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Raw_Data" sheetId="2" r:id="rId5"/>
    <sheet state="visible" name="cleaned_data" sheetId="3" r:id="rId6"/>
    <sheet state="visible" name="Pivot Table_Cost" sheetId="4" r:id="rId7"/>
    <sheet state="visible" name="Pivot Table_Delivery_Days" sheetId="5" r:id="rId8"/>
    <sheet state="visible" name="What If Analysis-Goal Seek" sheetId="6" r:id="rId9"/>
    <sheet state="visible" name="Interim Pivot table" sheetId="7" r:id="rId10"/>
    <sheet state="visible" name="Dashboard" sheetId="8" r:id="rId11"/>
    <sheet state="visible" name="Optimization-All routes" sheetId="9" r:id="rId12"/>
    <sheet state="visible" name="Additional Data" sheetId="10" r:id="rId13"/>
    <sheet state="visible" name="Scenario Summary" sheetId="11" r:id="rId14"/>
    <sheet state="visible" name="Pivots for Dashboard" sheetId="12" r:id="rId15"/>
    <sheet state="hidden" name="BlanksRemoved" sheetId="13" r:id="rId16"/>
    <sheet state="hidden" name="Visualizations" sheetId="14" r:id="rId17"/>
    <sheet state="hidden" name="Pivots-Cost-Old" sheetId="15" r:id="rId18"/>
    <sheet state="hidden" name="Pivots-Time-Old" sheetId="16" r:id="rId19"/>
    <sheet state="hidden" name="Optimization-Data Summary-Old" sheetId="17" r:id="rId20"/>
    <sheet state="hidden" name="Optimization-What If-Old" sheetId="18" r:id="rId21"/>
    <sheet state="hidden" name="Dashboard-Old" sheetId="19" r:id="rId22"/>
  </sheets>
  <definedNames>
    <definedName name="Slicer_origin_city">#REF!</definedName>
    <definedName name="Slicer_Payment_mode">#REF!</definedName>
    <definedName name="Slicer_Source">#REF!</definedName>
    <definedName name="Slicer_logistic_provider">#REF!</definedName>
    <definedName name="order_id">#REF!</definedName>
    <definedName name="payment_mode">#REF!</definedName>
    <definedName name="Full_Table">cleaned_data!$A$1:$P$4361</definedName>
    <definedName hidden="1" localSheetId="1" name="_xlnm._FilterDatabase">Raw_Data!$A$1:$R$4951</definedName>
  </definedNames>
  <calcPr/>
  <pivotCaches>
    <pivotCache cacheId="0" r:id="rId23"/>
    <pivotCache cacheId="1" r:id="rId24"/>
  </pivotCaches>
  <extLst>
    <ext uri="GoogleSheetsCustomDataVersion2">
      <go:sheetsCustomData xmlns:go="http://customooxmlschemas.google.com/" r:id="rId25" roundtripDataChecksum="z+ujh1qelJ2s3p1cc3ZAp99ZeCUrsFjTVTzvsaM5p9E="/>
    </ext>
  </extLst>
</workbook>
</file>

<file path=xl/sharedStrings.xml><?xml version="1.0" encoding="utf-8"?>
<sst xmlns="http://schemas.openxmlformats.org/spreadsheetml/2006/main" count="101808" uniqueCount="198">
  <si>
    <t>Column</t>
  </si>
  <si>
    <t>Description</t>
  </si>
  <si>
    <t>order_id</t>
  </si>
  <si>
    <t>Unique ID for order</t>
  </si>
  <si>
    <t>product_category</t>
  </si>
  <si>
    <t>Category of product</t>
  </si>
  <si>
    <t>destination_city</t>
  </si>
  <si>
    <t>City where the order is to be delivered</t>
  </si>
  <si>
    <t>origin_city</t>
  </si>
  <si>
    <t>City where warehouse is located</t>
  </si>
  <si>
    <t>logistics_provider_id</t>
  </si>
  <si>
    <t>Unique ID for shipping partner</t>
  </si>
  <si>
    <t>final_delivery_status</t>
  </si>
  <si>
    <t>Final status of order</t>
  </si>
  <si>
    <t>dispatch_date</t>
  </si>
  <si>
    <t>Date when order is dispatched from warehouse</t>
  </si>
  <si>
    <t>actual_delivery_date</t>
  </si>
  <si>
    <t>Date when order is delivered</t>
  </si>
  <si>
    <t>promised_delivery_date</t>
  </si>
  <si>
    <t>Estimated date of delivery shown to user during checkout</t>
  </si>
  <si>
    <t>shipping_cost</t>
  </si>
  <si>
    <t>Cost of shipping for order</t>
  </si>
  <si>
    <t>transit_storage_cost</t>
  </si>
  <si>
    <t>cleaned_destination</t>
  </si>
  <si>
    <t>route</t>
  </si>
  <si>
    <t>route_type</t>
  </si>
  <si>
    <t>logistic_provider</t>
  </si>
  <si>
    <t>delay_days</t>
  </si>
  <si>
    <t>days_to delivery</t>
  </si>
  <si>
    <t>total_shipping_cost</t>
  </si>
  <si>
    <t>PC</t>
  </si>
  <si>
    <t>Delhi, DL</t>
  </si>
  <si>
    <t>Bangalore</t>
  </si>
  <si>
    <t>Ship2Home  delivery</t>
  </si>
  <si>
    <t>Delivered</t>
  </si>
  <si>
    <t>Outstation</t>
  </si>
  <si>
    <t>Laptop</t>
  </si>
  <si>
    <t>Mumbai, MH</t>
  </si>
  <si>
    <t>Ship2Home Logistics Unit</t>
  </si>
  <si>
    <t>Mobile</t>
  </si>
  <si>
    <t>Kolkata, WB</t>
  </si>
  <si>
    <t>Delhi</t>
  </si>
  <si>
    <t>TV - 32 in</t>
  </si>
  <si>
    <t>Bangalore, KA</t>
  </si>
  <si>
    <t>FastWheels Ltd</t>
  </si>
  <si>
    <t>Chennai, TN</t>
  </si>
  <si>
    <t>TV - 50 in</t>
  </si>
  <si>
    <t>Tablet</t>
  </si>
  <si>
    <t>Gaming Console</t>
  </si>
  <si>
    <t>TV - 40 in</t>
  </si>
  <si>
    <t>Cancelled</t>
  </si>
  <si>
    <t/>
  </si>
  <si>
    <t>Returned</t>
  </si>
  <si>
    <t>Source</t>
  </si>
  <si>
    <t>Payment_mode</t>
  </si>
  <si>
    <t>session_length</t>
  </si>
  <si>
    <t>product_category_cleaned</t>
  </si>
  <si>
    <t>Outliers check</t>
  </si>
  <si>
    <t>Bangalore-Delhi</t>
  </si>
  <si>
    <t>Ship2Home</t>
  </si>
  <si>
    <t>Mumbai</t>
  </si>
  <si>
    <t>Bangalore-Mumbai</t>
  </si>
  <si>
    <t>Q1</t>
  </si>
  <si>
    <t>Kolkata</t>
  </si>
  <si>
    <t>Delhi-Kolkata</t>
  </si>
  <si>
    <t>Q3</t>
  </si>
  <si>
    <t>Delhi-Delhi</t>
  </si>
  <si>
    <t>Local</t>
  </si>
  <si>
    <t>IQR</t>
  </si>
  <si>
    <t>upper_bound</t>
  </si>
  <si>
    <t>Delhi-Bangalore</t>
  </si>
  <si>
    <t>FastWheels</t>
  </si>
  <si>
    <t>lower_bound</t>
  </si>
  <si>
    <t>Chennai</t>
  </si>
  <si>
    <t>Bangalore-Chennai</t>
  </si>
  <si>
    <t>upper_out</t>
  </si>
  <si>
    <t>lower_out</t>
  </si>
  <si>
    <t>Delhi-Mumbai</t>
  </si>
  <si>
    <t>out_perc</t>
  </si>
  <si>
    <t>Since only 1% outliers are present in the data, we won't do anything as presence of such minimal outliers will not affect our data analysis</t>
  </si>
  <si>
    <t>Delhi-Chennai</t>
  </si>
  <si>
    <t>Bangalore-Kolkata</t>
  </si>
  <si>
    <t>Bangalore-Bangalore</t>
  </si>
  <si>
    <t>Average of total_shipping_cost</t>
  </si>
  <si>
    <t>Observations:</t>
  </si>
  <si>
    <t>Grand Total</t>
  </si>
  <si>
    <t>Ship2Home has a lower average shipping cost for outstation routes while FastWheels has lower average cost for local routes</t>
  </si>
  <si>
    <t>Regardless of the origin city, deliveries to Chennai have higher average shipping cost</t>
  </si>
  <si>
    <t>Local routes have a lower average cost compared to outstation routes</t>
  </si>
  <si>
    <t>Conclusion:</t>
  </si>
  <si>
    <t>If only cost is the factor, we should switch to Ship2Home but to furthur analyze, we need to look at average delivery days</t>
  </si>
  <si>
    <t>Local Total</t>
  </si>
  <si>
    <t>Outstation Total</t>
  </si>
  <si>
    <t>Observation</t>
  </si>
  <si>
    <t xml:space="preserve">Fastwheel is a clear winner for local routes both in terms cost and delivery days. </t>
  </si>
  <si>
    <t>Shipping cost and days to delivery very with route</t>
  </si>
  <si>
    <t>Average of days_to delivery</t>
  </si>
  <si>
    <t>Inference</t>
  </si>
  <si>
    <t>all orders of local routes should be handled by Fastwheels for more efficient outcome</t>
  </si>
  <si>
    <t>We need to manage porportion of orders for each route spearately to decide how much each logistic provider should handle</t>
  </si>
  <si>
    <t>% of FW Orders</t>
  </si>
  <si>
    <t>Data Summary</t>
  </si>
  <si>
    <t>Count of order_id</t>
  </si>
  <si>
    <t>Total_Actual</t>
  </si>
  <si>
    <t>Total Average of total_shipping_cost</t>
  </si>
  <si>
    <t>Total Average of days_to delivery</t>
  </si>
  <si>
    <t>Total Count of order_id</t>
  </si>
  <si>
    <t>Total_calculated</t>
  </si>
  <si>
    <t>% of Fastwheels Order</t>
  </si>
  <si>
    <t>Optimization Problem: Reach a target of average delivery days equal to 4</t>
  </si>
  <si>
    <t>Values</t>
  </si>
  <si>
    <t>E-Commerce Time Cost Analysis</t>
  </si>
  <si>
    <t>Logistic Provider Performance- KPIs</t>
  </si>
  <si>
    <t>By Cost</t>
  </si>
  <si>
    <t>By Time</t>
  </si>
  <si>
    <t>Break up of orders: Source, Payment Mode and product level</t>
  </si>
  <si>
    <t>Insights from the optimization analysis-Current vs Optimal</t>
  </si>
  <si>
    <t>Goal Seek: Average days of delivery 4</t>
  </si>
  <si>
    <t>Total</t>
  </si>
  <si>
    <t>Optimization Analysis all routes</t>
  </si>
  <si>
    <t>Shipping Routes</t>
  </si>
  <si>
    <t>Orders</t>
  </si>
  <si>
    <t>Cost-Effective</t>
  </si>
  <si>
    <t>Time-Effective</t>
  </si>
  <si>
    <t>% FW orders</t>
  </si>
  <si>
    <t>Optimal FW Orders (%)</t>
  </si>
  <si>
    <t>Optimal Average Days of Delivery</t>
  </si>
  <si>
    <t>Optimal Average Shipping cost</t>
  </si>
  <si>
    <t>source</t>
  </si>
  <si>
    <t>payment_mode</t>
  </si>
  <si>
    <t>Website</t>
  </si>
  <si>
    <t>Credit Card</t>
  </si>
  <si>
    <t>TV</t>
  </si>
  <si>
    <t>App</t>
  </si>
  <si>
    <t>Debit Card</t>
  </si>
  <si>
    <t>Cash On Delivery</t>
  </si>
  <si>
    <t>Scenario Summary</t>
  </si>
  <si>
    <t>Current Scenario</t>
  </si>
  <si>
    <t>Optimal Scenario</t>
  </si>
  <si>
    <t>All S2H</t>
  </si>
  <si>
    <t>All FW</t>
  </si>
  <si>
    <t>Created by Shalini Kashyap on 09-04-2025</t>
  </si>
  <si>
    <t>Changing Cells:</t>
  </si>
  <si>
    <t>Fastwheel</t>
  </si>
  <si>
    <t>Result Cells:</t>
  </si>
  <si>
    <t>Average of total_shipping_cost_total</t>
  </si>
  <si>
    <t>Average of days_to delivery_total</t>
  </si>
  <si>
    <t>Notes:  Current Values column represents values of changing cells at</t>
  </si>
  <si>
    <t>time Scenario Summary Report was created.  Changing cells for each</t>
  </si>
  <si>
    <t>scenario are highlighted in gray.</t>
  </si>
  <si>
    <t>Current</t>
  </si>
  <si>
    <t>Optimal</t>
  </si>
  <si>
    <t>Current% FW orders</t>
  </si>
  <si>
    <t>Average Days of Delivery</t>
  </si>
  <si>
    <t>Target days to delivery</t>
  </si>
  <si>
    <t>Average of session_length</t>
  </si>
  <si>
    <t>Average of total_logistics_cost</t>
  </si>
  <si>
    <t>Column Labels</t>
  </si>
  <si>
    <t>Observations</t>
  </si>
  <si>
    <t>Row Labels</t>
  </si>
  <si>
    <t>Partner XYZ has lower average shipping cost for local orders.</t>
  </si>
  <si>
    <t>For outstation orders, ABC has lower average shipping cost across all routes.</t>
  </si>
  <si>
    <t>total_logistics_cost</t>
  </si>
  <si>
    <t>(All)</t>
  </si>
  <si>
    <t>By reassigning local and outstation orders between the partners, average shipping cost can be brought down significantly.</t>
  </si>
  <si>
    <t xml:space="preserve"> </t>
  </si>
  <si>
    <t>ABC</t>
  </si>
  <si>
    <t>XYZ</t>
  </si>
  <si>
    <t>Average of days_to_delivery</t>
  </si>
  <si>
    <t>Partner XYZ has lower average shipping time across all routes.</t>
  </si>
  <si>
    <t>Having a lower average cost and shipping time, XYZ is the most optimal partner for local orders.</t>
  </si>
  <si>
    <t>For outstation orders, XYZ has lower shipping time but higher cost.</t>
  </si>
  <si>
    <t>For outstation orders, we will have to find a trade off between shipping time and cost.</t>
  </si>
  <si>
    <t>(Multiple Items)</t>
  </si>
  <si>
    <t>shipping_type</t>
  </si>
  <si>
    <t>Slicers to view data</t>
  </si>
  <si>
    <t>Total Average of total_logistics_cost</t>
  </si>
  <si>
    <t>Total Average of days_to_delivery</t>
  </si>
  <si>
    <t>Outstation Orders</t>
  </si>
  <si>
    <t>[What-if] Goal Seek</t>
  </si>
  <si>
    <t>[What-if] Data Table</t>
  </si>
  <si>
    <t>% ABC orders</t>
  </si>
  <si>
    <t>Average Logistics Cost</t>
  </si>
  <si>
    <t>Average Delivery Time</t>
  </si>
  <si>
    <t>Average logistics cost</t>
  </si>
  <si>
    <t>Average delivery time</t>
  </si>
  <si>
    <t>Make the difference more significant</t>
  </si>
  <si>
    <t>Between cutoff and 4.7</t>
  </si>
  <si>
    <t>Optimization Problem Statement</t>
  </si>
  <si>
    <t>To be added</t>
  </si>
  <si>
    <t>By assigning 87.7% of outstation orders to ABC, we can achieve the minimum cost (156.4) with average delivery time being 5 days.</t>
  </si>
  <si>
    <t>Optimal % ABC orders can also be evaluated for individual shipping routes using What-if data table.</t>
  </si>
  <si>
    <t>All locals orders are to be allocated to XYZ that will result in both minimum cost and delivery time.</t>
  </si>
  <si>
    <t>Overall summary</t>
  </si>
  <si>
    <t>Cost metrics</t>
  </si>
  <si>
    <t>Time metrics</t>
  </si>
  <si>
    <t>DataPack?</t>
  </si>
  <si>
    <t>Forecasting?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</si>
</sst>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1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/>
    <font>
      <b/>
      <sz val="11.0"/>
      <color rgb="FFFF0000"/>
      <name val="Calibri"/>
    </font>
    <font>
      <i/>
      <sz val="11.0"/>
      <color theme="1"/>
      <name val="Calibri"/>
    </font>
    <font>
      <sz val="46.0"/>
      <color rgb="FF2F5496"/>
      <name val="Calibri"/>
    </font>
    <font>
      <b/>
      <sz val="12.0"/>
      <color rgb="FFFFFFFF"/>
      <name val="Calibri"/>
    </font>
    <font>
      <sz val="10.0"/>
      <color rgb="FFFFFFFF"/>
      <name val="Calibri"/>
    </font>
    <font>
      <b/>
      <sz val="11.0"/>
      <color rgb="FF000000"/>
      <name val="Calibri"/>
    </font>
    <font>
      <sz val="8.0"/>
      <color theme="1"/>
      <name val="Calibri"/>
    </font>
    <font>
      <b/>
      <sz val="11.0"/>
      <color rgb="FF000080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AEABAB"/>
        <bgColor rgb="FFAEABAB"/>
      </patternFill>
    </fill>
    <fill>
      <patternFill patternType="solid">
        <fgColor rgb="FFF2F2F2"/>
        <bgColor rgb="FFF2F2F2"/>
      </patternFill>
    </fill>
    <fill>
      <patternFill patternType="solid">
        <fgColor rgb="FFE7E6E6"/>
        <bgColor rgb="FFE7E6E6"/>
      </patternFill>
    </fill>
    <fill>
      <patternFill patternType="solid">
        <fgColor rgb="FFD0CECE"/>
        <bgColor rgb="FFD0CECE"/>
      </patternFill>
    </fill>
    <fill>
      <patternFill patternType="solid">
        <fgColor rgb="FFA8D08D"/>
        <bgColor rgb="FFA8D08D"/>
      </patternFill>
    </fill>
    <fill>
      <patternFill patternType="solid">
        <fgColor rgb="FF800080"/>
        <bgColor rgb="FF800080"/>
      </patternFill>
    </fill>
    <fill>
      <patternFill patternType="solid">
        <fgColor rgb="FFC0C0C0"/>
        <bgColor rgb="FFC0C0C0"/>
      </patternFill>
    </fill>
    <fill>
      <patternFill patternType="solid">
        <fgColor rgb="FFFEF2CB"/>
        <bgColor rgb="FFFEF2CB"/>
      </patternFill>
    </fill>
  </fills>
  <borders count="32">
    <border/>
    <border>
      <left/>
      <right/>
      <top/>
      <bottom/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 style="medium">
        <color rgb="FF000000"/>
      </top>
      <bottom/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</border>
    <border>
      <left/>
      <right/>
      <top style="thin">
        <color rgb="FF000000"/>
      </top>
      <bottom/>
    </border>
    <border>
      <left/>
      <right/>
    </border>
    <border>
      <left/>
      <right/>
      <bottom style="double">
        <color rgb="FF000000"/>
      </bottom>
    </border>
    <border>
      <left/>
      <right/>
      <top/>
      <bottom style="double">
        <color rgb="FF000000"/>
      </bottom>
    </border>
    <border>
      <left/>
      <right/>
      <top style="double">
        <color rgb="FF000000"/>
      </top>
    </border>
    <border>
      <left/>
      <right/>
      <top style="double">
        <color rgb="FF000000"/>
      </top>
      <bottom/>
    </border>
    <border>
      <left/>
      <right/>
      <top/>
      <bottom style="medium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1" fillId="3" fontId="3" numFmtId="0" xfId="0" applyBorder="1" applyFill="1" applyFont="1"/>
    <xf borderId="0" fillId="0" fontId="3" numFmtId="14" xfId="0" applyFont="1" applyNumberFormat="1"/>
    <xf borderId="2" fillId="0" fontId="1" numFmtId="0" xfId="0" applyAlignment="1" applyBorder="1" applyFont="1">
      <alignment horizontal="center"/>
    </xf>
    <xf borderId="2" fillId="0" fontId="4" numFmtId="0" xfId="0" applyBorder="1" applyFont="1"/>
    <xf borderId="0" fillId="0" fontId="3" numFmtId="1" xfId="0" applyFont="1" applyNumberFormat="1"/>
    <xf borderId="3" fillId="0" fontId="3" numFmtId="0" xfId="0" applyBorder="1" applyFont="1"/>
    <xf borderId="3" fillId="0" fontId="1" numFmtId="0" xfId="0" applyAlignment="1" applyBorder="1" applyFont="1">
      <alignment horizontal="center"/>
    </xf>
    <xf borderId="3" fillId="0" fontId="5" numFmtId="0" xfId="0" applyBorder="1" applyFont="1"/>
    <xf borderId="3" fillId="0" fontId="5" numFmtId="9" xfId="0" applyBorder="1" applyFont="1" applyNumberFormat="1"/>
    <xf borderId="4" fillId="0" fontId="3" numFmtId="0" xfId="0" applyAlignment="1" applyBorder="1" applyFont="1">
      <alignment horizontal="left" shrinkToFit="0" wrapText="1"/>
    </xf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0" fontId="4" numFmtId="0" xfId="0" applyBorder="1" applyFont="1"/>
    <xf borderId="10" fillId="0" fontId="4" numFmtId="0" xfId="0" applyBorder="1" applyFont="1"/>
    <xf borderId="0" fillId="0" fontId="3" numFmtId="0" xfId="0" applyFont="1"/>
    <xf borderId="0" fillId="0" fontId="1" numFmtId="0" xfId="0" applyFont="1"/>
    <xf borderId="0" fillId="0" fontId="3" numFmtId="0" xfId="0" applyAlignment="1" applyFont="1">
      <alignment horizontal="left" shrinkToFit="0" wrapText="1"/>
    </xf>
    <xf borderId="0" fillId="0" fontId="3" numFmtId="0" xfId="0" applyAlignment="1" applyFont="1">
      <alignment horizontal="left"/>
    </xf>
    <xf borderId="0" fillId="0" fontId="3" numFmtId="164" xfId="0" applyFont="1" applyNumberFormat="1"/>
    <xf borderId="0" fillId="0" fontId="1" numFmtId="0" xfId="0" applyAlignment="1" applyFont="1">
      <alignment horizontal="left"/>
    </xf>
    <xf borderId="1" fillId="4" fontId="3" numFmtId="0" xfId="0" applyAlignment="1" applyBorder="1" applyFill="1" applyFont="1">
      <alignment shrinkToFit="0" wrapText="1"/>
    </xf>
    <xf borderId="1" fillId="4" fontId="1" numFmtId="0" xfId="0" applyAlignment="1" applyBorder="1" applyFont="1">
      <alignment horizontal="left"/>
    </xf>
    <xf borderId="1" fillId="4" fontId="3" numFmtId="0" xfId="0" applyBorder="1" applyFont="1"/>
    <xf borderId="1" fillId="4" fontId="1" numFmtId="0" xfId="0" applyBorder="1" applyFont="1"/>
    <xf borderId="1" fillId="4" fontId="3" numFmtId="1" xfId="0" applyBorder="1" applyFont="1" applyNumberFormat="1"/>
    <xf borderId="0" fillId="0" fontId="3" numFmtId="9" xfId="0" applyFont="1" applyNumberFormat="1"/>
    <xf borderId="1" fillId="4" fontId="3" numFmtId="164" xfId="0" applyBorder="1" applyFont="1" applyNumberFormat="1"/>
    <xf borderId="1" fillId="4" fontId="6" numFmtId="0" xfId="0" applyBorder="1" applyFont="1"/>
    <xf borderId="1" fillId="4" fontId="3" numFmtId="9" xfId="0" applyBorder="1" applyFont="1" applyNumberFormat="1"/>
    <xf borderId="0" fillId="0" fontId="7" numFmtId="0" xfId="0" applyAlignment="1" applyFont="1">
      <alignment horizontal="left" shrinkToFit="0" wrapText="1"/>
    </xf>
    <xf borderId="11" fillId="5" fontId="1" numFmtId="0" xfId="0" applyAlignment="1" applyBorder="1" applyFill="1" applyFont="1">
      <alignment horizontal="center"/>
    </xf>
    <xf borderId="12" fillId="0" fontId="4" numFmtId="0" xfId="0" applyBorder="1" applyFont="1"/>
    <xf borderId="13" fillId="0" fontId="4" numFmtId="0" xfId="0" applyBorder="1" applyFont="1"/>
    <xf borderId="1" fillId="5" fontId="3" numFmtId="0" xfId="0" applyBorder="1" applyFont="1"/>
    <xf borderId="11" fillId="2" fontId="1" numFmtId="0" xfId="0" applyAlignment="1" applyBorder="1" applyFont="1">
      <alignment horizontal="center"/>
    </xf>
    <xf borderId="14" fillId="0" fontId="1" numFmtId="0" xfId="0" applyAlignment="1" applyBorder="1" applyFont="1">
      <alignment horizontal="center"/>
    </xf>
    <xf borderId="15" fillId="0" fontId="4" numFmtId="0" xfId="0" applyBorder="1" applyFont="1"/>
    <xf borderId="16" fillId="0" fontId="4" numFmtId="0" xfId="0" applyBorder="1" applyFont="1"/>
    <xf borderId="3" fillId="0" fontId="3" numFmtId="0" xfId="0" applyAlignment="1" applyBorder="1" applyFont="1">
      <alignment shrinkToFit="0" wrapText="1"/>
    </xf>
    <xf borderId="17" fillId="0" fontId="1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shrinkToFit="0" wrapText="1"/>
    </xf>
    <xf borderId="0" fillId="0" fontId="3" numFmtId="0" xfId="0" applyAlignment="1" applyFont="1">
      <alignment shrinkToFit="0" wrapText="1"/>
    </xf>
    <xf borderId="14" fillId="0" fontId="3" numFmtId="0" xfId="0" applyBorder="1" applyFont="1"/>
    <xf borderId="4" fillId="0" fontId="3" numFmtId="1" xfId="0" applyBorder="1" applyFont="1" applyNumberFormat="1"/>
    <xf borderId="5" fillId="0" fontId="3" numFmtId="164" xfId="0" applyBorder="1" applyFont="1" applyNumberFormat="1"/>
    <xf borderId="5" fillId="0" fontId="3" numFmtId="0" xfId="0" applyBorder="1" applyFont="1"/>
    <xf borderId="5" fillId="0" fontId="3" numFmtId="1" xfId="0" applyBorder="1" applyFont="1" applyNumberFormat="1"/>
    <xf borderId="8" fillId="0" fontId="3" numFmtId="164" xfId="0" applyBorder="1" applyFont="1" applyNumberFormat="1"/>
    <xf borderId="7" fillId="0" fontId="3" numFmtId="1" xfId="0" applyBorder="1" applyFont="1" applyNumberFormat="1"/>
    <xf borderId="1" fillId="6" fontId="3" numFmtId="164" xfId="0" applyBorder="1" applyFill="1" applyFont="1" applyNumberFormat="1"/>
    <xf borderId="1" fillId="6" fontId="3" numFmtId="9" xfId="0" applyBorder="1" applyFont="1" applyNumberFormat="1"/>
    <xf borderId="18" fillId="6" fontId="3" numFmtId="164" xfId="0" applyBorder="1" applyFont="1" applyNumberFormat="1"/>
    <xf borderId="9" fillId="0" fontId="3" numFmtId="1" xfId="0" applyBorder="1" applyFont="1" applyNumberFormat="1"/>
    <xf borderId="2" fillId="0" fontId="3" numFmtId="164" xfId="0" applyBorder="1" applyFont="1" applyNumberFormat="1"/>
    <xf borderId="2" fillId="0" fontId="3" numFmtId="0" xfId="0" applyBorder="1" applyFont="1"/>
    <xf borderId="2" fillId="0" fontId="3" numFmtId="1" xfId="0" applyBorder="1" applyFont="1" applyNumberFormat="1"/>
    <xf borderId="3" fillId="0" fontId="1" numFmtId="0" xfId="0" applyBorder="1" applyFont="1"/>
    <xf borderId="19" fillId="0" fontId="1" numFmtId="1" xfId="0" applyBorder="1" applyFont="1" applyNumberFormat="1"/>
    <xf borderId="19" fillId="0" fontId="1" numFmtId="164" xfId="0" applyBorder="1" applyFont="1" applyNumberFormat="1"/>
    <xf borderId="19" fillId="0" fontId="1" numFmtId="0" xfId="0" applyBorder="1" applyFont="1"/>
    <xf borderId="9" fillId="0" fontId="1" numFmtId="0" xfId="0" applyBorder="1" applyFont="1"/>
    <xf borderId="3" fillId="0" fontId="3" numFmtId="164" xfId="0" applyBorder="1" applyFont="1" applyNumberFormat="1"/>
    <xf borderId="3" fillId="0" fontId="3" numFmtId="9" xfId="0" applyBorder="1" applyFont="1" applyNumberFormat="1"/>
    <xf borderId="20" fillId="7" fontId="8" numFmtId="0" xfId="0" applyAlignment="1" applyBorder="1" applyFill="1" applyFont="1">
      <alignment horizontal="left"/>
    </xf>
    <xf borderId="20" fillId="7" fontId="9" numFmtId="0" xfId="0" applyAlignment="1" applyBorder="1" applyFont="1">
      <alignment horizontal="right"/>
    </xf>
    <xf borderId="21" fillId="7" fontId="8" numFmtId="0" xfId="0" applyAlignment="1" applyBorder="1" applyFont="1">
      <alignment horizontal="left"/>
    </xf>
    <xf borderId="21" fillId="7" fontId="9" numFmtId="0" xfId="0" applyAlignment="1" applyBorder="1" applyFont="1">
      <alignment horizontal="right"/>
    </xf>
    <xf borderId="1" fillId="8" fontId="10" numFmtId="0" xfId="0" applyAlignment="1" applyBorder="1" applyFill="1" applyFont="1">
      <alignment horizontal="left"/>
    </xf>
    <xf borderId="0" fillId="0" fontId="11" numFmtId="0" xfId="0" applyAlignment="1" applyFont="1">
      <alignment shrinkToFit="0" vertical="top" wrapText="1"/>
    </xf>
    <xf borderId="22" fillId="8" fontId="12" numFmtId="0" xfId="0" applyAlignment="1" applyBorder="1" applyFont="1">
      <alignment horizontal="left"/>
    </xf>
    <xf borderId="15" fillId="0" fontId="3" numFmtId="0" xfId="0" applyBorder="1" applyFont="1"/>
    <xf borderId="23" fillId="8" fontId="10" numFmtId="0" xfId="0" applyAlignment="1" applyBorder="1" applyFont="1">
      <alignment horizontal="center" vertical="center"/>
    </xf>
    <xf borderId="24" fillId="8" fontId="10" numFmtId="0" xfId="0" applyAlignment="1" applyBorder="1" applyFont="1">
      <alignment horizontal="left"/>
    </xf>
    <xf borderId="24" fillId="8" fontId="3" numFmtId="1" xfId="0" applyBorder="1" applyFont="1" applyNumberFormat="1"/>
    <xf borderId="25" fillId="0" fontId="4" numFmtId="0" xfId="0" applyBorder="1" applyFont="1"/>
    <xf borderId="1" fillId="8" fontId="3" numFmtId="164" xfId="0" applyBorder="1" applyFont="1" applyNumberFormat="1"/>
    <xf borderId="26" fillId="0" fontId="4" numFmtId="0" xfId="0" applyBorder="1" applyFont="1"/>
    <xf borderId="27" fillId="8" fontId="10" numFmtId="0" xfId="0" applyAlignment="1" applyBorder="1" applyFont="1">
      <alignment horizontal="left"/>
    </xf>
    <xf borderId="27" fillId="8" fontId="3" numFmtId="1" xfId="0" applyBorder="1" applyFont="1" applyNumberFormat="1"/>
    <xf borderId="28" fillId="8" fontId="10" numFmtId="0" xfId="0" applyAlignment="1" applyBorder="1" applyFont="1">
      <alignment horizontal="center" vertical="center"/>
    </xf>
    <xf borderId="29" fillId="8" fontId="10" numFmtId="0" xfId="0" applyAlignment="1" applyBorder="1" applyFont="1">
      <alignment horizontal="left"/>
    </xf>
    <xf borderId="29" fillId="8" fontId="3" numFmtId="1" xfId="0" applyBorder="1" applyFont="1" applyNumberFormat="1"/>
    <xf borderId="1" fillId="8" fontId="3" numFmtId="9" xfId="0" applyBorder="1" applyFont="1" applyNumberFormat="1"/>
    <xf borderId="30" fillId="8" fontId="10" numFmtId="0" xfId="0" applyAlignment="1" applyBorder="1" applyFont="1">
      <alignment horizontal="left"/>
    </xf>
    <xf borderId="31" fillId="0" fontId="3" numFmtId="164" xfId="0" applyBorder="1" applyFont="1" applyNumberFormat="1"/>
    <xf borderId="0" fillId="0" fontId="3" numFmtId="10" xfId="0" applyFont="1" applyNumberFormat="1"/>
    <xf borderId="3" fillId="0" fontId="3" numFmtId="1" xfId="0" applyBorder="1" applyFont="1" applyNumberFormat="1"/>
    <xf borderId="0" fillId="0" fontId="3" numFmtId="22" xfId="0" applyFont="1" applyNumberFormat="1"/>
    <xf borderId="1" fillId="3" fontId="1" numFmtId="0" xfId="0" applyBorder="1" applyFont="1"/>
    <xf borderId="1" fillId="3" fontId="3" numFmtId="164" xfId="0" applyBorder="1" applyFont="1" applyNumberFormat="1"/>
    <xf borderId="1" fillId="3" fontId="3" numFmtId="165" xfId="0" applyBorder="1" applyFont="1" applyNumberFormat="1"/>
    <xf borderId="1" fillId="3" fontId="3" numFmtId="1" xfId="0" applyBorder="1" applyFont="1" applyNumberFormat="1"/>
    <xf borderId="1" fillId="9" fontId="3" numFmtId="0" xfId="0" applyBorder="1" applyFill="1" applyFont="1"/>
    <xf borderId="1" fillId="3" fontId="6" numFmtId="0" xfId="0" applyBorder="1" applyFont="1"/>
    <xf borderId="1" fillId="3" fontId="3" numFmtId="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Table_Cost'!$A$12:$A$24</c:f>
            </c:strRef>
          </c:cat>
          <c:val>
            <c:numRef>
              <c:f>'Pivot Table_Cost'!$B$12:$B$24</c:f>
              <c:numCache/>
            </c:numRef>
          </c:val>
        </c:ser>
        <c:ser>
          <c:idx val="1"/>
          <c:order val="1"/>
          <c:tx>
            <c:strRef>
              <c:f>'Pivot Table_Cost'!$C$10:$C$11</c:f>
            </c:strRef>
          </c:tx>
          <c:cat>
            <c:strRef>
              <c:f>'Pivot Table_Cost'!$A$12:$A$24</c:f>
            </c:strRef>
          </c:cat>
          <c:val>
            <c:numRef>
              <c:f>'Pivot Table_Cost'!$C$12:$C$24</c:f>
              <c:numCache/>
            </c:numRef>
          </c:val>
        </c:ser>
        <c:axId val="1395095919"/>
        <c:axId val="563443940"/>
      </c:barChart>
      <c:catAx>
        <c:axId val="1395095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63443940"/>
      </c:catAx>
      <c:valAx>
        <c:axId val="5634439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9509591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Table_Delivery_Days'!$A$10:$A$22</c:f>
            </c:strRef>
          </c:cat>
          <c:val>
            <c:numRef>
              <c:f>'Pivot Table_Delivery_Days'!$B$10:$B$22</c:f>
              <c:numCache/>
            </c:numRef>
          </c:val>
        </c:ser>
        <c:ser>
          <c:idx val="1"/>
          <c:order val="1"/>
          <c:tx>
            <c:strRef>
              <c:f>'Pivot Table_Delivery_Days'!$C$8:$C$9</c:f>
            </c:strRef>
          </c:tx>
          <c:cat>
            <c:strRef>
              <c:f>'Pivot Table_Delivery_Days'!$A$10:$A$22</c:f>
            </c:strRef>
          </c:cat>
          <c:val>
            <c:numRef>
              <c:f>'Pivot Table_Delivery_Days'!$C$10:$C$22</c:f>
              <c:numCache/>
            </c:numRef>
          </c:val>
        </c:ser>
        <c:axId val="1468346709"/>
        <c:axId val="976414234"/>
      </c:barChart>
      <c:catAx>
        <c:axId val="146834670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76414234"/>
      </c:catAx>
      <c:valAx>
        <c:axId val="9764142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68346709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Time-Cost Trade-off</a:t>
            </a:r>
          </a:p>
        </c:rich>
      </c:tx>
      <c:overlay val="0"/>
    </c:title>
    <c:plotArea>
      <c:layout/>
      <c:lineChart>
        <c:ser>
          <c:idx val="0"/>
          <c:order val="0"/>
          <c:tx>
            <c:v>Average Shipping Cost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'What If Analysis-Goal Seek'!$F$3:$F$13</c:f>
            </c:strRef>
          </c:cat>
          <c:val>
            <c:numRef>
              <c:f>'What If Analysis-Goal Seek'!$G$3:$G$13</c:f>
              <c:numCache/>
            </c:numRef>
          </c:val>
          <c:smooth val="0"/>
        </c:ser>
        <c:ser>
          <c:idx val="1"/>
          <c:order val="1"/>
          <c:tx>
            <c:v>Average Days to Delivery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'What If Analysis-Goal Seek'!$F$3:$F$13</c:f>
            </c:strRef>
          </c:cat>
          <c:val>
            <c:numRef>
              <c:f>'What If Analysis-Goal Seek'!$H$3:$H$13</c:f>
              <c:numCache/>
            </c:numRef>
          </c:val>
          <c:smooth val="0"/>
        </c:ser>
        <c:axId val="458288960"/>
        <c:axId val="988798951"/>
      </c:lineChart>
      <c:catAx>
        <c:axId val="45828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88798951"/>
      </c:catAx>
      <c:valAx>
        <c:axId val="9887989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5828896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Table_Cost'!$A$12:$A$24</c:f>
            </c:strRef>
          </c:cat>
          <c:val>
            <c:numRef>
              <c:f>'Pivot Table_Cost'!$B$12:$B$24</c:f>
              <c:numCache/>
            </c:numRef>
          </c:val>
        </c:ser>
        <c:ser>
          <c:idx val="1"/>
          <c:order val="1"/>
          <c:tx>
            <c:strRef>
              <c:f>'Pivot Table_Cost'!$C$10:$C$11</c:f>
            </c:strRef>
          </c:tx>
          <c:cat>
            <c:strRef>
              <c:f>'Pivot Table_Cost'!$A$12:$A$24</c:f>
            </c:strRef>
          </c:cat>
          <c:val>
            <c:numRef>
              <c:f>'Pivot Table_Cost'!$C$12:$C$24</c:f>
              <c:numCache/>
            </c:numRef>
          </c:val>
        </c:ser>
        <c:axId val="336003550"/>
        <c:axId val="731201644"/>
      </c:barChart>
      <c:catAx>
        <c:axId val="3360035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31201644"/>
      </c:catAx>
      <c:valAx>
        <c:axId val="7312016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3600355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Table_Delivery_Days'!$A$10:$A$22</c:f>
            </c:strRef>
          </c:cat>
          <c:val>
            <c:numRef>
              <c:f>'Pivot Table_Delivery_Days'!$B$10:$B$22</c:f>
              <c:numCache/>
            </c:numRef>
          </c:val>
        </c:ser>
        <c:ser>
          <c:idx val="1"/>
          <c:order val="1"/>
          <c:tx>
            <c:strRef>
              <c:f>'Pivot Table_Delivery_Days'!$C$8:$C$9</c:f>
            </c:strRef>
          </c:tx>
          <c:cat>
            <c:strRef>
              <c:f>'Pivot Table_Delivery_Days'!$A$10:$A$22</c:f>
            </c:strRef>
          </c:cat>
          <c:val>
            <c:numRef>
              <c:f>'Pivot Table_Delivery_Days'!$C$10:$C$22</c:f>
              <c:numCache/>
            </c:numRef>
          </c:val>
        </c:ser>
        <c:axId val="724956831"/>
        <c:axId val="1198266029"/>
      </c:barChart>
      <c:catAx>
        <c:axId val="72495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98266029"/>
      </c:catAx>
      <c:valAx>
        <c:axId val="11982660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2495683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'Pivots for Dashboard'!$B$2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chemeClr val="accent4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  <c:spPr>
              <a:solidFill>
                <a:schemeClr val="accent6"/>
              </a:solidFill>
            </c:spPr>
          </c:dPt>
          <c:dPt>
            <c:idx val="6"/>
            <c:spPr>
              <a:solidFill>
                <a:srgbClr val="7C9CD6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'Pivots for Dashboard'!$A$3:$A$9</c:f>
            </c:strRef>
          </c:cat>
          <c:val>
            <c:numRef>
              <c:f>'Pivots for Dashboard'!$B$3:$B$9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Count of order_id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Dashboard'!$A$12:$A$14</c:f>
            </c:strRef>
          </c:cat>
          <c:val>
            <c:numRef>
              <c:f>'Pivots for Dashboard'!$B$12:$B$14</c:f>
              <c:numCache/>
            </c:numRef>
          </c:val>
        </c:ser>
        <c:axId val="213644083"/>
        <c:axId val="1432352366"/>
      </c:barChart>
      <c:lineChart>
        <c:varyColors val="0"/>
        <c:ser>
          <c:idx val="1"/>
          <c:order val="1"/>
          <c:tx>
            <c:v>Average of session_length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'Pivots for Dashboard'!$A$12:$A$14</c:f>
            </c:strRef>
          </c:cat>
          <c:val>
            <c:numRef>
              <c:f>'Pivots for Dashboard'!$C$12:$C$14</c:f>
              <c:numCache/>
            </c:numRef>
          </c:val>
          <c:smooth val="0"/>
        </c:ser>
        <c:axId val="213644083"/>
        <c:axId val="1432352366"/>
      </c:lineChart>
      <c:catAx>
        <c:axId val="213644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32352366"/>
      </c:catAx>
      <c:valAx>
        <c:axId val="14323523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3644083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Dashboard'!$A$17:$A$20</c:f>
            </c:strRef>
          </c:cat>
          <c:val>
            <c:numRef>
              <c:f>'Pivots for Dashboard'!$B$17:$B$20</c:f>
              <c:numCache/>
            </c:numRef>
          </c:val>
        </c:ser>
        <c:axId val="1582207638"/>
        <c:axId val="487376315"/>
      </c:barChart>
      <c:catAx>
        <c:axId val="15822076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87376315"/>
      </c:catAx>
      <c:valAx>
        <c:axId val="4873763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82207638"/>
        <c:crosses val="max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Current% FW orders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Dashboard'!$F$4:$F$13</c:f>
            </c:strRef>
          </c:cat>
          <c:val>
            <c:numRef>
              <c:f>'Pivots for Dashboard'!$G$4:$G$13</c:f>
              <c:numCache/>
            </c:numRef>
          </c:val>
        </c:ser>
        <c:ser>
          <c:idx val="1"/>
          <c:order val="1"/>
          <c:tx>
            <c:v>Optimal FW Orders (%)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Dashboard'!$F$4:$F$13</c:f>
            </c:strRef>
          </c:cat>
          <c:val>
            <c:numRef>
              <c:f>'Pivots for Dashboard'!$J$4:$J$13</c:f>
              <c:numCache/>
            </c:numRef>
          </c:val>
        </c:ser>
        <c:axId val="258413444"/>
        <c:axId val="189752620"/>
      </c:barChart>
      <c:catAx>
        <c:axId val="2584134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9752620"/>
      </c:catAx>
      <c:valAx>
        <c:axId val="1897526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58413444"/>
        <c:majorUnit val="0.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 Average of total_shipping_cost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Dashboard'!$F$4:$F$13</c:f>
            </c:strRef>
          </c:cat>
          <c:val>
            <c:numRef>
              <c:f>'Pivots for Dashboard'!$H$4:$H$13</c:f>
              <c:numCache/>
            </c:numRef>
          </c:val>
        </c:ser>
        <c:ser>
          <c:idx val="1"/>
          <c:order val="1"/>
          <c:tx>
            <c:v>Optimal Average Shipping cost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Dashboard'!$F$4:$F$13</c:f>
            </c:strRef>
          </c:cat>
          <c:val>
            <c:numRef>
              <c:f>'Pivots for Dashboard'!$L$4:$L$13</c:f>
              <c:numCache/>
            </c:numRef>
          </c:val>
        </c:ser>
        <c:axId val="833927406"/>
        <c:axId val="1388143484"/>
      </c:barChart>
      <c:catAx>
        <c:axId val="8339274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88143484"/>
      </c:catAx>
      <c:valAx>
        <c:axId val="13881434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33927406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 Average of days_to delivery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Dashboard'!$F$4:$F$13</c:f>
            </c:strRef>
          </c:cat>
          <c:val>
            <c:numRef>
              <c:f>'Pivots for Dashboard'!$I$4:$I$13</c:f>
              <c:numCache/>
            </c:numRef>
          </c:val>
        </c:ser>
        <c:ser>
          <c:idx val="1"/>
          <c:order val="1"/>
          <c:tx>
            <c:v>Average Days of Delivery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'Pivots for Dashboard'!$F$4:$F$13</c:f>
            </c:strRef>
          </c:cat>
          <c:val>
            <c:numRef>
              <c:f>'Pivots for Dashboard'!$K$4:$K$13</c:f>
              <c:numCache/>
            </c:numRef>
          </c:val>
        </c:ser>
        <c:axId val="1485546471"/>
        <c:axId val="1512445800"/>
      </c:barChart>
      <c:lineChart>
        <c:varyColors val="0"/>
        <c:ser>
          <c:idx val="2"/>
          <c:order val="2"/>
          <c:tx>
            <c:v>Target days to delivery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'Pivots for Dashboard'!$F$4:$F$13</c:f>
            </c:strRef>
          </c:cat>
          <c:val>
            <c:numRef>
              <c:f>'Pivots for Dashboard'!$M$4:$M$13</c:f>
              <c:numCache/>
            </c:numRef>
          </c:val>
          <c:smooth val="0"/>
        </c:ser>
        <c:axId val="1485546471"/>
        <c:axId val="1512445800"/>
      </c:lineChart>
      <c:catAx>
        <c:axId val="1485546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12445800"/>
      </c:catAx>
      <c:valAx>
        <c:axId val="15124458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8554647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'Pivots-Cost-Old'!$B$11:$B$23</c:f>
            </c:strRef>
          </c:cat>
          <c:val>
            <c:numRef>
              <c:f>'Pivots-Cost-Old'!$C$11:$C$23</c:f>
              <c:numCache/>
            </c:numRef>
          </c:val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'Pivots-Cost-Old'!$B$11:$B$23</c:f>
            </c:strRef>
          </c:cat>
          <c:val>
            <c:numRef>
              <c:f>'Pivots-Cost-Old'!$D$11:$D$23</c:f>
              <c:numCache/>
            </c:numRef>
          </c:val>
        </c:ser>
        <c:axId val="1356241917"/>
        <c:axId val="539861817"/>
      </c:barChart>
      <c:catAx>
        <c:axId val="13562419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39861817"/>
      </c:catAx>
      <c:valAx>
        <c:axId val="5398618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56241917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'Pivots-Time-Old'!$B$11:$B$23</c:f>
            </c:strRef>
          </c:cat>
          <c:val>
            <c:numRef>
              <c:f>'Pivots-Time-Old'!$C$11:$C$23</c:f>
              <c:numCache/>
            </c:numRef>
          </c:val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'Pivots-Time-Old'!$B$11:$B$23</c:f>
            </c:strRef>
          </c:cat>
          <c:val>
            <c:numRef>
              <c:f>'Pivots-Time-Old'!$D$11:$D$23</c:f>
              <c:numCache/>
            </c:numRef>
          </c:val>
        </c:ser>
        <c:axId val="1796566169"/>
        <c:axId val="741438450"/>
      </c:barChart>
      <c:catAx>
        <c:axId val="17965661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41438450"/>
      </c:catAx>
      <c:valAx>
        <c:axId val="7414384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9656616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Optimal Estimate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'Optimization-What If-Old'!$J$6:$J$18</c:f>
              <c:numCache/>
            </c:numRef>
          </c:val>
          <c:smooth val="0"/>
        </c:ser>
        <c:ser>
          <c:idx val="1"/>
          <c:order val="1"/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'Optimization-What If-Old'!$K$6:$K$18</c:f>
              <c:numCache/>
            </c:numRef>
          </c:val>
          <c:smooth val="0"/>
        </c:ser>
        <c:axId val="2024540587"/>
        <c:axId val="1908418733"/>
      </c:lineChart>
      <c:catAx>
        <c:axId val="20245405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08418733"/>
      </c:catAx>
      <c:valAx>
        <c:axId val="19084187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2454058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'Pivots-Cost-Old'!$B$11:$B$23</c:f>
            </c:strRef>
          </c:cat>
          <c:val>
            <c:numRef>
              <c:f>'Pivots-Cost-Old'!$C$11:$C$23</c:f>
              <c:numCache/>
            </c:numRef>
          </c:val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'Pivots-Cost-Old'!$B$11:$B$23</c:f>
            </c:strRef>
          </c:cat>
          <c:val>
            <c:numRef>
              <c:f>'Pivots-Cost-Old'!$D$11:$D$23</c:f>
              <c:numCache/>
            </c:numRef>
          </c:val>
        </c:ser>
        <c:axId val="469414836"/>
        <c:axId val="1726743772"/>
      </c:barChart>
      <c:catAx>
        <c:axId val="469414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26743772"/>
      </c:catAx>
      <c:valAx>
        <c:axId val="17267437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69414836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'Pivots-Time-Old'!$B$11:$B$23</c:f>
            </c:strRef>
          </c:cat>
          <c:val>
            <c:numRef>
              <c:f>'Pivots-Time-Old'!$C$11:$C$23</c:f>
              <c:numCache/>
            </c:numRef>
          </c:val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'Pivots-Time-Old'!$B$11:$B$23</c:f>
            </c:strRef>
          </c:cat>
          <c:val>
            <c:numRef>
              <c:f>'Pivots-Time-Old'!$D$11:$D$23</c:f>
              <c:numCache/>
            </c:numRef>
          </c:val>
        </c:ser>
        <c:axId val="719940616"/>
        <c:axId val="1264490558"/>
      </c:barChart>
      <c:catAx>
        <c:axId val="719940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64490558"/>
      </c:catAx>
      <c:valAx>
        <c:axId val="12644905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19940616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Relationship Id="rId8" Type="http://schemas.openxmlformats.org/officeDocument/2006/relationships/chart" Target="../charts/chart11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9</xdr:row>
      <xdr:rowOff>152400</xdr:rowOff>
    </xdr:from>
    <xdr:ext cx="7162800" cy="3905250"/>
    <xdr:graphicFrame>
      <xdr:nvGraphicFramePr>
        <xdr:cNvPr id="415537998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85725</xdr:colOff>
      <xdr:row>9</xdr:row>
      <xdr:rowOff>47625</xdr:rowOff>
    </xdr:from>
    <xdr:ext cx="4514850" cy="2733675"/>
    <xdr:graphicFrame>
      <xdr:nvGraphicFramePr>
        <xdr:cNvPr id="140367348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581025</xdr:colOff>
      <xdr:row>13</xdr:row>
      <xdr:rowOff>38100</xdr:rowOff>
    </xdr:from>
    <xdr:ext cx="3238500" cy="1781175"/>
    <xdr:graphicFrame>
      <xdr:nvGraphicFramePr>
        <xdr:cNvPr id="329297681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581025</xdr:colOff>
      <xdr:row>3</xdr:row>
      <xdr:rowOff>123825</xdr:rowOff>
    </xdr:from>
    <xdr:ext cx="4581525" cy="2286000"/>
    <xdr:graphicFrame>
      <xdr:nvGraphicFramePr>
        <xdr:cNvPr id="188299880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971550</xdr:colOff>
      <xdr:row>3</xdr:row>
      <xdr:rowOff>104775</xdr:rowOff>
    </xdr:from>
    <xdr:ext cx="4791075" cy="2286000"/>
    <xdr:graphicFrame>
      <xdr:nvGraphicFramePr>
        <xdr:cNvPr id="1315225400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19050</xdr:colOff>
      <xdr:row>18</xdr:row>
      <xdr:rowOff>9525</xdr:rowOff>
    </xdr:from>
    <xdr:ext cx="3257550" cy="2266950"/>
    <xdr:graphicFrame>
      <xdr:nvGraphicFramePr>
        <xdr:cNvPr id="1837964900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3343275</xdr:colOff>
      <xdr:row>18</xdr:row>
      <xdr:rowOff>19050</xdr:rowOff>
    </xdr:from>
    <xdr:ext cx="3019425" cy="2257425"/>
    <xdr:graphicFrame>
      <xdr:nvGraphicFramePr>
        <xdr:cNvPr id="1887177755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2695575</xdr:colOff>
      <xdr:row>18</xdr:row>
      <xdr:rowOff>19050</xdr:rowOff>
    </xdr:from>
    <xdr:ext cx="3133725" cy="2266950"/>
    <xdr:graphicFrame>
      <xdr:nvGraphicFramePr>
        <xdr:cNvPr id="1079878597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561975</xdr:colOff>
      <xdr:row>32</xdr:row>
      <xdr:rowOff>114300</xdr:rowOff>
    </xdr:from>
    <xdr:ext cx="3248025" cy="2057400"/>
    <xdr:graphicFrame>
      <xdr:nvGraphicFramePr>
        <xdr:cNvPr id="1552709295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</xdr:col>
      <xdr:colOff>3267075</xdr:colOff>
      <xdr:row>32</xdr:row>
      <xdr:rowOff>123825</xdr:rowOff>
    </xdr:from>
    <xdr:ext cx="3038475" cy="2038350"/>
    <xdr:graphicFrame>
      <xdr:nvGraphicFramePr>
        <xdr:cNvPr id="1278249146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3</xdr:col>
      <xdr:colOff>2628900</xdr:colOff>
      <xdr:row>32</xdr:row>
      <xdr:rowOff>114300</xdr:rowOff>
    </xdr:from>
    <xdr:ext cx="3133725" cy="2057400"/>
    <xdr:graphicFrame>
      <xdr:nvGraphicFramePr>
        <xdr:cNvPr id="1530920859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66675</xdr:colOff>
      <xdr:row>8</xdr:row>
      <xdr:rowOff>171450</xdr:rowOff>
    </xdr:from>
    <xdr:ext cx="4276725" cy="2600325"/>
    <xdr:graphicFrame>
      <xdr:nvGraphicFramePr>
        <xdr:cNvPr id="2040681247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8</xdr:row>
      <xdr:rowOff>161925</xdr:rowOff>
    </xdr:from>
    <xdr:ext cx="4324350" cy="2600325"/>
    <xdr:graphicFrame>
      <xdr:nvGraphicFramePr>
        <xdr:cNvPr id="1027751729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285750</xdr:colOff>
      <xdr:row>2</xdr:row>
      <xdr:rowOff>104775</xdr:rowOff>
    </xdr:from>
    <xdr:ext cx="4371975" cy="2609850"/>
    <xdr:graphicFrame>
      <xdr:nvGraphicFramePr>
        <xdr:cNvPr id="617462039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3</xdr:row>
      <xdr:rowOff>0</xdr:rowOff>
    </xdr:from>
    <xdr:ext cx="3505200" cy="2609850"/>
    <xdr:graphicFrame>
      <xdr:nvGraphicFramePr>
        <xdr:cNvPr id="1323378777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9525</xdr:colOff>
      <xdr:row>3</xdr:row>
      <xdr:rowOff>9525</xdr:rowOff>
    </xdr:from>
    <xdr:ext cx="3476625" cy="2609850"/>
    <xdr:graphicFrame>
      <xdr:nvGraphicFramePr>
        <xdr:cNvPr id="1229883349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4361" sheet="cleaned_data"/>
  </cacheSource>
  <cacheFields>
    <cacheField name="order_id" numFmtId="0">
      <sharedItems containsSemiMixedTypes="0" containsString="0" containsNumber="1" containsInteger="1">
        <n v="318813.0"/>
        <n v="70870.0"/>
        <n v="719174.0"/>
        <n v="482982.0"/>
        <n v="217738.0"/>
        <n v="625400.0"/>
        <n v="498950.0"/>
        <n v="189148.0"/>
        <n v="19039.0"/>
        <n v="105661.0"/>
        <n v="166730.0"/>
        <n v="601258.0"/>
        <n v="116731.0"/>
        <n v="339481.0"/>
        <n v="361228.0"/>
        <n v="438274.0"/>
        <n v="473646.0"/>
        <n v="736361.0"/>
        <n v="673068.0"/>
        <n v="998273.0"/>
        <n v="359449.0"/>
        <n v="639610.0"/>
        <n v="405469.0"/>
        <n v="720231.0"/>
        <n v="647282.0"/>
        <n v="487298.0"/>
        <n v="708251.0"/>
        <n v="661516.0"/>
        <n v="197125.0"/>
        <n v="271556.0"/>
        <n v="302775.0"/>
        <n v="168953.0"/>
        <n v="600660.0"/>
        <n v="503378.0"/>
        <n v="987428.0"/>
        <n v="263741.0"/>
        <n v="562814.0"/>
        <n v="314572.0"/>
        <n v="569570.0"/>
        <n v="984089.0"/>
        <n v="555994.0"/>
        <n v="409223.0"/>
        <n v="864612.0"/>
        <n v="295256.0"/>
        <n v="100740.0"/>
        <n v="331111.0"/>
        <n v="770527.0"/>
        <n v="850659.0"/>
        <n v="270233.0"/>
        <n v="53315.0"/>
        <n v="341040.0"/>
        <n v="319164.0"/>
        <n v="977567.0"/>
        <n v="125124.0"/>
        <n v="819185.0"/>
        <n v="10994.0"/>
        <n v="538488.0"/>
        <n v="657437.0"/>
        <n v="46572.0"/>
        <n v="43994.0"/>
        <n v="43628.0"/>
        <n v="774781.0"/>
        <n v="407214.0"/>
        <n v="367741.0"/>
        <n v="466929.0"/>
        <n v="251433.0"/>
        <n v="809959.0"/>
        <n v="169427.0"/>
        <n v="974368.0"/>
        <n v="304001.0"/>
        <n v="494989.0"/>
        <n v="561312.0"/>
        <n v="579090.0"/>
        <n v="722663.0"/>
        <n v="656940.0"/>
        <n v="134999.0"/>
        <n v="887088.0"/>
        <n v="571436.0"/>
        <n v="790030.0"/>
        <n v="712314.0"/>
        <n v="656521.0"/>
        <n v="952365.0"/>
        <n v="75493.0"/>
        <n v="164897.0"/>
        <n v="703560.0"/>
        <n v="565130.0"/>
        <n v="325374.0"/>
        <n v="575591.0"/>
        <n v="927818.0"/>
        <n v="217660.0"/>
        <n v="634170.0"/>
        <n v="458152.0"/>
        <n v="735043.0"/>
        <n v="390519.0"/>
        <n v="621572.0"/>
        <n v="407204.0"/>
        <n v="125497.0"/>
        <n v="700530.0"/>
        <n v="297148.0"/>
        <n v="728290.0"/>
        <n v="34440.0"/>
        <n v="962895.0"/>
        <n v="463067.0"/>
        <n v="307661.0"/>
        <n v="698253.0"/>
        <n v="731550.0"/>
        <n v="269508.0"/>
        <n v="360541.0"/>
        <n v="69672.0"/>
        <n v="248281.0"/>
        <n v="92063.0"/>
        <n v="38001.0"/>
        <n v="64842.0"/>
        <n v="363596.0"/>
        <n v="574176.0"/>
        <n v="961218.0"/>
        <n v="843676.0"/>
        <n v="421910.0"/>
        <n v="833374.0"/>
        <n v="655781.0"/>
        <n v="584841.0"/>
        <n v="45289.0"/>
        <n v="242520.0"/>
        <n v="526095.0"/>
        <n v="469838.0"/>
        <n v="980559.0"/>
        <n v="883618.0"/>
        <n v="6005.0"/>
        <n v="973993.0"/>
        <n v="681634.0"/>
        <n v="254925.0"/>
        <n v="594383.0"/>
        <n v="167284.0"/>
        <n v="926775.0"/>
        <n v="400721.0"/>
        <n v="406942.0"/>
        <n v="392298.0"/>
        <n v="836756.0"/>
        <n v="702219.0"/>
        <n v="526961.0"/>
        <n v="473212.0"/>
        <n v="784403.0"/>
        <n v="620031.0"/>
        <n v="481749.0"/>
        <n v="892168.0"/>
        <n v="971439.0"/>
        <n v="443781.0"/>
        <n v="878354.0"/>
        <n v="199403.0"/>
        <n v="200622.0"/>
        <n v="171108.0"/>
        <n v="601672.0"/>
        <n v="671707.0"/>
        <n v="6297.0"/>
        <n v="368941.0"/>
        <n v="618908.0"/>
        <n v="676736.0"/>
        <n v="956162.0"/>
        <n v="707752.0"/>
        <n v="123154.0"/>
        <n v="292052.0"/>
        <n v="256116.0"/>
        <n v="335857.0"/>
        <n v="940427.0"/>
        <n v="54798.0"/>
        <n v="787897.0"/>
        <n v="689839.0"/>
        <n v="971658.0"/>
        <n v="154810.0"/>
        <n v="544262.0"/>
        <n v="53287.0"/>
        <n v="185986.0"/>
        <n v="365857.0"/>
        <n v="686560.0"/>
        <n v="510527.0"/>
        <n v="519269.0"/>
        <n v="481588.0"/>
        <n v="690490.0"/>
        <n v="733997.0"/>
        <n v="960824.0"/>
        <n v="794165.0"/>
        <n v="582824.0"/>
        <n v="934112.0"/>
        <n v="653852.0"/>
        <n v="704911.0"/>
        <n v="917991.0"/>
        <n v="338911.0"/>
        <n v="18987.0"/>
        <n v="110665.0"/>
        <n v="904392.0"/>
        <n v="437147.0"/>
        <n v="205088.0"/>
        <n v="942370.0"/>
        <n v="992406.0"/>
        <n v="62792.0"/>
        <n v="809826.0"/>
        <n v="858913.0"/>
        <n v="349970.0"/>
        <n v="229369.0"/>
        <n v="415864.0"/>
        <n v="799696.0"/>
        <n v="758002.0"/>
        <n v="133035.0"/>
        <n v="250376.0"/>
        <n v="442349.0"/>
        <n v="686763.0"/>
        <n v="195369.0"/>
        <n v="352911.0"/>
        <n v="110193.0"/>
        <n v="389991.0"/>
        <n v="208180.0"/>
        <n v="125824.0"/>
        <n v="775402.0"/>
        <n v="740725.0"/>
        <n v="607875.0"/>
        <n v="695456.0"/>
        <n v="576111.0"/>
        <n v="526087.0"/>
        <n v="179264.0"/>
        <n v="889018.0"/>
        <n v="311678.0"/>
        <n v="88474.0"/>
        <n v="800128.0"/>
        <n v="624780.0"/>
        <n v="755612.0"/>
        <n v="435718.0"/>
        <n v="656147.0"/>
        <n v="965162.0"/>
        <n v="105042.0"/>
        <n v="217985.0"/>
        <n v="62622.0"/>
        <n v="56365.0"/>
        <n v="814969.0"/>
        <n v="153613.0"/>
        <n v="225035.0"/>
        <n v="65841.0"/>
        <n v="911596.0"/>
        <n v="779884.0"/>
        <n v="673917.0"/>
        <n v="963116.0"/>
        <n v="877840.0"/>
        <n v="728942.0"/>
        <n v="253533.0"/>
        <n v="465936.0"/>
        <n v="37351.0"/>
        <n v="890800.0"/>
        <n v="825402.0"/>
        <n v="683364.0"/>
        <n v="430814.0"/>
        <n v="704883.0"/>
        <n v="479236.0"/>
        <n v="474595.0"/>
        <n v="211494.0"/>
        <n v="62344.0"/>
        <n v="688410.0"/>
        <n v="235626.0"/>
        <n v="672748.0"/>
        <n v="470179.0"/>
        <n v="312364.0"/>
        <n v="257505.0"/>
        <n v="391198.0"/>
        <n v="805979.0"/>
        <n v="961551.0"/>
        <n v="129090.0"/>
        <n v="846615.0"/>
        <n v="362032.0"/>
        <n v="625283.0"/>
        <n v="964746.0"/>
        <n v="919926.0"/>
        <n v="780034.0"/>
        <n v="192350.0"/>
        <n v="789290.0"/>
        <n v="949472.0"/>
        <n v="38725.0"/>
        <n v="561453.0"/>
        <n v="892248.0"/>
        <n v="91517.0"/>
        <n v="785572.0"/>
        <n v="245704.0"/>
        <n v="554678.0"/>
        <n v="705732.0"/>
        <n v="426803.0"/>
        <n v="312374.0"/>
        <n v="523461.0"/>
        <n v="303359.0"/>
        <n v="687978.0"/>
        <n v="603066.0"/>
        <n v="228840.0"/>
        <n v="674982.0"/>
        <n v="924488.0"/>
        <n v="557964.0"/>
        <n v="526571.0"/>
        <n v="146368.0"/>
        <n v="371869.0"/>
        <n v="111750.0"/>
        <n v="379572.0"/>
        <n v="464813.0"/>
        <n v="170265.0"/>
        <n v="853792.0"/>
        <n v="182042.0"/>
        <n v="701325.0"/>
        <n v="805662.0"/>
        <n v="449417.0"/>
        <n v="100137.0"/>
        <n v="266483.0"/>
        <n v="665747.0"/>
        <n v="962682.0"/>
        <n v="417466.0"/>
        <n v="383203.0"/>
        <n v="404624.0"/>
        <n v="704398.0"/>
        <n v="751257.0"/>
        <n v="27233.0"/>
        <n v="213474.0"/>
        <n v="387089.0"/>
        <n v="156670.0"/>
        <n v="759526.0"/>
        <n v="694898.0"/>
        <n v="99484.0"/>
        <n v="687699.0"/>
        <n v="345158.0"/>
        <n v="431413.0"/>
        <n v="85911.0"/>
        <n v="205752.0"/>
        <n v="19045.0"/>
        <n v="626813.0"/>
        <n v="149737.0"/>
        <n v="906024.0"/>
        <n v="772673.0"/>
        <n v="43859.0"/>
        <n v="679570.0"/>
        <n v="94666.0"/>
        <n v="401286.0"/>
        <n v="698299.0"/>
        <n v="86291.0"/>
        <n v="899107.0"/>
        <n v="368432.0"/>
        <n v="121040.0"/>
        <n v="341485.0"/>
        <n v="519182.0"/>
        <n v="237871.0"/>
        <n v="985217.0"/>
        <n v="250834.0"/>
        <n v="799280.0"/>
        <n v="181459.0"/>
        <n v="671841.0"/>
        <n v="333461.0"/>
        <n v="45159.0"/>
        <n v="46145.0"/>
        <n v="816797.0"/>
        <n v="652593.0"/>
        <n v="808094.0"/>
        <n v="506030.0"/>
        <n v="338062.0"/>
        <n v="487016.0"/>
        <n v="441907.0"/>
        <n v="248538.0"/>
        <n v="227346.0"/>
        <n v="211234.0"/>
        <n v="9361.0"/>
        <n v="658286.0"/>
        <n v="41595.0"/>
        <n v="518458.0"/>
        <n v="837576.0"/>
        <n v="459459.0"/>
        <n v="667569.0"/>
        <n v="361894.0"/>
        <n v="826814.0"/>
        <n v="277883.0"/>
        <n v="47642.0"/>
        <n v="315566.0"/>
        <n v="17581.0"/>
        <n v="77227.0"/>
        <n v="42972.0"/>
        <n v="277224.0"/>
        <n v="690015.0"/>
        <n v="881394.0"/>
        <n v="564851.0"/>
        <n v="368617.0"/>
        <n v="6346.0"/>
        <n v="761581.0"/>
        <n v="768237.0"/>
        <n v="134092.0"/>
        <n v="323756.0"/>
        <n v="332276.0"/>
        <n v="58385.0"/>
        <n v="509770.0"/>
        <n v="884919.0"/>
        <n v="2121.0"/>
        <n v="143957.0"/>
        <n v="5291.0"/>
        <n v="741212.0"/>
        <n v="386865.0"/>
        <n v="690855.0"/>
        <n v="700037.0"/>
        <n v="763166.0"/>
        <n v="26891.0"/>
        <n v="618445.0"/>
        <n v="36849.0"/>
        <n v="374009.0"/>
        <n v="817329.0"/>
        <n v="250782.0"/>
        <n v="442776.0"/>
        <n v="142882.0"/>
        <n v="439626.0"/>
        <n v="97849.0"/>
        <n v="778514.0"/>
        <n v="348165.0"/>
        <n v="951464.0"/>
        <n v="681609.0"/>
        <n v="168644.0"/>
        <n v="171752.0"/>
        <n v="514739.0"/>
        <n v="972467.0"/>
        <n v="696776.0"/>
        <n v="446729.0"/>
        <n v="758655.0"/>
        <n v="173681.0"/>
        <n v="444217.0"/>
        <n v="8835.0"/>
        <n v="937135.0"/>
        <n v="918707.0"/>
        <n v="199657.0"/>
        <n v="588364.0"/>
        <n v="863056.0"/>
        <n v="331610.0"/>
        <n v="103874.0"/>
        <n v="934055.0"/>
        <n v="143533.0"/>
        <n v="16648.0"/>
        <n v="286987.0"/>
        <n v="686093.0"/>
        <n v="563054.0"/>
        <n v="725317.0"/>
        <n v="223884.0"/>
        <n v="986798.0"/>
        <n v="229711.0"/>
        <n v="571672.0"/>
        <n v="764473.0"/>
        <n v="480743.0"/>
        <n v="6016.0"/>
        <n v="463167.0"/>
        <n v="465452.0"/>
        <n v="168258.0"/>
        <n v="270015.0"/>
        <n v="260810.0"/>
        <n v="649185.0"/>
        <n v="364152.0"/>
        <n v="200848.0"/>
        <n v="276378.0"/>
        <n v="581019.0"/>
        <n v="11940.0"/>
        <n v="292495.0"/>
        <n v="135606.0"/>
        <n v="411259.0"/>
        <n v="537771.0"/>
        <n v="655078.0"/>
        <n v="159219.0"/>
        <n v="145743.0"/>
        <n v="921714.0"/>
        <n v="62892.0"/>
        <n v="653384.0"/>
        <n v="812617.0"/>
        <n v="707338.0"/>
        <n v="13342.0"/>
        <n v="341509.0"/>
        <n v="458791.0"/>
        <n v="476095.0"/>
        <n v="62028.0"/>
        <n v="556119.0"/>
        <n v="152544.0"/>
        <n v="558092.0"/>
        <n v="722336.0"/>
        <n v="112275.0"/>
        <n v="188819.0"/>
        <n v="385097.0"/>
        <n v="198797.0"/>
        <n v="396906.0"/>
        <n v="42556.0"/>
        <n v="734500.0"/>
        <n v="41268.0"/>
        <n v="526103.0"/>
        <n v="850357.0"/>
        <n v="487995.0"/>
        <n v="331969.0"/>
        <n v="286789.0"/>
        <n v="87677.0"/>
        <n v="288876.0"/>
        <n v="708330.0"/>
        <n v="228730.0"/>
        <n v="540548.0"/>
        <n v="691547.0"/>
        <n v="463211.0"/>
        <n v="313940.0"/>
        <n v="885831.0"/>
        <n v="413544.0"/>
        <n v="905641.0"/>
        <n v="440803.0"/>
        <n v="645790.0"/>
        <n v="713974.0"/>
        <n v="346579.0"/>
        <n v="302549.0"/>
        <n v="169292.0"/>
        <n v="429129.0"/>
        <n v="983757.0"/>
        <n v="751062.0"/>
        <n v="818818.0"/>
        <n v="330250.0"/>
        <n v="510102.0"/>
        <n v="102142.0"/>
        <n v="996332.0"/>
        <n v="599300.0"/>
        <n v="769710.0"/>
        <n v="547023.0"/>
        <n v="512105.0"/>
        <n v="851061.0"/>
        <n v="139553.0"/>
        <n v="86516.0"/>
        <n v="50700.0"/>
        <n v="624794.0"/>
        <n v="144660.0"/>
        <n v="629579.0"/>
        <n v="869927.0"/>
        <n v="523386.0"/>
        <n v="912736.0"/>
        <n v="158778.0"/>
        <n v="827509.0"/>
        <n v="643933.0"/>
        <n v="474748.0"/>
        <n v="80721.0"/>
        <n v="541706.0"/>
        <n v="168759.0"/>
        <n v="696241.0"/>
        <n v="404827.0"/>
        <n v="436919.0"/>
        <n v="92328.0"/>
        <n v="702652.0"/>
        <n v="879102.0"/>
        <n v="711063.0"/>
        <n v="608591.0"/>
        <n v="77755.0"/>
        <n v="152920.0"/>
        <n v="553690.0"/>
        <n v="108212.0"/>
        <n v="940542.0"/>
        <n v="559426.0"/>
        <n v="881007.0"/>
        <n v="348218.0"/>
        <n v="981674.0"/>
        <n v="421433.0"/>
        <n v="647248.0"/>
        <n v="285023.0"/>
        <n v="493532.0"/>
        <n v="819407.0"/>
        <n v="21039.0"/>
        <n v="185595.0"/>
        <n v="386239.0"/>
        <n v="504853.0"/>
        <n v="26977.0"/>
        <n v="746847.0"/>
        <n v="560044.0"/>
        <n v="148789.0"/>
        <n v="875248.0"/>
        <n v="736023.0"/>
        <n v="220147.0"/>
        <n v="781281.0"/>
        <n v="765188.0"/>
        <n v="678169.0"/>
        <n v="473973.0"/>
        <n v="77922.0"/>
        <n v="124559.0"/>
        <n v="386122.0"/>
        <n v="780430.0"/>
        <n v="640169.0"/>
        <n v="591827.0"/>
        <n v="995697.0"/>
        <n v="121372.0"/>
        <n v="653773.0"/>
        <n v="479155.0"/>
        <n v="823148.0"/>
        <n v="388959.0"/>
        <n v="55883.0"/>
        <n v="249510.0"/>
        <n v="288381.0"/>
        <n v="506341.0"/>
        <n v="945109.0"/>
        <n v="669445.0"/>
        <n v="486832.0"/>
        <n v="123295.0"/>
        <n v="141160.0"/>
        <n v="525433.0"/>
        <n v="921489.0"/>
        <n v="12037.0"/>
        <n v="605039.0"/>
        <n v="299715.0"/>
        <n v="251467.0"/>
        <n v="496791.0"/>
        <n v="745538.0"/>
        <n v="373662.0"/>
        <n v="157595.0"/>
        <n v="207202.0"/>
        <n v="926003.0"/>
        <n v="662017.0"/>
        <n v="422808.0"/>
        <n v="778307.0"/>
        <n v="997494.0"/>
        <n v="913708.0"/>
        <n v="180055.0"/>
        <n v="149485.0"/>
        <n v="837223.0"/>
        <n v="101292.0"/>
        <n v="876252.0"/>
        <n v="2305.0"/>
        <n v="790550.0"/>
        <n v="78886.0"/>
        <n v="75558.0"/>
        <n v="671075.0"/>
        <n v="391610.0"/>
        <n v="972311.0"/>
        <n v="769517.0"/>
        <n v="724824.0"/>
        <n v="504420.0"/>
        <n v="902586.0"/>
        <n v="266726.0"/>
        <n v="810603.0"/>
        <n v="177835.0"/>
        <n v="322565.0"/>
        <n v="764120.0"/>
        <n v="512494.0"/>
        <n v="632690.0"/>
        <n v="420969.0"/>
        <n v="424689.0"/>
        <n v="346152.0"/>
        <n v="403329.0"/>
        <n v="19112.0"/>
        <n v="958908.0"/>
        <n v="195198.0"/>
        <n v="706935.0"/>
        <n v="573062.0"/>
        <n v="101321.0"/>
        <n v="605514.0"/>
        <n v="123215.0"/>
        <n v="234385.0"/>
        <n v="587937.0"/>
        <n v="750050.0"/>
        <n v="49247.0"/>
        <n v="895585.0"/>
        <n v="505374.0"/>
        <n v="902673.0"/>
        <n v="505350.0"/>
        <n v="354545.0"/>
        <n v="641698.0"/>
        <n v="897125.0"/>
        <n v="866387.0"/>
        <n v="868986.0"/>
        <n v="206665.0"/>
        <n v="101828.0"/>
        <n v="308089.0"/>
        <n v="676675.0"/>
        <n v="506060.0"/>
        <n v="787440.0"/>
        <n v="443751.0"/>
        <n v="142443.0"/>
        <n v="718203.0"/>
        <n v="41098.0"/>
        <n v="938521.0"/>
        <n v="111.0"/>
        <n v="577870.0"/>
        <n v="907102.0"/>
        <n v="378426.0"/>
        <n v="116628.0"/>
        <n v="713562.0"/>
        <n v="759711.0"/>
        <n v="102882.0"/>
        <n v="385988.0"/>
        <n v="765659.0"/>
        <n v="706033.0"/>
        <n v="641104.0"/>
        <n v="652613.0"/>
        <n v="197993.0"/>
        <n v="534219.0"/>
        <n v="197448.0"/>
        <n v="714855.0"/>
        <n v="570042.0"/>
        <n v="675742.0"/>
        <n v="202739.0"/>
        <n v="376307.0"/>
        <n v="992229.0"/>
        <n v="553995.0"/>
        <n v="257892.0"/>
        <n v="532491.0"/>
        <n v="977634.0"/>
        <n v="731339.0"/>
        <n v="474684.0"/>
        <n v="556843.0"/>
        <n v="277235.0"/>
        <n v="945904.0"/>
        <n v="846445.0"/>
        <n v="171977.0"/>
        <n v="366507.0"/>
        <n v="7508.0"/>
        <n v="409055.0"/>
        <n v="768435.0"/>
        <n v="904751.0"/>
        <n v="958427.0"/>
        <n v="291640.0"/>
        <n v="829271.0"/>
        <n v="33810.0"/>
        <n v="955730.0"/>
        <n v="453223.0"/>
        <n v="389782.0"/>
        <n v="590049.0"/>
        <n v="562475.0"/>
        <n v="101282.0"/>
        <n v="478547.0"/>
        <n v="322739.0"/>
        <n v="880643.0"/>
        <n v="146767.0"/>
        <n v="660349.0"/>
        <n v="475044.0"/>
        <n v="344360.0"/>
        <n v="935994.0"/>
        <n v="489807.0"/>
        <n v="99598.0"/>
        <n v="999146.0"/>
        <n v="388880.0"/>
        <n v="110793.0"/>
        <n v="93123.0"/>
        <n v="885892.0"/>
        <n v="772560.0"/>
        <n v="450661.0"/>
        <n v="793824.0"/>
        <n v="684887.0"/>
        <n v="150033.0"/>
        <n v="56123.0"/>
        <n v="44146.0"/>
        <n v="201712.0"/>
        <n v="997988.0"/>
        <n v="123963.0"/>
        <n v="404320.0"/>
        <n v="777108.0"/>
        <n v="107707.0"/>
        <n v="655038.0"/>
        <n v="295413.0"/>
        <n v="372283.0"/>
        <n v="912076.0"/>
        <n v="685253.0"/>
        <n v="74428.0"/>
        <n v="813471.0"/>
        <n v="409375.0"/>
        <n v="446698.0"/>
        <n v="420502.0"/>
        <n v="489790.0"/>
        <n v="500185.0"/>
        <n v="294420.0"/>
        <n v="748905.0"/>
        <n v="551340.0"/>
        <n v="520569.0"/>
        <n v="267170.0"/>
        <n v="326711.0"/>
        <n v="629337.0"/>
        <n v="33085.0"/>
        <n v="330104.0"/>
        <n v="327369.0"/>
        <n v="595640.0"/>
        <n v="892748.0"/>
        <n v="683617.0"/>
        <n v="726305.0"/>
        <n v="762885.0"/>
        <n v="998219.0"/>
        <n v="506525.0"/>
        <n v="781939.0"/>
        <n v="709557.0"/>
        <n v="567405.0"/>
        <n v="990525.0"/>
        <n v="130978.0"/>
        <n v="43998.0"/>
        <n v="692335.0"/>
        <n v="695883.0"/>
        <n v="986235.0"/>
        <n v="30728.0"/>
        <n v="102325.0"/>
        <n v="272959.0"/>
        <n v="828328.0"/>
        <n v="721481.0"/>
        <n v="68203.0"/>
        <n v="642847.0"/>
        <n v="363867.0"/>
        <n v="140355.0"/>
        <n v="140965.0"/>
        <n v="759844.0"/>
        <n v="36620.0"/>
        <n v="760989.0"/>
        <n v="276564.0"/>
        <n v="347773.0"/>
        <n v="450636.0"/>
        <n v="381073.0"/>
        <n v="890694.0"/>
        <n v="26305.0"/>
        <n v="558195.0"/>
        <n v="83186.0"/>
        <n v="440631.0"/>
        <n v="522257.0"/>
        <n v="647994.0"/>
        <n v="788379.0"/>
        <n v="904689.0"/>
        <n v="869823.0"/>
        <n v="2608.0"/>
        <n v="892645.0"/>
        <n v="976041.0"/>
        <n v="769575.0"/>
        <n v="273623.0"/>
        <n v="603220.0"/>
        <n v="327723.0"/>
        <n v="912301.0"/>
        <n v="400958.0"/>
        <n v="544245.0"/>
        <n v="2445.0"/>
        <n v="674736.0"/>
        <n v="352117.0"/>
        <n v="129929.0"/>
        <n v="842140.0"/>
        <n v="439678.0"/>
        <n v="723607.0"/>
        <n v="710278.0"/>
        <n v="64104.0"/>
        <n v="687925.0"/>
        <n v="866039.0"/>
        <n v="107489.0"/>
        <n v="608645.0"/>
        <n v="553216.0"/>
        <n v="481597.0"/>
        <n v="819948.0"/>
        <n v="303499.0"/>
        <n v="995244.0"/>
        <n v="531783.0"/>
        <n v="990693.0"/>
        <n v="537074.0"/>
        <n v="676878.0"/>
        <n v="989302.0"/>
        <n v="763301.0"/>
        <n v="588110.0"/>
        <n v="723907.0"/>
        <n v="274524.0"/>
        <n v="829821.0"/>
        <n v="322073.0"/>
        <n v="743114.0"/>
        <n v="473335.0"/>
        <n v="195924.0"/>
        <n v="959459.0"/>
        <n v="100119.0"/>
        <n v="917208.0"/>
        <n v="61517.0"/>
        <n v="12491.0"/>
        <n v="521457.0"/>
        <n v="543116.0"/>
        <n v="824793.0"/>
        <n v="880733.0"/>
        <n v="710889.0"/>
        <n v="133505.0"/>
        <n v="163474.0"/>
        <n v="332123.0"/>
        <n v="106118.0"/>
        <n v="193581.0"/>
        <n v="617326.0"/>
        <n v="949759.0"/>
        <n v="731862.0"/>
        <n v="347527.0"/>
        <n v="899244.0"/>
        <n v="579298.0"/>
        <n v="981385.0"/>
        <n v="443284.0"/>
        <n v="188760.0"/>
        <n v="104012.0"/>
        <n v="873479.0"/>
        <n v="266510.0"/>
        <n v="243070.0"/>
        <n v="375012.0"/>
        <n v="522406.0"/>
        <n v="81357.0"/>
        <n v="865898.0"/>
        <n v="847236.0"/>
        <n v="955159.0"/>
        <n v="455099.0"/>
        <n v="10790.0"/>
        <n v="977315.0"/>
        <n v="489324.0"/>
        <n v="588607.0"/>
        <n v="222466.0"/>
        <n v="453508.0"/>
        <n v="117740.0"/>
        <n v="442876.0"/>
        <n v="86846.0"/>
        <n v="767785.0"/>
        <n v="693914.0"/>
        <n v="359290.0"/>
        <n v="241812.0"/>
        <n v="295679.0"/>
        <n v="887149.0"/>
        <n v="880551.0"/>
        <n v="28914.0"/>
        <n v="124307.0"/>
        <n v="937993.0"/>
        <n v="918294.0"/>
        <n v="551260.0"/>
        <n v="434029.0"/>
        <n v="168789.0"/>
        <n v="247206.0"/>
        <n v="240626.0"/>
        <n v="340998.0"/>
        <n v="481040.0"/>
        <n v="118101.0"/>
        <n v="196092.0"/>
        <n v="19188.0"/>
        <n v="933310.0"/>
        <n v="554580.0"/>
        <n v="212838.0"/>
        <n v="442457.0"/>
        <n v="558440.0"/>
        <n v="108576.0"/>
        <n v="137635.0"/>
        <n v="746025.0"/>
        <n v="749960.0"/>
        <n v="185855.0"/>
        <n v="464475.0"/>
        <n v="784583.0"/>
        <n v="774048.0"/>
        <n v="128822.0"/>
        <n v="233956.0"/>
        <n v="251056.0"/>
        <n v="880884.0"/>
        <n v="522168.0"/>
        <n v="434060.0"/>
        <n v="175756.0"/>
        <n v="645636.0"/>
        <n v="400996.0"/>
        <n v="438657.0"/>
        <n v="850856.0"/>
        <n v="481579.0"/>
        <n v="557507.0"/>
        <n v="587728.0"/>
        <n v="864214.0"/>
        <n v="227643.0"/>
        <n v="112726.0"/>
        <n v="112789.0"/>
        <n v="705834.0"/>
        <n v="378385.0"/>
        <n v="605473.0"/>
        <n v="900207.0"/>
        <n v="299443.0"/>
        <n v="134777.0"/>
        <n v="297920.0"/>
        <n v="596669.0"/>
        <n v="325533.0"/>
        <n v="833054.0"/>
        <n v="392900.0"/>
        <n v="536059.0"/>
        <n v="400758.0"/>
        <n v="191658.0"/>
        <n v="472978.0"/>
        <n v="89640.0"/>
        <n v="59870.0"/>
        <n v="918778.0"/>
        <n v="661035.0"/>
        <n v="732532.0"/>
        <n v="243367.0"/>
        <n v="845449.0"/>
        <n v="491820.0"/>
        <n v="250951.0"/>
        <n v="496184.0"/>
        <n v="649939.0"/>
        <n v="667823.0"/>
        <n v="866304.0"/>
        <n v="228046.0"/>
        <n v="307900.0"/>
        <n v="630963.0"/>
        <n v="659325.0"/>
        <n v="370960.0"/>
        <n v="169703.0"/>
        <n v="739577.0"/>
        <n v="619096.0"/>
        <n v="631135.0"/>
        <n v="882197.0"/>
        <n v="804662.0"/>
        <n v="549679.0"/>
        <n v="357366.0"/>
        <n v="504954.0"/>
        <n v="487385.0"/>
        <n v="675845.0"/>
        <n v="31837.0"/>
        <n v="408672.0"/>
        <n v="32426.0"/>
        <n v="688557.0"/>
        <n v="733044.0"/>
        <n v="977110.0"/>
        <n v="454739.0"/>
        <n v="75442.0"/>
        <n v="595046.0"/>
        <n v="910369.0"/>
        <n v="938257.0"/>
        <n v="606372.0"/>
        <n v="554789.0"/>
        <n v="285202.0"/>
        <n v="829750.0"/>
        <n v="178766.0"/>
        <n v="64570.0"/>
        <n v="511950.0"/>
        <n v="580374.0"/>
        <n v="160163.0"/>
        <n v="789563.0"/>
        <n v="544286.0"/>
        <n v="147063.0"/>
        <n v="113262.0"/>
        <n v="966853.0"/>
        <n v="665328.0"/>
        <n v="558755.0"/>
        <n v="117982.0"/>
        <n v="845768.0"/>
        <n v="815224.0"/>
        <n v="8076.0"/>
        <n v="647550.0"/>
        <n v="372074.0"/>
        <n v="617806.0"/>
        <n v="988385.0"/>
        <n v="272957.0"/>
        <n v="631059.0"/>
        <n v="520194.0"/>
        <n v="273929.0"/>
        <n v="54078.0"/>
        <n v="407466.0"/>
        <n v="330865.0"/>
        <n v="342976.0"/>
        <n v="676812.0"/>
        <n v="199382.0"/>
        <n v="712046.0"/>
        <n v="753083.0"/>
        <n v="63529.0"/>
        <n v="514063.0"/>
        <n v="766349.0"/>
        <n v="734639.0"/>
        <n v="243184.0"/>
        <n v="105071.0"/>
        <n v="81876.0"/>
        <n v="348873.0"/>
        <n v="979497.0"/>
        <n v="174485.0"/>
        <n v="919851.0"/>
        <n v="5026.0"/>
        <n v="623666.0"/>
        <n v="553036.0"/>
        <n v="961764.0"/>
        <n v="923214.0"/>
        <n v="903879.0"/>
        <n v="218357.0"/>
        <n v="117498.0"/>
        <n v="441659.0"/>
        <n v="206522.0"/>
        <n v="106431.0"/>
        <n v="460214.0"/>
        <n v="677502.0"/>
        <n v="134157.0"/>
        <n v="445618.0"/>
        <n v="769008.0"/>
        <n v="267112.0"/>
        <n v="281985.0"/>
        <n v="662342.0"/>
        <n v="281658.0"/>
        <n v="262905.0"/>
        <n v="662223.0"/>
        <n v="254620.0"/>
        <n v="240328.0"/>
        <n v="883932.0"/>
        <n v="732729.0"/>
        <n v="690151.0"/>
        <n v="626319.0"/>
        <n v="734372.0"/>
        <n v="74022.0"/>
        <n v="145770.0"/>
        <n v="536120.0"/>
        <n v="180847.0"/>
        <n v="572037.0"/>
        <n v="467940.0"/>
        <n v="861021.0"/>
        <n v="409217.0"/>
        <n v="525953.0"/>
        <n v="331284.0"/>
        <n v="653393.0"/>
        <n v="272237.0"/>
        <n v="904060.0"/>
        <n v="370860.0"/>
        <n v="376372.0"/>
        <n v="341484.0"/>
        <n v="786948.0"/>
        <n v="799771.0"/>
        <n v="843993.0"/>
        <n v="274180.0"/>
        <n v="666630.0"/>
        <n v="707188.0"/>
        <n v="463386.0"/>
        <n v="815660.0"/>
        <n v="491128.0"/>
        <n v="415488.0"/>
        <n v="12942.0"/>
        <n v="864624.0"/>
        <n v="230792.0"/>
        <n v="211980.0"/>
        <n v="6593.0"/>
        <n v="449445.0"/>
        <n v="251709.0"/>
        <n v="432284.0"/>
        <n v="421580.0"/>
        <n v="754777.0"/>
        <n v="861056.0"/>
        <n v="644925.0"/>
        <n v="996345.0"/>
        <n v="644938.0"/>
        <n v="664364.0"/>
        <n v="560973.0"/>
        <n v="543602.0"/>
        <n v="549075.0"/>
        <n v="166696.0"/>
        <n v="434564.0"/>
        <n v="573556.0"/>
        <n v="146329.0"/>
        <n v="742919.0"/>
        <n v="480275.0"/>
        <n v="971935.0"/>
        <n v="421332.0"/>
        <n v="389064.0"/>
        <n v="502739.0"/>
        <n v="151939.0"/>
        <n v="996475.0"/>
        <n v="72243.0"/>
        <n v="846959.0"/>
        <n v="657757.0"/>
        <n v="437687.0"/>
        <n v="165913.0"/>
        <n v="202159.0"/>
        <n v="536337.0"/>
        <n v="9537.0"/>
        <n v="950883.0"/>
        <n v="386454.0"/>
        <n v="212937.0"/>
        <n v="812922.0"/>
        <n v="666912.0"/>
        <n v="647410.0"/>
        <n v="661526.0"/>
        <n v="157043.0"/>
        <n v="442270.0"/>
        <n v="932091.0"/>
        <n v="634534.0"/>
        <n v="553522.0"/>
        <n v="320495.0"/>
        <n v="981044.0"/>
        <n v="457049.0"/>
        <n v="78609.0"/>
        <n v="901790.0"/>
        <n v="227474.0"/>
        <n v="7967.0"/>
        <n v="73200.0"/>
        <n v="152532.0"/>
        <n v="801924.0"/>
        <n v="39388.0"/>
        <n v="898389.0"/>
        <n v="757627.0"/>
        <n v="978354.0"/>
        <n v="618430.0"/>
        <n v="454834.0"/>
        <n v="97209.0"/>
        <n v="599593.0"/>
        <n v="131293.0"/>
        <n v="820631.0"/>
        <n v="21665.0"/>
        <n v="351766.0"/>
        <n v="882776.0"/>
        <n v="558559.0"/>
        <n v="705929.0"/>
        <n v="311186.0"/>
        <n v="956080.0"/>
        <n v="348655.0"/>
        <n v="807889.0"/>
        <n v="134007.0"/>
        <n v="122520.0"/>
        <n v="752562.0"/>
        <n v="452597.0"/>
        <n v="638684.0"/>
        <n v="364057.0"/>
        <n v="980268.0"/>
        <n v="9482.0"/>
        <n v="144517.0"/>
        <n v="90179.0"/>
        <n v="889467.0"/>
        <n v="953625.0"/>
        <n v="489252.0"/>
        <n v="14864.0"/>
        <n v="721885.0"/>
        <n v="391570.0"/>
        <n v="8367.0"/>
        <n v="672039.0"/>
        <n v="753448.0"/>
        <n v="834888.0"/>
        <n v="758074.0"/>
        <n v="529134.0"/>
        <n v="885932.0"/>
        <n v="914254.0"/>
        <n v="691366.0"/>
        <n v="947345.0"/>
        <n v="370011.0"/>
        <n v="415262.0"/>
        <n v="674766.0"/>
        <n v="161482.0"/>
        <n v="35020.0"/>
        <n v="462206.0"/>
        <n v="100067.0"/>
        <n v="710717.0"/>
        <n v="843607.0"/>
        <n v="495120.0"/>
        <n v="818157.0"/>
        <n v="552224.0"/>
        <n v="308348.0"/>
        <n v="473330.0"/>
        <n v="304979.0"/>
        <n v="427670.0"/>
        <n v="903391.0"/>
        <n v="50941.0"/>
        <n v="888203.0"/>
        <n v="310257.0"/>
        <n v="224056.0"/>
        <n v="811504.0"/>
        <n v="131354.0"/>
        <n v="324841.0"/>
        <n v="981072.0"/>
        <n v="100345.0"/>
        <n v="859146.0"/>
        <n v="805703.0"/>
        <n v="21526.0"/>
        <n v="66742.0"/>
        <n v="88560.0"/>
        <n v="934013.0"/>
        <n v="831916.0"/>
        <n v="973808.0"/>
        <n v="257026.0"/>
        <n v="287295.0"/>
        <n v="647697.0"/>
        <n v="690840.0"/>
        <n v="117634.0"/>
        <n v="465353.0"/>
        <n v="492935.0"/>
        <n v="675675.0"/>
        <n v="268092.0"/>
        <n v="793895.0"/>
        <n v="235653.0"/>
        <n v="441381.0"/>
        <n v="283955.0"/>
        <n v="979474.0"/>
        <n v="857724.0"/>
        <n v="989044.0"/>
        <n v="129787.0"/>
        <n v="525387.0"/>
        <n v="108375.0"/>
        <n v="613331.0"/>
        <n v="860857.0"/>
        <n v="830554.0"/>
        <n v="513579.0"/>
        <n v="995482.0"/>
        <n v="757052.0"/>
        <n v="578867.0"/>
        <n v="732698.0"/>
        <n v="603073.0"/>
        <n v="561609.0"/>
        <n v="964458.0"/>
        <n v="253401.0"/>
        <n v="556621.0"/>
        <n v="275351.0"/>
        <n v="783266.0"/>
        <n v="601762.0"/>
        <n v="735063.0"/>
        <n v="929162.0"/>
        <n v="230357.0"/>
        <n v="992763.0"/>
        <n v="854089.0"/>
        <n v="967561.0"/>
        <n v="963524.0"/>
        <n v="936818.0"/>
        <n v="5654.0"/>
        <n v="92004.0"/>
        <n v="528622.0"/>
        <n v="898248.0"/>
        <n v="123210.0"/>
        <n v="637543.0"/>
        <n v="282106.0"/>
        <n v="148202.0"/>
        <n v="191333.0"/>
        <n v="732897.0"/>
        <n v="867459.0"/>
        <n v="363766.0"/>
        <n v="443611.0"/>
        <n v="755153.0"/>
        <n v="514233.0"/>
        <n v="334648.0"/>
        <n v="284932.0"/>
        <n v="918114.0"/>
        <n v="570225.0"/>
        <n v="391460.0"/>
        <n v="366014.0"/>
        <n v="950428.0"/>
        <n v="552124.0"/>
        <n v="744996.0"/>
        <n v="573518.0"/>
        <n v="352039.0"/>
        <n v="24828.0"/>
        <n v="109796.0"/>
        <n v="314263.0"/>
        <n v="16199.0"/>
        <n v="883705.0"/>
        <n v="465970.0"/>
        <n v="454702.0"/>
        <n v="389065.0"/>
        <n v="783391.0"/>
        <n v="171454.0"/>
        <n v="830421.0"/>
        <n v="285232.0"/>
        <n v="542710.0"/>
        <n v="402180.0"/>
        <n v="21799.0"/>
        <n v="92592.0"/>
        <n v="490723.0"/>
        <n v="446884.0"/>
        <n v="470656.0"/>
        <n v="356421.0"/>
        <n v="83589.0"/>
        <n v="680174.0"/>
        <n v="448685.0"/>
        <n v="734705.0"/>
        <n v="633436.0"/>
        <n v="25414.0"/>
        <n v="244995.0"/>
        <n v="345682.0"/>
        <n v="78042.0"/>
        <n v="606747.0"/>
        <n v="374614.0"/>
        <n v="562039.0"/>
        <n v="841339.0"/>
        <n v="86293.0"/>
        <n v="427218.0"/>
        <n v="573966.0"/>
        <n v="305739.0"/>
        <n v="282900.0"/>
        <n v="207136.0"/>
        <n v="191683.0"/>
        <n v="701713.0"/>
        <n v="563478.0"/>
        <n v="45221.0"/>
        <n v="639757.0"/>
        <n v="526028.0"/>
        <n v="170086.0"/>
        <n v="628647.0"/>
        <n v="538690.0"/>
        <n v="475016.0"/>
        <n v="827669.0"/>
        <n v="804432.0"/>
        <n v="123190.0"/>
        <n v="3150.0"/>
        <n v="84992.0"/>
        <n v="493816.0"/>
        <n v="853661.0"/>
        <n v="900971.0"/>
        <n v="754159.0"/>
        <n v="82557.0"/>
        <n v="193488.0"/>
        <n v="86736.0"/>
        <n v="91820.0"/>
        <n v="767003.0"/>
        <n v="120271.0"/>
        <n v="583896.0"/>
        <n v="954478.0"/>
        <n v="547315.0"/>
        <n v="558152.0"/>
        <n v="79932.0"/>
        <n v="595536.0"/>
        <n v="750797.0"/>
        <n v="839507.0"/>
        <n v="705824.0"/>
        <n v="134013.0"/>
        <n v="587786.0"/>
        <n v="396777.0"/>
        <n v="941057.0"/>
        <n v="379691.0"/>
        <n v="171688.0"/>
        <n v="229138.0"/>
        <n v="566750.0"/>
        <n v="25405.0"/>
        <n v="938922.0"/>
        <n v="478444.0"/>
        <n v="532595.0"/>
        <n v="993923.0"/>
        <n v="802952.0"/>
        <n v="568522.0"/>
        <n v="346572.0"/>
        <n v="223821.0"/>
        <n v="60361.0"/>
        <n v="579554.0"/>
        <n v="259446.0"/>
        <n v="377406.0"/>
        <n v="498850.0"/>
        <n v="96732.0"/>
        <n v="95723.0"/>
        <n v="932501.0"/>
        <n v="586826.0"/>
        <n v="338573.0"/>
        <n v="686899.0"/>
        <n v="570002.0"/>
        <n v="212519.0"/>
        <n v="963280.0"/>
        <n v="580318.0"/>
        <n v="73476.0"/>
        <n v="126501.0"/>
        <n v="21642.0"/>
        <n v="689264.0"/>
        <n v="585749.0"/>
        <n v="131623.0"/>
        <n v="18597.0"/>
        <n v="166624.0"/>
        <n v="152268.0"/>
        <n v="683791.0"/>
        <n v="186354.0"/>
        <n v="150130.0"/>
        <n v="189261.0"/>
        <n v="168440.0"/>
        <n v="412775.0"/>
        <n v="954235.0"/>
        <n v="536779.0"/>
        <n v="392988.0"/>
        <n v="346390.0"/>
        <n v="404844.0"/>
        <n v="258414.0"/>
        <n v="413898.0"/>
        <n v="855594.0"/>
        <n v="993975.0"/>
        <n v="421690.0"/>
        <n v="426451.0"/>
        <n v="353120.0"/>
        <n v="522676.0"/>
        <n v="998346.0"/>
        <n v="401043.0"/>
        <n v="830190.0"/>
        <n v="587571.0"/>
        <n v="11655.0"/>
        <n v="135379.0"/>
        <n v="244335.0"/>
        <n v="405205.0"/>
        <n v="631303.0"/>
        <n v="192812.0"/>
        <n v="765904.0"/>
        <n v="380730.0"/>
        <n v="540794.0"/>
        <n v="465117.0"/>
        <n v="420063.0"/>
        <n v="478421.0"/>
        <n v="864394.0"/>
        <n v="602383.0"/>
        <n v="63768.0"/>
        <n v="681299.0"/>
        <n v="569996.0"/>
        <n v="139886.0"/>
        <n v="148179.0"/>
        <n v="292961.0"/>
        <n v="141851.0"/>
        <n v="102903.0"/>
        <n v="735296.0"/>
        <n v="880822.0"/>
        <n v="264498.0"/>
        <n v="494199.0"/>
        <n v="298647.0"/>
        <n v="771113.0"/>
        <n v="439489.0"/>
        <n v="564991.0"/>
        <n v="141934.0"/>
        <n v="504829.0"/>
        <n v="615932.0"/>
        <n v="173994.0"/>
        <n v="267644.0"/>
        <n v="96914.0"/>
        <n v="191484.0"/>
        <n v="561784.0"/>
        <n v="945032.0"/>
        <n v="837451.0"/>
        <n v="50711.0"/>
        <n v="984044.0"/>
        <n v="768575.0"/>
        <n v="742614.0"/>
        <n v="519290.0"/>
        <n v="845262.0"/>
        <n v="623974.0"/>
        <n v="68187.0"/>
        <n v="192124.0"/>
        <n v="702624.0"/>
        <n v="513121.0"/>
        <n v="527448.0"/>
        <n v="853943.0"/>
        <n v="749382.0"/>
        <n v="519564.0"/>
        <n v="690053.0"/>
        <n v="686813.0"/>
        <n v="9569.0"/>
        <n v="63604.0"/>
        <n v="543362.0"/>
        <n v="119382.0"/>
        <n v="189912.0"/>
        <n v="553029.0"/>
        <n v="229667.0"/>
        <n v="991809.0"/>
        <n v="960976.0"/>
        <n v="336730.0"/>
        <n v="699988.0"/>
        <n v="580966.0"/>
        <n v="184818.0"/>
        <n v="306457.0"/>
        <n v="276766.0"/>
        <n v="671716.0"/>
        <n v="672337.0"/>
        <n v="277637.0"/>
        <n v="548313.0"/>
        <n v="914650.0"/>
        <n v="367054.0"/>
        <n v="830571.0"/>
        <n v="994994.0"/>
        <n v="220948.0"/>
        <n v="106060.0"/>
        <n v="18024.0"/>
        <n v="72369.0"/>
        <n v="601913.0"/>
        <n v="354572.0"/>
        <n v="178544.0"/>
        <n v="381738.0"/>
        <n v="568490.0"/>
        <n v="354817.0"/>
        <n v="660724.0"/>
        <n v="934499.0"/>
        <n v="704732.0"/>
        <n v="143268.0"/>
        <n v="715182.0"/>
        <n v="934546.0"/>
        <n v="32864.0"/>
        <n v="648952.0"/>
        <n v="63475.0"/>
        <n v="541073.0"/>
        <n v="248542.0"/>
        <n v="596051.0"/>
        <n v="15655.0"/>
        <n v="705866.0"/>
        <n v="426160.0"/>
        <n v="795106.0"/>
        <n v="797208.0"/>
        <n v="358782.0"/>
        <n v="530295.0"/>
        <n v="222299.0"/>
        <n v="486380.0"/>
        <n v="738737.0"/>
        <n v="122460.0"/>
        <n v="845351.0"/>
        <n v="86995.0"/>
        <n v="919658.0"/>
        <n v="152660.0"/>
        <n v="444863.0"/>
        <n v="584089.0"/>
        <n v="383826.0"/>
        <n v="713004.0"/>
        <n v="392086.0"/>
        <n v="188240.0"/>
        <n v="216177.0"/>
        <n v="173256.0"/>
        <n v="485629.0"/>
        <n v="916763.0"/>
        <n v="370134.0"/>
        <n v="636958.0"/>
        <n v="870562.0"/>
        <n v="281118.0"/>
        <n v="634324.0"/>
        <n v="629855.0"/>
        <n v="474813.0"/>
        <n v="360956.0"/>
        <n v="756021.0"/>
        <n v="880455.0"/>
        <n v="58818.0"/>
        <n v="292633.0"/>
        <n v="81978.0"/>
        <n v="453526.0"/>
        <n v="721330.0"/>
        <n v="422358.0"/>
        <n v="45485.0"/>
        <n v="930853.0"/>
        <n v="283457.0"/>
        <n v="930739.0"/>
        <n v="482733.0"/>
        <n v="305074.0"/>
        <n v="143046.0"/>
        <n v="153064.0"/>
        <n v="612819.0"/>
        <n v="439597.0"/>
        <n v="152865.0"/>
        <n v="5827.0"/>
        <n v="661486.0"/>
        <n v="59176.0"/>
        <n v="731507.0"/>
        <n v="909047.0"/>
        <n v="155919.0"/>
        <n v="961567.0"/>
        <n v="894322.0"/>
        <n v="287340.0"/>
        <n v="979003.0"/>
        <n v="319351.0"/>
        <n v="948230.0"/>
        <n v="475941.0"/>
        <n v="990642.0"/>
        <n v="501102.0"/>
        <n v="786746.0"/>
        <n v="25342.0"/>
        <n v="727151.0"/>
        <n v="493390.0"/>
        <n v="107497.0"/>
        <n v="472187.0"/>
        <n v="917373.0"/>
        <n v="911833.0"/>
        <n v="744365.0"/>
        <n v="986147.0"/>
        <n v="326927.0"/>
        <n v="46077.0"/>
        <n v="301298.0"/>
        <n v="678370.0"/>
        <n v="566161.0"/>
        <n v="500451.0"/>
        <n v="127447.0"/>
        <n v="220772.0"/>
        <n v="182005.0"/>
        <n v="358993.0"/>
        <n v="854355.0"/>
        <n v="171605.0"/>
        <n v="41971.0"/>
        <n v="364312.0"/>
        <n v="879140.0"/>
        <n v="649828.0"/>
        <n v="750197.0"/>
        <n v="152990.0"/>
        <n v="419142.0"/>
        <n v="807576.0"/>
        <n v="724482.0"/>
        <n v="924171.0"/>
        <n v="185004.0"/>
        <n v="384798.0"/>
        <n v="214806.0"/>
        <n v="515056.0"/>
        <n v="906256.0"/>
        <n v="651880.0"/>
        <n v="727582.0"/>
        <n v="753588.0"/>
        <n v="245747.0"/>
        <n v="767592.0"/>
        <n v="758665.0"/>
        <n v="337345.0"/>
        <n v="351175.0"/>
        <n v="227850.0"/>
        <n v="593068.0"/>
        <n v="704075.0"/>
        <n v="367048.0"/>
        <n v="644659.0"/>
        <n v="866026.0"/>
        <n v="369239.0"/>
        <n v="726485.0"/>
        <n v="988612.0"/>
        <n v="817711.0"/>
        <n v="384966.0"/>
        <n v="658505.0"/>
        <n v="210693.0"/>
        <n v="103097.0"/>
        <n v="708965.0"/>
        <n v="293951.0"/>
        <n v="39978.0"/>
        <n v="451113.0"/>
        <n v="915579.0"/>
        <n v="93933.0"/>
        <n v="251931.0"/>
        <n v="314947.0"/>
        <n v="338024.0"/>
        <n v="798001.0"/>
        <n v="173984.0"/>
        <n v="823141.0"/>
        <n v="807559.0"/>
        <n v="606097.0"/>
        <n v="137068.0"/>
        <n v="803054.0"/>
        <n v="89042.0"/>
        <n v="45804.0"/>
        <n v="481102.0"/>
        <n v="539717.0"/>
        <n v="77800.0"/>
        <n v="590860.0"/>
        <n v="643068.0"/>
        <n v="563095.0"/>
        <n v="132007.0"/>
        <n v="572740.0"/>
        <n v="830252.0"/>
        <n v="348761.0"/>
        <n v="725024.0"/>
        <n v="194778.0"/>
        <n v="330525.0"/>
        <n v="920939.0"/>
        <n v="931422.0"/>
        <n v="36096.0"/>
        <n v="191728.0"/>
        <n v="192708.0"/>
        <n v="384739.0"/>
        <n v="534045.0"/>
        <n v="170422.0"/>
        <n v="549037.0"/>
        <n v="910825.0"/>
        <n v="911492.0"/>
        <n v="762747.0"/>
        <n v="730307.0"/>
        <n v="509788.0"/>
        <n v="203713.0"/>
        <n v="359506.0"/>
        <n v="987898.0"/>
        <n v="340634.0"/>
        <n v="991192.0"/>
        <n v="621272.0"/>
        <n v="677301.0"/>
        <n v="68800.0"/>
        <n v="432908.0"/>
        <n v="529715.0"/>
        <n v="323403.0"/>
        <n v="339072.0"/>
        <n v="385690.0"/>
        <n v="176517.0"/>
        <n v="507925.0"/>
        <n v="114534.0"/>
        <n v="848679.0"/>
        <n v="91382.0"/>
        <n v="546941.0"/>
        <n v="728705.0"/>
        <n v="103691.0"/>
        <n v="74196.0"/>
        <n v="3453.0"/>
        <n v="617591.0"/>
        <n v="750361.0"/>
        <n v="973164.0"/>
        <n v="562703.0"/>
        <n v="753860.0"/>
        <n v="697348.0"/>
        <n v="735316.0"/>
        <n v="587898.0"/>
        <n v="498876.0"/>
        <n v="829475.0"/>
        <n v="56451.0"/>
        <n v="364852.0"/>
        <n v="228742.0"/>
        <n v="504213.0"/>
        <n v="296319.0"/>
        <n v="122786.0"/>
        <n v="271501.0"/>
        <n v="38794.0"/>
        <n v="102956.0"/>
        <n v="922600.0"/>
        <n v="267685.0"/>
        <n v="925382.0"/>
        <n v="217695.0"/>
        <n v="89783.0"/>
        <n v="558574.0"/>
        <n v="984162.0"/>
        <n v="107661.0"/>
        <n v="167923.0"/>
        <n v="93205.0"/>
        <n v="54803.0"/>
        <n v="835558.0"/>
        <n v="845860.0"/>
        <n v="586734.0"/>
        <n v="945893.0"/>
        <n v="831859.0"/>
        <n v="142970.0"/>
        <n v="219545.0"/>
        <n v="583371.0"/>
        <n v="545810.0"/>
        <n v="924244.0"/>
        <n v="139131.0"/>
        <n v="795166.0"/>
        <n v="493259.0"/>
        <n v="760796.0"/>
        <n v="121309.0"/>
        <n v="948343.0"/>
        <n v="247438.0"/>
        <n v="43847.0"/>
        <n v="43227.0"/>
        <n v="585925.0"/>
        <n v="966764.0"/>
        <n v="402023.0"/>
        <n v="129416.0"/>
        <n v="172749.0"/>
        <n v="157714.0"/>
        <n v="386020.0"/>
        <n v="897238.0"/>
        <n v="673503.0"/>
        <n v="168359.0"/>
        <n v="842049.0"/>
        <n v="550097.0"/>
        <n v="697721.0"/>
        <n v="985787.0"/>
        <n v="561925.0"/>
        <n v="588236.0"/>
        <n v="246591.0"/>
        <n v="18933.0"/>
        <n v="394790.0"/>
        <n v="291538.0"/>
        <n v="881975.0"/>
        <n v="524137.0"/>
        <n v="849397.0"/>
        <n v="337610.0"/>
        <n v="873180.0"/>
        <n v="478089.0"/>
        <n v="946438.0"/>
        <n v="738315.0"/>
        <n v="686133.0"/>
        <n v="761239.0"/>
        <n v="881099.0"/>
        <n v="121319.0"/>
        <n v="807194.0"/>
        <n v="326374.0"/>
        <n v="649086.0"/>
        <n v="738880.0"/>
        <n v="120349.0"/>
        <n v="405975.0"/>
        <n v="714562.0"/>
        <n v="715064.0"/>
        <n v="431296.0"/>
        <n v="69781.0"/>
        <n v="670889.0"/>
        <n v="127389.0"/>
        <n v="309074.0"/>
        <n v="64834.0"/>
        <n v="44314.0"/>
        <n v="118232.0"/>
        <n v="108843.0"/>
        <n v="528131.0"/>
        <n v="458305.0"/>
        <n v="523061.0"/>
        <n v="578340.0"/>
        <n v="242070.0"/>
        <n v="274430.0"/>
        <n v="499441.0"/>
        <n v="12964.0"/>
        <n v="942567.0"/>
        <n v="808856.0"/>
        <n v="724261.0"/>
        <n v="361621.0"/>
        <n v="577179.0"/>
        <n v="544923.0"/>
        <n v="893289.0"/>
        <n v="527250.0"/>
        <n v="127767.0"/>
        <n v="292447.0"/>
        <n v="561370.0"/>
        <n v="203892.0"/>
        <n v="524822.0"/>
        <n v="652316.0"/>
        <n v="774856.0"/>
        <n v="528265.0"/>
        <n v="65761.0"/>
        <n v="236596.0"/>
        <n v="415090.0"/>
        <n v="327363.0"/>
        <n v="84223.0"/>
        <n v="8567.0"/>
        <n v="781468.0"/>
        <n v="107165.0"/>
        <n v="351312.0"/>
        <n v="660422.0"/>
        <n v="169114.0"/>
        <n v="327912.0"/>
        <n v="537344.0"/>
        <n v="669912.0"/>
        <n v="746198.0"/>
        <n v="55658.0"/>
        <n v="464672.0"/>
        <n v="913213.0"/>
        <n v="970952.0"/>
        <n v="900734.0"/>
        <n v="685854.0"/>
        <n v="989654.0"/>
        <n v="415252.0"/>
        <n v="744030.0"/>
        <n v="149121.0"/>
        <n v="313193.0"/>
        <n v="305469.0"/>
        <n v="319394.0"/>
        <n v="712105.0"/>
        <n v="303634.0"/>
        <n v="726083.0"/>
        <n v="172323.0"/>
        <n v="444039.0"/>
        <n v="659408.0"/>
        <n v="89855.0"/>
        <n v="984455.0"/>
        <n v="767383.0"/>
        <n v="862649.0"/>
        <n v="388292.0"/>
        <n v="283205.0"/>
        <n v="41358.0"/>
        <n v="276359.0"/>
        <n v="938228.0"/>
        <n v="750733.0"/>
        <n v="198193.0"/>
        <n v="164930.0"/>
        <n v="54795.0"/>
        <n v="810721.0"/>
        <n v="135105.0"/>
        <n v="69589.0"/>
        <n v="474005.0"/>
        <n v="810533.0"/>
        <n v="385820.0"/>
        <n v="236384.0"/>
        <n v="542360.0"/>
        <n v="970640.0"/>
        <n v="59928.0"/>
        <n v="196178.0"/>
        <n v="883993.0"/>
        <n v="797332.0"/>
        <n v="161654.0"/>
        <n v="105878.0"/>
        <n v="730428.0"/>
        <n v="374879.0"/>
        <n v="569184.0"/>
        <n v="978469.0"/>
        <n v="934152.0"/>
        <n v="283434.0"/>
        <n v="349239.0"/>
        <n v="872177.0"/>
        <n v="24099.0"/>
        <n v="232667.0"/>
        <n v="846960.0"/>
        <n v="581058.0"/>
        <n v="228999.0"/>
        <n v="277775.0"/>
        <n v="667529.0"/>
        <n v="517727.0"/>
        <n v="618784.0"/>
        <n v="754841.0"/>
        <n v="893027.0"/>
        <n v="461824.0"/>
        <n v="270436.0"/>
        <n v="484284.0"/>
        <n v="603202.0"/>
        <n v="518522.0"/>
        <n v="166907.0"/>
        <n v="90895.0"/>
        <n v="727970.0"/>
        <n v="876003.0"/>
        <n v="149137.0"/>
        <n v="350898.0"/>
        <n v="21175.0"/>
        <n v="571610.0"/>
        <n v="660343.0"/>
        <n v="195002.0"/>
        <n v="461954.0"/>
        <n v="558907.0"/>
        <n v="985037.0"/>
        <n v="242170.0"/>
        <n v="921142.0"/>
        <n v="803843.0"/>
        <n v="291732.0"/>
        <n v="586419.0"/>
        <n v="135836.0"/>
        <n v="846794.0"/>
        <n v="981903.0"/>
        <n v="269235.0"/>
        <n v="94497.0"/>
        <n v="814550.0"/>
        <n v="326868.0"/>
        <n v="423134.0"/>
        <n v="654204.0"/>
        <n v="199168.0"/>
        <n v="796155.0"/>
        <n v="648313.0"/>
        <n v="552021.0"/>
        <n v="765840.0"/>
        <n v="540395.0"/>
        <n v="536231.0"/>
        <n v="125070.0"/>
        <n v="447305.0"/>
        <n v="717469.0"/>
        <n v="436721.0"/>
        <n v="563606.0"/>
        <n v="97974.0"/>
        <n v="716077.0"/>
        <n v="33483.0"/>
        <n v="184354.0"/>
        <n v="935312.0"/>
        <n v="507779.0"/>
        <n v="6045.0"/>
        <n v="571843.0"/>
        <n v="759350.0"/>
        <n v="509663.0"/>
        <n v="654871.0"/>
        <n v="228905.0"/>
        <n v="865226.0"/>
        <n v="12670.0"/>
        <n v="579745.0"/>
        <n v="563767.0"/>
        <n v="649891.0"/>
        <n v="578422.0"/>
        <n v="514811.0"/>
        <n v="158648.0"/>
        <n v="852011.0"/>
        <n v="852773.0"/>
        <n v="920173.0"/>
        <n v="301377.0"/>
        <n v="450846.0"/>
        <n v="6164.0"/>
        <n v="431972.0"/>
        <n v="228379.0"/>
        <n v="273218.0"/>
        <n v="385142.0"/>
        <n v="528451.0"/>
        <n v="585346.0"/>
        <n v="259262.0"/>
        <n v="699368.0"/>
        <n v="565850.0"/>
        <n v="627778.0"/>
        <n v="896172.0"/>
        <n v="741278.0"/>
        <n v="662303.0"/>
        <n v="385764.0"/>
        <n v="921593.0"/>
        <n v="175605.0"/>
        <n v="604889.0"/>
        <n v="749799.0"/>
        <n v="764213.0"/>
        <n v="216088.0"/>
        <n v="463089.0"/>
        <n v="587179.0"/>
        <n v="911952.0"/>
        <n v="100665.0"/>
        <n v="400182.0"/>
        <n v="27294.0"/>
        <n v="72758.0"/>
        <n v="283452.0"/>
        <n v="591852.0"/>
        <n v="820848.0"/>
        <n v="103461.0"/>
        <n v="557696.0"/>
        <n v="727793.0"/>
        <n v="599062.0"/>
        <n v="188281.0"/>
        <n v="969003.0"/>
        <n v="482609.0"/>
        <n v="579703.0"/>
        <n v="225247.0"/>
        <n v="486278.0"/>
        <n v="184863.0"/>
        <n v="737309.0"/>
        <n v="447957.0"/>
        <n v="26473.0"/>
        <n v="246929.0"/>
        <n v="314025.0"/>
        <n v="697829.0"/>
        <n v="501884.0"/>
        <n v="544341.0"/>
        <n v="430125.0"/>
        <n v="133490.0"/>
        <n v="967181.0"/>
        <n v="820203.0"/>
        <n v="340379.0"/>
        <n v="943956.0"/>
        <n v="135287.0"/>
        <n v="212515.0"/>
        <n v="315560.0"/>
        <n v="666590.0"/>
        <n v="828305.0"/>
        <n v="319314.0"/>
        <n v="964544.0"/>
        <n v="196921.0"/>
        <n v="763493.0"/>
        <n v="222859.0"/>
        <n v="550103.0"/>
        <n v="135611.0"/>
        <n v="845236.0"/>
        <n v="10278.0"/>
        <n v="567656.0"/>
        <n v="751117.0"/>
        <n v="378548.0"/>
        <n v="536485.0"/>
        <n v="718359.0"/>
        <n v="47425.0"/>
        <n v="467562.0"/>
        <n v="958401.0"/>
        <n v="370909.0"/>
        <n v="410192.0"/>
        <n v="566112.0"/>
        <n v="191041.0"/>
        <n v="255096.0"/>
        <n v="111574.0"/>
        <n v="405599.0"/>
        <n v="627058.0"/>
        <n v="869799.0"/>
        <n v="501500.0"/>
        <n v="698718.0"/>
        <n v="897668.0"/>
        <n v="342582.0"/>
        <n v="568733.0"/>
        <n v="256686.0"/>
        <n v="766423.0"/>
        <n v="834859.0"/>
        <n v="954841.0"/>
        <n v="319228.0"/>
        <n v="993655.0"/>
        <n v="970715.0"/>
        <n v="224936.0"/>
        <n v="114382.0"/>
        <n v="317695.0"/>
        <n v="943548.0"/>
        <n v="199108.0"/>
        <n v="510898.0"/>
        <n v="807051.0"/>
        <n v="110999.0"/>
        <n v="940602.0"/>
        <n v="589840.0"/>
        <n v="632717.0"/>
        <n v="222111.0"/>
        <n v="718351.0"/>
        <n v="7095.0"/>
        <n v="645212.0"/>
        <n v="171886.0"/>
        <n v="333935.0"/>
        <n v="786253.0"/>
        <n v="238007.0"/>
        <n v="988190.0"/>
        <n v="90851.0"/>
        <n v="978806.0"/>
        <n v="719402.0"/>
        <n v="931131.0"/>
        <n v="354943.0"/>
        <n v="89269.0"/>
        <n v="303579.0"/>
        <n v="111513.0"/>
        <n v="969959.0"/>
        <n v="513228.0"/>
        <n v="902946.0"/>
        <n v="530172.0"/>
        <n v="958990.0"/>
        <n v="777710.0"/>
        <n v="62812.0"/>
        <n v="894964.0"/>
        <n v="820132.0"/>
        <n v="246135.0"/>
        <n v="544231.0"/>
        <n v="146104.0"/>
        <n v="223262.0"/>
        <n v="698490.0"/>
        <n v="743434.0"/>
        <n v="136896.0"/>
        <n v="489693.0"/>
        <n v="817530.0"/>
        <n v="741405.0"/>
        <n v="969951.0"/>
        <n v="345817.0"/>
        <n v="348942.0"/>
        <n v="6601.0"/>
        <n v="443245.0"/>
        <n v="807081.0"/>
        <n v="755377.0"/>
        <n v="581821.0"/>
        <n v="765855.0"/>
        <n v="907502.0"/>
        <n v="354298.0"/>
        <n v="224348.0"/>
        <n v="554090.0"/>
        <n v="256427.0"/>
        <n v="126668.0"/>
        <n v="655002.0"/>
        <n v="390018.0"/>
        <n v="879212.0"/>
        <n v="190383.0"/>
        <n v="267255.0"/>
        <n v="268256.0"/>
        <n v="670323.0"/>
        <n v="499000.0"/>
        <n v="142808.0"/>
        <n v="280561.0"/>
        <n v="855762.0"/>
        <n v="849865.0"/>
        <n v="736388.0"/>
        <n v="200905.0"/>
        <n v="472915.0"/>
        <n v="381514.0"/>
        <n v="763884.0"/>
        <n v="78131.0"/>
        <n v="578123.0"/>
        <n v="421623.0"/>
        <n v="294657.0"/>
        <n v="847528.0"/>
        <n v="153422.0"/>
        <n v="179056.0"/>
        <n v="409555.0"/>
        <n v="622518.0"/>
        <n v="863770.0"/>
        <n v="739819.0"/>
        <n v="459252.0"/>
        <n v="279552.0"/>
        <n v="525958.0"/>
        <n v="737476.0"/>
        <n v="261580.0"/>
        <n v="484056.0"/>
        <n v="232541.0"/>
        <n v="200473.0"/>
        <n v="993304.0"/>
        <n v="387940.0"/>
        <n v="183744.0"/>
        <n v="116463.0"/>
        <n v="556802.0"/>
        <n v="764859.0"/>
        <n v="885909.0"/>
        <n v="924652.0"/>
        <n v="756998.0"/>
        <n v="222135.0"/>
        <n v="597104.0"/>
        <n v="537249.0"/>
        <n v="89234.0"/>
        <n v="603900.0"/>
        <n v="324039.0"/>
        <n v="277097.0"/>
        <n v="464308.0"/>
        <n v="358816.0"/>
        <n v="323659.0"/>
        <n v="134807.0"/>
        <n v="362849.0"/>
        <n v="354195.0"/>
        <n v="485862.0"/>
        <n v="892827.0"/>
        <n v="585971.0"/>
        <n v="61820.0"/>
        <n v="15884.0"/>
        <n v="314644.0"/>
        <n v="867683.0"/>
        <n v="807029.0"/>
        <n v="83260.0"/>
        <n v="896414.0"/>
        <n v="84022.0"/>
        <n v="771935.0"/>
        <n v="643924.0"/>
        <n v="692616.0"/>
        <n v="915732.0"/>
        <n v="389317.0"/>
        <n v="306131.0"/>
        <n v="615718.0"/>
        <n v="479581.0"/>
        <n v="19169.0"/>
        <n v="760072.0"/>
        <n v="360204.0"/>
        <n v="879271.0"/>
        <n v="246732.0"/>
        <n v="513949.0"/>
        <n v="906928.0"/>
        <n v="46551.0"/>
        <n v="16308.0"/>
        <n v="175603.0"/>
        <n v="326644.0"/>
        <n v="490320.0"/>
        <n v="47932.0"/>
        <n v="310167.0"/>
        <n v="854642.0"/>
        <n v="616469.0"/>
        <n v="863291.0"/>
        <n v="904250.0"/>
        <n v="106354.0"/>
        <n v="477243.0"/>
        <n v="480224.0"/>
        <n v="974227.0"/>
        <n v="838585.0"/>
        <n v="598438.0"/>
        <n v="589005.0"/>
        <n v="79087.0"/>
        <n v="286888.0"/>
        <n v="359948.0"/>
        <n v="753414.0"/>
        <n v="463522.0"/>
        <n v="763204.0"/>
        <n v="344820.0"/>
        <n v="670188.0"/>
        <n v="930526.0"/>
        <n v="10346.0"/>
        <n v="722263.0"/>
        <n v="956061.0"/>
        <n v="956996.0"/>
        <n v="182660.0"/>
        <n v="387870.0"/>
        <n v="644994.0"/>
        <n v="181475.0"/>
        <n v="867967.0"/>
        <n v="209728.0"/>
        <n v="527236.0"/>
        <n v="589877.0"/>
        <n v="791294.0"/>
        <n v="531040.0"/>
        <n v="752558.0"/>
        <n v="62724.0"/>
        <n v="16439.0"/>
        <n v="957703.0"/>
        <n v="941357.0"/>
        <n v="260374.0"/>
        <n v="724009.0"/>
        <n v="480938.0"/>
        <n v="655385.0"/>
        <n v="204488.0"/>
        <n v="641326.0"/>
        <n v="87420.0"/>
        <n v="485970.0"/>
        <n v="926500.0"/>
        <n v="908850.0"/>
        <n v="320776.0"/>
        <n v="283229.0"/>
        <n v="76337.0"/>
        <n v="57980.0"/>
        <n v="120549.0"/>
        <n v="14498.0"/>
        <n v="460833.0"/>
        <n v="200405.0"/>
        <n v="102085.0"/>
        <n v="498283.0"/>
        <n v="31668.0"/>
        <n v="751709.0"/>
        <n v="369968.0"/>
        <n v="188079.0"/>
        <n v="858194.0"/>
        <n v="266558.0"/>
        <n v="155517.0"/>
        <n v="759351.0"/>
        <n v="264349.0"/>
        <n v="898102.0"/>
        <n v="276052.0"/>
        <n v="371935.0"/>
        <n v="68495.0"/>
        <n v="398349.0"/>
        <n v="304223.0"/>
        <n v="992533.0"/>
        <n v="272960.0"/>
        <n v="329381.0"/>
        <n v="289035.0"/>
        <n v="425309.0"/>
        <n v="54647.0"/>
        <n v="469099.0"/>
        <n v="432372.0"/>
        <n v="610804.0"/>
        <n v="511497.0"/>
        <n v="191431.0"/>
        <n v="737489.0"/>
        <n v="551803.0"/>
        <n v="741184.0"/>
        <n v="849923.0"/>
        <n v="836401.0"/>
        <n v="460308.0"/>
        <n v="647923.0"/>
        <n v="985671.0"/>
        <n v="768910.0"/>
        <n v="532522.0"/>
        <n v="485088.0"/>
        <n v="835666.0"/>
        <n v="324494.0"/>
        <n v="5605.0"/>
        <n v="84705.0"/>
        <n v="924103.0"/>
        <n v="702899.0"/>
        <n v="835191.0"/>
        <n v="69811.0"/>
        <n v="652394.0"/>
        <n v="519807.0"/>
        <n v="11905.0"/>
        <n v="197518.0"/>
        <n v="517745.0"/>
        <n v="436504.0"/>
        <n v="779404.0"/>
        <n v="195010.0"/>
        <n v="344461.0"/>
        <n v="272531.0"/>
        <n v="292338.0"/>
        <n v="127139.0"/>
        <n v="41093.0"/>
        <n v="679117.0"/>
        <n v="486649.0"/>
        <n v="427124.0"/>
        <n v="439516.0"/>
        <n v="103390.0"/>
        <n v="289587.0"/>
        <n v="60254.0"/>
        <n v="34816.0"/>
        <n v="685596.0"/>
        <n v="853817.0"/>
        <n v="637949.0"/>
        <n v="22857.0"/>
        <n v="315330.0"/>
        <n v="151511.0"/>
        <n v="275913.0"/>
        <n v="671996.0"/>
        <n v="278393.0"/>
        <n v="950748.0"/>
        <n v="600137.0"/>
        <n v="190170.0"/>
        <n v="798376.0"/>
        <n v="891134.0"/>
        <n v="412953.0"/>
        <n v="157671.0"/>
        <n v="179200.0"/>
        <n v="516682.0"/>
        <n v="734594.0"/>
        <n v="298859.0"/>
        <n v="877229.0"/>
        <n v="779948.0"/>
        <n v="614312.0"/>
        <n v="697641.0"/>
        <n v="350351.0"/>
        <n v="10498.0"/>
        <n v="803366.0"/>
        <n v="368320.0"/>
        <n v="190989.0"/>
        <n v="687710.0"/>
        <n v="382667.0"/>
        <n v="798873.0"/>
        <n v="598117.0"/>
        <n v="143775.0"/>
        <n v="755862.0"/>
        <n v="394440.0"/>
        <n v="111849.0"/>
        <n v="310387.0"/>
        <n v="860611.0"/>
        <n v="759490.0"/>
        <n v="414689.0"/>
        <n v="325388.0"/>
        <n v="125351.0"/>
        <n v="943490.0"/>
        <n v="12731.0"/>
        <n v="114513.0"/>
        <n v="953819.0"/>
        <n v="670624.0"/>
        <n v="236894.0"/>
        <n v="179416.0"/>
        <n v="962446.0"/>
        <n v="653092.0"/>
        <n v="992649.0"/>
        <n v="1518.0"/>
        <n v="763977.0"/>
        <n v="274208.0"/>
        <n v="851084.0"/>
        <n v="817899.0"/>
        <n v="913010.0"/>
        <n v="54933.0"/>
        <n v="778808.0"/>
        <n v="246797.0"/>
        <n v="667243.0"/>
        <n v="511460.0"/>
        <n v="594701.0"/>
        <n v="430298.0"/>
        <n v="784613.0"/>
        <n v="64809.0"/>
        <n v="354423.0"/>
        <n v="65086.0"/>
        <n v="977003.0"/>
        <n v="26807.0"/>
        <n v="845343.0"/>
        <n v="812918.0"/>
        <n v="344098.0"/>
        <n v="864137.0"/>
        <n v="688775.0"/>
        <n v="254731.0"/>
        <n v="736333.0"/>
        <n v="674980.0"/>
        <n v="989756.0"/>
        <n v="856146.0"/>
        <n v="553322.0"/>
        <n v="209507.0"/>
        <n v="573264.0"/>
        <n v="818814.0"/>
        <n v="190525.0"/>
        <n v="860168.0"/>
        <n v="855006.0"/>
        <n v="240750.0"/>
        <n v="393354.0"/>
        <n v="14760.0"/>
        <n v="472903.0"/>
        <n v="577313.0"/>
        <n v="86184.0"/>
        <n v="270552.0"/>
        <n v="729069.0"/>
        <n v="515470.0"/>
        <n v="89840.0"/>
        <n v="556303.0"/>
        <n v="259300.0"/>
        <n v="718459.0"/>
        <n v="799185.0"/>
        <n v="701905.0"/>
        <n v="301178.0"/>
        <n v="409268.0"/>
        <n v="357659.0"/>
        <n v="47631.0"/>
        <n v="878209.0"/>
        <n v="191631.0"/>
        <n v="44688.0"/>
        <n v="159296.0"/>
        <n v="399718.0"/>
        <n v="336063.0"/>
        <n v="319481.0"/>
        <n v="758322.0"/>
        <n v="173769.0"/>
        <n v="186519.0"/>
        <n v="721238.0"/>
        <n v="365173.0"/>
        <n v="550988.0"/>
        <n v="385095.0"/>
        <n v="987614.0"/>
        <n v="745959.0"/>
        <n v="124873.0"/>
        <n v="277932.0"/>
        <n v="202497.0"/>
        <n v="504928.0"/>
        <n v="476963.0"/>
        <n v="774764.0"/>
        <n v="650994.0"/>
        <n v="13723.0"/>
        <n v="717753.0"/>
        <n v="548222.0"/>
        <n v="478624.0"/>
        <n v="794355.0"/>
        <n v="147335.0"/>
        <n v="122920.0"/>
        <n v="284039.0"/>
        <n v="81040.0"/>
        <n v="589857.0"/>
        <n v="765223.0"/>
        <n v="365934.0"/>
        <n v="269017.0"/>
        <n v="322106.0"/>
        <n v="126178.0"/>
        <n v="595070.0"/>
        <n v="174434.0"/>
        <n v="926119.0"/>
        <n v="903545.0"/>
        <n v="333124.0"/>
        <n v="470578.0"/>
        <n v="777306.0"/>
        <n v="398630.0"/>
        <n v="345956.0"/>
        <n v="586487.0"/>
        <n v="23981.0"/>
        <n v="915480.0"/>
        <n v="424403.0"/>
        <n v="334762.0"/>
        <n v="36066.0"/>
        <n v="83938.0"/>
        <n v="303852.0"/>
        <n v="539382.0"/>
        <n v="325260.0"/>
        <n v="145223.0"/>
        <n v="163328.0"/>
        <n v="918485.0"/>
        <n v="887587.0"/>
        <n v="240427.0"/>
        <n v="445245.0"/>
        <n v="884109.0"/>
        <n v="249841.0"/>
        <n v="480909.0"/>
        <n v="994134.0"/>
        <n v="424126.0"/>
        <n v="253259.0"/>
        <n v="892314.0"/>
        <n v="259490.0"/>
        <n v="641253.0"/>
        <n v="4910.0"/>
        <n v="87728.0"/>
        <n v="965839.0"/>
        <n v="995920.0"/>
        <n v="612612.0"/>
        <n v="149164.0"/>
        <n v="569287.0"/>
        <n v="543790.0"/>
        <n v="467418.0"/>
        <n v="477274.0"/>
        <n v="118242.0"/>
        <n v="691659.0"/>
        <n v="71162.0"/>
        <n v="90131.0"/>
        <n v="738827.0"/>
        <n v="201775.0"/>
        <n v="321040.0"/>
        <n v="213550.0"/>
        <n v="333130.0"/>
        <n v="768757.0"/>
        <n v="287768.0"/>
        <n v="903277.0"/>
        <n v="731866.0"/>
        <n v="940910.0"/>
        <n v="768095.0"/>
        <n v="419614.0"/>
        <n v="906334.0"/>
        <n v="753016.0"/>
        <n v="836375.0"/>
        <n v="682746.0"/>
        <n v="557973.0"/>
        <n v="452160.0"/>
        <n v="353006.0"/>
        <n v="501702.0"/>
        <n v="918889.0"/>
        <n v="784128.0"/>
        <n v="149340.0"/>
        <n v="504319.0"/>
        <n v="809231.0"/>
        <n v="521507.0"/>
        <n v="286199.0"/>
        <n v="385326.0"/>
        <n v="527284.0"/>
        <n v="54091.0"/>
        <n v="551237.0"/>
        <n v="605656.0"/>
        <n v="595008.0"/>
        <n v="103221.0"/>
        <n v="901802.0"/>
        <n v="188011.0"/>
        <n v="292278.0"/>
        <n v="711242.0"/>
        <n v="962105.0"/>
        <n v="576303.0"/>
        <n v="889324.0"/>
        <n v="168930.0"/>
        <n v="344194.0"/>
        <n v="119319.0"/>
        <n v="652769.0"/>
        <n v="487146.0"/>
        <n v="915961.0"/>
        <n v="541647.0"/>
        <n v="32766.0"/>
        <n v="520870.0"/>
        <n v="148398.0"/>
        <n v="110957.0"/>
        <n v="770302.0"/>
        <n v="324474.0"/>
        <n v="876367.0"/>
        <n v="428398.0"/>
        <n v="158413.0"/>
        <n v="460317.0"/>
        <n v="309636.0"/>
        <n v="89137.0"/>
        <n v="242210.0"/>
        <n v="828436.0"/>
        <n v="37994.0"/>
        <n v="522236.0"/>
        <n v="727736.0"/>
        <n v="70902.0"/>
        <n v="838788.0"/>
        <n v="147545.0"/>
        <n v="127131.0"/>
        <n v="532657.0"/>
        <n v="491186.0"/>
        <n v="585781.0"/>
        <n v="56795.0"/>
        <n v="783237.0"/>
        <n v="534651.0"/>
        <n v="47202.0"/>
        <n v="934395.0"/>
        <n v="182493.0"/>
        <n v="31601.0"/>
        <n v="645576.0"/>
        <n v="771656.0"/>
        <n v="604272.0"/>
        <n v="721022.0"/>
        <n v="726982.0"/>
        <n v="412654.0"/>
        <n v="327624.0"/>
        <n v="97447.0"/>
        <n v="918378.0"/>
        <n v="26635.0"/>
        <n v="951029.0"/>
        <n v="318709.0"/>
        <n v="198651.0"/>
        <n v="659274.0"/>
        <n v="832504.0"/>
        <n v="44404.0"/>
        <n v="577016.0"/>
        <n v="51751.0"/>
        <n v="362754.0"/>
        <n v="124552.0"/>
        <n v="112070.0"/>
        <n v="259696.0"/>
        <n v="433839.0"/>
        <n v="627017.0"/>
        <n v="567590.0"/>
        <n v="159408.0"/>
        <n v="561546.0"/>
        <n v="714472.0"/>
        <n v="22766.0"/>
        <n v="768742.0"/>
        <n v="484114.0"/>
        <n v="404252.0"/>
        <n v="53125.0"/>
        <n v="555445.0"/>
        <n v="160896.0"/>
        <n v="846736.0"/>
        <n v="145207.0"/>
        <n v="71397.0"/>
        <n v="161461.0"/>
        <n v="585435.0"/>
        <n v="598863.0"/>
        <n v="960229.0"/>
        <n v="986696.0"/>
        <n v="464231.0"/>
        <n v="402094.0"/>
        <n v="397695.0"/>
        <n v="143157.0"/>
        <n v="984951.0"/>
        <n v="744042.0"/>
        <n v="383719.0"/>
        <n v="813346.0"/>
        <n v="86146.0"/>
        <n v="567840.0"/>
        <n v="756375.0"/>
        <n v="177756.0"/>
        <n v="81154.0"/>
        <n v="735053.0"/>
        <n v="128769.0"/>
        <n v="404490.0"/>
        <n v="913630.0"/>
        <n v="859022.0"/>
        <n v="246424.0"/>
        <n v="859214.0"/>
        <n v="911948.0"/>
        <n v="723388.0"/>
        <n v="392933.0"/>
        <n v="350939.0"/>
        <n v="813190.0"/>
        <n v="331525.0"/>
        <n v="836895.0"/>
        <n v="886634.0"/>
        <n v="79324.0"/>
        <n v="869497.0"/>
        <n v="304253.0"/>
        <n v="719821.0"/>
        <n v="444472.0"/>
        <n v="534867.0"/>
        <n v="360864.0"/>
        <n v="667326.0"/>
        <n v="789882.0"/>
        <n v="904219.0"/>
        <n v="877483.0"/>
        <n v="582918.0"/>
        <n v="706281.0"/>
        <n v="937000.0"/>
        <n v="916570.0"/>
        <n v="109881.0"/>
        <n v="360530.0"/>
        <n v="571925.0"/>
        <n v="574821.0"/>
        <n v="622084.0"/>
        <n v="13558.0"/>
        <n v="863730.0"/>
        <n v="700636.0"/>
        <n v="246601.0"/>
        <n v="172327.0"/>
        <n v="561095.0"/>
        <n v="768776.0"/>
        <n v="346700.0"/>
        <n v="774562.0"/>
        <n v="363603.0"/>
        <n v="799424.0"/>
        <n v="318562.0"/>
        <n v="83748.0"/>
        <n v="186385.0"/>
        <n v="375808.0"/>
        <n v="919364.0"/>
        <n v="29357.0"/>
        <n v="937411.0"/>
        <n v="104809.0"/>
        <n v="117057.0"/>
        <n v="619892.0"/>
        <n v="421866.0"/>
        <n v="775117.0"/>
        <n v="213166.0"/>
        <n v="236884.0"/>
        <n v="185498.0"/>
        <n v="399176.0"/>
        <n v="142294.0"/>
        <n v="743574.0"/>
        <n v="772343.0"/>
        <n v="215711.0"/>
        <n v="49451.0"/>
        <n v="906813.0"/>
        <n v="190280.0"/>
        <n v="488953.0"/>
        <n v="470126.0"/>
        <n v="283735.0"/>
        <n v="766105.0"/>
        <n v="557700.0"/>
        <n v="398193.0"/>
        <n v="291149.0"/>
        <n v="733919.0"/>
        <n v="282165.0"/>
        <n v="772648.0"/>
        <n v="3761.0"/>
        <n v="677504.0"/>
        <n v="370083.0"/>
        <n v="757590.0"/>
        <n v="579112.0"/>
        <n v="454884.0"/>
        <n v="80630.0"/>
        <n v="645534.0"/>
        <n v="814929.0"/>
        <n v="635133.0"/>
        <n v="950441.0"/>
        <n v="115794.0"/>
        <n v="779727.0"/>
        <n v="625005.0"/>
        <n v="345220.0"/>
        <n v="705300.0"/>
        <n v="562988.0"/>
        <n v="242634.0"/>
        <n v="886684.0"/>
        <n v="907853.0"/>
        <n v="847979.0"/>
        <n v="401905.0"/>
        <n v="920160.0"/>
        <n v="647376.0"/>
        <n v="759044.0"/>
        <n v="410514.0"/>
        <n v="676469.0"/>
        <n v="964254.0"/>
        <n v="881086.0"/>
        <n v="797076.0"/>
        <n v="431966.0"/>
        <n v="875783.0"/>
        <n v="544627.0"/>
        <n v="106017.0"/>
        <n v="521202.0"/>
        <n v="923003.0"/>
        <n v="394357.0"/>
        <n v="51958.0"/>
        <n v="194865.0"/>
        <n v="98085.0"/>
        <n v="351015.0"/>
        <n v="715006.0"/>
        <n v="573408.0"/>
        <n v="725732.0"/>
        <n v="2790.0"/>
        <n v="426563.0"/>
        <n v="361732.0"/>
        <n v="801858.0"/>
        <n v="116805.0"/>
        <n v="929509.0"/>
        <n v="580647.0"/>
        <n v="265692.0"/>
        <n v="694028.0"/>
        <n v="240379.0"/>
        <n v="42153.0"/>
        <n v="81837.0"/>
        <n v="528368.0"/>
        <n v="909853.0"/>
        <n v="753164.0"/>
        <n v="737484.0"/>
        <n v="252112.0"/>
        <n v="279397.0"/>
        <n v="859483.0"/>
        <n v="419255.0"/>
        <n v="521074.0"/>
        <n v="753268.0"/>
        <n v="185044.0"/>
        <n v="36357.0"/>
        <n v="324119.0"/>
        <n v="339801.0"/>
        <n v="96609.0"/>
        <n v="343481.0"/>
        <n v="619517.0"/>
        <n v="802010.0"/>
        <n v="980413.0"/>
        <n v="951542.0"/>
        <n v="603836.0"/>
        <n v="657877.0"/>
        <n v="688132.0"/>
        <n v="85653.0"/>
        <n v="787763.0"/>
        <n v="322177.0"/>
        <n v="705161.0"/>
        <n v="602110.0"/>
        <n v="167513.0"/>
        <n v="532967.0"/>
        <n v="188301.0"/>
        <n v="688858.0"/>
        <n v="171835.0"/>
        <n v="723763.0"/>
        <n v="937434.0"/>
        <n v="923489.0"/>
        <n v="945804.0"/>
        <n v="915235.0"/>
        <n v="490138.0"/>
        <n v="856179.0"/>
        <n v="608703.0"/>
        <n v="664167.0"/>
        <n v="133213.0"/>
        <n v="325941.0"/>
        <n v="585119.0"/>
        <n v="154855.0"/>
        <n v="852412.0"/>
        <n v="797925.0"/>
        <n v="835208.0"/>
        <n v="538440.0"/>
        <n v="53365.0"/>
        <n v="578835.0"/>
        <n v="326985.0"/>
        <n v="522690.0"/>
        <n v="186322.0"/>
        <n v="630443.0"/>
        <n v="871448.0"/>
        <n v="863931.0"/>
        <n v="310614.0"/>
        <n v="88052.0"/>
        <n v="40237.0"/>
        <n v="941282.0"/>
        <n v="114147.0"/>
        <n v="293797.0"/>
        <n v="127215.0"/>
        <n v="610484.0"/>
        <n v="275635.0"/>
        <n v="46298.0"/>
        <n v="303602.0"/>
        <n v="409793.0"/>
        <n v="227232.0"/>
        <n v="256915.0"/>
        <n v="577897.0"/>
        <n v="577918.0"/>
        <n v="537936.0"/>
        <n v="109506.0"/>
        <n v="111371.0"/>
        <n v="46255.0"/>
        <n v="291925.0"/>
        <n v="222354.0"/>
        <n v="153647.0"/>
        <n v="263091.0"/>
        <n v="904441.0"/>
        <n v="55564.0"/>
        <n v="183823.0"/>
        <n v="263609.0"/>
        <n v="203843.0"/>
        <n v="848050.0"/>
        <n v="415249.0"/>
        <n v="901462.0"/>
        <n v="213101.0"/>
        <n v="924180.0"/>
        <n v="379599.0"/>
        <n v="803428.0"/>
        <n v="146652.0"/>
        <n v="553060.0"/>
        <n v="556915.0"/>
        <n v="119342.0"/>
        <n v="920509.0"/>
        <n v="530310.0"/>
        <n v="317819.0"/>
        <n v="21339.0"/>
        <n v="251007.0"/>
        <n v="73751.0"/>
        <n v="361245.0"/>
        <n v="657780.0"/>
        <n v="774407.0"/>
        <n v="551444.0"/>
        <n v="400228.0"/>
        <n v="236259.0"/>
        <n v="159062.0"/>
        <n v="343350.0"/>
        <n v="565567.0"/>
        <n v="69015.0"/>
        <n v="572860.0"/>
        <n v="331435.0"/>
        <n v="230785.0"/>
        <n v="343167.0"/>
        <n v="845489.0"/>
        <n v="183511.0"/>
        <n v="983882.0"/>
        <n v="397938.0"/>
        <n v="687999.0"/>
        <n v="959529.0"/>
        <n v="480548.0"/>
        <n v="761534.0"/>
        <n v="871095.0"/>
        <n v="529489.0"/>
        <n v="725710.0"/>
        <n v="821186.0"/>
        <n v="99204.0"/>
        <n v="944001.0"/>
        <n v="248972.0"/>
        <n v="223679.0"/>
        <n v="110850.0"/>
        <n v="222381.0"/>
        <n v="643339.0"/>
        <n v="320738.0"/>
        <n v="892678.0"/>
        <n v="178263.0"/>
        <n v="663128.0"/>
        <n v="459423.0"/>
        <n v="586661.0"/>
        <n v="44094.0"/>
        <n v="222492.0"/>
        <n v="11492.0"/>
        <n v="538372.0"/>
        <n v="154688.0"/>
        <n v="730899.0"/>
        <n v="673512.0"/>
        <n v="940.0"/>
        <n v="168120.0"/>
        <n v="601164.0"/>
        <n v="193911.0"/>
        <n v="20224.0"/>
        <n v="64039.0"/>
        <n v="73898.0"/>
        <n v="312405.0"/>
        <n v="340693.0"/>
        <n v="68236.0"/>
        <n v="277320.0"/>
        <n v="628553.0"/>
        <n v="250908.0"/>
        <n v="802150.0"/>
        <n v="991544.0"/>
        <n v="410639.0"/>
        <n v="160621.0"/>
        <n v="790666.0"/>
        <n v="105591.0"/>
        <n v="309611.0"/>
        <n v="316214.0"/>
        <n v="945112.0"/>
        <n v="752682.0"/>
        <n v="45239.0"/>
        <n v="356597.0"/>
        <n v="609373.0"/>
        <n v="222741.0"/>
        <n v="376352.0"/>
        <n v="445867.0"/>
        <n v="178248.0"/>
        <n v="476171.0"/>
        <n v="615847.0"/>
        <n v="821953.0"/>
        <n v="189272.0"/>
        <n v="563812.0"/>
        <n v="501750.0"/>
        <n v="228863.0"/>
        <n v="987529.0"/>
        <n v="577234.0"/>
        <n v="588122.0"/>
        <n v="422586.0"/>
        <n v="755767.0"/>
        <n v="161561.0"/>
        <n v="829022.0"/>
        <n v="580339.0"/>
        <n v="396040.0"/>
        <n v="492998.0"/>
        <n v="377661.0"/>
        <n v="786583.0"/>
        <n v="132017.0"/>
        <n v="208829.0"/>
        <n v="803682.0"/>
        <n v="98995.0"/>
        <n v="202890.0"/>
        <n v="433466.0"/>
        <n v="747406.0"/>
        <n v="981925.0"/>
        <n v="791512.0"/>
        <n v="467265.0"/>
        <n v="475639.0"/>
        <n v="474599.0"/>
        <n v="178089.0"/>
        <n v="900046.0"/>
        <n v="688935.0"/>
        <n v="493070.0"/>
        <n v="721513.0"/>
        <n v="639123.0"/>
        <n v="111931.0"/>
        <n v="74725.0"/>
        <n v="433678.0"/>
        <n v="875431.0"/>
        <n v="906537.0"/>
        <n v="274788.0"/>
        <n v="887516.0"/>
        <n v="775283.0"/>
        <n v="262453.0"/>
        <n v="817803.0"/>
        <n v="634331.0"/>
        <n v="415498.0"/>
        <n v="935358.0"/>
        <n v="698614.0"/>
        <n v="422115.0"/>
        <n v="870361.0"/>
        <n v="209360.0"/>
        <n v="400020.0"/>
        <n v="649381.0"/>
        <n v="736675.0"/>
        <n v="335513.0"/>
        <n v="791682.0"/>
        <n v="313163.0"/>
        <n v="637652.0"/>
        <n v="196863.0"/>
        <n v="597746.0"/>
        <n v="608425.0"/>
        <n v="290191.0"/>
        <n v="914027.0"/>
        <n v="624313.0"/>
        <n v="138134.0"/>
        <n v="737819.0"/>
        <n v="999468.0"/>
        <n v="723584.0"/>
        <n v="841545.0"/>
        <n v="943595.0"/>
        <n v="748819.0"/>
        <n v="862849.0"/>
        <n v="645591.0"/>
        <n v="362097.0"/>
        <n v="82372.0"/>
        <n v="38289.0"/>
        <n v="375260.0"/>
        <n v="566038.0"/>
        <n v="279435.0"/>
        <n v="837263.0"/>
        <n v="336209.0"/>
        <n v="519100.0"/>
        <n v="661987.0"/>
        <n v="196391.0"/>
        <n v="117507.0"/>
        <n v="200296.0"/>
        <n v="742532.0"/>
        <n v="787177.0"/>
        <n v="565529.0"/>
        <n v="338732.0"/>
        <n v="893588.0"/>
        <n v="897791.0"/>
        <n v="292187.0"/>
        <n v="392839.0"/>
        <n v="1415.0"/>
        <n v="522881.0"/>
        <n v="431920.0"/>
        <n v="921811.0"/>
        <n v="845182.0"/>
        <n v="979991.0"/>
        <n v="889959.0"/>
        <n v="322466.0"/>
        <n v="164696.0"/>
        <n v="637921.0"/>
        <n v="988387.0"/>
        <n v="190791.0"/>
        <n v="949503.0"/>
        <n v="104628.0"/>
        <n v="307843.0"/>
        <n v="427825.0"/>
        <n v="738183.0"/>
        <n v="939858.0"/>
        <n v="871201.0"/>
        <n v="738060.0"/>
        <n v="89458.0"/>
        <n v="110243.0"/>
        <n v="768859.0"/>
        <n v="413718.0"/>
        <n v="139529.0"/>
        <n v="601854.0"/>
        <n v="160546.0"/>
        <n v="441004.0"/>
        <n v="71739.0"/>
        <n v="796478.0"/>
        <n v="289507.0"/>
        <n v="414449.0"/>
        <n v="521854.0"/>
        <n v="532104.0"/>
        <n v="559008.0"/>
        <n v="121407.0"/>
        <n v="764402.0"/>
        <n v="942514.0"/>
        <n v="667736.0"/>
        <n v="731387.0"/>
        <n v="239666.0"/>
        <n v="668188.0"/>
        <n v="625878.0"/>
        <n v="341561.0"/>
        <n v="880355.0"/>
        <n v="493178.0"/>
        <n v="303157.0"/>
        <n v="996653.0"/>
        <n v="264283.0"/>
        <n v="140984.0"/>
        <n v="315058.0"/>
        <n v="352215.0"/>
        <n v="509596.0"/>
        <n v="268045.0"/>
        <n v="946613.0"/>
        <n v="121132.0"/>
        <n v="964927.0"/>
        <n v="957358.0"/>
        <n v="898725.0"/>
        <n v="28426.0"/>
        <n v="898439.0"/>
        <n v="19848.0"/>
        <n v="286687.0"/>
        <n v="868502.0"/>
        <n v="972169.0"/>
        <n v="744966.0"/>
        <n v="995386.0"/>
        <n v="939989.0"/>
        <n v="213915.0"/>
        <n v="744793.0"/>
        <n v="272647.0"/>
        <n v="9825.0"/>
        <n v="93541.0"/>
        <n v="20188.0"/>
        <n v="750329.0"/>
        <n v="1882.0"/>
        <n v="925025.0"/>
        <n v="489423.0"/>
        <n v="260314.0"/>
        <n v="285898.0"/>
        <n v="679030.0"/>
        <n v="208394.0"/>
        <n v="923295.0"/>
        <n v="78406.0"/>
        <n v="905696.0"/>
        <n v="723861.0"/>
        <n v="304452.0"/>
        <n v="942982.0"/>
        <n v="589275.0"/>
        <n v="742656.0"/>
        <n v="10690.0"/>
        <n v="469895.0"/>
        <n v="456122.0"/>
        <n v="33972.0"/>
        <n v="131185.0"/>
        <n v="207180.0"/>
        <n v="181142.0"/>
        <n v="600703.0"/>
        <n v="668414.0"/>
        <n v="901197.0"/>
        <n v="875687.0"/>
        <n v="52979.0"/>
        <n v="42973.0"/>
        <n v="252678.0"/>
        <n v="760275.0"/>
        <n v="817339.0"/>
        <n v="718062.0"/>
        <n v="410321.0"/>
        <n v="885054.0"/>
        <n v="636124.0"/>
        <n v="261023.0"/>
        <n v="760821.0"/>
        <n v="705043.0"/>
        <n v="942368.0"/>
        <n v="534664.0"/>
        <n v="357132.0"/>
        <n v="488519.0"/>
        <n v="375091.0"/>
        <n v="592057.0"/>
        <n v="152986.0"/>
        <n v="989105.0"/>
        <n v="418332.0"/>
        <n v="738437.0"/>
        <n v="166951.0"/>
        <n v="411829.0"/>
        <n v="406327.0"/>
        <n v="363022.0"/>
        <n v="849008.0"/>
        <n v="728781.0"/>
        <n v="294190.0"/>
        <n v="203333.0"/>
        <n v="630867.0"/>
        <n v="660563.0"/>
        <n v="479771.0"/>
        <n v="122255.0"/>
        <n v="193683.0"/>
        <n v="419359.0"/>
        <n v="34991.0"/>
        <n v="79850.0"/>
        <n v="358164.0"/>
        <n v="751064.0"/>
        <n v="283068.0"/>
        <n v="124254.0"/>
        <n v="57928.0"/>
        <n v="69012.0"/>
        <n v="724653.0"/>
        <n v="367466.0"/>
        <n v="511411.0"/>
        <n v="412329.0"/>
        <n v="646720.0"/>
        <n v="356664.0"/>
        <n v="862415.0"/>
        <n v="277417.0"/>
        <n v="967694.0"/>
        <n v="830552.0"/>
        <n v="931355.0"/>
        <n v="500941.0"/>
        <n v="604856.0"/>
        <n v="770107.0"/>
        <n v="65737.0"/>
        <n v="60636.0"/>
        <n v="27669.0"/>
        <n v="465640.0"/>
        <n v="209966.0"/>
        <n v="369872.0"/>
        <n v="265301.0"/>
        <n v="698440.0"/>
        <n v="538604.0"/>
        <n v="639121.0"/>
        <n v="122096.0"/>
        <n v="679644.0"/>
        <n v="96300.0"/>
        <n v="748627.0"/>
        <n v="659931.0"/>
        <n v="468189.0"/>
        <n v="468332.0"/>
        <n v="796734.0"/>
        <n v="47273.0"/>
        <n v="691427.0"/>
        <n v="698991.0"/>
        <n v="632569.0"/>
        <n v="725928.0"/>
        <n v="234524.0"/>
        <n v="855381.0"/>
        <n v="322261.0"/>
        <n v="671405.0"/>
        <n v="667138.0"/>
        <n v="176110.0"/>
        <n v="515003.0"/>
        <n v="35111.0"/>
        <n v="696194.0"/>
        <n v="493740.0"/>
        <n v="538832.0"/>
        <n v="831331.0"/>
        <n v="170011.0"/>
        <n v="886094.0"/>
        <n v="179688.0"/>
        <n v="632644.0"/>
        <n v="833340.0"/>
        <n v="680202.0"/>
        <n v="774476.0"/>
        <n v="748474.0"/>
        <n v="778341.0"/>
        <n v="935041.0"/>
        <n v="484635.0"/>
        <n v="120971.0"/>
        <n v="223142.0"/>
        <n v="924550.0"/>
        <n v="191331.0"/>
        <n v="354472.0"/>
        <n v="888514.0"/>
        <n v="787509.0"/>
        <n v="485231.0"/>
        <n v="71667.0"/>
        <n v="366980.0"/>
        <n v="316149.0"/>
        <n v="834605.0"/>
        <n v="95869.0"/>
        <n v="604867.0"/>
        <n v="157716.0"/>
        <n v="749257.0"/>
        <n v="44809.0"/>
        <n v="394835.0"/>
        <n v="800855.0"/>
        <n v="538190.0"/>
        <n v="907850.0"/>
        <n v="182315.0"/>
        <n v="779650.0"/>
        <n v="121512.0"/>
        <n v="617527.0"/>
        <n v="499640.0"/>
        <n v="400403.0"/>
        <n v="127246.0"/>
        <n v="381904.0"/>
        <n v="22140.0"/>
        <n v="313376.0"/>
        <n v="407621.0"/>
        <n v="979194.0"/>
        <n v="861332.0"/>
        <n v="402949.0"/>
        <n v="654470.0"/>
        <n v="193550.0"/>
        <n v="162939.0"/>
        <n v="588089.0"/>
        <n v="535971.0"/>
        <n v="144558.0"/>
        <n v="996336.0"/>
        <n v="843368.0"/>
        <n v="613687.0"/>
        <n v="465258.0"/>
        <n v="507366.0"/>
        <n v="438440.0"/>
        <n v="390727.0"/>
        <n v="725925.0"/>
        <n v="17608.0"/>
        <n v="283360.0"/>
        <n v="884681.0"/>
        <n v="300841.0"/>
        <n v="865631.0"/>
        <n v="34836.0"/>
        <n v="104091.0"/>
        <n v="899277.0"/>
        <n v="55549.0"/>
        <n v="990749.0"/>
        <n v="56454.0"/>
        <n v="106695.0"/>
        <n v="684198.0"/>
        <n v="704777.0"/>
        <n v="192073.0"/>
        <n v="48494.0"/>
        <n v="48896.0"/>
        <n v="531007.0"/>
        <n v="19948.0"/>
        <n v="848399.0"/>
        <n v="823565.0"/>
        <n v="702848.0"/>
        <n v="662388.0"/>
        <n v="755465.0"/>
        <n v="757365.0"/>
        <n v="234219.0"/>
        <n v="78662.0"/>
        <n v="80515.0"/>
        <n v="297338.0"/>
        <n v="873877.0"/>
        <n v="644662.0"/>
        <n v="958948.0"/>
        <n v="191134.0"/>
        <n v="454180.0"/>
        <n v="578022.0"/>
        <n v="722635.0"/>
        <n v="314498.0"/>
        <n v="879800.0"/>
        <n v="594814.0"/>
        <n v="256986.0"/>
        <n v="852941.0"/>
        <n v="623063.0"/>
        <n v="618277.0"/>
        <n v="815613.0"/>
        <n v="908072.0"/>
        <n v="639456.0"/>
        <n v="970110.0"/>
        <n v="933308.0"/>
        <n v="11863.0"/>
        <n v="45775.0"/>
        <n v="526055.0"/>
        <n v="872621.0"/>
        <n v="486119.0"/>
        <n v="746862.0"/>
        <n v="68443.0"/>
        <n v="473989.0"/>
        <n v="387790.0"/>
        <n v="168867.0"/>
        <n v="934090.0"/>
        <n v="213143.0"/>
        <n v="353911.0"/>
        <n v="792337.0"/>
        <n v="593652.0"/>
        <n v="318021.0"/>
        <n v="385288.0"/>
        <n v="917253.0"/>
        <n v="93395.0"/>
        <n v="728699.0"/>
        <n v="861525.0"/>
        <n v="104107.0"/>
        <n v="934457.0"/>
        <n v="171793.0"/>
        <n v="494181.0"/>
        <n v="552095.0"/>
        <n v="240393.0"/>
        <n v="881019.0"/>
        <n v="311861.0"/>
        <n v="893506.0"/>
        <n v="820298.0"/>
        <n v="395384.0"/>
        <n v="936392.0"/>
        <n v="396696.0"/>
        <n v="435554.0"/>
        <n v="865298.0"/>
        <n v="368091.0"/>
        <n v="278980.0"/>
        <n v="807996.0"/>
        <n v="83513.0"/>
        <n v="794195.0"/>
        <n v="704023.0"/>
        <n v="217101.0"/>
        <n v="299506.0"/>
        <n v="729782.0"/>
        <n v="81536.0"/>
        <n v="884221.0"/>
        <n v="332995.0"/>
        <n v="78259.0"/>
        <n v="618329.0"/>
        <n v="601721.0"/>
        <n v="828707.0"/>
        <n v="641084.0"/>
        <n v="212105.0"/>
        <n v="505574.0"/>
        <n v="123955.0"/>
        <n v="639883.0"/>
        <n v="923609.0"/>
        <n v="594987.0"/>
        <n v="414172.0"/>
        <n v="38030.0"/>
        <n v="60442.0"/>
        <n v="602202.0"/>
        <n v="594401.0"/>
        <n v="741320.0"/>
        <n v="235854.0"/>
        <n v="327178.0"/>
        <n v="543877.0"/>
        <n v="554773.0"/>
        <n v="510672.0"/>
        <n v="689836.0"/>
        <n v="790878.0"/>
        <n v="283050.0"/>
        <n v="70565.0"/>
        <n v="352916.0"/>
        <n v="837509.0"/>
        <n v="880876.0"/>
        <n v="757105.0"/>
        <n v="139384.0"/>
        <n v="81388.0"/>
        <n v="375113.0"/>
        <n v="191783.0"/>
        <n v="690444.0"/>
        <n v="815487.0"/>
        <n v="818965.0"/>
        <n v="373430.0"/>
        <n v="815619.0"/>
        <n v="227542.0"/>
        <n v="696418.0"/>
        <n v="504946.0"/>
        <n v="246979.0"/>
        <n v="659844.0"/>
        <n v="39350.0"/>
        <n v="727728.0"/>
        <n v="1447.0"/>
        <n v="330314.0"/>
        <n v="618741.0"/>
        <n v="599432.0"/>
        <n v="159914.0"/>
        <n v="160276.0"/>
        <n v="159385.0"/>
        <n v="727326.0"/>
        <n v="569314.0"/>
        <n v="575680.0"/>
        <n v="245147.0"/>
        <n v="810701.0"/>
        <n v="757545.0"/>
        <n v="979684.0"/>
        <n v="23289.0"/>
        <n v="4769.0"/>
        <n v="799285.0"/>
        <n v="408790.0"/>
        <n v="812696.0"/>
        <n v="155563.0"/>
        <n v="411933.0"/>
        <n v="503842.0"/>
        <n v="209416.0"/>
        <n v="431277.0"/>
        <n v="694400.0"/>
        <n v="237278.0"/>
        <n v="773390.0"/>
        <n v="866648.0"/>
        <n v="111770.0"/>
        <n v="161867.0"/>
        <n v="451508.0"/>
        <n v="32400.0"/>
        <n v="532753.0"/>
        <n v="12849.0"/>
        <n v="887955.0"/>
        <n v="217330.0"/>
        <n v="613003.0"/>
        <n v="594470.0"/>
        <n v="79273.0"/>
        <n v="874622.0"/>
        <n v="414469.0"/>
        <n v="71730.0"/>
        <n v="162067.0"/>
        <n v="17421.0"/>
        <n v="194874.0"/>
        <n v="912077.0"/>
        <n v="387455.0"/>
        <n v="389413.0"/>
        <n v="837754.0"/>
        <n v="935970.0"/>
        <n v="305456.0"/>
        <n v="563540.0"/>
        <n v="246169.0"/>
        <n v="760635.0"/>
        <n v="352341.0"/>
        <n v="126053.0"/>
        <n v="37844.0"/>
        <n v="173895.0"/>
        <n v="674253.0"/>
        <n v="896840.0"/>
        <n v="397066.0"/>
        <n v="806346.0"/>
        <n v="67688.0"/>
        <n v="306207.0"/>
        <n v="101053.0"/>
        <n v="929329.0"/>
        <n v="444029.0"/>
        <n v="282345.0"/>
        <n v="736527.0"/>
        <n v="679796.0"/>
        <n v="557885.0"/>
        <n v="931584.0"/>
        <n v="272525.0"/>
        <n v="229716.0"/>
        <n v="499505.0"/>
        <n v="192049.0"/>
        <n v="516065.0"/>
        <n v="227918.0"/>
        <n v="822202.0"/>
        <n v="911804.0"/>
        <n v="735398.0"/>
        <n v="495435.0"/>
        <n v="960004.0"/>
        <n v="173081.0"/>
        <n v="16923.0"/>
        <n v="947460.0"/>
        <n v="788147.0"/>
        <n v="791298.0"/>
        <n v="128282.0"/>
        <n v="913347.0"/>
        <n v="134275.0"/>
        <n v="512749.0"/>
        <n v="131387.0"/>
        <n v="525493.0"/>
        <n v="42998.0"/>
        <n v="883119.0"/>
        <n v="110907.0"/>
        <n v="246580.0"/>
        <n v="416624.0"/>
        <n v="41719.0"/>
        <n v="96178.0"/>
        <n v="17344.0"/>
        <n v="262822.0"/>
        <n v="508300.0"/>
        <n v="549168.0"/>
        <n v="351941.0"/>
        <n v="714882.0"/>
        <n v="580380.0"/>
        <n v="155422.0"/>
        <n v="138145.0"/>
        <n v="105604.0"/>
        <n v="677549.0"/>
        <n v="236677.0"/>
        <n v="248945.0"/>
        <n v="796848.0"/>
        <n v="166540.0"/>
        <n v="343646.0"/>
        <n v="438923.0"/>
        <n v="50683.0"/>
        <n v="277721.0"/>
        <n v="905663.0"/>
        <n v="297411.0"/>
        <n v="699029.0"/>
        <n v="459004.0"/>
        <n v="289999.0"/>
        <n v="613253.0"/>
        <n v="442383.0"/>
        <n v="294582.0"/>
        <n v="626031.0"/>
        <n v="201495.0"/>
        <n v="620639.0"/>
        <n v="575755.0"/>
        <n v="458589.0"/>
        <n v="939835.0"/>
        <n v="53426.0"/>
        <n v="493346.0"/>
        <n v="324345.0"/>
        <n v="244882.0"/>
        <n v="920097.0"/>
        <n v="74005.0"/>
        <n v="363032.0"/>
        <n v="966103.0"/>
        <n v="345961.0"/>
        <n v="179068.0"/>
        <n v="59558.0"/>
        <n v="927591.0"/>
        <n v="249887.0"/>
        <n v="307362.0"/>
        <n v="98839.0"/>
        <n v="148951.0"/>
        <n v="419409.0"/>
        <n v="10031.0"/>
        <n v="259875.0"/>
        <n v="154613.0"/>
        <n v="62430.0"/>
        <n v="645951.0"/>
        <n v="626519.0"/>
        <n v="208715.0"/>
        <n v="333335.0"/>
        <n v="303265.0"/>
        <n v="708939.0"/>
        <n v="752373.0"/>
        <n v="917459.0"/>
        <n v="39421.0"/>
        <n v="470071.0"/>
        <n v="896807.0"/>
        <n v="831501.0"/>
        <n v="375002.0"/>
        <n v="644294.0"/>
        <n v="644176.0"/>
        <n v="129572.0"/>
        <n v="4836.0"/>
        <n v="274327.0"/>
        <n v="39435.0"/>
        <n v="414926.0"/>
        <n v="519884.0"/>
        <n v="169288.0"/>
        <n v="672829.0"/>
        <n v="472704.0"/>
        <n v="257003.0"/>
        <n v="361534.0"/>
        <n v="166760.0"/>
        <n v="665651.0"/>
        <n v="937727.0"/>
        <n v="797070.0"/>
        <n v="332.0"/>
        <n v="128022.0"/>
        <n v="944201.0"/>
        <n v="548499.0"/>
        <n v="287343.0"/>
        <n v="229767.0"/>
        <n v="131776.0"/>
        <n v="541860.0"/>
        <n v="438346.0"/>
        <n v="858535.0"/>
        <n v="63214.0"/>
        <n v="374667.0"/>
        <n v="745470.0"/>
        <n v="224830.0"/>
        <n v="933987.0"/>
        <n v="305894.0"/>
        <n v="368993.0"/>
        <n v="929811.0"/>
        <n v="624881.0"/>
        <n v="44880.0"/>
        <n v="741777.0"/>
        <n v="984075.0"/>
        <n v="550959.0"/>
        <n v="36419.0"/>
        <n v="248430.0"/>
        <n v="865524.0"/>
        <n v="755474.0"/>
        <n v="516371.0"/>
        <n v="974133.0"/>
        <n v="816689.0"/>
        <n v="381032.0"/>
        <n v="585254.0"/>
        <n v="636099.0"/>
        <n v="171003.0"/>
        <n v="535000.0"/>
        <n v="55695.0"/>
        <n v="220025.0"/>
        <n v="395217.0"/>
        <n v="966122.0"/>
        <n v="745658.0"/>
        <n v="867525.0"/>
        <n v="844273.0"/>
        <n v="466054.0"/>
        <n v="286270.0"/>
        <n v="939152.0"/>
        <n v="618076.0"/>
        <n v="895648.0"/>
        <n v="187461.0"/>
        <n v="660443.0"/>
        <n v="566444.0"/>
        <n v="164292.0"/>
        <n v="48069.0"/>
        <n v="219785.0"/>
        <n v="2139.0"/>
        <n v="63343.0"/>
        <n v="220930.0"/>
        <n v="762809.0"/>
        <n v="40720.0"/>
        <n v="995128.0"/>
        <n v="552343.0"/>
        <n v="401122.0"/>
        <n v="23590.0"/>
        <n v="6148.0"/>
        <n v="288278.0"/>
        <n v="492315.0"/>
        <n v="552788.0"/>
        <n v="592581.0"/>
        <n v="123538.0"/>
        <n v="146166.0"/>
        <n v="832401.0"/>
        <n v="211991.0"/>
        <n v="309072.0"/>
        <n v="782766.0"/>
        <n v="864294.0"/>
        <n v="466418.0"/>
        <n v="171196.0"/>
        <n v="409632.0"/>
        <n v="897580.0"/>
        <n v="600999.0"/>
        <n v="176536.0"/>
        <n v="504594.0"/>
        <n v="394360.0"/>
        <n v="138124.0"/>
        <n v="661279.0"/>
        <n v="258145.0"/>
        <n v="754064.0"/>
        <n v="435119.0"/>
        <n v="769943.0"/>
        <n v="945576.0"/>
        <n v="192024.0"/>
        <n v="572139.0"/>
        <n v="896986.0"/>
        <n v="603677.0"/>
        <n v="86944.0"/>
        <n v="840142.0"/>
        <n v="450796.0"/>
        <n v="922697.0"/>
        <n v="978578.0"/>
        <n v="692217.0"/>
        <n v="177100.0"/>
        <n v="759880.0"/>
        <n v="660461.0"/>
        <n v="357309.0"/>
        <n v="265920.0"/>
        <n v="875847.0"/>
        <n v="778219.0"/>
        <n v="752663.0"/>
        <n v="760782.0"/>
        <n v="65528.0"/>
        <n v="705727.0"/>
        <n v="868641.0"/>
        <n v="987538.0"/>
        <n v="716420.0"/>
        <n v="107894.0"/>
        <n v="186824.0"/>
        <n v="558124.0"/>
        <n v="229262.0"/>
        <n v="351704.0"/>
        <n v="990141.0"/>
        <n v="109360.0"/>
        <n v="172901.0"/>
        <n v="372892.0"/>
        <n v="466025.0"/>
        <n v="638085.0"/>
        <n v="812771.0"/>
        <n v="37457.0"/>
        <n v="905811.0"/>
        <n v="294359.0"/>
        <n v="263909.0"/>
        <n v="128160.0"/>
        <n v="819966.0"/>
        <n v="390801.0"/>
        <n v="756597.0"/>
        <n v="583638.0"/>
        <n v="52636.0"/>
        <n v="289191.0"/>
        <n v="908487.0"/>
        <n v="427137.0"/>
        <n v="912261.0"/>
        <n v="779548.0"/>
        <n v="765191.0"/>
        <n v="921686.0"/>
        <n v="200574.0"/>
        <n v="645308.0"/>
        <n v="220747.0"/>
        <n v="200130.0"/>
        <n v="836177.0"/>
        <n v="309094.0"/>
        <n v="140731.0"/>
        <n v="748191.0"/>
        <n v="309739.0"/>
        <n v="26000.0"/>
        <n v="484459.0"/>
        <n v="882741.0"/>
        <n v="196877.0"/>
        <n v="58297.0"/>
        <n v="506957.0"/>
        <n v="830217.0"/>
        <n v="54785.0"/>
        <n v="903982.0"/>
        <n v="744279.0"/>
        <n v="534022.0"/>
        <n v="482264.0"/>
        <n v="354469.0"/>
        <n v="763961.0"/>
        <n v="948028.0"/>
        <n v="509355.0"/>
        <n v="87157.0"/>
        <n v="441189.0"/>
        <n v="534149.0"/>
        <n v="451145.0"/>
        <n v="467222.0"/>
        <n v="788790.0"/>
        <n v="133306.0"/>
        <n v="722838.0"/>
        <n v="329691.0"/>
        <n v="216925.0"/>
        <n v="885360.0"/>
        <n v="714534.0"/>
        <n v="535992.0"/>
        <n v="811306.0"/>
        <n v="439996.0"/>
        <n v="710293.0"/>
        <n v="71395.0"/>
        <n v="963946.0"/>
        <n v="102565.0"/>
        <n v="652408.0"/>
        <n v="429289.0"/>
        <n v="730468.0"/>
        <n v="75268.0"/>
        <n v="969823.0"/>
        <n v="644256.0"/>
        <n v="112449.0"/>
        <n v="180446.0"/>
        <n v="562345.0"/>
        <n v="140450.0"/>
        <n v="901155.0"/>
        <n v="213097.0"/>
        <n v="101532.0"/>
        <n v="187223.0"/>
        <n v="973372.0"/>
        <n v="271215.0"/>
        <n v="79708.0"/>
        <n v="217654.0"/>
        <n v="194884.0"/>
        <n v="626369.0"/>
        <n v="630382.0"/>
        <n v="537846.0"/>
        <n v="470237.0"/>
        <n v="415083.0"/>
        <n v="200311.0"/>
        <n v="724320.0"/>
        <n v="414732.0"/>
        <n v="564307.0"/>
        <n v="247049.0"/>
        <n v="573704.0"/>
        <n v="117657.0"/>
        <n v="187287.0"/>
        <n v="701298.0"/>
        <n v="73108.0"/>
        <n v="883466.0"/>
        <n v="932908.0"/>
        <n v="686141.0"/>
        <n v="68058.0"/>
        <n v="467789.0"/>
        <n v="984555.0"/>
        <n v="515815.0"/>
        <n v="590938.0"/>
        <n v="678242.0"/>
        <n v="78846.0"/>
        <n v="935045.0"/>
        <n v="176962.0"/>
        <n v="292525.0"/>
        <n v="472498.0"/>
        <n v="634757.0"/>
        <n v="444556.0"/>
        <n v="949378.0"/>
        <n v="735311.0"/>
        <n v="221709.0"/>
        <n v="275466.0"/>
        <n v="897260.0"/>
        <n v="354008.0"/>
        <n v="667504.0"/>
        <n v="399058.0"/>
        <n v="75784.0"/>
        <n v="325328.0"/>
        <n v="121518.0"/>
        <n v="58702.0"/>
        <n v="213122.0"/>
        <n v="414654.0"/>
        <n v="548910.0"/>
        <n v="847125.0"/>
        <n v="23895.0"/>
        <n v="683537.0"/>
        <n v="537663.0"/>
        <n v="370301.0"/>
        <n v="295805.0"/>
        <n v="988298.0"/>
        <n v="188913.0"/>
        <n v="608766.0"/>
        <n v="122966.0"/>
        <n v="601132.0"/>
        <n v="533449.0"/>
        <n v="500006.0"/>
        <n v="505267.0"/>
        <n v="44476.0"/>
        <n v="464709.0"/>
        <n v="678977.0"/>
        <n v="678551.0"/>
        <n v="372148.0"/>
        <n v="102690.0"/>
        <n v="100260.0"/>
        <n v="544293.0"/>
        <n v="818010.0"/>
        <n v="685717.0"/>
        <n v="908050.0"/>
        <n v="627743.0"/>
        <n v="292668.0"/>
        <n v="75455.0"/>
        <n v="800151.0"/>
        <n v="457504.0"/>
        <n v="91146.0"/>
        <n v="82942.0"/>
        <n v="179771.0"/>
        <n v="706660.0"/>
        <n v="536363.0"/>
        <n v="75391.0"/>
        <n v="434376.0"/>
        <n v="646977.0"/>
        <n v="476249.0"/>
        <n v="990797.0"/>
        <n v="729075.0"/>
        <n v="946617.0"/>
        <n v="573064.0"/>
        <n v="67851.0"/>
        <n v="462346.0"/>
        <n v="462692.0"/>
        <n v="711101.0"/>
        <n v="103910.0"/>
        <n v="352730.0"/>
        <n v="311430.0"/>
        <n v="935116.0"/>
        <n v="708895.0"/>
        <n v="380263.0"/>
        <n v="890196.0"/>
        <n v="123588.0"/>
        <n v="671332.0"/>
        <n v="209425.0"/>
        <n v="611351.0"/>
        <n v="728135.0"/>
        <n v="262927.0"/>
        <n v="406532.0"/>
        <n v="286483.0"/>
        <n v="475714.0"/>
        <n v="386544.0"/>
        <n v="319221.0"/>
        <n v="162765.0"/>
        <n v="742226.0"/>
        <n v="667954.0"/>
        <n v="182921.0"/>
        <n v="12840.0"/>
        <n v="111590.0"/>
        <n v="259569.0"/>
        <n v="375456.0"/>
        <n v="732363.0"/>
        <n v="916264.0"/>
        <n v="35524.0"/>
        <n v="927842.0"/>
        <n v="819914.0"/>
        <n v="873669.0"/>
        <n v="17512.0"/>
        <n v="588587.0"/>
        <n v="169383.0"/>
        <n v="683481.0"/>
        <n v="501537.0"/>
        <n v="18994.0"/>
        <n v="461128.0"/>
        <n v="28186.0"/>
        <n v="449427.0"/>
        <n v="882701.0"/>
        <n v="449483.0"/>
        <n v="409056.0"/>
        <n v="754001.0"/>
        <n v="234571.0"/>
        <n v="177852.0"/>
        <n v="744945.0"/>
        <n v="628967.0"/>
        <n v="201895.0"/>
        <n v="631811.0"/>
        <n v="996866.0"/>
        <n v="874292.0"/>
        <n v="31702.0"/>
        <n v="61788.0"/>
        <n v="989203.0"/>
        <n v="198204.0"/>
        <n v="260139.0"/>
        <n v="473129.0"/>
        <n v="901283.0"/>
        <n v="169129.0"/>
        <n v="685327.0"/>
        <n v="26051.0"/>
        <n v="390520.0"/>
        <n v="764179.0"/>
        <n v="727122.0"/>
        <n v="568499.0"/>
        <n v="665527.0"/>
        <n v="530763.0"/>
        <n v="490207.0"/>
        <n v="608667.0"/>
        <n v="46130.0"/>
        <n v="511468.0"/>
        <n v="558538.0"/>
        <n v="7475.0"/>
        <n v="812370.0"/>
        <n v="341082.0"/>
        <n v="746254.0"/>
        <n v="963235.0"/>
        <n v="572705.0"/>
        <n v="931633.0"/>
        <n v="285284.0"/>
        <n v="651369.0"/>
        <n v="304735.0"/>
        <n v="386396.0"/>
        <n v="846741.0"/>
        <n v="458600.0"/>
        <n v="917383.0"/>
        <n v="567766.0"/>
        <n v="354666.0"/>
        <n v="111356.0"/>
        <n v="872028.0"/>
        <n v="428508.0"/>
        <n v="986103.0"/>
        <n v="380560.0"/>
        <n v="423046.0"/>
        <n v="734525.0"/>
        <n v="393898.0"/>
        <n v="963652.0"/>
        <n v="968320.0"/>
        <n v="90979.0"/>
        <n v="58868.0"/>
        <n v="676818.0"/>
        <n v="753810.0"/>
        <n v="739226.0"/>
        <n v="391384.0"/>
        <n v="779664.0"/>
        <n v="692686.0"/>
        <n v="788514.0"/>
        <n v="5018.0"/>
        <n v="793238.0"/>
        <n v="792770.0"/>
        <n v="89560.0"/>
        <n v="723823.0"/>
        <n v="317800.0"/>
        <n v="130928.0"/>
        <n v="544151.0"/>
        <n v="842378.0"/>
        <n v="521006.0"/>
        <n v="472603.0"/>
        <n v="558026.0"/>
        <n v="29264.0"/>
        <n v="696293.0"/>
        <n v="451605.0"/>
        <n v="375158.0"/>
        <n v="652681.0"/>
        <n v="930600.0"/>
        <n v="450375.0"/>
        <n v="265239.0"/>
        <n v="777605.0"/>
        <n v="585333.0"/>
        <n v="196425.0"/>
        <n v="993838.0"/>
        <n v="427447.0"/>
        <n v="144206.0"/>
        <n v="631427.0"/>
        <n v="516157.0"/>
        <n v="208091.0"/>
        <n v="231141.0"/>
        <n v="768454.0"/>
        <n v="652389.0"/>
        <n v="832915.0"/>
        <n v="7139.0"/>
        <n v="41669.0"/>
        <n v="497312.0"/>
        <n v="847200.0"/>
        <n v="112038.0"/>
        <n v="289790.0"/>
        <n v="644457.0"/>
        <n v="97603.0"/>
        <n v="866153.0"/>
        <n v="575584.0"/>
        <n v="803551.0"/>
        <n v="279160.0"/>
        <n v="83159.0"/>
        <n v="981942.0"/>
        <n v="635837.0"/>
        <n v="249981.0"/>
        <n v="118567.0"/>
        <n v="592521.0"/>
        <n v="714699.0"/>
        <n v="785115.0"/>
        <n v="528870.0"/>
        <n v="865823.0"/>
        <n v="768813.0"/>
        <n v="122810.0"/>
        <n v="994059.0"/>
        <n v="104249.0"/>
        <n v="110019.0"/>
        <n v="818149.0"/>
        <n v="159534.0"/>
        <n v="275228.0"/>
        <n v="465035.0"/>
        <n v="328200.0"/>
        <n v="616213.0"/>
        <n v="398638.0"/>
        <n v="729866.0"/>
        <n v="553751.0"/>
        <n v="908951.0"/>
        <n v="322668.0"/>
        <n v="370316.0"/>
        <n v="989760.0"/>
        <n v="460919.0"/>
        <n v="62181.0"/>
        <n v="875700.0"/>
        <n v="530586.0"/>
        <n v="458558.0"/>
        <n v="904073.0"/>
        <n v="810528.0"/>
        <n v="505084.0"/>
        <n v="826874.0"/>
        <n v="308350.0"/>
        <n v="478450.0"/>
        <n v="126040.0"/>
        <n v="675820.0"/>
        <n v="781937.0"/>
        <n v="633425.0"/>
        <n v="906465.0"/>
        <n v="415298.0"/>
        <n v="306484.0"/>
        <n v="88045.0"/>
        <n v="251026.0"/>
        <n v="823738.0"/>
        <n v="701939.0"/>
        <n v="84507.0"/>
        <n v="450047.0"/>
        <n v="8279.0"/>
        <n v="277969.0"/>
        <n v="774596.0"/>
        <n v="411911.0"/>
        <n v="923479.0"/>
        <n v="512253.0"/>
        <n v="686806.0"/>
        <n v="856629.0"/>
        <n v="320011.0"/>
        <n v="651279.0"/>
        <n v="68474.0"/>
        <n v="202345.0"/>
        <n v="423213.0"/>
        <n v="341837.0"/>
        <n v="406146.0"/>
        <n v="132102.0"/>
        <n v="76382.0"/>
        <n v="783549.0"/>
        <n v="320236.0"/>
        <n v="453971.0"/>
        <n v="10516.0"/>
        <n v="30299.0"/>
        <n v="382112.0"/>
        <n v="717941.0"/>
        <n v="201129.0"/>
        <n v="429219.0"/>
        <n v="411426.0"/>
        <n v="634552.0"/>
        <n v="797666.0"/>
        <n v="319442.0"/>
        <n v="397427.0"/>
        <n v="903205.0"/>
        <n v="147245.0"/>
        <n v="747728.0"/>
        <n v="937514.0"/>
        <n v="998507.0"/>
        <n v="277207.0"/>
        <n v="731432.0"/>
        <n v="474792.0"/>
        <n v="734667.0"/>
        <n v="738807.0"/>
        <n v="598828.0"/>
        <n v="795472.0"/>
        <n v="944407.0"/>
        <n v="748948.0"/>
        <n v="754079.0"/>
        <n v="144376.0"/>
        <n v="694095.0"/>
        <n v="414295.0"/>
        <n v="759550.0"/>
        <n v="645956.0"/>
        <n v="412909.0"/>
        <n v="735038.0"/>
        <n v="334957.0"/>
        <n v="616601.0"/>
        <n v="728907.0"/>
        <n v="384460.0"/>
        <n v="473510.0"/>
        <n v="371271.0"/>
        <n v="142333.0"/>
        <n v="504805.0"/>
        <n v="542119.0"/>
        <n v="907874.0"/>
        <n v="197754.0"/>
        <n v="947835.0"/>
        <n v="732099.0"/>
        <n v="851653.0"/>
        <n v="485916.0"/>
        <n v="971343.0"/>
        <n v="154140.0"/>
        <n v="440003.0"/>
        <n v="10965.0"/>
        <n v="898396.0"/>
        <n v="170240.0"/>
        <n v="131150.0"/>
        <n v="559631.0"/>
        <n v="596503.0"/>
        <n v="575210.0"/>
        <n v="869740.0"/>
        <n v="81343.0"/>
        <n v="223804.0"/>
        <n v="754311.0"/>
        <n v="924011.0"/>
        <n v="793086.0"/>
        <n v="407446.0"/>
        <n v="270534.0"/>
        <n v="639142.0"/>
        <n v="975989.0"/>
        <n v="315854.0"/>
        <n v="611782.0"/>
        <n v="435376.0"/>
        <n v="473763.0"/>
        <n v="225317.0"/>
        <n v="808971.0"/>
        <n v="313662.0"/>
        <n v="965104.0"/>
        <n v="330343.0"/>
        <n v="793384.0"/>
        <n v="170466.0"/>
        <n v="777396.0"/>
        <n v="517932.0"/>
        <n v="849307.0"/>
        <n v="714204.0"/>
        <n v="888043.0"/>
        <n v="924400.0"/>
        <n v="451628.0"/>
        <n v="736234.0"/>
        <n v="109542.0"/>
        <n v="732325.0"/>
        <n v="394994.0"/>
        <n v="55945.0"/>
        <n v="952744.0"/>
        <n v="840262.0"/>
        <n v="44655.0"/>
        <n v="862433.0"/>
        <n v="815040.0"/>
        <n v="715186.0"/>
        <n v="562147.0"/>
        <n v="214977.0"/>
        <n v="785185.0"/>
        <n v="651655.0"/>
        <n v="795377.0"/>
        <n v="767635.0"/>
        <n v="125893.0"/>
        <n v="143779.0"/>
        <n v="156726.0"/>
        <n v="905249.0"/>
        <n v="10999.0"/>
        <n v="45753.0"/>
        <n v="92432.0"/>
        <n v="783527.0"/>
        <n v="371741.0"/>
        <n v="962768.0"/>
      </sharedItems>
    </cacheField>
    <cacheField name="product_category" numFmtId="0">
      <sharedItems>
        <s v="PC"/>
        <s v="Laptop"/>
        <s v="Mobile"/>
        <s v="TV - 32 in"/>
        <s v="TV - 50 in"/>
        <s v="Tablet"/>
        <s v="Gaming Console"/>
        <s v="TV - 40 in"/>
      </sharedItems>
    </cacheField>
    <cacheField name="origin_city" numFmtId="0">
      <sharedItems>
        <s v="Bangalore"/>
        <s v="Delhi"/>
      </sharedItems>
    </cacheField>
    <cacheField name="final_delivery_status" numFmtId="0">
      <sharedItems>
        <s v="Delivered"/>
        <s v="Returned"/>
      </sharedItems>
    </cacheField>
    <cacheField name="dispatch_date" numFmtId="14">
      <sharedItems containsSemiMixedTypes="0" containsDate="1" containsString="0">
        <d v="2019-03-01T00:03:36Z"/>
        <d v="2019-03-01T00:06:46Z"/>
        <d v="2019-03-01T00:14:26Z"/>
        <d v="2019-03-01T00:14:32Z"/>
        <d v="2019-03-01T00:21:20Z"/>
        <d v="2019-03-01T00:25:03Z"/>
        <d v="2019-03-01T00:27:10Z"/>
        <d v="2019-03-01T00:33:29Z"/>
        <d v="2019-03-01T00:36:08Z"/>
        <d v="2019-03-01T00:45:20Z"/>
        <d v="2019-03-01T01:01:53Z"/>
        <d v="2019-03-01T01:02:25Z"/>
        <d v="2019-03-01T01:05:46Z"/>
        <d v="2019-03-01T01:15:43Z"/>
        <d v="2019-03-01T01:17:49Z"/>
        <d v="2019-03-01T01:19:07Z"/>
        <d v="2019-03-01T01:37:23Z"/>
        <d v="2019-03-01T01:41:56Z"/>
        <d v="2019-03-01T01:48:39Z"/>
        <d v="2019-03-01T01:51:56Z"/>
        <d v="2019-03-01T01:56:27Z"/>
        <d v="2019-03-01T02:00:12Z"/>
        <d v="2019-03-01T02:01:14Z"/>
        <d v="2019-03-01T02:02:22Z"/>
        <d v="2019-03-01T02:09:43Z"/>
        <d v="2019-03-01T02:10:37Z"/>
        <d v="2019-03-01T02:15:44Z"/>
        <d v="2019-03-01T02:17:32Z"/>
        <d v="2019-03-01T02:20:08Z"/>
        <d v="2019-03-01T02:22:10Z"/>
        <d v="2019-03-01T02:27:23Z"/>
        <d v="2019-03-01T02:28:05Z"/>
        <d v="2019-03-01T02:29:41Z"/>
        <d v="2019-03-01T02:38:45Z"/>
        <d v="2019-03-01T02:45:25Z"/>
        <d v="2019-03-01T02:48:35Z"/>
        <d v="2019-03-01T02:56:16Z"/>
        <d v="2019-03-01T03:09:05Z"/>
        <d v="2019-03-01T03:10:08Z"/>
        <d v="2019-03-01T03:16:28Z"/>
        <d v="2019-03-01T03:23:59Z"/>
        <d v="2019-03-01T03:24:14Z"/>
        <d v="2019-03-01T03:26:18Z"/>
        <d v="2019-03-01T03:28:03Z"/>
        <d v="2019-03-01T03:35:29Z"/>
        <d v="2019-03-01T03:37:53Z"/>
        <d v="2019-03-01T03:45:09Z"/>
        <d v="2019-03-01T03:48:04Z"/>
        <d v="2019-03-01T03:51:21Z"/>
        <d v="2019-03-01T03:52:49Z"/>
        <d v="2019-03-01T03:58:37Z"/>
        <d v="2019-03-01T04:07:46Z"/>
        <d v="2019-03-01T04:09:18Z"/>
        <d v="2019-03-01T04:15:16Z"/>
        <d v="2019-03-01T04:25:59Z"/>
        <d v="2019-03-01T04:26:14Z"/>
        <d v="2019-03-01T04:27:21Z"/>
        <d v="2019-03-01T04:32:09Z"/>
        <d v="2019-03-01T04:36:16Z"/>
        <d v="2019-03-01T04:47:35Z"/>
        <d v="2019-03-01T04:50:53Z"/>
        <d v="2019-03-01T04:58:02Z"/>
        <d v="2019-03-01T05:05:12Z"/>
        <d v="2019-03-01T05:07:37Z"/>
        <d v="2019-03-01T05:09:00Z"/>
        <d v="2019-03-01T05:10:21Z"/>
        <d v="2019-03-01T05:12:03Z"/>
        <d v="2019-03-01T05:13:36Z"/>
        <d v="2019-03-01T05:15:18Z"/>
        <d v="2019-03-01T05:21:32Z"/>
        <d v="2019-03-01T05:36:40Z"/>
        <d v="2019-03-01T05:43:01Z"/>
        <d v="2019-03-01T05:45:07Z"/>
        <d v="2019-03-01T05:53:51Z"/>
        <d v="2019-03-01T06:20:15Z"/>
        <d v="2019-03-01T06:21:55Z"/>
        <d v="2019-03-01T06:24:08Z"/>
        <d v="2019-03-01T06:29:49Z"/>
        <d v="2019-03-01T06:35:43Z"/>
        <d v="2019-03-01T06:41:50Z"/>
        <d v="2019-03-01T06:43:00Z"/>
        <d v="2019-03-01T07:10:10Z"/>
        <d v="2019-03-01T07:11:44Z"/>
        <d v="2019-03-01T07:16:46Z"/>
        <d v="2019-03-01T07:18:36Z"/>
        <d v="2019-03-01T07:23:46Z"/>
        <d v="2019-03-01T07:23:50Z"/>
        <d v="2019-03-01T07:25:47Z"/>
        <d v="2019-03-01T07:29:40Z"/>
        <d v="2019-03-01T07:45:47Z"/>
        <d v="2019-03-01T07:46:26Z"/>
        <d v="2019-03-01T07:49:19Z"/>
        <d v="2019-03-01T07:59:41Z"/>
        <d v="2019-03-01T08:05:29Z"/>
        <d v="2019-03-01T08:09:22Z"/>
        <d v="2019-03-01T08:11:34Z"/>
        <d v="2019-03-01T08:17:20Z"/>
        <d v="2019-03-01T08:23:53Z"/>
        <d v="2019-03-01T08:25:53Z"/>
        <d v="2019-03-01T08:38:22Z"/>
        <d v="2019-03-01T08:55:42Z"/>
        <d v="2019-03-01T08:56:59Z"/>
        <d v="2019-03-01T09:06:50Z"/>
        <d v="2019-03-01T09:17:28Z"/>
        <d v="2019-03-01T09:18:16Z"/>
        <d v="2019-03-01T09:18:56Z"/>
        <d v="2019-03-01T09:22:07Z"/>
        <d v="2019-03-01T09:26:31Z"/>
        <d v="2019-03-01T09:29:46Z"/>
        <d v="2019-03-01T09:38:01Z"/>
        <d v="2019-03-01T09:39:10Z"/>
        <d v="2019-03-01T09:49:55Z"/>
        <d v="2019-03-01T09:54:35Z"/>
        <d v="2019-03-01T09:58:12Z"/>
        <d v="2019-03-01T09:58:52Z"/>
        <d v="2019-03-01T10:02:32Z"/>
        <d v="2019-03-01T10:02:41Z"/>
        <d v="2019-03-01T10:11:54Z"/>
        <d v="2019-03-01T10:16:25Z"/>
        <d v="2019-03-01T10:16:56Z"/>
        <d v="2019-03-01T10:25:46Z"/>
        <d v="2019-03-01T10:34:43Z"/>
        <d v="2019-03-01T10:39:35Z"/>
        <d v="2019-03-01T10:53:46Z"/>
        <d v="2019-03-01T10:55:05Z"/>
        <d v="2019-03-01T10:58:26Z"/>
        <d v="2019-03-01T11:07:26Z"/>
        <d v="2019-03-01T11:20:26Z"/>
        <d v="2019-03-01T11:25:39Z"/>
        <d v="2019-03-01T11:26:07Z"/>
        <d v="2019-03-01T11:32:20Z"/>
        <d v="2019-03-01T11:33:04Z"/>
        <d v="2019-03-01T11:35:34Z"/>
        <d v="2019-03-01T11:36:34Z"/>
        <d v="2019-03-01T11:37:30Z"/>
        <d v="2019-03-01T11:37:32Z"/>
        <d v="2019-03-01T11:49:33Z"/>
        <d v="2019-03-01T12:00:47Z"/>
        <d v="2019-03-01T12:01:27Z"/>
        <d v="2019-03-01T12:01:43Z"/>
        <d v="2019-03-01T12:05:41Z"/>
        <d v="2019-03-01T12:07:52Z"/>
        <d v="2019-03-01T12:10:45Z"/>
        <d v="2019-03-01T12:18:19Z"/>
        <d v="2019-03-01T12:22:29Z"/>
        <d v="2019-03-01T12:25:08Z"/>
        <d v="2019-03-01T12:29:20Z"/>
        <d v="2019-03-01T12:33:00Z"/>
        <d v="2019-03-01T12:34:03Z"/>
        <d v="2019-03-01T12:38:24Z"/>
        <d v="2019-03-01T12:44:48Z"/>
        <d v="2019-03-01T12:47:58Z"/>
        <d v="2019-03-01T12:48:20Z"/>
        <d v="2019-03-01T12:57:58Z"/>
        <d v="2019-03-01T12:58:07Z"/>
        <d v="2019-03-01T13:00:54Z"/>
        <d v="2019-03-01T13:09:30Z"/>
        <d v="2019-03-01T13:09:50Z"/>
        <d v="2019-03-01T13:09:57Z"/>
        <d v="2019-03-01T13:11:45Z"/>
        <d v="2019-03-01T13:12:01Z"/>
        <d v="2019-03-01T13:12:17Z"/>
        <d v="2019-03-01T13:12:50Z"/>
        <d v="2019-03-01T13:16:14Z"/>
        <d v="2019-03-01T13:20:06Z"/>
        <d v="2019-03-01T13:27:59Z"/>
        <d v="2019-03-01T13:29:30Z"/>
        <d v="2019-03-01T13:53:03Z"/>
        <d v="2019-03-01T14:08:22Z"/>
        <d v="2019-03-01T14:12:58Z"/>
        <d v="2019-03-01T14:21:45Z"/>
        <d v="2019-03-01T14:27:28Z"/>
        <d v="2019-03-01T14:33:26Z"/>
        <d v="2019-03-01T14:35:08Z"/>
        <d v="2019-03-01T14:42:35Z"/>
        <d v="2019-03-01T14:49:42Z"/>
        <d v="2019-03-01T14:53:11Z"/>
        <d v="2019-03-01T14:58:52Z"/>
        <d v="2019-03-01T15:10:23Z"/>
        <d v="2019-03-01T15:19:08Z"/>
        <d v="2019-03-01T15:27:22Z"/>
        <d v="2019-03-01T15:29:05Z"/>
        <d v="2019-03-01T15:29:50Z"/>
        <d v="2019-03-01T15:33:55Z"/>
        <d v="2019-03-01T15:39:46Z"/>
        <d v="2019-03-01T15:44:26Z"/>
        <d v="2019-03-01T16:01:49Z"/>
        <d v="2019-03-01T16:03:57Z"/>
        <d v="2019-03-01T16:06:54Z"/>
        <d v="2019-03-01T16:07:25Z"/>
        <d v="2019-03-01T16:08:05Z"/>
        <d v="2019-03-01T16:09:31Z"/>
        <d v="2019-03-01T16:12:02Z"/>
        <d v="2019-03-01T16:13:48Z"/>
        <d v="2019-03-01T16:40:35Z"/>
        <d v="2019-03-01T16:41:34Z"/>
        <d v="2019-03-01T16:41:41Z"/>
        <d v="2019-03-01T16:46:35Z"/>
        <d v="2019-03-01T17:01:58Z"/>
        <d v="2019-03-01T17:02:48Z"/>
        <d v="2019-03-01T17:15:34Z"/>
        <d v="2019-03-01T17:17:22Z"/>
        <d v="2019-03-01T17:19:27Z"/>
        <d v="2019-03-01T17:24:03Z"/>
        <d v="2019-03-01T17:26:21Z"/>
        <d v="2019-03-01T17:31:53Z"/>
        <d v="2019-03-01T17:36:31Z"/>
        <d v="2019-03-01T17:38:18Z"/>
        <d v="2019-03-01T17:45:29Z"/>
        <d v="2019-03-01T17:46:28Z"/>
        <d v="2019-03-01T17:55:52Z"/>
        <d v="2019-03-01T17:57:16Z"/>
        <d v="2019-03-01T18:06:37Z"/>
        <d v="2019-03-01T18:12:10Z"/>
        <d v="2019-03-01T18:18:05Z"/>
        <d v="2019-03-01T18:18:38Z"/>
        <d v="2019-03-01T18:22:38Z"/>
        <d v="2019-03-01T18:24:29Z"/>
        <d v="2019-03-01T18:25:28Z"/>
        <d v="2019-03-01T18:54:39Z"/>
        <d v="2019-03-01T18:55:38Z"/>
        <d v="2019-03-01T19:00:21Z"/>
        <d v="2019-03-01T19:05:45Z"/>
        <d v="2019-03-01T19:06:24Z"/>
        <d v="2019-03-01T19:31:35Z"/>
        <d v="2019-03-01T19:51:16Z"/>
        <d v="2019-03-01T19:52:33Z"/>
        <d v="2019-03-01T20:09:04Z"/>
        <d v="2019-03-01T20:13:33Z"/>
        <d v="2019-03-01T20:16:42Z"/>
        <d v="2019-03-01T20:24:25Z"/>
        <d v="2019-03-01T20:24:49Z"/>
        <d v="2019-03-01T20:30:26Z"/>
        <d v="2019-03-01T20:30:32Z"/>
        <d v="2019-03-01T20:33:50Z"/>
        <d v="2019-03-01T20:34:21Z"/>
        <d v="2019-03-01T20:36:46Z"/>
        <d v="2019-03-01T20:39:42Z"/>
        <d v="2019-03-01T20:40:15Z"/>
        <d v="2019-03-01T20:42:41Z"/>
        <d v="2019-03-01T20:43:04Z"/>
        <d v="2019-03-01T20:43:53Z"/>
        <d v="2019-03-01T20:47:36Z"/>
        <d v="2019-03-01T20:49:36Z"/>
        <d v="2019-03-01T20:54:44Z"/>
        <d v="2019-03-01T20:56:10Z"/>
        <d v="2019-03-01T20:57:44Z"/>
        <d v="2019-03-01T20:57:55Z"/>
        <d v="2019-03-01T21:04:17Z"/>
        <d v="2019-03-01T21:12:04Z"/>
        <d v="2019-03-01T21:14:01Z"/>
        <d v="2019-03-01T21:14:46Z"/>
        <d v="2019-03-01T21:17:14Z"/>
        <d v="2019-03-01T21:17:41Z"/>
        <d v="2019-03-01T21:18:11Z"/>
        <d v="2019-03-01T21:24:26Z"/>
        <d v="2019-03-01T21:24:37Z"/>
        <d v="2019-03-01T21:47:14Z"/>
        <d v="2019-03-01T21:52:52Z"/>
        <d v="2019-03-01T21:54:49Z"/>
        <d v="2019-03-01T21:57:34Z"/>
        <d v="2019-03-01T21:59:03Z"/>
        <d v="2019-03-01T22:08:30Z"/>
        <d v="2019-03-01T22:09:23Z"/>
        <d v="2019-03-01T22:09:59Z"/>
        <d v="2019-03-01T22:15:09Z"/>
        <d v="2019-03-01T22:17:50Z"/>
        <d v="2019-03-01T22:23:19Z"/>
        <d v="2019-03-01T22:25:37Z"/>
        <d v="2019-03-01T22:47:05Z"/>
        <d v="2019-03-01T22:48:48Z"/>
        <d v="2019-03-01T22:51:34Z"/>
        <d v="2019-03-01T22:51:42Z"/>
        <d v="2019-03-01T22:54:18Z"/>
        <d v="2019-03-01T22:57:16Z"/>
        <d v="2019-03-01T23:04:30Z"/>
        <d v="2019-03-01T23:07:08Z"/>
        <d v="2019-03-01T23:08:38Z"/>
        <d v="2019-03-01T23:19:21Z"/>
        <d v="2019-03-01T23:22:47Z"/>
        <d v="2019-03-01T23:31:09Z"/>
        <d v="2019-03-01T23:32:41Z"/>
        <d v="2019-03-01T23:37:34Z"/>
        <d v="2019-03-01T23:38:34Z"/>
        <d v="2019-03-01T23:43:37Z"/>
        <d v="2019-03-01T23:52:09Z"/>
        <d v="2019-03-01T23:56:01Z"/>
        <d v="2019-03-01T23:57:25Z"/>
        <d v="2019-03-01T23:59:11Z"/>
        <d v="2019-03-02T00:00:17Z"/>
        <d v="2019-03-02T00:08:39Z"/>
        <d v="2019-03-02T00:18:23Z"/>
        <d v="2019-03-02T00:27:53Z"/>
        <d v="2019-03-02T00:41:24Z"/>
        <d v="2019-03-02T00:55:39Z"/>
        <d v="2019-03-02T01:07:00Z"/>
        <d v="2019-03-02T01:12:50Z"/>
        <d v="2019-03-02T01:24:47Z"/>
        <d v="2019-03-02T01:28:11Z"/>
        <d v="2019-03-02T01:29:29Z"/>
        <d v="2019-03-02T01:34:22Z"/>
        <d v="2019-03-02T01:36:51Z"/>
        <d v="2019-03-02T01:38:09Z"/>
        <d v="2019-03-02T01:47:54Z"/>
        <d v="2019-03-02T01:48:01Z"/>
        <d v="2019-03-02T01:53:43Z"/>
        <d v="2019-03-02T01:55:15Z"/>
        <d v="2019-03-02T01:55:55Z"/>
        <d v="2019-03-02T01:56:49Z"/>
        <d v="2019-03-02T02:02:57Z"/>
        <d v="2019-03-02T02:04:22Z"/>
        <d v="2019-03-02T02:15:19Z"/>
        <d v="2019-03-02T02:25:42Z"/>
        <d v="2019-03-02T02:29:02Z"/>
        <d v="2019-03-02T02:36:38Z"/>
        <d v="2019-03-02T02:38:55Z"/>
        <d v="2019-03-02T02:41:12Z"/>
        <d v="2019-03-02T02:41:39Z"/>
        <d v="2019-03-02T02:45:28Z"/>
        <d v="2019-03-02T02:45:36Z"/>
        <d v="2019-03-02T02:48:01Z"/>
        <d v="2019-03-02T02:49:26Z"/>
        <d v="2019-03-02T02:58:38Z"/>
        <d v="2019-03-02T03:04:20Z"/>
        <d v="2019-03-02T03:06:12Z"/>
        <d v="2019-03-02T03:10:19Z"/>
        <d v="2019-03-02T03:21:01Z"/>
        <d v="2019-03-02T03:21:20Z"/>
        <d v="2019-03-02T03:25:03Z"/>
        <d v="2019-03-02T03:26:07Z"/>
        <d v="2019-03-02T03:26:56Z"/>
        <d v="2019-03-02T03:44:22Z"/>
        <d v="2019-03-02T03:45:15Z"/>
        <d v="2019-03-02T03:52:20Z"/>
        <d v="2019-03-02T03:57:14Z"/>
        <d v="2019-03-02T03:57:59Z"/>
        <d v="2019-03-02T04:01:44Z"/>
        <d v="2019-03-02T04:03:44Z"/>
        <d v="2019-03-02T04:07:31Z"/>
        <d v="2019-03-02T04:07:36Z"/>
        <d v="2019-03-02T04:19:43Z"/>
        <d v="2019-03-02T04:26:05Z"/>
        <d v="2019-03-02T04:31:28Z"/>
        <d v="2019-03-02T04:39:56Z"/>
        <d v="2019-03-02T04:43:44Z"/>
        <d v="2019-03-02T04:51:31Z"/>
        <d v="2019-03-02T05:00:57Z"/>
        <d v="2019-03-02T05:04:21Z"/>
        <d v="2019-03-02T05:09:04Z"/>
        <d v="2019-03-02T05:10:30Z"/>
        <d v="2019-03-02T05:16:29Z"/>
        <d v="2019-03-02T05:20:04Z"/>
        <d v="2019-03-02T05:20:11Z"/>
        <d v="2019-03-02T05:21:58Z"/>
        <d v="2019-03-02T05:22:52Z"/>
        <d v="2019-03-02T05:29:13Z"/>
        <d v="2019-03-02T05:29:52Z"/>
        <d v="2019-03-02T05:33:40Z"/>
        <d v="2019-03-02T05:48:45Z"/>
        <d v="2019-03-02T05:52:23Z"/>
        <d v="2019-03-02T06:04:15Z"/>
        <d v="2019-03-02T06:06:29Z"/>
        <d v="2019-03-02T06:06:44Z"/>
        <d v="2019-03-02T06:11:44Z"/>
        <d v="2019-03-02T06:15:40Z"/>
        <d v="2019-03-02T06:16:51Z"/>
        <d v="2019-03-02T06:25:11Z"/>
        <d v="2019-03-02T06:30:15Z"/>
        <d v="2019-03-02T06:32:24Z"/>
        <d v="2019-03-02T06:52:11Z"/>
        <d v="2019-03-02T06:54:04Z"/>
        <d v="2019-03-02T06:55:24Z"/>
        <d v="2019-03-02T06:57:05Z"/>
        <d v="2019-03-02T07:01:18Z"/>
        <d v="2019-03-02T07:02:29Z"/>
        <d v="2019-03-02T07:03:02Z"/>
        <d v="2019-03-02T07:06:34Z"/>
        <d v="2019-03-02T07:07:27Z"/>
        <d v="2019-03-02T07:11:39Z"/>
        <d v="2019-03-02T07:22:51Z"/>
        <d v="2019-03-02T07:28:36Z"/>
        <d v="2019-03-02T07:30:31Z"/>
        <d v="2019-03-02T07:34:16Z"/>
        <d v="2019-03-02T07:40:35Z"/>
        <d v="2019-03-02T07:42:14Z"/>
        <d v="2019-03-02T07:49:19Z"/>
        <d v="2019-03-02T07:53:50Z"/>
        <d v="2019-03-02T08:01:41Z"/>
        <d v="2019-03-02T08:08:59Z"/>
        <d v="2019-03-02T08:17:17Z"/>
        <d v="2019-03-02T08:25:41Z"/>
        <d v="2019-03-02T08:29:42Z"/>
        <d v="2019-03-02T08:30:06Z"/>
        <d v="2019-03-02T08:32:12Z"/>
        <d v="2019-03-02T08:33:15Z"/>
        <d v="2019-03-02T08:44:55Z"/>
        <d v="2019-03-02T08:45:16Z"/>
        <d v="2019-03-02T08:55:23Z"/>
        <d v="2019-03-02T08:56:29Z"/>
        <d v="2019-03-02T08:58:18Z"/>
        <d v="2019-03-02T09:09:08Z"/>
        <d v="2019-03-02T09:10:18Z"/>
        <d v="2019-03-02T09:21:33Z"/>
        <d v="2019-03-02T09:30:11Z"/>
        <d v="2019-03-02T09:32:27Z"/>
        <d v="2019-03-02T09:38:02Z"/>
        <d v="2019-03-02T09:38:17Z"/>
        <d v="2019-03-02T09:39:11Z"/>
        <d v="2019-03-02T09:51:47Z"/>
        <d v="2019-03-02T09:52:03Z"/>
        <d v="2019-03-02T09:56:30Z"/>
        <d v="2019-03-02T10:03:04Z"/>
        <d v="2019-03-02T10:12:05Z"/>
        <d v="2019-03-02T10:22:59Z"/>
        <d v="2019-03-02T10:27:42Z"/>
        <d v="2019-03-02T10:28:49Z"/>
        <d v="2019-03-02T10:29:39Z"/>
        <d v="2019-03-02T10:32:16Z"/>
        <d v="2019-03-02T10:34:43Z"/>
        <d v="2019-03-02T10:35:10Z"/>
        <d v="2019-03-02T10:38:19Z"/>
        <d v="2019-03-02T10:48:59Z"/>
        <d v="2019-03-02T10:57:27Z"/>
        <d v="2019-03-02T10:59:02Z"/>
        <d v="2019-03-02T10:59:18Z"/>
        <d v="2019-03-02T11:01:03Z"/>
        <d v="2019-03-02T11:05:36Z"/>
        <d v="2019-03-02T11:10:24Z"/>
        <d v="2019-03-02T11:14:53Z"/>
        <d v="2019-03-02T11:17:54Z"/>
        <d v="2019-03-02T11:20:59Z"/>
        <d v="2019-03-02T11:23:26Z"/>
        <d v="2019-03-02T11:30:44Z"/>
        <d v="2019-03-02T11:32:09Z"/>
        <d v="2019-03-02T11:35:03Z"/>
        <d v="2019-03-02T11:38:48Z"/>
        <d v="2019-03-02T11:42:55Z"/>
        <d v="2019-03-02T11:47:53Z"/>
        <d v="2019-03-02T11:52:20Z"/>
        <d v="2019-03-02T11:54:26Z"/>
        <d v="2019-03-02T11:57:03Z"/>
        <d v="2019-03-02T11:58:48Z"/>
        <d v="2019-03-02T12:05:46Z"/>
        <d v="2019-03-02T12:06:18Z"/>
        <d v="2019-03-02T12:11:06Z"/>
        <d v="2019-03-02T12:12:00Z"/>
        <d v="2019-03-02T12:12:04Z"/>
        <d v="2019-03-02T12:20:30Z"/>
        <d v="2019-03-02T12:23:53Z"/>
        <d v="2019-03-02T12:24:03Z"/>
        <d v="2019-03-02T12:37:41Z"/>
        <d v="2019-03-02T12:47:45Z"/>
        <d v="2019-03-02T12:48:11Z"/>
        <d v="2019-03-02T12:58:35Z"/>
        <d v="2019-03-02T13:07:55Z"/>
        <d v="2019-03-02T13:11:26Z"/>
        <d v="2019-03-02T13:19:49Z"/>
        <d v="2019-03-02T13:20:04Z"/>
        <d v="2019-03-02T13:23:52Z"/>
        <d v="2019-03-02T13:24:56Z"/>
        <d v="2019-03-02T13:25:37Z"/>
        <d v="2019-03-02T13:28:14Z"/>
        <d v="2019-03-02T13:30:05Z"/>
        <d v="2019-03-02T13:30:54Z"/>
        <d v="2019-03-02T13:32:33Z"/>
        <d v="2019-03-02T13:37:41Z"/>
        <d v="2019-03-02T13:39:31Z"/>
        <d v="2019-03-02T13:40:56Z"/>
        <d v="2019-03-02T13:41:49Z"/>
        <d v="2019-03-02T13:41:56Z"/>
        <d v="2019-03-02T13:46:35Z"/>
        <d v="2019-03-02T13:47:03Z"/>
        <d v="2019-03-02T13:48:37Z"/>
        <d v="2019-03-02T13:48:44Z"/>
        <d v="2019-03-02T13:56:24Z"/>
        <d v="2019-03-02T13:59:25Z"/>
        <d v="2019-03-02T14:12:46Z"/>
        <d v="2019-03-02T14:20:16Z"/>
        <d v="2019-03-02T14:24:15Z"/>
        <d v="2019-03-02T14:48:09Z"/>
        <d v="2019-03-02T14:52:30Z"/>
        <d v="2019-03-02T14:59:04Z"/>
        <d v="2019-03-02T15:00:12Z"/>
        <d v="2019-03-02T15:02:04Z"/>
        <d v="2019-03-02T15:02:44Z"/>
        <d v="2019-03-02T15:07:46Z"/>
        <d v="2019-03-02T15:08:58Z"/>
        <d v="2019-03-02T15:10:38Z"/>
        <d v="2019-03-02T15:10:46Z"/>
        <d v="2019-03-02T15:11:51Z"/>
        <d v="2019-03-02T15:14:46Z"/>
        <d v="2019-03-02T15:19:16Z"/>
        <d v="2019-03-02T15:20:08Z"/>
        <d v="2019-03-02T15:27:40Z"/>
        <d v="2019-03-02T15:29:19Z"/>
        <d v="2019-03-02T15:32:38Z"/>
        <d v="2019-03-02T15:35:02Z"/>
        <d v="2019-03-02T15:40:28Z"/>
        <d v="2019-03-02T15:41:54Z"/>
        <d v="2019-03-02T15:53:54Z"/>
        <d v="2019-03-02T16:05:31Z"/>
        <d v="2019-03-02T16:06:41Z"/>
        <d v="2019-03-02T16:09:14Z"/>
        <d v="2019-03-02T16:14:22Z"/>
        <d v="2019-03-02T16:16:45Z"/>
        <d v="2019-03-02T16:19:46Z"/>
        <d v="2019-03-02T16:20:13Z"/>
        <d v="2019-03-02T16:21:14Z"/>
        <d v="2019-03-02T16:24:46Z"/>
        <d v="2019-03-02T16:26:31Z"/>
        <d v="2019-03-02T16:28:40Z"/>
        <d v="2019-03-02T16:33:19Z"/>
        <d v="2019-03-02T16:33:43Z"/>
        <d v="2019-03-02T16:42:54Z"/>
        <d v="2019-03-02T16:48:57Z"/>
        <d v="2019-03-02T16:52:49Z"/>
        <d v="2019-03-02T16:53:38Z"/>
        <d v="2019-03-02T16:55:53Z"/>
        <d v="2019-03-02T16:56:55Z"/>
        <d v="2019-03-02T17:04:16Z"/>
        <d v="2019-03-02T17:12:46Z"/>
        <d v="2019-03-02T17:18:46Z"/>
        <d v="2019-03-02T17:24:45Z"/>
        <d v="2019-03-02T17:30:37Z"/>
        <d v="2019-03-02T17:33:26Z"/>
        <d v="2019-03-02T17:38:12Z"/>
        <d v="2019-03-02T17:46:20Z"/>
        <d v="2019-03-02T17:51:14Z"/>
        <d v="2019-03-02T17:53:14Z"/>
        <d v="2019-03-02T17:55:48Z"/>
        <d v="2019-03-02T17:58:55Z"/>
        <d v="2019-03-02T18:02:41Z"/>
        <d v="2019-03-02T18:11:40Z"/>
        <d v="2019-03-02T18:14:14Z"/>
        <d v="2019-03-02T18:17:43Z"/>
        <d v="2019-03-02T18:18:26Z"/>
        <d v="2019-03-02T18:18:39Z"/>
        <d v="2019-03-02T18:28:04Z"/>
        <d v="2019-03-02T18:32:32Z"/>
        <d v="2019-03-02T18:43:44Z"/>
        <d v="2019-03-02T18:51:25Z"/>
        <d v="2019-03-02T19:01:17Z"/>
        <d v="2019-03-02T19:03:50Z"/>
        <d v="2019-03-02T19:06:49Z"/>
        <d v="2019-03-02T19:15:13Z"/>
        <d v="2019-03-02T19:15:48Z"/>
        <d v="2019-03-02T19:17:55Z"/>
        <d v="2019-03-02T19:19:31Z"/>
        <d v="2019-03-02T19:25:17Z"/>
        <d v="2019-03-02T19:27:47Z"/>
        <d v="2019-03-02T19:30:54Z"/>
        <d v="2019-03-02T19:36:42Z"/>
        <d v="2019-03-02T19:41:14Z"/>
        <d v="2019-03-02T19:42:14Z"/>
        <d v="2019-03-02T19:51:08Z"/>
        <d v="2019-03-02T19:51:28Z"/>
        <d v="2019-03-02T19:59:07Z"/>
        <d v="2019-03-02T20:00:05Z"/>
        <d v="2019-03-02T20:04:27Z"/>
        <d v="2019-03-02T20:06:57Z"/>
        <d v="2019-03-02T20:07:28Z"/>
        <d v="2019-03-02T20:13:48Z"/>
        <d v="2019-03-02T20:24:22Z"/>
        <d v="2019-03-02T20:29:36Z"/>
        <d v="2019-03-02T20:36:16Z"/>
        <d v="2019-03-02T20:47:47Z"/>
        <d v="2019-03-02T20:52:33Z"/>
        <d v="2019-03-02T21:00:10Z"/>
        <d v="2019-03-02T21:01:22Z"/>
        <d v="2019-03-02T21:01:29Z"/>
        <d v="2019-03-02T21:03:54Z"/>
        <d v="2019-03-02T21:06:03Z"/>
        <d v="2019-03-02T21:08:02Z"/>
        <d v="2019-03-02T21:08:46Z"/>
        <d v="2019-03-02T21:13:00Z"/>
        <d v="2019-03-02T21:18:39Z"/>
        <d v="2019-03-02T21:18:59Z"/>
        <d v="2019-03-02T21:50:13Z"/>
        <d v="2019-03-02T22:13:39Z"/>
        <d v="2019-03-02T22:15:59Z"/>
        <d v="2019-03-02T22:25:54Z"/>
        <d v="2019-03-02T22:27:14Z"/>
        <d v="2019-03-02T22:28:40Z"/>
        <d v="2019-03-02T22:30:53Z"/>
        <d v="2019-03-02T22:34:30Z"/>
        <d v="2019-03-02T22:38:45Z"/>
        <d v="2019-03-02T22:38:57Z"/>
        <d v="2019-03-02T22:40:28Z"/>
        <d v="2019-03-02T22:41:30Z"/>
        <d v="2019-03-02T22:41:37Z"/>
        <d v="2019-03-02T22:43:26Z"/>
        <d v="2019-03-02T22:49:37Z"/>
        <d v="2019-03-02T22:49:48Z"/>
        <d v="2019-03-02T22:50:15Z"/>
        <d v="2019-03-02T22:53:26Z"/>
        <d v="2019-03-02T23:00:13Z"/>
        <d v="2019-03-02T23:01:02Z"/>
        <d v="2019-03-02T23:02:57Z"/>
        <d v="2019-03-02T23:07:25Z"/>
        <d v="2019-03-02T23:09:37Z"/>
        <d v="2019-03-02T23:09:50Z"/>
        <d v="2019-03-02T23:12:46Z"/>
        <d v="2019-03-02T23:25:55Z"/>
        <d v="2019-03-02T23:26:20Z"/>
        <d v="2019-03-02T23:26:21Z"/>
        <d v="2019-03-02T23:27:21Z"/>
        <d v="2019-03-02T23:27:22Z"/>
        <d v="2019-03-02T23:28:37Z"/>
        <d v="2019-03-02T23:35:24Z"/>
        <d v="2019-03-02T23:36:29Z"/>
        <d v="2019-03-02T23:50:56Z"/>
        <d v="2019-03-02T23:51:02Z"/>
        <d v="2019-03-02T23:52:37Z"/>
        <d v="2019-03-02T23:54:25Z"/>
        <d v="2019-03-02T23:57:25Z"/>
        <d v="2019-03-03T00:01:43Z"/>
        <d v="2019-03-03T00:08:54Z"/>
        <d v="2019-03-03T00:11:12Z"/>
        <d v="2019-03-03T00:22:51Z"/>
        <d v="2019-03-03T00:26:52Z"/>
        <d v="2019-03-03T00:33:41Z"/>
        <d v="2019-03-03T00:48:31Z"/>
        <d v="2019-03-03T00:58:22Z"/>
        <d v="2019-03-03T01:00:14Z"/>
        <d v="2019-03-03T01:00:33Z"/>
        <d v="2019-03-03T01:01:08Z"/>
        <d v="2019-03-03T01:10:20Z"/>
        <d v="2019-03-03T01:15:54Z"/>
        <d v="2019-03-03T01:26:30Z"/>
        <d v="2019-03-03T01:34:56Z"/>
        <d v="2019-03-03T01:43:16Z"/>
        <d v="2019-03-03T01:48:39Z"/>
        <d v="2019-03-03T01:56:29Z"/>
        <d v="2019-03-03T01:59:19Z"/>
        <d v="2019-03-03T02:09:40Z"/>
        <d v="2019-03-03T02:11:26Z"/>
        <d v="2019-03-03T02:18:52Z"/>
        <d v="2019-03-03T02:33:42Z"/>
        <d v="2019-03-03T02:34:33Z"/>
        <d v="2019-03-03T02:36:03Z"/>
        <d v="2019-03-03T02:37:29Z"/>
        <d v="2019-03-03T02:50:33Z"/>
        <d v="2019-03-03T03:01:11Z"/>
        <d v="2019-03-03T03:20:36Z"/>
        <d v="2019-03-03T03:31:49Z"/>
        <d v="2019-03-03T03:33:01Z"/>
        <d v="2019-03-03T03:35:10Z"/>
        <d v="2019-03-03T03:49:12Z"/>
        <d v="2019-03-03T03:49:58Z"/>
        <d v="2019-03-03T03:50:58Z"/>
        <d v="2019-03-03T03:51:09Z"/>
        <d v="2019-03-03T03:57:52Z"/>
        <d v="2019-03-03T04:04:20Z"/>
        <d v="2019-03-03T04:09:55Z"/>
        <d v="2019-03-03T04:10:35Z"/>
        <d v="2019-03-03T04:14:23Z"/>
        <d v="2019-03-03T04:18:17Z"/>
        <d v="2019-03-03T04:25:43Z"/>
        <d v="2019-03-03T04:28:09Z"/>
        <d v="2019-03-03T04:29:05Z"/>
        <d v="2019-03-03T04:29:48Z"/>
        <d v="2019-03-03T04:29:56Z"/>
        <d v="2019-03-03T04:45:05Z"/>
        <d v="2019-03-03T04:48:48Z"/>
        <d v="2019-03-03T04:50:26Z"/>
        <d v="2019-03-03T05:04:46Z"/>
        <d v="2019-03-03T05:05:20Z"/>
        <d v="2019-03-03T05:05:45Z"/>
        <d v="2019-03-03T05:12:23Z"/>
        <d v="2019-03-03T05:28:17Z"/>
        <d v="2019-03-03T05:28:43Z"/>
        <d v="2019-03-03T05:34:21Z"/>
        <d v="2019-03-03T05:36:36Z"/>
        <d v="2019-03-03T05:39:12Z"/>
        <d v="2019-03-03T05:42:07Z"/>
        <d v="2019-03-03T05:58:25Z"/>
        <d v="2019-03-03T05:59:15Z"/>
        <d v="2019-03-03T06:02:40Z"/>
        <d v="2019-03-03T06:05:31Z"/>
        <d v="2019-03-03T06:12:10Z"/>
        <d v="2019-03-03T06:14:18Z"/>
        <d v="2019-03-03T06:25:01Z"/>
        <d v="2019-03-03T06:25:02Z"/>
        <d v="2019-03-03T06:31:16Z"/>
        <d v="2019-03-03T06:32:37Z"/>
        <d v="2019-03-03T06:38:03Z"/>
        <d v="2019-03-03T06:41:05Z"/>
        <d v="2019-03-03T06:49:33Z"/>
        <d v="2019-03-03T06:49:51Z"/>
        <d v="2019-03-03T06:51:58Z"/>
        <d v="2019-03-03T06:57:05Z"/>
        <d v="2019-03-03T07:04:01Z"/>
        <d v="2019-03-03T07:13:30Z"/>
        <d v="2019-03-03T07:14:37Z"/>
        <d v="2019-03-03T07:22:51Z"/>
        <d v="2019-03-03T07:25:55Z"/>
        <d v="2019-03-03T07:28:48Z"/>
        <d v="2019-03-03T07:29:08Z"/>
        <d v="2019-03-03T07:29:49Z"/>
        <d v="2019-03-03T07:30:45Z"/>
        <d v="2019-03-03T07:41:43Z"/>
        <d v="2019-03-03T07:43:11Z"/>
        <d v="2019-03-03T07:45:51Z"/>
        <d v="2019-03-03T07:50:15Z"/>
        <d v="2019-03-03T07:53:24Z"/>
        <d v="2019-03-03T07:57:27Z"/>
        <d v="2019-03-03T08:04:55Z"/>
        <d v="2019-03-03T08:06:45Z"/>
        <d v="2019-03-03T08:10:18Z"/>
        <d v="2019-03-03T08:16:40Z"/>
        <d v="2019-03-03T08:20:09Z"/>
        <d v="2019-03-03T08:21:28Z"/>
        <d v="2019-03-03T08:23:45Z"/>
        <d v="2019-03-03T08:24:34Z"/>
        <d v="2019-03-03T08:25:49Z"/>
        <d v="2019-03-03T08:31:38Z"/>
        <d v="2019-03-03T08:31:44Z"/>
        <d v="2019-03-03T08:32:11Z"/>
        <d v="2019-03-03T08:35:02Z"/>
        <d v="2019-03-03T08:44:30Z"/>
        <d v="2019-03-03T08:47:16Z"/>
        <d v="2019-03-03T08:48:42Z"/>
        <d v="2019-03-03T08:54:41Z"/>
        <d v="2019-03-03T08:58:12Z"/>
        <d v="2019-03-03T09:02:23Z"/>
        <d v="2019-03-03T09:03:05Z"/>
        <d v="2019-03-03T09:06:35Z"/>
        <d v="2019-03-03T09:14:46Z"/>
        <d v="2019-03-03T09:20:14Z"/>
        <d v="2019-03-03T09:28:34Z"/>
        <d v="2019-03-03T09:28:42Z"/>
        <d v="2019-03-03T09:32:02Z"/>
        <d v="2019-03-03T09:35:48Z"/>
        <d v="2019-03-03T09:37:33Z"/>
        <d v="2019-03-03T09:46:10Z"/>
        <d v="2019-03-03T09:48:34Z"/>
        <d v="2019-03-03T09:52:54Z"/>
        <d v="2019-03-03T09:54:06Z"/>
        <d v="2019-03-03T09:55:30Z"/>
        <d v="2019-03-03T09:59:04Z"/>
        <d v="2019-03-03T09:59:33Z"/>
        <d v="2019-03-03T10:04:53Z"/>
        <d v="2019-03-03T10:05:25Z"/>
        <d v="2019-03-03T10:07:21Z"/>
        <d v="2019-03-03T10:15:03Z"/>
        <d v="2019-03-03T10:22:11Z"/>
        <d v="2019-03-03T10:27:17Z"/>
        <d v="2019-03-03T10:28:51Z"/>
        <d v="2019-03-03T10:28:54Z"/>
        <d v="2019-03-03T10:49:55Z"/>
        <d v="2019-03-03T10:59:59Z"/>
        <d v="2019-03-03T11:02:02Z"/>
        <d v="2019-03-03T11:07:35Z"/>
        <d v="2019-03-03T11:08:25Z"/>
        <d v="2019-03-03T11:10:50Z"/>
        <d v="2019-03-03T11:12:37Z"/>
        <d v="2019-03-03T11:19:54Z"/>
        <d v="2019-03-03T11:20:53Z"/>
        <d v="2019-03-03T11:22:22Z"/>
        <d v="2019-03-03T11:23:20Z"/>
        <d v="2019-03-03T11:24:03Z"/>
        <d v="2019-03-03T11:25:49Z"/>
        <d v="2019-03-03T11:26:56Z"/>
        <d v="2019-03-03T11:27:05Z"/>
        <d v="2019-03-03T11:29:40Z"/>
        <d v="2019-03-03T11:46:09Z"/>
        <d v="2019-03-03T11:57:28Z"/>
        <d v="2019-03-03T11:57:52Z"/>
        <d v="2019-03-03T11:57:59Z"/>
        <d v="2019-03-03T12:15:46Z"/>
        <d v="2019-03-03T12:20:34Z"/>
        <d v="2019-03-03T12:23:22Z"/>
        <d v="2019-03-03T12:23:59Z"/>
        <d v="2019-03-03T12:27:48Z"/>
        <d v="2019-03-03T12:45:16Z"/>
        <d v="2019-03-03T12:49:32Z"/>
        <d v="2019-03-03T12:51:53Z"/>
        <d v="2019-03-03T12:53:36Z"/>
        <d v="2019-03-03T12:54:26Z"/>
        <d v="2019-03-03T12:55:05Z"/>
        <d v="2019-03-03T12:58:34Z"/>
        <d v="2019-03-03T13:01:45Z"/>
        <d v="2019-03-03T13:11:45Z"/>
        <d v="2019-03-03T13:16:45Z"/>
        <d v="2019-03-03T13:17:53Z"/>
        <d v="2019-03-03T13:23:21Z"/>
        <d v="2019-03-03T13:24:32Z"/>
        <d v="2019-03-03T13:28:46Z"/>
        <d v="2019-03-03T13:31:20Z"/>
        <d v="2019-03-03T13:38:21Z"/>
        <d v="2019-03-03T13:40:12Z"/>
        <d v="2019-03-03T13:40:20Z"/>
        <d v="2019-03-03T13:43:20Z"/>
        <d v="2019-03-03T13:55:56Z"/>
        <d v="2019-03-03T13:57:39Z"/>
        <d v="2019-03-03T14:09:14Z"/>
        <d v="2019-03-03T14:17:50Z"/>
        <d v="2019-03-03T14:21:59Z"/>
        <d v="2019-03-03T14:27:19Z"/>
        <d v="2019-03-03T14:35:42Z"/>
        <d v="2019-03-03T14:40:16Z"/>
        <d v="2019-03-03T14:41:38Z"/>
        <d v="2019-03-03T14:49:26Z"/>
        <d v="2019-03-03T14:57:04Z"/>
        <d v="2019-03-03T15:06:21Z"/>
        <d v="2019-03-03T15:08:09Z"/>
        <d v="2019-03-03T15:10:15Z"/>
        <d v="2019-03-03T15:17:44Z"/>
        <d v="2019-03-03T15:21:01Z"/>
        <d v="2019-03-03T15:23:06Z"/>
        <d v="2019-03-03T15:26:11Z"/>
        <d v="2019-03-03T15:26:51Z"/>
        <d v="2019-03-03T15:32:33Z"/>
        <d v="2019-03-03T15:35:05Z"/>
        <d v="2019-03-03T15:46:10Z"/>
        <d v="2019-03-03T15:46:25Z"/>
        <d v="2019-03-03T15:47:05Z"/>
        <d v="2019-03-03T16:09:32Z"/>
        <d v="2019-03-03T16:13:36Z"/>
        <d v="2019-03-03T16:22:22Z"/>
        <d v="2019-03-03T16:24:05Z"/>
        <d v="2019-03-03T16:24:53Z"/>
        <d v="2019-03-03T16:27:10Z"/>
        <d v="2019-03-03T16:28:50Z"/>
        <d v="2019-03-03T16:31:42Z"/>
        <d v="2019-03-03T16:46:02Z"/>
        <d v="2019-03-03T16:58:16Z"/>
        <d v="2019-03-03T17:00:45Z"/>
        <d v="2019-03-03T17:13:08Z"/>
        <d v="2019-03-03T17:13:12Z"/>
        <d v="2019-03-03T17:22:10Z"/>
        <d v="2019-03-03T17:22:48Z"/>
        <d v="2019-03-03T17:27:29Z"/>
        <d v="2019-03-03T17:30:10Z"/>
        <d v="2019-03-03T17:39:17Z"/>
        <d v="2019-03-03T17:41:28Z"/>
        <d v="2019-03-03T17:44:53Z"/>
        <d v="2019-03-03T17:47:19Z"/>
        <d v="2019-03-03T17:51:58Z"/>
        <d v="2019-03-03T17:54:12Z"/>
        <d v="2019-03-03T17:55:04Z"/>
        <d v="2019-03-03T17:55:41Z"/>
        <d v="2019-03-03T18:00:12Z"/>
        <d v="2019-03-03T18:07:53Z"/>
        <d v="2019-03-03T18:12:27Z"/>
        <d v="2019-03-03T18:13:44Z"/>
        <d v="2019-03-03T18:18:55Z"/>
        <d v="2019-03-03T18:18:58Z"/>
        <d v="2019-03-03T18:29:59Z"/>
        <d v="2019-03-03T18:39:02Z"/>
        <d v="2019-03-03T18:41:06Z"/>
        <d v="2019-03-03T18:43:16Z"/>
        <d v="2019-03-03T18:52:40Z"/>
        <d v="2019-03-03T18:52:52Z"/>
        <d v="2019-03-03T18:57:03Z"/>
        <d v="2019-03-03T18:58:36Z"/>
        <d v="2019-03-03T19:05:42Z"/>
        <d v="2019-03-03T19:12:30Z"/>
        <d v="2019-03-03T19:28:53Z"/>
        <d v="2019-03-03T19:30:28Z"/>
        <d v="2019-03-03T19:45:50Z"/>
        <d v="2019-03-03T19:45:57Z"/>
        <d v="2019-03-03T19:48:18Z"/>
        <d v="2019-03-03T19:50:23Z"/>
        <d v="2019-03-03T19:57:17Z"/>
        <d v="2019-03-03T20:17:01Z"/>
        <d v="2019-03-03T20:18:38Z"/>
        <d v="2019-03-03T20:31:18Z"/>
        <d v="2019-03-03T20:34:53Z"/>
        <d v="2019-03-03T20:37:47Z"/>
        <d v="2019-03-03T20:39:18Z"/>
        <d v="2019-03-03T20:41:32Z"/>
        <d v="2019-03-03T20:43:46Z"/>
        <d v="2019-03-03T20:45:34Z"/>
        <d v="2019-03-03T20:49:05Z"/>
        <d v="2019-03-03T20:59:38Z"/>
        <d v="2019-03-03T20:59:52Z"/>
        <d v="2019-03-03T21:03:50Z"/>
        <d v="2019-03-03T21:07:48Z"/>
        <d v="2019-03-03T21:11:25Z"/>
        <d v="2019-03-03T21:17:29Z"/>
        <d v="2019-03-03T21:24:50Z"/>
        <d v="2019-03-03T21:29:11Z"/>
        <d v="2019-03-03T21:37:44Z"/>
        <d v="2019-03-03T21:38:56Z"/>
        <d v="2019-03-03T21:39:21Z"/>
        <d v="2019-03-03T21:43:52Z"/>
        <d v="2019-03-03T21:44:18Z"/>
        <d v="2019-03-03T21:48:14Z"/>
        <d v="2019-03-03T21:50:03Z"/>
        <d v="2019-03-03T21:53:18Z"/>
        <d v="2019-03-03T22:01:49Z"/>
        <d v="2019-03-03T22:06:42Z"/>
        <d v="2019-03-03T22:13:45Z"/>
        <d v="2019-03-03T22:19:15Z"/>
        <d v="2019-03-03T22:24:26Z"/>
        <d v="2019-03-03T22:24:46Z"/>
        <d v="2019-03-03T22:30:36Z"/>
        <d v="2019-03-03T23:02:28Z"/>
        <d v="2019-03-03T23:10:08Z"/>
        <d v="2019-03-03T23:10:29Z"/>
        <d v="2019-03-03T23:11:41Z"/>
        <d v="2019-03-03T23:12:10Z"/>
        <d v="2019-03-03T23:17:41Z"/>
        <d v="2019-03-03T23:18:21Z"/>
        <d v="2019-03-03T23:29:35Z"/>
        <d v="2019-03-03T23:30:33Z"/>
        <d v="2019-03-03T23:31:35Z"/>
        <d v="2019-03-03T23:50:43Z"/>
        <d v="2019-03-03T23:51:52Z"/>
        <d v="2019-03-03T23:53:37Z"/>
        <d v="2019-03-03T23:56:49Z"/>
        <d v="2019-03-03T23:59:52Z"/>
        <d v="2019-03-04T00:08:27Z"/>
        <d v="2019-03-04T00:16:30Z"/>
        <d v="2019-03-04T00:22:13Z"/>
        <d v="2019-03-04T00:25:40Z"/>
        <d v="2019-03-04T00:35:06Z"/>
        <d v="2019-03-04T00:37:56Z"/>
        <d v="2019-03-04T00:37:57Z"/>
        <d v="2019-03-04T00:42:39Z"/>
        <d v="2019-03-04T00:54:15Z"/>
        <d v="2019-03-04T00:55:23Z"/>
        <d v="2019-03-04T00:58:10Z"/>
        <d v="2019-03-04T00:59:58Z"/>
        <d v="2019-03-04T01:04:39Z"/>
        <d v="2019-03-04T01:09:00Z"/>
        <d v="2019-03-04T01:13:18Z"/>
        <d v="2019-03-04T01:15:31Z"/>
        <d v="2019-03-04T01:16:43Z"/>
        <d v="2019-03-04T01:20:29Z"/>
        <d v="2019-03-04T01:20:33Z"/>
        <d v="2019-03-04T01:25:43Z"/>
        <d v="2019-03-04T01:27:11Z"/>
        <d v="2019-03-04T01:52:45Z"/>
        <d v="2019-03-04T02:00:59Z"/>
        <d v="2019-03-04T02:01:37Z"/>
        <d v="2019-03-04T02:06:17Z"/>
        <d v="2019-03-04T02:07:01Z"/>
        <d v="2019-03-04T02:08:05Z"/>
        <d v="2019-03-04T02:10:41Z"/>
        <d v="2019-03-04T02:11:09Z"/>
        <d v="2019-03-04T02:15:26Z"/>
        <d v="2019-03-04T02:20:04Z"/>
        <d v="2019-03-04T02:26:12Z"/>
        <d v="2019-03-04T02:28:35Z"/>
        <d v="2019-03-04T02:30:26Z"/>
        <d v="2019-03-04T02:31:15Z"/>
        <d v="2019-03-04T02:33:09Z"/>
        <d v="2019-03-04T02:36:41Z"/>
        <d v="2019-03-04T02:41:44Z"/>
        <d v="2019-03-04T02:42:17Z"/>
        <d v="2019-03-04T02:45:55Z"/>
        <d v="2019-03-04T02:50:04Z"/>
        <d v="2019-03-04T03:02:45Z"/>
        <d v="2019-03-04T03:03:31Z"/>
        <d v="2019-03-04T03:04:08Z"/>
        <d v="2019-03-04T03:07:07Z"/>
        <d v="2019-03-04T03:12:23Z"/>
        <d v="2019-03-04T03:18:57Z"/>
        <d v="2019-03-04T03:20:26Z"/>
        <d v="2019-03-04T03:20:43Z"/>
        <d v="2019-03-04T03:42:15Z"/>
        <d v="2019-03-04T03:46:42Z"/>
        <d v="2019-03-04T03:49:51Z"/>
        <d v="2019-03-04T03:51:13Z"/>
        <d v="2019-03-04T03:51:18Z"/>
        <d v="2019-03-04T03:53:44Z"/>
        <d v="2019-03-04T03:54:12Z"/>
        <d v="2019-03-04T04:07:15Z"/>
        <d v="2019-03-04T04:08:37Z"/>
        <d v="2019-03-04T04:29:33Z"/>
        <d v="2019-03-04T04:33:24Z"/>
        <d v="2019-03-04T05:03:11Z"/>
        <d v="2019-03-04T05:12:50Z"/>
        <d v="2019-03-04T05:19:20Z"/>
        <d v="2019-03-04T05:29:59Z"/>
        <d v="2019-03-04T05:30:42Z"/>
        <d v="2019-03-04T05:35:35Z"/>
        <d v="2019-03-04T05:35:56Z"/>
        <d v="2019-03-04T05:38:20Z"/>
        <d v="2019-03-04T05:47:14Z"/>
        <d v="2019-03-04T05:50:14Z"/>
        <d v="2019-03-04T06:01:26Z"/>
        <d v="2019-03-04T06:25:51Z"/>
        <d v="2019-03-04T06:35:26Z"/>
        <d v="2019-03-04T06:38:57Z"/>
        <d v="2019-03-04T06:50:05Z"/>
        <d v="2019-03-04T06:52:20Z"/>
        <d v="2019-03-04T06:57:17Z"/>
        <d v="2019-03-04T06:58:18Z"/>
        <d v="2019-03-04T07:00:58Z"/>
        <d v="2019-03-04T07:13:08Z"/>
        <d v="2019-03-04T07:28:26Z"/>
        <d v="2019-03-04T07:30:00Z"/>
        <d v="2019-03-04T07:30:47Z"/>
        <d v="2019-03-04T07:40:18Z"/>
        <d v="2019-03-04T07:47:57Z"/>
        <d v="2019-03-04T07:48:44Z"/>
        <d v="2019-03-04T07:52:39Z"/>
        <d v="2019-03-04T07:54:11Z"/>
        <d v="2019-03-04T08:04:11Z"/>
        <d v="2019-03-04T08:14:48Z"/>
        <d v="2019-03-04T08:19:37Z"/>
        <d v="2019-03-04T08:21:50Z"/>
        <d v="2019-03-04T08:23:11Z"/>
        <d v="2019-03-04T08:23:23Z"/>
        <d v="2019-03-04T08:23:42Z"/>
        <d v="2019-03-04T08:32:41Z"/>
        <d v="2019-03-04T08:39:06Z"/>
        <d v="2019-03-04T08:39:39Z"/>
        <d v="2019-03-04T08:44:21Z"/>
        <d v="2019-03-04T08:45:18Z"/>
        <d v="2019-03-04T09:03:05Z"/>
        <d v="2019-03-04T09:04:48Z"/>
        <d v="2019-03-04T09:07:00Z"/>
        <d v="2019-03-04T09:18:25Z"/>
        <d v="2019-03-04T09:20:28Z"/>
        <d v="2019-03-04T09:26:18Z"/>
        <d v="2019-03-04T09:30:26Z"/>
        <d v="2019-03-04T09:32:46Z"/>
        <d v="2019-03-04T09:32:54Z"/>
        <d v="2019-03-04T09:33:49Z"/>
        <d v="2019-03-04T09:57:47Z"/>
        <d v="2019-03-04T10:02:10Z"/>
        <d v="2019-03-04T10:02:30Z"/>
        <d v="2019-03-04T10:02:32Z"/>
        <d v="2019-03-04T10:05:19Z"/>
        <d v="2019-03-04T10:06:29Z"/>
        <d v="2019-03-04T10:08:41Z"/>
        <d v="2019-03-04T10:11:32Z"/>
        <d v="2019-03-04T10:13:28Z"/>
        <d v="2019-03-04T10:23:07Z"/>
        <d v="2019-03-04T10:26:34Z"/>
        <d v="2019-03-04T10:39:20Z"/>
        <d v="2019-03-04T10:41:51Z"/>
        <d v="2019-03-04T10:45:56Z"/>
        <d v="2019-03-04T10:47:15Z"/>
        <d v="2019-03-04T10:58:11Z"/>
        <d v="2019-03-04T11:03:20Z"/>
        <d v="2019-03-04T11:24:12Z"/>
        <d v="2019-03-04T11:47:35Z"/>
        <d v="2019-03-04T11:48:30Z"/>
        <d v="2019-03-04T11:52:53Z"/>
        <d v="2019-03-04T12:01:28Z"/>
        <d v="2019-03-04T12:09:05Z"/>
        <d v="2019-03-04T12:15:31Z"/>
        <d v="2019-03-04T12:20:11Z"/>
        <d v="2019-03-04T12:23:41Z"/>
        <d v="2019-03-04T12:25:46Z"/>
        <d v="2019-03-04T12:26:18Z"/>
        <d v="2019-03-04T12:28:30Z"/>
        <d v="2019-03-04T12:49:08Z"/>
        <d v="2019-03-04T12:59:20Z"/>
        <d v="2019-03-04T13:00:59Z"/>
        <d v="2019-03-04T13:06:30Z"/>
        <d v="2019-03-04T13:07:39Z"/>
        <d v="2019-03-04T13:13:28Z"/>
        <d v="2019-03-04T13:16:52Z"/>
        <d v="2019-03-04T13:26:49Z"/>
        <d v="2019-03-04T13:36:54Z"/>
        <d v="2019-03-04T13:38:04Z"/>
        <d v="2019-03-04T13:41:19Z"/>
        <d v="2019-03-04T13:42:09Z"/>
        <d v="2019-03-04T13:46:18Z"/>
        <d v="2019-03-04T13:53:15Z"/>
        <d v="2019-03-04T13:53:59Z"/>
        <d v="2019-03-04T13:54:03Z"/>
        <d v="2019-03-04T13:54:49Z"/>
        <d v="2019-03-04T13:57:53Z"/>
        <d v="2019-03-04T14:02:28Z"/>
        <d v="2019-03-04T14:06:20Z"/>
        <d v="2019-03-04T14:14:08Z"/>
        <d v="2019-03-04T14:15:19Z"/>
        <d v="2019-03-04T14:20:33Z"/>
        <d v="2019-03-04T14:21:42Z"/>
        <d v="2019-03-04T14:27:02Z"/>
        <d v="2019-03-04T14:33:39Z"/>
        <d v="2019-03-04T14:40:07Z"/>
        <d v="2019-03-04T14:55:33Z"/>
        <d v="2019-03-04T15:03:35Z"/>
        <d v="2019-03-04T15:11:17Z"/>
        <d v="2019-03-04T15:15:53Z"/>
        <d v="2019-03-04T15:17:41Z"/>
        <d v="2019-03-04T15:21:03Z"/>
        <d v="2019-03-04T15:23:20Z"/>
        <d v="2019-03-04T15:24:09Z"/>
        <d v="2019-03-04T15:39:12Z"/>
        <d v="2019-03-04T15:43:23Z"/>
        <d v="2019-03-04T15:43:52Z"/>
        <d v="2019-03-04T15:47:28Z"/>
        <d v="2019-03-04T15:50:13Z"/>
        <d v="2019-03-04T15:58:47Z"/>
        <d v="2019-03-04T15:59:05Z"/>
        <d v="2019-03-04T16:03:28Z"/>
        <d v="2019-03-04T16:08:43Z"/>
        <d v="2019-03-04T16:16:26Z"/>
        <d v="2019-03-04T16:16:46Z"/>
        <d v="2019-03-04T16:17:11Z"/>
        <d v="2019-03-04T16:17:21Z"/>
        <d v="2019-03-04T16:25:35Z"/>
        <d v="2019-03-04T16:38:22Z"/>
        <d v="2019-03-04T16:42:51Z"/>
        <d v="2019-03-04T16:45:25Z"/>
        <d v="2019-03-04T16:48:18Z"/>
        <d v="2019-03-04T16:49:42Z"/>
        <d v="2019-03-04T16:53:39Z"/>
        <d v="2019-03-04T17:00:08Z"/>
        <d v="2019-03-04T17:02:53Z"/>
        <d v="2019-03-04T17:03:23Z"/>
        <d v="2019-03-04T17:10:03Z"/>
        <d v="2019-03-04T17:10:56Z"/>
        <d v="2019-03-04T17:11:05Z"/>
        <d v="2019-03-04T17:15:32Z"/>
        <d v="2019-03-04T17:22:28Z"/>
        <d v="2019-03-04T17:25:36Z"/>
        <d v="2019-03-04T17:29:07Z"/>
        <d v="2019-03-04T17:35:43Z"/>
        <d v="2019-03-04T17:39:10Z"/>
        <d v="2019-03-04T17:41:57Z"/>
        <d v="2019-03-04T17:42:55Z"/>
        <d v="2019-03-04T17:48:33Z"/>
        <d v="2019-03-04T18:03:03Z"/>
        <d v="2019-03-04T18:17:13Z"/>
        <d v="2019-03-04T18:19:29Z"/>
        <d v="2019-03-04T18:19:32Z"/>
        <d v="2019-03-04T18:22:27Z"/>
        <d v="2019-03-04T18:22:34Z"/>
        <d v="2019-03-04T18:23:58Z"/>
        <d v="2019-03-04T18:25:17Z"/>
        <d v="2019-03-04T18:30:44Z"/>
        <d v="2019-03-04T18:34:29Z"/>
        <d v="2019-03-04T18:35:52Z"/>
        <d v="2019-03-04T18:36:57Z"/>
        <d v="2019-03-04T18:39:11Z"/>
        <d v="2019-03-04T18:43:04Z"/>
        <d v="2019-03-04T18:49:30Z"/>
        <d v="2019-03-04T18:49:48Z"/>
        <d v="2019-03-04T18:53:19Z"/>
        <d v="2019-03-04T18:53:49Z"/>
        <d v="2019-03-04T18:56:39Z"/>
        <d v="2019-03-04T18:58:29Z"/>
        <d v="2019-03-04T19:05:23Z"/>
        <d v="2019-03-04T19:06:41Z"/>
        <d v="2019-03-04T19:06:45Z"/>
        <d v="2019-03-04T19:18:35Z"/>
        <d v="2019-03-04T19:21:30Z"/>
        <d v="2019-03-04T19:23:14Z"/>
        <d v="2019-03-04T19:28:23Z"/>
        <d v="2019-03-04T19:33:53Z"/>
        <d v="2019-03-04T19:34:27Z"/>
        <d v="2019-03-04T19:34:44Z"/>
        <d v="2019-03-04T19:45:04Z"/>
        <d v="2019-03-04T19:45:14Z"/>
        <d v="2019-03-04T19:54:14Z"/>
        <d v="2019-03-04T19:57:43Z"/>
        <d v="2019-03-04T20:15:48Z"/>
        <d v="2019-03-04T20:18:19Z"/>
        <d v="2019-03-04T20:19:10Z"/>
        <d v="2019-03-04T20:23:38Z"/>
        <d v="2019-03-04T20:24:47Z"/>
        <d v="2019-03-04T20:25:17Z"/>
        <d v="2019-03-04T20:28:18Z"/>
        <d v="2019-03-04T20:30:18Z"/>
        <d v="2019-03-04T20:32:50Z"/>
        <d v="2019-03-04T20:33:50Z"/>
        <d v="2019-03-04T20:38:21Z"/>
        <d v="2019-03-04T20:40:09Z"/>
        <d v="2019-03-04T20:52:21Z"/>
        <d v="2019-03-04T21:00:53Z"/>
        <d v="2019-03-04T21:02:01Z"/>
        <d v="2019-03-04T21:03:24Z"/>
        <d v="2019-03-04T21:07:55Z"/>
        <d v="2019-03-04T21:08:08Z"/>
        <d v="2019-03-04T21:19:26Z"/>
        <d v="2019-03-04T21:20:51Z"/>
        <d v="2019-03-04T21:32:58Z"/>
        <d v="2019-03-04T21:35:53Z"/>
        <d v="2019-03-04T21:41:44Z"/>
        <d v="2019-03-04T21:50:57Z"/>
        <d v="2019-03-04T21:55:13Z"/>
        <d v="2019-03-04T22:05:37Z"/>
        <d v="2019-03-04T22:10:07Z"/>
        <d v="2019-03-04T22:17:54Z"/>
        <d v="2019-03-04T22:33:51Z"/>
        <d v="2019-03-04T22:40:07Z"/>
        <d v="2019-03-04T22:49:40Z"/>
        <d v="2019-03-04T22:51:56Z"/>
        <d v="2019-03-04T22:58:54Z"/>
        <d v="2019-03-04T23:08:40Z"/>
        <d v="2019-03-04T23:11:42Z"/>
        <d v="2019-03-04T23:17:05Z"/>
        <d v="2019-03-04T23:21:31Z"/>
        <d v="2019-03-04T23:24:15Z"/>
        <d v="2019-03-04T23:27:43Z"/>
        <d v="2019-03-04T23:31:41Z"/>
        <d v="2019-03-04T23:37:33Z"/>
        <d v="2019-03-04T23:57:19Z"/>
        <d v="2019-03-05T00:19:16Z"/>
        <d v="2019-03-05T00:19:54Z"/>
        <d v="2019-03-05T00:28:20Z"/>
        <d v="2019-03-05T00:40:09Z"/>
        <d v="2019-03-05T00:40:15Z"/>
        <d v="2019-03-05T00:43:14Z"/>
        <d v="2019-03-05T00:46:08Z"/>
        <d v="2019-03-05T00:48:12Z"/>
        <d v="2019-03-05T00:51:07Z"/>
        <d v="2019-03-05T00:52:15Z"/>
        <d v="2019-03-05T00:58:19Z"/>
        <d v="2019-03-05T00:59:19Z"/>
        <d v="2019-03-05T01:04:35Z"/>
        <d v="2019-03-05T01:11:47Z"/>
        <d v="2019-03-05T01:15:01Z"/>
        <d v="2019-03-05T01:15:17Z"/>
        <d v="2019-03-05T01:16:14Z"/>
        <d v="2019-03-05T01:16:45Z"/>
        <d v="2019-03-05T01:23:57Z"/>
        <d v="2019-03-05T01:26:33Z"/>
        <d v="2019-03-05T01:26:40Z"/>
        <d v="2019-03-05T01:30:22Z"/>
        <d v="2019-03-05T01:41:08Z"/>
        <d v="2019-03-05T01:41:47Z"/>
        <d v="2019-03-05T01:45:25Z"/>
        <d v="2019-03-05T01:50:45Z"/>
        <d v="2019-03-05T01:52:30Z"/>
        <d v="2019-03-05T01:53:51Z"/>
        <d v="2019-03-05T01:57:01Z"/>
        <d v="2019-03-05T02:02:25Z"/>
        <d v="2019-03-05T02:02:42Z"/>
        <d v="2019-03-05T02:10:00Z"/>
        <d v="2019-03-05T02:19:25Z"/>
        <d v="2019-03-05T02:20:51Z"/>
        <d v="2019-03-05T02:23:23Z"/>
        <d v="2019-03-05T02:24:12Z"/>
        <d v="2019-03-05T02:34:11Z"/>
        <d v="2019-03-05T02:39:38Z"/>
        <d v="2019-03-05T02:41:37Z"/>
        <d v="2019-03-05T02:47:35Z"/>
        <d v="2019-03-05T02:48:21Z"/>
        <d v="2019-03-05T02:56:46Z"/>
        <d v="2019-03-05T02:59:45Z"/>
        <d v="2019-03-05T03:02:43Z"/>
        <d v="2019-03-05T03:05:28Z"/>
        <d v="2019-03-05T03:06:53Z"/>
        <d v="2019-03-05T03:15:06Z"/>
        <d v="2019-03-05T03:17:10Z"/>
        <d v="2019-03-05T03:19:31Z"/>
        <d v="2019-03-05T03:21:09Z"/>
        <d v="2019-03-05T03:25:10Z"/>
        <d v="2019-03-05T03:25:32Z"/>
        <d v="2019-03-05T03:26:38Z"/>
        <d v="2019-03-05T03:34:21Z"/>
        <d v="2019-03-05T03:36:32Z"/>
        <d v="2019-03-05T03:44:13Z"/>
        <d v="2019-03-05T03:45:42Z"/>
        <d v="2019-03-05T03:46:56Z"/>
        <d v="2019-03-05T03:49:12Z"/>
        <d v="2019-03-05T03:52:49Z"/>
        <d v="2019-03-05T04:01:30Z"/>
        <d v="2019-03-05T04:02:22Z"/>
        <d v="2019-03-05T04:02:29Z"/>
        <d v="2019-03-05T04:23:41Z"/>
        <d v="2019-03-05T04:23:49Z"/>
        <d v="2019-03-05T04:28:58Z"/>
        <d v="2019-03-05T04:50:01Z"/>
        <d v="2019-03-05T04:50:54Z"/>
        <d v="2019-03-05T05:05:29Z"/>
        <d v="2019-03-05T05:07:50Z"/>
        <d v="2019-03-05T05:10:05Z"/>
        <d v="2019-03-05T05:11:25Z"/>
        <d v="2019-03-05T05:15:07Z"/>
        <d v="2019-03-05T05:15:25Z"/>
        <d v="2019-03-05T05:16:20Z"/>
        <d v="2019-03-05T05:21:51Z"/>
        <d v="2019-03-05T05:22:00Z"/>
        <d v="2019-03-05T05:24:14Z"/>
        <d v="2019-03-05T05:35:28Z"/>
        <d v="2019-03-05T05:35:54Z"/>
        <d v="2019-03-05T05:36:00Z"/>
        <d v="2019-03-05T05:42:59Z"/>
        <d v="2019-03-05T05:45:21Z"/>
        <d v="2019-03-05T06:05:13Z"/>
        <d v="2019-03-05T06:13:15Z"/>
        <d v="2019-03-05T06:15:03Z"/>
        <d v="2019-03-05T06:18:10Z"/>
        <d v="2019-03-05T06:20:36Z"/>
        <d v="2019-03-05T06:28:59Z"/>
        <d v="2019-03-05T06:30:56Z"/>
        <d v="2019-03-05T06:31:30Z"/>
        <d v="2019-03-05T06:35:10Z"/>
        <d v="2019-03-05T06:43:50Z"/>
        <d v="2019-03-05T06:49:30Z"/>
        <d v="2019-03-05T06:49:39Z"/>
        <d v="2019-03-05T07:15:09Z"/>
        <d v="2019-03-05T07:15:42Z"/>
        <d v="2019-03-05T07:22:12Z"/>
        <d v="2019-03-05T07:27:30Z"/>
        <d v="2019-03-05T07:28:39Z"/>
        <d v="2019-03-05T07:41:43Z"/>
        <d v="2019-03-05T07:56:29Z"/>
        <d v="2019-03-05T08:02:36Z"/>
        <d v="2019-03-05T08:05:38Z"/>
        <d v="2019-03-05T08:18:21Z"/>
        <d v="2019-03-05T08:18:45Z"/>
        <d v="2019-03-05T08:19:34Z"/>
        <d v="2019-03-05T08:21:53Z"/>
        <d v="2019-03-05T08:25:21Z"/>
        <d v="2019-03-05T08:25:34Z"/>
        <d v="2019-03-05T08:29:41Z"/>
        <d v="2019-03-05T08:33:18Z"/>
        <d v="2019-03-05T08:35:24Z"/>
        <d v="2019-03-05T08:37:01Z"/>
        <d v="2019-03-05T08:54:50Z"/>
        <d v="2019-03-05T08:56:56Z"/>
        <d v="2019-03-05T08:58:47Z"/>
        <d v="2019-03-05T09:04:45Z"/>
        <d v="2019-03-05T09:10:28Z"/>
        <d v="2019-03-05T09:10:35Z"/>
        <d v="2019-03-05T09:23:36Z"/>
        <d v="2019-03-05T09:27:27Z"/>
        <d v="2019-03-05T09:30:48Z"/>
        <d v="2019-03-05T09:39:11Z"/>
        <d v="2019-03-05T09:39:47Z"/>
        <d v="2019-03-05T09:42:04Z"/>
        <d v="2019-03-05T09:42:17Z"/>
        <d v="2019-03-05T09:55:26Z"/>
        <d v="2019-03-05T09:55:49Z"/>
        <d v="2019-03-05T10:08:48Z"/>
        <d v="2019-03-05T10:11:59Z"/>
        <d v="2019-03-05T10:28:41Z"/>
        <d v="2019-03-05T10:47:42Z"/>
        <d v="2019-03-05T10:48:03Z"/>
        <d v="2019-03-05T10:48:14Z"/>
        <d v="2019-03-05T10:51:54Z"/>
        <d v="2019-03-05T10:53:28Z"/>
        <d v="2019-03-05T10:56:06Z"/>
        <d v="2019-03-05T10:58:59Z"/>
        <d v="2019-03-05T11:14:34Z"/>
        <d v="2019-03-05T11:21:06Z"/>
        <d v="2019-03-05T11:21:16Z"/>
        <d v="2019-03-05T11:24:22Z"/>
        <d v="2019-03-05T11:24:27Z"/>
        <d v="2019-03-05T11:27:32Z"/>
        <d v="2019-03-05T11:33:10Z"/>
        <d v="2019-03-05T11:34:19Z"/>
        <d v="2019-03-05T11:35:00Z"/>
        <d v="2019-03-05T11:37:50Z"/>
        <d v="2019-03-05T11:42:54Z"/>
        <d v="2019-03-05T11:48:32Z"/>
        <d v="2019-03-05T11:52:37Z"/>
        <d v="2019-03-05T11:55:39Z"/>
        <d v="2019-03-05T11:57:07Z"/>
        <d v="2019-03-05T12:05:39Z"/>
        <d v="2019-03-05T12:10:05Z"/>
        <d v="2019-03-05T12:17:36Z"/>
        <d v="2019-03-05T12:18:39Z"/>
        <d v="2019-03-05T12:19:11Z"/>
        <d v="2019-03-05T12:19:27Z"/>
        <d v="2019-03-05T12:29:17Z"/>
        <d v="2019-03-05T12:44:43Z"/>
        <d v="2019-03-05T12:47:09Z"/>
        <d v="2019-03-05T12:49:01Z"/>
        <d v="2019-03-05T12:50:29Z"/>
        <d v="2019-03-05T12:51:06Z"/>
        <d v="2019-03-05T12:58:54Z"/>
        <d v="2019-03-05T13:02:12Z"/>
        <d v="2019-03-05T13:06:32Z"/>
        <d v="2019-03-05T13:16:21Z"/>
        <d v="2019-03-05T13:19:01Z"/>
        <d v="2019-03-05T13:21:58Z"/>
        <d v="2019-03-05T13:22:32Z"/>
        <d v="2019-03-05T13:23:36Z"/>
        <d v="2019-03-05T13:25:12Z"/>
        <d v="2019-03-05T13:27:51Z"/>
        <d v="2019-03-05T13:31:17Z"/>
        <d v="2019-03-05T13:46:43Z"/>
        <d v="2019-03-05T13:46:45Z"/>
        <d v="2019-03-05T13:53:43Z"/>
        <d v="2019-03-05T13:54:43Z"/>
        <d v="2019-03-05T13:55:26Z"/>
        <d v="2019-03-05T13:57:08Z"/>
        <d v="2019-03-05T13:57:16Z"/>
        <d v="2019-03-05T14:12:04Z"/>
        <d v="2019-03-05T14:12:46Z"/>
        <d v="2019-03-05T14:22:29Z"/>
        <d v="2019-03-05T14:22:57Z"/>
        <d v="2019-03-05T14:33:16Z"/>
        <d v="2019-03-05T14:39:27Z"/>
        <d v="2019-03-05T14:42:44Z"/>
        <d v="2019-03-05T14:49:16Z"/>
        <d v="2019-03-05T14:53:03Z"/>
        <d v="2019-03-05T15:00:19Z"/>
        <d v="2019-03-05T15:12:51Z"/>
        <d v="2019-03-05T15:15:40Z"/>
        <d v="2019-03-05T15:19:24Z"/>
        <d v="2019-03-05T15:25:31Z"/>
        <d v="2019-03-05T15:25:41Z"/>
        <d v="2019-03-05T15:33:00Z"/>
        <d v="2019-03-05T15:34:37Z"/>
        <d v="2019-03-05T15:34:58Z"/>
        <d v="2019-03-05T15:40:03Z"/>
        <d v="2019-03-05T15:52:27Z"/>
        <d v="2019-03-05T15:53:03Z"/>
        <d v="2019-03-05T15:56:40Z"/>
        <d v="2019-03-05T15:58:01Z"/>
        <d v="2019-03-05T16:05:34Z"/>
        <d v="2019-03-05T16:11:44Z"/>
        <d v="2019-03-05T16:32:17Z"/>
        <d v="2019-03-05T16:37:43Z"/>
        <d v="2019-03-05T16:46:41Z"/>
        <d v="2019-03-05T16:52:06Z"/>
        <d v="2019-03-05T16:57:24Z"/>
        <d v="2019-03-05T16:58:23Z"/>
        <d v="2019-03-05T17:07:20Z"/>
        <d v="2019-03-05T17:07:26Z"/>
        <d v="2019-03-05T17:09:32Z"/>
        <d v="2019-03-05T17:12:55Z"/>
        <d v="2019-03-05T17:20:40Z"/>
        <d v="2019-03-05T17:23:39Z"/>
        <d v="2019-03-05T17:23:57Z"/>
        <d v="2019-03-05T17:28:31Z"/>
        <d v="2019-03-05T17:39:17Z"/>
        <d v="2019-03-05T17:42:33Z"/>
        <d v="2019-03-05T17:42:41Z"/>
        <d v="2019-03-05T17:43:48Z"/>
        <d v="2019-03-05T17:47:01Z"/>
        <d v="2019-03-05T17:52:15Z"/>
        <d v="2019-03-05T17:52:22Z"/>
        <d v="2019-03-05T17:54:42Z"/>
        <d v="2019-03-05T18:01:49Z"/>
        <d v="2019-03-05T18:02:28Z"/>
        <d v="2019-03-05T18:10:10Z"/>
        <d v="2019-03-05T18:10:49Z"/>
        <d v="2019-03-05T18:19:14Z"/>
        <d v="2019-03-05T18:21:55Z"/>
        <d v="2019-03-05T18:23:03Z"/>
        <d v="2019-03-05T18:32:01Z"/>
        <d v="2019-03-05T18:32:57Z"/>
        <d v="2019-03-05T18:36:56Z"/>
        <d v="2019-03-05T18:38:08Z"/>
        <d v="2019-03-05T18:56:20Z"/>
        <d v="2019-03-05T19:05:11Z"/>
        <d v="2019-03-05T19:07:20Z"/>
        <d v="2019-03-05T19:22:46Z"/>
        <d v="2019-03-05T19:25:32Z"/>
        <d v="2019-03-05T19:26:14Z"/>
        <d v="2019-03-05T19:28:53Z"/>
        <d v="2019-03-05T19:41:07Z"/>
        <d v="2019-03-05T19:47:58Z"/>
        <d v="2019-03-05T19:49:18Z"/>
        <d v="2019-03-05T19:49:27Z"/>
        <d v="2019-03-05T19:51:14Z"/>
        <d v="2019-03-05T19:51:30Z"/>
        <d v="2019-03-05T19:52:15Z"/>
        <d v="2019-03-05T19:56:08Z"/>
        <d v="2019-03-05T20:00:12Z"/>
        <d v="2019-03-05T20:01:44Z"/>
        <d v="2019-03-05T20:02:46Z"/>
        <d v="2019-03-05T20:03:56Z"/>
        <d v="2019-03-05T20:04:21Z"/>
        <d v="2019-03-05T20:05:54Z"/>
        <d v="2019-03-05T20:13:41Z"/>
        <d v="2019-03-05T20:17:50Z"/>
        <d v="2019-03-05T20:21:39Z"/>
        <d v="2019-03-05T20:38:56Z"/>
        <d v="2019-03-05T20:39:24Z"/>
        <d v="2019-03-05T20:44:05Z"/>
        <d v="2019-03-05T20:44:40Z"/>
        <d v="2019-03-05T20:51:06Z"/>
        <d v="2019-03-05T20:55:44Z"/>
        <d v="2019-03-05T21:00:01Z"/>
        <d v="2019-03-05T21:00:05Z"/>
        <d v="2019-03-05T21:01:07Z"/>
        <d v="2019-03-05T21:04:38Z"/>
        <d v="2019-03-05T21:06:11Z"/>
        <d v="2019-03-05T21:22:13Z"/>
        <d v="2019-03-05T21:28:02Z"/>
        <d v="2019-03-05T21:32:21Z"/>
        <d v="2019-03-05T21:33:45Z"/>
        <d v="2019-03-05T21:36:30Z"/>
        <d v="2019-03-05T21:42:15Z"/>
        <d v="2019-03-05T21:43:14Z"/>
        <d v="2019-03-05T21:52:21Z"/>
        <d v="2019-03-05T21:59:02Z"/>
        <d v="2019-03-05T22:02:12Z"/>
        <d v="2019-03-05T22:02:35Z"/>
        <d v="2019-03-05T22:02:37Z"/>
        <d v="2019-03-05T22:04:15Z"/>
        <d v="2019-03-05T22:05:11Z"/>
        <d v="2019-03-05T22:06:52Z"/>
        <d v="2019-03-05T22:07:18Z"/>
        <d v="2019-03-05T22:07:31Z"/>
        <d v="2019-03-05T22:21:18Z"/>
        <d v="2019-03-05T23:04:08Z"/>
        <d v="2019-03-05T23:08:14Z"/>
        <d v="2019-03-05T23:11:26Z"/>
        <d v="2019-03-05T23:12:14Z"/>
        <d v="2019-03-05T23:14:48Z"/>
        <d v="2019-03-05T23:22:28Z"/>
        <d v="2019-03-05T23:22:32Z"/>
        <d v="2019-03-05T23:36:15Z"/>
        <d v="2019-03-05T23:38:36Z"/>
        <d v="2019-03-05T23:42:19Z"/>
        <d v="2019-03-05T23:43:08Z"/>
        <d v="2019-03-05T23:51:57Z"/>
        <d v="2019-03-05T23:56:17Z"/>
        <d v="2019-03-05T23:57:28Z"/>
        <d v="2019-03-05T23:58:19Z"/>
        <d v="2019-03-06T00:03:39Z"/>
        <d v="2019-03-06T00:04:08Z"/>
        <d v="2019-03-06T00:04:14Z"/>
        <d v="2019-03-06T00:05:48Z"/>
        <d v="2019-03-06T00:08:07Z"/>
        <d v="2019-03-06T00:11:23Z"/>
        <d v="2019-03-06T00:14:00Z"/>
        <d v="2019-03-06T00:20:30Z"/>
        <d v="2019-03-06T00:23:00Z"/>
        <d v="2019-03-06T00:27:08Z"/>
        <d v="2019-03-06T00:30:57Z"/>
        <d v="2019-03-06T00:32:17Z"/>
        <d v="2019-03-06T00:37:31Z"/>
        <d v="2019-03-06T00:54:59Z"/>
        <d v="2019-03-06T01:02:10Z"/>
        <d v="2019-03-06T01:05:44Z"/>
        <d v="2019-03-06T01:07:04Z"/>
        <d v="2019-03-06T01:13:34Z"/>
        <d v="2019-03-06T01:15:39Z"/>
        <d v="2019-03-06T01:20:31Z"/>
        <d v="2019-03-06T01:20:59Z"/>
        <d v="2019-03-06T01:21:29Z"/>
        <d v="2019-03-06T01:22:36Z"/>
        <d v="2019-03-06T01:26:13Z"/>
        <d v="2019-03-06T01:26:34Z"/>
        <d v="2019-03-06T01:29:01Z"/>
        <d v="2019-03-06T01:30:29Z"/>
        <d v="2019-03-06T01:34:06Z"/>
        <d v="2019-03-06T01:34:35Z"/>
        <d v="2019-03-06T01:36:42Z"/>
        <d v="2019-03-06T01:42:14Z"/>
        <d v="2019-03-06T01:42:21Z"/>
        <d v="2019-03-06T01:45:06Z"/>
        <d v="2019-03-06T01:45:24Z"/>
        <d v="2019-03-06T01:55:33Z"/>
        <d v="2019-03-06T01:56:31Z"/>
        <d v="2019-03-06T02:00:32Z"/>
        <d v="2019-03-06T02:08:30Z"/>
        <d v="2019-03-06T02:14:31Z"/>
        <d v="2019-03-06T02:14:47Z"/>
        <d v="2019-03-06T02:15:48Z"/>
        <d v="2019-03-06T02:17:17Z"/>
        <d v="2019-03-06T02:19:47Z"/>
        <d v="2019-03-06T02:20:12Z"/>
        <d v="2019-03-06T02:27:28Z"/>
        <d v="2019-03-06T02:28:22Z"/>
        <d v="2019-03-06T02:42:35Z"/>
        <d v="2019-03-06T02:44:53Z"/>
        <d v="2019-03-06T03:03:18Z"/>
        <d v="2019-03-06T03:06:08Z"/>
        <d v="2019-03-06T03:06:49Z"/>
        <d v="2019-03-06T03:08:11Z"/>
        <d v="2019-03-06T03:13:31Z"/>
        <d v="2019-03-06T03:17:17Z"/>
        <d v="2019-03-06T03:18:27Z"/>
        <d v="2019-03-06T03:18:47Z"/>
        <d v="2019-03-06T03:21:19Z"/>
        <d v="2019-03-06T03:23:54Z"/>
        <d v="2019-03-06T03:25:07Z"/>
        <d v="2019-03-06T03:30:00Z"/>
        <d v="2019-03-06T03:33:50Z"/>
        <d v="2019-03-06T03:42:34Z"/>
        <d v="2019-03-06T03:46:42Z"/>
        <d v="2019-03-06T03:48:12Z"/>
        <d v="2019-03-06T03:59:13Z"/>
        <d v="2019-03-06T04:02:31Z"/>
        <d v="2019-03-06T04:13:13Z"/>
        <d v="2019-03-06T04:15:51Z"/>
        <d v="2019-03-06T04:23:40Z"/>
        <d v="2019-03-06T04:23:49Z"/>
        <d v="2019-03-06T04:27:48Z"/>
        <d v="2019-03-06T04:34:53Z"/>
        <d v="2019-03-06T04:35:57Z"/>
        <d v="2019-03-06T04:37:32Z"/>
        <d v="2019-03-06T04:40:23Z"/>
        <d v="2019-03-06T04:44:26Z"/>
        <d v="2019-03-06T04:47:34Z"/>
        <d v="2019-03-06T04:53:51Z"/>
        <d v="2019-03-06T04:59:58Z"/>
        <d v="2019-03-06T05:10:11Z"/>
        <d v="2019-03-06T05:17:13Z"/>
        <d v="2019-03-06T05:26:57Z"/>
        <d v="2019-03-06T05:28:08Z"/>
        <d v="2019-03-06T05:28:48Z"/>
        <d v="2019-03-06T05:30:59Z"/>
        <d v="2019-03-06T05:33:12Z"/>
        <d v="2019-03-06T05:36:21Z"/>
        <d v="2019-03-06T05:38:12Z"/>
        <d v="2019-03-06T05:44:27Z"/>
        <d v="2019-03-06T05:47:34Z"/>
        <d v="2019-03-06T05:50:32Z"/>
        <d v="2019-03-06T06:00:21Z"/>
        <d v="2019-03-06T06:04:21Z"/>
        <d v="2019-03-06T06:15:01Z"/>
        <d v="2019-03-06T06:18:28Z"/>
        <d v="2019-03-06T06:18:56Z"/>
        <d v="2019-03-06T06:19:19Z"/>
        <d v="2019-03-06T06:21:53Z"/>
        <d v="2019-03-06T06:23:16Z"/>
        <d v="2019-03-06T06:27:59Z"/>
        <d v="2019-03-06T06:31:29Z"/>
        <d v="2019-03-06T06:35:13Z"/>
        <d v="2019-03-06T06:40:12Z"/>
        <d v="2019-03-06T06:40:29Z"/>
        <d v="2019-03-06T06:43:13Z"/>
        <d v="2019-03-06T06:56:24Z"/>
        <d v="2019-03-06T06:58:41Z"/>
        <d v="2019-03-06T07:02:53Z"/>
        <d v="2019-03-06T07:04:38Z"/>
        <d v="2019-03-06T07:07:01Z"/>
        <d v="2019-03-06T07:16:38Z"/>
        <d v="2019-03-06T07:17:24Z"/>
        <d v="2019-03-06T07:20:08Z"/>
        <d v="2019-03-06T07:21:20Z"/>
        <d v="2019-03-06T07:23:02Z"/>
        <d v="2019-03-06T07:26:09Z"/>
        <d v="2019-03-06T07:37:07Z"/>
        <d v="2019-03-06T07:39:59Z"/>
        <d v="2019-03-06T07:42:24Z"/>
        <d v="2019-03-06T07:52:37Z"/>
        <d v="2019-03-06T07:56:12Z"/>
        <d v="2019-03-06T08:03:53Z"/>
        <d v="2019-03-06T08:04:19Z"/>
        <d v="2019-03-06T08:04:28Z"/>
        <d v="2019-03-06T08:07:48Z"/>
        <d v="2019-03-06T08:10:02Z"/>
        <d v="2019-03-06T08:14:12Z"/>
        <d v="2019-03-06T08:21:58Z"/>
        <d v="2019-03-06T08:24:55Z"/>
        <d v="2019-03-06T08:30:49Z"/>
        <d v="2019-03-06T08:40:55Z"/>
        <d v="2019-03-06T08:42:07Z"/>
        <d v="2019-03-06T08:46:11Z"/>
        <d v="2019-03-06T08:48:22Z"/>
        <d v="2019-03-06T08:49:30Z"/>
        <d v="2019-03-06T08:50:16Z"/>
        <d v="2019-03-06T08:55:27Z"/>
        <d v="2019-03-06T08:55:57Z"/>
        <d v="2019-03-06T08:57:10Z"/>
        <d v="2019-03-06T08:59:03Z"/>
        <d v="2019-03-06T09:02:18Z"/>
        <d v="2019-03-06T09:10:34Z"/>
        <d v="2019-03-06T09:11:53Z"/>
        <d v="2019-03-06T09:21:15Z"/>
        <d v="2019-03-06T09:24:34Z"/>
        <d v="2019-03-06T09:44:49Z"/>
        <d v="2019-03-06T09:52:52Z"/>
        <d v="2019-03-06T09:58:04Z"/>
        <d v="2019-03-06T10:01:24Z"/>
        <d v="2019-03-06T10:04:56Z"/>
        <d v="2019-03-06T10:10:04Z"/>
        <d v="2019-03-06T10:14:42Z"/>
        <d v="2019-03-06T10:18:21Z"/>
        <d v="2019-03-06T10:19:23Z"/>
        <d v="2019-03-06T10:19:49Z"/>
        <d v="2019-03-06T10:20:00Z"/>
        <d v="2019-03-06T10:27:21Z"/>
        <d v="2019-03-06T10:46:16Z"/>
        <d v="2019-03-06T10:49:19Z"/>
        <d v="2019-03-06T10:57:59Z"/>
        <d v="2019-03-06T11:07:10Z"/>
        <d v="2019-03-06T11:13:46Z"/>
        <d v="2019-03-06T11:14:18Z"/>
        <d v="2019-03-06T11:19:05Z"/>
        <d v="2019-03-06T11:28:53Z"/>
        <d v="2019-03-06T11:29:15Z"/>
        <d v="2019-03-06T11:37:33Z"/>
        <d v="2019-03-06T11:42:39Z"/>
        <d v="2019-03-06T11:48:17Z"/>
        <d v="2019-03-06T11:50:47Z"/>
        <d v="2019-03-06T11:51:42Z"/>
        <d v="2019-03-06T11:52:00Z"/>
        <d v="2019-03-06T11:57:22Z"/>
        <d v="2019-03-06T11:58:25Z"/>
        <d v="2019-03-06T12:09:39Z"/>
        <d v="2019-03-06T12:14:00Z"/>
        <d v="2019-03-06T12:14:34Z"/>
        <d v="2019-03-06T12:16:05Z"/>
        <d v="2019-03-06T12:19:25Z"/>
        <d v="2019-03-06T12:28:38Z"/>
        <d v="2019-03-06T12:44:47Z"/>
        <d v="2019-03-06T12:51:22Z"/>
        <d v="2019-03-06T13:04:13Z"/>
        <d v="2019-03-06T13:08:53Z"/>
        <d v="2019-03-06T13:13:01Z"/>
        <d v="2019-03-06T13:13:43Z"/>
        <d v="2019-03-06T13:14:12Z"/>
        <d v="2019-03-06T13:23:42Z"/>
        <d v="2019-03-06T13:27:58Z"/>
        <d v="2019-03-06T13:30:32Z"/>
        <d v="2019-03-06T13:32:28Z"/>
        <d v="2019-03-06T13:33:06Z"/>
        <d v="2019-03-06T13:40:31Z"/>
        <d v="2019-03-06T13:49:39Z"/>
        <d v="2019-03-06T13:51:12Z"/>
        <d v="2019-03-06T13:53:55Z"/>
        <d v="2019-03-06T14:12:37Z"/>
        <d v="2019-03-06T14:15:09Z"/>
        <d v="2019-03-06T14:15:11Z"/>
        <d v="2019-03-06T14:23:46Z"/>
        <d v="2019-03-06T14:30:04Z"/>
        <d v="2019-03-06T14:35:39Z"/>
        <d v="2019-03-06T14:43:08Z"/>
        <d v="2019-03-06T14:45:44Z"/>
        <d v="2019-03-06T14:46:41Z"/>
        <d v="2019-03-06T14:48:54Z"/>
        <d v="2019-03-06T14:49:44Z"/>
        <d v="2019-03-06T14:49:56Z"/>
        <d v="2019-03-06T14:50:14Z"/>
        <d v="2019-03-06T14:51:23Z"/>
        <d v="2019-03-06T14:53:49Z"/>
        <d v="2019-03-06T15:00:34Z"/>
        <d v="2019-03-06T15:18:40Z"/>
        <d v="2019-03-06T15:19:33Z"/>
        <d v="2019-03-06T15:22:44Z"/>
        <d v="2019-03-06T15:23:22Z"/>
        <d v="2019-03-06T15:23:51Z"/>
        <d v="2019-03-06T15:24:08Z"/>
        <d v="2019-03-06T15:33:10Z"/>
        <d v="2019-03-06T15:38:19Z"/>
        <d v="2019-03-06T15:41:35Z"/>
        <d v="2019-03-06T15:44:47Z"/>
        <d v="2019-03-06T15:54:23Z"/>
        <d v="2019-03-06T15:54:53Z"/>
        <d v="2019-03-06T16:05:31Z"/>
        <d v="2019-03-06T16:06:09Z"/>
        <d v="2019-03-06T16:13:35Z"/>
        <d v="2019-03-06T16:23:04Z"/>
        <d v="2019-03-06T16:31:24Z"/>
        <d v="2019-03-06T16:37:28Z"/>
        <d v="2019-03-06T16:37:51Z"/>
        <d v="2019-03-06T16:51:39Z"/>
        <d v="2019-03-06T17:06:46Z"/>
        <d v="2019-03-06T17:29:59Z"/>
        <d v="2019-03-06T17:31:22Z"/>
        <d v="2019-03-06T17:46:04Z"/>
        <d v="2019-03-06T17:47:35Z"/>
        <d v="2019-03-06T17:53:46Z"/>
        <d v="2019-03-06T18:02:35Z"/>
        <d v="2019-03-06T18:02:51Z"/>
        <d v="2019-03-06T18:03:30Z"/>
        <d v="2019-03-06T18:14:10Z"/>
        <d v="2019-03-06T18:19:32Z"/>
        <d v="2019-03-06T18:33:03Z"/>
        <d v="2019-03-06T18:35:43Z"/>
        <d v="2019-03-06T18:51:48Z"/>
        <d v="2019-03-06T18:52:49Z"/>
        <d v="2019-03-06T19:09:34Z"/>
        <d v="2019-03-06T19:11:12Z"/>
        <d v="2019-03-06T19:11:48Z"/>
        <d v="2019-03-06T19:12:01Z"/>
        <d v="2019-03-06T19:12:46Z"/>
        <d v="2019-03-06T19:13:33Z"/>
        <d v="2019-03-06T19:14:44Z"/>
        <d v="2019-03-06T19:18:57Z"/>
        <d v="2019-03-06T19:23:16Z"/>
        <d v="2019-03-06T19:25:38Z"/>
        <d v="2019-03-06T19:26:02Z"/>
        <d v="2019-03-06T19:34:31Z"/>
        <d v="2019-03-06T19:39:03Z"/>
        <d v="2019-03-06T19:42:00Z"/>
        <d v="2019-03-06T19:43:33Z"/>
        <d v="2019-03-06T19:44:44Z"/>
        <d v="2019-03-06T19:59:18Z"/>
        <d v="2019-03-06T19:59:42Z"/>
        <d v="2019-03-06T20:03:44Z"/>
        <d v="2019-03-06T20:15:38Z"/>
        <d v="2019-03-06T20:16:02Z"/>
        <d v="2019-03-06T20:24:28Z"/>
        <d v="2019-03-06T20:27:03Z"/>
        <d v="2019-03-06T20:37:55Z"/>
        <d v="2019-03-06T20:41:26Z"/>
        <d v="2019-03-06T20:44:15Z"/>
        <d v="2019-03-06T21:01:56Z"/>
        <d v="2019-03-06T21:02:41Z"/>
        <d v="2019-03-06T21:03:46Z"/>
        <d v="2019-03-06T21:04:40Z"/>
        <d v="2019-03-06T21:11:48Z"/>
        <d v="2019-03-06T21:35:15Z"/>
        <d v="2019-03-06T21:51:13Z"/>
        <d v="2019-03-06T21:55:34Z"/>
        <d v="2019-03-06T21:57:48Z"/>
        <d v="2019-03-06T21:58:40Z"/>
        <d v="2019-03-06T22:02:47Z"/>
        <d v="2019-03-06T22:03:15Z"/>
        <d v="2019-03-06T22:08:33Z"/>
        <d v="2019-03-06T22:17:09Z"/>
        <d v="2019-03-06T22:42:01Z"/>
        <d v="2019-03-06T22:46:09Z"/>
        <d v="2019-03-06T22:46:19Z"/>
        <d v="2019-03-06T22:56:46Z"/>
        <d v="2019-03-06T23:01:24Z"/>
        <d v="2019-03-06T23:02:31Z"/>
        <d v="2019-03-06T23:05:03Z"/>
        <d v="2019-03-06T23:16:45Z"/>
        <d v="2019-03-06T23:18:27Z"/>
        <d v="2019-03-06T23:18:35Z"/>
        <d v="2019-03-06T23:20:20Z"/>
        <d v="2019-03-06T23:20:29Z"/>
        <d v="2019-03-06T23:23:48Z"/>
        <d v="2019-03-06T23:30:56Z"/>
        <d v="2019-03-06T23:32:30Z"/>
        <d v="2019-03-06T23:34:58Z"/>
        <d v="2019-03-06T23:35:06Z"/>
        <d v="2019-03-06T23:36:17Z"/>
        <d v="2019-03-06T23:38:10Z"/>
        <d v="2019-03-06T23:43:04Z"/>
        <d v="2019-03-06T23:47:38Z"/>
        <d v="2019-03-06T23:57:13Z"/>
        <d v="2019-03-07T00:00:37Z"/>
        <d v="2019-03-07T00:05:38Z"/>
        <d v="2019-03-07T00:08:28Z"/>
        <d v="2019-03-07T00:10:27Z"/>
        <d v="2019-03-07T00:19:38Z"/>
        <d v="2019-03-07T00:22:53Z"/>
        <d v="2019-03-07T00:23:04Z"/>
        <d v="2019-03-07T00:25:57Z"/>
        <d v="2019-03-07T00:34:44Z"/>
        <d v="2019-03-07T00:42:20Z"/>
        <d v="2019-03-07T00:42:22Z"/>
        <d v="2019-03-07T00:42:50Z"/>
        <d v="2019-03-07T00:47:22Z"/>
        <d v="2019-03-07T00:50:48Z"/>
        <d v="2019-03-07T00:55:54Z"/>
        <d v="2019-03-07T01:06:45Z"/>
        <d v="2019-03-07T01:11:18Z"/>
        <d v="2019-03-07T01:14:09Z"/>
        <d v="2019-03-07T01:15:53Z"/>
        <d v="2019-03-07T01:16:48Z"/>
        <d v="2019-03-07T01:30:03Z"/>
        <d v="2019-03-07T01:36:32Z"/>
        <d v="2019-03-07T01:40:30Z"/>
        <d v="2019-03-07T01:46:05Z"/>
        <d v="2019-03-07T02:09:42Z"/>
        <d v="2019-03-07T02:18:02Z"/>
        <d v="2019-03-07T02:21:16Z"/>
        <d v="2019-03-07T02:22:59Z"/>
        <d v="2019-03-07T02:34:28Z"/>
        <d v="2019-03-07T02:35:26Z"/>
        <d v="2019-03-07T02:37:49Z"/>
        <d v="2019-03-07T02:46:27Z"/>
        <d v="2019-03-07T02:47:59Z"/>
        <d v="2019-03-07T02:48:36Z"/>
        <d v="2019-03-07T02:57:50Z"/>
        <d v="2019-03-07T03:02:05Z"/>
        <d v="2019-03-07T03:08:19Z"/>
        <d v="2019-03-07T03:15:02Z"/>
        <d v="2019-03-07T03:17:01Z"/>
        <d v="2019-03-07T03:25:45Z"/>
        <d v="2019-03-07T03:26:12Z"/>
        <d v="2019-03-07T03:28:56Z"/>
        <d v="2019-03-07T03:30:40Z"/>
        <d v="2019-03-07T03:35:42Z"/>
        <d v="2019-03-07T03:36:08Z"/>
        <d v="2019-03-07T03:45:33Z"/>
        <d v="2019-03-07T03:50:30Z"/>
        <d v="2019-03-07T04:04:29Z"/>
        <d v="2019-03-07T04:10:38Z"/>
        <d v="2019-03-07T04:10:46Z"/>
        <d v="2019-03-07T04:27:57Z"/>
        <d v="2019-03-07T04:28:15Z"/>
        <d v="2019-03-07T04:29:57Z"/>
        <d v="2019-03-07T04:38:34Z"/>
        <d v="2019-03-07T04:42:28Z"/>
        <d v="2019-03-07T04:49:04Z"/>
        <d v="2019-03-07T04:57:05Z"/>
        <d v="2019-03-07T05:04:51Z"/>
        <d v="2019-03-07T05:07:25Z"/>
        <d v="2019-03-07T05:09:07Z"/>
        <d v="2019-03-07T05:13:07Z"/>
        <d v="2019-03-07T05:26:01Z"/>
        <d v="2019-03-07T05:29:08Z"/>
        <d v="2019-03-07T05:42:46Z"/>
        <d v="2019-03-07T05:50:49Z"/>
        <d v="2019-03-07T06:03:32Z"/>
        <d v="2019-03-07T06:04:57Z"/>
        <d v="2019-03-07T06:08:33Z"/>
        <d v="2019-03-07T06:14:45Z"/>
        <d v="2019-03-07T06:18:19Z"/>
        <d v="2019-03-07T06:21:31Z"/>
        <d v="2019-03-07T06:26:49Z"/>
        <d v="2019-03-07T06:28:47Z"/>
        <d v="2019-03-07T06:36:18Z"/>
        <d v="2019-03-07T06:39:42Z"/>
        <d v="2019-03-07T06:41:28Z"/>
        <d v="2019-03-07T06:52:47Z"/>
        <d v="2019-03-07T07:01:01Z"/>
        <d v="2019-03-07T07:01:05Z"/>
        <d v="2019-03-07T07:04:35Z"/>
        <d v="2019-03-07T07:07:06Z"/>
        <d v="2019-03-07T07:10:20Z"/>
        <d v="2019-03-07T07:11:38Z"/>
        <d v="2019-03-07T07:18:03Z"/>
        <d v="2019-03-07T07:22:00Z"/>
        <d v="2019-03-07T07:29:02Z"/>
        <d v="2019-03-07T07:29:36Z"/>
        <d v="2019-03-07T07:38:53Z"/>
        <d v="2019-03-07T07:40:44Z"/>
        <d v="2019-03-07T07:43:22Z"/>
        <d v="2019-03-07T07:45:21Z"/>
        <d v="2019-03-07T07:45:54Z"/>
        <d v="2019-03-07T07:50:37Z"/>
        <d v="2019-03-07T07:50:55Z"/>
        <d v="2019-03-07T07:53:19Z"/>
        <d v="2019-03-07T07:56:21Z"/>
        <d v="2019-03-07T07:58:39Z"/>
        <d v="2019-03-07T08:07:12Z"/>
        <d v="2019-03-07T08:09:17Z"/>
        <d v="2019-03-07T08:11:14Z"/>
        <d v="2019-03-07T08:19:03Z"/>
        <d v="2019-03-07T08:30:56Z"/>
        <d v="2019-03-07T08:32:41Z"/>
        <d v="2019-03-07T08:36:01Z"/>
        <d v="2019-03-07T08:36:51Z"/>
        <d v="2019-03-07T08:50:03Z"/>
        <d v="2019-03-07T08:50:48Z"/>
        <d v="2019-03-07T08:51:15Z"/>
        <d v="2019-03-07T08:51:24Z"/>
        <d v="2019-03-07T08:53:27Z"/>
        <d v="2019-03-07T08:57:32Z"/>
        <d v="2019-03-07T09:04:15Z"/>
        <d v="2019-03-07T09:04:39Z"/>
        <d v="2019-03-07T09:04:45Z"/>
        <d v="2019-03-07T09:05:03Z"/>
        <d v="2019-03-07T09:07:38Z"/>
        <d v="2019-03-07T09:10:43Z"/>
        <d v="2019-03-07T09:13:14Z"/>
        <d v="2019-03-07T09:18:09Z"/>
        <d v="2019-03-07T09:19:14Z"/>
        <d v="2019-03-07T09:33:37Z"/>
        <d v="2019-03-07T09:41:21Z"/>
        <d v="2019-03-07T09:45:09Z"/>
        <d v="2019-03-07T09:54:14Z"/>
        <d v="2019-03-07T10:09:46Z"/>
        <d v="2019-03-07T10:11:06Z"/>
        <d v="2019-03-07T10:12:16Z"/>
        <d v="2019-03-07T10:26:51Z"/>
        <d v="2019-03-07T10:31:15Z"/>
        <d v="2019-03-07T10:32:37Z"/>
        <d v="2019-03-07T10:34:11Z"/>
        <d v="2019-03-07T10:36:50Z"/>
        <d v="2019-03-07T10:41:17Z"/>
        <d v="2019-03-07T10:48:24Z"/>
        <d v="2019-03-07T11:00:59Z"/>
        <d v="2019-03-07T11:02:26Z"/>
        <d v="2019-03-07T11:08:24Z"/>
        <d v="2019-03-07T11:12:34Z"/>
        <d v="2019-03-07T11:14:54Z"/>
        <d v="2019-03-07T11:27:39Z"/>
        <d v="2019-03-07T11:28:35Z"/>
        <d v="2019-03-07T11:30:40Z"/>
        <d v="2019-03-07T11:31:19Z"/>
        <d v="2019-03-07T11:38:02Z"/>
        <d v="2019-03-07T11:40:02Z"/>
        <d v="2019-03-07T11:53:18Z"/>
        <d v="2019-03-07T11:53:39Z"/>
        <d v="2019-03-07T11:53:51Z"/>
        <d v="2019-03-07T12:01:20Z"/>
        <d v="2019-03-07T12:01:43Z"/>
        <d v="2019-03-07T12:13:58Z"/>
        <d v="2019-03-07T12:26:32Z"/>
        <d v="2019-03-07T12:29:36Z"/>
        <d v="2019-03-07T12:35:03Z"/>
        <d v="2019-03-07T12:37:00Z"/>
        <d v="2019-03-07T12:37:09Z"/>
        <d v="2019-03-07T12:38:16Z"/>
        <d v="2019-03-07T12:40:47Z"/>
        <d v="2019-03-07T12:41:38Z"/>
        <d v="2019-03-07T12:47:04Z"/>
        <d v="2019-03-07T12:47:29Z"/>
        <d v="2019-03-07T12:53:48Z"/>
        <d v="2019-03-07T12:55:41Z"/>
        <d v="2019-03-07T13:04:36Z"/>
        <d v="2019-03-07T13:06:12Z"/>
        <d v="2019-03-07T13:17:32Z"/>
        <d v="2019-03-07T13:18:22Z"/>
        <d v="2019-03-07T13:27:25Z"/>
        <d v="2019-03-07T13:27:33Z"/>
        <d v="2019-03-07T13:32:04Z"/>
        <d v="2019-03-07T13:44:14Z"/>
        <d v="2019-03-07T13:47:05Z"/>
        <d v="2019-03-07T13:48:18Z"/>
        <d v="2019-03-07T13:54:44Z"/>
        <d v="2019-03-07T14:03:13Z"/>
        <d v="2019-03-07T14:16:02Z"/>
        <d v="2019-03-07T14:18:16Z"/>
        <d v="2019-03-07T14:46:45Z"/>
        <d v="2019-03-07T14:52:22Z"/>
        <d v="2019-03-07T14:58:00Z"/>
        <d v="2019-03-07T14:59:35Z"/>
        <d v="2019-03-07T15:07:19Z"/>
        <d v="2019-03-07T15:08:13Z"/>
        <d v="2019-03-07T15:18:27Z"/>
        <d v="2019-03-07T15:20:40Z"/>
        <d v="2019-03-07T15:24:51Z"/>
        <d v="2019-03-07T15:28:03Z"/>
        <d v="2019-03-07T15:31:50Z"/>
        <d v="2019-03-07T15:43:53Z"/>
        <d v="2019-03-07T15:50:17Z"/>
        <d v="2019-03-07T15:54:48Z"/>
        <d v="2019-03-07T15:58:40Z"/>
        <d v="2019-03-07T16:03:31Z"/>
        <d v="2019-03-07T16:03:36Z"/>
        <d v="2019-03-07T16:04:31Z"/>
        <d v="2019-03-07T16:08:17Z"/>
        <d v="2019-03-07T16:22:43Z"/>
        <d v="2019-03-07T16:23:49Z"/>
        <d v="2019-03-07T16:30:26Z"/>
        <d v="2019-03-07T16:34:53Z"/>
        <d v="2019-03-07T16:42:44Z"/>
        <d v="2019-03-07T16:53:50Z"/>
        <d v="2019-03-07T16:54:05Z"/>
        <d v="2019-03-07T16:56:28Z"/>
        <d v="2019-03-07T16:57:05Z"/>
        <d v="2019-03-07T17:01:16Z"/>
        <d v="2019-03-07T17:01:45Z"/>
        <d v="2019-03-07T17:04:19Z"/>
        <d v="2019-03-07T17:16:00Z"/>
        <d v="2019-03-07T17:18:42Z"/>
        <d v="2019-03-07T17:24:16Z"/>
        <d v="2019-03-07T17:26:29Z"/>
        <d v="2019-03-07T17:28:06Z"/>
        <d v="2019-03-07T17:29:41Z"/>
        <d v="2019-03-07T17:31:28Z"/>
        <d v="2019-03-07T17:37:56Z"/>
        <d v="2019-03-07T17:39:44Z"/>
        <d v="2019-03-07T17:46:10Z"/>
        <d v="2019-03-07T17:56:44Z"/>
        <d v="2019-03-07T18:18:02Z"/>
        <d v="2019-03-07T18:22:32Z"/>
        <d v="2019-03-07T18:30:11Z"/>
        <d v="2019-03-07T18:30:19Z"/>
        <d v="2019-03-07T18:30:32Z"/>
        <d v="2019-03-07T18:33:47Z"/>
        <d v="2019-03-07T18:37:40Z"/>
        <d v="2019-03-07T18:39:17Z"/>
        <d v="2019-03-07T18:46:23Z"/>
        <d v="2019-03-07T18:47:30Z"/>
        <d v="2019-03-07T18:58:25Z"/>
        <d v="2019-03-07T19:06:10Z"/>
        <d v="2019-03-07T19:12:01Z"/>
        <d v="2019-03-07T19:21:42Z"/>
        <d v="2019-03-07T19:23:14Z"/>
        <d v="2019-03-07T19:24:11Z"/>
        <d v="2019-03-07T19:24:55Z"/>
        <d v="2019-03-07T19:25:56Z"/>
        <d v="2019-03-07T19:30:58Z"/>
        <d v="2019-03-07T19:31:04Z"/>
        <d v="2019-03-07T19:36:53Z"/>
        <d v="2019-03-07T19:40:56Z"/>
        <d v="2019-03-07T19:52:47Z"/>
        <d v="2019-03-07T19:54:35Z"/>
        <d v="2019-03-07T19:54:53Z"/>
        <d v="2019-03-07T19:56:53Z"/>
        <d v="2019-03-07T20:08:43Z"/>
        <d v="2019-03-07T20:17:51Z"/>
        <d v="2019-03-07T20:26:31Z"/>
        <d v="2019-03-07T20:27:09Z"/>
        <d v="2019-03-07T20:28:50Z"/>
        <d v="2019-03-07T20:29:16Z"/>
        <d v="2019-03-07T20:29:42Z"/>
        <d v="2019-03-07T20:29:56Z"/>
        <d v="2019-03-07T20:33:21Z"/>
        <d v="2019-03-07T20:37:51Z"/>
        <d v="2019-03-07T20:38:37Z"/>
        <d v="2019-03-07T20:43:14Z"/>
        <d v="2019-03-07T20:45:46Z"/>
        <d v="2019-03-07T20:47:17Z"/>
        <d v="2019-03-07T20:49:25Z"/>
        <d v="2019-03-07T20:51:02Z"/>
        <d v="2019-03-07T20:55:16Z"/>
        <d v="2019-03-07T21:00:17Z"/>
        <d v="2019-03-07T21:03:31Z"/>
        <d v="2019-03-07T21:07:30Z"/>
        <d v="2019-03-07T21:14:44Z"/>
        <d v="2019-03-07T21:24:50Z"/>
        <d v="2019-03-07T21:33:01Z"/>
        <d v="2019-03-07T21:39:53Z"/>
        <d v="2019-03-07T21:41:14Z"/>
        <d v="2019-03-07T21:44:28Z"/>
        <d v="2019-03-07T21:44:29Z"/>
        <d v="2019-03-07T21:46:05Z"/>
        <d v="2019-03-07T21:46:10Z"/>
        <d v="2019-03-07T21:58:04Z"/>
        <d v="2019-03-07T22:07:18Z"/>
        <d v="2019-03-07T22:14:38Z"/>
        <d v="2019-03-07T22:17:09Z"/>
        <d v="2019-03-07T22:23:42Z"/>
        <d v="2019-03-07T22:26:50Z"/>
        <d v="2019-03-07T22:30:18Z"/>
        <d v="2019-03-07T22:36:19Z"/>
        <d v="2019-03-07T22:36:48Z"/>
        <d v="2019-03-07T22:37:27Z"/>
        <d v="2019-03-07T22:41:33Z"/>
        <d v="2019-03-07T22:42:28Z"/>
        <d v="2019-03-07T22:43:30Z"/>
        <d v="2019-03-07T22:45:02Z"/>
        <d v="2019-03-07T22:45:57Z"/>
        <d v="2019-03-07T22:47:56Z"/>
        <d v="2019-03-07T22:48:06Z"/>
        <d v="2019-03-07T22:58:14Z"/>
        <d v="2019-03-07T22:59:56Z"/>
        <d v="2019-03-07T23:01:24Z"/>
        <d v="2019-03-07T23:02:50Z"/>
        <d v="2019-03-07T23:05:27Z"/>
        <d v="2019-03-07T23:08:53Z"/>
        <d v="2019-03-07T23:11:07Z"/>
        <d v="2019-03-07T23:11:11Z"/>
        <d v="2019-03-07T23:11:24Z"/>
        <d v="2019-03-07T23:15:28Z"/>
        <d v="2019-03-07T23:16:14Z"/>
        <d v="2019-03-07T23:16:48Z"/>
        <d v="2019-03-07T23:16:49Z"/>
        <d v="2019-03-07T23:16:59Z"/>
        <d v="2019-03-07T23:21:37Z"/>
        <d v="2019-03-07T23:24:14Z"/>
        <d v="2019-03-07T23:27:54Z"/>
        <d v="2019-03-07T23:29:52Z"/>
        <d v="2019-03-07T23:33:05Z"/>
        <d v="2019-03-07T23:34:32Z"/>
        <d v="2019-03-07T23:35:25Z"/>
        <d v="2019-03-07T23:40:00Z"/>
        <d v="2019-03-07T23:45:34Z"/>
        <d v="2019-03-07T23:48:39Z"/>
        <d v="2019-03-07T23:51:25Z"/>
        <d v="2019-03-07T23:52:58Z"/>
        <d v="2019-03-07T23:58:58Z"/>
        <d v="2019-03-08T00:07:33Z"/>
        <d v="2019-03-08T00:10:14Z"/>
        <d v="2019-03-08T00:13:40Z"/>
        <d v="2019-03-08T00:17:23Z"/>
        <d v="2019-03-08T00:32:35Z"/>
        <d v="2019-03-08T00:37:28Z"/>
        <d v="2019-03-08T00:40:32Z"/>
        <d v="2019-03-08T00:42:18Z"/>
        <d v="2019-03-08T00:42:35Z"/>
        <d v="2019-03-08T00:43:43Z"/>
        <d v="2019-03-08T00:44:37Z"/>
        <d v="2019-03-08T00:46:00Z"/>
        <d v="2019-03-08T00:47:21Z"/>
        <d v="2019-03-08T00:49:40Z"/>
        <d v="2019-03-08T01:09:11Z"/>
        <d v="2019-03-08T01:24:37Z"/>
        <d v="2019-03-08T01:24:58Z"/>
        <d v="2019-03-08T01:25:50Z"/>
        <d v="2019-03-08T01:25:53Z"/>
        <d v="2019-03-08T01:27:18Z"/>
        <d v="2019-03-08T01:35:23Z"/>
        <d v="2019-03-08T01:35:37Z"/>
        <d v="2019-03-08T01:39:10Z"/>
        <d v="2019-03-08T01:42:43Z"/>
        <d v="2019-03-08T02:02:41Z"/>
        <d v="2019-03-08T02:06:56Z"/>
        <d v="2019-03-08T02:10:12Z"/>
        <d v="2019-03-08T02:11:15Z"/>
        <d v="2019-03-08T02:14:38Z"/>
        <d v="2019-03-08T02:14:40Z"/>
        <d v="2019-03-08T02:16:40Z"/>
        <d v="2019-03-08T02:18:06Z"/>
        <d v="2019-03-08T02:23:54Z"/>
        <d v="2019-03-08T02:26:55Z"/>
        <d v="2019-03-08T02:33:04Z"/>
        <d v="2019-03-08T02:34:27Z"/>
        <d v="2019-03-08T02:40:22Z"/>
        <d v="2019-03-08T02:46:17Z"/>
        <d v="2019-03-08T02:51:16Z"/>
        <d v="2019-03-08T02:55:21Z"/>
        <d v="2019-03-08T02:59:28Z"/>
        <d v="2019-03-08T03:02:25Z"/>
        <d v="2019-03-08T03:06:17Z"/>
        <d v="2019-03-08T03:06:40Z"/>
        <d v="2019-03-08T03:11:27Z"/>
        <d v="2019-03-08T03:11:53Z"/>
        <d v="2019-03-08T03:13:26Z"/>
        <d v="2019-03-08T03:15:57Z"/>
        <d v="2019-03-08T03:19:05Z"/>
        <d v="2019-03-08T03:20:55Z"/>
        <d v="2019-03-08T03:21:21Z"/>
        <d v="2019-03-08T03:23:18Z"/>
        <d v="2019-03-08T03:27:48Z"/>
        <d v="2019-03-08T03:31:14Z"/>
        <d v="2019-03-08T03:32:24Z"/>
        <d v="2019-03-08T03:35:51Z"/>
        <d v="2019-03-08T03:37:08Z"/>
        <d v="2019-03-08T03:42:23Z"/>
        <d v="2019-03-08T03:42:42Z"/>
        <d v="2019-03-08T03:45:50Z"/>
        <d v="2019-03-08T03:47:26Z"/>
        <d v="2019-03-08T03:49:40Z"/>
        <d v="2019-03-08T03:55:18Z"/>
        <d v="2019-03-08T04:03:11Z"/>
        <d v="2019-03-08T04:05:13Z"/>
        <d v="2019-03-08T04:06:12Z"/>
        <d v="2019-03-08T04:07:51Z"/>
        <d v="2019-03-08T04:08:15Z"/>
        <d v="2019-03-08T04:10:05Z"/>
        <d v="2019-03-08T04:17:22Z"/>
        <d v="2019-03-08T04:21:05Z"/>
        <d v="2019-03-08T04:28:44Z"/>
        <d v="2019-03-08T04:38:42Z"/>
        <d v="2019-03-08T04:40:52Z"/>
        <d v="2019-03-08T04:41:02Z"/>
        <d v="2019-03-08T04:47:46Z"/>
        <d v="2019-03-08T04:56:50Z"/>
        <d v="2019-03-08T04:59:39Z"/>
        <d v="2019-03-08T05:10:39Z"/>
        <d v="2019-03-08T05:12:52Z"/>
        <d v="2019-03-08T05:17:01Z"/>
        <d v="2019-03-08T05:29:45Z"/>
        <d v="2019-03-08T05:31:38Z"/>
        <d v="2019-03-08T05:32:12Z"/>
        <d v="2019-03-08T05:38:51Z"/>
        <d v="2019-03-08T06:19:16Z"/>
        <d v="2019-03-08T06:22:59Z"/>
        <d v="2019-03-08T06:23:34Z"/>
        <d v="2019-03-08T06:42:45Z"/>
        <d v="2019-03-08T06:48:18Z"/>
        <d v="2019-03-08T06:56:21Z"/>
        <d v="2019-03-08T06:57:37Z"/>
        <d v="2019-03-08T06:58:53Z"/>
        <d v="2019-03-08T07:01:43Z"/>
        <d v="2019-03-08T07:03:33Z"/>
        <d v="2019-03-08T07:06:11Z"/>
        <d v="2019-03-08T07:11:44Z"/>
        <d v="2019-03-08T07:12:36Z"/>
        <d v="2019-03-08T07:29:57Z"/>
        <d v="2019-03-08T07:36:17Z"/>
        <d v="2019-03-08T07:42:17Z"/>
        <d v="2019-03-08T07:46:47Z"/>
        <d v="2019-03-08T07:48:06Z"/>
        <d v="2019-03-08T07:52:56Z"/>
        <d v="2019-03-08T08:00:12Z"/>
        <d v="2019-03-08T08:01:51Z"/>
        <d v="2019-03-08T08:04:17Z"/>
        <d v="2019-03-08T08:06:25Z"/>
        <d v="2019-03-08T08:10:16Z"/>
        <d v="2019-03-08T08:13:20Z"/>
        <d v="2019-03-08T08:24:09Z"/>
        <d v="2019-03-08T08:36:04Z"/>
        <d v="2019-03-08T08:40:53Z"/>
        <d v="2019-03-08T08:42:30Z"/>
        <d v="2019-03-08T08:44:46Z"/>
        <d v="2019-03-08T08:48:45Z"/>
        <d v="2019-03-08T08:58:18Z"/>
        <d v="2019-03-08T08:58:27Z"/>
        <d v="2019-03-08T09:03:05Z"/>
        <d v="2019-03-08T09:07:58Z"/>
        <d v="2019-03-08T09:09:44Z"/>
        <d v="2019-03-08T09:11:45Z"/>
        <d v="2019-03-08T09:12:54Z"/>
        <d v="2019-03-08T09:15:11Z"/>
        <d v="2019-03-08T09:17:38Z"/>
        <d v="2019-03-08T09:19:14Z"/>
        <d v="2019-03-08T09:19:49Z"/>
        <d v="2019-03-08T09:42:07Z"/>
        <d v="2019-03-08T09:47:53Z"/>
        <d v="2019-03-08T09:53:43Z"/>
        <d v="2019-03-08T09:58:19Z"/>
        <d v="2019-03-08T10:05:38Z"/>
        <d v="2019-03-08T10:06:01Z"/>
        <d v="2019-03-08T10:06:27Z"/>
        <d v="2019-03-08T10:06:50Z"/>
        <d v="2019-03-08T10:10:49Z"/>
        <d v="2019-03-08T10:12:44Z"/>
        <d v="2019-03-08T10:23:49Z"/>
        <d v="2019-03-08T10:31:57Z"/>
        <d v="2019-03-08T10:34:28Z"/>
        <d v="2019-03-08T10:43:38Z"/>
        <d v="2019-03-08T10:48:13Z"/>
        <d v="2019-03-08T10:51:16Z"/>
        <d v="2019-03-08T10:52:06Z"/>
        <d v="2019-03-08T11:01:40Z"/>
        <d v="2019-03-08T11:02:51Z"/>
        <d v="2019-03-08T11:04:33Z"/>
        <d v="2019-03-08T11:08:21Z"/>
        <d v="2019-03-08T11:10:59Z"/>
        <d v="2019-03-08T11:12:06Z"/>
        <d v="2019-03-08T11:12:30Z"/>
        <d v="2019-03-08T11:18:30Z"/>
        <d v="2019-03-08T11:29:51Z"/>
        <d v="2019-03-08T11:33:56Z"/>
        <d v="2019-03-08T11:35:51Z"/>
        <d v="2019-03-08T11:38:25Z"/>
        <d v="2019-03-08T11:50:09Z"/>
        <d v="2019-03-08T11:52:22Z"/>
        <d v="2019-03-08T12:03:54Z"/>
        <d v="2019-03-08T12:09:15Z"/>
        <d v="2019-03-08T12:09:47Z"/>
        <d v="2019-03-08T12:11:08Z"/>
        <d v="2019-03-08T12:16:22Z"/>
        <d v="2019-03-08T12:22:51Z"/>
        <d v="2019-03-08T12:43:25Z"/>
        <d v="2019-03-08T12:44:11Z"/>
        <d v="2019-03-08T12:52:15Z"/>
        <d v="2019-03-08T12:53:41Z"/>
        <d v="2019-03-08T12:53:59Z"/>
        <d v="2019-03-08T12:57:05Z"/>
        <d v="2019-03-08T12:57:35Z"/>
        <d v="2019-03-08T13:07:06Z"/>
        <d v="2019-03-08T13:17:39Z"/>
        <d v="2019-03-08T13:23:03Z"/>
        <d v="2019-03-08T13:23:07Z"/>
        <d v="2019-03-08T13:26:48Z"/>
        <d v="2019-03-08T13:28:45Z"/>
        <d v="2019-03-08T13:29:05Z"/>
        <d v="2019-03-08T13:30:15Z"/>
        <d v="2019-03-08T13:30:59Z"/>
        <d v="2019-03-08T13:34:37Z"/>
        <d v="2019-03-08T13:35:04Z"/>
        <d v="2019-03-08T13:37:45Z"/>
        <d v="2019-03-08T13:39:24Z"/>
        <d v="2019-03-08T13:41:13Z"/>
        <d v="2019-03-08T13:47:46Z"/>
        <d v="2019-03-08T13:48:54Z"/>
        <d v="2019-03-08T13:53:30Z"/>
        <d v="2019-03-08T13:54:25Z"/>
        <d v="2019-03-08T14:05:16Z"/>
        <d v="2019-03-08T14:07:00Z"/>
        <d v="2019-03-08T14:08:09Z"/>
        <d v="2019-03-08T14:10:22Z"/>
        <d v="2019-03-08T14:11:22Z"/>
        <d v="2019-03-08T14:14:44Z"/>
        <d v="2019-03-08T14:20:09Z"/>
        <d v="2019-03-08T14:36:14Z"/>
        <d v="2019-03-08T14:39:16Z"/>
        <d v="2019-03-08T14:41:19Z"/>
        <d v="2019-03-08T14:50:10Z"/>
        <d v="2019-03-08T15:07:34Z"/>
        <d v="2019-03-08T15:07:36Z"/>
        <d v="2019-03-08T15:16:42Z"/>
        <d v="2019-03-08T15:18:32Z"/>
        <d v="2019-03-08T15:20:25Z"/>
        <d v="2019-03-08T15:21:59Z"/>
        <d v="2019-03-08T15:22:18Z"/>
        <d v="2019-03-08T15:25:06Z"/>
        <d v="2019-03-08T15:27:45Z"/>
        <d v="2019-03-08T15:30:30Z"/>
        <d v="2019-03-08T15:31:17Z"/>
        <d v="2019-03-08T15:34:56Z"/>
        <d v="2019-03-08T15:38:59Z"/>
        <d v="2019-03-08T15:46:48Z"/>
        <d v="2019-03-08T15:47:42Z"/>
        <d v="2019-03-08T15:53:31Z"/>
        <d v="2019-03-08T15:55:02Z"/>
        <d v="2019-03-08T15:55:11Z"/>
        <d v="2019-03-08T16:09:17Z"/>
        <d v="2019-03-08T16:12:49Z"/>
        <d v="2019-03-08T16:30:21Z"/>
        <d v="2019-03-08T16:32:02Z"/>
        <d v="2019-03-08T16:32:46Z"/>
        <d v="2019-03-08T16:40:35Z"/>
        <d v="2019-03-08T16:42:17Z"/>
        <d v="2019-03-08T16:44:44Z"/>
        <d v="2019-03-08T16:53:12Z"/>
        <d v="2019-03-08T17:11:15Z"/>
        <d v="2019-03-08T17:12:30Z"/>
        <d v="2019-03-08T17:12:54Z"/>
        <d v="2019-03-08T17:14:11Z"/>
        <d v="2019-03-08T17:14:37Z"/>
        <d v="2019-03-08T17:24:56Z"/>
        <d v="2019-03-08T17:27:30Z"/>
        <d v="2019-03-08T17:30:58Z"/>
        <d v="2019-03-08T17:36:01Z"/>
        <d v="2019-03-08T17:39:07Z"/>
        <d v="2019-03-08T17:40:04Z"/>
        <d v="2019-03-08T17:41:15Z"/>
        <d v="2019-03-08T17:43:08Z"/>
        <d v="2019-03-08T17:55:22Z"/>
        <d v="2019-03-08T17:59:16Z"/>
        <d v="2019-03-08T18:00:05Z"/>
        <d v="2019-03-08T18:02:58Z"/>
        <d v="2019-03-08T18:06:26Z"/>
        <d v="2019-03-08T18:20:12Z"/>
        <d v="2019-03-08T18:25:04Z"/>
        <d v="2019-03-08T18:26:54Z"/>
        <d v="2019-03-08T18:27:21Z"/>
        <d v="2019-03-08T18:47:06Z"/>
        <d v="2019-03-08T18:50:02Z"/>
        <d v="2019-03-08T18:54:48Z"/>
        <d v="2019-03-08T18:58:48Z"/>
        <d v="2019-03-08T18:59:30Z"/>
        <d v="2019-03-08T19:02:16Z"/>
        <d v="2019-03-08T19:02:25Z"/>
        <d v="2019-03-08T19:04:14Z"/>
        <d v="2019-03-08T19:14:43Z"/>
        <d v="2019-03-08T19:33:53Z"/>
        <d v="2019-03-08T19:34:00Z"/>
        <d v="2019-03-08T19:41:46Z"/>
        <d v="2019-03-08T19:42:27Z"/>
        <d v="2019-03-08T19:43:58Z"/>
        <d v="2019-03-08T19:52:15Z"/>
        <d v="2019-03-08T19:54:16Z"/>
        <d v="2019-03-08T19:56:15Z"/>
        <d v="2019-03-08T19:58:06Z"/>
        <d v="2019-03-08T20:04:59Z"/>
        <d v="2019-03-08T20:09:33Z"/>
        <d v="2019-03-08T20:13:28Z"/>
        <d v="2019-03-08T20:33:17Z"/>
        <d v="2019-03-08T20:49:37Z"/>
        <d v="2019-03-08T20:54:08Z"/>
        <d v="2019-03-08T21:02:51Z"/>
        <d v="2019-03-08T21:12:07Z"/>
        <d v="2019-03-08T21:27:43Z"/>
        <d v="2019-03-08T21:28:48Z"/>
        <d v="2019-03-08T21:34:23Z"/>
        <d v="2019-03-08T21:44:26Z"/>
        <d v="2019-03-08T21:45:02Z"/>
        <d v="2019-03-08T21:45:21Z"/>
        <d v="2019-03-08T21:45:43Z"/>
        <d v="2019-03-08T21:48:20Z"/>
        <d v="2019-03-08T21:51:43Z"/>
        <d v="2019-03-08T21:53:21Z"/>
        <d v="2019-03-08T22:06:33Z"/>
        <d v="2019-03-08T22:06:53Z"/>
        <d v="2019-03-08T22:11:25Z"/>
        <d v="2019-03-08T22:11:42Z"/>
        <d v="2019-03-08T22:25:17Z"/>
        <d v="2019-03-08T22:25:50Z"/>
        <d v="2019-03-08T22:28:09Z"/>
        <d v="2019-03-08T22:30:48Z"/>
        <d v="2019-03-08T22:39:48Z"/>
        <d v="2019-03-08T22:42:43Z"/>
        <d v="2019-03-08T22:47:36Z"/>
        <d v="2019-03-08T22:47:37Z"/>
        <d v="2019-03-08T22:53:00Z"/>
        <d v="2019-03-08T22:55:01Z"/>
        <d v="2019-03-08T22:58:26Z"/>
        <d v="2019-03-08T23:02:29Z"/>
        <d v="2019-03-08T23:11:23Z"/>
        <d v="2019-03-08T23:20:18Z"/>
        <d v="2019-03-08T23:28:30Z"/>
        <d v="2019-03-08T23:29:23Z"/>
        <d v="2019-03-08T23:31:10Z"/>
        <d v="2019-03-08T23:32:46Z"/>
        <d v="2019-03-08T23:33:00Z"/>
        <d v="2019-03-08T23:33:25Z"/>
        <d v="2019-03-08T23:34:26Z"/>
        <d v="2019-03-08T23:44:03Z"/>
        <d v="2019-03-08T23:52:59Z"/>
        <d v="2019-03-09T00:00:03Z"/>
        <d v="2019-03-09T00:01:51Z"/>
        <d v="2019-03-09T00:05:14Z"/>
        <d v="2019-03-09T00:10:11Z"/>
        <d v="2019-03-09T00:16:50Z"/>
        <d v="2019-03-09T00:20:49Z"/>
        <d v="2019-03-09T00:21:05Z"/>
        <d v="2019-03-09T00:30:20Z"/>
        <d v="2019-03-09T00:34:35Z"/>
        <d v="2019-03-09T00:40:36Z"/>
        <d v="2019-03-09T00:57:37Z"/>
        <d v="2019-03-09T01:04:00Z"/>
        <d v="2019-03-09T01:04:29Z"/>
        <d v="2019-03-09T01:06:13Z"/>
        <d v="2019-03-09T01:06:38Z"/>
        <d v="2019-03-09T01:14:04Z"/>
        <d v="2019-03-09T01:15:34Z"/>
        <d v="2019-03-09T01:20:22Z"/>
        <d v="2019-03-09T01:24:39Z"/>
        <d v="2019-03-09T01:25:39Z"/>
        <d v="2019-03-09T01:26:48Z"/>
        <d v="2019-03-09T01:27:31Z"/>
        <d v="2019-03-09T01:33:46Z"/>
        <d v="2019-03-09T01:38:02Z"/>
        <d v="2019-03-09T01:41:31Z"/>
        <d v="2019-03-09T01:43:35Z"/>
        <d v="2019-03-09T01:49:12Z"/>
        <d v="2019-03-09T02:00:48Z"/>
        <d v="2019-03-09T02:01:26Z"/>
        <d v="2019-03-09T02:02:07Z"/>
        <d v="2019-03-09T02:10:08Z"/>
        <d v="2019-03-09T02:36:19Z"/>
        <d v="2019-03-09T02:41:07Z"/>
        <d v="2019-03-09T02:48:00Z"/>
        <d v="2019-03-09T02:55:24Z"/>
        <d v="2019-03-09T02:56:24Z"/>
        <d v="2019-03-09T03:12:10Z"/>
        <d v="2019-03-09T03:14:47Z"/>
        <d v="2019-03-09T03:15:26Z"/>
        <d v="2019-03-09T03:18:10Z"/>
        <d v="2019-03-09T03:18:40Z"/>
        <d v="2019-03-09T03:26:35Z"/>
        <d v="2019-03-09T03:27:14Z"/>
        <d v="2019-03-09T03:35:32Z"/>
        <d v="2019-03-09T03:50:12Z"/>
        <d v="2019-03-09T03:50:21Z"/>
        <d v="2019-03-09T03:51:56Z"/>
        <d v="2019-03-09T03:55:47Z"/>
        <d v="2019-03-09T04:01:05Z"/>
        <d v="2019-03-09T04:13:47Z"/>
        <d v="2019-03-09T04:16:31Z"/>
        <d v="2019-03-09T04:17:08Z"/>
        <d v="2019-03-09T04:23:00Z"/>
        <d v="2019-03-09T04:24:10Z"/>
        <d v="2019-03-09T04:28:24Z"/>
        <d v="2019-03-09T04:29:16Z"/>
        <d v="2019-03-09T04:31:37Z"/>
        <d v="2019-03-09T04:37:29Z"/>
        <d v="2019-03-09T04:42:19Z"/>
        <d v="2019-03-09T04:44:45Z"/>
        <d v="2019-03-09T04:51:15Z"/>
        <d v="2019-03-09T04:53:51Z"/>
        <d v="2019-03-09T04:58:41Z"/>
        <d v="2019-03-09T04:59:42Z"/>
        <d v="2019-03-09T05:01:57Z"/>
        <d v="2019-03-09T05:02:12Z"/>
        <d v="2019-03-09T05:06:52Z"/>
        <d v="2019-03-09T05:07:51Z"/>
        <d v="2019-03-09T05:10:00Z"/>
        <d v="2019-03-09T05:10:06Z"/>
        <d v="2019-03-09T05:11:50Z"/>
        <d v="2019-03-09T05:18:43Z"/>
        <d v="2019-03-09T05:25:20Z"/>
        <d v="2019-03-09T05:28:46Z"/>
        <d v="2019-03-09T05:33:14Z"/>
        <d v="2019-03-09T05:40:16Z"/>
        <d v="2019-03-09T06:05:18Z"/>
        <d v="2019-03-09T06:08:17Z"/>
        <d v="2019-03-09T06:13:28Z"/>
        <d v="2019-03-09T06:14:50Z"/>
        <d v="2019-03-09T06:15:12Z"/>
        <d v="2019-03-09T06:17:51Z"/>
        <d v="2019-03-09T06:25:19Z"/>
        <d v="2019-03-09T06:26:43Z"/>
        <d v="2019-03-09T06:27:04Z"/>
        <d v="2019-03-09T06:30:42Z"/>
        <d v="2019-03-09T06:33:01Z"/>
        <d v="2019-03-09T06:35:59Z"/>
        <d v="2019-03-09T06:49:33Z"/>
        <d v="2019-03-09T06:53:25Z"/>
        <d v="2019-03-09T06:57:06Z"/>
        <d v="2019-03-09T06:59:35Z"/>
        <d v="2019-03-09T07:11:16Z"/>
        <d v="2019-03-09T07:18:25Z"/>
        <d v="2019-03-09T07:20:18Z"/>
        <d v="2019-03-09T07:24:29Z"/>
        <d v="2019-03-09T07:37:40Z"/>
        <d v="2019-03-09T07:39:12Z"/>
        <d v="2019-03-09T07:44:49Z"/>
        <d v="2019-03-09T07:49:19Z"/>
        <d v="2019-03-09T07:50:08Z"/>
        <d v="2019-03-09T07:52:26Z"/>
        <d v="2019-03-09T07:55:35Z"/>
        <d v="2019-03-09T07:57:20Z"/>
        <d v="2019-03-09T07:57:50Z"/>
        <d v="2019-03-09T07:58:11Z"/>
        <d v="2019-03-09T08:03:12Z"/>
        <d v="2019-03-09T08:05:15Z"/>
        <d v="2019-03-09T08:28:08Z"/>
        <d v="2019-03-09T08:40:25Z"/>
        <d v="2019-03-09T08:47:28Z"/>
        <d v="2019-03-09T08:52:07Z"/>
        <d v="2019-03-09T08:53:54Z"/>
        <d v="2019-03-09T08:54:14Z"/>
        <d v="2019-03-09T08:59:37Z"/>
        <d v="2019-03-09T09:02:09Z"/>
        <d v="2019-03-09T09:09:24Z"/>
        <d v="2019-03-09T09:09:38Z"/>
        <d v="2019-03-09T09:10:34Z"/>
        <d v="2019-03-09T09:12:39Z"/>
        <d v="2019-03-09T09:18:09Z"/>
        <d v="2019-03-09T09:18:20Z"/>
        <d v="2019-03-09T09:22:25Z"/>
        <d v="2019-03-09T09:23:41Z"/>
        <d v="2019-03-09T09:29:15Z"/>
        <d v="2019-03-09T09:31:59Z"/>
        <d v="2019-03-09T09:52:27Z"/>
        <d v="2019-03-09T09:54:10Z"/>
        <d v="2019-03-09T09:57:03Z"/>
        <d v="2019-03-09T09:57:44Z"/>
        <d v="2019-03-09T10:14:16Z"/>
        <d v="2019-03-09T10:15:57Z"/>
        <d v="2019-03-09T10:20:46Z"/>
        <d v="2019-03-09T10:27:43Z"/>
        <d v="2019-03-09T10:27:45Z"/>
        <d v="2019-03-09T10:29:31Z"/>
        <d v="2019-03-09T10:30:14Z"/>
        <d v="2019-03-09T10:31:57Z"/>
        <d v="2019-03-09T10:32:59Z"/>
        <d v="2019-03-09T10:34:12Z"/>
        <d v="2019-03-09T10:36:12Z"/>
        <d v="2019-03-09T10:51:43Z"/>
        <d v="2019-03-09T10:54:11Z"/>
        <d v="2019-03-09T11:02:56Z"/>
        <d v="2019-03-09T11:15:45Z"/>
        <d v="2019-03-09T11:19:14Z"/>
        <d v="2019-03-09T11:28:39Z"/>
        <d v="2019-03-09T11:39:28Z"/>
        <d v="2019-03-09T11:49:49Z"/>
        <d v="2019-03-09T11:58:14Z"/>
        <d v="2019-03-09T11:58:50Z"/>
        <d v="2019-03-09T12:00:48Z"/>
        <d v="2019-03-09T12:02:54Z"/>
        <d v="2019-03-09T12:03:24Z"/>
        <d v="2019-03-09T12:03:31Z"/>
        <d v="2019-03-09T12:03:52Z"/>
        <d v="2019-03-09T12:13:20Z"/>
        <d v="2019-03-09T12:15:42Z"/>
        <d v="2019-03-09T12:17:36Z"/>
        <d v="2019-03-09T12:17:54Z"/>
        <d v="2019-03-09T12:18:52Z"/>
        <d v="2019-03-09T12:26:11Z"/>
        <d v="2019-03-09T12:32:40Z"/>
        <d v="2019-03-09T12:33:24Z"/>
        <d v="2019-03-09T12:36:21Z"/>
        <d v="2019-03-09T12:52:57Z"/>
        <d v="2019-03-09T12:55:08Z"/>
        <d v="2019-03-09T12:55:13Z"/>
        <d v="2019-03-09T12:56:30Z"/>
        <d v="2019-03-09T13:02:40Z"/>
        <d v="2019-03-09T13:04:51Z"/>
        <d v="2019-03-09T13:07:41Z"/>
        <d v="2019-03-09T13:09:02Z"/>
        <d v="2019-03-09T13:17:05Z"/>
        <d v="2019-03-09T13:21:58Z"/>
        <d v="2019-03-09T13:38:33Z"/>
        <d v="2019-03-09T13:38:34Z"/>
        <d v="2019-03-09T13:43:35Z"/>
        <d v="2019-03-09T13:57:27Z"/>
        <d v="2019-03-09T13:58:36Z"/>
        <d v="2019-03-09T13:58:58Z"/>
        <d v="2019-03-09T14:02:00Z"/>
        <d v="2019-03-09T14:10:42Z"/>
        <d v="2019-03-09T14:21:30Z"/>
        <d v="2019-03-09T14:23:15Z"/>
        <d v="2019-03-09T14:28:44Z"/>
        <d v="2019-03-09T14:29:02Z"/>
        <d v="2019-03-09T14:42:05Z"/>
        <d v="2019-03-09T14:44:47Z"/>
        <d v="2019-03-09T14:49:18Z"/>
        <d v="2019-03-09T15:00:13Z"/>
        <d v="2019-03-09T15:12:23Z"/>
        <d v="2019-03-09T15:18:54Z"/>
        <d v="2019-03-09T15:19:43Z"/>
        <d v="2019-03-09T15:27:39Z"/>
        <d v="2019-03-09T15:30:23Z"/>
        <d v="2019-03-09T15:35:12Z"/>
        <d v="2019-03-09T15:42:34Z"/>
        <d v="2019-03-09T15:44:44Z"/>
        <d v="2019-03-09T15:49:27Z"/>
        <d v="2019-03-09T15:50:11Z"/>
        <d v="2019-03-09T15:57:09Z"/>
        <d v="2019-03-09T15:57:55Z"/>
        <d v="2019-03-09T15:58:33Z"/>
        <d v="2019-03-09T15:59:29Z"/>
        <d v="2019-03-09T16:02:59Z"/>
        <d v="2019-03-09T16:03:23Z"/>
        <d v="2019-03-09T16:07:09Z"/>
        <d v="2019-03-09T16:15:19Z"/>
        <d v="2019-03-09T16:17:39Z"/>
        <d v="2019-03-09T16:21:41Z"/>
        <d v="2019-03-09T16:35:46Z"/>
        <d v="2019-03-09T16:51:09Z"/>
        <d v="2019-03-09T16:53:55Z"/>
        <d v="2019-03-09T17:02:49Z"/>
        <d v="2019-03-09T17:11:09Z"/>
        <d v="2019-03-09T17:27:11Z"/>
        <d v="2019-03-09T17:28:30Z"/>
        <d v="2019-03-09T17:29:45Z"/>
        <d v="2019-03-09T17:38:02Z"/>
        <d v="2019-03-09T17:39:43Z"/>
        <d v="2019-03-09T17:42:42Z"/>
        <d v="2019-03-09T17:43:57Z"/>
        <d v="2019-03-09T17:50:45Z"/>
        <d v="2019-03-09T17:56:16Z"/>
        <d v="2019-03-09T18:03:38Z"/>
        <d v="2019-03-09T18:07:51Z"/>
        <d v="2019-03-09T18:10:54Z"/>
        <d v="2019-03-09T18:16:44Z"/>
        <d v="2019-03-09T18:17:25Z"/>
        <d v="2019-03-09T18:22:18Z"/>
        <d v="2019-03-09T18:24:14Z"/>
        <d v="2019-03-09T18:25:21Z"/>
        <d v="2019-03-09T18:30:03Z"/>
        <d v="2019-03-09T18:31:15Z"/>
        <d v="2019-03-09T18:32:07Z"/>
        <d v="2019-03-09T18:36:44Z"/>
        <d v="2019-03-09T18:39:02Z"/>
        <d v="2019-03-09T18:48:17Z"/>
        <d v="2019-03-09T18:51:24Z"/>
        <d v="2019-03-09T19:03:21Z"/>
        <d v="2019-03-09T19:06:20Z"/>
        <d v="2019-03-09T19:07:45Z"/>
        <d v="2019-03-09T19:09:59Z"/>
        <d v="2019-03-09T19:12:11Z"/>
        <d v="2019-03-09T19:14:25Z"/>
        <d v="2019-03-09T19:15:52Z"/>
        <d v="2019-03-09T19:17:02Z"/>
        <d v="2019-03-09T19:17:40Z"/>
        <d v="2019-03-09T19:17:44Z"/>
        <d v="2019-03-09T19:17:56Z"/>
        <d v="2019-03-09T19:22:42Z"/>
        <d v="2019-03-09T19:26:31Z"/>
        <d v="2019-03-09T19:33:00Z"/>
        <d v="2019-03-09T19:34:34Z"/>
        <d v="2019-03-09T19:36:05Z"/>
        <d v="2019-03-09T19:40:08Z"/>
        <d v="2019-03-09T19:48:53Z"/>
        <d v="2019-03-09T19:49:23Z"/>
        <d v="2019-03-09T19:51:27Z"/>
        <d v="2019-03-09T19:53:28Z"/>
        <d v="2019-03-09T19:56:18Z"/>
        <d v="2019-03-09T19:59:50Z"/>
        <d v="2019-03-09T20:04:19Z"/>
        <d v="2019-03-09T20:13:11Z"/>
        <d v="2019-03-09T20:21:36Z"/>
        <d v="2019-03-09T20:25:00Z"/>
        <d v="2019-03-09T20:26:09Z"/>
        <d v="2019-03-09T20:34:56Z"/>
        <d v="2019-03-09T20:36:04Z"/>
        <d v="2019-03-09T20:40:11Z"/>
        <d v="2019-03-09T20:50:46Z"/>
        <d v="2019-03-09T20:51:57Z"/>
        <d v="2019-03-09T20:56:38Z"/>
        <d v="2019-03-09T20:56:46Z"/>
        <d v="2019-03-09T20:58:23Z"/>
        <d v="2019-03-09T21:04:28Z"/>
        <d v="2019-03-09T21:09:45Z"/>
        <d v="2019-03-09T21:13:39Z"/>
        <d v="2019-03-09T21:24:19Z"/>
        <d v="2019-03-09T21:26:25Z"/>
        <d v="2019-03-09T21:28:04Z"/>
        <d v="2019-03-09T21:28:35Z"/>
        <d v="2019-03-09T21:30:59Z"/>
        <d v="2019-03-09T21:33:22Z"/>
        <d v="2019-03-09T21:36:19Z"/>
        <d v="2019-03-09T21:42:43Z"/>
        <d v="2019-03-09T21:49:51Z"/>
        <d v="2019-03-09T21:50:49Z"/>
        <d v="2019-03-09T21:52:03Z"/>
        <d v="2019-03-09T21:53:50Z"/>
        <d v="2019-03-09T21:54:22Z"/>
        <d v="2019-03-09T21:55:09Z"/>
        <d v="2019-03-09T22:10:02Z"/>
        <d v="2019-03-09T22:29:42Z"/>
        <d v="2019-03-09T22:29:53Z"/>
        <d v="2019-03-09T22:32:52Z"/>
        <d v="2019-03-09T22:44:24Z"/>
        <d v="2019-03-09T22:45:27Z"/>
        <d v="2019-03-09T22:50:07Z"/>
        <d v="2019-03-09T22:50:34Z"/>
        <d v="2019-03-09T22:50:38Z"/>
        <d v="2019-03-09T22:55:48Z"/>
        <d v="2019-03-09T22:59:56Z"/>
        <d v="2019-03-09T23:03:38Z"/>
        <d v="2019-03-09T23:05:53Z"/>
        <d v="2019-03-09T23:10:19Z"/>
        <d v="2019-03-09T23:17:02Z"/>
        <d v="2019-03-09T23:23:55Z"/>
        <d v="2019-03-09T23:34:44Z"/>
        <d v="2019-03-09T23:37:21Z"/>
        <d v="2019-03-09T23:38:35Z"/>
        <d v="2019-03-09T23:40:11Z"/>
        <d v="2019-03-09T23:44:57Z"/>
        <d v="2019-03-09T23:45:18Z"/>
        <d v="2019-03-09T23:49:55Z"/>
        <d v="2019-03-09T23:54:46Z"/>
        <d v="2019-03-10T00:02:42Z"/>
        <d v="2019-03-10T00:07:13Z"/>
        <d v="2019-03-10T00:11:11Z"/>
        <d v="2019-03-10T00:18:00Z"/>
        <d v="2019-03-10T00:18:52Z"/>
        <d v="2019-03-10T00:19:23Z"/>
        <d v="2019-03-10T00:20:25Z"/>
        <d v="2019-03-10T00:21:30Z"/>
        <d v="2019-03-10T00:24:14Z"/>
        <d v="2019-03-10T00:34:43Z"/>
        <d v="2019-03-10T00:41:09Z"/>
        <d v="2019-03-10T00:50:17Z"/>
        <d v="2019-03-10T00:59:20Z"/>
        <d v="2019-03-10T01:22:41Z"/>
        <d v="2019-03-10T01:23:31Z"/>
        <d v="2019-03-10T01:28:19Z"/>
        <d v="2019-03-10T01:28:47Z"/>
        <d v="2019-03-10T01:33:08Z"/>
        <d v="2019-03-10T01:35:25Z"/>
        <d v="2019-03-10T01:44:26Z"/>
        <d v="2019-03-10T01:45:58Z"/>
        <d v="2019-03-10T01:53:30Z"/>
        <d v="2019-03-10T02:00:59Z"/>
        <d v="2019-03-10T02:06:53Z"/>
        <d v="2019-03-10T02:16:27Z"/>
        <d v="2019-03-10T02:23:16Z"/>
        <d v="2019-03-10T02:25:10Z"/>
        <d v="2019-03-10T02:25:33Z"/>
        <d v="2019-03-10T02:34:40Z"/>
        <d v="2019-03-10T02:37:25Z"/>
        <d v="2019-03-10T02:51:07Z"/>
        <d v="2019-03-10T02:52:07Z"/>
        <d v="2019-03-10T02:55:57Z"/>
        <d v="2019-03-10T03:00:29Z"/>
        <d v="2019-03-10T03:04:38Z"/>
        <d v="2019-03-10T03:06:33Z"/>
        <d v="2019-03-10T03:12:40Z"/>
        <d v="2019-03-10T03:15:02Z"/>
        <d v="2019-03-10T03:25:07Z"/>
        <d v="2019-03-10T03:32:36Z"/>
        <d v="2019-03-10T03:33:15Z"/>
        <d v="2019-03-10T03:35:53Z"/>
        <d v="2019-03-10T03:38:32Z"/>
        <d v="2019-03-10T03:38:56Z"/>
        <d v="2019-03-10T03:41:14Z"/>
        <d v="2019-03-10T03:46:21Z"/>
        <d v="2019-03-10T03:49:28Z"/>
        <d v="2019-03-10T03:53:37Z"/>
        <d v="2019-03-10T03:53:39Z"/>
        <d v="2019-03-10T03:58:43Z"/>
        <d v="2019-03-10T03:59:11Z"/>
        <d v="2019-03-10T04:01:29Z"/>
        <d v="2019-03-10T04:06:52Z"/>
        <d v="2019-03-10T04:14:27Z"/>
        <d v="2019-03-10T04:25:53Z"/>
        <d v="2019-03-10T04:37:31Z"/>
        <d v="2019-03-10T04:47:46Z"/>
        <d v="2019-03-10T04:52:37Z"/>
        <d v="2019-03-10T05:07:04Z"/>
        <d v="2019-03-10T05:07:20Z"/>
        <d v="2019-03-10T05:20:37Z"/>
        <d v="2019-03-10T05:21:09Z"/>
        <d v="2019-03-10T05:29:53Z"/>
        <d v="2019-03-10T05:32:34Z"/>
        <d v="2019-03-10T05:39:40Z"/>
        <d v="2019-03-10T05:45:26Z"/>
        <d v="2019-03-10T05:46:13Z"/>
        <d v="2019-03-10T06:00:38Z"/>
        <d v="2019-03-10T06:01:10Z"/>
        <d v="2019-03-10T06:11:16Z"/>
        <d v="2019-03-10T06:18:31Z"/>
        <d v="2019-03-10T06:24:11Z"/>
        <d v="2019-03-10T06:24:54Z"/>
        <d v="2019-03-10T06:31:12Z"/>
        <d v="2019-03-10T06:54:28Z"/>
        <d v="2019-03-10T06:59:01Z"/>
        <d v="2019-03-10T07:01:43Z"/>
        <d v="2019-03-10T07:08:01Z"/>
        <d v="2019-03-10T07:09:33Z"/>
        <d v="2019-03-10T07:13:00Z"/>
        <d v="2019-03-10T07:14:14Z"/>
        <d v="2019-03-10T07:20:45Z"/>
        <d v="2019-03-10T07:22:35Z"/>
        <d v="2019-03-10T07:22:49Z"/>
        <d v="2019-03-10T07:43:25Z"/>
        <d v="2019-03-10T07:50:32Z"/>
        <d v="2019-03-10T07:52:08Z"/>
        <d v="2019-03-10T07:54:46Z"/>
        <d v="2019-03-10T07:59:08Z"/>
        <d v="2019-03-10T08:06:26Z"/>
        <d v="2019-03-10T08:06:49Z"/>
        <d v="2019-03-10T08:24:20Z"/>
        <d v="2019-03-10T08:26:37Z"/>
        <d v="2019-03-10T08:29:56Z"/>
        <d v="2019-03-10T08:44:07Z"/>
        <d v="2019-03-10T08:45:16Z"/>
        <d v="2019-03-10T08:47:07Z"/>
        <d v="2019-03-10T08:48:58Z"/>
        <d v="2019-03-10T08:53:50Z"/>
        <d v="2019-03-10T09:05:30Z"/>
        <d v="2019-03-10T09:12:01Z"/>
        <d v="2019-03-10T09:20:28Z"/>
        <d v="2019-03-10T09:25:36Z"/>
        <d v="2019-03-10T09:32:25Z"/>
        <d v="2019-03-10T09:51:07Z"/>
        <d v="2019-03-10T09:55:01Z"/>
        <d v="2019-03-10T09:56:59Z"/>
        <d v="2019-03-10T09:57:01Z"/>
        <d v="2019-03-10T09:59:50Z"/>
        <d v="2019-03-10T10:00:06Z"/>
        <d v="2019-03-10T10:16:45Z"/>
        <d v="2019-03-10T10:17:37Z"/>
        <d v="2019-03-10T10:18:15Z"/>
        <d v="2019-03-10T10:22:33Z"/>
        <d v="2019-03-10T10:27:08Z"/>
        <d v="2019-03-10T10:28:43Z"/>
        <d v="2019-03-10T10:33:51Z"/>
        <d v="2019-03-10T10:37:53Z"/>
        <d v="2019-03-10T10:45:21Z"/>
        <d v="2019-03-10T10:46:49Z"/>
        <d v="2019-03-10T10:48:16Z"/>
        <d v="2019-03-10T10:50:57Z"/>
        <d v="2019-03-10T10:57:36Z"/>
        <d v="2019-03-10T10:58:46Z"/>
        <d v="2019-03-10T10:59:27Z"/>
        <d v="2019-03-10T11:06:54Z"/>
        <d v="2019-03-10T11:13:51Z"/>
        <d v="2019-03-10T11:14:39Z"/>
        <d v="2019-03-10T11:16:21Z"/>
        <d v="2019-03-10T11:16:40Z"/>
        <d v="2019-03-10T11:27:41Z"/>
        <d v="2019-03-10T11:31:49Z"/>
        <d v="2019-03-10T11:37:25Z"/>
        <d v="2019-03-10T11:38:48Z"/>
        <d v="2019-03-10T11:47:15Z"/>
        <d v="2019-03-10T11:55:02Z"/>
        <d v="2019-03-10T11:55:30Z"/>
        <d v="2019-03-10T12:00:07Z"/>
        <d v="2019-03-10T12:02:11Z"/>
        <d v="2019-03-10T12:02:48Z"/>
        <d v="2019-03-10T12:06:31Z"/>
        <d v="2019-03-10T12:10:46Z"/>
        <d v="2019-03-10T12:24:25Z"/>
        <d v="2019-03-10T12:36:43Z"/>
        <d v="2019-03-10T12:38:40Z"/>
        <d v="2019-03-10T12:39:48Z"/>
        <d v="2019-03-10T12:45:43Z"/>
        <d v="2019-03-10T12:52:53Z"/>
        <d v="2019-03-10T12:55:59Z"/>
        <d v="2019-03-10T12:56:18Z"/>
        <d v="2019-03-10T13:01:42Z"/>
        <d v="2019-03-10T13:03:06Z"/>
        <d v="2019-03-10T13:04:38Z"/>
        <d v="2019-03-10T13:09:17Z"/>
        <d v="2019-03-10T13:15:29Z"/>
        <d v="2019-03-10T13:16:59Z"/>
        <d v="2019-03-10T13:26:08Z"/>
        <d v="2019-03-10T13:26:15Z"/>
        <d v="2019-03-10T13:31:17Z"/>
        <d v="2019-03-10T13:38:20Z"/>
        <d v="2019-03-10T13:39:58Z"/>
        <d v="2019-03-10T13:51:49Z"/>
        <d v="2019-03-10T14:02:39Z"/>
        <d v="2019-03-10T14:05:29Z"/>
        <d v="2019-03-10T14:05:36Z"/>
        <d v="2019-03-10T14:06:55Z"/>
        <d v="2019-03-10T14:08:01Z"/>
        <d v="2019-03-10T14:13:27Z"/>
        <d v="2019-03-10T14:25:37Z"/>
        <d v="2019-03-10T14:31:08Z"/>
        <d v="2019-03-10T14:33:51Z"/>
        <d v="2019-03-10T14:38:34Z"/>
        <d v="2019-03-10T14:38:55Z"/>
        <d v="2019-03-10T14:45:05Z"/>
        <d v="2019-03-10T14:53:25Z"/>
        <d v="2019-03-10T14:56:23Z"/>
        <d v="2019-03-10T14:57:25Z"/>
        <d v="2019-03-10T15:05:31Z"/>
        <d v="2019-03-10T15:07:17Z"/>
        <d v="2019-03-10T15:08:23Z"/>
        <d v="2019-03-10T15:08:43Z"/>
        <d v="2019-03-10T15:09:19Z"/>
        <d v="2019-03-10T15:11:36Z"/>
        <d v="2019-03-10T15:12:12Z"/>
        <d v="2019-03-10T15:30:33Z"/>
        <d v="2019-03-10T15:40:43Z"/>
        <d v="2019-03-10T15:42:22Z"/>
        <d v="2019-03-10T15:44:52Z"/>
        <d v="2019-03-10T15:48:56Z"/>
        <d v="2019-03-10T15:53:38Z"/>
        <d v="2019-03-10T15:54:22Z"/>
        <d v="2019-03-10T16:01:26Z"/>
        <d v="2019-03-10T16:09:27Z"/>
        <d v="2019-03-10T16:13:51Z"/>
        <d v="2019-03-10T16:22:15Z"/>
        <d v="2019-03-10T16:36:06Z"/>
        <d v="2019-03-10T16:39:55Z"/>
        <d v="2019-03-10T16:58:40Z"/>
        <d v="2019-03-10T17:00:25Z"/>
        <d v="2019-03-10T17:08:41Z"/>
        <d v="2019-03-10T17:08:51Z"/>
        <d v="2019-03-10T17:09:54Z"/>
        <d v="2019-03-10T17:10:22Z"/>
        <d v="2019-03-10T17:10:39Z"/>
        <d v="2019-03-10T17:11:59Z"/>
        <d v="2019-03-10T17:12:14Z"/>
        <d v="2019-03-10T17:13:54Z"/>
        <d v="2019-03-10T17:22:09Z"/>
        <d v="2019-03-10T17:22:56Z"/>
        <d v="2019-03-10T17:24:44Z"/>
        <d v="2019-03-10T17:32:59Z"/>
        <d v="2019-03-10T17:36:43Z"/>
        <d v="2019-03-10T17:42:36Z"/>
        <d v="2019-03-10T17:44:04Z"/>
        <d v="2019-03-10T17:45:09Z"/>
        <d v="2019-03-10T17:47:53Z"/>
        <d v="2019-03-10T17:57:23Z"/>
        <d v="2019-03-10T18:03:16Z"/>
        <d v="2019-03-10T18:03:52Z"/>
        <d v="2019-03-10T18:07:14Z"/>
        <d v="2019-03-10T18:15:22Z"/>
        <d v="2019-03-10T18:15:26Z"/>
        <d v="2019-03-10T18:17:44Z"/>
        <d v="2019-03-10T18:17:46Z"/>
        <d v="2019-03-10T18:21:33Z"/>
        <d v="2019-03-10T18:26:23Z"/>
        <d v="2019-03-10T18:32:17Z"/>
        <d v="2019-03-10T18:32:40Z"/>
        <d v="2019-03-10T18:37:11Z"/>
        <d v="2019-03-10T18:38:20Z"/>
        <d v="2019-03-10T18:44:38Z"/>
        <d v="2019-03-10T18:51:34Z"/>
        <d v="2019-03-10T18:52:41Z"/>
        <d v="2019-03-10T18:55:17Z"/>
        <d v="2019-03-10T18:57:08Z"/>
        <d v="2019-03-10T18:58:13Z"/>
        <d v="2019-03-10T19:05:42Z"/>
        <d v="2019-03-10T19:05:57Z"/>
        <d v="2019-03-10T19:14:17Z"/>
        <d v="2019-03-10T19:14:20Z"/>
        <d v="2019-03-10T19:14:35Z"/>
        <d v="2019-03-10T19:23:12Z"/>
        <d v="2019-03-10T19:28:26Z"/>
        <d v="2019-03-10T19:34:54Z"/>
        <d v="2019-03-10T19:39:41Z"/>
        <d v="2019-03-10T19:42:05Z"/>
        <d v="2019-03-10T19:45:17Z"/>
        <d v="2019-03-10T19:53:15Z"/>
        <d v="2019-03-10T19:53:31Z"/>
        <d v="2019-03-10T19:57:08Z"/>
        <d v="2019-03-10T20:06:03Z"/>
        <d v="2019-03-10T20:15:33Z"/>
        <d v="2019-03-10T20:19:52Z"/>
        <d v="2019-03-10T20:23:18Z"/>
        <d v="2019-03-10T20:31:27Z"/>
        <d v="2019-03-10T20:34:45Z"/>
        <d v="2019-03-10T20:37:15Z"/>
        <d v="2019-03-10T20:40:02Z"/>
        <d v="2019-03-10T20:40:18Z"/>
        <d v="2019-03-10T20:51:31Z"/>
        <d v="2019-03-10T20:55:59Z"/>
        <d v="2019-03-10T21:03:05Z"/>
        <d v="2019-03-10T21:03:46Z"/>
        <d v="2019-03-10T21:05:49Z"/>
        <d v="2019-03-10T21:13:05Z"/>
        <d v="2019-03-10T21:13:28Z"/>
        <d v="2019-03-10T21:14:55Z"/>
        <d v="2019-03-10T21:18:34Z"/>
        <d v="2019-03-10T21:23:03Z"/>
        <d v="2019-03-10T21:27:52Z"/>
        <d v="2019-03-10T21:32:06Z"/>
        <d v="2019-03-10T21:32:26Z"/>
        <d v="2019-03-10T21:37:56Z"/>
        <d v="2019-03-10T21:42:40Z"/>
        <d v="2019-03-10T21:57:00Z"/>
        <d v="2019-03-10T22:03:58Z"/>
        <d v="2019-03-10T22:05:36Z"/>
        <d v="2019-03-10T22:07:41Z"/>
        <d v="2019-03-10T22:12:30Z"/>
        <d v="2019-03-10T22:13:43Z"/>
        <d v="2019-03-10T22:20:38Z"/>
        <d v="2019-03-10T22:24:41Z"/>
        <d v="2019-03-10T22:31:17Z"/>
        <d v="2019-03-10T22:37:33Z"/>
        <d v="2019-03-10T22:39:16Z"/>
        <d v="2019-03-10T22:46:28Z"/>
        <d v="2019-03-10T22:49:28Z"/>
        <d v="2019-03-10T22:56:01Z"/>
        <d v="2019-03-10T22:58:03Z"/>
        <d v="2019-03-10T23:02:40Z"/>
        <d v="2019-03-10T23:04:08Z"/>
        <d v="2019-03-10T23:05:57Z"/>
        <d v="2019-03-10T23:10:14Z"/>
        <d v="2019-03-10T23:11:48Z"/>
        <d v="2019-03-10T23:13:38Z"/>
        <d v="2019-03-10T23:17:03Z"/>
        <d v="2019-03-10T23:25:42Z"/>
        <d v="2019-03-10T23:27:37Z"/>
        <d v="2019-03-10T23:29:49Z"/>
        <d v="2019-03-10T23:44:48Z"/>
        <d v="2019-03-10T23:46:58Z"/>
        <d v="2019-03-10T23:58:28Z"/>
        <d v="2019-03-11T00:01:30Z"/>
        <d v="2019-03-11T00:09:38Z"/>
        <d v="2019-03-11T00:11:49Z"/>
        <d v="2019-03-11T00:16:55Z"/>
        <d v="2019-03-11T00:36:42Z"/>
        <d v="2019-03-11T00:40:25Z"/>
        <d v="2019-03-11T00:42:40Z"/>
        <d v="2019-03-11T00:45:43Z"/>
        <d v="2019-03-11T00:50:58Z"/>
        <d v="2019-03-11T00:54:57Z"/>
        <d v="2019-03-11T00:59:15Z"/>
        <d v="2019-03-11T01:01:38Z"/>
        <d v="2019-03-11T01:04:55Z"/>
        <d v="2019-03-11T01:05:47Z"/>
        <d v="2019-03-11T01:12:08Z"/>
        <d v="2019-03-11T01:12:09Z"/>
        <d v="2019-03-11T01:14:28Z"/>
        <d v="2019-03-11T01:18:05Z"/>
        <d v="2019-03-11T01:28:56Z"/>
        <d v="2019-03-11T01:32:05Z"/>
        <d v="2019-03-11T01:41:21Z"/>
        <d v="2019-03-11T01:43:07Z"/>
        <d v="2019-03-11T01:44:39Z"/>
        <d v="2019-03-11T01:44:40Z"/>
        <d v="2019-03-11T01:53:16Z"/>
        <d v="2019-03-11T01:54:29Z"/>
        <d v="2019-03-11T01:54:48Z"/>
        <d v="2019-03-11T01:57:38Z"/>
        <d v="2019-03-11T01:58:20Z"/>
        <d v="2019-03-11T02:01:55Z"/>
        <d v="2019-03-11T02:05:18Z"/>
        <d v="2019-03-11T02:09:13Z"/>
        <d v="2019-03-11T02:11:09Z"/>
        <d v="2019-03-11T02:17:13Z"/>
        <d v="2019-03-11T02:26:57Z"/>
        <d v="2019-03-11T02:36:00Z"/>
        <d v="2019-03-11T02:36:07Z"/>
        <d v="2019-03-11T02:44:35Z"/>
        <d v="2019-03-11T02:48:22Z"/>
        <d v="2019-03-11T02:50:27Z"/>
        <d v="2019-03-11T03:00:58Z"/>
        <d v="2019-03-11T03:01:38Z"/>
        <d v="2019-03-11T03:02:40Z"/>
        <d v="2019-03-11T03:03:13Z"/>
        <d v="2019-03-11T03:04:08Z"/>
        <d v="2019-03-11T03:11:34Z"/>
        <d v="2019-03-11T03:15:33Z"/>
        <d v="2019-03-11T03:16:14Z"/>
        <d v="2019-03-11T03:18:41Z"/>
        <d v="2019-03-11T03:18:55Z"/>
        <d v="2019-03-11T03:21:27Z"/>
        <d v="2019-03-11T03:24:03Z"/>
        <d v="2019-03-11T03:25:14Z"/>
        <d v="2019-03-11T03:47:23Z"/>
        <d v="2019-03-11T03:59:17Z"/>
        <d v="2019-03-11T04:02:20Z"/>
        <d v="2019-03-11T04:03:38Z"/>
        <d v="2019-03-11T04:04:28Z"/>
        <d v="2019-03-11T04:06:41Z"/>
        <d v="2019-03-11T04:08:30Z"/>
        <d v="2019-03-11T04:10:06Z"/>
        <d v="2019-03-11T04:28:43Z"/>
        <d v="2019-03-11T04:30:33Z"/>
        <d v="2019-03-11T04:33:21Z"/>
        <d v="2019-03-11T04:40:49Z"/>
        <d v="2019-03-11T04:41:19Z"/>
        <d v="2019-03-11T04:50:00Z"/>
        <d v="2019-03-11T04:51:04Z"/>
        <d v="2019-03-11T04:51:41Z"/>
        <d v="2019-03-11T04:56:43Z"/>
        <d v="2019-03-11T04:59:09Z"/>
        <d v="2019-03-11T05:01:01Z"/>
        <d v="2019-03-11T05:13:07Z"/>
        <d v="2019-03-11T05:13:42Z"/>
        <d v="2019-03-11T05:14:20Z"/>
        <d v="2019-03-11T05:14:37Z"/>
        <d v="2019-03-11T05:20:53Z"/>
        <d v="2019-03-11T05:26:59Z"/>
        <d v="2019-03-11T05:27:32Z"/>
        <d v="2019-03-11T05:29:11Z"/>
        <d v="2019-03-11T05:35:08Z"/>
        <d v="2019-03-11T05:35:25Z"/>
        <d v="2019-03-11T05:37:41Z"/>
        <d v="2019-03-11T05:39:29Z"/>
        <d v="2019-03-11T05:40:05Z"/>
        <d v="2019-03-11T05:45:36Z"/>
        <d v="2019-03-11T05:48:47Z"/>
        <d v="2019-03-11T05:53:07Z"/>
        <d v="2019-03-11T05:56:42Z"/>
        <d v="2019-03-11T05:56:50Z"/>
        <d v="2019-03-11T05:58:31Z"/>
        <d v="2019-03-11T06:18:17Z"/>
        <d v="2019-03-11T06:41:43Z"/>
        <d v="2019-03-11T06:43:04Z"/>
        <d v="2019-03-11T06:45:21Z"/>
        <d v="2019-03-11T06:51:57Z"/>
        <d v="2019-03-11T06:54:24Z"/>
        <d v="2019-03-11T06:55:47Z"/>
        <d v="2019-03-11T06:59:06Z"/>
        <d v="2019-03-11T07:08:26Z"/>
        <d v="2019-03-11T07:12:35Z"/>
        <d v="2019-03-11T07:12:57Z"/>
        <d v="2019-03-11T07:16:32Z"/>
        <d v="2019-03-11T07:20:53Z"/>
        <d v="2019-03-11T07:23:30Z"/>
        <d v="2019-03-11T07:23:59Z"/>
        <d v="2019-03-11T07:25:20Z"/>
        <d v="2019-03-11T07:27:39Z"/>
        <d v="2019-03-11T07:29:23Z"/>
        <d v="2019-03-11T07:34:06Z"/>
        <d v="2019-03-11T07:38:41Z"/>
        <d v="2019-03-11T07:40:47Z"/>
        <d v="2019-03-11T07:45:53Z"/>
        <d v="2019-03-11T07:51:23Z"/>
        <d v="2019-03-11T08:07:41Z"/>
        <d v="2019-03-11T08:15:17Z"/>
        <d v="2019-03-11T08:15:25Z"/>
        <d v="2019-03-11T08:16:24Z"/>
        <d v="2019-03-11T08:22:22Z"/>
        <d v="2019-03-11T08:34:39Z"/>
        <d v="2019-03-11T08:38:15Z"/>
        <d v="2019-03-11T08:38:26Z"/>
        <d v="2019-03-11T08:52:42Z"/>
        <d v="2019-03-11T09:01:55Z"/>
        <d v="2019-03-11T09:02:29Z"/>
        <d v="2019-03-11T09:02:57Z"/>
        <d v="2019-03-11T09:03:56Z"/>
        <d v="2019-03-11T09:05:57Z"/>
        <d v="2019-03-11T09:07:48Z"/>
        <d v="2019-03-11T09:17:53Z"/>
        <d v="2019-03-11T09:25:12Z"/>
        <d v="2019-03-11T09:28:32Z"/>
        <d v="2019-03-11T09:37:34Z"/>
        <d v="2019-03-11T09:37:40Z"/>
        <d v="2019-03-11T09:37:48Z"/>
        <d v="2019-03-11T09:40:04Z"/>
        <d v="2019-03-11T09:49:01Z"/>
        <d v="2019-03-11T09:54:00Z"/>
        <d v="2019-03-11T10:00:06Z"/>
        <d v="2019-03-11T10:06:31Z"/>
        <d v="2019-03-11T10:10:13Z"/>
        <d v="2019-03-11T10:10:25Z"/>
        <d v="2019-03-11T10:14:06Z"/>
        <d v="2019-03-11T10:23:04Z"/>
        <d v="2019-03-11T10:25:02Z"/>
        <d v="2019-03-11T10:31:34Z"/>
        <d v="2019-03-11T10:35:50Z"/>
        <d v="2019-03-11T10:37:41Z"/>
        <d v="2019-03-11T10:38:04Z"/>
        <d v="2019-03-11T10:46:07Z"/>
        <d v="2019-03-11T10:47:04Z"/>
        <d v="2019-03-11T11:02:18Z"/>
        <d v="2019-03-11T11:10:01Z"/>
        <d v="2019-03-11T11:15:24Z"/>
        <d v="2019-03-11T11:20:12Z"/>
        <d v="2019-03-11T11:20:52Z"/>
        <d v="2019-03-11T11:23:20Z"/>
        <d v="2019-03-11T11:30:24Z"/>
        <d v="2019-03-11T11:31:27Z"/>
        <d v="2019-03-11T11:34:25Z"/>
        <d v="2019-03-11T11:37:10Z"/>
        <d v="2019-03-11T11:49:22Z"/>
        <d v="2019-03-11T11:52:23Z"/>
        <d v="2019-03-11T11:55:27Z"/>
        <d v="2019-03-11T11:59:05Z"/>
        <d v="2019-03-11T11:59:32Z"/>
        <d v="2019-03-11T12:11:56Z"/>
        <d v="2019-03-11T12:12:34Z"/>
        <d v="2019-03-11T12:26:29Z"/>
        <d v="2019-03-11T12:31:26Z"/>
        <d v="2019-03-11T12:33:28Z"/>
        <d v="2019-03-11T12:42:57Z"/>
        <d v="2019-03-11T12:51:51Z"/>
        <d v="2019-03-11T13:02:48Z"/>
        <d v="2019-03-11T13:03:18Z"/>
        <d v="2019-03-11T13:07:41Z"/>
        <d v="2019-03-11T13:07:59Z"/>
        <d v="2019-03-11T13:09:33Z"/>
        <d v="2019-03-11T13:10:07Z"/>
        <d v="2019-03-11T13:21:14Z"/>
        <d v="2019-03-11T13:22:06Z"/>
        <d v="2019-03-11T13:26:20Z"/>
        <d v="2019-03-11T13:30:33Z"/>
        <d v="2019-03-11T13:39:53Z"/>
        <d v="2019-03-11T13:40:16Z"/>
        <d v="2019-03-11T13:49:05Z"/>
        <d v="2019-03-11T13:52:06Z"/>
        <d v="2019-03-11T13:52:43Z"/>
        <d v="2019-03-11T14:06:19Z"/>
        <d v="2019-03-11T14:06:55Z"/>
        <d v="2019-03-11T14:07:51Z"/>
        <d v="2019-03-11T14:15:17Z"/>
        <d v="2019-03-11T14:16:31Z"/>
        <d v="2019-03-11T14:17:23Z"/>
        <d v="2019-03-11T14:37:34Z"/>
        <d v="2019-03-11T14:38:39Z"/>
        <d v="2019-03-11T14:46:52Z"/>
        <d v="2019-03-11T14:49:18Z"/>
        <d v="2019-03-11T14:49:55Z"/>
        <d v="2019-03-11T14:51:08Z"/>
        <d v="2019-03-11T14:51:21Z"/>
        <d v="2019-03-11T14:52:07Z"/>
        <d v="2019-03-11T14:52:51Z"/>
        <d v="2019-03-11T14:53:26Z"/>
        <d v="2019-03-11T14:53:48Z"/>
        <d v="2019-03-11T14:54:06Z"/>
        <d v="2019-03-11T15:02:54Z"/>
        <d v="2019-03-11T15:04:11Z"/>
        <d v="2019-03-11T15:20:38Z"/>
        <d v="2019-03-11T15:53:45Z"/>
        <d v="2019-03-11T15:54:44Z"/>
        <d v="2019-03-11T15:55:12Z"/>
        <d v="2019-03-11T16:01:12Z"/>
        <d v="2019-03-11T16:06:05Z"/>
        <d v="2019-03-11T16:07:28Z"/>
        <d v="2019-03-11T16:09:39Z"/>
        <d v="2019-03-11T16:13:39Z"/>
        <d v="2019-03-11T16:15:02Z"/>
        <d v="2019-03-11T16:16:42Z"/>
        <d v="2019-03-11T16:26:48Z"/>
        <d v="2019-03-11T16:27:18Z"/>
        <d v="2019-03-11T16:33:57Z"/>
        <d v="2019-03-11T16:35:35Z"/>
        <d v="2019-03-11T16:41:47Z"/>
        <d v="2019-03-11T16:45:06Z"/>
        <d v="2019-03-11T16:50:35Z"/>
        <d v="2019-03-11T16:55:44Z"/>
        <d v="2019-03-11T16:57:36Z"/>
        <d v="2019-03-11T17:00:21Z"/>
        <d v="2019-03-11T17:06:19Z"/>
        <d v="2019-03-11T17:15:54Z"/>
        <d v="2019-03-11T17:29:33Z"/>
        <d v="2019-03-11T17:32:11Z"/>
        <d v="2019-03-11T17:34:32Z"/>
        <d v="2019-03-11T17:40:13Z"/>
        <d v="2019-03-11T17:48:42Z"/>
        <d v="2019-03-11T17:55:39Z"/>
        <d v="2019-03-11T18:01:19Z"/>
        <d v="2019-03-11T18:01:53Z"/>
        <d v="2019-03-11T18:04:09Z"/>
        <d v="2019-03-11T18:08:39Z"/>
        <d v="2019-03-11T18:09:47Z"/>
        <d v="2019-03-11T18:12:00Z"/>
        <d v="2019-03-11T18:25:50Z"/>
        <d v="2019-03-11T18:27:48Z"/>
        <d v="2019-03-11T18:31:56Z"/>
        <d v="2019-03-11T18:36:47Z"/>
        <d v="2019-03-11T18:41:00Z"/>
        <d v="2019-03-11T18:42:55Z"/>
        <d v="2019-03-11T18:44:46Z"/>
        <d v="2019-03-11T18:46:15Z"/>
        <d v="2019-03-11T18:50:05Z"/>
        <d v="2019-03-11T18:50:56Z"/>
        <d v="2019-03-11T19:00:10Z"/>
        <d v="2019-03-11T19:13:39Z"/>
        <d v="2019-03-11T19:18:20Z"/>
        <d v="2019-03-11T19:18:48Z"/>
        <d v="2019-03-11T19:27:29Z"/>
        <d v="2019-03-11T19:37:40Z"/>
        <d v="2019-03-11T19:38:44Z"/>
        <d v="2019-03-11T19:49:16Z"/>
        <d v="2019-03-11T19:54:21Z"/>
        <d v="2019-03-11T20:06:28Z"/>
        <d v="2019-03-11T20:07:27Z"/>
        <d v="2019-03-11T20:22:27Z"/>
        <d v="2019-03-11T20:23:58Z"/>
        <d v="2019-03-11T20:28:15Z"/>
        <d v="2019-03-11T20:40:25Z"/>
        <d v="2019-03-11T20:44:39Z"/>
        <d v="2019-03-11T20:48:08Z"/>
        <d v="2019-03-11T20:49:28Z"/>
        <d v="2019-03-11T20:59:09Z"/>
        <d v="2019-03-11T21:11:00Z"/>
        <d v="2019-03-11T21:29:32Z"/>
        <d v="2019-03-11T21:36:00Z"/>
        <d v="2019-03-11T21:39:02Z"/>
        <d v="2019-03-11T21:42:39Z"/>
        <d v="2019-03-11T21:49:53Z"/>
        <d v="2019-03-11T21:52:35Z"/>
        <d v="2019-03-11T21:52:51Z"/>
        <d v="2019-03-11T21:53:15Z"/>
        <d v="2019-03-11T21:55:53Z"/>
        <d v="2019-03-11T21:58:44Z"/>
        <d v="2019-03-11T22:04:20Z"/>
        <d v="2019-03-11T22:07:59Z"/>
        <d v="2019-03-11T22:14:24Z"/>
        <d v="2019-03-11T22:14:45Z"/>
        <d v="2019-03-11T22:15:53Z"/>
        <d v="2019-03-11T22:18:27Z"/>
        <d v="2019-03-11T22:18:29Z"/>
        <d v="2019-03-11T22:21:07Z"/>
        <d v="2019-03-11T22:27:44Z"/>
        <d v="2019-03-11T22:38:32Z"/>
        <d v="2019-03-11T22:46:34Z"/>
        <d v="2019-03-11T22:55:50Z"/>
        <d v="2019-03-11T22:59:23Z"/>
        <d v="2019-03-11T23:05:27Z"/>
        <d v="2019-03-11T23:30:08Z"/>
        <d v="2019-03-11T23:33:35Z"/>
        <d v="2019-03-11T23:38:00Z"/>
        <d v="2019-03-11T23:52:37Z"/>
        <d v="2019-03-11T23:59:45Z"/>
        <d v="2019-03-12T00:07:31Z"/>
        <d v="2019-03-12T00:09:03Z"/>
        <d v="2019-03-12T00:20:30Z"/>
        <d v="2019-03-12T00:27:31Z"/>
        <d v="2019-03-12T00:31:24Z"/>
        <d v="2019-03-12T00:33:34Z"/>
        <d v="2019-03-12T00:34:08Z"/>
        <d v="2019-03-12T00:42:01Z"/>
        <d v="2019-03-12T00:42:34Z"/>
        <d v="2019-03-12T00:43:55Z"/>
        <d v="2019-03-12T00:46:52Z"/>
        <d v="2019-03-12T00:55:35Z"/>
        <d v="2019-03-12T01:07:39Z"/>
        <d v="2019-03-12T01:12:34Z"/>
        <d v="2019-03-12T01:15:10Z"/>
        <d v="2019-03-12T01:18:37Z"/>
        <d v="2019-03-12T01:18:55Z"/>
        <d v="2019-03-12T01:24:48Z"/>
        <d v="2019-03-12T01:24:58Z"/>
        <d v="2019-03-12T01:26:38Z"/>
        <d v="2019-03-12T01:31:33Z"/>
        <d v="2019-03-12T01:50:59Z"/>
        <d v="2019-03-12T01:54:37Z"/>
        <d v="2019-03-12T02:01:33Z"/>
        <d v="2019-03-12T02:01:49Z"/>
        <d v="2019-03-12T02:13:10Z"/>
        <d v="2019-03-12T02:23:06Z"/>
        <d v="2019-03-12T02:27:57Z"/>
        <d v="2019-03-12T02:39:47Z"/>
        <d v="2019-03-12T02:46:50Z"/>
        <d v="2019-03-12T02:48:21Z"/>
        <d v="2019-03-12T02:50:38Z"/>
        <d v="2019-03-12T02:55:29Z"/>
        <d v="2019-03-12T02:58:13Z"/>
        <d v="2019-03-12T03:03:11Z"/>
        <d v="2019-03-12T03:10:27Z"/>
        <d v="2019-03-12T03:11:56Z"/>
        <d v="2019-03-12T03:14:52Z"/>
        <d v="2019-03-12T03:17:09Z"/>
        <d v="2019-03-12T03:21:05Z"/>
        <d v="2019-03-12T03:25:21Z"/>
        <d v="2019-03-12T03:26:16Z"/>
        <d v="2019-03-12T03:30:38Z"/>
        <d v="2019-03-12T03:31:58Z"/>
        <d v="2019-03-12T03:41:52Z"/>
        <d v="2019-03-12T03:51:08Z"/>
        <d v="2019-03-12T03:53:20Z"/>
        <d v="2019-03-12T03:54:35Z"/>
        <d v="2019-03-12T03:55:52Z"/>
        <d v="2019-03-12T03:58:22Z"/>
        <d v="2019-03-12T03:59:36Z"/>
        <d v="2019-03-12T04:03:05Z"/>
        <d v="2019-03-12T04:15:33Z"/>
        <d v="2019-03-12T04:20:35Z"/>
        <d v="2019-03-12T04:25:12Z"/>
        <d v="2019-03-12T04:28:45Z"/>
        <d v="2019-03-12T04:33:18Z"/>
        <d v="2019-03-12T04:37:11Z"/>
        <d v="2019-03-12T05:11:36Z"/>
        <d v="2019-03-12T05:23:08Z"/>
        <d v="2019-03-12T05:25:43Z"/>
        <d v="2019-03-12T05:31:40Z"/>
        <d v="2019-03-12T05:31:47Z"/>
        <d v="2019-03-12T05:38:37Z"/>
        <d v="2019-03-12T05:41:25Z"/>
        <d v="2019-03-12T05:45:36Z"/>
        <d v="2019-03-12T05:51:31Z"/>
        <d v="2019-03-12T05:56:07Z"/>
        <d v="2019-03-12T05:59:40Z"/>
        <d v="2019-03-12T06:00:24Z"/>
        <d v="2019-03-12T06:02:25Z"/>
        <d v="2019-03-12T06:04:48Z"/>
        <d v="2019-03-12T06:19:08Z"/>
        <d v="2019-03-12T06:24:03Z"/>
        <d v="2019-03-12T06:34:28Z"/>
        <d v="2019-03-12T06:36:45Z"/>
        <d v="2019-03-12T06:52:25Z"/>
        <d v="2019-03-12T06:55:54Z"/>
        <d v="2019-03-12T07:02:06Z"/>
        <d v="2019-03-12T07:03:51Z"/>
        <d v="2019-03-12T07:05:29Z"/>
        <d v="2019-03-12T07:07:06Z"/>
        <d v="2019-03-12T07:15:04Z"/>
        <d v="2019-03-12T07:27:58Z"/>
        <d v="2019-03-12T07:41:38Z"/>
        <d v="2019-03-12T07:55:12Z"/>
        <d v="2019-03-12T07:56:48Z"/>
        <d v="2019-03-12T07:57:46Z"/>
        <d v="2019-03-12T08:09:52Z"/>
        <d v="2019-03-12T08:10:09Z"/>
        <d v="2019-03-12T08:11:17Z"/>
        <d v="2019-03-12T08:17:30Z"/>
        <d v="2019-03-12T08:20:56Z"/>
        <d v="2019-03-12T08:31:29Z"/>
        <d v="2019-03-12T08:50:18Z"/>
        <d v="2019-03-12T08:52:18Z"/>
        <d v="2019-03-12T09:02:48Z"/>
        <d v="2019-03-12T09:04:42Z"/>
        <d v="2019-03-12T09:12:05Z"/>
        <d v="2019-03-12T09:15:58Z"/>
        <d v="2019-03-12T09:23:52Z"/>
        <d v="2019-03-12T09:40:48Z"/>
        <d v="2019-03-12T09:43:21Z"/>
        <d v="2019-03-12T09:59:31Z"/>
        <d v="2019-03-12T10:08:38Z"/>
        <d v="2019-03-12T10:28:14Z"/>
        <d v="2019-03-12T10:42:32Z"/>
        <d v="2019-03-12T10:42:56Z"/>
        <d v="2019-03-12T10:43:20Z"/>
        <d v="2019-03-12T10:49:25Z"/>
        <d v="2019-03-12T11:01:51Z"/>
        <d v="2019-03-12T11:05:19Z"/>
        <d v="2019-03-12T11:09:27Z"/>
        <d v="2019-03-12T11:16:18Z"/>
        <d v="2019-03-12T11:17:11Z"/>
        <d v="2019-03-12T11:19:05Z"/>
        <d v="2019-03-12T11:29:48Z"/>
        <d v="2019-03-12T11:30:57Z"/>
        <d v="2019-03-12T11:50:52Z"/>
        <d v="2019-03-12T11:58:35Z"/>
        <d v="2019-03-12T12:01:40Z"/>
        <d v="2019-03-12T12:07:04Z"/>
        <d v="2019-03-12T12:12:56Z"/>
        <d v="2019-03-12T12:16:28Z"/>
        <d v="2019-03-12T12:17:17Z"/>
        <d v="2019-03-12T12:20:58Z"/>
        <d v="2019-03-12T12:21:50Z"/>
        <d v="2019-03-12T12:23:37Z"/>
        <d v="2019-03-12T12:26:37Z"/>
        <d v="2019-03-12T12:31:49Z"/>
        <d v="2019-03-12T12:34:19Z"/>
        <d v="2019-03-12T12:35:30Z"/>
        <d v="2019-03-12T12:48:01Z"/>
        <d v="2019-03-12T12:55:40Z"/>
        <d v="2019-03-12T13:12:37Z"/>
        <d v="2019-03-12T13:33:36Z"/>
        <d v="2019-03-12T13:36:33Z"/>
        <d v="2019-03-12T13:43:53Z"/>
        <d v="2019-03-12T13:51:28Z"/>
        <d v="2019-03-12T13:55:47Z"/>
        <d v="2019-03-12T13:56:27Z"/>
        <d v="2019-03-12T14:01:02Z"/>
        <d v="2019-03-12T14:01:23Z"/>
        <d v="2019-03-12T14:07:14Z"/>
        <d v="2019-03-12T14:17:16Z"/>
        <d v="2019-03-12T14:18:10Z"/>
        <d v="2019-03-12T14:21:44Z"/>
        <d v="2019-03-12T14:23:01Z"/>
        <d v="2019-03-12T14:25:56Z"/>
        <d v="2019-03-12T14:26:16Z"/>
        <d v="2019-03-12T14:29:26Z"/>
        <d v="2019-03-12T14:37:21Z"/>
        <d v="2019-03-12T14:54:21Z"/>
        <d v="2019-03-12T14:54:49Z"/>
        <d v="2019-03-12T14:54:52Z"/>
        <d v="2019-03-12T14:57:50Z"/>
        <d v="2019-03-12T15:04:56Z"/>
        <d v="2019-03-12T15:13:49Z"/>
        <d v="2019-03-12T15:25:12Z"/>
        <d v="2019-03-12T15:32:52Z"/>
        <d v="2019-03-12T15:36:59Z"/>
        <d v="2019-03-12T15:42:52Z"/>
        <d v="2019-03-12T15:44:30Z"/>
        <d v="2019-03-12T15:56:14Z"/>
        <d v="2019-03-12T15:57:45Z"/>
        <d v="2019-03-12T16:06:46Z"/>
        <d v="2019-03-12T16:19:22Z"/>
        <d v="2019-03-12T16:20:07Z"/>
        <d v="2019-03-12T16:27:44Z"/>
        <d v="2019-03-12T16:31:38Z"/>
        <d v="2019-03-12T16:32:09Z"/>
        <d v="2019-03-12T16:33:19Z"/>
        <d v="2019-03-12T16:50:15Z"/>
        <d v="2019-03-12T16:51:40Z"/>
        <d v="2019-03-12T16:52:59Z"/>
        <d v="2019-03-12T16:55:41Z"/>
        <d v="2019-03-12T17:03:33Z"/>
        <d v="2019-03-12T17:04:00Z"/>
        <d v="2019-03-12T17:10:13Z"/>
        <d v="2019-03-12T17:33:56Z"/>
        <d v="2019-03-12T17:36:16Z"/>
        <d v="2019-03-12T17:39:26Z"/>
        <d v="2019-03-12T17:39:59Z"/>
        <d v="2019-03-12T17:43:54Z"/>
        <d v="2019-03-12T17:52:12Z"/>
        <d v="2019-03-12T17:53:58Z"/>
        <d v="2019-03-12T17:54:56Z"/>
        <d v="2019-03-12T17:55:19Z"/>
        <d v="2019-03-12T17:59:29Z"/>
        <d v="2019-03-12T18:10:03Z"/>
        <d v="2019-03-12T18:11:03Z"/>
        <d v="2019-03-12T18:16:20Z"/>
        <d v="2019-03-12T18:16:59Z"/>
        <d v="2019-03-12T18:21:00Z"/>
        <d v="2019-03-12T18:22:39Z"/>
        <d v="2019-03-12T18:28:14Z"/>
        <d v="2019-03-12T18:37:19Z"/>
        <d v="2019-03-12T18:38:01Z"/>
        <d v="2019-03-12T18:38:28Z"/>
        <d v="2019-03-12T18:40:50Z"/>
        <d v="2019-03-12T18:44:35Z"/>
        <d v="2019-03-12T19:01:35Z"/>
        <d v="2019-03-12T19:03:03Z"/>
        <d v="2019-03-12T19:03:04Z"/>
        <d v="2019-03-12T19:07:54Z"/>
        <d v="2019-03-12T19:13:04Z"/>
        <d v="2019-03-12T19:14:27Z"/>
        <d v="2019-03-12T19:28:08Z"/>
        <d v="2019-03-12T19:32:05Z"/>
        <d v="2019-03-12T19:37:23Z"/>
        <d v="2019-03-12T19:44:21Z"/>
        <d v="2019-03-12T19:44:54Z"/>
        <d v="2019-03-12T20:03:41Z"/>
        <d v="2019-03-12T20:05:17Z"/>
        <d v="2019-03-12T20:10:02Z"/>
        <d v="2019-03-12T20:14:28Z"/>
        <d v="2019-03-12T20:16:15Z"/>
        <d v="2019-03-12T20:16:46Z"/>
        <d v="2019-03-12T20:17:29Z"/>
        <d v="2019-03-12T20:19:29Z"/>
        <d v="2019-03-12T20:23:38Z"/>
        <d v="2019-03-12T20:24:53Z"/>
        <d v="2019-03-12T20:27:33Z"/>
        <d v="2019-03-12T20:31:38Z"/>
        <d v="2019-03-12T20:32:03Z"/>
        <d v="2019-03-12T20:39:15Z"/>
        <d v="2019-03-12T20:45:59Z"/>
        <d v="2019-03-12T20:48:56Z"/>
        <d v="2019-03-12T21:03:58Z"/>
        <d v="2019-03-12T21:03:59Z"/>
        <d v="2019-03-12T21:06:23Z"/>
        <d v="2019-03-12T21:06:57Z"/>
        <d v="2019-03-12T21:07:48Z"/>
        <d v="2019-03-12T21:19:21Z"/>
        <d v="2019-03-12T21:25:01Z"/>
        <d v="2019-03-12T21:31:40Z"/>
        <d v="2019-03-12T21:42:33Z"/>
        <d v="2019-03-12T21:45:12Z"/>
        <d v="2019-03-12T21:47:33Z"/>
        <d v="2019-03-12T21:49:21Z"/>
        <d v="2019-03-12T21:51:32Z"/>
        <d v="2019-03-12T21:54:00Z"/>
        <d v="2019-03-12T22:01:32Z"/>
        <d v="2019-03-12T22:03:55Z"/>
        <d v="2019-03-12T22:06:43Z"/>
        <d v="2019-03-12T22:10:31Z"/>
        <d v="2019-03-12T22:17:10Z"/>
        <d v="2019-03-12T22:18:36Z"/>
        <d v="2019-03-12T22:20:17Z"/>
        <d v="2019-03-12T22:26:31Z"/>
        <d v="2019-03-12T22:29:58Z"/>
        <d v="2019-03-12T22:33:10Z"/>
        <d v="2019-03-12T22:37:34Z"/>
        <d v="2019-03-12T22:39:44Z"/>
        <d v="2019-03-12T22:40:51Z"/>
        <d v="2019-03-12T22:41:39Z"/>
        <d v="2019-03-12T22:41:40Z"/>
        <d v="2019-03-12T22:44:45Z"/>
        <d v="2019-03-12T22:45:18Z"/>
        <d v="2019-03-12T22:48:44Z"/>
        <d v="2019-03-12T22:51:22Z"/>
        <d v="2019-03-12T22:51:52Z"/>
        <d v="2019-03-12T22:53:22Z"/>
        <d v="2019-03-12T22:53:33Z"/>
        <d v="2019-03-12T22:55:04Z"/>
        <d v="2019-03-12T23:01:35Z"/>
        <d v="2019-03-12T23:03:57Z"/>
        <d v="2019-03-12T23:04:27Z"/>
        <d v="2019-03-12T23:10:14Z"/>
        <d v="2019-03-12T23:27:35Z"/>
        <d v="2019-03-12T23:30:37Z"/>
        <d v="2019-03-12T23:40:56Z"/>
        <d v="2019-03-12T23:43:52Z"/>
        <d v="2019-03-12T23:43:56Z"/>
        <d v="2019-03-12T23:46:32Z"/>
        <d v="2019-03-12T23:47:39Z"/>
        <d v="2019-03-12T23:49:46Z"/>
        <d v="2019-03-12T23:58:50Z"/>
        <d v="2019-03-13T00:03:17Z"/>
        <d v="2019-03-13T00:03:43Z"/>
        <d v="2019-03-13T00:35:28Z"/>
        <d v="2019-03-13T00:43:21Z"/>
        <d v="2019-03-13T00:48:29Z"/>
        <d v="2019-03-13T00:59:52Z"/>
        <d v="2019-03-13T00:59:59Z"/>
        <d v="2019-03-13T01:02:58Z"/>
        <d v="2019-03-13T01:03:20Z"/>
        <d v="2019-03-13T01:09:56Z"/>
        <d v="2019-03-13T01:11:08Z"/>
        <d v="2019-03-13T01:19:37Z"/>
        <d v="2019-03-13T01:31:49Z"/>
        <d v="2019-03-13T01:33:43Z"/>
        <d v="2019-03-13T01:36:42Z"/>
        <d v="2019-03-13T01:43:01Z"/>
        <d v="2019-03-13T01:47:57Z"/>
        <d v="2019-03-13T01:48:42Z"/>
        <d v="2019-03-13T01:49:25Z"/>
        <d v="2019-03-13T01:54:29Z"/>
        <d v="2019-03-13T02:03:43Z"/>
        <d v="2019-03-13T02:03:51Z"/>
        <d v="2019-03-13T02:04:30Z"/>
        <d v="2019-03-13T02:18:35Z"/>
        <d v="2019-03-13T02:23:27Z"/>
        <d v="2019-03-13T02:25:26Z"/>
        <d v="2019-03-13T02:30:08Z"/>
        <d v="2019-03-13T02:31:01Z"/>
        <d v="2019-03-13T02:32:44Z"/>
        <d v="2019-03-13T02:35:28Z"/>
        <d v="2019-03-13T02:39:07Z"/>
        <d v="2019-03-13T02:42:16Z"/>
        <d v="2019-03-13T02:46:13Z"/>
        <d v="2019-03-13T02:46:31Z"/>
        <d v="2019-03-13T02:56:14Z"/>
        <d v="2019-03-13T03:34:02Z"/>
        <d v="2019-03-13T03:36:22Z"/>
        <d v="2019-03-13T03:42:46Z"/>
        <d v="2019-03-13T03:43:36Z"/>
        <d v="2019-03-13T03:45:26Z"/>
        <d v="2019-03-13T03:51:57Z"/>
        <d v="2019-03-13T04:04:41Z"/>
        <d v="2019-03-13T04:08:11Z"/>
        <d v="2019-03-13T04:09:01Z"/>
        <d v="2019-03-13T04:20:33Z"/>
        <d v="2019-03-13T04:22:10Z"/>
        <d v="2019-03-13T04:23:09Z"/>
        <d v="2019-03-13T04:31:27Z"/>
        <d v="2019-03-13T04:32:42Z"/>
        <d v="2019-03-13T04:35:20Z"/>
        <d v="2019-03-13T04:42:33Z"/>
        <d v="2019-03-13T04:43:36Z"/>
        <d v="2019-03-13T04:48:04Z"/>
        <d v="2019-03-13T04:50:19Z"/>
        <d v="2019-03-13T04:57:12Z"/>
        <d v="2019-03-13T05:00:01Z"/>
        <d v="2019-03-13T05:01:16Z"/>
        <d v="2019-03-13T05:01:17Z"/>
        <d v="2019-03-13T05:10:14Z"/>
        <d v="2019-03-13T05:10:21Z"/>
        <d v="2019-03-13T05:20:18Z"/>
        <d v="2019-03-13T05:35:57Z"/>
        <d v="2019-03-13T05:45:40Z"/>
        <d v="2019-03-13T05:46:32Z"/>
        <d v="2019-03-13T05:52:39Z"/>
        <d v="2019-03-13T05:58:03Z"/>
        <d v="2019-03-13T06:00:21Z"/>
        <d v="2019-03-13T06:00:31Z"/>
        <d v="2019-03-13T06:04:17Z"/>
        <d v="2019-03-13T06:06:05Z"/>
        <d v="2019-03-13T06:15:27Z"/>
        <d v="2019-03-13T06:16:17Z"/>
        <d v="2019-03-13T06:19:09Z"/>
        <d v="2019-03-13T06:21:23Z"/>
        <d v="2019-03-13T06:22:58Z"/>
        <d v="2019-03-13T06:33:24Z"/>
        <d v="2019-03-13T06:36:05Z"/>
        <d v="2019-03-13T06:47:42Z"/>
        <d v="2019-03-13T06:51:17Z"/>
        <d v="2019-03-13T06:57:42Z"/>
        <d v="2019-03-13T07:05:50Z"/>
        <d v="2019-03-13T07:06:48Z"/>
        <d v="2019-03-13T07:07:23Z"/>
        <d v="2019-03-13T07:07:28Z"/>
        <d v="2019-03-13T07:08:46Z"/>
        <d v="2019-03-13T07:09:44Z"/>
        <d v="2019-03-13T07:12:16Z"/>
        <d v="2019-03-13T07:14:00Z"/>
        <d v="2019-03-13T07:17:00Z"/>
        <d v="2019-03-13T07:25:00Z"/>
        <d v="2019-03-13T07:27:09Z"/>
        <d v="2019-03-13T07:28:48Z"/>
        <d v="2019-03-13T07:29:12Z"/>
        <d v="2019-03-13T07:33:45Z"/>
        <d v="2019-03-13T07:36:51Z"/>
        <d v="2019-03-13T07:42:21Z"/>
        <d v="2019-03-13T07:45:53Z"/>
        <d v="2019-03-13T07:56:10Z"/>
        <d v="2019-03-13T07:58:56Z"/>
        <d v="2019-03-13T08:23:47Z"/>
        <d v="2019-03-13T08:27:19Z"/>
        <d v="2019-03-13T08:30:43Z"/>
        <d v="2019-03-13T08:34:31Z"/>
        <d v="2019-03-13T08:35:39Z"/>
        <d v="2019-03-13T08:37:18Z"/>
        <d v="2019-03-13T08:46:21Z"/>
        <d v="2019-03-13T08:47:48Z"/>
        <d v="2019-03-13T09:02:34Z"/>
        <d v="2019-03-13T09:05:21Z"/>
        <d v="2019-03-13T09:07:14Z"/>
        <d v="2019-03-13T09:08:33Z"/>
        <d v="2019-03-13T09:15:50Z"/>
        <d v="2019-03-13T09:17:53Z"/>
        <d v="2019-03-13T09:23:32Z"/>
        <d v="2019-03-13T09:31:42Z"/>
        <d v="2019-03-13T09:35:57Z"/>
        <d v="2019-03-13T09:38:31Z"/>
        <d v="2019-03-13T09:38:58Z"/>
        <d v="2019-03-13T09:42:45Z"/>
        <d v="2019-03-13T09:43:17Z"/>
        <d v="2019-03-13T09:49:10Z"/>
        <d v="2019-03-13T09:49:46Z"/>
        <d v="2019-03-13T09:50:23Z"/>
        <d v="2019-03-13T09:56:41Z"/>
        <d v="2019-03-13T10:01:01Z"/>
        <d v="2019-03-13T10:01:47Z"/>
        <d v="2019-03-13T10:16:02Z"/>
        <d v="2019-03-13T10:19:09Z"/>
        <d v="2019-03-13T10:26:04Z"/>
        <d v="2019-03-13T10:28:15Z"/>
        <d v="2019-03-13T10:30:07Z"/>
        <d v="2019-03-13T10:30:34Z"/>
        <d v="2019-03-13T10:31:22Z"/>
        <d v="2019-03-13T10:37:39Z"/>
        <d v="2019-03-13T10:42:20Z"/>
        <d v="2019-03-13T10:45:29Z"/>
        <d v="2019-03-13T10:48:26Z"/>
        <d v="2019-03-13T11:02:51Z"/>
        <d v="2019-03-13T11:06:12Z"/>
        <d v="2019-03-13T11:06:53Z"/>
        <d v="2019-03-13T11:09:39Z"/>
        <d v="2019-03-13T11:14:33Z"/>
        <d v="2019-03-13T11:20:53Z"/>
        <d v="2019-03-13T11:24:21Z"/>
        <d v="2019-03-13T11:24:49Z"/>
        <d v="2019-03-13T11:27:42Z"/>
        <d v="2019-03-13T11:28:33Z"/>
        <d v="2019-03-13T11:33:45Z"/>
        <d v="2019-03-13T11:40:47Z"/>
        <d v="2019-03-13T11:46:09Z"/>
        <d v="2019-03-13T11:47:58Z"/>
        <d v="2019-03-13T11:53:02Z"/>
        <d v="2019-03-13T11:53:46Z"/>
        <d v="2019-03-13T11:57:00Z"/>
        <d v="2019-03-13T11:57:54Z"/>
        <d v="2019-03-13T11:59:58Z"/>
        <d v="2019-03-13T12:00:32Z"/>
        <d v="2019-03-13T12:11:40Z"/>
        <d v="2019-03-13T12:43:34Z"/>
        <d v="2019-03-13T12:48:51Z"/>
        <d v="2019-03-13T12:48:55Z"/>
        <d v="2019-03-13T12:56:30Z"/>
        <d v="2019-03-13T13:01:38Z"/>
        <d v="2019-03-13T13:02:40Z"/>
        <d v="2019-03-13T13:15:54Z"/>
        <d v="2019-03-13T13:22:12Z"/>
        <d v="2019-03-13T13:33:00Z"/>
        <d v="2019-03-13T13:33:04Z"/>
        <d v="2019-03-13T13:34:02Z"/>
        <d v="2019-03-13T13:37:10Z"/>
        <d v="2019-03-13T13:42:48Z"/>
        <d v="2019-03-13T13:46:55Z"/>
        <d v="2019-03-13T13:46:58Z"/>
        <d v="2019-03-13T13:56:41Z"/>
        <d v="2019-03-13T13:57:11Z"/>
        <d v="2019-03-13T13:57:30Z"/>
        <d v="2019-03-13T14:01:44Z"/>
        <d v="2019-03-13T14:06:12Z"/>
        <d v="2019-03-13T14:07:49Z"/>
        <d v="2019-03-13T14:09:09Z"/>
        <d v="2019-03-13T14:10:23Z"/>
        <d v="2019-03-13T14:14:37Z"/>
        <d v="2019-03-13T14:25:10Z"/>
        <d v="2019-03-13T14:38:44Z"/>
        <d v="2019-03-13T14:57:25Z"/>
        <d v="2019-03-13T14:57:30Z"/>
        <d v="2019-03-13T15:00:30Z"/>
        <d v="2019-03-13T15:11:18Z"/>
        <d v="2019-03-13T15:11:45Z"/>
        <d v="2019-03-13T15:29:15Z"/>
        <d v="2019-03-13T15:31:11Z"/>
        <d v="2019-03-13T15:33:30Z"/>
        <d v="2019-03-13T15:36:04Z"/>
        <d v="2019-03-13T15:50:45Z"/>
        <d v="2019-03-13T15:51:10Z"/>
        <d v="2019-03-13T15:51:12Z"/>
        <d v="2019-03-13T16:01:20Z"/>
        <d v="2019-03-13T16:06:48Z"/>
        <d v="2019-03-13T16:07:29Z"/>
        <d v="2019-03-13T16:07:47Z"/>
        <d v="2019-03-13T16:07:51Z"/>
        <d v="2019-03-13T16:08:02Z"/>
        <d v="2019-03-13T16:11:23Z"/>
        <d v="2019-03-13T16:12:13Z"/>
        <d v="2019-03-13T16:12:57Z"/>
        <d v="2019-03-13T16:20:11Z"/>
        <d v="2019-03-13T16:20:50Z"/>
        <d v="2019-03-13T16:21:46Z"/>
        <d v="2019-03-13T16:30:32Z"/>
        <d v="2019-03-13T16:30:47Z"/>
        <d v="2019-03-13T16:38:33Z"/>
        <d v="2019-03-13T16:39:45Z"/>
        <d v="2019-03-13T16:55:25Z"/>
        <d v="2019-03-13T16:56:16Z"/>
        <d v="2019-03-13T16:58:36Z"/>
        <d v="2019-03-13T17:05:01Z"/>
        <d v="2019-03-13T17:05:51Z"/>
        <d v="2019-03-13T17:12:16Z"/>
        <d v="2019-03-13T17:17:20Z"/>
        <d v="2019-03-13T17:22:25Z"/>
        <d v="2019-03-13T17:23:01Z"/>
        <d v="2019-03-13T17:26:53Z"/>
        <d v="2019-03-13T17:30:10Z"/>
        <d v="2019-03-13T17:31:21Z"/>
        <d v="2019-03-13T17:33:04Z"/>
        <d v="2019-03-13T17:35:22Z"/>
        <d v="2019-03-13T17:39:54Z"/>
        <d v="2019-03-13T17:47:42Z"/>
        <d v="2019-03-13T17:54:46Z"/>
        <d v="2019-03-13T17:57:59Z"/>
        <d v="2019-03-13T18:02:58Z"/>
        <d v="2019-03-13T18:04:15Z"/>
        <d v="2019-03-13T18:24:49Z"/>
        <d v="2019-03-13T18:31:03Z"/>
        <d v="2019-03-13T18:38:15Z"/>
        <d v="2019-03-13T18:42:14Z"/>
        <d v="2019-03-13T18:49:48Z"/>
        <d v="2019-03-13T18:53:24Z"/>
        <d v="2019-03-13T18:54:36Z"/>
        <d v="2019-03-13T18:57:56Z"/>
        <d v="2019-03-13T19:09:19Z"/>
        <d v="2019-03-13T19:14:22Z"/>
        <d v="2019-03-13T19:24:59Z"/>
        <d v="2019-03-13T19:37:09Z"/>
        <d v="2019-03-13T19:40:57Z"/>
        <d v="2019-03-13T19:41:43Z"/>
        <d v="2019-03-13T19:44:49Z"/>
        <d v="2019-03-13T19:48:04Z"/>
        <d v="2019-03-13T19:53:19Z"/>
        <d v="2019-03-13T19:58:22Z"/>
        <d v="2019-03-13T19:59:13Z"/>
        <d v="2019-03-13T19:59:50Z"/>
        <d v="2019-03-13T20:13:27Z"/>
        <d v="2019-03-13T20:14:16Z"/>
        <d v="2019-03-13T20:14:30Z"/>
        <d v="2019-03-13T20:14:38Z"/>
        <d v="2019-03-13T20:15:52Z"/>
        <d v="2019-03-13T20:18:48Z"/>
        <d v="2019-03-13T20:20:10Z"/>
        <d v="2019-03-13T20:29:16Z"/>
        <d v="2019-03-13T20:30:49Z"/>
        <d v="2019-03-13T20:36:59Z"/>
        <d v="2019-03-13T20:37:37Z"/>
        <d v="2019-03-13T20:46:32Z"/>
        <d v="2019-03-13T20:49:47Z"/>
        <d v="2019-03-13T20:55:23Z"/>
        <d v="2019-03-13T20:56:57Z"/>
        <d v="2019-03-13T21:00:08Z"/>
        <d v="2019-03-13T21:02:21Z"/>
        <d v="2019-03-13T21:07:44Z"/>
        <d v="2019-03-13T21:16:17Z"/>
        <d v="2019-03-13T21:23:17Z"/>
        <d v="2019-03-13T21:32:06Z"/>
        <d v="2019-03-13T21:34:13Z"/>
        <d v="2019-03-13T21:34:25Z"/>
        <d v="2019-03-13T21:35:24Z"/>
        <d v="2019-03-13T21:42:08Z"/>
        <d v="2019-03-13T21:42:27Z"/>
        <d v="2019-03-13T21:53:17Z"/>
        <d v="2019-03-13T21:59:57Z"/>
        <d v="2019-03-13T22:02:41Z"/>
        <d v="2019-03-13T22:02:50Z"/>
        <d v="2019-03-13T22:08:59Z"/>
        <d v="2019-03-13T22:13:57Z"/>
        <d v="2019-03-13T22:24:33Z"/>
        <d v="2019-03-13T22:27:10Z"/>
        <d v="2019-03-13T22:27:16Z"/>
        <d v="2019-03-13T22:31:35Z"/>
        <d v="2019-03-13T22:49:59Z"/>
        <d v="2019-03-13T22:53:23Z"/>
        <d v="2019-03-13T22:59:48Z"/>
        <d v="2019-03-13T23:01:59Z"/>
        <d v="2019-03-13T23:05:12Z"/>
        <d v="2019-03-13T23:09:33Z"/>
        <d v="2019-03-13T23:16:42Z"/>
        <d v="2019-03-13T23:19:28Z"/>
        <d v="2019-03-13T23:22:24Z"/>
        <d v="2019-03-13T23:22:37Z"/>
        <d v="2019-03-13T23:22:58Z"/>
        <d v="2019-03-13T23:25:57Z"/>
        <d v="2019-03-13T23:29:37Z"/>
        <d v="2019-03-13T23:30:54Z"/>
        <d v="2019-03-13T23:33:37Z"/>
        <d v="2019-03-13T23:33:43Z"/>
        <d v="2019-03-13T23:35:43Z"/>
        <d v="2019-03-13T23:42:23Z"/>
        <d v="2019-03-13T23:46:36Z"/>
        <d v="2019-03-13T23:52:15Z"/>
        <d v="2019-03-13T23:59:57Z"/>
        <d v="2019-03-14T00:00:31Z"/>
        <d v="2019-03-14T00:03:03Z"/>
        <d v="2019-03-14T00:07:20Z"/>
        <d v="2019-03-14T00:07:54Z"/>
        <d v="2019-03-14T00:13:18Z"/>
        <d v="2019-03-14T00:20:32Z"/>
        <d v="2019-03-14T00:28:31Z"/>
        <d v="2019-03-14T00:32:34Z"/>
        <d v="2019-03-14T00:33:03Z"/>
        <d v="2019-03-14T00:39:30Z"/>
        <d v="2019-03-14T00:40:31Z"/>
        <d v="2019-03-14T00:46:54Z"/>
        <d v="2019-03-14T00:47:07Z"/>
        <d v="2019-03-14T00:51:09Z"/>
        <d v="2019-03-14T01:11:08Z"/>
        <d v="2019-03-14T01:17:37Z"/>
        <d v="2019-03-14T01:21:19Z"/>
        <d v="2019-03-14T01:31:36Z"/>
        <d v="2019-03-14T01:32:07Z"/>
        <d v="2019-03-14T01:39:16Z"/>
        <d v="2019-03-14T01:39:30Z"/>
        <d v="2019-03-14T01:49:01Z"/>
        <d v="2019-03-14T01:49:33Z"/>
        <d v="2019-03-14T01:50:13Z"/>
        <d v="2019-03-14T02:13:45Z"/>
        <d v="2019-03-14T02:16:48Z"/>
        <d v="2019-03-14T02:20:44Z"/>
        <d v="2019-03-14T02:23:20Z"/>
        <d v="2019-03-14T02:29:07Z"/>
        <d v="2019-03-14T02:33:23Z"/>
        <d v="2019-03-14T02:38:06Z"/>
        <d v="2019-03-14T02:43:33Z"/>
        <d v="2019-03-14T02:48:43Z"/>
        <d v="2019-03-14T02:52:30Z"/>
        <d v="2019-03-14T02:54:27Z"/>
        <d v="2019-03-14T02:59:26Z"/>
        <d v="2019-03-14T03:03:52Z"/>
        <d v="2019-03-14T03:05:51Z"/>
        <d v="2019-03-14T03:06:01Z"/>
        <d v="2019-03-14T03:19:45Z"/>
        <d v="2019-03-14T03:21:34Z"/>
        <d v="2019-03-14T03:35:02Z"/>
        <d v="2019-03-14T03:41:12Z"/>
        <d v="2019-03-14T03:41:27Z"/>
        <d v="2019-03-14T03:43:20Z"/>
        <d v="2019-03-14T03:44:49Z"/>
        <d v="2019-03-14T03:47:50Z"/>
        <d v="2019-03-14T03:47:52Z"/>
        <d v="2019-03-14T03:49:47Z"/>
        <d v="2019-03-14T03:50:54Z"/>
        <d v="2019-03-14T03:59:29Z"/>
        <d v="2019-03-14T04:00:35Z"/>
        <d v="2019-03-14T04:01:36Z"/>
        <d v="2019-03-14T04:05:55Z"/>
        <d v="2019-03-14T04:06:33Z"/>
        <d v="2019-03-14T04:24:38Z"/>
        <d v="2019-03-14T04:41:41Z"/>
        <d v="2019-03-14T04:41:49Z"/>
        <d v="2019-03-14T04:58:51Z"/>
        <d v="2019-03-14T04:59:33Z"/>
        <d v="2019-03-14T05:07:52Z"/>
        <d v="2019-03-14T05:10:32Z"/>
        <d v="2019-03-14T05:18:34Z"/>
        <d v="2019-03-14T05:19:42Z"/>
        <d v="2019-03-14T05:22:04Z"/>
        <d v="2019-03-14T05:29:43Z"/>
        <d v="2019-03-14T05:40:46Z"/>
        <d v="2019-03-14T05:47:20Z"/>
        <d v="2019-03-14T05:47:54Z"/>
        <d v="2019-03-14T05:48:27Z"/>
        <d v="2019-03-14T05:54:39Z"/>
        <d v="2019-03-14T05:58:32Z"/>
        <d v="2019-03-14T05:59:23Z"/>
        <d v="2019-03-14T06:05:41Z"/>
        <d v="2019-03-14T06:08:30Z"/>
        <d v="2019-03-14T06:11:53Z"/>
        <d v="2019-03-14T06:13:56Z"/>
        <d v="2019-03-14T06:22:22Z"/>
        <d v="2019-03-14T06:24:38Z"/>
        <d v="2019-03-14T06:30:42Z"/>
        <d v="2019-03-14T06:31:12Z"/>
        <d v="2019-03-14T06:34:34Z"/>
        <d v="2019-03-14T06:36:10Z"/>
        <d v="2019-03-14T06:40:56Z"/>
        <d v="2019-03-14T06:42:12Z"/>
        <d v="2019-03-14T06:44:46Z"/>
        <d v="2019-03-14T06:50:12Z"/>
        <d v="2019-03-14T07:01:18Z"/>
        <d v="2019-03-14T07:20:28Z"/>
        <d v="2019-03-14T07:24:43Z"/>
        <d v="2019-03-14T07:25:40Z"/>
        <d v="2019-03-14T07:29:20Z"/>
        <d v="2019-03-14T07:30:13Z"/>
        <d v="2019-03-14T07:33:15Z"/>
        <d v="2019-03-14T07:38:08Z"/>
        <d v="2019-03-14T07:46:19Z"/>
        <d v="2019-03-14T07:54:36Z"/>
        <d v="2019-03-14T07:58:19Z"/>
        <d v="2019-03-14T08:00:41Z"/>
        <d v="2019-03-14T08:05:36Z"/>
        <d v="2019-03-14T08:13:46Z"/>
        <d v="2019-03-14T08:17:47Z"/>
        <d v="2019-03-14T08:19:19Z"/>
        <d v="2019-03-14T08:20:16Z"/>
        <d v="2019-03-14T08:21:11Z"/>
        <d v="2019-03-14T08:21:58Z"/>
        <d v="2019-03-14T08:22:27Z"/>
        <d v="2019-03-14T08:42:37Z"/>
        <d v="2019-03-14T08:51:40Z"/>
        <d v="2019-03-14T08:52:05Z"/>
        <d v="2019-03-14T08:56:06Z"/>
        <d v="2019-03-14T08:56:13Z"/>
        <d v="2019-03-14T08:56:28Z"/>
        <d v="2019-03-14T08:56:33Z"/>
        <d v="2019-03-14T09:03:07Z"/>
        <d v="2019-03-14T09:10:52Z"/>
        <d v="2019-03-14T09:28:20Z"/>
        <d v="2019-03-14T09:31:44Z"/>
        <d v="2019-03-14T09:41:15Z"/>
        <d v="2019-03-14T09:44:40Z"/>
        <d v="2019-03-14T09:58:48Z"/>
        <d v="2019-03-14T10:07:06Z"/>
        <d v="2019-03-14T10:09:29Z"/>
        <d v="2019-03-14T10:14:24Z"/>
        <d v="2019-03-14T10:19:55Z"/>
        <d v="2019-03-14T10:21:22Z"/>
        <d v="2019-03-14T10:37:58Z"/>
        <d v="2019-03-14T10:42:39Z"/>
        <d v="2019-03-14T10:42:42Z"/>
        <d v="2019-03-14T10:45:45Z"/>
        <d v="2019-03-14T10:56:42Z"/>
        <d v="2019-03-14T10:59:29Z"/>
        <d v="2019-03-14T11:04:27Z"/>
        <d v="2019-03-14T11:14:41Z"/>
        <d v="2019-03-14T11:26:56Z"/>
        <d v="2019-03-14T11:34:48Z"/>
        <d v="2019-03-14T11:42:29Z"/>
        <d v="2019-03-14T11:51:13Z"/>
        <d v="2019-03-14T11:51:29Z"/>
        <d v="2019-03-14T11:57:41Z"/>
        <d v="2019-03-14T12:02:55Z"/>
        <d v="2019-03-14T12:04:28Z"/>
        <d v="2019-03-14T12:17:19Z"/>
        <d v="2019-03-14T12:20:23Z"/>
        <d v="2019-03-14T12:27:23Z"/>
        <d v="2019-03-14T12:32:33Z"/>
        <d v="2019-03-14T12:36:42Z"/>
        <d v="2019-03-14T12:40:26Z"/>
        <d v="2019-03-14T13:05:53Z"/>
        <d v="2019-03-14T13:09:29Z"/>
        <d v="2019-03-14T13:10:11Z"/>
        <d v="2019-03-14T13:14:49Z"/>
        <d v="2019-03-14T13:16:34Z"/>
        <d v="2019-03-14T13:31:01Z"/>
        <d v="2019-03-14T13:31:56Z"/>
        <d v="2019-03-14T13:38:18Z"/>
        <d v="2019-03-14T13:42:41Z"/>
        <d v="2019-03-14T13:51:46Z"/>
        <d v="2019-03-14T14:03:12Z"/>
        <d v="2019-03-14T14:03:47Z"/>
        <d v="2019-03-14T14:07:10Z"/>
        <d v="2019-03-14T14:12:52Z"/>
        <d v="2019-03-14T14:15:17Z"/>
        <d v="2019-03-14T14:21:46Z"/>
        <d v="2019-03-14T14:23:24Z"/>
        <d v="2019-03-14T14:29:55Z"/>
        <d v="2019-03-14T14:30:52Z"/>
        <d v="2019-03-14T14:34:37Z"/>
        <d v="2019-03-14T14:43:32Z"/>
        <d v="2019-03-14T14:45:57Z"/>
        <d v="2019-03-14T14:49:28Z"/>
        <d v="2019-03-14T14:58:52Z"/>
        <d v="2019-03-14T15:05:00Z"/>
        <d v="2019-03-14T15:05:03Z"/>
        <d v="2019-03-14T15:09:42Z"/>
        <d v="2019-03-14T15:16:08Z"/>
        <d v="2019-03-14T15:23:31Z"/>
        <d v="2019-03-14T15:24:22Z"/>
        <d v="2019-03-14T15:26:31Z"/>
        <d v="2019-03-14T15:40:44Z"/>
        <d v="2019-03-14T15:43:25Z"/>
        <d v="2019-03-14T15:47:01Z"/>
        <d v="2019-03-14T15:50:16Z"/>
        <d v="2019-03-14T15:53:51Z"/>
        <d v="2019-03-14T15:55:44Z"/>
        <d v="2019-03-14T15:56:20Z"/>
        <d v="2019-03-14T16:03:05Z"/>
        <d v="2019-03-14T16:03:57Z"/>
        <d v="2019-03-14T16:10:43Z"/>
        <d v="2019-03-14T16:12:04Z"/>
        <d v="2019-03-14T16:18:57Z"/>
        <d v="2019-03-14T16:21:12Z"/>
        <d v="2019-03-14T16:22:10Z"/>
        <d v="2019-03-14T16:23:05Z"/>
        <d v="2019-03-14T16:27:08Z"/>
        <d v="2019-03-14T16:38:39Z"/>
        <d v="2019-03-14T16:41:31Z"/>
        <d v="2019-03-14T16:41:59Z"/>
        <d v="2019-03-14T16:43:54Z"/>
        <d v="2019-03-14T16:56:27Z"/>
        <d v="2019-03-14T16:58:24Z"/>
        <d v="2019-03-14T16:59:26Z"/>
        <d v="2019-03-14T17:04:41Z"/>
        <d v="2019-03-14T17:05:39Z"/>
        <d v="2019-03-14T17:08:42Z"/>
        <d v="2019-03-14T17:10:13Z"/>
        <d v="2019-03-14T17:11:29Z"/>
        <d v="2019-03-14T17:16:51Z"/>
        <d v="2019-03-14T17:18:22Z"/>
        <d v="2019-03-14T17:19:59Z"/>
        <d v="2019-03-14T17:25:15Z"/>
        <d v="2019-03-14T17:33:27Z"/>
        <d v="2019-03-14T17:34:42Z"/>
        <d v="2019-03-14T18:00:25Z"/>
        <d v="2019-03-14T18:08:55Z"/>
        <d v="2019-03-14T18:09:42Z"/>
        <d v="2019-03-14T18:12:41Z"/>
        <d v="2019-03-14T18:26:51Z"/>
        <d v="2019-03-14T18:32:32Z"/>
        <d v="2019-03-14T18:33:49Z"/>
        <d v="2019-03-14T18:52:13Z"/>
        <d v="2019-03-14T18:54:28Z"/>
        <d v="2019-03-14T19:00:04Z"/>
        <d v="2019-03-14T19:02:17Z"/>
        <d v="2019-03-14T19:07:23Z"/>
        <d v="2019-03-14T19:13:05Z"/>
        <d v="2019-03-14T19:24:39Z"/>
        <d v="2019-03-14T19:32:25Z"/>
        <d v="2019-03-14T19:32:40Z"/>
        <d v="2019-03-14T19:38:06Z"/>
        <d v="2019-03-14T19:38:08Z"/>
        <d v="2019-03-14T19:38:52Z"/>
        <d v="2019-03-14T19:41:04Z"/>
        <d v="2019-03-14T19:48:08Z"/>
        <d v="2019-03-14T19:49:05Z"/>
        <d v="2019-03-14T19:57:00Z"/>
        <d v="2019-03-14T20:07:55Z"/>
        <d v="2019-03-14T20:16:50Z"/>
        <d v="2019-03-14T20:21:12Z"/>
        <d v="2019-03-14T20:21:19Z"/>
        <d v="2019-03-14T20:23:35Z"/>
        <d v="2019-03-14T20:42:57Z"/>
        <d v="2019-03-14T20:50:02Z"/>
        <d v="2019-03-14T20:52:23Z"/>
        <d v="2019-03-14T20:55:56Z"/>
        <d v="2019-03-14T21:15:24Z"/>
        <d v="2019-03-14T21:16:20Z"/>
        <d v="2019-03-14T21:32:26Z"/>
        <d v="2019-03-14T21:34:16Z"/>
        <d v="2019-03-14T21:38:21Z"/>
        <d v="2019-03-14T21:39:32Z"/>
        <d v="2019-03-14T21:39:44Z"/>
        <d v="2019-03-14T21:41:20Z"/>
        <d v="2019-03-14T21:53:18Z"/>
        <d v="2019-03-14T21:54:40Z"/>
        <d v="2019-03-14T22:00:13Z"/>
        <d v="2019-03-14T22:01:49Z"/>
        <d v="2019-03-14T22:05:08Z"/>
        <d v="2019-03-14T22:06:55Z"/>
        <d v="2019-03-14T22:23:00Z"/>
        <d v="2019-03-14T22:30:48Z"/>
        <d v="2019-03-14T22:32:47Z"/>
        <d v="2019-03-14T22:33:15Z"/>
        <d v="2019-03-14T22:36:55Z"/>
        <d v="2019-03-14T22:45:16Z"/>
        <d v="2019-03-14T22:46:08Z"/>
        <d v="2019-03-14T22:50:04Z"/>
        <d v="2019-03-14T22:50:34Z"/>
        <d v="2019-03-14T22:51:37Z"/>
        <d v="2019-03-14T23:02:32Z"/>
        <d v="2019-03-14T23:09:20Z"/>
        <d v="2019-03-14T23:13:04Z"/>
        <d v="2019-03-14T23:13:12Z"/>
        <d v="2019-03-14T23:33:55Z"/>
        <d v="2019-03-14T23:47:01Z"/>
        <d v="2019-03-14T23:48:30Z"/>
        <d v="2019-03-14T23:55:46Z"/>
        <d v="2019-03-15T00:00:00Z"/>
        <d v="2019-03-01T01:42:47Z"/>
        <d v="2019-03-01T02:19:41Z"/>
        <d v="2019-03-01T08:02:52Z"/>
        <d v="2019-03-01T08:13:22Z"/>
        <d v="2019-03-01T08:28:46Z"/>
        <d v="2019-03-01T09:16:30Z"/>
        <d v="2019-03-01T11:18:59Z"/>
        <d v="2019-03-01T14:03:31Z"/>
        <d v="2019-03-01T16:34:47Z"/>
        <d v="2019-03-02T00:56:34Z"/>
        <d v="2019-03-02T05:55:05Z"/>
        <d v="2019-03-02T06:10:54Z"/>
        <d v="2019-03-02T08:17:59Z"/>
        <d v="2019-03-02T08:46:23Z"/>
        <d v="2019-03-02T12:39:38Z"/>
        <d v="2019-03-02T14:27:43Z"/>
        <d v="2019-03-02T15:32:16Z"/>
        <d v="2019-03-02T15:56:09Z"/>
        <d v="2019-03-02T20:30:52Z"/>
        <d v="2019-03-02T22:14:43Z"/>
        <d v="2019-03-03T02:28:29Z"/>
        <d v="2019-03-03T07:40:30Z"/>
        <d v="2019-03-03T08:53:37Z"/>
        <d v="2019-03-03T17:07:46Z"/>
        <d v="2019-03-03T19:21:27Z"/>
        <d v="2019-03-03T20:25:10Z"/>
        <d v="2019-03-03T21:21:49Z"/>
        <d v="2019-03-04T03:24:46Z"/>
        <d v="2019-03-04T06:30:04Z"/>
        <d v="2019-03-04T06:31:32Z"/>
        <d v="2019-03-04T06:35:07Z"/>
        <d v="2019-03-04T07:11:22Z"/>
        <d v="2019-03-04T07:48:43Z"/>
        <d v="2019-03-04T07:55:22Z"/>
        <d v="2019-03-04T08:18:30Z"/>
        <d v="2019-03-04T09:07:55Z"/>
        <d v="2019-03-04T12:22:07Z"/>
        <d v="2019-03-04T14:40:33Z"/>
        <d v="2019-03-04T16:09:05Z"/>
        <d v="2019-03-05T02:32:58Z"/>
        <d v="2019-03-05T06:20:03Z"/>
        <d v="2019-03-05T08:10:40Z"/>
        <d v="2019-03-05T08:40:46Z"/>
        <d v="2019-03-05T10:18:59Z"/>
        <d v="2019-03-05T13:00:32Z"/>
        <d v="2019-03-05T15:13:26Z"/>
        <d v="2019-03-05T17:33:10Z"/>
        <d v="2019-03-06T00:26:53Z"/>
        <d v="2019-03-06T05:27:48Z"/>
        <d v="2019-03-06T06:49:56Z"/>
        <d v="2019-03-06T08:27:14Z"/>
        <d v="2019-03-06T13:08:56Z"/>
        <d v="2019-03-06T18:19:08Z"/>
        <d v="2019-03-06T20:37:31Z"/>
        <d v="2019-03-06T22:02:42Z"/>
        <d v="2019-03-06T23:04:46Z"/>
        <d v="2019-03-06T23:23:36Z"/>
        <d v="2019-03-07T06:57:25Z"/>
        <d v="2019-03-07T09:37:20Z"/>
        <d v="2019-03-07T13:22:57Z"/>
        <d v="2019-03-07T14:39:06Z"/>
        <d v="2019-03-07T15:01:44Z"/>
        <d v="2019-03-07T16:43:22Z"/>
        <d v="2019-03-08T00:58:38Z"/>
        <d v="2019-03-08T03:08:10Z"/>
        <d v="2019-03-08T09:07:55Z"/>
        <d v="2019-03-08T11:03:21Z"/>
        <d v="2019-03-08T11:25:20Z"/>
        <d v="2019-03-08T17:55:55Z"/>
        <d v="2019-03-08T22:41:59Z"/>
        <d v="2019-03-09T02:28:56Z"/>
        <d v="2019-03-09T07:10:16Z"/>
        <d v="2019-03-09T13:29:42Z"/>
        <d v="2019-03-09T20:20:25Z"/>
        <d v="2019-03-09T21:35:14Z"/>
        <d v="2019-03-10T00:27:37Z"/>
        <d v="2019-03-10T01:16:02Z"/>
        <d v="2019-03-10T01:16:10Z"/>
        <d v="2019-03-10T02:51:56Z"/>
        <d v="2019-03-10T05:10:15Z"/>
        <d v="2019-03-10T05:28:46Z"/>
        <d v="2019-03-10T07:24:46Z"/>
        <d v="2019-03-10T08:16:45Z"/>
        <d v="2019-03-10T08:18:53Z"/>
        <d v="2019-03-10T15:01:56Z"/>
        <d v="2019-03-10T22:05:50Z"/>
        <d v="2019-03-10T23:16:48Z"/>
        <d v="2019-03-11T03:23:21Z"/>
        <d v="2019-03-11T03:29:32Z"/>
        <d v="2019-03-11T08:10:46Z"/>
        <d v="2019-03-11T09:06:01Z"/>
        <d v="2019-03-11T13:26:27Z"/>
        <d v="2019-03-11T18:24:07Z"/>
        <d v="2019-03-11T20:17:30Z"/>
        <d v="2019-03-11T23:33:52Z"/>
        <d v="2019-03-12T02:01:24Z"/>
        <d v="2019-03-12T05:05:27Z"/>
        <d v="2019-03-12T10:27:35Z"/>
        <d v="2019-03-12T13:20:29Z"/>
        <d v="2019-03-12T13:36:27Z"/>
        <d v="2019-03-12T14:48:08Z"/>
        <d v="2019-03-12T19:00:03Z"/>
        <d v="2019-03-12T22:12:11Z"/>
        <d v="2019-03-12T22:25:06Z"/>
        <d v="2019-03-13T00:16:54Z"/>
        <d v="2019-03-13T03:46:30Z"/>
        <d v="2019-03-13T08:17:19Z"/>
        <d v="2019-03-13T10:06:46Z"/>
        <d v="2019-03-13T16:58:58Z"/>
        <d v="2019-03-13T18:05:12Z"/>
        <d v="2019-03-13T18:59:33Z"/>
        <d v="2019-03-14T01:58:44Z"/>
        <d v="2019-03-14T03:22:25Z"/>
        <d v="2019-03-14T04:24:16Z"/>
        <d v="2019-03-14T13:53:00Z"/>
        <d v="2019-03-14T21:25:04Z"/>
        <d v="2019-03-14T23:03:47Z"/>
        <d v="2019-03-14T23:46:50Z"/>
      </sharedItems>
    </cacheField>
    <cacheField name="actual_delivery_date" numFmtId="14">
      <sharedItems containsSemiMixedTypes="0" containsDate="1" containsString="0">
        <d v="2019-03-04T00:03:36Z"/>
        <d v="2019-03-07T00:06:46Z"/>
        <d v="2019-03-07T00:14:26Z"/>
        <d v="2019-03-05T00:14:32Z"/>
        <d v="2019-03-07T00:21:20Z"/>
        <d v="2019-03-06T00:25:03Z"/>
        <d v="2019-03-03T00:27:10Z"/>
        <d v="2019-03-03T00:33:29Z"/>
        <d v="2019-03-09T00:36:08Z"/>
        <d v="2019-03-03T00:45:20Z"/>
        <d v="2019-03-06T01:01:53Z"/>
        <d v="2019-03-06T01:02:25Z"/>
        <d v="2019-03-03T01:05:46Z"/>
        <d v="2019-03-04T01:15:43Z"/>
        <d v="2019-03-04T01:17:49Z"/>
        <d v="2019-03-02T01:19:07Z"/>
        <d v="2019-03-04T01:37:23Z"/>
        <d v="2019-03-05T01:41:56Z"/>
        <d v="2019-03-04T01:48:39Z"/>
        <d v="2019-03-10T01:51:56Z"/>
        <d v="2019-03-05T01:56:27Z"/>
        <d v="2019-03-03T02:00:12Z"/>
        <d v="2019-03-07T02:01:14Z"/>
        <d v="2019-03-06T02:02:22Z"/>
        <d v="2019-03-03T02:09:43Z"/>
        <d v="2019-03-03T02:10:37Z"/>
        <d v="2019-03-06T02:15:44Z"/>
        <d v="2019-03-06T02:17:32Z"/>
        <d v="2019-03-03T02:20:08Z"/>
        <d v="2019-03-04T02:22:10Z"/>
        <d v="2019-03-06T02:27:23Z"/>
        <d v="2019-03-05T02:28:05Z"/>
        <d v="2019-03-07T02:29:41Z"/>
        <d v="2019-03-03T02:38:45Z"/>
        <d v="2019-03-02T02:45:25Z"/>
        <d v="2019-03-06T02:48:35Z"/>
        <d v="2019-03-05T02:56:16Z"/>
        <d v="2019-03-03T03:09:05Z"/>
        <d v="2019-03-11T03:10:08Z"/>
        <d v="2019-03-07T03:16:28Z"/>
        <d v="2019-03-10T03:23:59Z"/>
        <d v="2019-03-06T03:24:14Z"/>
        <d v="2019-03-12T03:26:18Z"/>
        <d v="2019-03-03T03:28:03Z"/>
        <d v="2019-03-03T03:35:29Z"/>
        <d v="2019-03-07T03:37:53Z"/>
        <d v="2019-03-07T03:45:09Z"/>
        <d v="2019-03-08T03:48:04Z"/>
        <d v="2019-03-08T03:51:21Z"/>
        <d v="2019-03-03T03:52:49Z"/>
        <d v="2019-03-10T03:58:37Z"/>
        <d v="2019-03-03T04:07:46Z"/>
        <d v="2019-03-01T04:09:18Z"/>
        <d v="2019-03-04T04:15:16Z"/>
        <d v="2019-03-09T04:25:59Z"/>
        <d v="2019-03-03T04:26:14Z"/>
        <d v="2019-03-08T04:27:21Z"/>
        <d v="2019-03-02T04:32:09Z"/>
        <d v="2019-03-11T04:36:16Z"/>
        <d v="2019-03-03T04:47:35Z"/>
        <d v="2019-03-06T04:50:53Z"/>
        <d v="2019-03-10T04:58:02Z"/>
        <d v="2019-03-08T05:05:12Z"/>
        <d v="2019-03-06T05:07:37Z"/>
        <d v="2019-03-05T05:09:00Z"/>
        <d v="2019-03-08T05:10:21Z"/>
        <d v="2019-03-05T05:12:03Z"/>
        <d v="2019-03-10T05:13:36Z"/>
        <d v="2019-03-05T05:15:18Z"/>
        <d v="2019-03-07T05:21:32Z"/>
        <d v="2019-03-08T05:36:40Z"/>
        <d v="2019-03-07T05:43:01Z"/>
        <d v="2019-03-05T05:45:07Z"/>
        <d v="2019-03-08T05:53:51Z"/>
        <d v="2019-03-04T06:20:15Z"/>
        <d v="2019-03-06T06:21:55Z"/>
        <d v="2019-03-07T06:24:08Z"/>
        <d v="2019-03-07T06:29:49Z"/>
        <d v="2019-03-05T06:35:43Z"/>
        <d v="2019-03-06T06:41:50Z"/>
        <d v="2019-03-09T06:43:00Z"/>
        <d v="2019-03-02T07:10:10Z"/>
        <d v="2019-03-11T07:11:44Z"/>
        <d v="2019-03-03T07:16:46Z"/>
        <d v="2019-03-01T07:18:36Z"/>
        <d v="2019-03-05T07:23:46Z"/>
        <d v="2019-03-03T07:23:50Z"/>
        <d v="2019-03-04T07:25:47Z"/>
        <d v="2019-03-02T07:29:40Z"/>
        <d v="2019-03-04T07:45:47Z"/>
        <d v="2019-03-04T07:46:26Z"/>
        <d v="2019-03-08T07:49:19Z"/>
        <d v="2019-03-03T07:59:41Z"/>
        <d v="2019-03-06T08:05:29Z"/>
        <d v="2019-03-05T08:09:22Z"/>
        <d v="2019-03-03T08:11:34Z"/>
        <d v="2019-03-08T08:17:20Z"/>
        <d v="2019-03-06T08:23:53Z"/>
        <d v="2019-03-03T08:25:53Z"/>
        <d v="2019-03-04T08:38:22Z"/>
        <d v="2019-03-04T08:55:42Z"/>
        <d v="2019-03-04T08:56:59Z"/>
        <d v="2019-03-06T09:06:50Z"/>
        <d v="2019-03-03T09:17:28Z"/>
        <d v="2019-03-01T09:18:16Z"/>
        <d v="2019-03-01T09:18:56Z"/>
        <d v="2019-03-07T09:22:07Z"/>
        <d v="2019-03-09T09:26:31Z"/>
        <d v="2019-03-07T09:29:46Z"/>
        <d v="2019-03-04T09:38:01Z"/>
        <d v="2019-03-03T09:39:10Z"/>
        <d v="2019-03-03T09:49:55Z"/>
        <d v="2019-03-04T09:54:35Z"/>
        <d v="2019-03-03T09:58:12Z"/>
        <d v="2019-03-06T09:58:52Z"/>
        <d v="2019-03-08T10:02:32Z"/>
        <d v="2019-03-03T10:02:41Z"/>
        <d v="2019-03-01T10:11:54Z"/>
        <d v="2019-03-08T10:16:25Z"/>
        <d v="2019-03-02T10:16:56Z"/>
        <d v="2019-03-07T10:25:46Z"/>
        <d v="2019-03-03T10:34:43Z"/>
        <d v="2019-03-08T10:39:35Z"/>
        <d v="2019-03-01T10:53:46Z"/>
        <d v="2019-03-01T10:55:05Z"/>
        <d v="2019-03-04T10:58:26Z"/>
        <d v="2019-03-05T11:07:26Z"/>
        <d v="2019-03-05T11:20:26Z"/>
        <d v="2019-03-05T11:25:39Z"/>
        <d v="2019-03-05T11:26:07Z"/>
        <d v="2019-03-07T11:32:20Z"/>
        <d v="2019-03-11T11:33:04Z"/>
        <d v="2019-03-05T11:35:34Z"/>
        <d v="2019-03-10T11:36:34Z"/>
        <d v="2019-03-07T11:37:30Z"/>
        <d v="2019-03-03T11:37:32Z"/>
        <d v="2019-03-07T11:49:33Z"/>
        <d v="2019-03-04T12:00:47Z"/>
        <d v="2019-03-03T12:01:27Z"/>
        <d v="2019-03-11T12:01:43Z"/>
        <d v="2019-03-04T12:05:41Z"/>
        <d v="2019-03-06T12:07:52Z"/>
        <d v="2019-03-09T12:10:45Z"/>
        <d v="2019-03-07T12:18:19Z"/>
        <d v="2019-03-05T12:22:29Z"/>
        <d v="2019-03-06T12:25:08Z"/>
        <d v="2019-03-03T12:29:20Z"/>
        <d v="2019-03-06T12:33:00Z"/>
        <d v="2019-03-07T12:34:03Z"/>
        <d v="2019-03-11T12:38:24Z"/>
        <d v="2019-03-10T12:44:48Z"/>
        <d v="2019-03-04T12:47:58Z"/>
        <d v="2019-03-03T12:48:20Z"/>
        <d v="2019-03-06T12:57:58Z"/>
        <d v="2019-03-06T12:58:07Z"/>
        <d v="2019-03-10T13:00:54Z"/>
        <d v="2019-03-07T13:09:30Z"/>
        <d v="2019-03-07T13:09:50Z"/>
        <d v="2019-03-04T13:09:57Z"/>
        <d v="2019-03-03T13:11:45Z"/>
        <d v="2019-03-07T13:12:01Z"/>
        <d v="2019-03-03T13:12:17Z"/>
        <d v="2019-03-07T13:12:50Z"/>
        <d v="2019-03-06T13:16:14Z"/>
        <d v="2019-03-08T13:20:06Z"/>
        <d v="2019-03-10T13:27:59Z"/>
        <d v="2019-03-10T13:29:30Z"/>
        <d v="2019-03-10T13:53:03Z"/>
        <d v="2019-03-05T14:08:22Z"/>
        <d v="2019-03-03T14:12:58Z"/>
        <d v="2019-03-10T14:21:45Z"/>
        <d v="2019-03-08T14:27:28Z"/>
        <d v="2019-03-11T14:33:26Z"/>
        <d v="2019-03-03T14:35:08Z"/>
        <d v="2019-03-03T14:42:35Z"/>
        <d v="2019-03-04T14:49:42Z"/>
        <d v="2019-03-03T14:53:11Z"/>
        <d v="2019-03-06T14:58:52Z"/>
        <d v="2019-03-02T15:10:23Z"/>
        <d v="2019-03-07T15:19:08Z"/>
        <d v="2019-03-05T15:27:22Z"/>
        <d v="2019-03-05T15:29:05Z"/>
        <d v="2019-03-05T15:29:50Z"/>
        <d v="2019-03-03T15:33:55Z"/>
        <d v="2019-03-06T15:39:46Z"/>
        <d v="2019-03-08T15:44:26Z"/>
        <d v="2019-03-07T16:01:49Z"/>
        <d v="2019-03-05T16:03:57Z"/>
        <d v="2019-03-05T16:06:54Z"/>
        <d v="2019-03-06T16:07:25Z"/>
        <d v="2019-03-04T16:08:05Z"/>
        <d v="2019-03-05T16:09:31Z"/>
        <d v="2019-03-05T16:12:02Z"/>
        <d v="2019-03-06T16:13:48Z"/>
        <d v="2019-03-05T16:40:35Z"/>
        <d v="2019-03-03T16:41:34Z"/>
        <d v="2019-03-06T16:41:41Z"/>
        <d v="2019-03-06T16:46:35Z"/>
        <d v="2019-03-02T17:01:58Z"/>
        <d v="2019-03-09T17:02:48Z"/>
        <d v="2019-03-03T17:15:34Z"/>
        <d v="2019-03-10T17:17:22Z"/>
        <d v="2019-03-10T17:19:27Z"/>
        <d v="2019-03-08T17:24:03Z"/>
        <d v="2019-03-08T17:26:21Z"/>
        <d v="2019-03-06T17:31:53Z"/>
        <d v="2019-03-09T17:36:31Z"/>
        <d v="2019-03-08T17:38:18Z"/>
        <d v="2019-03-08T17:45:29Z"/>
        <d v="2019-03-10T17:46:28Z"/>
        <d v="2019-03-01T17:55:52Z"/>
        <d v="2019-03-04T17:57:16Z"/>
        <d v="2019-03-07T18:06:37Z"/>
        <d v="2019-03-05T18:12:10Z"/>
        <d v="2019-03-06T18:18:05Z"/>
        <d v="2019-03-05T18:18:38Z"/>
        <d v="2019-03-03T18:22:38Z"/>
        <d v="2019-03-05T18:24:29Z"/>
        <d v="2019-03-07T18:25:28Z"/>
        <d v="2019-03-04T18:54:39Z"/>
        <d v="2019-03-04T18:55:38Z"/>
        <d v="2019-03-08T19:00:21Z"/>
        <d v="2019-03-05T19:05:45Z"/>
        <d v="2019-03-03T19:06:24Z"/>
        <d v="2019-03-06T19:31:35Z"/>
        <d v="2019-03-07T19:51:16Z"/>
        <d v="2019-03-03T19:52:33Z"/>
        <d v="2019-03-04T20:09:04Z"/>
        <d v="2019-03-06T20:13:33Z"/>
        <d v="2019-03-03T20:16:42Z"/>
        <d v="2019-03-04T20:24:25Z"/>
        <d v="2019-03-02T20:24:49Z"/>
        <d v="2019-03-06T20:30:26Z"/>
        <d v="2019-03-04T20:30:32Z"/>
        <d v="2019-03-11T20:33:50Z"/>
        <d v="2019-03-04T20:34:21Z"/>
        <d v="2019-03-06T20:36:46Z"/>
        <d v="2019-03-07T20:39:42Z"/>
        <d v="2019-03-03T20:40:15Z"/>
        <d v="2019-03-08T20:42:41Z"/>
        <d v="2019-03-05T20:43:04Z"/>
        <d v="2019-03-09T20:43:53Z"/>
        <d v="2019-03-01T20:47:36Z"/>
        <d v="2019-03-12T20:49:36Z"/>
        <d v="2019-03-10T20:54:44Z"/>
        <d v="2019-03-06T20:56:10Z"/>
        <d v="2019-03-08T20:57:44Z"/>
        <d v="2019-03-08T20:57:55Z"/>
        <d v="2019-03-06T21:04:17Z"/>
        <d v="2019-03-07T21:12:04Z"/>
        <d v="2019-03-04T21:14:01Z"/>
        <d v="2019-03-05T21:14:46Z"/>
        <d v="2019-03-08T21:17:14Z"/>
        <d v="2019-03-06T21:17:41Z"/>
        <d v="2019-03-10T21:18:11Z"/>
        <d v="2019-03-09T21:24:26Z"/>
        <d v="2019-03-09T21:24:37Z"/>
        <d v="2019-03-08T21:47:14Z"/>
        <d v="2019-03-03T21:52:52Z"/>
        <d v="2019-03-08T21:54:49Z"/>
        <d v="2019-03-08T21:57:34Z"/>
        <d v="2019-03-11T21:59:03Z"/>
        <d v="2019-03-03T22:08:30Z"/>
        <d v="2019-03-07T22:09:23Z"/>
        <d v="2019-03-08T22:09:59Z"/>
        <d v="2019-03-04T22:15:09Z"/>
        <d v="2019-03-07T22:17:50Z"/>
        <d v="2019-03-06T22:23:19Z"/>
        <d v="2019-03-03T22:25:37Z"/>
        <d v="2019-03-05T22:47:05Z"/>
        <d v="2019-03-10T22:48:48Z"/>
        <d v="2019-03-05T22:51:34Z"/>
        <d v="2019-03-07T22:51:42Z"/>
        <d v="2019-03-08T22:54:18Z"/>
        <d v="2019-03-06T22:57:16Z"/>
        <d v="2019-03-06T23:04:30Z"/>
        <d v="2019-03-04T23:07:08Z"/>
        <d v="2019-03-03T23:08:38Z"/>
        <d v="2019-03-05T23:19:21Z"/>
        <d v="2019-03-07T23:22:47Z"/>
        <d v="2019-03-03T23:31:09Z"/>
        <d v="2019-03-03T23:32:41Z"/>
        <d v="2019-03-03T23:37:34Z"/>
        <d v="2019-03-07T23:38:34Z"/>
        <d v="2019-03-05T23:43:37Z"/>
        <d v="2019-03-06T23:52:09Z"/>
        <d v="2019-03-07T23:56:01Z"/>
        <d v="2019-03-06T23:57:25Z"/>
        <d v="2019-03-05T23:59:11Z"/>
        <d v="2019-03-04T00:00:17Z"/>
        <d v="2019-03-05T00:08:39Z"/>
        <d v="2019-03-05T00:18:23Z"/>
        <d v="2019-03-12T00:27:53Z"/>
        <d v="2019-03-05T00:41:24Z"/>
        <d v="2019-03-06T00:55:39Z"/>
        <d v="2019-03-02T01:07:00Z"/>
        <d v="2019-03-06T01:12:50Z"/>
        <d v="2019-03-04T01:24:47Z"/>
        <d v="2019-03-06T01:28:11Z"/>
        <d v="2019-03-07T01:29:29Z"/>
        <d v="2019-03-09T01:34:22Z"/>
        <d v="2019-03-06T01:36:51Z"/>
        <d v="2019-03-13T01:38:09Z"/>
        <d v="2019-03-06T01:47:54Z"/>
        <d v="2019-03-03T01:48:01Z"/>
        <d v="2019-03-05T01:53:43Z"/>
        <d v="2019-03-12T01:55:15Z"/>
        <d v="2019-03-06T01:55:55Z"/>
        <d v="2019-03-08T01:56:49Z"/>
        <d v="2019-03-02T02:02:57Z"/>
        <d v="2019-03-03T02:04:22Z"/>
        <d v="2019-03-04T02:15:19Z"/>
        <d v="2019-03-04T02:25:42Z"/>
        <d v="2019-03-05T02:29:02Z"/>
        <d v="2019-03-08T02:36:38Z"/>
        <d v="2019-03-07T02:38:55Z"/>
        <d v="2019-03-08T02:41:12Z"/>
        <d v="2019-03-11T02:41:39Z"/>
        <d v="2019-03-09T02:45:28Z"/>
        <d v="2019-03-08T02:45:36Z"/>
        <d v="2019-03-07T02:48:01Z"/>
        <d v="2019-03-08T02:48:01Z"/>
        <d v="2019-03-10T02:49:26Z"/>
        <d v="2019-03-06T02:58:38Z"/>
        <d v="2019-03-03T03:04:20Z"/>
        <d v="2019-03-06T03:06:12Z"/>
        <d v="2019-03-11T03:10:19Z"/>
        <d v="2019-03-05T03:21:01Z"/>
        <d v="2019-03-04T03:21:20Z"/>
        <d v="2019-03-05T03:25:03Z"/>
        <d v="2019-03-04T03:26:07Z"/>
        <d v="2019-03-11T03:26:56Z"/>
        <d v="2019-03-11T03:44:22Z"/>
        <d v="2019-03-11T03:45:15Z"/>
        <d v="2019-03-09T03:52:20Z"/>
        <d v="2019-03-11T03:57:14Z"/>
        <d v="2019-03-04T03:57:59Z"/>
        <d v="2019-03-13T04:01:44Z"/>
        <d v="2019-03-09T04:03:44Z"/>
        <d v="2019-03-07T04:07:31Z"/>
        <d v="2019-03-11T04:07:36Z"/>
        <d v="2019-03-10T04:19:43Z"/>
        <d v="2019-03-06T04:26:05Z"/>
        <d v="2019-03-12T04:31:28Z"/>
        <d v="2019-03-04T04:39:56Z"/>
        <d v="2019-03-04T04:43:44Z"/>
        <d v="2019-03-02T04:51:31Z"/>
        <d v="2019-03-12T05:00:57Z"/>
        <d v="2019-03-07T05:04:21Z"/>
        <d v="2019-03-08T05:09:04Z"/>
        <d v="2019-03-08T05:10:30Z"/>
        <d v="2019-03-03T05:16:29Z"/>
        <d v="2019-03-11T05:20:04Z"/>
        <d v="2019-03-10T05:20:11Z"/>
        <d v="2019-03-04T05:21:58Z"/>
        <d v="2019-03-10T05:22:52Z"/>
        <d v="2019-03-06T05:29:13Z"/>
        <d v="2019-03-04T05:29:52Z"/>
        <d v="2019-03-06T05:33:40Z"/>
        <d v="2019-03-08T05:48:45Z"/>
        <d v="2019-03-04T05:52:23Z"/>
        <d v="2019-03-05T06:04:15Z"/>
        <d v="2019-03-08T06:06:29Z"/>
        <d v="2019-03-04T06:06:44Z"/>
        <d v="2019-03-09T06:11:44Z"/>
        <d v="2019-03-05T06:15:40Z"/>
        <d v="2019-03-04T06:16:51Z"/>
        <d v="2019-03-06T06:25:11Z"/>
        <d v="2019-03-05T06:30:15Z"/>
        <d v="2019-03-09T06:32:24Z"/>
        <d v="2019-03-07T06:52:11Z"/>
        <d v="2019-03-08T06:54:04Z"/>
        <d v="2019-03-05T06:55:24Z"/>
        <d v="2019-03-09T06:57:05Z"/>
        <d v="2019-03-07T07:01:18Z"/>
        <d v="2019-03-04T07:02:29Z"/>
        <d v="2019-03-08T07:03:02Z"/>
        <d v="2019-03-03T07:06:34Z"/>
        <d v="2019-03-08T07:07:27Z"/>
        <d v="2019-03-11T07:11:39Z"/>
        <d v="2019-03-05T07:22:51Z"/>
        <d v="2019-03-04T07:28:36Z"/>
        <d v="2019-03-05T07:30:31Z"/>
        <d v="2019-03-06T07:34:16Z"/>
        <d v="2019-03-04T07:40:35Z"/>
        <d v="2019-03-08T07:42:14Z"/>
        <d v="2019-03-07T07:49:19Z"/>
        <d v="2019-03-11T07:53:50Z"/>
        <d v="2019-03-05T08:01:41Z"/>
        <d v="2019-03-08T08:08:59Z"/>
        <d v="2019-03-04T08:17:17Z"/>
        <d v="2019-03-10T08:25:41Z"/>
        <d v="2019-03-09T08:29:42Z"/>
        <d v="2019-03-06T08:30:06Z"/>
        <d v="2019-03-06T08:32:12Z"/>
        <d v="2019-03-05T08:33:15Z"/>
        <d v="2019-03-04T08:44:55Z"/>
        <d v="2019-03-07T08:45:16Z"/>
        <d v="2019-03-09T08:55:23Z"/>
        <d v="2019-03-06T08:56:29Z"/>
        <d v="2019-03-09T08:58:18Z"/>
        <d v="2019-03-13T09:09:08Z"/>
        <d v="2019-03-02T09:10:18Z"/>
        <d v="2019-03-05T09:21:33Z"/>
        <d v="2019-03-08T09:30:11Z"/>
        <d v="2019-03-12T09:32:27Z"/>
        <d v="2019-03-12T09:38:02Z"/>
        <d v="2019-03-09T09:38:17Z"/>
        <d v="2019-03-10T09:39:11Z"/>
        <d v="2019-03-06T09:51:47Z"/>
        <d v="2019-03-04T09:52:03Z"/>
        <d v="2019-03-03T09:56:30Z"/>
        <d v="2019-03-09T10:03:04Z"/>
        <d v="2019-03-04T10:12:05Z"/>
        <d v="2019-03-10T10:22:59Z"/>
        <d v="2019-03-10T10:27:42Z"/>
        <d v="2019-03-07T10:28:49Z"/>
        <d v="2019-03-03T10:29:39Z"/>
        <d v="2019-03-06T10:32:16Z"/>
        <d v="2019-03-07T10:34:43Z"/>
        <d v="2019-03-06T10:35:10Z"/>
        <d v="2019-03-09T10:38:19Z"/>
        <d v="2019-03-04T10:48:59Z"/>
        <d v="2019-03-07T10:57:27Z"/>
        <d v="2019-03-04T10:59:02Z"/>
        <d v="2019-03-04T10:59:18Z"/>
        <d v="2019-03-07T11:01:03Z"/>
        <d v="2019-03-11T11:05:36Z"/>
        <d v="2019-03-07T11:10:24Z"/>
        <d v="2019-03-06T11:14:53Z"/>
        <d v="2019-03-11T11:17:54Z"/>
        <d v="2019-03-06T11:20:59Z"/>
        <d v="2019-03-05T11:23:26Z"/>
        <d v="2019-03-10T11:30:44Z"/>
        <d v="2019-03-04T11:32:09Z"/>
        <d v="2019-03-10T11:35:03Z"/>
        <d v="2019-03-07T11:38:48Z"/>
        <d v="2019-03-09T11:42:55Z"/>
        <d v="2019-03-07T11:47:53Z"/>
        <d v="2019-03-08T11:52:20Z"/>
        <d v="2019-03-07T11:54:26Z"/>
        <d v="2019-03-04T11:57:03Z"/>
        <d v="2019-03-06T11:58:48Z"/>
        <d v="2019-03-10T12:05:46Z"/>
        <d v="2019-03-08T12:06:18Z"/>
        <d v="2019-03-04T12:11:06Z"/>
        <d v="2019-03-06T12:12:00Z"/>
        <d v="2019-03-07T12:12:04Z"/>
        <d v="2019-03-07T12:20:30Z"/>
        <d v="2019-03-04T12:23:53Z"/>
        <d v="2019-03-07T12:24:03Z"/>
        <d v="2019-03-04T12:37:41Z"/>
        <d v="2019-03-10T12:47:45Z"/>
        <d v="2019-03-06T12:48:11Z"/>
        <d v="2019-03-07T12:58:35Z"/>
        <d v="2019-03-06T13:07:55Z"/>
        <d v="2019-03-04T13:11:26Z"/>
        <d v="2019-03-07T13:19:49Z"/>
        <d v="2019-03-05T13:20:04Z"/>
        <d v="2019-03-11T13:23:52Z"/>
        <d v="2019-03-11T13:24:56Z"/>
        <d v="2019-03-04T13:25:37Z"/>
        <d v="2019-03-08T13:28:14Z"/>
        <d v="2019-03-06T13:30:05Z"/>
        <d v="2019-03-08T13:30:54Z"/>
        <d v="2019-03-04T13:32:33Z"/>
        <d v="2019-03-05T13:37:41Z"/>
        <d v="2019-03-07T13:39:31Z"/>
        <d v="2019-03-08T13:40:56Z"/>
        <d v="2019-03-06T13:41:49Z"/>
        <d v="2019-03-09T13:41:56Z"/>
        <d v="2019-03-02T13:46:35Z"/>
        <d v="2019-03-05T13:47:03Z"/>
        <d v="2019-03-07T13:48:37Z"/>
        <d v="2019-03-03T13:48:44Z"/>
        <d v="2019-03-05T13:56:24Z"/>
        <d v="2019-03-09T13:59:25Z"/>
        <d v="2019-03-09T14:12:46Z"/>
        <d v="2019-03-11T14:20:16Z"/>
        <d v="2019-03-07T14:24:15Z"/>
        <d v="2019-03-05T14:48:09Z"/>
        <d v="2019-03-04T14:52:30Z"/>
        <d v="2019-03-07T14:59:04Z"/>
        <d v="2019-03-07T15:00:12Z"/>
        <d v="2019-03-04T15:02:04Z"/>
        <d v="2019-03-09T15:02:44Z"/>
        <d v="2019-03-07T15:07:46Z"/>
        <d v="2019-03-06T15:08:58Z"/>
        <d v="2019-03-04T15:10:38Z"/>
        <d v="2019-03-04T15:10:46Z"/>
        <d v="2019-03-05T15:11:51Z"/>
        <d v="2019-03-07T15:14:46Z"/>
        <d v="2019-03-08T15:19:16Z"/>
        <d v="2019-03-04T15:20:08Z"/>
        <d v="2019-03-05T15:27:40Z"/>
        <d v="2019-03-05T15:29:19Z"/>
        <d v="2019-03-08T15:32:38Z"/>
        <d v="2019-03-06T15:35:02Z"/>
        <d v="2019-03-04T15:40:28Z"/>
        <d v="2019-03-07T15:41:54Z"/>
        <d v="2019-03-11T15:53:54Z"/>
        <d v="2019-03-04T16:05:31Z"/>
        <d v="2019-03-07T16:06:41Z"/>
        <d v="2019-03-02T16:09:14Z"/>
        <d v="2019-03-08T16:14:22Z"/>
        <d v="2019-03-04T16:16:45Z"/>
        <d v="2019-03-09T16:19:46Z"/>
        <d v="2019-03-04T16:20:13Z"/>
        <d v="2019-03-04T16:21:14Z"/>
        <d v="2019-03-06T16:24:46Z"/>
        <d v="2019-03-05T16:26:31Z"/>
        <d v="2019-03-08T16:28:40Z"/>
        <d v="2019-03-10T16:33:19Z"/>
        <d v="2019-03-06T16:33:43Z"/>
        <d v="2019-03-07T16:42:54Z"/>
        <d v="2019-03-07T16:48:57Z"/>
        <d v="2019-03-02T16:52:49Z"/>
        <d v="2019-03-09T16:53:38Z"/>
        <d v="2019-03-04T16:55:53Z"/>
        <d v="2019-03-07T16:56:55Z"/>
        <d v="2019-03-09T17:04:16Z"/>
        <d v="2019-03-04T17:12:46Z"/>
        <d v="2019-03-04T17:18:46Z"/>
        <d v="2019-03-07T17:24:45Z"/>
        <d v="2019-03-04T17:30:37Z"/>
        <d v="2019-03-11T17:33:26Z"/>
        <d v="2019-03-04T17:38:12Z"/>
        <d v="2019-03-07T17:46:20Z"/>
        <d v="2019-03-09T17:51:14Z"/>
        <d v="2019-03-04T17:53:14Z"/>
        <d v="2019-03-04T17:55:48Z"/>
        <d v="2019-03-09T17:58:55Z"/>
        <d v="2019-03-04T18:02:41Z"/>
        <d v="2019-03-10T18:11:40Z"/>
        <d v="2019-03-05T18:14:14Z"/>
        <d v="2019-03-07T18:17:43Z"/>
        <d v="2019-03-04T18:18:26Z"/>
        <d v="2019-03-05T18:18:39Z"/>
        <d v="2019-03-09T18:28:04Z"/>
        <d v="2019-03-02T18:32:32Z"/>
        <d v="2019-03-04T18:43:44Z"/>
        <d v="2019-03-03T18:51:25Z"/>
        <d v="2019-03-12T19:01:17Z"/>
        <d v="2019-03-08T19:03:50Z"/>
        <d v="2019-03-04T19:06:49Z"/>
        <d v="2019-03-08T19:15:13Z"/>
        <d v="2019-03-08T19:15:48Z"/>
        <d v="2019-03-08T19:17:55Z"/>
        <d v="2019-03-05T19:19:31Z"/>
        <d v="2019-03-11T19:25:17Z"/>
        <d v="2019-03-05T19:27:47Z"/>
        <d v="2019-03-06T19:30:54Z"/>
        <d v="2019-03-05T19:36:42Z"/>
        <d v="2019-03-04T19:41:14Z"/>
        <d v="2019-03-10T19:42:14Z"/>
        <d v="2019-03-08T19:51:08Z"/>
        <d v="2019-03-05T19:51:28Z"/>
        <d v="2019-03-05T19:59:07Z"/>
        <d v="2019-03-07T20:00:05Z"/>
        <d v="2019-03-03T20:04:27Z"/>
        <d v="2019-03-04T20:06:57Z"/>
        <d v="2019-03-11T20:07:28Z"/>
        <d v="2019-03-09T20:13:48Z"/>
        <d v="2019-03-08T20:24:22Z"/>
        <d v="2019-03-09T20:29:36Z"/>
        <d v="2019-03-08T20:36:16Z"/>
        <d v="2019-03-03T20:47:47Z"/>
        <d v="2019-03-08T20:52:33Z"/>
        <d v="2019-03-04T21:00:10Z"/>
        <d v="2019-03-06T21:01:22Z"/>
        <d v="2019-03-09T21:01:29Z"/>
        <d v="2019-03-09T21:03:54Z"/>
        <d v="2019-03-11T21:06:03Z"/>
        <d v="2019-03-07T21:08:02Z"/>
        <d v="2019-03-03T21:08:46Z"/>
        <d v="2019-03-08T21:13:00Z"/>
        <d v="2019-03-04T21:18:39Z"/>
        <d v="2019-03-05T21:18:59Z"/>
        <d v="2019-03-06T21:50:13Z"/>
        <d v="2019-03-05T22:13:39Z"/>
        <d v="2019-03-06T22:15:59Z"/>
        <d v="2019-03-06T22:25:54Z"/>
        <d v="2019-03-09T22:27:14Z"/>
        <d v="2019-03-08T22:28:40Z"/>
        <d v="2019-03-08T22:30:53Z"/>
        <d v="2019-03-07T22:34:30Z"/>
        <d v="2019-03-07T22:38:45Z"/>
        <d v="2019-03-04T22:38:57Z"/>
        <d v="2019-03-09T22:40:28Z"/>
        <d v="2019-03-07T22:41:30Z"/>
        <d v="2019-03-02T22:41:37Z"/>
        <d v="2019-03-09T22:43:26Z"/>
        <d v="2019-03-07T22:49:37Z"/>
        <d v="2019-03-07T22:49:48Z"/>
        <d v="2019-03-09T22:50:15Z"/>
        <d v="2019-03-10T22:53:26Z"/>
        <d v="2019-03-11T23:00:13Z"/>
        <d v="2019-03-04T23:01:02Z"/>
        <d v="2019-03-04T23:02:57Z"/>
        <d v="2019-03-05T23:07:25Z"/>
        <d v="2019-03-02T23:09:37Z"/>
        <d v="2019-03-03T23:09:50Z"/>
        <d v="2019-03-08T23:12:46Z"/>
        <d v="2019-03-07T23:25:55Z"/>
        <d v="2019-03-04T23:26:20Z"/>
        <d v="2019-03-08T23:26:21Z"/>
        <d v="2019-03-11T23:27:21Z"/>
        <d v="2019-03-05T23:27:22Z"/>
        <d v="2019-03-10T23:28:37Z"/>
        <d v="2019-03-04T23:35:24Z"/>
        <d v="2019-03-05T23:36:29Z"/>
        <d v="2019-03-06T23:50:56Z"/>
        <d v="2019-03-03T23:51:02Z"/>
        <d v="2019-03-07T23:52:37Z"/>
        <d v="2019-03-09T23:54:25Z"/>
        <d v="2019-03-10T23:57:25Z"/>
        <d v="2019-03-09T00:01:43Z"/>
        <d v="2019-03-05T00:08:54Z"/>
        <d v="2019-03-11T00:11:12Z"/>
        <d v="2019-03-07T00:22:51Z"/>
        <d v="2019-03-09T00:26:52Z"/>
        <d v="2019-03-08T00:33:41Z"/>
        <d v="2019-03-08T00:48:31Z"/>
        <d v="2019-03-07T00:58:22Z"/>
        <d v="2019-03-07T01:00:14Z"/>
        <d v="2019-03-05T01:00:33Z"/>
        <d v="2019-03-05T01:01:08Z"/>
        <d v="2019-03-06T01:10:20Z"/>
        <d v="2019-03-08T01:15:54Z"/>
        <d v="2019-03-10T01:26:30Z"/>
        <d v="2019-03-08T01:34:56Z"/>
        <d v="2019-03-06T01:43:16Z"/>
        <d v="2019-03-05T01:48:39Z"/>
        <d v="2019-03-08T01:56:29Z"/>
        <d v="2019-03-07T01:59:19Z"/>
        <d v="2019-03-09T02:09:40Z"/>
        <d v="2019-03-05T02:11:26Z"/>
        <d v="2019-03-03T02:18:52Z"/>
        <d v="2019-03-10T02:33:42Z"/>
        <d v="2019-03-06T02:34:33Z"/>
        <d v="2019-03-12T02:36:03Z"/>
        <d v="2019-03-07T02:37:29Z"/>
        <d v="2019-03-12T02:50:33Z"/>
        <d v="2019-03-05T03:01:11Z"/>
        <d v="2019-03-05T03:20:36Z"/>
        <d v="2019-03-06T03:31:49Z"/>
        <d v="2019-03-05T03:33:01Z"/>
        <d v="2019-03-09T03:35:10Z"/>
        <d v="2019-03-07T03:49:12Z"/>
        <d v="2019-03-05T03:49:58Z"/>
        <d v="2019-03-08T03:50:58Z"/>
        <d v="2019-03-09T03:51:09Z"/>
        <d v="2019-03-09T03:57:52Z"/>
        <d v="2019-03-06T04:04:20Z"/>
        <d v="2019-03-10T04:09:55Z"/>
        <d v="2019-03-08T04:10:35Z"/>
        <d v="2019-03-08T04:14:23Z"/>
        <d v="2019-03-06T04:18:17Z"/>
        <d v="2019-03-09T04:25:43Z"/>
        <d v="2019-03-07T04:28:09Z"/>
        <d v="2019-03-05T04:29:05Z"/>
        <d v="2019-03-05T04:29:48Z"/>
        <d v="2019-03-12T04:29:56Z"/>
        <d v="2019-03-07T04:45:05Z"/>
        <d v="2019-03-06T04:48:48Z"/>
        <d v="2019-03-10T04:50:26Z"/>
        <d v="2019-03-08T05:04:46Z"/>
        <d v="2019-03-12T05:05:20Z"/>
        <d v="2019-03-11T05:05:45Z"/>
        <d v="2019-03-05T05:12:23Z"/>
        <d v="2019-03-09T05:28:17Z"/>
        <d v="2019-03-06T05:28:43Z"/>
        <d v="2019-03-10T05:34:21Z"/>
        <d v="2019-03-04T05:36:36Z"/>
        <d v="2019-03-05T05:39:12Z"/>
        <d v="2019-03-08T05:42:07Z"/>
        <d v="2019-03-05T05:58:25Z"/>
        <d v="2019-03-09T05:59:15Z"/>
        <d v="2019-03-12T06:02:40Z"/>
        <d v="2019-03-07T06:05:31Z"/>
        <d v="2019-03-05T06:12:10Z"/>
        <d v="2019-03-10T06:14:18Z"/>
        <d v="2019-03-06T06:25:01Z"/>
        <d v="2019-03-11T06:25:02Z"/>
        <d v="2019-03-06T06:31:16Z"/>
        <d v="2019-03-05T06:32:37Z"/>
        <d v="2019-03-05T06:38:03Z"/>
        <d v="2019-03-07T06:41:05Z"/>
        <d v="2019-03-10T06:49:33Z"/>
        <d v="2019-03-07T06:49:51Z"/>
        <d v="2019-03-07T06:51:58Z"/>
        <d v="2019-03-10T07:04:01Z"/>
        <d v="2019-03-12T07:13:30Z"/>
        <d v="2019-03-06T07:14:37Z"/>
        <d v="2019-03-10T07:22:51Z"/>
        <d v="2019-03-06T07:25:55Z"/>
        <d v="2019-03-07T07:28:48Z"/>
        <d v="2019-03-09T07:29:08Z"/>
        <d v="2019-03-08T07:29:49Z"/>
        <d v="2019-03-09T07:30:45Z"/>
        <d v="2019-03-07T07:41:43Z"/>
        <d v="2019-03-12T07:43:11Z"/>
        <d v="2019-03-10T07:45:51Z"/>
        <d v="2019-03-08T07:50:15Z"/>
        <d v="2019-03-06T07:53:24Z"/>
        <d v="2019-03-05T07:57:27Z"/>
        <d v="2019-03-12T08:04:55Z"/>
        <d v="2019-03-10T08:06:45Z"/>
        <d v="2019-03-06T08:10:18Z"/>
        <d v="2019-03-08T08:16:40Z"/>
        <d v="2019-03-06T08:20:09Z"/>
        <d v="2019-03-12T08:21:28Z"/>
        <d v="2019-03-07T08:23:45Z"/>
        <d v="2019-03-08T08:24:34Z"/>
        <d v="2019-03-08T08:25:49Z"/>
        <d v="2019-03-06T08:31:38Z"/>
        <d v="2019-03-03T08:31:44Z"/>
        <d v="2019-03-09T08:32:11Z"/>
        <d v="2019-03-12T08:35:02Z"/>
        <d v="2019-03-08T08:44:30Z"/>
        <d v="2019-03-05T08:47:16Z"/>
        <d v="2019-03-07T08:48:42Z"/>
        <d v="2019-03-06T08:54:41Z"/>
        <d v="2019-03-07T08:58:12Z"/>
        <d v="2019-03-11T09:02:23Z"/>
        <d v="2019-03-07T09:03:05Z"/>
        <d v="2019-03-10T09:06:35Z"/>
        <d v="2019-03-10T09:14:46Z"/>
        <d v="2019-03-06T09:20:14Z"/>
        <d v="2019-03-10T09:28:34Z"/>
        <d v="2019-03-09T09:28:34Z"/>
        <d v="2019-03-10T09:28:42Z"/>
        <d v="2019-03-07T09:32:02Z"/>
        <d v="2019-03-05T09:35:48Z"/>
        <d v="2019-03-05T09:37:33Z"/>
        <d v="2019-03-07T09:46:10Z"/>
        <d v="2019-03-11T09:48:34Z"/>
        <d v="2019-03-05T09:52:54Z"/>
        <d v="2019-03-13T09:54:06Z"/>
        <d v="2019-03-07T09:55:30Z"/>
        <d v="2019-03-08T09:59:04Z"/>
        <d v="2019-03-07T09:59:33Z"/>
        <d v="2019-03-05T10:04:53Z"/>
        <d v="2019-03-06T10:05:25Z"/>
        <d v="2019-03-08T10:07:21Z"/>
        <d v="2019-03-05T10:15:03Z"/>
        <d v="2019-03-07T10:22:11Z"/>
        <d v="2019-03-04T10:27:17Z"/>
        <d v="2019-03-07T10:28:51Z"/>
        <d v="2019-03-10T10:28:54Z"/>
        <d v="2019-03-05T10:49:55Z"/>
        <d v="2019-03-09T10:59:59Z"/>
        <d v="2019-03-09T11:02:02Z"/>
        <d v="2019-03-07T11:07:35Z"/>
        <d v="2019-03-05T11:08:25Z"/>
        <d v="2019-03-08T11:10:50Z"/>
        <d v="2019-03-09T11:12:37Z"/>
        <d v="2019-03-10T11:19:54Z"/>
        <d v="2019-03-09T11:20:53Z"/>
        <d v="2019-03-07T11:22:22Z"/>
        <d v="2019-03-06T11:23:20Z"/>
        <d v="2019-03-07T11:24:03Z"/>
        <d v="2019-03-07T11:25:49Z"/>
        <d v="2019-03-09T11:26:56Z"/>
        <d v="2019-03-07T11:27:05Z"/>
        <d v="2019-03-04T11:29:40Z"/>
        <d v="2019-03-10T11:46:09Z"/>
        <d v="2019-03-06T11:57:28Z"/>
        <d v="2019-03-06T11:57:52Z"/>
        <d v="2019-03-13T11:57:59Z"/>
        <d v="2019-03-12T12:15:46Z"/>
        <d v="2019-03-08T12:20:34Z"/>
        <d v="2019-03-12T12:23:22Z"/>
        <d v="2019-03-07T12:23:59Z"/>
        <d v="2019-03-07T12:27:48Z"/>
        <d v="2019-03-03T12:45:16Z"/>
        <d v="2019-03-05T12:49:32Z"/>
        <d v="2019-03-11T12:51:53Z"/>
        <d v="2019-03-05T12:53:36Z"/>
        <d v="2019-03-08T12:54:26Z"/>
        <d v="2019-03-05T12:55:05Z"/>
        <d v="2019-03-07T12:58:34Z"/>
        <d v="2019-03-09T13:01:45Z"/>
        <d v="2019-03-05T13:11:45Z"/>
        <d v="2019-03-10T13:16:45Z"/>
        <d v="2019-03-08T13:17:53Z"/>
        <d v="2019-03-07T13:23:21Z"/>
        <d v="2019-03-11T13:24:32Z"/>
        <d v="2019-03-05T13:28:46Z"/>
        <d v="2019-03-09T13:31:20Z"/>
        <d v="2019-03-07T13:38:21Z"/>
        <d v="2019-03-09T13:40:12Z"/>
        <d v="2019-03-06T13:40:20Z"/>
        <d v="2019-03-07T13:43:20Z"/>
        <d v="2019-03-07T13:55:56Z"/>
        <d v="2019-03-05T13:57:39Z"/>
        <d v="2019-03-09T14:09:14Z"/>
        <d v="2019-03-07T14:17:50Z"/>
        <d v="2019-03-07T14:21:59Z"/>
        <d v="2019-03-09T14:27:19Z"/>
        <d v="2019-03-11T14:35:42Z"/>
        <d v="2019-03-12T14:40:16Z"/>
        <d v="2019-03-08T14:41:38Z"/>
        <d v="2019-03-06T14:49:26Z"/>
        <d v="2019-03-08T14:57:04Z"/>
        <d v="2019-03-06T15:06:21Z"/>
        <d v="2019-03-12T15:08:09Z"/>
        <d v="2019-03-05T15:10:15Z"/>
        <d v="2019-03-09T15:17:44Z"/>
        <d v="2019-03-05T15:21:01Z"/>
        <d v="2019-03-09T15:23:06Z"/>
        <d v="2019-03-05T15:26:11Z"/>
        <d v="2019-03-10T15:26:51Z"/>
        <d v="2019-03-06T15:32:33Z"/>
        <d v="2019-03-07T15:35:05Z"/>
        <d v="2019-03-06T15:46:10Z"/>
        <d v="2019-03-09T15:46:25Z"/>
        <d v="2019-03-06T15:47:05Z"/>
        <d v="2019-03-09T16:09:32Z"/>
        <d v="2019-03-05T16:13:36Z"/>
        <d v="2019-03-06T16:22:22Z"/>
        <d v="2019-03-08T16:24:05Z"/>
        <d v="2019-03-10T16:24:53Z"/>
        <d v="2019-03-09T16:27:10Z"/>
        <d v="2019-03-12T16:28:50Z"/>
        <d v="2019-03-05T16:31:42Z"/>
        <d v="2019-03-10T16:46:02Z"/>
        <d v="2019-03-06T16:58:16Z"/>
        <d v="2019-03-08T17:00:45Z"/>
        <d v="2019-03-08T17:13:08Z"/>
        <d v="2019-03-09T17:13:12Z"/>
        <d v="2019-03-10T17:22:10Z"/>
        <d v="2019-03-05T17:22:48Z"/>
        <d v="2019-03-09T17:27:29Z"/>
        <d v="2019-03-08T17:30:10Z"/>
        <d v="2019-03-10T17:39:17Z"/>
        <d v="2019-03-11T17:41:28Z"/>
        <d v="2019-03-06T17:44:53Z"/>
        <d v="2019-03-10T17:47:19Z"/>
        <d v="2019-03-06T17:51:58Z"/>
        <d v="2019-03-06T17:54:12Z"/>
        <d v="2019-03-09T17:55:04Z"/>
        <d v="2019-03-07T17:55:41Z"/>
        <d v="2019-03-05T18:00:12Z"/>
        <d v="2019-03-07T18:07:53Z"/>
        <d v="2019-03-09T18:12:27Z"/>
        <d v="2019-03-06T18:13:44Z"/>
        <d v="2019-03-06T18:18:55Z"/>
        <d v="2019-03-06T18:18:58Z"/>
        <d v="2019-03-05T18:29:59Z"/>
        <d v="2019-03-12T18:39:02Z"/>
        <d v="2019-03-09T18:41:06Z"/>
        <d v="2019-03-05T18:43:16Z"/>
        <d v="2019-03-09T18:52:40Z"/>
        <d v="2019-03-07T18:52:52Z"/>
        <d v="2019-03-11T18:57:03Z"/>
        <d v="2019-03-08T18:58:36Z"/>
        <d v="2019-03-04T19:05:42Z"/>
        <d v="2019-03-09T19:12:30Z"/>
        <d v="2019-03-05T19:28:53Z"/>
        <d v="2019-03-06T19:30:28Z"/>
        <d v="2019-03-06T19:45:50Z"/>
        <d v="2019-03-10T19:45:57Z"/>
        <d v="2019-03-10T19:48:18Z"/>
        <d v="2019-03-08T19:50:23Z"/>
        <d v="2019-03-05T19:57:17Z"/>
        <d v="2019-03-07T20:17:01Z"/>
        <d v="2019-03-05T20:18:38Z"/>
        <d v="2019-03-09T20:31:18Z"/>
        <d v="2019-03-07T20:34:53Z"/>
        <d v="2019-03-07T20:37:47Z"/>
        <d v="2019-03-06T20:39:18Z"/>
        <d v="2019-03-05T20:41:32Z"/>
        <d v="2019-03-07T20:43:46Z"/>
        <d v="2019-03-06T20:45:34Z"/>
        <d v="2019-03-05T20:49:05Z"/>
        <d v="2019-03-12T20:59:38Z"/>
        <d v="2019-03-08T20:59:52Z"/>
        <d v="2019-03-10T21:03:50Z"/>
        <d v="2019-03-09T21:07:48Z"/>
        <d v="2019-03-08T21:11:25Z"/>
        <d v="2019-03-07T21:17:29Z"/>
        <d v="2019-03-06T21:24:50Z"/>
        <d v="2019-03-06T21:29:11Z"/>
        <d v="2019-03-05T21:37:44Z"/>
        <d v="2019-03-05T21:38:56Z"/>
        <d v="2019-03-08T21:39:21Z"/>
        <d v="2019-03-06T21:43:52Z"/>
        <d v="2019-03-05T21:44:18Z"/>
        <d v="2019-03-11T21:48:14Z"/>
        <d v="2019-03-06T21:50:03Z"/>
        <d v="2019-03-12T21:53:18Z"/>
        <d v="2019-03-11T22:01:49Z"/>
        <d v="2019-03-04T22:06:42Z"/>
        <d v="2019-03-05T22:13:45Z"/>
        <d v="2019-03-06T22:19:15Z"/>
        <d v="2019-03-09T22:24:26Z"/>
        <d v="2019-03-07T22:24:46Z"/>
        <d v="2019-03-08T22:30:36Z"/>
        <d v="2019-03-10T23:02:28Z"/>
        <d v="2019-03-10T23:10:08Z"/>
        <d v="2019-03-05T23:10:29Z"/>
        <d v="2019-03-05T23:11:41Z"/>
        <d v="2019-03-08T23:12:10Z"/>
        <d v="2019-03-05T23:17:41Z"/>
        <d v="2019-03-09T23:18:21Z"/>
        <d v="2019-03-10T23:29:35Z"/>
        <d v="2019-03-07T23:30:33Z"/>
        <d v="2019-03-05T23:31:35Z"/>
        <d v="2019-03-09T23:50:43Z"/>
        <d v="2019-03-07T23:51:52Z"/>
        <d v="2019-03-05T23:53:37Z"/>
        <d v="2019-03-08T23:56:49Z"/>
        <d v="2019-03-09T23:59:52Z"/>
        <d v="2019-03-08T00:08:27Z"/>
        <d v="2019-03-04T00:16:30Z"/>
        <d v="2019-03-13T00:22:13Z"/>
        <d v="2019-03-11T00:25:40Z"/>
        <d v="2019-03-12T00:35:06Z"/>
        <d v="2019-03-10T00:37:56Z"/>
        <d v="2019-03-07T00:37:57Z"/>
        <d v="2019-03-06T00:42:39Z"/>
        <d v="2019-03-08T00:54:15Z"/>
        <d v="2019-03-04T00:55:23Z"/>
        <d v="2019-03-10T00:58:10Z"/>
        <d v="2019-03-09T00:59:58Z"/>
        <d v="2019-03-14T01:04:39Z"/>
        <d v="2019-03-10T01:09:00Z"/>
        <d v="2019-03-10T01:13:18Z"/>
        <d v="2019-03-06T01:15:31Z"/>
        <d v="2019-03-06T01:16:43Z"/>
        <d v="2019-03-07T01:20:29Z"/>
        <d v="2019-03-07T01:20:33Z"/>
        <d v="2019-03-06T01:25:43Z"/>
        <d v="2019-03-06T01:27:11Z"/>
        <d v="2019-03-04T01:52:45Z"/>
        <d v="2019-03-09T02:00:59Z"/>
        <d v="2019-03-09T02:01:37Z"/>
        <d v="2019-03-08T02:06:17Z"/>
        <d v="2019-03-06T02:07:01Z"/>
        <d v="2019-03-08T02:08:05Z"/>
        <d v="2019-03-06T02:10:41Z"/>
        <d v="2019-03-11T02:11:09Z"/>
        <d v="2019-03-06T02:15:26Z"/>
        <d v="2019-03-09T02:20:04Z"/>
        <d v="2019-03-09T02:26:12Z"/>
        <d v="2019-03-10T02:28:35Z"/>
        <d v="2019-03-06T02:30:26Z"/>
        <d v="2019-03-09T02:31:15Z"/>
        <d v="2019-03-06T02:33:09Z"/>
        <d v="2019-03-06T02:36:41Z"/>
        <d v="2019-03-06T02:41:44Z"/>
        <d v="2019-03-08T02:42:17Z"/>
        <d v="2019-03-11T02:45:55Z"/>
        <d v="2019-03-10T02:50:04Z"/>
        <d v="2019-03-04T03:02:45Z"/>
        <d v="2019-03-11T03:03:31Z"/>
        <d v="2019-03-09T03:04:08Z"/>
        <d v="2019-03-12T03:07:07Z"/>
        <d v="2019-03-09T03:12:23Z"/>
        <d v="2019-03-06T03:18:57Z"/>
        <d v="2019-03-07T03:20:26Z"/>
        <d v="2019-03-12T03:20:43Z"/>
        <d v="2019-03-08T03:42:15Z"/>
        <d v="2019-03-06T03:46:42Z"/>
        <d v="2019-03-10T03:49:51Z"/>
        <d v="2019-03-09T03:51:13Z"/>
        <d v="2019-03-08T03:51:18Z"/>
        <d v="2019-03-11T03:53:44Z"/>
        <d v="2019-03-09T03:54:12Z"/>
        <d v="2019-03-09T04:07:15Z"/>
        <d v="2019-03-10T04:08:37Z"/>
        <d v="2019-03-09T04:29:33Z"/>
        <d v="2019-03-11T04:33:24Z"/>
        <d v="2019-03-06T05:03:11Z"/>
        <d v="2019-03-07T05:12:50Z"/>
        <d v="2019-03-10T05:19:20Z"/>
        <d v="2019-03-10T05:29:59Z"/>
        <d v="2019-03-10T05:30:42Z"/>
        <d v="2019-03-04T05:35:35Z"/>
        <d v="2019-03-07T05:35:56Z"/>
        <d v="2019-03-12T05:38:20Z"/>
        <d v="2019-03-06T05:47:14Z"/>
        <d v="2019-03-07T05:50:14Z"/>
        <d v="2019-03-08T06:01:26Z"/>
        <d v="2019-03-06T06:25:51Z"/>
        <d v="2019-03-07T06:35:26Z"/>
        <d v="2019-03-07T06:38:57Z"/>
        <d v="2019-03-10T06:50:05Z"/>
        <d v="2019-03-06T06:52:20Z"/>
        <d v="2019-03-08T06:57:17Z"/>
        <d v="2019-03-08T06:58:18Z"/>
        <d v="2019-03-11T07:00:58Z"/>
        <d v="2019-03-09T07:13:08Z"/>
        <d v="2019-03-07T07:28:26Z"/>
        <d v="2019-03-08T07:30:00Z"/>
        <d v="2019-03-09T07:30:47Z"/>
        <d v="2019-03-09T07:40:18Z"/>
        <d v="2019-03-11T07:47:57Z"/>
        <d v="2019-03-09T07:48:44Z"/>
        <d v="2019-03-06T07:52:39Z"/>
        <d v="2019-03-06T07:54:11Z"/>
        <d v="2019-03-06T08:04:11Z"/>
        <d v="2019-03-10T08:14:48Z"/>
        <d v="2019-03-07T08:19:37Z"/>
        <d v="2019-03-08T08:21:50Z"/>
        <d v="2019-03-04T08:23:11Z"/>
        <d v="2019-03-06T08:23:23Z"/>
        <d v="2019-03-11T08:23:42Z"/>
        <d v="2019-03-09T08:32:41Z"/>
        <d v="2019-03-08T08:39:06Z"/>
        <d v="2019-03-07T08:39:39Z"/>
        <d v="2019-03-07T08:44:21Z"/>
        <d v="2019-03-13T08:45:18Z"/>
        <d v="2019-03-10T09:03:05Z"/>
        <d v="2019-03-08T09:04:48Z"/>
        <d v="2019-03-07T09:07:00Z"/>
        <d v="2019-03-11T09:18:25Z"/>
        <d v="2019-03-06T09:20:28Z"/>
        <d v="2019-03-09T09:26:18Z"/>
        <d v="2019-03-08T09:30:26Z"/>
        <d v="2019-03-09T09:32:46Z"/>
        <d v="2019-03-04T09:32:54Z"/>
        <d v="2019-03-04T09:33:49Z"/>
        <d v="2019-03-06T09:57:47Z"/>
        <d v="2019-03-12T10:02:10Z"/>
        <d v="2019-03-13T10:02:30Z"/>
        <d v="2019-03-09T10:02:32Z"/>
        <d v="2019-03-08T10:05:19Z"/>
        <d v="2019-03-06T10:06:29Z"/>
        <d v="2019-03-06T10:08:41Z"/>
        <d v="2019-03-06T10:11:32Z"/>
        <d v="2019-03-12T10:13:28Z"/>
        <d v="2019-03-05T10:23:07Z"/>
        <d v="2019-03-13T10:26:34Z"/>
        <d v="2019-03-12T10:39:20Z"/>
        <d v="2019-03-11T10:41:51Z"/>
        <d v="2019-03-13T10:45:56Z"/>
        <d v="2019-03-08T10:47:15Z"/>
        <d v="2019-03-06T10:58:11Z"/>
        <d v="2019-03-08T11:03:20Z"/>
        <d v="2019-03-09T11:24:12Z"/>
        <d v="2019-03-04T11:47:35Z"/>
        <d v="2019-03-08T11:48:30Z"/>
        <d v="2019-03-04T11:52:53Z"/>
        <d v="2019-03-10T12:01:28Z"/>
        <d v="2019-03-12T12:09:05Z"/>
        <d v="2019-03-10T12:15:31Z"/>
        <d v="2019-03-11T12:20:11Z"/>
        <d v="2019-03-06T12:23:41Z"/>
        <d v="2019-03-07T12:25:46Z"/>
        <d v="2019-03-06T12:26:18Z"/>
        <d v="2019-03-12T12:28:30Z"/>
        <d v="2019-03-11T12:49:08Z"/>
        <d v="2019-03-13T12:59:20Z"/>
        <d v="2019-03-05T13:00:59Z"/>
        <d v="2019-03-07T13:06:30Z"/>
        <d v="2019-03-10T13:07:39Z"/>
        <d v="2019-03-08T13:13:28Z"/>
        <d v="2019-03-12T13:16:52Z"/>
        <d v="2019-03-13T13:26:49Z"/>
        <d v="2019-03-06T13:36:54Z"/>
        <d v="2019-03-09T13:38:04Z"/>
        <d v="2019-03-14T13:41:19Z"/>
        <d v="2019-03-09T13:42:09Z"/>
        <d v="2019-03-09T13:46:18Z"/>
        <d v="2019-03-09T13:53:15Z"/>
        <d v="2019-03-08T13:53:59Z"/>
        <d v="2019-03-09T13:54:03Z"/>
        <d v="2019-03-06T13:54:49Z"/>
        <d v="2019-03-06T13:57:53Z"/>
        <d v="2019-03-15T14:02:28Z"/>
        <d v="2019-03-07T14:06:20Z"/>
        <d v="2019-03-10T14:14:08Z"/>
        <d v="2019-03-06T14:15:19Z"/>
        <d v="2019-03-06T14:20:33Z"/>
        <d v="2019-03-07T14:21:42Z"/>
        <d v="2019-03-08T14:27:02Z"/>
        <d v="2019-03-09T14:33:39Z"/>
        <d v="2019-03-06T14:40:07Z"/>
        <d v="2019-03-11T14:55:33Z"/>
        <d v="2019-03-10T15:03:35Z"/>
        <d v="2019-03-09T15:11:17Z"/>
        <d v="2019-03-11T15:15:53Z"/>
        <d v="2019-03-06T15:17:41Z"/>
        <d v="2019-03-04T15:21:03Z"/>
        <d v="2019-03-12T15:23:20Z"/>
        <d v="2019-03-10T15:24:09Z"/>
        <d v="2019-03-09T15:39:12Z"/>
        <d v="2019-03-07T15:43:23Z"/>
        <d v="2019-03-14T15:43:52Z"/>
        <d v="2019-03-08T15:47:28Z"/>
        <d v="2019-03-13T15:50:13Z"/>
        <d v="2019-03-14T15:58:47Z"/>
        <d v="2019-03-10T15:59:05Z"/>
        <d v="2019-03-06T16:03:28Z"/>
        <d v="2019-03-07T16:08:43Z"/>
        <d v="2019-03-10T16:16:26Z"/>
        <d v="2019-03-06T16:16:46Z"/>
        <d v="2019-03-09T16:17:11Z"/>
        <d v="2019-03-08T16:17:21Z"/>
        <d v="2019-03-06T16:25:35Z"/>
        <d v="2019-03-08T16:38:22Z"/>
        <d v="2019-03-10T16:42:51Z"/>
        <d v="2019-03-15T16:45:25Z"/>
        <d v="2019-03-05T16:48:18Z"/>
        <d v="2019-03-08T16:49:42Z"/>
        <d v="2019-03-09T16:53:39Z"/>
        <d v="2019-03-08T17:00:08Z"/>
        <d v="2019-03-06T17:02:53Z"/>
        <d v="2019-03-06T17:03:23Z"/>
        <d v="2019-03-10T17:10:03Z"/>
        <d v="2019-03-08T17:10:56Z"/>
        <d v="2019-03-10T17:11:05Z"/>
        <d v="2019-03-10T17:15:32Z"/>
        <d v="2019-03-08T17:22:28Z"/>
        <d v="2019-03-07T17:25:36Z"/>
        <d v="2019-03-04T17:29:07Z"/>
        <d v="2019-03-08T17:35:43Z"/>
        <d v="2019-03-12T17:39:10Z"/>
        <d v="2019-03-05T17:41:57Z"/>
        <d v="2019-03-09T17:42:55Z"/>
        <d v="2019-03-08T17:48:33Z"/>
        <d v="2019-03-10T18:03:03Z"/>
        <d v="2019-03-07T18:17:13Z"/>
        <d v="2019-03-09T18:19:29Z"/>
        <d v="2019-03-06T18:19:32Z"/>
        <d v="2019-03-14T18:22:27Z"/>
        <d v="2019-03-07T18:22:34Z"/>
        <d v="2019-03-14T18:23:58Z"/>
        <d v="2019-03-12T18:25:17Z"/>
        <d v="2019-03-08T18:30:44Z"/>
        <d v="2019-03-09T18:34:29Z"/>
        <d v="2019-03-09T18:35:52Z"/>
        <d v="2019-03-06T18:36:57Z"/>
        <d v="2019-03-11T18:39:11Z"/>
        <d v="2019-03-08T18:43:04Z"/>
        <d v="2019-03-09T18:49:30Z"/>
        <d v="2019-03-09T18:49:48Z"/>
        <d v="2019-03-10T18:53:19Z"/>
        <d v="2019-03-11T18:53:49Z"/>
        <d v="2019-03-11T18:56:39Z"/>
        <d v="2019-03-06T18:58:29Z"/>
        <d v="2019-03-06T19:05:23Z"/>
        <d v="2019-03-07T19:06:41Z"/>
        <d v="2019-03-08T19:06:45Z"/>
        <d v="2019-03-12T19:18:35Z"/>
        <d v="2019-03-04T19:21:30Z"/>
        <d v="2019-03-11T19:23:14Z"/>
        <d v="2019-03-06T19:28:23Z"/>
        <d v="2019-03-04T19:33:53Z"/>
        <d v="2019-03-07T19:34:27Z"/>
        <d v="2019-03-06T19:34:44Z"/>
        <d v="2019-03-08T19:45:04Z"/>
        <d v="2019-03-08T19:45:14Z"/>
        <d v="2019-03-10T19:54:14Z"/>
        <d v="2019-03-06T19:57:43Z"/>
        <d v="2019-03-09T20:15:48Z"/>
        <d v="2019-03-05T20:18:19Z"/>
        <d v="2019-03-08T20:19:10Z"/>
        <d v="2019-03-11T20:23:38Z"/>
        <d v="2019-03-10T20:24:47Z"/>
        <d v="2019-03-06T20:25:17Z"/>
        <d v="2019-03-05T20:28:18Z"/>
        <d v="2019-03-08T20:30:18Z"/>
        <d v="2019-03-08T20:32:50Z"/>
        <d v="2019-03-13T20:33:50Z"/>
        <d v="2019-03-11T20:38:21Z"/>
        <d v="2019-03-10T20:40:09Z"/>
        <d v="2019-03-11T20:52:21Z"/>
        <d v="2019-03-08T21:00:53Z"/>
        <d v="2019-03-11T21:02:01Z"/>
        <d v="2019-03-10T21:03:24Z"/>
        <d v="2019-03-13T21:07:55Z"/>
        <d v="2019-03-14T21:08:08Z"/>
        <d v="2019-03-09T21:19:26Z"/>
        <d v="2019-03-07T21:20:51Z"/>
        <d v="2019-03-08T21:32:58Z"/>
        <d v="2019-03-06T21:35:53Z"/>
        <d v="2019-03-08T21:41:44Z"/>
        <d v="2019-03-07T21:50:57Z"/>
        <d v="2019-03-04T21:55:13Z"/>
        <d v="2019-03-11T22:05:37Z"/>
        <d v="2019-03-06T22:10:07Z"/>
        <d v="2019-03-11T22:17:54Z"/>
        <d v="2019-03-06T22:33:51Z"/>
        <d v="2019-03-10T22:40:07Z"/>
        <d v="2019-03-11T22:49:40Z"/>
        <d v="2019-03-07T22:51:56Z"/>
        <d v="2019-03-09T22:58:54Z"/>
        <d v="2019-03-08T23:08:40Z"/>
        <d v="2019-03-10T23:11:42Z"/>
        <d v="2019-03-07T23:17:05Z"/>
        <d v="2019-03-07T23:21:31Z"/>
        <d v="2019-03-09T23:24:15Z"/>
        <d v="2019-03-08T23:27:43Z"/>
        <d v="2019-03-11T23:31:41Z"/>
        <d v="2019-03-10T23:37:33Z"/>
        <d v="2019-03-11T23:57:19Z"/>
        <d v="2019-03-10T00:19:16Z"/>
        <d v="2019-03-07T00:19:54Z"/>
        <d v="2019-03-07T00:28:20Z"/>
        <d v="2019-03-11T00:40:09Z"/>
        <d v="2019-03-08T00:40:15Z"/>
        <d v="2019-03-06T00:43:14Z"/>
        <d v="2019-03-13T00:46:08Z"/>
        <d v="2019-03-07T00:48:12Z"/>
        <d v="2019-03-07T00:51:07Z"/>
        <d v="2019-03-12T00:52:15Z"/>
        <d v="2019-03-11T00:58:19Z"/>
        <d v="2019-03-09T00:59:19Z"/>
        <d v="2019-03-09T01:04:35Z"/>
        <d v="2019-03-08T01:11:47Z"/>
        <d v="2019-03-11T01:15:01Z"/>
        <d v="2019-03-09T01:15:17Z"/>
        <d v="2019-03-12T01:16:14Z"/>
        <d v="2019-03-09T01:16:45Z"/>
        <d v="2019-03-14T01:23:57Z"/>
        <d v="2019-03-07T01:26:33Z"/>
        <d v="2019-03-10T01:26:40Z"/>
        <d v="2019-03-07T01:30:22Z"/>
        <d v="2019-03-10T01:41:08Z"/>
        <d v="2019-03-07T01:41:47Z"/>
        <d v="2019-03-11T01:45:25Z"/>
        <d v="2019-03-14T01:50:45Z"/>
        <d v="2019-03-12T01:52:30Z"/>
        <d v="2019-03-10T01:53:51Z"/>
        <d v="2019-03-05T01:57:01Z"/>
        <d v="2019-03-10T02:02:25Z"/>
        <d v="2019-03-10T02:02:42Z"/>
        <d v="2019-03-11T02:10:00Z"/>
        <d v="2019-03-06T02:19:25Z"/>
        <d v="2019-03-07T02:20:51Z"/>
        <d v="2019-03-07T02:23:23Z"/>
        <d v="2019-03-09T02:24:12Z"/>
        <d v="2019-03-10T02:34:11Z"/>
        <d v="2019-03-12T02:39:38Z"/>
        <d v="2019-03-05T02:41:37Z"/>
        <d v="2019-03-09T02:47:35Z"/>
        <d v="2019-03-13T02:48:21Z"/>
        <d v="2019-03-07T02:56:46Z"/>
        <d v="2019-03-07T02:59:45Z"/>
        <d v="2019-03-07T03:02:43Z"/>
        <d v="2019-03-08T03:05:28Z"/>
        <d v="2019-03-10T03:06:53Z"/>
        <d v="2019-03-14T03:15:06Z"/>
        <d v="2019-03-06T03:17:10Z"/>
        <d v="2019-03-07T03:19:31Z"/>
        <d v="2019-03-09T03:21:09Z"/>
        <d v="2019-03-11T03:25:10Z"/>
        <d v="2019-03-09T03:25:32Z"/>
        <d v="2019-03-08T03:26:38Z"/>
        <d v="2019-03-08T03:34:21Z"/>
        <d v="2019-03-12T03:36:32Z"/>
        <d v="2019-03-08T03:44:13Z"/>
        <d v="2019-03-07T03:45:42Z"/>
        <d v="2019-03-07T03:46:56Z"/>
        <d v="2019-03-14T03:52:49Z"/>
        <d v="2019-03-06T04:01:30Z"/>
        <d v="2019-03-08T04:02:22Z"/>
        <d v="2019-03-05T04:02:29Z"/>
        <d v="2019-03-07T04:23:41Z"/>
        <d v="2019-03-10T04:23:49Z"/>
        <d v="2019-03-07T04:28:58Z"/>
        <d v="2019-03-09T04:50:01Z"/>
        <d v="2019-03-10T04:50:54Z"/>
        <d v="2019-03-09T05:05:29Z"/>
        <d v="2019-03-09T05:07:50Z"/>
        <d v="2019-03-08T05:10:05Z"/>
        <d v="2019-03-12T05:11:25Z"/>
        <d v="2019-03-07T05:15:07Z"/>
        <d v="2019-03-11T05:15:25Z"/>
        <d v="2019-03-11T05:16:20Z"/>
        <d v="2019-03-08T05:21:51Z"/>
        <d v="2019-03-07T05:22:00Z"/>
        <d v="2019-03-09T05:24:14Z"/>
        <d v="2019-03-10T05:35:28Z"/>
        <d v="2019-03-12T05:35:54Z"/>
        <d v="2019-03-08T05:36:00Z"/>
        <d v="2019-03-12T05:42:59Z"/>
        <d v="2019-03-13T05:45:21Z"/>
        <d v="2019-03-09T06:05:13Z"/>
        <d v="2019-03-11T06:13:15Z"/>
        <d v="2019-03-07T06:15:03Z"/>
        <d v="2019-03-07T06:18:10Z"/>
        <d v="2019-03-13T06:20:36Z"/>
        <d v="2019-03-05T06:28:59Z"/>
        <d v="2019-03-11T06:30:56Z"/>
        <d v="2019-03-07T06:31:30Z"/>
        <d v="2019-03-13T06:35:10Z"/>
        <d v="2019-03-12T06:43:50Z"/>
        <d v="2019-03-11T06:49:30Z"/>
        <d v="2019-03-10T06:49:39Z"/>
        <d v="2019-03-07T07:15:09Z"/>
        <d v="2019-03-06T07:15:42Z"/>
        <d v="2019-03-07T07:22:12Z"/>
        <d v="2019-03-10T07:27:30Z"/>
        <d v="2019-03-09T07:28:39Z"/>
        <d v="2019-03-06T07:56:29Z"/>
        <d v="2019-03-09T08:02:36Z"/>
        <d v="2019-03-10T08:05:38Z"/>
        <d v="2019-03-05T08:18:21Z"/>
        <d v="2019-03-09T08:18:45Z"/>
        <d v="2019-03-13T08:19:34Z"/>
        <d v="2019-03-05T08:21:53Z"/>
        <d v="2019-03-09T08:25:21Z"/>
        <d v="2019-03-12T08:25:34Z"/>
        <d v="2019-03-08T08:29:41Z"/>
        <d v="2019-03-07T08:33:18Z"/>
        <d v="2019-03-11T08:35:24Z"/>
        <d v="2019-03-06T08:37:01Z"/>
        <d v="2019-03-10T08:54:50Z"/>
        <d v="2019-03-12T08:56:56Z"/>
        <d v="2019-03-13T08:58:47Z"/>
        <d v="2019-03-09T09:04:45Z"/>
        <d v="2019-03-09T09:10:28Z"/>
        <d v="2019-03-13T09:10:35Z"/>
        <d v="2019-03-10T09:23:36Z"/>
        <d v="2019-03-08T09:27:27Z"/>
        <d v="2019-03-12T09:30:48Z"/>
        <d v="2019-03-11T09:39:11Z"/>
        <d v="2019-03-15T09:39:47Z"/>
        <d v="2019-03-10T09:42:04Z"/>
        <d v="2019-03-15T09:42:17Z"/>
        <d v="2019-03-15T09:55:26Z"/>
        <d v="2019-03-12T09:55:49Z"/>
        <d v="2019-03-10T10:08:48Z"/>
        <d v="2019-03-12T10:11:59Z"/>
        <d v="2019-03-09T10:28:41Z"/>
        <d v="2019-03-10T10:47:42Z"/>
        <d v="2019-03-07T10:48:03Z"/>
        <d v="2019-03-06T10:48:14Z"/>
        <d v="2019-03-08T10:51:54Z"/>
        <d v="2019-03-07T10:53:28Z"/>
        <d v="2019-03-09T10:56:06Z"/>
        <d v="2019-03-11T10:58:59Z"/>
        <d v="2019-03-14T11:14:34Z"/>
        <d v="2019-03-14T11:21:06Z"/>
        <d v="2019-03-08T11:21:16Z"/>
        <d v="2019-03-10T11:24:22Z"/>
        <d v="2019-03-13T11:24:27Z"/>
        <d v="2019-03-10T11:27:32Z"/>
        <d v="2019-03-07T11:33:10Z"/>
        <d v="2019-03-07T11:34:19Z"/>
        <d v="2019-03-13T11:35:00Z"/>
        <d v="2019-03-10T11:37:50Z"/>
        <d v="2019-03-08T11:42:54Z"/>
        <d v="2019-03-12T11:48:32Z"/>
        <d v="2019-03-12T11:52:37Z"/>
        <d v="2019-03-12T11:55:39Z"/>
        <d v="2019-03-09T11:57:07Z"/>
        <d v="2019-03-15T12:05:39Z"/>
        <d v="2019-03-10T12:10:05Z"/>
        <d v="2019-03-11T12:17:36Z"/>
        <d v="2019-03-09T12:18:39Z"/>
        <d v="2019-03-11T12:19:11Z"/>
        <d v="2019-03-07T12:19:27Z"/>
        <d v="2019-03-11T12:29:17Z"/>
        <d v="2019-03-08T12:44:43Z"/>
        <d v="2019-03-09T12:47:09Z"/>
        <d v="2019-03-10T12:49:01Z"/>
        <d v="2019-03-08T12:50:29Z"/>
        <d v="2019-03-09T12:51:06Z"/>
        <d v="2019-03-12T12:58:54Z"/>
        <d v="2019-03-12T13:02:12Z"/>
        <d v="2019-03-10T13:06:32Z"/>
        <d v="2019-03-12T13:16:21Z"/>
        <d v="2019-03-09T13:19:01Z"/>
        <d v="2019-03-07T13:21:58Z"/>
        <d v="2019-03-11T13:22:32Z"/>
        <d v="2019-03-12T13:23:36Z"/>
        <d v="2019-03-10T13:25:12Z"/>
        <d v="2019-03-09T13:27:51Z"/>
        <d v="2019-03-10T13:31:17Z"/>
        <d v="2019-03-08T13:46:43Z"/>
        <d v="2019-03-09T13:46:45Z"/>
        <d v="2019-03-11T13:53:43Z"/>
        <d v="2019-03-12T13:54:43Z"/>
        <d v="2019-03-09T13:55:26Z"/>
        <d v="2019-03-10T13:57:08Z"/>
        <d v="2019-03-14T13:57:16Z"/>
        <d v="2019-03-13T14:12:04Z"/>
        <d v="2019-03-05T14:12:46Z"/>
        <d v="2019-03-11T14:22:29Z"/>
        <d v="2019-03-07T14:22:57Z"/>
        <d v="2019-03-07T14:33:16Z"/>
        <d v="2019-03-11T14:39:27Z"/>
        <d v="2019-03-07T14:42:44Z"/>
        <d v="2019-03-09T14:49:16Z"/>
        <d v="2019-03-12T14:53:03Z"/>
        <d v="2019-03-10T15:00:19Z"/>
        <d v="2019-03-11T15:12:51Z"/>
        <d v="2019-03-11T15:15:40Z"/>
        <d v="2019-03-07T15:19:24Z"/>
        <d v="2019-03-10T15:25:31Z"/>
        <d v="2019-03-09T15:25:41Z"/>
        <d v="2019-03-07T15:33:00Z"/>
        <d v="2019-03-08T15:34:37Z"/>
        <d v="2019-03-12T15:34:58Z"/>
        <d v="2019-03-06T15:40:03Z"/>
        <d v="2019-03-08T15:52:27Z"/>
        <d v="2019-03-08T15:53:03Z"/>
        <d v="2019-03-07T15:56:40Z"/>
        <d v="2019-03-05T15:58:01Z"/>
        <d v="2019-03-13T16:05:34Z"/>
        <d v="2019-03-07T16:11:44Z"/>
        <d v="2019-03-09T16:32:17Z"/>
        <d v="2019-03-11T16:37:43Z"/>
        <d v="2019-03-08T16:46:41Z"/>
        <d v="2019-03-07T16:52:06Z"/>
        <d v="2019-03-12T16:57:24Z"/>
        <d v="2019-03-07T16:58:23Z"/>
        <d v="2019-03-13T17:07:20Z"/>
        <d v="2019-03-09T17:07:26Z"/>
        <d v="2019-03-10T17:09:32Z"/>
        <d v="2019-03-10T17:12:55Z"/>
        <d v="2019-03-10T17:20:40Z"/>
        <d v="2019-03-08T17:23:39Z"/>
        <d v="2019-03-05T17:23:57Z"/>
        <d v="2019-03-11T17:28:31Z"/>
        <d v="2019-03-07T17:39:17Z"/>
        <d v="2019-03-10T17:42:33Z"/>
        <d v="2019-03-10T17:42:41Z"/>
        <d v="2019-03-07T17:43:48Z"/>
        <d v="2019-03-10T17:47:01Z"/>
        <d v="2019-03-07T17:52:15Z"/>
        <d v="2019-03-08T17:52:22Z"/>
        <d v="2019-03-11T17:54:42Z"/>
        <d v="2019-03-07T18:01:49Z"/>
        <d v="2019-03-13T18:02:28Z"/>
        <d v="2019-03-06T18:10:10Z"/>
        <d v="2019-03-09T18:10:49Z"/>
        <d v="2019-03-07T18:19:14Z"/>
        <d v="2019-03-12T18:21:55Z"/>
        <d v="2019-03-09T18:23:03Z"/>
        <d v="2019-03-07T18:32:01Z"/>
        <d v="2019-03-12T18:32:57Z"/>
        <d v="2019-03-09T18:36:56Z"/>
        <d v="2019-03-12T18:38:08Z"/>
        <d v="2019-03-09T18:56:20Z"/>
        <d v="2019-03-05T19:05:11Z"/>
        <d v="2019-03-12T19:07:20Z"/>
        <d v="2019-03-06T19:22:46Z"/>
        <d v="2019-03-06T19:25:32Z"/>
        <d v="2019-03-10T19:26:14Z"/>
        <d v="2019-03-06T19:28:53Z"/>
        <d v="2019-03-10T19:41:07Z"/>
        <d v="2019-03-06T19:47:58Z"/>
        <d v="2019-03-08T19:49:18Z"/>
        <d v="2019-03-09T19:49:27Z"/>
        <d v="2019-03-07T19:51:14Z"/>
        <d v="2019-03-09T19:51:30Z"/>
        <d v="2019-03-07T19:52:15Z"/>
        <d v="2019-03-11T19:56:08Z"/>
        <d v="2019-03-11T20:00:12Z"/>
        <d v="2019-03-12T20:01:44Z"/>
        <d v="2019-03-10T20:02:46Z"/>
        <d v="2019-03-09T20:03:56Z"/>
        <d v="2019-03-10T20:04:21Z"/>
        <d v="2019-03-10T20:05:54Z"/>
        <d v="2019-03-11T20:13:41Z"/>
        <d v="2019-03-05T20:17:50Z"/>
        <d v="2019-03-15T20:21:39Z"/>
        <d v="2019-03-09T20:38:56Z"/>
        <d v="2019-03-10T20:39:24Z"/>
        <d v="2019-03-07T20:44:05Z"/>
        <d v="2019-03-08T20:44:40Z"/>
        <d v="2019-03-10T20:51:06Z"/>
        <d v="2019-03-11T20:55:44Z"/>
        <d v="2019-03-07T21:00:01Z"/>
        <d v="2019-03-06T21:00:05Z"/>
        <d v="2019-03-12T21:01:07Z"/>
        <d v="2019-03-09T21:04:38Z"/>
        <d v="2019-03-13T21:06:11Z"/>
        <d v="2019-03-12T21:22:13Z"/>
        <d v="2019-03-11T21:28:02Z"/>
        <d v="2019-03-09T21:32:21Z"/>
        <d v="2019-03-15T21:33:45Z"/>
        <d v="2019-03-08T21:36:30Z"/>
        <d v="2019-03-09T21:42:15Z"/>
        <d v="2019-03-08T21:43:14Z"/>
        <d v="2019-03-08T21:52:21Z"/>
        <d v="2019-03-07T21:59:02Z"/>
        <d v="2019-03-11T22:02:12Z"/>
        <d v="2019-03-07T22:02:35Z"/>
        <d v="2019-03-09T22:02:37Z"/>
        <d v="2019-03-08T22:04:15Z"/>
        <d v="2019-03-12T22:05:11Z"/>
        <d v="2019-03-07T22:06:52Z"/>
        <d v="2019-03-10T22:07:18Z"/>
        <d v="2019-03-15T22:07:31Z"/>
        <d v="2019-03-08T22:21:18Z"/>
        <d v="2019-03-07T23:04:08Z"/>
        <d v="2019-03-06T23:08:14Z"/>
        <d v="2019-03-07T23:11:26Z"/>
        <d v="2019-03-13T23:12:14Z"/>
        <d v="2019-03-08T23:14:48Z"/>
        <d v="2019-03-10T23:22:28Z"/>
        <d v="2019-03-11T23:22:32Z"/>
        <d v="2019-03-11T23:36:15Z"/>
        <d v="2019-03-12T23:38:36Z"/>
        <d v="2019-03-12T23:42:19Z"/>
        <d v="2019-03-13T23:43:08Z"/>
        <d v="2019-03-09T23:51:57Z"/>
        <d v="2019-03-08T23:56:17Z"/>
        <d v="2019-03-09T23:57:28Z"/>
        <d v="2019-03-07T23:58:19Z"/>
        <d v="2019-03-15T00:03:39Z"/>
        <d v="2019-03-16T00:04:08Z"/>
        <d v="2019-03-14T00:04:14Z"/>
        <d v="2019-03-08T00:05:48Z"/>
        <d v="2019-03-14T00:08:07Z"/>
        <d v="2019-03-07T00:11:23Z"/>
        <d v="2019-03-11T00:14:00Z"/>
        <d v="2019-03-06T00:20:30Z"/>
        <d v="2019-03-10T00:23:00Z"/>
        <d v="2019-03-11T00:27:08Z"/>
        <d v="2019-03-08T00:30:57Z"/>
        <d v="2019-03-11T00:32:17Z"/>
        <d v="2019-03-12T00:37:31Z"/>
        <d v="2019-03-08T00:54:59Z"/>
        <d v="2019-03-08T01:02:10Z"/>
        <d v="2019-03-11T01:05:44Z"/>
        <d v="2019-03-10T01:07:04Z"/>
        <d v="2019-03-10T01:13:34Z"/>
        <d v="2019-03-14T01:15:39Z"/>
        <d v="2019-03-13T01:20:31Z"/>
        <d v="2019-03-11T01:20:59Z"/>
        <d v="2019-03-11T01:21:29Z"/>
        <d v="2019-03-08T01:22:36Z"/>
        <d v="2019-03-10T01:26:13Z"/>
        <d v="2019-03-10T01:26:34Z"/>
        <d v="2019-03-12T01:29:01Z"/>
        <d v="2019-03-13T01:30:29Z"/>
        <d v="2019-03-14T01:34:06Z"/>
        <d v="2019-03-10T01:34:35Z"/>
        <d v="2019-03-15T01:36:42Z"/>
        <d v="2019-03-09T01:42:14Z"/>
        <d v="2019-03-08T01:42:21Z"/>
        <d v="2019-03-10T01:45:06Z"/>
        <d v="2019-03-13T01:45:24Z"/>
        <d v="2019-03-06T01:55:33Z"/>
        <d v="2019-03-09T01:56:31Z"/>
        <d v="2019-03-11T02:00:32Z"/>
        <d v="2019-03-11T02:08:30Z"/>
        <d v="2019-03-08T02:14:31Z"/>
        <d v="2019-03-13T02:14:47Z"/>
        <d v="2019-03-13T02:15:48Z"/>
        <d v="2019-03-14T02:17:17Z"/>
        <d v="2019-03-11T02:19:47Z"/>
        <d v="2019-03-12T02:20:12Z"/>
        <d v="2019-03-11T02:27:28Z"/>
        <d v="2019-03-09T02:28:22Z"/>
        <d v="2019-03-08T02:42:35Z"/>
        <d v="2019-03-12T02:44:53Z"/>
        <d v="2019-03-11T03:03:18Z"/>
        <d v="2019-03-10T03:06:08Z"/>
        <d v="2019-03-11T03:06:49Z"/>
        <d v="2019-03-08T03:08:11Z"/>
        <d v="2019-03-11T03:13:31Z"/>
        <d v="2019-03-08T03:17:17Z"/>
        <d v="2019-03-13T03:18:27Z"/>
        <d v="2019-03-06T03:18:47Z"/>
        <d v="2019-03-10T03:21:19Z"/>
        <d v="2019-03-13T03:23:54Z"/>
        <d v="2019-03-10T03:25:07Z"/>
        <d v="2019-03-08T03:30:00Z"/>
        <d v="2019-03-14T03:33:50Z"/>
        <d v="2019-03-12T03:42:34Z"/>
        <d v="2019-03-10T03:46:42Z"/>
        <d v="2019-03-11T03:48:12Z"/>
        <d v="2019-03-16T03:59:13Z"/>
        <d v="2019-03-15T04:02:31Z"/>
        <d v="2019-03-16T04:13:13Z"/>
        <d v="2019-03-09T04:15:51Z"/>
        <d v="2019-03-10T04:23:40Z"/>
        <d v="2019-03-08T04:23:49Z"/>
        <d v="2019-03-12T04:27:48Z"/>
        <d v="2019-03-15T04:34:53Z"/>
        <d v="2019-03-09T04:35:57Z"/>
        <d v="2019-03-15T04:37:32Z"/>
        <d v="2019-03-12T04:40:23Z"/>
        <d v="2019-03-13T04:44:26Z"/>
        <d v="2019-03-11T04:47:34Z"/>
        <d v="2019-03-11T04:53:51Z"/>
        <d v="2019-03-08T04:59:58Z"/>
        <d v="2019-03-09T05:10:11Z"/>
        <d v="2019-03-08T05:17:13Z"/>
        <d v="2019-03-09T05:26:57Z"/>
        <d v="2019-03-10T05:28:08Z"/>
        <d v="2019-03-14T05:28:48Z"/>
        <d v="2019-03-11T05:30:59Z"/>
        <d v="2019-03-13T05:33:12Z"/>
        <d v="2019-03-08T05:36:21Z"/>
        <d v="2019-03-11T05:38:12Z"/>
        <d v="2019-03-10T05:44:27Z"/>
        <d v="2019-03-09T05:47:34Z"/>
        <d v="2019-03-09T05:50:32Z"/>
        <d v="2019-03-10T06:00:21Z"/>
        <d v="2019-03-09T06:04:21Z"/>
        <d v="2019-03-09T06:15:01Z"/>
        <d v="2019-03-08T06:18:28Z"/>
        <d v="2019-03-14T06:18:56Z"/>
        <d v="2019-03-12T06:19:19Z"/>
        <d v="2019-03-15T06:21:53Z"/>
        <d v="2019-03-12T06:23:16Z"/>
        <d v="2019-03-08T06:27:59Z"/>
        <d v="2019-03-08T06:31:29Z"/>
        <d v="2019-03-11T06:35:13Z"/>
        <d v="2019-03-08T06:40:12Z"/>
        <d v="2019-03-13T06:40:29Z"/>
        <d v="2019-03-10T06:43:13Z"/>
        <d v="2019-03-07T06:56:24Z"/>
        <d v="2019-03-13T06:58:41Z"/>
        <d v="2019-03-13T07:02:53Z"/>
        <d v="2019-03-13T07:04:38Z"/>
        <d v="2019-03-11T07:07:01Z"/>
        <d v="2019-03-14T07:16:38Z"/>
        <d v="2019-03-14T07:17:24Z"/>
        <d v="2019-03-13T07:20:08Z"/>
        <d v="2019-03-12T07:21:20Z"/>
        <d v="2019-03-13T07:23:02Z"/>
        <d v="2019-03-10T07:26:09Z"/>
        <d v="2019-03-12T07:37:07Z"/>
        <d v="2019-03-11T07:39:59Z"/>
        <d v="2019-03-09T07:42:24Z"/>
        <d v="2019-03-09T07:52:37Z"/>
        <d v="2019-03-11T07:56:12Z"/>
        <d v="2019-03-13T08:03:53Z"/>
        <d v="2019-03-11T08:04:19Z"/>
        <d v="2019-03-08T08:04:28Z"/>
        <d v="2019-03-11T08:07:48Z"/>
        <d v="2019-03-09T08:10:02Z"/>
        <d v="2019-03-11T08:14:12Z"/>
        <d v="2019-03-08T08:21:58Z"/>
        <d v="2019-03-10T08:24:55Z"/>
        <d v="2019-03-10T08:30:49Z"/>
        <d v="2019-03-11T08:40:55Z"/>
        <d v="2019-03-08T08:42:07Z"/>
        <d v="2019-03-15T08:46:11Z"/>
        <d v="2019-03-06T08:48:22Z"/>
        <d v="2019-03-15T08:49:30Z"/>
        <d v="2019-03-07T08:50:16Z"/>
        <d v="2019-03-11T08:55:27Z"/>
        <d v="2019-03-10T08:55:57Z"/>
        <d v="2019-03-11T08:57:10Z"/>
        <d v="2019-03-09T08:59:03Z"/>
        <d v="2019-03-10T09:02:18Z"/>
        <d v="2019-03-09T09:10:34Z"/>
        <d v="2019-03-09T09:11:53Z"/>
        <d v="2019-03-10T09:21:15Z"/>
        <d v="2019-03-09T09:24:34Z"/>
        <d v="2019-03-13T09:44:49Z"/>
        <d v="2019-03-08T09:52:52Z"/>
        <d v="2019-03-11T09:58:04Z"/>
        <d v="2019-03-13T10:01:24Z"/>
        <d v="2019-03-08T10:04:56Z"/>
        <d v="2019-03-10T10:10:04Z"/>
        <d v="2019-03-12T10:14:42Z"/>
        <d v="2019-03-15T10:18:21Z"/>
        <d v="2019-03-09T10:19:23Z"/>
        <d v="2019-03-09T10:19:49Z"/>
        <d v="2019-03-09T10:20:00Z"/>
        <d v="2019-03-13T10:27:21Z"/>
        <d v="2019-03-11T10:46:16Z"/>
        <d v="2019-03-13T10:49:19Z"/>
        <d v="2019-03-07T10:57:59Z"/>
        <d v="2019-03-11T11:07:10Z"/>
        <d v="2019-03-07T11:13:46Z"/>
        <d v="2019-03-14T11:14:18Z"/>
        <d v="2019-03-15T11:19:05Z"/>
        <d v="2019-03-09T11:28:53Z"/>
        <d v="2019-03-11T11:29:15Z"/>
        <d v="2019-03-16T11:37:33Z"/>
        <d v="2019-03-11T11:42:39Z"/>
        <d v="2019-03-12T11:48:17Z"/>
        <d v="2019-03-14T11:50:47Z"/>
        <d v="2019-03-15T11:51:42Z"/>
        <d v="2019-03-10T11:52:00Z"/>
        <d v="2019-03-10T11:57:22Z"/>
        <d v="2019-03-12T11:58:25Z"/>
        <d v="2019-03-08T12:09:39Z"/>
        <d v="2019-03-11T12:14:00Z"/>
        <d v="2019-03-09T12:14:34Z"/>
        <d v="2019-03-07T12:16:05Z"/>
        <d v="2019-03-10T12:19:25Z"/>
        <d v="2019-03-12T12:28:38Z"/>
        <d v="2019-03-11T12:44:47Z"/>
        <d v="2019-03-08T12:51:22Z"/>
        <d v="2019-03-09T13:04:13Z"/>
        <d v="2019-03-14T13:08:53Z"/>
        <d v="2019-03-09T13:13:01Z"/>
        <d v="2019-03-08T13:13:43Z"/>
        <d v="2019-03-08T13:14:12Z"/>
        <d v="2019-03-10T13:23:42Z"/>
        <d v="2019-03-06T13:27:58Z"/>
        <d v="2019-03-12T13:30:32Z"/>
        <d v="2019-03-12T13:32:28Z"/>
        <d v="2019-03-11T13:33:06Z"/>
        <d v="2019-03-06T13:40:31Z"/>
        <d v="2019-03-14T13:49:39Z"/>
        <d v="2019-03-12T13:51:12Z"/>
        <d v="2019-03-11T13:53:55Z"/>
        <d v="2019-03-08T14:12:37Z"/>
        <d v="2019-03-12T14:15:09Z"/>
        <d v="2019-03-13T14:15:11Z"/>
        <d v="2019-03-14T14:23:46Z"/>
        <d v="2019-03-14T14:30:04Z"/>
        <d v="2019-03-09T14:35:39Z"/>
        <d v="2019-03-10T14:43:08Z"/>
        <d v="2019-03-12T14:45:44Z"/>
        <d v="2019-03-11T14:46:41Z"/>
        <d v="2019-03-11T14:48:54Z"/>
        <d v="2019-03-11T14:49:44Z"/>
        <d v="2019-03-12T14:49:56Z"/>
        <d v="2019-03-09T14:50:14Z"/>
        <d v="2019-03-13T14:51:23Z"/>
        <d v="2019-03-14T14:53:49Z"/>
        <d v="2019-03-12T15:00:34Z"/>
        <d v="2019-03-12T15:18:40Z"/>
        <d v="2019-03-11T15:19:33Z"/>
        <d v="2019-03-15T15:22:44Z"/>
        <d v="2019-03-14T15:23:22Z"/>
        <d v="2019-03-09T15:23:51Z"/>
        <d v="2019-03-09T15:24:08Z"/>
        <d v="2019-03-08T15:33:10Z"/>
        <d v="2019-03-08T15:38:19Z"/>
        <d v="2019-03-13T15:41:35Z"/>
        <d v="2019-03-13T15:44:47Z"/>
        <d v="2019-03-06T15:54:23Z"/>
        <d v="2019-03-09T15:54:53Z"/>
        <d v="2019-03-10T16:05:31Z"/>
        <d v="2019-03-11T16:06:09Z"/>
        <d v="2019-03-09T16:13:35Z"/>
        <d v="2019-03-12T16:23:04Z"/>
        <d v="2019-03-12T16:31:24Z"/>
        <d v="2019-03-11T16:37:28Z"/>
        <d v="2019-03-08T16:37:51Z"/>
        <d v="2019-03-13T16:51:39Z"/>
        <d v="2019-03-10T17:06:46Z"/>
        <d v="2019-03-09T17:29:59Z"/>
        <d v="2019-03-10T17:31:22Z"/>
        <d v="2019-03-10T17:46:04Z"/>
        <d v="2019-03-06T17:47:35Z"/>
        <d v="2019-03-13T17:53:46Z"/>
        <d v="2019-03-08T18:02:35Z"/>
        <d v="2019-03-11T18:02:51Z"/>
        <d v="2019-03-10T18:03:30Z"/>
        <d v="2019-03-12T18:14:10Z"/>
        <d v="2019-03-12T18:19:32Z"/>
        <d v="2019-03-10T18:33:03Z"/>
        <d v="2019-03-07T18:35:43Z"/>
        <d v="2019-03-10T18:51:48Z"/>
        <d v="2019-03-14T18:52:49Z"/>
        <d v="2019-03-13T19:09:34Z"/>
        <d v="2019-03-15T19:11:12Z"/>
        <d v="2019-03-09T19:11:48Z"/>
        <d v="2019-03-08T19:12:01Z"/>
        <d v="2019-03-09T19:12:46Z"/>
        <d v="2019-03-08T19:13:33Z"/>
        <d v="2019-03-09T19:14:44Z"/>
        <d v="2019-03-10T19:18:57Z"/>
        <d v="2019-03-13T19:23:16Z"/>
        <d v="2019-03-09T19:25:38Z"/>
        <d v="2019-03-06T19:26:02Z"/>
        <d v="2019-03-15T19:34:31Z"/>
        <d v="2019-03-11T19:39:03Z"/>
        <d v="2019-03-11T19:42:00Z"/>
        <d v="2019-03-11T19:43:33Z"/>
        <d v="2019-03-15T19:44:44Z"/>
        <d v="2019-03-11T19:59:18Z"/>
        <d v="2019-03-09T19:59:42Z"/>
        <d v="2019-03-11T20:03:44Z"/>
        <d v="2019-03-11T20:15:38Z"/>
        <d v="2019-03-15T20:16:02Z"/>
        <d v="2019-03-13T20:24:28Z"/>
        <d v="2019-03-15T20:27:03Z"/>
        <d v="2019-03-15T20:37:55Z"/>
        <d v="2019-03-10T20:41:26Z"/>
        <d v="2019-03-11T20:44:15Z"/>
        <d v="2019-03-13T21:01:56Z"/>
        <d v="2019-03-10T21:02:41Z"/>
        <d v="2019-03-13T21:03:46Z"/>
        <d v="2019-03-09T21:04:40Z"/>
        <d v="2019-03-11T21:11:48Z"/>
        <d v="2019-03-06T21:35:15Z"/>
        <d v="2019-03-14T21:51:13Z"/>
        <d v="2019-03-10T21:55:34Z"/>
        <d v="2019-03-10T21:57:48Z"/>
        <d v="2019-03-11T21:58:40Z"/>
        <d v="2019-03-13T22:02:47Z"/>
        <d v="2019-03-11T22:03:15Z"/>
        <d v="2019-03-13T22:08:33Z"/>
        <d v="2019-03-11T22:17:09Z"/>
        <d v="2019-03-11T22:42:01Z"/>
        <d v="2019-03-12T22:46:09Z"/>
        <d v="2019-03-14T22:46:19Z"/>
        <d v="2019-03-11T22:56:46Z"/>
        <d v="2019-03-08T23:01:24Z"/>
        <d v="2019-03-09T23:02:31Z"/>
        <d v="2019-03-11T23:05:03Z"/>
        <d v="2019-03-10T23:16:45Z"/>
        <d v="2019-03-08T23:18:27Z"/>
        <d v="2019-03-11T23:18:35Z"/>
        <d v="2019-03-11T23:20:20Z"/>
        <d v="2019-03-09T23:20:29Z"/>
        <d v="2019-03-12T23:23:48Z"/>
        <d v="2019-03-11T23:30:56Z"/>
        <d v="2019-03-07T23:32:30Z"/>
        <d v="2019-03-08T23:34:58Z"/>
        <d v="2019-03-12T23:35:06Z"/>
        <d v="2019-03-08T23:36:17Z"/>
        <d v="2019-03-09T23:38:10Z"/>
        <d v="2019-03-08T23:43:04Z"/>
        <d v="2019-03-09T23:47:38Z"/>
        <d v="2019-03-10T23:57:13Z"/>
        <d v="2019-03-10T00:00:37Z"/>
        <d v="2019-03-11T00:05:38Z"/>
        <d v="2019-03-13T00:08:28Z"/>
        <d v="2019-03-09T00:10:27Z"/>
        <d v="2019-03-14T00:19:38Z"/>
        <d v="2019-03-13T00:22:53Z"/>
        <d v="2019-03-15T00:23:04Z"/>
        <d v="2019-03-09T00:25:57Z"/>
        <d v="2019-03-16T00:34:44Z"/>
        <d v="2019-03-16T00:42:20Z"/>
        <d v="2019-03-13T00:42:22Z"/>
        <d v="2019-03-11T00:42:50Z"/>
        <d v="2019-03-13T00:47:22Z"/>
        <d v="2019-03-16T00:50:48Z"/>
        <d v="2019-03-15T00:55:54Z"/>
        <d v="2019-03-09T01:06:45Z"/>
        <d v="2019-03-11T01:11:18Z"/>
        <d v="2019-03-08T01:14:09Z"/>
        <d v="2019-03-12T01:15:53Z"/>
        <d v="2019-03-11T01:16:48Z"/>
        <d v="2019-03-12T01:30:03Z"/>
        <d v="2019-03-13T01:36:32Z"/>
        <d v="2019-03-09T01:40:30Z"/>
        <d v="2019-03-16T01:46:05Z"/>
        <d v="2019-03-14T02:09:42Z"/>
        <d v="2019-03-09T02:18:02Z"/>
        <d v="2019-03-13T02:21:16Z"/>
        <d v="2019-03-10T02:22:59Z"/>
        <d v="2019-03-09T02:34:28Z"/>
        <d v="2019-03-07T02:35:26Z"/>
        <d v="2019-03-10T02:37:49Z"/>
        <d v="2019-03-11T02:46:27Z"/>
        <d v="2019-03-12T02:47:59Z"/>
        <d v="2019-03-12T02:48:36Z"/>
        <d v="2019-03-12T02:57:50Z"/>
        <d v="2019-03-12T03:02:05Z"/>
        <d v="2019-03-10T03:08:19Z"/>
        <d v="2019-03-16T03:15:02Z"/>
        <d v="2019-03-09T03:17:01Z"/>
        <d v="2019-03-08T03:25:45Z"/>
        <d v="2019-03-13T03:26:12Z"/>
        <d v="2019-03-07T03:28:56Z"/>
        <d v="2019-03-09T03:30:40Z"/>
        <d v="2019-03-12T03:35:42Z"/>
        <d v="2019-03-13T03:36:08Z"/>
        <d v="2019-03-15T03:45:33Z"/>
        <d v="2019-03-13T03:50:30Z"/>
        <d v="2019-03-15T04:04:29Z"/>
        <d v="2019-03-09T04:10:38Z"/>
        <d v="2019-03-13T04:10:46Z"/>
        <d v="2019-03-14T04:27:57Z"/>
        <d v="2019-03-10T04:28:15Z"/>
        <d v="2019-03-16T04:29:57Z"/>
        <d v="2019-03-12T04:38:34Z"/>
        <d v="2019-03-07T04:42:28Z"/>
        <d v="2019-03-10T04:49:04Z"/>
        <d v="2019-03-14T04:57:05Z"/>
        <d v="2019-03-11T05:04:51Z"/>
        <d v="2019-03-12T05:07:25Z"/>
        <d v="2019-03-11T05:09:07Z"/>
        <d v="2019-03-09T05:13:07Z"/>
        <d v="2019-03-08T05:26:01Z"/>
        <d v="2019-03-12T05:29:08Z"/>
        <d v="2019-03-13T05:42:46Z"/>
        <d v="2019-03-11T05:50:49Z"/>
        <d v="2019-03-07T06:03:32Z"/>
        <d v="2019-03-14T06:04:57Z"/>
        <d v="2019-03-11T06:08:33Z"/>
        <d v="2019-03-12T06:14:45Z"/>
        <d v="2019-03-12T06:18:19Z"/>
        <d v="2019-03-07T06:21:31Z"/>
        <d v="2019-03-08T06:26:49Z"/>
        <d v="2019-03-10T06:28:47Z"/>
        <d v="2019-03-15T06:36:18Z"/>
        <d v="2019-03-15T06:39:42Z"/>
        <d v="2019-03-14T06:41:28Z"/>
        <d v="2019-03-10T06:52:47Z"/>
        <d v="2019-03-17T07:01:01Z"/>
        <d v="2019-03-13T07:01:05Z"/>
        <d v="2019-03-09T07:04:35Z"/>
        <d v="2019-03-09T07:07:06Z"/>
        <d v="2019-03-13T07:10:20Z"/>
        <d v="2019-03-14T07:11:38Z"/>
        <d v="2019-03-11T07:18:03Z"/>
        <d v="2019-03-11T07:22:00Z"/>
        <d v="2019-03-14T07:29:02Z"/>
        <d v="2019-03-13T07:29:36Z"/>
        <d v="2019-03-13T07:38:53Z"/>
        <d v="2019-03-17T07:40:44Z"/>
        <d v="2019-03-07T07:43:22Z"/>
        <d v="2019-03-13T07:45:21Z"/>
        <d v="2019-03-14T07:45:54Z"/>
        <d v="2019-03-10T07:50:37Z"/>
        <d v="2019-03-16T07:50:55Z"/>
        <d v="2019-03-09T07:53:19Z"/>
        <d v="2019-03-16T07:56:21Z"/>
        <d v="2019-03-13T07:58:39Z"/>
        <d v="2019-03-11T08:07:12Z"/>
        <d v="2019-03-09T08:09:17Z"/>
        <d v="2019-03-13T08:11:14Z"/>
        <d v="2019-03-11T08:19:03Z"/>
        <d v="2019-03-09T08:30:56Z"/>
        <d v="2019-03-13T08:36:01Z"/>
        <d v="2019-03-07T08:36:51Z"/>
        <d v="2019-03-12T08:50:03Z"/>
        <d v="2019-03-09T08:50:48Z"/>
        <d v="2019-03-16T08:51:15Z"/>
        <d v="2019-03-14T08:51:24Z"/>
        <d v="2019-03-10T08:53:27Z"/>
        <d v="2019-03-12T08:57:32Z"/>
        <d v="2019-03-14T09:04:15Z"/>
        <d v="2019-03-11T09:04:39Z"/>
        <d v="2019-03-12T09:04:45Z"/>
        <d v="2019-03-15T09:05:03Z"/>
        <d v="2019-03-11T09:07:38Z"/>
        <d v="2019-03-11T09:10:43Z"/>
        <d v="2019-03-09T09:13:14Z"/>
        <d v="2019-03-11T09:18:09Z"/>
        <d v="2019-03-12T09:19:14Z"/>
        <d v="2019-03-07T09:33:37Z"/>
        <d v="2019-03-15T09:41:21Z"/>
        <d v="2019-03-12T09:45:09Z"/>
        <d v="2019-03-13T09:54:14Z"/>
        <d v="2019-03-13T10:09:46Z"/>
        <d v="2019-03-12T10:11:06Z"/>
        <d v="2019-03-15T10:12:16Z"/>
        <d v="2019-03-11T10:26:51Z"/>
        <d v="2019-03-10T10:31:15Z"/>
        <d v="2019-03-11T10:32:37Z"/>
        <d v="2019-03-07T10:34:11Z"/>
        <d v="2019-03-08T10:36:50Z"/>
        <d v="2019-03-10T10:41:17Z"/>
        <d v="2019-03-09T10:48:24Z"/>
        <d v="2019-03-12T11:00:59Z"/>
        <d v="2019-03-12T11:02:26Z"/>
        <d v="2019-03-12T11:08:24Z"/>
        <d v="2019-03-14T11:12:34Z"/>
        <d v="2019-03-12T11:14:54Z"/>
        <d v="2019-03-09T11:27:39Z"/>
        <d v="2019-03-14T11:28:35Z"/>
        <d v="2019-03-11T11:30:40Z"/>
        <d v="2019-03-08T11:31:19Z"/>
        <d v="2019-03-07T11:38:02Z"/>
        <d v="2019-03-10T11:40:02Z"/>
        <d v="2019-03-10T11:53:18Z"/>
        <d v="2019-03-11T11:53:39Z"/>
        <d v="2019-03-15T11:53:51Z"/>
        <d v="2019-03-17T12:01:20Z"/>
        <d v="2019-03-12T12:01:43Z"/>
        <d v="2019-03-10T12:13:58Z"/>
        <d v="2019-03-12T12:26:32Z"/>
        <d v="2019-03-11T12:29:36Z"/>
        <d v="2019-03-17T12:35:03Z"/>
        <d v="2019-03-09T12:37:00Z"/>
        <d v="2019-03-12T12:37:09Z"/>
        <d v="2019-03-08T12:38:16Z"/>
        <d v="2019-03-14T12:40:47Z"/>
        <d v="2019-03-09T12:41:38Z"/>
        <d v="2019-03-13T12:47:04Z"/>
        <d v="2019-03-09T12:47:29Z"/>
        <d v="2019-03-15T12:53:48Z"/>
        <d v="2019-03-12T12:55:41Z"/>
        <d v="2019-03-13T13:04:36Z"/>
        <d v="2019-03-10T13:06:12Z"/>
        <d v="2019-03-15T13:17:32Z"/>
        <d v="2019-03-12T13:18:22Z"/>
        <d v="2019-03-16T13:27:25Z"/>
        <d v="2019-03-11T13:27:33Z"/>
        <d v="2019-03-14T13:32:04Z"/>
        <d v="2019-03-10T13:44:14Z"/>
        <d v="2019-03-13T13:47:05Z"/>
        <d v="2019-03-09T13:48:18Z"/>
        <d v="2019-03-08T13:54:44Z"/>
        <d v="2019-03-10T14:03:13Z"/>
        <d v="2019-03-12T14:16:02Z"/>
        <d v="2019-03-08T14:18:16Z"/>
        <d v="2019-03-13T14:46:45Z"/>
        <d v="2019-03-10T14:52:22Z"/>
        <d v="2019-03-09T14:58:00Z"/>
        <d v="2019-03-12T14:59:35Z"/>
        <d v="2019-03-09T15:07:19Z"/>
        <d v="2019-03-08T15:08:13Z"/>
        <d v="2019-03-12T15:18:27Z"/>
        <d v="2019-03-13T15:20:40Z"/>
        <d v="2019-03-14T15:24:51Z"/>
        <d v="2019-03-13T15:28:03Z"/>
        <d v="2019-03-11T15:31:50Z"/>
        <d v="2019-03-15T15:43:53Z"/>
        <d v="2019-03-11T15:50:17Z"/>
        <d v="2019-03-10T15:54:48Z"/>
        <d v="2019-03-10T15:58:40Z"/>
        <d v="2019-03-09T16:03:31Z"/>
        <d v="2019-03-13T16:03:36Z"/>
        <d v="2019-03-08T16:04:31Z"/>
        <d v="2019-03-15T16:08:17Z"/>
        <d v="2019-03-11T16:22:43Z"/>
        <d v="2019-03-12T16:23:49Z"/>
        <d v="2019-03-15T16:30:26Z"/>
        <d v="2019-03-07T16:34:53Z"/>
        <d v="2019-03-09T16:42:44Z"/>
        <d v="2019-03-07T16:53:50Z"/>
        <d v="2019-03-09T16:54:05Z"/>
        <d v="2019-03-16T16:56:28Z"/>
        <d v="2019-03-09T16:57:05Z"/>
        <d v="2019-03-14T17:01:16Z"/>
        <d v="2019-03-09T17:01:45Z"/>
        <d v="2019-03-09T17:04:19Z"/>
        <d v="2019-03-09T17:16:00Z"/>
        <d v="2019-03-11T17:18:42Z"/>
        <d v="2019-03-11T17:24:16Z"/>
        <d v="2019-03-13T17:26:29Z"/>
        <d v="2019-03-10T17:28:06Z"/>
        <d v="2019-03-11T17:29:41Z"/>
        <d v="2019-03-15T17:31:28Z"/>
        <d v="2019-03-16T17:37:56Z"/>
        <d v="2019-03-07T17:39:44Z"/>
        <d v="2019-03-09T17:46:10Z"/>
        <d v="2019-03-12T17:56:44Z"/>
        <d v="2019-03-10T18:18:02Z"/>
        <d v="2019-03-13T18:22:32Z"/>
        <d v="2019-03-11T18:30:11Z"/>
        <d v="2019-03-12T18:30:19Z"/>
        <d v="2019-03-08T18:30:32Z"/>
        <d v="2019-03-10T18:33:47Z"/>
        <d v="2019-03-07T18:37:40Z"/>
        <d v="2019-03-10T18:39:17Z"/>
        <d v="2019-03-09T18:46:23Z"/>
        <d v="2019-03-09T18:47:30Z"/>
        <d v="2019-03-14T18:58:25Z"/>
        <d v="2019-03-12T19:06:10Z"/>
        <d v="2019-03-11T19:12:01Z"/>
        <d v="2019-03-13T19:21:42Z"/>
        <d v="2019-03-12T19:23:14Z"/>
        <d v="2019-03-17T19:24:11Z"/>
        <d v="2019-03-10T19:24:55Z"/>
        <d v="2019-03-16T19:25:56Z"/>
        <d v="2019-03-14T19:30:58Z"/>
        <d v="2019-03-10T19:31:04Z"/>
        <d v="2019-03-07T19:36:53Z"/>
        <d v="2019-03-09T19:40:56Z"/>
        <d v="2019-03-12T19:52:47Z"/>
        <d v="2019-03-10T19:54:35Z"/>
        <d v="2019-03-09T19:54:53Z"/>
        <d v="2019-03-09T19:56:53Z"/>
        <d v="2019-03-09T20:08:43Z"/>
        <d v="2019-03-11T20:17:51Z"/>
        <d v="2019-03-11T20:26:31Z"/>
        <d v="2019-03-09T20:27:09Z"/>
        <d v="2019-03-09T20:28:50Z"/>
        <d v="2019-03-13T20:29:16Z"/>
        <d v="2019-03-11T20:29:42Z"/>
        <d v="2019-03-13T20:29:56Z"/>
        <d v="2019-03-10T20:33:21Z"/>
        <d v="2019-03-11T20:37:51Z"/>
        <d v="2019-03-14T20:38:37Z"/>
        <d v="2019-03-11T20:43:14Z"/>
        <d v="2019-03-12T20:45:46Z"/>
        <d v="2019-03-16T20:47:17Z"/>
        <d v="2019-03-17T20:49:25Z"/>
        <d v="2019-03-13T20:51:02Z"/>
        <d v="2019-03-10T20:55:16Z"/>
        <d v="2019-03-13T21:00:17Z"/>
        <d v="2019-03-13T21:03:31Z"/>
        <d v="2019-03-15T21:07:30Z"/>
        <d v="2019-03-10T21:14:44Z"/>
        <d v="2019-03-09T21:24:50Z"/>
        <d v="2019-03-10T21:33:01Z"/>
        <d v="2019-03-10T21:39:53Z"/>
        <d v="2019-03-09T21:41:14Z"/>
        <d v="2019-03-16T21:44:28Z"/>
        <d v="2019-03-10T21:44:29Z"/>
        <d v="2019-03-10T21:46:05Z"/>
        <d v="2019-03-13T21:46:10Z"/>
        <d v="2019-03-12T21:58:04Z"/>
        <d v="2019-03-12T22:07:18Z"/>
        <d v="2019-03-09T22:14:38Z"/>
        <d v="2019-03-09T22:17:09Z"/>
        <d v="2019-03-13T22:23:42Z"/>
        <d v="2019-03-09T22:26:50Z"/>
        <d v="2019-03-14T22:30:18Z"/>
        <d v="2019-03-15T22:36:19Z"/>
        <d v="2019-03-09T22:36:48Z"/>
        <d v="2019-03-09T22:37:27Z"/>
        <d v="2019-03-10T22:41:33Z"/>
        <d v="2019-03-15T22:42:28Z"/>
        <d v="2019-03-14T22:43:30Z"/>
        <d v="2019-03-14T22:45:02Z"/>
        <d v="2019-03-13T22:45:57Z"/>
        <d v="2019-03-15T22:47:56Z"/>
        <d v="2019-03-12T22:48:06Z"/>
        <d v="2019-03-14T22:58:14Z"/>
        <d v="2019-03-13T22:59:56Z"/>
        <d v="2019-03-14T23:01:24Z"/>
        <d v="2019-03-12T23:02:50Z"/>
        <d v="2019-03-16T23:05:27Z"/>
        <d v="2019-03-16T23:08:53Z"/>
        <d v="2019-03-10T23:11:07Z"/>
        <d v="2019-03-13T23:11:11Z"/>
        <d v="2019-03-14T23:11:24Z"/>
        <d v="2019-03-14T23:15:28Z"/>
        <d v="2019-03-14T23:16:14Z"/>
        <d v="2019-03-12T23:16:48Z"/>
        <d v="2019-03-08T23:16:49Z"/>
        <d v="2019-03-10T23:16:59Z"/>
        <d v="2019-03-17T23:21:37Z"/>
        <d v="2019-03-13T23:24:14Z"/>
        <d v="2019-03-15T23:27:54Z"/>
        <d v="2019-03-17T23:29:52Z"/>
        <d v="2019-03-16T23:33:05Z"/>
        <d v="2019-03-13T23:34:32Z"/>
        <d v="2019-03-13T23:35:25Z"/>
        <d v="2019-03-16T23:40:00Z"/>
        <d v="2019-03-09T23:45:34Z"/>
        <d v="2019-03-14T23:48:39Z"/>
        <d v="2019-03-12T23:51:25Z"/>
        <d v="2019-03-09T23:52:58Z"/>
        <d v="2019-03-08T23:58:58Z"/>
        <d v="2019-03-14T00:07:33Z"/>
        <d v="2019-03-09T00:10:14Z"/>
        <d v="2019-03-09T00:13:40Z"/>
        <d v="2019-03-11T00:17:23Z"/>
        <d v="2019-03-16T00:32:35Z"/>
        <d v="2019-03-14T00:37:28Z"/>
        <d v="2019-03-16T00:40:32Z"/>
        <d v="2019-03-12T00:42:18Z"/>
        <d v="2019-03-16T00:42:35Z"/>
        <d v="2019-03-15T00:43:43Z"/>
        <d v="2019-03-15T00:44:37Z"/>
        <d v="2019-03-18T00:46:00Z"/>
        <d v="2019-03-15T00:47:21Z"/>
        <d v="2019-03-08T00:49:40Z"/>
        <d v="2019-03-18T01:09:11Z"/>
        <d v="2019-03-13T01:24:37Z"/>
        <d v="2019-03-16T01:24:58Z"/>
        <d v="2019-03-10T01:25:50Z"/>
        <d v="2019-03-10T01:25:53Z"/>
        <d v="2019-03-13T01:27:18Z"/>
        <d v="2019-03-13T01:35:23Z"/>
        <d v="2019-03-10T01:35:37Z"/>
        <d v="2019-03-11T01:39:10Z"/>
        <d v="2019-03-10T01:42:43Z"/>
        <d v="2019-03-16T02:02:41Z"/>
        <d v="2019-03-10T02:06:56Z"/>
        <d v="2019-03-16T02:10:12Z"/>
        <d v="2019-03-17T02:11:15Z"/>
        <d v="2019-03-11T02:14:38Z"/>
        <d v="2019-03-11T02:14:40Z"/>
        <d v="2019-03-08T02:16:40Z"/>
        <d v="2019-03-08T02:18:06Z"/>
        <d v="2019-03-13T02:23:54Z"/>
        <d v="2019-03-12T02:26:55Z"/>
        <d v="2019-03-09T02:33:04Z"/>
        <d v="2019-03-09T02:34:27Z"/>
        <d v="2019-03-11T02:40:22Z"/>
        <d v="2019-03-12T02:46:17Z"/>
        <d v="2019-03-13T02:51:16Z"/>
        <d v="2019-03-12T02:55:21Z"/>
        <d v="2019-03-12T02:59:28Z"/>
        <d v="2019-03-18T03:02:25Z"/>
        <d v="2019-03-11T03:06:17Z"/>
        <d v="2019-03-10T03:06:40Z"/>
        <d v="2019-03-13T03:11:27Z"/>
        <d v="2019-03-13T03:11:53Z"/>
        <d v="2019-03-10T03:13:26Z"/>
        <d v="2019-03-10T03:15:57Z"/>
        <d v="2019-03-12T03:19:05Z"/>
        <d v="2019-03-16T03:20:55Z"/>
        <d v="2019-03-10T03:21:21Z"/>
        <d v="2019-03-12T03:23:18Z"/>
        <d v="2019-03-13T03:27:48Z"/>
        <d v="2019-03-15T03:31:14Z"/>
        <d v="2019-03-14T03:32:24Z"/>
        <d v="2019-03-08T03:35:51Z"/>
        <d v="2019-03-12T03:37:08Z"/>
        <d v="2019-03-10T03:42:23Z"/>
        <d v="2019-03-17T03:42:42Z"/>
        <d v="2019-03-13T03:45:50Z"/>
        <d v="2019-03-12T03:47:26Z"/>
        <d v="2019-03-13T03:49:40Z"/>
        <d v="2019-03-13T03:55:18Z"/>
        <d v="2019-03-15T04:03:11Z"/>
        <d v="2019-03-12T04:05:13Z"/>
        <d v="2019-03-17T04:06:12Z"/>
        <d v="2019-03-10T04:07:51Z"/>
        <d v="2019-03-12T04:08:15Z"/>
        <d v="2019-03-12T04:10:05Z"/>
        <d v="2019-03-12T04:17:22Z"/>
        <d v="2019-03-11T04:21:05Z"/>
        <d v="2019-03-13T04:28:44Z"/>
        <d v="2019-03-10T04:38:42Z"/>
        <d v="2019-03-18T04:40:52Z"/>
        <d v="2019-03-10T04:41:02Z"/>
        <d v="2019-03-08T04:47:46Z"/>
        <d v="2019-03-12T04:56:50Z"/>
        <d v="2019-03-15T04:59:39Z"/>
        <d v="2019-03-14T05:10:39Z"/>
        <d v="2019-03-12T05:12:52Z"/>
        <d v="2019-03-10T05:17:01Z"/>
        <d v="2019-03-15T05:29:45Z"/>
        <d v="2019-03-10T05:31:38Z"/>
        <d v="2019-03-13T05:32:12Z"/>
        <d v="2019-03-13T05:38:51Z"/>
        <d v="2019-03-14T06:19:16Z"/>
        <d v="2019-03-11T06:22:59Z"/>
        <d v="2019-03-17T06:23:34Z"/>
        <d v="2019-03-13T06:42:45Z"/>
        <d v="2019-03-10T06:48:18Z"/>
        <d v="2019-03-14T06:56:21Z"/>
        <d v="2019-03-13T06:57:37Z"/>
        <d v="2019-03-11T06:58:53Z"/>
        <d v="2019-03-13T07:01:43Z"/>
        <d v="2019-03-15T07:03:33Z"/>
        <d v="2019-03-10T07:06:11Z"/>
        <d v="2019-03-13T07:11:44Z"/>
        <d v="2019-03-15T07:12:36Z"/>
        <d v="2019-03-10T07:29:57Z"/>
        <d v="2019-03-11T07:36:17Z"/>
        <d v="2019-03-17T07:42:17Z"/>
        <d v="2019-03-13T07:46:47Z"/>
        <d v="2019-03-10T07:48:06Z"/>
        <d v="2019-03-18T07:52:56Z"/>
        <d v="2019-03-14T08:00:12Z"/>
        <d v="2019-03-15T08:01:51Z"/>
        <d v="2019-03-10T08:04:17Z"/>
        <d v="2019-03-11T08:06:25Z"/>
        <d v="2019-03-12T08:10:16Z"/>
        <d v="2019-03-15T08:13:20Z"/>
        <d v="2019-03-10T08:24:09Z"/>
        <d v="2019-03-14T08:36:04Z"/>
        <d v="2019-03-10T08:40:53Z"/>
        <d v="2019-03-14T08:42:30Z"/>
        <d v="2019-03-14T08:44:46Z"/>
        <d v="2019-03-09T08:48:45Z"/>
        <d v="2019-03-10T08:58:18Z"/>
        <d v="2019-03-10T08:58:27Z"/>
        <d v="2019-03-13T09:03:05Z"/>
        <d v="2019-03-09T09:07:58Z"/>
        <d v="2019-03-14T09:09:44Z"/>
        <d v="2019-03-10T09:11:45Z"/>
        <d v="2019-03-08T09:12:54Z"/>
        <d v="2019-03-14T09:15:11Z"/>
        <d v="2019-03-16T09:17:38Z"/>
        <d v="2019-03-14T09:19:49Z"/>
        <d v="2019-03-11T09:42:07Z"/>
        <d v="2019-03-16T09:42:07Z"/>
        <d v="2019-03-08T09:47:53Z"/>
        <d v="2019-03-14T09:53:43Z"/>
        <d v="2019-03-13T09:58:19Z"/>
        <d v="2019-03-13T10:05:38Z"/>
        <d v="2019-03-10T10:06:01Z"/>
        <d v="2019-03-09T10:06:27Z"/>
        <d v="2019-03-10T10:06:50Z"/>
        <d v="2019-03-12T10:10:49Z"/>
        <d v="2019-03-11T10:12:44Z"/>
        <d v="2019-03-12T10:23:49Z"/>
        <d v="2019-03-11T10:31:57Z"/>
        <d v="2019-03-11T10:34:28Z"/>
        <d v="2019-03-10T10:43:38Z"/>
        <d v="2019-03-08T10:48:13Z"/>
        <d v="2019-03-13T10:51:16Z"/>
        <d v="2019-03-10T10:52:06Z"/>
        <d v="2019-03-14T11:01:40Z"/>
        <d v="2019-03-18T11:02:51Z"/>
        <d v="2019-03-14T11:04:33Z"/>
        <d v="2019-03-15T11:08:21Z"/>
        <d v="2019-03-12T11:10:59Z"/>
        <d v="2019-03-17T11:12:06Z"/>
        <d v="2019-03-12T11:12:30Z"/>
        <d v="2019-03-10T11:18:30Z"/>
        <d v="2019-03-14T11:29:51Z"/>
        <d v="2019-03-11T11:33:56Z"/>
        <d v="2019-03-13T11:35:51Z"/>
        <d v="2019-03-10T11:38:25Z"/>
        <d v="2019-03-16T11:50:09Z"/>
        <d v="2019-03-12T11:52:22Z"/>
        <d v="2019-03-11T12:03:54Z"/>
        <d v="2019-03-11T12:09:15Z"/>
        <d v="2019-03-09T12:09:47Z"/>
        <d v="2019-03-14T12:11:08Z"/>
        <d v="2019-03-09T12:16:22Z"/>
        <d v="2019-03-10T12:22:51Z"/>
        <d v="2019-03-10T12:43:25Z"/>
        <d v="2019-03-10T12:44:11Z"/>
        <d v="2019-03-11T12:52:15Z"/>
        <d v="2019-03-10T12:53:41Z"/>
        <d v="2019-03-10T12:53:59Z"/>
        <d v="2019-03-08T12:57:05Z"/>
        <d v="2019-03-09T12:57:35Z"/>
        <d v="2019-03-09T13:07:06Z"/>
        <d v="2019-03-12T13:17:39Z"/>
        <d v="2019-03-14T13:23:03Z"/>
        <d v="2019-03-13T13:23:07Z"/>
        <d v="2019-03-12T13:26:48Z"/>
        <d v="2019-03-15T13:28:45Z"/>
        <d v="2019-03-13T13:29:05Z"/>
        <d v="2019-03-13T13:30:15Z"/>
        <d v="2019-03-13T13:30:59Z"/>
        <d v="2019-03-10T13:34:37Z"/>
        <d v="2019-03-15T13:35:04Z"/>
        <d v="2019-03-15T13:37:45Z"/>
        <d v="2019-03-14T13:39:24Z"/>
        <d v="2019-03-14T13:41:13Z"/>
        <d v="2019-03-12T13:47:46Z"/>
        <d v="2019-03-14T13:48:54Z"/>
        <d v="2019-03-14T13:53:30Z"/>
        <d v="2019-03-14T13:54:25Z"/>
        <d v="2019-03-10T14:05:16Z"/>
        <d v="2019-03-11T14:07:00Z"/>
        <d v="2019-03-14T14:08:09Z"/>
        <d v="2019-03-14T14:10:22Z"/>
        <d v="2019-03-14T14:11:22Z"/>
        <d v="2019-03-14T14:14:44Z"/>
        <d v="2019-03-12T14:20:09Z"/>
        <d v="2019-03-12T14:36:14Z"/>
        <d v="2019-03-11T14:39:16Z"/>
        <d v="2019-03-08T14:41:19Z"/>
        <d v="2019-03-10T14:50:10Z"/>
        <d v="2019-03-16T15:07:34Z"/>
        <d v="2019-03-14T15:07:36Z"/>
        <d v="2019-03-12T15:16:42Z"/>
        <d v="2019-03-15T15:18:32Z"/>
        <d v="2019-03-15T15:20:25Z"/>
        <d v="2019-03-10T15:21:59Z"/>
        <d v="2019-03-13T15:22:18Z"/>
        <d v="2019-03-10T15:25:06Z"/>
        <d v="2019-03-12T15:27:45Z"/>
        <d v="2019-03-14T15:30:30Z"/>
        <d v="2019-03-11T15:31:17Z"/>
        <d v="2019-03-11T15:34:56Z"/>
        <d v="2019-03-12T15:38:59Z"/>
        <d v="2019-03-10T15:46:48Z"/>
        <d v="2019-03-16T15:47:42Z"/>
        <d v="2019-03-11T15:53:31Z"/>
        <d v="2019-03-13T15:55:02Z"/>
        <d v="2019-03-17T15:55:11Z"/>
        <d v="2019-03-10T16:09:17Z"/>
        <d v="2019-03-13T16:12:49Z"/>
        <d v="2019-03-13T16:30:21Z"/>
        <d v="2019-03-14T16:32:02Z"/>
        <d v="2019-03-11T16:32:46Z"/>
        <d v="2019-03-16T16:40:35Z"/>
        <d v="2019-03-11T16:42:17Z"/>
        <d v="2019-03-15T16:44:44Z"/>
        <d v="2019-03-10T16:53:12Z"/>
        <d v="2019-03-11T17:11:15Z"/>
        <d v="2019-03-12T17:12:30Z"/>
        <d v="2019-03-14T17:12:54Z"/>
        <d v="2019-03-11T17:14:11Z"/>
        <d v="2019-03-08T17:14:37Z"/>
        <d v="2019-03-10T17:24:56Z"/>
        <d v="2019-03-16T17:27:30Z"/>
        <d v="2019-03-10T17:30:58Z"/>
        <d v="2019-03-12T17:36:01Z"/>
        <d v="2019-03-12T17:39:07Z"/>
        <d v="2019-03-15T17:40:04Z"/>
        <d v="2019-03-17T17:41:15Z"/>
        <d v="2019-03-10T17:43:08Z"/>
        <d v="2019-03-15T17:55:22Z"/>
        <d v="2019-03-11T17:59:16Z"/>
        <d v="2019-03-14T18:00:05Z"/>
        <d v="2019-03-10T18:02:58Z"/>
        <d v="2019-03-10T18:06:26Z"/>
        <d v="2019-03-15T18:20:12Z"/>
        <d v="2019-03-10T18:25:04Z"/>
        <d v="2019-03-14T18:26:54Z"/>
        <d v="2019-03-15T18:27:21Z"/>
        <d v="2019-03-19T18:47:06Z"/>
        <d v="2019-03-14T18:50:02Z"/>
        <d v="2019-03-12T18:54:48Z"/>
        <d v="2019-03-11T18:58:48Z"/>
        <d v="2019-03-15T18:59:30Z"/>
        <d v="2019-03-12T19:02:16Z"/>
        <d v="2019-03-13T19:02:25Z"/>
        <d v="2019-03-10T19:04:14Z"/>
        <d v="2019-03-14T19:14:43Z"/>
        <d v="2019-03-15T19:33:53Z"/>
        <d v="2019-03-16T19:34:00Z"/>
        <d v="2019-03-14T19:41:46Z"/>
        <d v="2019-03-12T19:42:27Z"/>
        <d v="2019-03-12T19:43:58Z"/>
        <d v="2019-03-10T19:52:15Z"/>
        <d v="2019-03-14T19:54:16Z"/>
        <d v="2019-03-10T19:56:15Z"/>
        <d v="2019-03-13T19:58:06Z"/>
        <d v="2019-03-16T20:04:59Z"/>
        <d v="2019-03-12T20:09:33Z"/>
        <d v="2019-03-15T20:13:28Z"/>
        <d v="2019-03-13T20:33:17Z"/>
        <d v="2019-03-19T20:49:37Z"/>
        <d v="2019-03-16T20:54:08Z"/>
        <d v="2019-03-15T21:02:51Z"/>
        <d v="2019-03-13T21:12:07Z"/>
        <d v="2019-03-15T21:27:43Z"/>
        <d v="2019-03-10T21:28:48Z"/>
        <d v="2019-03-12T21:34:23Z"/>
        <d v="2019-03-08T21:44:26Z"/>
        <d v="2019-03-16T21:45:02Z"/>
        <d v="2019-03-13T21:45:21Z"/>
        <d v="2019-03-10T21:45:43Z"/>
        <d v="2019-03-16T21:48:20Z"/>
        <d v="2019-03-08T21:51:43Z"/>
        <d v="2019-03-08T21:53:21Z"/>
        <d v="2019-03-14T22:06:33Z"/>
        <d v="2019-03-10T22:06:53Z"/>
        <d v="2019-03-10T22:11:25Z"/>
        <d v="2019-03-13T22:11:42Z"/>
        <d v="2019-03-10T22:25:17Z"/>
        <d v="2019-03-13T22:25:50Z"/>
        <d v="2019-03-09T22:28:09Z"/>
        <d v="2019-03-12T22:30:48Z"/>
        <d v="2019-03-18T22:39:48Z"/>
        <d v="2019-03-11T22:42:43Z"/>
        <d v="2019-03-13T22:47:36Z"/>
        <d v="2019-03-14T22:47:37Z"/>
        <d v="2019-03-11T22:53:00Z"/>
        <d v="2019-03-10T22:55:01Z"/>
        <d v="2019-03-16T22:58:26Z"/>
        <d v="2019-03-11T23:02:29Z"/>
        <d v="2019-03-12T23:11:23Z"/>
        <d v="2019-03-10T23:20:18Z"/>
        <d v="2019-03-15T23:28:30Z"/>
        <d v="2019-03-08T23:29:23Z"/>
        <d v="2019-03-10T23:31:10Z"/>
        <d v="2019-03-08T23:32:46Z"/>
        <d v="2019-03-12T23:33:00Z"/>
        <d v="2019-03-13T23:33:25Z"/>
        <d v="2019-03-13T23:34:26Z"/>
        <d v="2019-03-09T23:44:03Z"/>
        <d v="2019-03-08T23:52:59Z"/>
        <d v="2019-03-14T00:00:03Z"/>
        <d v="2019-03-14T00:01:51Z"/>
        <d v="2019-03-11T00:05:14Z"/>
        <d v="2019-03-11T00:10:11Z"/>
        <d v="2019-03-19T00:16:50Z"/>
        <d v="2019-03-14T00:20:49Z"/>
        <d v="2019-03-18T00:21:05Z"/>
        <d v="2019-03-11T00:30:20Z"/>
        <d v="2019-03-11T00:34:35Z"/>
        <d v="2019-03-14T00:40:36Z"/>
        <d v="2019-03-14T00:57:37Z"/>
        <d v="2019-03-11T01:04:00Z"/>
        <d v="2019-03-12T01:04:29Z"/>
        <d v="2019-03-13T01:06:13Z"/>
        <d v="2019-03-12T01:06:38Z"/>
        <d v="2019-03-15T01:14:04Z"/>
        <d v="2019-03-16T01:15:34Z"/>
        <d v="2019-03-19T01:20:22Z"/>
        <d v="2019-03-15T01:24:39Z"/>
        <d v="2019-03-15T01:25:39Z"/>
        <d v="2019-03-13T01:26:48Z"/>
        <d v="2019-03-12T01:27:31Z"/>
        <d v="2019-03-14T01:33:46Z"/>
        <d v="2019-03-15T01:38:02Z"/>
        <d v="2019-03-13T01:41:31Z"/>
        <d v="2019-03-11T01:43:35Z"/>
        <d v="2019-03-12T01:49:12Z"/>
        <d v="2019-03-11T02:00:48Z"/>
        <d v="2019-03-19T02:01:26Z"/>
        <d v="2019-03-13T02:02:07Z"/>
        <d v="2019-03-13T02:10:08Z"/>
        <d v="2019-03-14T02:36:19Z"/>
        <d v="2019-03-16T02:41:07Z"/>
        <d v="2019-03-12T02:48:00Z"/>
        <d v="2019-03-11T02:55:24Z"/>
        <d v="2019-03-13T02:56:24Z"/>
        <d v="2019-03-14T03:12:10Z"/>
        <d v="2019-03-11T03:14:47Z"/>
        <d v="2019-03-14T03:15:26Z"/>
        <d v="2019-03-13T03:18:10Z"/>
        <d v="2019-03-13T03:18:40Z"/>
        <d v="2019-03-11T03:26:35Z"/>
        <d v="2019-03-19T03:27:14Z"/>
        <d v="2019-03-13T03:35:32Z"/>
        <d v="2019-03-14T03:50:12Z"/>
        <d v="2019-03-11T03:50:21Z"/>
        <d v="2019-03-12T03:51:56Z"/>
        <d v="2019-03-13T03:55:47Z"/>
        <d v="2019-03-09T04:01:05Z"/>
        <d v="2019-03-14T04:13:47Z"/>
        <d v="2019-03-11T04:16:31Z"/>
        <d v="2019-03-11T04:17:08Z"/>
        <d v="2019-03-13T04:23:00Z"/>
        <d v="2019-03-18T04:24:10Z"/>
        <d v="2019-03-13T04:28:24Z"/>
        <d v="2019-03-15T04:29:16Z"/>
        <d v="2019-03-14T04:31:37Z"/>
        <d v="2019-03-15T04:37:29Z"/>
        <d v="2019-03-13T04:42:19Z"/>
        <d v="2019-03-15T04:44:45Z"/>
        <d v="2019-03-13T04:51:15Z"/>
        <d v="2019-03-13T04:53:51Z"/>
        <d v="2019-03-12T04:58:41Z"/>
        <d v="2019-03-14T04:59:42Z"/>
        <d v="2019-03-13T05:01:57Z"/>
        <d v="2019-03-12T05:02:12Z"/>
        <d v="2019-03-14T05:06:52Z"/>
        <d v="2019-03-14T05:07:51Z"/>
        <d v="2019-03-12T05:10:00Z"/>
        <d v="2019-03-15T05:10:06Z"/>
        <d v="2019-03-11T05:11:50Z"/>
        <d v="2019-03-15T05:18:43Z"/>
        <d v="2019-03-11T05:25:20Z"/>
        <d v="2019-03-15T05:28:46Z"/>
        <d v="2019-03-13T05:33:14Z"/>
        <d v="2019-03-11T05:40:16Z"/>
        <d v="2019-03-16T06:05:18Z"/>
        <d v="2019-03-09T06:08:17Z"/>
        <d v="2019-03-14T06:13:28Z"/>
        <d v="2019-03-11T06:14:50Z"/>
        <d v="2019-03-15T06:15:12Z"/>
        <d v="2019-03-11T06:17:51Z"/>
        <d v="2019-03-12T06:25:19Z"/>
        <d v="2019-03-12T06:26:43Z"/>
        <d v="2019-03-15T06:27:04Z"/>
        <d v="2019-03-19T06:30:42Z"/>
        <d v="2019-03-16T06:33:01Z"/>
        <d v="2019-03-20T06:35:59Z"/>
        <d v="2019-03-11T06:49:33Z"/>
        <d v="2019-03-14T06:53:25Z"/>
        <d v="2019-03-16T06:57:06Z"/>
        <d v="2019-03-11T06:59:35Z"/>
        <d v="2019-03-13T07:11:16Z"/>
        <d v="2019-03-19T07:18:25Z"/>
        <d v="2019-03-15T07:20:18Z"/>
        <d v="2019-03-16T07:24:29Z"/>
        <d v="2019-03-17T07:37:40Z"/>
        <d v="2019-03-11T07:39:12Z"/>
        <d v="2019-03-12T07:44:49Z"/>
        <d v="2019-03-14T07:49:19Z"/>
        <d v="2019-03-11T07:50:08Z"/>
        <d v="2019-03-17T07:52:26Z"/>
        <d v="2019-03-15T07:55:35Z"/>
        <d v="2019-03-13T07:57:20Z"/>
        <d v="2019-03-14T07:57:50Z"/>
        <d v="2019-03-11T07:58:11Z"/>
        <d v="2019-03-15T08:03:12Z"/>
        <d v="2019-03-17T08:05:15Z"/>
        <d v="2019-03-15T08:28:08Z"/>
        <d v="2019-03-13T08:40:25Z"/>
        <d v="2019-03-11T08:47:28Z"/>
        <d v="2019-03-12T08:52:07Z"/>
        <d v="2019-03-13T08:53:54Z"/>
        <d v="2019-03-15T08:54:14Z"/>
        <d v="2019-03-11T08:59:37Z"/>
        <d v="2019-03-11T09:02:09Z"/>
        <d v="2019-03-17T09:09:24Z"/>
        <d v="2019-03-13T09:09:38Z"/>
        <d v="2019-03-17T09:10:34Z"/>
        <d v="2019-03-18T09:12:39Z"/>
        <d v="2019-03-14T09:18:09Z"/>
        <d v="2019-03-18T09:18:20Z"/>
        <d v="2019-03-14T09:22:25Z"/>
        <d v="2019-03-09T09:23:41Z"/>
        <d v="2019-03-11T09:29:15Z"/>
        <d v="2019-03-10T09:31:59Z"/>
        <d v="2019-03-12T09:52:27Z"/>
        <d v="2019-03-11T09:54:10Z"/>
        <d v="2019-03-12T09:57:03Z"/>
        <d v="2019-03-18T09:57:44Z"/>
        <d v="2019-03-12T10:14:16Z"/>
        <d v="2019-03-11T10:15:57Z"/>
        <d v="2019-03-13T10:20:46Z"/>
        <d v="2019-03-14T10:27:43Z"/>
        <d v="2019-03-20T10:27:45Z"/>
        <d v="2019-03-11T10:29:31Z"/>
        <d v="2019-03-11T10:30:14Z"/>
        <d v="2019-03-14T10:31:57Z"/>
        <d v="2019-03-17T10:32:59Z"/>
        <d v="2019-03-11T10:34:12Z"/>
        <d v="2019-03-19T10:36:12Z"/>
        <d v="2019-03-14T10:51:43Z"/>
        <d v="2019-03-18T10:54:11Z"/>
        <d v="2019-03-14T11:02:56Z"/>
        <d v="2019-03-17T11:15:45Z"/>
        <d v="2019-03-16T11:19:14Z"/>
        <d v="2019-03-15T11:28:39Z"/>
        <d v="2019-03-15T11:39:28Z"/>
        <d v="2019-03-18T11:49:49Z"/>
        <d v="2019-03-13T11:58:14Z"/>
        <d v="2019-03-11T11:58:50Z"/>
        <d v="2019-03-11T12:00:48Z"/>
        <d v="2019-03-09T12:02:54Z"/>
        <d v="2019-03-15T12:03:24Z"/>
        <d v="2019-03-13T12:03:31Z"/>
        <d v="2019-03-14T12:03:52Z"/>
        <d v="2019-03-09T12:13:20Z"/>
        <d v="2019-03-15T12:15:42Z"/>
        <d v="2019-03-14T12:17:36Z"/>
        <d v="2019-03-13T12:17:54Z"/>
        <d v="2019-03-13T12:18:52Z"/>
        <d v="2019-03-15T12:26:11Z"/>
        <d v="2019-03-13T12:32:40Z"/>
        <d v="2019-03-16T12:33:24Z"/>
        <d v="2019-03-15T12:36:21Z"/>
        <d v="2019-03-14T12:52:57Z"/>
        <d v="2019-03-12T12:55:08Z"/>
        <d v="2019-03-11T12:55:13Z"/>
        <d v="2019-03-11T12:56:30Z"/>
        <d v="2019-03-15T13:02:40Z"/>
        <d v="2019-03-11T13:04:51Z"/>
        <d v="2019-03-14T13:07:41Z"/>
        <d v="2019-03-16T13:09:02Z"/>
        <d v="2019-03-14T13:17:05Z"/>
        <d v="2019-03-14T13:21:58Z"/>
        <d v="2019-03-11T13:38:33Z"/>
        <d v="2019-03-14T13:38:34Z"/>
        <d v="2019-03-14T13:43:35Z"/>
        <d v="2019-03-16T13:57:27Z"/>
        <d v="2019-03-19T13:58:36Z"/>
        <d v="2019-03-13T13:58:58Z"/>
        <d v="2019-03-12T14:02:00Z"/>
        <d v="2019-03-13T14:10:42Z"/>
        <d v="2019-03-16T14:21:30Z"/>
        <d v="2019-03-13T14:23:15Z"/>
        <d v="2019-03-13T14:28:44Z"/>
        <d v="2019-03-14T14:29:02Z"/>
        <d v="2019-03-15T14:42:05Z"/>
        <d v="2019-03-13T14:44:47Z"/>
        <d v="2019-03-15T14:49:18Z"/>
        <d v="2019-03-15T15:00:13Z"/>
        <d v="2019-03-12T15:12:23Z"/>
        <d v="2019-03-12T15:18:54Z"/>
        <d v="2019-03-12T15:19:43Z"/>
        <d v="2019-03-12T15:27:39Z"/>
        <d v="2019-03-12T15:30:23Z"/>
        <d v="2019-03-12T15:35:12Z"/>
        <d v="2019-03-18T15:42:34Z"/>
        <d v="2019-03-10T15:44:44Z"/>
        <d v="2019-03-11T15:49:27Z"/>
        <d v="2019-03-13T15:50:11Z"/>
        <d v="2019-03-13T15:57:09Z"/>
        <d v="2019-03-12T15:57:55Z"/>
        <d v="2019-03-09T15:58:33Z"/>
        <d v="2019-03-11T15:59:29Z"/>
        <d v="2019-03-13T16:02:59Z"/>
        <d v="2019-03-15T16:03:23Z"/>
        <d v="2019-03-12T16:07:09Z"/>
        <d v="2019-03-15T16:15:19Z"/>
        <d v="2019-03-09T16:17:39Z"/>
        <d v="2019-03-17T16:21:41Z"/>
        <d v="2019-03-14T16:35:46Z"/>
        <d v="2019-03-12T16:51:09Z"/>
        <d v="2019-03-12T16:53:55Z"/>
        <d v="2019-03-14T17:02:49Z"/>
        <d v="2019-03-12T17:11:09Z"/>
        <d v="2019-03-13T17:27:11Z"/>
        <d v="2019-03-11T17:28:30Z"/>
        <d v="2019-03-14T17:29:45Z"/>
        <d v="2019-03-09T17:38:02Z"/>
        <d v="2019-03-16T17:39:43Z"/>
        <d v="2019-03-11T17:42:42Z"/>
        <d v="2019-03-17T17:43:57Z"/>
        <d v="2019-03-13T17:50:45Z"/>
        <d v="2019-03-11T17:56:16Z"/>
        <d v="2019-03-16T18:03:38Z"/>
        <d v="2019-03-17T18:07:51Z"/>
        <d v="2019-03-13T18:10:54Z"/>
        <d v="2019-03-18T18:16:44Z"/>
        <d v="2019-03-10T18:17:25Z"/>
        <d v="2019-03-11T18:22:18Z"/>
        <d v="2019-03-14T18:24:14Z"/>
        <d v="2019-03-09T18:25:21Z"/>
        <d v="2019-03-13T18:30:03Z"/>
        <d v="2019-03-19T18:31:15Z"/>
        <d v="2019-03-15T18:32:07Z"/>
        <d v="2019-03-09T18:36:44Z"/>
        <d v="2019-03-12T18:48:17Z"/>
        <d v="2019-03-10T18:51:24Z"/>
        <d v="2019-03-16T19:03:21Z"/>
        <d v="2019-03-16T19:06:20Z"/>
        <d v="2019-03-12T19:07:45Z"/>
        <d v="2019-03-11T19:09:59Z"/>
        <d v="2019-03-16T19:12:11Z"/>
        <d v="2019-03-17T19:14:25Z"/>
        <d v="2019-03-13T19:15:52Z"/>
        <d v="2019-03-12T19:17:02Z"/>
        <d v="2019-03-14T19:17:40Z"/>
        <d v="2019-03-11T19:17:44Z"/>
        <d v="2019-03-15T19:17:56Z"/>
        <d v="2019-03-11T19:22:42Z"/>
        <d v="2019-03-14T19:26:31Z"/>
        <d v="2019-03-16T19:33:00Z"/>
        <d v="2019-03-17T19:34:34Z"/>
        <d v="2019-03-16T19:36:05Z"/>
        <d v="2019-03-16T19:40:08Z"/>
        <d v="2019-03-13T19:48:53Z"/>
        <d v="2019-03-18T19:49:23Z"/>
        <d v="2019-03-19T19:51:27Z"/>
        <d v="2019-03-17T19:53:28Z"/>
        <d v="2019-03-17T19:56:18Z"/>
        <d v="2019-03-15T19:59:50Z"/>
        <d v="2019-03-14T20:04:19Z"/>
        <d v="2019-03-17T20:13:11Z"/>
        <d v="2019-03-11T20:21:36Z"/>
        <d v="2019-03-14T20:25:00Z"/>
        <d v="2019-03-13T20:26:09Z"/>
        <d v="2019-03-11T20:34:56Z"/>
        <d v="2019-03-15T20:36:04Z"/>
        <d v="2019-03-13T20:40:11Z"/>
        <d v="2019-03-15T20:50:46Z"/>
        <d v="2019-03-11T20:51:57Z"/>
        <d v="2019-03-14T20:56:38Z"/>
        <d v="2019-03-16T20:56:46Z"/>
        <d v="2019-03-12T20:58:23Z"/>
        <d v="2019-03-11T21:04:28Z"/>
        <d v="2019-03-14T21:09:45Z"/>
        <d v="2019-03-09T21:13:39Z"/>
        <d v="2019-03-12T21:24:19Z"/>
        <d v="2019-03-10T21:26:25Z"/>
        <d v="2019-03-15T21:28:04Z"/>
        <d v="2019-03-17T21:28:35Z"/>
        <d v="2019-03-09T21:30:59Z"/>
        <d v="2019-03-09T21:33:22Z"/>
        <d v="2019-03-15T21:36:19Z"/>
        <d v="2019-03-12T21:42:43Z"/>
        <d v="2019-03-16T21:49:51Z"/>
        <d v="2019-03-09T21:50:49Z"/>
        <d v="2019-03-13T21:52:03Z"/>
        <d v="2019-03-16T21:53:50Z"/>
        <d v="2019-03-13T21:54:22Z"/>
        <d v="2019-03-17T21:55:09Z"/>
        <d v="2019-03-13T22:10:02Z"/>
        <d v="2019-03-12T22:29:42Z"/>
        <d v="2019-03-18T22:29:53Z"/>
        <d v="2019-03-13T22:32:52Z"/>
        <d v="2019-03-17T22:44:24Z"/>
        <d v="2019-03-11T22:45:27Z"/>
        <d v="2019-03-15T22:50:07Z"/>
        <d v="2019-03-13T22:50:34Z"/>
        <d v="2019-03-12T22:50:38Z"/>
        <d v="2019-03-13T22:55:48Z"/>
        <d v="2019-03-12T23:03:38Z"/>
        <d v="2019-03-13T23:05:53Z"/>
        <d v="2019-03-14T23:10:19Z"/>
        <d v="2019-03-18T23:17:02Z"/>
        <d v="2019-03-16T23:23:55Z"/>
        <d v="2019-03-19T23:34:44Z"/>
        <d v="2019-03-11T23:37:21Z"/>
        <d v="2019-03-11T23:38:35Z"/>
        <d v="2019-03-11T23:40:11Z"/>
        <d v="2019-03-12T23:44:57Z"/>
        <d v="2019-03-09T23:45:18Z"/>
        <d v="2019-03-17T23:49:55Z"/>
        <d v="2019-03-10T23:54:46Z"/>
        <d v="2019-03-12T00:02:42Z"/>
        <d v="2019-03-12T00:07:13Z"/>
        <d v="2019-03-12T00:11:11Z"/>
        <d v="2019-03-18T00:18:00Z"/>
        <d v="2019-03-10T00:18:52Z"/>
        <d v="2019-03-12T00:19:23Z"/>
        <d v="2019-03-20T00:20:25Z"/>
        <d v="2019-03-13T00:21:30Z"/>
        <d v="2019-03-15T00:24:14Z"/>
        <d v="2019-03-12T00:34:43Z"/>
        <d v="2019-03-13T00:41:09Z"/>
        <d v="2019-03-16T00:50:17Z"/>
        <d v="2019-03-18T00:59:20Z"/>
        <d v="2019-03-12T01:22:41Z"/>
        <d v="2019-03-12T01:23:31Z"/>
        <d v="2019-03-14T01:28:19Z"/>
        <d v="2019-03-17T01:28:47Z"/>
        <d v="2019-03-16T01:33:08Z"/>
        <d v="2019-03-13T01:35:25Z"/>
        <d v="2019-03-19T01:44:26Z"/>
        <d v="2019-03-15T01:45:58Z"/>
        <d v="2019-03-12T01:53:30Z"/>
        <d v="2019-03-18T02:00:59Z"/>
        <d v="2019-03-12T02:06:53Z"/>
        <d v="2019-03-15T02:16:27Z"/>
        <d v="2019-03-13T02:23:16Z"/>
        <d v="2019-03-12T02:25:10Z"/>
        <d v="2019-03-13T02:25:33Z"/>
        <d v="2019-03-12T02:34:40Z"/>
        <d v="2019-03-14T02:37:25Z"/>
        <d v="2019-03-15T02:51:07Z"/>
        <d v="2019-03-10T02:52:07Z"/>
        <d v="2019-03-14T02:55:57Z"/>
        <d v="2019-03-19T03:00:29Z"/>
        <d v="2019-03-10T03:04:38Z"/>
        <d v="2019-03-14T03:06:33Z"/>
        <d v="2019-03-12T03:12:40Z"/>
        <d v="2019-03-12T03:25:07Z"/>
        <d v="2019-03-12T03:32:36Z"/>
        <d v="2019-03-12T03:33:15Z"/>
        <d v="2019-03-16T03:35:53Z"/>
        <d v="2019-03-16T03:38:32Z"/>
        <d v="2019-03-17T03:38:56Z"/>
        <d v="2019-03-15T03:41:14Z"/>
        <d v="2019-03-15T03:46:21Z"/>
        <d v="2019-03-16T03:49:28Z"/>
        <d v="2019-03-14T03:53:37Z"/>
        <d v="2019-03-15T03:53:39Z"/>
        <d v="2019-03-11T03:58:43Z"/>
        <d v="2019-03-15T03:59:11Z"/>
        <d v="2019-03-14T04:01:29Z"/>
        <d v="2019-03-16T04:06:52Z"/>
        <d v="2019-03-12T04:14:27Z"/>
        <d v="2019-03-10T04:25:53Z"/>
        <d v="2019-03-11T04:37:31Z"/>
        <d v="2019-03-15T04:47:46Z"/>
        <d v="2019-03-19T04:52:37Z"/>
        <d v="2019-03-16T05:07:04Z"/>
        <d v="2019-03-16T05:07:20Z"/>
        <d v="2019-03-14T05:20:37Z"/>
        <d v="2019-03-16T05:21:09Z"/>
        <d v="2019-03-15T05:29:53Z"/>
        <d v="2019-03-16T05:32:34Z"/>
        <d v="2019-03-15T05:39:40Z"/>
        <d v="2019-03-13T05:45:26Z"/>
        <d v="2019-03-15T05:46:13Z"/>
        <d v="2019-03-18T06:00:38Z"/>
        <d v="2019-03-12T06:01:10Z"/>
        <d v="2019-03-16T06:11:16Z"/>
        <d v="2019-03-13T06:18:31Z"/>
        <d v="2019-03-12T06:24:11Z"/>
        <d v="2019-03-18T06:24:54Z"/>
        <d v="2019-03-14T06:31:12Z"/>
        <d v="2019-03-19T06:54:28Z"/>
        <d v="2019-03-12T06:59:01Z"/>
        <d v="2019-03-17T07:01:43Z"/>
        <d v="2019-03-15T07:08:01Z"/>
        <d v="2019-03-16T07:09:33Z"/>
        <d v="2019-03-10T07:13:00Z"/>
        <d v="2019-03-12T07:14:14Z"/>
        <d v="2019-03-18T07:20:45Z"/>
        <d v="2019-03-10T07:22:35Z"/>
        <d v="2019-03-17T07:22:49Z"/>
        <d v="2019-03-16T07:43:25Z"/>
        <d v="2019-03-13T07:50:32Z"/>
        <d v="2019-03-16T07:52:08Z"/>
        <d v="2019-03-13T07:54:46Z"/>
        <d v="2019-03-15T07:59:08Z"/>
        <d v="2019-03-11T08:06:26Z"/>
        <d v="2019-03-17T08:06:49Z"/>
        <d v="2019-03-12T08:24:20Z"/>
        <d v="2019-03-14T08:26:37Z"/>
        <d v="2019-03-13T08:29:56Z"/>
        <d v="2019-03-14T08:44:07Z"/>
        <d v="2019-03-15T08:45:16Z"/>
        <d v="2019-03-12T08:47:07Z"/>
        <d v="2019-03-19T08:48:58Z"/>
        <d v="2019-03-17T08:53:50Z"/>
        <d v="2019-03-12T09:05:30Z"/>
        <d v="2019-03-13T09:12:01Z"/>
        <d v="2019-03-16T09:20:28Z"/>
        <d v="2019-03-17T09:25:36Z"/>
        <d v="2019-03-16T09:32:25Z"/>
        <d v="2019-03-15T09:51:07Z"/>
        <d v="2019-03-10T09:55:01Z"/>
        <d v="2019-03-18T09:56:59Z"/>
        <d v="2019-03-19T09:57:01Z"/>
        <d v="2019-03-17T09:59:50Z"/>
        <d v="2019-03-12T10:00:06Z"/>
        <d v="2019-03-13T10:16:45Z"/>
        <d v="2019-03-21T10:17:37Z"/>
        <d v="2019-03-11T10:18:15Z"/>
        <d v="2019-03-15T10:22:33Z"/>
        <d v="2019-03-17T10:27:08Z"/>
        <d v="2019-03-12T10:28:43Z"/>
        <d v="2019-03-12T10:33:51Z"/>
        <d v="2019-03-15T10:37:53Z"/>
        <d v="2019-03-12T10:45:21Z"/>
        <d v="2019-03-18T10:46:49Z"/>
        <d v="2019-03-13T10:48:16Z"/>
        <d v="2019-03-15T10:50:57Z"/>
        <d v="2019-03-12T10:57:36Z"/>
        <d v="2019-03-13T10:58:46Z"/>
        <d v="2019-03-14T10:59:27Z"/>
        <d v="2019-03-17T11:06:54Z"/>
        <d v="2019-03-14T11:13:51Z"/>
        <d v="2019-03-13T11:14:39Z"/>
        <d v="2019-03-12T11:16:21Z"/>
        <d v="2019-03-13T11:16:40Z"/>
        <d v="2019-03-14T11:27:41Z"/>
        <d v="2019-03-13T11:31:49Z"/>
        <d v="2019-03-17T11:37:25Z"/>
        <d v="2019-03-15T11:38:48Z"/>
        <d v="2019-03-15T11:47:15Z"/>
        <d v="2019-03-12T11:55:02Z"/>
        <d v="2019-03-16T11:55:30Z"/>
        <d v="2019-03-16T12:00:07Z"/>
        <d v="2019-03-13T12:02:11Z"/>
        <d v="2019-03-16T12:02:48Z"/>
        <d v="2019-03-10T12:06:31Z"/>
        <d v="2019-03-16T12:10:46Z"/>
        <d v="2019-03-10T12:24:25Z"/>
        <d v="2019-03-10T12:36:43Z"/>
        <d v="2019-03-15T12:38:40Z"/>
        <d v="2019-03-12T12:39:48Z"/>
        <d v="2019-03-10T12:45:43Z"/>
        <d v="2019-03-14T12:52:53Z"/>
        <d v="2019-03-14T12:55:59Z"/>
        <d v="2019-03-15T12:56:18Z"/>
        <d v="2019-03-11T13:01:42Z"/>
        <d v="2019-03-17T13:03:06Z"/>
        <d v="2019-03-15T13:04:38Z"/>
        <d v="2019-03-17T13:09:17Z"/>
        <d v="2019-03-18T13:15:29Z"/>
        <d v="2019-03-16T13:16:59Z"/>
        <d v="2019-03-15T13:26:08Z"/>
        <d v="2019-03-15T13:26:15Z"/>
        <d v="2019-03-19T13:31:17Z"/>
        <d v="2019-03-12T13:38:20Z"/>
        <d v="2019-03-15T13:39:58Z"/>
        <d v="2019-03-16T13:51:49Z"/>
        <d v="2019-03-15T14:02:39Z"/>
        <d v="2019-03-16T14:05:29Z"/>
        <d v="2019-03-14T14:05:36Z"/>
        <d v="2019-03-15T14:06:55Z"/>
        <d v="2019-03-12T14:08:01Z"/>
        <d v="2019-03-17T14:13:27Z"/>
        <d v="2019-03-18T14:25:37Z"/>
        <d v="2019-03-18T14:31:08Z"/>
        <d v="2019-03-10T14:33:51Z"/>
        <d v="2019-03-14T14:38:34Z"/>
        <d v="2019-03-11T14:38:55Z"/>
        <d v="2019-03-15T14:45:05Z"/>
        <d v="2019-03-17T14:53:25Z"/>
        <d v="2019-03-19T14:56:23Z"/>
        <d v="2019-03-15T14:57:25Z"/>
        <d v="2019-03-16T15:05:31Z"/>
        <d v="2019-03-10T15:07:17Z"/>
        <d v="2019-03-17T15:08:23Z"/>
        <d v="2019-03-20T15:08:43Z"/>
        <d v="2019-03-17T15:09:19Z"/>
        <d v="2019-03-13T15:11:36Z"/>
        <d v="2019-03-15T15:12:12Z"/>
        <d v="2019-03-18T15:30:33Z"/>
        <d v="2019-03-12T15:40:43Z"/>
        <d v="2019-03-15T15:42:22Z"/>
        <d v="2019-03-20T15:44:52Z"/>
        <d v="2019-03-14T15:48:56Z"/>
        <d v="2019-03-16T15:53:38Z"/>
        <d v="2019-03-17T15:54:22Z"/>
        <d v="2019-03-12T16:01:26Z"/>
        <d v="2019-03-19T16:09:27Z"/>
        <d v="2019-03-12T16:13:51Z"/>
        <d v="2019-03-17T16:22:15Z"/>
        <d v="2019-03-14T16:36:06Z"/>
        <d v="2019-03-17T16:39:55Z"/>
        <d v="2019-03-11T16:58:40Z"/>
        <d v="2019-03-10T17:00:25Z"/>
        <d v="2019-03-16T17:08:41Z"/>
        <d v="2019-03-14T17:08:51Z"/>
        <d v="2019-03-12T17:09:54Z"/>
        <d v="2019-03-14T17:10:22Z"/>
        <d v="2019-03-17T17:10:39Z"/>
        <d v="2019-03-11T17:11:59Z"/>
        <d v="2019-03-12T17:12:14Z"/>
        <d v="2019-03-12T17:13:54Z"/>
        <d v="2019-03-16T17:22:09Z"/>
        <d v="2019-03-14T17:22:56Z"/>
        <d v="2019-03-18T17:24:44Z"/>
        <d v="2019-03-18T17:32:59Z"/>
        <d v="2019-03-16T17:36:43Z"/>
        <d v="2019-03-12T17:42:36Z"/>
        <d v="2019-03-12T17:44:04Z"/>
        <d v="2019-03-14T17:45:09Z"/>
        <d v="2019-03-14T17:47:53Z"/>
        <d v="2019-03-12T17:57:23Z"/>
        <d v="2019-03-15T18:03:16Z"/>
        <d v="2019-03-16T18:03:52Z"/>
        <d v="2019-03-16T18:07:14Z"/>
        <d v="2019-03-12T18:15:22Z"/>
        <d v="2019-03-16T18:15:26Z"/>
        <d v="2019-03-19T18:17:44Z"/>
        <d v="2019-03-12T18:17:46Z"/>
        <d v="2019-03-13T18:21:33Z"/>
        <d v="2019-03-13T18:26:23Z"/>
        <d v="2019-03-11T18:32:17Z"/>
        <d v="2019-03-17T18:32:40Z"/>
        <d v="2019-03-16T18:37:11Z"/>
        <d v="2019-03-12T18:38:20Z"/>
        <d v="2019-03-14T18:44:38Z"/>
        <d v="2019-03-13T18:51:34Z"/>
        <d v="2019-03-12T18:52:41Z"/>
        <d v="2019-03-12T18:55:17Z"/>
        <d v="2019-03-15T18:57:08Z"/>
        <d v="2019-03-16T18:58:13Z"/>
        <d v="2019-03-13T19:05:42Z"/>
        <d v="2019-03-19T19:05:57Z"/>
        <d v="2019-03-16T19:14:17Z"/>
        <d v="2019-03-16T19:14:20Z"/>
        <d v="2019-03-10T19:14:35Z"/>
        <d v="2019-03-15T19:23:12Z"/>
        <d v="2019-03-18T19:28:26Z"/>
        <d v="2019-03-12T19:34:54Z"/>
        <d v="2019-03-12T19:39:41Z"/>
        <d v="2019-03-19T19:42:05Z"/>
        <d v="2019-03-15T19:45:17Z"/>
        <d v="2019-03-15T19:53:15Z"/>
        <d v="2019-03-16T19:53:31Z"/>
        <d v="2019-03-15T19:57:08Z"/>
        <d v="2019-03-15T20:06:03Z"/>
        <d v="2019-03-14T20:15:33Z"/>
        <d v="2019-03-14T20:19:52Z"/>
        <d v="2019-03-12T20:23:18Z"/>
        <d v="2019-03-16T20:31:27Z"/>
        <d v="2019-03-10T20:34:45Z"/>
        <d v="2019-03-13T20:37:15Z"/>
        <d v="2019-03-12T20:40:02Z"/>
        <d v="2019-03-13T20:40:18Z"/>
        <d v="2019-03-12T20:51:31Z"/>
        <d v="2019-03-11T20:55:59Z"/>
        <d v="2019-03-12T21:03:05Z"/>
        <d v="2019-03-16T21:03:46Z"/>
        <d v="2019-03-12T21:05:49Z"/>
        <d v="2019-03-14T21:13:05Z"/>
        <d v="2019-03-13T21:13:28Z"/>
        <d v="2019-03-13T21:14:55Z"/>
        <d v="2019-03-12T21:18:34Z"/>
        <d v="2019-03-15T21:23:03Z"/>
        <d v="2019-03-15T21:27:52Z"/>
        <d v="2019-03-12T21:32:06Z"/>
        <d v="2019-03-14T21:32:26Z"/>
        <d v="2019-03-17T21:37:56Z"/>
        <d v="2019-03-16T21:42:40Z"/>
        <d v="2019-03-19T21:57:00Z"/>
        <d v="2019-03-16T22:03:58Z"/>
        <d v="2019-03-13T22:05:36Z"/>
        <d v="2019-03-16T22:07:41Z"/>
        <d v="2019-03-12T22:12:30Z"/>
        <d v="2019-03-16T22:13:43Z"/>
        <d v="2019-03-16T22:20:38Z"/>
        <d v="2019-03-14T22:24:41Z"/>
        <d v="2019-03-15T22:31:17Z"/>
        <d v="2019-03-12T22:37:33Z"/>
        <d v="2019-03-17T22:39:16Z"/>
        <d v="2019-03-12T22:46:28Z"/>
        <d v="2019-03-18T22:49:28Z"/>
        <d v="2019-03-21T22:56:01Z"/>
        <d v="2019-03-14T22:58:03Z"/>
        <d v="2019-03-16T23:02:40Z"/>
        <d v="2019-03-15T23:04:08Z"/>
        <d v="2019-03-11T23:05:57Z"/>
        <d v="2019-03-16T23:10:14Z"/>
        <d v="2019-03-13T23:11:48Z"/>
        <d v="2019-03-13T23:13:38Z"/>
        <d v="2019-03-13T23:17:03Z"/>
        <d v="2019-03-12T23:25:42Z"/>
        <d v="2019-03-15T23:27:37Z"/>
        <d v="2019-03-17T23:29:49Z"/>
        <d v="2019-03-15T23:44:48Z"/>
        <d v="2019-03-12T23:46:58Z"/>
        <d v="2019-03-13T23:58:28Z"/>
        <d v="2019-03-14T00:01:30Z"/>
        <d v="2019-03-18T00:09:38Z"/>
        <d v="2019-03-21T00:11:49Z"/>
        <d v="2019-03-12T00:16:55Z"/>
        <d v="2019-03-13T00:36:42Z"/>
        <d v="2019-03-15T00:40:25Z"/>
        <d v="2019-03-14T00:42:40Z"/>
        <d v="2019-03-14T00:45:43Z"/>
        <d v="2019-03-11T00:50:58Z"/>
        <d v="2019-03-15T00:54:57Z"/>
        <d v="2019-03-17T00:59:15Z"/>
        <d v="2019-03-20T01:01:38Z"/>
        <d v="2019-03-15T01:04:55Z"/>
        <d v="2019-03-13T01:05:47Z"/>
        <d v="2019-03-18T01:12:08Z"/>
        <d v="2019-03-17T01:12:09Z"/>
        <d v="2019-03-18T01:14:28Z"/>
        <d v="2019-03-13T01:18:05Z"/>
        <d v="2019-03-15T01:28:56Z"/>
        <d v="2019-03-17T01:32:05Z"/>
        <d v="2019-03-12T01:41:21Z"/>
        <d v="2019-03-15T01:43:07Z"/>
        <d v="2019-03-15T01:44:39Z"/>
        <d v="2019-03-16T01:44:40Z"/>
        <d v="2019-03-17T01:53:16Z"/>
        <d v="2019-03-14T01:54:29Z"/>
        <d v="2019-03-13T01:54:48Z"/>
        <d v="2019-03-21T01:57:38Z"/>
        <d v="2019-03-16T01:58:20Z"/>
        <d v="2019-03-12T02:01:55Z"/>
        <d v="2019-03-19T02:05:18Z"/>
        <d v="2019-03-15T02:09:13Z"/>
        <d v="2019-03-18T02:11:09Z"/>
        <d v="2019-03-18T02:17:13Z"/>
        <d v="2019-03-16T02:26:57Z"/>
        <d v="2019-03-12T02:36:00Z"/>
        <d v="2019-03-18T02:36:07Z"/>
        <d v="2019-03-17T02:44:35Z"/>
        <d v="2019-03-17T02:48:22Z"/>
        <d v="2019-03-22T02:50:27Z"/>
        <d v="2019-03-15T03:00:58Z"/>
        <d v="2019-03-22T03:01:38Z"/>
        <d v="2019-03-17T03:02:40Z"/>
        <d v="2019-03-16T03:03:13Z"/>
        <d v="2019-03-17T03:04:08Z"/>
        <d v="2019-03-14T03:11:34Z"/>
        <d v="2019-03-16T03:15:33Z"/>
        <d v="2019-03-17T03:16:14Z"/>
        <d v="2019-03-18T03:18:41Z"/>
        <d v="2019-03-19T03:18:55Z"/>
        <d v="2019-03-18T03:21:27Z"/>
        <d v="2019-03-13T03:24:03Z"/>
        <d v="2019-03-18T03:25:14Z"/>
        <d v="2019-03-16T03:47:23Z"/>
        <d v="2019-03-14T03:59:17Z"/>
        <d v="2019-03-14T04:02:20Z"/>
        <d v="2019-03-12T04:03:38Z"/>
        <d v="2019-03-18T04:04:28Z"/>
        <d v="2019-03-15T04:06:41Z"/>
        <d v="2019-03-21T04:08:30Z"/>
        <d v="2019-03-18T04:10:06Z"/>
        <d v="2019-03-15T04:28:43Z"/>
        <d v="2019-03-20T04:30:33Z"/>
        <d v="2019-03-13T04:33:21Z"/>
        <d v="2019-03-17T04:40:49Z"/>
        <d v="2019-03-15T04:41:19Z"/>
        <d v="2019-03-17T04:50:00Z"/>
        <d v="2019-03-18T04:51:04Z"/>
        <d v="2019-03-13T04:51:41Z"/>
        <d v="2019-03-18T04:56:43Z"/>
        <d v="2019-03-15T04:59:09Z"/>
        <d v="2019-03-17T05:01:01Z"/>
        <d v="2019-03-12T05:13:07Z"/>
        <d v="2019-03-11T05:13:42Z"/>
        <d v="2019-03-19T05:14:20Z"/>
        <d v="2019-03-13T05:14:37Z"/>
        <d v="2019-03-16T05:20:53Z"/>
        <d v="2019-03-15T05:26:59Z"/>
        <d v="2019-03-17T05:27:32Z"/>
        <d v="2019-03-17T05:29:11Z"/>
        <d v="2019-03-11T05:35:08Z"/>
        <d v="2019-03-16T05:35:25Z"/>
        <d v="2019-03-17T05:37:41Z"/>
        <d v="2019-03-17T05:39:29Z"/>
        <d v="2019-03-18T05:40:05Z"/>
        <d v="2019-03-13T05:45:36Z"/>
        <d v="2019-03-11T05:48:47Z"/>
        <d v="2019-03-13T05:53:07Z"/>
        <d v="2019-03-21T05:56:42Z"/>
        <d v="2019-03-18T05:56:50Z"/>
        <d v="2019-03-15T05:58:31Z"/>
        <d v="2019-03-18T05:58:31Z"/>
        <d v="2019-03-18T06:18:17Z"/>
        <d v="2019-03-16T06:41:43Z"/>
        <d v="2019-03-13T06:43:04Z"/>
        <d v="2019-03-14T06:45:21Z"/>
        <d v="2019-03-15T06:51:57Z"/>
        <d v="2019-03-15T06:54:24Z"/>
        <d v="2019-03-16T06:55:47Z"/>
        <d v="2019-03-15T06:59:06Z"/>
        <d v="2019-03-20T07:08:26Z"/>
        <d v="2019-03-11T07:12:35Z"/>
        <d v="2019-03-13T07:12:57Z"/>
        <d v="2019-03-18T07:16:32Z"/>
        <d v="2019-03-16T07:20:53Z"/>
        <d v="2019-03-13T07:23:30Z"/>
        <d v="2019-03-13T07:23:59Z"/>
        <d v="2019-03-14T07:25:20Z"/>
        <d v="2019-03-16T07:27:39Z"/>
        <d v="2019-03-14T07:29:23Z"/>
        <d v="2019-03-13T07:34:06Z"/>
        <d v="2019-03-16T07:38:41Z"/>
        <d v="2019-03-16T07:40:47Z"/>
        <d v="2019-03-11T07:45:53Z"/>
        <d v="2019-03-16T07:51:23Z"/>
        <d v="2019-03-13T08:07:41Z"/>
        <d v="2019-03-16T08:15:17Z"/>
        <d v="2019-03-17T08:15:25Z"/>
        <d v="2019-03-17T08:16:24Z"/>
        <d v="2019-03-11T08:22:22Z"/>
        <d v="2019-03-17T08:34:39Z"/>
        <d v="2019-03-17T08:38:15Z"/>
        <d v="2019-03-14T08:38:26Z"/>
        <d v="2019-03-11T08:52:42Z"/>
        <d v="2019-03-14T09:01:55Z"/>
        <d v="2019-03-17T09:02:29Z"/>
        <d v="2019-03-13T09:02:57Z"/>
        <d v="2019-03-15T09:03:56Z"/>
        <d v="2019-03-13T09:05:57Z"/>
        <d v="2019-03-17T09:07:48Z"/>
        <d v="2019-03-11T09:17:53Z"/>
        <d v="2019-03-18T09:25:12Z"/>
        <d v="2019-03-17T09:28:32Z"/>
        <d v="2019-03-12T09:37:34Z"/>
        <d v="2019-03-15T09:37:40Z"/>
        <d v="2019-03-19T09:37:48Z"/>
        <d v="2019-03-13T09:40:04Z"/>
        <d v="2019-03-15T09:49:01Z"/>
        <d v="2019-03-16T09:54:00Z"/>
        <d v="2019-03-17T10:00:06Z"/>
        <d v="2019-03-14T10:06:31Z"/>
        <d v="2019-03-14T10:10:13Z"/>
        <d v="2019-03-14T10:10:25Z"/>
        <d v="2019-03-14T10:14:06Z"/>
        <d v="2019-03-17T10:23:04Z"/>
        <d v="2019-03-20T10:25:02Z"/>
        <d v="2019-03-17T10:31:34Z"/>
        <d v="2019-03-21T10:35:50Z"/>
        <d v="2019-03-14T10:37:41Z"/>
        <d v="2019-03-14T10:38:04Z"/>
        <d v="2019-03-16T10:46:07Z"/>
        <d v="2019-03-16T10:47:04Z"/>
        <d v="2019-03-16T11:02:18Z"/>
        <d v="2019-03-14T11:10:01Z"/>
        <d v="2019-03-14T11:15:24Z"/>
        <d v="2019-03-17T11:20:12Z"/>
        <d v="2019-03-13T11:20:52Z"/>
        <d v="2019-03-11T11:23:20Z"/>
        <d v="2019-03-19T11:30:24Z"/>
        <d v="2019-03-18T11:31:27Z"/>
        <d v="2019-03-15T11:34:25Z"/>
        <d v="2019-03-19T11:37:10Z"/>
        <d v="2019-03-13T11:49:22Z"/>
        <d v="2019-03-18T11:52:23Z"/>
        <d v="2019-03-17T11:55:27Z"/>
        <d v="2019-03-14T11:59:05Z"/>
        <d v="2019-03-16T11:59:32Z"/>
        <d v="2019-03-17T12:11:56Z"/>
        <d v="2019-03-18T12:12:34Z"/>
        <d v="2019-03-20T12:26:29Z"/>
        <d v="2019-03-14T12:31:26Z"/>
        <d v="2019-03-12T12:33:28Z"/>
        <d v="2019-03-14T12:42:57Z"/>
        <d v="2019-03-19T12:51:51Z"/>
        <d v="2019-03-12T13:02:48Z"/>
        <d v="2019-03-17T13:03:18Z"/>
        <d v="2019-03-17T13:07:41Z"/>
        <d v="2019-03-13T13:07:59Z"/>
        <d v="2019-03-16T13:09:33Z"/>
        <d v="2019-03-16T13:10:07Z"/>
        <d v="2019-03-13T13:21:14Z"/>
        <d v="2019-03-17T13:22:06Z"/>
        <d v="2019-03-15T13:26:20Z"/>
        <d v="2019-03-13T13:30:33Z"/>
        <d v="2019-03-14T13:39:53Z"/>
        <d v="2019-03-14T13:40:16Z"/>
        <d v="2019-03-11T13:49:05Z"/>
        <d v="2019-03-20T13:52:06Z"/>
        <d v="2019-03-14T13:52:43Z"/>
        <d v="2019-03-13T14:06:19Z"/>
        <d v="2019-03-19T14:06:55Z"/>
        <d v="2019-03-12T14:07:51Z"/>
        <d v="2019-03-20T14:15:17Z"/>
        <d v="2019-03-16T14:16:31Z"/>
        <d v="2019-03-16T14:17:23Z"/>
        <d v="2019-03-18T14:37:34Z"/>
        <d v="2019-03-13T14:38:39Z"/>
        <d v="2019-03-15T14:46:52Z"/>
        <d v="2019-03-20T14:49:18Z"/>
        <d v="2019-03-15T14:49:55Z"/>
        <d v="2019-03-15T14:51:08Z"/>
        <d v="2019-03-16T14:51:21Z"/>
        <d v="2019-03-17T14:52:07Z"/>
        <d v="2019-03-15T14:52:51Z"/>
        <d v="2019-03-17T14:53:26Z"/>
        <d v="2019-03-16T14:53:48Z"/>
        <d v="2019-03-13T14:54:06Z"/>
        <d v="2019-03-15T15:02:54Z"/>
        <d v="2019-03-14T15:04:11Z"/>
        <d v="2019-03-15T15:20:38Z"/>
        <d v="2019-03-19T15:53:45Z"/>
        <d v="2019-03-15T15:54:44Z"/>
        <d v="2019-03-20T15:55:12Z"/>
        <d v="2019-03-17T16:01:12Z"/>
        <d v="2019-03-15T16:06:05Z"/>
        <d v="2019-03-14T16:07:28Z"/>
        <d v="2019-03-14T16:09:39Z"/>
        <d v="2019-03-16T16:13:39Z"/>
        <d v="2019-03-16T16:15:02Z"/>
        <d v="2019-03-19T16:16:42Z"/>
        <d v="2019-03-16T16:26:48Z"/>
        <d v="2019-03-13T16:27:18Z"/>
        <d v="2019-03-18T16:33:57Z"/>
        <d v="2019-03-16T16:35:35Z"/>
        <d v="2019-03-16T16:41:47Z"/>
        <d v="2019-03-15T16:45:06Z"/>
        <d v="2019-03-20T16:50:35Z"/>
        <d v="2019-03-19T16:55:44Z"/>
        <d v="2019-03-19T16:57:36Z"/>
        <d v="2019-03-16T17:00:21Z"/>
        <d v="2019-03-16T17:06:19Z"/>
        <d v="2019-03-13T17:15:54Z"/>
        <d v="2019-03-16T17:29:33Z"/>
        <d v="2019-03-18T17:32:11Z"/>
        <d v="2019-03-14T17:34:32Z"/>
        <d v="2019-03-17T17:40:13Z"/>
        <d v="2019-03-16T17:48:42Z"/>
        <d v="2019-03-11T17:55:39Z"/>
        <d v="2019-03-16T18:01:19Z"/>
        <d v="2019-03-19T18:01:53Z"/>
        <d v="2019-03-20T18:04:09Z"/>
        <d v="2019-03-18T18:08:39Z"/>
        <d v="2019-03-17T18:09:47Z"/>
        <d v="2019-03-18T18:12:00Z"/>
        <d v="2019-03-17T18:25:50Z"/>
        <d v="2019-03-13T18:27:48Z"/>
        <d v="2019-03-19T18:31:56Z"/>
        <d v="2019-03-17T18:36:47Z"/>
        <d v="2019-03-16T18:41:00Z"/>
        <d v="2019-03-13T18:42:55Z"/>
        <d v="2019-03-20T18:44:46Z"/>
        <d v="2019-03-13T18:46:15Z"/>
        <d v="2019-03-14T18:50:05Z"/>
        <d v="2019-03-17T18:50:56Z"/>
        <d v="2019-03-13T19:00:10Z"/>
        <d v="2019-03-15T19:13:39Z"/>
        <d v="2019-03-17T19:18:20Z"/>
        <d v="2019-03-14T19:18:48Z"/>
        <d v="2019-03-13T19:27:29Z"/>
        <d v="2019-03-13T19:37:40Z"/>
        <d v="2019-03-18T19:38:44Z"/>
        <d v="2019-03-15T19:49:16Z"/>
        <d v="2019-03-17T19:54:21Z"/>
        <d v="2019-03-13T20:06:28Z"/>
        <d v="2019-03-17T20:07:27Z"/>
        <d v="2019-03-13T20:22:27Z"/>
        <d v="2019-03-13T20:23:58Z"/>
        <d v="2019-03-16T20:28:15Z"/>
        <d v="2019-03-17T20:40:25Z"/>
        <d v="2019-03-13T20:44:39Z"/>
        <d v="2019-03-13T20:48:08Z"/>
        <d v="2019-03-20T20:49:28Z"/>
        <d v="2019-03-21T20:59:09Z"/>
        <d v="2019-03-21T21:11:00Z"/>
        <d v="2019-03-13T21:29:32Z"/>
        <d v="2019-03-18T21:36:00Z"/>
        <d v="2019-03-18T21:39:02Z"/>
        <d v="2019-03-17T21:42:39Z"/>
        <d v="2019-03-17T21:49:53Z"/>
        <d v="2019-03-14T21:52:35Z"/>
        <d v="2019-03-14T21:52:51Z"/>
        <d v="2019-03-20T21:53:15Z"/>
        <d v="2019-03-16T21:55:53Z"/>
        <d v="2019-03-21T21:58:44Z"/>
        <d v="2019-03-18T22:04:20Z"/>
        <d v="2019-03-13T22:07:59Z"/>
        <d v="2019-03-16T22:14:24Z"/>
        <d v="2019-03-17T22:14:45Z"/>
        <d v="2019-03-13T22:15:53Z"/>
        <d v="2019-03-17T22:18:27Z"/>
        <d v="2019-03-16T22:18:29Z"/>
        <d v="2019-03-16T22:21:07Z"/>
        <d v="2019-03-20T22:27:44Z"/>
        <d v="2019-03-16T22:38:32Z"/>
        <d v="2019-03-17T22:46:34Z"/>
        <d v="2019-03-16T22:55:50Z"/>
        <d v="2019-03-17T22:59:23Z"/>
        <d v="2019-03-13T23:05:27Z"/>
        <d v="2019-03-20T23:30:08Z"/>
        <d v="2019-03-12T23:33:35Z"/>
        <d v="2019-03-18T23:38:00Z"/>
        <d v="2019-03-17T23:52:37Z"/>
        <d v="2019-03-15T23:59:45Z"/>
        <d v="2019-03-14T00:07:31Z"/>
        <d v="2019-03-15T00:09:03Z"/>
        <d v="2019-03-16T00:20:30Z"/>
        <d v="2019-03-19T00:27:31Z"/>
        <d v="2019-03-17T00:31:24Z"/>
        <d v="2019-03-18T00:33:34Z"/>
        <d v="2019-03-17T00:34:08Z"/>
        <d v="2019-03-16T00:42:01Z"/>
        <d v="2019-03-19T00:42:34Z"/>
        <d v="2019-03-12T00:43:55Z"/>
        <d v="2019-03-18T00:46:52Z"/>
        <d v="2019-03-16T00:55:35Z"/>
        <d v="2019-03-14T01:07:39Z"/>
        <d v="2019-03-12T01:12:34Z"/>
        <d v="2019-03-14T01:15:10Z"/>
        <d v="2019-03-14T01:18:37Z"/>
        <d v="2019-03-16T01:18:55Z"/>
        <d v="2019-03-14T01:24:48Z"/>
        <d v="2019-03-14T01:24:58Z"/>
        <d v="2019-03-19T01:26:38Z"/>
        <d v="2019-03-14T01:31:33Z"/>
        <d v="2019-03-19T01:50:59Z"/>
        <d v="2019-03-16T01:54:37Z"/>
        <d v="2019-03-17T02:01:33Z"/>
        <d v="2019-03-13T02:01:49Z"/>
        <d v="2019-03-21T02:13:10Z"/>
        <d v="2019-03-18T02:23:06Z"/>
        <d v="2019-03-16T02:27:57Z"/>
        <d v="2019-03-20T02:39:47Z"/>
        <d v="2019-03-15T02:46:50Z"/>
        <d v="2019-03-21T02:48:21Z"/>
        <d v="2019-03-15T02:50:38Z"/>
        <d v="2019-03-18T02:55:29Z"/>
        <d v="2019-03-20T02:58:13Z"/>
        <d v="2019-03-20T03:03:11Z"/>
        <d v="2019-03-18T03:10:27Z"/>
        <d v="2019-03-17T03:11:56Z"/>
        <d v="2019-03-15T03:14:52Z"/>
        <d v="2019-03-16T03:17:09Z"/>
        <d v="2019-03-21T03:21:05Z"/>
        <d v="2019-03-14T03:25:21Z"/>
        <d v="2019-03-17T03:26:16Z"/>
        <d v="2019-03-19T03:30:38Z"/>
        <d v="2019-03-15T03:31:58Z"/>
        <d v="2019-03-17T03:41:52Z"/>
        <d v="2019-03-18T03:51:08Z"/>
        <d v="2019-03-18T03:53:20Z"/>
        <d v="2019-03-18T03:54:35Z"/>
        <d v="2019-03-16T03:55:52Z"/>
        <d v="2019-03-19T03:58:22Z"/>
        <d v="2019-03-14T03:59:36Z"/>
        <d v="2019-03-16T04:03:05Z"/>
        <d v="2019-03-20T04:15:33Z"/>
        <d v="2019-03-16T04:20:35Z"/>
        <d v="2019-03-21T04:25:12Z"/>
        <d v="2019-03-15T04:28:45Z"/>
        <d v="2019-03-21T04:33:18Z"/>
        <d v="2019-03-17T04:37:11Z"/>
        <d v="2019-03-22T05:11:36Z"/>
        <d v="2019-03-14T05:23:08Z"/>
        <d v="2019-03-18T05:25:43Z"/>
        <d v="2019-03-13T05:31:40Z"/>
        <d v="2019-03-19T05:31:47Z"/>
        <d v="2019-03-14T05:38:37Z"/>
        <d v="2019-03-16T05:41:25Z"/>
        <d v="2019-03-17T05:45:36Z"/>
        <d v="2019-03-17T05:51:31Z"/>
        <d v="2019-03-15T05:56:07Z"/>
        <d v="2019-03-16T05:59:40Z"/>
        <d v="2019-03-16T06:00:24Z"/>
        <d v="2019-03-13T06:02:25Z"/>
        <d v="2019-03-14T06:04:48Z"/>
        <d v="2019-03-15T06:19:08Z"/>
        <d v="2019-03-20T06:24:03Z"/>
        <d v="2019-03-16T06:34:28Z"/>
        <d v="2019-03-15T06:36:45Z"/>
        <d v="2019-03-20T06:52:25Z"/>
        <d v="2019-03-19T06:55:54Z"/>
        <d v="2019-03-16T07:02:06Z"/>
        <d v="2019-03-16T07:03:51Z"/>
        <d v="2019-03-18T07:05:29Z"/>
        <d v="2019-03-16T07:07:06Z"/>
        <d v="2019-03-17T07:15:04Z"/>
        <d v="2019-03-15T07:27:58Z"/>
        <d v="2019-03-13T07:41:38Z"/>
        <d v="2019-03-15T07:55:12Z"/>
        <d v="2019-03-21T07:56:48Z"/>
        <d v="2019-03-14T07:57:46Z"/>
        <d v="2019-03-14T08:09:52Z"/>
        <d v="2019-03-21T08:10:09Z"/>
        <d v="2019-03-19T08:11:17Z"/>
        <d v="2019-03-20T08:17:30Z"/>
        <d v="2019-03-18T08:20:56Z"/>
        <d v="2019-03-15T08:31:29Z"/>
        <d v="2019-03-12T08:50:18Z"/>
        <d v="2019-03-18T08:52:18Z"/>
        <d v="2019-03-12T09:02:48Z"/>
        <d v="2019-03-16T09:04:42Z"/>
        <d v="2019-03-15T09:12:05Z"/>
        <d v="2019-03-17T09:15:58Z"/>
        <d v="2019-03-19T09:23:52Z"/>
        <d v="2019-03-14T09:40:48Z"/>
        <d v="2019-03-17T09:43:21Z"/>
        <d v="2019-03-14T09:59:31Z"/>
        <d v="2019-03-19T10:08:38Z"/>
        <d v="2019-03-12T10:28:14Z"/>
        <d v="2019-03-19T10:42:32Z"/>
        <d v="2019-03-18T10:42:56Z"/>
        <d v="2019-03-14T10:43:20Z"/>
        <d v="2019-03-18T10:49:25Z"/>
        <d v="2019-03-19T11:01:51Z"/>
        <d v="2019-03-13T11:05:19Z"/>
        <d v="2019-03-13T11:09:27Z"/>
        <d v="2019-03-18T11:16:18Z"/>
        <d v="2019-03-18T11:17:11Z"/>
        <d v="2019-03-17T11:19:05Z"/>
        <d v="2019-03-19T11:29:48Z"/>
        <d v="2019-03-13T11:30:57Z"/>
        <d v="2019-03-15T11:50:52Z"/>
        <d v="2019-03-19T11:58:35Z"/>
        <d v="2019-03-15T12:01:40Z"/>
        <d v="2019-03-17T12:07:04Z"/>
        <d v="2019-03-18T12:12:56Z"/>
        <d v="2019-03-15T12:16:28Z"/>
        <d v="2019-03-16T12:17:17Z"/>
        <d v="2019-03-16T12:20:58Z"/>
        <d v="2019-03-20T12:21:50Z"/>
        <d v="2019-03-18T12:23:37Z"/>
        <d v="2019-03-18T12:26:37Z"/>
        <d v="2019-03-17T12:31:49Z"/>
        <d v="2019-03-16T12:34:19Z"/>
        <d v="2019-03-13T12:35:30Z"/>
        <d v="2019-03-22T12:48:01Z"/>
        <d v="2019-03-14T12:55:40Z"/>
        <d v="2019-03-16T13:12:37Z"/>
        <d v="2019-03-13T13:33:36Z"/>
        <d v="2019-03-19T13:36:33Z"/>
        <d v="2019-03-14T13:43:53Z"/>
        <d v="2019-03-17T13:51:28Z"/>
        <d v="2019-03-12T13:55:47Z"/>
        <d v="2019-03-14T13:56:27Z"/>
        <d v="2019-03-20T14:01:02Z"/>
        <d v="2019-03-14T14:01:23Z"/>
        <d v="2019-03-14T14:07:14Z"/>
        <d v="2019-03-14T14:17:16Z"/>
        <d v="2019-03-13T14:18:10Z"/>
        <d v="2019-03-18T14:21:44Z"/>
        <d v="2019-03-16T14:23:01Z"/>
        <d v="2019-03-13T14:25:56Z"/>
        <d v="2019-03-18T14:26:16Z"/>
        <d v="2019-03-16T14:29:26Z"/>
        <d v="2019-03-14T14:37:21Z"/>
        <d v="2019-03-16T14:54:21Z"/>
        <d v="2019-03-14T14:54:49Z"/>
        <d v="2019-03-19T14:54:52Z"/>
        <d v="2019-03-17T14:57:50Z"/>
        <d v="2019-03-16T15:04:56Z"/>
        <d v="2019-03-14T15:13:49Z"/>
        <d v="2019-03-17T15:25:12Z"/>
        <d v="2019-03-15T15:32:52Z"/>
        <d v="2019-03-19T15:36:59Z"/>
        <d v="2019-03-17T15:42:52Z"/>
        <d v="2019-03-21T15:44:30Z"/>
        <d v="2019-03-17T15:56:14Z"/>
        <d v="2019-03-14T15:57:45Z"/>
        <d v="2019-03-18T16:06:46Z"/>
        <d v="2019-03-17T16:19:22Z"/>
        <d v="2019-03-17T16:20:07Z"/>
        <d v="2019-03-19T16:27:44Z"/>
        <d v="2019-03-17T16:31:38Z"/>
        <d v="2019-03-14T16:32:09Z"/>
        <d v="2019-03-14T16:33:19Z"/>
        <d v="2019-03-14T16:50:15Z"/>
        <d v="2019-03-17T16:51:40Z"/>
        <d v="2019-03-16T16:52:59Z"/>
        <d v="2019-03-19T16:55:41Z"/>
        <d v="2019-03-18T17:03:33Z"/>
        <d v="2019-03-17T17:04:00Z"/>
        <d v="2019-03-14T17:10:13Z"/>
        <d v="2019-03-16T17:33:56Z"/>
        <d v="2019-03-18T17:36:16Z"/>
        <d v="2019-03-18T17:39:26Z"/>
        <d v="2019-03-16T17:39:59Z"/>
        <d v="2019-03-18T17:43:54Z"/>
        <d v="2019-03-19T17:52:12Z"/>
        <d v="2019-03-18T17:53:58Z"/>
        <d v="2019-03-14T17:54:56Z"/>
        <d v="2019-03-18T17:55:19Z"/>
        <d v="2019-03-15T17:59:29Z"/>
        <d v="2019-03-17T18:10:03Z"/>
        <d v="2019-03-18T18:11:03Z"/>
        <d v="2019-03-17T18:16:20Z"/>
        <d v="2019-03-16T18:16:59Z"/>
        <d v="2019-03-15T18:21:00Z"/>
        <d v="2019-03-21T18:22:39Z"/>
        <d v="2019-03-18T18:28:14Z"/>
        <d v="2019-03-20T18:37:19Z"/>
        <d v="2019-03-18T18:38:01Z"/>
        <d v="2019-03-13T18:38:28Z"/>
        <d v="2019-03-21T18:40:50Z"/>
        <d v="2019-03-20T18:44:35Z"/>
        <d v="2019-03-17T19:01:35Z"/>
        <d v="2019-03-16T19:03:03Z"/>
        <d v="2019-03-15T19:03:04Z"/>
        <d v="2019-03-18T19:07:54Z"/>
        <d v="2019-03-15T19:13:04Z"/>
        <d v="2019-03-16T19:14:27Z"/>
        <d v="2019-03-16T19:28:08Z"/>
        <d v="2019-03-18T19:28:08Z"/>
        <d v="2019-03-17T19:32:05Z"/>
        <d v="2019-03-20T19:37:23Z"/>
        <d v="2019-03-14T19:44:21Z"/>
        <d v="2019-03-18T19:44:54Z"/>
        <d v="2019-03-14T20:03:41Z"/>
        <d v="2019-03-14T20:05:17Z"/>
        <d v="2019-03-12T20:10:02Z"/>
        <d v="2019-03-14T20:14:28Z"/>
        <d v="2019-03-14T20:16:15Z"/>
        <d v="2019-03-15T20:16:46Z"/>
        <d v="2019-03-17T20:17:29Z"/>
        <d v="2019-03-14T20:19:29Z"/>
        <d v="2019-03-18T20:23:38Z"/>
        <d v="2019-03-15T20:24:53Z"/>
        <d v="2019-03-12T20:27:33Z"/>
        <d v="2019-03-16T20:31:38Z"/>
        <d v="2019-03-14T20:32:03Z"/>
        <d v="2019-03-19T20:39:15Z"/>
        <d v="2019-03-13T20:45:59Z"/>
        <d v="2019-03-15T20:48:56Z"/>
        <d v="2019-03-16T21:03:58Z"/>
        <d v="2019-03-17T21:03:59Z"/>
        <d v="2019-03-20T21:06:23Z"/>
        <d v="2019-03-18T21:06:57Z"/>
        <d v="2019-03-15T21:07:48Z"/>
        <d v="2019-03-21T21:19:21Z"/>
        <d v="2019-03-18T21:25:01Z"/>
        <d v="2019-03-16T21:31:40Z"/>
        <d v="2019-03-15T21:42:33Z"/>
        <d v="2019-03-15T21:45:12Z"/>
        <d v="2019-03-16T21:47:33Z"/>
        <d v="2019-03-18T21:49:21Z"/>
        <d v="2019-03-16T21:51:32Z"/>
        <d v="2019-03-19T21:54:00Z"/>
        <d v="2019-03-15T22:01:32Z"/>
        <d v="2019-03-16T22:03:55Z"/>
        <d v="2019-03-18T22:06:43Z"/>
        <d v="2019-03-14T22:10:31Z"/>
        <d v="2019-03-20T22:17:10Z"/>
        <d v="2019-03-18T22:18:36Z"/>
        <d v="2019-03-19T22:20:17Z"/>
        <d v="2019-03-18T22:26:31Z"/>
        <d v="2019-03-18T22:29:58Z"/>
        <d v="2019-03-15T22:33:10Z"/>
        <d v="2019-03-20T22:37:34Z"/>
        <d v="2019-03-21T22:39:44Z"/>
        <d v="2019-03-14T22:40:51Z"/>
        <d v="2019-03-17T22:41:39Z"/>
        <d v="2019-03-13T22:41:40Z"/>
        <d v="2019-03-17T22:44:45Z"/>
        <d v="2019-03-15T22:45:18Z"/>
        <d v="2019-03-16T22:48:44Z"/>
        <d v="2019-03-22T22:51:22Z"/>
        <d v="2019-03-16T22:51:52Z"/>
        <d v="2019-03-15T22:53:22Z"/>
        <d v="2019-03-16T22:53:33Z"/>
        <d v="2019-03-16T22:55:04Z"/>
        <d v="2019-03-16T23:01:35Z"/>
        <d v="2019-03-12T23:03:57Z"/>
        <d v="2019-03-19T23:04:27Z"/>
        <d v="2019-03-21T23:27:35Z"/>
        <d v="2019-03-15T23:30:37Z"/>
        <d v="2019-03-18T23:40:56Z"/>
        <d v="2019-03-17T23:43:52Z"/>
        <d v="2019-03-14T23:43:56Z"/>
        <d v="2019-03-21T23:46:32Z"/>
        <d v="2019-03-21T23:47:39Z"/>
        <d v="2019-03-19T23:49:46Z"/>
        <d v="2019-03-17T23:58:50Z"/>
        <d v="2019-03-16T00:03:17Z"/>
        <d v="2019-03-15T00:03:43Z"/>
        <d v="2019-03-18T00:35:28Z"/>
        <d v="2019-03-19T00:43:21Z"/>
        <d v="2019-03-18T00:48:29Z"/>
        <d v="2019-03-20T00:59:52Z"/>
        <d v="2019-03-16T00:59:59Z"/>
        <d v="2019-03-16T01:02:58Z"/>
        <d v="2019-03-16T01:03:20Z"/>
        <d v="2019-03-20T01:09:56Z"/>
        <d v="2019-03-16T01:11:08Z"/>
        <d v="2019-03-20T01:19:37Z"/>
        <d v="2019-03-15T01:31:49Z"/>
        <d v="2019-03-15T01:33:43Z"/>
        <d v="2019-03-19T01:36:42Z"/>
        <d v="2019-03-17T01:43:01Z"/>
        <d v="2019-03-20T01:47:57Z"/>
        <d v="2019-03-20T01:48:42Z"/>
        <d v="2019-03-14T01:49:25Z"/>
        <d v="2019-03-19T01:54:29Z"/>
        <d v="2019-03-17T02:03:43Z"/>
        <d v="2019-03-16T02:03:51Z"/>
        <d v="2019-03-22T02:04:30Z"/>
        <d v="2019-03-15T02:18:35Z"/>
        <d v="2019-03-16T02:23:27Z"/>
        <d v="2019-03-21T02:25:26Z"/>
        <d v="2019-03-20T02:30:08Z"/>
        <d v="2019-03-18T02:31:01Z"/>
        <d v="2019-03-14T02:32:44Z"/>
        <d v="2019-03-15T02:35:28Z"/>
        <d v="2019-03-17T02:39:07Z"/>
        <d v="2019-03-16T02:42:16Z"/>
        <d v="2019-03-21T02:46:13Z"/>
        <d v="2019-03-18T02:46:31Z"/>
        <d v="2019-03-17T02:56:14Z"/>
        <d v="2019-03-16T03:34:02Z"/>
        <d v="2019-03-15T03:36:22Z"/>
        <d v="2019-03-23T03:42:46Z"/>
        <d v="2019-03-20T03:43:36Z"/>
        <d v="2019-03-21T03:45:26Z"/>
        <d v="2019-03-17T03:51:57Z"/>
        <d v="2019-03-15T04:04:41Z"/>
        <d v="2019-03-19T04:08:11Z"/>
        <d v="2019-03-18T04:09:01Z"/>
        <d v="2019-03-17T04:20:33Z"/>
        <d v="2019-03-20T04:22:10Z"/>
        <d v="2019-03-17T04:23:09Z"/>
        <d v="2019-03-13T04:31:27Z"/>
        <d v="2019-03-15T04:32:42Z"/>
        <d v="2019-03-15T04:35:20Z"/>
        <d v="2019-03-20T04:42:33Z"/>
        <d v="2019-03-22T04:43:36Z"/>
        <d v="2019-03-16T04:48:04Z"/>
        <d v="2019-03-14T04:50:19Z"/>
        <d v="2019-03-14T04:57:12Z"/>
        <d v="2019-03-15T05:00:01Z"/>
        <d v="2019-03-21T05:01:16Z"/>
        <d v="2019-03-18T05:01:17Z"/>
        <d v="2019-03-16T05:10:14Z"/>
        <d v="2019-03-15T05:10:21Z"/>
        <d v="2019-03-15T05:20:18Z"/>
        <d v="2019-03-17T05:35:57Z"/>
        <d v="2019-03-17T05:45:40Z"/>
        <d v="2019-03-15T05:46:32Z"/>
        <d v="2019-03-19T05:52:39Z"/>
        <d v="2019-03-22T05:58:03Z"/>
        <d v="2019-03-16T06:00:21Z"/>
        <d v="2019-03-15T06:00:31Z"/>
        <d v="2019-03-16T06:04:17Z"/>
        <d v="2019-03-14T06:06:05Z"/>
        <d v="2019-03-17T06:15:27Z"/>
        <d v="2019-03-20T06:16:17Z"/>
        <d v="2019-03-17T06:19:09Z"/>
        <d v="2019-03-18T06:21:23Z"/>
        <d v="2019-03-17T06:22:58Z"/>
        <d v="2019-03-18T06:33:24Z"/>
        <d v="2019-03-16T06:36:05Z"/>
        <d v="2019-03-16T06:47:42Z"/>
        <d v="2019-03-22T06:51:17Z"/>
        <d v="2019-03-19T06:57:42Z"/>
        <d v="2019-03-13T07:05:50Z"/>
        <d v="2019-03-22T07:06:48Z"/>
        <d v="2019-03-18T07:07:23Z"/>
        <d v="2019-03-15T07:07:28Z"/>
        <d v="2019-03-15T07:08:46Z"/>
        <d v="2019-03-17T07:09:44Z"/>
        <d v="2019-03-15T07:12:16Z"/>
        <d v="2019-03-17T07:14:00Z"/>
        <d v="2019-03-20T07:17:00Z"/>
        <d v="2019-03-14T07:25:00Z"/>
        <d v="2019-03-19T07:27:09Z"/>
        <d v="2019-03-19T07:28:48Z"/>
        <d v="2019-03-13T07:29:12Z"/>
        <d v="2019-03-15T07:33:45Z"/>
        <d v="2019-03-19T07:36:51Z"/>
        <d v="2019-03-21T07:42:21Z"/>
        <d v="2019-03-16T07:45:53Z"/>
        <d v="2019-03-19T07:56:10Z"/>
        <d v="2019-03-17T07:58:56Z"/>
        <d v="2019-03-20T08:23:47Z"/>
        <d v="2019-03-15T08:27:19Z"/>
        <d v="2019-03-20T08:30:43Z"/>
        <d v="2019-03-18T08:34:31Z"/>
        <d v="2019-03-14T08:35:39Z"/>
        <d v="2019-03-18T08:37:18Z"/>
        <d v="2019-03-19T08:46:21Z"/>
        <d v="2019-03-15T08:47:48Z"/>
        <d v="2019-03-18T09:02:34Z"/>
        <d v="2019-03-15T09:05:21Z"/>
        <d v="2019-03-19T09:07:14Z"/>
        <d v="2019-03-15T09:08:33Z"/>
        <d v="2019-03-22T09:15:50Z"/>
        <d v="2019-03-18T09:17:53Z"/>
        <d v="2019-03-15T09:23:32Z"/>
        <d v="2019-03-15T09:31:42Z"/>
        <d v="2019-03-17T09:35:57Z"/>
        <d v="2019-03-15T09:38:31Z"/>
        <d v="2019-03-21T09:38:58Z"/>
        <d v="2019-03-15T09:42:45Z"/>
        <d v="2019-03-18T09:43:17Z"/>
        <d v="2019-03-15T09:49:10Z"/>
        <d v="2019-03-15T09:49:46Z"/>
        <d v="2019-03-20T09:50:23Z"/>
        <d v="2019-03-20T09:56:41Z"/>
        <d v="2019-03-17T10:01:01Z"/>
        <d v="2019-03-19T10:01:47Z"/>
        <d v="2019-03-15T10:16:02Z"/>
        <d v="2019-03-19T10:19:09Z"/>
        <d v="2019-03-23T10:26:04Z"/>
        <d v="2019-03-18T10:28:15Z"/>
        <d v="2019-03-17T10:30:07Z"/>
        <d v="2019-03-17T10:30:34Z"/>
        <d v="2019-03-13T10:31:22Z"/>
        <d v="2019-03-16T10:37:39Z"/>
        <d v="2019-03-18T10:42:20Z"/>
        <d v="2019-03-18T10:45:29Z"/>
        <d v="2019-03-18T10:48:26Z"/>
        <d v="2019-03-20T11:02:51Z"/>
        <d v="2019-03-15T11:06:12Z"/>
        <d v="2019-03-13T11:06:53Z"/>
        <d v="2019-03-16T11:09:39Z"/>
        <d v="2019-03-16T11:14:33Z"/>
        <d v="2019-03-18T11:20:53Z"/>
        <d v="2019-03-17T11:24:21Z"/>
        <d v="2019-03-21T11:24:49Z"/>
        <d v="2019-03-21T11:27:42Z"/>
        <d v="2019-03-15T11:28:33Z"/>
        <d v="2019-03-15T11:33:45Z"/>
        <d v="2019-03-15T11:40:47Z"/>
        <d v="2019-03-19T11:46:09Z"/>
        <d v="2019-03-20T11:47:58Z"/>
        <d v="2019-03-18T11:53:02Z"/>
        <d v="2019-03-17T11:53:46Z"/>
        <d v="2019-03-21T11:57:00Z"/>
        <d v="2019-03-18T11:57:54Z"/>
        <d v="2019-03-16T11:59:58Z"/>
        <d v="2019-03-15T12:00:32Z"/>
        <d v="2019-03-18T12:11:40Z"/>
        <d v="2019-03-18T12:43:34Z"/>
        <d v="2019-03-16T12:48:51Z"/>
        <d v="2019-03-21T12:48:55Z"/>
        <d v="2019-03-19T12:56:30Z"/>
        <d v="2019-03-18T13:01:38Z"/>
        <d v="2019-03-22T13:02:40Z"/>
        <d v="2019-03-18T13:15:54Z"/>
        <d v="2019-03-18T13:22:12Z"/>
        <d v="2019-03-17T13:33:00Z"/>
        <d v="2019-03-20T13:33:04Z"/>
        <d v="2019-03-15T13:34:02Z"/>
        <d v="2019-03-15T13:37:10Z"/>
        <d v="2019-03-21T13:42:48Z"/>
        <d v="2019-03-19T13:46:55Z"/>
        <d v="2019-03-16T13:46:58Z"/>
        <d v="2019-03-20T13:56:41Z"/>
        <d v="2019-03-13T13:57:11Z"/>
        <d v="2019-03-19T13:57:30Z"/>
        <d v="2019-03-15T14:01:44Z"/>
        <d v="2019-03-15T14:06:12Z"/>
        <d v="2019-03-21T14:07:49Z"/>
        <d v="2019-03-18T14:09:09Z"/>
        <d v="2019-03-20T14:10:23Z"/>
        <d v="2019-03-18T14:14:37Z"/>
        <d v="2019-03-16T14:25:10Z"/>
        <d v="2019-03-14T14:38:44Z"/>
        <d v="2019-03-22T14:57:25Z"/>
        <d v="2019-03-20T14:57:30Z"/>
        <d v="2019-03-13T15:00:30Z"/>
        <d v="2019-03-17T15:11:18Z"/>
        <d v="2019-03-15T15:11:45Z"/>
        <d v="2019-03-16T15:29:15Z"/>
        <d v="2019-03-17T15:31:11Z"/>
        <d v="2019-03-17T15:33:30Z"/>
        <d v="2019-03-18T15:36:04Z"/>
        <d v="2019-03-16T15:50:45Z"/>
        <d v="2019-03-17T15:51:10Z"/>
        <d v="2019-03-19T15:51:12Z"/>
        <d v="2019-03-21T16:01:20Z"/>
        <d v="2019-03-18T16:06:48Z"/>
        <d v="2019-03-17T16:07:29Z"/>
        <d v="2019-03-20T16:07:47Z"/>
        <d v="2019-03-22T16:07:51Z"/>
        <d v="2019-03-20T16:08:02Z"/>
        <d v="2019-03-20T16:11:23Z"/>
        <d v="2019-03-20T16:12:13Z"/>
        <d v="2019-03-19T16:12:57Z"/>
        <d v="2019-03-18T16:20:11Z"/>
        <d v="2019-03-21T16:20:50Z"/>
        <d v="2019-03-16T16:21:46Z"/>
        <d v="2019-03-15T16:30:32Z"/>
        <d v="2019-03-17T16:30:47Z"/>
        <d v="2019-03-22T16:38:33Z"/>
        <d v="2019-03-20T16:39:45Z"/>
        <d v="2019-03-22T16:55:25Z"/>
        <d v="2019-03-21T16:56:16Z"/>
        <d v="2019-03-22T16:58:36Z"/>
        <d v="2019-03-16T17:05:01Z"/>
        <d v="2019-03-19T17:05:51Z"/>
        <d v="2019-03-19T17:12:16Z"/>
        <d v="2019-03-18T17:17:20Z"/>
        <d v="2019-03-16T17:22:25Z"/>
        <d v="2019-03-16T17:23:01Z"/>
        <d v="2019-03-15T17:26:53Z"/>
        <d v="2019-03-15T17:30:10Z"/>
        <d v="2019-03-24T17:31:21Z"/>
        <d v="2019-03-22T17:33:04Z"/>
        <d v="2019-03-15T17:35:22Z"/>
        <d v="2019-03-17T17:39:54Z"/>
        <d v="2019-03-17T17:47:42Z"/>
        <d v="2019-03-18T17:54:46Z"/>
        <d v="2019-03-17T17:57:59Z"/>
        <d v="2019-03-18T18:02:58Z"/>
        <d v="2019-03-15T18:04:15Z"/>
        <d v="2019-03-20T18:24:49Z"/>
        <d v="2019-03-15T18:31:03Z"/>
        <d v="2019-03-15T18:38:15Z"/>
        <d v="2019-03-19T18:42:14Z"/>
        <d v="2019-03-19T18:49:48Z"/>
        <d v="2019-03-14T18:53:24Z"/>
        <d v="2019-03-21T18:54:36Z"/>
        <d v="2019-03-16T18:57:56Z"/>
        <d v="2019-03-17T19:09:19Z"/>
        <d v="2019-03-17T19:14:22Z"/>
        <d v="2019-03-19T19:24:59Z"/>
        <d v="2019-03-19T19:37:09Z"/>
        <d v="2019-03-22T19:40:57Z"/>
        <d v="2019-03-18T19:41:43Z"/>
        <d v="2019-03-20T19:44:49Z"/>
        <d v="2019-03-16T19:48:04Z"/>
        <d v="2019-03-17T19:53:19Z"/>
        <d v="2019-03-22T19:58:22Z"/>
        <d v="2019-03-19T19:59:13Z"/>
        <d v="2019-03-18T19:59:50Z"/>
        <d v="2019-03-21T20:13:27Z"/>
        <d v="2019-03-19T20:14:16Z"/>
        <d v="2019-03-19T20:14:30Z"/>
        <d v="2019-03-17T20:14:38Z"/>
        <d v="2019-03-19T20:15:52Z"/>
        <d v="2019-03-14T20:18:48Z"/>
        <d v="2019-03-21T20:20:10Z"/>
        <d v="2019-03-19T20:29:16Z"/>
        <d v="2019-03-18T20:30:49Z"/>
        <d v="2019-03-20T20:36:59Z"/>
        <d v="2019-03-21T20:37:37Z"/>
        <d v="2019-03-19T20:46:32Z"/>
        <d v="2019-03-15T20:49:47Z"/>
        <d v="2019-03-18T20:55:23Z"/>
        <d v="2019-03-17T20:56:57Z"/>
        <d v="2019-03-17T21:00:08Z"/>
        <d v="2019-03-16T21:02:21Z"/>
        <d v="2019-03-17T21:07:44Z"/>
        <d v="2019-03-18T21:16:17Z"/>
        <d v="2019-03-18T21:23:17Z"/>
        <d v="2019-03-20T21:32:06Z"/>
        <d v="2019-03-15T21:34:13Z"/>
        <d v="2019-03-20T21:34:25Z"/>
        <d v="2019-03-19T21:35:24Z"/>
        <d v="2019-03-19T21:42:08Z"/>
        <d v="2019-03-17T21:42:27Z"/>
        <d v="2019-03-13T21:53:17Z"/>
        <d v="2019-03-18T21:59:57Z"/>
        <d v="2019-03-19T22:02:41Z"/>
        <d v="2019-03-16T22:02:50Z"/>
        <d v="2019-03-21T22:08:59Z"/>
        <d v="2019-03-14T22:13:57Z"/>
        <d v="2019-03-13T22:24:33Z"/>
        <d v="2019-03-15T22:27:10Z"/>
        <d v="2019-03-19T22:27:16Z"/>
        <d v="2019-03-17T22:31:35Z"/>
        <d v="2019-03-18T22:49:59Z"/>
        <d v="2019-03-19T22:53:23Z"/>
        <d v="2019-03-19T22:59:48Z"/>
        <d v="2019-03-19T23:01:59Z"/>
        <d v="2019-03-17T23:05:12Z"/>
        <d v="2019-03-17T23:09:33Z"/>
        <d v="2019-03-17T23:16:42Z"/>
        <d v="2019-03-19T23:19:28Z"/>
        <d v="2019-03-15T23:22:24Z"/>
        <d v="2019-03-23T23:22:37Z"/>
        <d v="2019-03-16T23:22:58Z"/>
        <d v="2019-03-15T23:25:57Z"/>
        <d v="2019-03-19T23:29:37Z"/>
        <d v="2019-03-19T23:30:54Z"/>
        <d v="2019-03-16T23:33:37Z"/>
        <d v="2019-03-19T23:33:43Z"/>
        <d v="2019-03-18T23:35:43Z"/>
        <d v="2019-03-17T23:42:23Z"/>
        <d v="2019-03-15T23:46:36Z"/>
        <d v="2019-03-20T23:52:15Z"/>
        <d v="2019-03-18T23:59:57Z"/>
        <d v="2019-03-19T00:00:31Z"/>
        <d v="2019-03-24T00:03:03Z"/>
        <d v="2019-03-19T00:07:20Z"/>
        <d v="2019-03-21T00:07:54Z"/>
        <d v="2019-03-15T00:13:18Z"/>
        <d v="2019-03-19T00:20:32Z"/>
        <d v="2019-03-18T00:28:31Z"/>
        <d v="2019-03-16T00:32:34Z"/>
        <d v="2019-03-18T00:33:03Z"/>
        <d v="2019-03-22T00:39:30Z"/>
        <d v="2019-03-20T00:40:31Z"/>
        <d v="2019-03-16T00:46:54Z"/>
        <d v="2019-03-18T00:47:07Z"/>
        <d v="2019-03-21T00:51:09Z"/>
        <d v="2019-03-20T01:11:08Z"/>
        <d v="2019-03-15T01:17:37Z"/>
        <d v="2019-03-20T01:21:19Z"/>
        <d v="2019-03-20T01:31:36Z"/>
        <d v="2019-03-16T01:32:07Z"/>
        <d v="2019-03-19T01:39:16Z"/>
        <d v="2019-03-16T01:39:30Z"/>
        <d v="2019-03-19T01:49:01Z"/>
        <d v="2019-03-17T01:49:33Z"/>
        <d v="2019-03-23T01:50:13Z"/>
        <d v="2019-03-21T02:13:45Z"/>
        <d v="2019-03-21T02:16:48Z"/>
        <d v="2019-03-16T02:20:44Z"/>
        <d v="2019-03-19T02:23:20Z"/>
        <d v="2019-03-16T02:29:07Z"/>
        <d v="2019-03-14T02:33:23Z"/>
        <d v="2019-03-18T02:38:06Z"/>
        <d v="2019-03-17T02:43:33Z"/>
        <d v="2019-03-23T02:48:43Z"/>
        <d v="2019-03-17T02:52:30Z"/>
        <d v="2019-03-17T02:54:27Z"/>
        <d v="2019-03-14T02:59:26Z"/>
        <d v="2019-03-18T03:03:52Z"/>
        <d v="2019-03-24T03:05:51Z"/>
        <d v="2019-03-19T03:06:01Z"/>
        <d v="2019-03-16T03:19:45Z"/>
        <d v="2019-03-20T03:21:34Z"/>
        <d v="2019-03-18T03:35:02Z"/>
        <d v="2019-03-19T03:41:12Z"/>
        <d v="2019-03-17T03:41:27Z"/>
        <d v="2019-03-23T03:43:20Z"/>
        <d v="2019-03-14T03:44:49Z"/>
        <d v="2019-03-14T03:47:50Z"/>
        <d v="2019-03-16T03:47:52Z"/>
        <d v="2019-03-17T03:49:47Z"/>
        <d v="2019-03-18T03:50:54Z"/>
        <d v="2019-03-19T03:59:29Z"/>
        <d v="2019-03-18T04:00:35Z"/>
        <d v="2019-03-22T04:01:36Z"/>
        <d v="2019-03-20T04:05:55Z"/>
        <d v="2019-03-15T04:06:33Z"/>
        <d v="2019-03-19T04:24:38Z"/>
        <d v="2019-03-16T04:41:41Z"/>
        <d v="2019-03-21T04:41:49Z"/>
        <d v="2019-03-20T04:58:51Z"/>
        <d v="2019-03-21T04:59:33Z"/>
        <d v="2019-03-18T05:07:52Z"/>
        <d v="2019-03-24T05:10:32Z"/>
        <d v="2019-03-16T05:18:34Z"/>
        <d v="2019-03-14T05:19:42Z"/>
        <d v="2019-03-18T05:22:04Z"/>
        <d v="2019-03-19T05:29:43Z"/>
        <d v="2019-03-20T05:40:46Z"/>
        <d v="2019-03-22T05:47:20Z"/>
        <d v="2019-03-17T05:47:54Z"/>
        <d v="2019-03-16T05:48:27Z"/>
        <d v="2019-03-20T05:54:39Z"/>
        <d v="2019-03-16T05:58:32Z"/>
        <d v="2019-03-20T05:59:23Z"/>
        <d v="2019-03-21T06:05:41Z"/>
        <d v="2019-03-18T06:08:30Z"/>
        <d v="2019-03-16T06:11:53Z"/>
        <d v="2019-03-18T06:13:56Z"/>
        <d v="2019-03-16T06:22:22Z"/>
        <d v="2019-03-18T06:24:38Z"/>
        <d v="2019-03-18T06:30:42Z"/>
        <d v="2019-03-15T06:31:12Z"/>
        <d v="2019-03-22T06:34:34Z"/>
        <d v="2019-03-14T06:36:10Z"/>
        <d v="2019-03-19T06:40:56Z"/>
        <d v="2019-03-21T06:42:12Z"/>
        <d v="2019-03-21T06:44:46Z"/>
        <d v="2019-03-16T06:50:12Z"/>
        <d v="2019-03-16T07:01:18Z"/>
        <d v="2019-03-17T07:20:28Z"/>
        <d v="2019-03-20T07:24:43Z"/>
        <d v="2019-03-18T07:25:40Z"/>
        <d v="2019-03-17T07:29:20Z"/>
        <d v="2019-03-22T07:29:20Z"/>
        <d v="2019-03-20T07:30:13Z"/>
        <d v="2019-03-16T07:33:15Z"/>
        <d v="2019-03-24T07:38:08Z"/>
        <d v="2019-03-19T07:46:19Z"/>
        <d v="2019-03-21T07:54:36Z"/>
        <d v="2019-03-17T07:58:19Z"/>
        <d v="2019-03-25T08:00:41Z"/>
        <d v="2019-03-17T08:05:36Z"/>
        <d v="2019-03-15T08:13:46Z"/>
        <d v="2019-03-21T08:17:47Z"/>
        <d v="2019-03-21T08:19:19Z"/>
        <d v="2019-03-16T08:20:16Z"/>
        <d v="2019-03-20T08:21:11Z"/>
        <d v="2019-03-17T08:21:58Z"/>
        <d v="2019-03-16T08:22:27Z"/>
        <d v="2019-03-14T08:42:37Z"/>
        <d v="2019-03-16T08:51:40Z"/>
        <d v="2019-03-22T08:52:05Z"/>
        <d v="2019-03-17T08:56:06Z"/>
        <d v="2019-03-20T08:56:13Z"/>
        <d v="2019-03-19T08:56:28Z"/>
        <d v="2019-03-15T08:56:33Z"/>
        <d v="2019-03-19T09:03:07Z"/>
        <d v="2019-03-19T09:10:52Z"/>
        <d v="2019-03-16T09:28:20Z"/>
        <d v="2019-03-23T09:31:44Z"/>
        <d v="2019-03-21T09:41:15Z"/>
        <d v="2019-03-18T09:44:40Z"/>
        <d v="2019-03-23T09:58:48Z"/>
        <d v="2019-03-17T10:07:06Z"/>
        <d v="2019-03-15T10:09:29Z"/>
        <d v="2019-03-19T10:14:24Z"/>
        <d v="2019-03-18T10:19:55Z"/>
        <d v="2019-03-20T10:21:22Z"/>
        <d v="2019-03-20T10:37:58Z"/>
        <d v="2019-03-18T10:42:39Z"/>
        <d v="2019-03-22T10:42:42Z"/>
        <d v="2019-03-21T10:45:45Z"/>
        <d v="2019-03-17T10:56:42Z"/>
        <d v="2019-03-18T10:59:29Z"/>
        <d v="2019-03-20T11:04:27Z"/>
        <d v="2019-03-21T11:14:41Z"/>
        <d v="2019-03-14T11:26:56Z"/>
        <d v="2019-03-17T11:34:48Z"/>
        <d v="2019-03-16T11:42:29Z"/>
        <d v="2019-03-16T11:51:13Z"/>
        <d v="2019-03-14T11:51:29Z"/>
        <d v="2019-03-20T11:57:41Z"/>
        <d v="2019-03-16T12:02:55Z"/>
        <d v="2019-03-23T12:04:28Z"/>
        <d v="2019-03-22T12:17:19Z"/>
        <d v="2019-03-18T12:20:23Z"/>
        <d v="2019-03-15T12:27:23Z"/>
        <d v="2019-03-18T12:32:33Z"/>
        <d v="2019-03-18T12:36:42Z"/>
        <d v="2019-03-16T12:40:26Z"/>
        <d v="2019-03-17T13:05:53Z"/>
        <d v="2019-03-18T13:09:29Z"/>
        <d v="2019-03-19T13:10:11Z"/>
        <d v="2019-03-16T13:14:49Z"/>
        <d v="2019-03-18T13:16:34Z"/>
        <d v="2019-03-21T13:31:01Z"/>
        <d v="2019-03-15T13:31:56Z"/>
        <d v="2019-03-19T13:38:18Z"/>
        <d v="2019-03-16T13:42:41Z"/>
        <d v="2019-03-22T13:51:46Z"/>
        <d v="2019-03-20T14:03:12Z"/>
        <d v="2019-03-16T14:03:47Z"/>
        <d v="2019-03-19T14:07:10Z"/>
        <d v="2019-03-19T14:12:52Z"/>
        <d v="2019-03-17T14:15:17Z"/>
        <d v="2019-03-16T14:21:46Z"/>
        <d v="2019-03-20T14:23:24Z"/>
        <d v="2019-03-19T14:29:55Z"/>
        <d v="2019-03-16T14:30:52Z"/>
        <d v="2019-03-18T14:34:37Z"/>
        <d v="2019-03-19T14:43:32Z"/>
        <d v="2019-03-20T14:45:57Z"/>
        <d v="2019-03-19T14:49:28Z"/>
        <d v="2019-03-22T14:58:52Z"/>
        <d v="2019-03-16T15:05:00Z"/>
        <d v="2019-03-19T15:05:03Z"/>
        <d v="2019-03-17T15:09:42Z"/>
        <d v="2019-03-23T15:16:08Z"/>
        <d v="2019-03-18T15:23:31Z"/>
        <d v="2019-03-17T15:24:22Z"/>
        <d v="2019-03-21T15:26:31Z"/>
        <d v="2019-03-19T15:40:44Z"/>
        <d v="2019-03-22T15:43:25Z"/>
        <d v="2019-03-16T15:47:01Z"/>
        <d v="2019-03-19T15:50:16Z"/>
        <d v="2019-03-19T15:53:51Z"/>
        <d v="2019-03-16T15:55:44Z"/>
        <d v="2019-03-21T15:56:20Z"/>
        <d v="2019-03-17T16:03:05Z"/>
        <d v="2019-03-18T16:03:57Z"/>
        <d v="2019-03-23T16:10:43Z"/>
        <d v="2019-03-21T16:12:04Z"/>
        <d v="2019-03-17T16:18:57Z"/>
        <d v="2019-03-19T16:21:12Z"/>
        <d v="2019-03-18T16:22:10Z"/>
        <d v="2019-03-16T16:23:05Z"/>
        <d v="2019-03-21T16:27:08Z"/>
        <d v="2019-03-16T16:38:39Z"/>
        <d v="2019-03-18T16:41:31Z"/>
        <d v="2019-03-21T16:41:59Z"/>
        <d v="2019-03-20T16:43:54Z"/>
        <d v="2019-03-20T16:56:27Z"/>
        <d v="2019-03-19T16:58:24Z"/>
        <d v="2019-03-17T16:59:26Z"/>
        <d v="2019-03-16T17:04:41Z"/>
        <d v="2019-03-19T17:05:39Z"/>
        <d v="2019-03-23T17:08:42Z"/>
        <d v="2019-03-17T17:11:29Z"/>
        <d v="2019-03-23T17:16:51Z"/>
        <d v="2019-03-16T17:18:22Z"/>
        <d v="2019-03-20T17:19:59Z"/>
        <d v="2019-03-17T17:25:15Z"/>
        <d v="2019-03-16T17:33:27Z"/>
        <d v="2019-03-20T17:34:42Z"/>
        <d v="2019-03-17T18:00:25Z"/>
        <d v="2019-03-22T18:08:55Z"/>
        <d v="2019-03-19T18:09:42Z"/>
        <d v="2019-03-17T18:12:41Z"/>
        <d v="2019-03-21T18:26:51Z"/>
        <d v="2019-03-18T18:32:32Z"/>
        <d v="2019-03-22T18:33:49Z"/>
        <d v="2019-03-18T18:52:13Z"/>
        <d v="2019-03-19T18:54:28Z"/>
        <d v="2019-03-20T19:00:04Z"/>
        <d v="2019-03-19T19:02:17Z"/>
        <d v="2019-03-23T19:07:23Z"/>
        <d v="2019-03-14T19:13:05Z"/>
        <d v="2019-03-21T19:24:39Z"/>
        <d v="2019-03-21T19:32:25Z"/>
        <d v="2019-03-18T19:32:40Z"/>
        <d v="2019-03-14T19:38:06Z"/>
        <d v="2019-03-18T19:38:08Z"/>
        <d v="2019-03-19T19:38:52Z"/>
        <d v="2019-03-21T19:41:04Z"/>
        <d v="2019-03-16T19:48:08Z"/>
        <d v="2019-03-20T19:49:05Z"/>
        <d v="2019-03-23T19:57:00Z"/>
        <d v="2019-03-15T20:07:55Z"/>
        <d v="2019-03-19T20:16:50Z"/>
        <d v="2019-03-19T20:21:12Z"/>
        <d v="2019-03-16T20:21:19Z"/>
        <d v="2019-03-20T20:23:35Z"/>
        <d v="2019-03-16T20:42:57Z"/>
        <d v="2019-03-23T20:50:02Z"/>
        <d v="2019-03-15T20:52:23Z"/>
        <d v="2019-03-17T20:55:56Z"/>
        <d v="2019-03-24T21:15:24Z"/>
        <d v="2019-03-17T21:16:20Z"/>
        <d v="2019-03-18T21:32:26Z"/>
        <d v="2019-03-14T21:34:16Z"/>
        <d v="2019-03-19T21:38:21Z"/>
        <d v="2019-03-22T21:39:32Z"/>
        <d v="2019-03-19T21:39:44Z"/>
        <d v="2019-03-18T21:41:20Z"/>
        <d v="2019-03-18T21:53:18Z"/>
        <d v="2019-03-23T21:54:40Z"/>
        <d v="2019-03-20T22:00:13Z"/>
        <d v="2019-03-22T22:01:49Z"/>
        <d v="2019-03-17T22:05:08Z"/>
        <d v="2019-03-17T22:06:55Z"/>
        <d v="2019-03-20T22:23:00Z"/>
        <d v="2019-03-21T22:30:48Z"/>
        <d v="2019-03-16T22:32:47Z"/>
        <d v="2019-03-16T22:33:15Z"/>
        <d v="2019-03-21T22:36:55Z"/>
        <d v="2019-03-16T22:45:16Z"/>
        <d v="2019-03-17T22:46:08Z"/>
        <d v="2019-03-19T22:50:04Z"/>
        <d v="2019-03-22T22:50:34Z"/>
        <d v="2019-03-21T22:51:37Z"/>
        <d v="2019-03-17T23:02:32Z"/>
        <d v="2019-03-23T23:09:20Z"/>
        <d v="2019-03-21T23:13:04Z"/>
        <d v="2019-03-18T23:13:12Z"/>
        <d v="2019-03-14T23:33:55Z"/>
        <d v="2019-03-21T23:47:01Z"/>
        <d v="2019-03-16T23:48:30Z"/>
        <d v="2019-03-22T23:55:46Z"/>
        <d v="2019-03-18T00:00:00Z"/>
        <d v="2019-03-08T01:42:47Z"/>
        <d v="2019-03-05T02:19:41Z"/>
        <d v="2019-03-10T08:02:52Z"/>
        <d v="2019-03-01T08:13:22Z"/>
        <d v="2019-03-05T08:28:46Z"/>
        <d v="2019-03-04T09:16:30Z"/>
        <d v="2019-03-06T11:18:59Z"/>
        <d v="2019-03-03T14:03:31Z"/>
        <d v="2019-03-03T16:34:47Z"/>
        <d v="2019-03-07T00:56:34Z"/>
        <d v="2019-03-06T05:55:05Z"/>
        <d v="2019-03-06T06:10:54Z"/>
        <d v="2019-03-07T08:17:59Z"/>
        <d v="2019-03-02T08:46:23Z"/>
        <d v="2019-03-06T12:39:38Z"/>
        <d v="2019-03-04T14:27:43Z"/>
        <d v="2019-03-04T15:32:16Z"/>
        <d v="2019-03-04T15:56:09Z"/>
        <d v="2019-03-05T20:30:52Z"/>
        <d v="2019-03-05T22:14:43Z"/>
        <d v="2019-03-07T02:28:29Z"/>
        <d v="2019-03-06T07:40:30Z"/>
        <d v="2019-03-05T08:53:37Z"/>
        <d v="2019-03-05T17:07:46Z"/>
        <d v="2019-03-06T19:21:27Z"/>
        <d v="2019-03-06T20:25:10Z"/>
        <d v="2019-03-05T21:21:49Z"/>
        <d v="2019-03-15T03:24:46Z"/>
        <d v="2019-03-07T06:30:04Z"/>
        <d v="2019-03-09T06:31:32Z"/>
        <d v="2019-03-07T06:35:07Z"/>
        <d v="2019-03-07T07:11:22Z"/>
        <d v="2019-03-06T07:48:43Z"/>
        <d v="2019-03-06T07:55:22Z"/>
        <d v="2019-03-11T08:18:30Z"/>
        <d v="2019-03-07T09:07:55Z"/>
        <d v="2019-03-09T12:22:07Z"/>
        <d v="2019-03-13T14:40:33Z"/>
        <d v="2019-03-10T16:09:05Z"/>
        <d v="2019-03-10T02:32:58Z"/>
        <d v="2019-03-10T06:20:03Z"/>
        <d v="2019-03-12T08:10:40Z"/>
        <d v="2019-03-11T08:40:46Z"/>
        <d v="2019-03-14T10:18:59Z"/>
        <d v="2019-03-10T13:00:32Z"/>
        <d v="2019-03-08T15:13:26Z"/>
        <d v="2019-03-09T17:33:10Z"/>
        <d v="2019-03-12T00:26:53Z"/>
        <d v="2019-03-08T05:27:48Z"/>
        <d v="2019-03-08T06:49:56Z"/>
        <d v="2019-03-06T08:27:14Z"/>
        <d v="2019-03-12T13:08:56Z"/>
        <d v="2019-03-13T18:19:08Z"/>
        <d v="2019-03-09T20:37:31Z"/>
        <d v="2019-03-12T22:02:42Z"/>
        <d v="2019-03-08T23:04:46Z"/>
        <d v="2019-03-13T23:23:36Z"/>
        <d v="2019-03-09T06:57:25Z"/>
        <d v="2019-03-13T09:37:20Z"/>
        <d v="2019-03-08T13:22:57Z"/>
        <d v="2019-03-11T14:39:06Z"/>
        <d v="2019-03-12T15:01:44Z"/>
        <d v="2019-03-13T16:43:22Z"/>
        <d v="2019-03-18T00:58:38Z"/>
        <d v="2019-03-08T03:08:10Z"/>
        <d v="2019-03-11T09:07:55Z"/>
        <d v="2019-03-11T11:03:21Z"/>
        <d v="2019-03-10T11:25:20Z"/>
        <d v="2019-03-10T17:55:55Z"/>
        <d v="2019-03-11T22:41:59Z"/>
        <d v="2019-03-14T02:28:56Z"/>
        <d v="2019-03-11T07:10:16Z"/>
        <d v="2019-03-18T13:29:42Z"/>
        <d v="2019-03-13T20:20:25Z"/>
        <d v="2019-03-13T21:35:14Z"/>
        <d v="2019-03-11T00:27:37Z"/>
        <d v="2019-03-16T01:16:02Z"/>
        <d v="2019-03-20T01:16:10Z"/>
        <d v="2019-03-12T02:51:56Z"/>
        <d v="2019-03-12T05:10:15Z"/>
        <d v="2019-03-15T07:24:46Z"/>
        <d v="2019-03-14T08:16:45Z"/>
        <d v="2019-03-12T08:18:53Z"/>
        <d v="2019-03-16T15:01:56Z"/>
        <d v="2019-03-10T22:05:50Z"/>
        <d v="2019-03-16T23:16:48Z"/>
        <d v="2019-03-14T03:23:21Z"/>
        <d v="2019-03-16T03:29:32Z"/>
        <d v="2019-03-15T08:10:46Z"/>
        <d v="2019-03-13T09:03:56Z"/>
        <d v="2019-03-17T09:06:01Z"/>
        <d v="2019-03-15T13:26:27Z"/>
        <d v="2019-03-16T18:24:07Z"/>
        <d v="2019-03-14T20:17:30Z"/>
        <d v="2019-03-17T23:33:52Z"/>
        <d v="2019-03-18T02:01:24Z"/>
        <d v="2019-03-20T05:05:27Z"/>
        <d v="2019-03-14T10:27:35Z"/>
        <d v="2019-03-19T13:20:29Z"/>
        <d v="2019-03-20T13:36:27Z"/>
        <d v="2019-03-14T14:48:08Z"/>
        <d v="2019-03-19T19:00:03Z"/>
        <d v="2019-03-17T22:12:11Z"/>
        <d v="2019-03-20T22:25:06Z"/>
        <d v="2019-03-18T00:16:54Z"/>
        <d v="2019-03-19T03:46:30Z"/>
        <d v="2019-03-20T08:17:19Z"/>
        <d v="2019-03-19T10:06:46Z"/>
        <d v="2019-03-20T16:58:58Z"/>
        <d v="2019-03-16T18:05:12Z"/>
        <d v="2019-03-17T18:59:33Z"/>
        <d v="2019-03-14T01:58:44Z"/>
        <d v="2019-03-20T03:22:25Z"/>
        <d v="2019-03-21T04:24:16Z"/>
        <d v="2019-03-22T13:53:00Z"/>
        <d v="2019-03-19T21:25:04Z"/>
        <d v="2019-03-16T23:03:47Z"/>
        <d v="2019-03-22T23:46:50Z"/>
      </sharedItems>
    </cacheField>
    <cacheField name="promised_delivery_date" numFmtId="14">
      <sharedItems containsSemiMixedTypes="0" containsDate="1" containsString="0">
        <d v="2019-03-06T00:03:36Z"/>
        <d v="2019-03-06T00:06:46Z"/>
        <d v="2019-03-04T00:14:26Z"/>
        <d v="2019-03-06T00:14:32Z"/>
        <d v="2019-03-08T00:21:20Z"/>
        <d v="2019-03-08T00:25:03Z"/>
        <d v="2019-03-04T00:27:10Z"/>
        <d v="2019-03-07T00:33:29Z"/>
        <d v="2019-03-04T00:36:08Z"/>
        <d v="2019-03-05T00:45:20Z"/>
        <d v="2019-03-06T01:01:53Z"/>
        <d v="2019-03-06T01:02:25Z"/>
        <d v="2019-03-06T01:05:46Z"/>
        <d v="2019-03-06T01:15:43Z"/>
        <d v="2019-03-04T01:17:49Z"/>
        <d v="2019-03-07T01:19:07Z"/>
        <d v="2019-03-04T01:37:23Z"/>
        <d v="2019-03-07T01:41:56Z"/>
        <d v="2019-03-06T01:48:39Z"/>
        <d v="2019-03-08T01:51:56Z"/>
        <d v="2019-03-07T01:56:27Z"/>
        <d v="2019-03-05T02:00:12Z"/>
        <d v="2019-03-07T02:01:14Z"/>
        <d v="2019-03-07T02:02:22Z"/>
        <d v="2019-03-08T02:09:43Z"/>
        <d v="2019-03-06T02:10:37Z"/>
        <d v="2019-03-06T02:15:44Z"/>
        <d v="2019-03-04T02:17:32Z"/>
        <d v="2019-03-04T02:20:08Z"/>
        <d v="2019-03-08T02:22:10Z"/>
        <d v="2019-03-04T02:27:23Z"/>
        <d v="2019-03-07T02:28:05Z"/>
        <d v="2019-03-06T02:29:41Z"/>
        <d v="2019-03-06T02:38:45Z"/>
        <d v="2019-03-06T02:45:25Z"/>
        <d v="2019-03-06T02:48:35Z"/>
        <d v="2019-03-07T02:56:16Z"/>
        <d v="2019-03-05T03:09:05Z"/>
        <d v="2019-03-05T03:10:08Z"/>
        <d v="2019-03-08T03:16:28Z"/>
        <d v="2019-03-06T03:23:59Z"/>
        <d v="2019-03-06T03:24:14Z"/>
        <d v="2019-03-06T03:26:18Z"/>
        <d v="2019-03-06T03:28:03Z"/>
        <d v="2019-03-07T03:35:29Z"/>
        <d v="2019-03-08T03:37:53Z"/>
        <d v="2019-03-04T03:45:09Z"/>
        <d v="2019-03-08T03:48:04Z"/>
        <d v="2019-03-08T03:51:21Z"/>
        <d v="2019-03-04T03:52:49Z"/>
        <d v="2019-03-05T03:58:37Z"/>
        <d v="2019-03-04T04:07:46Z"/>
        <d v="2019-03-04T04:09:18Z"/>
        <d v="2019-03-08T04:15:16Z"/>
        <d v="2019-03-04T04:25:59Z"/>
        <d v="2019-03-07T04:26:14Z"/>
        <d v="2019-03-04T04:27:21Z"/>
        <d v="2019-03-04T04:32:09Z"/>
        <d v="2019-03-08T04:36:16Z"/>
        <d v="2019-03-04T04:47:35Z"/>
        <d v="2019-03-06T04:50:53Z"/>
        <d v="2019-03-08T04:58:02Z"/>
        <d v="2019-03-08T05:05:12Z"/>
        <d v="2019-03-08T05:07:37Z"/>
        <d v="2019-03-07T05:09:00Z"/>
        <d v="2019-03-06T05:10:21Z"/>
        <d v="2019-03-08T05:12:03Z"/>
        <d v="2019-03-05T05:13:36Z"/>
        <d v="2019-03-05T05:15:18Z"/>
        <d v="2019-03-05T05:21:32Z"/>
        <d v="2019-03-08T05:36:40Z"/>
        <d v="2019-03-04T05:43:01Z"/>
        <d v="2019-03-04T05:45:07Z"/>
        <d v="2019-03-04T05:53:51Z"/>
        <d v="2019-03-06T06:20:15Z"/>
        <d v="2019-03-07T06:21:55Z"/>
        <d v="2019-03-04T06:24:08Z"/>
        <d v="2019-03-07T06:29:49Z"/>
        <d v="2019-03-07T06:35:43Z"/>
        <d v="2019-03-08T06:41:50Z"/>
        <d v="2019-03-05T06:43:00Z"/>
        <d v="2019-03-08T07:10:10Z"/>
        <d v="2019-03-08T07:11:44Z"/>
        <d v="2019-03-05T07:16:46Z"/>
        <d v="2019-03-05T07:18:36Z"/>
        <d v="2019-03-04T07:23:46Z"/>
        <d v="2019-03-07T07:23:50Z"/>
        <d v="2019-03-06T07:25:47Z"/>
        <d v="2019-03-08T07:29:40Z"/>
        <d v="2019-03-05T07:45:47Z"/>
        <d v="2019-03-05T07:46:26Z"/>
        <d v="2019-03-07T07:49:19Z"/>
        <d v="2019-03-05T07:59:41Z"/>
        <d v="2019-03-05T08:05:29Z"/>
        <d v="2019-03-07T08:09:22Z"/>
        <d v="2019-03-07T08:11:34Z"/>
        <d v="2019-03-04T08:17:20Z"/>
        <d v="2019-03-05T08:23:53Z"/>
        <d v="2019-03-08T08:25:53Z"/>
        <d v="2019-03-04T08:38:22Z"/>
        <d v="2019-03-08T08:55:42Z"/>
        <d v="2019-03-06T08:56:59Z"/>
        <d v="2019-03-04T09:06:50Z"/>
        <d v="2019-03-08T09:17:28Z"/>
        <d v="2019-03-06T09:18:16Z"/>
        <d v="2019-03-08T09:18:56Z"/>
        <d v="2019-03-07T09:22:07Z"/>
        <d v="2019-03-07T09:26:31Z"/>
        <d v="2019-03-06T09:29:46Z"/>
        <d v="2019-03-05T09:38:01Z"/>
        <d v="2019-03-06T09:39:10Z"/>
        <d v="2019-03-05T09:49:55Z"/>
        <d v="2019-03-08T09:54:35Z"/>
        <d v="2019-03-06T09:58:12Z"/>
        <d v="2019-03-06T09:58:52Z"/>
        <d v="2019-03-06T10:02:32Z"/>
        <d v="2019-03-07T10:02:41Z"/>
        <d v="2019-03-04T10:11:54Z"/>
        <d v="2019-03-04T10:16:25Z"/>
        <d v="2019-03-05T10:16:56Z"/>
        <d v="2019-03-06T10:25:46Z"/>
        <d v="2019-03-04T10:34:43Z"/>
        <d v="2019-03-06T10:39:35Z"/>
        <d v="2019-03-06T10:53:46Z"/>
        <d v="2019-03-08T10:55:05Z"/>
        <d v="2019-03-07T10:58:26Z"/>
        <d v="2019-03-06T11:07:26Z"/>
        <d v="2019-03-06T11:20:26Z"/>
        <d v="2019-03-04T11:25:39Z"/>
        <d v="2019-03-05T11:26:07Z"/>
        <d v="2019-03-08T11:32:20Z"/>
        <d v="2019-03-04T11:33:04Z"/>
        <d v="2019-03-06T11:35:34Z"/>
        <d v="2019-03-06T11:36:34Z"/>
        <d v="2019-03-08T11:37:30Z"/>
        <d v="2019-03-07T11:37:32Z"/>
        <d v="2019-03-06T11:49:33Z"/>
        <d v="2019-03-07T12:00:47Z"/>
        <d v="2019-03-06T12:01:27Z"/>
        <d v="2019-03-06T12:01:43Z"/>
        <d v="2019-03-04T12:05:41Z"/>
        <d v="2019-03-07T12:07:52Z"/>
        <d v="2019-03-04T12:10:45Z"/>
        <d v="2019-03-04T12:18:19Z"/>
        <d v="2019-03-08T12:22:29Z"/>
        <d v="2019-03-04T12:25:08Z"/>
        <d v="2019-03-04T12:29:20Z"/>
        <d v="2019-03-05T12:33:00Z"/>
        <d v="2019-03-04T12:34:03Z"/>
        <d v="2019-03-08T12:38:24Z"/>
        <d v="2019-03-07T12:44:48Z"/>
        <d v="2019-03-06T12:47:58Z"/>
        <d v="2019-03-08T12:48:20Z"/>
        <d v="2019-03-06T12:57:58Z"/>
        <d v="2019-03-05T12:58:07Z"/>
        <d v="2019-03-08T13:00:54Z"/>
        <d v="2019-03-05T13:09:30Z"/>
        <d v="2019-03-07T13:09:50Z"/>
        <d v="2019-03-05T13:09:57Z"/>
        <d v="2019-03-04T13:11:45Z"/>
        <d v="2019-03-08T13:12:01Z"/>
        <d v="2019-03-08T13:12:17Z"/>
        <d v="2019-03-05T13:12:50Z"/>
        <d v="2019-03-08T13:16:14Z"/>
        <d v="2019-03-05T13:20:06Z"/>
        <d v="2019-03-04T13:27:59Z"/>
        <d v="2019-03-04T13:29:30Z"/>
        <d v="2019-03-04T13:53:03Z"/>
        <d v="2019-03-07T14:08:22Z"/>
        <d v="2019-03-07T14:12:58Z"/>
        <d v="2019-03-05T14:21:45Z"/>
        <d v="2019-03-08T14:27:28Z"/>
        <d v="2019-03-06T14:33:26Z"/>
        <d v="2019-03-07T14:35:08Z"/>
        <d v="2019-03-07T14:42:35Z"/>
        <d v="2019-03-06T14:49:42Z"/>
        <d v="2019-03-06T14:53:11Z"/>
        <d v="2019-03-08T14:58:52Z"/>
        <d v="2019-03-06T15:10:23Z"/>
        <d v="2019-03-05T15:19:08Z"/>
        <d v="2019-03-05T15:27:22Z"/>
        <d v="2019-03-05T15:29:05Z"/>
        <d v="2019-03-05T15:29:50Z"/>
        <d v="2019-03-06T15:33:55Z"/>
        <d v="2019-03-07T15:39:46Z"/>
        <d v="2019-03-04T15:44:26Z"/>
        <d v="2019-03-06T16:01:49Z"/>
        <d v="2019-03-07T16:03:57Z"/>
        <d v="2019-03-07T16:06:54Z"/>
        <d v="2019-03-07T16:07:25Z"/>
        <d v="2019-03-08T16:08:05Z"/>
        <d v="2019-03-07T16:09:31Z"/>
        <d v="2019-03-08T16:12:02Z"/>
        <d v="2019-03-07T16:13:48Z"/>
        <d v="2019-03-08T16:40:35Z"/>
        <d v="2019-03-04T16:41:34Z"/>
        <d v="2019-03-04T16:41:41Z"/>
        <d v="2019-03-04T16:46:35Z"/>
        <d v="2019-03-06T17:01:58Z"/>
        <d v="2019-03-04T17:02:48Z"/>
        <d v="2019-03-08T17:15:34Z"/>
        <d v="2019-03-08T17:17:22Z"/>
        <d v="2019-03-04T17:19:27Z"/>
        <d v="2019-03-08T17:24:03Z"/>
        <d v="2019-03-07T17:26:21Z"/>
        <d v="2019-03-04T17:31:53Z"/>
        <d v="2019-03-08T17:36:31Z"/>
        <d v="2019-03-07T17:38:18Z"/>
        <d v="2019-03-07T17:45:29Z"/>
        <d v="2019-03-08T17:46:28Z"/>
        <d v="2019-03-07T17:55:52Z"/>
        <d v="2019-03-07T17:57:16Z"/>
        <d v="2019-03-08T18:06:37Z"/>
        <d v="2019-03-05T18:12:10Z"/>
        <d v="2019-03-07T18:18:05Z"/>
        <d v="2019-03-04T18:18:38Z"/>
        <d v="2019-03-05T18:22:38Z"/>
        <d v="2019-03-06T18:24:29Z"/>
        <d v="2019-03-05T18:25:28Z"/>
        <d v="2019-03-04T18:54:39Z"/>
        <d v="2019-03-04T18:55:38Z"/>
        <d v="2019-03-05T19:00:21Z"/>
        <d v="2019-03-07T19:05:45Z"/>
        <d v="2019-03-08T19:06:24Z"/>
        <d v="2019-03-08T19:31:35Z"/>
        <d v="2019-03-07T19:51:16Z"/>
        <d v="2019-03-08T19:52:33Z"/>
        <d v="2019-03-07T20:09:04Z"/>
        <d v="2019-03-07T20:13:33Z"/>
        <d v="2019-03-08T20:16:42Z"/>
        <d v="2019-03-06T20:24:25Z"/>
        <d v="2019-03-05T20:24:49Z"/>
        <d v="2019-03-07T20:30:26Z"/>
        <d v="2019-03-06T20:30:32Z"/>
        <d v="2019-03-07T20:33:50Z"/>
        <d v="2019-03-08T20:34:21Z"/>
        <d v="2019-03-08T20:36:46Z"/>
        <d v="2019-03-08T20:39:42Z"/>
        <d v="2019-03-07T20:40:15Z"/>
        <d v="2019-03-08T20:42:41Z"/>
        <d v="2019-03-08T20:43:04Z"/>
        <d v="2019-03-07T20:43:53Z"/>
        <d v="2019-03-07T20:47:36Z"/>
        <d v="2019-03-06T20:49:36Z"/>
        <d v="2019-03-08T20:54:44Z"/>
        <d v="2019-03-04T20:56:10Z"/>
        <d v="2019-03-05T20:57:44Z"/>
        <d v="2019-03-05T20:57:55Z"/>
        <d v="2019-03-04T21:04:17Z"/>
        <d v="2019-03-07T21:12:04Z"/>
        <d v="2019-03-06T21:14:01Z"/>
        <d v="2019-03-04T21:14:46Z"/>
        <d v="2019-03-07T21:17:14Z"/>
        <d v="2019-03-07T21:17:41Z"/>
        <d v="2019-03-08T21:18:11Z"/>
        <d v="2019-03-07T21:24:26Z"/>
        <d v="2019-03-06T21:24:37Z"/>
        <d v="2019-03-08T21:47:14Z"/>
        <d v="2019-03-08T21:52:52Z"/>
        <d v="2019-03-05T21:54:49Z"/>
        <d v="2019-03-05T21:57:34Z"/>
        <d v="2019-03-07T21:59:03Z"/>
        <d v="2019-03-05T22:08:30Z"/>
        <d v="2019-03-06T22:09:23Z"/>
        <d v="2019-03-08T22:09:59Z"/>
        <d v="2019-03-05T22:15:09Z"/>
        <d v="2019-03-04T22:17:50Z"/>
        <d v="2019-03-07T22:23:19Z"/>
        <d v="2019-03-06T22:25:37Z"/>
        <d v="2019-03-06T22:47:05Z"/>
        <d v="2019-03-07T22:48:48Z"/>
        <d v="2019-03-05T22:51:34Z"/>
        <d v="2019-03-05T22:51:42Z"/>
        <d v="2019-03-08T22:54:18Z"/>
        <d v="2019-03-08T22:57:16Z"/>
        <d v="2019-03-08T23:04:30Z"/>
        <d v="2019-03-08T23:07:08Z"/>
        <d v="2019-03-08T23:08:38Z"/>
        <d v="2019-03-08T23:19:21Z"/>
        <d v="2019-03-08T23:22:47Z"/>
        <d v="2019-03-08T23:31:09Z"/>
        <d v="2019-03-06T23:32:41Z"/>
        <d v="2019-03-04T23:37:34Z"/>
        <d v="2019-03-05T23:38:34Z"/>
        <d v="2019-03-04T23:43:37Z"/>
        <d v="2019-03-04T23:52:09Z"/>
        <d v="2019-03-06T23:56:01Z"/>
        <d v="2019-03-08T23:57:25Z"/>
        <d v="2019-03-04T23:59:11Z"/>
        <d v="2019-03-08T00:00:17Z"/>
        <d v="2019-03-07T00:08:39Z"/>
        <d v="2019-03-06T00:18:23Z"/>
        <d v="2019-03-09T00:27:53Z"/>
        <d v="2019-03-05T00:41:24Z"/>
        <d v="2019-03-07T00:55:39Z"/>
        <d v="2019-03-05T01:07:00Z"/>
        <d v="2019-03-09T01:12:50Z"/>
        <d v="2019-03-06T01:24:47Z"/>
        <d v="2019-03-07T01:28:11Z"/>
        <d v="2019-03-06T01:29:29Z"/>
        <d v="2019-03-09T01:34:22Z"/>
        <d v="2019-03-09T01:36:51Z"/>
        <d v="2019-03-07T01:38:09Z"/>
        <d v="2019-03-06T01:47:54Z"/>
        <d v="2019-03-09T01:48:01Z"/>
        <d v="2019-03-07T01:53:43Z"/>
        <d v="2019-03-06T01:55:15Z"/>
        <d v="2019-03-09T01:55:55Z"/>
        <d v="2019-03-07T01:56:49Z"/>
        <d v="2019-03-07T02:02:57Z"/>
        <d v="2019-03-05T02:04:22Z"/>
        <d v="2019-03-09T02:15:19Z"/>
        <d v="2019-03-07T02:25:42Z"/>
        <d v="2019-03-06T02:29:02Z"/>
        <d v="2019-03-07T02:36:38Z"/>
        <d v="2019-03-05T02:38:55Z"/>
        <d v="2019-03-06T02:41:12Z"/>
        <d v="2019-03-05T02:41:39Z"/>
        <d v="2019-03-07T02:45:28Z"/>
        <d v="2019-03-08T02:45:36Z"/>
        <d v="2019-03-07T02:48:01Z"/>
        <d v="2019-03-08T02:48:01Z"/>
        <d v="2019-03-05T02:49:26Z"/>
        <d v="2019-03-08T02:58:38Z"/>
        <d v="2019-03-07T03:04:20Z"/>
        <d v="2019-03-07T03:06:12Z"/>
        <d v="2019-03-09T03:10:19Z"/>
        <d v="2019-03-06T03:21:01Z"/>
        <d v="2019-03-07T03:21:20Z"/>
        <d v="2019-03-07T03:25:03Z"/>
        <d v="2019-03-09T03:26:07Z"/>
        <d v="2019-03-05T03:26:56Z"/>
        <d v="2019-03-05T03:44:22Z"/>
        <d v="2019-03-08T03:45:15Z"/>
        <d v="2019-03-06T03:52:20Z"/>
        <d v="2019-03-05T03:57:14Z"/>
        <d v="2019-03-08T03:57:59Z"/>
        <d v="2019-03-05T04:01:44Z"/>
        <d v="2019-03-09T04:03:44Z"/>
        <d v="2019-03-09T04:07:31Z"/>
        <d v="2019-03-09T04:07:36Z"/>
        <d v="2019-03-08T04:19:43Z"/>
        <d v="2019-03-07T04:26:05Z"/>
        <d v="2019-03-07T04:31:28Z"/>
        <d v="2019-03-07T04:39:56Z"/>
        <d v="2019-03-05T04:43:44Z"/>
        <d v="2019-03-09T04:51:31Z"/>
        <d v="2019-03-06T05:00:57Z"/>
        <d v="2019-03-05T05:04:21Z"/>
        <d v="2019-03-05T05:09:04Z"/>
        <d v="2019-03-05T05:10:30Z"/>
        <d v="2019-03-08T05:16:29Z"/>
        <d v="2019-03-05T05:20:04Z"/>
        <d v="2019-03-07T05:20:11Z"/>
        <d v="2019-03-06T05:21:58Z"/>
        <d v="2019-03-07T05:22:52Z"/>
        <d v="2019-03-08T05:29:13Z"/>
        <d v="2019-03-07T05:29:52Z"/>
        <d v="2019-03-06T05:33:40Z"/>
        <d v="2019-03-09T05:48:45Z"/>
        <d v="2019-03-05T05:52:23Z"/>
        <d v="2019-03-09T06:04:15Z"/>
        <d v="2019-03-08T06:06:29Z"/>
        <d v="2019-03-05T06:06:44Z"/>
        <d v="2019-03-06T06:11:44Z"/>
        <d v="2019-03-08T06:15:40Z"/>
        <d v="2019-03-05T06:16:51Z"/>
        <d v="2019-03-05T06:25:11Z"/>
        <d v="2019-03-07T06:30:15Z"/>
        <d v="2019-03-09T06:32:24Z"/>
        <d v="2019-03-07T06:52:11Z"/>
        <d v="2019-03-06T06:54:04Z"/>
        <d v="2019-03-07T06:55:24Z"/>
        <d v="2019-03-07T06:57:05Z"/>
        <d v="2019-03-05T07:01:18Z"/>
        <d v="2019-03-07T07:02:29Z"/>
        <d v="2019-03-08T07:03:02Z"/>
        <d v="2019-03-07T07:06:34Z"/>
        <d v="2019-03-08T07:07:27Z"/>
        <d v="2019-03-05T07:11:39Z"/>
        <d v="2019-03-06T07:22:51Z"/>
        <d v="2019-03-06T07:28:36Z"/>
        <d v="2019-03-09T07:30:31Z"/>
        <d v="2019-03-09T07:34:16Z"/>
        <d v="2019-03-05T07:40:35Z"/>
        <d v="2019-03-07T07:42:14Z"/>
        <d v="2019-03-05T07:53:50Z"/>
        <d v="2019-03-06T08:01:41Z"/>
        <d v="2019-03-05T08:08:59Z"/>
        <d v="2019-03-09T08:17:17Z"/>
        <d v="2019-03-06T08:25:41Z"/>
        <d v="2019-03-07T08:29:42Z"/>
        <d v="2019-03-08T08:30:06Z"/>
        <d v="2019-03-08T08:32:12Z"/>
        <d v="2019-03-06T08:33:15Z"/>
        <d v="2019-03-09T08:44:55Z"/>
        <d v="2019-03-05T08:45:16Z"/>
        <d v="2019-03-07T08:55:23Z"/>
        <d v="2019-03-08T08:56:29Z"/>
        <d v="2019-03-07T08:58:18Z"/>
        <d v="2019-03-07T09:09:08Z"/>
        <d v="2019-03-09T09:10:18Z"/>
        <d v="2019-03-07T09:21:33Z"/>
        <d v="2019-03-06T09:30:11Z"/>
        <d v="2019-03-08T09:32:27Z"/>
        <d v="2019-03-08T09:38:02Z"/>
        <d v="2019-03-08T09:38:17Z"/>
        <d v="2019-03-05T09:39:11Z"/>
        <d v="2019-03-08T09:51:47Z"/>
        <d v="2019-03-05T09:52:03Z"/>
        <d v="2019-03-06T09:56:30Z"/>
        <d v="2019-03-05T10:03:04Z"/>
        <d v="2019-03-08T10:12:05Z"/>
        <d v="2019-03-05T10:22:59Z"/>
        <d v="2019-03-05T10:27:42Z"/>
        <d v="2019-03-07T10:28:49Z"/>
        <d v="2019-03-06T10:29:39Z"/>
        <d v="2019-03-08T10:32:16Z"/>
        <d v="2019-03-08T10:34:43Z"/>
        <d v="2019-03-07T10:35:10Z"/>
        <d v="2019-03-08T10:38:19Z"/>
        <d v="2019-03-06T10:48:59Z"/>
        <d v="2019-03-06T10:57:27Z"/>
        <d v="2019-03-05T10:59:02Z"/>
        <d v="2019-03-09T10:59:18Z"/>
        <d v="2019-03-08T11:01:03Z"/>
        <d v="2019-03-05T11:05:36Z"/>
        <d v="2019-03-07T11:10:24Z"/>
        <d v="2019-03-07T11:14:53Z"/>
        <d v="2019-03-07T11:17:54Z"/>
        <d v="2019-03-09T11:20:59Z"/>
        <d v="2019-03-05T11:23:26Z"/>
        <d v="2019-03-06T11:30:44Z"/>
        <d v="2019-03-05T11:32:09Z"/>
        <d v="2019-03-06T11:35:03Z"/>
        <d v="2019-03-09T11:38:48Z"/>
        <d v="2019-03-08T11:42:55Z"/>
        <d v="2019-03-06T11:47:53Z"/>
        <d v="2019-03-09T11:52:20Z"/>
        <d v="2019-03-05T11:54:26Z"/>
        <d v="2019-03-07T11:57:03Z"/>
        <d v="2019-03-09T11:58:48Z"/>
        <d v="2019-03-06T12:05:46Z"/>
        <d v="2019-03-07T12:06:18Z"/>
        <d v="2019-03-07T12:11:06Z"/>
        <d v="2019-03-07T12:12:00Z"/>
        <d v="2019-03-07T12:12:04Z"/>
        <d v="2019-03-07T12:20:30Z"/>
        <d v="2019-03-08T12:23:53Z"/>
        <d v="2019-03-08T12:24:03Z"/>
        <d v="2019-03-06T12:37:41Z"/>
        <d v="2019-03-07T12:47:45Z"/>
        <d v="2019-03-05T12:48:11Z"/>
        <d v="2019-03-09T12:58:35Z"/>
        <d v="2019-03-09T13:07:55Z"/>
        <d v="2019-03-05T13:11:26Z"/>
        <d v="2019-03-07T13:19:49Z"/>
        <d v="2019-03-09T13:20:04Z"/>
        <d v="2019-03-08T13:23:52Z"/>
        <d v="2019-03-05T13:24:56Z"/>
        <d v="2019-03-08T13:25:37Z"/>
        <d v="2019-03-05T13:28:14Z"/>
        <d v="2019-03-05T13:30:05Z"/>
        <d v="2019-03-09T13:30:54Z"/>
        <d v="2019-03-05T13:32:33Z"/>
        <d v="2019-03-05T13:37:41Z"/>
        <d v="2019-03-08T13:39:31Z"/>
        <d v="2019-03-09T13:40:56Z"/>
        <d v="2019-03-05T13:41:49Z"/>
        <d v="2019-03-06T13:41:56Z"/>
        <d v="2019-03-05T13:46:35Z"/>
        <d v="2019-03-06T13:47:03Z"/>
        <d v="2019-03-07T13:48:37Z"/>
        <d v="2019-03-08T13:48:44Z"/>
        <d v="2019-03-07T13:56:24Z"/>
        <d v="2019-03-06T13:59:25Z"/>
        <d v="2019-03-05T14:12:46Z"/>
        <d v="2019-03-07T14:20:16Z"/>
        <d v="2019-03-05T14:24:15Z"/>
        <d v="2019-03-07T14:48:09Z"/>
        <d v="2019-03-09T14:52:30Z"/>
        <d v="2019-03-05T14:59:04Z"/>
        <d v="2019-03-06T15:00:12Z"/>
        <d v="2019-03-08T15:02:04Z"/>
        <d v="2019-03-07T15:02:44Z"/>
        <d v="2019-03-05T15:07:46Z"/>
        <d v="2019-03-06T15:08:58Z"/>
        <d v="2019-03-09T15:10:38Z"/>
        <d v="2019-03-09T15:10:46Z"/>
        <d v="2019-03-09T15:11:51Z"/>
        <d v="2019-03-08T15:14:46Z"/>
        <d v="2019-03-05T15:19:16Z"/>
        <d v="2019-03-09T15:20:08Z"/>
        <d v="2019-03-07T15:27:40Z"/>
        <d v="2019-03-05T15:29:19Z"/>
        <d v="2019-03-08T15:32:38Z"/>
        <d v="2019-03-06T15:35:02Z"/>
        <d v="2019-03-05T15:40:28Z"/>
        <d v="2019-03-05T15:41:54Z"/>
        <d v="2019-03-06T15:53:54Z"/>
        <d v="2019-03-07T16:05:31Z"/>
        <d v="2019-03-05T16:06:41Z"/>
        <d v="2019-03-06T16:09:14Z"/>
        <d v="2019-03-08T16:14:22Z"/>
        <d v="2019-03-06T16:16:45Z"/>
        <d v="2019-03-05T16:19:46Z"/>
        <d v="2019-03-05T16:20:13Z"/>
        <d v="2019-03-07T16:21:14Z"/>
        <d v="2019-03-06T16:24:46Z"/>
        <d v="2019-03-08T16:26:31Z"/>
        <d v="2019-03-09T16:28:40Z"/>
        <d v="2019-03-07T16:33:19Z"/>
        <d v="2019-03-06T16:33:43Z"/>
        <d v="2019-03-09T16:42:54Z"/>
        <d v="2019-03-08T16:48:57Z"/>
        <d v="2019-03-05T16:52:49Z"/>
        <d v="2019-03-08T16:53:38Z"/>
        <d v="2019-03-05T16:55:53Z"/>
        <d v="2019-03-07T16:56:55Z"/>
        <d v="2019-03-07T17:04:16Z"/>
        <d v="2019-03-06T17:12:46Z"/>
        <d v="2019-03-05T17:18:46Z"/>
        <d v="2019-03-05T17:24:45Z"/>
        <d v="2019-03-08T17:30:37Z"/>
        <d v="2019-03-09T17:33:26Z"/>
        <d v="2019-03-08T17:38:12Z"/>
        <d v="2019-03-05T17:46:20Z"/>
        <d v="2019-03-09T17:51:14Z"/>
        <d v="2019-03-07T17:53:14Z"/>
        <d v="2019-03-09T17:55:48Z"/>
        <d v="2019-03-07T17:58:55Z"/>
        <d v="2019-03-07T18:02:41Z"/>
        <d v="2019-03-05T18:11:40Z"/>
        <d v="2019-03-05T18:14:14Z"/>
        <d v="2019-03-05T18:17:43Z"/>
        <d v="2019-03-05T18:18:26Z"/>
        <d v="2019-03-05T18:18:39Z"/>
        <d v="2019-03-07T18:28:04Z"/>
        <d v="2019-03-06T18:32:32Z"/>
        <d v="2019-03-05T18:43:44Z"/>
        <d v="2019-03-08T18:51:25Z"/>
        <d v="2019-03-05T19:01:17Z"/>
        <d v="2019-03-05T19:03:50Z"/>
        <d v="2019-03-05T19:06:49Z"/>
        <d v="2019-03-08T19:15:13Z"/>
        <d v="2019-03-09T19:15:48Z"/>
        <d v="2019-03-09T19:17:55Z"/>
        <d v="2019-03-05T19:19:31Z"/>
        <d v="2019-03-08T19:25:17Z"/>
        <d v="2019-03-05T19:27:47Z"/>
        <d v="2019-03-07T19:30:54Z"/>
        <d v="2019-03-05T19:36:42Z"/>
        <d v="2019-03-06T19:41:14Z"/>
        <d v="2019-03-07T19:42:14Z"/>
        <d v="2019-03-09T19:51:08Z"/>
        <d v="2019-03-05T19:51:28Z"/>
        <d v="2019-03-07T19:59:07Z"/>
        <d v="2019-03-05T20:00:05Z"/>
        <d v="2019-03-06T20:04:27Z"/>
        <d v="2019-03-06T20:06:57Z"/>
        <d v="2019-03-06T20:07:28Z"/>
        <d v="2019-03-09T20:13:48Z"/>
        <d v="2019-03-09T20:24:22Z"/>
        <d v="2019-03-06T20:29:36Z"/>
        <d v="2019-03-07T20:36:16Z"/>
        <d v="2019-03-06T20:47:47Z"/>
        <d v="2019-03-08T20:52:33Z"/>
        <d v="2019-03-06T21:00:10Z"/>
        <d v="2019-03-05T21:01:22Z"/>
        <d v="2019-03-07T21:01:29Z"/>
        <d v="2019-03-08T21:03:54Z"/>
        <d v="2019-03-07T21:06:03Z"/>
        <d v="2019-03-08T21:08:02Z"/>
        <d v="2019-03-07T21:08:46Z"/>
        <d v="2019-03-06T21:13:00Z"/>
        <d v="2019-03-06T21:18:39Z"/>
        <d v="2019-03-06T21:18:59Z"/>
        <d v="2019-03-05T21:50:13Z"/>
        <d v="2019-03-05T22:13:39Z"/>
        <d v="2019-03-05T22:15:59Z"/>
        <d v="2019-03-06T22:25:54Z"/>
        <d v="2019-03-08T22:27:14Z"/>
        <d v="2019-03-07T22:28:40Z"/>
        <d v="2019-03-07T22:30:53Z"/>
        <d v="2019-03-06T22:34:30Z"/>
        <d v="2019-03-09T22:38:45Z"/>
        <d v="2019-03-09T22:38:57Z"/>
        <d v="2019-03-08T22:40:28Z"/>
        <d v="2019-03-05T22:41:30Z"/>
        <d v="2019-03-06T22:41:37Z"/>
        <d v="2019-03-08T22:43:26Z"/>
        <d v="2019-03-06T22:49:37Z"/>
        <d v="2019-03-06T22:49:48Z"/>
        <d v="2019-03-08T22:50:15Z"/>
        <d v="2019-03-08T22:53:26Z"/>
        <d v="2019-03-09T23:00:13Z"/>
        <d v="2019-03-09T23:01:02Z"/>
        <d v="2019-03-09T23:02:57Z"/>
        <d v="2019-03-05T23:07:25Z"/>
        <d v="2019-03-07T23:09:37Z"/>
        <d v="2019-03-08T23:09:50Z"/>
        <d v="2019-03-05T23:12:46Z"/>
        <d v="2019-03-05T23:25:55Z"/>
        <d v="2019-03-06T23:26:20Z"/>
        <d v="2019-03-05T23:26:21Z"/>
        <d v="2019-03-08T23:27:21Z"/>
        <d v="2019-03-08T23:27:22Z"/>
        <d v="2019-03-06T23:28:37Z"/>
        <d v="2019-03-09T23:35:24Z"/>
        <d v="2019-03-09T23:36:29Z"/>
        <d v="2019-03-06T23:50:56Z"/>
        <d v="2019-03-06T23:51:02Z"/>
        <d v="2019-03-06T23:52:37Z"/>
        <d v="2019-03-07T23:54:25Z"/>
        <d v="2019-03-06T23:57:25Z"/>
        <d v="2019-03-08T00:01:43Z"/>
        <d v="2019-03-07T00:08:54Z"/>
        <d v="2019-03-07T00:11:12Z"/>
        <d v="2019-03-09T00:22:51Z"/>
        <d v="2019-03-07T00:26:52Z"/>
        <d v="2019-03-06T00:33:41Z"/>
        <d v="2019-03-10T00:48:31Z"/>
        <d v="2019-03-07T00:58:22Z"/>
        <d v="2019-03-07T01:00:14Z"/>
        <d v="2019-03-08T01:00:33Z"/>
        <d v="2019-03-07T01:01:08Z"/>
        <d v="2019-03-09T01:10:20Z"/>
        <d v="2019-03-10T01:15:54Z"/>
        <d v="2019-03-09T01:26:30Z"/>
        <d v="2019-03-09T01:34:56Z"/>
        <d v="2019-03-08T01:43:16Z"/>
        <d v="2019-03-09T01:56:29Z"/>
        <d v="2019-03-06T01:59:19Z"/>
        <d v="2019-03-10T02:09:40Z"/>
        <d v="2019-03-10T02:11:26Z"/>
        <d v="2019-03-08T02:18:52Z"/>
        <d v="2019-03-06T02:33:42Z"/>
        <d v="2019-03-09T02:34:33Z"/>
        <d v="2019-03-06T02:36:03Z"/>
        <d v="2019-03-09T02:37:29Z"/>
        <d v="2019-03-07T02:50:33Z"/>
        <d v="2019-03-08T03:01:11Z"/>
        <d v="2019-03-08T03:20:36Z"/>
        <d v="2019-03-06T03:31:49Z"/>
        <d v="2019-03-09T03:33:01Z"/>
        <d v="2019-03-07T03:35:10Z"/>
        <d v="2019-03-06T03:49:12Z"/>
        <d v="2019-03-07T03:49:58Z"/>
        <d v="2019-03-07T03:50:58Z"/>
        <d v="2019-03-07T03:51:09Z"/>
        <d v="2019-03-08T03:57:52Z"/>
        <d v="2019-03-08T04:04:20Z"/>
        <d v="2019-03-06T04:09:55Z"/>
        <d v="2019-03-08T04:10:35Z"/>
        <d v="2019-03-08T04:14:23Z"/>
        <d v="2019-03-07T04:18:17Z"/>
        <d v="2019-03-06T04:25:43Z"/>
        <d v="2019-03-08T04:28:09Z"/>
        <d v="2019-03-09T04:29:05Z"/>
        <d v="2019-03-06T04:29:48Z"/>
        <d v="2019-03-10T04:29:56Z"/>
        <d v="2019-03-10T04:45:05Z"/>
        <d v="2019-03-07T04:48:48Z"/>
        <d v="2019-03-10T04:50:26Z"/>
        <d v="2019-03-10T05:04:46Z"/>
        <d v="2019-03-09T05:05:20Z"/>
        <d v="2019-03-06T05:05:45Z"/>
        <d v="2019-03-07T05:12:23Z"/>
        <d v="2019-03-10T05:28:17Z"/>
        <d v="2019-03-09T05:28:43Z"/>
        <d v="2019-03-07T05:34:21Z"/>
        <d v="2019-03-09T05:36:36Z"/>
        <d v="2019-03-10T05:39:12Z"/>
        <d v="2019-03-08T05:42:07Z"/>
        <d v="2019-03-09T05:58:25Z"/>
        <d v="2019-03-06T05:59:15Z"/>
        <d v="2019-03-09T06:02:40Z"/>
        <d v="2019-03-07T06:05:31Z"/>
        <d v="2019-03-08T06:12:10Z"/>
        <d v="2019-03-10T06:14:18Z"/>
        <d v="2019-03-10T06:25:01Z"/>
        <d v="2019-03-08T06:25:02Z"/>
        <d v="2019-03-09T06:31:16Z"/>
        <d v="2019-03-09T06:32:37Z"/>
        <d v="2019-03-09T06:38:03Z"/>
        <d v="2019-03-06T06:41:05Z"/>
        <d v="2019-03-09T06:49:33Z"/>
        <d v="2019-03-07T06:49:51Z"/>
        <d v="2019-03-06T06:51:58Z"/>
        <d v="2019-03-08T06:57:05Z"/>
        <d v="2019-03-10T07:04:01Z"/>
        <d v="2019-03-06T07:13:30Z"/>
        <d v="2019-03-09T07:14:37Z"/>
        <d v="2019-03-07T07:22:51Z"/>
        <d v="2019-03-07T07:25:55Z"/>
        <d v="2019-03-07T07:28:48Z"/>
        <d v="2019-03-10T07:29:08Z"/>
        <d v="2019-03-06T07:29:49Z"/>
        <d v="2019-03-08T07:30:45Z"/>
        <d v="2019-03-06T07:41:43Z"/>
        <d v="2019-03-09T07:43:11Z"/>
        <d v="2019-03-09T07:45:51Z"/>
        <d v="2019-03-09T07:50:15Z"/>
        <d v="2019-03-07T07:53:24Z"/>
        <d v="2019-03-06T07:57:27Z"/>
        <d v="2019-03-09T08:04:55Z"/>
        <d v="2019-03-09T08:06:45Z"/>
        <d v="2019-03-09T08:10:18Z"/>
        <d v="2019-03-08T08:16:40Z"/>
        <d v="2019-03-10T08:20:09Z"/>
        <d v="2019-03-06T08:21:28Z"/>
        <d v="2019-03-06T08:23:45Z"/>
        <d v="2019-03-09T08:24:34Z"/>
        <d v="2019-03-09T08:25:49Z"/>
        <d v="2019-03-08T08:31:38Z"/>
        <d v="2019-03-07T08:31:44Z"/>
        <d v="2019-03-07T08:32:11Z"/>
        <d v="2019-03-08T08:35:02Z"/>
        <d v="2019-03-10T08:44:30Z"/>
        <d v="2019-03-08T08:47:16Z"/>
        <d v="2019-03-10T08:48:42Z"/>
        <d v="2019-03-09T08:54:41Z"/>
        <d v="2019-03-06T08:58:12Z"/>
        <d v="2019-03-07T09:02:23Z"/>
        <d v="2019-03-10T09:03:05Z"/>
        <d v="2019-03-08T09:06:35Z"/>
        <d v="2019-03-08T09:14:46Z"/>
        <d v="2019-03-06T09:20:14Z"/>
        <d v="2019-03-10T09:28:34Z"/>
        <d v="2019-03-07T09:28:34Z"/>
        <d v="2019-03-07T09:28:42Z"/>
        <d v="2019-03-08T09:32:02Z"/>
        <d v="2019-03-10T09:35:48Z"/>
        <d v="2019-03-08T09:37:33Z"/>
        <d v="2019-03-10T09:46:10Z"/>
        <d v="2019-03-07T09:48:34Z"/>
        <d v="2019-03-10T09:52:54Z"/>
        <d v="2019-03-06T09:54:06Z"/>
        <d v="2019-03-06T09:55:30Z"/>
        <d v="2019-03-10T09:59:04Z"/>
        <d v="2019-03-10T09:59:33Z"/>
        <d v="2019-03-10T10:04:53Z"/>
        <d v="2019-03-06T10:05:25Z"/>
        <d v="2019-03-07T10:07:21Z"/>
        <d v="2019-03-08T10:15:03Z"/>
        <d v="2019-03-10T10:22:11Z"/>
        <d v="2019-03-07T10:27:17Z"/>
        <d v="2019-03-08T10:28:51Z"/>
        <d v="2019-03-07T10:28:54Z"/>
        <d v="2019-03-10T10:49:55Z"/>
        <d v="2019-03-06T10:59:59Z"/>
        <d v="2019-03-09T11:02:02Z"/>
        <d v="2019-03-10T11:07:35Z"/>
        <d v="2019-03-06T11:08:25Z"/>
        <d v="2019-03-09T11:10:50Z"/>
        <d v="2019-03-10T11:12:37Z"/>
        <d v="2019-03-08T11:19:54Z"/>
        <d v="2019-03-06T11:20:53Z"/>
        <d v="2019-03-08T11:22:22Z"/>
        <d v="2019-03-06T11:23:20Z"/>
        <d v="2019-03-06T11:24:03Z"/>
        <d v="2019-03-06T11:25:49Z"/>
        <d v="2019-03-08T11:26:56Z"/>
        <d v="2019-03-09T11:27:05Z"/>
        <d v="2019-03-10T11:29:40Z"/>
        <d v="2019-03-08T11:46:09Z"/>
        <d v="2019-03-08T11:57:28Z"/>
        <d v="2019-03-10T11:57:52Z"/>
        <d v="2019-03-06T11:57:59Z"/>
        <d v="2019-03-10T12:15:46Z"/>
        <d v="2019-03-06T12:20:34Z"/>
        <d v="2019-03-07T12:23:22Z"/>
        <d v="2019-03-10T12:23:59Z"/>
        <d v="2019-03-10T12:27:48Z"/>
        <d v="2019-03-07T12:45:16Z"/>
        <d v="2019-03-09T12:49:32Z"/>
        <d v="2019-03-09T12:51:53Z"/>
        <d v="2019-03-08T12:53:36Z"/>
        <d v="2019-03-10T12:54:26Z"/>
        <d v="2019-03-09T12:55:05Z"/>
        <d v="2019-03-08T12:58:34Z"/>
        <d v="2019-03-06T13:01:45Z"/>
        <d v="2019-03-08T13:11:45Z"/>
        <d v="2019-03-06T13:16:45Z"/>
        <d v="2019-03-10T13:17:53Z"/>
        <d v="2019-03-10T13:23:21Z"/>
        <d v="2019-03-10T13:24:32Z"/>
        <d v="2019-03-06T13:28:46Z"/>
        <d v="2019-03-10T13:31:20Z"/>
        <d v="2019-03-08T13:38:21Z"/>
        <d v="2019-03-10T13:40:12Z"/>
        <d v="2019-03-09T13:40:20Z"/>
        <d v="2019-03-06T13:43:20Z"/>
        <d v="2019-03-07T13:55:56Z"/>
        <d v="2019-03-09T13:57:39Z"/>
        <d v="2019-03-09T14:09:14Z"/>
        <d v="2019-03-06T14:17:50Z"/>
        <d v="2019-03-06T14:21:59Z"/>
        <d v="2019-03-07T14:27:19Z"/>
        <d v="2019-03-06T14:35:42Z"/>
        <d v="2019-03-07T14:40:16Z"/>
        <d v="2019-03-10T14:41:38Z"/>
        <d v="2019-03-08T14:49:26Z"/>
        <d v="2019-03-06T14:57:04Z"/>
        <d v="2019-03-09T15:06:21Z"/>
        <d v="2019-03-07T15:08:09Z"/>
        <d v="2019-03-10T15:10:15Z"/>
        <d v="2019-03-07T15:17:44Z"/>
        <d v="2019-03-06T15:21:01Z"/>
        <d v="2019-03-07T15:23:06Z"/>
        <d v="2019-03-07T15:26:11Z"/>
        <d v="2019-03-07T15:26:51Z"/>
        <d v="2019-03-09T15:32:33Z"/>
        <d v="2019-03-06T15:35:05Z"/>
        <d v="2019-03-07T15:46:10Z"/>
        <d v="2019-03-09T15:46:25Z"/>
        <d v="2019-03-08T15:47:05Z"/>
        <d v="2019-03-06T16:09:32Z"/>
        <d v="2019-03-09T16:13:36Z"/>
        <d v="2019-03-10T16:22:22Z"/>
        <d v="2019-03-07T16:24:05Z"/>
        <d v="2019-03-08T16:24:53Z"/>
        <d v="2019-03-09T16:27:10Z"/>
        <d v="2019-03-09T16:28:50Z"/>
        <d v="2019-03-08T16:31:42Z"/>
        <d v="2019-03-09T16:46:02Z"/>
        <d v="2019-03-07T16:58:16Z"/>
        <d v="2019-03-09T17:00:45Z"/>
        <d v="2019-03-06T17:13:08Z"/>
        <d v="2019-03-06T17:13:12Z"/>
        <d v="2019-03-07T17:22:10Z"/>
        <d v="2019-03-08T17:22:48Z"/>
        <d v="2019-03-06T17:27:29Z"/>
        <d v="2019-03-10T17:30:10Z"/>
        <d v="2019-03-10T17:39:17Z"/>
        <d v="2019-03-07T17:41:28Z"/>
        <d v="2019-03-10T17:44:53Z"/>
        <d v="2019-03-09T17:47:19Z"/>
        <d v="2019-03-10T17:51:58Z"/>
        <d v="2019-03-06T17:54:12Z"/>
        <d v="2019-03-10T17:55:04Z"/>
        <d v="2019-03-10T17:55:41Z"/>
        <d v="2019-03-09T18:00:12Z"/>
        <d v="2019-03-08T18:07:53Z"/>
        <d v="2019-03-08T18:12:27Z"/>
        <d v="2019-03-06T18:13:44Z"/>
        <d v="2019-03-06T18:18:55Z"/>
        <d v="2019-03-09T18:18:58Z"/>
        <d v="2019-03-09T18:29:59Z"/>
        <d v="2019-03-10T18:39:02Z"/>
        <d v="2019-03-07T18:41:06Z"/>
        <d v="2019-03-07T18:43:16Z"/>
        <d v="2019-03-09T18:52:40Z"/>
        <d v="2019-03-10T18:52:52Z"/>
        <d v="2019-03-10T18:57:03Z"/>
        <d v="2019-03-06T18:58:36Z"/>
        <d v="2019-03-08T19:05:42Z"/>
        <d v="2019-03-08T19:12:30Z"/>
        <d v="2019-03-09T19:28:53Z"/>
        <d v="2019-03-07T19:30:28Z"/>
        <d v="2019-03-07T19:45:50Z"/>
        <d v="2019-03-08T19:45:57Z"/>
        <d v="2019-03-06T19:48:18Z"/>
        <d v="2019-03-08T19:50:23Z"/>
        <d v="2019-03-08T19:57:17Z"/>
        <d v="2019-03-07T20:17:01Z"/>
        <d v="2019-03-07T20:18:38Z"/>
        <d v="2019-03-07T20:31:18Z"/>
        <d v="2019-03-07T20:34:53Z"/>
        <d v="2019-03-10T20:37:47Z"/>
        <d v="2019-03-10T20:39:18Z"/>
        <d v="2019-03-09T20:41:32Z"/>
        <d v="2019-03-06T20:43:46Z"/>
        <d v="2019-03-06T20:45:34Z"/>
        <d v="2019-03-08T20:49:05Z"/>
        <d v="2019-03-06T20:59:38Z"/>
        <d v="2019-03-08T20:59:52Z"/>
        <d v="2019-03-08T21:03:50Z"/>
        <d v="2019-03-06T21:07:48Z"/>
        <d v="2019-03-06T21:11:25Z"/>
        <d v="2019-03-06T21:17:29Z"/>
        <d v="2019-03-09T21:24:50Z"/>
        <d v="2019-03-06T21:29:11Z"/>
        <d v="2019-03-06T21:37:44Z"/>
        <d v="2019-03-09T21:38:56Z"/>
        <d v="2019-03-10T21:39:21Z"/>
        <d v="2019-03-08T21:43:52Z"/>
        <d v="2019-03-07T21:44:18Z"/>
        <d v="2019-03-07T21:48:14Z"/>
        <d v="2019-03-10T21:50:03Z"/>
        <d v="2019-03-10T21:53:18Z"/>
        <d v="2019-03-07T22:01:49Z"/>
        <d v="2019-03-06T22:06:42Z"/>
        <d v="2019-03-08T22:13:45Z"/>
        <d v="2019-03-07T22:19:15Z"/>
        <d v="2019-03-10T22:24:26Z"/>
        <d v="2019-03-06T22:24:46Z"/>
        <d v="2019-03-09T22:30:36Z"/>
        <d v="2019-03-06T23:02:28Z"/>
        <d v="2019-03-06T23:10:08Z"/>
        <d v="2019-03-06T23:10:29Z"/>
        <d v="2019-03-07T23:11:41Z"/>
        <d v="2019-03-10T23:12:10Z"/>
        <d v="2019-03-09T23:17:41Z"/>
        <d v="2019-03-06T23:18:21Z"/>
        <d v="2019-03-09T23:29:35Z"/>
        <d v="2019-03-09T23:30:33Z"/>
        <d v="2019-03-08T23:31:35Z"/>
        <d v="2019-03-08T23:50:43Z"/>
        <d v="2019-03-07T23:51:52Z"/>
        <d v="2019-03-07T23:53:37Z"/>
        <d v="2019-03-09T23:56:49Z"/>
        <d v="2019-03-10T23:59:52Z"/>
        <d v="2019-03-07T00:08:27Z"/>
        <d v="2019-03-10T00:16:30Z"/>
        <d v="2019-03-10T00:22:13Z"/>
        <d v="2019-03-07T00:25:40Z"/>
        <d v="2019-03-09T00:35:06Z"/>
        <d v="2019-03-09T00:37:56Z"/>
        <d v="2019-03-11T00:37:57Z"/>
        <d v="2019-03-11T00:42:39Z"/>
        <d v="2019-03-09T00:54:15Z"/>
        <d v="2019-03-09T00:55:23Z"/>
        <d v="2019-03-08T00:58:10Z"/>
        <d v="2019-03-09T00:59:58Z"/>
        <d v="2019-03-09T01:04:39Z"/>
        <d v="2019-03-10T01:09:00Z"/>
        <d v="2019-03-08T01:13:18Z"/>
        <d v="2019-03-07T01:15:31Z"/>
        <d v="2019-03-08T01:16:43Z"/>
        <d v="2019-03-08T01:20:29Z"/>
        <d v="2019-03-08T01:20:33Z"/>
        <d v="2019-03-07T01:25:43Z"/>
        <d v="2019-03-08T01:27:11Z"/>
        <d v="2019-03-10T01:52:45Z"/>
        <d v="2019-03-11T02:00:59Z"/>
        <d v="2019-03-09T02:01:37Z"/>
        <d v="2019-03-08T02:06:17Z"/>
        <d v="2019-03-09T02:07:01Z"/>
        <d v="2019-03-08T02:08:05Z"/>
        <d v="2019-03-08T02:10:41Z"/>
        <d v="2019-03-07T02:11:09Z"/>
        <d v="2019-03-11T02:15:26Z"/>
        <d v="2019-03-11T02:20:04Z"/>
        <d v="2019-03-10T02:26:12Z"/>
        <d v="2019-03-11T02:28:35Z"/>
        <d v="2019-03-10T02:30:26Z"/>
        <d v="2019-03-09T02:31:15Z"/>
        <d v="2019-03-07T02:33:09Z"/>
        <d v="2019-03-09T02:36:41Z"/>
        <d v="2019-03-10T02:41:44Z"/>
        <d v="2019-03-09T02:42:17Z"/>
        <d v="2019-03-08T02:45:55Z"/>
        <d v="2019-03-11T02:50:04Z"/>
        <d v="2019-03-07T03:02:45Z"/>
        <d v="2019-03-09T03:03:31Z"/>
        <d v="2019-03-07T03:04:08Z"/>
        <d v="2019-03-07T03:07:07Z"/>
        <d v="2019-03-10T03:12:23Z"/>
        <d v="2019-03-08T03:18:57Z"/>
        <d v="2019-03-11T03:20:26Z"/>
        <d v="2019-03-08T03:20:43Z"/>
        <d v="2019-03-09T03:42:15Z"/>
        <d v="2019-03-11T03:46:42Z"/>
        <d v="2019-03-09T03:49:51Z"/>
        <d v="2019-03-11T03:51:13Z"/>
        <d v="2019-03-11T03:51:18Z"/>
        <d v="2019-03-09T03:53:44Z"/>
        <d v="2019-03-09T03:54:12Z"/>
        <d v="2019-03-07T04:07:15Z"/>
        <d v="2019-03-09T04:08:37Z"/>
        <d v="2019-03-07T04:29:33Z"/>
        <d v="2019-03-09T04:33:24Z"/>
        <d v="2019-03-09T05:03:11Z"/>
        <d v="2019-03-11T05:12:50Z"/>
        <d v="2019-03-09T05:19:20Z"/>
        <d v="2019-03-10T05:29:59Z"/>
        <d v="2019-03-07T05:30:42Z"/>
        <d v="2019-03-08T05:35:35Z"/>
        <d v="2019-03-09T05:35:56Z"/>
        <d v="2019-03-08T05:38:20Z"/>
        <d v="2019-03-07T05:47:14Z"/>
        <d v="2019-03-10T05:50:14Z"/>
        <d v="2019-03-07T06:01:26Z"/>
        <d v="2019-03-07T06:25:51Z"/>
        <d v="2019-03-08T06:35:26Z"/>
        <d v="2019-03-07T06:38:57Z"/>
        <d v="2019-03-09T06:50:05Z"/>
        <d v="2019-03-10T06:52:20Z"/>
        <d v="2019-03-11T06:57:17Z"/>
        <d v="2019-03-10T06:58:18Z"/>
        <d v="2019-03-10T07:00:58Z"/>
        <d v="2019-03-09T07:13:08Z"/>
        <d v="2019-03-11T07:28:26Z"/>
        <d v="2019-03-07T07:30:00Z"/>
        <d v="2019-03-11T07:30:47Z"/>
        <d v="2019-03-08T07:40:18Z"/>
        <d v="2019-03-08T07:47:57Z"/>
        <d v="2019-03-11T07:48:44Z"/>
        <d v="2019-03-10T07:52:39Z"/>
        <d v="2019-03-08T07:54:11Z"/>
        <d v="2019-03-07T08:04:11Z"/>
        <d v="2019-03-11T08:14:48Z"/>
        <d v="2019-03-09T08:19:37Z"/>
        <d v="2019-03-10T08:21:50Z"/>
        <d v="2019-03-11T08:23:11Z"/>
        <d v="2019-03-11T08:23:23Z"/>
        <d v="2019-03-08T08:23:42Z"/>
        <d v="2019-03-07T08:32:41Z"/>
        <d v="2019-03-09T08:39:06Z"/>
        <d v="2019-03-11T08:39:39Z"/>
        <d v="2019-03-08T08:44:21Z"/>
        <d v="2019-03-07T08:45:18Z"/>
        <d v="2019-03-11T09:03:05Z"/>
        <d v="2019-03-09T09:04:48Z"/>
        <d v="2019-03-11T09:07:00Z"/>
        <d v="2019-03-07T09:18:25Z"/>
        <d v="2019-03-07T09:20:28Z"/>
        <d v="2019-03-09T09:26:18Z"/>
        <d v="2019-03-08T09:30:26Z"/>
        <d v="2019-03-09T09:32:46Z"/>
        <d v="2019-03-07T09:32:54Z"/>
        <d v="2019-03-07T09:33:49Z"/>
        <d v="2019-03-11T09:57:47Z"/>
        <d v="2019-03-08T10:02:10Z"/>
        <d v="2019-03-10T10:02:30Z"/>
        <d v="2019-03-07T10:02:32Z"/>
        <d v="2019-03-11T10:05:19Z"/>
        <d v="2019-03-08T10:06:29Z"/>
        <d v="2019-03-11T10:08:41Z"/>
        <d v="2019-03-10T10:11:32Z"/>
        <d v="2019-03-07T10:13:28Z"/>
        <d v="2019-03-08T10:23:07Z"/>
        <d v="2019-03-09T10:26:34Z"/>
        <d v="2019-03-07T10:39:20Z"/>
        <d v="2019-03-07T10:41:51Z"/>
        <d v="2019-03-07T10:45:56Z"/>
        <d v="2019-03-10T10:47:15Z"/>
        <d v="2019-03-10T10:58:11Z"/>
        <d v="2019-03-07T11:03:20Z"/>
        <d v="2019-03-10T11:24:12Z"/>
        <d v="2019-03-09T11:47:35Z"/>
        <d v="2019-03-07T11:48:30Z"/>
        <d v="2019-03-11T11:52:53Z"/>
        <d v="2019-03-10T12:01:28Z"/>
        <d v="2019-03-08T12:09:05Z"/>
        <d v="2019-03-07T12:15:31Z"/>
        <d v="2019-03-07T12:20:11Z"/>
        <d v="2019-03-09T12:23:41Z"/>
        <d v="2019-03-09T12:25:46Z"/>
        <d v="2019-03-07T12:26:18Z"/>
        <d v="2019-03-10T12:28:30Z"/>
        <d v="2019-03-10T12:49:08Z"/>
        <d v="2019-03-09T12:59:20Z"/>
        <d v="2019-03-09T13:00:59Z"/>
        <d v="2019-03-11T13:06:30Z"/>
        <d v="2019-03-07T13:07:39Z"/>
        <d v="2019-03-08T13:13:28Z"/>
        <d v="2019-03-09T13:16:52Z"/>
        <d v="2019-03-07T13:26:49Z"/>
        <d v="2019-03-07T13:36:54Z"/>
        <d v="2019-03-07T13:38:04Z"/>
        <d v="2019-03-10T13:41:19Z"/>
        <d v="2019-03-07T13:42:09Z"/>
        <d v="2019-03-10T13:46:18Z"/>
        <d v="2019-03-11T13:53:15Z"/>
        <d v="2019-03-10T13:53:59Z"/>
        <d v="2019-03-10T13:54:03Z"/>
        <d v="2019-03-07T13:54:49Z"/>
        <d v="2019-03-09T13:57:53Z"/>
        <d v="2019-03-09T14:02:28Z"/>
        <d v="2019-03-10T14:06:20Z"/>
        <d v="2019-03-08T14:14:08Z"/>
        <d v="2019-03-07T14:15:19Z"/>
        <d v="2019-03-11T14:20:33Z"/>
        <d v="2019-03-10T14:21:42Z"/>
        <d v="2019-03-08T14:27:02Z"/>
        <d v="2019-03-11T14:33:39Z"/>
        <d v="2019-03-10T14:40:07Z"/>
        <d v="2019-03-11T14:55:33Z"/>
        <d v="2019-03-08T15:03:35Z"/>
        <d v="2019-03-11T15:11:17Z"/>
        <d v="2019-03-08T15:15:53Z"/>
        <d v="2019-03-10T15:17:41Z"/>
        <d v="2019-03-08T15:21:03Z"/>
        <d v="2019-03-09T15:23:20Z"/>
        <d v="2019-03-07T15:24:09Z"/>
        <d v="2019-03-10T15:39:12Z"/>
        <d v="2019-03-11T15:43:23Z"/>
        <d v="2019-03-08T15:43:52Z"/>
        <d v="2019-03-10T15:47:28Z"/>
        <d v="2019-03-07T15:50:13Z"/>
        <d v="2019-03-07T15:58:47Z"/>
        <d v="2019-03-08T15:59:05Z"/>
        <d v="2019-03-10T16:03:28Z"/>
        <d v="2019-03-09T16:08:43Z"/>
        <d v="2019-03-09T16:16:26Z"/>
        <d v="2019-03-09T16:16:46Z"/>
        <d v="2019-03-10T16:17:11Z"/>
        <d v="2019-03-11T16:17:21Z"/>
        <d v="2019-03-07T16:25:35Z"/>
        <d v="2019-03-11T16:38:22Z"/>
        <d v="2019-03-11T16:42:51Z"/>
        <d v="2019-03-09T16:45:25Z"/>
        <d v="2019-03-10T16:48:18Z"/>
        <d v="2019-03-10T16:49:42Z"/>
        <d v="2019-03-11T16:53:39Z"/>
        <d v="2019-03-07T17:00:08Z"/>
        <d v="2019-03-08T17:02:53Z"/>
        <d v="2019-03-07T17:03:23Z"/>
        <d v="2019-03-07T17:10:03Z"/>
        <d v="2019-03-11T17:10:56Z"/>
        <d v="2019-03-09T17:11:05Z"/>
        <d v="2019-03-09T17:15:32Z"/>
        <d v="2019-03-07T17:22:28Z"/>
        <d v="2019-03-11T17:25:36Z"/>
        <d v="2019-03-09T17:29:07Z"/>
        <d v="2019-03-07T17:35:43Z"/>
        <d v="2019-03-11T17:39:10Z"/>
        <d v="2019-03-07T17:41:57Z"/>
        <d v="2019-03-09T17:42:55Z"/>
        <d v="2019-03-10T17:48:33Z"/>
        <d v="2019-03-11T18:03:03Z"/>
        <d v="2019-03-11T18:17:13Z"/>
        <d v="2019-03-09T18:19:29Z"/>
        <d v="2019-03-10T18:19:32Z"/>
        <d v="2019-03-07T18:22:27Z"/>
        <d v="2019-03-07T18:22:34Z"/>
        <d v="2019-03-11T18:23:58Z"/>
        <d v="2019-03-11T18:25:17Z"/>
        <d v="2019-03-10T18:30:44Z"/>
        <d v="2019-03-08T18:34:29Z"/>
        <d v="2019-03-10T18:35:52Z"/>
        <d v="2019-03-07T18:36:57Z"/>
        <d v="2019-03-10T18:39:11Z"/>
        <d v="2019-03-09T18:43:04Z"/>
        <d v="2019-03-10T18:49:30Z"/>
        <d v="2019-03-10T18:49:48Z"/>
        <d v="2019-03-08T18:53:19Z"/>
        <d v="2019-03-10T18:53:49Z"/>
        <d v="2019-03-08T18:56:39Z"/>
        <d v="2019-03-08T18:58:29Z"/>
        <d v="2019-03-07T19:05:23Z"/>
        <d v="2019-03-07T19:06:41Z"/>
        <d v="2019-03-08T19:06:45Z"/>
        <d v="2019-03-07T19:18:35Z"/>
        <d v="2019-03-07T19:21:30Z"/>
        <d v="2019-03-07T19:23:14Z"/>
        <d v="2019-03-07T19:28:23Z"/>
        <d v="2019-03-08T19:33:53Z"/>
        <d v="2019-03-08T19:34:27Z"/>
        <d v="2019-03-10T19:34:44Z"/>
        <d v="2019-03-10T19:45:04Z"/>
        <d v="2019-03-10T19:45:14Z"/>
        <d v="2019-03-08T19:54:14Z"/>
        <d v="2019-03-10T19:57:43Z"/>
        <d v="2019-03-11T20:15:48Z"/>
        <d v="2019-03-08T20:18:19Z"/>
        <d v="2019-03-11T20:19:10Z"/>
        <d v="2019-03-10T20:23:38Z"/>
        <d v="2019-03-09T20:24:47Z"/>
        <d v="2019-03-07T20:25:17Z"/>
        <d v="2019-03-11T20:28:18Z"/>
        <d v="2019-03-11T20:30:18Z"/>
        <d v="2019-03-10T20:32:50Z"/>
        <d v="2019-03-08T20:33:50Z"/>
        <d v="2019-03-07T20:38:21Z"/>
        <d v="2019-03-07T20:40:09Z"/>
        <d v="2019-03-07T20:52:21Z"/>
        <d v="2019-03-07T21:00:53Z"/>
        <d v="2019-03-11T21:02:01Z"/>
        <d v="2019-03-11T21:03:24Z"/>
        <d v="2019-03-09T21:07:55Z"/>
        <d v="2019-03-11T21:08:08Z"/>
        <d v="2019-03-11T21:19:26Z"/>
        <d v="2019-03-10T21:20:51Z"/>
        <d v="2019-03-10T21:32:58Z"/>
        <d v="2019-03-10T21:35:53Z"/>
        <d v="2019-03-08T21:41:44Z"/>
        <d v="2019-03-08T21:50:57Z"/>
        <d v="2019-03-10T21:55:13Z"/>
        <d v="2019-03-08T22:05:37Z"/>
        <d v="2019-03-09T22:10:07Z"/>
        <d v="2019-03-07T22:17:54Z"/>
        <d v="2019-03-07T22:33:51Z"/>
        <d v="2019-03-08T22:40:07Z"/>
        <d v="2019-03-08T22:49:40Z"/>
        <d v="2019-03-08T22:51:56Z"/>
        <d v="2019-03-10T22:58:54Z"/>
        <d v="2019-03-07T23:08:40Z"/>
        <d v="2019-03-11T23:11:42Z"/>
        <d v="2019-03-08T23:17:05Z"/>
        <d v="2019-03-09T23:21:31Z"/>
        <d v="2019-03-08T23:24:15Z"/>
        <d v="2019-03-10T23:27:43Z"/>
        <d v="2019-03-08T23:31:41Z"/>
        <d v="2019-03-08T23:37:33Z"/>
        <d v="2019-03-11T23:57:19Z"/>
        <d v="2019-03-12T00:19:16Z"/>
        <d v="2019-03-12T00:19:54Z"/>
        <d v="2019-03-11T00:28:20Z"/>
        <d v="2019-03-12T00:40:09Z"/>
        <d v="2019-03-12T00:40:15Z"/>
        <d v="2019-03-10T00:43:14Z"/>
        <d v="2019-03-12T00:46:08Z"/>
        <d v="2019-03-10T00:48:12Z"/>
        <d v="2019-03-10T00:51:07Z"/>
        <d v="2019-03-08T00:52:15Z"/>
        <d v="2019-03-09T00:58:19Z"/>
        <d v="2019-03-09T00:59:19Z"/>
        <d v="2019-03-08T01:04:35Z"/>
        <d v="2019-03-12T01:11:47Z"/>
        <d v="2019-03-10T01:15:01Z"/>
        <d v="2019-03-08T01:15:17Z"/>
        <d v="2019-03-12T01:16:14Z"/>
        <d v="2019-03-10T01:16:45Z"/>
        <d v="2019-03-11T01:23:57Z"/>
        <d v="2019-03-11T01:26:33Z"/>
        <d v="2019-03-09T01:26:40Z"/>
        <d v="2019-03-08T01:30:22Z"/>
        <d v="2019-03-08T01:41:08Z"/>
        <d v="2019-03-09T01:41:47Z"/>
        <d v="2019-03-08T01:45:25Z"/>
        <d v="2019-03-11T01:50:45Z"/>
        <d v="2019-03-08T01:52:30Z"/>
        <d v="2019-03-10T01:53:51Z"/>
        <d v="2019-03-09T01:57:01Z"/>
        <d v="2019-03-12T02:02:25Z"/>
        <d v="2019-03-10T02:02:42Z"/>
        <d v="2019-03-08T02:10:00Z"/>
        <d v="2019-03-10T02:19:25Z"/>
        <d v="2019-03-11T02:20:51Z"/>
        <d v="2019-03-10T02:23:23Z"/>
        <d v="2019-03-09T02:24:12Z"/>
        <d v="2019-03-09T02:34:11Z"/>
        <d v="2019-03-09T02:39:38Z"/>
        <d v="2019-03-11T02:41:37Z"/>
        <d v="2019-03-08T02:47:35Z"/>
        <d v="2019-03-09T02:48:21Z"/>
        <d v="2019-03-09T02:56:46Z"/>
        <d v="2019-03-08T02:59:45Z"/>
        <d v="2019-03-08T03:02:43Z"/>
        <d v="2019-03-12T03:05:28Z"/>
        <d v="2019-03-09T03:06:53Z"/>
        <d v="2019-03-08T03:15:06Z"/>
        <d v="2019-03-08T03:17:10Z"/>
        <d v="2019-03-12T03:19:31Z"/>
        <d v="2019-03-08T03:21:09Z"/>
        <d v="2019-03-08T03:25:10Z"/>
        <d v="2019-03-11T03:25:32Z"/>
        <d v="2019-03-08T03:26:38Z"/>
        <d v="2019-03-10T03:34:21Z"/>
        <d v="2019-03-11T03:36:32Z"/>
        <d v="2019-03-12T03:44:13Z"/>
        <d v="2019-03-10T03:45:42Z"/>
        <d v="2019-03-10T03:46:56Z"/>
        <d v="2019-03-08T03:49:12Z"/>
        <d v="2019-03-12T03:52:49Z"/>
        <d v="2019-03-09T04:01:30Z"/>
        <d v="2019-03-09T04:02:22Z"/>
        <d v="2019-03-10T04:02:29Z"/>
        <d v="2019-03-12T04:23:41Z"/>
        <d v="2019-03-12T04:23:49Z"/>
        <d v="2019-03-12T04:28:58Z"/>
        <d v="2019-03-12T04:50:01Z"/>
        <d v="2019-03-12T04:50:54Z"/>
        <d v="2019-03-12T05:05:29Z"/>
        <d v="2019-03-11T05:07:50Z"/>
        <d v="2019-03-08T05:10:05Z"/>
        <d v="2019-03-08T05:11:25Z"/>
        <d v="2019-03-11T05:15:07Z"/>
        <d v="2019-03-12T05:15:25Z"/>
        <d v="2019-03-10T05:16:20Z"/>
        <d v="2019-03-11T05:21:51Z"/>
        <d v="2019-03-12T05:22:00Z"/>
        <d v="2019-03-11T05:24:14Z"/>
        <d v="2019-03-10T05:35:28Z"/>
        <d v="2019-03-08T05:35:54Z"/>
        <d v="2019-03-11T05:36:00Z"/>
        <d v="2019-03-08T05:42:59Z"/>
        <d v="2019-03-11T05:45:21Z"/>
        <d v="2019-03-10T06:05:13Z"/>
        <d v="2019-03-12T06:13:15Z"/>
        <d v="2019-03-11T06:15:03Z"/>
        <d v="2019-03-12T06:18:10Z"/>
        <d v="2019-03-10T06:20:36Z"/>
        <d v="2019-03-12T06:28:59Z"/>
        <d v="2019-03-12T06:30:56Z"/>
        <d v="2019-03-12T06:31:30Z"/>
        <d v="2019-03-10T06:35:10Z"/>
        <d v="2019-03-12T06:43:50Z"/>
        <d v="2019-03-11T06:49:30Z"/>
        <d v="2019-03-08T06:49:39Z"/>
        <d v="2019-03-08T07:15:09Z"/>
        <d v="2019-03-09T07:15:42Z"/>
        <d v="2019-03-10T07:22:12Z"/>
        <d v="2019-03-11T07:27:30Z"/>
        <d v="2019-03-11T07:28:39Z"/>
        <d v="2019-03-08T07:41:43Z"/>
        <d v="2019-03-10T07:56:29Z"/>
        <d v="2019-03-10T08:02:36Z"/>
        <d v="2019-03-10T08:05:38Z"/>
        <d v="2019-03-08T08:18:21Z"/>
        <d v="2019-03-11T08:18:45Z"/>
        <d v="2019-03-09T08:19:34Z"/>
        <d v="2019-03-12T08:21:53Z"/>
        <d v="2019-03-09T08:25:21Z"/>
        <d v="2019-03-12T08:25:34Z"/>
        <d v="2019-03-09T08:29:41Z"/>
        <d v="2019-03-12T08:33:18Z"/>
        <d v="2019-03-12T08:35:24Z"/>
        <d v="2019-03-12T08:37:01Z"/>
        <d v="2019-03-08T08:54:50Z"/>
        <d v="2019-03-09T08:56:56Z"/>
        <d v="2019-03-08T08:58:47Z"/>
        <d v="2019-03-08T09:04:45Z"/>
        <d v="2019-03-10T09:10:28Z"/>
        <d v="2019-03-12T09:10:35Z"/>
        <d v="2019-03-10T09:23:36Z"/>
        <d v="2019-03-10T09:27:27Z"/>
        <d v="2019-03-11T09:30:48Z"/>
        <d v="2019-03-09T09:39:11Z"/>
        <d v="2019-03-08T09:39:47Z"/>
        <d v="2019-03-11T09:42:04Z"/>
        <d v="2019-03-09T09:42:17Z"/>
        <d v="2019-03-10T09:55:26Z"/>
        <d v="2019-03-10T09:55:49Z"/>
        <d v="2019-03-10T10:08:48Z"/>
        <d v="2019-03-10T10:11:59Z"/>
        <d v="2019-03-11T10:28:41Z"/>
        <d v="2019-03-09T10:47:42Z"/>
        <d v="2019-03-09T10:48:03Z"/>
        <d v="2019-03-12T10:48:14Z"/>
        <d v="2019-03-12T10:51:54Z"/>
        <d v="2019-03-08T10:53:28Z"/>
        <d v="2019-03-11T10:56:06Z"/>
        <d v="2019-03-08T10:58:59Z"/>
        <d v="2019-03-08T11:14:34Z"/>
        <d v="2019-03-09T11:21:06Z"/>
        <d v="2019-03-08T11:21:16Z"/>
        <d v="2019-03-10T11:24:22Z"/>
        <d v="2019-03-09T11:24:27Z"/>
        <d v="2019-03-08T11:27:32Z"/>
        <d v="2019-03-08T11:33:10Z"/>
        <d v="2019-03-09T11:34:19Z"/>
        <d v="2019-03-08T11:35:00Z"/>
        <d v="2019-03-10T11:37:50Z"/>
        <d v="2019-03-11T11:42:54Z"/>
        <d v="2019-03-11T11:48:32Z"/>
        <d v="2019-03-12T11:52:37Z"/>
        <d v="2019-03-08T11:55:39Z"/>
        <d v="2019-03-09T11:57:07Z"/>
        <d v="2019-03-10T12:05:39Z"/>
        <d v="2019-03-10T12:10:05Z"/>
        <d v="2019-03-09T12:17:36Z"/>
        <d v="2019-03-08T12:18:39Z"/>
        <d v="2019-03-11T12:19:11Z"/>
        <d v="2019-03-12T12:19:27Z"/>
        <d v="2019-03-11T12:29:17Z"/>
        <d v="2019-03-08T12:44:43Z"/>
        <d v="2019-03-08T12:47:09Z"/>
        <d v="2019-03-11T12:49:01Z"/>
        <d v="2019-03-12T12:50:29Z"/>
        <d v="2019-03-08T12:51:06Z"/>
        <d v="2019-03-12T12:58:54Z"/>
        <d v="2019-03-12T13:02:12Z"/>
        <d v="2019-03-09T13:06:32Z"/>
        <d v="2019-03-10T13:16:21Z"/>
        <d v="2019-03-10T13:19:01Z"/>
        <d v="2019-03-10T13:21:58Z"/>
        <d v="2019-03-09T13:22:32Z"/>
        <d v="2019-03-10T13:23:36Z"/>
        <d v="2019-03-11T13:25:12Z"/>
        <d v="2019-03-08T13:27:51Z"/>
        <d v="2019-03-12T13:31:17Z"/>
        <d v="2019-03-10T13:46:43Z"/>
        <d v="2019-03-09T13:46:45Z"/>
        <d v="2019-03-12T13:53:43Z"/>
        <d v="2019-03-09T13:54:43Z"/>
        <d v="2019-03-11T13:55:26Z"/>
        <d v="2019-03-09T13:57:08Z"/>
        <d v="2019-03-10T13:57:16Z"/>
        <d v="2019-03-09T14:12:04Z"/>
        <d v="2019-03-10T14:12:46Z"/>
        <d v="2019-03-12T14:22:29Z"/>
        <d v="2019-03-10T14:22:57Z"/>
        <d v="2019-03-10T14:33:16Z"/>
        <d v="2019-03-10T14:39:27Z"/>
        <d v="2019-03-12T14:42:44Z"/>
        <d v="2019-03-12T14:49:16Z"/>
        <d v="2019-03-09T14:53:03Z"/>
        <d v="2019-03-12T15:00:19Z"/>
        <d v="2019-03-11T15:12:51Z"/>
        <d v="2019-03-12T15:15:40Z"/>
        <d v="2019-03-09T15:19:24Z"/>
        <d v="2019-03-09T15:25:31Z"/>
        <d v="2019-03-08T15:25:41Z"/>
        <d v="2019-03-08T15:33:00Z"/>
        <d v="2019-03-09T15:34:37Z"/>
        <d v="2019-03-12T15:34:58Z"/>
        <d v="2019-03-08T15:40:03Z"/>
        <d v="2019-03-09T15:52:27Z"/>
        <d v="2019-03-12T15:53:03Z"/>
        <d v="2019-03-11T15:56:40Z"/>
        <d v="2019-03-10T15:58:01Z"/>
        <d v="2019-03-09T16:05:34Z"/>
        <d v="2019-03-09T16:11:44Z"/>
        <d v="2019-03-10T16:32:17Z"/>
        <d v="2019-03-11T16:37:43Z"/>
        <d v="2019-03-11T16:46:41Z"/>
        <d v="2019-03-10T16:52:06Z"/>
        <d v="2019-03-08T16:57:24Z"/>
        <d v="2019-03-10T16:58:23Z"/>
        <d v="2019-03-08T17:07:20Z"/>
        <d v="2019-03-10T17:07:26Z"/>
        <d v="2019-03-11T17:09:32Z"/>
        <d v="2019-03-09T17:12:55Z"/>
        <d v="2019-03-08T17:20:40Z"/>
        <d v="2019-03-11T17:23:39Z"/>
        <d v="2019-03-11T17:23:57Z"/>
        <d v="2019-03-10T17:28:31Z"/>
        <d v="2019-03-12T17:39:17Z"/>
        <d v="2019-03-08T17:42:33Z"/>
        <d v="2019-03-10T17:42:41Z"/>
        <d v="2019-03-09T17:43:48Z"/>
        <d v="2019-03-11T17:47:01Z"/>
        <d v="2019-03-08T17:52:15Z"/>
        <d v="2019-03-10T17:52:22Z"/>
        <d v="2019-03-12T17:54:42Z"/>
        <d v="2019-03-11T18:01:49Z"/>
        <d v="2019-03-08T18:02:28Z"/>
        <d v="2019-03-11T18:10:10Z"/>
        <d v="2019-03-08T18:10:49Z"/>
        <d v="2019-03-11T18:19:14Z"/>
        <d v="2019-03-12T18:21:55Z"/>
        <d v="2019-03-11T18:23:03Z"/>
        <d v="2019-03-09T18:32:01Z"/>
        <d v="2019-03-10T18:32:57Z"/>
        <d v="2019-03-09T18:36:56Z"/>
        <d v="2019-03-09T18:38:08Z"/>
        <d v="2019-03-12T18:56:20Z"/>
        <d v="2019-03-12T19:05:11Z"/>
        <d v="2019-03-11T19:07:20Z"/>
        <d v="2019-03-11T19:22:46Z"/>
        <d v="2019-03-10T19:25:32Z"/>
        <d v="2019-03-09T19:26:14Z"/>
        <d v="2019-03-10T19:41:07Z"/>
        <d v="2019-03-08T19:47:58Z"/>
        <d v="2019-03-08T19:49:18Z"/>
        <d v="2019-03-11T19:49:27Z"/>
        <d v="2019-03-12T19:51:14Z"/>
        <d v="2019-03-10T19:51:30Z"/>
        <d v="2019-03-12T19:52:15Z"/>
        <d v="2019-03-12T19:56:08Z"/>
        <d v="2019-03-09T20:00:12Z"/>
        <d v="2019-03-11T20:01:44Z"/>
        <d v="2019-03-09T20:02:46Z"/>
        <d v="2019-03-11T20:03:56Z"/>
        <d v="2019-03-12T20:04:21Z"/>
        <d v="2019-03-12T20:05:54Z"/>
        <d v="2019-03-10T20:13:41Z"/>
        <d v="2019-03-08T20:17:50Z"/>
        <d v="2019-03-09T20:21:39Z"/>
        <d v="2019-03-12T20:38:56Z"/>
        <d v="2019-03-10T20:39:24Z"/>
        <d v="2019-03-11T20:44:05Z"/>
        <d v="2019-03-08T20:44:40Z"/>
        <d v="2019-03-08T20:51:06Z"/>
        <d v="2019-03-12T20:55:44Z"/>
        <d v="2019-03-08T21:00:01Z"/>
        <d v="2019-03-08T21:00:05Z"/>
        <d v="2019-03-08T21:01:07Z"/>
        <d v="2019-03-08T21:04:38Z"/>
        <d v="2019-03-12T21:06:11Z"/>
        <d v="2019-03-11T21:22:13Z"/>
        <d v="2019-03-09T21:28:02Z"/>
        <d v="2019-03-08T21:32:21Z"/>
        <d v="2019-03-11T21:33:45Z"/>
        <d v="2019-03-10T21:36:30Z"/>
        <d v="2019-03-10T21:42:15Z"/>
        <d v="2019-03-11T21:43:14Z"/>
        <d v="2019-03-08T21:52:21Z"/>
        <d v="2019-03-11T21:59:02Z"/>
        <d v="2019-03-08T22:02:12Z"/>
        <d v="2019-03-10T22:02:35Z"/>
        <d v="2019-03-12T22:02:37Z"/>
        <d v="2019-03-08T22:04:15Z"/>
        <d v="2019-03-12T22:05:11Z"/>
        <d v="2019-03-08T22:06:52Z"/>
        <d v="2019-03-12T22:07:18Z"/>
        <d v="2019-03-09T22:07:31Z"/>
        <d v="2019-03-12T22:21:18Z"/>
        <d v="2019-03-09T23:04:08Z"/>
        <d v="2019-03-09T23:08:14Z"/>
        <d v="2019-03-09T23:11:26Z"/>
        <d v="2019-03-09T23:12:14Z"/>
        <d v="2019-03-10T23:14:48Z"/>
        <d v="2019-03-12T23:22:28Z"/>
        <d v="2019-03-09T23:22:32Z"/>
        <d v="2019-03-12T23:36:15Z"/>
        <d v="2019-03-11T23:38:36Z"/>
        <d v="2019-03-10T23:42:19Z"/>
        <d v="2019-03-10T23:43:08Z"/>
        <d v="2019-03-09T23:51:57Z"/>
        <d v="2019-03-12T23:56:17Z"/>
        <d v="2019-03-08T23:57:28Z"/>
        <d v="2019-03-11T23:58:19Z"/>
        <d v="2019-03-12T00:03:39Z"/>
        <d v="2019-03-13T00:04:08Z"/>
        <d v="2019-03-10T00:04:14Z"/>
        <d v="2019-03-13T00:05:48Z"/>
        <d v="2019-03-09T00:08:07Z"/>
        <d v="2019-03-10T00:11:23Z"/>
        <d v="2019-03-13T00:14:00Z"/>
        <d v="2019-03-10T00:20:30Z"/>
        <d v="2019-03-11T00:23:00Z"/>
        <d v="2019-03-09T00:27:08Z"/>
        <d v="2019-03-11T00:30:57Z"/>
        <d v="2019-03-09T00:32:17Z"/>
        <d v="2019-03-12T00:37:31Z"/>
        <d v="2019-03-13T00:54:59Z"/>
        <d v="2019-03-11T01:02:10Z"/>
        <d v="2019-03-09T01:05:44Z"/>
        <d v="2019-03-12T01:07:04Z"/>
        <d v="2019-03-10T01:13:34Z"/>
        <d v="2019-03-11T01:15:39Z"/>
        <d v="2019-03-12T01:20:31Z"/>
        <d v="2019-03-09T01:20:59Z"/>
        <d v="2019-03-10T01:21:29Z"/>
        <d v="2019-03-10T01:22:36Z"/>
        <d v="2019-03-12T01:26:13Z"/>
        <d v="2019-03-09T01:26:34Z"/>
        <d v="2019-03-11T01:29:01Z"/>
        <d v="2019-03-09T01:30:29Z"/>
        <d v="2019-03-10T01:34:06Z"/>
        <d v="2019-03-09T01:34:35Z"/>
        <d v="2019-03-12T01:36:42Z"/>
        <d v="2019-03-11T01:42:14Z"/>
        <d v="2019-03-11T01:42:21Z"/>
        <d v="2019-03-13T01:45:06Z"/>
        <d v="2019-03-09T01:45:24Z"/>
        <d v="2019-03-10T01:55:33Z"/>
        <d v="2019-03-13T01:56:31Z"/>
        <d v="2019-03-11T02:00:32Z"/>
        <d v="2019-03-13T02:08:30Z"/>
        <d v="2019-03-09T02:14:31Z"/>
        <d v="2019-03-12T02:14:47Z"/>
        <d v="2019-03-10T02:15:48Z"/>
        <d v="2019-03-09T02:17:17Z"/>
        <d v="2019-03-13T02:19:47Z"/>
        <d v="2019-03-12T02:20:12Z"/>
        <d v="2019-03-10T02:27:28Z"/>
        <d v="2019-03-13T02:28:22Z"/>
        <d v="2019-03-09T02:42:35Z"/>
        <d v="2019-03-10T02:44:53Z"/>
        <d v="2019-03-13T03:03:18Z"/>
        <d v="2019-03-10T03:06:08Z"/>
        <d v="2019-03-13T03:06:49Z"/>
        <d v="2019-03-12T03:08:11Z"/>
        <d v="2019-03-11T03:13:31Z"/>
        <d v="2019-03-13T03:17:17Z"/>
        <d v="2019-03-12T03:18:27Z"/>
        <d v="2019-03-12T03:18:47Z"/>
        <d v="2019-03-11T03:21:19Z"/>
        <d v="2019-03-12T03:23:54Z"/>
        <d v="2019-03-12T03:25:07Z"/>
        <d v="2019-03-09T03:30:00Z"/>
        <d v="2019-03-10T03:33:50Z"/>
        <d v="2019-03-11T03:42:34Z"/>
        <d v="2019-03-13T03:46:42Z"/>
        <d v="2019-03-13T03:48:12Z"/>
        <d v="2019-03-10T03:59:13Z"/>
        <d v="2019-03-12T04:02:31Z"/>
        <d v="2019-03-11T04:13:13Z"/>
        <d v="2019-03-13T04:15:51Z"/>
        <d v="2019-03-12T04:23:40Z"/>
        <d v="2019-03-09T04:23:49Z"/>
        <d v="2019-03-09T04:27:48Z"/>
        <d v="2019-03-12T04:34:53Z"/>
        <d v="2019-03-13T04:35:57Z"/>
        <d v="2019-03-12T04:37:32Z"/>
        <d v="2019-03-10T04:40:23Z"/>
        <d v="2019-03-10T04:44:26Z"/>
        <d v="2019-03-11T04:47:34Z"/>
        <d v="2019-03-13T04:53:51Z"/>
        <d v="2019-03-12T04:59:58Z"/>
        <d v="2019-03-10T05:10:11Z"/>
        <d v="2019-03-11T05:17:13Z"/>
        <d v="2019-03-11T05:26:57Z"/>
        <d v="2019-03-10T05:28:08Z"/>
        <d v="2019-03-11T05:28:48Z"/>
        <d v="2019-03-13T05:30:59Z"/>
        <d v="2019-03-12T05:33:12Z"/>
        <d v="2019-03-09T05:36:21Z"/>
        <d v="2019-03-11T05:38:12Z"/>
        <d v="2019-03-11T05:44:27Z"/>
        <d v="2019-03-11T05:47:34Z"/>
        <d v="2019-03-11T05:50:32Z"/>
        <d v="2019-03-09T06:00:21Z"/>
        <d v="2019-03-09T06:04:21Z"/>
        <d v="2019-03-13T06:15:01Z"/>
        <d v="2019-03-11T06:18:28Z"/>
        <d v="2019-03-09T06:18:56Z"/>
        <d v="2019-03-13T06:19:19Z"/>
        <d v="2019-03-09T06:21:53Z"/>
        <d v="2019-03-09T06:23:16Z"/>
        <d v="2019-03-09T06:27:59Z"/>
        <d v="2019-03-11T06:31:29Z"/>
        <d v="2019-03-09T06:35:13Z"/>
        <d v="2019-03-09T06:40:12Z"/>
        <d v="2019-03-13T06:40:29Z"/>
        <d v="2019-03-13T06:43:13Z"/>
        <d v="2019-03-11T06:56:24Z"/>
        <d v="2019-03-13T06:58:41Z"/>
        <d v="2019-03-13T07:02:53Z"/>
        <d v="2019-03-09T07:04:38Z"/>
        <d v="2019-03-12T07:07:01Z"/>
        <d v="2019-03-13T07:16:38Z"/>
        <d v="2019-03-12T07:17:24Z"/>
        <d v="2019-03-12T07:20:08Z"/>
        <d v="2019-03-09T07:21:20Z"/>
        <d v="2019-03-09T07:23:02Z"/>
        <d v="2019-03-11T07:26:09Z"/>
        <d v="2019-03-09T07:37:07Z"/>
        <d v="2019-03-12T07:39:59Z"/>
        <d v="2019-03-12T07:42:24Z"/>
        <d v="2019-03-13T07:52:37Z"/>
        <d v="2019-03-09T07:56:12Z"/>
        <d v="2019-03-10T08:03:53Z"/>
        <d v="2019-03-10T08:04:19Z"/>
        <d v="2019-03-13T08:04:28Z"/>
        <d v="2019-03-11T08:07:48Z"/>
        <d v="2019-03-11T08:10:02Z"/>
        <d v="2019-03-09T08:14:12Z"/>
        <d v="2019-03-13T08:21:58Z"/>
        <d v="2019-03-09T08:24:55Z"/>
        <d v="2019-03-11T08:30:49Z"/>
        <d v="2019-03-12T08:40:55Z"/>
        <d v="2019-03-09T08:42:07Z"/>
        <d v="2019-03-11T08:46:11Z"/>
        <d v="2019-03-10T08:48:22Z"/>
        <d v="2019-03-10T08:49:30Z"/>
        <d v="2019-03-11T08:50:16Z"/>
        <d v="2019-03-09T08:55:27Z"/>
        <d v="2019-03-13T08:55:57Z"/>
        <d v="2019-03-09T08:57:10Z"/>
        <d v="2019-03-09T08:59:03Z"/>
        <d v="2019-03-11T09:02:18Z"/>
        <d v="2019-03-12T09:10:34Z"/>
        <d v="2019-03-11T09:11:53Z"/>
        <d v="2019-03-12T09:21:15Z"/>
        <d v="2019-03-11T09:24:34Z"/>
        <d v="2019-03-13T09:44:49Z"/>
        <d v="2019-03-09T09:52:52Z"/>
        <d v="2019-03-10T09:58:04Z"/>
        <d v="2019-03-09T10:01:24Z"/>
        <d v="2019-03-09T10:04:56Z"/>
        <d v="2019-03-13T10:10:04Z"/>
        <d v="2019-03-12T10:14:42Z"/>
        <d v="2019-03-12T10:18:21Z"/>
        <d v="2019-03-13T10:19:23Z"/>
        <d v="2019-03-11T10:19:49Z"/>
        <d v="2019-03-11T10:20:00Z"/>
        <d v="2019-03-10T10:27:21Z"/>
        <d v="2019-03-11T10:46:16Z"/>
        <d v="2019-03-12T10:49:19Z"/>
        <d v="2019-03-11T10:57:59Z"/>
        <d v="2019-03-10T11:07:10Z"/>
        <d v="2019-03-11T11:13:46Z"/>
        <d v="2019-03-10T11:14:18Z"/>
        <d v="2019-03-12T11:19:05Z"/>
        <d v="2019-03-11T11:28:53Z"/>
        <d v="2019-03-11T11:29:15Z"/>
        <d v="2019-03-12T11:37:33Z"/>
        <d v="2019-03-11T11:42:39Z"/>
        <d v="2019-03-13T11:48:17Z"/>
        <d v="2019-03-10T11:50:47Z"/>
        <d v="2019-03-09T11:51:42Z"/>
        <d v="2019-03-13T11:52:00Z"/>
        <d v="2019-03-12T11:57:22Z"/>
        <d v="2019-03-12T11:58:25Z"/>
        <d v="2019-03-12T12:09:39Z"/>
        <d v="2019-03-12T12:14:00Z"/>
        <d v="2019-03-10T12:14:34Z"/>
        <d v="2019-03-11T12:16:05Z"/>
        <d v="2019-03-09T12:19:25Z"/>
        <d v="2019-03-09T12:28:38Z"/>
        <d v="2019-03-12T12:44:47Z"/>
        <d v="2019-03-12T12:51:22Z"/>
        <d v="2019-03-12T13:04:13Z"/>
        <d v="2019-03-12T13:08:53Z"/>
        <d v="2019-03-13T13:13:01Z"/>
        <d v="2019-03-11T13:13:43Z"/>
        <d v="2019-03-13T13:14:12Z"/>
        <d v="2019-03-10T13:23:42Z"/>
        <d v="2019-03-09T13:27:58Z"/>
        <d v="2019-03-09T13:30:32Z"/>
        <d v="2019-03-09T13:32:28Z"/>
        <d v="2019-03-11T13:33:06Z"/>
        <d v="2019-03-12T13:40:31Z"/>
        <d v="2019-03-09T13:49:39Z"/>
        <d v="2019-03-09T13:51:12Z"/>
        <d v="2019-03-09T13:53:55Z"/>
        <d v="2019-03-11T14:12:37Z"/>
        <d v="2019-03-13T14:15:09Z"/>
        <d v="2019-03-11T14:15:11Z"/>
        <d v="2019-03-11T14:23:46Z"/>
        <d v="2019-03-09T14:30:04Z"/>
        <d v="2019-03-11T14:35:39Z"/>
        <d v="2019-03-11T14:43:08Z"/>
        <d v="2019-03-11T14:45:44Z"/>
        <d v="2019-03-12T14:46:41Z"/>
        <d v="2019-03-09T14:48:54Z"/>
        <d v="2019-03-09T14:49:44Z"/>
        <d v="2019-03-13T14:49:56Z"/>
        <d v="2019-03-11T14:50:14Z"/>
        <d v="2019-03-10T14:51:23Z"/>
        <d v="2019-03-11T14:53:49Z"/>
        <d v="2019-03-13T15:00:34Z"/>
        <d v="2019-03-09T15:18:40Z"/>
        <d v="2019-03-11T15:19:33Z"/>
        <d v="2019-03-09T15:22:44Z"/>
        <d v="2019-03-10T15:23:22Z"/>
        <d v="2019-03-11T15:23:51Z"/>
        <d v="2019-03-12T15:24:08Z"/>
        <d v="2019-03-13T15:33:10Z"/>
        <d v="2019-03-11T15:38:19Z"/>
        <d v="2019-03-13T15:41:35Z"/>
        <d v="2019-03-11T15:44:47Z"/>
        <d v="2019-03-11T15:54:23Z"/>
        <d v="2019-03-13T15:54:53Z"/>
        <d v="2019-03-11T16:05:31Z"/>
        <d v="2019-03-12T16:06:09Z"/>
        <d v="2019-03-13T16:13:35Z"/>
        <d v="2019-03-13T16:23:04Z"/>
        <d v="2019-03-09T16:31:24Z"/>
        <d v="2019-03-13T16:37:28Z"/>
        <d v="2019-03-10T16:37:51Z"/>
        <d v="2019-03-09T16:51:39Z"/>
        <d v="2019-03-13T17:06:46Z"/>
        <d v="2019-03-13T17:29:59Z"/>
        <d v="2019-03-13T17:31:22Z"/>
        <d v="2019-03-10T17:46:04Z"/>
        <d v="2019-03-10T17:47:35Z"/>
        <d v="2019-03-10T17:53:46Z"/>
        <d v="2019-03-13T18:02:35Z"/>
        <d v="2019-03-12T18:02:51Z"/>
        <d v="2019-03-12T18:03:30Z"/>
        <d v="2019-03-09T18:14:10Z"/>
        <d v="2019-03-10T18:33:03Z"/>
        <d v="2019-03-12T18:35:43Z"/>
        <d v="2019-03-09T18:51:48Z"/>
        <d v="2019-03-09T18:52:49Z"/>
        <d v="2019-03-12T19:09:34Z"/>
        <d v="2019-03-12T19:11:12Z"/>
        <d v="2019-03-10T19:11:48Z"/>
        <d v="2019-03-09T19:12:01Z"/>
        <d v="2019-03-11T19:12:46Z"/>
        <d v="2019-03-09T19:13:33Z"/>
        <d v="2019-03-13T19:14:44Z"/>
        <d v="2019-03-13T19:18:57Z"/>
        <d v="2019-03-13T19:23:16Z"/>
        <d v="2019-03-12T19:25:38Z"/>
        <d v="2019-03-09T19:26:02Z"/>
        <d v="2019-03-12T19:34:31Z"/>
        <d v="2019-03-10T19:39:03Z"/>
        <d v="2019-03-13T19:42:00Z"/>
        <d v="2019-03-12T19:43:33Z"/>
        <d v="2019-03-09T19:44:44Z"/>
        <d v="2019-03-10T19:59:18Z"/>
        <d v="2019-03-13T19:59:42Z"/>
        <d v="2019-03-09T20:03:44Z"/>
        <d v="2019-03-10T20:15:38Z"/>
        <d v="2019-03-13T20:16:02Z"/>
        <d v="2019-03-13T20:24:28Z"/>
        <d v="2019-03-10T20:27:03Z"/>
        <d v="2019-03-13T20:37:55Z"/>
        <d v="2019-03-11T20:41:26Z"/>
        <d v="2019-03-09T20:44:15Z"/>
        <d v="2019-03-10T21:01:56Z"/>
        <d v="2019-03-10T21:02:41Z"/>
        <d v="2019-03-11T21:03:46Z"/>
        <d v="2019-03-10T21:04:40Z"/>
        <d v="2019-03-13T21:11:48Z"/>
        <d v="2019-03-09T21:35:15Z"/>
        <d v="2019-03-10T21:51:13Z"/>
        <d v="2019-03-13T21:55:34Z"/>
        <d v="2019-03-12T21:57:48Z"/>
        <d v="2019-03-10T21:58:40Z"/>
        <d v="2019-03-13T22:02:47Z"/>
        <d v="2019-03-09T22:03:15Z"/>
        <d v="2019-03-12T22:08:33Z"/>
        <d v="2019-03-13T22:17:09Z"/>
        <d v="2019-03-11T22:42:01Z"/>
        <d v="2019-03-11T22:46:09Z"/>
        <d v="2019-03-13T22:46:19Z"/>
        <d v="2019-03-11T22:56:46Z"/>
        <d v="2019-03-12T23:01:24Z"/>
        <d v="2019-03-11T23:02:31Z"/>
        <d v="2019-03-09T23:05:03Z"/>
        <d v="2019-03-09T23:16:45Z"/>
        <d v="2019-03-12T23:18:27Z"/>
        <d v="2019-03-13T23:18:35Z"/>
        <d v="2019-03-09T23:20:20Z"/>
        <d v="2019-03-13T23:20:29Z"/>
        <d v="2019-03-13T23:23:48Z"/>
        <d v="2019-03-09T23:30:56Z"/>
        <d v="2019-03-12T23:32:30Z"/>
        <d v="2019-03-10T23:34:58Z"/>
        <d v="2019-03-12T23:35:06Z"/>
        <d v="2019-03-11T23:36:17Z"/>
        <d v="2019-03-12T23:38:10Z"/>
        <d v="2019-03-10T23:43:04Z"/>
        <d v="2019-03-13T23:47:38Z"/>
        <d v="2019-03-13T23:57:13Z"/>
        <d v="2019-03-11T00:00:37Z"/>
        <d v="2019-03-12T00:05:38Z"/>
        <d v="2019-03-14T00:08:28Z"/>
        <d v="2019-03-14T00:10:27Z"/>
        <d v="2019-03-12T00:19:38Z"/>
        <d v="2019-03-14T00:22:53Z"/>
        <d v="2019-03-11T00:23:04Z"/>
        <d v="2019-03-13T00:25:57Z"/>
        <d v="2019-03-11T00:34:44Z"/>
        <d v="2019-03-10T00:42:20Z"/>
        <d v="2019-03-14T00:42:22Z"/>
        <d v="2019-03-13T00:42:50Z"/>
        <d v="2019-03-10T00:47:22Z"/>
        <d v="2019-03-12T00:50:48Z"/>
        <d v="2019-03-10T00:55:54Z"/>
        <d v="2019-03-10T01:06:45Z"/>
        <d v="2019-03-11T01:11:18Z"/>
        <d v="2019-03-11T01:14:09Z"/>
        <d v="2019-03-12T01:15:53Z"/>
        <d v="2019-03-10T01:16:48Z"/>
        <d v="2019-03-12T01:30:03Z"/>
        <d v="2019-03-13T01:36:32Z"/>
        <d v="2019-03-14T01:40:30Z"/>
        <d v="2019-03-10T01:46:05Z"/>
        <d v="2019-03-10T02:09:42Z"/>
        <d v="2019-03-13T02:18:02Z"/>
        <d v="2019-03-12T02:21:16Z"/>
        <d v="2019-03-13T02:22:59Z"/>
        <d v="2019-03-13T02:34:28Z"/>
        <d v="2019-03-10T02:35:26Z"/>
        <d v="2019-03-13T02:37:49Z"/>
        <d v="2019-03-10T02:46:27Z"/>
        <d v="2019-03-13T02:47:59Z"/>
        <d v="2019-03-10T02:48:36Z"/>
        <d v="2019-03-10T02:57:50Z"/>
        <d v="2019-03-10T03:02:05Z"/>
        <d v="2019-03-13T03:08:19Z"/>
        <d v="2019-03-14T03:15:02Z"/>
        <d v="2019-03-10T03:17:01Z"/>
        <d v="2019-03-14T03:25:45Z"/>
        <d v="2019-03-11T03:26:12Z"/>
        <d v="2019-03-11T03:28:56Z"/>
        <d v="2019-03-12T03:30:40Z"/>
        <d v="2019-03-12T03:35:42Z"/>
        <d v="2019-03-14T03:36:08Z"/>
        <d v="2019-03-13T03:45:33Z"/>
        <d v="2019-03-10T03:50:30Z"/>
        <d v="2019-03-12T04:04:29Z"/>
        <d v="2019-03-12T04:10:38Z"/>
        <d v="2019-03-12T04:10:46Z"/>
        <d v="2019-03-14T04:27:57Z"/>
        <d v="2019-03-10T04:28:15Z"/>
        <d v="2019-03-12T04:29:57Z"/>
        <d v="2019-03-14T04:38:34Z"/>
        <d v="2019-03-13T04:42:28Z"/>
        <d v="2019-03-11T04:49:04Z"/>
        <d v="2019-03-14T04:57:05Z"/>
        <d v="2019-03-14T05:04:51Z"/>
        <d v="2019-03-13T05:07:25Z"/>
        <d v="2019-03-14T05:09:07Z"/>
        <d v="2019-03-10T05:13:07Z"/>
        <d v="2019-03-12T05:26:01Z"/>
        <d v="2019-03-11T05:29:08Z"/>
        <d v="2019-03-11T05:42:46Z"/>
        <d v="2019-03-14T05:50:49Z"/>
        <d v="2019-03-11T06:03:32Z"/>
        <d v="2019-03-14T06:04:57Z"/>
        <d v="2019-03-12T06:08:33Z"/>
        <d v="2019-03-13T06:14:45Z"/>
        <d v="2019-03-13T06:18:19Z"/>
        <d v="2019-03-13T06:21:31Z"/>
        <d v="2019-03-13T06:26:49Z"/>
        <d v="2019-03-11T06:28:47Z"/>
        <d v="2019-03-11T06:36:18Z"/>
        <d v="2019-03-10T06:39:42Z"/>
        <d v="2019-03-10T06:41:28Z"/>
        <d v="2019-03-14T06:52:47Z"/>
        <d v="2019-03-14T07:01:01Z"/>
        <d v="2019-03-14T07:01:05Z"/>
        <d v="2019-03-10T07:04:35Z"/>
        <d v="2019-03-14T07:07:06Z"/>
        <d v="2019-03-11T07:10:20Z"/>
        <d v="2019-03-11T07:11:38Z"/>
        <d v="2019-03-10T07:18:03Z"/>
        <d v="2019-03-14T07:22:00Z"/>
        <d v="2019-03-11T07:29:02Z"/>
        <d v="2019-03-11T07:29:36Z"/>
        <d v="2019-03-10T07:38:53Z"/>
        <d v="2019-03-12T07:40:44Z"/>
        <d v="2019-03-13T07:43:22Z"/>
        <d v="2019-03-13T07:45:21Z"/>
        <d v="2019-03-14T07:45:54Z"/>
        <d v="2019-03-12T07:50:37Z"/>
        <d v="2019-03-10T07:50:55Z"/>
        <d v="2019-03-14T07:53:19Z"/>
        <d v="2019-03-10T07:56:21Z"/>
        <d v="2019-03-12T07:58:39Z"/>
        <d v="2019-03-11T08:07:12Z"/>
        <d v="2019-03-10T08:09:17Z"/>
        <d v="2019-03-13T08:11:14Z"/>
        <d v="2019-03-11T08:19:03Z"/>
        <d v="2019-03-12T08:30:56Z"/>
        <d v="2019-03-12T08:32:41Z"/>
        <d v="2019-03-14T08:36:01Z"/>
        <d v="2019-03-12T08:36:51Z"/>
        <d v="2019-03-13T08:50:03Z"/>
        <d v="2019-03-10T08:50:48Z"/>
        <d v="2019-03-14T08:51:15Z"/>
        <d v="2019-03-10T08:51:24Z"/>
        <d v="2019-03-12T08:53:27Z"/>
        <d v="2019-03-13T08:57:32Z"/>
        <d v="2019-03-11T09:04:15Z"/>
        <d v="2019-03-14T09:04:39Z"/>
        <d v="2019-03-12T09:04:45Z"/>
        <d v="2019-03-13T09:05:03Z"/>
        <d v="2019-03-11T09:07:38Z"/>
        <d v="2019-03-10T09:10:43Z"/>
        <d v="2019-03-14T09:13:14Z"/>
        <d v="2019-03-10T09:18:09Z"/>
        <d v="2019-03-14T09:19:14Z"/>
        <d v="2019-03-11T09:33:37Z"/>
        <d v="2019-03-13T09:41:21Z"/>
        <d v="2019-03-12T09:45:09Z"/>
        <d v="2019-03-11T09:54:14Z"/>
        <d v="2019-03-13T10:09:46Z"/>
        <d v="2019-03-14T10:11:06Z"/>
        <d v="2019-03-12T10:12:16Z"/>
        <d v="2019-03-13T10:26:51Z"/>
        <d v="2019-03-10T10:31:15Z"/>
        <d v="2019-03-14T10:32:37Z"/>
        <d v="2019-03-11T10:34:11Z"/>
        <d v="2019-03-14T10:36:50Z"/>
        <d v="2019-03-12T10:41:17Z"/>
        <d v="2019-03-12T10:48:24Z"/>
        <d v="2019-03-11T11:00:59Z"/>
        <d v="2019-03-11T11:02:26Z"/>
        <d v="2019-03-10T11:08:24Z"/>
        <d v="2019-03-10T11:12:34Z"/>
        <d v="2019-03-12T11:14:54Z"/>
        <d v="2019-03-14T11:27:39Z"/>
        <d v="2019-03-11T11:28:35Z"/>
        <d v="2019-03-14T11:30:40Z"/>
        <d v="2019-03-13T11:31:19Z"/>
        <d v="2019-03-10T11:38:02Z"/>
        <d v="2019-03-10T11:40:02Z"/>
        <d v="2019-03-12T11:53:18Z"/>
        <d v="2019-03-13T11:53:39Z"/>
        <d v="2019-03-11T11:53:51Z"/>
        <d v="2019-03-12T12:01:20Z"/>
        <d v="2019-03-13T12:01:43Z"/>
        <d v="2019-03-14T12:13:58Z"/>
        <d v="2019-03-14T12:26:32Z"/>
        <d v="2019-03-13T12:29:36Z"/>
        <d v="2019-03-13T12:35:03Z"/>
        <d v="2019-03-11T12:37:00Z"/>
        <d v="2019-03-14T12:37:09Z"/>
        <d v="2019-03-12T12:38:16Z"/>
        <d v="2019-03-14T12:40:47Z"/>
        <d v="2019-03-14T12:41:38Z"/>
        <d v="2019-03-11T12:47:04Z"/>
        <d v="2019-03-10T12:47:29Z"/>
        <d v="2019-03-14T12:53:48Z"/>
        <d v="2019-03-11T12:55:41Z"/>
        <d v="2019-03-11T13:04:36Z"/>
        <d v="2019-03-12T13:06:12Z"/>
        <d v="2019-03-14T13:17:32Z"/>
        <d v="2019-03-13T13:18:22Z"/>
        <d v="2019-03-12T13:27:25Z"/>
        <d v="2019-03-13T13:27:33Z"/>
        <d v="2019-03-10T13:32:04Z"/>
        <d v="2019-03-10T13:44:14Z"/>
        <d v="2019-03-13T13:47:05Z"/>
        <d v="2019-03-13T13:48:18Z"/>
        <d v="2019-03-13T13:54:44Z"/>
        <d v="2019-03-14T14:03:13Z"/>
        <d v="2019-03-13T14:16:02Z"/>
        <d v="2019-03-14T14:18:16Z"/>
        <d v="2019-03-11T14:46:45Z"/>
        <d v="2019-03-14T14:52:22Z"/>
        <d v="2019-03-12T14:58:00Z"/>
        <d v="2019-03-12T14:59:35Z"/>
        <d v="2019-03-10T15:07:19Z"/>
        <d v="2019-03-14T15:08:13Z"/>
        <d v="2019-03-14T15:18:27Z"/>
        <d v="2019-03-10T15:20:40Z"/>
        <d v="2019-03-14T15:20:40Z"/>
        <d v="2019-03-12T15:24:51Z"/>
        <d v="2019-03-14T15:28:03Z"/>
        <d v="2019-03-11T15:31:50Z"/>
        <d v="2019-03-10T15:43:53Z"/>
        <d v="2019-03-14T15:50:17Z"/>
        <d v="2019-03-11T15:54:48Z"/>
        <d v="2019-03-10T15:58:40Z"/>
        <d v="2019-03-11T16:03:31Z"/>
        <d v="2019-03-12T16:03:36Z"/>
        <d v="2019-03-13T16:04:31Z"/>
        <d v="2019-03-10T16:08:17Z"/>
        <d v="2019-03-12T16:22:43Z"/>
        <d v="2019-03-12T16:23:49Z"/>
        <d v="2019-03-11T16:30:26Z"/>
        <d v="2019-03-10T16:34:53Z"/>
        <d v="2019-03-13T16:42:44Z"/>
        <d v="2019-03-11T16:53:50Z"/>
        <d v="2019-03-14T16:54:05Z"/>
        <d v="2019-03-10T16:56:28Z"/>
        <d v="2019-03-14T16:57:05Z"/>
        <d v="2019-03-10T17:01:16Z"/>
        <d v="2019-03-14T17:01:45Z"/>
        <d v="2019-03-10T17:04:19Z"/>
        <d v="2019-03-11T17:16:00Z"/>
        <d v="2019-03-13T17:18:42Z"/>
        <d v="2019-03-14T17:24:16Z"/>
        <d v="2019-03-10T17:26:29Z"/>
        <d v="2019-03-14T17:28:06Z"/>
        <d v="2019-03-11T17:29:41Z"/>
        <d v="2019-03-14T17:31:28Z"/>
        <d v="2019-03-10T17:37:56Z"/>
        <d v="2019-03-12T17:39:44Z"/>
        <d v="2019-03-13T17:46:10Z"/>
        <d v="2019-03-12T17:56:44Z"/>
        <d v="2019-03-11T18:18:02Z"/>
        <d v="2019-03-14T18:22:32Z"/>
        <d v="2019-03-14T18:30:11Z"/>
        <d v="2019-03-14T18:30:19Z"/>
        <d v="2019-03-12T18:30:32Z"/>
        <d v="2019-03-12T18:33:47Z"/>
        <d v="2019-03-12T18:37:40Z"/>
        <d v="2019-03-12T18:39:17Z"/>
        <d v="2019-03-11T18:46:23Z"/>
        <d v="2019-03-13T18:47:30Z"/>
        <d v="2019-03-10T18:58:25Z"/>
        <d v="2019-03-14T19:06:10Z"/>
        <d v="2019-03-14T19:12:01Z"/>
        <d v="2019-03-10T19:21:42Z"/>
        <d v="2019-03-13T19:23:14Z"/>
        <d v="2019-03-14T19:24:11Z"/>
        <d v="2019-03-13T19:24:55Z"/>
        <d v="2019-03-14T19:25:56Z"/>
        <d v="2019-03-11T19:30:58Z"/>
        <d v="2019-03-13T19:31:04Z"/>
        <d v="2019-03-12T19:36:53Z"/>
        <d v="2019-03-14T19:40:56Z"/>
        <d v="2019-03-13T19:52:47Z"/>
        <d v="2019-03-12T19:54:35Z"/>
        <d v="2019-03-11T19:54:53Z"/>
        <d v="2019-03-13T19:56:53Z"/>
        <d v="2019-03-11T20:08:43Z"/>
        <d v="2019-03-11T20:17:51Z"/>
        <d v="2019-03-12T20:26:31Z"/>
        <d v="2019-03-13T20:27:09Z"/>
        <d v="2019-03-13T20:28:50Z"/>
        <d v="2019-03-11T20:29:16Z"/>
        <d v="2019-03-11T20:29:42Z"/>
        <d v="2019-03-11T20:29:56Z"/>
        <d v="2019-03-12T20:33:21Z"/>
        <d v="2019-03-10T20:37:51Z"/>
        <d v="2019-03-14T20:38:37Z"/>
        <d v="2019-03-13T20:43:14Z"/>
        <d v="2019-03-14T20:45:46Z"/>
        <d v="2019-03-11T20:47:17Z"/>
        <d v="2019-03-13T20:49:25Z"/>
        <d v="2019-03-13T20:51:02Z"/>
        <d v="2019-03-12T20:55:16Z"/>
        <d v="2019-03-10T21:00:17Z"/>
        <d v="2019-03-14T21:03:31Z"/>
        <d v="2019-03-12T21:07:30Z"/>
        <d v="2019-03-13T21:14:44Z"/>
        <d v="2019-03-11T21:24:50Z"/>
        <d v="2019-03-13T21:33:01Z"/>
        <d v="2019-03-14T21:39:53Z"/>
        <d v="2019-03-11T21:41:14Z"/>
        <d v="2019-03-13T21:44:28Z"/>
        <d v="2019-03-10T21:44:29Z"/>
        <d v="2019-03-11T21:46:05Z"/>
        <d v="2019-03-12T21:46:10Z"/>
        <d v="2019-03-10T21:58:04Z"/>
        <d v="2019-03-11T22:07:18Z"/>
        <d v="2019-03-12T22:14:38Z"/>
        <d v="2019-03-12T22:17:09Z"/>
        <d v="2019-03-13T22:23:42Z"/>
        <d v="2019-03-10T22:26:50Z"/>
        <d v="2019-03-11T22:30:18Z"/>
        <d v="2019-03-11T22:36:19Z"/>
        <d v="2019-03-10T22:36:48Z"/>
        <d v="2019-03-10T22:37:27Z"/>
        <d v="2019-03-14T22:41:33Z"/>
        <d v="2019-03-12T22:42:28Z"/>
        <d v="2019-03-11T22:43:30Z"/>
        <d v="2019-03-11T22:45:02Z"/>
        <d v="2019-03-12T22:45:57Z"/>
        <d v="2019-03-10T22:47:56Z"/>
        <d v="2019-03-11T22:48:06Z"/>
        <d v="2019-03-13T22:58:14Z"/>
        <d v="2019-03-12T22:59:56Z"/>
        <d v="2019-03-14T23:01:24Z"/>
        <d v="2019-03-11T23:02:50Z"/>
        <d v="2019-03-13T23:05:27Z"/>
        <d v="2019-03-11T23:08:53Z"/>
        <d v="2019-03-11T23:11:07Z"/>
        <d v="2019-03-11T23:11:11Z"/>
        <d v="2019-03-13T23:11:24Z"/>
        <d v="2019-03-13T23:15:28Z"/>
        <d v="2019-03-13T23:16:14Z"/>
        <d v="2019-03-14T23:16:48Z"/>
        <d v="2019-03-11T23:16:49Z"/>
        <d v="2019-03-14T23:16:59Z"/>
        <d v="2019-03-14T23:21:37Z"/>
        <d v="2019-03-13T23:24:14Z"/>
        <d v="2019-03-10T23:27:54Z"/>
        <d v="2019-03-13T23:29:52Z"/>
        <d v="2019-03-13T23:33:05Z"/>
        <d v="2019-03-12T23:34:32Z"/>
        <d v="2019-03-13T23:35:25Z"/>
        <d v="2019-03-10T23:40:00Z"/>
        <d v="2019-03-13T23:45:34Z"/>
        <d v="2019-03-12T23:48:39Z"/>
        <d v="2019-03-13T23:51:25Z"/>
        <d v="2019-03-14T23:52:58Z"/>
        <d v="2019-03-14T23:58:58Z"/>
        <d v="2019-03-15T00:07:33Z"/>
        <d v="2019-03-12T00:10:14Z"/>
        <d v="2019-03-13T00:13:40Z"/>
        <d v="2019-03-12T00:17:23Z"/>
        <d v="2019-03-14T00:32:35Z"/>
        <d v="2019-03-15T00:37:28Z"/>
        <d v="2019-03-13T00:40:32Z"/>
        <d v="2019-03-13T00:42:18Z"/>
        <d v="2019-03-15T00:42:35Z"/>
        <d v="2019-03-11T00:43:43Z"/>
        <d v="2019-03-13T00:44:37Z"/>
        <d v="2019-03-11T00:46:00Z"/>
        <d v="2019-03-13T00:47:21Z"/>
        <d v="2019-03-15T00:49:40Z"/>
        <d v="2019-03-12T01:09:11Z"/>
        <d v="2019-03-12T01:24:37Z"/>
        <d v="2019-03-14T01:24:58Z"/>
        <d v="2019-03-14T01:25:50Z"/>
        <d v="2019-03-11T01:25:53Z"/>
        <d v="2019-03-13T01:27:18Z"/>
        <d v="2019-03-12T01:35:23Z"/>
        <d v="2019-03-12T01:35:37Z"/>
        <d v="2019-03-14T01:39:10Z"/>
        <d v="2019-03-15T01:42:43Z"/>
        <d v="2019-03-15T02:02:41Z"/>
        <d v="2019-03-15T02:06:56Z"/>
        <d v="2019-03-12T02:10:12Z"/>
        <d v="2019-03-15T02:11:15Z"/>
        <d v="2019-03-13T02:14:38Z"/>
        <d v="2019-03-11T02:14:40Z"/>
        <d v="2019-03-13T02:16:40Z"/>
        <d v="2019-03-15T02:18:06Z"/>
        <d v="2019-03-11T02:23:54Z"/>
        <d v="2019-03-14T02:26:55Z"/>
        <d v="2019-03-13T02:33:04Z"/>
        <d v="2019-03-11T02:34:27Z"/>
        <d v="2019-03-11T02:40:22Z"/>
        <d v="2019-03-15T02:46:17Z"/>
        <d v="2019-03-13T02:51:16Z"/>
        <d v="2019-03-15T02:55:21Z"/>
        <d v="2019-03-11T02:59:28Z"/>
        <d v="2019-03-11T03:02:25Z"/>
        <d v="2019-03-13T03:06:17Z"/>
        <d v="2019-03-14T03:06:40Z"/>
        <d v="2019-03-14T03:11:27Z"/>
        <d v="2019-03-15T03:11:53Z"/>
        <d v="2019-03-15T03:13:26Z"/>
        <d v="2019-03-14T03:15:57Z"/>
        <d v="2019-03-14T03:19:05Z"/>
        <d v="2019-03-11T03:20:55Z"/>
        <d v="2019-03-11T03:21:21Z"/>
        <d v="2019-03-14T03:23:18Z"/>
        <d v="2019-03-12T03:27:48Z"/>
        <d v="2019-03-12T03:31:14Z"/>
        <d v="2019-03-15T03:32:24Z"/>
        <d v="2019-03-14T03:35:51Z"/>
        <d v="2019-03-12T03:37:08Z"/>
        <d v="2019-03-13T03:42:23Z"/>
        <d v="2019-03-12T03:42:42Z"/>
        <d v="2019-03-12T03:45:50Z"/>
        <d v="2019-03-11T03:47:26Z"/>
        <d v="2019-03-11T03:49:40Z"/>
        <d v="2019-03-12T03:55:18Z"/>
        <d v="2019-03-11T04:03:11Z"/>
        <d v="2019-03-13T04:05:13Z"/>
        <d v="2019-03-15T04:06:12Z"/>
        <d v="2019-03-13T04:07:51Z"/>
        <d v="2019-03-14T04:08:15Z"/>
        <d v="2019-03-12T04:10:05Z"/>
        <d v="2019-03-12T04:17:22Z"/>
        <d v="2019-03-15T04:21:05Z"/>
        <d v="2019-03-14T04:28:44Z"/>
        <d v="2019-03-13T04:38:42Z"/>
        <d v="2019-03-14T04:40:52Z"/>
        <d v="2019-03-13T04:41:02Z"/>
        <d v="2019-03-11T04:47:46Z"/>
        <d v="2019-03-15T04:56:50Z"/>
        <d v="2019-03-15T04:59:39Z"/>
        <d v="2019-03-12T05:10:39Z"/>
        <d v="2019-03-15T05:12:52Z"/>
        <d v="2019-03-12T05:17:01Z"/>
        <d v="2019-03-12T05:29:45Z"/>
        <d v="2019-03-12T05:31:38Z"/>
        <d v="2019-03-12T05:32:12Z"/>
        <d v="2019-03-13T05:38:51Z"/>
        <d v="2019-03-11T06:19:16Z"/>
        <d v="2019-03-15T06:22:59Z"/>
        <d v="2019-03-14T06:23:34Z"/>
        <d v="2019-03-15T06:42:45Z"/>
        <d v="2019-03-11T06:48:18Z"/>
        <d v="2019-03-15T06:56:21Z"/>
        <d v="2019-03-11T06:57:37Z"/>
        <d v="2019-03-15T06:58:53Z"/>
        <d v="2019-03-14T07:01:43Z"/>
        <d v="2019-03-11T07:03:33Z"/>
        <d v="2019-03-11T07:06:11Z"/>
        <d v="2019-03-11T07:11:44Z"/>
        <d v="2019-03-13T07:12:36Z"/>
        <d v="2019-03-15T07:29:57Z"/>
        <d v="2019-03-15T07:36:17Z"/>
        <d v="2019-03-12T07:42:17Z"/>
        <d v="2019-03-15T07:46:47Z"/>
        <d v="2019-03-14T07:48:06Z"/>
        <d v="2019-03-13T07:52:56Z"/>
        <d v="2019-03-12T08:00:12Z"/>
        <d v="2019-03-13T08:01:51Z"/>
        <d v="2019-03-14T08:04:17Z"/>
        <d v="2019-03-15T08:06:25Z"/>
        <d v="2019-03-12T08:10:16Z"/>
        <d v="2019-03-15T08:13:20Z"/>
        <d v="2019-03-13T08:24:09Z"/>
        <d v="2019-03-14T08:36:04Z"/>
        <d v="2019-03-15T08:40:53Z"/>
        <d v="2019-03-12T08:42:30Z"/>
        <d v="2019-03-11T08:44:46Z"/>
        <d v="2019-03-12T08:48:45Z"/>
        <d v="2019-03-15T08:58:18Z"/>
        <d v="2019-03-11T08:58:27Z"/>
        <d v="2019-03-12T09:03:05Z"/>
        <d v="2019-03-14T09:07:58Z"/>
        <d v="2019-03-15T09:09:44Z"/>
        <d v="2019-03-13T09:11:45Z"/>
        <d v="2019-03-15T09:12:54Z"/>
        <d v="2019-03-15T09:15:11Z"/>
        <d v="2019-03-12T09:17:38Z"/>
        <d v="2019-03-11T09:19:14Z"/>
        <d v="2019-03-11T09:19:49Z"/>
        <d v="2019-03-11T09:42:07Z"/>
        <d v="2019-03-13T09:42:07Z"/>
        <d v="2019-03-12T09:47:53Z"/>
        <d v="2019-03-14T09:53:43Z"/>
        <d v="2019-03-11T09:58:19Z"/>
        <d v="2019-03-14T10:05:38Z"/>
        <d v="2019-03-11T10:06:01Z"/>
        <d v="2019-03-14T10:06:27Z"/>
        <d v="2019-03-14T10:06:50Z"/>
        <d v="2019-03-12T10:10:49Z"/>
        <d v="2019-03-11T10:12:44Z"/>
        <d v="2019-03-11T10:23:49Z"/>
        <d v="2019-03-13T10:31:57Z"/>
        <d v="2019-03-13T10:34:28Z"/>
        <d v="2019-03-15T10:43:38Z"/>
        <d v="2019-03-14T10:48:13Z"/>
        <d v="2019-03-14T10:51:16Z"/>
        <d v="2019-03-12T10:52:06Z"/>
        <d v="2019-03-11T11:01:40Z"/>
        <d v="2019-03-11T11:02:51Z"/>
        <d v="2019-03-13T11:04:33Z"/>
        <d v="2019-03-14T11:08:21Z"/>
        <d v="2019-03-12T11:10:59Z"/>
        <d v="2019-03-11T11:12:06Z"/>
        <d v="2019-03-15T11:12:30Z"/>
        <d v="2019-03-11T11:18:30Z"/>
        <d v="2019-03-11T11:29:51Z"/>
        <d v="2019-03-13T11:33:56Z"/>
        <d v="2019-03-11T11:35:51Z"/>
        <d v="2019-03-12T11:38:25Z"/>
        <d v="2019-03-11T11:50:09Z"/>
        <d v="2019-03-12T11:52:22Z"/>
        <d v="2019-03-13T12:03:54Z"/>
        <d v="2019-03-12T12:09:15Z"/>
        <d v="2019-03-14T12:09:47Z"/>
        <d v="2019-03-14T12:11:08Z"/>
        <d v="2019-03-11T12:16:22Z"/>
        <d v="2019-03-13T12:22:51Z"/>
        <d v="2019-03-11T12:43:25Z"/>
        <d v="2019-03-15T12:44:11Z"/>
        <d v="2019-03-12T12:52:15Z"/>
        <d v="2019-03-12T12:53:41Z"/>
        <d v="2019-03-14T12:53:59Z"/>
        <d v="2019-03-11T12:57:05Z"/>
        <d v="2019-03-11T12:57:35Z"/>
        <d v="2019-03-14T13:07:06Z"/>
        <d v="2019-03-15T13:17:39Z"/>
        <d v="2019-03-12T13:23:03Z"/>
        <d v="2019-03-11T13:23:07Z"/>
        <d v="2019-03-13T13:26:48Z"/>
        <d v="2019-03-11T13:28:45Z"/>
        <d v="2019-03-11T13:29:05Z"/>
        <d v="2019-03-14T13:30:15Z"/>
        <d v="2019-03-14T13:30:59Z"/>
        <d v="2019-03-11T13:34:37Z"/>
        <d v="2019-03-15T13:35:04Z"/>
        <d v="2019-03-12T13:37:45Z"/>
        <d v="2019-03-12T13:39:24Z"/>
        <d v="2019-03-12T13:41:13Z"/>
        <d v="2019-03-13T13:47:46Z"/>
        <d v="2019-03-12T13:48:54Z"/>
        <d v="2019-03-15T13:53:30Z"/>
        <d v="2019-03-13T13:54:25Z"/>
        <d v="2019-03-12T14:05:16Z"/>
        <d v="2019-03-13T14:07:00Z"/>
        <d v="2019-03-13T14:08:09Z"/>
        <d v="2019-03-11T14:10:22Z"/>
        <d v="2019-03-12T14:11:22Z"/>
        <d v="2019-03-12T14:14:44Z"/>
        <d v="2019-03-12T14:20:09Z"/>
        <d v="2019-03-14T14:36:14Z"/>
        <d v="2019-03-14T14:39:16Z"/>
        <d v="2019-03-14T14:41:19Z"/>
        <d v="2019-03-15T14:50:10Z"/>
        <d v="2019-03-14T15:07:34Z"/>
        <d v="2019-03-15T15:07:36Z"/>
        <d v="2019-03-15T15:16:42Z"/>
        <d v="2019-03-11T15:18:32Z"/>
        <d v="2019-03-14T15:20:25Z"/>
        <d v="2019-03-15T15:21:59Z"/>
        <d v="2019-03-14T15:22:18Z"/>
        <d v="2019-03-14T15:25:06Z"/>
        <d v="2019-03-11T15:27:45Z"/>
        <d v="2019-03-15T15:30:30Z"/>
        <d v="2019-03-12T15:31:17Z"/>
        <d v="2019-03-14T15:34:56Z"/>
        <d v="2019-03-13T15:38:59Z"/>
        <d v="2019-03-15T15:46:48Z"/>
        <d v="2019-03-13T15:47:42Z"/>
        <d v="2019-03-15T15:53:31Z"/>
        <d v="2019-03-14T15:55:02Z"/>
        <d v="2019-03-14T15:55:11Z"/>
        <d v="2019-03-14T16:09:17Z"/>
        <d v="2019-03-13T16:12:49Z"/>
        <d v="2019-03-12T16:30:21Z"/>
        <d v="2019-03-13T16:32:02Z"/>
        <d v="2019-03-14T16:32:46Z"/>
        <d v="2019-03-13T16:40:35Z"/>
        <d v="2019-03-11T16:42:17Z"/>
        <d v="2019-03-11T16:44:44Z"/>
        <d v="2019-03-13T16:53:12Z"/>
        <d v="2019-03-15T17:11:15Z"/>
        <d v="2019-03-14T17:12:30Z"/>
        <d v="2019-03-14T17:12:54Z"/>
        <d v="2019-03-13T17:14:11Z"/>
        <d v="2019-03-14T17:14:37Z"/>
        <d v="2019-03-12T17:24:56Z"/>
        <d v="2019-03-11T17:27:30Z"/>
        <d v="2019-03-11T17:30:58Z"/>
        <d v="2019-03-13T17:36:01Z"/>
        <d v="2019-03-15T17:39:07Z"/>
        <d v="2019-03-13T17:40:04Z"/>
        <d v="2019-03-15T17:41:15Z"/>
        <d v="2019-03-14T17:43:08Z"/>
        <d v="2019-03-13T17:55:22Z"/>
        <d v="2019-03-13T17:59:16Z"/>
        <d v="2019-03-15T18:00:05Z"/>
        <d v="2019-03-13T18:02:58Z"/>
        <d v="2019-03-12T18:06:26Z"/>
        <d v="2019-03-15T18:20:12Z"/>
        <d v="2019-03-13T18:25:04Z"/>
        <d v="2019-03-15T18:26:54Z"/>
        <d v="2019-03-11T18:27:21Z"/>
        <d v="2019-03-13T18:47:06Z"/>
        <d v="2019-03-11T18:50:02Z"/>
        <d v="2019-03-13T18:54:48Z"/>
        <d v="2019-03-15T18:58:48Z"/>
        <d v="2019-03-11T18:59:30Z"/>
        <d v="2019-03-12T19:02:16Z"/>
        <d v="2019-03-14T19:02:25Z"/>
        <d v="2019-03-14T19:04:14Z"/>
        <d v="2019-03-14T19:14:43Z"/>
        <d v="2019-03-11T19:33:53Z"/>
        <d v="2019-03-11T19:34:00Z"/>
        <d v="2019-03-11T19:41:46Z"/>
        <d v="2019-03-12T19:42:27Z"/>
        <d v="2019-03-14T19:43:58Z"/>
        <d v="2019-03-13T19:52:15Z"/>
        <d v="2019-03-13T19:54:16Z"/>
        <d v="2019-03-15T19:56:15Z"/>
        <d v="2019-03-13T19:58:06Z"/>
        <d v="2019-03-13T20:04:59Z"/>
        <d v="2019-03-11T20:09:33Z"/>
        <d v="2019-03-14T20:13:28Z"/>
        <d v="2019-03-11T20:33:17Z"/>
        <d v="2019-03-11T20:49:37Z"/>
        <d v="2019-03-15T20:54:08Z"/>
        <d v="2019-03-13T21:02:51Z"/>
        <d v="2019-03-14T21:12:07Z"/>
        <d v="2019-03-13T21:27:43Z"/>
        <d v="2019-03-12T21:28:48Z"/>
        <d v="2019-03-12T21:34:23Z"/>
        <d v="2019-03-15T21:44:26Z"/>
        <d v="2019-03-11T21:45:02Z"/>
        <d v="2019-03-11T21:45:21Z"/>
        <d v="2019-03-13T21:45:43Z"/>
        <d v="2019-03-12T21:48:20Z"/>
        <d v="2019-03-14T21:51:43Z"/>
        <d v="2019-03-15T21:53:21Z"/>
        <d v="2019-03-15T22:06:33Z"/>
        <d v="2019-03-14T22:06:53Z"/>
        <d v="2019-03-12T22:11:25Z"/>
        <d v="2019-03-13T22:11:42Z"/>
        <d v="2019-03-14T22:25:17Z"/>
        <d v="2019-03-11T22:25:50Z"/>
        <d v="2019-03-11T22:28:09Z"/>
        <d v="2019-03-12T22:30:48Z"/>
        <d v="2019-03-13T22:39:48Z"/>
        <d v="2019-03-11T22:42:43Z"/>
        <d v="2019-03-12T22:47:36Z"/>
        <d v="2019-03-13T22:47:37Z"/>
        <d v="2019-03-12T22:53:00Z"/>
        <d v="2019-03-12T22:55:01Z"/>
        <d v="2019-03-11T22:58:26Z"/>
        <d v="2019-03-12T23:02:29Z"/>
        <d v="2019-03-12T23:11:23Z"/>
        <d v="2019-03-14T23:20:18Z"/>
        <d v="2019-03-11T23:28:30Z"/>
        <d v="2019-03-12T23:29:23Z"/>
        <d v="2019-03-12T23:31:10Z"/>
        <d v="2019-03-13T23:32:46Z"/>
        <d v="2019-03-13T23:33:00Z"/>
        <d v="2019-03-11T23:33:25Z"/>
        <d v="2019-03-12T23:34:26Z"/>
        <d v="2019-03-13T23:44:03Z"/>
        <d v="2019-03-15T23:52:59Z"/>
        <d v="2019-03-14T00:00:03Z"/>
        <d v="2019-03-14T00:01:51Z"/>
        <d v="2019-03-15T00:05:14Z"/>
        <d v="2019-03-12T00:10:11Z"/>
        <d v="2019-03-13T00:16:50Z"/>
        <d v="2019-03-13T00:20:49Z"/>
        <d v="2019-03-12T00:21:05Z"/>
        <d v="2019-03-13T00:30:20Z"/>
        <d v="2019-03-14T00:34:35Z"/>
        <d v="2019-03-15T00:40:36Z"/>
        <d v="2019-03-15T00:57:37Z"/>
        <d v="2019-03-13T01:04:00Z"/>
        <d v="2019-03-12T01:04:29Z"/>
        <d v="2019-03-13T01:06:13Z"/>
        <d v="2019-03-16T01:06:38Z"/>
        <d v="2019-03-14T01:14:04Z"/>
        <d v="2019-03-16T01:15:34Z"/>
        <d v="2019-03-14T01:20:22Z"/>
        <d v="2019-03-16T01:24:39Z"/>
        <d v="2019-03-15T01:25:39Z"/>
        <d v="2019-03-14T01:26:48Z"/>
        <d v="2019-03-13T01:27:31Z"/>
        <d v="2019-03-14T01:33:46Z"/>
        <d v="2019-03-14T01:38:02Z"/>
        <d v="2019-03-16T01:41:31Z"/>
        <d v="2019-03-16T01:43:35Z"/>
        <d v="2019-03-15T01:49:12Z"/>
        <d v="2019-03-16T02:00:48Z"/>
        <d v="2019-03-16T02:01:26Z"/>
        <d v="2019-03-13T02:02:07Z"/>
        <d v="2019-03-14T02:10:08Z"/>
        <d v="2019-03-12T02:36:19Z"/>
        <d v="2019-03-12T02:41:07Z"/>
        <d v="2019-03-13T02:48:00Z"/>
        <d v="2019-03-13T02:55:24Z"/>
        <d v="2019-03-12T02:56:24Z"/>
        <d v="2019-03-14T03:12:10Z"/>
        <d v="2019-03-12T03:14:47Z"/>
        <d v="2019-03-12T03:15:26Z"/>
        <d v="2019-03-16T03:18:10Z"/>
        <d v="2019-03-15T03:18:40Z"/>
        <d v="2019-03-16T03:26:35Z"/>
        <d v="2019-03-16T03:27:14Z"/>
        <d v="2019-03-14T03:35:32Z"/>
        <d v="2019-03-15T03:50:12Z"/>
        <d v="2019-03-14T03:50:21Z"/>
        <d v="2019-03-16T03:51:56Z"/>
        <d v="2019-03-14T03:55:47Z"/>
        <d v="2019-03-16T04:01:05Z"/>
        <d v="2019-03-15T04:13:47Z"/>
        <d v="2019-03-12T04:16:31Z"/>
        <d v="2019-03-12T04:17:08Z"/>
        <d v="2019-03-15T04:23:00Z"/>
        <d v="2019-03-13T04:24:10Z"/>
        <d v="2019-03-13T04:28:24Z"/>
        <d v="2019-03-16T04:29:16Z"/>
        <d v="2019-03-13T04:31:37Z"/>
        <d v="2019-03-15T04:37:29Z"/>
        <d v="2019-03-15T04:42:19Z"/>
        <d v="2019-03-15T04:44:45Z"/>
        <d v="2019-03-14T04:51:15Z"/>
        <d v="2019-03-13T04:58:41Z"/>
        <d v="2019-03-15T04:59:42Z"/>
        <d v="2019-03-12T05:01:57Z"/>
        <d v="2019-03-12T05:02:12Z"/>
        <d v="2019-03-16T05:06:52Z"/>
        <d v="2019-03-12T05:07:51Z"/>
        <d v="2019-03-15T05:10:00Z"/>
        <d v="2019-03-14T05:10:06Z"/>
        <d v="2019-03-13T05:11:50Z"/>
        <d v="2019-03-16T05:18:43Z"/>
        <d v="2019-03-16T05:25:20Z"/>
        <d v="2019-03-13T05:28:46Z"/>
        <d v="2019-03-12T05:33:14Z"/>
        <d v="2019-03-13T05:40:16Z"/>
        <d v="2019-03-14T06:05:18Z"/>
        <d v="2019-03-13T06:08:17Z"/>
        <d v="2019-03-16T06:13:28Z"/>
        <d v="2019-03-14T06:14:50Z"/>
        <d v="2019-03-13T06:15:12Z"/>
        <d v="2019-03-12T06:17:51Z"/>
        <d v="2019-03-16T06:25:19Z"/>
        <d v="2019-03-14T06:26:43Z"/>
        <d v="2019-03-12T06:27:04Z"/>
        <d v="2019-03-13T06:30:42Z"/>
        <d v="2019-03-15T06:33:01Z"/>
        <d v="2019-03-15T06:35:59Z"/>
        <d v="2019-03-15T06:49:33Z"/>
        <d v="2019-03-12T06:53:25Z"/>
        <d v="2019-03-12T06:57:06Z"/>
        <d v="2019-03-14T06:59:35Z"/>
        <d v="2019-03-14T07:11:16Z"/>
        <d v="2019-03-16T07:18:25Z"/>
        <d v="2019-03-15T07:20:18Z"/>
        <d v="2019-03-13T07:24:29Z"/>
        <d v="2019-03-15T07:37:40Z"/>
        <d v="2019-03-14T07:39:12Z"/>
        <d v="2019-03-16T07:44:49Z"/>
        <d v="2019-03-13T07:49:19Z"/>
        <d v="2019-03-13T07:50:08Z"/>
        <d v="2019-03-12T07:52:26Z"/>
        <d v="2019-03-16T07:55:35Z"/>
        <d v="2019-03-15T07:57:20Z"/>
        <d v="2019-03-13T07:57:50Z"/>
        <d v="2019-03-12T07:58:11Z"/>
        <d v="2019-03-15T08:03:12Z"/>
        <d v="2019-03-12T08:05:15Z"/>
        <d v="2019-03-13T08:28:08Z"/>
        <d v="2019-03-14T08:40:25Z"/>
        <d v="2019-03-14T08:47:28Z"/>
        <d v="2019-03-16T08:52:07Z"/>
        <d v="2019-03-13T08:53:54Z"/>
        <d v="2019-03-13T08:54:14Z"/>
        <d v="2019-03-13T08:59:37Z"/>
        <d v="2019-03-15T09:02:09Z"/>
        <d v="2019-03-15T09:09:24Z"/>
        <d v="2019-03-15T09:09:38Z"/>
        <d v="2019-03-15T09:10:34Z"/>
        <d v="2019-03-12T09:12:39Z"/>
        <d v="2019-03-13T09:18:09Z"/>
        <d v="2019-03-16T09:18:20Z"/>
        <d v="2019-03-12T09:22:25Z"/>
        <d v="2019-03-14T09:23:41Z"/>
        <d v="2019-03-15T09:29:15Z"/>
        <d v="2019-03-13T09:31:59Z"/>
        <d v="2019-03-14T09:52:27Z"/>
        <d v="2019-03-14T09:54:10Z"/>
        <d v="2019-03-16T09:57:03Z"/>
        <d v="2019-03-13T09:57:44Z"/>
        <d v="2019-03-15T10:14:16Z"/>
        <d v="2019-03-16T10:15:57Z"/>
        <d v="2019-03-15T10:20:46Z"/>
        <d v="2019-03-13T10:27:43Z"/>
        <d v="2019-03-12T10:27:45Z"/>
        <d v="2019-03-15T10:29:31Z"/>
        <d v="2019-03-12T10:30:14Z"/>
        <d v="2019-03-14T10:31:57Z"/>
        <d v="2019-03-12T10:32:59Z"/>
        <d v="2019-03-15T10:34:12Z"/>
        <d v="2019-03-16T10:36:12Z"/>
        <d v="2019-03-13T10:51:43Z"/>
        <d v="2019-03-14T10:54:11Z"/>
        <d v="2019-03-12T11:02:56Z"/>
        <d v="2019-03-14T11:15:45Z"/>
        <d v="2019-03-16T11:19:14Z"/>
        <d v="2019-03-16T11:28:39Z"/>
        <d v="2019-03-12T11:39:28Z"/>
        <d v="2019-03-16T11:49:49Z"/>
        <d v="2019-03-12T11:58:14Z"/>
        <d v="2019-03-12T11:58:50Z"/>
        <d v="2019-03-12T12:00:48Z"/>
        <d v="2019-03-15T12:02:54Z"/>
        <d v="2019-03-14T12:03:24Z"/>
        <d v="2019-03-16T12:03:31Z"/>
        <d v="2019-03-13T12:03:52Z"/>
        <d v="2019-03-14T12:13:20Z"/>
        <d v="2019-03-12T12:15:42Z"/>
        <d v="2019-03-16T12:17:36Z"/>
        <d v="2019-03-14T12:17:54Z"/>
        <d v="2019-03-14T12:18:52Z"/>
        <d v="2019-03-14T12:26:11Z"/>
        <d v="2019-03-16T12:32:40Z"/>
        <d v="2019-03-14T12:33:24Z"/>
        <d v="2019-03-14T12:36:21Z"/>
        <d v="2019-03-14T12:52:57Z"/>
        <d v="2019-03-13T12:55:08Z"/>
        <d v="2019-03-16T12:55:13Z"/>
        <d v="2019-03-14T12:56:30Z"/>
        <d v="2019-03-13T13:02:40Z"/>
        <d v="2019-03-14T13:04:51Z"/>
        <d v="2019-03-16T13:07:41Z"/>
        <d v="2019-03-14T13:09:02Z"/>
        <d v="2019-03-14T13:17:05Z"/>
        <d v="2019-03-14T13:21:58Z"/>
        <d v="2019-03-14T13:38:33Z"/>
        <d v="2019-03-16T13:38:34Z"/>
        <d v="2019-03-16T13:43:35Z"/>
        <d v="2019-03-16T13:57:27Z"/>
        <d v="2019-03-16T13:58:36Z"/>
        <d v="2019-03-16T13:58:58Z"/>
        <d v="2019-03-13T14:02:00Z"/>
        <d v="2019-03-14T14:10:42Z"/>
        <d v="2019-03-13T14:21:30Z"/>
        <d v="2019-03-16T14:23:15Z"/>
        <d v="2019-03-16T14:28:44Z"/>
        <d v="2019-03-16T14:29:02Z"/>
        <d v="2019-03-13T14:42:05Z"/>
        <d v="2019-03-14T14:44:47Z"/>
        <d v="2019-03-15T14:49:18Z"/>
        <d v="2019-03-13T15:00:13Z"/>
        <d v="2019-03-16T15:12:23Z"/>
        <d v="2019-03-16T15:18:54Z"/>
        <d v="2019-03-15T15:19:43Z"/>
        <d v="2019-03-15T15:27:39Z"/>
        <d v="2019-03-16T15:30:23Z"/>
        <d v="2019-03-12T15:35:12Z"/>
        <d v="2019-03-14T15:42:34Z"/>
        <d v="2019-03-13T15:44:44Z"/>
        <d v="2019-03-16T15:49:27Z"/>
        <d v="2019-03-13T15:50:11Z"/>
        <d v="2019-03-12T15:57:09Z"/>
        <d v="2019-03-16T15:57:55Z"/>
        <d v="2019-03-15T15:58:33Z"/>
        <d v="2019-03-13T15:59:29Z"/>
        <d v="2019-03-15T16:02:59Z"/>
        <d v="2019-03-16T16:03:23Z"/>
        <d v="2019-03-12T16:07:09Z"/>
        <d v="2019-03-13T16:15:19Z"/>
        <d v="2019-03-13T16:17:39Z"/>
        <d v="2019-03-12T16:21:41Z"/>
        <d v="2019-03-15T16:35:46Z"/>
        <d v="2019-03-13T16:51:09Z"/>
        <d v="2019-03-12T16:53:55Z"/>
        <d v="2019-03-16T17:02:49Z"/>
        <d v="2019-03-14T17:11:09Z"/>
        <d v="2019-03-12T17:27:11Z"/>
        <d v="2019-03-16T17:28:30Z"/>
        <d v="2019-03-16T17:29:45Z"/>
        <d v="2019-03-15T17:38:02Z"/>
        <d v="2019-03-13T17:39:43Z"/>
        <d v="2019-03-15T17:42:42Z"/>
        <d v="2019-03-12T17:43:57Z"/>
        <d v="2019-03-12T17:50:45Z"/>
        <d v="2019-03-13T17:56:16Z"/>
        <d v="2019-03-12T18:03:38Z"/>
        <d v="2019-03-16T18:07:51Z"/>
        <d v="2019-03-16T18:10:54Z"/>
        <d v="2019-03-14T18:16:44Z"/>
        <d v="2019-03-14T18:17:25Z"/>
        <d v="2019-03-12T18:22:18Z"/>
        <d v="2019-03-16T18:24:14Z"/>
        <d v="2019-03-14T18:25:21Z"/>
        <d v="2019-03-12T18:30:03Z"/>
        <d v="2019-03-12T18:31:15Z"/>
        <d v="2019-03-12T18:32:07Z"/>
        <d v="2019-03-16T18:36:44Z"/>
        <d v="2019-03-16T18:39:02Z"/>
        <d v="2019-03-13T18:48:17Z"/>
        <d v="2019-03-12T18:51:24Z"/>
        <d v="2019-03-12T19:03:21Z"/>
        <d v="2019-03-13T19:06:20Z"/>
        <d v="2019-03-14T19:07:45Z"/>
        <d v="2019-03-12T19:09:59Z"/>
        <d v="2019-03-15T19:12:11Z"/>
        <d v="2019-03-13T19:14:25Z"/>
        <d v="2019-03-16T19:15:52Z"/>
        <d v="2019-03-13T19:17:02Z"/>
        <d v="2019-03-15T19:17:40Z"/>
        <d v="2019-03-12T19:17:44Z"/>
        <d v="2019-03-14T19:17:56Z"/>
        <d v="2019-03-16T19:22:42Z"/>
        <d v="2019-03-13T19:26:31Z"/>
        <d v="2019-03-13T19:33:00Z"/>
        <d v="2019-03-13T19:34:34Z"/>
        <d v="2019-03-14T19:36:05Z"/>
        <d v="2019-03-14T19:40:08Z"/>
        <d v="2019-03-13T19:48:53Z"/>
        <d v="2019-03-16T19:49:23Z"/>
        <d v="2019-03-12T19:51:27Z"/>
        <d v="2019-03-15T19:53:28Z"/>
        <d v="2019-03-16T19:56:18Z"/>
        <d v="2019-03-15T19:59:50Z"/>
        <d v="2019-03-16T20:04:19Z"/>
        <d v="2019-03-14T20:13:11Z"/>
        <d v="2019-03-15T20:21:36Z"/>
        <d v="2019-03-14T20:25:00Z"/>
        <d v="2019-03-15T20:26:09Z"/>
        <d v="2019-03-12T20:34:56Z"/>
        <d v="2019-03-15T20:36:04Z"/>
        <d v="2019-03-16T20:40:11Z"/>
        <d v="2019-03-15T20:50:46Z"/>
        <d v="2019-03-14T20:51:57Z"/>
        <d v="2019-03-13T20:56:38Z"/>
        <d v="2019-03-15T20:56:46Z"/>
        <d v="2019-03-12T20:58:23Z"/>
        <d v="2019-03-15T21:04:28Z"/>
        <d v="2019-03-13T21:09:45Z"/>
        <d v="2019-03-13T21:13:39Z"/>
        <d v="2019-03-13T21:24:19Z"/>
        <d v="2019-03-16T21:26:25Z"/>
        <d v="2019-03-14T21:28:04Z"/>
        <d v="2019-03-16T21:28:35Z"/>
        <d v="2019-03-12T21:30:59Z"/>
        <d v="2019-03-14T21:33:22Z"/>
        <d v="2019-03-12T21:36:19Z"/>
        <d v="2019-03-16T21:42:43Z"/>
        <d v="2019-03-16T21:49:51Z"/>
        <d v="2019-03-16T21:50:49Z"/>
        <d v="2019-03-14T21:52:03Z"/>
        <d v="2019-03-16T21:53:50Z"/>
        <d v="2019-03-12T21:54:22Z"/>
        <d v="2019-03-14T21:55:09Z"/>
        <d v="2019-03-16T22:10:02Z"/>
        <d v="2019-03-14T22:29:42Z"/>
        <d v="2019-03-14T22:29:53Z"/>
        <d v="2019-03-13T22:32:52Z"/>
        <d v="2019-03-13T22:44:24Z"/>
        <d v="2019-03-16T22:45:27Z"/>
        <d v="2019-03-14T22:50:07Z"/>
        <d v="2019-03-14T22:50:34Z"/>
        <d v="2019-03-13T22:50:38Z"/>
        <d v="2019-03-12T22:55:48Z"/>
        <d v="2019-03-16T22:59:56Z"/>
        <d v="2019-03-12T23:03:38Z"/>
        <d v="2019-03-15T23:05:53Z"/>
        <d v="2019-03-15T23:10:19Z"/>
        <d v="2019-03-16T23:17:02Z"/>
        <d v="2019-03-15T23:23:55Z"/>
        <d v="2019-03-15T23:34:44Z"/>
        <d v="2019-03-13T23:37:21Z"/>
        <d v="2019-03-14T23:38:35Z"/>
        <d v="2019-03-12T23:40:11Z"/>
        <d v="2019-03-14T23:44:57Z"/>
        <d v="2019-03-12T23:45:18Z"/>
        <d v="2019-03-12T23:49:55Z"/>
        <d v="2019-03-13T23:54:46Z"/>
        <d v="2019-03-14T00:02:42Z"/>
        <d v="2019-03-13T00:07:13Z"/>
        <d v="2019-03-14T00:11:11Z"/>
        <d v="2019-03-13T00:18:00Z"/>
        <d v="2019-03-17T00:18:52Z"/>
        <d v="2019-03-16T00:19:23Z"/>
        <d v="2019-03-14T00:20:25Z"/>
        <d v="2019-03-17T00:21:30Z"/>
        <d v="2019-03-16T00:24:14Z"/>
        <d v="2019-03-17T00:34:43Z"/>
        <d v="2019-03-16T00:41:09Z"/>
        <d v="2019-03-16T00:50:17Z"/>
        <d v="2019-03-13T00:59:20Z"/>
        <d v="2019-03-13T01:22:41Z"/>
        <d v="2019-03-15T01:23:31Z"/>
        <d v="2019-03-16T01:28:19Z"/>
        <d v="2019-03-14T01:28:47Z"/>
        <d v="2019-03-17T01:33:08Z"/>
        <d v="2019-03-13T01:35:25Z"/>
        <d v="2019-03-13T01:44:26Z"/>
        <d v="2019-03-14T01:45:58Z"/>
        <d v="2019-03-15T01:53:30Z"/>
        <d v="2019-03-13T02:00:59Z"/>
        <d v="2019-03-17T02:06:53Z"/>
        <d v="2019-03-14T02:16:27Z"/>
        <d v="2019-03-17T02:23:16Z"/>
        <d v="2019-03-16T02:25:10Z"/>
        <d v="2019-03-13T02:25:33Z"/>
        <d v="2019-03-14T02:34:40Z"/>
        <d v="2019-03-15T02:37:25Z"/>
        <d v="2019-03-15T02:51:07Z"/>
        <d v="2019-03-16T02:52:07Z"/>
        <d v="2019-03-14T02:55:57Z"/>
        <d v="2019-03-17T03:00:29Z"/>
        <d v="2019-03-16T03:04:38Z"/>
        <d v="2019-03-13T03:06:33Z"/>
        <d v="2019-03-16T03:12:40Z"/>
        <d v="2019-03-16T03:15:02Z"/>
        <d v="2019-03-13T03:25:07Z"/>
        <d v="2019-03-14T03:32:36Z"/>
        <d v="2019-03-16T03:33:15Z"/>
        <d v="2019-03-17T03:35:53Z"/>
        <d v="2019-03-16T03:38:32Z"/>
        <d v="2019-03-14T03:38:56Z"/>
        <d v="2019-03-15T03:41:14Z"/>
        <d v="2019-03-14T03:46:21Z"/>
        <d v="2019-03-15T03:49:28Z"/>
        <d v="2019-03-15T03:53:37Z"/>
        <d v="2019-03-17T03:53:39Z"/>
        <d v="2019-03-17T03:58:43Z"/>
        <d v="2019-03-13T03:59:11Z"/>
        <d v="2019-03-13T04:01:29Z"/>
        <d v="2019-03-13T04:06:52Z"/>
        <d v="2019-03-17T04:14:27Z"/>
        <d v="2019-03-13T04:25:53Z"/>
        <d v="2019-03-13T04:37:31Z"/>
        <d v="2019-03-13T04:47:46Z"/>
        <d v="2019-03-16T04:52:37Z"/>
        <d v="2019-03-15T05:07:04Z"/>
        <d v="2019-03-16T05:07:20Z"/>
        <d v="2019-03-16T05:20:37Z"/>
        <d v="2019-03-16T05:21:09Z"/>
        <d v="2019-03-14T05:29:53Z"/>
        <d v="2019-03-15T05:32:34Z"/>
        <d v="2019-03-17T05:39:40Z"/>
        <d v="2019-03-13T05:45:26Z"/>
        <d v="2019-03-14T05:46:13Z"/>
        <d v="2019-03-17T06:00:38Z"/>
        <d v="2019-03-15T06:01:10Z"/>
        <d v="2019-03-15T06:11:16Z"/>
        <d v="2019-03-16T06:18:31Z"/>
        <d v="2019-03-16T06:24:11Z"/>
        <d v="2019-03-14T06:24:54Z"/>
        <d v="2019-03-14T06:31:12Z"/>
        <d v="2019-03-17T06:54:28Z"/>
        <d v="2019-03-13T06:59:01Z"/>
        <d v="2019-03-17T07:08:01Z"/>
        <d v="2019-03-15T07:09:33Z"/>
        <d v="2019-03-14T07:13:00Z"/>
        <d v="2019-03-13T07:14:14Z"/>
        <d v="2019-03-16T07:20:45Z"/>
        <d v="2019-03-17T07:22:35Z"/>
        <d v="2019-03-13T07:22:49Z"/>
        <d v="2019-03-13T07:43:25Z"/>
        <d v="2019-03-17T07:50:32Z"/>
        <d v="2019-03-16T07:52:08Z"/>
        <d v="2019-03-16T07:54:46Z"/>
        <d v="2019-03-13T07:59:08Z"/>
        <d v="2019-03-13T08:06:26Z"/>
        <d v="2019-03-16T08:06:49Z"/>
        <d v="2019-03-14T08:24:20Z"/>
        <d v="2019-03-13T08:26:37Z"/>
        <d v="2019-03-13T08:29:56Z"/>
        <d v="2019-03-15T08:44:07Z"/>
        <d v="2019-03-17T08:45:16Z"/>
        <d v="2019-03-14T08:47:07Z"/>
        <d v="2019-03-15T08:48:58Z"/>
        <d v="2019-03-17T08:53:50Z"/>
        <d v="2019-03-14T09:05:30Z"/>
        <d v="2019-03-15T09:12:01Z"/>
        <d v="2019-03-17T09:20:28Z"/>
        <d v="2019-03-13T09:25:36Z"/>
        <d v="2019-03-15T09:32:25Z"/>
        <d v="2019-03-17T09:51:07Z"/>
        <d v="2019-03-17T09:55:01Z"/>
        <d v="2019-03-14T09:56:59Z"/>
        <d v="2019-03-16T09:57:01Z"/>
        <d v="2019-03-14T09:59:50Z"/>
        <d v="2019-03-17T10:00:06Z"/>
        <d v="2019-03-16T10:16:45Z"/>
        <d v="2019-03-16T10:17:37Z"/>
        <d v="2019-03-14T10:18:15Z"/>
        <d v="2019-03-13T10:22:33Z"/>
        <d v="2019-03-14T10:27:08Z"/>
        <d v="2019-03-15T10:28:43Z"/>
        <d v="2019-03-14T10:33:51Z"/>
        <d v="2019-03-16T10:37:53Z"/>
        <d v="2019-03-14T10:45:21Z"/>
        <d v="2019-03-15T10:46:49Z"/>
        <d v="2019-03-14T10:48:16Z"/>
        <d v="2019-03-13T10:50:57Z"/>
        <d v="2019-03-14T10:57:36Z"/>
        <d v="2019-03-13T10:58:46Z"/>
        <d v="2019-03-13T10:59:27Z"/>
        <d v="2019-03-15T11:06:54Z"/>
        <d v="2019-03-15T11:13:51Z"/>
        <d v="2019-03-15T11:14:39Z"/>
        <d v="2019-03-15T11:16:21Z"/>
        <d v="2019-03-14T11:16:40Z"/>
        <d v="2019-03-13T11:27:41Z"/>
        <d v="2019-03-16T11:31:49Z"/>
        <d v="2019-03-14T11:37:25Z"/>
        <d v="2019-03-17T11:38:48Z"/>
        <d v="2019-03-13T11:47:15Z"/>
        <d v="2019-03-13T11:55:02Z"/>
        <d v="2019-03-13T11:55:30Z"/>
        <d v="2019-03-16T12:00:07Z"/>
        <d v="2019-03-16T12:02:11Z"/>
        <d v="2019-03-15T12:02:48Z"/>
        <d v="2019-03-17T12:06:31Z"/>
        <d v="2019-03-17T12:10:46Z"/>
        <d v="2019-03-13T12:24:25Z"/>
        <d v="2019-03-15T12:36:43Z"/>
        <d v="2019-03-15T12:38:40Z"/>
        <d v="2019-03-13T12:39:48Z"/>
        <d v="2019-03-17T12:45:43Z"/>
        <d v="2019-03-13T12:52:53Z"/>
        <d v="2019-03-13T12:55:59Z"/>
        <d v="2019-03-13T12:56:18Z"/>
        <d v="2019-03-15T13:01:42Z"/>
        <d v="2019-03-13T13:03:06Z"/>
        <d v="2019-03-13T13:04:38Z"/>
        <d v="2019-03-15T13:09:17Z"/>
        <d v="2019-03-17T13:15:29Z"/>
        <d v="2019-03-15T13:16:59Z"/>
        <d v="2019-03-16T13:26:08Z"/>
        <d v="2019-03-16T13:26:15Z"/>
        <d v="2019-03-14T13:31:17Z"/>
        <d v="2019-03-16T13:38:20Z"/>
        <d v="2019-03-17T13:39:58Z"/>
        <d v="2019-03-15T13:51:49Z"/>
        <d v="2019-03-16T14:02:39Z"/>
        <d v="2019-03-16T14:05:29Z"/>
        <d v="2019-03-13T14:05:36Z"/>
        <d v="2019-03-16T14:06:55Z"/>
        <d v="2019-03-15T14:08:01Z"/>
        <d v="2019-03-13T14:13:27Z"/>
        <d v="2019-03-14T14:25:37Z"/>
        <d v="2019-03-13T14:31:08Z"/>
        <d v="2019-03-13T14:33:51Z"/>
        <d v="2019-03-15T14:38:34Z"/>
        <d v="2019-03-16T14:38:55Z"/>
        <d v="2019-03-15T14:45:05Z"/>
        <d v="2019-03-14T14:53:25Z"/>
        <d v="2019-03-13T14:56:23Z"/>
        <d v="2019-03-14T14:57:25Z"/>
        <d v="2019-03-14T15:05:31Z"/>
        <d v="2019-03-16T15:07:17Z"/>
        <d v="2019-03-17T15:08:23Z"/>
        <d v="2019-03-16T15:08:43Z"/>
        <d v="2019-03-15T15:09:19Z"/>
        <d v="2019-03-16T15:11:36Z"/>
        <d v="2019-03-15T15:12:12Z"/>
        <d v="2019-03-15T15:30:33Z"/>
        <d v="2019-03-17T15:40:43Z"/>
        <d v="2019-03-14T15:42:22Z"/>
        <d v="2019-03-13T15:44:52Z"/>
        <d v="2019-03-17T15:48:56Z"/>
        <d v="2019-03-15T15:53:38Z"/>
        <d v="2019-03-14T15:54:22Z"/>
        <d v="2019-03-17T16:01:26Z"/>
        <d v="2019-03-14T16:09:27Z"/>
        <d v="2019-03-16T16:13:51Z"/>
        <d v="2019-03-17T16:22:15Z"/>
        <d v="2019-03-16T16:36:06Z"/>
        <d v="2019-03-17T16:39:55Z"/>
        <d v="2019-03-13T16:58:40Z"/>
        <d v="2019-03-15T17:00:25Z"/>
        <d v="2019-03-16T17:08:41Z"/>
        <d v="2019-03-15T17:08:51Z"/>
        <d v="2019-03-17T17:09:54Z"/>
        <d v="2019-03-14T17:10:22Z"/>
        <d v="2019-03-13T17:10:39Z"/>
        <d v="2019-03-14T17:11:59Z"/>
        <d v="2019-03-15T17:12:14Z"/>
        <d v="2019-03-15T17:13:54Z"/>
        <d v="2019-03-14T17:22:09Z"/>
        <d v="2019-03-16T17:22:56Z"/>
        <d v="2019-03-15T17:24:44Z"/>
        <d v="2019-03-13T17:32:59Z"/>
        <d v="2019-03-13T17:36:43Z"/>
        <d v="2019-03-16T17:42:36Z"/>
        <d v="2019-03-13T17:44:04Z"/>
        <d v="2019-03-13T17:45:09Z"/>
        <d v="2019-03-15T17:47:53Z"/>
        <d v="2019-03-16T17:57:23Z"/>
        <d v="2019-03-14T18:03:16Z"/>
        <d v="2019-03-17T18:03:52Z"/>
        <d v="2019-03-14T18:07:14Z"/>
        <d v="2019-03-17T18:15:22Z"/>
        <d v="2019-03-17T18:15:26Z"/>
        <d v="2019-03-16T18:17:44Z"/>
        <d v="2019-03-17T18:17:46Z"/>
        <d v="2019-03-15T18:21:33Z"/>
        <d v="2019-03-14T18:26:23Z"/>
        <d v="2019-03-13T18:32:17Z"/>
        <d v="2019-03-14T18:32:40Z"/>
        <d v="2019-03-17T18:37:11Z"/>
        <d v="2019-03-13T18:38:20Z"/>
        <d v="2019-03-16T18:44:38Z"/>
        <d v="2019-03-14T18:51:34Z"/>
        <d v="2019-03-14T18:52:41Z"/>
        <d v="2019-03-13T18:55:17Z"/>
        <d v="2019-03-16T18:57:08Z"/>
        <d v="2019-03-14T18:58:13Z"/>
        <d v="2019-03-16T19:05:42Z"/>
        <d v="2019-03-15T19:05:57Z"/>
        <d v="2019-03-17T19:14:17Z"/>
        <d v="2019-03-14T19:14:20Z"/>
        <d v="2019-03-16T19:14:35Z"/>
        <d v="2019-03-15T19:23:12Z"/>
        <d v="2019-03-17T19:28:26Z"/>
        <d v="2019-03-14T19:34:54Z"/>
        <d v="2019-03-16T19:39:41Z"/>
        <d v="2019-03-17T19:42:05Z"/>
        <d v="2019-03-15T19:45:17Z"/>
        <d v="2019-03-14T19:53:15Z"/>
        <d v="2019-03-14T19:53:31Z"/>
        <d v="2019-03-14T19:57:08Z"/>
        <d v="2019-03-16T20:06:03Z"/>
        <d v="2019-03-16T20:15:33Z"/>
        <d v="2019-03-15T20:19:52Z"/>
        <d v="2019-03-14T20:23:18Z"/>
        <d v="2019-03-14T20:31:27Z"/>
        <d v="2019-03-14T20:34:45Z"/>
        <d v="2019-03-15T20:37:15Z"/>
        <d v="2019-03-14T20:40:02Z"/>
        <d v="2019-03-15T20:40:18Z"/>
        <d v="2019-03-16T20:51:31Z"/>
        <d v="2019-03-14T20:55:59Z"/>
        <d v="2019-03-17T21:03:05Z"/>
        <d v="2019-03-16T21:03:46Z"/>
        <d v="2019-03-14T21:05:49Z"/>
        <d v="2019-03-15T21:13:05Z"/>
        <d v="2019-03-13T21:13:28Z"/>
        <d v="2019-03-17T21:14:55Z"/>
        <d v="2019-03-13T21:18:34Z"/>
        <d v="2019-03-16T21:23:03Z"/>
        <d v="2019-03-14T21:27:52Z"/>
        <d v="2019-03-17T21:32:06Z"/>
        <d v="2019-03-14T21:32:26Z"/>
        <d v="2019-03-15T21:37:56Z"/>
        <d v="2019-03-14T21:42:40Z"/>
        <d v="2019-03-16T21:57:00Z"/>
        <d v="2019-03-17T22:03:58Z"/>
        <d v="2019-03-17T22:05:36Z"/>
        <d v="2019-03-13T22:07:41Z"/>
        <d v="2019-03-15T22:12:30Z"/>
        <d v="2019-03-16T22:13:43Z"/>
        <d v="2019-03-17T22:20:38Z"/>
        <d v="2019-03-17T22:24:41Z"/>
        <d v="2019-03-17T22:31:17Z"/>
        <d v="2019-03-15T22:37:33Z"/>
        <d v="2019-03-14T22:39:16Z"/>
        <d v="2019-03-13T22:46:28Z"/>
        <d v="2019-03-17T22:49:28Z"/>
        <d v="2019-03-16T22:56:01Z"/>
        <d v="2019-03-13T22:58:03Z"/>
        <d v="2019-03-13T23:02:40Z"/>
        <d v="2019-03-17T23:04:08Z"/>
        <d v="2019-03-15T23:05:57Z"/>
        <d v="2019-03-15T23:10:14Z"/>
        <d v="2019-03-15T23:11:48Z"/>
        <d v="2019-03-15T23:13:38Z"/>
        <d v="2019-03-15T23:17:03Z"/>
        <d v="2019-03-15T23:25:42Z"/>
        <d v="2019-03-15T23:27:37Z"/>
        <d v="2019-03-17T23:29:49Z"/>
        <d v="2019-03-13T23:44:48Z"/>
        <d v="2019-03-13T23:46:58Z"/>
        <d v="2019-03-14T23:58:28Z"/>
        <d v="2019-03-14T00:01:30Z"/>
        <d v="2019-03-17T00:09:38Z"/>
        <d v="2019-03-18T00:11:49Z"/>
        <d v="2019-03-14T00:16:55Z"/>
        <d v="2019-03-14T00:36:42Z"/>
        <d v="2019-03-18T00:40:25Z"/>
        <d v="2019-03-15T00:42:40Z"/>
        <d v="2019-03-17T00:45:43Z"/>
        <d v="2019-03-17T00:50:58Z"/>
        <d v="2019-03-18T00:54:57Z"/>
        <d v="2019-03-17T00:59:15Z"/>
        <d v="2019-03-18T01:01:38Z"/>
        <d v="2019-03-16T01:04:55Z"/>
        <d v="2019-03-15T01:05:47Z"/>
        <d v="2019-03-15T01:12:08Z"/>
        <d v="2019-03-14T01:12:09Z"/>
        <d v="2019-03-18T01:14:28Z"/>
        <d v="2019-03-14T01:18:05Z"/>
        <d v="2019-03-16T01:28:56Z"/>
        <d v="2019-03-17T01:32:05Z"/>
        <d v="2019-03-15T01:41:21Z"/>
        <d v="2019-03-16T01:43:07Z"/>
        <d v="2019-03-17T01:44:39Z"/>
        <d v="2019-03-14T01:44:40Z"/>
        <d v="2019-03-17T01:53:16Z"/>
        <d v="2019-03-14T01:54:29Z"/>
        <d v="2019-03-16T01:54:48Z"/>
        <d v="2019-03-14T01:57:38Z"/>
        <d v="2019-03-18T01:58:20Z"/>
        <d v="2019-03-15T02:01:55Z"/>
        <d v="2019-03-15T02:05:18Z"/>
        <d v="2019-03-14T02:09:13Z"/>
        <d v="2019-03-18T02:11:09Z"/>
        <d v="2019-03-18T02:17:13Z"/>
        <d v="2019-03-14T02:26:57Z"/>
        <d v="2019-03-17T02:36:00Z"/>
        <d v="2019-03-17T02:36:07Z"/>
        <d v="2019-03-15T02:44:35Z"/>
        <d v="2019-03-18T02:48:22Z"/>
        <d v="2019-03-16T02:50:27Z"/>
        <d v="2019-03-14T03:00:58Z"/>
        <d v="2019-03-15T03:01:38Z"/>
        <d v="2019-03-17T03:02:40Z"/>
        <d v="2019-03-15T03:03:13Z"/>
        <d v="2019-03-18T03:04:08Z"/>
        <d v="2019-03-17T03:11:34Z"/>
        <d v="2019-03-14T03:15:33Z"/>
        <d v="2019-03-14T03:16:14Z"/>
        <d v="2019-03-17T03:18:41Z"/>
        <d v="2019-03-17T03:18:55Z"/>
        <d v="2019-03-18T03:21:27Z"/>
        <d v="2019-03-17T03:24:03Z"/>
        <d v="2019-03-16T03:25:14Z"/>
        <d v="2019-03-16T03:47:23Z"/>
        <d v="2019-03-17T03:59:17Z"/>
        <d v="2019-03-18T04:02:20Z"/>
        <d v="2019-03-17T04:03:38Z"/>
        <d v="2019-03-15T04:04:28Z"/>
        <d v="2019-03-14T04:06:41Z"/>
        <d v="2019-03-16T04:08:30Z"/>
        <d v="2019-03-14T04:10:06Z"/>
        <d v="2019-03-18T04:28:43Z"/>
        <d v="2019-03-16T04:30:33Z"/>
        <d v="2019-03-16T04:33:21Z"/>
        <d v="2019-03-15T04:40:49Z"/>
        <d v="2019-03-14T04:41:19Z"/>
        <d v="2019-03-18T04:50:00Z"/>
        <d v="2019-03-18T04:51:04Z"/>
        <d v="2019-03-18T04:51:41Z"/>
        <d v="2019-03-17T04:56:43Z"/>
        <d v="2019-03-16T04:59:09Z"/>
        <d v="2019-03-18T05:01:01Z"/>
        <d v="2019-03-16T05:13:07Z"/>
        <d v="2019-03-18T05:13:42Z"/>
        <d v="2019-03-17T05:14:20Z"/>
        <d v="2019-03-18T05:14:37Z"/>
        <d v="2019-03-18T05:20:53Z"/>
        <d v="2019-03-14T05:26:59Z"/>
        <d v="2019-03-15T05:27:32Z"/>
        <d v="2019-03-18T05:29:11Z"/>
        <d v="2019-03-16T05:35:08Z"/>
        <d v="2019-03-17T05:35:25Z"/>
        <d v="2019-03-15T05:37:41Z"/>
        <d v="2019-03-16T05:39:29Z"/>
        <d v="2019-03-16T05:40:05Z"/>
        <d v="2019-03-17T05:45:36Z"/>
        <d v="2019-03-18T05:48:47Z"/>
        <d v="2019-03-17T05:53:07Z"/>
        <d v="2019-03-15T05:56:42Z"/>
        <d v="2019-03-16T05:56:50Z"/>
        <d v="2019-03-17T05:58:31Z"/>
        <d v="2019-03-15T05:58:31Z"/>
        <d v="2019-03-17T06:18:17Z"/>
        <d v="2019-03-18T06:41:43Z"/>
        <d v="2019-03-16T06:43:04Z"/>
        <d v="2019-03-15T06:45:21Z"/>
        <d v="2019-03-18T06:51:57Z"/>
        <d v="2019-03-15T06:54:24Z"/>
        <d v="2019-03-15T06:55:47Z"/>
        <d v="2019-03-17T06:59:06Z"/>
        <d v="2019-03-18T07:08:26Z"/>
        <d v="2019-03-14T07:12:35Z"/>
        <d v="2019-03-15T07:12:57Z"/>
        <d v="2019-03-16T07:16:32Z"/>
        <d v="2019-03-17T07:20:53Z"/>
        <d v="2019-03-17T07:23:30Z"/>
        <d v="2019-03-18T07:23:59Z"/>
        <d v="2019-03-16T07:25:20Z"/>
        <d v="2019-03-15T07:27:39Z"/>
        <d v="2019-03-14T07:29:23Z"/>
        <d v="2019-03-15T07:34:06Z"/>
        <d v="2019-03-15T07:38:41Z"/>
        <d v="2019-03-18T07:40:47Z"/>
        <d v="2019-03-18T07:45:53Z"/>
        <d v="2019-03-17T07:51:23Z"/>
        <d v="2019-03-14T08:07:41Z"/>
        <d v="2019-03-18T08:15:17Z"/>
        <d v="2019-03-18T08:15:25Z"/>
        <d v="2019-03-18T08:16:24Z"/>
        <d v="2019-03-15T08:22:22Z"/>
        <d v="2019-03-14T08:34:39Z"/>
        <d v="2019-03-18T08:38:15Z"/>
        <d v="2019-03-17T08:38:26Z"/>
        <d v="2019-03-17T08:52:42Z"/>
        <d v="2019-03-17T09:01:55Z"/>
        <d v="2019-03-14T09:02:29Z"/>
        <d v="2019-03-18T09:02:57Z"/>
        <d v="2019-03-14T09:03:56Z"/>
        <d v="2019-03-17T09:05:57Z"/>
        <d v="2019-03-16T09:07:48Z"/>
        <d v="2019-03-15T09:17:53Z"/>
        <d v="2019-03-18T09:25:12Z"/>
        <d v="2019-03-18T09:28:32Z"/>
        <d v="2019-03-17T09:37:34Z"/>
        <d v="2019-03-14T09:37:40Z"/>
        <d v="2019-03-16T09:37:48Z"/>
        <d v="2019-03-16T09:40:04Z"/>
        <d v="2019-03-15T09:49:01Z"/>
        <d v="2019-03-15T09:54:00Z"/>
        <d v="2019-03-14T10:00:06Z"/>
        <d v="2019-03-16T10:06:31Z"/>
        <d v="2019-03-16T10:10:13Z"/>
        <d v="2019-03-14T10:10:25Z"/>
        <d v="2019-03-16T10:14:06Z"/>
        <d v="2019-03-14T10:23:04Z"/>
        <d v="2019-03-14T10:25:02Z"/>
        <d v="2019-03-15T10:31:34Z"/>
        <d v="2019-03-16T10:35:50Z"/>
        <d v="2019-03-18T10:37:41Z"/>
        <d v="2019-03-15T10:38:04Z"/>
        <d v="2019-03-15T10:46:07Z"/>
        <d v="2019-03-18T10:47:04Z"/>
        <d v="2019-03-15T11:02:18Z"/>
        <d v="2019-03-18T11:10:01Z"/>
        <d v="2019-03-14T11:15:24Z"/>
        <d v="2019-03-18T11:20:12Z"/>
        <d v="2019-03-15T11:20:52Z"/>
        <d v="2019-03-17T11:23:20Z"/>
        <d v="2019-03-16T11:30:24Z"/>
        <d v="2019-03-14T11:31:27Z"/>
        <d v="2019-03-15T11:34:25Z"/>
        <d v="2019-03-18T11:37:10Z"/>
        <d v="2019-03-15T11:49:22Z"/>
        <d v="2019-03-15T11:52:23Z"/>
        <d v="2019-03-14T11:55:27Z"/>
        <d v="2019-03-15T11:59:05Z"/>
        <d v="2019-03-17T11:59:32Z"/>
        <d v="2019-03-14T12:11:56Z"/>
        <d v="2019-03-16T12:12:34Z"/>
        <d v="2019-03-16T12:26:29Z"/>
        <d v="2019-03-14T12:31:26Z"/>
        <d v="2019-03-15T12:33:28Z"/>
        <d v="2019-03-18T12:42:57Z"/>
        <d v="2019-03-14T12:51:51Z"/>
        <d v="2019-03-16T13:02:48Z"/>
        <d v="2019-03-14T13:03:18Z"/>
        <d v="2019-03-16T13:07:59Z"/>
        <d v="2019-03-15T13:09:33Z"/>
        <d v="2019-03-18T13:10:07Z"/>
        <d v="2019-03-16T13:21:14Z"/>
        <d v="2019-03-16T13:22:06Z"/>
        <d v="2019-03-18T13:26:20Z"/>
        <d v="2019-03-14T13:30:33Z"/>
        <d v="2019-03-16T13:39:53Z"/>
        <d v="2019-03-14T13:40:16Z"/>
        <d v="2019-03-14T13:49:05Z"/>
        <d v="2019-03-15T13:52:06Z"/>
        <d v="2019-03-17T13:52:43Z"/>
        <d v="2019-03-16T14:06:19Z"/>
        <d v="2019-03-17T14:06:55Z"/>
        <d v="2019-03-16T14:07:51Z"/>
        <d v="2019-03-16T14:15:17Z"/>
        <d v="2019-03-16T14:16:31Z"/>
        <d v="2019-03-15T14:17:23Z"/>
        <d v="2019-03-14T14:37:34Z"/>
        <d v="2019-03-17T14:38:39Z"/>
        <d v="2019-03-14T14:46:52Z"/>
        <d v="2019-03-16T14:49:18Z"/>
        <d v="2019-03-15T14:49:55Z"/>
        <d v="2019-03-14T14:51:08Z"/>
        <d v="2019-03-16T14:51:21Z"/>
        <d v="2019-03-18T14:52:07Z"/>
        <d v="2019-03-18T14:52:51Z"/>
        <d v="2019-03-18T14:53:26Z"/>
        <d v="2019-03-18T14:53:48Z"/>
        <d v="2019-03-17T14:54:06Z"/>
        <d v="2019-03-15T15:02:54Z"/>
        <d v="2019-03-17T15:04:11Z"/>
        <d v="2019-03-18T15:20:38Z"/>
        <d v="2019-03-16T15:53:45Z"/>
        <d v="2019-03-15T15:54:44Z"/>
        <d v="2019-03-14T15:55:12Z"/>
        <d v="2019-03-14T16:01:12Z"/>
        <d v="2019-03-16T16:06:05Z"/>
        <d v="2019-03-16T16:07:28Z"/>
        <d v="2019-03-14T16:09:39Z"/>
        <d v="2019-03-17T16:13:39Z"/>
        <d v="2019-03-15T16:15:02Z"/>
        <d v="2019-03-17T16:16:42Z"/>
        <d v="2019-03-16T16:26:48Z"/>
        <d v="2019-03-18T16:27:18Z"/>
        <d v="2019-03-16T16:33:57Z"/>
        <d v="2019-03-15T16:35:35Z"/>
        <d v="2019-03-14T16:41:47Z"/>
        <d v="2019-03-18T16:45:06Z"/>
        <d v="2019-03-15T16:50:35Z"/>
        <d v="2019-03-16T16:55:44Z"/>
        <d v="2019-03-17T16:57:36Z"/>
        <d v="2019-03-16T17:00:21Z"/>
        <d v="2019-03-17T17:06:19Z"/>
        <d v="2019-03-16T17:15:54Z"/>
        <d v="2019-03-15T17:29:33Z"/>
        <d v="2019-03-15T17:32:11Z"/>
        <d v="2019-03-16T17:34:32Z"/>
        <d v="2019-03-15T17:40:13Z"/>
        <d v="2019-03-17T17:48:42Z"/>
        <d v="2019-03-17T17:55:39Z"/>
        <d v="2019-03-18T18:01:19Z"/>
        <d v="2019-03-14T18:01:53Z"/>
        <d v="2019-03-17T18:04:09Z"/>
        <d v="2019-03-16T18:08:39Z"/>
        <d v="2019-03-16T18:09:47Z"/>
        <d v="2019-03-16T18:12:00Z"/>
        <d v="2019-03-16T18:25:50Z"/>
        <d v="2019-03-18T18:27:48Z"/>
        <d v="2019-03-17T18:31:56Z"/>
        <d v="2019-03-18T18:36:47Z"/>
        <d v="2019-03-17T18:41:00Z"/>
        <d v="2019-03-15T18:42:55Z"/>
        <d v="2019-03-16T18:44:46Z"/>
        <d v="2019-03-18T18:46:15Z"/>
        <d v="2019-03-17T18:50:05Z"/>
        <d v="2019-03-18T18:50:56Z"/>
        <d v="2019-03-14T19:00:10Z"/>
        <d v="2019-03-14T19:13:39Z"/>
        <d v="2019-03-14T19:18:20Z"/>
        <d v="2019-03-16T19:18:48Z"/>
        <d v="2019-03-17T19:27:29Z"/>
        <d v="2019-03-17T19:37:40Z"/>
        <d v="2019-03-15T19:38:44Z"/>
        <d v="2019-03-17T19:49:16Z"/>
        <d v="2019-03-16T19:54:21Z"/>
        <d v="2019-03-14T20:06:28Z"/>
        <d v="2019-03-14T20:07:27Z"/>
        <d v="2019-03-16T20:22:27Z"/>
        <d v="2019-03-15T20:23:58Z"/>
        <d v="2019-03-17T20:28:15Z"/>
        <d v="2019-03-14T20:40:25Z"/>
        <d v="2019-03-15T20:44:39Z"/>
        <d v="2019-03-16T20:48:08Z"/>
        <d v="2019-03-17T20:49:28Z"/>
        <d v="2019-03-18T20:59:09Z"/>
        <d v="2019-03-15T21:11:00Z"/>
        <d v="2019-03-14T21:29:32Z"/>
        <d v="2019-03-14T21:36:00Z"/>
        <d v="2019-03-16T21:39:02Z"/>
        <d v="2019-03-15T21:42:39Z"/>
        <d v="2019-03-15T21:49:53Z"/>
        <d v="2019-03-15T21:52:35Z"/>
        <d v="2019-03-14T21:52:51Z"/>
        <d v="2019-03-16T21:53:15Z"/>
        <d v="2019-03-17T21:55:53Z"/>
        <d v="2019-03-14T21:58:44Z"/>
        <d v="2019-03-17T22:04:20Z"/>
        <d v="2019-03-17T22:07:59Z"/>
        <d v="2019-03-17T22:14:24Z"/>
        <d v="2019-03-16T22:14:45Z"/>
        <d v="2019-03-17T22:15:53Z"/>
        <d v="2019-03-16T22:18:27Z"/>
        <d v="2019-03-16T22:18:29Z"/>
        <d v="2019-03-14T22:21:07Z"/>
        <d v="2019-03-18T22:27:44Z"/>
        <d v="2019-03-16T22:38:32Z"/>
        <d v="2019-03-17T22:46:34Z"/>
        <d v="2019-03-14T22:55:50Z"/>
        <d v="2019-03-15T22:59:23Z"/>
        <d v="2019-03-15T23:05:27Z"/>
        <d v="2019-03-18T23:30:08Z"/>
        <d v="2019-03-17T23:33:35Z"/>
        <d v="2019-03-15T23:38:00Z"/>
        <d v="2019-03-15T23:52:37Z"/>
        <d v="2019-03-15T23:59:45Z"/>
        <d v="2019-03-17T00:07:31Z"/>
        <d v="2019-03-17T00:09:03Z"/>
        <d v="2019-03-19T00:20:30Z"/>
        <d v="2019-03-18T00:27:31Z"/>
        <d v="2019-03-15T00:31:24Z"/>
        <d v="2019-03-17T00:33:34Z"/>
        <d v="2019-03-17T00:34:08Z"/>
        <d v="2019-03-16T00:42:01Z"/>
        <d v="2019-03-18T00:42:34Z"/>
        <d v="2019-03-16T00:43:55Z"/>
        <d v="2019-03-16T00:46:52Z"/>
        <d v="2019-03-15T00:55:35Z"/>
        <d v="2019-03-17T01:07:39Z"/>
        <d v="2019-03-17T01:12:34Z"/>
        <d v="2019-03-15T01:15:10Z"/>
        <d v="2019-03-16T01:18:37Z"/>
        <d v="2019-03-17T01:18:55Z"/>
        <d v="2019-03-16T01:24:48Z"/>
        <d v="2019-03-15T01:24:58Z"/>
        <d v="2019-03-19T01:26:38Z"/>
        <d v="2019-03-17T01:31:33Z"/>
        <d v="2019-03-15T01:50:59Z"/>
        <d v="2019-03-16T01:54:37Z"/>
        <d v="2019-03-16T02:01:33Z"/>
        <d v="2019-03-16T02:01:49Z"/>
        <d v="2019-03-15T02:13:10Z"/>
        <d v="2019-03-17T02:23:06Z"/>
        <d v="2019-03-17T02:27:57Z"/>
        <d v="2019-03-17T02:39:47Z"/>
        <d v="2019-03-18T02:46:50Z"/>
        <d v="2019-03-19T02:48:21Z"/>
        <d v="2019-03-15T02:50:38Z"/>
        <d v="2019-03-18T02:55:29Z"/>
        <d v="2019-03-15T02:58:13Z"/>
        <d v="2019-03-15T03:03:11Z"/>
        <d v="2019-03-19T03:10:27Z"/>
        <d v="2019-03-19T03:11:56Z"/>
        <d v="2019-03-18T03:14:52Z"/>
        <d v="2019-03-17T03:17:09Z"/>
        <d v="2019-03-18T03:21:05Z"/>
        <d v="2019-03-15T03:25:21Z"/>
        <d v="2019-03-16T03:26:16Z"/>
        <d v="2019-03-18T03:30:38Z"/>
        <d v="2019-03-19T03:31:58Z"/>
        <d v="2019-03-16T03:41:52Z"/>
        <d v="2019-03-19T03:51:08Z"/>
        <d v="2019-03-18T03:53:20Z"/>
        <d v="2019-03-17T03:54:35Z"/>
        <d v="2019-03-19T03:55:52Z"/>
        <d v="2019-03-15T03:58:22Z"/>
        <d v="2019-03-18T03:59:36Z"/>
        <d v="2019-03-17T04:03:05Z"/>
        <d v="2019-03-17T04:15:33Z"/>
        <d v="2019-03-17T04:20:35Z"/>
        <d v="2019-03-15T04:25:12Z"/>
        <d v="2019-03-16T04:28:45Z"/>
        <d v="2019-03-15T04:33:18Z"/>
        <d v="2019-03-16T04:37:11Z"/>
        <d v="2019-03-18T05:11:36Z"/>
        <d v="2019-03-19T05:23:08Z"/>
        <d v="2019-03-15T05:25:43Z"/>
        <d v="2019-03-18T05:31:40Z"/>
        <d v="2019-03-15T05:31:47Z"/>
        <d v="2019-03-15T05:38:37Z"/>
        <d v="2019-03-16T05:41:25Z"/>
        <d v="2019-03-16T05:45:36Z"/>
        <d v="2019-03-17T05:51:31Z"/>
        <d v="2019-03-19T05:56:07Z"/>
        <d v="2019-03-17T05:59:40Z"/>
        <d v="2019-03-17T06:00:24Z"/>
        <d v="2019-03-18T06:02:25Z"/>
        <d v="2019-03-18T06:04:48Z"/>
        <d v="2019-03-15T06:19:08Z"/>
        <d v="2019-03-16T06:24:03Z"/>
        <d v="2019-03-18T06:34:28Z"/>
        <d v="2019-03-15T06:36:45Z"/>
        <d v="2019-03-15T06:52:25Z"/>
        <d v="2019-03-17T06:55:54Z"/>
        <d v="2019-03-15T07:02:06Z"/>
        <d v="2019-03-17T07:03:51Z"/>
        <d v="2019-03-18T07:05:29Z"/>
        <d v="2019-03-16T07:07:06Z"/>
        <d v="2019-03-18T07:15:04Z"/>
        <d v="2019-03-17T07:27:58Z"/>
        <d v="2019-03-17T07:41:38Z"/>
        <d v="2019-03-18T07:55:12Z"/>
        <d v="2019-03-19T07:56:48Z"/>
        <d v="2019-03-15T07:57:46Z"/>
        <d v="2019-03-15T08:09:52Z"/>
        <d v="2019-03-19T08:10:09Z"/>
        <d v="2019-03-15T08:11:17Z"/>
        <d v="2019-03-16T08:17:30Z"/>
        <d v="2019-03-15T08:20:56Z"/>
        <d v="2019-03-17T08:31:29Z"/>
        <d v="2019-03-18T08:50:18Z"/>
        <d v="2019-03-17T08:52:18Z"/>
        <d v="2019-03-16T09:02:48Z"/>
        <d v="2019-03-16T09:04:42Z"/>
        <d v="2019-03-18T09:12:05Z"/>
        <d v="2019-03-16T09:15:58Z"/>
        <d v="2019-03-15T09:23:52Z"/>
        <d v="2019-03-17T09:40:48Z"/>
        <d v="2019-03-16T09:43:21Z"/>
        <d v="2019-03-16T09:59:31Z"/>
        <d v="2019-03-15T10:08:38Z"/>
        <d v="2019-03-17T10:28:14Z"/>
        <d v="2019-03-18T10:42:32Z"/>
        <d v="2019-03-16T10:42:56Z"/>
        <d v="2019-03-17T10:43:20Z"/>
        <d v="2019-03-19T10:49:25Z"/>
        <d v="2019-03-18T11:01:51Z"/>
        <d v="2019-03-16T11:05:19Z"/>
        <d v="2019-03-16T11:09:27Z"/>
        <d v="2019-03-15T11:16:18Z"/>
        <d v="2019-03-17T11:17:11Z"/>
        <d v="2019-03-17T11:19:05Z"/>
        <d v="2019-03-18T11:29:48Z"/>
        <d v="2019-03-19T11:30:57Z"/>
        <d v="2019-03-19T11:50:52Z"/>
        <d v="2019-03-19T11:58:35Z"/>
        <d v="2019-03-19T12:01:40Z"/>
        <d v="2019-03-16T12:07:04Z"/>
        <d v="2019-03-19T12:12:56Z"/>
        <d v="2019-03-17T12:16:28Z"/>
        <d v="2019-03-19T12:17:17Z"/>
        <d v="2019-03-17T12:20:58Z"/>
        <d v="2019-03-17T12:21:50Z"/>
        <d v="2019-03-16T12:23:37Z"/>
        <d v="2019-03-19T12:26:37Z"/>
        <d v="2019-03-15T12:31:49Z"/>
        <d v="2019-03-17T12:34:19Z"/>
        <d v="2019-03-19T12:35:30Z"/>
        <d v="2019-03-16T12:48:01Z"/>
        <d v="2019-03-17T12:55:40Z"/>
        <d v="2019-03-16T13:12:37Z"/>
        <d v="2019-03-17T13:33:36Z"/>
        <d v="2019-03-18T13:36:33Z"/>
        <d v="2019-03-16T13:43:53Z"/>
        <d v="2019-03-15T13:51:28Z"/>
        <d v="2019-03-19T13:55:47Z"/>
        <d v="2019-03-15T13:56:27Z"/>
        <d v="2019-03-19T14:01:02Z"/>
        <d v="2019-03-15T14:01:23Z"/>
        <d v="2019-03-17T14:07:14Z"/>
        <d v="2019-03-18T14:17:16Z"/>
        <d v="2019-03-16T14:18:10Z"/>
        <d v="2019-03-16T14:21:44Z"/>
        <d v="2019-03-17T14:23:01Z"/>
        <d v="2019-03-18T14:25:56Z"/>
        <d v="2019-03-18T14:26:16Z"/>
        <d v="2019-03-19T14:29:26Z"/>
        <d v="2019-03-15T14:37:21Z"/>
        <d v="2019-03-15T14:54:21Z"/>
        <d v="2019-03-17T14:54:49Z"/>
        <d v="2019-03-15T14:54:52Z"/>
        <d v="2019-03-19T14:57:50Z"/>
        <d v="2019-03-16T15:04:56Z"/>
        <d v="2019-03-17T15:13:49Z"/>
        <d v="2019-03-19T15:25:12Z"/>
        <d v="2019-03-19T15:32:52Z"/>
        <d v="2019-03-18T15:36:59Z"/>
        <d v="2019-03-16T15:42:52Z"/>
        <d v="2019-03-19T15:44:30Z"/>
        <d v="2019-03-18T15:56:14Z"/>
        <d v="2019-03-18T15:57:45Z"/>
        <d v="2019-03-15T16:06:46Z"/>
        <d v="2019-03-17T16:19:22Z"/>
        <d v="2019-03-18T16:20:07Z"/>
        <d v="2019-03-16T16:27:44Z"/>
        <d v="2019-03-18T16:31:38Z"/>
        <d v="2019-03-19T16:32:09Z"/>
        <d v="2019-03-19T16:33:19Z"/>
        <d v="2019-03-19T16:50:15Z"/>
        <d v="2019-03-18T16:51:40Z"/>
        <d v="2019-03-19T16:52:59Z"/>
        <d v="2019-03-15T16:55:41Z"/>
        <d v="2019-03-17T17:03:33Z"/>
        <d v="2019-03-17T17:04:00Z"/>
        <d v="2019-03-19T17:10:13Z"/>
        <d v="2019-03-16T17:33:56Z"/>
        <d v="2019-03-16T17:36:16Z"/>
        <d v="2019-03-17T17:39:26Z"/>
        <d v="2019-03-16T17:39:59Z"/>
        <d v="2019-03-19T17:43:54Z"/>
        <d v="2019-03-18T17:52:12Z"/>
        <d v="2019-03-17T17:53:58Z"/>
        <d v="2019-03-17T17:54:56Z"/>
        <d v="2019-03-19T17:55:19Z"/>
        <d v="2019-03-18T17:59:29Z"/>
        <d v="2019-03-15T18:10:03Z"/>
        <d v="2019-03-18T18:11:03Z"/>
        <d v="2019-03-19T18:16:20Z"/>
        <d v="2019-03-19T18:16:59Z"/>
        <d v="2019-03-19T18:21:00Z"/>
        <d v="2019-03-16T18:22:39Z"/>
        <d v="2019-03-16T18:28:14Z"/>
        <d v="2019-03-18T18:37:19Z"/>
        <d v="2019-03-19T18:38:01Z"/>
        <d v="2019-03-16T18:38:28Z"/>
        <d v="2019-03-17T18:40:50Z"/>
        <d v="2019-03-17T18:44:35Z"/>
        <d v="2019-03-15T19:01:35Z"/>
        <d v="2019-03-17T19:03:03Z"/>
        <d v="2019-03-17T19:03:04Z"/>
        <d v="2019-03-18T19:07:54Z"/>
        <d v="2019-03-16T19:13:04Z"/>
        <d v="2019-03-18T19:14:27Z"/>
        <d v="2019-03-19T19:28:08Z"/>
        <d v="2019-03-18T19:28:08Z"/>
        <d v="2019-03-17T19:32:05Z"/>
        <d v="2019-03-18T19:37:23Z"/>
        <d v="2019-03-17T19:44:21Z"/>
        <d v="2019-03-17T19:44:54Z"/>
        <d v="2019-03-19T20:03:41Z"/>
        <d v="2019-03-19T20:05:17Z"/>
        <d v="2019-03-19T20:10:02Z"/>
        <d v="2019-03-18T20:14:28Z"/>
        <d v="2019-03-16T20:16:15Z"/>
        <d v="2019-03-15T20:16:46Z"/>
        <d v="2019-03-15T20:17:29Z"/>
        <d v="2019-03-18T20:19:29Z"/>
        <d v="2019-03-19T20:23:38Z"/>
        <d v="2019-03-19T20:24:53Z"/>
        <d v="2019-03-17T20:27:33Z"/>
        <d v="2019-03-17T20:31:38Z"/>
        <d v="2019-03-19T20:32:03Z"/>
        <d v="2019-03-16T20:39:15Z"/>
        <d v="2019-03-17T20:45:59Z"/>
        <d v="2019-03-16T20:48:56Z"/>
        <d v="2019-03-18T21:03:58Z"/>
        <d v="2019-03-18T21:03:59Z"/>
        <d v="2019-03-15T21:06:23Z"/>
        <d v="2019-03-18T21:06:57Z"/>
        <d v="2019-03-19T21:07:48Z"/>
        <d v="2019-03-15T21:19:21Z"/>
        <d v="2019-03-18T21:25:01Z"/>
        <d v="2019-03-17T21:31:40Z"/>
        <d v="2019-03-19T21:42:33Z"/>
        <d v="2019-03-19T21:45:12Z"/>
        <d v="2019-03-16T21:47:33Z"/>
        <d v="2019-03-16T21:49:21Z"/>
        <d v="2019-03-19T21:51:32Z"/>
        <d v="2019-03-18T21:54:00Z"/>
        <d v="2019-03-16T22:01:32Z"/>
        <d v="2019-03-17T22:03:55Z"/>
        <d v="2019-03-15T22:06:43Z"/>
        <d v="2019-03-16T22:10:31Z"/>
        <d v="2019-03-17T22:17:10Z"/>
        <d v="2019-03-16T22:18:36Z"/>
        <d v="2019-03-15T22:20:17Z"/>
        <d v="2019-03-19T22:26:31Z"/>
        <d v="2019-03-19T22:29:58Z"/>
        <d v="2019-03-15T22:33:10Z"/>
        <d v="2019-03-19T22:37:34Z"/>
        <d v="2019-03-15T22:39:44Z"/>
        <d v="2019-03-16T22:40:51Z"/>
        <d v="2019-03-15T22:41:39Z"/>
        <d v="2019-03-17T22:41:40Z"/>
        <d v="2019-03-19T22:44:45Z"/>
        <d v="2019-03-16T22:45:18Z"/>
        <d v="2019-03-17T22:48:44Z"/>
        <d v="2019-03-19T22:51:22Z"/>
        <d v="2019-03-19T22:51:52Z"/>
        <d v="2019-03-15T22:53:22Z"/>
        <d v="2019-03-18T22:53:33Z"/>
        <d v="2019-03-15T22:55:04Z"/>
        <d v="2019-03-15T23:01:35Z"/>
        <d v="2019-03-17T23:03:57Z"/>
        <d v="2019-03-16T23:04:27Z"/>
        <d v="2019-03-18T23:10:14Z"/>
        <d v="2019-03-17T23:27:35Z"/>
        <d v="2019-03-18T23:30:37Z"/>
        <d v="2019-03-17T23:40:56Z"/>
        <d v="2019-03-19T23:43:52Z"/>
        <d v="2019-03-18T23:43:56Z"/>
        <d v="2019-03-18T23:46:32Z"/>
        <d v="2019-03-17T23:47:39Z"/>
        <d v="2019-03-15T23:49:46Z"/>
        <d v="2019-03-15T23:58:50Z"/>
        <d v="2019-03-19T00:03:17Z"/>
        <d v="2019-03-19T00:03:43Z"/>
        <d v="2019-03-18T00:35:28Z"/>
        <d v="2019-03-16T00:43:21Z"/>
        <d v="2019-03-17T00:48:29Z"/>
        <d v="2019-03-19T00:59:52Z"/>
        <d v="2019-03-19T00:59:59Z"/>
        <d v="2019-03-20T01:02:58Z"/>
        <d v="2019-03-16T01:03:20Z"/>
        <d v="2019-03-18T01:09:56Z"/>
        <d v="2019-03-19T01:11:08Z"/>
        <d v="2019-03-17T01:19:37Z"/>
        <d v="2019-03-18T01:31:49Z"/>
        <d v="2019-03-17T01:33:43Z"/>
        <d v="2019-03-17T01:36:42Z"/>
        <d v="2019-03-17T01:43:01Z"/>
        <d v="2019-03-19T01:47:57Z"/>
        <d v="2019-03-16T01:48:42Z"/>
        <d v="2019-03-17T01:49:25Z"/>
        <d v="2019-03-16T01:54:29Z"/>
        <d v="2019-03-20T02:03:43Z"/>
        <d v="2019-03-17T02:03:51Z"/>
        <d v="2019-03-17T02:04:30Z"/>
        <d v="2019-03-19T02:18:35Z"/>
        <d v="2019-03-17T02:23:27Z"/>
        <d v="2019-03-18T02:25:26Z"/>
        <d v="2019-03-19T02:30:08Z"/>
        <d v="2019-03-18T02:31:01Z"/>
        <d v="2019-03-16T02:32:44Z"/>
        <d v="2019-03-16T02:35:28Z"/>
        <d v="2019-03-16T02:39:07Z"/>
        <d v="2019-03-16T02:42:16Z"/>
        <d v="2019-03-17T02:46:13Z"/>
        <d v="2019-03-17T02:46:31Z"/>
        <d v="2019-03-20T02:56:14Z"/>
        <d v="2019-03-18T03:34:02Z"/>
        <d v="2019-03-19T03:36:22Z"/>
        <d v="2019-03-16T03:42:46Z"/>
        <d v="2019-03-20T03:43:36Z"/>
        <d v="2019-03-20T03:45:26Z"/>
        <d v="2019-03-16T03:51:57Z"/>
        <d v="2019-03-17T04:04:41Z"/>
        <d v="2019-03-16T04:08:11Z"/>
        <d v="2019-03-17T04:09:01Z"/>
        <d v="2019-03-17T04:20:33Z"/>
        <d v="2019-03-16T04:22:10Z"/>
        <d v="2019-03-16T04:23:09Z"/>
        <d v="2019-03-18T04:31:27Z"/>
        <d v="2019-03-16T04:32:42Z"/>
        <d v="2019-03-18T04:35:20Z"/>
        <d v="2019-03-16T04:42:33Z"/>
        <d v="2019-03-18T04:43:36Z"/>
        <d v="2019-03-20T04:48:04Z"/>
        <d v="2019-03-20T04:50:19Z"/>
        <d v="2019-03-18T04:57:12Z"/>
        <d v="2019-03-18T05:00:01Z"/>
        <d v="2019-03-18T05:01:16Z"/>
        <d v="2019-03-18T05:01:17Z"/>
        <d v="2019-03-17T05:10:14Z"/>
        <d v="2019-03-17T05:10:21Z"/>
        <d v="2019-03-20T05:20:18Z"/>
        <d v="2019-03-19T05:35:57Z"/>
        <d v="2019-03-18T05:45:40Z"/>
        <d v="2019-03-16T05:46:32Z"/>
        <d v="2019-03-19T05:52:39Z"/>
        <d v="2019-03-19T05:58:03Z"/>
        <d v="2019-03-16T06:00:21Z"/>
        <d v="2019-03-19T06:00:31Z"/>
        <d v="2019-03-20T06:04:17Z"/>
        <d v="2019-03-17T06:06:05Z"/>
        <d v="2019-03-16T06:15:27Z"/>
        <d v="2019-03-17T06:16:17Z"/>
        <d v="2019-03-20T06:19:09Z"/>
        <d v="2019-03-20T06:21:23Z"/>
        <d v="2019-03-20T06:22:58Z"/>
        <d v="2019-03-19T06:33:24Z"/>
        <d v="2019-03-19T06:36:05Z"/>
        <d v="2019-03-19T06:47:42Z"/>
        <d v="2019-03-18T06:51:17Z"/>
        <d v="2019-03-16T06:57:42Z"/>
        <d v="2019-03-20T07:05:50Z"/>
        <d v="2019-03-17T07:06:48Z"/>
        <d v="2019-03-18T07:07:23Z"/>
        <d v="2019-03-19T07:07:28Z"/>
        <d v="2019-03-16T07:08:46Z"/>
        <d v="2019-03-17T07:09:44Z"/>
        <d v="2019-03-17T07:12:16Z"/>
        <d v="2019-03-16T07:14:00Z"/>
        <d v="2019-03-18T07:17:00Z"/>
        <d v="2019-03-16T07:25:00Z"/>
        <d v="2019-03-20T07:27:09Z"/>
        <d v="2019-03-17T07:28:48Z"/>
        <d v="2019-03-16T07:29:12Z"/>
        <d v="2019-03-19T07:33:45Z"/>
        <d v="2019-03-19T07:36:51Z"/>
        <d v="2019-03-16T07:42:21Z"/>
        <d v="2019-03-19T07:45:53Z"/>
        <d v="2019-03-20T07:56:10Z"/>
        <d v="2019-03-20T07:58:56Z"/>
        <d v="2019-03-19T08:23:47Z"/>
        <d v="2019-03-16T08:27:19Z"/>
        <d v="2019-03-16T08:30:43Z"/>
        <d v="2019-03-16T08:34:31Z"/>
        <d v="2019-03-19T08:35:39Z"/>
        <d v="2019-03-17T08:37:18Z"/>
        <d v="2019-03-18T08:46:21Z"/>
        <d v="2019-03-19T08:47:48Z"/>
        <d v="2019-03-19T09:02:34Z"/>
        <d v="2019-03-18T09:05:21Z"/>
        <d v="2019-03-17T09:07:14Z"/>
        <d v="2019-03-20T09:08:33Z"/>
        <d v="2019-03-17T09:15:50Z"/>
        <d v="2019-03-19T09:17:53Z"/>
        <d v="2019-03-18T09:23:32Z"/>
        <d v="2019-03-20T09:31:42Z"/>
        <d v="2019-03-20T09:35:57Z"/>
        <d v="2019-03-20T09:38:31Z"/>
        <d v="2019-03-17T09:38:58Z"/>
        <d v="2019-03-16T09:42:45Z"/>
        <d v="2019-03-20T09:43:17Z"/>
        <d v="2019-03-16T09:49:10Z"/>
        <d v="2019-03-18T09:49:46Z"/>
        <d v="2019-03-16T09:50:23Z"/>
        <d v="2019-03-16T09:56:41Z"/>
        <d v="2019-03-19T10:01:01Z"/>
        <d v="2019-03-17T10:01:47Z"/>
        <d v="2019-03-19T10:16:02Z"/>
        <d v="2019-03-18T10:19:09Z"/>
        <d v="2019-03-19T10:26:04Z"/>
        <d v="2019-03-20T10:28:15Z"/>
        <d v="2019-03-19T10:30:07Z"/>
        <d v="2019-03-20T10:30:34Z"/>
        <d v="2019-03-16T10:31:22Z"/>
        <d v="2019-03-18T10:37:39Z"/>
        <d v="2019-03-17T10:42:20Z"/>
        <d v="2019-03-18T10:45:29Z"/>
        <d v="2019-03-20T10:48:26Z"/>
        <d v="2019-03-19T11:02:51Z"/>
        <d v="2019-03-17T11:06:12Z"/>
        <d v="2019-03-19T11:06:53Z"/>
        <d v="2019-03-19T11:09:39Z"/>
        <d v="2019-03-19T11:14:33Z"/>
        <d v="2019-03-19T11:20:53Z"/>
        <d v="2019-03-19T11:24:21Z"/>
        <d v="2019-03-16T11:24:49Z"/>
        <d v="2019-03-18T11:27:42Z"/>
        <d v="2019-03-19T11:28:33Z"/>
        <d v="2019-03-17T11:33:45Z"/>
        <d v="2019-03-19T11:40:47Z"/>
        <d v="2019-03-20T11:46:09Z"/>
        <d v="2019-03-20T11:47:58Z"/>
        <d v="2019-03-18T11:53:02Z"/>
        <d v="2019-03-16T11:53:46Z"/>
        <d v="2019-03-16T11:57:00Z"/>
        <d v="2019-03-16T11:57:54Z"/>
        <d v="2019-03-20T11:59:58Z"/>
        <d v="2019-03-20T12:00:32Z"/>
        <d v="2019-03-20T12:11:40Z"/>
        <d v="2019-03-17T12:43:34Z"/>
        <d v="2019-03-16T12:48:51Z"/>
        <d v="2019-03-17T12:48:55Z"/>
        <d v="2019-03-20T12:56:30Z"/>
        <d v="2019-03-19T13:01:38Z"/>
        <d v="2019-03-16T13:02:40Z"/>
        <d v="2019-03-17T13:15:54Z"/>
        <d v="2019-03-19T13:22:12Z"/>
        <d v="2019-03-17T13:33:00Z"/>
        <d v="2019-03-18T13:33:04Z"/>
        <d v="2019-03-20T13:34:02Z"/>
        <d v="2019-03-20T13:37:10Z"/>
        <d v="2019-03-17T13:42:48Z"/>
        <d v="2019-03-20T13:46:55Z"/>
        <d v="2019-03-20T13:46:58Z"/>
        <d v="2019-03-17T13:56:41Z"/>
        <d v="2019-03-20T13:57:11Z"/>
        <d v="2019-03-17T13:57:30Z"/>
        <d v="2019-03-19T14:01:44Z"/>
        <d v="2019-03-19T14:06:12Z"/>
        <d v="2019-03-20T14:07:49Z"/>
        <d v="2019-03-18T14:09:09Z"/>
        <d v="2019-03-16T14:10:23Z"/>
        <d v="2019-03-16T14:14:37Z"/>
        <d v="2019-03-16T14:25:10Z"/>
        <d v="2019-03-20T14:38:44Z"/>
        <d v="2019-03-19T14:57:25Z"/>
        <d v="2019-03-19T14:57:30Z"/>
        <d v="2019-03-19T15:00:30Z"/>
        <d v="2019-03-16T15:11:18Z"/>
        <d v="2019-03-18T15:11:45Z"/>
        <d v="2019-03-17T15:29:15Z"/>
        <d v="2019-03-17T15:31:11Z"/>
        <d v="2019-03-16T15:33:30Z"/>
        <d v="2019-03-16T15:36:04Z"/>
        <d v="2019-03-18T15:50:45Z"/>
        <d v="2019-03-16T15:51:10Z"/>
        <d v="2019-03-20T15:51:12Z"/>
        <d v="2019-03-20T16:01:20Z"/>
        <d v="2019-03-20T16:06:48Z"/>
        <d v="2019-03-16T16:07:29Z"/>
        <d v="2019-03-19T16:07:47Z"/>
        <d v="2019-03-16T16:07:51Z"/>
        <d v="2019-03-18T16:08:02Z"/>
        <d v="2019-03-18T16:11:23Z"/>
        <d v="2019-03-20T16:12:13Z"/>
        <d v="2019-03-17T16:12:57Z"/>
        <d v="2019-03-17T16:20:11Z"/>
        <d v="2019-03-18T16:20:50Z"/>
        <d v="2019-03-20T16:21:46Z"/>
        <d v="2019-03-20T16:30:32Z"/>
        <d v="2019-03-19T16:30:47Z"/>
        <d v="2019-03-17T16:38:33Z"/>
        <d v="2019-03-20T16:39:45Z"/>
        <d v="2019-03-16T16:55:25Z"/>
        <d v="2019-03-20T16:56:16Z"/>
        <d v="2019-03-16T16:58:36Z"/>
        <d v="2019-03-16T17:05:01Z"/>
        <d v="2019-03-17T17:05:51Z"/>
        <d v="2019-03-16T17:12:16Z"/>
        <d v="2019-03-18T17:17:20Z"/>
        <d v="2019-03-18T17:22:25Z"/>
        <d v="2019-03-16T17:23:01Z"/>
        <d v="2019-03-19T17:26:53Z"/>
        <d v="2019-03-19T17:30:10Z"/>
        <d v="2019-03-19T17:31:21Z"/>
        <d v="2019-03-17T17:33:04Z"/>
        <d v="2019-03-20T17:35:22Z"/>
        <d v="2019-03-19T17:39:54Z"/>
        <d v="2019-03-17T17:47:42Z"/>
        <d v="2019-03-17T17:54:46Z"/>
        <d v="2019-03-16T17:57:59Z"/>
        <d v="2019-03-16T18:02:58Z"/>
        <d v="2019-03-19T18:04:15Z"/>
        <d v="2019-03-16T18:24:49Z"/>
        <d v="2019-03-18T18:31:03Z"/>
        <d v="2019-03-16T18:38:15Z"/>
        <d v="2019-03-17T18:42:14Z"/>
        <d v="2019-03-16T18:49:48Z"/>
        <d v="2019-03-16T18:53:24Z"/>
        <d v="2019-03-17T18:54:36Z"/>
        <d v="2019-03-19T18:57:56Z"/>
        <d v="2019-03-17T19:09:19Z"/>
        <d v="2019-03-19T19:14:22Z"/>
        <d v="2019-03-18T19:24:59Z"/>
        <d v="2019-03-17T19:37:09Z"/>
        <d v="2019-03-20T19:40:57Z"/>
        <d v="2019-03-18T19:41:43Z"/>
        <d v="2019-03-17T19:44:49Z"/>
        <d v="2019-03-17T19:48:04Z"/>
        <d v="2019-03-18T19:53:19Z"/>
        <d v="2019-03-20T19:58:22Z"/>
        <d v="2019-03-19T19:59:13Z"/>
        <d v="2019-03-19T19:59:50Z"/>
        <d v="2019-03-16T20:13:27Z"/>
        <d v="2019-03-19T20:14:16Z"/>
        <d v="2019-03-19T20:14:30Z"/>
        <d v="2019-03-20T20:14:38Z"/>
        <d v="2019-03-19T20:15:52Z"/>
        <d v="2019-03-18T20:18:48Z"/>
        <d v="2019-03-16T20:20:10Z"/>
        <d v="2019-03-18T20:29:16Z"/>
        <d v="2019-03-20T20:30:49Z"/>
        <d v="2019-03-19T20:36:59Z"/>
        <d v="2019-03-20T20:37:37Z"/>
        <d v="2019-03-19T20:46:32Z"/>
        <d v="2019-03-16T20:49:47Z"/>
        <d v="2019-03-19T20:55:23Z"/>
        <d v="2019-03-20T20:56:57Z"/>
        <d v="2019-03-19T21:00:08Z"/>
        <d v="2019-03-20T21:02:21Z"/>
        <d v="2019-03-18T21:07:44Z"/>
        <d v="2019-03-17T21:16:17Z"/>
        <d v="2019-03-19T21:23:17Z"/>
        <d v="2019-03-16T21:32:06Z"/>
        <d v="2019-03-19T21:34:13Z"/>
        <d v="2019-03-16T21:34:25Z"/>
        <d v="2019-03-17T21:35:24Z"/>
        <d v="2019-03-19T21:42:08Z"/>
        <d v="2019-03-17T21:42:27Z"/>
        <d v="2019-03-19T21:53:17Z"/>
        <d v="2019-03-20T21:59:57Z"/>
        <d v="2019-03-18T22:02:41Z"/>
        <d v="2019-03-20T22:02:50Z"/>
        <d v="2019-03-17T22:08:59Z"/>
        <d v="2019-03-16T22:13:57Z"/>
        <d v="2019-03-16T22:24:33Z"/>
        <d v="2019-03-20T22:27:10Z"/>
        <d v="2019-03-17T22:27:16Z"/>
        <d v="2019-03-19T22:31:35Z"/>
        <d v="2019-03-20T22:49:59Z"/>
        <d v="2019-03-16T22:53:23Z"/>
        <d v="2019-03-16T22:59:48Z"/>
        <d v="2019-03-16T23:01:59Z"/>
        <d v="2019-03-20T23:05:12Z"/>
        <d v="2019-03-19T23:09:33Z"/>
        <d v="2019-03-17T23:16:42Z"/>
        <d v="2019-03-17T23:19:28Z"/>
        <d v="2019-03-19T23:22:24Z"/>
        <d v="2019-03-19T23:22:37Z"/>
        <d v="2019-03-20T23:22:58Z"/>
        <d v="2019-03-20T23:25:57Z"/>
        <d v="2019-03-20T23:29:37Z"/>
        <d v="2019-03-17T23:30:54Z"/>
        <d v="2019-03-20T23:33:37Z"/>
        <d v="2019-03-19T23:33:43Z"/>
        <d v="2019-03-20T23:35:43Z"/>
        <d v="2019-03-17T23:42:23Z"/>
        <d v="2019-03-20T23:46:36Z"/>
        <d v="2019-03-18T23:52:15Z"/>
        <d v="2019-03-16T23:59:57Z"/>
        <d v="2019-03-20T00:00:31Z"/>
        <d v="2019-03-21T00:03:03Z"/>
        <d v="2019-03-19T00:07:20Z"/>
        <d v="2019-03-17T00:07:54Z"/>
        <d v="2019-03-19T00:13:18Z"/>
        <d v="2019-03-17T00:20:32Z"/>
        <d v="2019-03-19T00:28:31Z"/>
        <d v="2019-03-18T00:32:34Z"/>
        <d v="2019-03-20T00:33:03Z"/>
        <d v="2019-03-17T00:39:30Z"/>
        <d v="2019-03-18T00:40:31Z"/>
        <d v="2019-03-19T00:46:54Z"/>
        <d v="2019-03-20T00:47:07Z"/>
        <d v="2019-03-17T00:51:09Z"/>
        <d v="2019-03-18T01:17:37Z"/>
        <d v="2019-03-20T01:21:19Z"/>
        <d v="2019-03-18T01:31:36Z"/>
        <d v="2019-03-21T01:32:07Z"/>
        <d v="2019-03-17T01:39:16Z"/>
        <d v="2019-03-19T01:39:30Z"/>
        <d v="2019-03-18T01:49:01Z"/>
        <d v="2019-03-18T01:49:33Z"/>
        <d v="2019-03-19T01:50:13Z"/>
        <d v="2019-03-20T02:13:45Z"/>
        <d v="2019-03-21T02:16:48Z"/>
        <d v="2019-03-20T02:20:44Z"/>
        <d v="2019-03-18T02:23:20Z"/>
        <d v="2019-03-17T02:29:07Z"/>
        <d v="2019-03-18T02:33:23Z"/>
        <d v="2019-03-19T02:38:06Z"/>
        <d v="2019-03-19T02:43:33Z"/>
        <d v="2019-03-19T02:48:43Z"/>
        <d v="2019-03-19T02:52:30Z"/>
        <d v="2019-03-21T02:54:27Z"/>
        <d v="2019-03-17T02:59:26Z"/>
        <d v="2019-03-21T03:03:52Z"/>
        <d v="2019-03-20T03:05:51Z"/>
        <d v="2019-03-18T03:06:01Z"/>
        <d v="2019-03-18T03:19:45Z"/>
        <d v="2019-03-20T03:21:34Z"/>
        <d v="2019-03-17T03:35:02Z"/>
        <d v="2019-03-21T03:41:12Z"/>
        <d v="2019-03-17T03:41:27Z"/>
        <d v="2019-03-18T03:43:20Z"/>
        <d v="2019-03-18T03:44:49Z"/>
        <d v="2019-03-19T03:47:50Z"/>
        <d v="2019-03-19T03:47:52Z"/>
        <d v="2019-03-21T03:49:47Z"/>
        <d v="2019-03-18T03:50:54Z"/>
        <d v="2019-03-21T03:59:29Z"/>
        <d v="2019-03-17T04:00:35Z"/>
        <d v="2019-03-17T04:01:36Z"/>
        <d v="2019-03-19T04:05:55Z"/>
        <d v="2019-03-19T04:06:33Z"/>
        <d v="2019-03-18T04:24:38Z"/>
        <d v="2019-03-17T04:41:41Z"/>
        <d v="2019-03-21T04:41:49Z"/>
        <d v="2019-03-19T04:58:51Z"/>
        <d v="2019-03-21T04:59:33Z"/>
        <d v="2019-03-21T05:07:52Z"/>
        <d v="2019-03-19T05:10:32Z"/>
        <d v="2019-03-18T05:18:34Z"/>
        <d v="2019-03-20T05:19:42Z"/>
        <d v="2019-03-17T05:22:04Z"/>
        <d v="2019-03-20T05:29:43Z"/>
        <d v="2019-03-20T05:40:46Z"/>
        <d v="2019-03-18T05:47:20Z"/>
        <d v="2019-03-17T05:47:54Z"/>
        <d v="2019-03-21T05:48:27Z"/>
        <d v="2019-03-18T05:54:39Z"/>
        <d v="2019-03-18T05:58:32Z"/>
        <d v="2019-03-18T05:59:23Z"/>
        <d v="2019-03-21T06:05:41Z"/>
        <d v="2019-03-19T06:08:30Z"/>
        <d v="2019-03-20T06:11:53Z"/>
        <d v="2019-03-20T06:13:56Z"/>
        <d v="2019-03-21T06:22:22Z"/>
        <d v="2019-03-17T06:24:38Z"/>
        <d v="2019-03-19T06:30:42Z"/>
        <d v="2019-03-20T06:31:12Z"/>
        <d v="2019-03-21T06:34:34Z"/>
        <d v="2019-03-21T06:36:10Z"/>
        <d v="2019-03-18T06:40:56Z"/>
        <d v="2019-03-17T06:42:12Z"/>
        <d v="2019-03-17T06:44:46Z"/>
        <d v="2019-03-19T06:50:12Z"/>
        <d v="2019-03-20T07:01:18Z"/>
        <d v="2019-03-19T07:20:28Z"/>
        <d v="2019-03-21T07:24:43Z"/>
        <d v="2019-03-20T07:25:40Z"/>
        <d v="2019-03-20T07:29:20Z"/>
        <d v="2019-03-19T07:30:13Z"/>
        <d v="2019-03-20T07:33:15Z"/>
        <d v="2019-03-17T07:38:08Z"/>
        <d v="2019-03-21T07:46:19Z"/>
        <d v="2019-03-20T07:54:36Z"/>
        <d v="2019-03-19T07:58:19Z"/>
        <d v="2019-03-20T08:00:41Z"/>
        <d v="2019-03-20T08:05:36Z"/>
        <d v="2019-03-19T08:13:46Z"/>
        <d v="2019-03-20T08:17:47Z"/>
        <d v="2019-03-21T08:19:19Z"/>
        <d v="2019-03-20T08:20:16Z"/>
        <d v="2019-03-18T08:21:11Z"/>
        <d v="2019-03-20T08:21:58Z"/>
        <d v="2019-03-20T08:22:27Z"/>
        <d v="2019-03-20T08:42:37Z"/>
        <d v="2019-03-18T08:51:40Z"/>
        <d v="2019-03-21T08:52:05Z"/>
        <d v="2019-03-17T08:56:06Z"/>
        <d v="2019-03-19T08:56:13Z"/>
        <d v="2019-03-18T08:56:28Z"/>
        <d v="2019-03-19T08:56:33Z"/>
        <d v="2019-03-18T09:03:07Z"/>
        <d v="2019-03-20T09:10:52Z"/>
        <d v="2019-03-19T09:28:20Z"/>
        <d v="2019-03-20T09:31:44Z"/>
        <d v="2019-03-17T09:41:15Z"/>
        <d v="2019-03-18T09:44:40Z"/>
        <d v="2019-03-18T09:58:48Z"/>
        <d v="2019-03-19T10:07:06Z"/>
        <d v="2019-03-20T10:09:29Z"/>
        <d v="2019-03-19T10:14:24Z"/>
        <d v="2019-03-19T10:19:55Z"/>
        <d v="2019-03-19T10:21:22Z"/>
        <d v="2019-03-18T10:37:58Z"/>
        <d v="2019-03-18T10:42:39Z"/>
        <d v="2019-03-17T10:42:42Z"/>
        <d v="2019-03-17T10:45:45Z"/>
        <d v="2019-03-20T10:56:42Z"/>
        <d v="2019-03-17T10:59:29Z"/>
        <d v="2019-03-19T11:04:27Z"/>
        <d v="2019-03-21T11:14:41Z"/>
        <d v="2019-03-21T11:26:56Z"/>
        <d v="2019-03-21T11:34:48Z"/>
        <d v="2019-03-17T11:42:29Z"/>
        <d v="2019-03-20T11:51:13Z"/>
        <d v="2019-03-20T11:51:29Z"/>
        <d v="2019-03-20T11:57:41Z"/>
        <d v="2019-03-19T12:02:55Z"/>
        <d v="2019-03-20T12:04:28Z"/>
        <d v="2019-03-17T12:17:19Z"/>
        <d v="2019-03-19T12:20:23Z"/>
        <d v="2019-03-18T12:27:23Z"/>
        <d v="2019-03-20T12:32:33Z"/>
        <d v="2019-03-18T12:36:42Z"/>
        <d v="2019-03-19T12:40:26Z"/>
        <d v="2019-03-21T13:05:53Z"/>
        <d v="2019-03-19T13:09:29Z"/>
        <d v="2019-03-20T13:10:11Z"/>
        <d v="2019-03-20T13:14:49Z"/>
        <d v="2019-03-17T13:16:34Z"/>
        <d v="2019-03-19T13:31:01Z"/>
        <d v="2019-03-19T13:31:56Z"/>
        <d v="2019-03-19T13:38:18Z"/>
        <d v="2019-03-21T13:42:41Z"/>
        <d v="2019-03-18T13:51:46Z"/>
        <d v="2019-03-17T14:03:12Z"/>
        <d v="2019-03-19T14:03:47Z"/>
        <d v="2019-03-20T14:07:10Z"/>
        <d v="2019-03-20T14:12:52Z"/>
        <d v="2019-03-21T14:15:17Z"/>
        <d v="2019-03-17T14:21:46Z"/>
        <d v="2019-03-18T14:23:24Z"/>
        <d v="2019-03-17T14:29:55Z"/>
        <d v="2019-03-18T14:30:52Z"/>
        <d v="2019-03-20T14:34:37Z"/>
        <d v="2019-03-18T14:43:32Z"/>
        <d v="2019-03-17T14:45:57Z"/>
        <d v="2019-03-17T14:49:28Z"/>
        <d v="2019-03-21T14:58:52Z"/>
        <d v="2019-03-19T15:05:00Z"/>
        <d v="2019-03-18T15:05:03Z"/>
        <d v="2019-03-21T15:09:42Z"/>
        <d v="2019-03-20T15:16:08Z"/>
        <d v="2019-03-18T15:23:31Z"/>
        <d v="2019-03-19T15:24:22Z"/>
        <d v="2019-03-21T15:26:31Z"/>
        <d v="2019-03-20T15:40:44Z"/>
        <d v="2019-03-18T15:43:25Z"/>
        <d v="2019-03-18T15:47:01Z"/>
        <d v="2019-03-21T15:50:16Z"/>
        <d v="2019-03-21T15:53:51Z"/>
        <d v="2019-03-20T15:55:44Z"/>
        <d v="2019-03-20T15:56:20Z"/>
        <d v="2019-03-19T16:03:05Z"/>
        <d v="2019-03-19T16:03:57Z"/>
        <d v="2019-03-17T16:10:43Z"/>
        <d v="2019-03-21T16:12:04Z"/>
        <d v="2019-03-19T16:18:57Z"/>
        <d v="2019-03-21T16:21:12Z"/>
        <d v="2019-03-17T16:22:10Z"/>
        <d v="2019-03-20T16:23:05Z"/>
        <d v="2019-03-18T16:27:08Z"/>
        <d v="2019-03-19T16:38:39Z"/>
        <d v="2019-03-21T16:41:31Z"/>
        <d v="2019-03-19T16:41:59Z"/>
        <d v="2019-03-20T16:43:54Z"/>
        <d v="2019-03-17T16:56:27Z"/>
        <d v="2019-03-18T16:58:24Z"/>
        <d v="2019-03-17T16:59:26Z"/>
        <d v="2019-03-18T17:04:41Z"/>
        <d v="2019-03-18T17:05:39Z"/>
        <d v="2019-03-17T17:08:42Z"/>
        <d v="2019-03-18T17:10:13Z"/>
        <d v="2019-03-20T17:11:29Z"/>
        <d v="2019-03-21T17:16:51Z"/>
        <d v="2019-03-21T17:18:22Z"/>
        <d v="2019-03-19T17:19:59Z"/>
        <d v="2019-03-19T17:25:15Z"/>
        <d v="2019-03-20T17:33:27Z"/>
        <d v="2019-03-19T17:34:42Z"/>
        <d v="2019-03-17T18:00:25Z"/>
        <d v="2019-03-17T18:08:55Z"/>
        <d v="2019-03-19T18:09:42Z"/>
        <d v="2019-03-20T18:12:41Z"/>
        <d v="2019-03-20T18:26:51Z"/>
        <d v="2019-03-19T18:32:32Z"/>
        <d v="2019-03-17T18:33:49Z"/>
        <d v="2019-03-19T18:52:13Z"/>
        <d v="2019-03-19T18:54:28Z"/>
        <d v="2019-03-20T19:00:04Z"/>
        <d v="2019-03-17T19:02:17Z"/>
        <d v="2019-03-21T19:07:23Z"/>
        <d v="2019-03-18T19:13:05Z"/>
        <d v="2019-03-18T19:24:39Z"/>
        <d v="2019-03-21T19:32:25Z"/>
        <d v="2019-03-17T19:32:40Z"/>
        <d v="2019-03-19T19:38:06Z"/>
        <d v="2019-03-21T19:38:08Z"/>
        <d v="2019-03-17T19:38:52Z"/>
        <d v="2019-03-21T19:41:04Z"/>
        <d v="2019-03-20T19:48:08Z"/>
        <d v="2019-03-21T19:49:05Z"/>
        <d v="2019-03-18T19:57:00Z"/>
        <d v="2019-03-17T20:07:55Z"/>
        <d v="2019-03-20T20:16:50Z"/>
        <d v="2019-03-18T20:21:12Z"/>
        <d v="2019-03-18T20:21:19Z"/>
        <d v="2019-03-19T20:23:35Z"/>
        <d v="2019-03-19T20:42:57Z"/>
        <d v="2019-03-21T20:50:02Z"/>
        <d v="2019-03-21T20:52:23Z"/>
        <d v="2019-03-21T20:55:56Z"/>
        <d v="2019-03-20T21:15:24Z"/>
        <d v="2019-03-21T21:16:20Z"/>
        <d v="2019-03-21T21:32:26Z"/>
        <d v="2019-03-21T21:34:16Z"/>
        <d v="2019-03-18T21:38:21Z"/>
        <d v="2019-03-19T21:39:32Z"/>
        <d v="2019-03-20T21:39:44Z"/>
        <d v="2019-03-21T21:41:20Z"/>
        <d v="2019-03-17T21:53:18Z"/>
        <d v="2019-03-18T21:54:40Z"/>
        <d v="2019-03-21T22:00:13Z"/>
        <d v="2019-03-17T22:01:49Z"/>
        <d v="2019-03-18T22:05:08Z"/>
        <d v="2019-03-19T22:06:55Z"/>
        <d v="2019-03-19T22:23:00Z"/>
        <d v="2019-03-21T22:30:48Z"/>
        <d v="2019-03-18T22:32:47Z"/>
        <d v="2019-03-17T22:33:15Z"/>
        <d v="2019-03-19T22:36:55Z"/>
        <d v="2019-03-20T22:45:16Z"/>
        <d v="2019-03-17T22:46:08Z"/>
        <d v="2019-03-21T22:50:04Z"/>
        <d v="2019-03-20T22:50:34Z"/>
        <d v="2019-03-17T22:51:37Z"/>
        <d v="2019-03-20T23:02:32Z"/>
        <d v="2019-03-18T23:09:20Z"/>
        <d v="2019-03-20T23:13:04Z"/>
        <d v="2019-03-18T23:13:12Z"/>
        <d v="2019-03-17T23:33:55Z"/>
        <d v="2019-03-17T23:47:01Z"/>
        <d v="2019-03-18T23:48:30Z"/>
        <d v="2019-03-21T23:55:46Z"/>
        <d v="2019-03-21T00:00:00Z"/>
        <d v="2019-03-04T01:42:47Z"/>
        <d v="2019-03-08T02:19:41Z"/>
        <d v="2019-03-06T08:02:52Z"/>
        <d v="2019-03-08T08:13:22Z"/>
        <d v="2019-03-07T08:28:46Z"/>
        <d v="2019-03-06T09:16:30Z"/>
        <d v="2019-03-05T11:18:59Z"/>
        <d v="2019-03-08T14:03:31Z"/>
        <d v="2019-03-08T16:34:47Z"/>
        <d v="2019-03-05T00:56:34Z"/>
        <d v="2019-03-07T05:55:05Z"/>
        <d v="2019-03-07T06:10:54Z"/>
        <d v="2019-03-09T08:17:59Z"/>
        <d v="2019-03-09T08:46:23Z"/>
        <d v="2019-03-07T12:39:38Z"/>
        <d v="2019-03-08T14:27:43Z"/>
        <d v="2019-03-08T15:32:16Z"/>
        <d v="2019-03-08T15:56:09Z"/>
        <d v="2019-03-09T20:30:52Z"/>
        <d v="2019-03-09T22:14:43Z"/>
        <d v="2019-03-08T02:28:29Z"/>
        <d v="2019-03-07T07:40:30Z"/>
        <d v="2019-03-06T08:53:37Z"/>
        <d v="2019-03-08T17:07:46Z"/>
        <d v="2019-03-08T19:21:27Z"/>
        <d v="2019-03-06T20:25:10Z"/>
        <d v="2019-03-10T21:21:49Z"/>
        <d v="2019-03-07T03:24:46Z"/>
        <d v="2019-03-11T06:30:04Z"/>
        <d v="2019-03-09T06:31:32Z"/>
        <d v="2019-03-08T06:35:07Z"/>
        <d v="2019-03-07T07:11:22Z"/>
        <d v="2019-03-07T07:48:43Z"/>
        <d v="2019-03-08T07:55:22Z"/>
        <d v="2019-03-11T08:18:30Z"/>
        <d v="2019-03-08T09:07:55Z"/>
        <d v="2019-03-08T12:22:07Z"/>
        <d v="2019-03-11T14:40:33Z"/>
        <d v="2019-03-10T16:09:05Z"/>
        <d v="2019-03-10T02:32:58Z"/>
        <d v="2019-03-11T06:20:03Z"/>
        <d v="2019-03-08T08:10:40Z"/>
        <d v="2019-03-11T08:40:46Z"/>
        <d v="2019-03-12T10:18:59Z"/>
        <d v="2019-03-10T13:00:32Z"/>
        <d v="2019-03-09T15:13:26Z"/>
        <d v="2019-03-10T17:33:10Z"/>
        <d v="2019-03-13T00:26:53Z"/>
        <d v="2019-03-12T05:27:48Z"/>
        <d v="2019-03-12T06:49:56Z"/>
        <d v="2019-03-12T08:27:14Z"/>
        <d v="2019-03-10T13:08:56Z"/>
        <d v="2019-03-13T18:19:08Z"/>
        <d v="2019-03-10T20:37:31Z"/>
        <d v="2019-03-10T22:02:42Z"/>
        <d v="2019-03-13T23:04:46Z"/>
        <d v="2019-03-11T23:23:36Z"/>
        <d v="2019-03-11T06:57:25Z"/>
        <d v="2019-03-13T09:37:20Z"/>
        <d v="2019-03-14T13:22:57Z"/>
        <d v="2019-03-13T14:39:06Z"/>
        <d v="2019-03-14T15:01:44Z"/>
        <d v="2019-03-14T16:43:22Z"/>
        <d v="2019-03-14T00:58:38Z"/>
        <d v="2019-03-14T03:08:10Z"/>
        <d v="2019-03-11T09:07:55Z"/>
        <d v="2019-03-14T11:03:21Z"/>
        <d v="2019-03-12T11:25:20Z"/>
        <d v="2019-03-12T17:55:55Z"/>
        <d v="2019-03-11T22:41:59Z"/>
        <d v="2019-03-15T02:28:56Z"/>
        <d v="2019-03-16T07:10:16Z"/>
        <d v="2019-03-15T13:29:42Z"/>
        <d v="2019-03-13T20:20:25Z"/>
        <d v="2019-03-16T21:35:14Z"/>
        <d v="2019-03-13T00:27:37Z"/>
        <d v="2019-03-17T01:16:02Z"/>
        <d v="2019-03-15T01:16:10Z"/>
        <d v="2019-03-14T02:51:56Z"/>
        <d v="2019-03-16T05:10:15Z"/>
        <d v="2019-03-16T05:28:46Z"/>
        <d v="2019-03-15T07:24:46Z"/>
        <d v="2019-03-16T08:16:45Z"/>
        <d v="2019-03-17T08:18:53Z"/>
        <d v="2019-03-15T15:01:56Z"/>
        <d v="2019-03-16T22:05:50Z"/>
        <d v="2019-03-16T03:23:21Z"/>
        <d v="2019-03-18T03:29:32Z"/>
        <d v="2019-03-17T08:10:46Z"/>
        <d v="2019-03-16T09:03:56Z"/>
        <d v="2019-03-16T09:06:01Z"/>
        <d v="2019-03-15T13:26:27Z"/>
        <d v="2019-03-15T18:24:07Z"/>
        <d v="2019-03-16T20:17:30Z"/>
        <d v="2019-03-14T23:33:52Z"/>
        <d v="2019-03-16T02:01:24Z"/>
        <d v="2019-03-17T05:05:27Z"/>
        <d v="2019-03-17T10:27:35Z"/>
        <d v="2019-03-18T13:20:29Z"/>
        <d v="2019-03-17T13:36:27Z"/>
        <d v="2019-03-15T14:48:08Z"/>
        <d v="2019-03-18T19:00:03Z"/>
        <d v="2019-03-17T22:12:11Z"/>
        <d v="2019-03-17T22:25:06Z"/>
        <d v="2019-03-19T00:16:54Z"/>
        <d v="2019-03-19T03:46:30Z"/>
        <d v="2019-03-17T08:17:19Z"/>
        <d v="2019-03-20T10:06:46Z"/>
        <d v="2019-03-18T16:58:58Z"/>
        <d v="2019-03-19T18:05:12Z"/>
        <d v="2019-03-16T18:59:33Z"/>
        <d v="2019-03-21T01:58:44Z"/>
        <d v="2019-03-21T03:22:25Z"/>
        <d v="2019-03-19T04:24:16Z"/>
        <d v="2019-03-18T13:53:00Z"/>
        <d v="2019-03-21T21:25:04Z"/>
        <d v="2019-03-18T23:03:47Z"/>
        <d v="2019-03-20T23:46:50Z"/>
      </sharedItems>
    </cacheField>
    <cacheField name="transit_storage_cost" numFmtId="0">
      <sharedItems containsSemiMixedTypes="0" containsString="0" containsNumber="1" containsInteger="1">
        <n v="26.0"/>
        <n v="35.0"/>
        <n v="38.0"/>
        <n v="0.0"/>
        <n v="50.0"/>
        <n v="39.0"/>
        <n v="34.0"/>
        <n v="42.0"/>
        <n v="84.0"/>
        <n v="60.0"/>
        <n v="64.0"/>
        <n v="36.0"/>
        <n v="77.0"/>
        <n v="46.0"/>
        <n v="82.0"/>
        <n v="48.0"/>
        <n v="73.0"/>
        <n v="25.0"/>
        <n v="71.0"/>
        <n v="32.0"/>
        <n v="27.0"/>
        <n v="68.0"/>
        <n v="45.0"/>
        <n v="31.0"/>
        <n v="40.0"/>
        <n v="37.0"/>
        <n v="81.0"/>
        <n v="47.0"/>
        <n v="44.0"/>
        <n v="76.0"/>
        <n v="28.0"/>
        <n v="87.0"/>
        <n v="63.0"/>
        <n v="65.0"/>
        <n v="59.0"/>
        <n v="41.0"/>
        <n v="58.0"/>
        <n v="49.0"/>
        <n v="43.0"/>
        <n v="29.0"/>
        <n v="80.0"/>
        <n v="79.0"/>
        <n v="90.0"/>
        <n v="70.0"/>
        <n v="33.0"/>
        <n v="75.0"/>
        <n v="61.0"/>
        <n v="57.0"/>
        <n v="66.0"/>
        <n v="83.0"/>
        <n v="86.0"/>
        <n v="30.0"/>
        <n v="78.0"/>
        <n v="88.0"/>
        <n v="69.0"/>
        <n v="72.0"/>
        <n v="62.0"/>
        <n v="74.0"/>
        <n v="67.0"/>
        <n v="85.0"/>
        <n v="89.0"/>
        <n v="56.0"/>
        <n v="55.0"/>
      </sharedItems>
    </cacheField>
    <cacheField name="shipping_cost" numFmtId="0">
      <sharedItems containsSemiMixedTypes="0" containsString="0" containsNumber="1" containsInteger="1">
        <n v="129.0"/>
        <n v="114.0"/>
        <n v="109.0"/>
        <n v="126.0"/>
        <n v="125.0"/>
        <n v="113.0"/>
        <n v="104.0"/>
        <n v="91.0"/>
        <n v="105.0"/>
        <n v="87.0"/>
        <n v="122.0"/>
        <n v="90.0"/>
        <n v="110.0"/>
        <n v="95.0"/>
        <n v="121.0"/>
        <n v="130.0"/>
        <n v="124.0"/>
        <n v="108.0"/>
        <n v="93.0"/>
        <n v="112.0"/>
        <n v="123.0"/>
        <n v="128.0"/>
        <n v="127.0"/>
        <n v="100.0"/>
        <n v="102.0"/>
        <n v="106.0"/>
        <n v="88.0"/>
        <n v="107.0"/>
        <n v="111.0"/>
        <n v="120.0"/>
        <n v="101.0"/>
        <n v="89.0"/>
        <n v="86.0"/>
        <n v="103.0"/>
        <n v="115.0"/>
        <n v="94.0"/>
        <n v="85.0"/>
        <n v="92.0"/>
      </sharedItems>
    </cacheField>
    <cacheField name="cleaned_destination" numFmtId="0">
      <sharedItems>
        <s v="Delhi"/>
        <s v="Mumbai"/>
        <s v="Kolkata"/>
        <s v="Bangalore"/>
        <s v="Chennai"/>
      </sharedItems>
    </cacheField>
    <cacheField name="route" numFmtId="0">
      <sharedItems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route_type" numFmtId="0">
      <sharedItems>
        <s v="Outstation"/>
        <s v="Local"/>
      </sharedItems>
    </cacheField>
    <cacheField name="logistic_provider" numFmtId="0">
      <sharedItems>
        <s v="Ship2Home"/>
        <s v="FastWheels"/>
      </sharedItems>
    </cacheField>
    <cacheField name="delay_days" numFmtId="0">
      <sharedItems containsSemiMixedTypes="0" containsString="0" containsNumber="1" containsInteger="1">
        <n v="-2.0"/>
        <n v="1.0"/>
        <n v="3.0"/>
        <n v="-1.0"/>
        <n v="-4.0"/>
        <n v="5.0"/>
        <n v="0.0"/>
        <n v="-3.0"/>
        <n v="-5.0"/>
        <n v="2.0"/>
        <n v="6.0"/>
        <n v="4.0"/>
        <n v="-6.0"/>
        <n v="-7.0"/>
        <n v="7.0"/>
        <n v="8.0"/>
      </sharedItems>
    </cacheField>
    <cacheField name="days_to delivery" numFmtId="0">
      <sharedItems containsSemiMixedTypes="0" containsString="0" containsNumber="1" containsInteger="1">
        <n v="3.0"/>
        <n v="6.0"/>
        <n v="4.0"/>
        <n v="5.0"/>
        <n v="2.0"/>
        <n v="8.0"/>
        <n v="1.0"/>
        <n v="9.0"/>
        <n v="10.0"/>
        <n v="11.0"/>
        <n v="7.0"/>
        <n v="0.0"/>
      </sharedItems>
    </cacheField>
    <cacheField name="total_shipping_cost" numFmtId="0">
      <sharedItems containsSemiMixedTypes="0" containsString="0" containsNumber="1" containsInteger="1">
        <n v="155.0"/>
        <n v="149.0"/>
        <n v="152.0"/>
        <n v="129.0"/>
        <n v="159.0"/>
        <n v="165.0"/>
        <n v="163.0"/>
        <n v="125.0"/>
        <n v="188.0"/>
        <n v="151.0"/>
        <n v="169.0"/>
        <n v="162.0"/>
        <n v="164.0"/>
        <n v="122.0"/>
        <n v="172.0"/>
        <n v="158.0"/>
        <n v="168.0"/>
        <n v="135.0"/>
        <n v="176.0"/>
        <n v="148.0"/>
        <n v="166.0"/>
        <n v="161.0"/>
        <n v="124.0"/>
        <n v="108.0"/>
        <n v="105.0"/>
        <n v="145.0"/>
        <n v="174.0"/>
        <n v="130.0"/>
        <n v="173.0"/>
        <n v="153.0"/>
        <n v="167.0"/>
        <n v="128.0"/>
        <n v="147.0"/>
        <n v="137.0"/>
        <n v="187.0"/>
        <n v="144.0"/>
        <n v="182.0"/>
        <n v="126.0"/>
        <n v="127.0"/>
        <n v="133.0"/>
        <n v="171.0"/>
        <n v="150.0"/>
        <n v="143.0"/>
        <n v="123.0"/>
        <n v="121.0"/>
        <n v="185.0"/>
        <n v="104.0"/>
        <n v="179.0"/>
        <n v="183.0"/>
        <n v="157.0"/>
        <n v="154.0"/>
        <n v="139.0"/>
        <n v="170.0"/>
        <n v="180.0"/>
        <n v="178.0"/>
        <n v="141.0"/>
        <n v="175.0"/>
        <n v="140.0"/>
        <n v="134.0"/>
        <n v="193.0"/>
        <n v="106.0"/>
        <n v="156.0"/>
        <n v="142.0"/>
        <n v="160.0"/>
        <n v="181.0"/>
        <n v="101.0"/>
        <n v="146.0"/>
        <n v="109.0"/>
        <n v="190.0"/>
        <n v="132.0"/>
        <n v="107.0"/>
        <n v="138.0"/>
        <n v="177.0"/>
        <n v="186.0"/>
        <n v="120.0"/>
        <n v="136.0"/>
        <n v="197.0"/>
        <n v="192.0"/>
        <n v="100.0"/>
        <n v="102.0"/>
        <n v="184.0"/>
        <n v="103.0"/>
        <n v="191.0"/>
        <n v="110.0"/>
        <n v="194.0"/>
        <n v="195.0"/>
        <n v="189.0"/>
        <n v="131.0"/>
        <n v="198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4361" sheet="cleaned_data"/>
  </cacheSource>
  <cacheFields>
    <cacheField name="order_id" numFmtId="0">
      <sharedItems containsSemiMixedTypes="0" containsString="0" containsNumber="1" containsInteger="1">
        <n v="318813.0"/>
        <n v="70870.0"/>
        <n v="719174.0"/>
        <n v="482982.0"/>
        <n v="217738.0"/>
        <n v="625400.0"/>
        <n v="498950.0"/>
        <n v="189148.0"/>
        <n v="19039.0"/>
        <n v="105661.0"/>
        <n v="166730.0"/>
        <n v="601258.0"/>
        <n v="116731.0"/>
        <n v="339481.0"/>
        <n v="361228.0"/>
        <n v="438274.0"/>
        <n v="473646.0"/>
        <n v="736361.0"/>
        <n v="673068.0"/>
        <n v="998273.0"/>
        <n v="359449.0"/>
        <n v="639610.0"/>
        <n v="405469.0"/>
        <n v="720231.0"/>
        <n v="647282.0"/>
        <n v="487298.0"/>
        <n v="708251.0"/>
        <n v="661516.0"/>
        <n v="197125.0"/>
        <n v="271556.0"/>
        <n v="302775.0"/>
        <n v="168953.0"/>
        <n v="600660.0"/>
        <n v="503378.0"/>
        <n v="987428.0"/>
        <n v="263741.0"/>
        <n v="562814.0"/>
        <n v="314572.0"/>
        <n v="569570.0"/>
        <n v="984089.0"/>
        <n v="555994.0"/>
        <n v="409223.0"/>
        <n v="864612.0"/>
        <n v="295256.0"/>
        <n v="100740.0"/>
        <n v="331111.0"/>
        <n v="770527.0"/>
        <n v="850659.0"/>
        <n v="270233.0"/>
        <n v="53315.0"/>
        <n v="341040.0"/>
        <n v="319164.0"/>
        <n v="977567.0"/>
        <n v="125124.0"/>
        <n v="819185.0"/>
        <n v="10994.0"/>
        <n v="538488.0"/>
        <n v="657437.0"/>
        <n v="46572.0"/>
        <n v="43994.0"/>
        <n v="43628.0"/>
        <n v="774781.0"/>
        <n v="407214.0"/>
        <n v="367741.0"/>
        <n v="466929.0"/>
        <n v="251433.0"/>
        <n v="809959.0"/>
        <n v="169427.0"/>
        <n v="974368.0"/>
        <n v="304001.0"/>
        <n v="494989.0"/>
        <n v="561312.0"/>
        <n v="579090.0"/>
        <n v="722663.0"/>
        <n v="656940.0"/>
        <n v="134999.0"/>
        <n v="887088.0"/>
        <n v="571436.0"/>
        <n v="790030.0"/>
        <n v="712314.0"/>
        <n v="656521.0"/>
        <n v="952365.0"/>
        <n v="75493.0"/>
        <n v="164897.0"/>
        <n v="703560.0"/>
        <n v="565130.0"/>
        <n v="325374.0"/>
        <n v="575591.0"/>
        <n v="927818.0"/>
        <n v="217660.0"/>
        <n v="634170.0"/>
        <n v="458152.0"/>
        <n v="735043.0"/>
        <n v="390519.0"/>
        <n v="621572.0"/>
        <n v="407204.0"/>
        <n v="125497.0"/>
        <n v="700530.0"/>
        <n v="297148.0"/>
        <n v="728290.0"/>
        <n v="34440.0"/>
        <n v="962895.0"/>
        <n v="463067.0"/>
        <n v="307661.0"/>
        <n v="698253.0"/>
        <n v="731550.0"/>
        <n v="269508.0"/>
        <n v="360541.0"/>
        <n v="69672.0"/>
        <n v="248281.0"/>
        <n v="92063.0"/>
        <n v="38001.0"/>
        <n v="64842.0"/>
        <n v="363596.0"/>
        <n v="574176.0"/>
        <n v="961218.0"/>
        <n v="843676.0"/>
        <n v="421910.0"/>
        <n v="833374.0"/>
        <n v="655781.0"/>
        <n v="584841.0"/>
        <n v="45289.0"/>
        <n v="242520.0"/>
        <n v="526095.0"/>
        <n v="469838.0"/>
        <n v="980559.0"/>
        <n v="883618.0"/>
        <n v="6005.0"/>
        <n v="973993.0"/>
        <n v="681634.0"/>
        <n v="254925.0"/>
        <n v="594383.0"/>
        <n v="167284.0"/>
        <n v="926775.0"/>
        <n v="400721.0"/>
        <n v="406942.0"/>
        <n v="392298.0"/>
        <n v="836756.0"/>
        <n v="702219.0"/>
        <n v="526961.0"/>
        <n v="473212.0"/>
        <n v="784403.0"/>
        <n v="620031.0"/>
        <n v="481749.0"/>
        <n v="892168.0"/>
        <n v="971439.0"/>
        <n v="443781.0"/>
        <n v="878354.0"/>
        <n v="199403.0"/>
        <n v="200622.0"/>
        <n v="171108.0"/>
        <n v="601672.0"/>
        <n v="671707.0"/>
        <n v="6297.0"/>
        <n v="368941.0"/>
        <n v="618908.0"/>
        <n v="676736.0"/>
        <n v="956162.0"/>
        <n v="707752.0"/>
        <n v="123154.0"/>
        <n v="292052.0"/>
        <n v="256116.0"/>
        <n v="335857.0"/>
        <n v="940427.0"/>
        <n v="54798.0"/>
        <n v="787897.0"/>
        <n v="689839.0"/>
        <n v="971658.0"/>
        <n v="154810.0"/>
        <n v="544262.0"/>
        <n v="53287.0"/>
        <n v="185986.0"/>
        <n v="365857.0"/>
        <n v="686560.0"/>
        <n v="510527.0"/>
        <n v="519269.0"/>
        <n v="481588.0"/>
        <n v="690490.0"/>
        <n v="733997.0"/>
        <n v="960824.0"/>
        <n v="794165.0"/>
        <n v="582824.0"/>
        <n v="934112.0"/>
        <n v="653852.0"/>
        <n v="704911.0"/>
        <n v="917991.0"/>
        <n v="338911.0"/>
        <n v="18987.0"/>
        <n v="110665.0"/>
        <n v="904392.0"/>
        <n v="437147.0"/>
        <n v="205088.0"/>
        <n v="942370.0"/>
        <n v="992406.0"/>
        <n v="62792.0"/>
        <n v="809826.0"/>
        <n v="858913.0"/>
        <n v="349970.0"/>
        <n v="229369.0"/>
        <n v="415864.0"/>
        <n v="799696.0"/>
        <n v="758002.0"/>
        <n v="133035.0"/>
        <n v="250376.0"/>
        <n v="442349.0"/>
        <n v="686763.0"/>
        <n v="195369.0"/>
        <n v="352911.0"/>
        <n v="110193.0"/>
        <n v="389991.0"/>
        <n v="208180.0"/>
        <n v="125824.0"/>
        <n v="775402.0"/>
        <n v="740725.0"/>
        <n v="607875.0"/>
        <n v="695456.0"/>
        <n v="576111.0"/>
        <n v="526087.0"/>
        <n v="179264.0"/>
        <n v="889018.0"/>
        <n v="311678.0"/>
        <n v="88474.0"/>
        <n v="800128.0"/>
        <n v="624780.0"/>
        <n v="755612.0"/>
        <n v="435718.0"/>
        <n v="656147.0"/>
        <n v="965162.0"/>
        <n v="105042.0"/>
        <n v="217985.0"/>
        <n v="62622.0"/>
        <n v="56365.0"/>
        <n v="814969.0"/>
        <n v="153613.0"/>
        <n v="225035.0"/>
        <n v="65841.0"/>
        <n v="911596.0"/>
        <n v="779884.0"/>
        <n v="673917.0"/>
        <n v="963116.0"/>
        <n v="877840.0"/>
        <n v="728942.0"/>
        <n v="253533.0"/>
        <n v="465936.0"/>
        <n v="37351.0"/>
        <n v="890800.0"/>
        <n v="825402.0"/>
        <n v="683364.0"/>
        <n v="430814.0"/>
        <n v="704883.0"/>
        <n v="479236.0"/>
        <n v="474595.0"/>
        <n v="211494.0"/>
        <n v="62344.0"/>
        <n v="688410.0"/>
        <n v="235626.0"/>
        <n v="672748.0"/>
        <n v="470179.0"/>
        <n v="312364.0"/>
        <n v="257505.0"/>
        <n v="391198.0"/>
        <n v="805979.0"/>
        <n v="961551.0"/>
        <n v="129090.0"/>
        <n v="846615.0"/>
        <n v="362032.0"/>
        <n v="625283.0"/>
        <n v="964746.0"/>
        <n v="919926.0"/>
        <n v="780034.0"/>
        <n v="192350.0"/>
        <n v="789290.0"/>
        <n v="949472.0"/>
        <n v="38725.0"/>
        <n v="561453.0"/>
        <n v="892248.0"/>
        <n v="91517.0"/>
        <n v="785572.0"/>
        <n v="245704.0"/>
        <n v="554678.0"/>
        <n v="705732.0"/>
        <n v="426803.0"/>
        <n v="312374.0"/>
        <n v="523461.0"/>
        <n v="303359.0"/>
        <n v="687978.0"/>
        <n v="603066.0"/>
        <n v="228840.0"/>
        <n v="674982.0"/>
        <n v="924488.0"/>
        <n v="557964.0"/>
        <n v="526571.0"/>
        <n v="146368.0"/>
        <n v="371869.0"/>
        <n v="111750.0"/>
        <n v="379572.0"/>
        <n v="464813.0"/>
        <n v="170265.0"/>
        <n v="853792.0"/>
        <n v="182042.0"/>
        <n v="701325.0"/>
        <n v="805662.0"/>
        <n v="449417.0"/>
        <n v="100137.0"/>
        <n v="266483.0"/>
        <n v="665747.0"/>
        <n v="962682.0"/>
        <n v="417466.0"/>
        <n v="383203.0"/>
        <n v="404624.0"/>
        <n v="704398.0"/>
        <n v="751257.0"/>
        <n v="27233.0"/>
        <n v="213474.0"/>
        <n v="387089.0"/>
        <n v="156670.0"/>
        <n v="759526.0"/>
        <n v="694898.0"/>
        <n v="99484.0"/>
        <n v="687699.0"/>
        <n v="345158.0"/>
        <n v="431413.0"/>
        <n v="85911.0"/>
        <n v="205752.0"/>
        <n v="19045.0"/>
        <n v="626813.0"/>
        <n v="149737.0"/>
        <n v="906024.0"/>
        <n v="772673.0"/>
        <n v="43859.0"/>
        <n v="679570.0"/>
        <n v="94666.0"/>
        <n v="401286.0"/>
        <n v="698299.0"/>
        <n v="86291.0"/>
        <n v="899107.0"/>
        <n v="368432.0"/>
        <n v="121040.0"/>
        <n v="341485.0"/>
        <n v="519182.0"/>
        <n v="237871.0"/>
        <n v="985217.0"/>
        <n v="250834.0"/>
        <n v="799280.0"/>
        <n v="181459.0"/>
        <n v="671841.0"/>
        <n v="333461.0"/>
        <n v="45159.0"/>
        <n v="46145.0"/>
        <n v="816797.0"/>
        <n v="652593.0"/>
        <n v="808094.0"/>
        <n v="506030.0"/>
        <n v="338062.0"/>
        <n v="487016.0"/>
        <n v="441907.0"/>
        <n v="248538.0"/>
        <n v="227346.0"/>
        <n v="211234.0"/>
        <n v="9361.0"/>
        <n v="658286.0"/>
        <n v="41595.0"/>
        <n v="518458.0"/>
        <n v="837576.0"/>
        <n v="459459.0"/>
        <n v="667569.0"/>
        <n v="361894.0"/>
        <n v="826814.0"/>
        <n v="277883.0"/>
        <n v="47642.0"/>
        <n v="315566.0"/>
        <n v="17581.0"/>
        <n v="77227.0"/>
        <n v="42972.0"/>
        <n v="277224.0"/>
        <n v="690015.0"/>
        <n v="881394.0"/>
        <n v="564851.0"/>
        <n v="368617.0"/>
        <n v="6346.0"/>
        <n v="761581.0"/>
        <n v="768237.0"/>
        <n v="134092.0"/>
        <n v="323756.0"/>
        <n v="332276.0"/>
        <n v="58385.0"/>
        <n v="509770.0"/>
        <n v="884919.0"/>
        <n v="2121.0"/>
        <n v="143957.0"/>
        <n v="5291.0"/>
        <n v="741212.0"/>
        <n v="386865.0"/>
        <n v="690855.0"/>
        <n v="700037.0"/>
        <n v="763166.0"/>
        <n v="26891.0"/>
        <n v="618445.0"/>
        <n v="36849.0"/>
        <n v="374009.0"/>
        <n v="817329.0"/>
        <n v="250782.0"/>
        <n v="442776.0"/>
        <n v="142882.0"/>
        <n v="439626.0"/>
        <n v="97849.0"/>
        <n v="778514.0"/>
        <n v="348165.0"/>
        <n v="951464.0"/>
        <n v="681609.0"/>
        <n v="168644.0"/>
        <n v="171752.0"/>
        <n v="514739.0"/>
        <n v="972467.0"/>
        <n v="696776.0"/>
        <n v="446729.0"/>
        <n v="758655.0"/>
        <n v="173681.0"/>
        <n v="444217.0"/>
        <n v="8835.0"/>
        <n v="937135.0"/>
        <n v="918707.0"/>
        <n v="199657.0"/>
        <n v="588364.0"/>
        <n v="863056.0"/>
        <n v="331610.0"/>
        <n v="103874.0"/>
        <n v="934055.0"/>
        <n v="143533.0"/>
        <n v="16648.0"/>
        <n v="286987.0"/>
        <n v="686093.0"/>
        <n v="563054.0"/>
        <n v="725317.0"/>
        <n v="223884.0"/>
        <n v="986798.0"/>
        <n v="229711.0"/>
        <n v="571672.0"/>
        <n v="764473.0"/>
        <n v="480743.0"/>
        <n v="6016.0"/>
        <n v="463167.0"/>
        <n v="465452.0"/>
        <n v="168258.0"/>
        <n v="270015.0"/>
        <n v="260810.0"/>
        <n v="649185.0"/>
        <n v="364152.0"/>
        <n v="200848.0"/>
        <n v="276378.0"/>
        <n v="581019.0"/>
        <n v="11940.0"/>
        <n v="292495.0"/>
        <n v="135606.0"/>
        <n v="411259.0"/>
        <n v="537771.0"/>
        <n v="655078.0"/>
        <n v="159219.0"/>
        <n v="145743.0"/>
        <n v="921714.0"/>
        <n v="62892.0"/>
        <n v="653384.0"/>
        <n v="812617.0"/>
        <n v="707338.0"/>
        <n v="13342.0"/>
        <n v="341509.0"/>
        <n v="458791.0"/>
        <n v="476095.0"/>
        <n v="62028.0"/>
        <n v="556119.0"/>
        <n v="152544.0"/>
        <n v="558092.0"/>
        <n v="722336.0"/>
        <n v="112275.0"/>
        <n v="188819.0"/>
        <n v="385097.0"/>
        <n v="198797.0"/>
        <n v="396906.0"/>
        <n v="42556.0"/>
        <n v="734500.0"/>
        <n v="41268.0"/>
        <n v="526103.0"/>
        <n v="850357.0"/>
        <n v="487995.0"/>
        <n v="331969.0"/>
        <n v="286789.0"/>
        <n v="87677.0"/>
        <n v="288876.0"/>
        <n v="708330.0"/>
        <n v="228730.0"/>
        <n v="540548.0"/>
        <n v="691547.0"/>
        <n v="463211.0"/>
        <n v="313940.0"/>
        <n v="885831.0"/>
        <n v="413544.0"/>
        <n v="905641.0"/>
        <n v="440803.0"/>
        <n v="645790.0"/>
        <n v="713974.0"/>
        <n v="346579.0"/>
        <n v="302549.0"/>
        <n v="169292.0"/>
        <n v="429129.0"/>
        <n v="983757.0"/>
        <n v="751062.0"/>
        <n v="818818.0"/>
        <n v="330250.0"/>
        <n v="510102.0"/>
        <n v="102142.0"/>
        <n v="996332.0"/>
        <n v="599300.0"/>
        <n v="769710.0"/>
        <n v="547023.0"/>
        <n v="512105.0"/>
        <n v="851061.0"/>
        <n v="139553.0"/>
        <n v="86516.0"/>
        <n v="50700.0"/>
        <n v="624794.0"/>
        <n v="144660.0"/>
        <n v="629579.0"/>
        <n v="869927.0"/>
        <n v="523386.0"/>
        <n v="912736.0"/>
        <n v="158778.0"/>
        <n v="827509.0"/>
        <n v="643933.0"/>
        <n v="474748.0"/>
        <n v="80721.0"/>
        <n v="541706.0"/>
        <n v="168759.0"/>
        <n v="696241.0"/>
        <n v="404827.0"/>
        <n v="436919.0"/>
        <n v="92328.0"/>
        <n v="702652.0"/>
        <n v="879102.0"/>
        <n v="711063.0"/>
        <n v="608591.0"/>
        <n v="77755.0"/>
        <n v="152920.0"/>
        <n v="553690.0"/>
        <n v="108212.0"/>
        <n v="940542.0"/>
        <n v="559426.0"/>
        <n v="881007.0"/>
        <n v="348218.0"/>
        <n v="981674.0"/>
        <n v="421433.0"/>
        <n v="647248.0"/>
        <n v="285023.0"/>
        <n v="493532.0"/>
        <n v="819407.0"/>
        <n v="21039.0"/>
        <n v="185595.0"/>
        <n v="386239.0"/>
        <n v="504853.0"/>
        <n v="26977.0"/>
        <n v="746847.0"/>
        <n v="560044.0"/>
        <n v="148789.0"/>
        <n v="875248.0"/>
        <n v="736023.0"/>
        <n v="220147.0"/>
        <n v="781281.0"/>
        <n v="765188.0"/>
        <n v="678169.0"/>
        <n v="473973.0"/>
        <n v="77922.0"/>
        <n v="124559.0"/>
        <n v="386122.0"/>
        <n v="780430.0"/>
        <n v="640169.0"/>
        <n v="591827.0"/>
        <n v="995697.0"/>
        <n v="121372.0"/>
        <n v="653773.0"/>
        <n v="479155.0"/>
        <n v="823148.0"/>
        <n v="388959.0"/>
        <n v="55883.0"/>
        <n v="249510.0"/>
        <n v="288381.0"/>
        <n v="506341.0"/>
        <n v="945109.0"/>
        <n v="669445.0"/>
        <n v="486832.0"/>
        <n v="123295.0"/>
        <n v="141160.0"/>
        <n v="525433.0"/>
        <n v="921489.0"/>
        <n v="12037.0"/>
        <n v="605039.0"/>
        <n v="299715.0"/>
        <n v="251467.0"/>
        <n v="496791.0"/>
        <n v="745538.0"/>
        <n v="373662.0"/>
        <n v="157595.0"/>
        <n v="207202.0"/>
        <n v="926003.0"/>
        <n v="662017.0"/>
        <n v="422808.0"/>
        <n v="778307.0"/>
        <n v="997494.0"/>
        <n v="913708.0"/>
        <n v="180055.0"/>
        <n v="149485.0"/>
        <n v="837223.0"/>
        <n v="101292.0"/>
        <n v="876252.0"/>
        <n v="2305.0"/>
        <n v="790550.0"/>
        <n v="78886.0"/>
        <n v="75558.0"/>
        <n v="671075.0"/>
        <n v="391610.0"/>
        <n v="972311.0"/>
        <n v="769517.0"/>
        <n v="724824.0"/>
        <n v="504420.0"/>
        <n v="902586.0"/>
        <n v="266726.0"/>
        <n v="810603.0"/>
        <n v="177835.0"/>
        <n v="322565.0"/>
        <n v="764120.0"/>
        <n v="512494.0"/>
        <n v="632690.0"/>
        <n v="420969.0"/>
        <n v="424689.0"/>
        <n v="346152.0"/>
        <n v="403329.0"/>
        <n v="19112.0"/>
        <n v="958908.0"/>
        <n v="195198.0"/>
        <n v="706935.0"/>
        <n v="573062.0"/>
        <n v="101321.0"/>
        <n v="605514.0"/>
        <n v="123215.0"/>
        <n v="234385.0"/>
        <n v="587937.0"/>
        <n v="750050.0"/>
        <n v="49247.0"/>
        <n v="895585.0"/>
        <n v="505374.0"/>
        <n v="902673.0"/>
        <n v="505350.0"/>
        <n v="354545.0"/>
        <n v="641698.0"/>
        <n v="897125.0"/>
        <n v="866387.0"/>
        <n v="868986.0"/>
        <n v="206665.0"/>
        <n v="101828.0"/>
        <n v="308089.0"/>
        <n v="676675.0"/>
        <n v="506060.0"/>
        <n v="787440.0"/>
        <n v="443751.0"/>
        <n v="142443.0"/>
        <n v="718203.0"/>
        <n v="41098.0"/>
        <n v="938521.0"/>
        <n v="111.0"/>
        <n v="577870.0"/>
        <n v="907102.0"/>
        <n v="378426.0"/>
        <n v="116628.0"/>
        <n v="713562.0"/>
        <n v="759711.0"/>
        <n v="102882.0"/>
        <n v="385988.0"/>
        <n v="765659.0"/>
        <n v="706033.0"/>
        <n v="641104.0"/>
        <n v="652613.0"/>
        <n v="197993.0"/>
        <n v="534219.0"/>
        <n v="197448.0"/>
        <n v="714855.0"/>
        <n v="570042.0"/>
        <n v="675742.0"/>
        <n v="202739.0"/>
        <n v="376307.0"/>
        <n v="992229.0"/>
        <n v="553995.0"/>
        <n v="257892.0"/>
        <n v="532491.0"/>
        <n v="977634.0"/>
        <n v="731339.0"/>
        <n v="474684.0"/>
        <n v="556843.0"/>
        <n v="277235.0"/>
        <n v="945904.0"/>
        <n v="846445.0"/>
        <n v="171977.0"/>
        <n v="366507.0"/>
        <n v="7508.0"/>
        <n v="409055.0"/>
        <n v="768435.0"/>
        <n v="904751.0"/>
        <n v="958427.0"/>
        <n v="291640.0"/>
        <n v="829271.0"/>
        <n v="33810.0"/>
        <n v="955730.0"/>
        <n v="453223.0"/>
        <n v="389782.0"/>
        <n v="590049.0"/>
        <n v="562475.0"/>
        <n v="101282.0"/>
        <n v="478547.0"/>
        <n v="322739.0"/>
        <n v="880643.0"/>
        <n v="146767.0"/>
        <n v="660349.0"/>
        <n v="475044.0"/>
        <n v="344360.0"/>
        <n v="935994.0"/>
        <n v="489807.0"/>
        <n v="99598.0"/>
        <n v="999146.0"/>
        <n v="388880.0"/>
        <n v="110793.0"/>
        <n v="93123.0"/>
        <n v="885892.0"/>
        <n v="772560.0"/>
        <n v="450661.0"/>
        <n v="793824.0"/>
        <n v="684887.0"/>
        <n v="150033.0"/>
        <n v="56123.0"/>
        <n v="44146.0"/>
        <n v="201712.0"/>
        <n v="997988.0"/>
        <n v="123963.0"/>
        <n v="404320.0"/>
        <n v="777108.0"/>
        <n v="107707.0"/>
        <n v="655038.0"/>
        <n v="295413.0"/>
        <n v="372283.0"/>
        <n v="912076.0"/>
        <n v="685253.0"/>
        <n v="74428.0"/>
        <n v="813471.0"/>
        <n v="409375.0"/>
        <n v="446698.0"/>
        <n v="420502.0"/>
        <n v="489790.0"/>
        <n v="500185.0"/>
        <n v="294420.0"/>
        <n v="748905.0"/>
        <n v="551340.0"/>
        <n v="520569.0"/>
        <n v="267170.0"/>
        <n v="326711.0"/>
        <n v="629337.0"/>
        <n v="33085.0"/>
        <n v="330104.0"/>
        <n v="327369.0"/>
        <n v="595640.0"/>
        <n v="892748.0"/>
        <n v="683617.0"/>
        <n v="726305.0"/>
        <n v="762885.0"/>
        <n v="998219.0"/>
        <n v="506525.0"/>
        <n v="781939.0"/>
        <n v="709557.0"/>
        <n v="567405.0"/>
        <n v="990525.0"/>
        <n v="130978.0"/>
        <n v="43998.0"/>
        <n v="692335.0"/>
        <n v="695883.0"/>
        <n v="986235.0"/>
        <n v="30728.0"/>
        <n v="102325.0"/>
        <n v="272959.0"/>
        <n v="828328.0"/>
        <n v="721481.0"/>
        <n v="68203.0"/>
        <n v="642847.0"/>
        <n v="363867.0"/>
        <n v="140355.0"/>
        <n v="140965.0"/>
        <n v="759844.0"/>
        <n v="36620.0"/>
        <n v="760989.0"/>
        <n v="276564.0"/>
        <n v="347773.0"/>
        <n v="450636.0"/>
        <n v="381073.0"/>
        <n v="890694.0"/>
        <n v="26305.0"/>
        <n v="558195.0"/>
        <n v="83186.0"/>
        <n v="440631.0"/>
        <n v="522257.0"/>
        <n v="647994.0"/>
        <n v="788379.0"/>
        <n v="904689.0"/>
        <n v="869823.0"/>
        <n v="2608.0"/>
        <n v="892645.0"/>
        <n v="976041.0"/>
        <n v="769575.0"/>
        <n v="273623.0"/>
        <n v="603220.0"/>
        <n v="327723.0"/>
        <n v="912301.0"/>
        <n v="400958.0"/>
        <n v="544245.0"/>
        <n v="2445.0"/>
        <n v="674736.0"/>
        <n v="352117.0"/>
        <n v="129929.0"/>
        <n v="842140.0"/>
        <n v="439678.0"/>
        <n v="723607.0"/>
        <n v="710278.0"/>
        <n v="64104.0"/>
        <n v="687925.0"/>
        <n v="866039.0"/>
        <n v="107489.0"/>
        <n v="608645.0"/>
        <n v="553216.0"/>
        <n v="481597.0"/>
        <n v="819948.0"/>
        <n v="303499.0"/>
        <n v="995244.0"/>
        <n v="531783.0"/>
        <n v="990693.0"/>
        <n v="537074.0"/>
        <n v="676878.0"/>
        <n v="989302.0"/>
        <n v="763301.0"/>
        <n v="588110.0"/>
        <n v="723907.0"/>
        <n v="274524.0"/>
        <n v="829821.0"/>
        <n v="322073.0"/>
        <n v="743114.0"/>
        <n v="473335.0"/>
        <n v="195924.0"/>
        <n v="959459.0"/>
        <n v="100119.0"/>
        <n v="917208.0"/>
        <n v="61517.0"/>
        <n v="12491.0"/>
        <n v="521457.0"/>
        <n v="543116.0"/>
        <n v="824793.0"/>
        <n v="880733.0"/>
        <n v="710889.0"/>
        <n v="133505.0"/>
        <n v="163474.0"/>
        <n v="332123.0"/>
        <n v="106118.0"/>
        <n v="193581.0"/>
        <n v="617326.0"/>
        <n v="949759.0"/>
        <n v="731862.0"/>
        <n v="347527.0"/>
        <n v="899244.0"/>
        <n v="579298.0"/>
        <n v="981385.0"/>
        <n v="443284.0"/>
        <n v="188760.0"/>
        <n v="104012.0"/>
        <n v="873479.0"/>
        <n v="266510.0"/>
        <n v="243070.0"/>
        <n v="375012.0"/>
        <n v="522406.0"/>
        <n v="81357.0"/>
        <n v="865898.0"/>
        <n v="847236.0"/>
        <n v="955159.0"/>
        <n v="455099.0"/>
        <n v="10790.0"/>
        <n v="977315.0"/>
        <n v="489324.0"/>
        <n v="588607.0"/>
        <n v="222466.0"/>
        <n v="453508.0"/>
        <n v="117740.0"/>
        <n v="442876.0"/>
        <n v="86846.0"/>
        <n v="767785.0"/>
        <n v="693914.0"/>
        <n v="359290.0"/>
        <n v="241812.0"/>
        <n v="295679.0"/>
        <n v="887149.0"/>
        <n v="880551.0"/>
        <n v="28914.0"/>
        <n v="124307.0"/>
        <n v="937993.0"/>
        <n v="918294.0"/>
        <n v="551260.0"/>
        <n v="434029.0"/>
        <n v="168789.0"/>
        <n v="247206.0"/>
        <n v="240626.0"/>
        <n v="340998.0"/>
        <n v="481040.0"/>
        <n v="118101.0"/>
        <n v="196092.0"/>
        <n v="19188.0"/>
        <n v="933310.0"/>
        <n v="554580.0"/>
        <n v="212838.0"/>
        <n v="442457.0"/>
        <n v="558440.0"/>
        <n v="108576.0"/>
        <n v="137635.0"/>
        <n v="746025.0"/>
        <n v="749960.0"/>
        <n v="185855.0"/>
        <n v="464475.0"/>
        <n v="784583.0"/>
        <n v="774048.0"/>
        <n v="128822.0"/>
        <n v="233956.0"/>
        <n v="251056.0"/>
        <n v="880884.0"/>
        <n v="522168.0"/>
        <n v="434060.0"/>
        <n v="175756.0"/>
        <n v="645636.0"/>
        <n v="400996.0"/>
        <n v="438657.0"/>
        <n v="850856.0"/>
        <n v="481579.0"/>
        <n v="557507.0"/>
        <n v="587728.0"/>
        <n v="864214.0"/>
        <n v="227643.0"/>
        <n v="112726.0"/>
        <n v="112789.0"/>
        <n v="705834.0"/>
        <n v="378385.0"/>
        <n v="605473.0"/>
        <n v="900207.0"/>
        <n v="299443.0"/>
        <n v="134777.0"/>
        <n v="297920.0"/>
        <n v="596669.0"/>
        <n v="325533.0"/>
        <n v="833054.0"/>
        <n v="392900.0"/>
        <n v="536059.0"/>
        <n v="400758.0"/>
        <n v="191658.0"/>
        <n v="472978.0"/>
        <n v="89640.0"/>
        <n v="59870.0"/>
        <n v="918778.0"/>
        <n v="661035.0"/>
        <n v="732532.0"/>
        <n v="243367.0"/>
        <n v="845449.0"/>
        <n v="491820.0"/>
        <n v="250951.0"/>
        <n v="496184.0"/>
        <n v="649939.0"/>
        <n v="667823.0"/>
        <n v="866304.0"/>
        <n v="228046.0"/>
        <n v="307900.0"/>
        <n v="630963.0"/>
        <n v="659325.0"/>
        <n v="370960.0"/>
        <n v="169703.0"/>
        <n v="739577.0"/>
        <n v="619096.0"/>
        <n v="631135.0"/>
        <n v="882197.0"/>
        <n v="804662.0"/>
        <n v="549679.0"/>
        <n v="357366.0"/>
        <n v="504954.0"/>
        <n v="487385.0"/>
        <n v="675845.0"/>
        <n v="31837.0"/>
        <n v="408672.0"/>
        <n v="32426.0"/>
        <n v="688557.0"/>
        <n v="733044.0"/>
        <n v="977110.0"/>
        <n v="454739.0"/>
        <n v="75442.0"/>
        <n v="595046.0"/>
        <n v="910369.0"/>
        <n v="938257.0"/>
        <n v="606372.0"/>
        <n v="554789.0"/>
        <n v="285202.0"/>
        <n v="829750.0"/>
        <n v="178766.0"/>
        <n v="64570.0"/>
        <n v="511950.0"/>
        <n v="580374.0"/>
        <n v="160163.0"/>
        <n v="789563.0"/>
        <n v="544286.0"/>
        <n v="147063.0"/>
        <n v="113262.0"/>
        <n v="966853.0"/>
        <n v="665328.0"/>
        <n v="558755.0"/>
        <n v="117982.0"/>
        <n v="845768.0"/>
        <n v="815224.0"/>
        <n v="8076.0"/>
        <n v="647550.0"/>
        <n v="372074.0"/>
        <n v="617806.0"/>
        <n v="988385.0"/>
        <n v="272957.0"/>
        <n v="631059.0"/>
        <n v="520194.0"/>
        <n v="273929.0"/>
        <n v="54078.0"/>
        <n v="407466.0"/>
        <n v="330865.0"/>
        <n v="342976.0"/>
        <n v="676812.0"/>
        <n v="199382.0"/>
        <n v="712046.0"/>
        <n v="753083.0"/>
        <n v="63529.0"/>
        <n v="514063.0"/>
        <n v="766349.0"/>
        <n v="734639.0"/>
        <n v="243184.0"/>
        <n v="105071.0"/>
        <n v="81876.0"/>
        <n v="348873.0"/>
        <n v="979497.0"/>
        <n v="174485.0"/>
        <n v="919851.0"/>
        <n v="5026.0"/>
        <n v="623666.0"/>
        <n v="553036.0"/>
        <n v="961764.0"/>
        <n v="923214.0"/>
        <n v="903879.0"/>
        <n v="218357.0"/>
        <n v="117498.0"/>
        <n v="441659.0"/>
        <n v="206522.0"/>
        <n v="106431.0"/>
        <n v="460214.0"/>
        <n v="677502.0"/>
        <n v="134157.0"/>
        <n v="445618.0"/>
        <n v="769008.0"/>
        <n v="267112.0"/>
        <n v="281985.0"/>
        <n v="662342.0"/>
        <n v="281658.0"/>
        <n v="262905.0"/>
        <n v="662223.0"/>
        <n v="254620.0"/>
        <n v="240328.0"/>
        <n v="883932.0"/>
        <n v="732729.0"/>
        <n v="690151.0"/>
        <n v="626319.0"/>
        <n v="734372.0"/>
        <n v="74022.0"/>
        <n v="145770.0"/>
        <n v="536120.0"/>
        <n v="180847.0"/>
        <n v="572037.0"/>
        <n v="467940.0"/>
        <n v="861021.0"/>
        <n v="409217.0"/>
        <n v="525953.0"/>
        <n v="331284.0"/>
        <n v="653393.0"/>
        <n v="272237.0"/>
        <n v="904060.0"/>
        <n v="370860.0"/>
        <n v="376372.0"/>
        <n v="341484.0"/>
        <n v="786948.0"/>
        <n v="799771.0"/>
        <n v="843993.0"/>
        <n v="274180.0"/>
        <n v="666630.0"/>
        <n v="707188.0"/>
        <n v="463386.0"/>
        <n v="815660.0"/>
        <n v="491128.0"/>
        <n v="415488.0"/>
        <n v="12942.0"/>
        <n v="864624.0"/>
        <n v="230792.0"/>
        <n v="211980.0"/>
        <n v="6593.0"/>
        <n v="449445.0"/>
        <n v="251709.0"/>
        <n v="432284.0"/>
        <n v="421580.0"/>
        <n v="754777.0"/>
        <n v="861056.0"/>
        <n v="644925.0"/>
        <n v="996345.0"/>
        <n v="644938.0"/>
        <n v="664364.0"/>
        <n v="560973.0"/>
        <n v="543602.0"/>
        <n v="549075.0"/>
        <n v="166696.0"/>
        <n v="434564.0"/>
        <n v="573556.0"/>
        <n v="146329.0"/>
        <n v="742919.0"/>
        <n v="480275.0"/>
        <n v="971935.0"/>
        <n v="421332.0"/>
        <n v="389064.0"/>
        <n v="502739.0"/>
        <n v="151939.0"/>
        <n v="996475.0"/>
        <n v="72243.0"/>
        <n v="846959.0"/>
        <n v="657757.0"/>
        <n v="437687.0"/>
        <n v="165913.0"/>
        <n v="202159.0"/>
        <n v="536337.0"/>
        <n v="9537.0"/>
        <n v="950883.0"/>
        <n v="386454.0"/>
        <n v="212937.0"/>
        <n v="812922.0"/>
        <n v="666912.0"/>
        <n v="647410.0"/>
        <n v="661526.0"/>
        <n v="157043.0"/>
        <n v="442270.0"/>
        <n v="932091.0"/>
        <n v="634534.0"/>
        <n v="553522.0"/>
        <n v="320495.0"/>
        <n v="981044.0"/>
        <n v="457049.0"/>
        <n v="78609.0"/>
        <n v="901790.0"/>
        <n v="227474.0"/>
        <n v="7967.0"/>
        <n v="73200.0"/>
        <n v="152532.0"/>
        <n v="801924.0"/>
        <n v="39388.0"/>
        <n v="898389.0"/>
        <n v="757627.0"/>
        <n v="978354.0"/>
        <n v="618430.0"/>
        <n v="454834.0"/>
        <n v="97209.0"/>
        <n v="599593.0"/>
        <n v="131293.0"/>
        <n v="820631.0"/>
        <n v="21665.0"/>
        <n v="351766.0"/>
        <n v="882776.0"/>
        <n v="558559.0"/>
        <n v="705929.0"/>
        <n v="311186.0"/>
        <n v="956080.0"/>
        <n v="348655.0"/>
        <n v="807889.0"/>
        <n v="134007.0"/>
        <n v="122520.0"/>
        <n v="752562.0"/>
        <n v="452597.0"/>
        <n v="638684.0"/>
        <n v="364057.0"/>
        <n v="980268.0"/>
        <n v="9482.0"/>
        <n v="144517.0"/>
        <n v="90179.0"/>
        <n v="889467.0"/>
        <n v="953625.0"/>
        <n v="489252.0"/>
        <n v="14864.0"/>
        <n v="721885.0"/>
        <n v="391570.0"/>
        <n v="8367.0"/>
        <n v="672039.0"/>
        <n v="753448.0"/>
        <n v="834888.0"/>
        <n v="758074.0"/>
        <n v="529134.0"/>
        <n v="885932.0"/>
        <n v="914254.0"/>
        <n v="691366.0"/>
        <n v="947345.0"/>
        <n v="370011.0"/>
        <n v="415262.0"/>
        <n v="674766.0"/>
        <n v="161482.0"/>
        <n v="35020.0"/>
        <n v="462206.0"/>
        <n v="100067.0"/>
        <n v="710717.0"/>
        <n v="843607.0"/>
        <n v="495120.0"/>
        <n v="818157.0"/>
        <n v="552224.0"/>
        <n v="308348.0"/>
        <n v="473330.0"/>
        <n v="304979.0"/>
        <n v="427670.0"/>
        <n v="903391.0"/>
        <n v="50941.0"/>
        <n v="888203.0"/>
        <n v="310257.0"/>
        <n v="224056.0"/>
        <n v="811504.0"/>
        <n v="131354.0"/>
        <n v="324841.0"/>
        <n v="981072.0"/>
        <n v="100345.0"/>
        <n v="859146.0"/>
        <n v="805703.0"/>
        <n v="21526.0"/>
        <n v="66742.0"/>
        <n v="88560.0"/>
        <n v="934013.0"/>
        <n v="831916.0"/>
        <n v="973808.0"/>
        <n v="257026.0"/>
        <n v="287295.0"/>
        <n v="647697.0"/>
        <n v="690840.0"/>
        <n v="117634.0"/>
        <n v="465353.0"/>
        <n v="492935.0"/>
        <n v="675675.0"/>
        <n v="268092.0"/>
        <n v="793895.0"/>
        <n v="235653.0"/>
        <n v="441381.0"/>
        <n v="283955.0"/>
        <n v="979474.0"/>
        <n v="857724.0"/>
        <n v="989044.0"/>
        <n v="129787.0"/>
        <n v="525387.0"/>
        <n v="108375.0"/>
        <n v="613331.0"/>
        <n v="860857.0"/>
        <n v="830554.0"/>
        <n v="513579.0"/>
        <n v="995482.0"/>
        <n v="757052.0"/>
        <n v="578867.0"/>
        <n v="732698.0"/>
        <n v="603073.0"/>
        <n v="561609.0"/>
        <n v="964458.0"/>
        <n v="253401.0"/>
        <n v="556621.0"/>
        <n v="275351.0"/>
        <n v="783266.0"/>
        <n v="601762.0"/>
        <n v="735063.0"/>
        <n v="929162.0"/>
        <n v="230357.0"/>
        <n v="992763.0"/>
        <n v="854089.0"/>
        <n v="967561.0"/>
        <n v="963524.0"/>
        <n v="936818.0"/>
        <n v="5654.0"/>
        <n v="92004.0"/>
        <n v="528622.0"/>
        <n v="898248.0"/>
        <n v="123210.0"/>
        <n v="637543.0"/>
        <n v="282106.0"/>
        <n v="148202.0"/>
        <n v="191333.0"/>
        <n v="732897.0"/>
        <n v="867459.0"/>
        <n v="363766.0"/>
        <n v="443611.0"/>
        <n v="755153.0"/>
        <n v="514233.0"/>
        <n v="334648.0"/>
        <n v="284932.0"/>
        <n v="918114.0"/>
        <n v="570225.0"/>
        <n v="391460.0"/>
        <n v="366014.0"/>
        <n v="950428.0"/>
        <n v="552124.0"/>
        <n v="744996.0"/>
        <n v="573518.0"/>
        <n v="352039.0"/>
        <n v="24828.0"/>
        <n v="109796.0"/>
        <n v="314263.0"/>
        <n v="16199.0"/>
        <n v="883705.0"/>
        <n v="465970.0"/>
        <n v="454702.0"/>
        <n v="389065.0"/>
        <n v="783391.0"/>
        <n v="171454.0"/>
        <n v="830421.0"/>
        <n v="285232.0"/>
        <n v="542710.0"/>
        <n v="402180.0"/>
        <n v="21799.0"/>
        <n v="92592.0"/>
        <n v="490723.0"/>
        <n v="446884.0"/>
        <n v="470656.0"/>
        <n v="356421.0"/>
        <n v="83589.0"/>
        <n v="680174.0"/>
        <n v="448685.0"/>
        <n v="734705.0"/>
        <n v="633436.0"/>
        <n v="25414.0"/>
        <n v="244995.0"/>
        <n v="345682.0"/>
        <n v="78042.0"/>
        <n v="606747.0"/>
        <n v="374614.0"/>
        <n v="562039.0"/>
        <n v="841339.0"/>
        <n v="86293.0"/>
        <n v="427218.0"/>
        <n v="573966.0"/>
        <n v="305739.0"/>
        <n v="282900.0"/>
        <n v="207136.0"/>
        <n v="191683.0"/>
        <n v="701713.0"/>
        <n v="563478.0"/>
        <n v="45221.0"/>
        <n v="639757.0"/>
        <n v="526028.0"/>
        <n v="170086.0"/>
        <n v="628647.0"/>
        <n v="538690.0"/>
        <n v="475016.0"/>
        <n v="827669.0"/>
        <n v="804432.0"/>
        <n v="123190.0"/>
        <n v="3150.0"/>
        <n v="84992.0"/>
        <n v="493816.0"/>
        <n v="853661.0"/>
        <n v="900971.0"/>
        <n v="754159.0"/>
        <n v="82557.0"/>
        <n v="193488.0"/>
        <n v="86736.0"/>
        <n v="91820.0"/>
        <n v="767003.0"/>
        <n v="120271.0"/>
        <n v="583896.0"/>
        <n v="954478.0"/>
        <n v="547315.0"/>
        <n v="558152.0"/>
        <n v="79932.0"/>
        <n v="595536.0"/>
        <n v="750797.0"/>
        <n v="839507.0"/>
        <n v="705824.0"/>
        <n v="134013.0"/>
        <n v="587786.0"/>
        <n v="396777.0"/>
        <n v="941057.0"/>
        <n v="379691.0"/>
        <n v="171688.0"/>
        <n v="229138.0"/>
        <n v="566750.0"/>
        <n v="25405.0"/>
        <n v="938922.0"/>
        <n v="478444.0"/>
        <n v="532595.0"/>
        <n v="993923.0"/>
        <n v="802952.0"/>
        <n v="568522.0"/>
        <n v="346572.0"/>
        <n v="223821.0"/>
        <n v="60361.0"/>
        <n v="579554.0"/>
        <n v="259446.0"/>
        <n v="377406.0"/>
        <n v="498850.0"/>
        <n v="96732.0"/>
        <n v="95723.0"/>
        <n v="932501.0"/>
        <n v="586826.0"/>
        <n v="338573.0"/>
        <n v="686899.0"/>
        <n v="570002.0"/>
        <n v="212519.0"/>
        <n v="963280.0"/>
        <n v="580318.0"/>
        <n v="73476.0"/>
        <n v="126501.0"/>
        <n v="21642.0"/>
        <n v="689264.0"/>
        <n v="585749.0"/>
        <n v="131623.0"/>
        <n v="18597.0"/>
        <n v="166624.0"/>
        <n v="152268.0"/>
        <n v="683791.0"/>
        <n v="186354.0"/>
        <n v="150130.0"/>
        <n v="189261.0"/>
        <n v="168440.0"/>
        <n v="412775.0"/>
        <n v="954235.0"/>
        <n v="536779.0"/>
        <n v="392988.0"/>
        <n v="346390.0"/>
        <n v="404844.0"/>
        <n v="258414.0"/>
        <n v="413898.0"/>
        <n v="855594.0"/>
        <n v="993975.0"/>
        <n v="421690.0"/>
        <n v="426451.0"/>
        <n v="353120.0"/>
        <n v="522676.0"/>
        <n v="998346.0"/>
        <n v="401043.0"/>
        <n v="830190.0"/>
        <n v="587571.0"/>
        <n v="11655.0"/>
        <n v="135379.0"/>
        <n v="244335.0"/>
        <n v="405205.0"/>
        <n v="631303.0"/>
        <n v="192812.0"/>
        <n v="765904.0"/>
        <n v="380730.0"/>
        <n v="540794.0"/>
        <n v="465117.0"/>
        <n v="420063.0"/>
        <n v="478421.0"/>
        <n v="864394.0"/>
        <n v="602383.0"/>
        <n v="63768.0"/>
        <n v="681299.0"/>
        <n v="569996.0"/>
        <n v="139886.0"/>
        <n v="148179.0"/>
        <n v="292961.0"/>
        <n v="141851.0"/>
        <n v="102903.0"/>
        <n v="735296.0"/>
        <n v="880822.0"/>
        <n v="264498.0"/>
        <n v="494199.0"/>
        <n v="298647.0"/>
        <n v="771113.0"/>
        <n v="439489.0"/>
        <n v="564991.0"/>
        <n v="141934.0"/>
        <n v="504829.0"/>
        <n v="615932.0"/>
        <n v="173994.0"/>
        <n v="267644.0"/>
        <n v="96914.0"/>
        <n v="191484.0"/>
        <n v="561784.0"/>
        <n v="945032.0"/>
        <n v="837451.0"/>
        <n v="50711.0"/>
        <n v="984044.0"/>
        <n v="768575.0"/>
        <n v="742614.0"/>
        <n v="519290.0"/>
        <n v="845262.0"/>
        <n v="623974.0"/>
        <n v="68187.0"/>
        <n v="192124.0"/>
        <n v="702624.0"/>
        <n v="513121.0"/>
        <n v="527448.0"/>
        <n v="853943.0"/>
        <n v="749382.0"/>
        <n v="519564.0"/>
        <n v="690053.0"/>
        <n v="686813.0"/>
        <n v="9569.0"/>
        <n v="63604.0"/>
        <n v="543362.0"/>
        <n v="119382.0"/>
        <n v="189912.0"/>
        <n v="553029.0"/>
        <n v="229667.0"/>
        <n v="991809.0"/>
        <n v="960976.0"/>
        <n v="336730.0"/>
        <n v="699988.0"/>
        <n v="580966.0"/>
        <n v="184818.0"/>
        <n v="306457.0"/>
        <n v="276766.0"/>
        <n v="671716.0"/>
        <n v="672337.0"/>
        <n v="277637.0"/>
        <n v="548313.0"/>
        <n v="914650.0"/>
        <n v="367054.0"/>
        <n v="830571.0"/>
        <n v="994994.0"/>
        <n v="220948.0"/>
        <n v="106060.0"/>
        <n v="18024.0"/>
        <n v="72369.0"/>
        <n v="601913.0"/>
        <n v="354572.0"/>
        <n v="178544.0"/>
        <n v="381738.0"/>
        <n v="568490.0"/>
        <n v="354817.0"/>
        <n v="660724.0"/>
        <n v="934499.0"/>
        <n v="704732.0"/>
        <n v="143268.0"/>
        <n v="715182.0"/>
        <n v="934546.0"/>
        <n v="32864.0"/>
        <n v="648952.0"/>
        <n v="63475.0"/>
        <n v="541073.0"/>
        <n v="248542.0"/>
        <n v="596051.0"/>
        <n v="15655.0"/>
        <n v="705866.0"/>
        <n v="426160.0"/>
        <n v="795106.0"/>
        <n v="797208.0"/>
        <n v="358782.0"/>
        <n v="530295.0"/>
        <n v="222299.0"/>
        <n v="486380.0"/>
        <n v="738737.0"/>
        <n v="122460.0"/>
        <n v="845351.0"/>
        <n v="86995.0"/>
        <n v="919658.0"/>
        <n v="152660.0"/>
        <n v="444863.0"/>
        <n v="584089.0"/>
        <n v="383826.0"/>
        <n v="713004.0"/>
        <n v="392086.0"/>
        <n v="188240.0"/>
        <n v="216177.0"/>
        <n v="173256.0"/>
        <n v="485629.0"/>
        <n v="916763.0"/>
        <n v="370134.0"/>
        <n v="636958.0"/>
        <n v="870562.0"/>
        <n v="281118.0"/>
        <n v="634324.0"/>
        <n v="629855.0"/>
        <n v="474813.0"/>
        <n v="360956.0"/>
        <n v="756021.0"/>
        <n v="880455.0"/>
        <n v="58818.0"/>
        <n v="292633.0"/>
        <n v="81978.0"/>
        <n v="453526.0"/>
        <n v="721330.0"/>
        <n v="422358.0"/>
        <n v="45485.0"/>
        <n v="930853.0"/>
        <n v="283457.0"/>
        <n v="930739.0"/>
        <n v="482733.0"/>
        <n v="305074.0"/>
        <n v="143046.0"/>
        <n v="153064.0"/>
        <n v="612819.0"/>
        <n v="439597.0"/>
        <n v="152865.0"/>
        <n v="5827.0"/>
        <n v="661486.0"/>
        <n v="59176.0"/>
        <n v="731507.0"/>
        <n v="909047.0"/>
        <n v="155919.0"/>
        <n v="961567.0"/>
        <n v="894322.0"/>
        <n v="287340.0"/>
        <n v="979003.0"/>
        <n v="319351.0"/>
        <n v="948230.0"/>
        <n v="475941.0"/>
        <n v="990642.0"/>
        <n v="501102.0"/>
        <n v="786746.0"/>
        <n v="25342.0"/>
        <n v="727151.0"/>
        <n v="493390.0"/>
        <n v="107497.0"/>
        <n v="472187.0"/>
        <n v="917373.0"/>
        <n v="911833.0"/>
        <n v="744365.0"/>
        <n v="986147.0"/>
        <n v="326927.0"/>
        <n v="46077.0"/>
        <n v="301298.0"/>
        <n v="678370.0"/>
        <n v="566161.0"/>
        <n v="500451.0"/>
        <n v="127447.0"/>
        <n v="220772.0"/>
        <n v="182005.0"/>
        <n v="358993.0"/>
        <n v="854355.0"/>
        <n v="171605.0"/>
        <n v="41971.0"/>
        <n v="364312.0"/>
        <n v="879140.0"/>
        <n v="649828.0"/>
        <n v="750197.0"/>
        <n v="152990.0"/>
        <n v="419142.0"/>
        <n v="807576.0"/>
        <n v="724482.0"/>
        <n v="924171.0"/>
        <n v="185004.0"/>
        <n v="384798.0"/>
        <n v="214806.0"/>
        <n v="515056.0"/>
        <n v="906256.0"/>
        <n v="651880.0"/>
        <n v="727582.0"/>
        <n v="753588.0"/>
        <n v="245747.0"/>
        <n v="767592.0"/>
        <n v="758665.0"/>
        <n v="337345.0"/>
        <n v="351175.0"/>
        <n v="227850.0"/>
        <n v="593068.0"/>
        <n v="704075.0"/>
        <n v="367048.0"/>
        <n v="644659.0"/>
        <n v="866026.0"/>
        <n v="369239.0"/>
        <n v="726485.0"/>
        <n v="988612.0"/>
        <n v="817711.0"/>
        <n v="384966.0"/>
        <n v="658505.0"/>
        <n v="210693.0"/>
        <n v="103097.0"/>
        <n v="708965.0"/>
        <n v="293951.0"/>
        <n v="39978.0"/>
        <n v="451113.0"/>
        <n v="915579.0"/>
        <n v="93933.0"/>
        <n v="251931.0"/>
        <n v="314947.0"/>
        <n v="338024.0"/>
        <n v="798001.0"/>
        <n v="173984.0"/>
        <n v="823141.0"/>
        <n v="807559.0"/>
        <n v="606097.0"/>
        <n v="137068.0"/>
        <n v="803054.0"/>
        <n v="89042.0"/>
        <n v="45804.0"/>
        <n v="481102.0"/>
        <n v="539717.0"/>
        <n v="77800.0"/>
        <n v="590860.0"/>
        <n v="643068.0"/>
        <n v="563095.0"/>
        <n v="132007.0"/>
        <n v="572740.0"/>
        <n v="830252.0"/>
        <n v="348761.0"/>
        <n v="725024.0"/>
        <n v="194778.0"/>
        <n v="330525.0"/>
        <n v="920939.0"/>
        <n v="931422.0"/>
        <n v="36096.0"/>
        <n v="191728.0"/>
        <n v="192708.0"/>
        <n v="384739.0"/>
        <n v="534045.0"/>
        <n v="170422.0"/>
        <n v="549037.0"/>
        <n v="910825.0"/>
        <n v="911492.0"/>
        <n v="762747.0"/>
        <n v="730307.0"/>
        <n v="509788.0"/>
        <n v="203713.0"/>
        <n v="359506.0"/>
        <n v="987898.0"/>
        <n v="340634.0"/>
        <n v="991192.0"/>
        <n v="621272.0"/>
        <n v="677301.0"/>
        <n v="68800.0"/>
        <n v="432908.0"/>
        <n v="529715.0"/>
        <n v="323403.0"/>
        <n v="339072.0"/>
        <n v="385690.0"/>
        <n v="176517.0"/>
        <n v="507925.0"/>
        <n v="114534.0"/>
        <n v="848679.0"/>
        <n v="91382.0"/>
        <n v="546941.0"/>
        <n v="728705.0"/>
        <n v="103691.0"/>
        <n v="74196.0"/>
        <n v="3453.0"/>
        <n v="617591.0"/>
        <n v="750361.0"/>
        <n v="973164.0"/>
        <n v="562703.0"/>
        <n v="753860.0"/>
        <n v="697348.0"/>
        <n v="735316.0"/>
        <n v="587898.0"/>
        <n v="498876.0"/>
        <n v="829475.0"/>
        <n v="56451.0"/>
        <n v="364852.0"/>
        <n v="228742.0"/>
        <n v="504213.0"/>
        <n v="296319.0"/>
        <n v="122786.0"/>
        <n v="271501.0"/>
        <n v="38794.0"/>
        <n v="102956.0"/>
        <n v="922600.0"/>
        <n v="267685.0"/>
        <n v="925382.0"/>
        <n v="217695.0"/>
        <n v="89783.0"/>
        <n v="558574.0"/>
        <n v="984162.0"/>
        <n v="107661.0"/>
        <n v="167923.0"/>
        <n v="93205.0"/>
        <n v="54803.0"/>
        <n v="835558.0"/>
        <n v="845860.0"/>
        <n v="586734.0"/>
        <n v="945893.0"/>
        <n v="831859.0"/>
        <n v="142970.0"/>
        <n v="219545.0"/>
        <n v="583371.0"/>
        <n v="545810.0"/>
        <n v="924244.0"/>
        <n v="139131.0"/>
        <n v="795166.0"/>
        <n v="493259.0"/>
        <n v="760796.0"/>
        <n v="121309.0"/>
        <n v="948343.0"/>
        <n v="247438.0"/>
        <n v="43847.0"/>
        <n v="43227.0"/>
        <n v="585925.0"/>
        <n v="966764.0"/>
        <n v="402023.0"/>
        <n v="129416.0"/>
        <n v="172749.0"/>
        <n v="157714.0"/>
        <n v="386020.0"/>
        <n v="897238.0"/>
        <n v="673503.0"/>
        <n v="168359.0"/>
        <n v="842049.0"/>
        <n v="550097.0"/>
        <n v="697721.0"/>
        <n v="985787.0"/>
        <n v="561925.0"/>
        <n v="588236.0"/>
        <n v="246591.0"/>
        <n v="18933.0"/>
        <n v="394790.0"/>
        <n v="291538.0"/>
        <n v="881975.0"/>
        <n v="524137.0"/>
        <n v="849397.0"/>
        <n v="337610.0"/>
        <n v="873180.0"/>
        <n v="478089.0"/>
        <n v="946438.0"/>
        <n v="738315.0"/>
        <n v="686133.0"/>
        <n v="761239.0"/>
        <n v="881099.0"/>
        <n v="121319.0"/>
        <n v="807194.0"/>
        <n v="326374.0"/>
        <n v="649086.0"/>
        <n v="738880.0"/>
        <n v="120349.0"/>
        <n v="405975.0"/>
        <n v="714562.0"/>
        <n v="715064.0"/>
        <n v="431296.0"/>
        <n v="69781.0"/>
        <n v="670889.0"/>
        <n v="127389.0"/>
        <n v="309074.0"/>
        <n v="64834.0"/>
        <n v="44314.0"/>
        <n v="118232.0"/>
        <n v="108843.0"/>
        <n v="528131.0"/>
        <n v="458305.0"/>
        <n v="523061.0"/>
        <n v="578340.0"/>
        <n v="242070.0"/>
        <n v="274430.0"/>
        <n v="499441.0"/>
        <n v="12964.0"/>
        <n v="942567.0"/>
        <n v="808856.0"/>
        <n v="724261.0"/>
        <n v="361621.0"/>
        <n v="577179.0"/>
        <n v="544923.0"/>
        <n v="893289.0"/>
        <n v="527250.0"/>
        <n v="127767.0"/>
        <n v="292447.0"/>
        <n v="561370.0"/>
        <n v="203892.0"/>
        <n v="524822.0"/>
        <n v="652316.0"/>
        <n v="774856.0"/>
        <n v="528265.0"/>
        <n v="65761.0"/>
        <n v="236596.0"/>
        <n v="415090.0"/>
        <n v="327363.0"/>
        <n v="84223.0"/>
        <n v="8567.0"/>
        <n v="781468.0"/>
        <n v="107165.0"/>
        <n v="351312.0"/>
        <n v="660422.0"/>
        <n v="169114.0"/>
        <n v="327912.0"/>
        <n v="537344.0"/>
        <n v="669912.0"/>
        <n v="746198.0"/>
        <n v="55658.0"/>
        <n v="464672.0"/>
        <n v="913213.0"/>
        <n v="970952.0"/>
        <n v="900734.0"/>
        <n v="685854.0"/>
        <n v="989654.0"/>
        <n v="415252.0"/>
        <n v="744030.0"/>
        <n v="149121.0"/>
        <n v="313193.0"/>
        <n v="305469.0"/>
        <n v="319394.0"/>
        <n v="712105.0"/>
        <n v="303634.0"/>
        <n v="726083.0"/>
        <n v="172323.0"/>
        <n v="444039.0"/>
        <n v="659408.0"/>
        <n v="89855.0"/>
        <n v="984455.0"/>
        <n v="767383.0"/>
        <n v="862649.0"/>
        <n v="388292.0"/>
        <n v="283205.0"/>
        <n v="41358.0"/>
        <n v="276359.0"/>
        <n v="938228.0"/>
        <n v="750733.0"/>
        <n v="198193.0"/>
        <n v="164930.0"/>
        <n v="54795.0"/>
        <n v="810721.0"/>
        <n v="135105.0"/>
        <n v="69589.0"/>
        <n v="474005.0"/>
        <n v="810533.0"/>
        <n v="385820.0"/>
        <n v="236384.0"/>
        <n v="542360.0"/>
        <n v="970640.0"/>
        <n v="59928.0"/>
        <n v="196178.0"/>
        <n v="883993.0"/>
        <n v="797332.0"/>
        <n v="161654.0"/>
        <n v="105878.0"/>
        <n v="730428.0"/>
        <n v="374879.0"/>
        <n v="569184.0"/>
        <n v="978469.0"/>
        <n v="934152.0"/>
        <n v="283434.0"/>
        <n v="349239.0"/>
        <n v="872177.0"/>
        <n v="24099.0"/>
        <n v="232667.0"/>
        <n v="846960.0"/>
        <n v="581058.0"/>
        <n v="228999.0"/>
        <n v="277775.0"/>
        <n v="667529.0"/>
        <n v="517727.0"/>
        <n v="618784.0"/>
        <n v="754841.0"/>
        <n v="893027.0"/>
        <n v="461824.0"/>
        <n v="270436.0"/>
        <n v="484284.0"/>
        <n v="603202.0"/>
        <n v="518522.0"/>
        <n v="166907.0"/>
        <n v="90895.0"/>
        <n v="727970.0"/>
        <n v="876003.0"/>
        <n v="149137.0"/>
        <n v="350898.0"/>
        <n v="21175.0"/>
        <n v="571610.0"/>
        <n v="660343.0"/>
        <n v="195002.0"/>
        <n v="461954.0"/>
        <n v="558907.0"/>
        <n v="985037.0"/>
        <n v="242170.0"/>
        <n v="921142.0"/>
        <n v="803843.0"/>
        <n v="291732.0"/>
        <n v="586419.0"/>
        <n v="135836.0"/>
        <n v="846794.0"/>
        <n v="981903.0"/>
        <n v="269235.0"/>
        <n v="94497.0"/>
        <n v="814550.0"/>
        <n v="326868.0"/>
        <n v="423134.0"/>
        <n v="654204.0"/>
        <n v="199168.0"/>
        <n v="796155.0"/>
        <n v="648313.0"/>
        <n v="552021.0"/>
        <n v="765840.0"/>
        <n v="540395.0"/>
        <n v="536231.0"/>
        <n v="125070.0"/>
        <n v="447305.0"/>
        <n v="717469.0"/>
        <n v="436721.0"/>
        <n v="563606.0"/>
        <n v="97974.0"/>
        <n v="716077.0"/>
        <n v="33483.0"/>
        <n v="184354.0"/>
        <n v="935312.0"/>
        <n v="507779.0"/>
        <n v="6045.0"/>
        <n v="571843.0"/>
        <n v="759350.0"/>
        <n v="509663.0"/>
        <n v="654871.0"/>
        <n v="228905.0"/>
        <n v="865226.0"/>
        <n v="12670.0"/>
        <n v="579745.0"/>
        <n v="563767.0"/>
        <n v="649891.0"/>
        <n v="578422.0"/>
        <n v="514811.0"/>
        <n v="158648.0"/>
        <n v="852011.0"/>
        <n v="852773.0"/>
        <n v="920173.0"/>
        <n v="301377.0"/>
        <n v="450846.0"/>
        <n v="6164.0"/>
        <n v="431972.0"/>
        <n v="228379.0"/>
        <n v="273218.0"/>
        <n v="385142.0"/>
        <n v="528451.0"/>
        <n v="585346.0"/>
        <n v="259262.0"/>
        <n v="699368.0"/>
        <n v="565850.0"/>
        <n v="627778.0"/>
        <n v="896172.0"/>
        <n v="741278.0"/>
        <n v="662303.0"/>
        <n v="385764.0"/>
        <n v="921593.0"/>
        <n v="175605.0"/>
        <n v="604889.0"/>
        <n v="749799.0"/>
        <n v="764213.0"/>
        <n v="216088.0"/>
        <n v="463089.0"/>
        <n v="587179.0"/>
        <n v="911952.0"/>
        <n v="100665.0"/>
        <n v="400182.0"/>
        <n v="27294.0"/>
        <n v="72758.0"/>
        <n v="283452.0"/>
        <n v="591852.0"/>
        <n v="820848.0"/>
        <n v="103461.0"/>
        <n v="557696.0"/>
        <n v="727793.0"/>
        <n v="599062.0"/>
        <n v="188281.0"/>
        <n v="969003.0"/>
        <n v="482609.0"/>
        <n v="579703.0"/>
        <n v="225247.0"/>
        <n v="486278.0"/>
        <n v="184863.0"/>
        <n v="737309.0"/>
        <n v="447957.0"/>
        <n v="26473.0"/>
        <n v="246929.0"/>
        <n v="314025.0"/>
        <n v="697829.0"/>
        <n v="501884.0"/>
        <n v="544341.0"/>
        <n v="430125.0"/>
        <n v="133490.0"/>
        <n v="967181.0"/>
        <n v="820203.0"/>
        <n v="340379.0"/>
        <n v="943956.0"/>
        <n v="135287.0"/>
        <n v="212515.0"/>
        <n v="315560.0"/>
        <n v="666590.0"/>
        <n v="828305.0"/>
        <n v="319314.0"/>
        <n v="964544.0"/>
        <n v="196921.0"/>
        <n v="763493.0"/>
        <n v="222859.0"/>
        <n v="550103.0"/>
        <n v="135611.0"/>
        <n v="845236.0"/>
        <n v="10278.0"/>
        <n v="567656.0"/>
        <n v="751117.0"/>
        <n v="378548.0"/>
        <n v="536485.0"/>
        <n v="718359.0"/>
        <n v="47425.0"/>
        <n v="467562.0"/>
        <n v="958401.0"/>
        <n v="370909.0"/>
        <n v="410192.0"/>
        <n v="566112.0"/>
        <n v="191041.0"/>
        <n v="255096.0"/>
        <n v="111574.0"/>
        <n v="405599.0"/>
        <n v="627058.0"/>
        <n v="869799.0"/>
        <n v="501500.0"/>
        <n v="698718.0"/>
        <n v="897668.0"/>
        <n v="342582.0"/>
        <n v="568733.0"/>
        <n v="256686.0"/>
        <n v="766423.0"/>
        <n v="834859.0"/>
        <n v="954841.0"/>
        <n v="319228.0"/>
        <n v="993655.0"/>
        <n v="970715.0"/>
        <n v="224936.0"/>
        <n v="114382.0"/>
        <n v="317695.0"/>
        <n v="943548.0"/>
        <n v="199108.0"/>
        <n v="510898.0"/>
        <n v="807051.0"/>
        <n v="110999.0"/>
        <n v="940602.0"/>
        <n v="589840.0"/>
        <n v="632717.0"/>
        <n v="222111.0"/>
        <n v="718351.0"/>
        <n v="7095.0"/>
        <n v="645212.0"/>
        <n v="171886.0"/>
        <n v="333935.0"/>
        <n v="786253.0"/>
        <n v="238007.0"/>
        <n v="988190.0"/>
        <n v="90851.0"/>
        <n v="978806.0"/>
        <n v="719402.0"/>
        <n v="931131.0"/>
        <n v="354943.0"/>
        <n v="89269.0"/>
        <n v="303579.0"/>
        <n v="111513.0"/>
        <n v="969959.0"/>
        <n v="513228.0"/>
        <n v="902946.0"/>
        <n v="530172.0"/>
        <n v="958990.0"/>
        <n v="777710.0"/>
        <n v="62812.0"/>
        <n v="894964.0"/>
        <n v="820132.0"/>
        <n v="246135.0"/>
        <n v="544231.0"/>
        <n v="146104.0"/>
        <n v="223262.0"/>
        <n v="698490.0"/>
        <n v="743434.0"/>
        <n v="136896.0"/>
        <n v="489693.0"/>
        <n v="817530.0"/>
        <n v="741405.0"/>
        <n v="969951.0"/>
        <n v="345817.0"/>
        <n v="348942.0"/>
        <n v="6601.0"/>
        <n v="443245.0"/>
        <n v="807081.0"/>
        <n v="755377.0"/>
        <n v="581821.0"/>
        <n v="765855.0"/>
        <n v="907502.0"/>
        <n v="354298.0"/>
        <n v="224348.0"/>
        <n v="554090.0"/>
        <n v="256427.0"/>
        <n v="126668.0"/>
        <n v="655002.0"/>
        <n v="390018.0"/>
        <n v="879212.0"/>
        <n v="190383.0"/>
        <n v="267255.0"/>
        <n v="268256.0"/>
        <n v="670323.0"/>
        <n v="499000.0"/>
        <n v="142808.0"/>
        <n v="280561.0"/>
        <n v="855762.0"/>
        <n v="849865.0"/>
        <n v="736388.0"/>
        <n v="200905.0"/>
        <n v="472915.0"/>
        <n v="381514.0"/>
        <n v="763884.0"/>
        <n v="78131.0"/>
        <n v="578123.0"/>
        <n v="421623.0"/>
        <n v="294657.0"/>
        <n v="847528.0"/>
        <n v="153422.0"/>
        <n v="179056.0"/>
        <n v="409555.0"/>
        <n v="622518.0"/>
        <n v="863770.0"/>
        <n v="739819.0"/>
        <n v="459252.0"/>
        <n v="279552.0"/>
        <n v="525958.0"/>
        <n v="737476.0"/>
        <n v="261580.0"/>
        <n v="484056.0"/>
        <n v="232541.0"/>
        <n v="200473.0"/>
        <n v="993304.0"/>
        <n v="387940.0"/>
        <n v="183744.0"/>
        <n v="116463.0"/>
        <n v="556802.0"/>
        <n v="764859.0"/>
        <n v="885909.0"/>
        <n v="924652.0"/>
        <n v="756998.0"/>
        <n v="222135.0"/>
        <n v="597104.0"/>
        <n v="537249.0"/>
        <n v="89234.0"/>
        <n v="603900.0"/>
        <n v="324039.0"/>
        <n v="277097.0"/>
        <n v="464308.0"/>
        <n v="358816.0"/>
        <n v="323659.0"/>
        <n v="134807.0"/>
        <n v="362849.0"/>
        <n v="354195.0"/>
        <n v="485862.0"/>
        <n v="892827.0"/>
        <n v="585971.0"/>
        <n v="61820.0"/>
        <n v="15884.0"/>
        <n v="314644.0"/>
        <n v="867683.0"/>
        <n v="807029.0"/>
        <n v="83260.0"/>
        <n v="896414.0"/>
        <n v="84022.0"/>
        <n v="771935.0"/>
        <n v="643924.0"/>
        <n v="692616.0"/>
        <n v="915732.0"/>
        <n v="389317.0"/>
        <n v="306131.0"/>
        <n v="615718.0"/>
        <n v="479581.0"/>
        <n v="19169.0"/>
        <n v="760072.0"/>
        <n v="360204.0"/>
        <n v="879271.0"/>
        <n v="246732.0"/>
        <n v="513949.0"/>
        <n v="906928.0"/>
        <n v="46551.0"/>
        <n v="16308.0"/>
        <n v="175603.0"/>
        <n v="326644.0"/>
        <n v="490320.0"/>
        <n v="47932.0"/>
        <n v="310167.0"/>
        <n v="854642.0"/>
        <n v="616469.0"/>
        <n v="863291.0"/>
        <n v="904250.0"/>
        <n v="106354.0"/>
        <n v="477243.0"/>
        <n v="480224.0"/>
        <n v="974227.0"/>
        <n v="838585.0"/>
        <n v="598438.0"/>
        <n v="589005.0"/>
        <n v="79087.0"/>
        <n v="286888.0"/>
        <n v="359948.0"/>
        <n v="753414.0"/>
        <n v="463522.0"/>
        <n v="763204.0"/>
        <n v="344820.0"/>
        <n v="670188.0"/>
        <n v="930526.0"/>
        <n v="10346.0"/>
        <n v="722263.0"/>
        <n v="956061.0"/>
        <n v="956996.0"/>
        <n v="182660.0"/>
        <n v="387870.0"/>
        <n v="644994.0"/>
        <n v="181475.0"/>
        <n v="867967.0"/>
        <n v="209728.0"/>
        <n v="527236.0"/>
        <n v="589877.0"/>
        <n v="791294.0"/>
        <n v="531040.0"/>
        <n v="752558.0"/>
        <n v="62724.0"/>
        <n v="16439.0"/>
        <n v="957703.0"/>
        <n v="941357.0"/>
        <n v="260374.0"/>
        <n v="724009.0"/>
        <n v="480938.0"/>
        <n v="655385.0"/>
        <n v="204488.0"/>
        <n v="641326.0"/>
        <n v="87420.0"/>
        <n v="485970.0"/>
        <n v="926500.0"/>
        <n v="908850.0"/>
        <n v="320776.0"/>
        <n v="283229.0"/>
        <n v="76337.0"/>
        <n v="57980.0"/>
        <n v="120549.0"/>
        <n v="14498.0"/>
        <n v="460833.0"/>
        <n v="200405.0"/>
        <n v="102085.0"/>
        <n v="498283.0"/>
        <n v="31668.0"/>
        <n v="751709.0"/>
        <n v="369968.0"/>
        <n v="188079.0"/>
        <n v="858194.0"/>
        <n v="266558.0"/>
        <n v="155517.0"/>
        <n v="759351.0"/>
        <n v="264349.0"/>
        <n v="898102.0"/>
        <n v="276052.0"/>
        <n v="371935.0"/>
        <n v="68495.0"/>
        <n v="398349.0"/>
        <n v="304223.0"/>
        <n v="992533.0"/>
        <n v="272960.0"/>
        <n v="329381.0"/>
        <n v="289035.0"/>
        <n v="425309.0"/>
        <n v="54647.0"/>
        <n v="469099.0"/>
        <n v="432372.0"/>
        <n v="610804.0"/>
        <n v="511497.0"/>
        <n v="191431.0"/>
        <n v="737489.0"/>
        <n v="551803.0"/>
        <n v="741184.0"/>
        <n v="849923.0"/>
        <n v="836401.0"/>
        <n v="460308.0"/>
        <n v="647923.0"/>
        <n v="985671.0"/>
        <n v="768910.0"/>
        <n v="532522.0"/>
        <n v="485088.0"/>
        <n v="835666.0"/>
        <n v="324494.0"/>
        <n v="5605.0"/>
        <n v="84705.0"/>
        <n v="924103.0"/>
        <n v="702899.0"/>
        <n v="835191.0"/>
        <n v="69811.0"/>
        <n v="652394.0"/>
        <n v="519807.0"/>
        <n v="11905.0"/>
        <n v="197518.0"/>
        <n v="517745.0"/>
        <n v="436504.0"/>
        <n v="779404.0"/>
        <n v="195010.0"/>
        <n v="344461.0"/>
        <n v="272531.0"/>
        <n v="292338.0"/>
        <n v="127139.0"/>
        <n v="41093.0"/>
        <n v="679117.0"/>
        <n v="486649.0"/>
        <n v="427124.0"/>
        <n v="439516.0"/>
        <n v="103390.0"/>
        <n v="289587.0"/>
        <n v="60254.0"/>
        <n v="34816.0"/>
        <n v="685596.0"/>
        <n v="853817.0"/>
        <n v="637949.0"/>
        <n v="22857.0"/>
        <n v="315330.0"/>
        <n v="151511.0"/>
        <n v="275913.0"/>
        <n v="671996.0"/>
        <n v="278393.0"/>
        <n v="950748.0"/>
        <n v="600137.0"/>
        <n v="190170.0"/>
        <n v="798376.0"/>
        <n v="891134.0"/>
        <n v="412953.0"/>
        <n v="157671.0"/>
        <n v="179200.0"/>
        <n v="516682.0"/>
        <n v="734594.0"/>
        <n v="298859.0"/>
        <n v="877229.0"/>
        <n v="779948.0"/>
        <n v="614312.0"/>
        <n v="697641.0"/>
        <n v="350351.0"/>
        <n v="10498.0"/>
        <n v="803366.0"/>
        <n v="368320.0"/>
        <n v="190989.0"/>
        <n v="687710.0"/>
        <n v="382667.0"/>
        <n v="798873.0"/>
        <n v="598117.0"/>
        <n v="143775.0"/>
        <n v="755862.0"/>
        <n v="394440.0"/>
        <n v="111849.0"/>
        <n v="310387.0"/>
        <n v="860611.0"/>
        <n v="759490.0"/>
        <n v="414689.0"/>
        <n v="325388.0"/>
        <n v="125351.0"/>
        <n v="943490.0"/>
        <n v="12731.0"/>
        <n v="114513.0"/>
        <n v="953819.0"/>
        <n v="670624.0"/>
        <n v="236894.0"/>
        <n v="179416.0"/>
        <n v="962446.0"/>
        <n v="653092.0"/>
        <n v="992649.0"/>
        <n v="1518.0"/>
        <n v="763977.0"/>
        <n v="274208.0"/>
        <n v="851084.0"/>
        <n v="817899.0"/>
        <n v="913010.0"/>
        <n v="54933.0"/>
        <n v="778808.0"/>
        <n v="246797.0"/>
        <n v="667243.0"/>
        <n v="511460.0"/>
        <n v="594701.0"/>
        <n v="430298.0"/>
        <n v="784613.0"/>
        <n v="64809.0"/>
        <n v="354423.0"/>
        <n v="65086.0"/>
        <n v="977003.0"/>
        <n v="26807.0"/>
        <n v="845343.0"/>
        <n v="812918.0"/>
        <n v="344098.0"/>
        <n v="864137.0"/>
        <n v="688775.0"/>
        <n v="254731.0"/>
        <n v="736333.0"/>
        <n v="674980.0"/>
        <n v="989756.0"/>
        <n v="856146.0"/>
        <n v="553322.0"/>
        <n v="209507.0"/>
        <n v="573264.0"/>
        <n v="818814.0"/>
        <n v="190525.0"/>
        <n v="860168.0"/>
        <n v="855006.0"/>
        <n v="240750.0"/>
        <n v="393354.0"/>
        <n v="14760.0"/>
        <n v="472903.0"/>
        <n v="577313.0"/>
        <n v="86184.0"/>
        <n v="270552.0"/>
        <n v="729069.0"/>
        <n v="515470.0"/>
        <n v="89840.0"/>
        <n v="556303.0"/>
        <n v="259300.0"/>
        <n v="718459.0"/>
        <n v="799185.0"/>
        <n v="701905.0"/>
        <n v="301178.0"/>
        <n v="409268.0"/>
        <n v="357659.0"/>
        <n v="47631.0"/>
        <n v="878209.0"/>
        <n v="191631.0"/>
        <n v="44688.0"/>
        <n v="159296.0"/>
        <n v="399718.0"/>
        <n v="336063.0"/>
        <n v="319481.0"/>
        <n v="758322.0"/>
        <n v="173769.0"/>
        <n v="186519.0"/>
        <n v="721238.0"/>
        <n v="365173.0"/>
        <n v="550988.0"/>
        <n v="385095.0"/>
        <n v="987614.0"/>
        <n v="745959.0"/>
        <n v="124873.0"/>
        <n v="277932.0"/>
        <n v="202497.0"/>
        <n v="504928.0"/>
        <n v="476963.0"/>
        <n v="774764.0"/>
        <n v="650994.0"/>
        <n v="13723.0"/>
        <n v="717753.0"/>
        <n v="548222.0"/>
        <n v="478624.0"/>
        <n v="794355.0"/>
        <n v="147335.0"/>
        <n v="122920.0"/>
        <n v="284039.0"/>
        <n v="81040.0"/>
        <n v="589857.0"/>
        <n v="765223.0"/>
        <n v="365934.0"/>
        <n v="269017.0"/>
        <n v="322106.0"/>
        <n v="126178.0"/>
        <n v="595070.0"/>
        <n v="174434.0"/>
        <n v="926119.0"/>
        <n v="903545.0"/>
        <n v="333124.0"/>
        <n v="470578.0"/>
        <n v="777306.0"/>
        <n v="398630.0"/>
        <n v="345956.0"/>
        <n v="586487.0"/>
        <n v="23981.0"/>
        <n v="915480.0"/>
        <n v="424403.0"/>
        <n v="334762.0"/>
        <n v="36066.0"/>
        <n v="83938.0"/>
        <n v="303852.0"/>
        <n v="539382.0"/>
        <n v="325260.0"/>
        <n v="145223.0"/>
        <n v="163328.0"/>
        <n v="918485.0"/>
        <n v="887587.0"/>
        <n v="240427.0"/>
        <n v="445245.0"/>
        <n v="884109.0"/>
        <n v="249841.0"/>
        <n v="480909.0"/>
        <n v="994134.0"/>
        <n v="424126.0"/>
        <n v="253259.0"/>
        <n v="892314.0"/>
        <n v="259490.0"/>
        <n v="641253.0"/>
        <n v="4910.0"/>
        <n v="87728.0"/>
        <n v="965839.0"/>
        <n v="995920.0"/>
        <n v="612612.0"/>
        <n v="149164.0"/>
        <n v="569287.0"/>
        <n v="543790.0"/>
        <n v="467418.0"/>
        <n v="477274.0"/>
        <n v="118242.0"/>
        <n v="691659.0"/>
        <n v="71162.0"/>
        <n v="90131.0"/>
        <n v="738827.0"/>
        <n v="201775.0"/>
        <n v="321040.0"/>
        <n v="213550.0"/>
        <n v="333130.0"/>
        <n v="768757.0"/>
        <n v="287768.0"/>
        <n v="903277.0"/>
        <n v="731866.0"/>
        <n v="940910.0"/>
        <n v="768095.0"/>
        <n v="419614.0"/>
        <n v="906334.0"/>
        <n v="753016.0"/>
        <n v="836375.0"/>
        <n v="682746.0"/>
        <n v="557973.0"/>
        <n v="452160.0"/>
        <n v="353006.0"/>
        <n v="501702.0"/>
        <n v="918889.0"/>
        <n v="784128.0"/>
        <n v="149340.0"/>
        <n v="504319.0"/>
        <n v="809231.0"/>
        <n v="521507.0"/>
        <n v="286199.0"/>
        <n v="385326.0"/>
        <n v="527284.0"/>
        <n v="54091.0"/>
        <n v="551237.0"/>
        <n v="605656.0"/>
        <n v="595008.0"/>
        <n v="103221.0"/>
        <n v="901802.0"/>
        <n v="188011.0"/>
        <n v="292278.0"/>
        <n v="711242.0"/>
        <n v="962105.0"/>
        <n v="576303.0"/>
        <n v="889324.0"/>
        <n v="168930.0"/>
        <n v="344194.0"/>
        <n v="119319.0"/>
        <n v="652769.0"/>
        <n v="487146.0"/>
        <n v="915961.0"/>
        <n v="541647.0"/>
        <n v="32766.0"/>
        <n v="520870.0"/>
        <n v="148398.0"/>
        <n v="110957.0"/>
        <n v="770302.0"/>
        <n v="324474.0"/>
        <n v="876367.0"/>
        <n v="428398.0"/>
        <n v="158413.0"/>
        <n v="460317.0"/>
        <n v="309636.0"/>
        <n v="89137.0"/>
        <n v="242210.0"/>
        <n v="828436.0"/>
        <n v="37994.0"/>
        <n v="522236.0"/>
        <n v="727736.0"/>
        <n v="70902.0"/>
        <n v="838788.0"/>
        <n v="147545.0"/>
        <n v="127131.0"/>
        <n v="532657.0"/>
        <n v="491186.0"/>
        <n v="585781.0"/>
        <n v="56795.0"/>
        <n v="783237.0"/>
        <n v="534651.0"/>
        <n v="47202.0"/>
        <n v="934395.0"/>
        <n v="182493.0"/>
        <n v="31601.0"/>
        <n v="645576.0"/>
        <n v="771656.0"/>
        <n v="604272.0"/>
        <n v="721022.0"/>
        <n v="726982.0"/>
        <n v="412654.0"/>
        <n v="327624.0"/>
        <n v="97447.0"/>
        <n v="918378.0"/>
        <n v="26635.0"/>
        <n v="951029.0"/>
        <n v="318709.0"/>
        <n v="198651.0"/>
        <n v="659274.0"/>
        <n v="832504.0"/>
        <n v="44404.0"/>
        <n v="577016.0"/>
        <n v="51751.0"/>
        <n v="362754.0"/>
        <n v="124552.0"/>
        <n v="112070.0"/>
        <n v="259696.0"/>
        <n v="433839.0"/>
        <n v="627017.0"/>
        <n v="567590.0"/>
        <n v="159408.0"/>
        <n v="561546.0"/>
        <n v="714472.0"/>
        <n v="22766.0"/>
        <n v="768742.0"/>
        <n v="484114.0"/>
        <n v="404252.0"/>
        <n v="53125.0"/>
        <n v="555445.0"/>
        <n v="160896.0"/>
        <n v="846736.0"/>
        <n v="145207.0"/>
        <n v="71397.0"/>
        <n v="161461.0"/>
        <n v="585435.0"/>
        <n v="598863.0"/>
        <n v="960229.0"/>
        <n v="986696.0"/>
        <n v="464231.0"/>
        <n v="402094.0"/>
        <n v="397695.0"/>
        <n v="143157.0"/>
        <n v="984951.0"/>
        <n v="744042.0"/>
        <n v="383719.0"/>
        <n v="813346.0"/>
        <n v="86146.0"/>
        <n v="567840.0"/>
        <n v="756375.0"/>
        <n v="177756.0"/>
        <n v="81154.0"/>
        <n v="735053.0"/>
        <n v="128769.0"/>
        <n v="404490.0"/>
        <n v="913630.0"/>
        <n v="859022.0"/>
        <n v="246424.0"/>
        <n v="859214.0"/>
        <n v="911948.0"/>
        <n v="723388.0"/>
        <n v="392933.0"/>
        <n v="350939.0"/>
        <n v="813190.0"/>
        <n v="331525.0"/>
        <n v="836895.0"/>
        <n v="886634.0"/>
        <n v="79324.0"/>
        <n v="869497.0"/>
        <n v="304253.0"/>
        <n v="719821.0"/>
        <n v="444472.0"/>
        <n v="534867.0"/>
        <n v="360864.0"/>
        <n v="667326.0"/>
        <n v="789882.0"/>
        <n v="904219.0"/>
        <n v="877483.0"/>
        <n v="582918.0"/>
        <n v="706281.0"/>
        <n v="937000.0"/>
        <n v="916570.0"/>
        <n v="109881.0"/>
        <n v="360530.0"/>
        <n v="571925.0"/>
        <n v="574821.0"/>
        <n v="622084.0"/>
        <n v="13558.0"/>
        <n v="863730.0"/>
        <n v="700636.0"/>
        <n v="246601.0"/>
        <n v="172327.0"/>
        <n v="561095.0"/>
        <n v="768776.0"/>
        <n v="346700.0"/>
        <n v="774562.0"/>
        <n v="363603.0"/>
        <n v="799424.0"/>
        <n v="318562.0"/>
        <n v="83748.0"/>
        <n v="186385.0"/>
        <n v="375808.0"/>
        <n v="919364.0"/>
        <n v="29357.0"/>
        <n v="937411.0"/>
        <n v="104809.0"/>
        <n v="117057.0"/>
        <n v="619892.0"/>
        <n v="421866.0"/>
        <n v="775117.0"/>
        <n v="213166.0"/>
        <n v="236884.0"/>
        <n v="185498.0"/>
        <n v="399176.0"/>
        <n v="142294.0"/>
        <n v="743574.0"/>
        <n v="772343.0"/>
        <n v="215711.0"/>
        <n v="49451.0"/>
        <n v="906813.0"/>
        <n v="190280.0"/>
        <n v="488953.0"/>
        <n v="470126.0"/>
        <n v="283735.0"/>
        <n v="766105.0"/>
        <n v="557700.0"/>
        <n v="398193.0"/>
        <n v="291149.0"/>
        <n v="733919.0"/>
        <n v="282165.0"/>
        <n v="772648.0"/>
        <n v="3761.0"/>
        <n v="677504.0"/>
        <n v="370083.0"/>
        <n v="757590.0"/>
        <n v="579112.0"/>
        <n v="454884.0"/>
        <n v="80630.0"/>
        <n v="645534.0"/>
        <n v="814929.0"/>
        <n v="635133.0"/>
        <n v="950441.0"/>
        <n v="115794.0"/>
        <n v="779727.0"/>
        <n v="625005.0"/>
        <n v="345220.0"/>
        <n v="705300.0"/>
        <n v="562988.0"/>
        <n v="242634.0"/>
        <n v="886684.0"/>
        <n v="907853.0"/>
        <n v="847979.0"/>
        <n v="401905.0"/>
        <n v="920160.0"/>
        <n v="647376.0"/>
        <n v="759044.0"/>
        <n v="410514.0"/>
        <n v="676469.0"/>
        <n v="964254.0"/>
        <n v="881086.0"/>
        <n v="797076.0"/>
        <n v="431966.0"/>
        <n v="875783.0"/>
        <n v="544627.0"/>
        <n v="106017.0"/>
        <n v="521202.0"/>
        <n v="923003.0"/>
        <n v="394357.0"/>
        <n v="51958.0"/>
        <n v="194865.0"/>
        <n v="98085.0"/>
        <n v="351015.0"/>
        <n v="715006.0"/>
        <n v="573408.0"/>
        <n v="725732.0"/>
        <n v="2790.0"/>
        <n v="426563.0"/>
        <n v="361732.0"/>
        <n v="801858.0"/>
        <n v="116805.0"/>
        <n v="929509.0"/>
        <n v="580647.0"/>
        <n v="265692.0"/>
        <n v="694028.0"/>
        <n v="240379.0"/>
        <n v="42153.0"/>
        <n v="81837.0"/>
        <n v="528368.0"/>
        <n v="909853.0"/>
        <n v="753164.0"/>
        <n v="737484.0"/>
        <n v="252112.0"/>
        <n v="279397.0"/>
        <n v="859483.0"/>
        <n v="419255.0"/>
        <n v="521074.0"/>
        <n v="753268.0"/>
        <n v="185044.0"/>
        <n v="36357.0"/>
        <n v="324119.0"/>
        <n v="339801.0"/>
        <n v="96609.0"/>
        <n v="343481.0"/>
        <n v="619517.0"/>
        <n v="802010.0"/>
        <n v="980413.0"/>
        <n v="951542.0"/>
        <n v="603836.0"/>
        <n v="657877.0"/>
        <n v="688132.0"/>
        <n v="85653.0"/>
        <n v="787763.0"/>
        <n v="322177.0"/>
        <n v="705161.0"/>
        <n v="602110.0"/>
        <n v="167513.0"/>
        <n v="532967.0"/>
        <n v="188301.0"/>
        <n v="688858.0"/>
        <n v="171835.0"/>
        <n v="723763.0"/>
        <n v="937434.0"/>
        <n v="923489.0"/>
        <n v="945804.0"/>
        <n v="915235.0"/>
        <n v="490138.0"/>
        <n v="856179.0"/>
        <n v="608703.0"/>
        <n v="664167.0"/>
        <n v="133213.0"/>
        <n v="325941.0"/>
        <n v="585119.0"/>
        <n v="154855.0"/>
        <n v="852412.0"/>
        <n v="797925.0"/>
        <n v="835208.0"/>
        <n v="538440.0"/>
        <n v="53365.0"/>
        <n v="578835.0"/>
        <n v="326985.0"/>
        <n v="522690.0"/>
        <n v="186322.0"/>
        <n v="630443.0"/>
        <n v="871448.0"/>
        <n v="863931.0"/>
        <n v="310614.0"/>
        <n v="88052.0"/>
        <n v="40237.0"/>
        <n v="941282.0"/>
        <n v="114147.0"/>
        <n v="293797.0"/>
        <n v="127215.0"/>
        <n v="610484.0"/>
        <n v="275635.0"/>
        <n v="46298.0"/>
        <n v="303602.0"/>
        <n v="409793.0"/>
        <n v="227232.0"/>
        <n v="256915.0"/>
        <n v="577897.0"/>
        <n v="577918.0"/>
        <n v="537936.0"/>
        <n v="109506.0"/>
        <n v="111371.0"/>
        <n v="46255.0"/>
        <n v="291925.0"/>
        <n v="222354.0"/>
        <n v="153647.0"/>
        <n v="263091.0"/>
        <n v="904441.0"/>
        <n v="55564.0"/>
        <n v="183823.0"/>
        <n v="263609.0"/>
        <n v="203843.0"/>
        <n v="848050.0"/>
        <n v="415249.0"/>
        <n v="901462.0"/>
        <n v="213101.0"/>
        <n v="924180.0"/>
        <n v="379599.0"/>
        <n v="803428.0"/>
        <n v="146652.0"/>
        <n v="553060.0"/>
        <n v="556915.0"/>
        <n v="119342.0"/>
        <n v="920509.0"/>
        <n v="530310.0"/>
        <n v="317819.0"/>
        <n v="21339.0"/>
        <n v="251007.0"/>
        <n v="73751.0"/>
        <n v="361245.0"/>
        <n v="657780.0"/>
        <n v="774407.0"/>
        <n v="551444.0"/>
        <n v="400228.0"/>
        <n v="236259.0"/>
        <n v="159062.0"/>
        <n v="343350.0"/>
        <n v="565567.0"/>
        <n v="69015.0"/>
        <n v="572860.0"/>
        <n v="331435.0"/>
        <n v="230785.0"/>
        <n v="343167.0"/>
        <n v="845489.0"/>
        <n v="183511.0"/>
        <n v="983882.0"/>
        <n v="397938.0"/>
        <n v="687999.0"/>
        <n v="959529.0"/>
        <n v="480548.0"/>
        <n v="761534.0"/>
        <n v="871095.0"/>
        <n v="529489.0"/>
        <n v="725710.0"/>
        <n v="821186.0"/>
        <n v="99204.0"/>
        <n v="944001.0"/>
        <n v="248972.0"/>
        <n v="223679.0"/>
        <n v="110850.0"/>
        <n v="222381.0"/>
        <n v="643339.0"/>
        <n v="320738.0"/>
        <n v="892678.0"/>
        <n v="178263.0"/>
        <n v="663128.0"/>
        <n v="459423.0"/>
        <n v="586661.0"/>
        <n v="44094.0"/>
        <n v="222492.0"/>
        <n v="11492.0"/>
        <n v="538372.0"/>
        <n v="154688.0"/>
        <n v="730899.0"/>
        <n v="673512.0"/>
        <n v="940.0"/>
        <n v="168120.0"/>
        <n v="601164.0"/>
        <n v="193911.0"/>
        <n v="20224.0"/>
        <n v="64039.0"/>
        <n v="73898.0"/>
        <n v="312405.0"/>
        <n v="340693.0"/>
        <n v="68236.0"/>
        <n v="277320.0"/>
        <n v="628553.0"/>
        <n v="250908.0"/>
        <n v="802150.0"/>
        <n v="991544.0"/>
        <n v="410639.0"/>
        <n v="160621.0"/>
        <n v="790666.0"/>
        <n v="105591.0"/>
        <n v="309611.0"/>
        <n v="316214.0"/>
        <n v="945112.0"/>
        <n v="752682.0"/>
        <n v="45239.0"/>
        <n v="356597.0"/>
        <n v="609373.0"/>
        <n v="222741.0"/>
        <n v="376352.0"/>
        <n v="445867.0"/>
        <n v="178248.0"/>
        <n v="476171.0"/>
        <n v="615847.0"/>
        <n v="821953.0"/>
        <n v="189272.0"/>
        <n v="563812.0"/>
        <n v="501750.0"/>
        <n v="228863.0"/>
        <n v="987529.0"/>
        <n v="577234.0"/>
        <n v="588122.0"/>
        <n v="422586.0"/>
        <n v="755767.0"/>
        <n v="161561.0"/>
        <n v="829022.0"/>
        <n v="580339.0"/>
        <n v="396040.0"/>
        <n v="492998.0"/>
        <n v="377661.0"/>
        <n v="786583.0"/>
        <n v="132017.0"/>
        <n v="208829.0"/>
        <n v="803682.0"/>
        <n v="98995.0"/>
        <n v="202890.0"/>
        <n v="433466.0"/>
        <n v="747406.0"/>
        <n v="981925.0"/>
        <n v="791512.0"/>
        <n v="467265.0"/>
        <n v="475639.0"/>
        <n v="474599.0"/>
        <n v="178089.0"/>
        <n v="900046.0"/>
        <n v="688935.0"/>
        <n v="493070.0"/>
        <n v="721513.0"/>
        <n v="639123.0"/>
        <n v="111931.0"/>
        <n v="74725.0"/>
        <n v="433678.0"/>
        <n v="875431.0"/>
        <n v="906537.0"/>
        <n v="274788.0"/>
        <n v="887516.0"/>
        <n v="775283.0"/>
        <n v="262453.0"/>
        <n v="817803.0"/>
        <n v="634331.0"/>
        <n v="415498.0"/>
        <n v="935358.0"/>
        <n v="698614.0"/>
        <n v="422115.0"/>
        <n v="870361.0"/>
        <n v="209360.0"/>
        <n v="400020.0"/>
        <n v="649381.0"/>
        <n v="736675.0"/>
        <n v="335513.0"/>
        <n v="791682.0"/>
        <n v="313163.0"/>
        <n v="637652.0"/>
        <n v="196863.0"/>
        <n v="597746.0"/>
        <n v="608425.0"/>
        <n v="290191.0"/>
        <n v="914027.0"/>
        <n v="624313.0"/>
        <n v="138134.0"/>
        <n v="737819.0"/>
        <n v="999468.0"/>
        <n v="723584.0"/>
        <n v="841545.0"/>
        <n v="943595.0"/>
        <n v="748819.0"/>
        <n v="862849.0"/>
        <n v="645591.0"/>
        <n v="362097.0"/>
        <n v="82372.0"/>
        <n v="38289.0"/>
        <n v="375260.0"/>
        <n v="566038.0"/>
        <n v="279435.0"/>
        <n v="837263.0"/>
        <n v="336209.0"/>
        <n v="519100.0"/>
        <n v="661987.0"/>
        <n v="196391.0"/>
        <n v="117507.0"/>
        <n v="200296.0"/>
        <n v="742532.0"/>
        <n v="787177.0"/>
        <n v="565529.0"/>
        <n v="338732.0"/>
        <n v="893588.0"/>
        <n v="897791.0"/>
        <n v="292187.0"/>
        <n v="392839.0"/>
        <n v="1415.0"/>
        <n v="522881.0"/>
        <n v="431920.0"/>
        <n v="921811.0"/>
        <n v="845182.0"/>
        <n v="979991.0"/>
        <n v="889959.0"/>
        <n v="322466.0"/>
        <n v="164696.0"/>
        <n v="637921.0"/>
        <n v="988387.0"/>
        <n v="190791.0"/>
        <n v="949503.0"/>
        <n v="104628.0"/>
        <n v="307843.0"/>
        <n v="427825.0"/>
        <n v="738183.0"/>
        <n v="939858.0"/>
        <n v="871201.0"/>
        <n v="738060.0"/>
        <n v="89458.0"/>
        <n v="110243.0"/>
        <n v="768859.0"/>
        <n v="413718.0"/>
        <n v="139529.0"/>
        <n v="601854.0"/>
        <n v="160546.0"/>
        <n v="441004.0"/>
        <n v="71739.0"/>
        <n v="796478.0"/>
        <n v="289507.0"/>
        <n v="414449.0"/>
        <n v="521854.0"/>
        <n v="532104.0"/>
        <n v="559008.0"/>
        <n v="121407.0"/>
        <n v="764402.0"/>
        <n v="942514.0"/>
        <n v="667736.0"/>
        <n v="731387.0"/>
        <n v="239666.0"/>
        <n v="668188.0"/>
        <n v="625878.0"/>
        <n v="341561.0"/>
        <n v="880355.0"/>
        <n v="493178.0"/>
        <n v="303157.0"/>
        <n v="996653.0"/>
        <n v="264283.0"/>
        <n v="140984.0"/>
        <n v="315058.0"/>
        <n v="352215.0"/>
        <n v="509596.0"/>
        <n v="268045.0"/>
        <n v="946613.0"/>
        <n v="121132.0"/>
        <n v="964927.0"/>
        <n v="957358.0"/>
        <n v="898725.0"/>
        <n v="28426.0"/>
        <n v="898439.0"/>
        <n v="19848.0"/>
        <n v="286687.0"/>
        <n v="868502.0"/>
        <n v="972169.0"/>
        <n v="744966.0"/>
        <n v="995386.0"/>
        <n v="939989.0"/>
        <n v="213915.0"/>
        <n v="744793.0"/>
        <n v="272647.0"/>
        <n v="9825.0"/>
        <n v="93541.0"/>
        <n v="20188.0"/>
        <n v="750329.0"/>
        <n v="1882.0"/>
        <n v="925025.0"/>
        <n v="489423.0"/>
        <n v="260314.0"/>
        <n v="285898.0"/>
        <n v="679030.0"/>
        <n v="208394.0"/>
        <n v="923295.0"/>
        <n v="78406.0"/>
        <n v="905696.0"/>
        <n v="723861.0"/>
        <n v="304452.0"/>
        <n v="942982.0"/>
        <n v="589275.0"/>
        <n v="742656.0"/>
        <n v="10690.0"/>
        <n v="469895.0"/>
        <n v="456122.0"/>
        <n v="33972.0"/>
        <n v="131185.0"/>
        <n v="207180.0"/>
        <n v="181142.0"/>
        <n v="600703.0"/>
        <n v="668414.0"/>
        <n v="901197.0"/>
        <n v="875687.0"/>
        <n v="52979.0"/>
        <n v="42973.0"/>
        <n v="252678.0"/>
        <n v="760275.0"/>
        <n v="817339.0"/>
        <n v="718062.0"/>
        <n v="410321.0"/>
        <n v="885054.0"/>
        <n v="636124.0"/>
        <n v="261023.0"/>
        <n v="760821.0"/>
        <n v="705043.0"/>
        <n v="942368.0"/>
        <n v="534664.0"/>
        <n v="357132.0"/>
        <n v="488519.0"/>
        <n v="375091.0"/>
        <n v="592057.0"/>
        <n v="152986.0"/>
        <n v="989105.0"/>
        <n v="418332.0"/>
        <n v="738437.0"/>
        <n v="166951.0"/>
        <n v="411829.0"/>
        <n v="406327.0"/>
        <n v="363022.0"/>
        <n v="849008.0"/>
        <n v="728781.0"/>
        <n v="294190.0"/>
        <n v="203333.0"/>
        <n v="630867.0"/>
        <n v="660563.0"/>
        <n v="479771.0"/>
        <n v="122255.0"/>
        <n v="193683.0"/>
        <n v="419359.0"/>
        <n v="34991.0"/>
        <n v="79850.0"/>
        <n v="358164.0"/>
        <n v="751064.0"/>
        <n v="283068.0"/>
        <n v="124254.0"/>
        <n v="57928.0"/>
        <n v="69012.0"/>
        <n v="724653.0"/>
        <n v="367466.0"/>
        <n v="511411.0"/>
        <n v="412329.0"/>
        <n v="646720.0"/>
        <n v="356664.0"/>
        <n v="862415.0"/>
        <n v="277417.0"/>
        <n v="967694.0"/>
        <n v="830552.0"/>
        <n v="931355.0"/>
        <n v="500941.0"/>
        <n v="604856.0"/>
        <n v="770107.0"/>
        <n v="65737.0"/>
        <n v="60636.0"/>
        <n v="27669.0"/>
        <n v="465640.0"/>
        <n v="209966.0"/>
        <n v="369872.0"/>
        <n v="265301.0"/>
        <n v="698440.0"/>
        <n v="538604.0"/>
        <n v="639121.0"/>
        <n v="122096.0"/>
        <n v="679644.0"/>
        <n v="96300.0"/>
        <n v="748627.0"/>
        <n v="659931.0"/>
        <n v="468189.0"/>
        <n v="468332.0"/>
        <n v="796734.0"/>
        <n v="47273.0"/>
        <n v="691427.0"/>
        <n v="698991.0"/>
        <n v="632569.0"/>
        <n v="725928.0"/>
        <n v="234524.0"/>
        <n v="855381.0"/>
        <n v="322261.0"/>
        <n v="671405.0"/>
        <n v="667138.0"/>
        <n v="176110.0"/>
        <n v="515003.0"/>
        <n v="35111.0"/>
        <n v="696194.0"/>
        <n v="493740.0"/>
        <n v="538832.0"/>
        <n v="831331.0"/>
        <n v="170011.0"/>
        <n v="886094.0"/>
        <n v="179688.0"/>
        <n v="632644.0"/>
        <n v="833340.0"/>
        <n v="680202.0"/>
        <n v="774476.0"/>
        <n v="748474.0"/>
        <n v="778341.0"/>
        <n v="935041.0"/>
        <n v="484635.0"/>
        <n v="120971.0"/>
        <n v="223142.0"/>
        <n v="924550.0"/>
        <n v="191331.0"/>
        <n v="354472.0"/>
        <n v="888514.0"/>
        <n v="787509.0"/>
        <n v="485231.0"/>
        <n v="71667.0"/>
        <n v="366980.0"/>
        <n v="316149.0"/>
        <n v="834605.0"/>
        <n v="95869.0"/>
        <n v="604867.0"/>
        <n v="157716.0"/>
        <n v="749257.0"/>
        <n v="44809.0"/>
        <n v="394835.0"/>
        <n v="800855.0"/>
        <n v="538190.0"/>
        <n v="907850.0"/>
        <n v="182315.0"/>
        <n v="779650.0"/>
        <n v="121512.0"/>
        <n v="617527.0"/>
        <n v="499640.0"/>
        <n v="400403.0"/>
        <n v="127246.0"/>
        <n v="381904.0"/>
        <n v="22140.0"/>
        <n v="313376.0"/>
        <n v="407621.0"/>
        <n v="979194.0"/>
        <n v="861332.0"/>
        <n v="402949.0"/>
        <n v="654470.0"/>
        <n v="193550.0"/>
        <n v="162939.0"/>
        <n v="588089.0"/>
        <n v="535971.0"/>
        <n v="144558.0"/>
        <n v="996336.0"/>
        <n v="843368.0"/>
        <n v="613687.0"/>
        <n v="465258.0"/>
        <n v="507366.0"/>
        <n v="438440.0"/>
        <n v="390727.0"/>
        <n v="725925.0"/>
        <n v="17608.0"/>
        <n v="283360.0"/>
        <n v="884681.0"/>
        <n v="300841.0"/>
        <n v="865631.0"/>
        <n v="34836.0"/>
        <n v="104091.0"/>
        <n v="899277.0"/>
        <n v="55549.0"/>
        <n v="990749.0"/>
        <n v="56454.0"/>
        <n v="106695.0"/>
        <n v="684198.0"/>
        <n v="704777.0"/>
        <n v="192073.0"/>
        <n v="48494.0"/>
        <n v="48896.0"/>
        <n v="531007.0"/>
        <n v="19948.0"/>
        <n v="848399.0"/>
        <n v="823565.0"/>
        <n v="702848.0"/>
        <n v="662388.0"/>
        <n v="755465.0"/>
        <n v="757365.0"/>
        <n v="234219.0"/>
        <n v="78662.0"/>
        <n v="80515.0"/>
        <n v="297338.0"/>
        <n v="873877.0"/>
        <n v="644662.0"/>
        <n v="958948.0"/>
        <n v="191134.0"/>
        <n v="454180.0"/>
        <n v="578022.0"/>
        <n v="722635.0"/>
        <n v="314498.0"/>
        <n v="879800.0"/>
        <n v="594814.0"/>
        <n v="256986.0"/>
        <n v="852941.0"/>
        <n v="623063.0"/>
        <n v="618277.0"/>
        <n v="815613.0"/>
        <n v="908072.0"/>
        <n v="639456.0"/>
        <n v="970110.0"/>
        <n v="933308.0"/>
        <n v="11863.0"/>
        <n v="45775.0"/>
        <n v="526055.0"/>
        <n v="872621.0"/>
        <n v="486119.0"/>
        <n v="746862.0"/>
        <n v="68443.0"/>
        <n v="473989.0"/>
        <n v="387790.0"/>
        <n v="168867.0"/>
        <n v="934090.0"/>
        <n v="213143.0"/>
        <n v="353911.0"/>
        <n v="792337.0"/>
        <n v="593652.0"/>
        <n v="318021.0"/>
        <n v="385288.0"/>
        <n v="917253.0"/>
        <n v="93395.0"/>
        <n v="728699.0"/>
        <n v="861525.0"/>
        <n v="104107.0"/>
        <n v="934457.0"/>
        <n v="171793.0"/>
        <n v="494181.0"/>
        <n v="552095.0"/>
        <n v="240393.0"/>
        <n v="881019.0"/>
        <n v="311861.0"/>
        <n v="893506.0"/>
        <n v="820298.0"/>
        <n v="395384.0"/>
        <n v="936392.0"/>
        <n v="396696.0"/>
        <n v="435554.0"/>
        <n v="865298.0"/>
        <n v="368091.0"/>
        <n v="278980.0"/>
        <n v="807996.0"/>
        <n v="83513.0"/>
        <n v="794195.0"/>
        <n v="704023.0"/>
        <n v="217101.0"/>
        <n v="299506.0"/>
        <n v="729782.0"/>
        <n v="81536.0"/>
        <n v="884221.0"/>
        <n v="332995.0"/>
        <n v="78259.0"/>
        <n v="618329.0"/>
        <n v="601721.0"/>
        <n v="828707.0"/>
        <n v="641084.0"/>
        <n v="212105.0"/>
        <n v="505574.0"/>
        <n v="123955.0"/>
        <n v="639883.0"/>
        <n v="923609.0"/>
        <n v="594987.0"/>
        <n v="414172.0"/>
        <n v="38030.0"/>
        <n v="60442.0"/>
        <n v="602202.0"/>
        <n v="594401.0"/>
        <n v="741320.0"/>
        <n v="235854.0"/>
        <n v="327178.0"/>
        <n v="543877.0"/>
        <n v="554773.0"/>
        <n v="510672.0"/>
        <n v="689836.0"/>
        <n v="790878.0"/>
        <n v="283050.0"/>
        <n v="70565.0"/>
        <n v="352916.0"/>
        <n v="837509.0"/>
        <n v="880876.0"/>
        <n v="757105.0"/>
        <n v="139384.0"/>
        <n v="81388.0"/>
        <n v="375113.0"/>
        <n v="191783.0"/>
        <n v="690444.0"/>
        <n v="815487.0"/>
        <n v="818965.0"/>
        <n v="373430.0"/>
        <n v="815619.0"/>
        <n v="227542.0"/>
        <n v="696418.0"/>
        <n v="504946.0"/>
        <n v="246979.0"/>
        <n v="659844.0"/>
        <n v="39350.0"/>
        <n v="727728.0"/>
        <n v="1447.0"/>
        <n v="330314.0"/>
        <n v="618741.0"/>
        <n v="599432.0"/>
        <n v="159914.0"/>
        <n v="160276.0"/>
        <n v="159385.0"/>
        <n v="727326.0"/>
        <n v="569314.0"/>
        <n v="575680.0"/>
        <n v="245147.0"/>
        <n v="810701.0"/>
        <n v="757545.0"/>
        <n v="979684.0"/>
        <n v="23289.0"/>
        <n v="4769.0"/>
        <n v="799285.0"/>
        <n v="408790.0"/>
        <n v="812696.0"/>
        <n v="155563.0"/>
        <n v="411933.0"/>
        <n v="503842.0"/>
        <n v="209416.0"/>
        <n v="431277.0"/>
        <n v="694400.0"/>
        <n v="237278.0"/>
        <n v="773390.0"/>
        <n v="866648.0"/>
        <n v="111770.0"/>
        <n v="161867.0"/>
        <n v="451508.0"/>
        <n v="32400.0"/>
        <n v="532753.0"/>
        <n v="12849.0"/>
        <n v="887955.0"/>
        <n v="217330.0"/>
        <n v="613003.0"/>
        <n v="594470.0"/>
        <n v="79273.0"/>
        <n v="874622.0"/>
        <n v="414469.0"/>
        <n v="71730.0"/>
        <n v="162067.0"/>
        <n v="17421.0"/>
        <n v="194874.0"/>
        <n v="912077.0"/>
        <n v="387455.0"/>
        <n v="389413.0"/>
        <n v="837754.0"/>
        <n v="935970.0"/>
        <n v="305456.0"/>
        <n v="563540.0"/>
        <n v="246169.0"/>
        <n v="760635.0"/>
        <n v="352341.0"/>
        <n v="126053.0"/>
        <n v="37844.0"/>
        <n v="173895.0"/>
        <n v="674253.0"/>
        <n v="896840.0"/>
        <n v="397066.0"/>
        <n v="806346.0"/>
        <n v="67688.0"/>
        <n v="306207.0"/>
        <n v="101053.0"/>
        <n v="929329.0"/>
        <n v="444029.0"/>
        <n v="282345.0"/>
        <n v="736527.0"/>
        <n v="679796.0"/>
        <n v="557885.0"/>
        <n v="931584.0"/>
        <n v="272525.0"/>
        <n v="229716.0"/>
        <n v="499505.0"/>
        <n v="192049.0"/>
        <n v="516065.0"/>
        <n v="227918.0"/>
        <n v="822202.0"/>
        <n v="911804.0"/>
        <n v="735398.0"/>
        <n v="495435.0"/>
        <n v="960004.0"/>
        <n v="173081.0"/>
        <n v="16923.0"/>
        <n v="947460.0"/>
        <n v="788147.0"/>
        <n v="791298.0"/>
        <n v="128282.0"/>
        <n v="913347.0"/>
        <n v="134275.0"/>
        <n v="512749.0"/>
        <n v="131387.0"/>
        <n v="525493.0"/>
        <n v="42998.0"/>
        <n v="883119.0"/>
        <n v="110907.0"/>
        <n v="246580.0"/>
        <n v="416624.0"/>
        <n v="41719.0"/>
        <n v="96178.0"/>
        <n v="17344.0"/>
        <n v="262822.0"/>
        <n v="508300.0"/>
        <n v="549168.0"/>
        <n v="351941.0"/>
        <n v="714882.0"/>
        <n v="580380.0"/>
        <n v="155422.0"/>
        <n v="138145.0"/>
        <n v="105604.0"/>
        <n v="677549.0"/>
        <n v="236677.0"/>
        <n v="248945.0"/>
        <n v="796848.0"/>
        <n v="166540.0"/>
        <n v="343646.0"/>
        <n v="438923.0"/>
        <n v="50683.0"/>
        <n v="277721.0"/>
        <n v="905663.0"/>
        <n v="297411.0"/>
        <n v="699029.0"/>
        <n v="459004.0"/>
        <n v="289999.0"/>
        <n v="613253.0"/>
        <n v="442383.0"/>
        <n v="294582.0"/>
        <n v="626031.0"/>
        <n v="201495.0"/>
        <n v="620639.0"/>
        <n v="575755.0"/>
        <n v="458589.0"/>
        <n v="939835.0"/>
        <n v="53426.0"/>
        <n v="493346.0"/>
        <n v="324345.0"/>
        <n v="244882.0"/>
        <n v="920097.0"/>
        <n v="74005.0"/>
        <n v="363032.0"/>
        <n v="966103.0"/>
        <n v="345961.0"/>
        <n v="179068.0"/>
        <n v="59558.0"/>
        <n v="927591.0"/>
        <n v="249887.0"/>
        <n v="307362.0"/>
        <n v="98839.0"/>
        <n v="148951.0"/>
        <n v="419409.0"/>
        <n v="10031.0"/>
        <n v="259875.0"/>
        <n v="154613.0"/>
        <n v="62430.0"/>
        <n v="645951.0"/>
        <n v="626519.0"/>
        <n v="208715.0"/>
        <n v="333335.0"/>
        <n v="303265.0"/>
        <n v="708939.0"/>
        <n v="752373.0"/>
        <n v="917459.0"/>
        <n v="39421.0"/>
        <n v="470071.0"/>
        <n v="896807.0"/>
        <n v="831501.0"/>
        <n v="375002.0"/>
        <n v="644294.0"/>
        <n v="644176.0"/>
        <n v="129572.0"/>
        <n v="4836.0"/>
        <n v="274327.0"/>
        <n v="39435.0"/>
        <n v="414926.0"/>
        <n v="519884.0"/>
        <n v="169288.0"/>
        <n v="672829.0"/>
        <n v="472704.0"/>
        <n v="257003.0"/>
        <n v="361534.0"/>
        <n v="166760.0"/>
        <n v="665651.0"/>
        <n v="937727.0"/>
        <n v="797070.0"/>
        <n v="332.0"/>
        <n v="128022.0"/>
        <n v="944201.0"/>
        <n v="548499.0"/>
        <n v="287343.0"/>
        <n v="229767.0"/>
        <n v="131776.0"/>
        <n v="541860.0"/>
        <n v="438346.0"/>
        <n v="858535.0"/>
        <n v="63214.0"/>
        <n v="374667.0"/>
        <n v="745470.0"/>
        <n v="224830.0"/>
        <n v="933987.0"/>
        <n v="305894.0"/>
        <n v="368993.0"/>
        <n v="929811.0"/>
        <n v="624881.0"/>
        <n v="44880.0"/>
        <n v="741777.0"/>
        <n v="984075.0"/>
        <n v="550959.0"/>
        <n v="36419.0"/>
        <n v="248430.0"/>
        <n v="865524.0"/>
        <n v="755474.0"/>
        <n v="516371.0"/>
        <n v="974133.0"/>
        <n v="816689.0"/>
        <n v="381032.0"/>
        <n v="585254.0"/>
        <n v="636099.0"/>
        <n v="171003.0"/>
        <n v="535000.0"/>
        <n v="55695.0"/>
        <n v="220025.0"/>
        <n v="395217.0"/>
        <n v="966122.0"/>
        <n v="745658.0"/>
        <n v="867525.0"/>
        <n v="844273.0"/>
        <n v="466054.0"/>
        <n v="286270.0"/>
        <n v="939152.0"/>
        <n v="618076.0"/>
        <n v="895648.0"/>
        <n v="187461.0"/>
        <n v="660443.0"/>
        <n v="566444.0"/>
        <n v="164292.0"/>
        <n v="48069.0"/>
        <n v="219785.0"/>
        <n v="2139.0"/>
        <n v="63343.0"/>
        <n v="220930.0"/>
        <n v="762809.0"/>
        <n v="40720.0"/>
        <n v="995128.0"/>
        <n v="552343.0"/>
        <n v="401122.0"/>
        <n v="23590.0"/>
        <n v="6148.0"/>
        <n v="288278.0"/>
        <n v="492315.0"/>
        <n v="552788.0"/>
        <n v="592581.0"/>
        <n v="123538.0"/>
        <n v="146166.0"/>
        <n v="832401.0"/>
        <n v="211991.0"/>
        <n v="309072.0"/>
        <n v="782766.0"/>
        <n v="864294.0"/>
        <n v="466418.0"/>
        <n v="171196.0"/>
        <n v="409632.0"/>
        <n v="897580.0"/>
        <n v="600999.0"/>
        <n v="176536.0"/>
        <n v="504594.0"/>
        <n v="394360.0"/>
        <n v="138124.0"/>
        <n v="661279.0"/>
        <n v="258145.0"/>
        <n v="754064.0"/>
        <n v="435119.0"/>
        <n v="769943.0"/>
        <n v="945576.0"/>
        <n v="192024.0"/>
        <n v="572139.0"/>
        <n v="896986.0"/>
        <n v="603677.0"/>
        <n v="86944.0"/>
        <n v="840142.0"/>
        <n v="450796.0"/>
        <n v="922697.0"/>
        <n v="978578.0"/>
        <n v="692217.0"/>
        <n v="177100.0"/>
        <n v="759880.0"/>
        <n v="660461.0"/>
        <n v="357309.0"/>
        <n v="265920.0"/>
        <n v="875847.0"/>
        <n v="778219.0"/>
        <n v="752663.0"/>
        <n v="760782.0"/>
        <n v="65528.0"/>
        <n v="705727.0"/>
        <n v="868641.0"/>
        <n v="987538.0"/>
        <n v="716420.0"/>
        <n v="107894.0"/>
        <n v="186824.0"/>
        <n v="558124.0"/>
        <n v="229262.0"/>
        <n v="351704.0"/>
        <n v="990141.0"/>
        <n v="109360.0"/>
        <n v="172901.0"/>
        <n v="372892.0"/>
        <n v="466025.0"/>
        <n v="638085.0"/>
        <n v="812771.0"/>
        <n v="37457.0"/>
        <n v="905811.0"/>
        <n v="294359.0"/>
        <n v="263909.0"/>
        <n v="128160.0"/>
        <n v="819966.0"/>
        <n v="390801.0"/>
        <n v="756597.0"/>
        <n v="583638.0"/>
        <n v="52636.0"/>
        <n v="289191.0"/>
        <n v="908487.0"/>
        <n v="427137.0"/>
        <n v="912261.0"/>
        <n v="779548.0"/>
        <n v="765191.0"/>
        <n v="921686.0"/>
        <n v="200574.0"/>
        <n v="645308.0"/>
        <n v="220747.0"/>
        <n v="200130.0"/>
        <n v="836177.0"/>
        <n v="309094.0"/>
        <n v="140731.0"/>
        <n v="748191.0"/>
        <n v="309739.0"/>
        <n v="26000.0"/>
        <n v="484459.0"/>
        <n v="882741.0"/>
        <n v="196877.0"/>
        <n v="58297.0"/>
        <n v="506957.0"/>
        <n v="830217.0"/>
        <n v="54785.0"/>
        <n v="903982.0"/>
        <n v="744279.0"/>
        <n v="534022.0"/>
        <n v="482264.0"/>
        <n v="354469.0"/>
        <n v="763961.0"/>
        <n v="948028.0"/>
        <n v="509355.0"/>
        <n v="87157.0"/>
        <n v="441189.0"/>
        <n v="534149.0"/>
        <n v="451145.0"/>
        <n v="467222.0"/>
        <n v="788790.0"/>
        <n v="133306.0"/>
        <n v="722838.0"/>
        <n v="329691.0"/>
        <n v="216925.0"/>
        <n v="885360.0"/>
        <n v="714534.0"/>
        <n v="535992.0"/>
        <n v="811306.0"/>
        <n v="439996.0"/>
        <n v="710293.0"/>
        <n v="71395.0"/>
        <n v="963946.0"/>
        <n v="102565.0"/>
        <n v="652408.0"/>
        <n v="429289.0"/>
        <n v="730468.0"/>
        <n v="75268.0"/>
        <n v="969823.0"/>
        <n v="644256.0"/>
        <n v="112449.0"/>
        <n v="180446.0"/>
        <n v="562345.0"/>
        <n v="140450.0"/>
        <n v="901155.0"/>
        <n v="213097.0"/>
        <n v="101532.0"/>
        <n v="187223.0"/>
        <n v="973372.0"/>
        <n v="271215.0"/>
        <n v="79708.0"/>
        <n v="217654.0"/>
        <n v="194884.0"/>
        <n v="626369.0"/>
        <n v="630382.0"/>
        <n v="537846.0"/>
        <n v="470237.0"/>
        <n v="415083.0"/>
        <n v="200311.0"/>
        <n v="724320.0"/>
        <n v="414732.0"/>
        <n v="564307.0"/>
        <n v="247049.0"/>
        <n v="573704.0"/>
        <n v="117657.0"/>
        <n v="187287.0"/>
        <n v="701298.0"/>
        <n v="73108.0"/>
        <n v="883466.0"/>
        <n v="932908.0"/>
        <n v="686141.0"/>
        <n v="68058.0"/>
        <n v="467789.0"/>
        <n v="984555.0"/>
        <n v="515815.0"/>
        <n v="590938.0"/>
        <n v="678242.0"/>
        <n v="78846.0"/>
        <n v="935045.0"/>
        <n v="176962.0"/>
        <n v="292525.0"/>
        <n v="472498.0"/>
        <n v="634757.0"/>
        <n v="444556.0"/>
        <n v="949378.0"/>
        <n v="735311.0"/>
        <n v="221709.0"/>
        <n v="275466.0"/>
        <n v="897260.0"/>
        <n v="354008.0"/>
        <n v="667504.0"/>
        <n v="399058.0"/>
        <n v="75784.0"/>
        <n v="325328.0"/>
        <n v="121518.0"/>
        <n v="58702.0"/>
        <n v="213122.0"/>
        <n v="414654.0"/>
        <n v="548910.0"/>
        <n v="847125.0"/>
        <n v="23895.0"/>
        <n v="683537.0"/>
        <n v="537663.0"/>
        <n v="370301.0"/>
        <n v="295805.0"/>
        <n v="988298.0"/>
        <n v="188913.0"/>
        <n v="608766.0"/>
        <n v="122966.0"/>
        <n v="601132.0"/>
        <n v="533449.0"/>
        <n v="500006.0"/>
        <n v="505267.0"/>
        <n v="44476.0"/>
        <n v="464709.0"/>
        <n v="678977.0"/>
        <n v="678551.0"/>
        <n v="372148.0"/>
        <n v="102690.0"/>
        <n v="100260.0"/>
        <n v="544293.0"/>
        <n v="818010.0"/>
        <n v="685717.0"/>
        <n v="908050.0"/>
        <n v="627743.0"/>
        <n v="292668.0"/>
        <n v="75455.0"/>
        <n v="800151.0"/>
        <n v="457504.0"/>
        <n v="91146.0"/>
        <n v="82942.0"/>
        <n v="179771.0"/>
        <n v="706660.0"/>
        <n v="536363.0"/>
        <n v="75391.0"/>
        <n v="434376.0"/>
        <n v="646977.0"/>
        <n v="476249.0"/>
        <n v="990797.0"/>
        <n v="729075.0"/>
        <n v="946617.0"/>
        <n v="573064.0"/>
        <n v="67851.0"/>
        <n v="462346.0"/>
        <n v="462692.0"/>
        <n v="711101.0"/>
        <n v="103910.0"/>
        <n v="352730.0"/>
        <n v="311430.0"/>
        <n v="935116.0"/>
        <n v="708895.0"/>
        <n v="380263.0"/>
        <n v="890196.0"/>
        <n v="123588.0"/>
        <n v="671332.0"/>
        <n v="209425.0"/>
        <n v="611351.0"/>
        <n v="728135.0"/>
        <n v="262927.0"/>
        <n v="406532.0"/>
        <n v="286483.0"/>
        <n v="475714.0"/>
        <n v="386544.0"/>
        <n v="319221.0"/>
        <n v="162765.0"/>
        <n v="742226.0"/>
        <n v="667954.0"/>
        <n v="182921.0"/>
        <n v="12840.0"/>
        <n v="111590.0"/>
        <n v="259569.0"/>
        <n v="375456.0"/>
        <n v="732363.0"/>
        <n v="916264.0"/>
        <n v="35524.0"/>
        <n v="927842.0"/>
        <n v="819914.0"/>
        <n v="873669.0"/>
        <n v="17512.0"/>
        <n v="588587.0"/>
        <n v="169383.0"/>
        <n v="683481.0"/>
        <n v="501537.0"/>
        <n v="18994.0"/>
        <n v="461128.0"/>
        <n v="28186.0"/>
        <n v="449427.0"/>
        <n v="882701.0"/>
        <n v="449483.0"/>
        <n v="409056.0"/>
        <n v="754001.0"/>
        <n v="234571.0"/>
        <n v="177852.0"/>
        <n v="744945.0"/>
        <n v="628967.0"/>
        <n v="201895.0"/>
        <n v="631811.0"/>
        <n v="996866.0"/>
        <n v="874292.0"/>
        <n v="31702.0"/>
        <n v="61788.0"/>
        <n v="989203.0"/>
        <n v="198204.0"/>
        <n v="260139.0"/>
        <n v="473129.0"/>
        <n v="901283.0"/>
        <n v="169129.0"/>
        <n v="685327.0"/>
        <n v="26051.0"/>
        <n v="390520.0"/>
        <n v="764179.0"/>
        <n v="727122.0"/>
        <n v="568499.0"/>
        <n v="665527.0"/>
        <n v="530763.0"/>
        <n v="490207.0"/>
        <n v="608667.0"/>
        <n v="46130.0"/>
        <n v="511468.0"/>
        <n v="558538.0"/>
        <n v="7475.0"/>
        <n v="812370.0"/>
        <n v="341082.0"/>
        <n v="746254.0"/>
        <n v="963235.0"/>
        <n v="572705.0"/>
        <n v="931633.0"/>
        <n v="285284.0"/>
        <n v="651369.0"/>
        <n v="304735.0"/>
        <n v="386396.0"/>
        <n v="846741.0"/>
        <n v="458600.0"/>
        <n v="917383.0"/>
        <n v="567766.0"/>
        <n v="354666.0"/>
        <n v="111356.0"/>
        <n v="872028.0"/>
        <n v="428508.0"/>
        <n v="986103.0"/>
        <n v="380560.0"/>
        <n v="423046.0"/>
        <n v="734525.0"/>
        <n v="393898.0"/>
        <n v="963652.0"/>
        <n v="968320.0"/>
        <n v="90979.0"/>
        <n v="58868.0"/>
        <n v="676818.0"/>
        <n v="753810.0"/>
        <n v="739226.0"/>
        <n v="391384.0"/>
        <n v="779664.0"/>
        <n v="692686.0"/>
        <n v="788514.0"/>
        <n v="5018.0"/>
        <n v="793238.0"/>
        <n v="792770.0"/>
        <n v="89560.0"/>
        <n v="723823.0"/>
        <n v="317800.0"/>
        <n v="130928.0"/>
        <n v="544151.0"/>
        <n v="842378.0"/>
        <n v="521006.0"/>
        <n v="472603.0"/>
        <n v="558026.0"/>
        <n v="29264.0"/>
        <n v="696293.0"/>
        <n v="451605.0"/>
        <n v="375158.0"/>
        <n v="652681.0"/>
        <n v="930600.0"/>
        <n v="450375.0"/>
        <n v="265239.0"/>
        <n v="777605.0"/>
        <n v="585333.0"/>
        <n v="196425.0"/>
        <n v="993838.0"/>
        <n v="427447.0"/>
        <n v="144206.0"/>
        <n v="631427.0"/>
        <n v="516157.0"/>
        <n v="208091.0"/>
        <n v="231141.0"/>
        <n v="768454.0"/>
        <n v="652389.0"/>
        <n v="832915.0"/>
        <n v="7139.0"/>
        <n v="41669.0"/>
        <n v="497312.0"/>
        <n v="847200.0"/>
        <n v="112038.0"/>
        <n v="289790.0"/>
        <n v="644457.0"/>
        <n v="97603.0"/>
        <n v="866153.0"/>
        <n v="575584.0"/>
        <n v="803551.0"/>
        <n v="279160.0"/>
        <n v="83159.0"/>
        <n v="981942.0"/>
        <n v="635837.0"/>
        <n v="249981.0"/>
        <n v="118567.0"/>
        <n v="592521.0"/>
        <n v="714699.0"/>
        <n v="785115.0"/>
        <n v="528870.0"/>
        <n v="865823.0"/>
        <n v="768813.0"/>
        <n v="122810.0"/>
        <n v="994059.0"/>
        <n v="104249.0"/>
        <n v="110019.0"/>
        <n v="818149.0"/>
        <n v="159534.0"/>
        <n v="275228.0"/>
        <n v="465035.0"/>
        <n v="328200.0"/>
        <n v="616213.0"/>
        <n v="398638.0"/>
        <n v="729866.0"/>
        <n v="553751.0"/>
        <n v="908951.0"/>
        <n v="322668.0"/>
        <n v="370316.0"/>
        <n v="989760.0"/>
        <n v="460919.0"/>
        <n v="62181.0"/>
        <n v="875700.0"/>
        <n v="530586.0"/>
        <n v="458558.0"/>
        <n v="904073.0"/>
        <n v="810528.0"/>
        <n v="505084.0"/>
        <n v="826874.0"/>
        <n v="308350.0"/>
        <n v="478450.0"/>
        <n v="126040.0"/>
        <n v="675820.0"/>
        <n v="781937.0"/>
        <n v="633425.0"/>
        <n v="906465.0"/>
        <n v="415298.0"/>
        <n v="306484.0"/>
        <n v="88045.0"/>
        <n v="251026.0"/>
        <n v="823738.0"/>
        <n v="701939.0"/>
        <n v="84507.0"/>
        <n v="450047.0"/>
        <n v="8279.0"/>
        <n v="277969.0"/>
        <n v="774596.0"/>
        <n v="411911.0"/>
        <n v="923479.0"/>
        <n v="512253.0"/>
        <n v="686806.0"/>
        <n v="856629.0"/>
        <n v="320011.0"/>
        <n v="651279.0"/>
        <n v="68474.0"/>
        <n v="202345.0"/>
        <n v="423213.0"/>
        <n v="341837.0"/>
        <n v="406146.0"/>
        <n v="132102.0"/>
        <n v="76382.0"/>
        <n v="783549.0"/>
        <n v="320236.0"/>
        <n v="453971.0"/>
        <n v="10516.0"/>
        <n v="30299.0"/>
        <n v="382112.0"/>
        <n v="717941.0"/>
        <n v="201129.0"/>
        <n v="429219.0"/>
        <n v="411426.0"/>
        <n v="634552.0"/>
        <n v="797666.0"/>
        <n v="319442.0"/>
        <n v="397427.0"/>
        <n v="903205.0"/>
        <n v="147245.0"/>
        <n v="747728.0"/>
        <n v="937514.0"/>
        <n v="998507.0"/>
        <n v="277207.0"/>
        <n v="731432.0"/>
        <n v="474792.0"/>
        <n v="734667.0"/>
        <n v="738807.0"/>
        <n v="598828.0"/>
        <n v="795472.0"/>
        <n v="944407.0"/>
        <n v="748948.0"/>
        <n v="754079.0"/>
        <n v="144376.0"/>
        <n v="694095.0"/>
        <n v="414295.0"/>
        <n v="759550.0"/>
        <n v="645956.0"/>
        <n v="412909.0"/>
        <n v="735038.0"/>
        <n v="334957.0"/>
        <n v="616601.0"/>
        <n v="728907.0"/>
        <n v="384460.0"/>
        <n v="473510.0"/>
        <n v="371271.0"/>
        <n v="142333.0"/>
        <n v="504805.0"/>
        <n v="542119.0"/>
        <n v="907874.0"/>
        <n v="197754.0"/>
        <n v="947835.0"/>
        <n v="732099.0"/>
        <n v="851653.0"/>
        <n v="485916.0"/>
        <n v="971343.0"/>
        <n v="154140.0"/>
        <n v="440003.0"/>
        <n v="10965.0"/>
        <n v="898396.0"/>
        <n v="170240.0"/>
        <n v="131150.0"/>
        <n v="559631.0"/>
        <n v="596503.0"/>
        <n v="575210.0"/>
        <n v="869740.0"/>
        <n v="81343.0"/>
        <n v="223804.0"/>
        <n v="754311.0"/>
        <n v="924011.0"/>
        <n v="793086.0"/>
        <n v="407446.0"/>
        <n v="270534.0"/>
        <n v="639142.0"/>
        <n v="975989.0"/>
        <n v="315854.0"/>
        <n v="611782.0"/>
        <n v="435376.0"/>
        <n v="473763.0"/>
        <n v="225317.0"/>
        <n v="808971.0"/>
        <n v="313662.0"/>
        <n v="965104.0"/>
        <n v="330343.0"/>
        <n v="793384.0"/>
        <n v="170466.0"/>
        <n v="777396.0"/>
        <n v="517932.0"/>
        <n v="849307.0"/>
        <n v="714204.0"/>
        <n v="888043.0"/>
        <n v="924400.0"/>
        <n v="451628.0"/>
        <n v="736234.0"/>
        <n v="109542.0"/>
        <n v="732325.0"/>
        <n v="394994.0"/>
        <n v="55945.0"/>
        <n v="952744.0"/>
        <n v="840262.0"/>
        <n v="44655.0"/>
        <n v="862433.0"/>
        <n v="815040.0"/>
        <n v="715186.0"/>
        <n v="562147.0"/>
        <n v="214977.0"/>
        <n v="785185.0"/>
        <n v="651655.0"/>
        <n v="795377.0"/>
        <n v="767635.0"/>
        <n v="125893.0"/>
        <n v="143779.0"/>
        <n v="156726.0"/>
        <n v="905249.0"/>
        <n v="10999.0"/>
        <n v="45753.0"/>
        <n v="92432.0"/>
        <n v="783527.0"/>
        <n v="371741.0"/>
        <n v="962768.0"/>
      </sharedItems>
    </cacheField>
    <cacheField name="product_category" numFmtId="0">
      <sharedItems>
        <s v="PC"/>
        <s v="Laptop"/>
        <s v="Mobile"/>
        <s v="TV - 32 in"/>
        <s v="TV - 50 in"/>
        <s v="Tablet"/>
        <s v="Gaming Console"/>
        <s v="TV - 40 in"/>
      </sharedItems>
    </cacheField>
    <cacheField name="origin_city" numFmtId="0">
      <sharedItems>
        <s v="Bangalore"/>
        <s v="Delhi"/>
      </sharedItems>
    </cacheField>
    <cacheField name="final_delivery_status" numFmtId="0">
      <sharedItems>
        <s v="Delivered"/>
        <s v="Returned"/>
      </sharedItems>
    </cacheField>
    <cacheField name="dispatch_date" numFmtId="14">
      <sharedItems containsSemiMixedTypes="0" containsDate="1" containsString="0">
        <d v="2019-03-01T00:03:36Z"/>
        <d v="2019-03-01T00:06:46Z"/>
        <d v="2019-03-01T00:14:26Z"/>
        <d v="2019-03-01T00:14:32Z"/>
        <d v="2019-03-01T00:21:20Z"/>
        <d v="2019-03-01T00:25:03Z"/>
        <d v="2019-03-01T00:27:10Z"/>
        <d v="2019-03-01T00:33:29Z"/>
        <d v="2019-03-01T00:36:08Z"/>
        <d v="2019-03-01T00:45:20Z"/>
        <d v="2019-03-01T01:01:53Z"/>
        <d v="2019-03-01T01:02:25Z"/>
        <d v="2019-03-01T01:05:46Z"/>
        <d v="2019-03-01T01:15:43Z"/>
        <d v="2019-03-01T01:17:49Z"/>
        <d v="2019-03-01T01:19:07Z"/>
        <d v="2019-03-01T01:37:23Z"/>
        <d v="2019-03-01T01:41:56Z"/>
        <d v="2019-03-01T01:48:39Z"/>
        <d v="2019-03-01T01:51:56Z"/>
        <d v="2019-03-01T01:56:27Z"/>
        <d v="2019-03-01T02:00:12Z"/>
        <d v="2019-03-01T02:01:14Z"/>
        <d v="2019-03-01T02:02:22Z"/>
        <d v="2019-03-01T02:09:43Z"/>
        <d v="2019-03-01T02:10:37Z"/>
        <d v="2019-03-01T02:15:44Z"/>
        <d v="2019-03-01T02:17:32Z"/>
        <d v="2019-03-01T02:20:08Z"/>
        <d v="2019-03-01T02:22:10Z"/>
        <d v="2019-03-01T02:27:23Z"/>
        <d v="2019-03-01T02:28:05Z"/>
        <d v="2019-03-01T02:29:41Z"/>
        <d v="2019-03-01T02:38:45Z"/>
        <d v="2019-03-01T02:45:25Z"/>
        <d v="2019-03-01T02:48:35Z"/>
        <d v="2019-03-01T02:56:16Z"/>
        <d v="2019-03-01T03:09:05Z"/>
        <d v="2019-03-01T03:10:08Z"/>
        <d v="2019-03-01T03:16:28Z"/>
        <d v="2019-03-01T03:23:59Z"/>
        <d v="2019-03-01T03:24:14Z"/>
        <d v="2019-03-01T03:26:18Z"/>
        <d v="2019-03-01T03:28:03Z"/>
        <d v="2019-03-01T03:35:29Z"/>
        <d v="2019-03-01T03:37:53Z"/>
        <d v="2019-03-01T03:45:09Z"/>
        <d v="2019-03-01T03:48:04Z"/>
        <d v="2019-03-01T03:51:21Z"/>
        <d v="2019-03-01T03:52:49Z"/>
        <d v="2019-03-01T03:58:37Z"/>
        <d v="2019-03-01T04:07:46Z"/>
        <d v="2019-03-01T04:09:18Z"/>
        <d v="2019-03-01T04:15:16Z"/>
        <d v="2019-03-01T04:25:59Z"/>
        <d v="2019-03-01T04:26:14Z"/>
        <d v="2019-03-01T04:27:21Z"/>
        <d v="2019-03-01T04:32:09Z"/>
        <d v="2019-03-01T04:36:16Z"/>
        <d v="2019-03-01T04:47:35Z"/>
        <d v="2019-03-01T04:50:53Z"/>
        <d v="2019-03-01T04:58:02Z"/>
        <d v="2019-03-01T05:05:12Z"/>
        <d v="2019-03-01T05:07:37Z"/>
        <d v="2019-03-01T05:09:00Z"/>
        <d v="2019-03-01T05:10:21Z"/>
        <d v="2019-03-01T05:12:03Z"/>
        <d v="2019-03-01T05:13:36Z"/>
        <d v="2019-03-01T05:15:18Z"/>
        <d v="2019-03-01T05:21:32Z"/>
        <d v="2019-03-01T05:36:40Z"/>
        <d v="2019-03-01T05:43:01Z"/>
        <d v="2019-03-01T05:45:07Z"/>
        <d v="2019-03-01T05:53:51Z"/>
        <d v="2019-03-01T06:20:15Z"/>
        <d v="2019-03-01T06:21:55Z"/>
        <d v="2019-03-01T06:24:08Z"/>
        <d v="2019-03-01T06:29:49Z"/>
        <d v="2019-03-01T06:35:43Z"/>
        <d v="2019-03-01T06:41:50Z"/>
        <d v="2019-03-01T06:43:00Z"/>
        <d v="2019-03-01T07:10:10Z"/>
        <d v="2019-03-01T07:11:44Z"/>
        <d v="2019-03-01T07:16:46Z"/>
        <d v="2019-03-01T07:18:36Z"/>
        <d v="2019-03-01T07:23:46Z"/>
        <d v="2019-03-01T07:23:50Z"/>
        <d v="2019-03-01T07:25:47Z"/>
        <d v="2019-03-01T07:29:40Z"/>
        <d v="2019-03-01T07:45:47Z"/>
        <d v="2019-03-01T07:46:26Z"/>
        <d v="2019-03-01T07:49:19Z"/>
        <d v="2019-03-01T07:59:41Z"/>
        <d v="2019-03-01T08:05:29Z"/>
        <d v="2019-03-01T08:09:22Z"/>
        <d v="2019-03-01T08:11:34Z"/>
        <d v="2019-03-01T08:17:20Z"/>
        <d v="2019-03-01T08:23:53Z"/>
        <d v="2019-03-01T08:25:53Z"/>
        <d v="2019-03-01T08:38:22Z"/>
        <d v="2019-03-01T08:55:42Z"/>
        <d v="2019-03-01T08:56:59Z"/>
        <d v="2019-03-01T09:06:50Z"/>
        <d v="2019-03-01T09:17:28Z"/>
        <d v="2019-03-01T09:18:16Z"/>
        <d v="2019-03-01T09:18:56Z"/>
        <d v="2019-03-01T09:22:07Z"/>
        <d v="2019-03-01T09:26:31Z"/>
        <d v="2019-03-01T09:29:46Z"/>
        <d v="2019-03-01T09:38:01Z"/>
        <d v="2019-03-01T09:39:10Z"/>
        <d v="2019-03-01T09:49:55Z"/>
        <d v="2019-03-01T09:54:35Z"/>
        <d v="2019-03-01T09:58:12Z"/>
        <d v="2019-03-01T09:58:52Z"/>
        <d v="2019-03-01T10:02:32Z"/>
        <d v="2019-03-01T10:02:41Z"/>
        <d v="2019-03-01T10:11:54Z"/>
        <d v="2019-03-01T10:16:25Z"/>
        <d v="2019-03-01T10:16:56Z"/>
        <d v="2019-03-01T10:25:46Z"/>
        <d v="2019-03-01T10:34:43Z"/>
        <d v="2019-03-01T10:39:35Z"/>
        <d v="2019-03-01T10:53:46Z"/>
        <d v="2019-03-01T10:55:05Z"/>
        <d v="2019-03-01T10:58:26Z"/>
        <d v="2019-03-01T11:07:26Z"/>
        <d v="2019-03-01T11:20:26Z"/>
        <d v="2019-03-01T11:25:39Z"/>
        <d v="2019-03-01T11:26:07Z"/>
        <d v="2019-03-01T11:32:20Z"/>
        <d v="2019-03-01T11:33:04Z"/>
        <d v="2019-03-01T11:35:34Z"/>
        <d v="2019-03-01T11:36:34Z"/>
        <d v="2019-03-01T11:37:30Z"/>
        <d v="2019-03-01T11:37:32Z"/>
        <d v="2019-03-01T11:49:33Z"/>
        <d v="2019-03-01T12:00:47Z"/>
        <d v="2019-03-01T12:01:27Z"/>
        <d v="2019-03-01T12:01:43Z"/>
        <d v="2019-03-01T12:05:41Z"/>
        <d v="2019-03-01T12:07:52Z"/>
        <d v="2019-03-01T12:10:45Z"/>
        <d v="2019-03-01T12:18:19Z"/>
        <d v="2019-03-01T12:22:29Z"/>
        <d v="2019-03-01T12:25:08Z"/>
        <d v="2019-03-01T12:29:20Z"/>
        <d v="2019-03-01T12:33:00Z"/>
        <d v="2019-03-01T12:34:03Z"/>
        <d v="2019-03-01T12:38:24Z"/>
        <d v="2019-03-01T12:44:48Z"/>
        <d v="2019-03-01T12:47:58Z"/>
        <d v="2019-03-01T12:48:20Z"/>
        <d v="2019-03-01T12:57:58Z"/>
        <d v="2019-03-01T12:58:07Z"/>
        <d v="2019-03-01T13:00:54Z"/>
        <d v="2019-03-01T13:09:30Z"/>
        <d v="2019-03-01T13:09:50Z"/>
        <d v="2019-03-01T13:09:57Z"/>
        <d v="2019-03-01T13:11:45Z"/>
        <d v="2019-03-01T13:12:01Z"/>
        <d v="2019-03-01T13:12:17Z"/>
        <d v="2019-03-01T13:12:50Z"/>
        <d v="2019-03-01T13:16:14Z"/>
        <d v="2019-03-01T13:20:06Z"/>
        <d v="2019-03-01T13:27:59Z"/>
        <d v="2019-03-01T13:29:30Z"/>
        <d v="2019-03-01T13:53:03Z"/>
        <d v="2019-03-01T14:08:22Z"/>
        <d v="2019-03-01T14:12:58Z"/>
        <d v="2019-03-01T14:21:45Z"/>
        <d v="2019-03-01T14:27:28Z"/>
        <d v="2019-03-01T14:33:26Z"/>
        <d v="2019-03-01T14:35:08Z"/>
        <d v="2019-03-01T14:42:35Z"/>
        <d v="2019-03-01T14:49:42Z"/>
        <d v="2019-03-01T14:53:11Z"/>
        <d v="2019-03-01T14:58:52Z"/>
        <d v="2019-03-01T15:10:23Z"/>
        <d v="2019-03-01T15:19:08Z"/>
        <d v="2019-03-01T15:27:22Z"/>
        <d v="2019-03-01T15:29:05Z"/>
        <d v="2019-03-01T15:29:50Z"/>
        <d v="2019-03-01T15:33:55Z"/>
        <d v="2019-03-01T15:39:46Z"/>
        <d v="2019-03-01T15:44:26Z"/>
        <d v="2019-03-01T16:01:49Z"/>
        <d v="2019-03-01T16:03:57Z"/>
        <d v="2019-03-01T16:06:54Z"/>
        <d v="2019-03-01T16:07:25Z"/>
        <d v="2019-03-01T16:08:05Z"/>
        <d v="2019-03-01T16:09:31Z"/>
        <d v="2019-03-01T16:12:02Z"/>
        <d v="2019-03-01T16:13:48Z"/>
        <d v="2019-03-01T16:40:35Z"/>
        <d v="2019-03-01T16:41:34Z"/>
        <d v="2019-03-01T16:41:41Z"/>
        <d v="2019-03-01T16:46:35Z"/>
        <d v="2019-03-01T17:01:58Z"/>
        <d v="2019-03-01T17:02:48Z"/>
        <d v="2019-03-01T17:15:34Z"/>
        <d v="2019-03-01T17:17:22Z"/>
        <d v="2019-03-01T17:19:27Z"/>
        <d v="2019-03-01T17:24:03Z"/>
        <d v="2019-03-01T17:26:21Z"/>
        <d v="2019-03-01T17:31:53Z"/>
        <d v="2019-03-01T17:36:31Z"/>
        <d v="2019-03-01T17:38:18Z"/>
        <d v="2019-03-01T17:45:29Z"/>
        <d v="2019-03-01T17:46:28Z"/>
        <d v="2019-03-01T17:55:52Z"/>
        <d v="2019-03-01T17:57:16Z"/>
        <d v="2019-03-01T18:06:37Z"/>
        <d v="2019-03-01T18:12:10Z"/>
        <d v="2019-03-01T18:18:05Z"/>
        <d v="2019-03-01T18:18:38Z"/>
        <d v="2019-03-01T18:22:38Z"/>
        <d v="2019-03-01T18:24:29Z"/>
        <d v="2019-03-01T18:25:28Z"/>
        <d v="2019-03-01T18:54:39Z"/>
        <d v="2019-03-01T18:55:38Z"/>
        <d v="2019-03-01T19:00:21Z"/>
        <d v="2019-03-01T19:05:45Z"/>
        <d v="2019-03-01T19:06:24Z"/>
        <d v="2019-03-01T19:31:35Z"/>
        <d v="2019-03-01T19:51:16Z"/>
        <d v="2019-03-01T19:52:33Z"/>
        <d v="2019-03-01T20:09:04Z"/>
        <d v="2019-03-01T20:13:33Z"/>
        <d v="2019-03-01T20:16:42Z"/>
        <d v="2019-03-01T20:24:25Z"/>
        <d v="2019-03-01T20:24:49Z"/>
        <d v="2019-03-01T20:30:26Z"/>
        <d v="2019-03-01T20:30:32Z"/>
        <d v="2019-03-01T20:33:50Z"/>
        <d v="2019-03-01T20:34:21Z"/>
        <d v="2019-03-01T20:36:46Z"/>
        <d v="2019-03-01T20:39:42Z"/>
        <d v="2019-03-01T20:40:15Z"/>
        <d v="2019-03-01T20:42:41Z"/>
        <d v="2019-03-01T20:43:04Z"/>
        <d v="2019-03-01T20:43:53Z"/>
        <d v="2019-03-01T20:47:36Z"/>
        <d v="2019-03-01T20:49:36Z"/>
        <d v="2019-03-01T20:54:44Z"/>
        <d v="2019-03-01T20:56:10Z"/>
        <d v="2019-03-01T20:57:44Z"/>
        <d v="2019-03-01T20:57:55Z"/>
        <d v="2019-03-01T21:04:17Z"/>
        <d v="2019-03-01T21:12:04Z"/>
        <d v="2019-03-01T21:14:01Z"/>
        <d v="2019-03-01T21:14:46Z"/>
        <d v="2019-03-01T21:17:14Z"/>
        <d v="2019-03-01T21:17:41Z"/>
        <d v="2019-03-01T21:18:11Z"/>
        <d v="2019-03-01T21:24:26Z"/>
        <d v="2019-03-01T21:24:37Z"/>
        <d v="2019-03-01T21:47:14Z"/>
        <d v="2019-03-01T21:52:52Z"/>
        <d v="2019-03-01T21:54:49Z"/>
        <d v="2019-03-01T21:57:34Z"/>
        <d v="2019-03-01T21:59:03Z"/>
        <d v="2019-03-01T22:08:30Z"/>
        <d v="2019-03-01T22:09:23Z"/>
        <d v="2019-03-01T22:09:59Z"/>
        <d v="2019-03-01T22:15:09Z"/>
        <d v="2019-03-01T22:17:50Z"/>
        <d v="2019-03-01T22:23:19Z"/>
        <d v="2019-03-01T22:25:37Z"/>
        <d v="2019-03-01T22:47:05Z"/>
        <d v="2019-03-01T22:48:48Z"/>
        <d v="2019-03-01T22:51:34Z"/>
        <d v="2019-03-01T22:51:42Z"/>
        <d v="2019-03-01T22:54:18Z"/>
        <d v="2019-03-01T22:57:16Z"/>
        <d v="2019-03-01T23:04:30Z"/>
        <d v="2019-03-01T23:07:08Z"/>
        <d v="2019-03-01T23:08:38Z"/>
        <d v="2019-03-01T23:19:21Z"/>
        <d v="2019-03-01T23:22:47Z"/>
        <d v="2019-03-01T23:31:09Z"/>
        <d v="2019-03-01T23:32:41Z"/>
        <d v="2019-03-01T23:37:34Z"/>
        <d v="2019-03-01T23:38:34Z"/>
        <d v="2019-03-01T23:43:37Z"/>
        <d v="2019-03-01T23:52:09Z"/>
        <d v="2019-03-01T23:56:01Z"/>
        <d v="2019-03-01T23:57:25Z"/>
        <d v="2019-03-01T23:59:11Z"/>
        <d v="2019-03-02T00:00:17Z"/>
        <d v="2019-03-02T00:08:39Z"/>
        <d v="2019-03-02T00:18:23Z"/>
        <d v="2019-03-02T00:27:53Z"/>
        <d v="2019-03-02T00:41:24Z"/>
        <d v="2019-03-02T00:55:39Z"/>
        <d v="2019-03-02T01:07:00Z"/>
        <d v="2019-03-02T01:12:50Z"/>
        <d v="2019-03-02T01:24:47Z"/>
        <d v="2019-03-02T01:28:11Z"/>
        <d v="2019-03-02T01:29:29Z"/>
        <d v="2019-03-02T01:34:22Z"/>
        <d v="2019-03-02T01:36:51Z"/>
        <d v="2019-03-02T01:38:09Z"/>
        <d v="2019-03-02T01:47:54Z"/>
        <d v="2019-03-02T01:48:01Z"/>
        <d v="2019-03-02T01:53:43Z"/>
        <d v="2019-03-02T01:55:15Z"/>
        <d v="2019-03-02T01:55:55Z"/>
        <d v="2019-03-02T01:56:49Z"/>
        <d v="2019-03-02T02:02:57Z"/>
        <d v="2019-03-02T02:04:22Z"/>
        <d v="2019-03-02T02:15:19Z"/>
        <d v="2019-03-02T02:25:42Z"/>
        <d v="2019-03-02T02:29:02Z"/>
        <d v="2019-03-02T02:36:38Z"/>
        <d v="2019-03-02T02:38:55Z"/>
        <d v="2019-03-02T02:41:12Z"/>
        <d v="2019-03-02T02:41:39Z"/>
        <d v="2019-03-02T02:45:28Z"/>
        <d v="2019-03-02T02:45:36Z"/>
        <d v="2019-03-02T02:48:01Z"/>
        <d v="2019-03-02T02:49:26Z"/>
        <d v="2019-03-02T02:58:38Z"/>
        <d v="2019-03-02T03:04:20Z"/>
        <d v="2019-03-02T03:06:12Z"/>
        <d v="2019-03-02T03:10:19Z"/>
        <d v="2019-03-02T03:21:01Z"/>
        <d v="2019-03-02T03:21:20Z"/>
        <d v="2019-03-02T03:25:03Z"/>
        <d v="2019-03-02T03:26:07Z"/>
        <d v="2019-03-02T03:26:56Z"/>
        <d v="2019-03-02T03:44:22Z"/>
        <d v="2019-03-02T03:45:15Z"/>
        <d v="2019-03-02T03:52:20Z"/>
        <d v="2019-03-02T03:57:14Z"/>
        <d v="2019-03-02T03:57:59Z"/>
        <d v="2019-03-02T04:01:44Z"/>
        <d v="2019-03-02T04:03:44Z"/>
        <d v="2019-03-02T04:07:31Z"/>
        <d v="2019-03-02T04:07:36Z"/>
        <d v="2019-03-02T04:19:43Z"/>
        <d v="2019-03-02T04:26:05Z"/>
        <d v="2019-03-02T04:31:28Z"/>
        <d v="2019-03-02T04:39:56Z"/>
        <d v="2019-03-02T04:43:44Z"/>
        <d v="2019-03-02T04:51:31Z"/>
        <d v="2019-03-02T05:00:57Z"/>
        <d v="2019-03-02T05:04:21Z"/>
        <d v="2019-03-02T05:09:04Z"/>
        <d v="2019-03-02T05:10:30Z"/>
        <d v="2019-03-02T05:16:29Z"/>
        <d v="2019-03-02T05:20:04Z"/>
        <d v="2019-03-02T05:20:11Z"/>
        <d v="2019-03-02T05:21:58Z"/>
        <d v="2019-03-02T05:22:52Z"/>
        <d v="2019-03-02T05:29:13Z"/>
        <d v="2019-03-02T05:29:52Z"/>
        <d v="2019-03-02T05:33:40Z"/>
        <d v="2019-03-02T05:48:45Z"/>
        <d v="2019-03-02T05:52:23Z"/>
        <d v="2019-03-02T06:04:15Z"/>
        <d v="2019-03-02T06:06:29Z"/>
        <d v="2019-03-02T06:06:44Z"/>
        <d v="2019-03-02T06:11:44Z"/>
        <d v="2019-03-02T06:15:40Z"/>
        <d v="2019-03-02T06:16:51Z"/>
        <d v="2019-03-02T06:25:11Z"/>
        <d v="2019-03-02T06:30:15Z"/>
        <d v="2019-03-02T06:32:24Z"/>
        <d v="2019-03-02T06:52:11Z"/>
        <d v="2019-03-02T06:54:04Z"/>
        <d v="2019-03-02T06:55:24Z"/>
        <d v="2019-03-02T06:57:05Z"/>
        <d v="2019-03-02T07:01:18Z"/>
        <d v="2019-03-02T07:02:29Z"/>
        <d v="2019-03-02T07:03:02Z"/>
        <d v="2019-03-02T07:06:34Z"/>
        <d v="2019-03-02T07:07:27Z"/>
        <d v="2019-03-02T07:11:39Z"/>
        <d v="2019-03-02T07:22:51Z"/>
        <d v="2019-03-02T07:28:36Z"/>
        <d v="2019-03-02T07:30:31Z"/>
        <d v="2019-03-02T07:34:16Z"/>
        <d v="2019-03-02T07:40:35Z"/>
        <d v="2019-03-02T07:42:14Z"/>
        <d v="2019-03-02T07:49:19Z"/>
        <d v="2019-03-02T07:53:50Z"/>
        <d v="2019-03-02T08:01:41Z"/>
        <d v="2019-03-02T08:08:59Z"/>
        <d v="2019-03-02T08:17:17Z"/>
        <d v="2019-03-02T08:25:41Z"/>
        <d v="2019-03-02T08:29:42Z"/>
        <d v="2019-03-02T08:30:06Z"/>
        <d v="2019-03-02T08:32:12Z"/>
        <d v="2019-03-02T08:33:15Z"/>
        <d v="2019-03-02T08:44:55Z"/>
        <d v="2019-03-02T08:45:16Z"/>
        <d v="2019-03-02T08:55:23Z"/>
        <d v="2019-03-02T08:56:29Z"/>
        <d v="2019-03-02T08:58:18Z"/>
        <d v="2019-03-02T09:09:08Z"/>
        <d v="2019-03-02T09:10:18Z"/>
        <d v="2019-03-02T09:21:33Z"/>
        <d v="2019-03-02T09:30:11Z"/>
        <d v="2019-03-02T09:32:27Z"/>
        <d v="2019-03-02T09:38:02Z"/>
        <d v="2019-03-02T09:38:17Z"/>
        <d v="2019-03-02T09:39:11Z"/>
        <d v="2019-03-02T09:51:47Z"/>
        <d v="2019-03-02T09:52:03Z"/>
        <d v="2019-03-02T09:56:30Z"/>
        <d v="2019-03-02T10:03:04Z"/>
        <d v="2019-03-02T10:12:05Z"/>
        <d v="2019-03-02T10:22:59Z"/>
        <d v="2019-03-02T10:27:42Z"/>
        <d v="2019-03-02T10:28:49Z"/>
        <d v="2019-03-02T10:29:39Z"/>
        <d v="2019-03-02T10:32:16Z"/>
        <d v="2019-03-02T10:34:43Z"/>
        <d v="2019-03-02T10:35:10Z"/>
        <d v="2019-03-02T10:38:19Z"/>
        <d v="2019-03-02T10:48:59Z"/>
        <d v="2019-03-02T10:57:27Z"/>
        <d v="2019-03-02T10:59:02Z"/>
        <d v="2019-03-02T10:59:18Z"/>
        <d v="2019-03-02T11:01:03Z"/>
        <d v="2019-03-02T11:05:36Z"/>
        <d v="2019-03-02T11:10:24Z"/>
        <d v="2019-03-02T11:14:53Z"/>
        <d v="2019-03-02T11:17:54Z"/>
        <d v="2019-03-02T11:20:59Z"/>
        <d v="2019-03-02T11:23:26Z"/>
        <d v="2019-03-02T11:30:44Z"/>
        <d v="2019-03-02T11:32:09Z"/>
        <d v="2019-03-02T11:35:03Z"/>
        <d v="2019-03-02T11:38:48Z"/>
        <d v="2019-03-02T11:42:55Z"/>
        <d v="2019-03-02T11:47:53Z"/>
        <d v="2019-03-02T11:52:20Z"/>
        <d v="2019-03-02T11:54:26Z"/>
        <d v="2019-03-02T11:57:03Z"/>
        <d v="2019-03-02T11:58:48Z"/>
        <d v="2019-03-02T12:05:46Z"/>
        <d v="2019-03-02T12:06:18Z"/>
        <d v="2019-03-02T12:11:06Z"/>
        <d v="2019-03-02T12:12:00Z"/>
        <d v="2019-03-02T12:12:04Z"/>
        <d v="2019-03-02T12:20:30Z"/>
        <d v="2019-03-02T12:23:53Z"/>
        <d v="2019-03-02T12:24:03Z"/>
        <d v="2019-03-02T12:37:41Z"/>
        <d v="2019-03-02T12:47:45Z"/>
        <d v="2019-03-02T12:48:11Z"/>
        <d v="2019-03-02T12:58:35Z"/>
        <d v="2019-03-02T13:07:55Z"/>
        <d v="2019-03-02T13:11:26Z"/>
        <d v="2019-03-02T13:19:49Z"/>
        <d v="2019-03-02T13:20:04Z"/>
        <d v="2019-03-02T13:23:52Z"/>
        <d v="2019-03-02T13:24:56Z"/>
        <d v="2019-03-02T13:25:37Z"/>
        <d v="2019-03-02T13:28:14Z"/>
        <d v="2019-03-02T13:30:05Z"/>
        <d v="2019-03-02T13:30:54Z"/>
        <d v="2019-03-02T13:32:33Z"/>
        <d v="2019-03-02T13:37:41Z"/>
        <d v="2019-03-02T13:39:31Z"/>
        <d v="2019-03-02T13:40:56Z"/>
        <d v="2019-03-02T13:41:49Z"/>
        <d v="2019-03-02T13:41:56Z"/>
        <d v="2019-03-02T13:46:35Z"/>
        <d v="2019-03-02T13:47:03Z"/>
        <d v="2019-03-02T13:48:37Z"/>
        <d v="2019-03-02T13:48:44Z"/>
        <d v="2019-03-02T13:56:24Z"/>
        <d v="2019-03-02T13:59:25Z"/>
        <d v="2019-03-02T14:12:46Z"/>
        <d v="2019-03-02T14:20:16Z"/>
        <d v="2019-03-02T14:24:15Z"/>
        <d v="2019-03-02T14:48:09Z"/>
        <d v="2019-03-02T14:52:30Z"/>
        <d v="2019-03-02T14:59:04Z"/>
        <d v="2019-03-02T15:00:12Z"/>
        <d v="2019-03-02T15:02:04Z"/>
        <d v="2019-03-02T15:02:44Z"/>
        <d v="2019-03-02T15:07:46Z"/>
        <d v="2019-03-02T15:08:58Z"/>
        <d v="2019-03-02T15:10:38Z"/>
        <d v="2019-03-02T15:10:46Z"/>
        <d v="2019-03-02T15:11:51Z"/>
        <d v="2019-03-02T15:14:46Z"/>
        <d v="2019-03-02T15:19:16Z"/>
        <d v="2019-03-02T15:20:08Z"/>
        <d v="2019-03-02T15:27:40Z"/>
        <d v="2019-03-02T15:29:19Z"/>
        <d v="2019-03-02T15:32:38Z"/>
        <d v="2019-03-02T15:35:02Z"/>
        <d v="2019-03-02T15:40:28Z"/>
        <d v="2019-03-02T15:41:54Z"/>
        <d v="2019-03-02T15:53:54Z"/>
        <d v="2019-03-02T16:05:31Z"/>
        <d v="2019-03-02T16:06:41Z"/>
        <d v="2019-03-02T16:09:14Z"/>
        <d v="2019-03-02T16:14:22Z"/>
        <d v="2019-03-02T16:16:45Z"/>
        <d v="2019-03-02T16:19:46Z"/>
        <d v="2019-03-02T16:20:13Z"/>
        <d v="2019-03-02T16:21:14Z"/>
        <d v="2019-03-02T16:24:46Z"/>
        <d v="2019-03-02T16:26:31Z"/>
        <d v="2019-03-02T16:28:40Z"/>
        <d v="2019-03-02T16:33:19Z"/>
        <d v="2019-03-02T16:33:43Z"/>
        <d v="2019-03-02T16:42:54Z"/>
        <d v="2019-03-02T16:48:57Z"/>
        <d v="2019-03-02T16:52:49Z"/>
        <d v="2019-03-02T16:53:38Z"/>
        <d v="2019-03-02T16:55:53Z"/>
        <d v="2019-03-02T16:56:55Z"/>
        <d v="2019-03-02T17:04:16Z"/>
        <d v="2019-03-02T17:12:46Z"/>
        <d v="2019-03-02T17:18:46Z"/>
        <d v="2019-03-02T17:24:45Z"/>
        <d v="2019-03-02T17:30:37Z"/>
        <d v="2019-03-02T17:33:26Z"/>
        <d v="2019-03-02T17:38:12Z"/>
        <d v="2019-03-02T17:46:20Z"/>
        <d v="2019-03-02T17:51:14Z"/>
        <d v="2019-03-02T17:53:14Z"/>
        <d v="2019-03-02T17:55:48Z"/>
        <d v="2019-03-02T17:58:55Z"/>
        <d v="2019-03-02T18:02:41Z"/>
        <d v="2019-03-02T18:11:40Z"/>
        <d v="2019-03-02T18:14:14Z"/>
        <d v="2019-03-02T18:17:43Z"/>
        <d v="2019-03-02T18:18:26Z"/>
        <d v="2019-03-02T18:18:39Z"/>
        <d v="2019-03-02T18:28:04Z"/>
        <d v="2019-03-02T18:32:32Z"/>
        <d v="2019-03-02T18:43:44Z"/>
        <d v="2019-03-02T18:51:25Z"/>
        <d v="2019-03-02T19:01:17Z"/>
        <d v="2019-03-02T19:03:50Z"/>
        <d v="2019-03-02T19:06:49Z"/>
        <d v="2019-03-02T19:15:13Z"/>
        <d v="2019-03-02T19:15:48Z"/>
        <d v="2019-03-02T19:17:55Z"/>
        <d v="2019-03-02T19:19:31Z"/>
        <d v="2019-03-02T19:25:17Z"/>
        <d v="2019-03-02T19:27:47Z"/>
        <d v="2019-03-02T19:30:54Z"/>
        <d v="2019-03-02T19:36:42Z"/>
        <d v="2019-03-02T19:41:14Z"/>
        <d v="2019-03-02T19:42:14Z"/>
        <d v="2019-03-02T19:51:08Z"/>
        <d v="2019-03-02T19:51:28Z"/>
        <d v="2019-03-02T19:59:07Z"/>
        <d v="2019-03-02T20:00:05Z"/>
        <d v="2019-03-02T20:04:27Z"/>
        <d v="2019-03-02T20:06:57Z"/>
        <d v="2019-03-02T20:07:28Z"/>
        <d v="2019-03-02T20:13:48Z"/>
        <d v="2019-03-02T20:24:22Z"/>
        <d v="2019-03-02T20:29:36Z"/>
        <d v="2019-03-02T20:36:16Z"/>
        <d v="2019-03-02T20:47:47Z"/>
        <d v="2019-03-02T20:52:33Z"/>
        <d v="2019-03-02T21:00:10Z"/>
        <d v="2019-03-02T21:01:22Z"/>
        <d v="2019-03-02T21:01:29Z"/>
        <d v="2019-03-02T21:03:54Z"/>
        <d v="2019-03-02T21:06:03Z"/>
        <d v="2019-03-02T21:08:02Z"/>
        <d v="2019-03-02T21:08:46Z"/>
        <d v="2019-03-02T21:13:00Z"/>
        <d v="2019-03-02T21:18:39Z"/>
        <d v="2019-03-02T21:18:59Z"/>
        <d v="2019-03-02T21:50:13Z"/>
        <d v="2019-03-02T22:13:39Z"/>
        <d v="2019-03-02T22:15:59Z"/>
        <d v="2019-03-02T22:25:54Z"/>
        <d v="2019-03-02T22:27:14Z"/>
        <d v="2019-03-02T22:28:40Z"/>
        <d v="2019-03-02T22:30:53Z"/>
        <d v="2019-03-02T22:34:30Z"/>
        <d v="2019-03-02T22:38:45Z"/>
        <d v="2019-03-02T22:38:57Z"/>
        <d v="2019-03-02T22:40:28Z"/>
        <d v="2019-03-02T22:41:30Z"/>
        <d v="2019-03-02T22:41:37Z"/>
        <d v="2019-03-02T22:43:26Z"/>
        <d v="2019-03-02T22:49:37Z"/>
        <d v="2019-03-02T22:49:48Z"/>
        <d v="2019-03-02T22:50:15Z"/>
        <d v="2019-03-02T22:53:26Z"/>
        <d v="2019-03-02T23:00:13Z"/>
        <d v="2019-03-02T23:01:02Z"/>
        <d v="2019-03-02T23:02:57Z"/>
        <d v="2019-03-02T23:07:25Z"/>
        <d v="2019-03-02T23:09:37Z"/>
        <d v="2019-03-02T23:09:50Z"/>
        <d v="2019-03-02T23:12:46Z"/>
        <d v="2019-03-02T23:25:55Z"/>
        <d v="2019-03-02T23:26:20Z"/>
        <d v="2019-03-02T23:26:21Z"/>
        <d v="2019-03-02T23:27:21Z"/>
        <d v="2019-03-02T23:27:22Z"/>
        <d v="2019-03-02T23:28:37Z"/>
        <d v="2019-03-02T23:35:24Z"/>
        <d v="2019-03-02T23:36:29Z"/>
        <d v="2019-03-02T23:50:56Z"/>
        <d v="2019-03-02T23:51:02Z"/>
        <d v="2019-03-02T23:52:37Z"/>
        <d v="2019-03-02T23:54:25Z"/>
        <d v="2019-03-02T23:57:25Z"/>
        <d v="2019-03-03T00:01:43Z"/>
        <d v="2019-03-03T00:08:54Z"/>
        <d v="2019-03-03T00:11:12Z"/>
        <d v="2019-03-03T00:22:51Z"/>
        <d v="2019-03-03T00:26:52Z"/>
        <d v="2019-03-03T00:33:41Z"/>
        <d v="2019-03-03T00:48:31Z"/>
        <d v="2019-03-03T00:58:22Z"/>
        <d v="2019-03-03T01:00:14Z"/>
        <d v="2019-03-03T01:00:33Z"/>
        <d v="2019-03-03T01:01:08Z"/>
        <d v="2019-03-03T01:10:20Z"/>
        <d v="2019-03-03T01:15:54Z"/>
        <d v="2019-03-03T01:26:30Z"/>
        <d v="2019-03-03T01:34:56Z"/>
        <d v="2019-03-03T01:43:16Z"/>
        <d v="2019-03-03T01:48:39Z"/>
        <d v="2019-03-03T01:56:29Z"/>
        <d v="2019-03-03T01:59:19Z"/>
        <d v="2019-03-03T02:09:40Z"/>
        <d v="2019-03-03T02:11:26Z"/>
        <d v="2019-03-03T02:18:52Z"/>
        <d v="2019-03-03T02:33:42Z"/>
        <d v="2019-03-03T02:34:33Z"/>
        <d v="2019-03-03T02:36:03Z"/>
        <d v="2019-03-03T02:37:29Z"/>
        <d v="2019-03-03T02:50:33Z"/>
        <d v="2019-03-03T03:01:11Z"/>
        <d v="2019-03-03T03:20:36Z"/>
        <d v="2019-03-03T03:31:49Z"/>
        <d v="2019-03-03T03:33:01Z"/>
        <d v="2019-03-03T03:35:10Z"/>
        <d v="2019-03-03T03:49:12Z"/>
        <d v="2019-03-03T03:49:58Z"/>
        <d v="2019-03-03T03:50:58Z"/>
        <d v="2019-03-03T03:51:09Z"/>
        <d v="2019-03-03T03:57:52Z"/>
        <d v="2019-03-03T04:04:20Z"/>
        <d v="2019-03-03T04:09:55Z"/>
        <d v="2019-03-03T04:10:35Z"/>
        <d v="2019-03-03T04:14:23Z"/>
        <d v="2019-03-03T04:18:17Z"/>
        <d v="2019-03-03T04:25:43Z"/>
        <d v="2019-03-03T04:28:09Z"/>
        <d v="2019-03-03T04:29:05Z"/>
        <d v="2019-03-03T04:29:48Z"/>
        <d v="2019-03-03T04:29:56Z"/>
        <d v="2019-03-03T04:45:05Z"/>
        <d v="2019-03-03T04:48:48Z"/>
        <d v="2019-03-03T04:50:26Z"/>
        <d v="2019-03-03T05:04:46Z"/>
        <d v="2019-03-03T05:05:20Z"/>
        <d v="2019-03-03T05:05:45Z"/>
        <d v="2019-03-03T05:12:23Z"/>
        <d v="2019-03-03T05:28:17Z"/>
        <d v="2019-03-03T05:28:43Z"/>
        <d v="2019-03-03T05:34:21Z"/>
        <d v="2019-03-03T05:36:36Z"/>
        <d v="2019-03-03T05:39:12Z"/>
        <d v="2019-03-03T05:42:07Z"/>
        <d v="2019-03-03T05:58:25Z"/>
        <d v="2019-03-03T05:59:15Z"/>
        <d v="2019-03-03T06:02:40Z"/>
        <d v="2019-03-03T06:05:31Z"/>
        <d v="2019-03-03T06:12:10Z"/>
        <d v="2019-03-03T06:14:18Z"/>
        <d v="2019-03-03T06:25:01Z"/>
        <d v="2019-03-03T06:25:02Z"/>
        <d v="2019-03-03T06:31:16Z"/>
        <d v="2019-03-03T06:32:37Z"/>
        <d v="2019-03-03T06:38:03Z"/>
        <d v="2019-03-03T06:41:05Z"/>
        <d v="2019-03-03T06:49:33Z"/>
        <d v="2019-03-03T06:49:51Z"/>
        <d v="2019-03-03T06:51:58Z"/>
        <d v="2019-03-03T06:57:05Z"/>
        <d v="2019-03-03T07:04:01Z"/>
        <d v="2019-03-03T07:13:30Z"/>
        <d v="2019-03-03T07:14:37Z"/>
        <d v="2019-03-03T07:22:51Z"/>
        <d v="2019-03-03T07:25:55Z"/>
        <d v="2019-03-03T07:28:48Z"/>
        <d v="2019-03-03T07:29:08Z"/>
        <d v="2019-03-03T07:29:49Z"/>
        <d v="2019-03-03T07:30:45Z"/>
        <d v="2019-03-03T07:41:43Z"/>
        <d v="2019-03-03T07:43:11Z"/>
        <d v="2019-03-03T07:45:51Z"/>
        <d v="2019-03-03T07:50:15Z"/>
        <d v="2019-03-03T07:53:24Z"/>
        <d v="2019-03-03T07:57:27Z"/>
        <d v="2019-03-03T08:04:55Z"/>
        <d v="2019-03-03T08:06:45Z"/>
        <d v="2019-03-03T08:10:18Z"/>
        <d v="2019-03-03T08:16:40Z"/>
        <d v="2019-03-03T08:20:09Z"/>
        <d v="2019-03-03T08:21:28Z"/>
        <d v="2019-03-03T08:23:45Z"/>
        <d v="2019-03-03T08:24:34Z"/>
        <d v="2019-03-03T08:25:49Z"/>
        <d v="2019-03-03T08:31:38Z"/>
        <d v="2019-03-03T08:31:44Z"/>
        <d v="2019-03-03T08:32:11Z"/>
        <d v="2019-03-03T08:35:02Z"/>
        <d v="2019-03-03T08:44:30Z"/>
        <d v="2019-03-03T08:47:16Z"/>
        <d v="2019-03-03T08:48:42Z"/>
        <d v="2019-03-03T08:54:41Z"/>
        <d v="2019-03-03T08:58:12Z"/>
        <d v="2019-03-03T09:02:23Z"/>
        <d v="2019-03-03T09:03:05Z"/>
        <d v="2019-03-03T09:06:35Z"/>
        <d v="2019-03-03T09:14:46Z"/>
        <d v="2019-03-03T09:20:14Z"/>
        <d v="2019-03-03T09:28:34Z"/>
        <d v="2019-03-03T09:28:42Z"/>
        <d v="2019-03-03T09:32:02Z"/>
        <d v="2019-03-03T09:35:48Z"/>
        <d v="2019-03-03T09:37:33Z"/>
        <d v="2019-03-03T09:46:10Z"/>
        <d v="2019-03-03T09:48:34Z"/>
        <d v="2019-03-03T09:52:54Z"/>
        <d v="2019-03-03T09:54:06Z"/>
        <d v="2019-03-03T09:55:30Z"/>
        <d v="2019-03-03T09:59:04Z"/>
        <d v="2019-03-03T09:59:33Z"/>
        <d v="2019-03-03T10:04:53Z"/>
        <d v="2019-03-03T10:05:25Z"/>
        <d v="2019-03-03T10:07:21Z"/>
        <d v="2019-03-03T10:15:03Z"/>
        <d v="2019-03-03T10:22:11Z"/>
        <d v="2019-03-03T10:27:17Z"/>
        <d v="2019-03-03T10:28:51Z"/>
        <d v="2019-03-03T10:28:54Z"/>
        <d v="2019-03-03T10:49:55Z"/>
        <d v="2019-03-03T10:59:59Z"/>
        <d v="2019-03-03T11:02:02Z"/>
        <d v="2019-03-03T11:07:35Z"/>
        <d v="2019-03-03T11:08:25Z"/>
        <d v="2019-03-03T11:10:50Z"/>
        <d v="2019-03-03T11:12:37Z"/>
        <d v="2019-03-03T11:19:54Z"/>
        <d v="2019-03-03T11:20:53Z"/>
        <d v="2019-03-03T11:22:22Z"/>
        <d v="2019-03-03T11:23:20Z"/>
        <d v="2019-03-03T11:24:03Z"/>
        <d v="2019-03-03T11:25:49Z"/>
        <d v="2019-03-03T11:26:56Z"/>
        <d v="2019-03-03T11:27:05Z"/>
        <d v="2019-03-03T11:29:40Z"/>
        <d v="2019-03-03T11:46:09Z"/>
        <d v="2019-03-03T11:57:28Z"/>
        <d v="2019-03-03T11:57:52Z"/>
        <d v="2019-03-03T11:57:59Z"/>
        <d v="2019-03-03T12:15:46Z"/>
        <d v="2019-03-03T12:20:34Z"/>
        <d v="2019-03-03T12:23:22Z"/>
        <d v="2019-03-03T12:23:59Z"/>
        <d v="2019-03-03T12:27:48Z"/>
        <d v="2019-03-03T12:45:16Z"/>
        <d v="2019-03-03T12:49:32Z"/>
        <d v="2019-03-03T12:51:53Z"/>
        <d v="2019-03-03T12:53:36Z"/>
        <d v="2019-03-03T12:54:26Z"/>
        <d v="2019-03-03T12:55:05Z"/>
        <d v="2019-03-03T12:58:34Z"/>
        <d v="2019-03-03T13:01:45Z"/>
        <d v="2019-03-03T13:11:45Z"/>
        <d v="2019-03-03T13:16:45Z"/>
        <d v="2019-03-03T13:17:53Z"/>
        <d v="2019-03-03T13:23:21Z"/>
        <d v="2019-03-03T13:24:32Z"/>
        <d v="2019-03-03T13:28:46Z"/>
        <d v="2019-03-03T13:31:20Z"/>
        <d v="2019-03-03T13:38:21Z"/>
        <d v="2019-03-03T13:40:12Z"/>
        <d v="2019-03-03T13:40:20Z"/>
        <d v="2019-03-03T13:43:20Z"/>
        <d v="2019-03-03T13:55:56Z"/>
        <d v="2019-03-03T13:57:39Z"/>
        <d v="2019-03-03T14:09:14Z"/>
        <d v="2019-03-03T14:17:50Z"/>
        <d v="2019-03-03T14:21:59Z"/>
        <d v="2019-03-03T14:27:19Z"/>
        <d v="2019-03-03T14:35:42Z"/>
        <d v="2019-03-03T14:40:16Z"/>
        <d v="2019-03-03T14:41:38Z"/>
        <d v="2019-03-03T14:49:26Z"/>
        <d v="2019-03-03T14:57:04Z"/>
        <d v="2019-03-03T15:06:21Z"/>
        <d v="2019-03-03T15:08:09Z"/>
        <d v="2019-03-03T15:10:15Z"/>
        <d v="2019-03-03T15:17:44Z"/>
        <d v="2019-03-03T15:21:01Z"/>
        <d v="2019-03-03T15:23:06Z"/>
        <d v="2019-03-03T15:26:11Z"/>
        <d v="2019-03-03T15:26:51Z"/>
        <d v="2019-03-03T15:32:33Z"/>
        <d v="2019-03-03T15:35:05Z"/>
        <d v="2019-03-03T15:46:10Z"/>
        <d v="2019-03-03T15:46:25Z"/>
        <d v="2019-03-03T15:47:05Z"/>
        <d v="2019-03-03T16:09:32Z"/>
        <d v="2019-03-03T16:13:36Z"/>
        <d v="2019-03-03T16:22:22Z"/>
        <d v="2019-03-03T16:24:05Z"/>
        <d v="2019-03-03T16:24:53Z"/>
        <d v="2019-03-03T16:27:10Z"/>
        <d v="2019-03-03T16:28:50Z"/>
        <d v="2019-03-03T16:31:42Z"/>
        <d v="2019-03-03T16:46:02Z"/>
        <d v="2019-03-03T16:58:16Z"/>
        <d v="2019-03-03T17:00:45Z"/>
        <d v="2019-03-03T17:13:08Z"/>
        <d v="2019-03-03T17:13:12Z"/>
        <d v="2019-03-03T17:22:10Z"/>
        <d v="2019-03-03T17:22:48Z"/>
        <d v="2019-03-03T17:27:29Z"/>
        <d v="2019-03-03T17:30:10Z"/>
        <d v="2019-03-03T17:39:17Z"/>
        <d v="2019-03-03T17:41:28Z"/>
        <d v="2019-03-03T17:44:53Z"/>
        <d v="2019-03-03T17:47:19Z"/>
        <d v="2019-03-03T17:51:58Z"/>
        <d v="2019-03-03T17:54:12Z"/>
        <d v="2019-03-03T17:55:04Z"/>
        <d v="2019-03-03T17:55:41Z"/>
        <d v="2019-03-03T18:00:12Z"/>
        <d v="2019-03-03T18:07:53Z"/>
        <d v="2019-03-03T18:12:27Z"/>
        <d v="2019-03-03T18:13:44Z"/>
        <d v="2019-03-03T18:18:55Z"/>
        <d v="2019-03-03T18:18:58Z"/>
        <d v="2019-03-03T18:29:59Z"/>
        <d v="2019-03-03T18:39:02Z"/>
        <d v="2019-03-03T18:41:06Z"/>
        <d v="2019-03-03T18:43:16Z"/>
        <d v="2019-03-03T18:52:40Z"/>
        <d v="2019-03-03T18:52:52Z"/>
        <d v="2019-03-03T18:57:03Z"/>
        <d v="2019-03-03T18:58:36Z"/>
        <d v="2019-03-03T19:05:42Z"/>
        <d v="2019-03-03T19:12:30Z"/>
        <d v="2019-03-03T19:28:53Z"/>
        <d v="2019-03-03T19:30:28Z"/>
        <d v="2019-03-03T19:45:50Z"/>
        <d v="2019-03-03T19:45:57Z"/>
        <d v="2019-03-03T19:48:18Z"/>
        <d v="2019-03-03T19:50:23Z"/>
        <d v="2019-03-03T19:57:17Z"/>
        <d v="2019-03-03T20:17:01Z"/>
        <d v="2019-03-03T20:18:38Z"/>
        <d v="2019-03-03T20:31:18Z"/>
        <d v="2019-03-03T20:34:53Z"/>
        <d v="2019-03-03T20:37:47Z"/>
        <d v="2019-03-03T20:39:18Z"/>
        <d v="2019-03-03T20:41:32Z"/>
        <d v="2019-03-03T20:43:46Z"/>
        <d v="2019-03-03T20:45:34Z"/>
        <d v="2019-03-03T20:49:05Z"/>
        <d v="2019-03-03T20:59:38Z"/>
        <d v="2019-03-03T20:59:52Z"/>
        <d v="2019-03-03T21:03:50Z"/>
        <d v="2019-03-03T21:07:48Z"/>
        <d v="2019-03-03T21:11:25Z"/>
        <d v="2019-03-03T21:17:29Z"/>
        <d v="2019-03-03T21:24:50Z"/>
        <d v="2019-03-03T21:29:11Z"/>
        <d v="2019-03-03T21:37:44Z"/>
        <d v="2019-03-03T21:38:56Z"/>
        <d v="2019-03-03T21:39:21Z"/>
        <d v="2019-03-03T21:43:52Z"/>
        <d v="2019-03-03T21:44:18Z"/>
        <d v="2019-03-03T21:48:14Z"/>
        <d v="2019-03-03T21:50:03Z"/>
        <d v="2019-03-03T21:53:18Z"/>
        <d v="2019-03-03T22:01:49Z"/>
        <d v="2019-03-03T22:06:42Z"/>
        <d v="2019-03-03T22:13:45Z"/>
        <d v="2019-03-03T22:19:15Z"/>
        <d v="2019-03-03T22:24:26Z"/>
        <d v="2019-03-03T22:24:46Z"/>
        <d v="2019-03-03T22:30:36Z"/>
        <d v="2019-03-03T23:02:28Z"/>
        <d v="2019-03-03T23:10:08Z"/>
        <d v="2019-03-03T23:10:29Z"/>
        <d v="2019-03-03T23:11:41Z"/>
        <d v="2019-03-03T23:12:10Z"/>
        <d v="2019-03-03T23:17:41Z"/>
        <d v="2019-03-03T23:18:21Z"/>
        <d v="2019-03-03T23:29:35Z"/>
        <d v="2019-03-03T23:30:33Z"/>
        <d v="2019-03-03T23:31:35Z"/>
        <d v="2019-03-03T23:50:43Z"/>
        <d v="2019-03-03T23:51:52Z"/>
        <d v="2019-03-03T23:53:37Z"/>
        <d v="2019-03-03T23:56:49Z"/>
        <d v="2019-03-03T23:59:52Z"/>
        <d v="2019-03-04T00:08:27Z"/>
        <d v="2019-03-04T00:16:30Z"/>
        <d v="2019-03-04T00:22:13Z"/>
        <d v="2019-03-04T00:25:40Z"/>
        <d v="2019-03-04T00:35:06Z"/>
        <d v="2019-03-04T00:37:56Z"/>
        <d v="2019-03-04T00:37:57Z"/>
        <d v="2019-03-04T00:42:39Z"/>
        <d v="2019-03-04T00:54:15Z"/>
        <d v="2019-03-04T00:55:23Z"/>
        <d v="2019-03-04T00:58:10Z"/>
        <d v="2019-03-04T00:59:58Z"/>
        <d v="2019-03-04T01:04:39Z"/>
        <d v="2019-03-04T01:09:00Z"/>
        <d v="2019-03-04T01:13:18Z"/>
        <d v="2019-03-04T01:15:31Z"/>
        <d v="2019-03-04T01:16:43Z"/>
        <d v="2019-03-04T01:20:29Z"/>
        <d v="2019-03-04T01:20:33Z"/>
        <d v="2019-03-04T01:25:43Z"/>
        <d v="2019-03-04T01:27:11Z"/>
        <d v="2019-03-04T01:52:45Z"/>
        <d v="2019-03-04T02:00:59Z"/>
        <d v="2019-03-04T02:01:37Z"/>
        <d v="2019-03-04T02:06:17Z"/>
        <d v="2019-03-04T02:07:01Z"/>
        <d v="2019-03-04T02:08:05Z"/>
        <d v="2019-03-04T02:10:41Z"/>
        <d v="2019-03-04T02:11:09Z"/>
        <d v="2019-03-04T02:15:26Z"/>
        <d v="2019-03-04T02:20:04Z"/>
        <d v="2019-03-04T02:26:12Z"/>
        <d v="2019-03-04T02:28:35Z"/>
        <d v="2019-03-04T02:30:26Z"/>
        <d v="2019-03-04T02:31:15Z"/>
        <d v="2019-03-04T02:33:09Z"/>
        <d v="2019-03-04T02:36:41Z"/>
        <d v="2019-03-04T02:41:44Z"/>
        <d v="2019-03-04T02:42:17Z"/>
        <d v="2019-03-04T02:45:55Z"/>
        <d v="2019-03-04T02:50:04Z"/>
        <d v="2019-03-04T03:02:45Z"/>
        <d v="2019-03-04T03:03:31Z"/>
        <d v="2019-03-04T03:04:08Z"/>
        <d v="2019-03-04T03:07:07Z"/>
        <d v="2019-03-04T03:12:23Z"/>
        <d v="2019-03-04T03:18:57Z"/>
        <d v="2019-03-04T03:20:26Z"/>
        <d v="2019-03-04T03:20:43Z"/>
        <d v="2019-03-04T03:42:15Z"/>
        <d v="2019-03-04T03:46:42Z"/>
        <d v="2019-03-04T03:49:51Z"/>
        <d v="2019-03-04T03:51:13Z"/>
        <d v="2019-03-04T03:51:18Z"/>
        <d v="2019-03-04T03:53:44Z"/>
        <d v="2019-03-04T03:54:12Z"/>
        <d v="2019-03-04T04:07:15Z"/>
        <d v="2019-03-04T04:08:37Z"/>
        <d v="2019-03-04T04:29:33Z"/>
        <d v="2019-03-04T04:33:24Z"/>
        <d v="2019-03-04T05:03:11Z"/>
        <d v="2019-03-04T05:12:50Z"/>
        <d v="2019-03-04T05:19:20Z"/>
        <d v="2019-03-04T05:29:59Z"/>
        <d v="2019-03-04T05:30:42Z"/>
        <d v="2019-03-04T05:35:35Z"/>
        <d v="2019-03-04T05:35:56Z"/>
        <d v="2019-03-04T05:38:20Z"/>
        <d v="2019-03-04T05:47:14Z"/>
        <d v="2019-03-04T05:50:14Z"/>
        <d v="2019-03-04T06:01:26Z"/>
        <d v="2019-03-04T06:25:51Z"/>
        <d v="2019-03-04T06:35:26Z"/>
        <d v="2019-03-04T06:38:57Z"/>
        <d v="2019-03-04T06:50:05Z"/>
        <d v="2019-03-04T06:52:20Z"/>
        <d v="2019-03-04T06:57:17Z"/>
        <d v="2019-03-04T06:58:18Z"/>
        <d v="2019-03-04T07:00:58Z"/>
        <d v="2019-03-04T07:13:08Z"/>
        <d v="2019-03-04T07:28:26Z"/>
        <d v="2019-03-04T07:30:00Z"/>
        <d v="2019-03-04T07:30:47Z"/>
        <d v="2019-03-04T07:40:18Z"/>
        <d v="2019-03-04T07:47:57Z"/>
        <d v="2019-03-04T07:48:44Z"/>
        <d v="2019-03-04T07:52:39Z"/>
        <d v="2019-03-04T07:54:11Z"/>
        <d v="2019-03-04T08:04:11Z"/>
        <d v="2019-03-04T08:14:48Z"/>
        <d v="2019-03-04T08:19:37Z"/>
        <d v="2019-03-04T08:21:50Z"/>
        <d v="2019-03-04T08:23:11Z"/>
        <d v="2019-03-04T08:23:23Z"/>
        <d v="2019-03-04T08:23:42Z"/>
        <d v="2019-03-04T08:32:41Z"/>
        <d v="2019-03-04T08:39:06Z"/>
        <d v="2019-03-04T08:39:39Z"/>
        <d v="2019-03-04T08:44:21Z"/>
        <d v="2019-03-04T08:45:18Z"/>
        <d v="2019-03-04T09:03:05Z"/>
        <d v="2019-03-04T09:04:48Z"/>
        <d v="2019-03-04T09:07:00Z"/>
        <d v="2019-03-04T09:18:25Z"/>
        <d v="2019-03-04T09:20:28Z"/>
        <d v="2019-03-04T09:26:18Z"/>
        <d v="2019-03-04T09:30:26Z"/>
        <d v="2019-03-04T09:32:46Z"/>
        <d v="2019-03-04T09:32:54Z"/>
        <d v="2019-03-04T09:33:49Z"/>
        <d v="2019-03-04T09:57:47Z"/>
        <d v="2019-03-04T10:02:10Z"/>
        <d v="2019-03-04T10:02:30Z"/>
        <d v="2019-03-04T10:02:32Z"/>
        <d v="2019-03-04T10:05:19Z"/>
        <d v="2019-03-04T10:06:29Z"/>
        <d v="2019-03-04T10:08:41Z"/>
        <d v="2019-03-04T10:11:32Z"/>
        <d v="2019-03-04T10:13:28Z"/>
        <d v="2019-03-04T10:23:07Z"/>
        <d v="2019-03-04T10:26:34Z"/>
        <d v="2019-03-04T10:39:20Z"/>
        <d v="2019-03-04T10:41:51Z"/>
        <d v="2019-03-04T10:45:56Z"/>
        <d v="2019-03-04T10:47:15Z"/>
        <d v="2019-03-04T10:58:11Z"/>
        <d v="2019-03-04T11:03:20Z"/>
        <d v="2019-03-04T11:24:12Z"/>
        <d v="2019-03-04T11:47:35Z"/>
        <d v="2019-03-04T11:48:30Z"/>
        <d v="2019-03-04T11:52:53Z"/>
        <d v="2019-03-04T12:01:28Z"/>
        <d v="2019-03-04T12:09:05Z"/>
        <d v="2019-03-04T12:15:31Z"/>
        <d v="2019-03-04T12:20:11Z"/>
        <d v="2019-03-04T12:23:41Z"/>
        <d v="2019-03-04T12:25:46Z"/>
        <d v="2019-03-04T12:26:18Z"/>
        <d v="2019-03-04T12:28:30Z"/>
        <d v="2019-03-04T12:49:08Z"/>
        <d v="2019-03-04T12:59:20Z"/>
        <d v="2019-03-04T13:00:59Z"/>
        <d v="2019-03-04T13:06:30Z"/>
        <d v="2019-03-04T13:07:39Z"/>
        <d v="2019-03-04T13:13:28Z"/>
        <d v="2019-03-04T13:16:52Z"/>
        <d v="2019-03-04T13:26:49Z"/>
        <d v="2019-03-04T13:36:54Z"/>
        <d v="2019-03-04T13:38:04Z"/>
        <d v="2019-03-04T13:41:19Z"/>
        <d v="2019-03-04T13:42:09Z"/>
        <d v="2019-03-04T13:46:18Z"/>
        <d v="2019-03-04T13:53:15Z"/>
        <d v="2019-03-04T13:53:59Z"/>
        <d v="2019-03-04T13:54:03Z"/>
        <d v="2019-03-04T13:54:49Z"/>
        <d v="2019-03-04T13:57:53Z"/>
        <d v="2019-03-04T14:02:28Z"/>
        <d v="2019-03-04T14:06:20Z"/>
        <d v="2019-03-04T14:14:08Z"/>
        <d v="2019-03-04T14:15:19Z"/>
        <d v="2019-03-04T14:20:33Z"/>
        <d v="2019-03-04T14:21:42Z"/>
        <d v="2019-03-04T14:27:02Z"/>
        <d v="2019-03-04T14:33:39Z"/>
        <d v="2019-03-04T14:40:07Z"/>
        <d v="2019-03-04T14:55:33Z"/>
        <d v="2019-03-04T15:03:35Z"/>
        <d v="2019-03-04T15:11:17Z"/>
        <d v="2019-03-04T15:15:53Z"/>
        <d v="2019-03-04T15:17:41Z"/>
        <d v="2019-03-04T15:21:03Z"/>
        <d v="2019-03-04T15:23:20Z"/>
        <d v="2019-03-04T15:24:09Z"/>
        <d v="2019-03-04T15:39:12Z"/>
        <d v="2019-03-04T15:43:23Z"/>
        <d v="2019-03-04T15:43:52Z"/>
        <d v="2019-03-04T15:47:28Z"/>
        <d v="2019-03-04T15:50:13Z"/>
        <d v="2019-03-04T15:58:47Z"/>
        <d v="2019-03-04T15:59:05Z"/>
        <d v="2019-03-04T16:03:28Z"/>
        <d v="2019-03-04T16:08:43Z"/>
        <d v="2019-03-04T16:16:26Z"/>
        <d v="2019-03-04T16:16:46Z"/>
        <d v="2019-03-04T16:17:11Z"/>
        <d v="2019-03-04T16:17:21Z"/>
        <d v="2019-03-04T16:25:35Z"/>
        <d v="2019-03-04T16:38:22Z"/>
        <d v="2019-03-04T16:42:51Z"/>
        <d v="2019-03-04T16:45:25Z"/>
        <d v="2019-03-04T16:48:18Z"/>
        <d v="2019-03-04T16:49:42Z"/>
        <d v="2019-03-04T16:53:39Z"/>
        <d v="2019-03-04T17:00:08Z"/>
        <d v="2019-03-04T17:02:53Z"/>
        <d v="2019-03-04T17:03:23Z"/>
        <d v="2019-03-04T17:10:03Z"/>
        <d v="2019-03-04T17:10:56Z"/>
        <d v="2019-03-04T17:11:05Z"/>
        <d v="2019-03-04T17:15:32Z"/>
        <d v="2019-03-04T17:22:28Z"/>
        <d v="2019-03-04T17:25:36Z"/>
        <d v="2019-03-04T17:29:07Z"/>
        <d v="2019-03-04T17:35:43Z"/>
        <d v="2019-03-04T17:39:10Z"/>
        <d v="2019-03-04T17:41:57Z"/>
        <d v="2019-03-04T17:42:55Z"/>
        <d v="2019-03-04T17:48:33Z"/>
        <d v="2019-03-04T18:03:03Z"/>
        <d v="2019-03-04T18:17:13Z"/>
        <d v="2019-03-04T18:19:29Z"/>
        <d v="2019-03-04T18:19:32Z"/>
        <d v="2019-03-04T18:22:27Z"/>
        <d v="2019-03-04T18:22:34Z"/>
        <d v="2019-03-04T18:23:58Z"/>
        <d v="2019-03-04T18:25:17Z"/>
        <d v="2019-03-04T18:30:44Z"/>
        <d v="2019-03-04T18:34:29Z"/>
        <d v="2019-03-04T18:35:52Z"/>
        <d v="2019-03-04T18:36:57Z"/>
        <d v="2019-03-04T18:39:11Z"/>
        <d v="2019-03-04T18:43:04Z"/>
        <d v="2019-03-04T18:49:30Z"/>
        <d v="2019-03-04T18:49:48Z"/>
        <d v="2019-03-04T18:53:19Z"/>
        <d v="2019-03-04T18:53:49Z"/>
        <d v="2019-03-04T18:56:39Z"/>
        <d v="2019-03-04T18:58:29Z"/>
        <d v="2019-03-04T19:05:23Z"/>
        <d v="2019-03-04T19:06:41Z"/>
        <d v="2019-03-04T19:06:45Z"/>
        <d v="2019-03-04T19:18:35Z"/>
        <d v="2019-03-04T19:21:30Z"/>
        <d v="2019-03-04T19:23:14Z"/>
        <d v="2019-03-04T19:28:23Z"/>
        <d v="2019-03-04T19:33:53Z"/>
        <d v="2019-03-04T19:34:27Z"/>
        <d v="2019-03-04T19:34:44Z"/>
        <d v="2019-03-04T19:45:04Z"/>
        <d v="2019-03-04T19:45:14Z"/>
        <d v="2019-03-04T19:54:14Z"/>
        <d v="2019-03-04T19:57:43Z"/>
        <d v="2019-03-04T20:15:48Z"/>
        <d v="2019-03-04T20:18:19Z"/>
        <d v="2019-03-04T20:19:10Z"/>
        <d v="2019-03-04T20:23:38Z"/>
        <d v="2019-03-04T20:24:47Z"/>
        <d v="2019-03-04T20:25:17Z"/>
        <d v="2019-03-04T20:28:18Z"/>
        <d v="2019-03-04T20:30:18Z"/>
        <d v="2019-03-04T20:32:50Z"/>
        <d v="2019-03-04T20:33:50Z"/>
        <d v="2019-03-04T20:38:21Z"/>
        <d v="2019-03-04T20:40:09Z"/>
        <d v="2019-03-04T20:52:21Z"/>
        <d v="2019-03-04T21:00:53Z"/>
        <d v="2019-03-04T21:02:01Z"/>
        <d v="2019-03-04T21:03:24Z"/>
        <d v="2019-03-04T21:07:55Z"/>
        <d v="2019-03-04T21:08:08Z"/>
        <d v="2019-03-04T21:19:26Z"/>
        <d v="2019-03-04T21:20:51Z"/>
        <d v="2019-03-04T21:32:58Z"/>
        <d v="2019-03-04T21:35:53Z"/>
        <d v="2019-03-04T21:41:44Z"/>
        <d v="2019-03-04T21:50:57Z"/>
        <d v="2019-03-04T21:55:13Z"/>
        <d v="2019-03-04T22:05:37Z"/>
        <d v="2019-03-04T22:10:07Z"/>
        <d v="2019-03-04T22:17:54Z"/>
        <d v="2019-03-04T22:33:51Z"/>
        <d v="2019-03-04T22:40:07Z"/>
        <d v="2019-03-04T22:49:40Z"/>
        <d v="2019-03-04T22:51:56Z"/>
        <d v="2019-03-04T22:58:54Z"/>
        <d v="2019-03-04T23:08:40Z"/>
        <d v="2019-03-04T23:11:42Z"/>
        <d v="2019-03-04T23:17:05Z"/>
        <d v="2019-03-04T23:21:31Z"/>
        <d v="2019-03-04T23:24:15Z"/>
        <d v="2019-03-04T23:27:43Z"/>
        <d v="2019-03-04T23:31:41Z"/>
        <d v="2019-03-04T23:37:33Z"/>
        <d v="2019-03-04T23:57:19Z"/>
        <d v="2019-03-05T00:19:16Z"/>
        <d v="2019-03-05T00:19:54Z"/>
        <d v="2019-03-05T00:28:20Z"/>
        <d v="2019-03-05T00:40:09Z"/>
        <d v="2019-03-05T00:40:15Z"/>
        <d v="2019-03-05T00:43:14Z"/>
        <d v="2019-03-05T00:46:08Z"/>
        <d v="2019-03-05T00:48:12Z"/>
        <d v="2019-03-05T00:51:07Z"/>
        <d v="2019-03-05T00:52:15Z"/>
        <d v="2019-03-05T00:58:19Z"/>
        <d v="2019-03-05T00:59:19Z"/>
        <d v="2019-03-05T01:04:35Z"/>
        <d v="2019-03-05T01:11:47Z"/>
        <d v="2019-03-05T01:15:01Z"/>
        <d v="2019-03-05T01:15:17Z"/>
        <d v="2019-03-05T01:16:14Z"/>
        <d v="2019-03-05T01:16:45Z"/>
        <d v="2019-03-05T01:23:57Z"/>
        <d v="2019-03-05T01:26:33Z"/>
        <d v="2019-03-05T01:26:40Z"/>
        <d v="2019-03-05T01:30:22Z"/>
        <d v="2019-03-05T01:41:08Z"/>
        <d v="2019-03-05T01:41:47Z"/>
        <d v="2019-03-05T01:45:25Z"/>
        <d v="2019-03-05T01:50:45Z"/>
        <d v="2019-03-05T01:52:30Z"/>
        <d v="2019-03-05T01:53:51Z"/>
        <d v="2019-03-05T01:57:01Z"/>
        <d v="2019-03-05T02:02:25Z"/>
        <d v="2019-03-05T02:02:42Z"/>
        <d v="2019-03-05T02:10:00Z"/>
        <d v="2019-03-05T02:19:25Z"/>
        <d v="2019-03-05T02:20:51Z"/>
        <d v="2019-03-05T02:23:23Z"/>
        <d v="2019-03-05T02:24:12Z"/>
        <d v="2019-03-05T02:34:11Z"/>
        <d v="2019-03-05T02:39:38Z"/>
        <d v="2019-03-05T02:41:37Z"/>
        <d v="2019-03-05T02:47:35Z"/>
        <d v="2019-03-05T02:48:21Z"/>
        <d v="2019-03-05T02:56:46Z"/>
        <d v="2019-03-05T02:59:45Z"/>
        <d v="2019-03-05T03:02:43Z"/>
        <d v="2019-03-05T03:05:28Z"/>
        <d v="2019-03-05T03:06:53Z"/>
        <d v="2019-03-05T03:15:06Z"/>
        <d v="2019-03-05T03:17:10Z"/>
        <d v="2019-03-05T03:19:31Z"/>
        <d v="2019-03-05T03:21:09Z"/>
        <d v="2019-03-05T03:25:10Z"/>
        <d v="2019-03-05T03:25:32Z"/>
        <d v="2019-03-05T03:26:38Z"/>
        <d v="2019-03-05T03:34:21Z"/>
        <d v="2019-03-05T03:36:32Z"/>
        <d v="2019-03-05T03:44:13Z"/>
        <d v="2019-03-05T03:45:42Z"/>
        <d v="2019-03-05T03:46:56Z"/>
        <d v="2019-03-05T03:49:12Z"/>
        <d v="2019-03-05T03:52:49Z"/>
        <d v="2019-03-05T04:01:30Z"/>
        <d v="2019-03-05T04:02:22Z"/>
        <d v="2019-03-05T04:02:29Z"/>
        <d v="2019-03-05T04:23:41Z"/>
        <d v="2019-03-05T04:23:49Z"/>
        <d v="2019-03-05T04:28:58Z"/>
        <d v="2019-03-05T04:50:01Z"/>
        <d v="2019-03-05T04:50:54Z"/>
        <d v="2019-03-05T05:05:29Z"/>
        <d v="2019-03-05T05:07:50Z"/>
        <d v="2019-03-05T05:10:05Z"/>
        <d v="2019-03-05T05:11:25Z"/>
        <d v="2019-03-05T05:15:07Z"/>
        <d v="2019-03-05T05:15:25Z"/>
        <d v="2019-03-05T05:16:20Z"/>
        <d v="2019-03-05T05:21:51Z"/>
        <d v="2019-03-05T05:22:00Z"/>
        <d v="2019-03-05T05:24:14Z"/>
        <d v="2019-03-05T05:35:28Z"/>
        <d v="2019-03-05T05:35:54Z"/>
        <d v="2019-03-05T05:36:00Z"/>
        <d v="2019-03-05T05:42:59Z"/>
        <d v="2019-03-05T05:45:21Z"/>
        <d v="2019-03-05T06:05:13Z"/>
        <d v="2019-03-05T06:13:15Z"/>
        <d v="2019-03-05T06:15:03Z"/>
        <d v="2019-03-05T06:18:10Z"/>
        <d v="2019-03-05T06:20:36Z"/>
        <d v="2019-03-05T06:28:59Z"/>
        <d v="2019-03-05T06:30:56Z"/>
        <d v="2019-03-05T06:31:30Z"/>
        <d v="2019-03-05T06:35:10Z"/>
        <d v="2019-03-05T06:43:50Z"/>
        <d v="2019-03-05T06:49:30Z"/>
        <d v="2019-03-05T06:49:39Z"/>
        <d v="2019-03-05T07:15:09Z"/>
        <d v="2019-03-05T07:15:42Z"/>
        <d v="2019-03-05T07:22:12Z"/>
        <d v="2019-03-05T07:27:30Z"/>
        <d v="2019-03-05T07:28:39Z"/>
        <d v="2019-03-05T07:41:43Z"/>
        <d v="2019-03-05T07:56:29Z"/>
        <d v="2019-03-05T08:02:36Z"/>
        <d v="2019-03-05T08:05:38Z"/>
        <d v="2019-03-05T08:18:21Z"/>
        <d v="2019-03-05T08:18:45Z"/>
        <d v="2019-03-05T08:19:34Z"/>
        <d v="2019-03-05T08:21:53Z"/>
        <d v="2019-03-05T08:25:21Z"/>
        <d v="2019-03-05T08:25:34Z"/>
        <d v="2019-03-05T08:29:41Z"/>
        <d v="2019-03-05T08:33:18Z"/>
        <d v="2019-03-05T08:35:24Z"/>
        <d v="2019-03-05T08:37:01Z"/>
        <d v="2019-03-05T08:54:50Z"/>
        <d v="2019-03-05T08:56:56Z"/>
        <d v="2019-03-05T08:58:47Z"/>
        <d v="2019-03-05T09:04:45Z"/>
        <d v="2019-03-05T09:10:28Z"/>
        <d v="2019-03-05T09:10:35Z"/>
        <d v="2019-03-05T09:23:36Z"/>
        <d v="2019-03-05T09:27:27Z"/>
        <d v="2019-03-05T09:30:48Z"/>
        <d v="2019-03-05T09:39:11Z"/>
        <d v="2019-03-05T09:39:47Z"/>
        <d v="2019-03-05T09:42:04Z"/>
        <d v="2019-03-05T09:42:17Z"/>
        <d v="2019-03-05T09:55:26Z"/>
        <d v="2019-03-05T09:55:49Z"/>
        <d v="2019-03-05T10:08:48Z"/>
        <d v="2019-03-05T10:11:59Z"/>
        <d v="2019-03-05T10:28:41Z"/>
        <d v="2019-03-05T10:47:42Z"/>
        <d v="2019-03-05T10:48:03Z"/>
        <d v="2019-03-05T10:48:14Z"/>
        <d v="2019-03-05T10:51:54Z"/>
        <d v="2019-03-05T10:53:28Z"/>
        <d v="2019-03-05T10:56:06Z"/>
        <d v="2019-03-05T10:58:59Z"/>
        <d v="2019-03-05T11:14:34Z"/>
        <d v="2019-03-05T11:21:06Z"/>
        <d v="2019-03-05T11:21:16Z"/>
        <d v="2019-03-05T11:24:22Z"/>
        <d v="2019-03-05T11:24:27Z"/>
        <d v="2019-03-05T11:27:32Z"/>
        <d v="2019-03-05T11:33:10Z"/>
        <d v="2019-03-05T11:34:19Z"/>
        <d v="2019-03-05T11:35:00Z"/>
        <d v="2019-03-05T11:37:50Z"/>
        <d v="2019-03-05T11:42:54Z"/>
        <d v="2019-03-05T11:48:32Z"/>
        <d v="2019-03-05T11:52:37Z"/>
        <d v="2019-03-05T11:55:39Z"/>
        <d v="2019-03-05T11:57:07Z"/>
        <d v="2019-03-05T12:05:39Z"/>
        <d v="2019-03-05T12:10:05Z"/>
        <d v="2019-03-05T12:17:36Z"/>
        <d v="2019-03-05T12:18:39Z"/>
        <d v="2019-03-05T12:19:11Z"/>
        <d v="2019-03-05T12:19:27Z"/>
        <d v="2019-03-05T12:29:17Z"/>
        <d v="2019-03-05T12:44:43Z"/>
        <d v="2019-03-05T12:47:09Z"/>
        <d v="2019-03-05T12:49:01Z"/>
        <d v="2019-03-05T12:50:29Z"/>
        <d v="2019-03-05T12:51:06Z"/>
        <d v="2019-03-05T12:58:54Z"/>
        <d v="2019-03-05T13:02:12Z"/>
        <d v="2019-03-05T13:06:32Z"/>
        <d v="2019-03-05T13:16:21Z"/>
        <d v="2019-03-05T13:19:01Z"/>
        <d v="2019-03-05T13:21:58Z"/>
        <d v="2019-03-05T13:22:32Z"/>
        <d v="2019-03-05T13:23:36Z"/>
        <d v="2019-03-05T13:25:12Z"/>
        <d v="2019-03-05T13:27:51Z"/>
        <d v="2019-03-05T13:31:17Z"/>
        <d v="2019-03-05T13:46:43Z"/>
        <d v="2019-03-05T13:46:45Z"/>
        <d v="2019-03-05T13:53:43Z"/>
        <d v="2019-03-05T13:54:43Z"/>
        <d v="2019-03-05T13:55:26Z"/>
        <d v="2019-03-05T13:57:08Z"/>
        <d v="2019-03-05T13:57:16Z"/>
        <d v="2019-03-05T14:12:04Z"/>
        <d v="2019-03-05T14:12:46Z"/>
        <d v="2019-03-05T14:22:29Z"/>
        <d v="2019-03-05T14:22:57Z"/>
        <d v="2019-03-05T14:33:16Z"/>
        <d v="2019-03-05T14:39:27Z"/>
        <d v="2019-03-05T14:42:44Z"/>
        <d v="2019-03-05T14:49:16Z"/>
        <d v="2019-03-05T14:53:03Z"/>
        <d v="2019-03-05T15:00:19Z"/>
        <d v="2019-03-05T15:12:51Z"/>
        <d v="2019-03-05T15:15:40Z"/>
        <d v="2019-03-05T15:19:24Z"/>
        <d v="2019-03-05T15:25:31Z"/>
        <d v="2019-03-05T15:25:41Z"/>
        <d v="2019-03-05T15:33:00Z"/>
        <d v="2019-03-05T15:34:37Z"/>
        <d v="2019-03-05T15:34:58Z"/>
        <d v="2019-03-05T15:40:03Z"/>
        <d v="2019-03-05T15:52:27Z"/>
        <d v="2019-03-05T15:53:03Z"/>
        <d v="2019-03-05T15:56:40Z"/>
        <d v="2019-03-05T15:58:01Z"/>
        <d v="2019-03-05T16:05:34Z"/>
        <d v="2019-03-05T16:11:44Z"/>
        <d v="2019-03-05T16:32:17Z"/>
        <d v="2019-03-05T16:37:43Z"/>
        <d v="2019-03-05T16:46:41Z"/>
        <d v="2019-03-05T16:52:06Z"/>
        <d v="2019-03-05T16:57:24Z"/>
        <d v="2019-03-05T16:58:23Z"/>
        <d v="2019-03-05T17:07:20Z"/>
        <d v="2019-03-05T17:07:26Z"/>
        <d v="2019-03-05T17:09:32Z"/>
        <d v="2019-03-05T17:12:55Z"/>
        <d v="2019-03-05T17:20:40Z"/>
        <d v="2019-03-05T17:23:39Z"/>
        <d v="2019-03-05T17:23:57Z"/>
        <d v="2019-03-05T17:28:31Z"/>
        <d v="2019-03-05T17:39:17Z"/>
        <d v="2019-03-05T17:42:33Z"/>
        <d v="2019-03-05T17:42:41Z"/>
        <d v="2019-03-05T17:43:48Z"/>
        <d v="2019-03-05T17:47:01Z"/>
        <d v="2019-03-05T17:52:15Z"/>
        <d v="2019-03-05T17:52:22Z"/>
        <d v="2019-03-05T17:54:42Z"/>
        <d v="2019-03-05T18:01:49Z"/>
        <d v="2019-03-05T18:02:28Z"/>
        <d v="2019-03-05T18:10:10Z"/>
        <d v="2019-03-05T18:10:49Z"/>
        <d v="2019-03-05T18:19:14Z"/>
        <d v="2019-03-05T18:21:55Z"/>
        <d v="2019-03-05T18:23:03Z"/>
        <d v="2019-03-05T18:32:01Z"/>
        <d v="2019-03-05T18:32:57Z"/>
        <d v="2019-03-05T18:36:56Z"/>
        <d v="2019-03-05T18:38:08Z"/>
        <d v="2019-03-05T18:56:20Z"/>
        <d v="2019-03-05T19:05:11Z"/>
        <d v="2019-03-05T19:07:20Z"/>
        <d v="2019-03-05T19:22:46Z"/>
        <d v="2019-03-05T19:25:32Z"/>
        <d v="2019-03-05T19:26:14Z"/>
        <d v="2019-03-05T19:28:53Z"/>
        <d v="2019-03-05T19:41:07Z"/>
        <d v="2019-03-05T19:47:58Z"/>
        <d v="2019-03-05T19:49:18Z"/>
        <d v="2019-03-05T19:49:27Z"/>
        <d v="2019-03-05T19:51:14Z"/>
        <d v="2019-03-05T19:51:30Z"/>
        <d v="2019-03-05T19:52:15Z"/>
        <d v="2019-03-05T19:56:08Z"/>
        <d v="2019-03-05T20:00:12Z"/>
        <d v="2019-03-05T20:01:44Z"/>
        <d v="2019-03-05T20:02:46Z"/>
        <d v="2019-03-05T20:03:56Z"/>
        <d v="2019-03-05T20:04:21Z"/>
        <d v="2019-03-05T20:05:54Z"/>
        <d v="2019-03-05T20:13:41Z"/>
        <d v="2019-03-05T20:17:50Z"/>
        <d v="2019-03-05T20:21:39Z"/>
        <d v="2019-03-05T20:38:56Z"/>
        <d v="2019-03-05T20:39:24Z"/>
        <d v="2019-03-05T20:44:05Z"/>
        <d v="2019-03-05T20:44:40Z"/>
        <d v="2019-03-05T20:51:06Z"/>
        <d v="2019-03-05T20:55:44Z"/>
        <d v="2019-03-05T21:00:01Z"/>
        <d v="2019-03-05T21:00:05Z"/>
        <d v="2019-03-05T21:01:07Z"/>
        <d v="2019-03-05T21:04:38Z"/>
        <d v="2019-03-05T21:06:11Z"/>
        <d v="2019-03-05T21:22:13Z"/>
        <d v="2019-03-05T21:28:02Z"/>
        <d v="2019-03-05T21:32:21Z"/>
        <d v="2019-03-05T21:33:45Z"/>
        <d v="2019-03-05T21:36:30Z"/>
        <d v="2019-03-05T21:42:15Z"/>
        <d v="2019-03-05T21:43:14Z"/>
        <d v="2019-03-05T21:52:21Z"/>
        <d v="2019-03-05T21:59:02Z"/>
        <d v="2019-03-05T22:02:12Z"/>
        <d v="2019-03-05T22:02:35Z"/>
        <d v="2019-03-05T22:02:37Z"/>
        <d v="2019-03-05T22:04:15Z"/>
        <d v="2019-03-05T22:05:11Z"/>
        <d v="2019-03-05T22:06:52Z"/>
        <d v="2019-03-05T22:07:18Z"/>
        <d v="2019-03-05T22:07:31Z"/>
        <d v="2019-03-05T22:21:18Z"/>
        <d v="2019-03-05T23:04:08Z"/>
        <d v="2019-03-05T23:08:14Z"/>
        <d v="2019-03-05T23:11:26Z"/>
        <d v="2019-03-05T23:12:14Z"/>
        <d v="2019-03-05T23:14:48Z"/>
        <d v="2019-03-05T23:22:28Z"/>
        <d v="2019-03-05T23:22:32Z"/>
        <d v="2019-03-05T23:36:15Z"/>
        <d v="2019-03-05T23:38:36Z"/>
        <d v="2019-03-05T23:42:19Z"/>
        <d v="2019-03-05T23:43:08Z"/>
        <d v="2019-03-05T23:51:57Z"/>
        <d v="2019-03-05T23:56:17Z"/>
        <d v="2019-03-05T23:57:28Z"/>
        <d v="2019-03-05T23:58:19Z"/>
        <d v="2019-03-06T00:03:39Z"/>
        <d v="2019-03-06T00:04:08Z"/>
        <d v="2019-03-06T00:04:14Z"/>
        <d v="2019-03-06T00:05:48Z"/>
        <d v="2019-03-06T00:08:07Z"/>
        <d v="2019-03-06T00:11:23Z"/>
        <d v="2019-03-06T00:14:00Z"/>
        <d v="2019-03-06T00:20:30Z"/>
        <d v="2019-03-06T00:23:00Z"/>
        <d v="2019-03-06T00:27:08Z"/>
        <d v="2019-03-06T00:30:57Z"/>
        <d v="2019-03-06T00:32:17Z"/>
        <d v="2019-03-06T00:37:31Z"/>
        <d v="2019-03-06T00:54:59Z"/>
        <d v="2019-03-06T01:02:10Z"/>
        <d v="2019-03-06T01:05:44Z"/>
        <d v="2019-03-06T01:07:04Z"/>
        <d v="2019-03-06T01:13:34Z"/>
        <d v="2019-03-06T01:15:39Z"/>
        <d v="2019-03-06T01:20:31Z"/>
        <d v="2019-03-06T01:20:59Z"/>
        <d v="2019-03-06T01:21:29Z"/>
        <d v="2019-03-06T01:22:36Z"/>
        <d v="2019-03-06T01:26:13Z"/>
        <d v="2019-03-06T01:26:34Z"/>
        <d v="2019-03-06T01:29:01Z"/>
        <d v="2019-03-06T01:30:29Z"/>
        <d v="2019-03-06T01:34:06Z"/>
        <d v="2019-03-06T01:34:35Z"/>
        <d v="2019-03-06T01:36:42Z"/>
        <d v="2019-03-06T01:42:14Z"/>
        <d v="2019-03-06T01:42:21Z"/>
        <d v="2019-03-06T01:45:06Z"/>
        <d v="2019-03-06T01:45:24Z"/>
        <d v="2019-03-06T01:55:33Z"/>
        <d v="2019-03-06T01:56:31Z"/>
        <d v="2019-03-06T02:00:32Z"/>
        <d v="2019-03-06T02:08:30Z"/>
        <d v="2019-03-06T02:14:31Z"/>
        <d v="2019-03-06T02:14:47Z"/>
        <d v="2019-03-06T02:15:48Z"/>
        <d v="2019-03-06T02:17:17Z"/>
        <d v="2019-03-06T02:19:47Z"/>
        <d v="2019-03-06T02:20:12Z"/>
        <d v="2019-03-06T02:27:28Z"/>
        <d v="2019-03-06T02:28:22Z"/>
        <d v="2019-03-06T02:42:35Z"/>
        <d v="2019-03-06T02:44:53Z"/>
        <d v="2019-03-06T03:03:18Z"/>
        <d v="2019-03-06T03:06:08Z"/>
        <d v="2019-03-06T03:06:49Z"/>
        <d v="2019-03-06T03:08:11Z"/>
        <d v="2019-03-06T03:13:31Z"/>
        <d v="2019-03-06T03:17:17Z"/>
        <d v="2019-03-06T03:18:27Z"/>
        <d v="2019-03-06T03:18:47Z"/>
        <d v="2019-03-06T03:21:19Z"/>
        <d v="2019-03-06T03:23:54Z"/>
        <d v="2019-03-06T03:25:07Z"/>
        <d v="2019-03-06T03:30:00Z"/>
        <d v="2019-03-06T03:33:50Z"/>
        <d v="2019-03-06T03:42:34Z"/>
        <d v="2019-03-06T03:46:42Z"/>
        <d v="2019-03-06T03:48:12Z"/>
        <d v="2019-03-06T03:59:13Z"/>
        <d v="2019-03-06T04:02:31Z"/>
        <d v="2019-03-06T04:13:13Z"/>
        <d v="2019-03-06T04:15:51Z"/>
        <d v="2019-03-06T04:23:40Z"/>
        <d v="2019-03-06T04:23:49Z"/>
        <d v="2019-03-06T04:27:48Z"/>
        <d v="2019-03-06T04:34:53Z"/>
        <d v="2019-03-06T04:35:57Z"/>
        <d v="2019-03-06T04:37:32Z"/>
        <d v="2019-03-06T04:40:23Z"/>
        <d v="2019-03-06T04:44:26Z"/>
        <d v="2019-03-06T04:47:34Z"/>
        <d v="2019-03-06T04:53:51Z"/>
        <d v="2019-03-06T04:59:58Z"/>
        <d v="2019-03-06T05:10:11Z"/>
        <d v="2019-03-06T05:17:13Z"/>
        <d v="2019-03-06T05:26:57Z"/>
        <d v="2019-03-06T05:28:08Z"/>
        <d v="2019-03-06T05:28:48Z"/>
        <d v="2019-03-06T05:30:59Z"/>
        <d v="2019-03-06T05:33:12Z"/>
        <d v="2019-03-06T05:36:21Z"/>
        <d v="2019-03-06T05:38:12Z"/>
        <d v="2019-03-06T05:44:27Z"/>
        <d v="2019-03-06T05:47:34Z"/>
        <d v="2019-03-06T05:50:32Z"/>
        <d v="2019-03-06T06:00:21Z"/>
        <d v="2019-03-06T06:04:21Z"/>
        <d v="2019-03-06T06:15:01Z"/>
        <d v="2019-03-06T06:18:28Z"/>
        <d v="2019-03-06T06:18:56Z"/>
        <d v="2019-03-06T06:19:19Z"/>
        <d v="2019-03-06T06:21:53Z"/>
        <d v="2019-03-06T06:23:16Z"/>
        <d v="2019-03-06T06:27:59Z"/>
        <d v="2019-03-06T06:31:29Z"/>
        <d v="2019-03-06T06:35:13Z"/>
        <d v="2019-03-06T06:40:12Z"/>
        <d v="2019-03-06T06:40:29Z"/>
        <d v="2019-03-06T06:43:13Z"/>
        <d v="2019-03-06T06:56:24Z"/>
        <d v="2019-03-06T06:58:41Z"/>
        <d v="2019-03-06T07:02:53Z"/>
        <d v="2019-03-06T07:04:38Z"/>
        <d v="2019-03-06T07:07:01Z"/>
        <d v="2019-03-06T07:16:38Z"/>
        <d v="2019-03-06T07:17:24Z"/>
        <d v="2019-03-06T07:20:08Z"/>
        <d v="2019-03-06T07:21:20Z"/>
        <d v="2019-03-06T07:23:02Z"/>
        <d v="2019-03-06T07:26:09Z"/>
        <d v="2019-03-06T07:37:07Z"/>
        <d v="2019-03-06T07:39:59Z"/>
        <d v="2019-03-06T07:42:24Z"/>
        <d v="2019-03-06T07:52:37Z"/>
        <d v="2019-03-06T07:56:12Z"/>
        <d v="2019-03-06T08:03:53Z"/>
        <d v="2019-03-06T08:04:19Z"/>
        <d v="2019-03-06T08:04:28Z"/>
        <d v="2019-03-06T08:07:48Z"/>
        <d v="2019-03-06T08:10:02Z"/>
        <d v="2019-03-06T08:14:12Z"/>
        <d v="2019-03-06T08:21:58Z"/>
        <d v="2019-03-06T08:24:55Z"/>
        <d v="2019-03-06T08:30:49Z"/>
        <d v="2019-03-06T08:40:55Z"/>
        <d v="2019-03-06T08:42:07Z"/>
        <d v="2019-03-06T08:46:11Z"/>
        <d v="2019-03-06T08:48:22Z"/>
        <d v="2019-03-06T08:49:30Z"/>
        <d v="2019-03-06T08:50:16Z"/>
        <d v="2019-03-06T08:55:27Z"/>
        <d v="2019-03-06T08:55:57Z"/>
        <d v="2019-03-06T08:57:10Z"/>
        <d v="2019-03-06T08:59:03Z"/>
        <d v="2019-03-06T09:02:18Z"/>
        <d v="2019-03-06T09:10:34Z"/>
        <d v="2019-03-06T09:11:53Z"/>
        <d v="2019-03-06T09:21:15Z"/>
        <d v="2019-03-06T09:24:34Z"/>
        <d v="2019-03-06T09:44:49Z"/>
        <d v="2019-03-06T09:52:52Z"/>
        <d v="2019-03-06T09:58:04Z"/>
        <d v="2019-03-06T10:01:24Z"/>
        <d v="2019-03-06T10:04:56Z"/>
        <d v="2019-03-06T10:10:04Z"/>
        <d v="2019-03-06T10:14:42Z"/>
        <d v="2019-03-06T10:18:21Z"/>
        <d v="2019-03-06T10:19:23Z"/>
        <d v="2019-03-06T10:19:49Z"/>
        <d v="2019-03-06T10:20:00Z"/>
        <d v="2019-03-06T10:27:21Z"/>
        <d v="2019-03-06T10:46:16Z"/>
        <d v="2019-03-06T10:49:19Z"/>
        <d v="2019-03-06T10:57:59Z"/>
        <d v="2019-03-06T11:07:10Z"/>
        <d v="2019-03-06T11:13:46Z"/>
        <d v="2019-03-06T11:14:18Z"/>
        <d v="2019-03-06T11:19:05Z"/>
        <d v="2019-03-06T11:28:53Z"/>
        <d v="2019-03-06T11:29:15Z"/>
        <d v="2019-03-06T11:37:33Z"/>
        <d v="2019-03-06T11:42:39Z"/>
        <d v="2019-03-06T11:48:17Z"/>
        <d v="2019-03-06T11:50:47Z"/>
        <d v="2019-03-06T11:51:42Z"/>
        <d v="2019-03-06T11:52:00Z"/>
        <d v="2019-03-06T11:57:22Z"/>
        <d v="2019-03-06T11:58:25Z"/>
        <d v="2019-03-06T12:09:39Z"/>
        <d v="2019-03-06T12:14:00Z"/>
        <d v="2019-03-06T12:14:34Z"/>
        <d v="2019-03-06T12:16:05Z"/>
        <d v="2019-03-06T12:19:25Z"/>
        <d v="2019-03-06T12:28:38Z"/>
        <d v="2019-03-06T12:44:47Z"/>
        <d v="2019-03-06T12:51:22Z"/>
        <d v="2019-03-06T13:04:13Z"/>
        <d v="2019-03-06T13:08:53Z"/>
        <d v="2019-03-06T13:13:01Z"/>
        <d v="2019-03-06T13:13:43Z"/>
        <d v="2019-03-06T13:14:12Z"/>
        <d v="2019-03-06T13:23:42Z"/>
        <d v="2019-03-06T13:27:58Z"/>
        <d v="2019-03-06T13:30:32Z"/>
        <d v="2019-03-06T13:32:28Z"/>
        <d v="2019-03-06T13:33:06Z"/>
        <d v="2019-03-06T13:40:31Z"/>
        <d v="2019-03-06T13:49:39Z"/>
        <d v="2019-03-06T13:51:12Z"/>
        <d v="2019-03-06T13:53:55Z"/>
        <d v="2019-03-06T14:12:37Z"/>
        <d v="2019-03-06T14:15:09Z"/>
        <d v="2019-03-06T14:15:11Z"/>
        <d v="2019-03-06T14:23:46Z"/>
        <d v="2019-03-06T14:30:04Z"/>
        <d v="2019-03-06T14:35:39Z"/>
        <d v="2019-03-06T14:43:08Z"/>
        <d v="2019-03-06T14:45:44Z"/>
        <d v="2019-03-06T14:46:41Z"/>
        <d v="2019-03-06T14:48:54Z"/>
        <d v="2019-03-06T14:49:44Z"/>
        <d v="2019-03-06T14:49:56Z"/>
        <d v="2019-03-06T14:50:14Z"/>
        <d v="2019-03-06T14:51:23Z"/>
        <d v="2019-03-06T14:53:49Z"/>
        <d v="2019-03-06T15:00:34Z"/>
        <d v="2019-03-06T15:18:40Z"/>
        <d v="2019-03-06T15:19:33Z"/>
        <d v="2019-03-06T15:22:44Z"/>
        <d v="2019-03-06T15:23:22Z"/>
        <d v="2019-03-06T15:23:51Z"/>
        <d v="2019-03-06T15:24:08Z"/>
        <d v="2019-03-06T15:33:10Z"/>
        <d v="2019-03-06T15:38:19Z"/>
        <d v="2019-03-06T15:41:35Z"/>
        <d v="2019-03-06T15:44:47Z"/>
        <d v="2019-03-06T15:54:23Z"/>
        <d v="2019-03-06T15:54:53Z"/>
        <d v="2019-03-06T16:05:31Z"/>
        <d v="2019-03-06T16:06:09Z"/>
        <d v="2019-03-06T16:13:35Z"/>
        <d v="2019-03-06T16:23:04Z"/>
        <d v="2019-03-06T16:31:24Z"/>
        <d v="2019-03-06T16:37:28Z"/>
        <d v="2019-03-06T16:37:51Z"/>
        <d v="2019-03-06T16:51:39Z"/>
        <d v="2019-03-06T17:06:46Z"/>
        <d v="2019-03-06T17:29:59Z"/>
        <d v="2019-03-06T17:31:22Z"/>
        <d v="2019-03-06T17:46:04Z"/>
        <d v="2019-03-06T17:47:35Z"/>
        <d v="2019-03-06T17:53:46Z"/>
        <d v="2019-03-06T18:02:35Z"/>
        <d v="2019-03-06T18:02:51Z"/>
        <d v="2019-03-06T18:03:30Z"/>
        <d v="2019-03-06T18:14:10Z"/>
        <d v="2019-03-06T18:19:32Z"/>
        <d v="2019-03-06T18:33:03Z"/>
        <d v="2019-03-06T18:35:43Z"/>
        <d v="2019-03-06T18:51:48Z"/>
        <d v="2019-03-06T18:52:49Z"/>
        <d v="2019-03-06T19:09:34Z"/>
        <d v="2019-03-06T19:11:12Z"/>
        <d v="2019-03-06T19:11:48Z"/>
        <d v="2019-03-06T19:12:01Z"/>
        <d v="2019-03-06T19:12:46Z"/>
        <d v="2019-03-06T19:13:33Z"/>
        <d v="2019-03-06T19:14:44Z"/>
        <d v="2019-03-06T19:18:57Z"/>
        <d v="2019-03-06T19:23:16Z"/>
        <d v="2019-03-06T19:25:38Z"/>
        <d v="2019-03-06T19:26:02Z"/>
        <d v="2019-03-06T19:34:31Z"/>
        <d v="2019-03-06T19:39:03Z"/>
        <d v="2019-03-06T19:42:00Z"/>
        <d v="2019-03-06T19:43:33Z"/>
        <d v="2019-03-06T19:44:44Z"/>
        <d v="2019-03-06T19:59:18Z"/>
        <d v="2019-03-06T19:59:42Z"/>
        <d v="2019-03-06T20:03:44Z"/>
        <d v="2019-03-06T20:15:38Z"/>
        <d v="2019-03-06T20:16:02Z"/>
        <d v="2019-03-06T20:24:28Z"/>
        <d v="2019-03-06T20:27:03Z"/>
        <d v="2019-03-06T20:37:55Z"/>
        <d v="2019-03-06T20:41:26Z"/>
        <d v="2019-03-06T20:44:15Z"/>
        <d v="2019-03-06T21:01:56Z"/>
        <d v="2019-03-06T21:02:41Z"/>
        <d v="2019-03-06T21:03:46Z"/>
        <d v="2019-03-06T21:04:40Z"/>
        <d v="2019-03-06T21:11:48Z"/>
        <d v="2019-03-06T21:35:15Z"/>
        <d v="2019-03-06T21:51:13Z"/>
        <d v="2019-03-06T21:55:34Z"/>
        <d v="2019-03-06T21:57:48Z"/>
        <d v="2019-03-06T21:58:40Z"/>
        <d v="2019-03-06T22:02:47Z"/>
        <d v="2019-03-06T22:03:15Z"/>
        <d v="2019-03-06T22:08:33Z"/>
        <d v="2019-03-06T22:17:09Z"/>
        <d v="2019-03-06T22:42:01Z"/>
        <d v="2019-03-06T22:46:09Z"/>
        <d v="2019-03-06T22:46:19Z"/>
        <d v="2019-03-06T22:56:46Z"/>
        <d v="2019-03-06T23:01:24Z"/>
        <d v="2019-03-06T23:02:31Z"/>
        <d v="2019-03-06T23:05:03Z"/>
        <d v="2019-03-06T23:16:45Z"/>
        <d v="2019-03-06T23:18:27Z"/>
        <d v="2019-03-06T23:18:35Z"/>
        <d v="2019-03-06T23:20:20Z"/>
        <d v="2019-03-06T23:20:29Z"/>
        <d v="2019-03-06T23:23:48Z"/>
        <d v="2019-03-06T23:30:56Z"/>
        <d v="2019-03-06T23:32:30Z"/>
        <d v="2019-03-06T23:34:58Z"/>
        <d v="2019-03-06T23:35:06Z"/>
        <d v="2019-03-06T23:36:17Z"/>
        <d v="2019-03-06T23:38:10Z"/>
        <d v="2019-03-06T23:43:04Z"/>
        <d v="2019-03-06T23:47:38Z"/>
        <d v="2019-03-06T23:57:13Z"/>
        <d v="2019-03-07T00:00:37Z"/>
        <d v="2019-03-07T00:05:38Z"/>
        <d v="2019-03-07T00:08:28Z"/>
        <d v="2019-03-07T00:10:27Z"/>
        <d v="2019-03-07T00:19:38Z"/>
        <d v="2019-03-07T00:22:53Z"/>
        <d v="2019-03-07T00:23:04Z"/>
        <d v="2019-03-07T00:25:57Z"/>
        <d v="2019-03-07T00:34:44Z"/>
        <d v="2019-03-07T00:42:20Z"/>
        <d v="2019-03-07T00:42:22Z"/>
        <d v="2019-03-07T00:42:50Z"/>
        <d v="2019-03-07T00:47:22Z"/>
        <d v="2019-03-07T00:50:48Z"/>
        <d v="2019-03-07T00:55:54Z"/>
        <d v="2019-03-07T01:06:45Z"/>
        <d v="2019-03-07T01:11:18Z"/>
        <d v="2019-03-07T01:14:09Z"/>
        <d v="2019-03-07T01:15:53Z"/>
        <d v="2019-03-07T01:16:48Z"/>
        <d v="2019-03-07T01:30:03Z"/>
        <d v="2019-03-07T01:36:32Z"/>
        <d v="2019-03-07T01:40:30Z"/>
        <d v="2019-03-07T01:46:05Z"/>
        <d v="2019-03-07T02:09:42Z"/>
        <d v="2019-03-07T02:18:02Z"/>
        <d v="2019-03-07T02:21:16Z"/>
        <d v="2019-03-07T02:22:59Z"/>
        <d v="2019-03-07T02:34:28Z"/>
        <d v="2019-03-07T02:35:26Z"/>
        <d v="2019-03-07T02:37:49Z"/>
        <d v="2019-03-07T02:46:27Z"/>
        <d v="2019-03-07T02:47:59Z"/>
        <d v="2019-03-07T02:48:36Z"/>
        <d v="2019-03-07T02:57:50Z"/>
        <d v="2019-03-07T03:02:05Z"/>
        <d v="2019-03-07T03:08:19Z"/>
        <d v="2019-03-07T03:15:02Z"/>
        <d v="2019-03-07T03:17:01Z"/>
        <d v="2019-03-07T03:25:45Z"/>
        <d v="2019-03-07T03:26:12Z"/>
        <d v="2019-03-07T03:28:56Z"/>
        <d v="2019-03-07T03:30:40Z"/>
        <d v="2019-03-07T03:35:42Z"/>
        <d v="2019-03-07T03:36:08Z"/>
        <d v="2019-03-07T03:45:33Z"/>
        <d v="2019-03-07T03:50:30Z"/>
        <d v="2019-03-07T04:04:29Z"/>
        <d v="2019-03-07T04:10:38Z"/>
        <d v="2019-03-07T04:10:46Z"/>
        <d v="2019-03-07T04:27:57Z"/>
        <d v="2019-03-07T04:28:15Z"/>
        <d v="2019-03-07T04:29:57Z"/>
        <d v="2019-03-07T04:38:34Z"/>
        <d v="2019-03-07T04:42:28Z"/>
        <d v="2019-03-07T04:49:04Z"/>
        <d v="2019-03-07T04:57:05Z"/>
        <d v="2019-03-07T05:04:51Z"/>
        <d v="2019-03-07T05:07:25Z"/>
        <d v="2019-03-07T05:09:07Z"/>
        <d v="2019-03-07T05:13:07Z"/>
        <d v="2019-03-07T05:26:01Z"/>
        <d v="2019-03-07T05:29:08Z"/>
        <d v="2019-03-07T05:42:46Z"/>
        <d v="2019-03-07T05:50:49Z"/>
        <d v="2019-03-07T06:03:32Z"/>
        <d v="2019-03-07T06:04:57Z"/>
        <d v="2019-03-07T06:08:33Z"/>
        <d v="2019-03-07T06:14:45Z"/>
        <d v="2019-03-07T06:18:19Z"/>
        <d v="2019-03-07T06:21:31Z"/>
        <d v="2019-03-07T06:26:49Z"/>
        <d v="2019-03-07T06:28:47Z"/>
        <d v="2019-03-07T06:36:18Z"/>
        <d v="2019-03-07T06:39:42Z"/>
        <d v="2019-03-07T06:41:28Z"/>
        <d v="2019-03-07T06:52:47Z"/>
        <d v="2019-03-07T07:01:01Z"/>
        <d v="2019-03-07T07:01:05Z"/>
        <d v="2019-03-07T07:04:35Z"/>
        <d v="2019-03-07T07:07:06Z"/>
        <d v="2019-03-07T07:10:20Z"/>
        <d v="2019-03-07T07:11:38Z"/>
        <d v="2019-03-07T07:18:03Z"/>
        <d v="2019-03-07T07:22:00Z"/>
        <d v="2019-03-07T07:29:02Z"/>
        <d v="2019-03-07T07:29:36Z"/>
        <d v="2019-03-07T07:38:53Z"/>
        <d v="2019-03-07T07:40:44Z"/>
        <d v="2019-03-07T07:43:22Z"/>
        <d v="2019-03-07T07:45:21Z"/>
        <d v="2019-03-07T07:45:54Z"/>
        <d v="2019-03-07T07:50:37Z"/>
        <d v="2019-03-07T07:50:55Z"/>
        <d v="2019-03-07T07:53:19Z"/>
        <d v="2019-03-07T07:56:21Z"/>
        <d v="2019-03-07T07:58:39Z"/>
        <d v="2019-03-07T08:07:12Z"/>
        <d v="2019-03-07T08:09:17Z"/>
        <d v="2019-03-07T08:11:14Z"/>
        <d v="2019-03-07T08:19:03Z"/>
        <d v="2019-03-07T08:30:56Z"/>
        <d v="2019-03-07T08:32:41Z"/>
        <d v="2019-03-07T08:36:01Z"/>
        <d v="2019-03-07T08:36:51Z"/>
        <d v="2019-03-07T08:50:03Z"/>
        <d v="2019-03-07T08:50:48Z"/>
        <d v="2019-03-07T08:51:15Z"/>
        <d v="2019-03-07T08:51:24Z"/>
        <d v="2019-03-07T08:53:27Z"/>
        <d v="2019-03-07T08:57:32Z"/>
        <d v="2019-03-07T09:04:15Z"/>
        <d v="2019-03-07T09:04:39Z"/>
        <d v="2019-03-07T09:04:45Z"/>
        <d v="2019-03-07T09:05:03Z"/>
        <d v="2019-03-07T09:07:38Z"/>
        <d v="2019-03-07T09:10:43Z"/>
        <d v="2019-03-07T09:13:14Z"/>
        <d v="2019-03-07T09:18:09Z"/>
        <d v="2019-03-07T09:19:14Z"/>
        <d v="2019-03-07T09:33:37Z"/>
        <d v="2019-03-07T09:41:21Z"/>
        <d v="2019-03-07T09:45:09Z"/>
        <d v="2019-03-07T09:54:14Z"/>
        <d v="2019-03-07T10:09:46Z"/>
        <d v="2019-03-07T10:11:06Z"/>
        <d v="2019-03-07T10:12:16Z"/>
        <d v="2019-03-07T10:26:51Z"/>
        <d v="2019-03-07T10:31:15Z"/>
        <d v="2019-03-07T10:32:37Z"/>
        <d v="2019-03-07T10:34:11Z"/>
        <d v="2019-03-07T10:36:50Z"/>
        <d v="2019-03-07T10:41:17Z"/>
        <d v="2019-03-07T10:48:24Z"/>
        <d v="2019-03-07T11:00:59Z"/>
        <d v="2019-03-07T11:02:26Z"/>
        <d v="2019-03-07T11:08:24Z"/>
        <d v="2019-03-07T11:12:34Z"/>
        <d v="2019-03-07T11:14:54Z"/>
        <d v="2019-03-07T11:27:39Z"/>
        <d v="2019-03-07T11:28:35Z"/>
        <d v="2019-03-07T11:30:40Z"/>
        <d v="2019-03-07T11:31:19Z"/>
        <d v="2019-03-07T11:38:02Z"/>
        <d v="2019-03-07T11:40:02Z"/>
        <d v="2019-03-07T11:53:18Z"/>
        <d v="2019-03-07T11:53:39Z"/>
        <d v="2019-03-07T11:53:51Z"/>
        <d v="2019-03-07T12:01:20Z"/>
        <d v="2019-03-07T12:01:43Z"/>
        <d v="2019-03-07T12:13:58Z"/>
        <d v="2019-03-07T12:26:32Z"/>
        <d v="2019-03-07T12:29:36Z"/>
        <d v="2019-03-07T12:35:03Z"/>
        <d v="2019-03-07T12:37:00Z"/>
        <d v="2019-03-07T12:37:09Z"/>
        <d v="2019-03-07T12:38:16Z"/>
        <d v="2019-03-07T12:40:47Z"/>
        <d v="2019-03-07T12:41:38Z"/>
        <d v="2019-03-07T12:47:04Z"/>
        <d v="2019-03-07T12:47:29Z"/>
        <d v="2019-03-07T12:53:48Z"/>
        <d v="2019-03-07T12:55:41Z"/>
        <d v="2019-03-07T13:04:36Z"/>
        <d v="2019-03-07T13:06:12Z"/>
        <d v="2019-03-07T13:17:32Z"/>
        <d v="2019-03-07T13:18:22Z"/>
        <d v="2019-03-07T13:27:25Z"/>
        <d v="2019-03-07T13:27:33Z"/>
        <d v="2019-03-07T13:32:04Z"/>
        <d v="2019-03-07T13:44:14Z"/>
        <d v="2019-03-07T13:47:05Z"/>
        <d v="2019-03-07T13:48:18Z"/>
        <d v="2019-03-07T13:54:44Z"/>
        <d v="2019-03-07T14:03:13Z"/>
        <d v="2019-03-07T14:16:02Z"/>
        <d v="2019-03-07T14:18:16Z"/>
        <d v="2019-03-07T14:46:45Z"/>
        <d v="2019-03-07T14:52:22Z"/>
        <d v="2019-03-07T14:58:00Z"/>
        <d v="2019-03-07T14:59:35Z"/>
        <d v="2019-03-07T15:07:19Z"/>
        <d v="2019-03-07T15:08:13Z"/>
        <d v="2019-03-07T15:18:27Z"/>
        <d v="2019-03-07T15:20:40Z"/>
        <d v="2019-03-07T15:24:51Z"/>
        <d v="2019-03-07T15:28:03Z"/>
        <d v="2019-03-07T15:31:50Z"/>
        <d v="2019-03-07T15:43:53Z"/>
        <d v="2019-03-07T15:50:17Z"/>
        <d v="2019-03-07T15:54:48Z"/>
        <d v="2019-03-07T15:58:40Z"/>
        <d v="2019-03-07T16:03:31Z"/>
        <d v="2019-03-07T16:03:36Z"/>
        <d v="2019-03-07T16:04:31Z"/>
        <d v="2019-03-07T16:08:17Z"/>
        <d v="2019-03-07T16:22:43Z"/>
        <d v="2019-03-07T16:23:49Z"/>
        <d v="2019-03-07T16:30:26Z"/>
        <d v="2019-03-07T16:34:53Z"/>
        <d v="2019-03-07T16:42:44Z"/>
        <d v="2019-03-07T16:53:50Z"/>
        <d v="2019-03-07T16:54:05Z"/>
        <d v="2019-03-07T16:56:28Z"/>
        <d v="2019-03-07T16:57:05Z"/>
        <d v="2019-03-07T17:01:16Z"/>
        <d v="2019-03-07T17:01:45Z"/>
        <d v="2019-03-07T17:04:19Z"/>
        <d v="2019-03-07T17:16:00Z"/>
        <d v="2019-03-07T17:18:42Z"/>
        <d v="2019-03-07T17:24:16Z"/>
        <d v="2019-03-07T17:26:29Z"/>
        <d v="2019-03-07T17:28:06Z"/>
        <d v="2019-03-07T17:29:41Z"/>
        <d v="2019-03-07T17:31:28Z"/>
        <d v="2019-03-07T17:37:56Z"/>
        <d v="2019-03-07T17:39:44Z"/>
        <d v="2019-03-07T17:46:10Z"/>
        <d v="2019-03-07T17:56:44Z"/>
        <d v="2019-03-07T18:18:02Z"/>
        <d v="2019-03-07T18:22:32Z"/>
        <d v="2019-03-07T18:30:11Z"/>
        <d v="2019-03-07T18:30:19Z"/>
        <d v="2019-03-07T18:30:32Z"/>
        <d v="2019-03-07T18:33:47Z"/>
        <d v="2019-03-07T18:37:40Z"/>
        <d v="2019-03-07T18:39:17Z"/>
        <d v="2019-03-07T18:46:23Z"/>
        <d v="2019-03-07T18:47:30Z"/>
        <d v="2019-03-07T18:58:25Z"/>
        <d v="2019-03-07T19:06:10Z"/>
        <d v="2019-03-07T19:12:01Z"/>
        <d v="2019-03-07T19:21:42Z"/>
        <d v="2019-03-07T19:23:14Z"/>
        <d v="2019-03-07T19:24:11Z"/>
        <d v="2019-03-07T19:24:55Z"/>
        <d v="2019-03-07T19:25:56Z"/>
        <d v="2019-03-07T19:30:58Z"/>
        <d v="2019-03-07T19:31:04Z"/>
        <d v="2019-03-07T19:36:53Z"/>
        <d v="2019-03-07T19:40:56Z"/>
        <d v="2019-03-07T19:52:47Z"/>
        <d v="2019-03-07T19:54:35Z"/>
        <d v="2019-03-07T19:54:53Z"/>
        <d v="2019-03-07T19:56:53Z"/>
        <d v="2019-03-07T20:08:43Z"/>
        <d v="2019-03-07T20:17:51Z"/>
        <d v="2019-03-07T20:26:31Z"/>
        <d v="2019-03-07T20:27:09Z"/>
        <d v="2019-03-07T20:28:50Z"/>
        <d v="2019-03-07T20:29:16Z"/>
        <d v="2019-03-07T20:29:42Z"/>
        <d v="2019-03-07T20:29:56Z"/>
        <d v="2019-03-07T20:33:21Z"/>
        <d v="2019-03-07T20:37:51Z"/>
        <d v="2019-03-07T20:38:37Z"/>
        <d v="2019-03-07T20:43:14Z"/>
        <d v="2019-03-07T20:45:46Z"/>
        <d v="2019-03-07T20:47:17Z"/>
        <d v="2019-03-07T20:49:25Z"/>
        <d v="2019-03-07T20:51:02Z"/>
        <d v="2019-03-07T20:55:16Z"/>
        <d v="2019-03-07T21:00:17Z"/>
        <d v="2019-03-07T21:03:31Z"/>
        <d v="2019-03-07T21:07:30Z"/>
        <d v="2019-03-07T21:14:44Z"/>
        <d v="2019-03-07T21:24:50Z"/>
        <d v="2019-03-07T21:33:01Z"/>
        <d v="2019-03-07T21:39:53Z"/>
        <d v="2019-03-07T21:41:14Z"/>
        <d v="2019-03-07T21:44:28Z"/>
        <d v="2019-03-07T21:44:29Z"/>
        <d v="2019-03-07T21:46:05Z"/>
        <d v="2019-03-07T21:46:10Z"/>
        <d v="2019-03-07T21:58:04Z"/>
        <d v="2019-03-07T22:07:18Z"/>
        <d v="2019-03-07T22:14:38Z"/>
        <d v="2019-03-07T22:17:09Z"/>
        <d v="2019-03-07T22:23:42Z"/>
        <d v="2019-03-07T22:26:50Z"/>
        <d v="2019-03-07T22:30:18Z"/>
        <d v="2019-03-07T22:36:19Z"/>
        <d v="2019-03-07T22:36:48Z"/>
        <d v="2019-03-07T22:37:27Z"/>
        <d v="2019-03-07T22:41:33Z"/>
        <d v="2019-03-07T22:42:28Z"/>
        <d v="2019-03-07T22:43:30Z"/>
        <d v="2019-03-07T22:45:02Z"/>
        <d v="2019-03-07T22:45:57Z"/>
        <d v="2019-03-07T22:47:56Z"/>
        <d v="2019-03-07T22:48:06Z"/>
        <d v="2019-03-07T22:58:14Z"/>
        <d v="2019-03-07T22:59:56Z"/>
        <d v="2019-03-07T23:01:24Z"/>
        <d v="2019-03-07T23:02:50Z"/>
        <d v="2019-03-07T23:05:27Z"/>
        <d v="2019-03-07T23:08:53Z"/>
        <d v="2019-03-07T23:11:07Z"/>
        <d v="2019-03-07T23:11:11Z"/>
        <d v="2019-03-07T23:11:24Z"/>
        <d v="2019-03-07T23:15:28Z"/>
        <d v="2019-03-07T23:16:14Z"/>
        <d v="2019-03-07T23:16:48Z"/>
        <d v="2019-03-07T23:16:49Z"/>
        <d v="2019-03-07T23:16:59Z"/>
        <d v="2019-03-07T23:21:37Z"/>
        <d v="2019-03-07T23:24:14Z"/>
        <d v="2019-03-07T23:27:54Z"/>
        <d v="2019-03-07T23:29:52Z"/>
        <d v="2019-03-07T23:33:05Z"/>
        <d v="2019-03-07T23:34:32Z"/>
        <d v="2019-03-07T23:35:25Z"/>
        <d v="2019-03-07T23:40:00Z"/>
        <d v="2019-03-07T23:45:34Z"/>
        <d v="2019-03-07T23:48:39Z"/>
        <d v="2019-03-07T23:51:25Z"/>
        <d v="2019-03-07T23:52:58Z"/>
        <d v="2019-03-07T23:58:58Z"/>
        <d v="2019-03-08T00:07:33Z"/>
        <d v="2019-03-08T00:10:14Z"/>
        <d v="2019-03-08T00:13:40Z"/>
        <d v="2019-03-08T00:17:23Z"/>
        <d v="2019-03-08T00:32:35Z"/>
        <d v="2019-03-08T00:37:28Z"/>
        <d v="2019-03-08T00:40:32Z"/>
        <d v="2019-03-08T00:42:18Z"/>
        <d v="2019-03-08T00:42:35Z"/>
        <d v="2019-03-08T00:43:43Z"/>
        <d v="2019-03-08T00:44:37Z"/>
        <d v="2019-03-08T00:46:00Z"/>
        <d v="2019-03-08T00:47:21Z"/>
        <d v="2019-03-08T00:49:40Z"/>
        <d v="2019-03-08T01:09:11Z"/>
        <d v="2019-03-08T01:24:37Z"/>
        <d v="2019-03-08T01:24:58Z"/>
        <d v="2019-03-08T01:25:50Z"/>
        <d v="2019-03-08T01:25:53Z"/>
        <d v="2019-03-08T01:27:18Z"/>
        <d v="2019-03-08T01:35:23Z"/>
        <d v="2019-03-08T01:35:37Z"/>
        <d v="2019-03-08T01:39:10Z"/>
        <d v="2019-03-08T01:42:43Z"/>
        <d v="2019-03-08T02:02:41Z"/>
        <d v="2019-03-08T02:06:56Z"/>
        <d v="2019-03-08T02:10:12Z"/>
        <d v="2019-03-08T02:11:15Z"/>
        <d v="2019-03-08T02:14:38Z"/>
        <d v="2019-03-08T02:14:40Z"/>
        <d v="2019-03-08T02:16:40Z"/>
        <d v="2019-03-08T02:18:06Z"/>
        <d v="2019-03-08T02:23:54Z"/>
        <d v="2019-03-08T02:26:55Z"/>
        <d v="2019-03-08T02:33:04Z"/>
        <d v="2019-03-08T02:34:27Z"/>
        <d v="2019-03-08T02:40:22Z"/>
        <d v="2019-03-08T02:46:17Z"/>
        <d v="2019-03-08T02:51:16Z"/>
        <d v="2019-03-08T02:55:21Z"/>
        <d v="2019-03-08T02:59:28Z"/>
        <d v="2019-03-08T03:02:25Z"/>
        <d v="2019-03-08T03:06:17Z"/>
        <d v="2019-03-08T03:06:40Z"/>
        <d v="2019-03-08T03:11:27Z"/>
        <d v="2019-03-08T03:11:53Z"/>
        <d v="2019-03-08T03:13:26Z"/>
        <d v="2019-03-08T03:15:57Z"/>
        <d v="2019-03-08T03:19:05Z"/>
        <d v="2019-03-08T03:20:55Z"/>
        <d v="2019-03-08T03:21:21Z"/>
        <d v="2019-03-08T03:23:18Z"/>
        <d v="2019-03-08T03:27:48Z"/>
        <d v="2019-03-08T03:31:14Z"/>
        <d v="2019-03-08T03:32:24Z"/>
        <d v="2019-03-08T03:35:51Z"/>
        <d v="2019-03-08T03:37:08Z"/>
        <d v="2019-03-08T03:42:23Z"/>
        <d v="2019-03-08T03:42:42Z"/>
        <d v="2019-03-08T03:45:50Z"/>
        <d v="2019-03-08T03:47:26Z"/>
        <d v="2019-03-08T03:49:40Z"/>
        <d v="2019-03-08T03:55:18Z"/>
        <d v="2019-03-08T04:03:11Z"/>
        <d v="2019-03-08T04:05:13Z"/>
        <d v="2019-03-08T04:06:12Z"/>
        <d v="2019-03-08T04:07:51Z"/>
        <d v="2019-03-08T04:08:15Z"/>
        <d v="2019-03-08T04:10:05Z"/>
        <d v="2019-03-08T04:17:22Z"/>
        <d v="2019-03-08T04:21:05Z"/>
        <d v="2019-03-08T04:28:44Z"/>
        <d v="2019-03-08T04:38:42Z"/>
        <d v="2019-03-08T04:40:52Z"/>
        <d v="2019-03-08T04:41:02Z"/>
        <d v="2019-03-08T04:47:46Z"/>
        <d v="2019-03-08T04:56:50Z"/>
        <d v="2019-03-08T04:59:39Z"/>
        <d v="2019-03-08T05:10:39Z"/>
        <d v="2019-03-08T05:12:52Z"/>
        <d v="2019-03-08T05:17:01Z"/>
        <d v="2019-03-08T05:29:45Z"/>
        <d v="2019-03-08T05:31:38Z"/>
        <d v="2019-03-08T05:32:12Z"/>
        <d v="2019-03-08T05:38:51Z"/>
        <d v="2019-03-08T06:19:16Z"/>
        <d v="2019-03-08T06:22:59Z"/>
        <d v="2019-03-08T06:23:34Z"/>
        <d v="2019-03-08T06:42:45Z"/>
        <d v="2019-03-08T06:48:18Z"/>
        <d v="2019-03-08T06:56:21Z"/>
        <d v="2019-03-08T06:57:37Z"/>
        <d v="2019-03-08T06:58:53Z"/>
        <d v="2019-03-08T07:01:43Z"/>
        <d v="2019-03-08T07:03:33Z"/>
        <d v="2019-03-08T07:06:11Z"/>
        <d v="2019-03-08T07:11:44Z"/>
        <d v="2019-03-08T07:12:36Z"/>
        <d v="2019-03-08T07:29:57Z"/>
        <d v="2019-03-08T07:36:17Z"/>
        <d v="2019-03-08T07:42:17Z"/>
        <d v="2019-03-08T07:46:47Z"/>
        <d v="2019-03-08T07:48:06Z"/>
        <d v="2019-03-08T07:52:56Z"/>
        <d v="2019-03-08T08:00:12Z"/>
        <d v="2019-03-08T08:01:51Z"/>
        <d v="2019-03-08T08:04:17Z"/>
        <d v="2019-03-08T08:06:25Z"/>
        <d v="2019-03-08T08:10:16Z"/>
        <d v="2019-03-08T08:13:20Z"/>
        <d v="2019-03-08T08:24:09Z"/>
        <d v="2019-03-08T08:36:04Z"/>
        <d v="2019-03-08T08:40:53Z"/>
        <d v="2019-03-08T08:42:30Z"/>
        <d v="2019-03-08T08:44:46Z"/>
        <d v="2019-03-08T08:48:45Z"/>
        <d v="2019-03-08T08:58:18Z"/>
        <d v="2019-03-08T08:58:27Z"/>
        <d v="2019-03-08T09:03:05Z"/>
        <d v="2019-03-08T09:07:58Z"/>
        <d v="2019-03-08T09:09:44Z"/>
        <d v="2019-03-08T09:11:45Z"/>
        <d v="2019-03-08T09:12:54Z"/>
        <d v="2019-03-08T09:15:11Z"/>
        <d v="2019-03-08T09:17:38Z"/>
        <d v="2019-03-08T09:19:14Z"/>
        <d v="2019-03-08T09:19:49Z"/>
        <d v="2019-03-08T09:42:07Z"/>
        <d v="2019-03-08T09:47:53Z"/>
        <d v="2019-03-08T09:53:43Z"/>
        <d v="2019-03-08T09:58:19Z"/>
        <d v="2019-03-08T10:05:38Z"/>
        <d v="2019-03-08T10:06:01Z"/>
        <d v="2019-03-08T10:06:27Z"/>
        <d v="2019-03-08T10:06:50Z"/>
        <d v="2019-03-08T10:10:49Z"/>
        <d v="2019-03-08T10:12:44Z"/>
        <d v="2019-03-08T10:23:49Z"/>
        <d v="2019-03-08T10:31:57Z"/>
        <d v="2019-03-08T10:34:28Z"/>
        <d v="2019-03-08T10:43:38Z"/>
        <d v="2019-03-08T10:48:13Z"/>
        <d v="2019-03-08T10:51:16Z"/>
        <d v="2019-03-08T10:52:06Z"/>
        <d v="2019-03-08T11:01:40Z"/>
        <d v="2019-03-08T11:02:51Z"/>
        <d v="2019-03-08T11:04:33Z"/>
        <d v="2019-03-08T11:08:21Z"/>
        <d v="2019-03-08T11:10:59Z"/>
        <d v="2019-03-08T11:12:06Z"/>
        <d v="2019-03-08T11:12:30Z"/>
        <d v="2019-03-08T11:18:30Z"/>
        <d v="2019-03-08T11:29:51Z"/>
        <d v="2019-03-08T11:33:56Z"/>
        <d v="2019-03-08T11:35:51Z"/>
        <d v="2019-03-08T11:38:25Z"/>
        <d v="2019-03-08T11:50:09Z"/>
        <d v="2019-03-08T11:52:22Z"/>
        <d v="2019-03-08T12:03:54Z"/>
        <d v="2019-03-08T12:09:15Z"/>
        <d v="2019-03-08T12:09:47Z"/>
        <d v="2019-03-08T12:11:08Z"/>
        <d v="2019-03-08T12:16:22Z"/>
        <d v="2019-03-08T12:22:51Z"/>
        <d v="2019-03-08T12:43:25Z"/>
        <d v="2019-03-08T12:44:11Z"/>
        <d v="2019-03-08T12:52:15Z"/>
        <d v="2019-03-08T12:53:41Z"/>
        <d v="2019-03-08T12:53:59Z"/>
        <d v="2019-03-08T12:57:05Z"/>
        <d v="2019-03-08T12:57:35Z"/>
        <d v="2019-03-08T13:07:06Z"/>
        <d v="2019-03-08T13:17:39Z"/>
        <d v="2019-03-08T13:23:03Z"/>
        <d v="2019-03-08T13:23:07Z"/>
        <d v="2019-03-08T13:26:48Z"/>
        <d v="2019-03-08T13:28:45Z"/>
        <d v="2019-03-08T13:29:05Z"/>
        <d v="2019-03-08T13:30:15Z"/>
        <d v="2019-03-08T13:30:59Z"/>
        <d v="2019-03-08T13:34:37Z"/>
        <d v="2019-03-08T13:35:04Z"/>
        <d v="2019-03-08T13:37:45Z"/>
        <d v="2019-03-08T13:39:24Z"/>
        <d v="2019-03-08T13:41:13Z"/>
        <d v="2019-03-08T13:47:46Z"/>
        <d v="2019-03-08T13:48:54Z"/>
        <d v="2019-03-08T13:53:30Z"/>
        <d v="2019-03-08T13:54:25Z"/>
        <d v="2019-03-08T14:05:16Z"/>
        <d v="2019-03-08T14:07:00Z"/>
        <d v="2019-03-08T14:08:09Z"/>
        <d v="2019-03-08T14:10:22Z"/>
        <d v="2019-03-08T14:11:22Z"/>
        <d v="2019-03-08T14:14:44Z"/>
        <d v="2019-03-08T14:20:09Z"/>
        <d v="2019-03-08T14:36:14Z"/>
        <d v="2019-03-08T14:39:16Z"/>
        <d v="2019-03-08T14:41:19Z"/>
        <d v="2019-03-08T14:50:10Z"/>
        <d v="2019-03-08T15:07:34Z"/>
        <d v="2019-03-08T15:07:36Z"/>
        <d v="2019-03-08T15:16:42Z"/>
        <d v="2019-03-08T15:18:32Z"/>
        <d v="2019-03-08T15:20:25Z"/>
        <d v="2019-03-08T15:21:59Z"/>
        <d v="2019-03-08T15:22:18Z"/>
        <d v="2019-03-08T15:25:06Z"/>
        <d v="2019-03-08T15:27:45Z"/>
        <d v="2019-03-08T15:30:30Z"/>
        <d v="2019-03-08T15:31:17Z"/>
        <d v="2019-03-08T15:34:56Z"/>
        <d v="2019-03-08T15:38:59Z"/>
        <d v="2019-03-08T15:46:48Z"/>
        <d v="2019-03-08T15:47:42Z"/>
        <d v="2019-03-08T15:53:31Z"/>
        <d v="2019-03-08T15:55:02Z"/>
        <d v="2019-03-08T15:55:11Z"/>
        <d v="2019-03-08T16:09:17Z"/>
        <d v="2019-03-08T16:12:49Z"/>
        <d v="2019-03-08T16:30:21Z"/>
        <d v="2019-03-08T16:32:02Z"/>
        <d v="2019-03-08T16:32:46Z"/>
        <d v="2019-03-08T16:40:35Z"/>
        <d v="2019-03-08T16:42:17Z"/>
        <d v="2019-03-08T16:44:44Z"/>
        <d v="2019-03-08T16:53:12Z"/>
        <d v="2019-03-08T17:11:15Z"/>
        <d v="2019-03-08T17:12:30Z"/>
        <d v="2019-03-08T17:12:54Z"/>
        <d v="2019-03-08T17:14:11Z"/>
        <d v="2019-03-08T17:14:37Z"/>
        <d v="2019-03-08T17:24:56Z"/>
        <d v="2019-03-08T17:27:30Z"/>
        <d v="2019-03-08T17:30:58Z"/>
        <d v="2019-03-08T17:36:01Z"/>
        <d v="2019-03-08T17:39:07Z"/>
        <d v="2019-03-08T17:40:04Z"/>
        <d v="2019-03-08T17:41:15Z"/>
        <d v="2019-03-08T17:43:08Z"/>
        <d v="2019-03-08T17:55:22Z"/>
        <d v="2019-03-08T17:59:16Z"/>
        <d v="2019-03-08T18:00:05Z"/>
        <d v="2019-03-08T18:02:58Z"/>
        <d v="2019-03-08T18:06:26Z"/>
        <d v="2019-03-08T18:20:12Z"/>
        <d v="2019-03-08T18:25:04Z"/>
        <d v="2019-03-08T18:26:54Z"/>
        <d v="2019-03-08T18:27:21Z"/>
        <d v="2019-03-08T18:47:06Z"/>
        <d v="2019-03-08T18:50:02Z"/>
        <d v="2019-03-08T18:54:48Z"/>
        <d v="2019-03-08T18:58:48Z"/>
        <d v="2019-03-08T18:59:30Z"/>
        <d v="2019-03-08T19:02:16Z"/>
        <d v="2019-03-08T19:02:25Z"/>
        <d v="2019-03-08T19:04:14Z"/>
        <d v="2019-03-08T19:14:43Z"/>
        <d v="2019-03-08T19:33:53Z"/>
        <d v="2019-03-08T19:34:00Z"/>
        <d v="2019-03-08T19:41:46Z"/>
        <d v="2019-03-08T19:42:27Z"/>
        <d v="2019-03-08T19:43:58Z"/>
        <d v="2019-03-08T19:52:15Z"/>
        <d v="2019-03-08T19:54:16Z"/>
        <d v="2019-03-08T19:56:15Z"/>
        <d v="2019-03-08T19:58:06Z"/>
        <d v="2019-03-08T20:04:59Z"/>
        <d v="2019-03-08T20:09:33Z"/>
        <d v="2019-03-08T20:13:28Z"/>
        <d v="2019-03-08T20:33:17Z"/>
        <d v="2019-03-08T20:49:37Z"/>
        <d v="2019-03-08T20:54:08Z"/>
        <d v="2019-03-08T21:02:51Z"/>
        <d v="2019-03-08T21:12:07Z"/>
        <d v="2019-03-08T21:27:43Z"/>
        <d v="2019-03-08T21:28:48Z"/>
        <d v="2019-03-08T21:34:23Z"/>
        <d v="2019-03-08T21:44:26Z"/>
        <d v="2019-03-08T21:45:02Z"/>
        <d v="2019-03-08T21:45:21Z"/>
        <d v="2019-03-08T21:45:43Z"/>
        <d v="2019-03-08T21:48:20Z"/>
        <d v="2019-03-08T21:51:43Z"/>
        <d v="2019-03-08T21:53:21Z"/>
        <d v="2019-03-08T22:06:33Z"/>
        <d v="2019-03-08T22:06:53Z"/>
        <d v="2019-03-08T22:11:25Z"/>
        <d v="2019-03-08T22:11:42Z"/>
        <d v="2019-03-08T22:25:17Z"/>
        <d v="2019-03-08T22:25:50Z"/>
        <d v="2019-03-08T22:28:09Z"/>
        <d v="2019-03-08T22:30:48Z"/>
        <d v="2019-03-08T22:39:48Z"/>
        <d v="2019-03-08T22:42:43Z"/>
        <d v="2019-03-08T22:47:36Z"/>
        <d v="2019-03-08T22:47:37Z"/>
        <d v="2019-03-08T22:53:00Z"/>
        <d v="2019-03-08T22:55:01Z"/>
        <d v="2019-03-08T22:58:26Z"/>
        <d v="2019-03-08T23:02:29Z"/>
        <d v="2019-03-08T23:11:23Z"/>
        <d v="2019-03-08T23:20:18Z"/>
        <d v="2019-03-08T23:28:30Z"/>
        <d v="2019-03-08T23:29:23Z"/>
        <d v="2019-03-08T23:31:10Z"/>
        <d v="2019-03-08T23:32:46Z"/>
        <d v="2019-03-08T23:33:00Z"/>
        <d v="2019-03-08T23:33:25Z"/>
        <d v="2019-03-08T23:34:26Z"/>
        <d v="2019-03-08T23:44:03Z"/>
        <d v="2019-03-08T23:52:59Z"/>
        <d v="2019-03-09T00:00:03Z"/>
        <d v="2019-03-09T00:01:51Z"/>
        <d v="2019-03-09T00:05:14Z"/>
        <d v="2019-03-09T00:10:11Z"/>
        <d v="2019-03-09T00:16:50Z"/>
        <d v="2019-03-09T00:20:49Z"/>
        <d v="2019-03-09T00:21:05Z"/>
        <d v="2019-03-09T00:30:20Z"/>
        <d v="2019-03-09T00:34:35Z"/>
        <d v="2019-03-09T00:40:36Z"/>
        <d v="2019-03-09T00:57:37Z"/>
        <d v="2019-03-09T01:04:00Z"/>
        <d v="2019-03-09T01:04:29Z"/>
        <d v="2019-03-09T01:06:13Z"/>
        <d v="2019-03-09T01:06:38Z"/>
        <d v="2019-03-09T01:14:04Z"/>
        <d v="2019-03-09T01:15:34Z"/>
        <d v="2019-03-09T01:20:22Z"/>
        <d v="2019-03-09T01:24:39Z"/>
        <d v="2019-03-09T01:25:39Z"/>
        <d v="2019-03-09T01:26:48Z"/>
        <d v="2019-03-09T01:27:31Z"/>
        <d v="2019-03-09T01:33:46Z"/>
        <d v="2019-03-09T01:38:02Z"/>
        <d v="2019-03-09T01:41:31Z"/>
        <d v="2019-03-09T01:43:35Z"/>
        <d v="2019-03-09T01:49:12Z"/>
        <d v="2019-03-09T02:00:48Z"/>
        <d v="2019-03-09T02:01:26Z"/>
        <d v="2019-03-09T02:02:07Z"/>
        <d v="2019-03-09T02:10:08Z"/>
        <d v="2019-03-09T02:36:19Z"/>
        <d v="2019-03-09T02:41:07Z"/>
        <d v="2019-03-09T02:48:00Z"/>
        <d v="2019-03-09T02:55:24Z"/>
        <d v="2019-03-09T02:56:24Z"/>
        <d v="2019-03-09T03:12:10Z"/>
        <d v="2019-03-09T03:14:47Z"/>
        <d v="2019-03-09T03:15:26Z"/>
        <d v="2019-03-09T03:18:10Z"/>
        <d v="2019-03-09T03:18:40Z"/>
        <d v="2019-03-09T03:26:35Z"/>
        <d v="2019-03-09T03:27:14Z"/>
        <d v="2019-03-09T03:35:32Z"/>
        <d v="2019-03-09T03:50:12Z"/>
        <d v="2019-03-09T03:50:21Z"/>
        <d v="2019-03-09T03:51:56Z"/>
        <d v="2019-03-09T03:55:47Z"/>
        <d v="2019-03-09T04:01:05Z"/>
        <d v="2019-03-09T04:13:47Z"/>
        <d v="2019-03-09T04:16:31Z"/>
        <d v="2019-03-09T04:17:08Z"/>
        <d v="2019-03-09T04:23:00Z"/>
        <d v="2019-03-09T04:24:10Z"/>
        <d v="2019-03-09T04:28:24Z"/>
        <d v="2019-03-09T04:29:16Z"/>
        <d v="2019-03-09T04:31:37Z"/>
        <d v="2019-03-09T04:37:29Z"/>
        <d v="2019-03-09T04:42:19Z"/>
        <d v="2019-03-09T04:44:45Z"/>
        <d v="2019-03-09T04:51:15Z"/>
        <d v="2019-03-09T04:53:51Z"/>
        <d v="2019-03-09T04:58:41Z"/>
        <d v="2019-03-09T04:59:42Z"/>
        <d v="2019-03-09T05:01:57Z"/>
        <d v="2019-03-09T05:02:12Z"/>
        <d v="2019-03-09T05:06:52Z"/>
        <d v="2019-03-09T05:07:51Z"/>
        <d v="2019-03-09T05:10:00Z"/>
        <d v="2019-03-09T05:10:06Z"/>
        <d v="2019-03-09T05:11:50Z"/>
        <d v="2019-03-09T05:18:43Z"/>
        <d v="2019-03-09T05:25:20Z"/>
        <d v="2019-03-09T05:28:46Z"/>
        <d v="2019-03-09T05:33:14Z"/>
        <d v="2019-03-09T05:40:16Z"/>
        <d v="2019-03-09T06:05:18Z"/>
        <d v="2019-03-09T06:08:17Z"/>
        <d v="2019-03-09T06:13:28Z"/>
        <d v="2019-03-09T06:14:50Z"/>
        <d v="2019-03-09T06:15:12Z"/>
        <d v="2019-03-09T06:17:51Z"/>
        <d v="2019-03-09T06:25:19Z"/>
        <d v="2019-03-09T06:26:43Z"/>
        <d v="2019-03-09T06:27:04Z"/>
        <d v="2019-03-09T06:30:42Z"/>
        <d v="2019-03-09T06:33:01Z"/>
        <d v="2019-03-09T06:35:59Z"/>
        <d v="2019-03-09T06:49:33Z"/>
        <d v="2019-03-09T06:53:25Z"/>
        <d v="2019-03-09T06:57:06Z"/>
        <d v="2019-03-09T06:59:35Z"/>
        <d v="2019-03-09T07:11:16Z"/>
        <d v="2019-03-09T07:18:25Z"/>
        <d v="2019-03-09T07:20:18Z"/>
        <d v="2019-03-09T07:24:29Z"/>
        <d v="2019-03-09T07:37:40Z"/>
        <d v="2019-03-09T07:39:12Z"/>
        <d v="2019-03-09T07:44:49Z"/>
        <d v="2019-03-09T07:49:19Z"/>
        <d v="2019-03-09T07:50:08Z"/>
        <d v="2019-03-09T07:52:26Z"/>
        <d v="2019-03-09T07:55:35Z"/>
        <d v="2019-03-09T07:57:20Z"/>
        <d v="2019-03-09T07:57:50Z"/>
        <d v="2019-03-09T07:58:11Z"/>
        <d v="2019-03-09T08:03:12Z"/>
        <d v="2019-03-09T08:05:15Z"/>
        <d v="2019-03-09T08:28:08Z"/>
        <d v="2019-03-09T08:40:25Z"/>
        <d v="2019-03-09T08:47:28Z"/>
        <d v="2019-03-09T08:52:07Z"/>
        <d v="2019-03-09T08:53:54Z"/>
        <d v="2019-03-09T08:54:14Z"/>
        <d v="2019-03-09T08:59:37Z"/>
        <d v="2019-03-09T09:02:09Z"/>
        <d v="2019-03-09T09:09:24Z"/>
        <d v="2019-03-09T09:09:38Z"/>
        <d v="2019-03-09T09:10:34Z"/>
        <d v="2019-03-09T09:12:39Z"/>
        <d v="2019-03-09T09:18:09Z"/>
        <d v="2019-03-09T09:18:20Z"/>
        <d v="2019-03-09T09:22:25Z"/>
        <d v="2019-03-09T09:23:41Z"/>
        <d v="2019-03-09T09:29:15Z"/>
        <d v="2019-03-09T09:31:59Z"/>
        <d v="2019-03-09T09:52:27Z"/>
        <d v="2019-03-09T09:54:10Z"/>
        <d v="2019-03-09T09:57:03Z"/>
        <d v="2019-03-09T09:57:44Z"/>
        <d v="2019-03-09T10:14:16Z"/>
        <d v="2019-03-09T10:15:57Z"/>
        <d v="2019-03-09T10:20:46Z"/>
        <d v="2019-03-09T10:27:43Z"/>
        <d v="2019-03-09T10:27:45Z"/>
        <d v="2019-03-09T10:29:31Z"/>
        <d v="2019-03-09T10:30:14Z"/>
        <d v="2019-03-09T10:31:57Z"/>
        <d v="2019-03-09T10:32:59Z"/>
        <d v="2019-03-09T10:34:12Z"/>
        <d v="2019-03-09T10:36:12Z"/>
        <d v="2019-03-09T10:51:43Z"/>
        <d v="2019-03-09T10:54:11Z"/>
        <d v="2019-03-09T11:02:56Z"/>
        <d v="2019-03-09T11:15:45Z"/>
        <d v="2019-03-09T11:19:14Z"/>
        <d v="2019-03-09T11:28:39Z"/>
        <d v="2019-03-09T11:39:28Z"/>
        <d v="2019-03-09T11:49:49Z"/>
        <d v="2019-03-09T11:58:14Z"/>
        <d v="2019-03-09T11:58:50Z"/>
        <d v="2019-03-09T12:00:48Z"/>
        <d v="2019-03-09T12:02:54Z"/>
        <d v="2019-03-09T12:03:24Z"/>
        <d v="2019-03-09T12:03:31Z"/>
        <d v="2019-03-09T12:03:52Z"/>
        <d v="2019-03-09T12:13:20Z"/>
        <d v="2019-03-09T12:15:42Z"/>
        <d v="2019-03-09T12:17:36Z"/>
        <d v="2019-03-09T12:17:54Z"/>
        <d v="2019-03-09T12:18:52Z"/>
        <d v="2019-03-09T12:26:11Z"/>
        <d v="2019-03-09T12:32:40Z"/>
        <d v="2019-03-09T12:33:24Z"/>
        <d v="2019-03-09T12:36:21Z"/>
        <d v="2019-03-09T12:52:57Z"/>
        <d v="2019-03-09T12:55:08Z"/>
        <d v="2019-03-09T12:55:13Z"/>
        <d v="2019-03-09T12:56:30Z"/>
        <d v="2019-03-09T13:02:40Z"/>
        <d v="2019-03-09T13:04:51Z"/>
        <d v="2019-03-09T13:07:41Z"/>
        <d v="2019-03-09T13:09:02Z"/>
        <d v="2019-03-09T13:17:05Z"/>
        <d v="2019-03-09T13:21:58Z"/>
        <d v="2019-03-09T13:38:33Z"/>
        <d v="2019-03-09T13:38:34Z"/>
        <d v="2019-03-09T13:43:35Z"/>
        <d v="2019-03-09T13:57:27Z"/>
        <d v="2019-03-09T13:58:36Z"/>
        <d v="2019-03-09T13:58:58Z"/>
        <d v="2019-03-09T14:02:00Z"/>
        <d v="2019-03-09T14:10:42Z"/>
        <d v="2019-03-09T14:21:30Z"/>
        <d v="2019-03-09T14:23:15Z"/>
        <d v="2019-03-09T14:28:44Z"/>
        <d v="2019-03-09T14:29:02Z"/>
        <d v="2019-03-09T14:42:05Z"/>
        <d v="2019-03-09T14:44:47Z"/>
        <d v="2019-03-09T14:49:18Z"/>
        <d v="2019-03-09T15:00:13Z"/>
        <d v="2019-03-09T15:12:23Z"/>
        <d v="2019-03-09T15:18:54Z"/>
        <d v="2019-03-09T15:19:43Z"/>
        <d v="2019-03-09T15:27:39Z"/>
        <d v="2019-03-09T15:30:23Z"/>
        <d v="2019-03-09T15:35:12Z"/>
        <d v="2019-03-09T15:42:34Z"/>
        <d v="2019-03-09T15:44:44Z"/>
        <d v="2019-03-09T15:49:27Z"/>
        <d v="2019-03-09T15:50:11Z"/>
        <d v="2019-03-09T15:57:09Z"/>
        <d v="2019-03-09T15:57:55Z"/>
        <d v="2019-03-09T15:58:33Z"/>
        <d v="2019-03-09T15:59:29Z"/>
        <d v="2019-03-09T16:02:59Z"/>
        <d v="2019-03-09T16:03:23Z"/>
        <d v="2019-03-09T16:07:09Z"/>
        <d v="2019-03-09T16:15:19Z"/>
        <d v="2019-03-09T16:17:39Z"/>
        <d v="2019-03-09T16:21:41Z"/>
        <d v="2019-03-09T16:35:46Z"/>
        <d v="2019-03-09T16:51:09Z"/>
        <d v="2019-03-09T16:53:55Z"/>
        <d v="2019-03-09T17:02:49Z"/>
        <d v="2019-03-09T17:11:09Z"/>
        <d v="2019-03-09T17:27:11Z"/>
        <d v="2019-03-09T17:28:30Z"/>
        <d v="2019-03-09T17:29:45Z"/>
        <d v="2019-03-09T17:38:02Z"/>
        <d v="2019-03-09T17:39:43Z"/>
        <d v="2019-03-09T17:42:42Z"/>
        <d v="2019-03-09T17:43:57Z"/>
        <d v="2019-03-09T17:50:45Z"/>
        <d v="2019-03-09T17:56:16Z"/>
        <d v="2019-03-09T18:03:38Z"/>
        <d v="2019-03-09T18:07:51Z"/>
        <d v="2019-03-09T18:10:54Z"/>
        <d v="2019-03-09T18:16:44Z"/>
        <d v="2019-03-09T18:17:25Z"/>
        <d v="2019-03-09T18:22:18Z"/>
        <d v="2019-03-09T18:24:14Z"/>
        <d v="2019-03-09T18:25:21Z"/>
        <d v="2019-03-09T18:30:03Z"/>
        <d v="2019-03-09T18:31:15Z"/>
        <d v="2019-03-09T18:32:07Z"/>
        <d v="2019-03-09T18:36:44Z"/>
        <d v="2019-03-09T18:39:02Z"/>
        <d v="2019-03-09T18:48:17Z"/>
        <d v="2019-03-09T18:51:24Z"/>
        <d v="2019-03-09T19:03:21Z"/>
        <d v="2019-03-09T19:06:20Z"/>
        <d v="2019-03-09T19:07:45Z"/>
        <d v="2019-03-09T19:09:59Z"/>
        <d v="2019-03-09T19:12:11Z"/>
        <d v="2019-03-09T19:14:25Z"/>
        <d v="2019-03-09T19:15:52Z"/>
        <d v="2019-03-09T19:17:02Z"/>
        <d v="2019-03-09T19:17:40Z"/>
        <d v="2019-03-09T19:17:44Z"/>
        <d v="2019-03-09T19:17:56Z"/>
        <d v="2019-03-09T19:22:42Z"/>
        <d v="2019-03-09T19:26:31Z"/>
        <d v="2019-03-09T19:33:00Z"/>
        <d v="2019-03-09T19:34:34Z"/>
        <d v="2019-03-09T19:36:05Z"/>
        <d v="2019-03-09T19:40:08Z"/>
        <d v="2019-03-09T19:48:53Z"/>
        <d v="2019-03-09T19:49:23Z"/>
        <d v="2019-03-09T19:51:27Z"/>
        <d v="2019-03-09T19:53:28Z"/>
        <d v="2019-03-09T19:56:18Z"/>
        <d v="2019-03-09T19:59:50Z"/>
        <d v="2019-03-09T20:04:19Z"/>
        <d v="2019-03-09T20:13:11Z"/>
        <d v="2019-03-09T20:21:36Z"/>
        <d v="2019-03-09T20:25:00Z"/>
        <d v="2019-03-09T20:26:09Z"/>
        <d v="2019-03-09T20:34:56Z"/>
        <d v="2019-03-09T20:36:04Z"/>
        <d v="2019-03-09T20:40:11Z"/>
        <d v="2019-03-09T20:50:46Z"/>
        <d v="2019-03-09T20:51:57Z"/>
        <d v="2019-03-09T20:56:38Z"/>
        <d v="2019-03-09T20:56:46Z"/>
        <d v="2019-03-09T20:58:23Z"/>
        <d v="2019-03-09T21:04:28Z"/>
        <d v="2019-03-09T21:09:45Z"/>
        <d v="2019-03-09T21:13:39Z"/>
        <d v="2019-03-09T21:24:19Z"/>
        <d v="2019-03-09T21:26:25Z"/>
        <d v="2019-03-09T21:28:04Z"/>
        <d v="2019-03-09T21:28:35Z"/>
        <d v="2019-03-09T21:30:59Z"/>
        <d v="2019-03-09T21:33:22Z"/>
        <d v="2019-03-09T21:36:19Z"/>
        <d v="2019-03-09T21:42:43Z"/>
        <d v="2019-03-09T21:49:51Z"/>
        <d v="2019-03-09T21:50:49Z"/>
        <d v="2019-03-09T21:52:03Z"/>
        <d v="2019-03-09T21:53:50Z"/>
        <d v="2019-03-09T21:54:22Z"/>
        <d v="2019-03-09T21:55:09Z"/>
        <d v="2019-03-09T22:10:02Z"/>
        <d v="2019-03-09T22:29:42Z"/>
        <d v="2019-03-09T22:29:53Z"/>
        <d v="2019-03-09T22:32:52Z"/>
        <d v="2019-03-09T22:44:24Z"/>
        <d v="2019-03-09T22:45:27Z"/>
        <d v="2019-03-09T22:50:07Z"/>
        <d v="2019-03-09T22:50:34Z"/>
        <d v="2019-03-09T22:50:38Z"/>
        <d v="2019-03-09T22:55:48Z"/>
        <d v="2019-03-09T22:59:56Z"/>
        <d v="2019-03-09T23:03:38Z"/>
        <d v="2019-03-09T23:05:53Z"/>
        <d v="2019-03-09T23:10:19Z"/>
        <d v="2019-03-09T23:17:02Z"/>
        <d v="2019-03-09T23:23:55Z"/>
        <d v="2019-03-09T23:34:44Z"/>
        <d v="2019-03-09T23:37:21Z"/>
        <d v="2019-03-09T23:38:35Z"/>
        <d v="2019-03-09T23:40:11Z"/>
        <d v="2019-03-09T23:44:57Z"/>
        <d v="2019-03-09T23:45:18Z"/>
        <d v="2019-03-09T23:49:55Z"/>
        <d v="2019-03-09T23:54:46Z"/>
        <d v="2019-03-10T00:02:42Z"/>
        <d v="2019-03-10T00:07:13Z"/>
        <d v="2019-03-10T00:11:11Z"/>
        <d v="2019-03-10T00:18:00Z"/>
        <d v="2019-03-10T00:18:52Z"/>
        <d v="2019-03-10T00:19:23Z"/>
        <d v="2019-03-10T00:20:25Z"/>
        <d v="2019-03-10T00:21:30Z"/>
        <d v="2019-03-10T00:24:14Z"/>
        <d v="2019-03-10T00:34:43Z"/>
        <d v="2019-03-10T00:41:09Z"/>
        <d v="2019-03-10T00:50:17Z"/>
        <d v="2019-03-10T00:59:20Z"/>
        <d v="2019-03-10T01:22:41Z"/>
        <d v="2019-03-10T01:23:31Z"/>
        <d v="2019-03-10T01:28:19Z"/>
        <d v="2019-03-10T01:28:47Z"/>
        <d v="2019-03-10T01:33:08Z"/>
        <d v="2019-03-10T01:35:25Z"/>
        <d v="2019-03-10T01:44:26Z"/>
        <d v="2019-03-10T01:45:58Z"/>
        <d v="2019-03-10T01:53:30Z"/>
        <d v="2019-03-10T02:00:59Z"/>
        <d v="2019-03-10T02:06:53Z"/>
        <d v="2019-03-10T02:16:27Z"/>
        <d v="2019-03-10T02:23:16Z"/>
        <d v="2019-03-10T02:25:10Z"/>
        <d v="2019-03-10T02:25:33Z"/>
        <d v="2019-03-10T02:34:40Z"/>
        <d v="2019-03-10T02:37:25Z"/>
        <d v="2019-03-10T02:51:07Z"/>
        <d v="2019-03-10T02:52:07Z"/>
        <d v="2019-03-10T02:55:57Z"/>
        <d v="2019-03-10T03:00:29Z"/>
        <d v="2019-03-10T03:04:38Z"/>
        <d v="2019-03-10T03:06:33Z"/>
        <d v="2019-03-10T03:12:40Z"/>
        <d v="2019-03-10T03:15:02Z"/>
        <d v="2019-03-10T03:25:07Z"/>
        <d v="2019-03-10T03:32:36Z"/>
        <d v="2019-03-10T03:33:15Z"/>
        <d v="2019-03-10T03:35:53Z"/>
        <d v="2019-03-10T03:38:32Z"/>
        <d v="2019-03-10T03:38:56Z"/>
        <d v="2019-03-10T03:41:14Z"/>
        <d v="2019-03-10T03:46:21Z"/>
        <d v="2019-03-10T03:49:28Z"/>
        <d v="2019-03-10T03:53:37Z"/>
        <d v="2019-03-10T03:53:39Z"/>
        <d v="2019-03-10T03:58:43Z"/>
        <d v="2019-03-10T03:59:11Z"/>
        <d v="2019-03-10T04:01:29Z"/>
        <d v="2019-03-10T04:06:52Z"/>
        <d v="2019-03-10T04:14:27Z"/>
        <d v="2019-03-10T04:25:53Z"/>
        <d v="2019-03-10T04:37:31Z"/>
        <d v="2019-03-10T04:47:46Z"/>
        <d v="2019-03-10T04:52:37Z"/>
        <d v="2019-03-10T05:07:04Z"/>
        <d v="2019-03-10T05:07:20Z"/>
        <d v="2019-03-10T05:20:37Z"/>
        <d v="2019-03-10T05:21:09Z"/>
        <d v="2019-03-10T05:29:53Z"/>
        <d v="2019-03-10T05:32:34Z"/>
        <d v="2019-03-10T05:39:40Z"/>
        <d v="2019-03-10T05:45:26Z"/>
        <d v="2019-03-10T05:46:13Z"/>
        <d v="2019-03-10T06:00:38Z"/>
        <d v="2019-03-10T06:01:10Z"/>
        <d v="2019-03-10T06:11:16Z"/>
        <d v="2019-03-10T06:18:31Z"/>
        <d v="2019-03-10T06:24:11Z"/>
        <d v="2019-03-10T06:24:54Z"/>
        <d v="2019-03-10T06:31:12Z"/>
        <d v="2019-03-10T06:54:28Z"/>
        <d v="2019-03-10T06:59:01Z"/>
        <d v="2019-03-10T07:01:43Z"/>
        <d v="2019-03-10T07:08:01Z"/>
        <d v="2019-03-10T07:09:33Z"/>
        <d v="2019-03-10T07:13:00Z"/>
        <d v="2019-03-10T07:14:14Z"/>
        <d v="2019-03-10T07:20:45Z"/>
        <d v="2019-03-10T07:22:35Z"/>
        <d v="2019-03-10T07:22:49Z"/>
        <d v="2019-03-10T07:43:25Z"/>
        <d v="2019-03-10T07:50:32Z"/>
        <d v="2019-03-10T07:52:08Z"/>
        <d v="2019-03-10T07:54:46Z"/>
        <d v="2019-03-10T07:59:08Z"/>
        <d v="2019-03-10T08:06:26Z"/>
        <d v="2019-03-10T08:06:49Z"/>
        <d v="2019-03-10T08:24:20Z"/>
        <d v="2019-03-10T08:26:37Z"/>
        <d v="2019-03-10T08:29:56Z"/>
        <d v="2019-03-10T08:44:07Z"/>
        <d v="2019-03-10T08:45:16Z"/>
        <d v="2019-03-10T08:47:07Z"/>
        <d v="2019-03-10T08:48:58Z"/>
        <d v="2019-03-10T08:53:50Z"/>
        <d v="2019-03-10T09:05:30Z"/>
        <d v="2019-03-10T09:12:01Z"/>
        <d v="2019-03-10T09:20:28Z"/>
        <d v="2019-03-10T09:25:36Z"/>
        <d v="2019-03-10T09:32:25Z"/>
        <d v="2019-03-10T09:51:07Z"/>
        <d v="2019-03-10T09:55:01Z"/>
        <d v="2019-03-10T09:56:59Z"/>
        <d v="2019-03-10T09:57:01Z"/>
        <d v="2019-03-10T09:59:50Z"/>
        <d v="2019-03-10T10:00:06Z"/>
        <d v="2019-03-10T10:16:45Z"/>
        <d v="2019-03-10T10:17:37Z"/>
        <d v="2019-03-10T10:18:15Z"/>
        <d v="2019-03-10T10:22:33Z"/>
        <d v="2019-03-10T10:27:08Z"/>
        <d v="2019-03-10T10:28:43Z"/>
        <d v="2019-03-10T10:33:51Z"/>
        <d v="2019-03-10T10:37:53Z"/>
        <d v="2019-03-10T10:45:21Z"/>
        <d v="2019-03-10T10:46:49Z"/>
        <d v="2019-03-10T10:48:16Z"/>
        <d v="2019-03-10T10:50:57Z"/>
        <d v="2019-03-10T10:57:36Z"/>
        <d v="2019-03-10T10:58:46Z"/>
        <d v="2019-03-10T10:59:27Z"/>
        <d v="2019-03-10T11:06:54Z"/>
        <d v="2019-03-10T11:13:51Z"/>
        <d v="2019-03-10T11:14:39Z"/>
        <d v="2019-03-10T11:16:21Z"/>
        <d v="2019-03-10T11:16:40Z"/>
        <d v="2019-03-10T11:27:41Z"/>
        <d v="2019-03-10T11:31:49Z"/>
        <d v="2019-03-10T11:37:25Z"/>
        <d v="2019-03-10T11:38:48Z"/>
        <d v="2019-03-10T11:47:15Z"/>
        <d v="2019-03-10T11:55:02Z"/>
        <d v="2019-03-10T11:55:30Z"/>
        <d v="2019-03-10T12:00:07Z"/>
        <d v="2019-03-10T12:02:11Z"/>
        <d v="2019-03-10T12:02:48Z"/>
        <d v="2019-03-10T12:06:31Z"/>
        <d v="2019-03-10T12:10:46Z"/>
        <d v="2019-03-10T12:24:25Z"/>
        <d v="2019-03-10T12:36:43Z"/>
        <d v="2019-03-10T12:38:40Z"/>
        <d v="2019-03-10T12:39:48Z"/>
        <d v="2019-03-10T12:45:43Z"/>
        <d v="2019-03-10T12:52:53Z"/>
        <d v="2019-03-10T12:55:59Z"/>
        <d v="2019-03-10T12:56:18Z"/>
        <d v="2019-03-10T13:01:42Z"/>
        <d v="2019-03-10T13:03:06Z"/>
        <d v="2019-03-10T13:04:38Z"/>
        <d v="2019-03-10T13:09:17Z"/>
        <d v="2019-03-10T13:15:29Z"/>
        <d v="2019-03-10T13:16:59Z"/>
        <d v="2019-03-10T13:26:08Z"/>
        <d v="2019-03-10T13:26:15Z"/>
        <d v="2019-03-10T13:31:17Z"/>
        <d v="2019-03-10T13:38:20Z"/>
        <d v="2019-03-10T13:39:58Z"/>
        <d v="2019-03-10T13:51:49Z"/>
        <d v="2019-03-10T14:02:39Z"/>
        <d v="2019-03-10T14:05:29Z"/>
        <d v="2019-03-10T14:05:36Z"/>
        <d v="2019-03-10T14:06:55Z"/>
        <d v="2019-03-10T14:08:01Z"/>
        <d v="2019-03-10T14:13:27Z"/>
        <d v="2019-03-10T14:25:37Z"/>
        <d v="2019-03-10T14:31:08Z"/>
        <d v="2019-03-10T14:33:51Z"/>
        <d v="2019-03-10T14:38:34Z"/>
        <d v="2019-03-10T14:38:55Z"/>
        <d v="2019-03-10T14:45:05Z"/>
        <d v="2019-03-10T14:53:25Z"/>
        <d v="2019-03-10T14:56:23Z"/>
        <d v="2019-03-10T14:57:25Z"/>
        <d v="2019-03-10T15:05:31Z"/>
        <d v="2019-03-10T15:07:17Z"/>
        <d v="2019-03-10T15:08:23Z"/>
        <d v="2019-03-10T15:08:43Z"/>
        <d v="2019-03-10T15:09:19Z"/>
        <d v="2019-03-10T15:11:36Z"/>
        <d v="2019-03-10T15:12:12Z"/>
        <d v="2019-03-10T15:30:33Z"/>
        <d v="2019-03-10T15:40:43Z"/>
        <d v="2019-03-10T15:42:22Z"/>
        <d v="2019-03-10T15:44:52Z"/>
        <d v="2019-03-10T15:48:56Z"/>
        <d v="2019-03-10T15:53:38Z"/>
        <d v="2019-03-10T15:54:22Z"/>
        <d v="2019-03-10T16:01:26Z"/>
        <d v="2019-03-10T16:09:27Z"/>
        <d v="2019-03-10T16:13:51Z"/>
        <d v="2019-03-10T16:22:15Z"/>
        <d v="2019-03-10T16:36:06Z"/>
        <d v="2019-03-10T16:39:55Z"/>
        <d v="2019-03-10T16:58:40Z"/>
        <d v="2019-03-10T17:00:25Z"/>
        <d v="2019-03-10T17:08:41Z"/>
        <d v="2019-03-10T17:08:51Z"/>
        <d v="2019-03-10T17:09:54Z"/>
        <d v="2019-03-10T17:10:22Z"/>
        <d v="2019-03-10T17:10:39Z"/>
        <d v="2019-03-10T17:11:59Z"/>
        <d v="2019-03-10T17:12:14Z"/>
        <d v="2019-03-10T17:13:54Z"/>
        <d v="2019-03-10T17:22:09Z"/>
        <d v="2019-03-10T17:22:56Z"/>
        <d v="2019-03-10T17:24:44Z"/>
        <d v="2019-03-10T17:32:59Z"/>
        <d v="2019-03-10T17:36:43Z"/>
        <d v="2019-03-10T17:42:36Z"/>
        <d v="2019-03-10T17:44:04Z"/>
        <d v="2019-03-10T17:45:09Z"/>
        <d v="2019-03-10T17:47:53Z"/>
        <d v="2019-03-10T17:57:23Z"/>
        <d v="2019-03-10T18:03:16Z"/>
        <d v="2019-03-10T18:03:52Z"/>
        <d v="2019-03-10T18:07:14Z"/>
        <d v="2019-03-10T18:15:22Z"/>
        <d v="2019-03-10T18:15:26Z"/>
        <d v="2019-03-10T18:17:44Z"/>
        <d v="2019-03-10T18:17:46Z"/>
        <d v="2019-03-10T18:21:33Z"/>
        <d v="2019-03-10T18:26:23Z"/>
        <d v="2019-03-10T18:32:17Z"/>
        <d v="2019-03-10T18:32:40Z"/>
        <d v="2019-03-10T18:37:11Z"/>
        <d v="2019-03-10T18:38:20Z"/>
        <d v="2019-03-10T18:44:38Z"/>
        <d v="2019-03-10T18:51:34Z"/>
        <d v="2019-03-10T18:52:41Z"/>
        <d v="2019-03-10T18:55:17Z"/>
        <d v="2019-03-10T18:57:08Z"/>
        <d v="2019-03-10T18:58:13Z"/>
        <d v="2019-03-10T19:05:42Z"/>
        <d v="2019-03-10T19:05:57Z"/>
        <d v="2019-03-10T19:14:17Z"/>
        <d v="2019-03-10T19:14:20Z"/>
        <d v="2019-03-10T19:14:35Z"/>
        <d v="2019-03-10T19:23:12Z"/>
        <d v="2019-03-10T19:28:26Z"/>
        <d v="2019-03-10T19:34:54Z"/>
        <d v="2019-03-10T19:39:41Z"/>
        <d v="2019-03-10T19:42:05Z"/>
        <d v="2019-03-10T19:45:17Z"/>
        <d v="2019-03-10T19:53:15Z"/>
        <d v="2019-03-10T19:53:31Z"/>
        <d v="2019-03-10T19:57:08Z"/>
        <d v="2019-03-10T20:06:03Z"/>
        <d v="2019-03-10T20:15:33Z"/>
        <d v="2019-03-10T20:19:52Z"/>
        <d v="2019-03-10T20:23:18Z"/>
        <d v="2019-03-10T20:31:27Z"/>
        <d v="2019-03-10T20:34:45Z"/>
        <d v="2019-03-10T20:37:15Z"/>
        <d v="2019-03-10T20:40:02Z"/>
        <d v="2019-03-10T20:40:18Z"/>
        <d v="2019-03-10T20:51:31Z"/>
        <d v="2019-03-10T20:55:59Z"/>
        <d v="2019-03-10T21:03:05Z"/>
        <d v="2019-03-10T21:03:46Z"/>
        <d v="2019-03-10T21:05:49Z"/>
        <d v="2019-03-10T21:13:05Z"/>
        <d v="2019-03-10T21:13:28Z"/>
        <d v="2019-03-10T21:14:55Z"/>
        <d v="2019-03-10T21:18:34Z"/>
        <d v="2019-03-10T21:23:03Z"/>
        <d v="2019-03-10T21:27:52Z"/>
        <d v="2019-03-10T21:32:06Z"/>
        <d v="2019-03-10T21:32:26Z"/>
        <d v="2019-03-10T21:37:56Z"/>
        <d v="2019-03-10T21:42:40Z"/>
        <d v="2019-03-10T21:57:00Z"/>
        <d v="2019-03-10T22:03:58Z"/>
        <d v="2019-03-10T22:05:36Z"/>
        <d v="2019-03-10T22:07:41Z"/>
        <d v="2019-03-10T22:12:30Z"/>
        <d v="2019-03-10T22:13:43Z"/>
        <d v="2019-03-10T22:20:38Z"/>
        <d v="2019-03-10T22:24:41Z"/>
        <d v="2019-03-10T22:31:17Z"/>
        <d v="2019-03-10T22:37:33Z"/>
        <d v="2019-03-10T22:39:16Z"/>
        <d v="2019-03-10T22:46:28Z"/>
        <d v="2019-03-10T22:49:28Z"/>
        <d v="2019-03-10T22:56:01Z"/>
        <d v="2019-03-10T22:58:03Z"/>
        <d v="2019-03-10T23:02:40Z"/>
        <d v="2019-03-10T23:04:08Z"/>
        <d v="2019-03-10T23:05:57Z"/>
        <d v="2019-03-10T23:10:14Z"/>
        <d v="2019-03-10T23:11:48Z"/>
        <d v="2019-03-10T23:13:38Z"/>
        <d v="2019-03-10T23:17:03Z"/>
        <d v="2019-03-10T23:25:42Z"/>
        <d v="2019-03-10T23:27:37Z"/>
        <d v="2019-03-10T23:29:49Z"/>
        <d v="2019-03-10T23:44:48Z"/>
        <d v="2019-03-10T23:46:58Z"/>
        <d v="2019-03-10T23:58:28Z"/>
        <d v="2019-03-11T00:01:30Z"/>
        <d v="2019-03-11T00:09:38Z"/>
        <d v="2019-03-11T00:11:49Z"/>
        <d v="2019-03-11T00:16:55Z"/>
        <d v="2019-03-11T00:36:42Z"/>
        <d v="2019-03-11T00:40:25Z"/>
        <d v="2019-03-11T00:42:40Z"/>
        <d v="2019-03-11T00:45:43Z"/>
        <d v="2019-03-11T00:50:58Z"/>
        <d v="2019-03-11T00:54:57Z"/>
        <d v="2019-03-11T00:59:15Z"/>
        <d v="2019-03-11T01:01:38Z"/>
        <d v="2019-03-11T01:04:55Z"/>
        <d v="2019-03-11T01:05:47Z"/>
        <d v="2019-03-11T01:12:08Z"/>
        <d v="2019-03-11T01:12:09Z"/>
        <d v="2019-03-11T01:14:28Z"/>
        <d v="2019-03-11T01:18:05Z"/>
        <d v="2019-03-11T01:28:56Z"/>
        <d v="2019-03-11T01:32:05Z"/>
        <d v="2019-03-11T01:41:21Z"/>
        <d v="2019-03-11T01:43:07Z"/>
        <d v="2019-03-11T01:44:39Z"/>
        <d v="2019-03-11T01:44:40Z"/>
        <d v="2019-03-11T01:53:16Z"/>
        <d v="2019-03-11T01:54:29Z"/>
        <d v="2019-03-11T01:54:48Z"/>
        <d v="2019-03-11T01:57:38Z"/>
        <d v="2019-03-11T01:58:20Z"/>
        <d v="2019-03-11T02:01:55Z"/>
        <d v="2019-03-11T02:05:18Z"/>
        <d v="2019-03-11T02:09:13Z"/>
        <d v="2019-03-11T02:11:09Z"/>
        <d v="2019-03-11T02:17:13Z"/>
        <d v="2019-03-11T02:26:57Z"/>
        <d v="2019-03-11T02:36:00Z"/>
        <d v="2019-03-11T02:36:07Z"/>
        <d v="2019-03-11T02:44:35Z"/>
        <d v="2019-03-11T02:48:22Z"/>
        <d v="2019-03-11T02:50:27Z"/>
        <d v="2019-03-11T03:00:58Z"/>
        <d v="2019-03-11T03:01:38Z"/>
        <d v="2019-03-11T03:02:40Z"/>
        <d v="2019-03-11T03:03:13Z"/>
        <d v="2019-03-11T03:04:08Z"/>
        <d v="2019-03-11T03:11:34Z"/>
        <d v="2019-03-11T03:15:33Z"/>
        <d v="2019-03-11T03:16:14Z"/>
        <d v="2019-03-11T03:18:41Z"/>
        <d v="2019-03-11T03:18:55Z"/>
        <d v="2019-03-11T03:21:27Z"/>
        <d v="2019-03-11T03:24:03Z"/>
        <d v="2019-03-11T03:25:14Z"/>
        <d v="2019-03-11T03:47:23Z"/>
        <d v="2019-03-11T03:59:17Z"/>
        <d v="2019-03-11T04:02:20Z"/>
        <d v="2019-03-11T04:03:38Z"/>
        <d v="2019-03-11T04:04:28Z"/>
        <d v="2019-03-11T04:06:41Z"/>
        <d v="2019-03-11T04:08:30Z"/>
        <d v="2019-03-11T04:10:06Z"/>
        <d v="2019-03-11T04:28:43Z"/>
        <d v="2019-03-11T04:30:33Z"/>
        <d v="2019-03-11T04:33:21Z"/>
        <d v="2019-03-11T04:40:49Z"/>
        <d v="2019-03-11T04:41:19Z"/>
        <d v="2019-03-11T04:50:00Z"/>
        <d v="2019-03-11T04:51:04Z"/>
        <d v="2019-03-11T04:51:41Z"/>
        <d v="2019-03-11T04:56:43Z"/>
        <d v="2019-03-11T04:59:09Z"/>
        <d v="2019-03-11T05:01:01Z"/>
        <d v="2019-03-11T05:13:07Z"/>
        <d v="2019-03-11T05:13:42Z"/>
        <d v="2019-03-11T05:14:20Z"/>
        <d v="2019-03-11T05:14:37Z"/>
        <d v="2019-03-11T05:20:53Z"/>
        <d v="2019-03-11T05:26:59Z"/>
        <d v="2019-03-11T05:27:32Z"/>
        <d v="2019-03-11T05:29:11Z"/>
        <d v="2019-03-11T05:35:08Z"/>
        <d v="2019-03-11T05:35:25Z"/>
        <d v="2019-03-11T05:37:41Z"/>
        <d v="2019-03-11T05:39:29Z"/>
        <d v="2019-03-11T05:40:05Z"/>
        <d v="2019-03-11T05:45:36Z"/>
        <d v="2019-03-11T05:48:47Z"/>
        <d v="2019-03-11T05:53:07Z"/>
        <d v="2019-03-11T05:56:42Z"/>
        <d v="2019-03-11T05:56:50Z"/>
        <d v="2019-03-11T05:58:31Z"/>
        <d v="2019-03-11T06:18:17Z"/>
        <d v="2019-03-11T06:41:43Z"/>
        <d v="2019-03-11T06:43:04Z"/>
        <d v="2019-03-11T06:45:21Z"/>
        <d v="2019-03-11T06:51:57Z"/>
        <d v="2019-03-11T06:54:24Z"/>
        <d v="2019-03-11T06:55:47Z"/>
        <d v="2019-03-11T06:59:06Z"/>
        <d v="2019-03-11T07:08:26Z"/>
        <d v="2019-03-11T07:12:35Z"/>
        <d v="2019-03-11T07:12:57Z"/>
        <d v="2019-03-11T07:16:32Z"/>
        <d v="2019-03-11T07:20:53Z"/>
        <d v="2019-03-11T07:23:30Z"/>
        <d v="2019-03-11T07:23:59Z"/>
        <d v="2019-03-11T07:25:20Z"/>
        <d v="2019-03-11T07:27:39Z"/>
        <d v="2019-03-11T07:29:23Z"/>
        <d v="2019-03-11T07:34:06Z"/>
        <d v="2019-03-11T07:38:41Z"/>
        <d v="2019-03-11T07:40:47Z"/>
        <d v="2019-03-11T07:45:53Z"/>
        <d v="2019-03-11T07:51:23Z"/>
        <d v="2019-03-11T08:07:41Z"/>
        <d v="2019-03-11T08:15:17Z"/>
        <d v="2019-03-11T08:15:25Z"/>
        <d v="2019-03-11T08:16:24Z"/>
        <d v="2019-03-11T08:22:22Z"/>
        <d v="2019-03-11T08:34:39Z"/>
        <d v="2019-03-11T08:38:15Z"/>
        <d v="2019-03-11T08:38:26Z"/>
        <d v="2019-03-11T08:52:42Z"/>
        <d v="2019-03-11T09:01:55Z"/>
        <d v="2019-03-11T09:02:29Z"/>
        <d v="2019-03-11T09:02:57Z"/>
        <d v="2019-03-11T09:03:56Z"/>
        <d v="2019-03-11T09:05:57Z"/>
        <d v="2019-03-11T09:07:48Z"/>
        <d v="2019-03-11T09:17:53Z"/>
        <d v="2019-03-11T09:25:12Z"/>
        <d v="2019-03-11T09:28:32Z"/>
        <d v="2019-03-11T09:37:34Z"/>
        <d v="2019-03-11T09:37:40Z"/>
        <d v="2019-03-11T09:37:48Z"/>
        <d v="2019-03-11T09:40:04Z"/>
        <d v="2019-03-11T09:49:01Z"/>
        <d v="2019-03-11T09:54:00Z"/>
        <d v="2019-03-11T10:00:06Z"/>
        <d v="2019-03-11T10:06:31Z"/>
        <d v="2019-03-11T10:10:13Z"/>
        <d v="2019-03-11T10:10:25Z"/>
        <d v="2019-03-11T10:14:06Z"/>
        <d v="2019-03-11T10:23:04Z"/>
        <d v="2019-03-11T10:25:02Z"/>
        <d v="2019-03-11T10:31:34Z"/>
        <d v="2019-03-11T10:35:50Z"/>
        <d v="2019-03-11T10:37:41Z"/>
        <d v="2019-03-11T10:38:04Z"/>
        <d v="2019-03-11T10:46:07Z"/>
        <d v="2019-03-11T10:47:04Z"/>
        <d v="2019-03-11T11:02:18Z"/>
        <d v="2019-03-11T11:10:01Z"/>
        <d v="2019-03-11T11:15:24Z"/>
        <d v="2019-03-11T11:20:12Z"/>
        <d v="2019-03-11T11:20:52Z"/>
        <d v="2019-03-11T11:23:20Z"/>
        <d v="2019-03-11T11:30:24Z"/>
        <d v="2019-03-11T11:31:27Z"/>
        <d v="2019-03-11T11:34:25Z"/>
        <d v="2019-03-11T11:37:10Z"/>
        <d v="2019-03-11T11:49:22Z"/>
        <d v="2019-03-11T11:52:23Z"/>
        <d v="2019-03-11T11:55:27Z"/>
        <d v="2019-03-11T11:59:05Z"/>
        <d v="2019-03-11T11:59:32Z"/>
        <d v="2019-03-11T12:11:56Z"/>
        <d v="2019-03-11T12:12:34Z"/>
        <d v="2019-03-11T12:26:29Z"/>
        <d v="2019-03-11T12:31:26Z"/>
        <d v="2019-03-11T12:33:28Z"/>
        <d v="2019-03-11T12:42:57Z"/>
        <d v="2019-03-11T12:51:51Z"/>
        <d v="2019-03-11T13:02:48Z"/>
        <d v="2019-03-11T13:03:18Z"/>
        <d v="2019-03-11T13:07:41Z"/>
        <d v="2019-03-11T13:07:59Z"/>
        <d v="2019-03-11T13:09:33Z"/>
        <d v="2019-03-11T13:10:07Z"/>
        <d v="2019-03-11T13:21:14Z"/>
        <d v="2019-03-11T13:22:06Z"/>
        <d v="2019-03-11T13:26:20Z"/>
        <d v="2019-03-11T13:30:33Z"/>
        <d v="2019-03-11T13:39:53Z"/>
        <d v="2019-03-11T13:40:16Z"/>
        <d v="2019-03-11T13:49:05Z"/>
        <d v="2019-03-11T13:52:06Z"/>
        <d v="2019-03-11T13:52:43Z"/>
        <d v="2019-03-11T14:06:19Z"/>
        <d v="2019-03-11T14:06:55Z"/>
        <d v="2019-03-11T14:07:51Z"/>
        <d v="2019-03-11T14:15:17Z"/>
        <d v="2019-03-11T14:16:31Z"/>
        <d v="2019-03-11T14:17:23Z"/>
        <d v="2019-03-11T14:37:34Z"/>
        <d v="2019-03-11T14:38:39Z"/>
        <d v="2019-03-11T14:46:52Z"/>
        <d v="2019-03-11T14:49:18Z"/>
        <d v="2019-03-11T14:49:55Z"/>
        <d v="2019-03-11T14:51:08Z"/>
        <d v="2019-03-11T14:51:21Z"/>
        <d v="2019-03-11T14:52:07Z"/>
        <d v="2019-03-11T14:52:51Z"/>
        <d v="2019-03-11T14:53:26Z"/>
        <d v="2019-03-11T14:53:48Z"/>
        <d v="2019-03-11T14:54:06Z"/>
        <d v="2019-03-11T15:02:54Z"/>
        <d v="2019-03-11T15:04:11Z"/>
        <d v="2019-03-11T15:20:38Z"/>
        <d v="2019-03-11T15:53:45Z"/>
        <d v="2019-03-11T15:54:44Z"/>
        <d v="2019-03-11T15:55:12Z"/>
        <d v="2019-03-11T16:01:12Z"/>
        <d v="2019-03-11T16:06:05Z"/>
        <d v="2019-03-11T16:07:28Z"/>
        <d v="2019-03-11T16:09:39Z"/>
        <d v="2019-03-11T16:13:39Z"/>
        <d v="2019-03-11T16:15:02Z"/>
        <d v="2019-03-11T16:16:42Z"/>
        <d v="2019-03-11T16:26:48Z"/>
        <d v="2019-03-11T16:27:18Z"/>
        <d v="2019-03-11T16:33:57Z"/>
        <d v="2019-03-11T16:35:35Z"/>
        <d v="2019-03-11T16:41:47Z"/>
        <d v="2019-03-11T16:45:06Z"/>
        <d v="2019-03-11T16:50:35Z"/>
        <d v="2019-03-11T16:55:44Z"/>
        <d v="2019-03-11T16:57:36Z"/>
        <d v="2019-03-11T17:00:21Z"/>
        <d v="2019-03-11T17:06:19Z"/>
        <d v="2019-03-11T17:15:54Z"/>
        <d v="2019-03-11T17:29:33Z"/>
        <d v="2019-03-11T17:32:11Z"/>
        <d v="2019-03-11T17:34:32Z"/>
        <d v="2019-03-11T17:40:13Z"/>
        <d v="2019-03-11T17:48:42Z"/>
        <d v="2019-03-11T17:55:39Z"/>
        <d v="2019-03-11T18:01:19Z"/>
        <d v="2019-03-11T18:01:53Z"/>
        <d v="2019-03-11T18:04:09Z"/>
        <d v="2019-03-11T18:08:39Z"/>
        <d v="2019-03-11T18:09:47Z"/>
        <d v="2019-03-11T18:12:00Z"/>
        <d v="2019-03-11T18:25:50Z"/>
        <d v="2019-03-11T18:27:48Z"/>
        <d v="2019-03-11T18:31:56Z"/>
        <d v="2019-03-11T18:36:47Z"/>
        <d v="2019-03-11T18:41:00Z"/>
        <d v="2019-03-11T18:42:55Z"/>
        <d v="2019-03-11T18:44:46Z"/>
        <d v="2019-03-11T18:46:15Z"/>
        <d v="2019-03-11T18:50:05Z"/>
        <d v="2019-03-11T18:50:56Z"/>
        <d v="2019-03-11T19:00:10Z"/>
        <d v="2019-03-11T19:13:39Z"/>
        <d v="2019-03-11T19:18:20Z"/>
        <d v="2019-03-11T19:18:48Z"/>
        <d v="2019-03-11T19:27:29Z"/>
        <d v="2019-03-11T19:37:40Z"/>
        <d v="2019-03-11T19:38:44Z"/>
        <d v="2019-03-11T19:49:16Z"/>
        <d v="2019-03-11T19:54:21Z"/>
        <d v="2019-03-11T20:06:28Z"/>
        <d v="2019-03-11T20:07:27Z"/>
        <d v="2019-03-11T20:22:27Z"/>
        <d v="2019-03-11T20:23:58Z"/>
        <d v="2019-03-11T20:28:15Z"/>
        <d v="2019-03-11T20:40:25Z"/>
        <d v="2019-03-11T20:44:39Z"/>
        <d v="2019-03-11T20:48:08Z"/>
        <d v="2019-03-11T20:49:28Z"/>
        <d v="2019-03-11T20:59:09Z"/>
        <d v="2019-03-11T21:11:00Z"/>
        <d v="2019-03-11T21:29:32Z"/>
        <d v="2019-03-11T21:36:00Z"/>
        <d v="2019-03-11T21:39:02Z"/>
        <d v="2019-03-11T21:42:39Z"/>
        <d v="2019-03-11T21:49:53Z"/>
        <d v="2019-03-11T21:52:35Z"/>
        <d v="2019-03-11T21:52:51Z"/>
        <d v="2019-03-11T21:53:15Z"/>
        <d v="2019-03-11T21:55:53Z"/>
        <d v="2019-03-11T21:58:44Z"/>
        <d v="2019-03-11T22:04:20Z"/>
        <d v="2019-03-11T22:07:59Z"/>
        <d v="2019-03-11T22:14:24Z"/>
        <d v="2019-03-11T22:14:45Z"/>
        <d v="2019-03-11T22:15:53Z"/>
        <d v="2019-03-11T22:18:27Z"/>
        <d v="2019-03-11T22:18:29Z"/>
        <d v="2019-03-11T22:21:07Z"/>
        <d v="2019-03-11T22:27:44Z"/>
        <d v="2019-03-11T22:38:32Z"/>
        <d v="2019-03-11T22:46:34Z"/>
        <d v="2019-03-11T22:55:50Z"/>
        <d v="2019-03-11T22:59:23Z"/>
        <d v="2019-03-11T23:05:27Z"/>
        <d v="2019-03-11T23:30:08Z"/>
        <d v="2019-03-11T23:33:35Z"/>
        <d v="2019-03-11T23:38:00Z"/>
        <d v="2019-03-11T23:52:37Z"/>
        <d v="2019-03-11T23:59:45Z"/>
        <d v="2019-03-12T00:07:31Z"/>
        <d v="2019-03-12T00:09:03Z"/>
        <d v="2019-03-12T00:20:30Z"/>
        <d v="2019-03-12T00:27:31Z"/>
        <d v="2019-03-12T00:31:24Z"/>
        <d v="2019-03-12T00:33:34Z"/>
        <d v="2019-03-12T00:34:08Z"/>
        <d v="2019-03-12T00:42:01Z"/>
        <d v="2019-03-12T00:42:34Z"/>
        <d v="2019-03-12T00:43:55Z"/>
        <d v="2019-03-12T00:46:52Z"/>
        <d v="2019-03-12T00:55:35Z"/>
        <d v="2019-03-12T01:07:39Z"/>
        <d v="2019-03-12T01:12:34Z"/>
        <d v="2019-03-12T01:15:10Z"/>
        <d v="2019-03-12T01:18:37Z"/>
        <d v="2019-03-12T01:18:55Z"/>
        <d v="2019-03-12T01:24:48Z"/>
        <d v="2019-03-12T01:24:58Z"/>
        <d v="2019-03-12T01:26:38Z"/>
        <d v="2019-03-12T01:31:33Z"/>
        <d v="2019-03-12T01:50:59Z"/>
        <d v="2019-03-12T01:54:37Z"/>
        <d v="2019-03-12T02:01:33Z"/>
        <d v="2019-03-12T02:01:49Z"/>
        <d v="2019-03-12T02:13:10Z"/>
        <d v="2019-03-12T02:23:06Z"/>
        <d v="2019-03-12T02:27:57Z"/>
        <d v="2019-03-12T02:39:47Z"/>
        <d v="2019-03-12T02:46:50Z"/>
        <d v="2019-03-12T02:48:21Z"/>
        <d v="2019-03-12T02:50:38Z"/>
        <d v="2019-03-12T02:55:29Z"/>
        <d v="2019-03-12T02:58:13Z"/>
        <d v="2019-03-12T03:03:11Z"/>
        <d v="2019-03-12T03:10:27Z"/>
        <d v="2019-03-12T03:11:56Z"/>
        <d v="2019-03-12T03:14:52Z"/>
        <d v="2019-03-12T03:17:09Z"/>
        <d v="2019-03-12T03:21:05Z"/>
        <d v="2019-03-12T03:25:21Z"/>
        <d v="2019-03-12T03:26:16Z"/>
        <d v="2019-03-12T03:30:38Z"/>
        <d v="2019-03-12T03:31:58Z"/>
        <d v="2019-03-12T03:41:52Z"/>
        <d v="2019-03-12T03:51:08Z"/>
        <d v="2019-03-12T03:53:20Z"/>
        <d v="2019-03-12T03:54:35Z"/>
        <d v="2019-03-12T03:55:52Z"/>
        <d v="2019-03-12T03:58:22Z"/>
        <d v="2019-03-12T03:59:36Z"/>
        <d v="2019-03-12T04:03:05Z"/>
        <d v="2019-03-12T04:15:33Z"/>
        <d v="2019-03-12T04:20:35Z"/>
        <d v="2019-03-12T04:25:12Z"/>
        <d v="2019-03-12T04:28:45Z"/>
        <d v="2019-03-12T04:33:18Z"/>
        <d v="2019-03-12T04:37:11Z"/>
        <d v="2019-03-12T05:11:36Z"/>
        <d v="2019-03-12T05:23:08Z"/>
        <d v="2019-03-12T05:25:43Z"/>
        <d v="2019-03-12T05:31:40Z"/>
        <d v="2019-03-12T05:31:47Z"/>
        <d v="2019-03-12T05:38:37Z"/>
        <d v="2019-03-12T05:41:25Z"/>
        <d v="2019-03-12T05:45:36Z"/>
        <d v="2019-03-12T05:51:31Z"/>
        <d v="2019-03-12T05:56:07Z"/>
        <d v="2019-03-12T05:59:40Z"/>
        <d v="2019-03-12T06:00:24Z"/>
        <d v="2019-03-12T06:02:25Z"/>
        <d v="2019-03-12T06:04:48Z"/>
        <d v="2019-03-12T06:19:08Z"/>
        <d v="2019-03-12T06:24:03Z"/>
        <d v="2019-03-12T06:34:28Z"/>
        <d v="2019-03-12T06:36:45Z"/>
        <d v="2019-03-12T06:52:25Z"/>
        <d v="2019-03-12T06:55:54Z"/>
        <d v="2019-03-12T07:02:06Z"/>
        <d v="2019-03-12T07:03:51Z"/>
        <d v="2019-03-12T07:05:29Z"/>
        <d v="2019-03-12T07:07:06Z"/>
        <d v="2019-03-12T07:15:04Z"/>
        <d v="2019-03-12T07:27:58Z"/>
        <d v="2019-03-12T07:41:38Z"/>
        <d v="2019-03-12T07:55:12Z"/>
        <d v="2019-03-12T07:56:48Z"/>
        <d v="2019-03-12T07:57:46Z"/>
        <d v="2019-03-12T08:09:52Z"/>
        <d v="2019-03-12T08:10:09Z"/>
        <d v="2019-03-12T08:11:17Z"/>
        <d v="2019-03-12T08:17:30Z"/>
        <d v="2019-03-12T08:20:56Z"/>
        <d v="2019-03-12T08:31:29Z"/>
        <d v="2019-03-12T08:50:18Z"/>
        <d v="2019-03-12T08:52:18Z"/>
        <d v="2019-03-12T09:02:48Z"/>
        <d v="2019-03-12T09:04:42Z"/>
        <d v="2019-03-12T09:12:05Z"/>
        <d v="2019-03-12T09:15:58Z"/>
        <d v="2019-03-12T09:23:52Z"/>
        <d v="2019-03-12T09:40:48Z"/>
        <d v="2019-03-12T09:43:21Z"/>
        <d v="2019-03-12T09:59:31Z"/>
        <d v="2019-03-12T10:08:38Z"/>
        <d v="2019-03-12T10:28:14Z"/>
        <d v="2019-03-12T10:42:32Z"/>
        <d v="2019-03-12T10:42:56Z"/>
        <d v="2019-03-12T10:43:20Z"/>
        <d v="2019-03-12T10:49:25Z"/>
        <d v="2019-03-12T11:01:51Z"/>
        <d v="2019-03-12T11:05:19Z"/>
        <d v="2019-03-12T11:09:27Z"/>
        <d v="2019-03-12T11:16:18Z"/>
        <d v="2019-03-12T11:17:11Z"/>
        <d v="2019-03-12T11:19:05Z"/>
        <d v="2019-03-12T11:29:48Z"/>
        <d v="2019-03-12T11:30:57Z"/>
        <d v="2019-03-12T11:50:52Z"/>
        <d v="2019-03-12T11:58:35Z"/>
        <d v="2019-03-12T12:01:40Z"/>
        <d v="2019-03-12T12:07:04Z"/>
        <d v="2019-03-12T12:12:56Z"/>
        <d v="2019-03-12T12:16:28Z"/>
        <d v="2019-03-12T12:17:17Z"/>
        <d v="2019-03-12T12:20:58Z"/>
        <d v="2019-03-12T12:21:50Z"/>
        <d v="2019-03-12T12:23:37Z"/>
        <d v="2019-03-12T12:26:37Z"/>
        <d v="2019-03-12T12:31:49Z"/>
        <d v="2019-03-12T12:34:19Z"/>
        <d v="2019-03-12T12:35:30Z"/>
        <d v="2019-03-12T12:48:01Z"/>
        <d v="2019-03-12T12:55:40Z"/>
        <d v="2019-03-12T13:12:37Z"/>
        <d v="2019-03-12T13:33:36Z"/>
        <d v="2019-03-12T13:36:33Z"/>
        <d v="2019-03-12T13:43:53Z"/>
        <d v="2019-03-12T13:51:28Z"/>
        <d v="2019-03-12T13:55:47Z"/>
        <d v="2019-03-12T13:56:27Z"/>
        <d v="2019-03-12T14:01:02Z"/>
        <d v="2019-03-12T14:01:23Z"/>
        <d v="2019-03-12T14:07:14Z"/>
        <d v="2019-03-12T14:17:16Z"/>
        <d v="2019-03-12T14:18:10Z"/>
        <d v="2019-03-12T14:21:44Z"/>
        <d v="2019-03-12T14:23:01Z"/>
        <d v="2019-03-12T14:25:56Z"/>
        <d v="2019-03-12T14:26:16Z"/>
        <d v="2019-03-12T14:29:26Z"/>
        <d v="2019-03-12T14:37:21Z"/>
        <d v="2019-03-12T14:54:21Z"/>
        <d v="2019-03-12T14:54:49Z"/>
        <d v="2019-03-12T14:54:52Z"/>
        <d v="2019-03-12T14:57:50Z"/>
        <d v="2019-03-12T15:04:56Z"/>
        <d v="2019-03-12T15:13:49Z"/>
        <d v="2019-03-12T15:25:12Z"/>
        <d v="2019-03-12T15:32:52Z"/>
        <d v="2019-03-12T15:36:59Z"/>
        <d v="2019-03-12T15:42:52Z"/>
        <d v="2019-03-12T15:44:30Z"/>
        <d v="2019-03-12T15:56:14Z"/>
        <d v="2019-03-12T15:57:45Z"/>
        <d v="2019-03-12T16:06:46Z"/>
        <d v="2019-03-12T16:19:22Z"/>
        <d v="2019-03-12T16:20:07Z"/>
        <d v="2019-03-12T16:27:44Z"/>
        <d v="2019-03-12T16:31:38Z"/>
        <d v="2019-03-12T16:32:09Z"/>
        <d v="2019-03-12T16:33:19Z"/>
        <d v="2019-03-12T16:50:15Z"/>
        <d v="2019-03-12T16:51:40Z"/>
        <d v="2019-03-12T16:52:59Z"/>
        <d v="2019-03-12T16:55:41Z"/>
        <d v="2019-03-12T17:03:33Z"/>
        <d v="2019-03-12T17:04:00Z"/>
        <d v="2019-03-12T17:10:13Z"/>
        <d v="2019-03-12T17:33:56Z"/>
        <d v="2019-03-12T17:36:16Z"/>
        <d v="2019-03-12T17:39:26Z"/>
        <d v="2019-03-12T17:39:59Z"/>
        <d v="2019-03-12T17:43:54Z"/>
        <d v="2019-03-12T17:52:12Z"/>
        <d v="2019-03-12T17:53:58Z"/>
        <d v="2019-03-12T17:54:56Z"/>
        <d v="2019-03-12T17:55:19Z"/>
        <d v="2019-03-12T17:59:29Z"/>
        <d v="2019-03-12T18:10:03Z"/>
        <d v="2019-03-12T18:11:03Z"/>
        <d v="2019-03-12T18:16:20Z"/>
        <d v="2019-03-12T18:16:59Z"/>
        <d v="2019-03-12T18:21:00Z"/>
        <d v="2019-03-12T18:22:39Z"/>
        <d v="2019-03-12T18:28:14Z"/>
        <d v="2019-03-12T18:37:19Z"/>
        <d v="2019-03-12T18:38:01Z"/>
        <d v="2019-03-12T18:38:28Z"/>
        <d v="2019-03-12T18:40:50Z"/>
        <d v="2019-03-12T18:44:35Z"/>
        <d v="2019-03-12T19:01:35Z"/>
        <d v="2019-03-12T19:03:03Z"/>
        <d v="2019-03-12T19:03:04Z"/>
        <d v="2019-03-12T19:07:54Z"/>
        <d v="2019-03-12T19:13:04Z"/>
        <d v="2019-03-12T19:14:27Z"/>
        <d v="2019-03-12T19:28:08Z"/>
        <d v="2019-03-12T19:32:05Z"/>
        <d v="2019-03-12T19:37:23Z"/>
        <d v="2019-03-12T19:44:21Z"/>
        <d v="2019-03-12T19:44:54Z"/>
        <d v="2019-03-12T20:03:41Z"/>
        <d v="2019-03-12T20:05:17Z"/>
        <d v="2019-03-12T20:10:02Z"/>
        <d v="2019-03-12T20:14:28Z"/>
        <d v="2019-03-12T20:16:15Z"/>
        <d v="2019-03-12T20:16:46Z"/>
        <d v="2019-03-12T20:17:29Z"/>
        <d v="2019-03-12T20:19:29Z"/>
        <d v="2019-03-12T20:23:38Z"/>
        <d v="2019-03-12T20:24:53Z"/>
        <d v="2019-03-12T20:27:33Z"/>
        <d v="2019-03-12T20:31:38Z"/>
        <d v="2019-03-12T20:32:03Z"/>
        <d v="2019-03-12T20:39:15Z"/>
        <d v="2019-03-12T20:45:59Z"/>
        <d v="2019-03-12T20:48:56Z"/>
        <d v="2019-03-12T21:03:58Z"/>
        <d v="2019-03-12T21:03:59Z"/>
        <d v="2019-03-12T21:06:23Z"/>
        <d v="2019-03-12T21:06:57Z"/>
        <d v="2019-03-12T21:07:48Z"/>
        <d v="2019-03-12T21:19:21Z"/>
        <d v="2019-03-12T21:25:01Z"/>
        <d v="2019-03-12T21:31:40Z"/>
        <d v="2019-03-12T21:42:33Z"/>
        <d v="2019-03-12T21:45:12Z"/>
        <d v="2019-03-12T21:47:33Z"/>
        <d v="2019-03-12T21:49:21Z"/>
        <d v="2019-03-12T21:51:32Z"/>
        <d v="2019-03-12T21:54:00Z"/>
        <d v="2019-03-12T22:01:32Z"/>
        <d v="2019-03-12T22:03:55Z"/>
        <d v="2019-03-12T22:06:43Z"/>
        <d v="2019-03-12T22:10:31Z"/>
        <d v="2019-03-12T22:17:10Z"/>
        <d v="2019-03-12T22:18:36Z"/>
        <d v="2019-03-12T22:20:17Z"/>
        <d v="2019-03-12T22:26:31Z"/>
        <d v="2019-03-12T22:29:58Z"/>
        <d v="2019-03-12T22:33:10Z"/>
        <d v="2019-03-12T22:37:34Z"/>
        <d v="2019-03-12T22:39:44Z"/>
        <d v="2019-03-12T22:40:51Z"/>
        <d v="2019-03-12T22:41:39Z"/>
        <d v="2019-03-12T22:41:40Z"/>
        <d v="2019-03-12T22:44:45Z"/>
        <d v="2019-03-12T22:45:18Z"/>
        <d v="2019-03-12T22:48:44Z"/>
        <d v="2019-03-12T22:51:22Z"/>
        <d v="2019-03-12T22:51:52Z"/>
        <d v="2019-03-12T22:53:22Z"/>
        <d v="2019-03-12T22:53:33Z"/>
        <d v="2019-03-12T22:55:04Z"/>
        <d v="2019-03-12T23:01:35Z"/>
        <d v="2019-03-12T23:03:57Z"/>
        <d v="2019-03-12T23:04:27Z"/>
        <d v="2019-03-12T23:10:14Z"/>
        <d v="2019-03-12T23:27:35Z"/>
        <d v="2019-03-12T23:30:37Z"/>
        <d v="2019-03-12T23:40:56Z"/>
        <d v="2019-03-12T23:43:52Z"/>
        <d v="2019-03-12T23:43:56Z"/>
        <d v="2019-03-12T23:46:32Z"/>
        <d v="2019-03-12T23:47:39Z"/>
        <d v="2019-03-12T23:49:46Z"/>
        <d v="2019-03-12T23:58:50Z"/>
        <d v="2019-03-13T00:03:17Z"/>
        <d v="2019-03-13T00:03:43Z"/>
        <d v="2019-03-13T00:35:28Z"/>
        <d v="2019-03-13T00:43:21Z"/>
        <d v="2019-03-13T00:48:29Z"/>
        <d v="2019-03-13T00:59:52Z"/>
        <d v="2019-03-13T00:59:59Z"/>
        <d v="2019-03-13T01:02:58Z"/>
        <d v="2019-03-13T01:03:20Z"/>
        <d v="2019-03-13T01:09:56Z"/>
        <d v="2019-03-13T01:11:08Z"/>
        <d v="2019-03-13T01:19:37Z"/>
        <d v="2019-03-13T01:31:49Z"/>
        <d v="2019-03-13T01:33:43Z"/>
        <d v="2019-03-13T01:36:42Z"/>
        <d v="2019-03-13T01:43:01Z"/>
        <d v="2019-03-13T01:47:57Z"/>
        <d v="2019-03-13T01:48:42Z"/>
        <d v="2019-03-13T01:49:25Z"/>
        <d v="2019-03-13T01:54:29Z"/>
        <d v="2019-03-13T02:03:43Z"/>
        <d v="2019-03-13T02:03:51Z"/>
        <d v="2019-03-13T02:04:30Z"/>
        <d v="2019-03-13T02:18:35Z"/>
        <d v="2019-03-13T02:23:27Z"/>
        <d v="2019-03-13T02:25:26Z"/>
        <d v="2019-03-13T02:30:08Z"/>
        <d v="2019-03-13T02:31:01Z"/>
        <d v="2019-03-13T02:32:44Z"/>
        <d v="2019-03-13T02:35:28Z"/>
        <d v="2019-03-13T02:39:07Z"/>
        <d v="2019-03-13T02:42:16Z"/>
        <d v="2019-03-13T02:46:13Z"/>
        <d v="2019-03-13T02:46:31Z"/>
        <d v="2019-03-13T02:56:14Z"/>
        <d v="2019-03-13T03:34:02Z"/>
        <d v="2019-03-13T03:36:22Z"/>
        <d v="2019-03-13T03:42:46Z"/>
        <d v="2019-03-13T03:43:36Z"/>
        <d v="2019-03-13T03:45:26Z"/>
        <d v="2019-03-13T03:51:57Z"/>
        <d v="2019-03-13T04:04:41Z"/>
        <d v="2019-03-13T04:08:11Z"/>
        <d v="2019-03-13T04:09:01Z"/>
        <d v="2019-03-13T04:20:33Z"/>
        <d v="2019-03-13T04:22:10Z"/>
        <d v="2019-03-13T04:23:09Z"/>
        <d v="2019-03-13T04:31:27Z"/>
        <d v="2019-03-13T04:32:42Z"/>
        <d v="2019-03-13T04:35:20Z"/>
        <d v="2019-03-13T04:42:33Z"/>
        <d v="2019-03-13T04:43:36Z"/>
        <d v="2019-03-13T04:48:04Z"/>
        <d v="2019-03-13T04:50:19Z"/>
        <d v="2019-03-13T04:57:12Z"/>
        <d v="2019-03-13T05:00:01Z"/>
        <d v="2019-03-13T05:01:16Z"/>
        <d v="2019-03-13T05:01:17Z"/>
        <d v="2019-03-13T05:10:14Z"/>
        <d v="2019-03-13T05:10:21Z"/>
        <d v="2019-03-13T05:20:18Z"/>
        <d v="2019-03-13T05:35:57Z"/>
        <d v="2019-03-13T05:45:40Z"/>
        <d v="2019-03-13T05:46:32Z"/>
        <d v="2019-03-13T05:52:39Z"/>
        <d v="2019-03-13T05:58:03Z"/>
        <d v="2019-03-13T06:00:21Z"/>
        <d v="2019-03-13T06:00:31Z"/>
        <d v="2019-03-13T06:04:17Z"/>
        <d v="2019-03-13T06:06:05Z"/>
        <d v="2019-03-13T06:15:27Z"/>
        <d v="2019-03-13T06:16:17Z"/>
        <d v="2019-03-13T06:19:09Z"/>
        <d v="2019-03-13T06:21:23Z"/>
        <d v="2019-03-13T06:22:58Z"/>
        <d v="2019-03-13T06:33:24Z"/>
        <d v="2019-03-13T06:36:05Z"/>
        <d v="2019-03-13T06:47:42Z"/>
        <d v="2019-03-13T06:51:17Z"/>
        <d v="2019-03-13T06:57:42Z"/>
        <d v="2019-03-13T07:05:50Z"/>
        <d v="2019-03-13T07:06:48Z"/>
        <d v="2019-03-13T07:07:23Z"/>
        <d v="2019-03-13T07:07:28Z"/>
        <d v="2019-03-13T07:08:46Z"/>
        <d v="2019-03-13T07:09:44Z"/>
        <d v="2019-03-13T07:12:16Z"/>
        <d v="2019-03-13T07:14:00Z"/>
        <d v="2019-03-13T07:17:00Z"/>
        <d v="2019-03-13T07:25:00Z"/>
        <d v="2019-03-13T07:27:09Z"/>
        <d v="2019-03-13T07:28:48Z"/>
        <d v="2019-03-13T07:29:12Z"/>
        <d v="2019-03-13T07:33:45Z"/>
        <d v="2019-03-13T07:36:51Z"/>
        <d v="2019-03-13T07:42:21Z"/>
        <d v="2019-03-13T07:45:53Z"/>
        <d v="2019-03-13T07:56:10Z"/>
        <d v="2019-03-13T07:58:56Z"/>
        <d v="2019-03-13T08:23:47Z"/>
        <d v="2019-03-13T08:27:19Z"/>
        <d v="2019-03-13T08:30:43Z"/>
        <d v="2019-03-13T08:34:31Z"/>
        <d v="2019-03-13T08:35:39Z"/>
        <d v="2019-03-13T08:37:18Z"/>
        <d v="2019-03-13T08:46:21Z"/>
        <d v="2019-03-13T08:47:48Z"/>
        <d v="2019-03-13T09:02:34Z"/>
        <d v="2019-03-13T09:05:21Z"/>
        <d v="2019-03-13T09:07:14Z"/>
        <d v="2019-03-13T09:08:33Z"/>
        <d v="2019-03-13T09:15:50Z"/>
        <d v="2019-03-13T09:17:53Z"/>
        <d v="2019-03-13T09:23:32Z"/>
        <d v="2019-03-13T09:31:42Z"/>
        <d v="2019-03-13T09:35:57Z"/>
        <d v="2019-03-13T09:38:31Z"/>
        <d v="2019-03-13T09:38:58Z"/>
        <d v="2019-03-13T09:42:45Z"/>
        <d v="2019-03-13T09:43:17Z"/>
        <d v="2019-03-13T09:49:10Z"/>
        <d v="2019-03-13T09:49:46Z"/>
        <d v="2019-03-13T09:50:23Z"/>
        <d v="2019-03-13T09:56:41Z"/>
        <d v="2019-03-13T10:01:01Z"/>
        <d v="2019-03-13T10:01:47Z"/>
        <d v="2019-03-13T10:16:02Z"/>
        <d v="2019-03-13T10:19:09Z"/>
        <d v="2019-03-13T10:26:04Z"/>
        <d v="2019-03-13T10:28:15Z"/>
        <d v="2019-03-13T10:30:07Z"/>
        <d v="2019-03-13T10:30:34Z"/>
        <d v="2019-03-13T10:31:22Z"/>
        <d v="2019-03-13T10:37:39Z"/>
        <d v="2019-03-13T10:42:20Z"/>
        <d v="2019-03-13T10:45:29Z"/>
        <d v="2019-03-13T10:48:26Z"/>
        <d v="2019-03-13T11:02:51Z"/>
        <d v="2019-03-13T11:06:12Z"/>
        <d v="2019-03-13T11:06:53Z"/>
        <d v="2019-03-13T11:09:39Z"/>
        <d v="2019-03-13T11:14:33Z"/>
        <d v="2019-03-13T11:20:53Z"/>
        <d v="2019-03-13T11:24:21Z"/>
        <d v="2019-03-13T11:24:49Z"/>
        <d v="2019-03-13T11:27:42Z"/>
        <d v="2019-03-13T11:28:33Z"/>
        <d v="2019-03-13T11:33:45Z"/>
        <d v="2019-03-13T11:40:47Z"/>
        <d v="2019-03-13T11:46:09Z"/>
        <d v="2019-03-13T11:47:58Z"/>
        <d v="2019-03-13T11:53:02Z"/>
        <d v="2019-03-13T11:53:46Z"/>
        <d v="2019-03-13T11:57:00Z"/>
        <d v="2019-03-13T11:57:54Z"/>
        <d v="2019-03-13T11:59:58Z"/>
        <d v="2019-03-13T12:00:32Z"/>
        <d v="2019-03-13T12:11:40Z"/>
        <d v="2019-03-13T12:43:34Z"/>
        <d v="2019-03-13T12:48:51Z"/>
        <d v="2019-03-13T12:48:55Z"/>
        <d v="2019-03-13T12:56:30Z"/>
        <d v="2019-03-13T13:01:38Z"/>
        <d v="2019-03-13T13:02:40Z"/>
        <d v="2019-03-13T13:15:54Z"/>
        <d v="2019-03-13T13:22:12Z"/>
        <d v="2019-03-13T13:33:00Z"/>
        <d v="2019-03-13T13:33:04Z"/>
        <d v="2019-03-13T13:34:02Z"/>
        <d v="2019-03-13T13:37:10Z"/>
        <d v="2019-03-13T13:42:48Z"/>
        <d v="2019-03-13T13:46:55Z"/>
        <d v="2019-03-13T13:46:58Z"/>
        <d v="2019-03-13T13:56:41Z"/>
        <d v="2019-03-13T13:57:11Z"/>
        <d v="2019-03-13T13:57:30Z"/>
        <d v="2019-03-13T14:01:44Z"/>
        <d v="2019-03-13T14:06:12Z"/>
        <d v="2019-03-13T14:07:49Z"/>
        <d v="2019-03-13T14:09:09Z"/>
        <d v="2019-03-13T14:10:23Z"/>
        <d v="2019-03-13T14:14:37Z"/>
        <d v="2019-03-13T14:25:10Z"/>
        <d v="2019-03-13T14:38:44Z"/>
        <d v="2019-03-13T14:57:25Z"/>
        <d v="2019-03-13T14:57:30Z"/>
        <d v="2019-03-13T15:00:30Z"/>
        <d v="2019-03-13T15:11:18Z"/>
        <d v="2019-03-13T15:11:45Z"/>
        <d v="2019-03-13T15:29:15Z"/>
        <d v="2019-03-13T15:31:11Z"/>
        <d v="2019-03-13T15:33:30Z"/>
        <d v="2019-03-13T15:36:04Z"/>
        <d v="2019-03-13T15:50:45Z"/>
        <d v="2019-03-13T15:51:10Z"/>
        <d v="2019-03-13T15:51:12Z"/>
        <d v="2019-03-13T16:01:20Z"/>
        <d v="2019-03-13T16:06:48Z"/>
        <d v="2019-03-13T16:07:29Z"/>
        <d v="2019-03-13T16:07:47Z"/>
        <d v="2019-03-13T16:07:51Z"/>
        <d v="2019-03-13T16:08:02Z"/>
        <d v="2019-03-13T16:11:23Z"/>
        <d v="2019-03-13T16:12:13Z"/>
        <d v="2019-03-13T16:12:57Z"/>
        <d v="2019-03-13T16:20:11Z"/>
        <d v="2019-03-13T16:20:50Z"/>
        <d v="2019-03-13T16:21:46Z"/>
        <d v="2019-03-13T16:30:32Z"/>
        <d v="2019-03-13T16:30:47Z"/>
        <d v="2019-03-13T16:38:33Z"/>
        <d v="2019-03-13T16:39:45Z"/>
        <d v="2019-03-13T16:55:25Z"/>
        <d v="2019-03-13T16:56:16Z"/>
        <d v="2019-03-13T16:58:36Z"/>
        <d v="2019-03-13T17:05:01Z"/>
        <d v="2019-03-13T17:05:51Z"/>
        <d v="2019-03-13T17:12:16Z"/>
        <d v="2019-03-13T17:17:20Z"/>
        <d v="2019-03-13T17:22:25Z"/>
        <d v="2019-03-13T17:23:01Z"/>
        <d v="2019-03-13T17:26:53Z"/>
        <d v="2019-03-13T17:30:10Z"/>
        <d v="2019-03-13T17:31:21Z"/>
        <d v="2019-03-13T17:33:04Z"/>
        <d v="2019-03-13T17:35:22Z"/>
        <d v="2019-03-13T17:39:54Z"/>
        <d v="2019-03-13T17:47:42Z"/>
        <d v="2019-03-13T17:54:46Z"/>
        <d v="2019-03-13T17:57:59Z"/>
        <d v="2019-03-13T18:02:58Z"/>
        <d v="2019-03-13T18:04:15Z"/>
        <d v="2019-03-13T18:24:49Z"/>
        <d v="2019-03-13T18:31:03Z"/>
        <d v="2019-03-13T18:38:15Z"/>
        <d v="2019-03-13T18:42:14Z"/>
        <d v="2019-03-13T18:49:48Z"/>
        <d v="2019-03-13T18:53:24Z"/>
        <d v="2019-03-13T18:54:36Z"/>
        <d v="2019-03-13T18:57:56Z"/>
        <d v="2019-03-13T19:09:19Z"/>
        <d v="2019-03-13T19:14:22Z"/>
        <d v="2019-03-13T19:24:59Z"/>
        <d v="2019-03-13T19:37:09Z"/>
        <d v="2019-03-13T19:40:57Z"/>
        <d v="2019-03-13T19:41:43Z"/>
        <d v="2019-03-13T19:44:49Z"/>
        <d v="2019-03-13T19:48:04Z"/>
        <d v="2019-03-13T19:53:19Z"/>
        <d v="2019-03-13T19:58:22Z"/>
        <d v="2019-03-13T19:59:13Z"/>
        <d v="2019-03-13T19:59:50Z"/>
        <d v="2019-03-13T20:13:27Z"/>
        <d v="2019-03-13T20:14:16Z"/>
        <d v="2019-03-13T20:14:30Z"/>
        <d v="2019-03-13T20:14:38Z"/>
        <d v="2019-03-13T20:15:52Z"/>
        <d v="2019-03-13T20:18:48Z"/>
        <d v="2019-03-13T20:20:10Z"/>
        <d v="2019-03-13T20:29:16Z"/>
        <d v="2019-03-13T20:30:49Z"/>
        <d v="2019-03-13T20:36:59Z"/>
        <d v="2019-03-13T20:37:37Z"/>
        <d v="2019-03-13T20:46:32Z"/>
        <d v="2019-03-13T20:49:47Z"/>
        <d v="2019-03-13T20:55:23Z"/>
        <d v="2019-03-13T20:56:57Z"/>
        <d v="2019-03-13T21:00:08Z"/>
        <d v="2019-03-13T21:02:21Z"/>
        <d v="2019-03-13T21:07:44Z"/>
        <d v="2019-03-13T21:16:17Z"/>
        <d v="2019-03-13T21:23:17Z"/>
        <d v="2019-03-13T21:32:06Z"/>
        <d v="2019-03-13T21:34:13Z"/>
        <d v="2019-03-13T21:34:25Z"/>
        <d v="2019-03-13T21:35:24Z"/>
        <d v="2019-03-13T21:42:08Z"/>
        <d v="2019-03-13T21:42:27Z"/>
        <d v="2019-03-13T21:53:17Z"/>
        <d v="2019-03-13T21:59:57Z"/>
        <d v="2019-03-13T22:02:41Z"/>
        <d v="2019-03-13T22:02:50Z"/>
        <d v="2019-03-13T22:08:59Z"/>
        <d v="2019-03-13T22:13:57Z"/>
        <d v="2019-03-13T22:24:33Z"/>
        <d v="2019-03-13T22:27:10Z"/>
        <d v="2019-03-13T22:27:16Z"/>
        <d v="2019-03-13T22:31:35Z"/>
        <d v="2019-03-13T22:49:59Z"/>
        <d v="2019-03-13T22:53:23Z"/>
        <d v="2019-03-13T22:59:48Z"/>
        <d v="2019-03-13T23:01:59Z"/>
        <d v="2019-03-13T23:05:12Z"/>
        <d v="2019-03-13T23:09:33Z"/>
        <d v="2019-03-13T23:16:42Z"/>
        <d v="2019-03-13T23:19:28Z"/>
        <d v="2019-03-13T23:22:24Z"/>
        <d v="2019-03-13T23:22:37Z"/>
        <d v="2019-03-13T23:22:58Z"/>
        <d v="2019-03-13T23:25:57Z"/>
        <d v="2019-03-13T23:29:37Z"/>
        <d v="2019-03-13T23:30:54Z"/>
        <d v="2019-03-13T23:33:37Z"/>
        <d v="2019-03-13T23:33:43Z"/>
        <d v="2019-03-13T23:35:43Z"/>
        <d v="2019-03-13T23:42:23Z"/>
        <d v="2019-03-13T23:46:36Z"/>
        <d v="2019-03-13T23:52:15Z"/>
        <d v="2019-03-13T23:59:57Z"/>
        <d v="2019-03-14T00:00:31Z"/>
        <d v="2019-03-14T00:03:03Z"/>
        <d v="2019-03-14T00:07:20Z"/>
        <d v="2019-03-14T00:07:54Z"/>
        <d v="2019-03-14T00:13:18Z"/>
        <d v="2019-03-14T00:20:32Z"/>
        <d v="2019-03-14T00:28:31Z"/>
        <d v="2019-03-14T00:32:34Z"/>
        <d v="2019-03-14T00:33:03Z"/>
        <d v="2019-03-14T00:39:30Z"/>
        <d v="2019-03-14T00:40:31Z"/>
        <d v="2019-03-14T00:46:54Z"/>
        <d v="2019-03-14T00:47:07Z"/>
        <d v="2019-03-14T00:51:09Z"/>
        <d v="2019-03-14T01:11:08Z"/>
        <d v="2019-03-14T01:17:37Z"/>
        <d v="2019-03-14T01:21:19Z"/>
        <d v="2019-03-14T01:31:36Z"/>
        <d v="2019-03-14T01:32:07Z"/>
        <d v="2019-03-14T01:39:16Z"/>
        <d v="2019-03-14T01:39:30Z"/>
        <d v="2019-03-14T01:49:01Z"/>
        <d v="2019-03-14T01:49:33Z"/>
        <d v="2019-03-14T01:50:13Z"/>
        <d v="2019-03-14T02:13:45Z"/>
        <d v="2019-03-14T02:16:48Z"/>
        <d v="2019-03-14T02:20:44Z"/>
        <d v="2019-03-14T02:23:20Z"/>
        <d v="2019-03-14T02:29:07Z"/>
        <d v="2019-03-14T02:33:23Z"/>
        <d v="2019-03-14T02:38:06Z"/>
        <d v="2019-03-14T02:43:33Z"/>
        <d v="2019-03-14T02:48:43Z"/>
        <d v="2019-03-14T02:52:30Z"/>
        <d v="2019-03-14T02:54:27Z"/>
        <d v="2019-03-14T02:59:26Z"/>
        <d v="2019-03-14T03:03:52Z"/>
        <d v="2019-03-14T03:05:51Z"/>
        <d v="2019-03-14T03:06:01Z"/>
        <d v="2019-03-14T03:19:45Z"/>
        <d v="2019-03-14T03:21:34Z"/>
        <d v="2019-03-14T03:35:02Z"/>
        <d v="2019-03-14T03:41:12Z"/>
        <d v="2019-03-14T03:41:27Z"/>
        <d v="2019-03-14T03:43:20Z"/>
        <d v="2019-03-14T03:44:49Z"/>
        <d v="2019-03-14T03:47:50Z"/>
        <d v="2019-03-14T03:47:52Z"/>
        <d v="2019-03-14T03:49:47Z"/>
        <d v="2019-03-14T03:50:54Z"/>
        <d v="2019-03-14T03:59:29Z"/>
        <d v="2019-03-14T04:00:35Z"/>
        <d v="2019-03-14T04:01:36Z"/>
        <d v="2019-03-14T04:05:55Z"/>
        <d v="2019-03-14T04:06:33Z"/>
        <d v="2019-03-14T04:24:38Z"/>
        <d v="2019-03-14T04:41:41Z"/>
        <d v="2019-03-14T04:41:49Z"/>
        <d v="2019-03-14T04:58:51Z"/>
        <d v="2019-03-14T04:59:33Z"/>
        <d v="2019-03-14T05:07:52Z"/>
        <d v="2019-03-14T05:10:32Z"/>
        <d v="2019-03-14T05:18:34Z"/>
        <d v="2019-03-14T05:19:42Z"/>
        <d v="2019-03-14T05:22:04Z"/>
        <d v="2019-03-14T05:29:43Z"/>
        <d v="2019-03-14T05:40:46Z"/>
        <d v="2019-03-14T05:47:20Z"/>
        <d v="2019-03-14T05:47:54Z"/>
        <d v="2019-03-14T05:48:27Z"/>
        <d v="2019-03-14T05:54:39Z"/>
        <d v="2019-03-14T05:58:32Z"/>
        <d v="2019-03-14T05:59:23Z"/>
        <d v="2019-03-14T06:05:41Z"/>
        <d v="2019-03-14T06:08:30Z"/>
        <d v="2019-03-14T06:11:53Z"/>
        <d v="2019-03-14T06:13:56Z"/>
        <d v="2019-03-14T06:22:22Z"/>
        <d v="2019-03-14T06:24:38Z"/>
        <d v="2019-03-14T06:30:42Z"/>
        <d v="2019-03-14T06:31:12Z"/>
        <d v="2019-03-14T06:34:34Z"/>
        <d v="2019-03-14T06:36:10Z"/>
        <d v="2019-03-14T06:40:56Z"/>
        <d v="2019-03-14T06:42:12Z"/>
        <d v="2019-03-14T06:44:46Z"/>
        <d v="2019-03-14T06:50:12Z"/>
        <d v="2019-03-14T07:01:18Z"/>
        <d v="2019-03-14T07:20:28Z"/>
        <d v="2019-03-14T07:24:43Z"/>
        <d v="2019-03-14T07:25:40Z"/>
        <d v="2019-03-14T07:29:20Z"/>
        <d v="2019-03-14T07:30:13Z"/>
        <d v="2019-03-14T07:33:15Z"/>
        <d v="2019-03-14T07:38:08Z"/>
        <d v="2019-03-14T07:46:19Z"/>
        <d v="2019-03-14T07:54:36Z"/>
        <d v="2019-03-14T07:58:19Z"/>
        <d v="2019-03-14T08:00:41Z"/>
        <d v="2019-03-14T08:05:36Z"/>
        <d v="2019-03-14T08:13:46Z"/>
        <d v="2019-03-14T08:17:47Z"/>
        <d v="2019-03-14T08:19:19Z"/>
        <d v="2019-03-14T08:20:16Z"/>
        <d v="2019-03-14T08:21:11Z"/>
        <d v="2019-03-14T08:21:58Z"/>
        <d v="2019-03-14T08:22:27Z"/>
        <d v="2019-03-14T08:42:37Z"/>
        <d v="2019-03-14T08:51:40Z"/>
        <d v="2019-03-14T08:52:05Z"/>
        <d v="2019-03-14T08:56:06Z"/>
        <d v="2019-03-14T08:56:13Z"/>
        <d v="2019-03-14T08:56:28Z"/>
        <d v="2019-03-14T08:56:33Z"/>
        <d v="2019-03-14T09:03:07Z"/>
        <d v="2019-03-14T09:10:52Z"/>
        <d v="2019-03-14T09:28:20Z"/>
        <d v="2019-03-14T09:31:44Z"/>
        <d v="2019-03-14T09:41:15Z"/>
        <d v="2019-03-14T09:44:40Z"/>
        <d v="2019-03-14T09:58:48Z"/>
        <d v="2019-03-14T10:07:06Z"/>
        <d v="2019-03-14T10:09:29Z"/>
        <d v="2019-03-14T10:14:24Z"/>
        <d v="2019-03-14T10:19:55Z"/>
        <d v="2019-03-14T10:21:22Z"/>
        <d v="2019-03-14T10:37:58Z"/>
        <d v="2019-03-14T10:42:39Z"/>
        <d v="2019-03-14T10:42:42Z"/>
        <d v="2019-03-14T10:45:45Z"/>
        <d v="2019-03-14T10:56:42Z"/>
        <d v="2019-03-14T10:59:29Z"/>
        <d v="2019-03-14T11:04:27Z"/>
        <d v="2019-03-14T11:14:41Z"/>
        <d v="2019-03-14T11:26:56Z"/>
        <d v="2019-03-14T11:34:48Z"/>
        <d v="2019-03-14T11:42:29Z"/>
        <d v="2019-03-14T11:51:13Z"/>
        <d v="2019-03-14T11:51:29Z"/>
        <d v="2019-03-14T11:57:41Z"/>
        <d v="2019-03-14T12:02:55Z"/>
        <d v="2019-03-14T12:04:28Z"/>
        <d v="2019-03-14T12:17:19Z"/>
        <d v="2019-03-14T12:20:23Z"/>
        <d v="2019-03-14T12:27:23Z"/>
        <d v="2019-03-14T12:32:33Z"/>
        <d v="2019-03-14T12:36:42Z"/>
        <d v="2019-03-14T12:40:26Z"/>
        <d v="2019-03-14T13:05:53Z"/>
        <d v="2019-03-14T13:09:29Z"/>
        <d v="2019-03-14T13:10:11Z"/>
        <d v="2019-03-14T13:14:49Z"/>
        <d v="2019-03-14T13:16:34Z"/>
        <d v="2019-03-14T13:31:01Z"/>
        <d v="2019-03-14T13:31:56Z"/>
        <d v="2019-03-14T13:38:18Z"/>
        <d v="2019-03-14T13:42:41Z"/>
        <d v="2019-03-14T13:51:46Z"/>
        <d v="2019-03-14T14:03:12Z"/>
        <d v="2019-03-14T14:03:47Z"/>
        <d v="2019-03-14T14:07:10Z"/>
        <d v="2019-03-14T14:12:52Z"/>
        <d v="2019-03-14T14:15:17Z"/>
        <d v="2019-03-14T14:21:46Z"/>
        <d v="2019-03-14T14:23:24Z"/>
        <d v="2019-03-14T14:29:55Z"/>
        <d v="2019-03-14T14:30:52Z"/>
        <d v="2019-03-14T14:34:37Z"/>
        <d v="2019-03-14T14:43:32Z"/>
        <d v="2019-03-14T14:45:57Z"/>
        <d v="2019-03-14T14:49:28Z"/>
        <d v="2019-03-14T14:58:52Z"/>
        <d v="2019-03-14T15:05:00Z"/>
        <d v="2019-03-14T15:05:03Z"/>
        <d v="2019-03-14T15:09:42Z"/>
        <d v="2019-03-14T15:16:08Z"/>
        <d v="2019-03-14T15:23:31Z"/>
        <d v="2019-03-14T15:24:22Z"/>
        <d v="2019-03-14T15:26:31Z"/>
        <d v="2019-03-14T15:40:44Z"/>
        <d v="2019-03-14T15:43:25Z"/>
        <d v="2019-03-14T15:47:01Z"/>
        <d v="2019-03-14T15:50:16Z"/>
        <d v="2019-03-14T15:53:51Z"/>
        <d v="2019-03-14T15:55:44Z"/>
        <d v="2019-03-14T15:56:20Z"/>
        <d v="2019-03-14T16:03:05Z"/>
        <d v="2019-03-14T16:03:57Z"/>
        <d v="2019-03-14T16:10:43Z"/>
        <d v="2019-03-14T16:12:04Z"/>
        <d v="2019-03-14T16:18:57Z"/>
        <d v="2019-03-14T16:21:12Z"/>
        <d v="2019-03-14T16:22:10Z"/>
        <d v="2019-03-14T16:23:05Z"/>
        <d v="2019-03-14T16:27:08Z"/>
        <d v="2019-03-14T16:38:39Z"/>
        <d v="2019-03-14T16:41:31Z"/>
        <d v="2019-03-14T16:41:59Z"/>
        <d v="2019-03-14T16:43:54Z"/>
        <d v="2019-03-14T16:56:27Z"/>
        <d v="2019-03-14T16:58:24Z"/>
        <d v="2019-03-14T16:59:26Z"/>
        <d v="2019-03-14T17:04:41Z"/>
        <d v="2019-03-14T17:05:39Z"/>
        <d v="2019-03-14T17:08:42Z"/>
        <d v="2019-03-14T17:10:13Z"/>
        <d v="2019-03-14T17:11:29Z"/>
        <d v="2019-03-14T17:16:51Z"/>
        <d v="2019-03-14T17:18:22Z"/>
        <d v="2019-03-14T17:19:59Z"/>
        <d v="2019-03-14T17:25:15Z"/>
        <d v="2019-03-14T17:33:27Z"/>
        <d v="2019-03-14T17:34:42Z"/>
        <d v="2019-03-14T18:00:25Z"/>
        <d v="2019-03-14T18:08:55Z"/>
        <d v="2019-03-14T18:09:42Z"/>
        <d v="2019-03-14T18:12:41Z"/>
        <d v="2019-03-14T18:26:51Z"/>
        <d v="2019-03-14T18:32:32Z"/>
        <d v="2019-03-14T18:33:49Z"/>
        <d v="2019-03-14T18:52:13Z"/>
        <d v="2019-03-14T18:54:28Z"/>
        <d v="2019-03-14T19:00:04Z"/>
        <d v="2019-03-14T19:02:17Z"/>
        <d v="2019-03-14T19:07:23Z"/>
        <d v="2019-03-14T19:13:05Z"/>
        <d v="2019-03-14T19:24:39Z"/>
        <d v="2019-03-14T19:32:25Z"/>
        <d v="2019-03-14T19:32:40Z"/>
        <d v="2019-03-14T19:38:06Z"/>
        <d v="2019-03-14T19:38:08Z"/>
        <d v="2019-03-14T19:38:52Z"/>
        <d v="2019-03-14T19:41:04Z"/>
        <d v="2019-03-14T19:48:08Z"/>
        <d v="2019-03-14T19:49:05Z"/>
        <d v="2019-03-14T19:57:00Z"/>
        <d v="2019-03-14T20:07:55Z"/>
        <d v="2019-03-14T20:16:50Z"/>
        <d v="2019-03-14T20:21:12Z"/>
        <d v="2019-03-14T20:21:19Z"/>
        <d v="2019-03-14T20:23:35Z"/>
        <d v="2019-03-14T20:42:57Z"/>
        <d v="2019-03-14T20:50:02Z"/>
        <d v="2019-03-14T20:52:23Z"/>
        <d v="2019-03-14T20:55:56Z"/>
        <d v="2019-03-14T21:15:24Z"/>
        <d v="2019-03-14T21:16:20Z"/>
        <d v="2019-03-14T21:32:26Z"/>
        <d v="2019-03-14T21:34:16Z"/>
        <d v="2019-03-14T21:38:21Z"/>
        <d v="2019-03-14T21:39:32Z"/>
        <d v="2019-03-14T21:39:44Z"/>
        <d v="2019-03-14T21:41:20Z"/>
        <d v="2019-03-14T21:53:18Z"/>
        <d v="2019-03-14T21:54:40Z"/>
        <d v="2019-03-14T22:00:13Z"/>
        <d v="2019-03-14T22:01:49Z"/>
        <d v="2019-03-14T22:05:08Z"/>
        <d v="2019-03-14T22:06:55Z"/>
        <d v="2019-03-14T22:23:00Z"/>
        <d v="2019-03-14T22:30:48Z"/>
        <d v="2019-03-14T22:32:47Z"/>
        <d v="2019-03-14T22:33:15Z"/>
        <d v="2019-03-14T22:36:55Z"/>
        <d v="2019-03-14T22:45:16Z"/>
        <d v="2019-03-14T22:46:08Z"/>
        <d v="2019-03-14T22:50:04Z"/>
        <d v="2019-03-14T22:50:34Z"/>
        <d v="2019-03-14T22:51:37Z"/>
        <d v="2019-03-14T23:02:32Z"/>
        <d v="2019-03-14T23:09:20Z"/>
        <d v="2019-03-14T23:13:04Z"/>
        <d v="2019-03-14T23:13:12Z"/>
        <d v="2019-03-14T23:33:55Z"/>
        <d v="2019-03-14T23:47:01Z"/>
        <d v="2019-03-14T23:48:30Z"/>
        <d v="2019-03-14T23:55:46Z"/>
        <d v="2019-03-15T00:00:00Z"/>
        <d v="2019-03-01T01:42:47Z"/>
        <d v="2019-03-01T02:19:41Z"/>
        <d v="2019-03-01T08:02:52Z"/>
        <d v="2019-03-01T08:13:22Z"/>
        <d v="2019-03-01T08:28:46Z"/>
        <d v="2019-03-01T09:16:30Z"/>
        <d v="2019-03-01T11:18:59Z"/>
        <d v="2019-03-01T14:03:31Z"/>
        <d v="2019-03-01T16:34:47Z"/>
        <d v="2019-03-02T00:56:34Z"/>
        <d v="2019-03-02T05:55:05Z"/>
        <d v="2019-03-02T06:10:54Z"/>
        <d v="2019-03-02T08:17:59Z"/>
        <d v="2019-03-02T08:46:23Z"/>
        <d v="2019-03-02T12:39:38Z"/>
        <d v="2019-03-02T14:27:43Z"/>
        <d v="2019-03-02T15:32:16Z"/>
        <d v="2019-03-02T15:56:09Z"/>
        <d v="2019-03-02T20:30:52Z"/>
        <d v="2019-03-02T22:14:43Z"/>
        <d v="2019-03-03T02:28:29Z"/>
        <d v="2019-03-03T07:40:30Z"/>
        <d v="2019-03-03T08:53:37Z"/>
        <d v="2019-03-03T17:07:46Z"/>
        <d v="2019-03-03T19:21:27Z"/>
        <d v="2019-03-03T20:25:10Z"/>
        <d v="2019-03-03T21:21:49Z"/>
        <d v="2019-03-04T03:24:46Z"/>
        <d v="2019-03-04T06:30:04Z"/>
        <d v="2019-03-04T06:31:32Z"/>
        <d v="2019-03-04T06:35:07Z"/>
        <d v="2019-03-04T07:11:22Z"/>
        <d v="2019-03-04T07:48:43Z"/>
        <d v="2019-03-04T07:55:22Z"/>
        <d v="2019-03-04T08:18:30Z"/>
        <d v="2019-03-04T09:07:55Z"/>
        <d v="2019-03-04T12:22:07Z"/>
        <d v="2019-03-04T14:40:33Z"/>
        <d v="2019-03-04T16:09:05Z"/>
        <d v="2019-03-05T02:32:58Z"/>
        <d v="2019-03-05T06:20:03Z"/>
        <d v="2019-03-05T08:10:40Z"/>
        <d v="2019-03-05T08:40:46Z"/>
        <d v="2019-03-05T10:18:59Z"/>
        <d v="2019-03-05T13:00:32Z"/>
        <d v="2019-03-05T15:13:26Z"/>
        <d v="2019-03-05T17:33:10Z"/>
        <d v="2019-03-06T00:26:53Z"/>
        <d v="2019-03-06T05:27:48Z"/>
        <d v="2019-03-06T06:49:56Z"/>
        <d v="2019-03-06T08:27:14Z"/>
        <d v="2019-03-06T13:08:56Z"/>
        <d v="2019-03-06T18:19:08Z"/>
        <d v="2019-03-06T20:37:31Z"/>
        <d v="2019-03-06T22:02:42Z"/>
        <d v="2019-03-06T23:04:46Z"/>
        <d v="2019-03-06T23:23:36Z"/>
        <d v="2019-03-07T06:57:25Z"/>
        <d v="2019-03-07T09:37:20Z"/>
        <d v="2019-03-07T13:22:57Z"/>
        <d v="2019-03-07T14:39:06Z"/>
        <d v="2019-03-07T15:01:44Z"/>
        <d v="2019-03-07T16:43:22Z"/>
        <d v="2019-03-08T00:58:38Z"/>
        <d v="2019-03-08T03:08:10Z"/>
        <d v="2019-03-08T09:07:55Z"/>
        <d v="2019-03-08T11:03:21Z"/>
        <d v="2019-03-08T11:25:20Z"/>
        <d v="2019-03-08T17:55:55Z"/>
        <d v="2019-03-08T22:41:59Z"/>
        <d v="2019-03-09T02:28:56Z"/>
        <d v="2019-03-09T07:10:16Z"/>
        <d v="2019-03-09T13:29:42Z"/>
        <d v="2019-03-09T20:20:25Z"/>
        <d v="2019-03-09T21:35:14Z"/>
        <d v="2019-03-10T00:27:37Z"/>
        <d v="2019-03-10T01:16:02Z"/>
        <d v="2019-03-10T01:16:10Z"/>
        <d v="2019-03-10T02:51:56Z"/>
        <d v="2019-03-10T05:10:15Z"/>
        <d v="2019-03-10T05:28:46Z"/>
        <d v="2019-03-10T07:24:46Z"/>
        <d v="2019-03-10T08:16:45Z"/>
        <d v="2019-03-10T08:18:53Z"/>
        <d v="2019-03-10T15:01:56Z"/>
        <d v="2019-03-10T22:05:50Z"/>
        <d v="2019-03-10T23:16:48Z"/>
        <d v="2019-03-11T03:23:21Z"/>
        <d v="2019-03-11T03:29:32Z"/>
        <d v="2019-03-11T08:10:46Z"/>
        <d v="2019-03-11T09:06:01Z"/>
        <d v="2019-03-11T13:26:27Z"/>
        <d v="2019-03-11T18:24:07Z"/>
        <d v="2019-03-11T20:17:30Z"/>
        <d v="2019-03-11T23:33:52Z"/>
        <d v="2019-03-12T02:01:24Z"/>
        <d v="2019-03-12T05:05:27Z"/>
        <d v="2019-03-12T10:27:35Z"/>
        <d v="2019-03-12T13:20:29Z"/>
        <d v="2019-03-12T13:36:27Z"/>
        <d v="2019-03-12T14:48:08Z"/>
        <d v="2019-03-12T19:00:03Z"/>
        <d v="2019-03-12T22:12:11Z"/>
        <d v="2019-03-12T22:25:06Z"/>
        <d v="2019-03-13T00:16:54Z"/>
        <d v="2019-03-13T03:46:30Z"/>
        <d v="2019-03-13T08:17:19Z"/>
        <d v="2019-03-13T10:06:46Z"/>
        <d v="2019-03-13T16:58:58Z"/>
        <d v="2019-03-13T18:05:12Z"/>
        <d v="2019-03-13T18:59:33Z"/>
        <d v="2019-03-14T01:58:44Z"/>
        <d v="2019-03-14T03:22:25Z"/>
        <d v="2019-03-14T04:24:16Z"/>
        <d v="2019-03-14T13:53:00Z"/>
        <d v="2019-03-14T21:25:04Z"/>
        <d v="2019-03-14T23:03:47Z"/>
        <d v="2019-03-14T23:46:50Z"/>
      </sharedItems>
    </cacheField>
    <cacheField name="actual_delivery_date" numFmtId="14">
      <sharedItems containsSemiMixedTypes="0" containsDate="1" containsString="0">
        <d v="2019-03-04T00:03:36Z"/>
        <d v="2019-03-07T00:06:46Z"/>
        <d v="2019-03-07T00:14:26Z"/>
        <d v="2019-03-05T00:14:32Z"/>
        <d v="2019-03-07T00:21:20Z"/>
        <d v="2019-03-06T00:25:03Z"/>
        <d v="2019-03-03T00:27:10Z"/>
        <d v="2019-03-03T00:33:29Z"/>
        <d v="2019-03-09T00:36:08Z"/>
        <d v="2019-03-03T00:45:20Z"/>
        <d v="2019-03-06T01:01:53Z"/>
        <d v="2019-03-06T01:02:25Z"/>
        <d v="2019-03-03T01:05:46Z"/>
        <d v="2019-03-04T01:15:43Z"/>
        <d v="2019-03-04T01:17:49Z"/>
        <d v="2019-03-02T01:19:07Z"/>
        <d v="2019-03-04T01:37:23Z"/>
        <d v="2019-03-05T01:41:56Z"/>
        <d v="2019-03-04T01:48:39Z"/>
        <d v="2019-03-10T01:51:56Z"/>
        <d v="2019-03-05T01:56:27Z"/>
        <d v="2019-03-03T02:00:12Z"/>
        <d v="2019-03-07T02:01:14Z"/>
        <d v="2019-03-06T02:02:22Z"/>
        <d v="2019-03-03T02:09:43Z"/>
        <d v="2019-03-03T02:10:37Z"/>
        <d v="2019-03-06T02:15:44Z"/>
        <d v="2019-03-06T02:17:32Z"/>
        <d v="2019-03-03T02:20:08Z"/>
        <d v="2019-03-04T02:22:10Z"/>
        <d v="2019-03-06T02:27:23Z"/>
        <d v="2019-03-05T02:28:05Z"/>
        <d v="2019-03-07T02:29:41Z"/>
        <d v="2019-03-03T02:38:45Z"/>
        <d v="2019-03-02T02:45:25Z"/>
        <d v="2019-03-06T02:48:35Z"/>
        <d v="2019-03-05T02:56:16Z"/>
        <d v="2019-03-03T03:09:05Z"/>
        <d v="2019-03-11T03:10:08Z"/>
        <d v="2019-03-07T03:16:28Z"/>
        <d v="2019-03-10T03:23:59Z"/>
        <d v="2019-03-06T03:24:14Z"/>
        <d v="2019-03-12T03:26:18Z"/>
        <d v="2019-03-03T03:28:03Z"/>
        <d v="2019-03-03T03:35:29Z"/>
        <d v="2019-03-07T03:37:53Z"/>
        <d v="2019-03-07T03:45:09Z"/>
        <d v="2019-03-08T03:48:04Z"/>
        <d v="2019-03-08T03:51:21Z"/>
        <d v="2019-03-03T03:52:49Z"/>
        <d v="2019-03-10T03:58:37Z"/>
        <d v="2019-03-03T04:07:46Z"/>
        <d v="2019-03-01T04:09:18Z"/>
        <d v="2019-03-04T04:15:16Z"/>
        <d v="2019-03-09T04:25:59Z"/>
        <d v="2019-03-03T04:26:14Z"/>
        <d v="2019-03-08T04:27:21Z"/>
        <d v="2019-03-02T04:32:09Z"/>
        <d v="2019-03-11T04:36:16Z"/>
        <d v="2019-03-03T04:47:35Z"/>
        <d v="2019-03-06T04:50:53Z"/>
        <d v="2019-03-10T04:58:02Z"/>
        <d v="2019-03-08T05:05:12Z"/>
        <d v="2019-03-06T05:07:37Z"/>
        <d v="2019-03-05T05:09:00Z"/>
        <d v="2019-03-08T05:10:21Z"/>
        <d v="2019-03-05T05:12:03Z"/>
        <d v="2019-03-10T05:13:36Z"/>
        <d v="2019-03-05T05:15:18Z"/>
        <d v="2019-03-07T05:21:32Z"/>
        <d v="2019-03-08T05:36:40Z"/>
        <d v="2019-03-07T05:43:01Z"/>
        <d v="2019-03-05T05:45:07Z"/>
        <d v="2019-03-08T05:53:51Z"/>
        <d v="2019-03-04T06:20:15Z"/>
        <d v="2019-03-06T06:21:55Z"/>
        <d v="2019-03-07T06:24:08Z"/>
        <d v="2019-03-07T06:29:49Z"/>
        <d v="2019-03-05T06:35:43Z"/>
        <d v="2019-03-06T06:41:50Z"/>
        <d v="2019-03-09T06:43:00Z"/>
        <d v="2019-03-02T07:10:10Z"/>
        <d v="2019-03-11T07:11:44Z"/>
        <d v="2019-03-03T07:16:46Z"/>
        <d v="2019-03-01T07:18:36Z"/>
        <d v="2019-03-05T07:23:46Z"/>
        <d v="2019-03-03T07:23:50Z"/>
        <d v="2019-03-04T07:25:47Z"/>
        <d v="2019-03-02T07:29:40Z"/>
        <d v="2019-03-04T07:45:47Z"/>
        <d v="2019-03-04T07:46:26Z"/>
        <d v="2019-03-08T07:49:19Z"/>
        <d v="2019-03-03T07:59:41Z"/>
        <d v="2019-03-06T08:05:29Z"/>
        <d v="2019-03-05T08:09:22Z"/>
        <d v="2019-03-03T08:11:34Z"/>
        <d v="2019-03-08T08:17:20Z"/>
        <d v="2019-03-06T08:23:53Z"/>
        <d v="2019-03-03T08:25:53Z"/>
        <d v="2019-03-04T08:38:22Z"/>
        <d v="2019-03-04T08:55:42Z"/>
        <d v="2019-03-04T08:56:59Z"/>
        <d v="2019-03-06T09:06:50Z"/>
        <d v="2019-03-03T09:17:28Z"/>
        <d v="2019-03-01T09:18:16Z"/>
        <d v="2019-03-01T09:18:56Z"/>
        <d v="2019-03-07T09:22:07Z"/>
        <d v="2019-03-09T09:26:31Z"/>
        <d v="2019-03-07T09:29:46Z"/>
        <d v="2019-03-04T09:38:01Z"/>
        <d v="2019-03-03T09:39:10Z"/>
        <d v="2019-03-03T09:49:55Z"/>
        <d v="2019-03-04T09:54:35Z"/>
        <d v="2019-03-03T09:58:12Z"/>
        <d v="2019-03-06T09:58:52Z"/>
        <d v="2019-03-08T10:02:32Z"/>
        <d v="2019-03-03T10:02:41Z"/>
        <d v="2019-03-01T10:11:54Z"/>
        <d v="2019-03-08T10:16:25Z"/>
        <d v="2019-03-02T10:16:56Z"/>
        <d v="2019-03-07T10:25:46Z"/>
        <d v="2019-03-03T10:34:43Z"/>
        <d v="2019-03-08T10:39:35Z"/>
        <d v="2019-03-01T10:53:46Z"/>
        <d v="2019-03-01T10:55:05Z"/>
        <d v="2019-03-04T10:58:26Z"/>
        <d v="2019-03-05T11:07:26Z"/>
        <d v="2019-03-05T11:20:26Z"/>
        <d v="2019-03-05T11:25:39Z"/>
        <d v="2019-03-05T11:26:07Z"/>
        <d v="2019-03-07T11:32:20Z"/>
        <d v="2019-03-11T11:33:04Z"/>
        <d v="2019-03-05T11:35:34Z"/>
        <d v="2019-03-10T11:36:34Z"/>
        <d v="2019-03-07T11:37:30Z"/>
        <d v="2019-03-03T11:37:32Z"/>
        <d v="2019-03-07T11:49:33Z"/>
        <d v="2019-03-04T12:00:47Z"/>
        <d v="2019-03-03T12:01:27Z"/>
        <d v="2019-03-11T12:01:43Z"/>
        <d v="2019-03-04T12:05:41Z"/>
        <d v="2019-03-06T12:07:52Z"/>
        <d v="2019-03-09T12:10:45Z"/>
        <d v="2019-03-07T12:18:19Z"/>
        <d v="2019-03-05T12:22:29Z"/>
        <d v="2019-03-06T12:25:08Z"/>
        <d v="2019-03-03T12:29:20Z"/>
        <d v="2019-03-06T12:33:00Z"/>
        <d v="2019-03-07T12:34:03Z"/>
        <d v="2019-03-11T12:38:24Z"/>
        <d v="2019-03-10T12:44:48Z"/>
        <d v="2019-03-04T12:47:58Z"/>
        <d v="2019-03-03T12:48:20Z"/>
        <d v="2019-03-06T12:57:58Z"/>
        <d v="2019-03-06T12:58:07Z"/>
        <d v="2019-03-10T13:00:54Z"/>
        <d v="2019-03-07T13:09:30Z"/>
        <d v="2019-03-07T13:09:50Z"/>
        <d v="2019-03-04T13:09:57Z"/>
        <d v="2019-03-03T13:11:45Z"/>
        <d v="2019-03-07T13:12:01Z"/>
        <d v="2019-03-03T13:12:17Z"/>
        <d v="2019-03-07T13:12:50Z"/>
        <d v="2019-03-06T13:16:14Z"/>
        <d v="2019-03-08T13:20:06Z"/>
        <d v="2019-03-10T13:27:59Z"/>
        <d v="2019-03-10T13:29:30Z"/>
        <d v="2019-03-10T13:53:03Z"/>
        <d v="2019-03-05T14:08:22Z"/>
        <d v="2019-03-03T14:12:58Z"/>
        <d v="2019-03-10T14:21:45Z"/>
        <d v="2019-03-08T14:27:28Z"/>
        <d v="2019-03-11T14:33:26Z"/>
        <d v="2019-03-03T14:35:08Z"/>
        <d v="2019-03-03T14:42:35Z"/>
        <d v="2019-03-04T14:49:42Z"/>
        <d v="2019-03-03T14:53:11Z"/>
        <d v="2019-03-06T14:58:52Z"/>
        <d v="2019-03-02T15:10:23Z"/>
        <d v="2019-03-07T15:19:08Z"/>
        <d v="2019-03-05T15:27:22Z"/>
        <d v="2019-03-05T15:29:05Z"/>
        <d v="2019-03-05T15:29:50Z"/>
        <d v="2019-03-03T15:33:55Z"/>
        <d v="2019-03-06T15:39:46Z"/>
        <d v="2019-03-08T15:44:26Z"/>
        <d v="2019-03-07T16:01:49Z"/>
        <d v="2019-03-05T16:03:57Z"/>
        <d v="2019-03-05T16:06:54Z"/>
        <d v="2019-03-06T16:07:25Z"/>
        <d v="2019-03-04T16:08:05Z"/>
        <d v="2019-03-05T16:09:31Z"/>
        <d v="2019-03-05T16:12:02Z"/>
        <d v="2019-03-06T16:13:48Z"/>
        <d v="2019-03-05T16:40:35Z"/>
        <d v="2019-03-03T16:41:34Z"/>
        <d v="2019-03-06T16:41:41Z"/>
        <d v="2019-03-06T16:46:35Z"/>
        <d v="2019-03-02T17:01:58Z"/>
        <d v="2019-03-09T17:02:48Z"/>
        <d v="2019-03-03T17:15:34Z"/>
        <d v="2019-03-10T17:17:22Z"/>
        <d v="2019-03-10T17:19:27Z"/>
        <d v="2019-03-08T17:24:03Z"/>
        <d v="2019-03-08T17:26:21Z"/>
        <d v="2019-03-06T17:31:53Z"/>
        <d v="2019-03-09T17:36:31Z"/>
        <d v="2019-03-08T17:38:18Z"/>
        <d v="2019-03-08T17:45:29Z"/>
        <d v="2019-03-10T17:46:28Z"/>
        <d v="2019-03-01T17:55:52Z"/>
        <d v="2019-03-04T17:57:16Z"/>
        <d v="2019-03-07T18:06:37Z"/>
        <d v="2019-03-05T18:12:10Z"/>
        <d v="2019-03-06T18:18:05Z"/>
        <d v="2019-03-05T18:18:38Z"/>
        <d v="2019-03-03T18:22:38Z"/>
        <d v="2019-03-05T18:24:29Z"/>
        <d v="2019-03-07T18:25:28Z"/>
        <d v="2019-03-04T18:54:39Z"/>
        <d v="2019-03-04T18:55:38Z"/>
        <d v="2019-03-08T19:00:21Z"/>
        <d v="2019-03-05T19:05:45Z"/>
        <d v="2019-03-03T19:06:24Z"/>
        <d v="2019-03-06T19:31:35Z"/>
        <d v="2019-03-07T19:51:16Z"/>
        <d v="2019-03-03T19:52:33Z"/>
        <d v="2019-03-04T20:09:04Z"/>
        <d v="2019-03-06T20:13:33Z"/>
        <d v="2019-03-03T20:16:42Z"/>
        <d v="2019-03-04T20:24:25Z"/>
        <d v="2019-03-02T20:24:49Z"/>
        <d v="2019-03-06T20:30:26Z"/>
        <d v="2019-03-04T20:30:32Z"/>
        <d v="2019-03-11T20:33:50Z"/>
        <d v="2019-03-04T20:34:21Z"/>
        <d v="2019-03-06T20:36:46Z"/>
        <d v="2019-03-07T20:39:42Z"/>
        <d v="2019-03-03T20:40:15Z"/>
        <d v="2019-03-08T20:42:41Z"/>
        <d v="2019-03-05T20:43:04Z"/>
        <d v="2019-03-09T20:43:53Z"/>
        <d v="2019-03-01T20:47:36Z"/>
        <d v="2019-03-12T20:49:36Z"/>
        <d v="2019-03-10T20:54:44Z"/>
        <d v="2019-03-06T20:56:10Z"/>
        <d v="2019-03-08T20:57:44Z"/>
        <d v="2019-03-08T20:57:55Z"/>
        <d v="2019-03-06T21:04:17Z"/>
        <d v="2019-03-07T21:12:04Z"/>
        <d v="2019-03-04T21:14:01Z"/>
        <d v="2019-03-05T21:14:46Z"/>
        <d v="2019-03-08T21:17:14Z"/>
        <d v="2019-03-06T21:17:41Z"/>
        <d v="2019-03-10T21:18:11Z"/>
        <d v="2019-03-09T21:24:26Z"/>
        <d v="2019-03-09T21:24:37Z"/>
        <d v="2019-03-08T21:47:14Z"/>
        <d v="2019-03-03T21:52:52Z"/>
        <d v="2019-03-08T21:54:49Z"/>
        <d v="2019-03-08T21:57:34Z"/>
        <d v="2019-03-11T21:59:03Z"/>
        <d v="2019-03-03T22:08:30Z"/>
        <d v="2019-03-07T22:09:23Z"/>
        <d v="2019-03-08T22:09:59Z"/>
        <d v="2019-03-04T22:15:09Z"/>
        <d v="2019-03-07T22:17:50Z"/>
        <d v="2019-03-06T22:23:19Z"/>
        <d v="2019-03-03T22:25:37Z"/>
        <d v="2019-03-05T22:47:05Z"/>
        <d v="2019-03-10T22:48:48Z"/>
        <d v="2019-03-05T22:51:34Z"/>
        <d v="2019-03-07T22:51:42Z"/>
        <d v="2019-03-08T22:54:18Z"/>
        <d v="2019-03-06T22:57:16Z"/>
        <d v="2019-03-06T23:04:30Z"/>
        <d v="2019-03-04T23:07:08Z"/>
        <d v="2019-03-03T23:08:38Z"/>
        <d v="2019-03-05T23:19:21Z"/>
        <d v="2019-03-07T23:22:47Z"/>
        <d v="2019-03-03T23:31:09Z"/>
        <d v="2019-03-03T23:32:41Z"/>
        <d v="2019-03-03T23:37:34Z"/>
        <d v="2019-03-07T23:38:34Z"/>
        <d v="2019-03-05T23:43:37Z"/>
        <d v="2019-03-06T23:52:09Z"/>
        <d v="2019-03-07T23:56:01Z"/>
        <d v="2019-03-06T23:57:25Z"/>
        <d v="2019-03-05T23:59:11Z"/>
        <d v="2019-03-04T00:00:17Z"/>
        <d v="2019-03-05T00:08:39Z"/>
        <d v="2019-03-05T00:18:23Z"/>
        <d v="2019-03-12T00:27:53Z"/>
        <d v="2019-03-05T00:41:24Z"/>
        <d v="2019-03-06T00:55:39Z"/>
        <d v="2019-03-02T01:07:00Z"/>
        <d v="2019-03-06T01:12:50Z"/>
        <d v="2019-03-04T01:24:47Z"/>
        <d v="2019-03-06T01:28:11Z"/>
        <d v="2019-03-07T01:29:29Z"/>
        <d v="2019-03-09T01:34:22Z"/>
        <d v="2019-03-06T01:36:51Z"/>
        <d v="2019-03-13T01:38:09Z"/>
        <d v="2019-03-06T01:47:54Z"/>
        <d v="2019-03-03T01:48:01Z"/>
        <d v="2019-03-05T01:53:43Z"/>
        <d v="2019-03-12T01:55:15Z"/>
        <d v="2019-03-06T01:55:55Z"/>
        <d v="2019-03-08T01:56:49Z"/>
        <d v="2019-03-02T02:02:57Z"/>
        <d v="2019-03-03T02:04:22Z"/>
        <d v="2019-03-04T02:15:19Z"/>
        <d v="2019-03-04T02:25:42Z"/>
        <d v="2019-03-05T02:29:02Z"/>
        <d v="2019-03-08T02:36:38Z"/>
        <d v="2019-03-07T02:38:55Z"/>
        <d v="2019-03-08T02:41:12Z"/>
        <d v="2019-03-11T02:41:39Z"/>
        <d v="2019-03-09T02:45:28Z"/>
        <d v="2019-03-08T02:45:36Z"/>
        <d v="2019-03-07T02:48:01Z"/>
        <d v="2019-03-08T02:48:01Z"/>
        <d v="2019-03-10T02:49:26Z"/>
        <d v="2019-03-06T02:58:38Z"/>
        <d v="2019-03-03T03:04:20Z"/>
        <d v="2019-03-06T03:06:12Z"/>
        <d v="2019-03-11T03:10:19Z"/>
        <d v="2019-03-05T03:21:01Z"/>
        <d v="2019-03-04T03:21:20Z"/>
        <d v="2019-03-05T03:25:03Z"/>
        <d v="2019-03-04T03:26:07Z"/>
        <d v="2019-03-11T03:26:56Z"/>
        <d v="2019-03-11T03:44:22Z"/>
        <d v="2019-03-11T03:45:15Z"/>
        <d v="2019-03-09T03:52:20Z"/>
        <d v="2019-03-11T03:57:14Z"/>
        <d v="2019-03-04T03:57:59Z"/>
        <d v="2019-03-13T04:01:44Z"/>
        <d v="2019-03-09T04:03:44Z"/>
        <d v="2019-03-07T04:07:31Z"/>
        <d v="2019-03-11T04:07:36Z"/>
        <d v="2019-03-10T04:19:43Z"/>
        <d v="2019-03-06T04:26:05Z"/>
        <d v="2019-03-12T04:31:28Z"/>
        <d v="2019-03-04T04:39:56Z"/>
        <d v="2019-03-04T04:43:44Z"/>
        <d v="2019-03-02T04:51:31Z"/>
        <d v="2019-03-12T05:00:57Z"/>
        <d v="2019-03-07T05:04:21Z"/>
        <d v="2019-03-08T05:09:04Z"/>
        <d v="2019-03-08T05:10:30Z"/>
        <d v="2019-03-03T05:16:29Z"/>
        <d v="2019-03-11T05:20:04Z"/>
        <d v="2019-03-10T05:20:11Z"/>
        <d v="2019-03-04T05:21:58Z"/>
        <d v="2019-03-10T05:22:52Z"/>
        <d v="2019-03-06T05:29:13Z"/>
        <d v="2019-03-04T05:29:52Z"/>
        <d v="2019-03-06T05:33:40Z"/>
        <d v="2019-03-08T05:48:45Z"/>
        <d v="2019-03-04T05:52:23Z"/>
        <d v="2019-03-05T06:04:15Z"/>
        <d v="2019-03-08T06:06:29Z"/>
        <d v="2019-03-04T06:06:44Z"/>
        <d v="2019-03-09T06:11:44Z"/>
        <d v="2019-03-05T06:15:40Z"/>
        <d v="2019-03-04T06:16:51Z"/>
        <d v="2019-03-06T06:25:11Z"/>
        <d v="2019-03-05T06:30:15Z"/>
        <d v="2019-03-09T06:32:24Z"/>
        <d v="2019-03-07T06:52:11Z"/>
        <d v="2019-03-08T06:54:04Z"/>
        <d v="2019-03-05T06:55:24Z"/>
        <d v="2019-03-09T06:57:05Z"/>
        <d v="2019-03-07T07:01:18Z"/>
        <d v="2019-03-04T07:02:29Z"/>
        <d v="2019-03-08T07:03:02Z"/>
        <d v="2019-03-03T07:06:34Z"/>
        <d v="2019-03-08T07:07:27Z"/>
        <d v="2019-03-11T07:11:39Z"/>
        <d v="2019-03-05T07:22:51Z"/>
        <d v="2019-03-04T07:28:36Z"/>
        <d v="2019-03-05T07:30:31Z"/>
        <d v="2019-03-06T07:34:16Z"/>
        <d v="2019-03-04T07:40:35Z"/>
        <d v="2019-03-08T07:42:14Z"/>
        <d v="2019-03-07T07:49:19Z"/>
        <d v="2019-03-11T07:53:50Z"/>
        <d v="2019-03-05T08:01:41Z"/>
        <d v="2019-03-08T08:08:59Z"/>
        <d v="2019-03-04T08:17:17Z"/>
        <d v="2019-03-10T08:25:41Z"/>
        <d v="2019-03-09T08:29:42Z"/>
        <d v="2019-03-06T08:30:06Z"/>
        <d v="2019-03-06T08:32:12Z"/>
        <d v="2019-03-05T08:33:15Z"/>
        <d v="2019-03-04T08:44:55Z"/>
        <d v="2019-03-07T08:45:16Z"/>
        <d v="2019-03-09T08:55:23Z"/>
        <d v="2019-03-06T08:56:29Z"/>
        <d v="2019-03-09T08:58:18Z"/>
        <d v="2019-03-13T09:09:08Z"/>
        <d v="2019-03-02T09:10:18Z"/>
        <d v="2019-03-05T09:21:33Z"/>
        <d v="2019-03-08T09:30:11Z"/>
        <d v="2019-03-12T09:32:27Z"/>
        <d v="2019-03-12T09:38:02Z"/>
        <d v="2019-03-09T09:38:17Z"/>
        <d v="2019-03-10T09:39:11Z"/>
        <d v="2019-03-06T09:51:47Z"/>
        <d v="2019-03-04T09:52:03Z"/>
        <d v="2019-03-03T09:56:30Z"/>
        <d v="2019-03-09T10:03:04Z"/>
        <d v="2019-03-04T10:12:05Z"/>
        <d v="2019-03-10T10:22:59Z"/>
        <d v="2019-03-10T10:27:42Z"/>
        <d v="2019-03-07T10:28:49Z"/>
        <d v="2019-03-03T10:29:39Z"/>
        <d v="2019-03-06T10:32:16Z"/>
        <d v="2019-03-07T10:34:43Z"/>
        <d v="2019-03-06T10:35:10Z"/>
        <d v="2019-03-09T10:38:19Z"/>
        <d v="2019-03-04T10:48:59Z"/>
        <d v="2019-03-07T10:57:27Z"/>
        <d v="2019-03-04T10:59:02Z"/>
        <d v="2019-03-04T10:59:18Z"/>
        <d v="2019-03-07T11:01:03Z"/>
        <d v="2019-03-11T11:05:36Z"/>
        <d v="2019-03-07T11:10:24Z"/>
        <d v="2019-03-06T11:14:53Z"/>
        <d v="2019-03-11T11:17:54Z"/>
        <d v="2019-03-06T11:20:59Z"/>
        <d v="2019-03-05T11:23:26Z"/>
        <d v="2019-03-10T11:30:44Z"/>
        <d v="2019-03-04T11:32:09Z"/>
        <d v="2019-03-10T11:35:03Z"/>
        <d v="2019-03-07T11:38:48Z"/>
        <d v="2019-03-09T11:42:55Z"/>
        <d v="2019-03-07T11:47:53Z"/>
        <d v="2019-03-08T11:52:20Z"/>
        <d v="2019-03-07T11:54:26Z"/>
        <d v="2019-03-04T11:57:03Z"/>
        <d v="2019-03-06T11:58:48Z"/>
        <d v="2019-03-10T12:05:46Z"/>
        <d v="2019-03-08T12:06:18Z"/>
        <d v="2019-03-04T12:11:06Z"/>
        <d v="2019-03-06T12:12:00Z"/>
        <d v="2019-03-07T12:12:04Z"/>
        <d v="2019-03-07T12:20:30Z"/>
        <d v="2019-03-04T12:23:53Z"/>
        <d v="2019-03-07T12:24:03Z"/>
        <d v="2019-03-04T12:37:41Z"/>
        <d v="2019-03-10T12:47:45Z"/>
        <d v="2019-03-06T12:48:11Z"/>
        <d v="2019-03-07T12:58:35Z"/>
        <d v="2019-03-06T13:07:55Z"/>
        <d v="2019-03-04T13:11:26Z"/>
        <d v="2019-03-07T13:19:49Z"/>
        <d v="2019-03-05T13:20:04Z"/>
        <d v="2019-03-11T13:23:52Z"/>
        <d v="2019-03-11T13:24:56Z"/>
        <d v="2019-03-04T13:25:37Z"/>
        <d v="2019-03-08T13:28:14Z"/>
        <d v="2019-03-06T13:30:05Z"/>
        <d v="2019-03-08T13:30:54Z"/>
        <d v="2019-03-04T13:32:33Z"/>
        <d v="2019-03-05T13:37:41Z"/>
        <d v="2019-03-07T13:39:31Z"/>
        <d v="2019-03-08T13:40:56Z"/>
        <d v="2019-03-06T13:41:49Z"/>
        <d v="2019-03-09T13:41:56Z"/>
        <d v="2019-03-02T13:46:35Z"/>
        <d v="2019-03-05T13:47:03Z"/>
        <d v="2019-03-07T13:48:37Z"/>
        <d v="2019-03-03T13:48:44Z"/>
        <d v="2019-03-05T13:56:24Z"/>
        <d v="2019-03-09T13:59:25Z"/>
        <d v="2019-03-09T14:12:46Z"/>
        <d v="2019-03-11T14:20:16Z"/>
        <d v="2019-03-07T14:24:15Z"/>
        <d v="2019-03-05T14:48:09Z"/>
        <d v="2019-03-04T14:52:30Z"/>
        <d v="2019-03-07T14:59:04Z"/>
        <d v="2019-03-07T15:00:12Z"/>
        <d v="2019-03-04T15:02:04Z"/>
        <d v="2019-03-09T15:02:44Z"/>
        <d v="2019-03-07T15:07:46Z"/>
        <d v="2019-03-06T15:08:58Z"/>
        <d v="2019-03-04T15:10:38Z"/>
        <d v="2019-03-04T15:10:46Z"/>
        <d v="2019-03-05T15:11:51Z"/>
        <d v="2019-03-07T15:14:46Z"/>
        <d v="2019-03-08T15:19:16Z"/>
        <d v="2019-03-04T15:20:08Z"/>
        <d v="2019-03-05T15:27:40Z"/>
        <d v="2019-03-05T15:29:19Z"/>
        <d v="2019-03-08T15:32:38Z"/>
        <d v="2019-03-06T15:35:02Z"/>
        <d v="2019-03-04T15:40:28Z"/>
        <d v="2019-03-07T15:41:54Z"/>
        <d v="2019-03-11T15:53:54Z"/>
        <d v="2019-03-04T16:05:31Z"/>
        <d v="2019-03-07T16:06:41Z"/>
        <d v="2019-03-02T16:09:14Z"/>
        <d v="2019-03-08T16:14:22Z"/>
        <d v="2019-03-04T16:16:45Z"/>
        <d v="2019-03-09T16:19:46Z"/>
        <d v="2019-03-04T16:20:13Z"/>
        <d v="2019-03-04T16:21:14Z"/>
        <d v="2019-03-06T16:24:46Z"/>
        <d v="2019-03-05T16:26:31Z"/>
        <d v="2019-03-08T16:28:40Z"/>
        <d v="2019-03-10T16:33:19Z"/>
        <d v="2019-03-06T16:33:43Z"/>
        <d v="2019-03-07T16:42:54Z"/>
        <d v="2019-03-07T16:48:57Z"/>
        <d v="2019-03-02T16:52:49Z"/>
        <d v="2019-03-09T16:53:38Z"/>
        <d v="2019-03-04T16:55:53Z"/>
        <d v="2019-03-07T16:56:55Z"/>
        <d v="2019-03-09T17:04:16Z"/>
        <d v="2019-03-04T17:12:46Z"/>
        <d v="2019-03-04T17:18:46Z"/>
        <d v="2019-03-07T17:24:45Z"/>
        <d v="2019-03-04T17:30:37Z"/>
        <d v="2019-03-11T17:33:26Z"/>
        <d v="2019-03-04T17:38:12Z"/>
        <d v="2019-03-07T17:46:20Z"/>
        <d v="2019-03-09T17:51:14Z"/>
        <d v="2019-03-04T17:53:14Z"/>
        <d v="2019-03-04T17:55:48Z"/>
        <d v="2019-03-09T17:58:55Z"/>
        <d v="2019-03-04T18:02:41Z"/>
        <d v="2019-03-10T18:11:40Z"/>
        <d v="2019-03-05T18:14:14Z"/>
        <d v="2019-03-07T18:17:43Z"/>
        <d v="2019-03-04T18:18:26Z"/>
        <d v="2019-03-05T18:18:39Z"/>
        <d v="2019-03-09T18:28:04Z"/>
        <d v="2019-03-02T18:32:32Z"/>
        <d v="2019-03-04T18:43:44Z"/>
        <d v="2019-03-03T18:51:25Z"/>
        <d v="2019-03-12T19:01:17Z"/>
        <d v="2019-03-08T19:03:50Z"/>
        <d v="2019-03-04T19:06:49Z"/>
        <d v="2019-03-08T19:15:13Z"/>
        <d v="2019-03-08T19:15:48Z"/>
        <d v="2019-03-08T19:17:55Z"/>
        <d v="2019-03-05T19:19:31Z"/>
        <d v="2019-03-11T19:25:17Z"/>
        <d v="2019-03-05T19:27:47Z"/>
        <d v="2019-03-06T19:30:54Z"/>
        <d v="2019-03-05T19:36:42Z"/>
        <d v="2019-03-04T19:41:14Z"/>
        <d v="2019-03-10T19:42:14Z"/>
        <d v="2019-03-08T19:51:08Z"/>
        <d v="2019-03-05T19:51:28Z"/>
        <d v="2019-03-05T19:59:07Z"/>
        <d v="2019-03-07T20:00:05Z"/>
        <d v="2019-03-03T20:04:27Z"/>
        <d v="2019-03-04T20:06:57Z"/>
        <d v="2019-03-11T20:07:28Z"/>
        <d v="2019-03-09T20:13:48Z"/>
        <d v="2019-03-08T20:24:22Z"/>
        <d v="2019-03-09T20:29:36Z"/>
        <d v="2019-03-08T20:36:16Z"/>
        <d v="2019-03-03T20:47:47Z"/>
        <d v="2019-03-08T20:52:33Z"/>
        <d v="2019-03-04T21:00:10Z"/>
        <d v="2019-03-06T21:01:22Z"/>
        <d v="2019-03-09T21:01:29Z"/>
        <d v="2019-03-09T21:03:54Z"/>
        <d v="2019-03-11T21:06:03Z"/>
        <d v="2019-03-07T21:08:02Z"/>
        <d v="2019-03-03T21:08:46Z"/>
        <d v="2019-03-08T21:13:00Z"/>
        <d v="2019-03-04T21:18:39Z"/>
        <d v="2019-03-05T21:18:59Z"/>
        <d v="2019-03-06T21:50:13Z"/>
        <d v="2019-03-05T22:13:39Z"/>
        <d v="2019-03-06T22:15:59Z"/>
        <d v="2019-03-06T22:25:54Z"/>
        <d v="2019-03-09T22:27:14Z"/>
        <d v="2019-03-08T22:28:40Z"/>
        <d v="2019-03-08T22:30:53Z"/>
        <d v="2019-03-07T22:34:30Z"/>
        <d v="2019-03-07T22:38:45Z"/>
        <d v="2019-03-04T22:38:57Z"/>
        <d v="2019-03-09T22:40:28Z"/>
        <d v="2019-03-07T22:41:30Z"/>
        <d v="2019-03-02T22:41:37Z"/>
        <d v="2019-03-09T22:43:26Z"/>
        <d v="2019-03-07T22:49:37Z"/>
        <d v="2019-03-07T22:49:48Z"/>
        <d v="2019-03-09T22:50:15Z"/>
        <d v="2019-03-10T22:53:26Z"/>
        <d v="2019-03-11T23:00:13Z"/>
        <d v="2019-03-04T23:01:02Z"/>
        <d v="2019-03-04T23:02:57Z"/>
        <d v="2019-03-05T23:07:25Z"/>
        <d v="2019-03-02T23:09:37Z"/>
        <d v="2019-03-03T23:09:50Z"/>
        <d v="2019-03-08T23:12:46Z"/>
        <d v="2019-03-07T23:25:55Z"/>
        <d v="2019-03-04T23:26:20Z"/>
        <d v="2019-03-08T23:26:21Z"/>
        <d v="2019-03-11T23:27:21Z"/>
        <d v="2019-03-05T23:27:22Z"/>
        <d v="2019-03-10T23:28:37Z"/>
        <d v="2019-03-04T23:35:24Z"/>
        <d v="2019-03-05T23:36:29Z"/>
        <d v="2019-03-06T23:50:56Z"/>
        <d v="2019-03-03T23:51:02Z"/>
        <d v="2019-03-07T23:52:37Z"/>
        <d v="2019-03-09T23:54:25Z"/>
        <d v="2019-03-10T23:57:25Z"/>
        <d v="2019-03-09T00:01:43Z"/>
        <d v="2019-03-05T00:08:54Z"/>
        <d v="2019-03-11T00:11:12Z"/>
        <d v="2019-03-07T00:22:51Z"/>
        <d v="2019-03-09T00:26:52Z"/>
        <d v="2019-03-08T00:33:41Z"/>
        <d v="2019-03-08T00:48:31Z"/>
        <d v="2019-03-07T00:58:22Z"/>
        <d v="2019-03-07T01:00:14Z"/>
        <d v="2019-03-05T01:00:33Z"/>
        <d v="2019-03-05T01:01:08Z"/>
        <d v="2019-03-06T01:10:20Z"/>
        <d v="2019-03-08T01:15:54Z"/>
        <d v="2019-03-10T01:26:30Z"/>
        <d v="2019-03-08T01:34:56Z"/>
        <d v="2019-03-06T01:43:16Z"/>
        <d v="2019-03-05T01:48:39Z"/>
        <d v="2019-03-08T01:56:29Z"/>
        <d v="2019-03-07T01:59:19Z"/>
        <d v="2019-03-09T02:09:40Z"/>
        <d v="2019-03-05T02:11:26Z"/>
        <d v="2019-03-03T02:18:52Z"/>
        <d v="2019-03-10T02:33:42Z"/>
        <d v="2019-03-06T02:34:33Z"/>
        <d v="2019-03-12T02:36:03Z"/>
        <d v="2019-03-07T02:37:29Z"/>
        <d v="2019-03-12T02:50:33Z"/>
        <d v="2019-03-05T03:01:11Z"/>
        <d v="2019-03-05T03:20:36Z"/>
        <d v="2019-03-06T03:31:49Z"/>
        <d v="2019-03-05T03:33:01Z"/>
        <d v="2019-03-09T03:35:10Z"/>
        <d v="2019-03-07T03:49:12Z"/>
        <d v="2019-03-05T03:49:58Z"/>
        <d v="2019-03-08T03:50:58Z"/>
        <d v="2019-03-09T03:51:09Z"/>
        <d v="2019-03-09T03:57:52Z"/>
        <d v="2019-03-06T04:04:20Z"/>
        <d v="2019-03-10T04:09:55Z"/>
        <d v="2019-03-08T04:10:35Z"/>
        <d v="2019-03-08T04:14:23Z"/>
        <d v="2019-03-06T04:18:17Z"/>
        <d v="2019-03-09T04:25:43Z"/>
        <d v="2019-03-07T04:28:09Z"/>
        <d v="2019-03-05T04:29:05Z"/>
        <d v="2019-03-05T04:29:48Z"/>
        <d v="2019-03-12T04:29:56Z"/>
        <d v="2019-03-07T04:45:05Z"/>
        <d v="2019-03-06T04:48:48Z"/>
        <d v="2019-03-10T04:50:26Z"/>
        <d v="2019-03-08T05:04:46Z"/>
        <d v="2019-03-12T05:05:20Z"/>
        <d v="2019-03-11T05:05:45Z"/>
        <d v="2019-03-05T05:12:23Z"/>
        <d v="2019-03-09T05:28:17Z"/>
        <d v="2019-03-06T05:28:43Z"/>
        <d v="2019-03-10T05:34:21Z"/>
        <d v="2019-03-04T05:36:36Z"/>
        <d v="2019-03-05T05:39:12Z"/>
        <d v="2019-03-08T05:42:07Z"/>
        <d v="2019-03-05T05:58:25Z"/>
        <d v="2019-03-09T05:59:15Z"/>
        <d v="2019-03-12T06:02:40Z"/>
        <d v="2019-03-07T06:05:31Z"/>
        <d v="2019-03-05T06:12:10Z"/>
        <d v="2019-03-10T06:14:18Z"/>
        <d v="2019-03-06T06:25:01Z"/>
        <d v="2019-03-11T06:25:02Z"/>
        <d v="2019-03-06T06:31:16Z"/>
        <d v="2019-03-05T06:32:37Z"/>
        <d v="2019-03-05T06:38:03Z"/>
        <d v="2019-03-07T06:41:05Z"/>
        <d v="2019-03-10T06:49:33Z"/>
        <d v="2019-03-07T06:49:51Z"/>
        <d v="2019-03-07T06:51:58Z"/>
        <d v="2019-03-10T07:04:01Z"/>
        <d v="2019-03-12T07:13:30Z"/>
        <d v="2019-03-06T07:14:37Z"/>
        <d v="2019-03-10T07:22:51Z"/>
        <d v="2019-03-06T07:25:55Z"/>
        <d v="2019-03-07T07:28:48Z"/>
        <d v="2019-03-09T07:29:08Z"/>
        <d v="2019-03-08T07:29:49Z"/>
        <d v="2019-03-09T07:30:45Z"/>
        <d v="2019-03-07T07:41:43Z"/>
        <d v="2019-03-12T07:43:11Z"/>
        <d v="2019-03-10T07:45:51Z"/>
        <d v="2019-03-08T07:50:15Z"/>
        <d v="2019-03-06T07:53:24Z"/>
        <d v="2019-03-05T07:57:27Z"/>
        <d v="2019-03-12T08:04:55Z"/>
        <d v="2019-03-10T08:06:45Z"/>
        <d v="2019-03-06T08:10:18Z"/>
        <d v="2019-03-08T08:16:40Z"/>
        <d v="2019-03-06T08:20:09Z"/>
        <d v="2019-03-12T08:21:28Z"/>
        <d v="2019-03-07T08:23:45Z"/>
        <d v="2019-03-08T08:24:34Z"/>
        <d v="2019-03-08T08:25:49Z"/>
        <d v="2019-03-06T08:31:38Z"/>
        <d v="2019-03-03T08:31:44Z"/>
        <d v="2019-03-09T08:32:11Z"/>
        <d v="2019-03-12T08:35:02Z"/>
        <d v="2019-03-08T08:44:30Z"/>
        <d v="2019-03-05T08:47:16Z"/>
        <d v="2019-03-07T08:48:42Z"/>
        <d v="2019-03-06T08:54:41Z"/>
        <d v="2019-03-07T08:58:12Z"/>
        <d v="2019-03-11T09:02:23Z"/>
        <d v="2019-03-07T09:03:05Z"/>
        <d v="2019-03-10T09:06:35Z"/>
        <d v="2019-03-10T09:14:46Z"/>
        <d v="2019-03-06T09:20:14Z"/>
        <d v="2019-03-10T09:28:34Z"/>
        <d v="2019-03-09T09:28:34Z"/>
        <d v="2019-03-10T09:28:42Z"/>
        <d v="2019-03-07T09:32:02Z"/>
        <d v="2019-03-05T09:35:48Z"/>
        <d v="2019-03-05T09:37:33Z"/>
        <d v="2019-03-07T09:46:10Z"/>
        <d v="2019-03-11T09:48:34Z"/>
        <d v="2019-03-05T09:52:54Z"/>
        <d v="2019-03-13T09:54:06Z"/>
        <d v="2019-03-07T09:55:30Z"/>
        <d v="2019-03-08T09:59:04Z"/>
        <d v="2019-03-07T09:59:33Z"/>
        <d v="2019-03-05T10:04:53Z"/>
        <d v="2019-03-06T10:05:25Z"/>
        <d v="2019-03-08T10:07:21Z"/>
        <d v="2019-03-05T10:15:03Z"/>
        <d v="2019-03-07T10:22:11Z"/>
        <d v="2019-03-04T10:27:17Z"/>
        <d v="2019-03-07T10:28:51Z"/>
        <d v="2019-03-10T10:28:54Z"/>
        <d v="2019-03-05T10:49:55Z"/>
        <d v="2019-03-09T10:59:59Z"/>
        <d v="2019-03-09T11:02:02Z"/>
        <d v="2019-03-07T11:07:35Z"/>
        <d v="2019-03-05T11:08:25Z"/>
        <d v="2019-03-08T11:10:50Z"/>
        <d v="2019-03-09T11:12:37Z"/>
        <d v="2019-03-10T11:19:54Z"/>
        <d v="2019-03-09T11:20:53Z"/>
        <d v="2019-03-07T11:22:22Z"/>
        <d v="2019-03-06T11:23:20Z"/>
        <d v="2019-03-07T11:24:03Z"/>
        <d v="2019-03-07T11:25:49Z"/>
        <d v="2019-03-09T11:26:56Z"/>
        <d v="2019-03-07T11:27:05Z"/>
        <d v="2019-03-04T11:29:40Z"/>
        <d v="2019-03-10T11:46:09Z"/>
        <d v="2019-03-06T11:57:28Z"/>
        <d v="2019-03-06T11:57:52Z"/>
        <d v="2019-03-13T11:57:59Z"/>
        <d v="2019-03-12T12:15:46Z"/>
        <d v="2019-03-08T12:20:34Z"/>
        <d v="2019-03-12T12:23:22Z"/>
        <d v="2019-03-07T12:23:59Z"/>
        <d v="2019-03-07T12:27:48Z"/>
        <d v="2019-03-03T12:45:16Z"/>
        <d v="2019-03-05T12:49:32Z"/>
        <d v="2019-03-11T12:51:53Z"/>
        <d v="2019-03-05T12:53:36Z"/>
        <d v="2019-03-08T12:54:26Z"/>
        <d v="2019-03-05T12:55:05Z"/>
        <d v="2019-03-07T12:58:34Z"/>
        <d v="2019-03-09T13:01:45Z"/>
        <d v="2019-03-05T13:11:45Z"/>
        <d v="2019-03-10T13:16:45Z"/>
        <d v="2019-03-08T13:17:53Z"/>
        <d v="2019-03-07T13:23:21Z"/>
        <d v="2019-03-11T13:24:32Z"/>
        <d v="2019-03-05T13:28:46Z"/>
        <d v="2019-03-09T13:31:20Z"/>
        <d v="2019-03-07T13:38:21Z"/>
        <d v="2019-03-09T13:40:12Z"/>
        <d v="2019-03-06T13:40:20Z"/>
        <d v="2019-03-07T13:43:20Z"/>
        <d v="2019-03-07T13:55:56Z"/>
        <d v="2019-03-05T13:57:39Z"/>
        <d v="2019-03-09T14:09:14Z"/>
        <d v="2019-03-07T14:17:50Z"/>
        <d v="2019-03-07T14:21:59Z"/>
        <d v="2019-03-09T14:27:19Z"/>
        <d v="2019-03-11T14:35:42Z"/>
        <d v="2019-03-12T14:40:16Z"/>
        <d v="2019-03-08T14:41:38Z"/>
        <d v="2019-03-06T14:49:26Z"/>
        <d v="2019-03-08T14:57:04Z"/>
        <d v="2019-03-06T15:06:21Z"/>
        <d v="2019-03-12T15:08:09Z"/>
        <d v="2019-03-05T15:10:15Z"/>
        <d v="2019-03-09T15:17:44Z"/>
        <d v="2019-03-05T15:21:01Z"/>
        <d v="2019-03-09T15:23:06Z"/>
        <d v="2019-03-05T15:26:11Z"/>
        <d v="2019-03-10T15:26:51Z"/>
        <d v="2019-03-06T15:32:33Z"/>
        <d v="2019-03-07T15:35:05Z"/>
        <d v="2019-03-06T15:46:10Z"/>
        <d v="2019-03-09T15:46:25Z"/>
        <d v="2019-03-06T15:47:05Z"/>
        <d v="2019-03-09T16:09:32Z"/>
        <d v="2019-03-05T16:13:36Z"/>
        <d v="2019-03-06T16:22:22Z"/>
        <d v="2019-03-08T16:24:05Z"/>
        <d v="2019-03-10T16:24:53Z"/>
        <d v="2019-03-09T16:27:10Z"/>
        <d v="2019-03-12T16:28:50Z"/>
        <d v="2019-03-05T16:31:42Z"/>
        <d v="2019-03-10T16:46:02Z"/>
        <d v="2019-03-06T16:58:16Z"/>
        <d v="2019-03-08T17:00:45Z"/>
        <d v="2019-03-08T17:13:08Z"/>
        <d v="2019-03-09T17:13:12Z"/>
        <d v="2019-03-10T17:22:10Z"/>
        <d v="2019-03-05T17:22:48Z"/>
        <d v="2019-03-09T17:27:29Z"/>
        <d v="2019-03-08T17:30:10Z"/>
        <d v="2019-03-10T17:39:17Z"/>
        <d v="2019-03-11T17:41:28Z"/>
        <d v="2019-03-06T17:44:53Z"/>
        <d v="2019-03-10T17:47:19Z"/>
        <d v="2019-03-06T17:51:58Z"/>
        <d v="2019-03-06T17:54:12Z"/>
        <d v="2019-03-09T17:55:04Z"/>
        <d v="2019-03-07T17:55:41Z"/>
        <d v="2019-03-05T18:00:12Z"/>
        <d v="2019-03-07T18:07:53Z"/>
        <d v="2019-03-09T18:12:27Z"/>
        <d v="2019-03-06T18:13:44Z"/>
        <d v="2019-03-06T18:18:55Z"/>
        <d v="2019-03-06T18:18:58Z"/>
        <d v="2019-03-05T18:29:59Z"/>
        <d v="2019-03-12T18:39:02Z"/>
        <d v="2019-03-09T18:41:06Z"/>
        <d v="2019-03-05T18:43:16Z"/>
        <d v="2019-03-09T18:52:40Z"/>
        <d v="2019-03-07T18:52:52Z"/>
        <d v="2019-03-11T18:57:03Z"/>
        <d v="2019-03-08T18:58:36Z"/>
        <d v="2019-03-04T19:05:42Z"/>
        <d v="2019-03-09T19:12:30Z"/>
        <d v="2019-03-05T19:28:53Z"/>
        <d v="2019-03-06T19:30:28Z"/>
        <d v="2019-03-06T19:45:50Z"/>
        <d v="2019-03-10T19:45:57Z"/>
        <d v="2019-03-10T19:48:18Z"/>
        <d v="2019-03-08T19:50:23Z"/>
        <d v="2019-03-05T19:57:17Z"/>
        <d v="2019-03-07T20:17:01Z"/>
        <d v="2019-03-05T20:18:38Z"/>
        <d v="2019-03-09T20:31:18Z"/>
        <d v="2019-03-07T20:34:53Z"/>
        <d v="2019-03-07T20:37:47Z"/>
        <d v="2019-03-06T20:39:18Z"/>
        <d v="2019-03-05T20:41:32Z"/>
        <d v="2019-03-07T20:43:46Z"/>
        <d v="2019-03-06T20:45:34Z"/>
        <d v="2019-03-05T20:49:05Z"/>
        <d v="2019-03-12T20:59:38Z"/>
        <d v="2019-03-08T20:59:52Z"/>
        <d v="2019-03-10T21:03:50Z"/>
        <d v="2019-03-09T21:07:48Z"/>
        <d v="2019-03-08T21:11:25Z"/>
        <d v="2019-03-07T21:17:29Z"/>
        <d v="2019-03-06T21:24:50Z"/>
        <d v="2019-03-06T21:29:11Z"/>
        <d v="2019-03-05T21:37:44Z"/>
        <d v="2019-03-05T21:38:56Z"/>
        <d v="2019-03-08T21:39:21Z"/>
        <d v="2019-03-06T21:43:52Z"/>
        <d v="2019-03-05T21:44:18Z"/>
        <d v="2019-03-11T21:48:14Z"/>
        <d v="2019-03-06T21:50:03Z"/>
        <d v="2019-03-12T21:53:18Z"/>
        <d v="2019-03-11T22:01:49Z"/>
        <d v="2019-03-04T22:06:42Z"/>
        <d v="2019-03-05T22:13:45Z"/>
        <d v="2019-03-06T22:19:15Z"/>
        <d v="2019-03-09T22:24:26Z"/>
        <d v="2019-03-07T22:24:46Z"/>
        <d v="2019-03-08T22:30:36Z"/>
        <d v="2019-03-10T23:02:28Z"/>
        <d v="2019-03-10T23:10:08Z"/>
        <d v="2019-03-05T23:10:29Z"/>
        <d v="2019-03-05T23:11:41Z"/>
        <d v="2019-03-08T23:12:10Z"/>
        <d v="2019-03-05T23:17:41Z"/>
        <d v="2019-03-09T23:18:21Z"/>
        <d v="2019-03-10T23:29:35Z"/>
        <d v="2019-03-07T23:30:33Z"/>
        <d v="2019-03-05T23:31:35Z"/>
        <d v="2019-03-09T23:50:43Z"/>
        <d v="2019-03-07T23:51:52Z"/>
        <d v="2019-03-05T23:53:37Z"/>
        <d v="2019-03-08T23:56:49Z"/>
        <d v="2019-03-09T23:59:52Z"/>
        <d v="2019-03-08T00:08:27Z"/>
        <d v="2019-03-04T00:16:30Z"/>
        <d v="2019-03-13T00:22:13Z"/>
        <d v="2019-03-11T00:25:40Z"/>
        <d v="2019-03-12T00:35:06Z"/>
        <d v="2019-03-10T00:37:56Z"/>
        <d v="2019-03-07T00:37:57Z"/>
        <d v="2019-03-06T00:42:39Z"/>
        <d v="2019-03-08T00:54:15Z"/>
        <d v="2019-03-04T00:55:23Z"/>
        <d v="2019-03-10T00:58:10Z"/>
        <d v="2019-03-09T00:59:58Z"/>
        <d v="2019-03-14T01:04:39Z"/>
        <d v="2019-03-10T01:09:00Z"/>
        <d v="2019-03-10T01:13:18Z"/>
        <d v="2019-03-06T01:15:31Z"/>
        <d v="2019-03-06T01:16:43Z"/>
        <d v="2019-03-07T01:20:29Z"/>
        <d v="2019-03-07T01:20:33Z"/>
        <d v="2019-03-06T01:25:43Z"/>
        <d v="2019-03-06T01:27:11Z"/>
        <d v="2019-03-04T01:52:45Z"/>
        <d v="2019-03-09T02:00:59Z"/>
        <d v="2019-03-09T02:01:37Z"/>
        <d v="2019-03-08T02:06:17Z"/>
        <d v="2019-03-06T02:07:01Z"/>
        <d v="2019-03-08T02:08:05Z"/>
        <d v="2019-03-06T02:10:41Z"/>
        <d v="2019-03-11T02:11:09Z"/>
        <d v="2019-03-06T02:15:26Z"/>
        <d v="2019-03-09T02:20:04Z"/>
        <d v="2019-03-09T02:26:12Z"/>
        <d v="2019-03-10T02:28:35Z"/>
        <d v="2019-03-06T02:30:26Z"/>
        <d v="2019-03-09T02:31:15Z"/>
        <d v="2019-03-06T02:33:09Z"/>
        <d v="2019-03-06T02:36:41Z"/>
        <d v="2019-03-06T02:41:44Z"/>
        <d v="2019-03-08T02:42:17Z"/>
        <d v="2019-03-11T02:45:55Z"/>
        <d v="2019-03-10T02:50:04Z"/>
        <d v="2019-03-04T03:02:45Z"/>
        <d v="2019-03-11T03:03:31Z"/>
        <d v="2019-03-09T03:04:08Z"/>
        <d v="2019-03-12T03:07:07Z"/>
        <d v="2019-03-09T03:12:23Z"/>
        <d v="2019-03-06T03:18:57Z"/>
        <d v="2019-03-07T03:20:26Z"/>
        <d v="2019-03-12T03:20:43Z"/>
        <d v="2019-03-08T03:42:15Z"/>
        <d v="2019-03-06T03:46:42Z"/>
        <d v="2019-03-10T03:49:51Z"/>
        <d v="2019-03-09T03:51:13Z"/>
        <d v="2019-03-08T03:51:18Z"/>
        <d v="2019-03-11T03:53:44Z"/>
        <d v="2019-03-09T03:54:12Z"/>
        <d v="2019-03-09T04:07:15Z"/>
        <d v="2019-03-10T04:08:37Z"/>
        <d v="2019-03-09T04:29:33Z"/>
        <d v="2019-03-11T04:33:24Z"/>
        <d v="2019-03-06T05:03:11Z"/>
        <d v="2019-03-07T05:12:50Z"/>
        <d v="2019-03-10T05:19:20Z"/>
        <d v="2019-03-10T05:29:59Z"/>
        <d v="2019-03-10T05:30:42Z"/>
        <d v="2019-03-04T05:35:35Z"/>
        <d v="2019-03-07T05:35:56Z"/>
        <d v="2019-03-12T05:38:20Z"/>
        <d v="2019-03-06T05:47:14Z"/>
        <d v="2019-03-07T05:50:14Z"/>
        <d v="2019-03-08T06:01:26Z"/>
        <d v="2019-03-06T06:25:51Z"/>
        <d v="2019-03-07T06:35:26Z"/>
        <d v="2019-03-07T06:38:57Z"/>
        <d v="2019-03-10T06:50:05Z"/>
        <d v="2019-03-06T06:52:20Z"/>
        <d v="2019-03-08T06:57:17Z"/>
        <d v="2019-03-08T06:58:18Z"/>
        <d v="2019-03-11T07:00:58Z"/>
        <d v="2019-03-09T07:13:08Z"/>
        <d v="2019-03-07T07:28:26Z"/>
        <d v="2019-03-08T07:30:00Z"/>
        <d v="2019-03-09T07:30:47Z"/>
        <d v="2019-03-09T07:40:18Z"/>
        <d v="2019-03-11T07:47:57Z"/>
        <d v="2019-03-09T07:48:44Z"/>
        <d v="2019-03-06T07:52:39Z"/>
        <d v="2019-03-06T07:54:11Z"/>
        <d v="2019-03-06T08:04:11Z"/>
        <d v="2019-03-10T08:14:48Z"/>
        <d v="2019-03-07T08:19:37Z"/>
        <d v="2019-03-08T08:21:50Z"/>
        <d v="2019-03-04T08:23:11Z"/>
        <d v="2019-03-06T08:23:23Z"/>
        <d v="2019-03-11T08:23:42Z"/>
        <d v="2019-03-09T08:32:41Z"/>
        <d v="2019-03-08T08:39:06Z"/>
        <d v="2019-03-07T08:39:39Z"/>
        <d v="2019-03-07T08:44:21Z"/>
        <d v="2019-03-13T08:45:18Z"/>
        <d v="2019-03-10T09:03:05Z"/>
        <d v="2019-03-08T09:04:48Z"/>
        <d v="2019-03-07T09:07:00Z"/>
        <d v="2019-03-11T09:18:25Z"/>
        <d v="2019-03-06T09:20:28Z"/>
        <d v="2019-03-09T09:26:18Z"/>
        <d v="2019-03-08T09:30:26Z"/>
        <d v="2019-03-09T09:32:46Z"/>
        <d v="2019-03-04T09:32:54Z"/>
        <d v="2019-03-04T09:33:49Z"/>
        <d v="2019-03-06T09:57:47Z"/>
        <d v="2019-03-12T10:02:10Z"/>
        <d v="2019-03-13T10:02:30Z"/>
        <d v="2019-03-09T10:02:32Z"/>
        <d v="2019-03-08T10:05:19Z"/>
        <d v="2019-03-06T10:06:29Z"/>
        <d v="2019-03-06T10:08:41Z"/>
        <d v="2019-03-06T10:11:32Z"/>
        <d v="2019-03-12T10:13:28Z"/>
        <d v="2019-03-05T10:23:07Z"/>
        <d v="2019-03-13T10:26:34Z"/>
        <d v="2019-03-12T10:39:20Z"/>
        <d v="2019-03-11T10:41:51Z"/>
        <d v="2019-03-13T10:45:56Z"/>
        <d v="2019-03-08T10:47:15Z"/>
        <d v="2019-03-06T10:58:11Z"/>
        <d v="2019-03-08T11:03:20Z"/>
        <d v="2019-03-09T11:24:12Z"/>
        <d v="2019-03-04T11:47:35Z"/>
        <d v="2019-03-08T11:48:30Z"/>
        <d v="2019-03-04T11:52:53Z"/>
        <d v="2019-03-10T12:01:28Z"/>
        <d v="2019-03-12T12:09:05Z"/>
        <d v="2019-03-10T12:15:31Z"/>
        <d v="2019-03-11T12:20:11Z"/>
        <d v="2019-03-06T12:23:41Z"/>
        <d v="2019-03-07T12:25:46Z"/>
        <d v="2019-03-06T12:26:18Z"/>
        <d v="2019-03-12T12:28:30Z"/>
        <d v="2019-03-11T12:49:08Z"/>
        <d v="2019-03-13T12:59:20Z"/>
        <d v="2019-03-05T13:00:59Z"/>
        <d v="2019-03-07T13:06:30Z"/>
        <d v="2019-03-10T13:07:39Z"/>
        <d v="2019-03-08T13:13:28Z"/>
        <d v="2019-03-12T13:16:52Z"/>
        <d v="2019-03-13T13:26:49Z"/>
        <d v="2019-03-06T13:36:54Z"/>
        <d v="2019-03-09T13:38:04Z"/>
        <d v="2019-03-14T13:41:19Z"/>
        <d v="2019-03-09T13:42:09Z"/>
        <d v="2019-03-09T13:46:18Z"/>
        <d v="2019-03-09T13:53:15Z"/>
        <d v="2019-03-08T13:53:59Z"/>
        <d v="2019-03-09T13:54:03Z"/>
        <d v="2019-03-06T13:54:49Z"/>
        <d v="2019-03-06T13:57:53Z"/>
        <d v="2019-03-15T14:02:28Z"/>
        <d v="2019-03-07T14:06:20Z"/>
        <d v="2019-03-10T14:14:08Z"/>
        <d v="2019-03-06T14:15:19Z"/>
        <d v="2019-03-06T14:20:33Z"/>
        <d v="2019-03-07T14:21:42Z"/>
        <d v="2019-03-08T14:27:02Z"/>
        <d v="2019-03-09T14:33:39Z"/>
        <d v="2019-03-06T14:40:07Z"/>
        <d v="2019-03-11T14:55:33Z"/>
        <d v="2019-03-10T15:03:35Z"/>
        <d v="2019-03-09T15:11:17Z"/>
        <d v="2019-03-11T15:15:53Z"/>
        <d v="2019-03-06T15:17:41Z"/>
        <d v="2019-03-04T15:21:03Z"/>
        <d v="2019-03-12T15:23:20Z"/>
        <d v="2019-03-10T15:24:09Z"/>
        <d v="2019-03-09T15:39:12Z"/>
        <d v="2019-03-07T15:43:23Z"/>
        <d v="2019-03-14T15:43:52Z"/>
        <d v="2019-03-08T15:47:28Z"/>
        <d v="2019-03-13T15:50:13Z"/>
        <d v="2019-03-14T15:58:47Z"/>
        <d v="2019-03-10T15:59:05Z"/>
        <d v="2019-03-06T16:03:28Z"/>
        <d v="2019-03-07T16:08:43Z"/>
        <d v="2019-03-10T16:16:26Z"/>
        <d v="2019-03-06T16:16:46Z"/>
        <d v="2019-03-09T16:17:11Z"/>
        <d v="2019-03-08T16:17:21Z"/>
        <d v="2019-03-06T16:25:35Z"/>
        <d v="2019-03-08T16:38:22Z"/>
        <d v="2019-03-10T16:42:51Z"/>
        <d v="2019-03-15T16:45:25Z"/>
        <d v="2019-03-05T16:48:18Z"/>
        <d v="2019-03-08T16:49:42Z"/>
        <d v="2019-03-09T16:53:39Z"/>
        <d v="2019-03-08T17:00:08Z"/>
        <d v="2019-03-06T17:02:53Z"/>
        <d v="2019-03-06T17:03:23Z"/>
        <d v="2019-03-10T17:10:03Z"/>
        <d v="2019-03-08T17:10:56Z"/>
        <d v="2019-03-10T17:11:05Z"/>
        <d v="2019-03-10T17:15:32Z"/>
        <d v="2019-03-08T17:22:28Z"/>
        <d v="2019-03-07T17:25:36Z"/>
        <d v="2019-03-04T17:29:07Z"/>
        <d v="2019-03-08T17:35:43Z"/>
        <d v="2019-03-12T17:39:10Z"/>
        <d v="2019-03-05T17:41:57Z"/>
        <d v="2019-03-09T17:42:55Z"/>
        <d v="2019-03-08T17:48:33Z"/>
        <d v="2019-03-10T18:03:03Z"/>
        <d v="2019-03-07T18:17:13Z"/>
        <d v="2019-03-09T18:19:29Z"/>
        <d v="2019-03-06T18:19:32Z"/>
        <d v="2019-03-14T18:22:27Z"/>
        <d v="2019-03-07T18:22:34Z"/>
        <d v="2019-03-14T18:23:58Z"/>
        <d v="2019-03-12T18:25:17Z"/>
        <d v="2019-03-08T18:30:44Z"/>
        <d v="2019-03-09T18:34:29Z"/>
        <d v="2019-03-09T18:35:52Z"/>
        <d v="2019-03-06T18:36:57Z"/>
        <d v="2019-03-11T18:39:11Z"/>
        <d v="2019-03-08T18:43:04Z"/>
        <d v="2019-03-09T18:49:30Z"/>
        <d v="2019-03-09T18:49:48Z"/>
        <d v="2019-03-10T18:53:19Z"/>
        <d v="2019-03-11T18:53:49Z"/>
        <d v="2019-03-11T18:56:39Z"/>
        <d v="2019-03-06T18:58:29Z"/>
        <d v="2019-03-06T19:05:23Z"/>
        <d v="2019-03-07T19:06:41Z"/>
        <d v="2019-03-08T19:06:45Z"/>
        <d v="2019-03-12T19:18:35Z"/>
        <d v="2019-03-04T19:21:30Z"/>
        <d v="2019-03-11T19:23:14Z"/>
        <d v="2019-03-06T19:28:23Z"/>
        <d v="2019-03-04T19:33:53Z"/>
        <d v="2019-03-07T19:34:27Z"/>
        <d v="2019-03-06T19:34:44Z"/>
        <d v="2019-03-08T19:45:04Z"/>
        <d v="2019-03-08T19:45:14Z"/>
        <d v="2019-03-10T19:54:14Z"/>
        <d v="2019-03-06T19:57:43Z"/>
        <d v="2019-03-09T20:15:48Z"/>
        <d v="2019-03-05T20:18:19Z"/>
        <d v="2019-03-08T20:19:10Z"/>
        <d v="2019-03-11T20:23:38Z"/>
        <d v="2019-03-10T20:24:47Z"/>
        <d v="2019-03-06T20:25:17Z"/>
        <d v="2019-03-05T20:28:18Z"/>
        <d v="2019-03-08T20:30:18Z"/>
        <d v="2019-03-08T20:32:50Z"/>
        <d v="2019-03-13T20:33:50Z"/>
        <d v="2019-03-11T20:38:21Z"/>
        <d v="2019-03-10T20:40:09Z"/>
        <d v="2019-03-11T20:52:21Z"/>
        <d v="2019-03-08T21:00:53Z"/>
        <d v="2019-03-11T21:02:01Z"/>
        <d v="2019-03-10T21:03:24Z"/>
        <d v="2019-03-13T21:07:55Z"/>
        <d v="2019-03-14T21:08:08Z"/>
        <d v="2019-03-09T21:19:26Z"/>
        <d v="2019-03-07T21:20:51Z"/>
        <d v="2019-03-08T21:32:58Z"/>
        <d v="2019-03-06T21:35:53Z"/>
        <d v="2019-03-08T21:41:44Z"/>
        <d v="2019-03-07T21:50:57Z"/>
        <d v="2019-03-04T21:55:13Z"/>
        <d v="2019-03-11T22:05:37Z"/>
        <d v="2019-03-06T22:10:07Z"/>
        <d v="2019-03-11T22:17:54Z"/>
        <d v="2019-03-06T22:33:51Z"/>
        <d v="2019-03-10T22:40:07Z"/>
        <d v="2019-03-11T22:49:40Z"/>
        <d v="2019-03-07T22:51:56Z"/>
        <d v="2019-03-09T22:58:54Z"/>
        <d v="2019-03-08T23:08:40Z"/>
        <d v="2019-03-10T23:11:42Z"/>
        <d v="2019-03-07T23:17:05Z"/>
        <d v="2019-03-07T23:21:31Z"/>
        <d v="2019-03-09T23:24:15Z"/>
        <d v="2019-03-08T23:27:43Z"/>
        <d v="2019-03-11T23:31:41Z"/>
        <d v="2019-03-10T23:37:33Z"/>
        <d v="2019-03-11T23:57:19Z"/>
        <d v="2019-03-10T00:19:16Z"/>
        <d v="2019-03-07T00:19:54Z"/>
        <d v="2019-03-07T00:28:20Z"/>
        <d v="2019-03-11T00:40:09Z"/>
        <d v="2019-03-08T00:40:15Z"/>
        <d v="2019-03-06T00:43:14Z"/>
        <d v="2019-03-13T00:46:08Z"/>
        <d v="2019-03-07T00:48:12Z"/>
        <d v="2019-03-07T00:51:07Z"/>
        <d v="2019-03-12T00:52:15Z"/>
        <d v="2019-03-11T00:58:19Z"/>
        <d v="2019-03-09T00:59:19Z"/>
        <d v="2019-03-09T01:04:35Z"/>
        <d v="2019-03-08T01:11:47Z"/>
        <d v="2019-03-11T01:15:01Z"/>
        <d v="2019-03-09T01:15:17Z"/>
        <d v="2019-03-12T01:16:14Z"/>
        <d v="2019-03-09T01:16:45Z"/>
        <d v="2019-03-14T01:23:57Z"/>
        <d v="2019-03-07T01:26:33Z"/>
        <d v="2019-03-10T01:26:40Z"/>
        <d v="2019-03-07T01:30:22Z"/>
        <d v="2019-03-10T01:41:08Z"/>
        <d v="2019-03-07T01:41:47Z"/>
        <d v="2019-03-11T01:45:25Z"/>
        <d v="2019-03-14T01:50:45Z"/>
        <d v="2019-03-12T01:52:30Z"/>
        <d v="2019-03-10T01:53:51Z"/>
        <d v="2019-03-05T01:57:01Z"/>
        <d v="2019-03-10T02:02:25Z"/>
        <d v="2019-03-10T02:02:42Z"/>
        <d v="2019-03-11T02:10:00Z"/>
        <d v="2019-03-06T02:19:25Z"/>
        <d v="2019-03-07T02:20:51Z"/>
        <d v="2019-03-07T02:23:23Z"/>
        <d v="2019-03-09T02:24:12Z"/>
        <d v="2019-03-10T02:34:11Z"/>
        <d v="2019-03-12T02:39:38Z"/>
        <d v="2019-03-05T02:41:37Z"/>
        <d v="2019-03-09T02:47:35Z"/>
        <d v="2019-03-13T02:48:21Z"/>
        <d v="2019-03-07T02:56:46Z"/>
        <d v="2019-03-07T02:59:45Z"/>
        <d v="2019-03-07T03:02:43Z"/>
        <d v="2019-03-08T03:05:28Z"/>
        <d v="2019-03-10T03:06:53Z"/>
        <d v="2019-03-14T03:15:06Z"/>
        <d v="2019-03-06T03:17:10Z"/>
        <d v="2019-03-07T03:19:31Z"/>
        <d v="2019-03-09T03:21:09Z"/>
        <d v="2019-03-11T03:25:10Z"/>
        <d v="2019-03-09T03:25:32Z"/>
        <d v="2019-03-08T03:26:38Z"/>
        <d v="2019-03-08T03:34:21Z"/>
        <d v="2019-03-12T03:36:32Z"/>
        <d v="2019-03-08T03:44:13Z"/>
        <d v="2019-03-07T03:45:42Z"/>
        <d v="2019-03-07T03:46:56Z"/>
        <d v="2019-03-14T03:52:49Z"/>
        <d v="2019-03-06T04:01:30Z"/>
        <d v="2019-03-08T04:02:22Z"/>
        <d v="2019-03-05T04:02:29Z"/>
        <d v="2019-03-07T04:23:41Z"/>
        <d v="2019-03-10T04:23:49Z"/>
        <d v="2019-03-07T04:28:58Z"/>
        <d v="2019-03-09T04:50:01Z"/>
        <d v="2019-03-10T04:50:54Z"/>
        <d v="2019-03-09T05:05:29Z"/>
        <d v="2019-03-09T05:07:50Z"/>
        <d v="2019-03-08T05:10:05Z"/>
        <d v="2019-03-12T05:11:25Z"/>
        <d v="2019-03-07T05:15:07Z"/>
        <d v="2019-03-11T05:15:25Z"/>
        <d v="2019-03-11T05:16:20Z"/>
        <d v="2019-03-08T05:21:51Z"/>
        <d v="2019-03-07T05:22:00Z"/>
        <d v="2019-03-09T05:24:14Z"/>
        <d v="2019-03-10T05:35:28Z"/>
        <d v="2019-03-12T05:35:54Z"/>
        <d v="2019-03-08T05:36:00Z"/>
        <d v="2019-03-12T05:42:59Z"/>
        <d v="2019-03-13T05:45:21Z"/>
        <d v="2019-03-09T06:05:13Z"/>
        <d v="2019-03-11T06:13:15Z"/>
        <d v="2019-03-07T06:15:03Z"/>
        <d v="2019-03-07T06:18:10Z"/>
        <d v="2019-03-13T06:20:36Z"/>
        <d v="2019-03-05T06:28:59Z"/>
        <d v="2019-03-11T06:30:56Z"/>
        <d v="2019-03-07T06:31:30Z"/>
        <d v="2019-03-13T06:35:10Z"/>
        <d v="2019-03-12T06:43:50Z"/>
        <d v="2019-03-11T06:49:30Z"/>
        <d v="2019-03-10T06:49:39Z"/>
        <d v="2019-03-07T07:15:09Z"/>
        <d v="2019-03-06T07:15:42Z"/>
        <d v="2019-03-07T07:22:12Z"/>
        <d v="2019-03-10T07:27:30Z"/>
        <d v="2019-03-09T07:28:39Z"/>
        <d v="2019-03-06T07:56:29Z"/>
        <d v="2019-03-09T08:02:36Z"/>
        <d v="2019-03-10T08:05:38Z"/>
        <d v="2019-03-05T08:18:21Z"/>
        <d v="2019-03-09T08:18:45Z"/>
        <d v="2019-03-13T08:19:34Z"/>
        <d v="2019-03-05T08:21:53Z"/>
        <d v="2019-03-09T08:25:21Z"/>
        <d v="2019-03-12T08:25:34Z"/>
        <d v="2019-03-08T08:29:41Z"/>
        <d v="2019-03-07T08:33:18Z"/>
        <d v="2019-03-11T08:35:24Z"/>
        <d v="2019-03-06T08:37:01Z"/>
        <d v="2019-03-10T08:54:50Z"/>
        <d v="2019-03-12T08:56:56Z"/>
        <d v="2019-03-13T08:58:47Z"/>
        <d v="2019-03-09T09:04:45Z"/>
        <d v="2019-03-09T09:10:28Z"/>
        <d v="2019-03-13T09:10:35Z"/>
        <d v="2019-03-10T09:23:36Z"/>
        <d v="2019-03-08T09:27:27Z"/>
        <d v="2019-03-12T09:30:48Z"/>
        <d v="2019-03-11T09:39:11Z"/>
        <d v="2019-03-15T09:39:47Z"/>
        <d v="2019-03-10T09:42:04Z"/>
        <d v="2019-03-15T09:42:17Z"/>
        <d v="2019-03-15T09:55:26Z"/>
        <d v="2019-03-12T09:55:49Z"/>
        <d v="2019-03-10T10:08:48Z"/>
        <d v="2019-03-12T10:11:59Z"/>
        <d v="2019-03-09T10:28:41Z"/>
        <d v="2019-03-10T10:47:42Z"/>
        <d v="2019-03-07T10:48:03Z"/>
        <d v="2019-03-06T10:48:14Z"/>
        <d v="2019-03-08T10:51:54Z"/>
        <d v="2019-03-07T10:53:28Z"/>
        <d v="2019-03-09T10:56:06Z"/>
        <d v="2019-03-11T10:58:59Z"/>
        <d v="2019-03-14T11:14:34Z"/>
        <d v="2019-03-14T11:21:06Z"/>
        <d v="2019-03-08T11:21:16Z"/>
        <d v="2019-03-10T11:24:22Z"/>
        <d v="2019-03-13T11:24:27Z"/>
        <d v="2019-03-10T11:27:32Z"/>
        <d v="2019-03-07T11:33:10Z"/>
        <d v="2019-03-07T11:34:19Z"/>
        <d v="2019-03-13T11:35:00Z"/>
        <d v="2019-03-10T11:37:50Z"/>
        <d v="2019-03-08T11:42:54Z"/>
        <d v="2019-03-12T11:48:32Z"/>
        <d v="2019-03-12T11:52:37Z"/>
        <d v="2019-03-12T11:55:39Z"/>
        <d v="2019-03-09T11:57:07Z"/>
        <d v="2019-03-15T12:05:39Z"/>
        <d v="2019-03-10T12:10:05Z"/>
        <d v="2019-03-11T12:17:36Z"/>
        <d v="2019-03-09T12:18:39Z"/>
        <d v="2019-03-11T12:19:11Z"/>
        <d v="2019-03-07T12:19:27Z"/>
        <d v="2019-03-11T12:29:17Z"/>
        <d v="2019-03-08T12:44:43Z"/>
        <d v="2019-03-09T12:47:09Z"/>
        <d v="2019-03-10T12:49:01Z"/>
        <d v="2019-03-08T12:50:29Z"/>
        <d v="2019-03-09T12:51:06Z"/>
        <d v="2019-03-12T12:58:54Z"/>
        <d v="2019-03-12T13:02:12Z"/>
        <d v="2019-03-10T13:06:32Z"/>
        <d v="2019-03-12T13:16:21Z"/>
        <d v="2019-03-09T13:19:01Z"/>
        <d v="2019-03-07T13:21:58Z"/>
        <d v="2019-03-11T13:22:32Z"/>
        <d v="2019-03-12T13:23:36Z"/>
        <d v="2019-03-10T13:25:12Z"/>
        <d v="2019-03-09T13:27:51Z"/>
        <d v="2019-03-10T13:31:17Z"/>
        <d v="2019-03-08T13:46:43Z"/>
        <d v="2019-03-09T13:46:45Z"/>
        <d v="2019-03-11T13:53:43Z"/>
        <d v="2019-03-12T13:54:43Z"/>
        <d v="2019-03-09T13:55:26Z"/>
        <d v="2019-03-10T13:57:08Z"/>
        <d v="2019-03-14T13:57:16Z"/>
        <d v="2019-03-13T14:12:04Z"/>
        <d v="2019-03-05T14:12:46Z"/>
        <d v="2019-03-11T14:22:29Z"/>
        <d v="2019-03-07T14:22:57Z"/>
        <d v="2019-03-07T14:33:16Z"/>
        <d v="2019-03-11T14:39:27Z"/>
        <d v="2019-03-07T14:42:44Z"/>
        <d v="2019-03-09T14:49:16Z"/>
        <d v="2019-03-12T14:53:03Z"/>
        <d v="2019-03-10T15:00:19Z"/>
        <d v="2019-03-11T15:12:51Z"/>
        <d v="2019-03-11T15:15:40Z"/>
        <d v="2019-03-07T15:19:24Z"/>
        <d v="2019-03-10T15:25:31Z"/>
        <d v="2019-03-09T15:25:41Z"/>
        <d v="2019-03-07T15:33:00Z"/>
        <d v="2019-03-08T15:34:37Z"/>
        <d v="2019-03-12T15:34:58Z"/>
        <d v="2019-03-06T15:40:03Z"/>
        <d v="2019-03-08T15:52:27Z"/>
        <d v="2019-03-08T15:53:03Z"/>
        <d v="2019-03-07T15:56:40Z"/>
        <d v="2019-03-05T15:58:01Z"/>
        <d v="2019-03-13T16:05:34Z"/>
        <d v="2019-03-07T16:11:44Z"/>
        <d v="2019-03-09T16:32:17Z"/>
        <d v="2019-03-11T16:37:43Z"/>
        <d v="2019-03-08T16:46:41Z"/>
        <d v="2019-03-07T16:52:06Z"/>
        <d v="2019-03-12T16:57:24Z"/>
        <d v="2019-03-07T16:58:23Z"/>
        <d v="2019-03-13T17:07:20Z"/>
        <d v="2019-03-09T17:07:26Z"/>
        <d v="2019-03-10T17:09:32Z"/>
        <d v="2019-03-10T17:12:55Z"/>
        <d v="2019-03-10T17:20:40Z"/>
        <d v="2019-03-08T17:23:39Z"/>
        <d v="2019-03-05T17:23:57Z"/>
        <d v="2019-03-11T17:28:31Z"/>
        <d v="2019-03-07T17:39:17Z"/>
        <d v="2019-03-10T17:42:33Z"/>
        <d v="2019-03-10T17:42:41Z"/>
        <d v="2019-03-07T17:43:48Z"/>
        <d v="2019-03-10T17:47:01Z"/>
        <d v="2019-03-07T17:52:15Z"/>
        <d v="2019-03-08T17:52:22Z"/>
        <d v="2019-03-11T17:54:42Z"/>
        <d v="2019-03-07T18:01:49Z"/>
        <d v="2019-03-13T18:02:28Z"/>
        <d v="2019-03-06T18:10:10Z"/>
        <d v="2019-03-09T18:10:49Z"/>
        <d v="2019-03-07T18:19:14Z"/>
        <d v="2019-03-12T18:21:55Z"/>
        <d v="2019-03-09T18:23:03Z"/>
        <d v="2019-03-07T18:32:01Z"/>
        <d v="2019-03-12T18:32:57Z"/>
        <d v="2019-03-09T18:36:56Z"/>
        <d v="2019-03-12T18:38:08Z"/>
        <d v="2019-03-09T18:56:20Z"/>
        <d v="2019-03-05T19:05:11Z"/>
        <d v="2019-03-12T19:07:20Z"/>
        <d v="2019-03-06T19:22:46Z"/>
        <d v="2019-03-06T19:25:32Z"/>
        <d v="2019-03-10T19:26:14Z"/>
        <d v="2019-03-06T19:28:53Z"/>
        <d v="2019-03-10T19:41:07Z"/>
        <d v="2019-03-06T19:47:58Z"/>
        <d v="2019-03-08T19:49:18Z"/>
        <d v="2019-03-09T19:49:27Z"/>
        <d v="2019-03-07T19:51:14Z"/>
        <d v="2019-03-09T19:51:30Z"/>
        <d v="2019-03-07T19:52:15Z"/>
        <d v="2019-03-11T19:56:08Z"/>
        <d v="2019-03-11T20:00:12Z"/>
        <d v="2019-03-12T20:01:44Z"/>
        <d v="2019-03-10T20:02:46Z"/>
        <d v="2019-03-09T20:03:56Z"/>
        <d v="2019-03-10T20:04:21Z"/>
        <d v="2019-03-10T20:05:54Z"/>
        <d v="2019-03-11T20:13:41Z"/>
        <d v="2019-03-05T20:17:50Z"/>
        <d v="2019-03-15T20:21:39Z"/>
        <d v="2019-03-09T20:38:56Z"/>
        <d v="2019-03-10T20:39:24Z"/>
        <d v="2019-03-07T20:44:05Z"/>
        <d v="2019-03-08T20:44:40Z"/>
        <d v="2019-03-10T20:51:06Z"/>
        <d v="2019-03-11T20:55:44Z"/>
        <d v="2019-03-07T21:00:01Z"/>
        <d v="2019-03-06T21:00:05Z"/>
        <d v="2019-03-12T21:01:07Z"/>
        <d v="2019-03-09T21:04:38Z"/>
        <d v="2019-03-13T21:06:11Z"/>
        <d v="2019-03-12T21:22:13Z"/>
        <d v="2019-03-11T21:28:02Z"/>
        <d v="2019-03-09T21:32:21Z"/>
        <d v="2019-03-15T21:33:45Z"/>
        <d v="2019-03-08T21:36:30Z"/>
        <d v="2019-03-09T21:42:15Z"/>
        <d v="2019-03-08T21:43:14Z"/>
        <d v="2019-03-08T21:52:21Z"/>
        <d v="2019-03-07T21:59:02Z"/>
        <d v="2019-03-11T22:02:12Z"/>
        <d v="2019-03-07T22:02:35Z"/>
        <d v="2019-03-09T22:02:37Z"/>
        <d v="2019-03-08T22:04:15Z"/>
        <d v="2019-03-12T22:05:11Z"/>
        <d v="2019-03-07T22:06:52Z"/>
        <d v="2019-03-10T22:07:18Z"/>
        <d v="2019-03-15T22:07:31Z"/>
        <d v="2019-03-08T22:21:18Z"/>
        <d v="2019-03-07T23:04:08Z"/>
        <d v="2019-03-06T23:08:14Z"/>
        <d v="2019-03-07T23:11:26Z"/>
        <d v="2019-03-13T23:12:14Z"/>
        <d v="2019-03-08T23:14:48Z"/>
        <d v="2019-03-10T23:22:28Z"/>
        <d v="2019-03-11T23:22:32Z"/>
        <d v="2019-03-11T23:36:15Z"/>
        <d v="2019-03-12T23:38:36Z"/>
        <d v="2019-03-12T23:42:19Z"/>
        <d v="2019-03-13T23:43:08Z"/>
        <d v="2019-03-09T23:51:57Z"/>
        <d v="2019-03-08T23:56:17Z"/>
        <d v="2019-03-09T23:57:28Z"/>
        <d v="2019-03-07T23:58:19Z"/>
        <d v="2019-03-15T00:03:39Z"/>
        <d v="2019-03-16T00:04:08Z"/>
        <d v="2019-03-14T00:04:14Z"/>
        <d v="2019-03-08T00:05:48Z"/>
        <d v="2019-03-14T00:08:07Z"/>
        <d v="2019-03-07T00:11:23Z"/>
        <d v="2019-03-11T00:14:00Z"/>
        <d v="2019-03-06T00:20:30Z"/>
        <d v="2019-03-10T00:23:00Z"/>
        <d v="2019-03-11T00:27:08Z"/>
        <d v="2019-03-08T00:30:57Z"/>
        <d v="2019-03-11T00:32:17Z"/>
        <d v="2019-03-12T00:37:31Z"/>
        <d v="2019-03-08T00:54:59Z"/>
        <d v="2019-03-08T01:02:10Z"/>
        <d v="2019-03-11T01:05:44Z"/>
        <d v="2019-03-10T01:07:04Z"/>
        <d v="2019-03-10T01:13:34Z"/>
        <d v="2019-03-14T01:15:39Z"/>
        <d v="2019-03-13T01:20:31Z"/>
        <d v="2019-03-11T01:20:59Z"/>
        <d v="2019-03-11T01:21:29Z"/>
        <d v="2019-03-08T01:22:36Z"/>
        <d v="2019-03-10T01:26:13Z"/>
        <d v="2019-03-10T01:26:34Z"/>
        <d v="2019-03-12T01:29:01Z"/>
        <d v="2019-03-13T01:30:29Z"/>
        <d v="2019-03-14T01:34:06Z"/>
        <d v="2019-03-10T01:34:35Z"/>
        <d v="2019-03-15T01:36:42Z"/>
        <d v="2019-03-09T01:42:14Z"/>
        <d v="2019-03-08T01:42:21Z"/>
        <d v="2019-03-10T01:45:06Z"/>
        <d v="2019-03-13T01:45:24Z"/>
        <d v="2019-03-06T01:55:33Z"/>
        <d v="2019-03-09T01:56:31Z"/>
        <d v="2019-03-11T02:00:32Z"/>
        <d v="2019-03-11T02:08:30Z"/>
        <d v="2019-03-08T02:14:31Z"/>
        <d v="2019-03-13T02:14:47Z"/>
        <d v="2019-03-13T02:15:48Z"/>
        <d v="2019-03-14T02:17:17Z"/>
        <d v="2019-03-11T02:19:47Z"/>
        <d v="2019-03-12T02:20:12Z"/>
        <d v="2019-03-11T02:27:28Z"/>
        <d v="2019-03-09T02:28:22Z"/>
        <d v="2019-03-08T02:42:35Z"/>
        <d v="2019-03-12T02:44:53Z"/>
        <d v="2019-03-11T03:03:18Z"/>
        <d v="2019-03-10T03:06:08Z"/>
        <d v="2019-03-11T03:06:49Z"/>
        <d v="2019-03-08T03:08:11Z"/>
        <d v="2019-03-11T03:13:31Z"/>
        <d v="2019-03-08T03:17:17Z"/>
        <d v="2019-03-13T03:18:27Z"/>
        <d v="2019-03-06T03:18:47Z"/>
        <d v="2019-03-10T03:21:19Z"/>
        <d v="2019-03-13T03:23:54Z"/>
        <d v="2019-03-10T03:25:07Z"/>
        <d v="2019-03-08T03:30:00Z"/>
        <d v="2019-03-14T03:33:50Z"/>
        <d v="2019-03-12T03:42:34Z"/>
        <d v="2019-03-10T03:46:42Z"/>
        <d v="2019-03-11T03:48:12Z"/>
        <d v="2019-03-16T03:59:13Z"/>
        <d v="2019-03-15T04:02:31Z"/>
        <d v="2019-03-16T04:13:13Z"/>
        <d v="2019-03-09T04:15:51Z"/>
        <d v="2019-03-10T04:23:40Z"/>
        <d v="2019-03-08T04:23:49Z"/>
        <d v="2019-03-12T04:27:48Z"/>
        <d v="2019-03-15T04:34:53Z"/>
        <d v="2019-03-09T04:35:57Z"/>
        <d v="2019-03-15T04:37:32Z"/>
        <d v="2019-03-12T04:40:23Z"/>
        <d v="2019-03-13T04:44:26Z"/>
        <d v="2019-03-11T04:47:34Z"/>
        <d v="2019-03-11T04:53:51Z"/>
        <d v="2019-03-08T04:59:58Z"/>
        <d v="2019-03-09T05:10:11Z"/>
        <d v="2019-03-08T05:17:13Z"/>
        <d v="2019-03-09T05:26:57Z"/>
        <d v="2019-03-10T05:28:08Z"/>
        <d v="2019-03-14T05:28:48Z"/>
        <d v="2019-03-11T05:30:59Z"/>
        <d v="2019-03-13T05:33:12Z"/>
        <d v="2019-03-08T05:36:21Z"/>
        <d v="2019-03-11T05:38:12Z"/>
        <d v="2019-03-10T05:44:27Z"/>
        <d v="2019-03-09T05:47:34Z"/>
        <d v="2019-03-09T05:50:32Z"/>
        <d v="2019-03-10T06:00:21Z"/>
        <d v="2019-03-09T06:04:21Z"/>
        <d v="2019-03-09T06:15:01Z"/>
        <d v="2019-03-08T06:18:28Z"/>
        <d v="2019-03-14T06:18:56Z"/>
        <d v="2019-03-12T06:19:19Z"/>
        <d v="2019-03-15T06:21:53Z"/>
        <d v="2019-03-12T06:23:16Z"/>
        <d v="2019-03-08T06:27:59Z"/>
        <d v="2019-03-08T06:31:29Z"/>
        <d v="2019-03-11T06:35:13Z"/>
        <d v="2019-03-08T06:40:12Z"/>
        <d v="2019-03-13T06:40:29Z"/>
        <d v="2019-03-10T06:43:13Z"/>
        <d v="2019-03-07T06:56:24Z"/>
        <d v="2019-03-13T06:58:41Z"/>
        <d v="2019-03-13T07:02:53Z"/>
        <d v="2019-03-13T07:04:38Z"/>
        <d v="2019-03-11T07:07:01Z"/>
        <d v="2019-03-14T07:16:38Z"/>
        <d v="2019-03-14T07:17:24Z"/>
        <d v="2019-03-13T07:20:08Z"/>
        <d v="2019-03-12T07:21:20Z"/>
        <d v="2019-03-13T07:23:02Z"/>
        <d v="2019-03-10T07:26:09Z"/>
        <d v="2019-03-12T07:37:07Z"/>
        <d v="2019-03-11T07:39:59Z"/>
        <d v="2019-03-09T07:42:24Z"/>
        <d v="2019-03-09T07:52:37Z"/>
        <d v="2019-03-11T07:56:12Z"/>
        <d v="2019-03-13T08:03:53Z"/>
        <d v="2019-03-11T08:04:19Z"/>
        <d v="2019-03-08T08:04:28Z"/>
        <d v="2019-03-11T08:07:48Z"/>
        <d v="2019-03-09T08:10:02Z"/>
        <d v="2019-03-11T08:14:12Z"/>
        <d v="2019-03-08T08:21:58Z"/>
        <d v="2019-03-10T08:24:55Z"/>
        <d v="2019-03-10T08:30:49Z"/>
        <d v="2019-03-11T08:40:55Z"/>
        <d v="2019-03-08T08:42:07Z"/>
        <d v="2019-03-15T08:46:11Z"/>
        <d v="2019-03-06T08:48:22Z"/>
        <d v="2019-03-15T08:49:30Z"/>
        <d v="2019-03-07T08:50:16Z"/>
        <d v="2019-03-11T08:55:27Z"/>
        <d v="2019-03-10T08:55:57Z"/>
        <d v="2019-03-11T08:57:10Z"/>
        <d v="2019-03-09T08:59:03Z"/>
        <d v="2019-03-10T09:02:18Z"/>
        <d v="2019-03-09T09:10:34Z"/>
        <d v="2019-03-09T09:11:53Z"/>
        <d v="2019-03-10T09:21:15Z"/>
        <d v="2019-03-09T09:24:34Z"/>
        <d v="2019-03-13T09:44:49Z"/>
        <d v="2019-03-08T09:52:52Z"/>
        <d v="2019-03-11T09:58:04Z"/>
        <d v="2019-03-13T10:01:24Z"/>
        <d v="2019-03-08T10:04:56Z"/>
        <d v="2019-03-10T10:10:04Z"/>
        <d v="2019-03-12T10:14:42Z"/>
        <d v="2019-03-15T10:18:21Z"/>
        <d v="2019-03-09T10:19:23Z"/>
        <d v="2019-03-09T10:19:49Z"/>
        <d v="2019-03-09T10:20:00Z"/>
        <d v="2019-03-13T10:27:21Z"/>
        <d v="2019-03-11T10:46:16Z"/>
        <d v="2019-03-13T10:49:19Z"/>
        <d v="2019-03-07T10:57:59Z"/>
        <d v="2019-03-11T11:07:10Z"/>
        <d v="2019-03-07T11:13:46Z"/>
        <d v="2019-03-14T11:14:18Z"/>
        <d v="2019-03-15T11:19:05Z"/>
        <d v="2019-03-09T11:28:53Z"/>
        <d v="2019-03-11T11:29:15Z"/>
        <d v="2019-03-16T11:37:33Z"/>
        <d v="2019-03-11T11:42:39Z"/>
        <d v="2019-03-12T11:48:17Z"/>
        <d v="2019-03-14T11:50:47Z"/>
        <d v="2019-03-15T11:51:42Z"/>
        <d v="2019-03-10T11:52:00Z"/>
        <d v="2019-03-10T11:57:22Z"/>
        <d v="2019-03-12T11:58:25Z"/>
        <d v="2019-03-08T12:09:39Z"/>
        <d v="2019-03-11T12:14:00Z"/>
        <d v="2019-03-09T12:14:34Z"/>
        <d v="2019-03-07T12:16:05Z"/>
        <d v="2019-03-10T12:19:25Z"/>
        <d v="2019-03-12T12:28:38Z"/>
        <d v="2019-03-11T12:44:47Z"/>
        <d v="2019-03-08T12:51:22Z"/>
        <d v="2019-03-09T13:04:13Z"/>
        <d v="2019-03-14T13:08:53Z"/>
        <d v="2019-03-09T13:13:01Z"/>
        <d v="2019-03-08T13:13:43Z"/>
        <d v="2019-03-08T13:14:12Z"/>
        <d v="2019-03-10T13:23:42Z"/>
        <d v="2019-03-06T13:27:58Z"/>
        <d v="2019-03-12T13:30:32Z"/>
        <d v="2019-03-12T13:32:28Z"/>
        <d v="2019-03-11T13:33:06Z"/>
        <d v="2019-03-06T13:40:31Z"/>
        <d v="2019-03-14T13:49:39Z"/>
        <d v="2019-03-12T13:51:12Z"/>
        <d v="2019-03-11T13:53:55Z"/>
        <d v="2019-03-08T14:12:37Z"/>
        <d v="2019-03-12T14:15:09Z"/>
        <d v="2019-03-13T14:15:11Z"/>
        <d v="2019-03-14T14:23:46Z"/>
        <d v="2019-03-14T14:30:04Z"/>
        <d v="2019-03-09T14:35:39Z"/>
        <d v="2019-03-10T14:43:08Z"/>
        <d v="2019-03-12T14:45:44Z"/>
        <d v="2019-03-11T14:46:41Z"/>
        <d v="2019-03-11T14:48:54Z"/>
        <d v="2019-03-11T14:49:44Z"/>
        <d v="2019-03-12T14:49:56Z"/>
        <d v="2019-03-09T14:50:14Z"/>
        <d v="2019-03-13T14:51:23Z"/>
        <d v="2019-03-14T14:53:49Z"/>
        <d v="2019-03-12T15:00:34Z"/>
        <d v="2019-03-12T15:18:40Z"/>
        <d v="2019-03-11T15:19:33Z"/>
        <d v="2019-03-15T15:22:44Z"/>
        <d v="2019-03-14T15:23:22Z"/>
        <d v="2019-03-09T15:23:51Z"/>
        <d v="2019-03-09T15:24:08Z"/>
        <d v="2019-03-08T15:33:10Z"/>
        <d v="2019-03-08T15:38:19Z"/>
        <d v="2019-03-13T15:41:35Z"/>
        <d v="2019-03-13T15:44:47Z"/>
        <d v="2019-03-06T15:54:23Z"/>
        <d v="2019-03-09T15:54:53Z"/>
        <d v="2019-03-10T16:05:31Z"/>
        <d v="2019-03-11T16:06:09Z"/>
        <d v="2019-03-09T16:13:35Z"/>
        <d v="2019-03-12T16:23:04Z"/>
        <d v="2019-03-12T16:31:24Z"/>
        <d v="2019-03-11T16:37:28Z"/>
        <d v="2019-03-08T16:37:51Z"/>
        <d v="2019-03-13T16:51:39Z"/>
        <d v="2019-03-10T17:06:46Z"/>
        <d v="2019-03-09T17:29:59Z"/>
        <d v="2019-03-10T17:31:22Z"/>
        <d v="2019-03-10T17:46:04Z"/>
        <d v="2019-03-06T17:47:35Z"/>
        <d v="2019-03-13T17:53:46Z"/>
        <d v="2019-03-08T18:02:35Z"/>
        <d v="2019-03-11T18:02:51Z"/>
        <d v="2019-03-10T18:03:30Z"/>
        <d v="2019-03-12T18:14:10Z"/>
        <d v="2019-03-12T18:19:32Z"/>
        <d v="2019-03-10T18:33:03Z"/>
        <d v="2019-03-07T18:35:43Z"/>
        <d v="2019-03-10T18:51:48Z"/>
        <d v="2019-03-14T18:52:49Z"/>
        <d v="2019-03-13T19:09:34Z"/>
        <d v="2019-03-15T19:11:12Z"/>
        <d v="2019-03-09T19:11:48Z"/>
        <d v="2019-03-08T19:12:01Z"/>
        <d v="2019-03-09T19:12:46Z"/>
        <d v="2019-03-08T19:13:33Z"/>
        <d v="2019-03-09T19:14:44Z"/>
        <d v="2019-03-10T19:18:57Z"/>
        <d v="2019-03-13T19:23:16Z"/>
        <d v="2019-03-09T19:25:38Z"/>
        <d v="2019-03-06T19:26:02Z"/>
        <d v="2019-03-15T19:34:31Z"/>
        <d v="2019-03-11T19:39:03Z"/>
        <d v="2019-03-11T19:42:00Z"/>
        <d v="2019-03-11T19:43:33Z"/>
        <d v="2019-03-15T19:44:44Z"/>
        <d v="2019-03-11T19:59:18Z"/>
        <d v="2019-03-09T19:59:42Z"/>
        <d v="2019-03-11T20:03:44Z"/>
        <d v="2019-03-11T20:15:38Z"/>
        <d v="2019-03-15T20:16:02Z"/>
        <d v="2019-03-13T20:24:28Z"/>
        <d v="2019-03-15T20:27:03Z"/>
        <d v="2019-03-15T20:37:55Z"/>
        <d v="2019-03-10T20:41:26Z"/>
        <d v="2019-03-11T20:44:15Z"/>
        <d v="2019-03-13T21:01:56Z"/>
        <d v="2019-03-10T21:02:41Z"/>
        <d v="2019-03-13T21:03:46Z"/>
        <d v="2019-03-09T21:04:40Z"/>
        <d v="2019-03-11T21:11:48Z"/>
        <d v="2019-03-06T21:35:15Z"/>
        <d v="2019-03-14T21:51:13Z"/>
        <d v="2019-03-10T21:55:34Z"/>
        <d v="2019-03-10T21:57:48Z"/>
        <d v="2019-03-11T21:58:40Z"/>
        <d v="2019-03-13T22:02:47Z"/>
        <d v="2019-03-11T22:03:15Z"/>
        <d v="2019-03-13T22:08:33Z"/>
        <d v="2019-03-11T22:17:09Z"/>
        <d v="2019-03-11T22:42:01Z"/>
        <d v="2019-03-12T22:46:09Z"/>
        <d v="2019-03-14T22:46:19Z"/>
        <d v="2019-03-11T22:56:46Z"/>
        <d v="2019-03-08T23:01:24Z"/>
        <d v="2019-03-09T23:02:31Z"/>
        <d v="2019-03-11T23:05:03Z"/>
        <d v="2019-03-10T23:16:45Z"/>
        <d v="2019-03-08T23:18:27Z"/>
        <d v="2019-03-11T23:18:35Z"/>
        <d v="2019-03-11T23:20:20Z"/>
        <d v="2019-03-09T23:20:29Z"/>
        <d v="2019-03-12T23:23:48Z"/>
        <d v="2019-03-11T23:30:56Z"/>
        <d v="2019-03-07T23:32:30Z"/>
        <d v="2019-03-08T23:34:58Z"/>
        <d v="2019-03-12T23:35:06Z"/>
        <d v="2019-03-08T23:36:17Z"/>
        <d v="2019-03-09T23:38:10Z"/>
        <d v="2019-03-08T23:43:04Z"/>
        <d v="2019-03-09T23:47:38Z"/>
        <d v="2019-03-10T23:57:13Z"/>
        <d v="2019-03-10T00:00:37Z"/>
        <d v="2019-03-11T00:05:38Z"/>
        <d v="2019-03-13T00:08:28Z"/>
        <d v="2019-03-09T00:10:27Z"/>
        <d v="2019-03-14T00:19:38Z"/>
        <d v="2019-03-13T00:22:53Z"/>
        <d v="2019-03-15T00:23:04Z"/>
        <d v="2019-03-09T00:25:57Z"/>
        <d v="2019-03-16T00:34:44Z"/>
        <d v="2019-03-16T00:42:20Z"/>
        <d v="2019-03-13T00:42:22Z"/>
        <d v="2019-03-11T00:42:50Z"/>
        <d v="2019-03-13T00:47:22Z"/>
        <d v="2019-03-16T00:50:48Z"/>
        <d v="2019-03-15T00:55:54Z"/>
        <d v="2019-03-09T01:06:45Z"/>
        <d v="2019-03-11T01:11:18Z"/>
        <d v="2019-03-08T01:14:09Z"/>
        <d v="2019-03-12T01:15:53Z"/>
        <d v="2019-03-11T01:16:48Z"/>
        <d v="2019-03-12T01:30:03Z"/>
        <d v="2019-03-13T01:36:32Z"/>
        <d v="2019-03-09T01:40:30Z"/>
        <d v="2019-03-16T01:46:05Z"/>
        <d v="2019-03-14T02:09:42Z"/>
        <d v="2019-03-09T02:18:02Z"/>
        <d v="2019-03-13T02:21:16Z"/>
        <d v="2019-03-10T02:22:59Z"/>
        <d v="2019-03-09T02:34:28Z"/>
        <d v="2019-03-07T02:35:26Z"/>
        <d v="2019-03-10T02:37:49Z"/>
        <d v="2019-03-11T02:46:27Z"/>
        <d v="2019-03-12T02:47:59Z"/>
        <d v="2019-03-12T02:48:36Z"/>
        <d v="2019-03-12T02:57:50Z"/>
        <d v="2019-03-12T03:02:05Z"/>
        <d v="2019-03-10T03:08:19Z"/>
        <d v="2019-03-16T03:15:02Z"/>
        <d v="2019-03-09T03:17:01Z"/>
        <d v="2019-03-08T03:25:45Z"/>
        <d v="2019-03-13T03:26:12Z"/>
        <d v="2019-03-07T03:28:56Z"/>
        <d v="2019-03-09T03:30:40Z"/>
        <d v="2019-03-12T03:35:42Z"/>
        <d v="2019-03-13T03:36:08Z"/>
        <d v="2019-03-15T03:45:33Z"/>
        <d v="2019-03-13T03:50:30Z"/>
        <d v="2019-03-15T04:04:29Z"/>
        <d v="2019-03-09T04:10:38Z"/>
        <d v="2019-03-13T04:10:46Z"/>
        <d v="2019-03-14T04:27:57Z"/>
        <d v="2019-03-10T04:28:15Z"/>
        <d v="2019-03-16T04:29:57Z"/>
        <d v="2019-03-12T04:38:34Z"/>
        <d v="2019-03-07T04:42:28Z"/>
        <d v="2019-03-10T04:49:04Z"/>
        <d v="2019-03-14T04:57:05Z"/>
        <d v="2019-03-11T05:04:51Z"/>
        <d v="2019-03-12T05:07:25Z"/>
        <d v="2019-03-11T05:09:07Z"/>
        <d v="2019-03-09T05:13:07Z"/>
        <d v="2019-03-08T05:26:01Z"/>
        <d v="2019-03-12T05:29:08Z"/>
        <d v="2019-03-13T05:42:46Z"/>
        <d v="2019-03-11T05:50:49Z"/>
        <d v="2019-03-07T06:03:32Z"/>
        <d v="2019-03-14T06:04:57Z"/>
        <d v="2019-03-11T06:08:33Z"/>
        <d v="2019-03-12T06:14:45Z"/>
        <d v="2019-03-12T06:18:19Z"/>
        <d v="2019-03-07T06:21:31Z"/>
        <d v="2019-03-08T06:26:49Z"/>
        <d v="2019-03-10T06:28:47Z"/>
        <d v="2019-03-15T06:36:18Z"/>
        <d v="2019-03-15T06:39:42Z"/>
        <d v="2019-03-14T06:41:28Z"/>
        <d v="2019-03-10T06:52:47Z"/>
        <d v="2019-03-17T07:01:01Z"/>
        <d v="2019-03-13T07:01:05Z"/>
        <d v="2019-03-09T07:04:35Z"/>
        <d v="2019-03-09T07:07:06Z"/>
        <d v="2019-03-13T07:10:20Z"/>
        <d v="2019-03-14T07:11:38Z"/>
        <d v="2019-03-11T07:18:03Z"/>
        <d v="2019-03-11T07:22:00Z"/>
        <d v="2019-03-14T07:29:02Z"/>
        <d v="2019-03-13T07:29:36Z"/>
        <d v="2019-03-13T07:38:53Z"/>
        <d v="2019-03-17T07:40:44Z"/>
        <d v="2019-03-07T07:43:22Z"/>
        <d v="2019-03-13T07:45:21Z"/>
        <d v="2019-03-14T07:45:54Z"/>
        <d v="2019-03-10T07:50:37Z"/>
        <d v="2019-03-16T07:50:55Z"/>
        <d v="2019-03-09T07:53:19Z"/>
        <d v="2019-03-16T07:56:21Z"/>
        <d v="2019-03-13T07:58:39Z"/>
        <d v="2019-03-11T08:07:12Z"/>
        <d v="2019-03-09T08:09:17Z"/>
        <d v="2019-03-13T08:11:14Z"/>
        <d v="2019-03-11T08:19:03Z"/>
        <d v="2019-03-09T08:30:56Z"/>
        <d v="2019-03-13T08:36:01Z"/>
        <d v="2019-03-07T08:36:51Z"/>
        <d v="2019-03-12T08:50:03Z"/>
        <d v="2019-03-09T08:50:48Z"/>
        <d v="2019-03-16T08:51:15Z"/>
        <d v="2019-03-14T08:51:24Z"/>
        <d v="2019-03-10T08:53:27Z"/>
        <d v="2019-03-12T08:57:32Z"/>
        <d v="2019-03-14T09:04:15Z"/>
        <d v="2019-03-11T09:04:39Z"/>
        <d v="2019-03-12T09:04:45Z"/>
        <d v="2019-03-15T09:05:03Z"/>
        <d v="2019-03-11T09:07:38Z"/>
        <d v="2019-03-11T09:10:43Z"/>
        <d v="2019-03-09T09:13:14Z"/>
        <d v="2019-03-11T09:18:09Z"/>
        <d v="2019-03-12T09:19:14Z"/>
        <d v="2019-03-07T09:33:37Z"/>
        <d v="2019-03-15T09:41:21Z"/>
        <d v="2019-03-12T09:45:09Z"/>
        <d v="2019-03-13T09:54:14Z"/>
        <d v="2019-03-13T10:09:46Z"/>
        <d v="2019-03-12T10:11:06Z"/>
        <d v="2019-03-15T10:12:16Z"/>
        <d v="2019-03-11T10:26:51Z"/>
        <d v="2019-03-10T10:31:15Z"/>
        <d v="2019-03-11T10:32:37Z"/>
        <d v="2019-03-07T10:34:11Z"/>
        <d v="2019-03-08T10:36:50Z"/>
        <d v="2019-03-10T10:41:17Z"/>
        <d v="2019-03-09T10:48:24Z"/>
        <d v="2019-03-12T11:00:59Z"/>
        <d v="2019-03-12T11:02:26Z"/>
        <d v="2019-03-12T11:08:24Z"/>
        <d v="2019-03-14T11:12:34Z"/>
        <d v="2019-03-12T11:14:54Z"/>
        <d v="2019-03-09T11:27:39Z"/>
        <d v="2019-03-14T11:28:35Z"/>
        <d v="2019-03-11T11:30:40Z"/>
        <d v="2019-03-08T11:31:19Z"/>
        <d v="2019-03-07T11:38:02Z"/>
        <d v="2019-03-10T11:40:02Z"/>
        <d v="2019-03-10T11:53:18Z"/>
        <d v="2019-03-11T11:53:39Z"/>
        <d v="2019-03-15T11:53:51Z"/>
        <d v="2019-03-17T12:01:20Z"/>
        <d v="2019-03-12T12:01:43Z"/>
        <d v="2019-03-10T12:13:58Z"/>
        <d v="2019-03-12T12:26:32Z"/>
        <d v="2019-03-11T12:29:36Z"/>
        <d v="2019-03-17T12:35:03Z"/>
        <d v="2019-03-09T12:37:00Z"/>
        <d v="2019-03-12T12:37:09Z"/>
        <d v="2019-03-08T12:38:16Z"/>
        <d v="2019-03-14T12:40:47Z"/>
        <d v="2019-03-09T12:41:38Z"/>
        <d v="2019-03-13T12:47:04Z"/>
        <d v="2019-03-09T12:47:29Z"/>
        <d v="2019-03-15T12:53:48Z"/>
        <d v="2019-03-12T12:55:41Z"/>
        <d v="2019-03-13T13:04:36Z"/>
        <d v="2019-03-10T13:06:12Z"/>
        <d v="2019-03-15T13:17:32Z"/>
        <d v="2019-03-12T13:18:22Z"/>
        <d v="2019-03-16T13:27:25Z"/>
        <d v="2019-03-11T13:27:33Z"/>
        <d v="2019-03-14T13:32:04Z"/>
        <d v="2019-03-10T13:44:14Z"/>
        <d v="2019-03-13T13:47:05Z"/>
        <d v="2019-03-09T13:48:18Z"/>
        <d v="2019-03-08T13:54:44Z"/>
        <d v="2019-03-10T14:03:13Z"/>
        <d v="2019-03-12T14:16:02Z"/>
        <d v="2019-03-08T14:18:16Z"/>
        <d v="2019-03-13T14:46:45Z"/>
        <d v="2019-03-10T14:52:22Z"/>
        <d v="2019-03-09T14:58:00Z"/>
        <d v="2019-03-12T14:59:35Z"/>
        <d v="2019-03-09T15:07:19Z"/>
        <d v="2019-03-08T15:08:13Z"/>
        <d v="2019-03-12T15:18:27Z"/>
        <d v="2019-03-13T15:20:40Z"/>
        <d v="2019-03-14T15:24:51Z"/>
        <d v="2019-03-13T15:28:03Z"/>
        <d v="2019-03-11T15:31:50Z"/>
        <d v="2019-03-15T15:43:53Z"/>
        <d v="2019-03-11T15:50:17Z"/>
        <d v="2019-03-10T15:54:48Z"/>
        <d v="2019-03-10T15:58:40Z"/>
        <d v="2019-03-09T16:03:31Z"/>
        <d v="2019-03-13T16:03:36Z"/>
        <d v="2019-03-08T16:04:31Z"/>
        <d v="2019-03-15T16:08:17Z"/>
        <d v="2019-03-11T16:22:43Z"/>
        <d v="2019-03-12T16:23:49Z"/>
        <d v="2019-03-15T16:30:26Z"/>
        <d v="2019-03-07T16:34:53Z"/>
        <d v="2019-03-09T16:42:44Z"/>
        <d v="2019-03-07T16:53:50Z"/>
        <d v="2019-03-09T16:54:05Z"/>
        <d v="2019-03-16T16:56:28Z"/>
        <d v="2019-03-09T16:57:05Z"/>
        <d v="2019-03-14T17:01:16Z"/>
        <d v="2019-03-09T17:01:45Z"/>
        <d v="2019-03-09T17:04:19Z"/>
        <d v="2019-03-09T17:16:00Z"/>
        <d v="2019-03-11T17:18:42Z"/>
        <d v="2019-03-11T17:24:16Z"/>
        <d v="2019-03-13T17:26:29Z"/>
        <d v="2019-03-10T17:28:06Z"/>
        <d v="2019-03-11T17:29:41Z"/>
        <d v="2019-03-15T17:31:28Z"/>
        <d v="2019-03-16T17:37:56Z"/>
        <d v="2019-03-07T17:39:44Z"/>
        <d v="2019-03-09T17:46:10Z"/>
        <d v="2019-03-12T17:56:44Z"/>
        <d v="2019-03-10T18:18:02Z"/>
        <d v="2019-03-13T18:22:32Z"/>
        <d v="2019-03-11T18:30:11Z"/>
        <d v="2019-03-12T18:30:19Z"/>
        <d v="2019-03-08T18:30:32Z"/>
        <d v="2019-03-10T18:33:47Z"/>
        <d v="2019-03-07T18:37:40Z"/>
        <d v="2019-03-10T18:39:17Z"/>
        <d v="2019-03-09T18:46:23Z"/>
        <d v="2019-03-09T18:47:30Z"/>
        <d v="2019-03-14T18:58:25Z"/>
        <d v="2019-03-12T19:06:10Z"/>
        <d v="2019-03-11T19:12:01Z"/>
        <d v="2019-03-13T19:21:42Z"/>
        <d v="2019-03-12T19:23:14Z"/>
        <d v="2019-03-17T19:24:11Z"/>
        <d v="2019-03-10T19:24:55Z"/>
        <d v="2019-03-16T19:25:56Z"/>
        <d v="2019-03-14T19:30:58Z"/>
        <d v="2019-03-10T19:31:04Z"/>
        <d v="2019-03-07T19:36:53Z"/>
        <d v="2019-03-09T19:40:56Z"/>
        <d v="2019-03-12T19:52:47Z"/>
        <d v="2019-03-10T19:54:35Z"/>
        <d v="2019-03-09T19:54:53Z"/>
        <d v="2019-03-09T19:56:53Z"/>
        <d v="2019-03-09T20:08:43Z"/>
        <d v="2019-03-11T20:17:51Z"/>
        <d v="2019-03-11T20:26:31Z"/>
        <d v="2019-03-09T20:27:09Z"/>
        <d v="2019-03-09T20:28:50Z"/>
        <d v="2019-03-13T20:29:16Z"/>
        <d v="2019-03-11T20:29:42Z"/>
        <d v="2019-03-13T20:29:56Z"/>
        <d v="2019-03-10T20:33:21Z"/>
        <d v="2019-03-11T20:37:51Z"/>
        <d v="2019-03-14T20:38:37Z"/>
        <d v="2019-03-11T20:43:14Z"/>
        <d v="2019-03-12T20:45:46Z"/>
        <d v="2019-03-16T20:47:17Z"/>
        <d v="2019-03-17T20:49:25Z"/>
        <d v="2019-03-13T20:51:02Z"/>
        <d v="2019-03-10T20:55:16Z"/>
        <d v="2019-03-13T21:00:17Z"/>
        <d v="2019-03-13T21:03:31Z"/>
        <d v="2019-03-15T21:07:30Z"/>
        <d v="2019-03-10T21:14:44Z"/>
        <d v="2019-03-09T21:24:50Z"/>
        <d v="2019-03-10T21:33:01Z"/>
        <d v="2019-03-10T21:39:53Z"/>
        <d v="2019-03-09T21:41:14Z"/>
        <d v="2019-03-16T21:44:28Z"/>
        <d v="2019-03-10T21:44:29Z"/>
        <d v="2019-03-10T21:46:05Z"/>
        <d v="2019-03-13T21:46:10Z"/>
        <d v="2019-03-12T21:58:04Z"/>
        <d v="2019-03-12T22:07:18Z"/>
        <d v="2019-03-09T22:14:38Z"/>
        <d v="2019-03-09T22:17:09Z"/>
        <d v="2019-03-13T22:23:42Z"/>
        <d v="2019-03-09T22:26:50Z"/>
        <d v="2019-03-14T22:30:18Z"/>
        <d v="2019-03-15T22:36:19Z"/>
        <d v="2019-03-09T22:36:48Z"/>
        <d v="2019-03-09T22:37:27Z"/>
        <d v="2019-03-10T22:41:33Z"/>
        <d v="2019-03-15T22:42:28Z"/>
        <d v="2019-03-14T22:43:30Z"/>
        <d v="2019-03-14T22:45:02Z"/>
        <d v="2019-03-13T22:45:57Z"/>
        <d v="2019-03-15T22:47:56Z"/>
        <d v="2019-03-12T22:48:06Z"/>
        <d v="2019-03-14T22:58:14Z"/>
        <d v="2019-03-13T22:59:56Z"/>
        <d v="2019-03-14T23:01:24Z"/>
        <d v="2019-03-12T23:02:50Z"/>
        <d v="2019-03-16T23:05:27Z"/>
        <d v="2019-03-16T23:08:53Z"/>
        <d v="2019-03-10T23:11:07Z"/>
        <d v="2019-03-13T23:11:11Z"/>
        <d v="2019-03-14T23:11:24Z"/>
        <d v="2019-03-14T23:15:28Z"/>
        <d v="2019-03-14T23:16:14Z"/>
        <d v="2019-03-12T23:16:48Z"/>
        <d v="2019-03-08T23:16:49Z"/>
        <d v="2019-03-10T23:16:59Z"/>
        <d v="2019-03-17T23:21:37Z"/>
        <d v="2019-03-13T23:24:14Z"/>
        <d v="2019-03-15T23:27:54Z"/>
        <d v="2019-03-17T23:29:52Z"/>
        <d v="2019-03-16T23:33:05Z"/>
        <d v="2019-03-13T23:34:32Z"/>
        <d v="2019-03-13T23:35:25Z"/>
        <d v="2019-03-16T23:40:00Z"/>
        <d v="2019-03-09T23:45:34Z"/>
        <d v="2019-03-14T23:48:39Z"/>
        <d v="2019-03-12T23:51:25Z"/>
        <d v="2019-03-09T23:52:58Z"/>
        <d v="2019-03-08T23:58:58Z"/>
        <d v="2019-03-14T00:07:33Z"/>
        <d v="2019-03-09T00:10:14Z"/>
        <d v="2019-03-09T00:13:40Z"/>
        <d v="2019-03-11T00:17:23Z"/>
        <d v="2019-03-16T00:32:35Z"/>
        <d v="2019-03-14T00:37:28Z"/>
        <d v="2019-03-16T00:40:32Z"/>
        <d v="2019-03-12T00:42:18Z"/>
        <d v="2019-03-16T00:42:35Z"/>
        <d v="2019-03-15T00:43:43Z"/>
        <d v="2019-03-15T00:44:37Z"/>
        <d v="2019-03-18T00:46:00Z"/>
        <d v="2019-03-15T00:47:21Z"/>
        <d v="2019-03-08T00:49:40Z"/>
        <d v="2019-03-18T01:09:11Z"/>
        <d v="2019-03-13T01:24:37Z"/>
        <d v="2019-03-16T01:24:58Z"/>
        <d v="2019-03-10T01:25:50Z"/>
        <d v="2019-03-10T01:25:53Z"/>
        <d v="2019-03-13T01:27:18Z"/>
        <d v="2019-03-13T01:35:23Z"/>
        <d v="2019-03-10T01:35:37Z"/>
        <d v="2019-03-11T01:39:10Z"/>
        <d v="2019-03-10T01:42:43Z"/>
        <d v="2019-03-16T02:02:41Z"/>
        <d v="2019-03-10T02:06:56Z"/>
        <d v="2019-03-16T02:10:12Z"/>
        <d v="2019-03-17T02:11:15Z"/>
        <d v="2019-03-11T02:14:38Z"/>
        <d v="2019-03-11T02:14:40Z"/>
        <d v="2019-03-08T02:16:40Z"/>
        <d v="2019-03-08T02:18:06Z"/>
        <d v="2019-03-13T02:23:54Z"/>
        <d v="2019-03-12T02:26:55Z"/>
        <d v="2019-03-09T02:33:04Z"/>
        <d v="2019-03-09T02:34:27Z"/>
        <d v="2019-03-11T02:40:22Z"/>
        <d v="2019-03-12T02:46:17Z"/>
        <d v="2019-03-13T02:51:16Z"/>
        <d v="2019-03-12T02:55:21Z"/>
        <d v="2019-03-12T02:59:28Z"/>
        <d v="2019-03-18T03:02:25Z"/>
        <d v="2019-03-11T03:06:17Z"/>
        <d v="2019-03-10T03:06:40Z"/>
        <d v="2019-03-13T03:11:27Z"/>
        <d v="2019-03-13T03:11:53Z"/>
        <d v="2019-03-10T03:13:26Z"/>
        <d v="2019-03-10T03:15:57Z"/>
        <d v="2019-03-12T03:19:05Z"/>
        <d v="2019-03-16T03:20:55Z"/>
        <d v="2019-03-10T03:21:21Z"/>
        <d v="2019-03-12T03:23:18Z"/>
        <d v="2019-03-13T03:27:48Z"/>
        <d v="2019-03-15T03:31:14Z"/>
        <d v="2019-03-14T03:32:24Z"/>
        <d v="2019-03-08T03:35:51Z"/>
        <d v="2019-03-12T03:37:08Z"/>
        <d v="2019-03-10T03:42:23Z"/>
        <d v="2019-03-17T03:42:42Z"/>
        <d v="2019-03-13T03:45:50Z"/>
        <d v="2019-03-12T03:47:26Z"/>
        <d v="2019-03-13T03:49:40Z"/>
        <d v="2019-03-13T03:55:18Z"/>
        <d v="2019-03-15T04:03:11Z"/>
        <d v="2019-03-12T04:05:13Z"/>
        <d v="2019-03-17T04:06:12Z"/>
        <d v="2019-03-10T04:07:51Z"/>
        <d v="2019-03-12T04:08:15Z"/>
        <d v="2019-03-12T04:10:05Z"/>
        <d v="2019-03-12T04:17:22Z"/>
        <d v="2019-03-11T04:21:05Z"/>
        <d v="2019-03-13T04:28:44Z"/>
        <d v="2019-03-10T04:38:42Z"/>
        <d v="2019-03-18T04:40:52Z"/>
        <d v="2019-03-10T04:41:02Z"/>
        <d v="2019-03-08T04:47:46Z"/>
        <d v="2019-03-12T04:56:50Z"/>
        <d v="2019-03-15T04:59:39Z"/>
        <d v="2019-03-14T05:10:39Z"/>
        <d v="2019-03-12T05:12:52Z"/>
        <d v="2019-03-10T05:17:01Z"/>
        <d v="2019-03-15T05:29:45Z"/>
        <d v="2019-03-10T05:31:38Z"/>
        <d v="2019-03-13T05:32:12Z"/>
        <d v="2019-03-13T05:38:51Z"/>
        <d v="2019-03-14T06:19:16Z"/>
        <d v="2019-03-11T06:22:59Z"/>
        <d v="2019-03-17T06:23:34Z"/>
        <d v="2019-03-13T06:42:45Z"/>
        <d v="2019-03-10T06:48:18Z"/>
        <d v="2019-03-14T06:56:21Z"/>
        <d v="2019-03-13T06:57:37Z"/>
        <d v="2019-03-11T06:58:53Z"/>
        <d v="2019-03-13T07:01:43Z"/>
        <d v="2019-03-15T07:03:33Z"/>
        <d v="2019-03-10T07:06:11Z"/>
        <d v="2019-03-13T07:11:44Z"/>
        <d v="2019-03-15T07:12:36Z"/>
        <d v="2019-03-10T07:29:57Z"/>
        <d v="2019-03-11T07:36:17Z"/>
        <d v="2019-03-17T07:42:17Z"/>
        <d v="2019-03-13T07:46:47Z"/>
        <d v="2019-03-10T07:48:06Z"/>
        <d v="2019-03-18T07:52:56Z"/>
        <d v="2019-03-14T08:00:12Z"/>
        <d v="2019-03-15T08:01:51Z"/>
        <d v="2019-03-10T08:04:17Z"/>
        <d v="2019-03-11T08:06:25Z"/>
        <d v="2019-03-12T08:10:16Z"/>
        <d v="2019-03-15T08:13:20Z"/>
        <d v="2019-03-10T08:24:09Z"/>
        <d v="2019-03-14T08:36:04Z"/>
        <d v="2019-03-10T08:40:53Z"/>
        <d v="2019-03-14T08:42:30Z"/>
        <d v="2019-03-14T08:44:46Z"/>
        <d v="2019-03-09T08:48:45Z"/>
        <d v="2019-03-10T08:58:18Z"/>
        <d v="2019-03-10T08:58:27Z"/>
        <d v="2019-03-13T09:03:05Z"/>
        <d v="2019-03-09T09:07:58Z"/>
        <d v="2019-03-14T09:09:44Z"/>
        <d v="2019-03-10T09:11:45Z"/>
        <d v="2019-03-08T09:12:54Z"/>
        <d v="2019-03-14T09:15:11Z"/>
        <d v="2019-03-16T09:17:38Z"/>
        <d v="2019-03-14T09:19:49Z"/>
        <d v="2019-03-11T09:42:07Z"/>
        <d v="2019-03-16T09:42:07Z"/>
        <d v="2019-03-08T09:47:53Z"/>
        <d v="2019-03-14T09:53:43Z"/>
        <d v="2019-03-13T09:58:19Z"/>
        <d v="2019-03-13T10:05:38Z"/>
        <d v="2019-03-10T10:06:01Z"/>
        <d v="2019-03-09T10:06:27Z"/>
        <d v="2019-03-10T10:06:50Z"/>
        <d v="2019-03-12T10:10:49Z"/>
        <d v="2019-03-11T10:12:44Z"/>
        <d v="2019-03-12T10:23:49Z"/>
        <d v="2019-03-11T10:31:57Z"/>
        <d v="2019-03-11T10:34:28Z"/>
        <d v="2019-03-10T10:43:38Z"/>
        <d v="2019-03-08T10:48:13Z"/>
        <d v="2019-03-13T10:51:16Z"/>
        <d v="2019-03-10T10:52:06Z"/>
        <d v="2019-03-14T11:01:40Z"/>
        <d v="2019-03-18T11:02:51Z"/>
        <d v="2019-03-14T11:04:33Z"/>
        <d v="2019-03-15T11:08:21Z"/>
        <d v="2019-03-12T11:10:59Z"/>
        <d v="2019-03-17T11:12:06Z"/>
        <d v="2019-03-12T11:12:30Z"/>
        <d v="2019-03-10T11:18:30Z"/>
        <d v="2019-03-14T11:29:51Z"/>
        <d v="2019-03-11T11:33:56Z"/>
        <d v="2019-03-13T11:35:51Z"/>
        <d v="2019-03-10T11:38:25Z"/>
        <d v="2019-03-16T11:50:09Z"/>
        <d v="2019-03-12T11:52:22Z"/>
        <d v="2019-03-11T12:03:54Z"/>
        <d v="2019-03-11T12:09:15Z"/>
        <d v="2019-03-09T12:09:47Z"/>
        <d v="2019-03-14T12:11:08Z"/>
        <d v="2019-03-09T12:16:22Z"/>
        <d v="2019-03-10T12:22:51Z"/>
        <d v="2019-03-10T12:43:25Z"/>
        <d v="2019-03-10T12:44:11Z"/>
        <d v="2019-03-11T12:52:15Z"/>
        <d v="2019-03-10T12:53:41Z"/>
        <d v="2019-03-10T12:53:59Z"/>
        <d v="2019-03-08T12:57:05Z"/>
        <d v="2019-03-09T12:57:35Z"/>
        <d v="2019-03-09T13:07:06Z"/>
        <d v="2019-03-12T13:17:39Z"/>
        <d v="2019-03-14T13:23:03Z"/>
        <d v="2019-03-13T13:23:07Z"/>
        <d v="2019-03-12T13:26:48Z"/>
        <d v="2019-03-15T13:28:45Z"/>
        <d v="2019-03-13T13:29:05Z"/>
        <d v="2019-03-13T13:30:15Z"/>
        <d v="2019-03-13T13:30:59Z"/>
        <d v="2019-03-10T13:34:37Z"/>
        <d v="2019-03-15T13:35:04Z"/>
        <d v="2019-03-15T13:37:45Z"/>
        <d v="2019-03-14T13:39:24Z"/>
        <d v="2019-03-14T13:41:13Z"/>
        <d v="2019-03-12T13:47:46Z"/>
        <d v="2019-03-14T13:48:54Z"/>
        <d v="2019-03-14T13:53:30Z"/>
        <d v="2019-03-14T13:54:25Z"/>
        <d v="2019-03-10T14:05:16Z"/>
        <d v="2019-03-11T14:07:00Z"/>
        <d v="2019-03-14T14:08:09Z"/>
        <d v="2019-03-14T14:10:22Z"/>
        <d v="2019-03-14T14:11:22Z"/>
        <d v="2019-03-14T14:14:44Z"/>
        <d v="2019-03-12T14:20:09Z"/>
        <d v="2019-03-12T14:36:14Z"/>
        <d v="2019-03-11T14:39:16Z"/>
        <d v="2019-03-08T14:41:19Z"/>
        <d v="2019-03-10T14:50:10Z"/>
        <d v="2019-03-16T15:07:34Z"/>
        <d v="2019-03-14T15:07:36Z"/>
        <d v="2019-03-12T15:16:42Z"/>
        <d v="2019-03-15T15:18:32Z"/>
        <d v="2019-03-15T15:20:25Z"/>
        <d v="2019-03-10T15:21:59Z"/>
        <d v="2019-03-13T15:22:18Z"/>
        <d v="2019-03-10T15:25:06Z"/>
        <d v="2019-03-12T15:27:45Z"/>
        <d v="2019-03-14T15:30:30Z"/>
        <d v="2019-03-11T15:31:17Z"/>
        <d v="2019-03-11T15:34:56Z"/>
        <d v="2019-03-12T15:38:59Z"/>
        <d v="2019-03-10T15:46:48Z"/>
        <d v="2019-03-16T15:47:42Z"/>
        <d v="2019-03-11T15:53:31Z"/>
        <d v="2019-03-13T15:55:02Z"/>
        <d v="2019-03-17T15:55:11Z"/>
        <d v="2019-03-10T16:09:17Z"/>
        <d v="2019-03-13T16:12:49Z"/>
        <d v="2019-03-13T16:30:21Z"/>
        <d v="2019-03-14T16:32:02Z"/>
        <d v="2019-03-11T16:32:46Z"/>
        <d v="2019-03-16T16:40:35Z"/>
        <d v="2019-03-11T16:42:17Z"/>
        <d v="2019-03-15T16:44:44Z"/>
        <d v="2019-03-10T16:53:12Z"/>
        <d v="2019-03-11T17:11:15Z"/>
        <d v="2019-03-12T17:12:30Z"/>
        <d v="2019-03-14T17:12:54Z"/>
        <d v="2019-03-11T17:14:11Z"/>
        <d v="2019-03-08T17:14:37Z"/>
        <d v="2019-03-10T17:24:56Z"/>
        <d v="2019-03-16T17:27:30Z"/>
        <d v="2019-03-10T17:30:58Z"/>
        <d v="2019-03-12T17:36:01Z"/>
        <d v="2019-03-12T17:39:07Z"/>
        <d v="2019-03-15T17:40:04Z"/>
        <d v="2019-03-17T17:41:15Z"/>
        <d v="2019-03-10T17:43:08Z"/>
        <d v="2019-03-15T17:55:22Z"/>
        <d v="2019-03-11T17:59:16Z"/>
        <d v="2019-03-14T18:00:05Z"/>
        <d v="2019-03-10T18:02:58Z"/>
        <d v="2019-03-10T18:06:26Z"/>
        <d v="2019-03-15T18:20:12Z"/>
        <d v="2019-03-10T18:25:04Z"/>
        <d v="2019-03-14T18:26:54Z"/>
        <d v="2019-03-15T18:27:21Z"/>
        <d v="2019-03-19T18:47:06Z"/>
        <d v="2019-03-14T18:50:02Z"/>
        <d v="2019-03-12T18:54:48Z"/>
        <d v="2019-03-11T18:58:48Z"/>
        <d v="2019-03-15T18:59:30Z"/>
        <d v="2019-03-12T19:02:16Z"/>
        <d v="2019-03-13T19:02:25Z"/>
        <d v="2019-03-10T19:04:14Z"/>
        <d v="2019-03-14T19:14:43Z"/>
        <d v="2019-03-15T19:33:53Z"/>
        <d v="2019-03-16T19:34:00Z"/>
        <d v="2019-03-14T19:41:46Z"/>
        <d v="2019-03-12T19:42:27Z"/>
        <d v="2019-03-12T19:43:58Z"/>
        <d v="2019-03-10T19:52:15Z"/>
        <d v="2019-03-14T19:54:16Z"/>
        <d v="2019-03-10T19:56:15Z"/>
        <d v="2019-03-13T19:58:06Z"/>
        <d v="2019-03-16T20:04:59Z"/>
        <d v="2019-03-12T20:09:33Z"/>
        <d v="2019-03-15T20:13:28Z"/>
        <d v="2019-03-13T20:33:17Z"/>
        <d v="2019-03-19T20:49:37Z"/>
        <d v="2019-03-16T20:54:08Z"/>
        <d v="2019-03-15T21:02:51Z"/>
        <d v="2019-03-13T21:12:07Z"/>
        <d v="2019-03-15T21:27:43Z"/>
        <d v="2019-03-10T21:28:48Z"/>
        <d v="2019-03-12T21:34:23Z"/>
        <d v="2019-03-08T21:44:26Z"/>
        <d v="2019-03-16T21:45:02Z"/>
        <d v="2019-03-13T21:45:21Z"/>
        <d v="2019-03-10T21:45:43Z"/>
        <d v="2019-03-16T21:48:20Z"/>
        <d v="2019-03-08T21:51:43Z"/>
        <d v="2019-03-08T21:53:21Z"/>
        <d v="2019-03-14T22:06:33Z"/>
        <d v="2019-03-10T22:06:53Z"/>
        <d v="2019-03-10T22:11:25Z"/>
        <d v="2019-03-13T22:11:42Z"/>
        <d v="2019-03-10T22:25:17Z"/>
        <d v="2019-03-13T22:25:50Z"/>
        <d v="2019-03-09T22:28:09Z"/>
        <d v="2019-03-12T22:30:48Z"/>
        <d v="2019-03-18T22:39:48Z"/>
        <d v="2019-03-11T22:42:43Z"/>
        <d v="2019-03-13T22:47:36Z"/>
        <d v="2019-03-14T22:47:37Z"/>
        <d v="2019-03-11T22:53:00Z"/>
        <d v="2019-03-10T22:55:01Z"/>
        <d v="2019-03-16T22:58:26Z"/>
        <d v="2019-03-11T23:02:29Z"/>
        <d v="2019-03-12T23:11:23Z"/>
        <d v="2019-03-10T23:20:18Z"/>
        <d v="2019-03-15T23:28:30Z"/>
        <d v="2019-03-08T23:29:23Z"/>
        <d v="2019-03-10T23:31:10Z"/>
        <d v="2019-03-08T23:32:46Z"/>
        <d v="2019-03-12T23:33:00Z"/>
        <d v="2019-03-13T23:33:25Z"/>
        <d v="2019-03-13T23:34:26Z"/>
        <d v="2019-03-09T23:44:03Z"/>
        <d v="2019-03-08T23:52:59Z"/>
        <d v="2019-03-14T00:00:03Z"/>
        <d v="2019-03-14T00:01:51Z"/>
        <d v="2019-03-11T00:05:14Z"/>
        <d v="2019-03-11T00:10:11Z"/>
        <d v="2019-03-19T00:16:50Z"/>
        <d v="2019-03-14T00:20:49Z"/>
        <d v="2019-03-18T00:21:05Z"/>
        <d v="2019-03-11T00:30:20Z"/>
        <d v="2019-03-11T00:34:35Z"/>
        <d v="2019-03-14T00:40:36Z"/>
        <d v="2019-03-14T00:57:37Z"/>
        <d v="2019-03-11T01:04:00Z"/>
        <d v="2019-03-12T01:04:29Z"/>
        <d v="2019-03-13T01:06:13Z"/>
        <d v="2019-03-12T01:06:38Z"/>
        <d v="2019-03-15T01:14:04Z"/>
        <d v="2019-03-16T01:15:34Z"/>
        <d v="2019-03-19T01:20:22Z"/>
        <d v="2019-03-15T01:24:39Z"/>
        <d v="2019-03-15T01:25:39Z"/>
        <d v="2019-03-13T01:26:48Z"/>
        <d v="2019-03-12T01:27:31Z"/>
        <d v="2019-03-14T01:33:46Z"/>
        <d v="2019-03-15T01:38:02Z"/>
        <d v="2019-03-13T01:41:31Z"/>
        <d v="2019-03-11T01:43:35Z"/>
        <d v="2019-03-12T01:49:12Z"/>
        <d v="2019-03-11T02:00:48Z"/>
        <d v="2019-03-19T02:01:26Z"/>
        <d v="2019-03-13T02:02:07Z"/>
        <d v="2019-03-13T02:10:08Z"/>
        <d v="2019-03-14T02:36:19Z"/>
        <d v="2019-03-16T02:41:07Z"/>
        <d v="2019-03-12T02:48:00Z"/>
        <d v="2019-03-11T02:55:24Z"/>
        <d v="2019-03-13T02:56:24Z"/>
        <d v="2019-03-14T03:12:10Z"/>
        <d v="2019-03-11T03:14:47Z"/>
        <d v="2019-03-14T03:15:26Z"/>
        <d v="2019-03-13T03:18:10Z"/>
        <d v="2019-03-13T03:18:40Z"/>
        <d v="2019-03-11T03:26:35Z"/>
        <d v="2019-03-19T03:27:14Z"/>
        <d v="2019-03-13T03:35:32Z"/>
        <d v="2019-03-14T03:50:12Z"/>
        <d v="2019-03-11T03:50:21Z"/>
        <d v="2019-03-12T03:51:56Z"/>
        <d v="2019-03-13T03:55:47Z"/>
        <d v="2019-03-09T04:01:05Z"/>
        <d v="2019-03-14T04:13:47Z"/>
        <d v="2019-03-11T04:16:31Z"/>
        <d v="2019-03-11T04:17:08Z"/>
        <d v="2019-03-13T04:23:00Z"/>
        <d v="2019-03-18T04:24:10Z"/>
        <d v="2019-03-13T04:28:24Z"/>
        <d v="2019-03-15T04:29:16Z"/>
        <d v="2019-03-14T04:31:37Z"/>
        <d v="2019-03-15T04:37:29Z"/>
        <d v="2019-03-13T04:42:19Z"/>
        <d v="2019-03-15T04:44:45Z"/>
        <d v="2019-03-13T04:51:15Z"/>
        <d v="2019-03-13T04:53:51Z"/>
        <d v="2019-03-12T04:58:41Z"/>
        <d v="2019-03-14T04:59:42Z"/>
        <d v="2019-03-13T05:01:57Z"/>
        <d v="2019-03-12T05:02:12Z"/>
        <d v="2019-03-14T05:06:52Z"/>
        <d v="2019-03-14T05:07:51Z"/>
        <d v="2019-03-12T05:10:00Z"/>
        <d v="2019-03-15T05:10:06Z"/>
        <d v="2019-03-11T05:11:50Z"/>
        <d v="2019-03-15T05:18:43Z"/>
        <d v="2019-03-11T05:25:20Z"/>
        <d v="2019-03-15T05:28:46Z"/>
        <d v="2019-03-13T05:33:14Z"/>
        <d v="2019-03-11T05:40:16Z"/>
        <d v="2019-03-16T06:05:18Z"/>
        <d v="2019-03-09T06:08:17Z"/>
        <d v="2019-03-14T06:13:28Z"/>
        <d v="2019-03-11T06:14:50Z"/>
        <d v="2019-03-15T06:15:12Z"/>
        <d v="2019-03-11T06:17:51Z"/>
        <d v="2019-03-12T06:25:19Z"/>
        <d v="2019-03-12T06:26:43Z"/>
        <d v="2019-03-15T06:27:04Z"/>
        <d v="2019-03-19T06:30:42Z"/>
        <d v="2019-03-16T06:33:01Z"/>
        <d v="2019-03-20T06:35:59Z"/>
        <d v="2019-03-11T06:49:33Z"/>
        <d v="2019-03-14T06:53:25Z"/>
        <d v="2019-03-16T06:57:06Z"/>
        <d v="2019-03-11T06:59:35Z"/>
        <d v="2019-03-13T07:11:16Z"/>
        <d v="2019-03-19T07:18:25Z"/>
        <d v="2019-03-15T07:20:18Z"/>
        <d v="2019-03-16T07:24:29Z"/>
        <d v="2019-03-17T07:37:40Z"/>
        <d v="2019-03-11T07:39:12Z"/>
        <d v="2019-03-12T07:44:49Z"/>
        <d v="2019-03-14T07:49:19Z"/>
        <d v="2019-03-11T07:50:08Z"/>
        <d v="2019-03-17T07:52:26Z"/>
        <d v="2019-03-15T07:55:35Z"/>
        <d v="2019-03-13T07:57:20Z"/>
        <d v="2019-03-14T07:57:50Z"/>
        <d v="2019-03-11T07:58:11Z"/>
        <d v="2019-03-15T08:03:12Z"/>
        <d v="2019-03-17T08:05:15Z"/>
        <d v="2019-03-15T08:28:08Z"/>
        <d v="2019-03-13T08:40:25Z"/>
        <d v="2019-03-11T08:47:28Z"/>
        <d v="2019-03-12T08:52:07Z"/>
        <d v="2019-03-13T08:53:54Z"/>
        <d v="2019-03-15T08:54:14Z"/>
        <d v="2019-03-11T08:59:37Z"/>
        <d v="2019-03-11T09:02:09Z"/>
        <d v="2019-03-17T09:09:24Z"/>
        <d v="2019-03-13T09:09:38Z"/>
        <d v="2019-03-17T09:10:34Z"/>
        <d v="2019-03-18T09:12:39Z"/>
        <d v="2019-03-14T09:18:09Z"/>
        <d v="2019-03-18T09:18:20Z"/>
        <d v="2019-03-14T09:22:25Z"/>
        <d v="2019-03-09T09:23:41Z"/>
        <d v="2019-03-11T09:29:15Z"/>
        <d v="2019-03-10T09:31:59Z"/>
        <d v="2019-03-12T09:52:27Z"/>
        <d v="2019-03-11T09:54:10Z"/>
        <d v="2019-03-12T09:57:03Z"/>
        <d v="2019-03-18T09:57:44Z"/>
        <d v="2019-03-12T10:14:16Z"/>
        <d v="2019-03-11T10:15:57Z"/>
        <d v="2019-03-13T10:20:46Z"/>
        <d v="2019-03-14T10:27:43Z"/>
        <d v="2019-03-20T10:27:45Z"/>
        <d v="2019-03-11T10:29:31Z"/>
        <d v="2019-03-11T10:30:14Z"/>
        <d v="2019-03-14T10:31:57Z"/>
        <d v="2019-03-17T10:32:59Z"/>
        <d v="2019-03-11T10:34:12Z"/>
        <d v="2019-03-19T10:36:12Z"/>
        <d v="2019-03-14T10:51:43Z"/>
        <d v="2019-03-18T10:54:11Z"/>
        <d v="2019-03-14T11:02:56Z"/>
        <d v="2019-03-17T11:15:45Z"/>
        <d v="2019-03-16T11:19:14Z"/>
        <d v="2019-03-15T11:28:39Z"/>
        <d v="2019-03-15T11:39:28Z"/>
        <d v="2019-03-18T11:49:49Z"/>
        <d v="2019-03-13T11:58:14Z"/>
        <d v="2019-03-11T11:58:50Z"/>
        <d v="2019-03-11T12:00:48Z"/>
        <d v="2019-03-09T12:02:54Z"/>
        <d v="2019-03-15T12:03:24Z"/>
        <d v="2019-03-13T12:03:31Z"/>
        <d v="2019-03-14T12:03:52Z"/>
        <d v="2019-03-09T12:13:20Z"/>
        <d v="2019-03-15T12:15:42Z"/>
        <d v="2019-03-14T12:17:36Z"/>
        <d v="2019-03-13T12:17:54Z"/>
        <d v="2019-03-13T12:18:52Z"/>
        <d v="2019-03-15T12:26:11Z"/>
        <d v="2019-03-13T12:32:40Z"/>
        <d v="2019-03-16T12:33:24Z"/>
        <d v="2019-03-15T12:36:21Z"/>
        <d v="2019-03-14T12:52:57Z"/>
        <d v="2019-03-12T12:55:08Z"/>
        <d v="2019-03-11T12:55:13Z"/>
        <d v="2019-03-11T12:56:30Z"/>
        <d v="2019-03-15T13:02:40Z"/>
        <d v="2019-03-11T13:04:51Z"/>
        <d v="2019-03-14T13:07:41Z"/>
        <d v="2019-03-16T13:09:02Z"/>
        <d v="2019-03-14T13:17:05Z"/>
        <d v="2019-03-14T13:21:58Z"/>
        <d v="2019-03-11T13:38:33Z"/>
        <d v="2019-03-14T13:38:34Z"/>
        <d v="2019-03-14T13:43:35Z"/>
        <d v="2019-03-16T13:57:27Z"/>
        <d v="2019-03-19T13:58:36Z"/>
        <d v="2019-03-13T13:58:58Z"/>
        <d v="2019-03-12T14:02:00Z"/>
        <d v="2019-03-13T14:10:42Z"/>
        <d v="2019-03-16T14:21:30Z"/>
        <d v="2019-03-13T14:23:15Z"/>
        <d v="2019-03-13T14:28:44Z"/>
        <d v="2019-03-14T14:29:02Z"/>
        <d v="2019-03-15T14:42:05Z"/>
        <d v="2019-03-13T14:44:47Z"/>
        <d v="2019-03-15T14:49:18Z"/>
        <d v="2019-03-15T15:00:13Z"/>
        <d v="2019-03-12T15:12:23Z"/>
        <d v="2019-03-12T15:18:54Z"/>
        <d v="2019-03-12T15:19:43Z"/>
        <d v="2019-03-12T15:27:39Z"/>
        <d v="2019-03-12T15:30:23Z"/>
        <d v="2019-03-12T15:35:12Z"/>
        <d v="2019-03-18T15:42:34Z"/>
        <d v="2019-03-10T15:44:44Z"/>
        <d v="2019-03-11T15:49:27Z"/>
        <d v="2019-03-13T15:50:11Z"/>
        <d v="2019-03-13T15:57:09Z"/>
        <d v="2019-03-12T15:57:55Z"/>
        <d v="2019-03-09T15:58:33Z"/>
        <d v="2019-03-11T15:59:29Z"/>
        <d v="2019-03-13T16:02:59Z"/>
        <d v="2019-03-15T16:03:23Z"/>
        <d v="2019-03-12T16:07:09Z"/>
        <d v="2019-03-15T16:15:19Z"/>
        <d v="2019-03-09T16:17:39Z"/>
        <d v="2019-03-17T16:21:41Z"/>
        <d v="2019-03-14T16:35:46Z"/>
        <d v="2019-03-12T16:51:09Z"/>
        <d v="2019-03-12T16:53:55Z"/>
        <d v="2019-03-14T17:02:49Z"/>
        <d v="2019-03-12T17:11:09Z"/>
        <d v="2019-03-13T17:27:11Z"/>
        <d v="2019-03-11T17:28:30Z"/>
        <d v="2019-03-14T17:29:45Z"/>
        <d v="2019-03-09T17:38:02Z"/>
        <d v="2019-03-16T17:39:43Z"/>
        <d v="2019-03-11T17:42:42Z"/>
        <d v="2019-03-17T17:43:57Z"/>
        <d v="2019-03-13T17:50:45Z"/>
        <d v="2019-03-11T17:56:16Z"/>
        <d v="2019-03-16T18:03:38Z"/>
        <d v="2019-03-17T18:07:51Z"/>
        <d v="2019-03-13T18:10:54Z"/>
        <d v="2019-03-18T18:16:44Z"/>
        <d v="2019-03-10T18:17:25Z"/>
        <d v="2019-03-11T18:22:18Z"/>
        <d v="2019-03-14T18:24:14Z"/>
        <d v="2019-03-09T18:25:21Z"/>
        <d v="2019-03-13T18:30:03Z"/>
        <d v="2019-03-19T18:31:15Z"/>
        <d v="2019-03-15T18:32:07Z"/>
        <d v="2019-03-09T18:36:44Z"/>
        <d v="2019-03-12T18:48:17Z"/>
        <d v="2019-03-10T18:51:24Z"/>
        <d v="2019-03-16T19:03:21Z"/>
        <d v="2019-03-16T19:06:20Z"/>
        <d v="2019-03-12T19:07:45Z"/>
        <d v="2019-03-11T19:09:59Z"/>
        <d v="2019-03-16T19:12:11Z"/>
        <d v="2019-03-17T19:14:25Z"/>
        <d v="2019-03-13T19:15:52Z"/>
        <d v="2019-03-12T19:17:02Z"/>
        <d v="2019-03-14T19:17:40Z"/>
        <d v="2019-03-11T19:17:44Z"/>
        <d v="2019-03-15T19:17:56Z"/>
        <d v="2019-03-11T19:22:42Z"/>
        <d v="2019-03-14T19:26:31Z"/>
        <d v="2019-03-16T19:33:00Z"/>
        <d v="2019-03-17T19:34:34Z"/>
        <d v="2019-03-16T19:36:05Z"/>
        <d v="2019-03-16T19:40:08Z"/>
        <d v="2019-03-13T19:48:53Z"/>
        <d v="2019-03-18T19:49:23Z"/>
        <d v="2019-03-19T19:51:27Z"/>
        <d v="2019-03-17T19:53:28Z"/>
        <d v="2019-03-17T19:56:18Z"/>
        <d v="2019-03-15T19:59:50Z"/>
        <d v="2019-03-14T20:04:19Z"/>
        <d v="2019-03-17T20:13:11Z"/>
        <d v="2019-03-11T20:21:36Z"/>
        <d v="2019-03-14T20:25:00Z"/>
        <d v="2019-03-13T20:26:09Z"/>
        <d v="2019-03-11T20:34:56Z"/>
        <d v="2019-03-15T20:36:04Z"/>
        <d v="2019-03-13T20:40:11Z"/>
        <d v="2019-03-15T20:50:46Z"/>
        <d v="2019-03-11T20:51:57Z"/>
        <d v="2019-03-14T20:56:38Z"/>
        <d v="2019-03-16T20:56:46Z"/>
        <d v="2019-03-12T20:58:23Z"/>
        <d v="2019-03-11T21:04:28Z"/>
        <d v="2019-03-14T21:09:45Z"/>
        <d v="2019-03-09T21:13:39Z"/>
        <d v="2019-03-12T21:24:19Z"/>
        <d v="2019-03-10T21:26:25Z"/>
        <d v="2019-03-15T21:28:04Z"/>
        <d v="2019-03-17T21:28:35Z"/>
        <d v="2019-03-09T21:30:59Z"/>
        <d v="2019-03-09T21:33:22Z"/>
        <d v="2019-03-15T21:36:19Z"/>
        <d v="2019-03-12T21:42:43Z"/>
        <d v="2019-03-16T21:49:51Z"/>
        <d v="2019-03-09T21:50:49Z"/>
        <d v="2019-03-13T21:52:03Z"/>
        <d v="2019-03-16T21:53:50Z"/>
        <d v="2019-03-13T21:54:22Z"/>
        <d v="2019-03-17T21:55:09Z"/>
        <d v="2019-03-13T22:10:02Z"/>
        <d v="2019-03-12T22:29:42Z"/>
        <d v="2019-03-18T22:29:53Z"/>
        <d v="2019-03-13T22:32:52Z"/>
        <d v="2019-03-17T22:44:24Z"/>
        <d v="2019-03-11T22:45:27Z"/>
        <d v="2019-03-15T22:50:07Z"/>
        <d v="2019-03-13T22:50:34Z"/>
        <d v="2019-03-12T22:50:38Z"/>
        <d v="2019-03-13T22:55:48Z"/>
        <d v="2019-03-12T23:03:38Z"/>
        <d v="2019-03-13T23:05:53Z"/>
        <d v="2019-03-14T23:10:19Z"/>
        <d v="2019-03-18T23:17:02Z"/>
        <d v="2019-03-16T23:23:55Z"/>
        <d v="2019-03-19T23:34:44Z"/>
        <d v="2019-03-11T23:37:21Z"/>
        <d v="2019-03-11T23:38:35Z"/>
        <d v="2019-03-11T23:40:11Z"/>
        <d v="2019-03-12T23:44:57Z"/>
        <d v="2019-03-09T23:45:18Z"/>
        <d v="2019-03-17T23:49:55Z"/>
        <d v="2019-03-10T23:54:46Z"/>
        <d v="2019-03-12T00:02:42Z"/>
        <d v="2019-03-12T00:07:13Z"/>
        <d v="2019-03-12T00:11:11Z"/>
        <d v="2019-03-18T00:18:00Z"/>
        <d v="2019-03-10T00:18:52Z"/>
        <d v="2019-03-12T00:19:23Z"/>
        <d v="2019-03-20T00:20:25Z"/>
        <d v="2019-03-13T00:21:30Z"/>
        <d v="2019-03-15T00:24:14Z"/>
        <d v="2019-03-12T00:34:43Z"/>
        <d v="2019-03-13T00:41:09Z"/>
        <d v="2019-03-16T00:50:17Z"/>
        <d v="2019-03-18T00:59:20Z"/>
        <d v="2019-03-12T01:22:41Z"/>
        <d v="2019-03-12T01:23:31Z"/>
        <d v="2019-03-14T01:28:19Z"/>
        <d v="2019-03-17T01:28:47Z"/>
        <d v="2019-03-16T01:33:08Z"/>
        <d v="2019-03-13T01:35:25Z"/>
        <d v="2019-03-19T01:44:26Z"/>
        <d v="2019-03-15T01:45:58Z"/>
        <d v="2019-03-12T01:53:30Z"/>
        <d v="2019-03-18T02:00:59Z"/>
        <d v="2019-03-12T02:06:53Z"/>
        <d v="2019-03-15T02:16:27Z"/>
        <d v="2019-03-13T02:23:16Z"/>
        <d v="2019-03-12T02:25:10Z"/>
        <d v="2019-03-13T02:25:33Z"/>
        <d v="2019-03-12T02:34:40Z"/>
        <d v="2019-03-14T02:37:25Z"/>
        <d v="2019-03-15T02:51:07Z"/>
        <d v="2019-03-10T02:52:07Z"/>
        <d v="2019-03-14T02:55:57Z"/>
        <d v="2019-03-19T03:00:29Z"/>
        <d v="2019-03-10T03:04:38Z"/>
        <d v="2019-03-14T03:06:33Z"/>
        <d v="2019-03-12T03:12:40Z"/>
        <d v="2019-03-12T03:25:07Z"/>
        <d v="2019-03-12T03:32:36Z"/>
        <d v="2019-03-12T03:33:15Z"/>
        <d v="2019-03-16T03:35:53Z"/>
        <d v="2019-03-16T03:38:32Z"/>
        <d v="2019-03-17T03:38:56Z"/>
        <d v="2019-03-15T03:41:14Z"/>
        <d v="2019-03-15T03:46:21Z"/>
        <d v="2019-03-16T03:49:28Z"/>
        <d v="2019-03-14T03:53:37Z"/>
        <d v="2019-03-15T03:53:39Z"/>
        <d v="2019-03-11T03:58:43Z"/>
        <d v="2019-03-15T03:59:11Z"/>
        <d v="2019-03-14T04:01:29Z"/>
        <d v="2019-03-16T04:06:52Z"/>
        <d v="2019-03-12T04:14:27Z"/>
        <d v="2019-03-10T04:25:53Z"/>
        <d v="2019-03-11T04:37:31Z"/>
        <d v="2019-03-15T04:47:46Z"/>
        <d v="2019-03-19T04:52:37Z"/>
        <d v="2019-03-16T05:07:04Z"/>
        <d v="2019-03-16T05:07:20Z"/>
        <d v="2019-03-14T05:20:37Z"/>
        <d v="2019-03-16T05:21:09Z"/>
        <d v="2019-03-15T05:29:53Z"/>
        <d v="2019-03-16T05:32:34Z"/>
        <d v="2019-03-15T05:39:40Z"/>
        <d v="2019-03-13T05:45:26Z"/>
        <d v="2019-03-15T05:46:13Z"/>
        <d v="2019-03-18T06:00:38Z"/>
        <d v="2019-03-12T06:01:10Z"/>
        <d v="2019-03-16T06:11:16Z"/>
        <d v="2019-03-13T06:18:31Z"/>
        <d v="2019-03-12T06:24:11Z"/>
        <d v="2019-03-18T06:24:54Z"/>
        <d v="2019-03-14T06:31:12Z"/>
        <d v="2019-03-19T06:54:28Z"/>
        <d v="2019-03-12T06:59:01Z"/>
        <d v="2019-03-17T07:01:43Z"/>
        <d v="2019-03-15T07:08:01Z"/>
        <d v="2019-03-16T07:09:33Z"/>
        <d v="2019-03-10T07:13:00Z"/>
        <d v="2019-03-12T07:14:14Z"/>
        <d v="2019-03-18T07:20:45Z"/>
        <d v="2019-03-10T07:22:35Z"/>
        <d v="2019-03-17T07:22:49Z"/>
        <d v="2019-03-16T07:43:25Z"/>
        <d v="2019-03-13T07:50:32Z"/>
        <d v="2019-03-16T07:52:08Z"/>
        <d v="2019-03-13T07:54:46Z"/>
        <d v="2019-03-15T07:59:08Z"/>
        <d v="2019-03-11T08:06:26Z"/>
        <d v="2019-03-17T08:06:49Z"/>
        <d v="2019-03-12T08:24:20Z"/>
        <d v="2019-03-14T08:26:37Z"/>
        <d v="2019-03-13T08:29:56Z"/>
        <d v="2019-03-14T08:44:07Z"/>
        <d v="2019-03-15T08:45:16Z"/>
        <d v="2019-03-12T08:47:07Z"/>
        <d v="2019-03-19T08:48:58Z"/>
        <d v="2019-03-17T08:53:50Z"/>
        <d v="2019-03-12T09:05:30Z"/>
        <d v="2019-03-13T09:12:01Z"/>
        <d v="2019-03-16T09:20:28Z"/>
        <d v="2019-03-17T09:25:36Z"/>
        <d v="2019-03-16T09:32:25Z"/>
        <d v="2019-03-15T09:51:07Z"/>
        <d v="2019-03-10T09:55:01Z"/>
        <d v="2019-03-18T09:56:59Z"/>
        <d v="2019-03-19T09:57:01Z"/>
        <d v="2019-03-17T09:59:50Z"/>
        <d v="2019-03-12T10:00:06Z"/>
        <d v="2019-03-13T10:16:45Z"/>
        <d v="2019-03-21T10:17:37Z"/>
        <d v="2019-03-11T10:18:15Z"/>
        <d v="2019-03-15T10:22:33Z"/>
        <d v="2019-03-17T10:27:08Z"/>
        <d v="2019-03-12T10:28:43Z"/>
        <d v="2019-03-12T10:33:51Z"/>
        <d v="2019-03-15T10:37:53Z"/>
        <d v="2019-03-12T10:45:21Z"/>
        <d v="2019-03-18T10:46:49Z"/>
        <d v="2019-03-13T10:48:16Z"/>
        <d v="2019-03-15T10:50:57Z"/>
        <d v="2019-03-12T10:57:36Z"/>
        <d v="2019-03-13T10:58:46Z"/>
        <d v="2019-03-14T10:59:27Z"/>
        <d v="2019-03-17T11:06:54Z"/>
        <d v="2019-03-14T11:13:51Z"/>
        <d v="2019-03-13T11:14:39Z"/>
        <d v="2019-03-12T11:16:21Z"/>
        <d v="2019-03-13T11:16:40Z"/>
        <d v="2019-03-14T11:27:41Z"/>
        <d v="2019-03-13T11:31:49Z"/>
        <d v="2019-03-17T11:37:25Z"/>
        <d v="2019-03-15T11:38:48Z"/>
        <d v="2019-03-15T11:47:15Z"/>
        <d v="2019-03-12T11:55:02Z"/>
        <d v="2019-03-16T11:55:30Z"/>
        <d v="2019-03-16T12:00:07Z"/>
        <d v="2019-03-13T12:02:11Z"/>
        <d v="2019-03-16T12:02:48Z"/>
        <d v="2019-03-10T12:06:31Z"/>
        <d v="2019-03-16T12:10:46Z"/>
        <d v="2019-03-10T12:24:25Z"/>
        <d v="2019-03-10T12:36:43Z"/>
        <d v="2019-03-15T12:38:40Z"/>
        <d v="2019-03-12T12:39:48Z"/>
        <d v="2019-03-10T12:45:43Z"/>
        <d v="2019-03-14T12:52:53Z"/>
        <d v="2019-03-14T12:55:59Z"/>
        <d v="2019-03-15T12:56:18Z"/>
        <d v="2019-03-11T13:01:42Z"/>
        <d v="2019-03-17T13:03:06Z"/>
        <d v="2019-03-15T13:04:38Z"/>
        <d v="2019-03-17T13:09:17Z"/>
        <d v="2019-03-18T13:15:29Z"/>
        <d v="2019-03-16T13:16:59Z"/>
        <d v="2019-03-15T13:26:08Z"/>
        <d v="2019-03-15T13:26:15Z"/>
        <d v="2019-03-19T13:31:17Z"/>
        <d v="2019-03-12T13:38:20Z"/>
        <d v="2019-03-15T13:39:58Z"/>
        <d v="2019-03-16T13:51:49Z"/>
        <d v="2019-03-15T14:02:39Z"/>
        <d v="2019-03-16T14:05:29Z"/>
        <d v="2019-03-14T14:05:36Z"/>
        <d v="2019-03-15T14:06:55Z"/>
        <d v="2019-03-12T14:08:01Z"/>
        <d v="2019-03-17T14:13:27Z"/>
        <d v="2019-03-18T14:25:37Z"/>
        <d v="2019-03-18T14:31:08Z"/>
        <d v="2019-03-10T14:33:51Z"/>
        <d v="2019-03-14T14:38:34Z"/>
        <d v="2019-03-11T14:38:55Z"/>
        <d v="2019-03-15T14:45:05Z"/>
        <d v="2019-03-17T14:53:25Z"/>
        <d v="2019-03-19T14:56:23Z"/>
        <d v="2019-03-15T14:57:25Z"/>
        <d v="2019-03-16T15:05:31Z"/>
        <d v="2019-03-10T15:07:17Z"/>
        <d v="2019-03-17T15:08:23Z"/>
        <d v="2019-03-20T15:08:43Z"/>
        <d v="2019-03-17T15:09:19Z"/>
        <d v="2019-03-13T15:11:36Z"/>
        <d v="2019-03-15T15:12:12Z"/>
        <d v="2019-03-18T15:30:33Z"/>
        <d v="2019-03-12T15:40:43Z"/>
        <d v="2019-03-15T15:42:22Z"/>
        <d v="2019-03-20T15:44:52Z"/>
        <d v="2019-03-14T15:48:56Z"/>
        <d v="2019-03-16T15:53:38Z"/>
        <d v="2019-03-17T15:54:22Z"/>
        <d v="2019-03-12T16:01:26Z"/>
        <d v="2019-03-19T16:09:27Z"/>
        <d v="2019-03-12T16:13:51Z"/>
        <d v="2019-03-17T16:22:15Z"/>
        <d v="2019-03-14T16:36:06Z"/>
        <d v="2019-03-17T16:39:55Z"/>
        <d v="2019-03-11T16:58:40Z"/>
        <d v="2019-03-10T17:00:25Z"/>
        <d v="2019-03-16T17:08:41Z"/>
        <d v="2019-03-14T17:08:51Z"/>
        <d v="2019-03-12T17:09:54Z"/>
        <d v="2019-03-14T17:10:22Z"/>
        <d v="2019-03-17T17:10:39Z"/>
        <d v="2019-03-11T17:11:59Z"/>
        <d v="2019-03-12T17:12:14Z"/>
        <d v="2019-03-12T17:13:54Z"/>
        <d v="2019-03-16T17:22:09Z"/>
        <d v="2019-03-14T17:22:56Z"/>
        <d v="2019-03-18T17:24:44Z"/>
        <d v="2019-03-18T17:32:59Z"/>
        <d v="2019-03-16T17:36:43Z"/>
        <d v="2019-03-12T17:42:36Z"/>
        <d v="2019-03-12T17:44:04Z"/>
        <d v="2019-03-14T17:45:09Z"/>
        <d v="2019-03-14T17:47:53Z"/>
        <d v="2019-03-12T17:57:23Z"/>
        <d v="2019-03-15T18:03:16Z"/>
        <d v="2019-03-16T18:03:52Z"/>
        <d v="2019-03-16T18:07:14Z"/>
        <d v="2019-03-12T18:15:22Z"/>
        <d v="2019-03-16T18:15:26Z"/>
        <d v="2019-03-19T18:17:44Z"/>
        <d v="2019-03-12T18:17:46Z"/>
        <d v="2019-03-13T18:21:33Z"/>
        <d v="2019-03-13T18:26:23Z"/>
        <d v="2019-03-11T18:32:17Z"/>
        <d v="2019-03-17T18:32:40Z"/>
        <d v="2019-03-16T18:37:11Z"/>
        <d v="2019-03-12T18:38:20Z"/>
        <d v="2019-03-14T18:44:38Z"/>
        <d v="2019-03-13T18:51:34Z"/>
        <d v="2019-03-12T18:52:41Z"/>
        <d v="2019-03-12T18:55:17Z"/>
        <d v="2019-03-15T18:57:08Z"/>
        <d v="2019-03-16T18:58:13Z"/>
        <d v="2019-03-13T19:05:42Z"/>
        <d v="2019-03-19T19:05:57Z"/>
        <d v="2019-03-16T19:14:17Z"/>
        <d v="2019-03-16T19:14:20Z"/>
        <d v="2019-03-10T19:14:35Z"/>
        <d v="2019-03-15T19:23:12Z"/>
        <d v="2019-03-18T19:28:26Z"/>
        <d v="2019-03-12T19:34:54Z"/>
        <d v="2019-03-12T19:39:41Z"/>
        <d v="2019-03-19T19:42:05Z"/>
        <d v="2019-03-15T19:45:17Z"/>
        <d v="2019-03-15T19:53:15Z"/>
        <d v="2019-03-16T19:53:31Z"/>
        <d v="2019-03-15T19:57:08Z"/>
        <d v="2019-03-15T20:06:03Z"/>
        <d v="2019-03-14T20:15:33Z"/>
        <d v="2019-03-14T20:19:52Z"/>
        <d v="2019-03-12T20:23:18Z"/>
        <d v="2019-03-16T20:31:27Z"/>
        <d v="2019-03-10T20:34:45Z"/>
        <d v="2019-03-13T20:37:15Z"/>
        <d v="2019-03-12T20:40:02Z"/>
        <d v="2019-03-13T20:40:18Z"/>
        <d v="2019-03-12T20:51:31Z"/>
        <d v="2019-03-11T20:55:59Z"/>
        <d v="2019-03-12T21:03:05Z"/>
        <d v="2019-03-16T21:03:46Z"/>
        <d v="2019-03-12T21:05:49Z"/>
        <d v="2019-03-14T21:13:05Z"/>
        <d v="2019-03-13T21:13:28Z"/>
        <d v="2019-03-13T21:14:55Z"/>
        <d v="2019-03-12T21:18:34Z"/>
        <d v="2019-03-15T21:23:03Z"/>
        <d v="2019-03-15T21:27:52Z"/>
        <d v="2019-03-12T21:32:06Z"/>
        <d v="2019-03-14T21:32:26Z"/>
        <d v="2019-03-17T21:37:56Z"/>
        <d v="2019-03-16T21:42:40Z"/>
        <d v="2019-03-19T21:57:00Z"/>
        <d v="2019-03-16T22:03:58Z"/>
        <d v="2019-03-13T22:05:36Z"/>
        <d v="2019-03-16T22:07:41Z"/>
        <d v="2019-03-12T22:12:30Z"/>
        <d v="2019-03-16T22:13:43Z"/>
        <d v="2019-03-16T22:20:38Z"/>
        <d v="2019-03-14T22:24:41Z"/>
        <d v="2019-03-15T22:31:17Z"/>
        <d v="2019-03-12T22:37:33Z"/>
        <d v="2019-03-17T22:39:16Z"/>
        <d v="2019-03-12T22:46:28Z"/>
        <d v="2019-03-18T22:49:28Z"/>
        <d v="2019-03-21T22:56:01Z"/>
        <d v="2019-03-14T22:58:03Z"/>
        <d v="2019-03-16T23:02:40Z"/>
        <d v="2019-03-15T23:04:08Z"/>
        <d v="2019-03-11T23:05:57Z"/>
        <d v="2019-03-16T23:10:14Z"/>
        <d v="2019-03-13T23:11:48Z"/>
        <d v="2019-03-13T23:13:38Z"/>
        <d v="2019-03-13T23:17:03Z"/>
        <d v="2019-03-12T23:25:42Z"/>
        <d v="2019-03-15T23:27:37Z"/>
        <d v="2019-03-17T23:29:49Z"/>
        <d v="2019-03-15T23:44:48Z"/>
        <d v="2019-03-12T23:46:58Z"/>
        <d v="2019-03-13T23:58:28Z"/>
        <d v="2019-03-14T00:01:30Z"/>
        <d v="2019-03-18T00:09:38Z"/>
        <d v="2019-03-21T00:11:49Z"/>
        <d v="2019-03-12T00:16:55Z"/>
        <d v="2019-03-13T00:36:42Z"/>
        <d v="2019-03-15T00:40:25Z"/>
        <d v="2019-03-14T00:42:40Z"/>
        <d v="2019-03-14T00:45:43Z"/>
        <d v="2019-03-11T00:50:58Z"/>
        <d v="2019-03-15T00:54:57Z"/>
        <d v="2019-03-17T00:59:15Z"/>
        <d v="2019-03-20T01:01:38Z"/>
        <d v="2019-03-15T01:04:55Z"/>
        <d v="2019-03-13T01:05:47Z"/>
        <d v="2019-03-18T01:12:08Z"/>
        <d v="2019-03-17T01:12:09Z"/>
        <d v="2019-03-18T01:14:28Z"/>
        <d v="2019-03-13T01:18:05Z"/>
        <d v="2019-03-15T01:28:56Z"/>
        <d v="2019-03-17T01:32:05Z"/>
        <d v="2019-03-12T01:41:21Z"/>
        <d v="2019-03-15T01:43:07Z"/>
        <d v="2019-03-15T01:44:39Z"/>
        <d v="2019-03-16T01:44:40Z"/>
        <d v="2019-03-17T01:53:16Z"/>
        <d v="2019-03-14T01:54:29Z"/>
        <d v="2019-03-13T01:54:48Z"/>
        <d v="2019-03-21T01:57:38Z"/>
        <d v="2019-03-16T01:58:20Z"/>
        <d v="2019-03-12T02:01:55Z"/>
        <d v="2019-03-19T02:05:18Z"/>
        <d v="2019-03-15T02:09:13Z"/>
        <d v="2019-03-18T02:11:09Z"/>
        <d v="2019-03-18T02:17:13Z"/>
        <d v="2019-03-16T02:26:57Z"/>
        <d v="2019-03-12T02:36:00Z"/>
        <d v="2019-03-18T02:36:07Z"/>
        <d v="2019-03-17T02:44:35Z"/>
        <d v="2019-03-17T02:48:22Z"/>
        <d v="2019-03-22T02:50:27Z"/>
        <d v="2019-03-15T03:00:58Z"/>
        <d v="2019-03-22T03:01:38Z"/>
        <d v="2019-03-17T03:02:40Z"/>
        <d v="2019-03-16T03:03:13Z"/>
        <d v="2019-03-17T03:04:08Z"/>
        <d v="2019-03-14T03:11:34Z"/>
        <d v="2019-03-16T03:15:33Z"/>
        <d v="2019-03-17T03:16:14Z"/>
        <d v="2019-03-18T03:18:41Z"/>
        <d v="2019-03-19T03:18:55Z"/>
        <d v="2019-03-18T03:21:27Z"/>
        <d v="2019-03-13T03:24:03Z"/>
        <d v="2019-03-18T03:25:14Z"/>
        <d v="2019-03-16T03:47:23Z"/>
        <d v="2019-03-14T03:59:17Z"/>
        <d v="2019-03-14T04:02:20Z"/>
        <d v="2019-03-12T04:03:38Z"/>
        <d v="2019-03-18T04:04:28Z"/>
        <d v="2019-03-15T04:06:41Z"/>
        <d v="2019-03-21T04:08:30Z"/>
        <d v="2019-03-18T04:10:06Z"/>
        <d v="2019-03-15T04:28:43Z"/>
        <d v="2019-03-20T04:30:33Z"/>
        <d v="2019-03-13T04:33:21Z"/>
        <d v="2019-03-17T04:40:49Z"/>
        <d v="2019-03-15T04:41:19Z"/>
        <d v="2019-03-17T04:50:00Z"/>
        <d v="2019-03-18T04:51:04Z"/>
        <d v="2019-03-13T04:51:41Z"/>
        <d v="2019-03-18T04:56:43Z"/>
        <d v="2019-03-15T04:59:09Z"/>
        <d v="2019-03-17T05:01:01Z"/>
        <d v="2019-03-12T05:13:07Z"/>
        <d v="2019-03-11T05:13:42Z"/>
        <d v="2019-03-19T05:14:20Z"/>
        <d v="2019-03-13T05:14:37Z"/>
        <d v="2019-03-16T05:20:53Z"/>
        <d v="2019-03-15T05:26:59Z"/>
        <d v="2019-03-17T05:27:32Z"/>
        <d v="2019-03-17T05:29:11Z"/>
        <d v="2019-03-11T05:35:08Z"/>
        <d v="2019-03-16T05:35:25Z"/>
        <d v="2019-03-17T05:37:41Z"/>
        <d v="2019-03-17T05:39:29Z"/>
        <d v="2019-03-18T05:40:05Z"/>
        <d v="2019-03-13T05:45:36Z"/>
        <d v="2019-03-11T05:48:47Z"/>
        <d v="2019-03-13T05:53:07Z"/>
        <d v="2019-03-21T05:56:42Z"/>
        <d v="2019-03-18T05:56:50Z"/>
        <d v="2019-03-15T05:58:31Z"/>
        <d v="2019-03-18T05:58:31Z"/>
        <d v="2019-03-18T06:18:17Z"/>
        <d v="2019-03-16T06:41:43Z"/>
        <d v="2019-03-13T06:43:04Z"/>
        <d v="2019-03-14T06:45:21Z"/>
        <d v="2019-03-15T06:51:57Z"/>
        <d v="2019-03-15T06:54:24Z"/>
        <d v="2019-03-16T06:55:47Z"/>
        <d v="2019-03-15T06:59:06Z"/>
        <d v="2019-03-20T07:08:26Z"/>
        <d v="2019-03-11T07:12:35Z"/>
        <d v="2019-03-13T07:12:57Z"/>
        <d v="2019-03-18T07:16:32Z"/>
        <d v="2019-03-16T07:20:53Z"/>
        <d v="2019-03-13T07:23:30Z"/>
        <d v="2019-03-13T07:23:59Z"/>
        <d v="2019-03-14T07:25:20Z"/>
        <d v="2019-03-16T07:27:39Z"/>
        <d v="2019-03-14T07:29:23Z"/>
        <d v="2019-03-13T07:34:06Z"/>
        <d v="2019-03-16T07:38:41Z"/>
        <d v="2019-03-16T07:40:47Z"/>
        <d v="2019-03-11T07:45:53Z"/>
        <d v="2019-03-16T07:51:23Z"/>
        <d v="2019-03-13T08:07:41Z"/>
        <d v="2019-03-16T08:15:17Z"/>
        <d v="2019-03-17T08:15:25Z"/>
        <d v="2019-03-17T08:16:24Z"/>
        <d v="2019-03-11T08:22:22Z"/>
        <d v="2019-03-17T08:34:39Z"/>
        <d v="2019-03-17T08:38:15Z"/>
        <d v="2019-03-14T08:38:26Z"/>
        <d v="2019-03-11T08:52:42Z"/>
        <d v="2019-03-14T09:01:55Z"/>
        <d v="2019-03-17T09:02:29Z"/>
        <d v="2019-03-13T09:02:57Z"/>
        <d v="2019-03-15T09:03:56Z"/>
        <d v="2019-03-13T09:05:57Z"/>
        <d v="2019-03-17T09:07:48Z"/>
        <d v="2019-03-11T09:17:53Z"/>
        <d v="2019-03-18T09:25:12Z"/>
        <d v="2019-03-17T09:28:32Z"/>
        <d v="2019-03-12T09:37:34Z"/>
        <d v="2019-03-15T09:37:40Z"/>
        <d v="2019-03-19T09:37:48Z"/>
        <d v="2019-03-13T09:40:04Z"/>
        <d v="2019-03-15T09:49:01Z"/>
        <d v="2019-03-16T09:54:00Z"/>
        <d v="2019-03-17T10:00:06Z"/>
        <d v="2019-03-14T10:06:31Z"/>
        <d v="2019-03-14T10:10:13Z"/>
        <d v="2019-03-14T10:10:25Z"/>
        <d v="2019-03-14T10:14:06Z"/>
        <d v="2019-03-17T10:23:04Z"/>
        <d v="2019-03-20T10:25:02Z"/>
        <d v="2019-03-17T10:31:34Z"/>
        <d v="2019-03-21T10:35:50Z"/>
        <d v="2019-03-14T10:37:41Z"/>
        <d v="2019-03-14T10:38:04Z"/>
        <d v="2019-03-16T10:46:07Z"/>
        <d v="2019-03-16T10:47:04Z"/>
        <d v="2019-03-16T11:02:18Z"/>
        <d v="2019-03-14T11:10:01Z"/>
        <d v="2019-03-14T11:15:24Z"/>
        <d v="2019-03-17T11:20:12Z"/>
        <d v="2019-03-13T11:20:52Z"/>
        <d v="2019-03-11T11:23:20Z"/>
        <d v="2019-03-19T11:30:24Z"/>
        <d v="2019-03-18T11:31:27Z"/>
        <d v="2019-03-15T11:34:25Z"/>
        <d v="2019-03-19T11:37:10Z"/>
        <d v="2019-03-13T11:49:22Z"/>
        <d v="2019-03-18T11:52:23Z"/>
        <d v="2019-03-17T11:55:27Z"/>
        <d v="2019-03-14T11:59:05Z"/>
        <d v="2019-03-16T11:59:32Z"/>
        <d v="2019-03-17T12:11:56Z"/>
        <d v="2019-03-18T12:12:34Z"/>
        <d v="2019-03-20T12:26:29Z"/>
        <d v="2019-03-14T12:31:26Z"/>
        <d v="2019-03-12T12:33:28Z"/>
        <d v="2019-03-14T12:42:57Z"/>
        <d v="2019-03-19T12:51:51Z"/>
        <d v="2019-03-12T13:02:48Z"/>
        <d v="2019-03-17T13:03:18Z"/>
        <d v="2019-03-17T13:07:41Z"/>
        <d v="2019-03-13T13:07:59Z"/>
        <d v="2019-03-16T13:09:33Z"/>
        <d v="2019-03-16T13:10:07Z"/>
        <d v="2019-03-13T13:21:14Z"/>
        <d v="2019-03-17T13:22:06Z"/>
        <d v="2019-03-15T13:26:20Z"/>
        <d v="2019-03-13T13:30:33Z"/>
        <d v="2019-03-14T13:39:53Z"/>
        <d v="2019-03-14T13:40:16Z"/>
        <d v="2019-03-11T13:49:05Z"/>
        <d v="2019-03-20T13:52:06Z"/>
        <d v="2019-03-14T13:52:43Z"/>
        <d v="2019-03-13T14:06:19Z"/>
        <d v="2019-03-19T14:06:55Z"/>
        <d v="2019-03-12T14:07:51Z"/>
        <d v="2019-03-20T14:15:17Z"/>
        <d v="2019-03-16T14:16:31Z"/>
        <d v="2019-03-16T14:17:23Z"/>
        <d v="2019-03-18T14:37:34Z"/>
        <d v="2019-03-13T14:38:39Z"/>
        <d v="2019-03-15T14:46:52Z"/>
        <d v="2019-03-20T14:49:18Z"/>
        <d v="2019-03-15T14:49:55Z"/>
        <d v="2019-03-15T14:51:08Z"/>
        <d v="2019-03-16T14:51:21Z"/>
        <d v="2019-03-17T14:52:07Z"/>
        <d v="2019-03-15T14:52:51Z"/>
        <d v="2019-03-17T14:53:26Z"/>
        <d v="2019-03-16T14:53:48Z"/>
        <d v="2019-03-13T14:54:06Z"/>
        <d v="2019-03-15T15:02:54Z"/>
        <d v="2019-03-14T15:04:11Z"/>
        <d v="2019-03-15T15:20:38Z"/>
        <d v="2019-03-19T15:53:45Z"/>
        <d v="2019-03-15T15:54:44Z"/>
        <d v="2019-03-20T15:55:12Z"/>
        <d v="2019-03-17T16:01:12Z"/>
        <d v="2019-03-15T16:06:05Z"/>
        <d v="2019-03-14T16:07:28Z"/>
        <d v="2019-03-14T16:09:39Z"/>
        <d v="2019-03-16T16:13:39Z"/>
        <d v="2019-03-16T16:15:02Z"/>
        <d v="2019-03-19T16:16:42Z"/>
        <d v="2019-03-16T16:26:48Z"/>
        <d v="2019-03-13T16:27:18Z"/>
        <d v="2019-03-18T16:33:57Z"/>
        <d v="2019-03-16T16:35:35Z"/>
        <d v="2019-03-16T16:41:47Z"/>
        <d v="2019-03-15T16:45:06Z"/>
        <d v="2019-03-20T16:50:35Z"/>
        <d v="2019-03-19T16:55:44Z"/>
        <d v="2019-03-19T16:57:36Z"/>
        <d v="2019-03-16T17:00:21Z"/>
        <d v="2019-03-16T17:06:19Z"/>
        <d v="2019-03-13T17:15:54Z"/>
        <d v="2019-03-16T17:29:33Z"/>
        <d v="2019-03-18T17:32:11Z"/>
        <d v="2019-03-14T17:34:32Z"/>
        <d v="2019-03-17T17:40:13Z"/>
        <d v="2019-03-16T17:48:42Z"/>
        <d v="2019-03-11T17:55:39Z"/>
        <d v="2019-03-16T18:01:19Z"/>
        <d v="2019-03-19T18:01:53Z"/>
        <d v="2019-03-20T18:04:09Z"/>
        <d v="2019-03-18T18:08:39Z"/>
        <d v="2019-03-17T18:09:47Z"/>
        <d v="2019-03-18T18:12:00Z"/>
        <d v="2019-03-17T18:25:50Z"/>
        <d v="2019-03-13T18:27:48Z"/>
        <d v="2019-03-19T18:31:56Z"/>
        <d v="2019-03-17T18:36:47Z"/>
        <d v="2019-03-16T18:41:00Z"/>
        <d v="2019-03-13T18:42:55Z"/>
        <d v="2019-03-20T18:44:46Z"/>
        <d v="2019-03-13T18:46:15Z"/>
        <d v="2019-03-14T18:50:05Z"/>
        <d v="2019-03-17T18:50:56Z"/>
        <d v="2019-03-13T19:00:10Z"/>
        <d v="2019-03-15T19:13:39Z"/>
        <d v="2019-03-17T19:18:20Z"/>
        <d v="2019-03-14T19:18:48Z"/>
        <d v="2019-03-13T19:27:29Z"/>
        <d v="2019-03-13T19:37:40Z"/>
        <d v="2019-03-18T19:38:44Z"/>
        <d v="2019-03-15T19:49:16Z"/>
        <d v="2019-03-17T19:54:21Z"/>
        <d v="2019-03-13T20:06:28Z"/>
        <d v="2019-03-17T20:07:27Z"/>
        <d v="2019-03-13T20:22:27Z"/>
        <d v="2019-03-13T20:23:58Z"/>
        <d v="2019-03-16T20:28:15Z"/>
        <d v="2019-03-17T20:40:25Z"/>
        <d v="2019-03-13T20:44:39Z"/>
        <d v="2019-03-13T20:48:08Z"/>
        <d v="2019-03-20T20:49:28Z"/>
        <d v="2019-03-21T20:59:09Z"/>
        <d v="2019-03-21T21:11:00Z"/>
        <d v="2019-03-13T21:29:32Z"/>
        <d v="2019-03-18T21:36:00Z"/>
        <d v="2019-03-18T21:39:02Z"/>
        <d v="2019-03-17T21:42:39Z"/>
        <d v="2019-03-17T21:49:53Z"/>
        <d v="2019-03-14T21:52:35Z"/>
        <d v="2019-03-14T21:52:51Z"/>
        <d v="2019-03-20T21:53:15Z"/>
        <d v="2019-03-16T21:55:53Z"/>
        <d v="2019-03-21T21:58:44Z"/>
        <d v="2019-03-18T22:04:20Z"/>
        <d v="2019-03-13T22:07:59Z"/>
        <d v="2019-03-16T22:14:24Z"/>
        <d v="2019-03-17T22:14:45Z"/>
        <d v="2019-03-13T22:15:53Z"/>
        <d v="2019-03-17T22:18:27Z"/>
        <d v="2019-03-16T22:18:29Z"/>
        <d v="2019-03-16T22:21:07Z"/>
        <d v="2019-03-20T22:27:44Z"/>
        <d v="2019-03-16T22:38:32Z"/>
        <d v="2019-03-17T22:46:34Z"/>
        <d v="2019-03-16T22:55:50Z"/>
        <d v="2019-03-17T22:59:23Z"/>
        <d v="2019-03-13T23:05:27Z"/>
        <d v="2019-03-20T23:30:08Z"/>
        <d v="2019-03-12T23:33:35Z"/>
        <d v="2019-03-18T23:38:00Z"/>
        <d v="2019-03-17T23:52:37Z"/>
        <d v="2019-03-15T23:59:45Z"/>
        <d v="2019-03-14T00:07:31Z"/>
        <d v="2019-03-15T00:09:03Z"/>
        <d v="2019-03-16T00:20:30Z"/>
        <d v="2019-03-19T00:27:31Z"/>
        <d v="2019-03-17T00:31:24Z"/>
        <d v="2019-03-18T00:33:34Z"/>
        <d v="2019-03-17T00:34:08Z"/>
        <d v="2019-03-16T00:42:01Z"/>
        <d v="2019-03-19T00:42:34Z"/>
        <d v="2019-03-12T00:43:55Z"/>
        <d v="2019-03-18T00:46:52Z"/>
        <d v="2019-03-16T00:55:35Z"/>
        <d v="2019-03-14T01:07:39Z"/>
        <d v="2019-03-12T01:12:34Z"/>
        <d v="2019-03-14T01:15:10Z"/>
        <d v="2019-03-14T01:18:37Z"/>
        <d v="2019-03-16T01:18:55Z"/>
        <d v="2019-03-14T01:24:48Z"/>
        <d v="2019-03-14T01:24:58Z"/>
        <d v="2019-03-19T01:26:38Z"/>
        <d v="2019-03-14T01:31:33Z"/>
        <d v="2019-03-19T01:50:59Z"/>
        <d v="2019-03-16T01:54:37Z"/>
        <d v="2019-03-17T02:01:33Z"/>
        <d v="2019-03-13T02:01:49Z"/>
        <d v="2019-03-21T02:13:10Z"/>
        <d v="2019-03-18T02:23:06Z"/>
        <d v="2019-03-16T02:27:57Z"/>
        <d v="2019-03-20T02:39:47Z"/>
        <d v="2019-03-15T02:46:50Z"/>
        <d v="2019-03-21T02:48:21Z"/>
        <d v="2019-03-15T02:50:38Z"/>
        <d v="2019-03-18T02:55:29Z"/>
        <d v="2019-03-20T02:58:13Z"/>
        <d v="2019-03-20T03:03:11Z"/>
        <d v="2019-03-18T03:10:27Z"/>
        <d v="2019-03-17T03:11:56Z"/>
        <d v="2019-03-15T03:14:52Z"/>
        <d v="2019-03-16T03:17:09Z"/>
        <d v="2019-03-21T03:21:05Z"/>
        <d v="2019-03-14T03:25:21Z"/>
        <d v="2019-03-17T03:26:16Z"/>
        <d v="2019-03-19T03:30:38Z"/>
        <d v="2019-03-15T03:31:58Z"/>
        <d v="2019-03-17T03:41:52Z"/>
        <d v="2019-03-18T03:51:08Z"/>
        <d v="2019-03-18T03:53:20Z"/>
        <d v="2019-03-18T03:54:35Z"/>
        <d v="2019-03-16T03:55:52Z"/>
        <d v="2019-03-19T03:58:22Z"/>
        <d v="2019-03-14T03:59:36Z"/>
        <d v="2019-03-16T04:03:05Z"/>
        <d v="2019-03-20T04:15:33Z"/>
        <d v="2019-03-16T04:20:35Z"/>
        <d v="2019-03-21T04:25:12Z"/>
        <d v="2019-03-15T04:28:45Z"/>
        <d v="2019-03-21T04:33:18Z"/>
        <d v="2019-03-17T04:37:11Z"/>
        <d v="2019-03-22T05:11:36Z"/>
        <d v="2019-03-14T05:23:08Z"/>
        <d v="2019-03-18T05:25:43Z"/>
        <d v="2019-03-13T05:31:40Z"/>
        <d v="2019-03-19T05:31:47Z"/>
        <d v="2019-03-14T05:38:37Z"/>
        <d v="2019-03-16T05:41:25Z"/>
        <d v="2019-03-17T05:45:36Z"/>
        <d v="2019-03-17T05:51:31Z"/>
        <d v="2019-03-15T05:56:07Z"/>
        <d v="2019-03-16T05:59:40Z"/>
        <d v="2019-03-16T06:00:24Z"/>
        <d v="2019-03-13T06:02:25Z"/>
        <d v="2019-03-14T06:04:48Z"/>
        <d v="2019-03-15T06:19:08Z"/>
        <d v="2019-03-20T06:24:03Z"/>
        <d v="2019-03-16T06:34:28Z"/>
        <d v="2019-03-15T06:36:45Z"/>
        <d v="2019-03-20T06:52:25Z"/>
        <d v="2019-03-19T06:55:54Z"/>
        <d v="2019-03-16T07:02:06Z"/>
        <d v="2019-03-16T07:03:51Z"/>
        <d v="2019-03-18T07:05:29Z"/>
        <d v="2019-03-16T07:07:06Z"/>
        <d v="2019-03-17T07:15:04Z"/>
        <d v="2019-03-15T07:27:58Z"/>
        <d v="2019-03-13T07:41:38Z"/>
        <d v="2019-03-15T07:55:12Z"/>
        <d v="2019-03-21T07:56:48Z"/>
        <d v="2019-03-14T07:57:46Z"/>
        <d v="2019-03-14T08:09:52Z"/>
        <d v="2019-03-21T08:10:09Z"/>
        <d v="2019-03-19T08:11:17Z"/>
        <d v="2019-03-20T08:17:30Z"/>
        <d v="2019-03-18T08:20:56Z"/>
        <d v="2019-03-15T08:31:29Z"/>
        <d v="2019-03-12T08:50:18Z"/>
        <d v="2019-03-18T08:52:18Z"/>
        <d v="2019-03-12T09:02:48Z"/>
        <d v="2019-03-16T09:04:42Z"/>
        <d v="2019-03-15T09:12:05Z"/>
        <d v="2019-03-17T09:15:58Z"/>
        <d v="2019-03-19T09:23:52Z"/>
        <d v="2019-03-14T09:40:48Z"/>
        <d v="2019-03-17T09:43:21Z"/>
        <d v="2019-03-14T09:59:31Z"/>
        <d v="2019-03-19T10:08:38Z"/>
        <d v="2019-03-12T10:28:14Z"/>
        <d v="2019-03-19T10:42:32Z"/>
        <d v="2019-03-18T10:42:56Z"/>
        <d v="2019-03-14T10:43:20Z"/>
        <d v="2019-03-18T10:49:25Z"/>
        <d v="2019-03-19T11:01:51Z"/>
        <d v="2019-03-13T11:05:19Z"/>
        <d v="2019-03-13T11:09:27Z"/>
        <d v="2019-03-18T11:16:18Z"/>
        <d v="2019-03-18T11:17:11Z"/>
        <d v="2019-03-17T11:19:05Z"/>
        <d v="2019-03-19T11:29:48Z"/>
        <d v="2019-03-13T11:30:57Z"/>
        <d v="2019-03-15T11:50:52Z"/>
        <d v="2019-03-19T11:58:35Z"/>
        <d v="2019-03-15T12:01:40Z"/>
        <d v="2019-03-17T12:07:04Z"/>
        <d v="2019-03-18T12:12:56Z"/>
        <d v="2019-03-15T12:16:28Z"/>
        <d v="2019-03-16T12:17:17Z"/>
        <d v="2019-03-16T12:20:58Z"/>
        <d v="2019-03-20T12:21:50Z"/>
        <d v="2019-03-18T12:23:37Z"/>
        <d v="2019-03-18T12:26:37Z"/>
        <d v="2019-03-17T12:31:49Z"/>
        <d v="2019-03-16T12:34:19Z"/>
        <d v="2019-03-13T12:35:30Z"/>
        <d v="2019-03-22T12:48:01Z"/>
        <d v="2019-03-14T12:55:40Z"/>
        <d v="2019-03-16T13:12:37Z"/>
        <d v="2019-03-13T13:33:36Z"/>
        <d v="2019-03-19T13:36:33Z"/>
        <d v="2019-03-14T13:43:53Z"/>
        <d v="2019-03-17T13:51:28Z"/>
        <d v="2019-03-12T13:55:47Z"/>
        <d v="2019-03-14T13:56:27Z"/>
        <d v="2019-03-20T14:01:02Z"/>
        <d v="2019-03-14T14:01:23Z"/>
        <d v="2019-03-14T14:07:14Z"/>
        <d v="2019-03-14T14:17:16Z"/>
        <d v="2019-03-13T14:18:10Z"/>
        <d v="2019-03-18T14:21:44Z"/>
        <d v="2019-03-16T14:23:01Z"/>
        <d v="2019-03-13T14:25:56Z"/>
        <d v="2019-03-18T14:26:16Z"/>
        <d v="2019-03-16T14:29:26Z"/>
        <d v="2019-03-14T14:37:21Z"/>
        <d v="2019-03-16T14:54:21Z"/>
        <d v="2019-03-14T14:54:49Z"/>
        <d v="2019-03-19T14:54:52Z"/>
        <d v="2019-03-17T14:57:50Z"/>
        <d v="2019-03-16T15:04:56Z"/>
        <d v="2019-03-14T15:13:49Z"/>
        <d v="2019-03-17T15:25:12Z"/>
        <d v="2019-03-15T15:32:52Z"/>
        <d v="2019-03-19T15:36:59Z"/>
        <d v="2019-03-17T15:42:52Z"/>
        <d v="2019-03-21T15:44:30Z"/>
        <d v="2019-03-17T15:56:14Z"/>
        <d v="2019-03-14T15:57:45Z"/>
        <d v="2019-03-18T16:06:46Z"/>
        <d v="2019-03-17T16:19:22Z"/>
        <d v="2019-03-17T16:20:07Z"/>
        <d v="2019-03-19T16:27:44Z"/>
        <d v="2019-03-17T16:31:38Z"/>
        <d v="2019-03-14T16:32:09Z"/>
        <d v="2019-03-14T16:33:19Z"/>
        <d v="2019-03-14T16:50:15Z"/>
        <d v="2019-03-17T16:51:40Z"/>
        <d v="2019-03-16T16:52:59Z"/>
        <d v="2019-03-19T16:55:41Z"/>
        <d v="2019-03-18T17:03:33Z"/>
        <d v="2019-03-17T17:04:00Z"/>
        <d v="2019-03-14T17:10:13Z"/>
        <d v="2019-03-16T17:33:56Z"/>
        <d v="2019-03-18T17:36:16Z"/>
        <d v="2019-03-18T17:39:26Z"/>
        <d v="2019-03-16T17:39:59Z"/>
        <d v="2019-03-18T17:43:54Z"/>
        <d v="2019-03-19T17:52:12Z"/>
        <d v="2019-03-18T17:53:58Z"/>
        <d v="2019-03-14T17:54:56Z"/>
        <d v="2019-03-18T17:55:19Z"/>
        <d v="2019-03-15T17:59:29Z"/>
        <d v="2019-03-17T18:10:03Z"/>
        <d v="2019-03-18T18:11:03Z"/>
        <d v="2019-03-17T18:16:20Z"/>
        <d v="2019-03-16T18:16:59Z"/>
        <d v="2019-03-15T18:21:00Z"/>
        <d v="2019-03-21T18:22:39Z"/>
        <d v="2019-03-18T18:28:14Z"/>
        <d v="2019-03-20T18:37:19Z"/>
        <d v="2019-03-18T18:38:01Z"/>
        <d v="2019-03-13T18:38:28Z"/>
        <d v="2019-03-21T18:40:50Z"/>
        <d v="2019-03-20T18:44:35Z"/>
        <d v="2019-03-17T19:01:35Z"/>
        <d v="2019-03-16T19:03:03Z"/>
        <d v="2019-03-15T19:03:04Z"/>
        <d v="2019-03-18T19:07:54Z"/>
        <d v="2019-03-15T19:13:04Z"/>
        <d v="2019-03-16T19:14:27Z"/>
        <d v="2019-03-16T19:28:08Z"/>
        <d v="2019-03-18T19:28:08Z"/>
        <d v="2019-03-17T19:32:05Z"/>
        <d v="2019-03-20T19:37:23Z"/>
        <d v="2019-03-14T19:44:21Z"/>
        <d v="2019-03-18T19:44:54Z"/>
        <d v="2019-03-14T20:03:41Z"/>
        <d v="2019-03-14T20:05:17Z"/>
        <d v="2019-03-12T20:10:02Z"/>
        <d v="2019-03-14T20:14:28Z"/>
        <d v="2019-03-14T20:16:15Z"/>
        <d v="2019-03-15T20:16:46Z"/>
        <d v="2019-03-17T20:17:29Z"/>
        <d v="2019-03-14T20:19:29Z"/>
        <d v="2019-03-18T20:23:38Z"/>
        <d v="2019-03-15T20:24:53Z"/>
        <d v="2019-03-12T20:27:33Z"/>
        <d v="2019-03-16T20:31:38Z"/>
        <d v="2019-03-14T20:32:03Z"/>
        <d v="2019-03-19T20:39:15Z"/>
        <d v="2019-03-13T20:45:59Z"/>
        <d v="2019-03-15T20:48:56Z"/>
        <d v="2019-03-16T21:03:58Z"/>
        <d v="2019-03-17T21:03:59Z"/>
        <d v="2019-03-20T21:06:23Z"/>
        <d v="2019-03-18T21:06:57Z"/>
        <d v="2019-03-15T21:07:48Z"/>
        <d v="2019-03-21T21:19:21Z"/>
        <d v="2019-03-18T21:25:01Z"/>
        <d v="2019-03-16T21:31:40Z"/>
        <d v="2019-03-15T21:42:33Z"/>
        <d v="2019-03-15T21:45:12Z"/>
        <d v="2019-03-16T21:47:33Z"/>
        <d v="2019-03-18T21:49:21Z"/>
        <d v="2019-03-16T21:51:32Z"/>
        <d v="2019-03-19T21:54:00Z"/>
        <d v="2019-03-15T22:01:32Z"/>
        <d v="2019-03-16T22:03:55Z"/>
        <d v="2019-03-18T22:06:43Z"/>
        <d v="2019-03-14T22:10:31Z"/>
        <d v="2019-03-20T22:17:10Z"/>
        <d v="2019-03-18T22:18:36Z"/>
        <d v="2019-03-19T22:20:17Z"/>
        <d v="2019-03-18T22:26:31Z"/>
        <d v="2019-03-18T22:29:58Z"/>
        <d v="2019-03-15T22:33:10Z"/>
        <d v="2019-03-20T22:37:34Z"/>
        <d v="2019-03-21T22:39:44Z"/>
        <d v="2019-03-14T22:40:51Z"/>
        <d v="2019-03-17T22:41:39Z"/>
        <d v="2019-03-13T22:41:40Z"/>
        <d v="2019-03-17T22:44:45Z"/>
        <d v="2019-03-15T22:45:18Z"/>
        <d v="2019-03-16T22:48:44Z"/>
        <d v="2019-03-22T22:51:22Z"/>
        <d v="2019-03-16T22:51:52Z"/>
        <d v="2019-03-15T22:53:22Z"/>
        <d v="2019-03-16T22:53:33Z"/>
        <d v="2019-03-16T22:55:04Z"/>
        <d v="2019-03-16T23:01:35Z"/>
        <d v="2019-03-12T23:03:57Z"/>
        <d v="2019-03-19T23:04:27Z"/>
        <d v="2019-03-21T23:27:35Z"/>
        <d v="2019-03-15T23:30:37Z"/>
        <d v="2019-03-18T23:40:56Z"/>
        <d v="2019-03-17T23:43:52Z"/>
        <d v="2019-03-14T23:43:56Z"/>
        <d v="2019-03-21T23:46:32Z"/>
        <d v="2019-03-21T23:47:39Z"/>
        <d v="2019-03-19T23:49:46Z"/>
        <d v="2019-03-17T23:58:50Z"/>
        <d v="2019-03-16T00:03:17Z"/>
        <d v="2019-03-15T00:03:43Z"/>
        <d v="2019-03-18T00:35:28Z"/>
        <d v="2019-03-19T00:43:21Z"/>
        <d v="2019-03-18T00:48:29Z"/>
        <d v="2019-03-20T00:59:52Z"/>
        <d v="2019-03-16T00:59:59Z"/>
        <d v="2019-03-16T01:02:58Z"/>
        <d v="2019-03-16T01:03:20Z"/>
        <d v="2019-03-20T01:09:56Z"/>
        <d v="2019-03-16T01:11:08Z"/>
        <d v="2019-03-20T01:19:37Z"/>
        <d v="2019-03-15T01:31:49Z"/>
        <d v="2019-03-15T01:33:43Z"/>
        <d v="2019-03-19T01:36:42Z"/>
        <d v="2019-03-17T01:43:01Z"/>
        <d v="2019-03-20T01:47:57Z"/>
        <d v="2019-03-20T01:48:42Z"/>
        <d v="2019-03-14T01:49:25Z"/>
        <d v="2019-03-19T01:54:29Z"/>
        <d v="2019-03-17T02:03:43Z"/>
        <d v="2019-03-16T02:03:51Z"/>
        <d v="2019-03-22T02:04:30Z"/>
        <d v="2019-03-15T02:18:35Z"/>
        <d v="2019-03-16T02:23:27Z"/>
        <d v="2019-03-21T02:25:26Z"/>
        <d v="2019-03-20T02:30:08Z"/>
        <d v="2019-03-18T02:31:01Z"/>
        <d v="2019-03-14T02:32:44Z"/>
        <d v="2019-03-15T02:35:28Z"/>
        <d v="2019-03-17T02:39:07Z"/>
        <d v="2019-03-16T02:42:16Z"/>
        <d v="2019-03-21T02:46:13Z"/>
        <d v="2019-03-18T02:46:31Z"/>
        <d v="2019-03-17T02:56:14Z"/>
        <d v="2019-03-16T03:34:02Z"/>
        <d v="2019-03-15T03:36:22Z"/>
        <d v="2019-03-23T03:42:46Z"/>
        <d v="2019-03-20T03:43:36Z"/>
        <d v="2019-03-21T03:45:26Z"/>
        <d v="2019-03-17T03:51:57Z"/>
        <d v="2019-03-15T04:04:41Z"/>
        <d v="2019-03-19T04:08:11Z"/>
        <d v="2019-03-18T04:09:01Z"/>
        <d v="2019-03-17T04:20:33Z"/>
        <d v="2019-03-20T04:22:10Z"/>
        <d v="2019-03-17T04:23:09Z"/>
        <d v="2019-03-13T04:31:27Z"/>
        <d v="2019-03-15T04:32:42Z"/>
        <d v="2019-03-15T04:35:20Z"/>
        <d v="2019-03-20T04:42:33Z"/>
        <d v="2019-03-22T04:43:36Z"/>
        <d v="2019-03-16T04:48:04Z"/>
        <d v="2019-03-14T04:50:19Z"/>
        <d v="2019-03-14T04:57:12Z"/>
        <d v="2019-03-15T05:00:01Z"/>
        <d v="2019-03-21T05:01:16Z"/>
        <d v="2019-03-18T05:01:17Z"/>
        <d v="2019-03-16T05:10:14Z"/>
        <d v="2019-03-15T05:10:21Z"/>
        <d v="2019-03-15T05:20:18Z"/>
        <d v="2019-03-17T05:35:57Z"/>
        <d v="2019-03-17T05:45:40Z"/>
        <d v="2019-03-15T05:46:32Z"/>
        <d v="2019-03-19T05:52:39Z"/>
        <d v="2019-03-22T05:58:03Z"/>
        <d v="2019-03-16T06:00:21Z"/>
        <d v="2019-03-15T06:00:31Z"/>
        <d v="2019-03-16T06:04:17Z"/>
        <d v="2019-03-14T06:06:05Z"/>
        <d v="2019-03-17T06:15:27Z"/>
        <d v="2019-03-20T06:16:17Z"/>
        <d v="2019-03-17T06:19:09Z"/>
        <d v="2019-03-18T06:21:23Z"/>
        <d v="2019-03-17T06:22:58Z"/>
        <d v="2019-03-18T06:33:24Z"/>
        <d v="2019-03-16T06:36:05Z"/>
        <d v="2019-03-16T06:47:42Z"/>
        <d v="2019-03-22T06:51:17Z"/>
        <d v="2019-03-19T06:57:42Z"/>
        <d v="2019-03-13T07:05:50Z"/>
        <d v="2019-03-22T07:06:48Z"/>
        <d v="2019-03-18T07:07:23Z"/>
        <d v="2019-03-15T07:07:28Z"/>
        <d v="2019-03-15T07:08:46Z"/>
        <d v="2019-03-17T07:09:44Z"/>
        <d v="2019-03-15T07:12:16Z"/>
        <d v="2019-03-17T07:14:00Z"/>
        <d v="2019-03-20T07:17:00Z"/>
        <d v="2019-03-14T07:25:00Z"/>
        <d v="2019-03-19T07:27:09Z"/>
        <d v="2019-03-19T07:28:48Z"/>
        <d v="2019-03-13T07:29:12Z"/>
        <d v="2019-03-15T07:33:45Z"/>
        <d v="2019-03-19T07:36:51Z"/>
        <d v="2019-03-21T07:42:21Z"/>
        <d v="2019-03-16T07:45:53Z"/>
        <d v="2019-03-19T07:56:10Z"/>
        <d v="2019-03-17T07:58:56Z"/>
        <d v="2019-03-20T08:23:47Z"/>
        <d v="2019-03-15T08:27:19Z"/>
        <d v="2019-03-20T08:30:43Z"/>
        <d v="2019-03-18T08:34:31Z"/>
        <d v="2019-03-14T08:35:39Z"/>
        <d v="2019-03-18T08:37:18Z"/>
        <d v="2019-03-19T08:46:21Z"/>
        <d v="2019-03-15T08:47:48Z"/>
        <d v="2019-03-18T09:02:34Z"/>
        <d v="2019-03-15T09:05:21Z"/>
        <d v="2019-03-19T09:07:14Z"/>
        <d v="2019-03-15T09:08:33Z"/>
        <d v="2019-03-22T09:15:50Z"/>
        <d v="2019-03-18T09:17:53Z"/>
        <d v="2019-03-15T09:23:32Z"/>
        <d v="2019-03-15T09:31:42Z"/>
        <d v="2019-03-17T09:35:57Z"/>
        <d v="2019-03-15T09:38:31Z"/>
        <d v="2019-03-21T09:38:58Z"/>
        <d v="2019-03-15T09:42:45Z"/>
        <d v="2019-03-18T09:43:17Z"/>
        <d v="2019-03-15T09:49:10Z"/>
        <d v="2019-03-15T09:49:46Z"/>
        <d v="2019-03-20T09:50:23Z"/>
        <d v="2019-03-20T09:56:41Z"/>
        <d v="2019-03-17T10:01:01Z"/>
        <d v="2019-03-19T10:01:47Z"/>
        <d v="2019-03-15T10:16:02Z"/>
        <d v="2019-03-19T10:19:09Z"/>
        <d v="2019-03-23T10:26:04Z"/>
        <d v="2019-03-18T10:28:15Z"/>
        <d v="2019-03-17T10:30:07Z"/>
        <d v="2019-03-17T10:30:34Z"/>
        <d v="2019-03-13T10:31:22Z"/>
        <d v="2019-03-16T10:37:39Z"/>
        <d v="2019-03-18T10:42:20Z"/>
        <d v="2019-03-18T10:45:29Z"/>
        <d v="2019-03-18T10:48:26Z"/>
        <d v="2019-03-20T11:02:51Z"/>
        <d v="2019-03-15T11:06:12Z"/>
        <d v="2019-03-13T11:06:53Z"/>
        <d v="2019-03-16T11:09:39Z"/>
        <d v="2019-03-16T11:14:33Z"/>
        <d v="2019-03-18T11:20:53Z"/>
        <d v="2019-03-17T11:24:21Z"/>
        <d v="2019-03-21T11:24:49Z"/>
        <d v="2019-03-21T11:27:42Z"/>
        <d v="2019-03-15T11:28:33Z"/>
        <d v="2019-03-15T11:33:45Z"/>
        <d v="2019-03-15T11:40:47Z"/>
        <d v="2019-03-19T11:46:09Z"/>
        <d v="2019-03-20T11:47:58Z"/>
        <d v="2019-03-18T11:53:02Z"/>
        <d v="2019-03-17T11:53:46Z"/>
        <d v="2019-03-21T11:57:00Z"/>
        <d v="2019-03-18T11:57:54Z"/>
        <d v="2019-03-16T11:59:58Z"/>
        <d v="2019-03-15T12:00:32Z"/>
        <d v="2019-03-18T12:11:40Z"/>
        <d v="2019-03-18T12:43:34Z"/>
        <d v="2019-03-16T12:48:51Z"/>
        <d v="2019-03-21T12:48:55Z"/>
        <d v="2019-03-19T12:56:30Z"/>
        <d v="2019-03-18T13:01:38Z"/>
        <d v="2019-03-22T13:02:40Z"/>
        <d v="2019-03-18T13:15:54Z"/>
        <d v="2019-03-18T13:22:12Z"/>
        <d v="2019-03-17T13:33:00Z"/>
        <d v="2019-03-20T13:33:04Z"/>
        <d v="2019-03-15T13:34:02Z"/>
        <d v="2019-03-15T13:37:10Z"/>
        <d v="2019-03-21T13:42:48Z"/>
        <d v="2019-03-19T13:46:55Z"/>
        <d v="2019-03-16T13:46:58Z"/>
        <d v="2019-03-20T13:56:41Z"/>
        <d v="2019-03-13T13:57:11Z"/>
        <d v="2019-03-19T13:57:30Z"/>
        <d v="2019-03-15T14:01:44Z"/>
        <d v="2019-03-15T14:06:12Z"/>
        <d v="2019-03-21T14:07:49Z"/>
        <d v="2019-03-18T14:09:09Z"/>
        <d v="2019-03-20T14:10:23Z"/>
        <d v="2019-03-18T14:14:37Z"/>
        <d v="2019-03-16T14:25:10Z"/>
        <d v="2019-03-14T14:38:44Z"/>
        <d v="2019-03-22T14:57:25Z"/>
        <d v="2019-03-20T14:57:30Z"/>
        <d v="2019-03-13T15:00:30Z"/>
        <d v="2019-03-17T15:11:18Z"/>
        <d v="2019-03-15T15:11:45Z"/>
        <d v="2019-03-16T15:29:15Z"/>
        <d v="2019-03-17T15:31:11Z"/>
        <d v="2019-03-17T15:33:30Z"/>
        <d v="2019-03-18T15:36:04Z"/>
        <d v="2019-03-16T15:50:45Z"/>
        <d v="2019-03-17T15:51:10Z"/>
        <d v="2019-03-19T15:51:12Z"/>
        <d v="2019-03-21T16:01:20Z"/>
        <d v="2019-03-18T16:06:48Z"/>
        <d v="2019-03-17T16:07:29Z"/>
        <d v="2019-03-20T16:07:47Z"/>
        <d v="2019-03-22T16:07:51Z"/>
        <d v="2019-03-20T16:08:02Z"/>
        <d v="2019-03-20T16:11:23Z"/>
        <d v="2019-03-20T16:12:13Z"/>
        <d v="2019-03-19T16:12:57Z"/>
        <d v="2019-03-18T16:20:11Z"/>
        <d v="2019-03-21T16:20:50Z"/>
        <d v="2019-03-16T16:21:46Z"/>
        <d v="2019-03-15T16:30:32Z"/>
        <d v="2019-03-17T16:30:47Z"/>
        <d v="2019-03-22T16:38:33Z"/>
        <d v="2019-03-20T16:39:45Z"/>
        <d v="2019-03-22T16:55:25Z"/>
        <d v="2019-03-21T16:56:16Z"/>
        <d v="2019-03-22T16:58:36Z"/>
        <d v="2019-03-16T17:05:01Z"/>
        <d v="2019-03-19T17:05:51Z"/>
        <d v="2019-03-19T17:12:16Z"/>
        <d v="2019-03-18T17:17:20Z"/>
        <d v="2019-03-16T17:22:25Z"/>
        <d v="2019-03-16T17:23:01Z"/>
        <d v="2019-03-15T17:26:53Z"/>
        <d v="2019-03-15T17:30:10Z"/>
        <d v="2019-03-24T17:31:21Z"/>
        <d v="2019-03-22T17:33:04Z"/>
        <d v="2019-03-15T17:35:22Z"/>
        <d v="2019-03-17T17:39:54Z"/>
        <d v="2019-03-17T17:47:42Z"/>
        <d v="2019-03-18T17:54:46Z"/>
        <d v="2019-03-17T17:57:59Z"/>
        <d v="2019-03-18T18:02:58Z"/>
        <d v="2019-03-15T18:04:15Z"/>
        <d v="2019-03-20T18:24:49Z"/>
        <d v="2019-03-15T18:31:03Z"/>
        <d v="2019-03-15T18:38:15Z"/>
        <d v="2019-03-19T18:42:14Z"/>
        <d v="2019-03-19T18:49:48Z"/>
        <d v="2019-03-14T18:53:24Z"/>
        <d v="2019-03-21T18:54:36Z"/>
        <d v="2019-03-16T18:57:56Z"/>
        <d v="2019-03-17T19:09:19Z"/>
        <d v="2019-03-17T19:14:22Z"/>
        <d v="2019-03-19T19:24:59Z"/>
        <d v="2019-03-19T19:37:09Z"/>
        <d v="2019-03-22T19:40:57Z"/>
        <d v="2019-03-18T19:41:43Z"/>
        <d v="2019-03-20T19:44:49Z"/>
        <d v="2019-03-16T19:48:04Z"/>
        <d v="2019-03-17T19:53:19Z"/>
        <d v="2019-03-22T19:58:22Z"/>
        <d v="2019-03-19T19:59:13Z"/>
        <d v="2019-03-18T19:59:50Z"/>
        <d v="2019-03-21T20:13:27Z"/>
        <d v="2019-03-19T20:14:16Z"/>
        <d v="2019-03-19T20:14:30Z"/>
        <d v="2019-03-17T20:14:38Z"/>
        <d v="2019-03-19T20:15:52Z"/>
        <d v="2019-03-14T20:18:48Z"/>
        <d v="2019-03-21T20:20:10Z"/>
        <d v="2019-03-19T20:29:16Z"/>
        <d v="2019-03-18T20:30:49Z"/>
        <d v="2019-03-20T20:36:59Z"/>
        <d v="2019-03-21T20:37:37Z"/>
        <d v="2019-03-19T20:46:32Z"/>
        <d v="2019-03-15T20:49:47Z"/>
        <d v="2019-03-18T20:55:23Z"/>
        <d v="2019-03-17T20:56:57Z"/>
        <d v="2019-03-17T21:00:08Z"/>
        <d v="2019-03-16T21:02:21Z"/>
        <d v="2019-03-17T21:07:44Z"/>
        <d v="2019-03-18T21:16:17Z"/>
        <d v="2019-03-18T21:23:17Z"/>
        <d v="2019-03-20T21:32:06Z"/>
        <d v="2019-03-15T21:34:13Z"/>
        <d v="2019-03-20T21:34:25Z"/>
        <d v="2019-03-19T21:35:24Z"/>
        <d v="2019-03-19T21:42:08Z"/>
        <d v="2019-03-17T21:42:27Z"/>
        <d v="2019-03-13T21:53:17Z"/>
        <d v="2019-03-18T21:59:57Z"/>
        <d v="2019-03-19T22:02:41Z"/>
        <d v="2019-03-16T22:02:50Z"/>
        <d v="2019-03-21T22:08:59Z"/>
        <d v="2019-03-14T22:13:57Z"/>
        <d v="2019-03-13T22:24:33Z"/>
        <d v="2019-03-15T22:27:10Z"/>
        <d v="2019-03-19T22:27:16Z"/>
        <d v="2019-03-17T22:31:35Z"/>
        <d v="2019-03-18T22:49:59Z"/>
        <d v="2019-03-19T22:53:23Z"/>
        <d v="2019-03-19T22:59:48Z"/>
        <d v="2019-03-19T23:01:59Z"/>
        <d v="2019-03-17T23:05:12Z"/>
        <d v="2019-03-17T23:09:33Z"/>
        <d v="2019-03-17T23:16:42Z"/>
        <d v="2019-03-19T23:19:28Z"/>
        <d v="2019-03-15T23:22:24Z"/>
        <d v="2019-03-23T23:22:37Z"/>
        <d v="2019-03-16T23:22:58Z"/>
        <d v="2019-03-15T23:25:57Z"/>
        <d v="2019-03-19T23:29:37Z"/>
        <d v="2019-03-19T23:30:54Z"/>
        <d v="2019-03-16T23:33:37Z"/>
        <d v="2019-03-19T23:33:43Z"/>
        <d v="2019-03-18T23:35:43Z"/>
        <d v="2019-03-17T23:42:23Z"/>
        <d v="2019-03-15T23:46:36Z"/>
        <d v="2019-03-20T23:52:15Z"/>
        <d v="2019-03-18T23:59:57Z"/>
        <d v="2019-03-19T00:00:31Z"/>
        <d v="2019-03-24T00:03:03Z"/>
        <d v="2019-03-19T00:07:20Z"/>
        <d v="2019-03-21T00:07:54Z"/>
        <d v="2019-03-15T00:13:18Z"/>
        <d v="2019-03-19T00:20:32Z"/>
        <d v="2019-03-18T00:28:31Z"/>
        <d v="2019-03-16T00:32:34Z"/>
        <d v="2019-03-18T00:33:03Z"/>
        <d v="2019-03-22T00:39:30Z"/>
        <d v="2019-03-20T00:40:31Z"/>
        <d v="2019-03-16T00:46:54Z"/>
        <d v="2019-03-18T00:47:07Z"/>
        <d v="2019-03-21T00:51:09Z"/>
        <d v="2019-03-20T01:11:08Z"/>
        <d v="2019-03-15T01:17:37Z"/>
        <d v="2019-03-20T01:21:19Z"/>
        <d v="2019-03-20T01:31:36Z"/>
        <d v="2019-03-16T01:32:07Z"/>
        <d v="2019-03-19T01:39:16Z"/>
        <d v="2019-03-16T01:39:30Z"/>
        <d v="2019-03-19T01:49:01Z"/>
        <d v="2019-03-17T01:49:33Z"/>
        <d v="2019-03-23T01:50:13Z"/>
        <d v="2019-03-21T02:13:45Z"/>
        <d v="2019-03-21T02:16:48Z"/>
        <d v="2019-03-16T02:20:44Z"/>
        <d v="2019-03-19T02:23:20Z"/>
        <d v="2019-03-16T02:29:07Z"/>
        <d v="2019-03-14T02:33:23Z"/>
        <d v="2019-03-18T02:38:06Z"/>
        <d v="2019-03-17T02:43:33Z"/>
        <d v="2019-03-23T02:48:43Z"/>
        <d v="2019-03-17T02:52:30Z"/>
        <d v="2019-03-17T02:54:27Z"/>
        <d v="2019-03-14T02:59:26Z"/>
        <d v="2019-03-18T03:03:52Z"/>
        <d v="2019-03-24T03:05:51Z"/>
        <d v="2019-03-19T03:06:01Z"/>
        <d v="2019-03-16T03:19:45Z"/>
        <d v="2019-03-20T03:21:34Z"/>
        <d v="2019-03-18T03:35:02Z"/>
        <d v="2019-03-19T03:41:12Z"/>
        <d v="2019-03-17T03:41:27Z"/>
        <d v="2019-03-23T03:43:20Z"/>
        <d v="2019-03-14T03:44:49Z"/>
        <d v="2019-03-14T03:47:50Z"/>
        <d v="2019-03-16T03:47:52Z"/>
        <d v="2019-03-17T03:49:47Z"/>
        <d v="2019-03-18T03:50:54Z"/>
        <d v="2019-03-19T03:59:29Z"/>
        <d v="2019-03-18T04:00:35Z"/>
        <d v="2019-03-22T04:01:36Z"/>
        <d v="2019-03-20T04:05:55Z"/>
        <d v="2019-03-15T04:06:33Z"/>
        <d v="2019-03-19T04:24:38Z"/>
        <d v="2019-03-16T04:41:41Z"/>
        <d v="2019-03-21T04:41:49Z"/>
        <d v="2019-03-20T04:58:51Z"/>
        <d v="2019-03-21T04:59:33Z"/>
        <d v="2019-03-18T05:07:52Z"/>
        <d v="2019-03-24T05:10:32Z"/>
        <d v="2019-03-16T05:18:34Z"/>
        <d v="2019-03-14T05:19:42Z"/>
        <d v="2019-03-18T05:22:04Z"/>
        <d v="2019-03-19T05:29:43Z"/>
        <d v="2019-03-20T05:40:46Z"/>
        <d v="2019-03-22T05:47:20Z"/>
        <d v="2019-03-17T05:47:54Z"/>
        <d v="2019-03-16T05:48:27Z"/>
        <d v="2019-03-20T05:54:39Z"/>
        <d v="2019-03-16T05:58:32Z"/>
        <d v="2019-03-20T05:59:23Z"/>
        <d v="2019-03-21T06:05:41Z"/>
        <d v="2019-03-18T06:08:30Z"/>
        <d v="2019-03-16T06:11:53Z"/>
        <d v="2019-03-18T06:13:56Z"/>
        <d v="2019-03-16T06:22:22Z"/>
        <d v="2019-03-18T06:24:38Z"/>
        <d v="2019-03-18T06:30:42Z"/>
        <d v="2019-03-15T06:31:12Z"/>
        <d v="2019-03-22T06:34:34Z"/>
        <d v="2019-03-14T06:36:10Z"/>
        <d v="2019-03-19T06:40:56Z"/>
        <d v="2019-03-21T06:42:12Z"/>
        <d v="2019-03-21T06:44:46Z"/>
        <d v="2019-03-16T06:50:12Z"/>
        <d v="2019-03-16T07:01:18Z"/>
        <d v="2019-03-17T07:20:28Z"/>
        <d v="2019-03-20T07:24:43Z"/>
        <d v="2019-03-18T07:25:40Z"/>
        <d v="2019-03-17T07:29:20Z"/>
        <d v="2019-03-22T07:29:20Z"/>
        <d v="2019-03-20T07:30:13Z"/>
        <d v="2019-03-16T07:33:15Z"/>
        <d v="2019-03-24T07:38:08Z"/>
        <d v="2019-03-19T07:46:19Z"/>
        <d v="2019-03-21T07:54:36Z"/>
        <d v="2019-03-17T07:58:19Z"/>
        <d v="2019-03-25T08:00:41Z"/>
        <d v="2019-03-17T08:05:36Z"/>
        <d v="2019-03-15T08:13:46Z"/>
        <d v="2019-03-21T08:17:47Z"/>
        <d v="2019-03-21T08:19:19Z"/>
        <d v="2019-03-16T08:20:16Z"/>
        <d v="2019-03-20T08:21:11Z"/>
        <d v="2019-03-17T08:21:58Z"/>
        <d v="2019-03-16T08:22:27Z"/>
        <d v="2019-03-14T08:42:37Z"/>
        <d v="2019-03-16T08:51:40Z"/>
        <d v="2019-03-22T08:52:05Z"/>
        <d v="2019-03-17T08:56:06Z"/>
        <d v="2019-03-20T08:56:13Z"/>
        <d v="2019-03-19T08:56:28Z"/>
        <d v="2019-03-15T08:56:33Z"/>
        <d v="2019-03-19T09:03:07Z"/>
        <d v="2019-03-19T09:10:52Z"/>
        <d v="2019-03-16T09:28:20Z"/>
        <d v="2019-03-23T09:31:44Z"/>
        <d v="2019-03-21T09:41:15Z"/>
        <d v="2019-03-18T09:44:40Z"/>
        <d v="2019-03-23T09:58:48Z"/>
        <d v="2019-03-17T10:07:06Z"/>
        <d v="2019-03-15T10:09:29Z"/>
        <d v="2019-03-19T10:14:24Z"/>
        <d v="2019-03-18T10:19:55Z"/>
        <d v="2019-03-20T10:21:22Z"/>
        <d v="2019-03-20T10:37:58Z"/>
        <d v="2019-03-18T10:42:39Z"/>
        <d v="2019-03-22T10:42:42Z"/>
        <d v="2019-03-21T10:45:45Z"/>
        <d v="2019-03-17T10:56:42Z"/>
        <d v="2019-03-18T10:59:29Z"/>
        <d v="2019-03-20T11:04:27Z"/>
        <d v="2019-03-21T11:14:41Z"/>
        <d v="2019-03-14T11:26:56Z"/>
        <d v="2019-03-17T11:34:48Z"/>
        <d v="2019-03-16T11:42:29Z"/>
        <d v="2019-03-16T11:51:13Z"/>
        <d v="2019-03-14T11:51:29Z"/>
        <d v="2019-03-20T11:57:41Z"/>
        <d v="2019-03-16T12:02:55Z"/>
        <d v="2019-03-23T12:04:28Z"/>
        <d v="2019-03-22T12:17:19Z"/>
        <d v="2019-03-18T12:20:23Z"/>
        <d v="2019-03-15T12:27:23Z"/>
        <d v="2019-03-18T12:32:33Z"/>
        <d v="2019-03-18T12:36:42Z"/>
        <d v="2019-03-16T12:40:26Z"/>
        <d v="2019-03-17T13:05:53Z"/>
        <d v="2019-03-18T13:09:29Z"/>
        <d v="2019-03-19T13:10:11Z"/>
        <d v="2019-03-16T13:14:49Z"/>
        <d v="2019-03-18T13:16:34Z"/>
        <d v="2019-03-21T13:31:01Z"/>
        <d v="2019-03-15T13:31:56Z"/>
        <d v="2019-03-19T13:38:18Z"/>
        <d v="2019-03-16T13:42:41Z"/>
        <d v="2019-03-22T13:51:46Z"/>
        <d v="2019-03-20T14:03:12Z"/>
        <d v="2019-03-16T14:03:47Z"/>
        <d v="2019-03-19T14:07:10Z"/>
        <d v="2019-03-19T14:12:52Z"/>
        <d v="2019-03-17T14:15:17Z"/>
        <d v="2019-03-16T14:21:46Z"/>
        <d v="2019-03-20T14:23:24Z"/>
        <d v="2019-03-19T14:29:55Z"/>
        <d v="2019-03-16T14:30:52Z"/>
        <d v="2019-03-18T14:34:37Z"/>
        <d v="2019-03-19T14:43:32Z"/>
        <d v="2019-03-20T14:45:57Z"/>
        <d v="2019-03-19T14:49:28Z"/>
        <d v="2019-03-22T14:58:52Z"/>
        <d v="2019-03-16T15:05:00Z"/>
        <d v="2019-03-19T15:05:03Z"/>
        <d v="2019-03-17T15:09:42Z"/>
        <d v="2019-03-23T15:16:08Z"/>
        <d v="2019-03-18T15:23:31Z"/>
        <d v="2019-03-17T15:24:22Z"/>
        <d v="2019-03-21T15:26:31Z"/>
        <d v="2019-03-19T15:40:44Z"/>
        <d v="2019-03-22T15:43:25Z"/>
        <d v="2019-03-16T15:47:01Z"/>
        <d v="2019-03-19T15:50:16Z"/>
        <d v="2019-03-19T15:53:51Z"/>
        <d v="2019-03-16T15:55:44Z"/>
        <d v="2019-03-21T15:56:20Z"/>
        <d v="2019-03-17T16:03:05Z"/>
        <d v="2019-03-18T16:03:57Z"/>
        <d v="2019-03-23T16:10:43Z"/>
        <d v="2019-03-21T16:12:04Z"/>
        <d v="2019-03-17T16:18:57Z"/>
        <d v="2019-03-19T16:21:12Z"/>
        <d v="2019-03-18T16:22:10Z"/>
        <d v="2019-03-16T16:23:05Z"/>
        <d v="2019-03-21T16:27:08Z"/>
        <d v="2019-03-16T16:38:39Z"/>
        <d v="2019-03-18T16:41:31Z"/>
        <d v="2019-03-21T16:41:59Z"/>
        <d v="2019-03-20T16:43:54Z"/>
        <d v="2019-03-20T16:56:27Z"/>
        <d v="2019-03-19T16:58:24Z"/>
        <d v="2019-03-17T16:59:26Z"/>
        <d v="2019-03-16T17:04:41Z"/>
        <d v="2019-03-19T17:05:39Z"/>
        <d v="2019-03-23T17:08:42Z"/>
        <d v="2019-03-17T17:11:29Z"/>
        <d v="2019-03-23T17:16:51Z"/>
        <d v="2019-03-16T17:18:22Z"/>
        <d v="2019-03-20T17:19:59Z"/>
        <d v="2019-03-17T17:25:15Z"/>
        <d v="2019-03-16T17:33:27Z"/>
        <d v="2019-03-20T17:34:42Z"/>
        <d v="2019-03-17T18:00:25Z"/>
        <d v="2019-03-22T18:08:55Z"/>
        <d v="2019-03-19T18:09:42Z"/>
        <d v="2019-03-17T18:12:41Z"/>
        <d v="2019-03-21T18:26:51Z"/>
        <d v="2019-03-18T18:32:32Z"/>
        <d v="2019-03-22T18:33:49Z"/>
        <d v="2019-03-18T18:52:13Z"/>
        <d v="2019-03-19T18:54:28Z"/>
        <d v="2019-03-20T19:00:04Z"/>
        <d v="2019-03-19T19:02:17Z"/>
        <d v="2019-03-23T19:07:23Z"/>
        <d v="2019-03-14T19:13:05Z"/>
        <d v="2019-03-21T19:24:39Z"/>
        <d v="2019-03-21T19:32:25Z"/>
        <d v="2019-03-18T19:32:40Z"/>
        <d v="2019-03-14T19:38:06Z"/>
        <d v="2019-03-18T19:38:08Z"/>
        <d v="2019-03-19T19:38:52Z"/>
        <d v="2019-03-21T19:41:04Z"/>
        <d v="2019-03-16T19:48:08Z"/>
        <d v="2019-03-20T19:49:05Z"/>
        <d v="2019-03-23T19:57:00Z"/>
        <d v="2019-03-15T20:07:55Z"/>
        <d v="2019-03-19T20:16:50Z"/>
        <d v="2019-03-19T20:21:12Z"/>
        <d v="2019-03-16T20:21:19Z"/>
        <d v="2019-03-20T20:23:35Z"/>
        <d v="2019-03-16T20:42:57Z"/>
        <d v="2019-03-23T20:50:02Z"/>
        <d v="2019-03-15T20:52:23Z"/>
        <d v="2019-03-17T20:55:56Z"/>
        <d v="2019-03-24T21:15:24Z"/>
        <d v="2019-03-17T21:16:20Z"/>
        <d v="2019-03-18T21:32:26Z"/>
        <d v="2019-03-14T21:34:16Z"/>
        <d v="2019-03-19T21:38:21Z"/>
        <d v="2019-03-22T21:39:32Z"/>
        <d v="2019-03-19T21:39:44Z"/>
        <d v="2019-03-18T21:41:20Z"/>
        <d v="2019-03-18T21:53:18Z"/>
        <d v="2019-03-23T21:54:40Z"/>
        <d v="2019-03-20T22:00:13Z"/>
        <d v="2019-03-22T22:01:49Z"/>
        <d v="2019-03-17T22:05:08Z"/>
        <d v="2019-03-17T22:06:55Z"/>
        <d v="2019-03-20T22:23:00Z"/>
        <d v="2019-03-21T22:30:48Z"/>
        <d v="2019-03-16T22:32:47Z"/>
        <d v="2019-03-16T22:33:15Z"/>
        <d v="2019-03-21T22:36:55Z"/>
        <d v="2019-03-16T22:45:16Z"/>
        <d v="2019-03-17T22:46:08Z"/>
        <d v="2019-03-19T22:50:04Z"/>
        <d v="2019-03-22T22:50:34Z"/>
        <d v="2019-03-21T22:51:37Z"/>
        <d v="2019-03-17T23:02:32Z"/>
        <d v="2019-03-23T23:09:20Z"/>
        <d v="2019-03-21T23:13:04Z"/>
        <d v="2019-03-18T23:13:12Z"/>
        <d v="2019-03-14T23:33:55Z"/>
        <d v="2019-03-21T23:47:01Z"/>
        <d v="2019-03-16T23:48:30Z"/>
        <d v="2019-03-22T23:55:46Z"/>
        <d v="2019-03-18T00:00:00Z"/>
        <d v="2019-03-08T01:42:47Z"/>
        <d v="2019-03-05T02:19:41Z"/>
        <d v="2019-03-10T08:02:52Z"/>
        <d v="2019-03-01T08:13:22Z"/>
        <d v="2019-03-05T08:28:46Z"/>
        <d v="2019-03-04T09:16:30Z"/>
        <d v="2019-03-06T11:18:59Z"/>
        <d v="2019-03-03T14:03:31Z"/>
        <d v="2019-03-03T16:34:47Z"/>
        <d v="2019-03-07T00:56:34Z"/>
        <d v="2019-03-06T05:55:05Z"/>
        <d v="2019-03-06T06:10:54Z"/>
        <d v="2019-03-07T08:17:59Z"/>
        <d v="2019-03-02T08:46:23Z"/>
        <d v="2019-03-06T12:39:38Z"/>
        <d v="2019-03-04T14:27:43Z"/>
        <d v="2019-03-04T15:32:16Z"/>
        <d v="2019-03-04T15:56:09Z"/>
        <d v="2019-03-05T20:30:52Z"/>
        <d v="2019-03-05T22:14:43Z"/>
        <d v="2019-03-07T02:28:29Z"/>
        <d v="2019-03-06T07:40:30Z"/>
        <d v="2019-03-05T08:53:37Z"/>
        <d v="2019-03-05T17:07:46Z"/>
        <d v="2019-03-06T19:21:27Z"/>
        <d v="2019-03-06T20:25:10Z"/>
        <d v="2019-03-05T21:21:49Z"/>
        <d v="2019-03-15T03:24:46Z"/>
        <d v="2019-03-07T06:30:04Z"/>
        <d v="2019-03-09T06:31:32Z"/>
        <d v="2019-03-07T06:35:07Z"/>
        <d v="2019-03-07T07:11:22Z"/>
        <d v="2019-03-06T07:48:43Z"/>
        <d v="2019-03-06T07:55:22Z"/>
        <d v="2019-03-11T08:18:30Z"/>
        <d v="2019-03-07T09:07:55Z"/>
        <d v="2019-03-09T12:22:07Z"/>
        <d v="2019-03-13T14:40:33Z"/>
        <d v="2019-03-10T16:09:05Z"/>
        <d v="2019-03-10T02:32:58Z"/>
        <d v="2019-03-10T06:20:03Z"/>
        <d v="2019-03-12T08:10:40Z"/>
        <d v="2019-03-11T08:40:46Z"/>
        <d v="2019-03-14T10:18:59Z"/>
        <d v="2019-03-10T13:00:32Z"/>
        <d v="2019-03-08T15:13:26Z"/>
        <d v="2019-03-09T17:33:10Z"/>
        <d v="2019-03-12T00:26:53Z"/>
        <d v="2019-03-08T05:27:48Z"/>
        <d v="2019-03-08T06:49:56Z"/>
        <d v="2019-03-06T08:27:14Z"/>
        <d v="2019-03-12T13:08:56Z"/>
        <d v="2019-03-13T18:19:08Z"/>
        <d v="2019-03-09T20:37:31Z"/>
        <d v="2019-03-12T22:02:42Z"/>
        <d v="2019-03-08T23:04:46Z"/>
        <d v="2019-03-13T23:23:36Z"/>
        <d v="2019-03-09T06:57:25Z"/>
        <d v="2019-03-13T09:37:20Z"/>
        <d v="2019-03-08T13:22:57Z"/>
        <d v="2019-03-11T14:39:06Z"/>
        <d v="2019-03-12T15:01:44Z"/>
        <d v="2019-03-13T16:43:22Z"/>
        <d v="2019-03-18T00:58:38Z"/>
        <d v="2019-03-08T03:08:10Z"/>
        <d v="2019-03-11T09:07:55Z"/>
        <d v="2019-03-11T11:03:21Z"/>
        <d v="2019-03-10T11:25:20Z"/>
        <d v="2019-03-10T17:55:55Z"/>
        <d v="2019-03-11T22:41:59Z"/>
        <d v="2019-03-14T02:28:56Z"/>
        <d v="2019-03-11T07:10:16Z"/>
        <d v="2019-03-18T13:29:42Z"/>
        <d v="2019-03-13T20:20:25Z"/>
        <d v="2019-03-13T21:35:14Z"/>
        <d v="2019-03-11T00:27:37Z"/>
        <d v="2019-03-16T01:16:02Z"/>
        <d v="2019-03-20T01:16:10Z"/>
        <d v="2019-03-12T02:51:56Z"/>
        <d v="2019-03-12T05:10:15Z"/>
        <d v="2019-03-15T07:24:46Z"/>
        <d v="2019-03-14T08:16:45Z"/>
        <d v="2019-03-12T08:18:53Z"/>
        <d v="2019-03-16T15:01:56Z"/>
        <d v="2019-03-10T22:05:50Z"/>
        <d v="2019-03-16T23:16:48Z"/>
        <d v="2019-03-14T03:23:21Z"/>
        <d v="2019-03-16T03:29:32Z"/>
        <d v="2019-03-15T08:10:46Z"/>
        <d v="2019-03-13T09:03:56Z"/>
        <d v="2019-03-17T09:06:01Z"/>
        <d v="2019-03-15T13:26:27Z"/>
        <d v="2019-03-16T18:24:07Z"/>
        <d v="2019-03-14T20:17:30Z"/>
        <d v="2019-03-17T23:33:52Z"/>
        <d v="2019-03-18T02:01:24Z"/>
        <d v="2019-03-20T05:05:27Z"/>
        <d v="2019-03-14T10:27:35Z"/>
        <d v="2019-03-19T13:20:29Z"/>
        <d v="2019-03-20T13:36:27Z"/>
        <d v="2019-03-14T14:48:08Z"/>
        <d v="2019-03-19T19:00:03Z"/>
        <d v="2019-03-17T22:12:11Z"/>
        <d v="2019-03-20T22:25:06Z"/>
        <d v="2019-03-18T00:16:54Z"/>
        <d v="2019-03-19T03:46:30Z"/>
        <d v="2019-03-20T08:17:19Z"/>
        <d v="2019-03-19T10:06:46Z"/>
        <d v="2019-03-20T16:58:58Z"/>
        <d v="2019-03-16T18:05:12Z"/>
        <d v="2019-03-17T18:59:33Z"/>
        <d v="2019-03-14T01:58:44Z"/>
        <d v="2019-03-20T03:22:25Z"/>
        <d v="2019-03-21T04:24:16Z"/>
        <d v="2019-03-22T13:53:00Z"/>
        <d v="2019-03-19T21:25:04Z"/>
        <d v="2019-03-16T23:03:47Z"/>
        <d v="2019-03-22T23:46:50Z"/>
      </sharedItems>
    </cacheField>
    <cacheField name="promised_delivery_date" numFmtId="14">
      <sharedItems containsSemiMixedTypes="0" containsDate="1" containsString="0">
        <d v="2019-03-06T00:03:36Z"/>
        <d v="2019-03-06T00:06:46Z"/>
        <d v="2019-03-04T00:14:26Z"/>
        <d v="2019-03-06T00:14:32Z"/>
        <d v="2019-03-08T00:21:20Z"/>
        <d v="2019-03-08T00:25:03Z"/>
        <d v="2019-03-04T00:27:10Z"/>
        <d v="2019-03-07T00:33:29Z"/>
        <d v="2019-03-04T00:36:08Z"/>
        <d v="2019-03-05T00:45:20Z"/>
        <d v="2019-03-06T01:01:53Z"/>
        <d v="2019-03-06T01:02:25Z"/>
        <d v="2019-03-06T01:05:46Z"/>
        <d v="2019-03-06T01:15:43Z"/>
        <d v="2019-03-04T01:17:49Z"/>
        <d v="2019-03-07T01:19:07Z"/>
        <d v="2019-03-04T01:37:23Z"/>
        <d v="2019-03-07T01:41:56Z"/>
        <d v="2019-03-06T01:48:39Z"/>
        <d v="2019-03-08T01:51:56Z"/>
        <d v="2019-03-07T01:56:27Z"/>
        <d v="2019-03-05T02:00:12Z"/>
        <d v="2019-03-07T02:01:14Z"/>
        <d v="2019-03-07T02:02:22Z"/>
        <d v="2019-03-08T02:09:43Z"/>
        <d v="2019-03-06T02:10:37Z"/>
        <d v="2019-03-06T02:15:44Z"/>
        <d v="2019-03-04T02:17:32Z"/>
        <d v="2019-03-04T02:20:08Z"/>
        <d v="2019-03-08T02:22:10Z"/>
        <d v="2019-03-04T02:27:23Z"/>
        <d v="2019-03-07T02:28:05Z"/>
        <d v="2019-03-06T02:29:41Z"/>
        <d v="2019-03-06T02:38:45Z"/>
        <d v="2019-03-06T02:45:25Z"/>
        <d v="2019-03-06T02:48:35Z"/>
        <d v="2019-03-07T02:56:16Z"/>
        <d v="2019-03-05T03:09:05Z"/>
        <d v="2019-03-05T03:10:08Z"/>
        <d v="2019-03-08T03:16:28Z"/>
        <d v="2019-03-06T03:23:59Z"/>
        <d v="2019-03-06T03:24:14Z"/>
        <d v="2019-03-06T03:26:18Z"/>
        <d v="2019-03-06T03:28:03Z"/>
        <d v="2019-03-07T03:35:29Z"/>
        <d v="2019-03-08T03:37:53Z"/>
        <d v="2019-03-04T03:45:09Z"/>
        <d v="2019-03-08T03:48:04Z"/>
        <d v="2019-03-08T03:51:21Z"/>
        <d v="2019-03-04T03:52:49Z"/>
        <d v="2019-03-05T03:58:37Z"/>
        <d v="2019-03-04T04:07:46Z"/>
        <d v="2019-03-04T04:09:18Z"/>
        <d v="2019-03-08T04:15:16Z"/>
        <d v="2019-03-04T04:25:59Z"/>
        <d v="2019-03-07T04:26:14Z"/>
        <d v="2019-03-04T04:27:21Z"/>
        <d v="2019-03-04T04:32:09Z"/>
        <d v="2019-03-08T04:36:16Z"/>
        <d v="2019-03-04T04:47:35Z"/>
        <d v="2019-03-06T04:50:53Z"/>
        <d v="2019-03-08T04:58:02Z"/>
        <d v="2019-03-08T05:05:12Z"/>
        <d v="2019-03-08T05:07:37Z"/>
        <d v="2019-03-07T05:09:00Z"/>
        <d v="2019-03-06T05:10:21Z"/>
        <d v="2019-03-08T05:12:03Z"/>
        <d v="2019-03-05T05:13:36Z"/>
        <d v="2019-03-05T05:15:18Z"/>
        <d v="2019-03-05T05:21:32Z"/>
        <d v="2019-03-08T05:36:40Z"/>
        <d v="2019-03-04T05:43:01Z"/>
        <d v="2019-03-04T05:45:07Z"/>
        <d v="2019-03-04T05:53:51Z"/>
        <d v="2019-03-06T06:20:15Z"/>
        <d v="2019-03-07T06:21:55Z"/>
        <d v="2019-03-04T06:24:08Z"/>
        <d v="2019-03-07T06:29:49Z"/>
        <d v="2019-03-07T06:35:43Z"/>
        <d v="2019-03-08T06:41:50Z"/>
        <d v="2019-03-05T06:43:00Z"/>
        <d v="2019-03-08T07:10:10Z"/>
        <d v="2019-03-08T07:11:44Z"/>
        <d v="2019-03-05T07:16:46Z"/>
        <d v="2019-03-05T07:18:36Z"/>
        <d v="2019-03-04T07:23:46Z"/>
        <d v="2019-03-07T07:23:50Z"/>
        <d v="2019-03-06T07:25:47Z"/>
        <d v="2019-03-08T07:29:40Z"/>
        <d v="2019-03-05T07:45:47Z"/>
        <d v="2019-03-05T07:46:26Z"/>
        <d v="2019-03-07T07:49:19Z"/>
        <d v="2019-03-05T07:59:41Z"/>
        <d v="2019-03-05T08:05:29Z"/>
        <d v="2019-03-07T08:09:22Z"/>
        <d v="2019-03-07T08:11:34Z"/>
        <d v="2019-03-04T08:17:20Z"/>
        <d v="2019-03-05T08:23:53Z"/>
        <d v="2019-03-08T08:25:53Z"/>
        <d v="2019-03-04T08:38:22Z"/>
        <d v="2019-03-08T08:55:42Z"/>
        <d v="2019-03-06T08:56:59Z"/>
        <d v="2019-03-04T09:06:50Z"/>
        <d v="2019-03-08T09:17:28Z"/>
        <d v="2019-03-06T09:18:16Z"/>
        <d v="2019-03-08T09:18:56Z"/>
        <d v="2019-03-07T09:22:07Z"/>
        <d v="2019-03-07T09:26:31Z"/>
        <d v="2019-03-06T09:29:46Z"/>
        <d v="2019-03-05T09:38:01Z"/>
        <d v="2019-03-06T09:39:10Z"/>
        <d v="2019-03-05T09:49:55Z"/>
        <d v="2019-03-08T09:54:35Z"/>
        <d v="2019-03-06T09:58:12Z"/>
        <d v="2019-03-06T09:58:52Z"/>
        <d v="2019-03-06T10:02:32Z"/>
        <d v="2019-03-07T10:02:41Z"/>
        <d v="2019-03-04T10:11:54Z"/>
        <d v="2019-03-04T10:16:25Z"/>
        <d v="2019-03-05T10:16:56Z"/>
        <d v="2019-03-06T10:25:46Z"/>
        <d v="2019-03-04T10:34:43Z"/>
        <d v="2019-03-06T10:39:35Z"/>
        <d v="2019-03-06T10:53:46Z"/>
        <d v="2019-03-08T10:55:05Z"/>
        <d v="2019-03-07T10:58:26Z"/>
        <d v="2019-03-06T11:07:26Z"/>
        <d v="2019-03-06T11:20:26Z"/>
        <d v="2019-03-04T11:25:39Z"/>
        <d v="2019-03-05T11:26:07Z"/>
        <d v="2019-03-08T11:32:20Z"/>
        <d v="2019-03-04T11:33:04Z"/>
        <d v="2019-03-06T11:35:34Z"/>
        <d v="2019-03-06T11:36:34Z"/>
        <d v="2019-03-08T11:37:30Z"/>
        <d v="2019-03-07T11:37:32Z"/>
        <d v="2019-03-06T11:49:33Z"/>
        <d v="2019-03-07T12:00:47Z"/>
        <d v="2019-03-06T12:01:27Z"/>
        <d v="2019-03-06T12:01:43Z"/>
        <d v="2019-03-04T12:05:41Z"/>
        <d v="2019-03-07T12:07:52Z"/>
        <d v="2019-03-04T12:10:45Z"/>
        <d v="2019-03-04T12:18:19Z"/>
        <d v="2019-03-08T12:22:29Z"/>
        <d v="2019-03-04T12:25:08Z"/>
        <d v="2019-03-04T12:29:20Z"/>
        <d v="2019-03-05T12:33:00Z"/>
        <d v="2019-03-04T12:34:03Z"/>
        <d v="2019-03-08T12:38:24Z"/>
        <d v="2019-03-07T12:44:48Z"/>
        <d v="2019-03-06T12:47:58Z"/>
        <d v="2019-03-08T12:48:20Z"/>
        <d v="2019-03-06T12:57:58Z"/>
        <d v="2019-03-05T12:58:07Z"/>
        <d v="2019-03-08T13:00:54Z"/>
        <d v="2019-03-05T13:09:30Z"/>
        <d v="2019-03-07T13:09:50Z"/>
        <d v="2019-03-05T13:09:57Z"/>
        <d v="2019-03-04T13:11:45Z"/>
        <d v="2019-03-08T13:12:01Z"/>
        <d v="2019-03-08T13:12:17Z"/>
        <d v="2019-03-05T13:12:50Z"/>
        <d v="2019-03-08T13:16:14Z"/>
        <d v="2019-03-05T13:20:06Z"/>
        <d v="2019-03-04T13:27:59Z"/>
        <d v="2019-03-04T13:29:30Z"/>
        <d v="2019-03-04T13:53:03Z"/>
        <d v="2019-03-07T14:08:22Z"/>
        <d v="2019-03-07T14:12:58Z"/>
        <d v="2019-03-05T14:21:45Z"/>
        <d v="2019-03-08T14:27:28Z"/>
        <d v="2019-03-06T14:33:26Z"/>
        <d v="2019-03-07T14:35:08Z"/>
        <d v="2019-03-07T14:42:35Z"/>
        <d v="2019-03-06T14:49:42Z"/>
        <d v="2019-03-06T14:53:11Z"/>
        <d v="2019-03-08T14:58:52Z"/>
        <d v="2019-03-06T15:10:23Z"/>
        <d v="2019-03-05T15:19:08Z"/>
        <d v="2019-03-05T15:27:22Z"/>
        <d v="2019-03-05T15:29:05Z"/>
        <d v="2019-03-05T15:29:50Z"/>
        <d v="2019-03-06T15:33:55Z"/>
        <d v="2019-03-07T15:39:46Z"/>
        <d v="2019-03-04T15:44:26Z"/>
        <d v="2019-03-06T16:01:49Z"/>
        <d v="2019-03-07T16:03:57Z"/>
        <d v="2019-03-07T16:06:54Z"/>
        <d v="2019-03-07T16:07:25Z"/>
        <d v="2019-03-08T16:08:05Z"/>
        <d v="2019-03-07T16:09:31Z"/>
        <d v="2019-03-08T16:12:02Z"/>
        <d v="2019-03-07T16:13:48Z"/>
        <d v="2019-03-08T16:40:35Z"/>
        <d v="2019-03-04T16:41:34Z"/>
        <d v="2019-03-04T16:41:41Z"/>
        <d v="2019-03-04T16:46:35Z"/>
        <d v="2019-03-06T17:01:58Z"/>
        <d v="2019-03-04T17:02:48Z"/>
        <d v="2019-03-08T17:15:34Z"/>
        <d v="2019-03-08T17:17:22Z"/>
        <d v="2019-03-04T17:19:27Z"/>
        <d v="2019-03-08T17:24:03Z"/>
        <d v="2019-03-07T17:26:21Z"/>
        <d v="2019-03-04T17:31:53Z"/>
        <d v="2019-03-08T17:36:31Z"/>
        <d v="2019-03-07T17:38:18Z"/>
        <d v="2019-03-07T17:45:29Z"/>
        <d v="2019-03-08T17:46:28Z"/>
        <d v="2019-03-07T17:55:52Z"/>
        <d v="2019-03-07T17:57:16Z"/>
        <d v="2019-03-08T18:06:37Z"/>
        <d v="2019-03-05T18:12:10Z"/>
        <d v="2019-03-07T18:18:05Z"/>
        <d v="2019-03-04T18:18:38Z"/>
        <d v="2019-03-05T18:22:38Z"/>
        <d v="2019-03-06T18:24:29Z"/>
        <d v="2019-03-05T18:25:28Z"/>
        <d v="2019-03-04T18:54:39Z"/>
        <d v="2019-03-04T18:55:38Z"/>
        <d v="2019-03-05T19:00:21Z"/>
        <d v="2019-03-07T19:05:45Z"/>
        <d v="2019-03-08T19:06:24Z"/>
        <d v="2019-03-08T19:31:35Z"/>
        <d v="2019-03-07T19:51:16Z"/>
        <d v="2019-03-08T19:52:33Z"/>
        <d v="2019-03-07T20:09:04Z"/>
        <d v="2019-03-07T20:13:33Z"/>
        <d v="2019-03-08T20:16:42Z"/>
        <d v="2019-03-06T20:24:25Z"/>
        <d v="2019-03-05T20:24:49Z"/>
        <d v="2019-03-07T20:30:26Z"/>
        <d v="2019-03-06T20:30:32Z"/>
        <d v="2019-03-07T20:33:50Z"/>
        <d v="2019-03-08T20:34:21Z"/>
        <d v="2019-03-08T20:36:46Z"/>
        <d v="2019-03-08T20:39:42Z"/>
        <d v="2019-03-07T20:40:15Z"/>
        <d v="2019-03-08T20:42:41Z"/>
        <d v="2019-03-08T20:43:04Z"/>
        <d v="2019-03-07T20:43:53Z"/>
        <d v="2019-03-07T20:47:36Z"/>
        <d v="2019-03-06T20:49:36Z"/>
        <d v="2019-03-08T20:54:44Z"/>
        <d v="2019-03-04T20:56:10Z"/>
        <d v="2019-03-05T20:57:44Z"/>
        <d v="2019-03-05T20:57:55Z"/>
        <d v="2019-03-04T21:04:17Z"/>
        <d v="2019-03-07T21:12:04Z"/>
        <d v="2019-03-06T21:14:01Z"/>
        <d v="2019-03-04T21:14:46Z"/>
        <d v="2019-03-07T21:17:14Z"/>
        <d v="2019-03-07T21:17:41Z"/>
        <d v="2019-03-08T21:18:11Z"/>
        <d v="2019-03-07T21:24:26Z"/>
        <d v="2019-03-06T21:24:37Z"/>
        <d v="2019-03-08T21:47:14Z"/>
        <d v="2019-03-08T21:52:52Z"/>
        <d v="2019-03-05T21:54:49Z"/>
        <d v="2019-03-05T21:57:34Z"/>
        <d v="2019-03-07T21:59:03Z"/>
        <d v="2019-03-05T22:08:30Z"/>
        <d v="2019-03-06T22:09:23Z"/>
        <d v="2019-03-08T22:09:59Z"/>
        <d v="2019-03-05T22:15:09Z"/>
        <d v="2019-03-04T22:17:50Z"/>
        <d v="2019-03-07T22:23:19Z"/>
        <d v="2019-03-06T22:25:37Z"/>
        <d v="2019-03-06T22:47:05Z"/>
        <d v="2019-03-07T22:48:48Z"/>
        <d v="2019-03-05T22:51:34Z"/>
        <d v="2019-03-05T22:51:42Z"/>
        <d v="2019-03-08T22:54:18Z"/>
        <d v="2019-03-08T22:57:16Z"/>
        <d v="2019-03-08T23:04:30Z"/>
        <d v="2019-03-08T23:07:08Z"/>
        <d v="2019-03-08T23:08:38Z"/>
        <d v="2019-03-08T23:19:21Z"/>
        <d v="2019-03-08T23:22:47Z"/>
        <d v="2019-03-08T23:31:09Z"/>
        <d v="2019-03-06T23:32:41Z"/>
        <d v="2019-03-04T23:37:34Z"/>
        <d v="2019-03-05T23:38:34Z"/>
        <d v="2019-03-04T23:43:37Z"/>
        <d v="2019-03-04T23:52:09Z"/>
        <d v="2019-03-06T23:56:01Z"/>
        <d v="2019-03-08T23:57:25Z"/>
        <d v="2019-03-04T23:59:11Z"/>
        <d v="2019-03-08T00:00:17Z"/>
        <d v="2019-03-07T00:08:39Z"/>
        <d v="2019-03-06T00:18:23Z"/>
        <d v="2019-03-09T00:27:53Z"/>
        <d v="2019-03-05T00:41:24Z"/>
        <d v="2019-03-07T00:55:39Z"/>
        <d v="2019-03-05T01:07:00Z"/>
        <d v="2019-03-09T01:12:50Z"/>
        <d v="2019-03-06T01:24:47Z"/>
        <d v="2019-03-07T01:28:11Z"/>
        <d v="2019-03-06T01:29:29Z"/>
        <d v="2019-03-09T01:34:22Z"/>
        <d v="2019-03-09T01:36:51Z"/>
        <d v="2019-03-07T01:38:09Z"/>
        <d v="2019-03-06T01:47:54Z"/>
        <d v="2019-03-09T01:48:01Z"/>
        <d v="2019-03-07T01:53:43Z"/>
        <d v="2019-03-06T01:55:15Z"/>
        <d v="2019-03-09T01:55:55Z"/>
        <d v="2019-03-07T01:56:49Z"/>
        <d v="2019-03-07T02:02:57Z"/>
        <d v="2019-03-05T02:04:22Z"/>
        <d v="2019-03-09T02:15:19Z"/>
        <d v="2019-03-07T02:25:42Z"/>
        <d v="2019-03-06T02:29:02Z"/>
        <d v="2019-03-07T02:36:38Z"/>
        <d v="2019-03-05T02:38:55Z"/>
        <d v="2019-03-06T02:41:12Z"/>
        <d v="2019-03-05T02:41:39Z"/>
        <d v="2019-03-07T02:45:28Z"/>
        <d v="2019-03-08T02:45:36Z"/>
        <d v="2019-03-07T02:48:01Z"/>
        <d v="2019-03-08T02:48:01Z"/>
        <d v="2019-03-05T02:49:26Z"/>
        <d v="2019-03-08T02:58:38Z"/>
        <d v="2019-03-07T03:04:20Z"/>
        <d v="2019-03-07T03:06:12Z"/>
        <d v="2019-03-09T03:10:19Z"/>
        <d v="2019-03-06T03:21:01Z"/>
        <d v="2019-03-07T03:21:20Z"/>
        <d v="2019-03-07T03:25:03Z"/>
        <d v="2019-03-09T03:26:07Z"/>
        <d v="2019-03-05T03:26:56Z"/>
        <d v="2019-03-05T03:44:22Z"/>
        <d v="2019-03-08T03:45:15Z"/>
        <d v="2019-03-06T03:52:20Z"/>
        <d v="2019-03-05T03:57:14Z"/>
        <d v="2019-03-08T03:57:59Z"/>
        <d v="2019-03-05T04:01:44Z"/>
        <d v="2019-03-09T04:03:44Z"/>
        <d v="2019-03-09T04:07:31Z"/>
        <d v="2019-03-09T04:07:36Z"/>
        <d v="2019-03-08T04:19:43Z"/>
        <d v="2019-03-07T04:26:05Z"/>
        <d v="2019-03-07T04:31:28Z"/>
        <d v="2019-03-07T04:39:56Z"/>
        <d v="2019-03-05T04:43:44Z"/>
        <d v="2019-03-09T04:51:31Z"/>
        <d v="2019-03-06T05:00:57Z"/>
        <d v="2019-03-05T05:04:21Z"/>
        <d v="2019-03-05T05:09:04Z"/>
        <d v="2019-03-05T05:10:30Z"/>
        <d v="2019-03-08T05:16:29Z"/>
        <d v="2019-03-05T05:20:04Z"/>
        <d v="2019-03-07T05:20:11Z"/>
        <d v="2019-03-06T05:21:58Z"/>
        <d v="2019-03-07T05:22:52Z"/>
        <d v="2019-03-08T05:29:13Z"/>
        <d v="2019-03-07T05:29:52Z"/>
        <d v="2019-03-06T05:33:40Z"/>
        <d v="2019-03-09T05:48:45Z"/>
        <d v="2019-03-05T05:52:23Z"/>
        <d v="2019-03-09T06:04:15Z"/>
        <d v="2019-03-08T06:06:29Z"/>
        <d v="2019-03-05T06:06:44Z"/>
        <d v="2019-03-06T06:11:44Z"/>
        <d v="2019-03-08T06:15:40Z"/>
        <d v="2019-03-05T06:16:51Z"/>
        <d v="2019-03-05T06:25:11Z"/>
        <d v="2019-03-07T06:30:15Z"/>
        <d v="2019-03-09T06:32:24Z"/>
        <d v="2019-03-07T06:52:11Z"/>
        <d v="2019-03-06T06:54:04Z"/>
        <d v="2019-03-07T06:55:24Z"/>
        <d v="2019-03-07T06:57:05Z"/>
        <d v="2019-03-05T07:01:18Z"/>
        <d v="2019-03-07T07:02:29Z"/>
        <d v="2019-03-08T07:03:02Z"/>
        <d v="2019-03-07T07:06:34Z"/>
        <d v="2019-03-08T07:07:27Z"/>
        <d v="2019-03-05T07:11:39Z"/>
        <d v="2019-03-06T07:22:51Z"/>
        <d v="2019-03-06T07:28:36Z"/>
        <d v="2019-03-09T07:30:31Z"/>
        <d v="2019-03-09T07:34:16Z"/>
        <d v="2019-03-05T07:40:35Z"/>
        <d v="2019-03-07T07:42:14Z"/>
        <d v="2019-03-05T07:53:50Z"/>
        <d v="2019-03-06T08:01:41Z"/>
        <d v="2019-03-05T08:08:59Z"/>
        <d v="2019-03-09T08:17:17Z"/>
        <d v="2019-03-06T08:25:41Z"/>
        <d v="2019-03-07T08:29:42Z"/>
        <d v="2019-03-08T08:30:06Z"/>
        <d v="2019-03-08T08:32:12Z"/>
        <d v="2019-03-06T08:33:15Z"/>
        <d v="2019-03-09T08:44:55Z"/>
        <d v="2019-03-05T08:45:16Z"/>
        <d v="2019-03-07T08:55:23Z"/>
        <d v="2019-03-08T08:56:29Z"/>
        <d v="2019-03-07T08:58:18Z"/>
        <d v="2019-03-07T09:09:08Z"/>
        <d v="2019-03-09T09:10:18Z"/>
        <d v="2019-03-07T09:21:33Z"/>
        <d v="2019-03-06T09:30:11Z"/>
        <d v="2019-03-08T09:32:27Z"/>
        <d v="2019-03-08T09:38:02Z"/>
        <d v="2019-03-08T09:38:17Z"/>
        <d v="2019-03-05T09:39:11Z"/>
        <d v="2019-03-08T09:51:47Z"/>
        <d v="2019-03-05T09:52:03Z"/>
        <d v="2019-03-06T09:56:30Z"/>
        <d v="2019-03-05T10:03:04Z"/>
        <d v="2019-03-08T10:12:05Z"/>
        <d v="2019-03-05T10:22:59Z"/>
        <d v="2019-03-05T10:27:42Z"/>
        <d v="2019-03-07T10:28:49Z"/>
        <d v="2019-03-06T10:29:39Z"/>
        <d v="2019-03-08T10:32:16Z"/>
        <d v="2019-03-08T10:34:43Z"/>
        <d v="2019-03-07T10:35:10Z"/>
        <d v="2019-03-08T10:38:19Z"/>
        <d v="2019-03-06T10:48:59Z"/>
        <d v="2019-03-06T10:57:27Z"/>
        <d v="2019-03-05T10:59:02Z"/>
        <d v="2019-03-09T10:59:18Z"/>
        <d v="2019-03-08T11:01:03Z"/>
        <d v="2019-03-05T11:05:36Z"/>
        <d v="2019-03-07T11:10:24Z"/>
        <d v="2019-03-07T11:14:53Z"/>
        <d v="2019-03-07T11:17:54Z"/>
        <d v="2019-03-09T11:20:59Z"/>
        <d v="2019-03-05T11:23:26Z"/>
        <d v="2019-03-06T11:30:44Z"/>
        <d v="2019-03-05T11:32:09Z"/>
        <d v="2019-03-06T11:35:03Z"/>
        <d v="2019-03-09T11:38:48Z"/>
        <d v="2019-03-08T11:42:55Z"/>
        <d v="2019-03-06T11:47:53Z"/>
        <d v="2019-03-09T11:52:20Z"/>
        <d v="2019-03-05T11:54:26Z"/>
        <d v="2019-03-07T11:57:03Z"/>
        <d v="2019-03-09T11:58:48Z"/>
        <d v="2019-03-06T12:05:46Z"/>
        <d v="2019-03-07T12:06:18Z"/>
        <d v="2019-03-07T12:11:06Z"/>
        <d v="2019-03-07T12:12:00Z"/>
        <d v="2019-03-07T12:12:04Z"/>
        <d v="2019-03-07T12:20:30Z"/>
        <d v="2019-03-08T12:23:53Z"/>
        <d v="2019-03-08T12:24:03Z"/>
        <d v="2019-03-06T12:37:41Z"/>
        <d v="2019-03-07T12:47:45Z"/>
        <d v="2019-03-05T12:48:11Z"/>
        <d v="2019-03-09T12:58:35Z"/>
        <d v="2019-03-09T13:07:55Z"/>
        <d v="2019-03-05T13:11:26Z"/>
        <d v="2019-03-07T13:19:49Z"/>
        <d v="2019-03-09T13:20:04Z"/>
        <d v="2019-03-08T13:23:52Z"/>
        <d v="2019-03-05T13:24:56Z"/>
        <d v="2019-03-08T13:25:37Z"/>
        <d v="2019-03-05T13:28:14Z"/>
        <d v="2019-03-05T13:30:05Z"/>
        <d v="2019-03-09T13:30:54Z"/>
        <d v="2019-03-05T13:32:33Z"/>
        <d v="2019-03-05T13:37:41Z"/>
        <d v="2019-03-08T13:39:31Z"/>
        <d v="2019-03-09T13:40:56Z"/>
        <d v="2019-03-05T13:41:49Z"/>
        <d v="2019-03-06T13:41:56Z"/>
        <d v="2019-03-05T13:46:35Z"/>
        <d v="2019-03-06T13:47:03Z"/>
        <d v="2019-03-07T13:48:37Z"/>
        <d v="2019-03-08T13:48:44Z"/>
        <d v="2019-03-07T13:56:24Z"/>
        <d v="2019-03-06T13:59:25Z"/>
        <d v="2019-03-05T14:12:46Z"/>
        <d v="2019-03-07T14:20:16Z"/>
        <d v="2019-03-05T14:24:15Z"/>
        <d v="2019-03-07T14:48:09Z"/>
        <d v="2019-03-09T14:52:30Z"/>
        <d v="2019-03-05T14:59:04Z"/>
        <d v="2019-03-06T15:00:12Z"/>
        <d v="2019-03-08T15:02:04Z"/>
        <d v="2019-03-07T15:02:44Z"/>
        <d v="2019-03-05T15:07:46Z"/>
        <d v="2019-03-06T15:08:58Z"/>
        <d v="2019-03-09T15:10:38Z"/>
        <d v="2019-03-09T15:10:46Z"/>
        <d v="2019-03-09T15:11:51Z"/>
        <d v="2019-03-08T15:14:46Z"/>
        <d v="2019-03-05T15:19:16Z"/>
        <d v="2019-03-09T15:20:08Z"/>
        <d v="2019-03-07T15:27:40Z"/>
        <d v="2019-03-05T15:29:19Z"/>
        <d v="2019-03-08T15:32:38Z"/>
        <d v="2019-03-06T15:35:02Z"/>
        <d v="2019-03-05T15:40:28Z"/>
        <d v="2019-03-05T15:41:54Z"/>
        <d v="2019-03-06T15:53:54Z"/>
        <d v="2019-03-07T16:05:31Z"/>
        <d v="2019-03-05T16:06:41Z"/>
        <d v="2019-03-06T16:09:14Z"/>
        <d v="2019-03-08T16:14:22Z"/>
        <d v="2019-03-06T16:16:45Z"/>
        <d v="2019-03-05T16:19:46Z"/>
        <d v="2019-03-05T16:20:13Z"/>
        <d v="2019-03-07T16:21:14Z"/>
        <d v="2019-03-06T16:24:46Z"/>
        <d v="2019-03-08T16:26:31Z"/>
        <d v="2019-03-09T16:28:40Z"/>
        <d v="2019-03-07T16:33:19Z"/>
        <d v="2019-03-06T16:33:43Z"/>
        <d v="2019-03-09T16:42:54Z"/>
        <d v="2019-03-08T16:48:57Z"/>
        <d v="2019-03-05T16:52:49Z"/>
        <d v="2019-03-08T16:53:38Z"/>
        <d v="2019-03-05T16:55:53Z"/>
        <d v="2019-03-07T16:56:55Z"/>
        <d v="2019-03-07T17:04:16Z"/>
        <d v="2019-03-06T17:12:46Z"/>
        <d v="2019-03-05T17:18:46Z"/>
        <d v="2019-03-05T17:24:45Z"/>
        <d v="2019-03-08T17:30:37Z"/>
        <d v="2019-03-09T17:33:26Z"/>
        <d v="2019-03-08T17:38:12Z"/>
        <d v="2019-03-05T17:46:20Z"/>
        <d v="2019-03-09T17:51:14Z"/>
        <d v="2019-03-07T17:53:14Z"/>
        <d v="2019-03-09T17:55:48Z"/>
        <d v="2019-03-07T17:58:55Z"/>
        <d v="2019-03-07T18:02:41Z"/>
        <d v="2019-03-05T18:11:40Z"/>
        <d v="2019-03-05T18:14:14Z"/>
        <d v="2019-03-05T18:17:43Z"/>
        <d v="2019-03-05T18:18:26Z"/>
        <d v="2019-03-05T18:18:39Z"/>
        <d v="2019-03-07T18:28:04Z"/>
        <d v="2019-03-06T18:32:32Z"/>
        <d v="2019-03-05T18:43:44Z"/>
        <d v="2019-03-08T18:51:25Z"/>
        <d v="2019-03-05T19:01:17Z"/>
        <d v="2019-03-05T19:03:50Z"/>
        <d v="2019-03-05T19:06:49Z"/>
        <d v="2019-03-08T19:15:13Z"/>
        <d v="2019-03-09T19:15:48Z"/>
        <d v="2019-03-09T19:17:55Z"/>
        <d v="2019-03-05T19:19:31Z"/>
        <d v="2019-03-08T19:25:17Z"/>
        <d v="2019-03-05T19:27:47Z"/>
        <d v="2019-03-07T19:30:54Z"/>
        <d v="2019-03-05T19:36:42Z"/>
        <d v="2019-03-06T19:41:14Z"/>
        <d v="2019-03-07T19:42:14Z"/>
        <d v="2019-03-09T19:51:08Z"/>
        <d v="2019-03-05T19:51:28Z"/>
        <d v="2019-03-07T19:59:07Z"/>
        <d v="2019-03-05T20:00:05Z"/>
        <d v="2019-03-06T20:04:27Z"/>
        <d v="2019-03-06T20:06:57Z"/>
        <d v="2019-03-06T20:07:28Z"/>
        <d v="2019-03-09T20:13:48Z"/>
        <d v="2019-03-09T20:24:22Z"/>
        <d v="2019-03-06T20:29:36Z"/>
        <d v="2019-03-07T20:36:16Z"/>
        <d v="2019-03-06T20:47:47Z"/>
        <d v="2019-03-08T20:52:33Z"/>
        <d v="2019-03-06T21:00:10Z"/>
        <d v="2019-03-05T21:01:22Z"/>
        <d v="2019-03-07T21:01:29Z"/>
        <d v="2019-03-08T21:03:54Z"/>
        <d v="2019-03-07T21:06:03Z"/>
        <d v="2019-03-08T21:08:02Z"/>
        <d v="2019-03-07T21:08:46Z"/>
        <d v="2019-03-06T21:13:00Z"/>
        <d v="2019-03-06T21:18:39Z"/>
        <d v="2019-03-06T21:18:59Z"/>
        <d v="2019-03-05T21:50:13Z"/>
        <d v="2019-03-05T22:13:39Z"/>
        <d v="2019-03-05T22:15:59Z"/>
        <d v="2019-03-06T22:25:54Z"/>
        <d v="2019-03-08T22:27:14Z"/>
        <d v="2019-03-07T22:28:40Z"/>
        <d v="2019-03-07T22:30:53Z"/>
        <d v="2019-03-06T22:34:30Z"/>
        <d v="2019-03-09T22:38:45Z"/>
        <d v="2019-03-09T22:38:57Z"/>
        <d v="2019-03-08T22:40:28Z"/>
        <d v="2019-03-05T22:41:30Z"/>
        <d v="2019-03-06T22:41:37Z"/>
        <d v="2019-03-08T22:43:26Z"/>
        <d v="2019-03-06T22:49:37Z"/>
        <d v="2019-03-06T22:49:48Z"/>
        <d v="2019-03-08T22:50:15Z"/>
        <d v="2019-03-08T22:53:26Z"/>
        <d v="2019-03-09T23:00:13Z"/>
        <d v="2019-03-09T23:01:02Z"/>
        <d v="2019-03-09T23:02:57Z"/>
        <d v="2019-03-05T23:07:25Z"/>
        <d v="2019-03-07T23:09:37Z"/>
        <d v="2019-03-08T23:09:50Z"/>
        <d v="2019-03-05T23:12:46Z"/>
        <d v="2019-03-05T23:25:55Z"/>
        <d v="2019-03-06T23:26:20Z"/>
        <d v="2019-03-05T23:26:21Z"/>
        <d v="2019-03-08T23:27:21Z"/>
        <d v="2019-03-08T23:27:22Z"/>
        <d v="2019-03-06T23:28:37Z"/>
        <d v="2019-03-09T23:35:24Z"/>
        <d v="2019-03-09T23:36:29Z"/>
        <d v="2019-03-06T23:50:56Z"/>
        <d v="2019-03-06T23:51:02Z"/>
        <d v="2019-03-06T23:52:37Z"/>
        <d v="2019-03-07T23:54:25Z"/>
        <d v="2019-03-06T23:57:25Z"/>
        <d v="2019-03-08T00:01:43Z"/>
        <d v="2019-03-07T00:08:54Z"/>
        <d v="2019-03-07T00:11:12Z"/>
        <d v="2019-03-09T00:22:51Z"/>
        <d v="2019-03-07T00:26:52Z"/>
        <d v="2019-03-06T00:33:41Z"/>
        <d v="2019-03-10T00:48:31Z"/>
        <d v="2019-03-07T00:58:22Z"/>
        <d v="2019-03-07T01:00:14Z"/>
        <d v="2019-03-08T01:00:33Z"/>
        <d v="2019-03-07T01:01:08Z"/>
        <d v="2019-03-09T01:10:20Z"/>
        <d v="2019-03-10T01:15:54Z"/>
        <d v="2019-03-09T01:26:30Z"/>
        <d v="2019-03-09T01:34:56Z"/>
        <d v="2019-03-08T01:43:16Z"/>
        <d v="2019-03-09T01:56:29Z"/>
        <d v="2019-03-06T01:59:19Z"/>
        <d v="2019-03-10T02:09:40Z"/>
        <d v="2019-03-10T02:11:26Z"/>
        <d v="2019-03-08T02:18:52Z"/>
        <d v="2019-03-06T02:33:42Z"/>
        <d v="2019-03-09T02:34:33Z"/>
        <d v="2019-03-06T02:36:03Z"/>
        <d v="2019-03-09T02:37:29Z"/>
        <d v="2019-03-07T02:50:33Z"/>
        <d v="2019-03-08T03:01:11Z"/>
        <d v="2019-03-08T03:20:36Z"/>
        <d v="2019-03-06T03:31:49Z"/>
        <d v="2019-03-09T03:33:01Z"/>
        <d v="2019-03-07T03:35:10Z"/>
        <d v="2019-03-06T03:49:12Z"/>
        <d v="2019-03-07T03:49:58Z"/>
        <d v="2019-03-07T03:50:58Z"/>
        <d v="2019-03-07T03:51:09Z"/>
        <d v="2019-03-08T03:57:52Z"/>
        <d v="2019-03-08T04:04:20Z"/>
        <d v="2019-03-06T04:09:55Z"/>
        <d v="2019-03-08T04:10:35Z"/>
        <d v="2019-03-08T04:14:23Z"/>
        <d v="2019-03-07T04:18:17Z"/>
        <d v="2019-03-06T04:25:43Z"/>
        <d v="2019-03-08T04:28:09Z"/>
        <d v="2019-03-09T04:29:05Z"/>
        <d v="2019-03-06T04:29:48Z"/>
        <d v="2019-03-10T04:29:56Z"/>
        <d v="2019-03-10T04:45:05Z"/>
        <d v="2019-03-07T04:48:48Z"/>
        <d v="2019-03-10T04:50:26Z"/>
        <d v="2019-03-10T05:04:46Z"/>
        <d v="2019-03-09T05:05:20Z"/>
        <d v="2019-03-06T05:05:45Z"/>
        <d v="2019-03-07T05:12:23Z"/>
        <d v="2019-03-10T05:28:17Z"/>
        <d v="2019-03-09T05:28:43Z"/>
        <d v="2019-03-07T05:34:21Z"/>
        <d v="2019-03-09T05:36:36Z"/>
        <d v="2019-03-10T05:39:12Z"/>
        <d v="2019-03-08T05:42:07Z"/>
        <d v="2019-03-09T05:58:25Z"/>
        <d v="2019-03-06T05:59:15Z"/>
        <d v="2019-03-09T06:02:40Z"/>
        <d v="2019-03-07T06:05:31Z"/>
        <d v="2019-03-08T06:12:10Z"/>
        <d v="2019-03-10T06:14:18Z"/>
        <d v="2019-03-10T06:25:01Z"/>
        <d v="2019-03-08T06:25:02Z"/>
        <d v="2019-03-09T06:31:16Z"/>
        <d v="2019-03-09T06:32:37Z"/>
        <d v="2019-03-09T06:38:03Z"/>
        <d v="2019-03-06T06:41:05Z"/>
        <d v="2019-03-09T06:49:33Z"/>
        <d v="2019-03-07T06:49:51Z"/>
        <d v="2019-03-06T06:51:58Z"/>
        <d v="2019-03-08T06:57:05Z"/>
        <d v="2019-03-10T07:04:01Z"/>
        <d v="2019-03-06T07:13:30Z"/>
        <d v="2019-03-09T07:14:37Z"/>
        <d v="2019-03-07T07:22:51Z"/>
        <d v="2019-03-07T07:25:55Z"/>
        <d v="2019-03-07T07:28:48Z"/>
        <d v="2019-03-10T07:29:08Z"/>
        <d v="2019-03-06T07:29:49Z"/>
        <d v="2019-03-08T07:30:45Z"/>
        <d v="2019-03-06T07:41:43Z"/>
        <d v="2019-03-09T07:43:11Z"/>
        <d v="2019-03-09T07:45:51Z"/>
        <d v="2019-03-09T07:50:15Z"/>
        <d v="2019-03-07T07:53:24Z"/>
        <d v="2019-03-06T07:57:27Z"/>
        <d v="2019-03-09T08:04:55Z"/>
        <d v="2019-03-09T08:06:45Z"/>
        <d v="2019-03-09T08:10:18Z"/>
        <d v="2019-03-08T08:16:40Z"/>
        <d v="2019-03-10T08:20:09Z"/>
        <d v="2019-03-06T08:21:28Z"/>
        <d v="2019-03-06T08:23:45Z"/>
        <d v="2019-03-09T08:24:34Z"/>
        <d v="2019-03-09T08:25:49Z"/>
        <d v="2019-03-08T08:31:38Z"/>
        <d v="2019-03-07T08:31:44Z"/>
        <d v="2019-03-07T08:32:11Z"/>
        <d v="2019-03-08T08:35:02Z"/>
        <d v="2019-03-10T08:44:30Z"/>
        <d v="2019-03-08T08:47:16Z"/>
        <d v="2019-03-10T08:48:42Z"/>
        <d v="2019-03-09T08:54:41Z"/>
        <d v="2019-03-06T08:58:12Z"/>
        <d v="2019-03-07T09:02:23Z"/>
        <d v="2019-03-10T09:03:05Z"/>
        <d v="2019-03-08T09:06:35Z"/>
        <d v="2019-03-08T09:14:46Z"/>
        <d v="2019-03-06T09:20:14Z"/>
        <d v="2019-03-10T09:28:34Z"/>
        <d v="2019-03-07T09:28:34Z"/>
        <d v="2019-03-07T09:28:42Z"/>
        <d v="2019-03-08T09:32:02Z"/>
        <d v="2019-03-10T09:35:48Z"/>
        <d v="2019-03-08T09:37:33Z"/>
        <d v="2019-03-10T09:46:10Z"/>
        <d v="2019-03-07T09:48:34Z"/>
        <d v="2019-03-10T09:52:54Z"/>
        <d v="2019-03-06T09:54:06Z"/>
        <d v="2019-03-06T09:55:30Z"/>
        <d v="2019-03-10T09:59:04Z"/>
        <d v="2019-03-10T09:59:33Z"/>
        <d v="2019-03-10T10:04:53Z"/>
        <d v="2019-03-06T10:05:25Z"/>
        <d v="2019-03-07T10:07:21Z"/>
        <d v="2019-03-08T10:15:03Z"/>
        <d v="2019-03-10T10:22:11Z"/>
        <d v="2019-03-07T10:27:17Z"/>
        <d v="2019-03-08T10:28:51Z"/>
        <d v="2019-03-07T10:28:54Z"/>
        <d v="2019-03-10T10:49:55Z"/>
        <d v="2019-03-06T10:59:59Z"/>
        <d v="2019-03-09T11:02:02Z"/>
        <d v="2019-03-10T11:07:35Z"/>
        <d v="2019-03-06T11:08:25Z"/>
        <d v="2019-03-09T11:10:50Z"/>
        <d v="2019-03-10T11:12:37Z"/>
        <d v="2019-03-08T11:19:54Z"/>
        <d v="2019-03-06T11:20:53Z"/>
        <d v="2019-03-08T11:22:22Z"/>
        <d v="2019-03-06T11:23:20Z"/>
        <d v="2019-03-06T11:24:03Z"/>
        <d v="2019-03-06T11:25:49Z"/>
        <d v="2019-03-08T11:26:56Z"/>
        <d v="2019-03-09T11:27:05Z"/>
        <d v="2019-03-10T11:29:40Z"/>
        <d v="2019-03-08T11:46:09Z"/>
        <d v="2019-03-08T11:57:28Z"/>
        <d v="2019-03-10T11:57:52Z"/>
        <d v="2019-03-06T11:57:59Z"/>
        <d v="2019-03-10T12:15:46Z"/>
        <d v="2019-03-06T12:20:34Z"/>
        <d v="2019-03-07T12:23:22Z"/>
        <d v="2019-03-10T12:23:59Z"/>
        <d v="2019-03-10T12:27:48Z"/>
        <d v="2019-03-07T12:45:16Z"/>
        <d v="2019-03-09T12:49:32Z"/>
        <d v="2019-03-09T12:51:53Z"/>
        <d v="2019-03-08T12:53:36Z"/>
        <d v="2019-03-10T12:54:26Z"/>
        <d v="2019-03-09T12:55:05Z"/>
        <d v="2019-03-08T12:58:34Z"/>
        <d v="2019-03-06T13:01:45Z"/>
        <d v="2019-03-08T13:11:45Z"/>
        <d v="2019-03-06T13:16:45Z"/>
        <d v="2019-03-10T13:17:53Z"/>
        <d v="2019-03-10T13:23:21Z"/>
        <d v="2019-03-10T13:24:32Z"/>
        <d v="2019-03-06T13:28:46Z"/>
        <d v="2019-03-10T13:31:20Z"/>
        <d v="2019-03-08T13:38:21Z"/>
        <d v="2019-03-10T13:40:12Z"/>
        <d v="2019-03-09T13:40:20Z"/>
        <d v="2019-03-06T13:43:20Z"/>
        <d v="2019-03-07T13:55:56Z"/>
        <d v="2019-03-09T13:57:39Z"/>
        <d v="2019-03-09T14:09:14Z"/>
        <d v="2019-03-06T14:17:50Z"/>
        <d v="2019-03-06T14:21:59Z"/>
        <d v="2019-03-07T14:27:19Z"/>
        <d v="2019-03-06T14:35:42Z"/>
        <d v="2019-03-07T14:40:16Z"/>
        <d v="2019-03-10T14:41:38Z"/>
        <d v="2019-03-08T14:49:26Z"/>
        <d v="2019-03-06T14:57:04Z"/>
        <d v="2019-03-09T15:06:21Z"/>
        <d v="2019-03-07T15:08:09Z"/>
        <d v="2019-03-10T15:10:15Z"/>
        <d v="2019-03-07T15:17:44Z"/>
        <d v="2019-03-06T15:21:01Z"/>
        <d v="2019-03-07T15:23:06Z"/>
        <d v="2019-03-07T15:26:11Z"/>
        <d v="2019-03-07T15:26:51Z"/>
        <d v="2019-03-09T15:32:33Z"/>
        <d v="2019-03-06T15:35:05Z"/>
        <d v="2019-03-07T15:46:10Z"/>
        <d v="2019-03-09T15:46:25Z"/>
        <d v="2019-03-08T15:47:05Z"/>
        <d v="2019-03-06T16:09:32Z"/>
        <d v="2019-03-09T16:13:36Z"/>
        <d v="2019-03-10T16:22:22Z"/>
        <d v="2019-03-07T16:24:05Z"/>
        <d v="2019-03-08T16:24:53Z"/>
        <d v="2019-03-09T16:27:10Z"/>
        <d v="2019-03-09T16:28:50Z"/>
        <d v="2019-03-08T16:31:42Z"/>
        <d v="2019-03-09T16:46:02Z"/>
        <d v="2019-03-07T16:58:16Z"/>
        <d v="2019-03-09T17:00:45Z"/>
        <d v="2019-03-06T17:13:08Z"/>
        <d v="2019-03-06T17:13:12Z"/>
        <d v="2019-03-07T17:22:10Z"/>
        <d v="2019-03-08T17:22:48Z"/>
        <d v="2019-03-06T17:27:29Z"/>
        <d v="2019-03-10T17:30:10Z"/>
        <d v="2019-03-10T17:39:17Z"/>
        <d v="2019-03-07T17:41:28Z"/>
        <d v="2019-03-10T17:44:53Z"/>
        <d v="2019-03-09T17:47:19Z"/>
        <d v="2019-03-10T17:51:58Z"/>
        <d v="2019-03-06T17:54:12Z"/>
        <d v="2019-03-10T17:55:04Z"/>
        <d v="2019-03-10T17:55:41Z"/>
        <d v="2019-03-09T18:00:12Z"/>
        <d v="2019-03-08T18:07:53Z"/>
        <d v="2019-03-08T18:12:27Z"/>
        <d v="2019-03-06T18:13:44Z"/>
        <d v="2019-03-06T18:18:55Z"/>
        <d v="2019-03-09T18:18:58Z"/>
        <d v="2019-03-09T18:29:59Z"/>
        <d v="2019-03-10T18:39:02Z"/>
        <d v="2019-03-07T18:41:06Z"/>
        <d v="2019-03-07T18:43:16Z"/>
        <d v="2019-03-09T18:52:40Z"/>
        <d v="2019-03-10T18:52:52Z"/>
        <d v="2019-03-10T18:57:03Z"/>
        <d v="2019-03-06T18:58:36Z"/>
        <d v="2019-03-08T19:05:42Z"/>
        <d v="2019-03-08T19:12:30Z"/>
        <d v="2019-03-09T19:28:53Z"/>
        <d v="2019-03-07T19:30:28Z"/>
        <d v="2019-03-07T19:45:50Z"/>
        <d v="2019-03-08T19:45:57Z"/>
        <d v="2019-03-06T19:48:18Z"/>
        <d v="2019-03-08T19:50:23Z"/>
        <d v="2019-03-08T19:57:17Z"/>
        <d v="2019-03-07T20:17:01Z"/>
        <d v="2019-03-07T20:18:38Z"/>
        <d v="2019-03-07T20:31:18Z"/>
        <d v="2019-03-07T20:34:53Z"/>
        <d v="2019-03-10T20:37:47Z"/>
        <d v="2019-03-10T20:39:18Z"/>
        <d v="2019-03-09T20:41:32Z"/>
        <d v="2019-03-06T20:43:46Z"/>
        <d v="2019-03-06T20:45:34Z"/>
        <d v="2019-03-08T20:49:05Z"/>
        <d v="2019-03-06T20:59:38Z"/>
        <d v="2019-03-08T20:59:52Z"/>
        <d v="2019-03-08T21:03:50Z"/>
        <d v="2019-03-06T21:07:48Z"/>
        <d v="2019-03-06T21:11:25Z"/>
        <d v="2019-03-06T21:17:29Z"/>
        <d v="2019-03-09T21:24:50Z"/>
        <d v="2019-03-06T21:29:11Z"/>
        <d v="2019-03-06T21:37:44Z"/>
        <d v="2019-03-09T21:38:56Z"/>
        <d v="2019-03-10T21:39:21Z"/>
        <d v="2019-03-08T21:43:52Z"/>
        <d v="2019-03-07T21:44:18Z"/>
        <d v="2019-03-07T21:48:14Z"/>
        <d v="2019-03-10T21:50:03Z"/>
        <d v="2019-03-10T21:53:18Z"/>
        <d v="2019-03-07T22:01:49Z"/>
        <d v="2019-03-06T22:06:42Z"/>
        <d v="2019-03-08T22:13:45Z"/>
        <d v="2019-03-07T22:19:15Z"/>
        <d v="2019-03-10T22:24:26Z"/>
        <d v="2019-03-06T22:24:46Z"/>
        <d v="2019-03-09T22:30:36Z"/>
        <d v="2019-03-06T23:02:28Z"/>
        <d v="2019-03-06T23:10:08Z"/>
        <d v="2019-03-06T23:10:29Z"/>
        <d v="2019-03-07T23:11:41Z"/>
        <d v="2019-03-10T23:12:10Z"/>
        <d v="2019-03-09T23:17:41Z"/>
        <d v="2019-03-06T23:18:21Z"/>
        <d v="2019-03-09T23:29:35Z"/>
        <d v="2019-03-09T23:30:33Z"/>
        <d v="2019-03-08T23:31:35Z"/>
        <d v="2019-03-08T23:50:43Z"/>
        <d v="2019-03-07T23:51:52Z"/>
        <d v="2019-03-07T23:53:37Z"/>
        <d v="2019-03-09T23:56:49Z"/>
        <d v="2019-03-10T23:59:52Z"/>
        <d v="2019-03-07T00:08:27Z"/>
        <d v="2019-03-10T00:16:30Z"/>
        <d v="2019-03-10T00:22:13Z"/>
        <d v="2019-03-07T00:25:40Z"/>
        <d v="2019-03-09T00:35:06Z"/>
        <d v="2019-03-09T00:37:56Z"/>
        <d v="2019-03-11T00:37:57Z"/>
        <d v="2019-03-11T00:42:39Z"/>
        <d v="2019-03-09T00:54:15Z"/>
        <d v="2019-03-09T00:55:23Z"/>
        <d v="2019-03-08T00:58:10Z"/>
        <d v="2019-03-09T00:59:58Z"/>
        <d v="2019-03-09T01:04:39Z"/>
        <d v="2019-03-10T01:09:00Z"/>
        <d v="2019-03-08T01:13:18Z"/>
        <d v="2019-03-07T01:15:31Z"/>
        <d v="2019-03-08T01:16:43Z"/>
        <d v="2019-03-08T01:20:29Z"/>
        <d v="2019-03-08T01:20:33Z"/>
        <d v="2019-03-07T01:25:43Z"/>
        <d v="2019-03-08T01:27:11Z"/>
        <d v="2019-03-10T01:52:45Z"/>
        <d v="2019-03-11T02:00:59Z"/>
        <d v="2019-03-09T02:01:37Z"/>
        <d v="2019-03-08T02:06:17Z"/>
        <d v="2019-03-09T02:07:01Z"/>
        <d v="2019-03-08T02:08:05Z"/>
        <d v="2019-03-08T02:10:41Z"/>
        <d v="2019-03-07T02:11:09Z"/>
        <d v="2019-03-11T02:15:26Z"/>
        <d v="2019-03-11T02:20:04Z"/>
        <d v="2019-03-10T02:26:12Z"/>
        <d v="2019-03-11T02:28:35Z"/>
        <d v="2019-03-10T02:30:26Z"/>
        <d v="2019-03-09T02:31:15Z"/>
        <d v="2019-03-07T02:33:09Z"/>
        <d v="2019-03-09T02:36:41Z"/>
        <d v="2019-03-10T02:41:44Z"/>
        <d v="2019-03-09T02:42:17Z"/>
        <d v="2019-03-08T02:45:55Z"/>
        <d v="2019-03-11T02:50:04Z"/>
        <d v="2019-03-07T03:02:45Z"/>
        <d v="2019-03-09T03:03:31Z"/>
        <d v="2019-03-07T03:04:08Z"/>
        <d v="2019-03-07T03:07:07Z"/>
        <d v="2019-03-10T03:12:23Z"/>
        <d v="2019-03-08T03:18:57Z"/>
        <d v="2019-03-11T03:20:26Z"/>
        <d v="2019-03-08T03:20:43Z"/>
        <d v="2019-03-09T03:42:15Z"/>
        <d v="2019-03-11T03:46:42Z"/>
        <d v="2019-03-09T03:49:51Z"/>
        <d v="2019-03-11T03:51:13Z"/>
        <d v="2019-03-11T03:51:18Z"/>
        <d v="2019-03-09T03:53:44Z"/>
        <d v="2019-03-09T03:54:12Z"/>
        <d v="2019-03-07T04:07:15Z"/>
        <d v="2019-03-09T04:08:37Z"/>
        <d v="2019-03-07T04:29:33Z"/>
        <d v="2019-03-09T04:33:24Z"/>
        <d v="2019-03-09T05:03:11Z"/>
        <d v="2019-03-11T05:12:50Z"/>
        <d v="2019-03-09T05:19:20Z"/>
        <d v="2019-03-10T05:29:59Z"/>
        <d v="2019-03-07T05:30:42Z"/>
        <d v="2019-03-08T05:35:35Z"/>
        <d v="2019-03-09T05:35:56Z"/>
        <d v="2019-03-08T05:38:20Z"/>
        <d v="2019-03-07T05:47:14Z"/>
        <d v="2019-03-10T05:50:14Z"/>
        <d v="2019-03-07T06:01:26Z"/>
        <d v="2019-03-07T06:25:51Z"/>
        <d v="2019-03-08T06:35:26Z"/>
        <d v="2019-03-07T06:38:57Z"/>
        <d v="2019-03-09T06:50:05Z"/>
        <d v="2019-03-10T06:52:20Z"/>
        <d v="2019-03-11T06:57:17Z"/>
        <d v="2019-03-10T06:58:18Z"/>
        <d v="2019-03-10T07:00:58Z"/>
        <d v="2019-03-09T07:13:08Z"/>
        <d v="2019-03-11T07:28:26Z"/>
        <d v="2019-03-07T07:30:00Z"/>
        <d v="2019-03-11T07:30:47Z"/>
        <d v="2019-03-08T07:40:18Z"/>
        <d v="2019-03-08T07:47:57Z"/>
        <d v="2019-03-11T07:48:44Z"/>
        <d v="2019-03-10T07:52:39Z"/>
        <d v="2019-03-08T07:54:11Z"/>
        <d v="2019-03-07T08:04:11Z"/>
        <d v="2019-03-11T08:14:48Z"/>
        <d v="2019-03-09T08:19:37Z"/>
        <d v="2019-03-10T08:21:50Z"/>
        <d v="2019-03-11T08:23:11Z"/>
        <d v="2019-03-11T08:23:23Z"/>
        <d v="2019-03-08T08:23:42Z"/>
        <d v="2019-03-07T08:32:41Z"/>
        <d v="2019-03-09T08:39:06Z"/>
        <d v="2019-03-11T08:39:39Z"/>
        <d v="2019-03-08T08:44:21Z"/>
        <d v="2019-03-07T08:45:18Z"/>
        <d v="2019-03-11T09:03:05Z"/>
        <d v="2019-03-09T09:04:48Z"/>
        <d v="2019-03-11T09:07:00Z"/>
        <d v="2019-03-07T09:18:25Z"/>
        <d v="2019-03-07T09:20:28Z"/>
        <d v="2019-03-09T09:26:18Z"/>
        <d v="2019-03-08T09:30:26Z"/>
        <d v="2019-03-09T09:32:46Z"/>
        <d v="2019-03-07T09:32:54Z"/>
        <d v="2019-03-07T09:33:49Z"/>
        <d v="2019-03-11T09:57:47Z"/>
        <d v="2019-03-08T10:02:10Z"/>
        <d v="2019-03-10T10:02:30Z"/>
        <d v="2019-03-07T10:02:32Z"/>
        <d v="2019-03-11T10:05:19Z"/>
        <d v="2019-03-08T10:06:29Z"/>
        <d v="2019-03-11T10:08:41Z"/>
        <d v="2019-03-10T10:11:32Z"/>
        <d v="2019-03-07T10:13:28Z"/>
        <d v="2019-03-08T10:23:07Z"/>
        <d v="2019-03-09T10:26:34Z"/>
        <d v="2019-03-07T10:39:20Z"/>
        <d v="2019-03-07T10:41:51Z"/>
        <d v="2019-03-07T10:45:56Z"/>
        <d v="2019-03-10T10:47:15Z"/>
        <d v="2019-03-10T10:58:11Z"/>
        <d v="2019-03-07T11:03:20Z"/>
        <d v="2019-03-10T11:24:12Z"/>
        <d v="2019-03-09T11:47:35Z"/>
        <d v="2019-03-07T11:48:30Z"/>
        <d v="2019-03-11T11:52:53Z"/>
        <d v="2019-03-10T12:01:28Z"/>
        <d v="2019-03-08T12:09:05Z"/>
        <d v="2019-03-07T12:15:31Z"/>
        <d v="2019-03-07T12:20:11Z"/>
        <d v="2019-03-09T12:23:41Z"/>
        <d v="2019-03-09T12:25:46Z"/>
        <d v="2019-03-07T12:26:18Z"/>
        <d v="2019-03-10T12:28:30Z"/>
        <d v="2019-03-10T12:49:08Z"/>
        <d v="2019-03-09T12:59:20Z"/>
        <d v="2019-03-09T13:00:59Z"/>
        <d v="2019-03-11T13:06:30Z"/>
        <d v="2019-03-07T13:07:39Z"/>
        <d v="2019-03-08T13:13:28Z"/>
        <d v="2019-03-09T13:16:52Z"/>
        <d v="2019-03-07T13:26:49Z"/>
        <d v="2019-03-07T13:36:54Z"/>
        <d v="2019-03-07T13:38:04Z"/>
        <d v="2019-03-10T13:41:19Z"/>
        <d v="2019-03-07T13:42:09Z"/>
        <d v="2019-03-10T13:46:18Z"/>
        <d v="2019-03-11T13:53:15Z"/>
        <d v="2019-03-10T13:53:59Z"/>
        <d v="2019-03-10T13:54:03Z"/>
        <d v="2019-03-07T13:54:49Z"/>
        <d v="2019-03-09T13:57:53Z"/>
        <d v="2019-03-09T14:02:28Z"/>
        <d v="2019-03-10T14:06:20Z"/>
        <d v="2019-03-08T14:14:08Z"/>
        <d v="2019-03-07T14:15:19Z"/>
        <d v="2019-03-11T14:20:33Z"/>
        <d v="2019-03-10T14:21:42Z"/>
        <d v="2019-03-08T14:27:02Z"/>
        <d v="2019-03-11T14:33:39Z"/>
        <d v="2019-03-10T14:40:07Z"/>
        <d v="2019-03-11T14:55:33Z"/>
        <d v="2019-03-08T15:03:35Z"/>
        <d v="2019-03-11T15:11:17Z"/>
        <d v="2019-03-08T15:15:53Z"/>
        <d v="2019-03-10T15:17:41Z"/>
        <d v="2019-03-08T15:21:03Z"/>
        <d v="2019-03-09T15:23:20Z"/>
        <d v="2019-03-07T15:24:09Z"/>
        <d v="2019-03-10T15:39:12Z"/>
        <d v="2019-03-11T15:43:23Z"/>
        <d v="2019-03-08T15:43:52Z"/>
        <d v="2019-03-10T15:47:28Z"/>
        <d v="2019-03-07T15:50:13Z"/>
        <d v="2019-03-07T15:58:47Z"/>
        <d v="2019-03-08T15:59:05Z"/>
        <d v="2019-03-10T16:03:28Z"/>
        <d v="2019-03-09T16:08:43Z"/>
        <d v="2019-03-09T16:16:26Z"/>
        <d v="2019-03-09T16:16:46Z"/>
        <d v="2019-03-10T16:17:11Z"/>
        <d v="2019-03-11T16:17:21Z"/>
        <d v="2019-03-07T16:25:35Z"/>
        <d v="2019-03-11T16:38:22Z"/>
        <d v="2019-03-11T16:42:51Z"/>
        <d v="2019-03-09T16:45:25Z"/>
        <d v="2019-03-10T16:48:18Z"/>
        <d v="2019-03-10T16:49:42Z"/>
        <d v="2019-03-11T16:53:39Z"/>
        <d v="2019-03-07T17:00:08Z"/>
        <d v="2019-03-08T17:02:53Z"/>
        <d v="2019-03-07T17:03:23Z"/>
        <d v="2019-03-07T17:10:03Z"/>
        <d v="2019-03-11T17:10:56Z"/>
        <d v="2019-03-09T17:11:05Z"/>
        <d v="2019-03-09T17:15:32Z"/>
        <d v="2019-03-07T17:22:28Z"/>
        <d v="2019-03-11T17:25:36Z"/>
        <d v="2019-03-09T17:29:07Z"/>
        <d v="2019-03-07T17:35:43Z"/>
        <d v="2019-03-11T17:39:10Z"/>
        <d v="2019-03-07T17:41:57Z"/>
        <d v="2019-03-09T17:42:55Z"/>
        <d v="2019-03-10T17:48:33Z"/>
        <d v="2019-03-11T18:03:03Z"/>
        <d v="2019-03-11T18:17:13Z"/>
        <d v="2019-03-09T18:19:29Z"/>
        <d v="2019-03-10T18:19:32Z"/>
        <d v="2019-03-07T18:22:27Z"/>
        <d v="2019-03-07T18:22:34Z"/>
        <d v="2019-03-11T18:23:58Z"/>
        <d v="2019-03-11T18:25:17Z"/>
        <d v="2019-03-10T18:30:44Z"/>
        <d v="2019-03-08T18:34:29Z"/>
        <d v="2019-03-10T18:35:52Z"/>
        <d v="2019-03-07T18:36:57Z"/>
        <d v="2019-03-10T18:39:11Z"/>
        <d v="2019-03-09T18:43:04Z"/>
        <d v="2019-03-10T18:49:30Z"/>
        <d v="2019-03-10T18:49:48Z"/>
        <d v="2019-03-08T18:53:19Z"/>
        <d v="2019-03-10T18:53:49Z"/>
        <d v="2019-03-08T18:56:39Z"/>
        <d v="2019-03-08T18:58:29Z"/>
        <d v="2019-03-07T19:05:23Z"/>
        <d v="2019-03-07T19:06:41Z"/>
        <d v="2019-03-08T19:06:45Z"/>
        <d v="2019-03-07T19:18:35Z"/>
        <d v="2019-03-07T19:21:30Z"/>
        <d v="2019-03-07T19:23:14Z"/>
        <d v="2019-03-07T19:28:23Z"/>
        <d v="2019-03-08T19:33:53Z"/>
        <d v="2019-03-08T19:34:27Z"/>
        <d v="2019-03-10T19:34:44Z"/>
        <d v="2019-03-10T19:45:04Z"/>
        <d v="2019-03-10T19:45:14Z"/>
        <d v="2019-03-08T19:54:14Z"/>
        <d v="2019-03-10T19:57:43Z"/>
        <d v="2019-03-11T20:15:48Z"/>
        <d v="2019-03-08T20:18:19Z"/>
        <d v="2019-03-11T20:19:10Z"/>
        <d v="2019-03-10T20:23:38Z"/>
        <d v="2019-03-09T20:24:47Z"/>
        <d v="2019-03-07T20:25:17Z"/>
        <d v="2019-03-11T20:28:18Z"/>
        <d v="2019-03-11T20:30:18Z"/>
        <d v="2019-03-10T20:32:50Z"/>
        <d v="2019-03-08T20:33:50Z"/>
        <d v="2019-03-07T20:38:21Z"/>
        <d v="2019-03-07T20:40:09Z"/>
        <d v="2019-03-07T20:52:21Z"/>
        <d v="2019-03-07T21:00:53Z"/>
        <d v="2019-03-11T21:02:01Z"/>
        <d v="2019-03-11T21:03:24Z"/>
        <d v="2019-03-09T21:07:55Z"/>
        <d v="2019-03-11T21:08:08Z"/>
        <d v="2019-03-11T21:19:26Z"/>
        <d v="2019-03-10T21:20:51Z"/>
        <d v="2019-03-10T21:32:58Z"/>
        <d v="2019-03-10T21:35:53Z"/>
        <d v="2019-03-08T21:41:44Z"/>
        <d v="2019-03-08T21:50:57Z"/>
        <d v="2019-03-10T21:55:13Z"/>
        <d v="2019-03-08T22:05:37Z"/>
        <d v="2019-03-09T22:10:07Z"/>
        <d v="2019-03-07T22:17:54Z"/>
        <d v="2019-03-07T22:33:51Z"/>
        <d v="2019-03-08T22:40:07Z"/>
        <d v="2019-03-08T22:49:40Z"/>
        <d v="2019-03-08T22:51:56Z"/>
        <d v="2019-03-10T22:58:54Z"/>
        <d v="2019-03-07T23:08:40Z"/>
        <d v="2019-03-11T23:11:42Z"/>
        <d v="2019-03-08T23:17:05Z"/>
        <d v="2019-03-09T23:21:31Z"/>
        <d v="2019-03-08T23:24:15Z"/>
        <d v="2019-03-10T23:27:43Z"/>
        <d v="2019-03-08T23:31:41Z"/>
        <d v="2019-03-08T23:37:33Z"/>
        <d v="2019-03-11T23:57:19Z"/>
        <d v="2019-03-12T00:19:16Z"/>
        <d v="2019-03-12T00:19:54Z"/>
        <d v="2019-03-11T00:28:20Z"/>
        <d v="2019-03-12T00:40:09Z"/>
        <d v="2019-03-12T00:40:15Z"/>
        <d v="2019-03-10T00:43:14Z"/>
        <d v="2019-03-12T00:46:08Z"/>
        <d v="2019-03-10T00:48:12Z"/>
        <d v="2019-03-10T00:51:07Z"/>
        <d v="2019-03-08T00:52:15Z"/>
        <d v="2019-03-09T00:58:19Z"/>
        <d v="2019-03-09T00:59:19Z"/>
        <d v="2019-03-08T01:04:35Z"/>
        <d v="2019-03-12T01:11:47Z"/>
        <d v="2019-03-10T01:15:01Z"/>
        <d v="2019-03-08T01:15:17Z"/>
        <d v="2019-03-12T01:16:14Z"/>
        <d v="2019-03-10T01:16:45Z"/>
        <d v="2019-03-11T01:23:57Z"/>
        <d v="2019-03-11T01:26:33Z"/>
        <d v="2019-03-09T01:26:40Z"/>
        <d v="2019-03-08T01:30:22Z"/>
        <d v="2019-03-08T01:41:08Z"/>
        <d v="2019-03-09T01:41:47Z"/>
        <d v="2019-03-08T01:45:25Z"/>
        <d v="2019-03-11T01:50:45Z"/>
        <d v="2019-03-08T01:52:30Z"/>
        <d v="2019-03-10T01:53:51Z"/>
        <d v="2019-03-09T01:57:01Z"/>
        <d v="2019-03-12T02:02:25Z"/>
        <d v="2019-03-10T02:02:42Z"/>
        <d v="2019-03-08T02:10:00Z"/>
        <d v="2019-03-10T02:19:25Z"/>
        <d v="2019-03-11T02:20:51Z"/>
        <d v="2019-03-10T02:23:23Z"/>
        <d v="2019-03-09T02:24:12Z"/>
        <d v="2019-03-09T02:34:11Z"/>
        <d v="2019-03-09T02:39:38Z"/>
        <d v="2019-03-11T02:41:37Z"/>
        <d v="2019-03-08T02:47:35Z"/>
        <d v="2019-03-09T02:48:21Z"/>
        <d v="2019-03-09T02:56:46Z"/>
        <d v="2019-03-08T02:59:45Z"/>
        <d v="2019-03-08T03:02:43Z"/>
        <d v="2019-03-12T03:05:28Z"/>
        <d v="2019-03-09T03:06:53Z"/>
        <d v="2019-03-08T03:15:06Z"/>
        <d v="2019-03-08T03:17:10Z"/>
        <d v="2019-03-12T03:19:31Z"/>
        <d v="2019-03-08T03:21:09Z"/>
        <d v="2019-03-08T03:25:10Z"/>
        <d v="2019-03-11T03:25:32Z"/>
        <d v="2019-03-08T03:26:38Z"/>
        <d v="2019-03-10T03:34:21Z"/>
        <d v="2019-03-11T03:36:32Z"/>
        <d v="2019-03-12T03:44:13Z"/>
        <d v="2019-03-10T03:45:42Z"/>
        <d v="2019-03-10T03:46:56Z"/>
        <d v="2019-03-08T03:49:12Z"/>
        <d v="2019-03-12T03:52:49Z"/>
        <d v="2019-03-09T04:01:30Z"/>
        <d v="2019-03-09T04:02:22Z"/>
        <d v="2019-03-10T04:02:29Z"/>
        <d v="2019-03-12T04:23:41Z"/>
        <d v="2019-03-12T04:23:49Z"/>
        <d v="2019-03-12T04:28:58Z"/>
        <d v="2019-03-12T04:50:01Z"/>
        <d v="2019-03-12T04:50:54Z"/>
        <d v="2019-03-12T05:05:29Z"/>
        <d v="2019-03-11T05:07:50Z"/>
        <d v="2019-03-08T05:10:05Z"/>
        <d v="2019-03-08T05:11:25Z"/>
        <d v="2019-03-11T05:15:07Z"/>
        <d v="2019-03-12T05:15:25Z"/>
        <d v="2019-03-10T05:16:20Z"/>
        <d v="2019-03-11T05:21:51Z"/>
        <d v="2019-03-12T05:22:00Z"/>
        <d v="2019-03-11T05:24:14Z"/>
        <d v="2019-03-10T05:35:28Z"/>
        <d v="2019-03-08T05:35:54Z"/>
        <d v="2019-03-11T05:36:00Z"/>
        <d v="2019-03-08T05:42:59Z"/>
        <d v="2019-03-11T05:45:21Z"/>
        <d v="2019-03-10T06:05:13Z"/>
        <d v="2019-03-12T06:13:15Z"/>
        <d v="2019-03-11T06:15:03Z"/>
        <d v="2019-03-12T06:18:10Z"/>
        <d v="2019-03-10T06:20:36Z"/>
        <d v="2019-03-12T06:28:59Z"/>
        <d v="2019-03-12T06:30:56Z"/>
        <d v="2019-03-12T06:31:30Z"/>
        <d v="2019-03-10T06:35:10Z"/>
        <d v="2019-03-12T06:43:50Z"/>
        <d v="2019-03-11T06:49:30Z"/>
        <d v="2019-03-08T06:49:39Z"/>
        <d v="2019-03-08T07:15:09Z"/>
        <d v="2019-03-09T07:15:42Z"/>
        <d v="2019-03-10T07:22:12Z"/>
        <d v="2019-03-11T07:27:30Z"/>
        <d v="2019-03-11T07:28:39Z"/>
        <d v="2019-03-08T07:41:43Z"/>
        <d v="2019-03-10T07:56:29Z"/>
        <d v="2019-03-10T08:02:36Z"/>
        <d v="2019-03-10T08:05:38Z"/>
        <d v="2019-03-08T08:18:21Z"/>
        <d v="2019-03-11T08:18:45Z"/>
        <d v="2019-03-09T08:19:34Z"/>
        <d v="2019-03-12T08:21:53Z"/>
        <d v="2019-03-09T08:25:21Z"/>
        <d v="2019-03-12T08:25:34Z"/>
        <d v="2019-03-09T08:29:41Z"/>
        <d v="2019-03-12T08:33:18Z"/>
        <d v="2019-03-12T08:35:24Z"/>
        <d v="2019-03-12T08:37:01Z"/>
        <d v="2019-03-08T08:54:50Z"/>
        <d v="2019-03-09T08:56:56Z"/>
        <d v="2019-03-08T08:58:47Z"/>
        <d v="2019-03-08T09:04:45Z"/>
        <d v="2019-03-10T09:10:28Z"/>
        <d v="2019-03-12T09:10:35Z"/>
        <d v="2019-03-10T09:23:36Z"/>
        <d v="2019-03-10T09:27:27Z"/>
        <d v="2019-03-11T09:30:48Z"/>
        <d v="2019-03-09T09:39:11Z"/>
        <d v="2019-03-08T09:39:47Z"/>
        <d v="2019-03-11T09:42:04Z"/>
        <d v="2019-03-09T09:42:17Z"/>
        <d v="2019-03-10T09:55:26Z"/>
        <d v="2019-03-10T09:55:49Z"/>
        <d v="2019-03-10T10:08:48Z"/>
        <d v="2019-03-10T10:11:59Z"/>
        <d v="2019-03-11T10:28:41Z"/>
        <d v="2019-03-09T10:47:42Z"/>
        <d v="2019-03-09T10:48:03Z"/>
        <d v="2019-03-12T10:48:14Z"/>
        <d v="2019-03-12T10:51:54Z"/>
        <d v="2019-03-08T10:53:28Z"/>
        <d v="2019-03-11T10:56:06Z"/>
        <d v="2019-03-08T10:58:59Z"/>
        <d v="2019-03-08T11:14:34Z"/>
        <d v="2019-03-09T11:21:06Z"/>
        <d v="2019-03-08T11:21:16Z"/>
        <d v="2019-03-10T11:24:22Z"/>
        <d v="2019-03-09T11:24:27Z"/>
        <d v="2019-03-08T11:27:32Z"/>
        <d v="2019-03-08T11:33:10Z"/>
        <d v="2019-03-09T11:34:19Z"/>
        <d v="2019-03-08T11:35:00Z"/>
        <d v="2019-03-10T11:37:50Z"/>
        <d v="2019-03-11T11:42:54Z"/>
        <d v="2019-03-11T11:48:32Z"/>
        <d v="2019-03-12T11:52:37Z"/>
        <d v="2019-03-08T11:55:39Z"/>
        <d v="2019-03-09T11:57:07Z"/>
        <d v="2019-03-10T12:05:39Z"/>
        <d v="2019-03-10T12:10:05Z"/>
        <d v="2019-03-09T12:17:36Z"/>
        <d v="2019-03-08T12:18:39Z"/>
        <d v="2019-03-11T12:19:11Z"/>
        <d v="2019-03-12T12:19:27Z"/>
        <d v="2019-03-11T12:29:17Z"/>
        <d v="2019-03-08T12:44:43Z"/>
        <d v="2019-03-08T12:47:09Z"/>
        <d v="2019-03-11T12:49:01Z"/>
        <d v="2019-03-12T12:50:29Z"/>
        <d v="2019-03-08T12:51:06Z"/>
        <d v="2019-03-12T12:58:54Z"/>
        <d v="2019-03-12T13:02:12Z"/>
        <d v="2019-03-09T13:06:32Z"/>
        <d v="2019-03-10T13:16:21Z"/>
        <d v="2019-03-10T13:19:01Z"/>
        <d v="2019-03-10T13:21:58Z"/>
        <d v="2019-03-09T13:22:32Z"/>
        <d v="2019-03-10T13:23:36Z"/>
        <d v="2019-03-11T13:25:12Z"/>
        <d v="2019-03-08T13:27:51Z"/>
        <d v="2019-03-12T13:31:17Z"/>
        <d v="2019-03-10T13:46:43Z"/>
        <d v="2019-03-09T13:46:45Z"/>
        <d v="2019-03-12T13:53:43Z"/>
        <d v="2019-03-09T13:54:43Z"/>
        <d v="2019-03-11T13:55:26Z"/>
        <d v="2019-03-09T13:57:08Z"/>
        <d v="2019-03-10T13:57:16Z"/>
        <d v="2019-03-09T14:12:04Z"/>
        <d v="2019-03-10T14:12:46Z"/>
        <d v="2019-03-12T14:22:29Z"/>
        <d v="2019-03-10T14:22:57Z"/>
        <d v="2019-03-10T14:33:16Z"/>
        <d v="2019-03-10T14:39:27Z"/>
        <d v="2019-03-12T14:42:44Z"/>
        <d v="2019-03-12T14:49:16Z"/>
        <d v="2019-03-09T14:53:03Z"/>
        <d v="2019-03-12T15:00:19Z"/>
        <d v="2019-03-11T15:12:51Z"/>
        <d v="2019-03-12T15:15:40Z"/>
        <d v="2019-03-09T15:19:24Z"/>
        <d v="2019-03-09T15:25:31Z"/>
        <d v="2019-03-08T15:25:41Z"/>
        <d v="2019-03-08T15:33:00Z"/>
        <d v="2019-03-09T15:34:37Z"/>
        <d v="2019-03-12T15:34:58Z"/>
        <d v="2019-03-08T15:40:03Z"/>
        <d v="2019-03-09T15:52:27Z"/>
        <d v="2019-03-12T15:53:03Z"/>
        <d v="2019-03-11T15:56:40Z"/>
        <d v="2019-03-10T15:58:01Z"/>
        <d v="2019-03-09T16:05:34Z"/>
        <d v="2019-03-09T16:11:44Z"/>
        <d v="2019-03-10T16:32:17Z"/>
        <d v="2019-03-11T16:37:43Z"/>
        <d v="2019-03-11T16:46:41Z"/>
        <d v="2019-03-10T16:52:06Z"/>
        <d v="2019-03-08T16:57:24Z"/>
        <d v="2019-03-10T16:58:23Z"/>
        <d v="2019-03-08T17:07:20Z"/>
        <d v="2019-03-10T17:07:26Z"/>
        <d v="2019-03-11T17:09:32Z"/>
        <d v="2019-03-09T17:12:55Z"/>
        <d v="2019-03-08T17:20:40Z"/>
        <d v="2019-03-11T17:23:39Z"/>
        <d v="2019-03-11T17:23:57Z"/>
        <d v="2019-03-10T17:28:31Z"/>
        <d v="2019-03-12T17:39:17Z"/>
        <d v="2019-03-08T17:42:33Z"/>
        <d v="2019-03-10T17:42:41Z"/>
        <d v="2019-03-09T17:43:48Z"/>
        <d v="2019-03-11T17:47:01Z"/>
        <d v="2019-03-08T17:52:15Z"/>
        <d v="2019-03-10T17:52:22Z"/>
        <d v="2019-03-12T17:54:42Z"/>
        <d v="2019-03-11T18:01:49Z"/>
        <d v="2019-03-08T18:02:28Z"/>
        <d v="2019-03-11T18:10:10Z"/>
        <d v="2019-03-08T18:10:49Z"/>
        <d v="2019-03-11T18:19:14Z"/>
        <d v="2019-03-12T18:21:55Z"/>
        <d v="2019-03-11T18:23:03Z"/>
        <d v="2019-03-09T18:32:01Z"/>
        <d v="2019-03-10T18:32:57Z"/>
        <d v="2019-03-09T18:36:56Z"/>
        <d v="2019-03-09T18:38:08Z"/>
        <d v="2019-03-12T18:56:20Z"/>
        <d v="2019-03-12T19:05:11Z"/>
        <d v="2019-03-11T19:07:20Z"/>
        <d v="2019-03-11T19:22:46Z"/>
        <d v="2019-03-10T19:25:32Z"/>
        <d v="2019-03-09T19:26:14Z"/>
        <d v="2019-03-10T19:41:07Z"/>
        <d v="2019-03-08T19:47:58Z"/>
        <d v="2019-03-08T19:49:18Z"/>
        <d v="2019-03-11T19:49:27Z"/>
        <d v="2019-03-12T19:51:14Z"/>
        <d v="2019-03-10T19:51:30Z"/>
        <d v="2019-03-12T19:52:15Z"/>
        <d v="2019-03-12T19:56:08Z"/>
        <d v="2019-03-09T20:00:12Z"/>
        <d v="2019-03-11T20:01:44Z"/>
        <d v="2019-03-09T20:02:46Z"/>
        <d v="2019-03-11T20:03:56Z"/>
        <d v="2019-03-12T20:04:21Z"/>
        <d v="2019-03-12T20:05:54Z"/>
        <d v="2019-03-10T20:13:41Z"/>
        <d v="2019-03-08T20:17:50Z"/>
        <d v="2019-03-09T20:21:39Z"/>
        <d v="2019-03-12T20:38:56Z"/>
        <d v="2019-03-10T20:39:24Z"/>
        <d v="2019-03-11T20:44:05Z"/>
        <d v="2019-03-08T20:44:40Z"/>
        <d v="2019-03-08T20:51:06Z"/>
        <d v="2019-03-12T20:55:44Z"/>
        <d v="2019-03-08T21:00:01Z"/>
        <d v="2019-03-08T21:00:05Z"/>
        <d v="2019-03-08T21:01:07Z"/>
        <d v="2019-03-08T21:04:38Z"/>
        <d v="2019-03-12T21:06:11Z"/>
        <d v="2019-03-11T21:22:13Z"/>
        <d v="2019-03-09T21:28:02Z"/>
        <d v="2019-03-08T21:32:21Z"/>
        <d v="2019-03-11T21:33:45Z"/>
        <d v="2019-03-10T21:36:30Z"/>
        <d v="2019-03-10T21:42:15Z"/>
        <d v="2019-03-11T21:43:14Z"/>
        <d v="2019-03-08T21:52:21Z"/>
        <d v="2019-03-11T21:59:02Z"/>
        <d v="2019-03-08T22:02:12Z"/>
        <d v="2019-03-10T22:02:35Z"/>
        <d v="2019-03-12T22:02:37Z"/>
        <d v="2019-03-08T22:04:15Z"/>
        <d v="2019-03-12T22:05:11Z"/>
        <d v="2019-03-08T22:06:52Z"/>
        <d v="2019-03-12T22:07:18Z"/>
        <d v="2019-03-09T22:07:31Z"/>
        <d v="2019-03-12T22:21:18Z"/>
        <d v="2019-03-09T23:04:08Z"/>
        <d v="2019-03-09T23:08:14Z"/>
        <d v="2019-03-09T23:11:26Z"/>
        <d v="2019-03-09T23:12:14Z"/>
        <d v="2019-03-10T23:14:48Z"/>
        <d v="2019-03-12T23:22:28Z"/>
        <d v="2019-03-09T23:22:32Z"/>
        <d v="2019-03-12T23:36:15Z"/>
        <d v="2019-03-11T23:38:36Z"/>
        <d v="2019-03-10T23:42:19Z"/>
        <d v="2019-03-10T23:43:08Z"/>
        <d v="2019-03-09T23:51:57Z"/>
        <d v="2019-03-12T23:56:17Z"/>
        <d v="2019-03-08T23:57:28Z"/>
        <d v="2019-03-11T23:58:19Z"/>
        <d v="2019-03-12T00:03:39Z"/>
        <d v="2019-03-13T00:04:08Z"/>
        <d v="2019-03-10T00:04:14Z"/>
        <d v="2019-03-13T00:05:48Z"/>
        <d v="2019-03-09T00:08:07Z"/>
        <d v="2019-03-10T00:11:23Z"/>
        <d v="2019-03-13T00:14:00Z"/>
        <d v="2019-03-10T00:20:30Z"/>
        <d v="2019-03-11T00:23:00Z"/>
        <d v="2019-03-09T00:27:08Z"/>
        <d v="2019-03-11T00:30:57Z"/>
        <d v="2019-03-09T00:32:17Z"/>
        <d v="2019-03-12T00:37:31Z"/>
        <d v="2019-03-13T00:54:59Z"/>
        <d v="2019-03-11T01:02:10Z"/>
        <d v="2019-03-09T01:05:44Z"/>
        <d v="2019-03-12T01:07:04Z"/>
        <d v="2019-03-10T01:13:34Z"/>
        <d v="2019-03-11T01:15:39Z"/>
        <d v="2019-03-12T01:20:31Z"/>
        <d v="2019-03-09T01:20:59Z"/>
        <d v="2019-03-10T01:21:29Z"/>
        <d v="2019-03-10T01:22:36Z"/>
        <d v="2019-03-12T01:26:13Z"/>
        <d v="2019-03-09T01:26:34Z"/>
        <d v="2019-03-11T01:29:01Z"/>
        <d v="2019-03-09T01:30:29Z"/>
        <d v="2019-03-10T01:34:06Z"/>
        <d v="2019-03-09T01:34:35Z"/>
        <d v="2019-03-12T01:36:42Z"/>
        <d v="2019-03-11T01:42:14Z"/>
        <d v="2019-03-11T01:42:21Z"/>
        <d v="2019-03-13T01:45:06Z"/>
        <d v="2019-03-09T01:45:24Z"/>
        <d v="2019-03-10T01:55:33Z"/>
        <d v="2019-03-13T01:56:31Z"/>
        <d v="2019-03-11T02:00:32Z"/>
        <d v="2019-03-13T02:08:30Z"/>
        <d v="2019-03-09T02:14:31Z"/>
        <d v="2019-03-12T02:14:47Z"/>
        <d v="2019-03-10T02:15:48Z"/>
        <d v="2019-03-09T02:17:17Z"/>
        <d v="2019-03-13T02:19:47Z"/>
        <d v="2019-03-12T02:20:12Z"/>
        <d v="2019-03-10T02:27:28Z"/>
        <d v="2019-03-13T02:28:22Z"/>
        <d v="2019-03-09T02:42:35Z"/>
        <d v="2019-03-10T02:44:53Z"/>
        <d v="2019-03-13T03:03:18Z"/>
        <d v="2019-03-10T03:06:08Z"/>
        <d v="2019-03-13T03:06:49Z"/>
        <d v="2019-03-12T03:08:11Z"/>
        <d v="2019-03-11T03:13:31Z"/>
        <d v="2019-03-13T03:17:17Z"/>
        <d v="2019-03-12T03:18:27Z"/>
        <d v="2019-03-12T03:18:47Z"/>
        <d v="2019-03-11T03:21:19Z"/>
        <d v="2019-03-12T03:23:54Z"/>
        <d v="2019-03-12T03:25:07Z"/>
        <d v="2019-03-09T03:30:00Z"/>
        <d v="2019-03-10T03:33:50Z"/>
        <d v="2019-03-11T03:42:34Z"/>
        <d v="2019-03-13T03:46:42Z"/>
        <d v="2019-03-13T03:48:12Z"/>
        <d v="2019-03-10T03:59:13Z"/>
        <d v="2019-03-12T04:02:31Z"/>
        <d v="2019-03-11T04:13:13Z"/>
        <d v="2019-03-13T04:15:51Z"/>
        <d v="2019-03-12T04:23:40Z"/>
        <d v="2019-03-09T04:23:49Z"/>
        <d v="2019-03-09T04:27:48Z"/>
        <d v="2019-03-12T04:34:53Z"/>
        <d v="2019-03-13T04:35:57Z"/>
        <d v="2019-03-12T04:37:32Z"/>
        <d v="2019-03-10T04:40:23Z"/>
        <d v="2019-03-10T04:44:26Z"/>
        <d v="2019-03-11T04:47:34Z"/>
        <d v="2019-03-13T04:53:51Z"/>
        <d v="2019-03-12T04:59:58Z"/>
        <d v="2019-03-10T05:10:11Z"/>
        <d v="2019-03-11T05:17:13Z"/>
        <d v="2019-03-11T05:26:57Z"/>
        <d v="2019-03-10T05:28:08Z"/>
        <d v="2019-03-11T05:28:48Z"/>
        <d v="2019-03-13T05:30:59Z"/>
        <d v="2019-03-12T05:33:12Z"/>
        <d v="2019-03-09T05:36:21Z"/>
        <d v="2019-03-11T05:38:12Z"/>
        <d v="2019-03-11T05:44:27Z"/>
        <d v="2019-03-11T05:47:34Z"/>
        <d v="2019-03-11T05:50:32Z"/>
        <d v="2019-03-09T06:00:21Z"/>
        <d v="2019-03-09T06:04:21Z"/>
        <d v="2019-03-13T06:15:01Z"/>
        <d v="2019-03-11T06:18:28Z"/>
        <d v="2019-03-09T06:18:56Z"/>
        <d v="2019-03-13T06:19:19Z"/>
        <d v="2019-03-09T06:21:53Z"/>
        <d v="2019-03-09T06:23:16Z"/>
        <d v="2019-03-09T06:27:59Z"/>
        <d v="2019-03-11T06:31:29Z"/>
        <d v="2019-03-09T06:35:13Z"/>
        <d v="2019-03-09T06:40:12Z"/>
        <d v="2019-03-13T06:40:29Z"/>
        <d v="2019-03-13T06:43:13Z"/>
        <d v="2019-03-11T06:56:24Z"/>
        <d v="2019-03-13T06:58:41Z"/>
        <d v="2019-03-13T07:02:53Z"/>
        <d v="2019-03-09T07:04:38Z"/>
        <d v="2019-03-12T07:07:01Z"/>
        <d v="2019-03-13T07:16:38Z"/>
        <d v="2019-03-12T07:17:24Z"/>
        <d v="2019-03-12T07:20:08Z"/>
        <d v="2019-03-09T07:21:20Z"/>
        <d v="2019-03-09T07:23:02Z"/>
        <d v="2019-03-11T07:26:09Z"/>
        <d v="2019-03-09T07:37:07Z"/>
        <d v="2019-03-12T07:39:59Z"/>
        <d v="2019-03-12T07:42:24Z"/>
        <d v="2019-03-13T07:52:37Z"/>
        <d v="2019-03-09T07:56:12Z"/>
        <d v="2019-03-10T08:03:53Z"/>
        <d v="2019-03-10T08:04:19Z"/>
        <d v="2019-03-13T08:04:28Z"/>
        <d v="2019-03-11T08:07:48Z"/>
        <d v="2019-03-11T08:10:02Z"/>
        <d v="2019-03-09T08:14:12Z"/>
        <d v="2019-03-13T08:21:58Z"/>
        <d v="2019-03-09T08:24:55Z"/>
        <d v="2019-03-11T08:30:49Z"/>
        <d v="2019-03-12T08:40:55Z"/>
        <d v="2019-03-09T08:42:07Z"/>
        <d v="2019-03-11T08:46:11Z"/>
        <d v="2019-03-10T08:48:22Z"/>
        <d v="2019-03-10T08:49:30Z"/>
        <d v="2019-03-11T08:50:16Z"/>
        <d v="2019-03-09T08:55:27Z"/>
        <d v="2019-03-13T08:55:57Z"/>
        <d v="2019-03-09T08:57:10Z"/>
        <d v="2019-03-09T08:59:03Z"/>
        <d v="2019-03-11T09:02:18Z"/>
        <d v="2019-03-12T09:10:34Z"/>
        <d v="2019-03-11T09:11:53Z"/>
        <d v="2019-03-12T09:21:15Z"/>
        <d v="2019-03-11T09:24:34Z"/>
        <d v="2019-03-13T09:44:49Z"/>
        <d v="2019-03-09T09:52:52Z"/>
        <d v="2019-03-10T09:58:04Z"/>
        <d v="2019-03-09T10:01:24Z"/>
        <d v="2019-03-09T10:04:56Z"/>
        <d v="2019-03-13T10:10:04Z"/>
        <d v="2019-03-12T10:14:42Z"/>
        <d v="2019-03-12T10:18:21Z"/>
        <d v="2019-03-13T10:19:23Z"/>
        <d v="2019-03-11T10:19:49Z"/>
        <d v="2019-03-11T10:20:00Z"/>
        <d v="2019-03-10T10:27:21Z"/>
        <d v="2019-03-11T10:46:16Z"/>
        <d v="2019-03-12T10:49:19Z"/>
        <d v="2019-03-11T10:57:59Z"/>
        <d v="2019-03-10T11:07:10Z"/>
        <d v="2019-03-11T11:13:46Z"/>
        <d v="2019-03-10T11:14:18Z"/>
        <d v="2019-03-12T11:19:05Z"/>
        <d v="2019-03-11T11:28:53Z"/>
        <d v="2019-03-11T11:29:15Z"/>
        <d v="2019-03-12T11:37:33Z"/>
        <d v="2019-03-11T11:42:39Z"/>
        <d v="2019-03-13T11:48:17Z"/>
        <d v="2019-03-10T11:50:47Z"/>
        <d v="2019-03-09T11:51:42Z"/>
        <d v="2019-03-13T11:52:00Z"/>
        <d v="2019-03-12T11:57:22Z"/>
        <d v="2019-03-12T11:58:25Z"/>
        <d v="2019-03-12T12:09:39Z"/>
        <d v="2019-03-12T12:14:00Z"/>
        <d v="2019-03-10T12:14:34Z"/>
        <d v="2019-03-11T12:16:05Z"/>
        <d v="2019-03-09T12:19:25Z"/>
        <d v="2019-03-09T12:28:38Z"/>
        <d v="2019-03-12T12:44:47Z"/>
        <d v="2019-03-12T12:51:22Z"/>
        <d v="2019-03-12T13:04:13Z"/>
        <d v="2019-03-12T13:08:53Z"/>
        <d v="2019-03-13T13:13:01Z"/>
        <d v="2019-03-11T13:13:43Z"/>
        <d v="2019-03-13T13:14:12Z"/>
        <d v="2019-03-10T13:23:42Z"/>
        <d v="2019-03-09T13:27:58Z"/>
        <d v="2019-03-09T13:30:32Z"/>
        <d v="2019-03-09T13:32:28Z"/>
        <d v="2019-03-11T13:33:06Z"/>
        <d v="2019-03-12T13:40:31Z"/>
        <d v="2019-03-09T13:49:39Z"/>
        <d v="2019-03-09T13:51:12Z"/>
        <d v="2019-03-09T13:53:55Z"/>
        <d v="2019-03-11T14:12:37Z"/>
        <d v="2019-03-13T14:15:09Z"/>
        <d v="2019-03-11T14:15:11Z"/>
        <d v="2019-03-11T14:23:46Z"/>
        <d v="2019-03-09T14:30:04Z"/>
        <d v="2019-03-11T14:35:39Z"/>
        <d v="2019-03-11T14:43:08Z"/>
        <d v="2019-03-11T14:45:44Z"/>
        <d v="2019-03-12T14:46:41Z"/>
        <d v="2019-03-09T14:48:54Z"/>
        <d v="2019-03-09T14:49:44Z"/>
        <d v="2019-03-13T14:49:56Z"/>
        <d v="2019-03-11T14:50:14Z"/>
        <d v="2019-03-10T14:51:23Z"/>
        <d v="2019-03-11T14:53:49Z"/>
        <d v="2019-03-13T15:00:34Z"/>
        <d v="2019-03-09T15:18:40Z"/>
        <d v="2019-03-11T15:19:33Z"/>
        <d v="2019-03-09T15:22:44Z"/>
        <d v="2019-03-10T15:23:22Z"/>
        <d v="2019-03-11T15:23:51Z"/>
        <d v="2019-03-12T15:24:08Z"/>
        <d v="2019-03-13T15:33:10Z"/>
        <d v="2019-03-11T15:38:19Z"/>
        <d v="2019-03-13T15:41:35Z"/>
        <d v="2019-03-11T15:44:47Z"/>
        <d v="2019-03-11T15:54:23Z"/>
        <d v="2019-03-13T15:54:53Z"/>
        <d v="2019-03-11T16:05:31Z"/>
        <d v="2019-03-12T16:06:09Z"/>
        <d v="2019-03-13T16:13:35Z"/>
        <d v="2019-03-13T16:23:04Z"/>
        <d v="2019-03-09T16:31:24Z"/>
        <d v="2019-03-13T16:37:28Z"/>
        <d v="2019-03-10T16:37:51Z"/>
        <d v="2019-03-09T16:51:39Z"/>
        <d v="2019-03-13T17:06:46Z"/>
        <d v="2019-03-13T17:29:59Z"/>
        <d v="2019-03-13T17:31:22Z"/>
        <d v="2019-03-10T17:46:04Z"/>
        <d v="2019-03-10T17:47:35Z"/>
        <d v="2019-03-10T17:53:46Z"/>
        <d v="2019-03-13T18:02:35Z"/>
        <d v="2019-03-12T18:02:51Z"/>
        <d v="2019-03-12T18:03:30Z"/>
        <d v="2019-03-09T18:14:10Z"/>
        <d v="2019-03-10T18:33:03Z"/>
        <d v="2019-03-12T18:35:43Z"/>
        <d v="2019-03-09T18:51:48Z"/>
        <d v="2019-03-09T18:52:49Z"/>
        <d v="2019-03-12T19:09:34Z"/>
        <d v="2019-03-12T19:11:12Z"/>
        <d v="2019-03-10T19:11:48Z"/>
        <d v="2019-03-09T19:12:01Z"/>
        <d v="2019-03-11T19:12:46Z"/>
        <d v="2019-03-09T19:13:33Z"/>
        <d v="2019-03-13T19:14:44Z"/>
        <d v="2019-03-13T19:18:57Z"/>
        <d v="2019-03-13T19:23:16Z"/>
        <d v="2019-03-12T19:25:38Z"/>
        <d v="2019-03-09T19:26:02Z"/>
        <d v="2019-03-12T19:34:31Z"/>
        <d v="2019-03-10T19:39:03Z"/>
        <d v="2019-03-13T19:42:00Z"/>
        <d v="2019-03-12T19:43:33Z"/>
        <d v="2019-03-09T19:44:44Z"/>
        <d v="2019-03-10T19:59:18Z"/>
        <d v="2019-03-13T19:59:42Z"/>
        <d v="2019-03-09T20:03:44Z"/>
        <d v="2019-03-10T20:15:38Z"/>
        <d v="2019-03-13T20:16:02Z"/>
        <d v="2019-03-13T20:24:28Z"/>
        <d v="2019-03-10T20:27:03Z"/>
        <d v="2019-03-13T20:37:55Z"/>
        <d v="2019-03-11T20:41:26Z"/>
        <d v="2019-03-09T20:44:15Z"/>
        <d v="2019-03-10T21:01:56Z"/>
        <d v="2019-03-10T21:02:41Z"/>
        <d v="2019-03-11T21:03:46Z"/>
        <d v="2019-03-10T21:04:40Z"/>
        <d v="2019-03-13T21:11:48Z"/>
        <d v="2019-03-09T21:35:15Z"/>
        <d v="2019-03-10T21:51:13Z"/>
        <d v="2019-03-13T21:55:34Z"/>
        <d v="2019-03-12T21:57:48Z"/>
        <d v="2019-03-10T21:58:40Z"/>
        <d v="2019-03-13T22:02:47Z"/>
        <d v="2019-03-09T22:03:15Z"/>
        <d v="2019-03-12T22:08:33Z"/>
        <d v="2019-03-13T22:17:09Z"/>
        <d v="2019-03-11T22:42:01Z"/>
        <d v="2019-03-11T22:46:09Z"/>
        <d v="2019-03-13T22:46:19Z"/>
        <d v="2019-03-11T22:56:46Z"/>
        <d v="2019-03-12T23:01:24Z"/>
        <d v="2019-03-11T23:02:31Z"/>
        <d v="2019-03-09T23:05:03Z"/>
        <d v="2019-03-09T23:16:45Z"/>
        <d v="2019-03-12T23:18:27Z"/>
        <d v="2019-03-13T23:18:35Z"/>
        <d v="2019-03-09T23:20:20Z"/>
        <d v="2019-03-13T23:20:29Z"/>
        <d v="2019-03-13T23:23:48Z"/>
        <d v="2019-03-09T23:30:56Z"/>
        <d v="2019-03-12T23:32:30Z"/>
        <d v="2019-03-10T23:34:58Z"/>
        <d v="2019-03-12T23:35:06Z"/>
        <d v="2019-03-11T23:36:17Z"/>
        <d v="2019-03-12T23:38:10Z"/>
        <d v="2019-03-10T23:43:04Z"/>
        <d v="2019-03-13T23:47:38Z"/>
        <d v="2019-03-13T23:57:13Z"/>
        <d v="2019-03-11T00:00:37Z"/>
        <d v="2019-03-12T00:05:38Z"/>
        <d v="2019-03-14T00:08:28Z"/>
        <d v="2019-03-14T00:10:27Z"/>
        <d v="2019-03-12T00:19:38Z"/>
        <d v="2019-03-14T00:22:53Z"/>
        <d v="2019-03-11T00:23:04Z"/>
        <d v="2019-03-13T00:25:57Z"/>
        <d v="2019-03-11T00:34:44Z"/>
        <d v="2019-03-10T00:42:20Z"/>
        <d v="2019-03-14T00:42:22Z"/>
        <d v="2019-03-13T00:42:50Z"/>
        <d v="2019-03-10T00:47:22Z"/>
        <d v="2019-03-12T00:50:48Z"/>
        <d v="2019-03-10T00:55:54Z"/>
        <d v="2019-03-10T01:06:45Z"/>
        <d v="2019-03-11T01:11:18Z"/>
        <d v="2019-03-11T01:14:09Z"/>
        <d v="2019-03-12T01:15:53Z"/>
        <d v="2019-03-10T01:16:48Z"/>
        <d v="2019-03-12T01:30:03Z"/>
        <d v="2019-03-13T01:36:32Z"/>
        <d v="2019-03-14T01:40:30Z"/>
        <d v="2019-03-10T01:46:05Z"/>
        <d v="2019-03-10T02:09:42Z"/>
        <d v="2019-03-13T02:18:02Z"/>
        <d v="2019-03-12T02:21:16Z"/>
        <d v="2019-03-13T02:22:59Z"/>
        <d v="2019-03-13T02:34:28Z"/>
        <d v="2019-03-10T02:35:26Z"/>
        <d v="2019-03-13T02:37:49Z"/>
        <d v="2019-03-10T02:46:27Z"/>
        <d v="2019-03-13T02:47:59Z"/>
        <d v="2019-03-10T02:48:36Z"/>
        <d v="2019-03-10T02:57:50Z"/>
        <d v="2019-03-10T03:02:05Z"/>
        <d v="2019-03-13T03:08:19Z"/>
        <d v="2019-03-14T03:15:02Z"/>
        <d v="2019-03-10T03:17:01Z"/>
        <d v="2019-03-14T03:25:45Z"/>
        <d v="2019-03-11T03:26:12Z"/>
        <d v="2019-03-11T03:28:56Z"/>
        <d v="2019-03-12T03:30:40Z"/>
        <d v="2019-03-12T03:35:42Z"/>
        <d v="2019-03-14T03:36:08Z"/>
        <d v="2019-03-13T03:45:33Z"/>
        <d v="2019-03-10T03:50:30Z"/>
        <d v="2019-03-12T04:04:29Z"/>
        <d v="2019-03-12T04:10:38Z"/>
        <d v="2019-03-12T04:10:46Z"/>
        <d v="2019-03-14T04:27:57Z"/>
        <d v="2019-03-10T04:28:15Z"/>
        <d v="2019-03-12T04:29:57Z"/>
        <d v="2019-03-14T04:38:34Z"/>
        <d v="2019-03-13T04:42:28Z"/>
        <d v="2019-03-11T04:49:04Z"/>
        <d v="2019-03-14T04:57:05Z"/>
        <d v="2019-03-14T05:04:51Z"/>
        <d v="2019-03-13T05:07:25Z"/>
        <d v="2019-03-14T05:09:07Z"/>
        <d v="2019-03-10T05:13:07Z"/>
        <d v="2019-03-12T05:26:01Z"/>
        <d v="2019-03-11T05:29:08Z"/>
        <d v="2019-03-11T05:42:46Z"/>
        <d v="2019-03-14T05:50:49Z"/>
        <d v="2019-03-11T06:03:32Z"/>
        <d v="2019-03-14T06:04:57Z"/>
        <d v="2019-03-12T06:08:33Z"/>
        <d v="2019-03-13T06:14:45Z"/>
        <d v="2019-03-13T06:18:19Z"/>
        <d v="2019-03-13T06:21:31Z"/>
        <d v="2019-03-13T06:26:49Z"/>
        <d v="2019-03-11T06:28:47Z"/>
        <d v="2019-03-11T06:36:18Z"/>
        <d v="2019-03-10T06:39:42Z"/>
        <d v="2019-03-10T06:41:28Z"/>
        <d v="2019-03-14T06:52:47Z"/>
        <d v="2019-03-14T07:01:01Z"/>
        <d v="2019-03-14T07:01:05Z"/>
        <d v="2019-03-10T07:04:35Z"/>
        <d v="2019-03-14T07:07:06Z"/>
        <d v="2019-03-11T07:10:20Z"/>
        <d v="2019-03-11T07:11:38Z"/>
        <d v="2019-03-10T07:18:03Z"/>
        <d v="2019-03-14T07:22:00Z"/>
        <d v="2019-03-11T07:29:02Z"/>
        <d v="2019-03-11T07:29:36Z"/>
        <d v="2019-03-10T07:38:53Z"/>
        <d v="2019-03-12T07:40:44Z"/>
        <d v="2019-03-13T07:43:22Z"/>
        <d v="2019-03-13T07:45:21Z"/>
        <d v="2019-03-14T07:45:54Z"/>
        <d v="2019-03-12T07:50:37Z"/>
        <d v="2019-03-10T07:50:55Z"/>
        <d v="2019-03-14T07:53:19Z"/>
        <d v="2019-03-10T07:56:21Z"/>
        <d v="2019-03-12T07:58:39Z"/>
        <d v="2019-03-11T08:07:12Z"/>
        <d v="2019-03-10T08:09:17Z"/>
        <d v="2019-03-13T08:11:14Z"/>
        <d v="2019-03-11T08:19:03Z"/>
        <d v="2019-03-12T08:30:56Z"/>
        <d v="2019-03-12T08:32:41Z"/>
        <d v="2019-03-14T08:36:01Z"/>
        <d v="2019-03-12T08:36:51Z"/>
        <d v="2019-03-13T08:50:03Z"/>
        <d v="2019-03-10T08:50:48Z"/>
        <d v="2019-03-14T08:51:15Z"/>
        <d v="2019-03-10T08:51:24Z"/>
        <d v="2019-03-12T08:53:27Z"/>
        <d v="2019-03-13T08:57:32Z"/>
        <d v="2019-03-11T09:04:15Z"/>
        <d v="2019-03-14T09:04:39Z"/>
        <d v="2019-03-12T09:04:45Z"/>
        <d v="2019-03-13T09:05:03Z"/>
        <d v="2019-03-11T09:07:38Z"/>
        <d v="2019-03-10T09:10:43Z"/>
        <d v="2019-03-14T09:13:14Z"/>
        <d v="2019-03-10T09:18:09Z"/>
        <d v="2019-03-14T09:19:14Z"/>
        <d v="2019-03-11T09:33:37Z"/>
        <d v="2019-03-13T09:41:21Z"/>
        <d v="2019-03-12T09:45:09Z"/>
        <d v="2019-03-11T09:54:14Z"/>
        <d v="2019-03-13T10:09:46Z"/>
        <d v="2019-03-14T10:11:06Z"/>
        <d v="2019-03-12T10:12:16Z"/>
        <d v="2019-03-13T10:26:51Z"/>
        <d v="2019-03-10T10:31:15Z"/>
        <d v="2019-03-14T10:32:37Z"/>
        <d v="2019-03-11T10:34:11Z"/>
        <d v="2019-03-14T10:36:50Z"/>
        <d v="2019-03-12T10:41:17Z"/>
        <d v="2019-03-12T10:48:24Z"/>
        <d v="2019-03-11T11:00:59Z"/>
        <d v="2019-03-11T11:02:26Z"/>
        <d v="2019-03-10T11:08:24Z"/>
        <d v="2019-03-10T11:12:34Z"/>
        <d v="2019-03-12T11:14:54Z"/>
        <d v="2019-03-14T11:27:39Z"/>
        <d v="2019-03-11T11:28:35Z"/>
        <d v="2019-03-14T11:30:40Z"/>
        <d v="2019-03-13T11:31:19Z"/>
        <d v="2019-03-10T11:38:02Z"/>
        <d v="2019-03-10T11:40:02Z"/>
        <d v="2019-03-12T11:53:18Z"/>
        <d v="2019-03-13T11:53:39Z"/>
        <d v="2019-03-11T11:53:51Z"/>
        <d v="2019-03-12T12:01:20Z"/>
        <d v="2019-03-13T12:01:43Z"/>
        <d v="2019-03-14T12:13:58Z"/>
        <d v="2019-03-14T12:26:32Z"/>
        <d v="2019-03-13T12:29:36Z"/>
        <d v="2019-03-13T12:35:03Z"/>
        <d v="2019-03-11T12:37:00Z"/>
        <d v="2019-03-14T12:37:09Z"/>
        <d v="2019-03-12T12:38:16Z"/>
        <d v="2019-03-14T12:40:47Z"/>
        <d v="2019-03-14T12:41:38Z"/>
        <d v="2019-03-11T12:47:04Z"/>
        <d v="2019-03-10T12:47:29Z"/>
        <d v="2019-03-14T12:53:48Z"/>
        <d v="2019-03-11T12:55:41Z"/>
        <d v="2019-03-11T13:04:36Z"/>
        <d v="2019-03-12T13:06:12Z"/>
        <d v="2019-03-14T13:17:32Z"/>
        <d v="2019-03-13T13:18:22Z"/>
        <d v="2019-03-12T13:27:25Z"/>
        <d v="2019-03-13T13:27:33Z"/>
        <d v="2019-03-10T13:32:04Z"/>
        <d v="2019-03-10T13:44:14Z"/>
        <d v="2019-03-13T13:47:05Z"/>
        <d v="2019-03-13T13:48:18Z"/>
        <d v="2019-03-13T13:54:44Z"/>
        <d v="2019-03-14T14:03:13Z"/>
        <d v="2019-03-13T14:16:02Z"/>
        <d v="2019-03-14T14:18:16Z"/>
        <d v="2019-03-11T14:46:45Z"/>
        <d v="2019-03-14T14:52:22Z"/>
        <d v="2019-03-12T14:58:00Z"/>
        <d v="2019-03-12T14:59:35Z"/>
        <d v="2019-03-10T15:07:19Z"/>
        <d v="2019-03-14T15:08:13Z"/>
        <d v="2019-03-14T15:18:27Z"/>
        <d v="2019-03-10T15:20:40Z"/>
        <d v="2019-03-14T15:20:40Z"/>
        <d v="2019-03-12T15:24:51Z"/>
        <d v="2019-03-14T15:28:03Z"/>
        <d v="2019-03-11T15:31:50Z"/>
        <d v="2019-03-10T15:43:53Z"/>
        <d v="2019-03-14T15:50:17Z"/>
        <d v="2019-03-11T15:54:48Z"/>
        <d v="2019-03-10T15:58:40Z"/>
        <d v="2019-03-11T16:03:31Z"/>
        <d v="2019-03-12T16:03:36Z"/>
        <d v="2019-03-13T16:04:31Z"/>
        <d v="2019-03-10T16:08:17Z"/>
        <d v="2019-03-12T16:22:43Z"/>
        <d v="2019-03-12T16:23:49Z"/>
        <d v="2019-03-11T16:30:26Z"/>
        <d v="2019-03-10T16:34:53Z"/>
        <d v="2019-03-13T16:42:44Z"/>
        <d v="2019-03-11T16:53:50Z"/>
        <d v="2019-03-14T16:54:05Z"/>
        <d v="2019-03-10T16:56:28Z"/>
        <d v="2019-03-14T16:57:05Z"/>
        <d v="2019-03-10T17:01:16Z"/>
        <d v="2019-03-14T17:01:45Z"/>
        <d v="2019-03-10T17:04:19Z"/>
        <d v="2019-03-11T17:16:00Z"/>
        <d v="2019-03-13T17:18:42Z"/>
        <d v="2019-03-14T17:24:16Z"/>
        <d v="2019-03-10T17:26:29Z"/>
        <d v="2019-03-14T17:28:06Z"/>
        <d v="2019-03-11T17:29:41Z"/>
        <d v="2019-03-14T17:31:28Z"/>
        <d v="2019-03-10T17:37:56Z"/>
        <d v="2019-03-12T17:39:44Z"/>
        <d v="2019-03-13T17:46:10Z"/>
        <d v="2019-03-12T17:56:44Z"/>
        <d v="2019-03-11T18:18:02Z"/>
        <d v="2019-03-14T18:22:32Z"/>
        <d v="2019-03-14T18:30:11Z"/>
        <d v="2019-03-14T18:30:19Z"/>
        <d v="2019-03-12T18:30:32Z"/>
        <d v="2019-03-12T18:33:47Z"/>
        <d v="2019-03-12T18:37:40Z"/>
        <d v="2019-03-12T18:39:17Z"/>
        <d v="2019-03-11T18:46:23Z"/>
        <d v="2019-03-13T18:47:30Z"/>
        <d v="2019-03-10T18:58:25Z"/>
        <d v="2019-03-14T19:06:10Z"/>
        <d v="2019-03-14T19:12:01Z"/>
        <d v="2019-03-10T19:21:42Z"/>
        <d v="2019-03-13T19:23:14Z"/>
        <d v="2019-03-14T19:24:11Z"/>
        <d v="2019-03-13T19:24:55Z"/>
        <d v="2019-03-14T19:25:56Z"/>
        <d v="2019-03-11T19:30:58Z"/>
        <d v="2019-03-13T19:31:04Z"/>
        <d v="2019-03-12T19:36:53Z"/>
        <d v="2019-03-14T19:40:56Z"/>
        <d v="2019-03-13T19:52:47Z"/>
        <d v="2019-03-12T19:54:35Z"/>
        <d v="2019-03-11T19:54:53Z"/>
        <d v="2019-03-13T19:56:53Z"/>
        <d v="2019-03-11T20:08:43Z"/>
        <d v="2019-03-11T20:17:51Z"/>
        <d v="2019-03-12T20:26:31Z"/>
        <d v="2019-03-13T20:27:09Z"/>
        <d v="2019-03-13T20:28:50Z"/>
        <d v="2019-03-11T20:29:16Z"/>
        <d v="2019-03-11T20:29:42Z"/>
        <d v="2019-03-11T20:29:56Z"/>
        <d v="2019-03-12T20:33:21Z"/>
        <d v="2019-03-10T20:37:51Z"/>
        <d v="2019-03-14T20:38:37Z"/>
        <d v="2019-03-13T20:43:14Z"/>
        <d v="2019-03-14T20:45:46Z"/>
        <d v="2019-03-11T20:47:17Z"/>
        <d v="2019-03-13T20:49:25Z"/>
        <d v="2019-03-13T20:51:02Z"/>
        <d v="2019-03-12T20:55:16Z"/>
        <d v="2019-03-10T21:00:17Z"/>
        <d v="2019-03-14T21:03:31Z"/>
        <d v="2019-03-12T21:07:30Z"/>
        <d v="2019-03-13T21:14:44Z"/>
        <d v="2019-03-11T21:24:50Z"/>
        <d v="2019-03-13T21:33:01Z"/>
        <d v="2019-03-14T21:39:53Z"/>
        <d v="2019-03-11T21:41:14Z"/>
        <d v="2019-03-13T21:44:28Z"/>
        <d v="2019-03-10T21:44:29Z"/>
        <d v="2019-03-11T21:46:05Z"/>
        <d v="2019-03-12T21:46:10Z"/>
        <d v="2019-03-10T21:58:04Z"/>
        <d v="2019-03-11T22:07:18Z"/>
        <d v="2019-03-12T22:14:38Z"/>
        <d v="2019-03-12T22:17:09Z"/>
        <d v="2019-03-13T22:23:42Z"/>
        <d v="2019-03-10T22:26:50Z"/>
        <d v="2019-03-11T22:30:18Z"/>
        <d v="2019-03-11T22:36:19Z"/>
        <d v="2019-03-10T22:36:48Z"/>
        <d v="2019-03-10T22:37:27Z"/>
        <d v="2019-03-14T22:41:33Z"/>
        <d v="2019-03-12T22:42:28Z"/>
        <d v="2019-03-11T22:43:30Z"/>
        <d v="2019-03-11T22:45:02Z"/>
        <d v="2019-03-12T22:45:57Z"/>
        <d v="2019-03-10T22:47:56Z"/>
        <d v="2019-03-11T22:48:06Z"/>
        <d v="2019-03-13T22:58:14Z"/>
        <d v="2019-03-12T22:59:56Z"/>
        <d v="2019-03-14T23:01:24Z"/>
        <d v="2019-03-11T23:02:50Z"/>
        <d v="2019-03-13T23:05:27Z"/>
        <d v="2019-03-11T23:08:53Z"/>
        <d v="2019-03-11T23:11:07Z"/>
        <d v="2019-03-11T23:11:11Z"/>
        <d v="2019-03-13T23:11:24Z"/>
        <d v="2019-03-13T23:15:28Z"/>
        <d v="2019-03-13T23:16:14Z"/>
        <d v="2019-03-14T23:16:48Z"/>
        <d v="2019-03-11T23:16:49Z"/>
        <d v="2019-03-14T23:16:59Z"/>
        <d v="2019-03-14T23:21:37Z"/>
        <d v="2019-03-13T23:24:14Z"/>
        <d v="2019-03-10T23:27:54Z"/>
        <d v="2019-03-13T23:29:52Z"/>
        <d v="2019-03-13T23:33:05Z"/>
        <d v="2019-03-12T23:34:32Z"/>
        <d v="2019-03-13T23:35:25Z"/>
        <d v="2019-03-10T23:40:00Z"/>
        <d v="2019-03-13T23:45:34Z"/>
        <d v="2019-03-12T23:48:39Z"/>
        <d v="2019-03-13T23:51:25Z"/>
        <d v="2019-03-14T23:52:58Z"/>
        <d v="2019-03-14T23:58:58Z"/>
        <d v="2019-03-15T00:07:33Z"/>
        <d v="2019-03-12T00:10:14Z"/>
        <d v="2019-03-13T00:13:40Z"/>
        <d v="2019-03-12T00:17:23Z"/>
        <d v="2019-03-14T00:32:35Z"/>
        <d v="2019-03-15T00:37:28Z"/>
        <d v="2019-03-13T00:40:32Z"/>
        <d v="2019-03-13T00:42:18Z"/>
        <d v="2019-03-15T00:42:35Z"/>
        <d v="2019-03-11T00:43:43Z"/>
        <d v="2019-03-13T00:44:37Z"/>
        <d v="2019-03-11T00:46:00Z"/>
        <d v="2019-03-13T00:47:21Z"/>
        <d v="2019-03-15T00:49:40Z"/>
        <d v="2019-03-12T01:09:11Z"/>
        <d v="2019-03-12T01:24:37Z"/>
        <d v="2019-03-14T01:24:58Z"/>
        <d v="2019-03-14T01:25:50Z"/>
        <d v="2019-03-11T01:25:53Z"/>
        <d v="2019-03-13T01:27:18Z"/>
        <d v="2019-03-12T01:35:23Z"/>
        <d v="2019-03-12T01:35:37Z"/>
        <d v="2019-03-14T01:39:10Z"/>
        <d v="2019-03-15T01:42:43Z"/>
        <d v="2019-03-15T02:02:41Z"/>
        <d v="2019-03-15T02:06:56Z"/>
        <d v="2019-03-12T02:10:12Z"/>
        <d v="2019-03-15T02:11:15Z"/>
        <d v="2019-03-13T02:14:38Z"/>
        <d v="2019-03-11T02:14:40Z"/>
        <d v="2019-03-13T02:16:40Z"/>
        <d v="2019-03-15T02:18:06Z"/>
        <d v="2019-03-11T02:23:54Z"/>
        <d v="2019-03-14T02:26:55Z"/>
        <d v="2019-03-13T02:33:04Z"/>
        <d v="2019-03-11T02:34:27Z"/>
        <d v="2019-03-11T02:40:22Z"/>
        <d v="2019-03-15T02:46:17Z"/>
        <d v="2019-03-13T02:51:16Z"/>
        <d v="2019-03-15T02:55:21Z"/>
        <d v="2019-03-11T02:59:28Z"/>
        <d v="2019-03-11T03:02:25Z"/>
        <d v="2019-03-13T03:06:17Z"/>
        <d v="2019-03-14T03:06:40Z"/>
        <d v="2019-03-14T03:11:27Z"/>
        <d v="2019-03-15T03:11:53Z"/>
        <d v="2019-03-15T03:13:26Z"/>
        <d v="2019-03-14T03:15:57Z"/>
        <d v="2019-03-14T03:19:05Z"/>
        <d v="2019-03-11T03:20:55Z"/>
        <d v="2019-03-11T03:21:21Z"/>
        <d v="2019-03-14T03:23:18Z"/>
        <d v="2019-03-12T03:27:48Z"/>
        <d v="2019-03-12T03:31:14Z"/>
        <d v="2019-03-15T03:32:24Z"/>
        <d v="2019-03-14T03:35:51Z"/>
        <d v="2019-03-12T03:37:08Z"/>
        <d v="2019-03-13T03:42:23Z"/>
        <d v="2019-03-12T03:42:42Z"/>
        <d v="2019-03-12T03:45:50Z"/>
        <d v="2019-03-11T03:47:26Z"/>
        <d v="2019-03-11T03:49:40Z"/>
        <d v="2019-03-12T03:55:18Z"/>
        <d v="2019-03-11T04:03:11Z"/>
        <d v="2019-03-13T04:05:13Z"/>
        <d v="2019-03-15T04:06:12Z"/>
        <d v="2019-03-13T04:07:51Z"/>
        <d v="2019-03-14T04:08:15Z"/>
        <d v="2019-03-12T04:10:05Z"/>
        <d v="2019-03-12T04:17:22Z"/>
        <d v="2019-03-15T04:21:05Z"/>
        <d v="2019-03-14T04:28:44Z"/>
        <d v="2019-03-13T04:38:42Z"/>
        <d v="2019-03-14T04:40:52Z"/>
        <d v="2019-03-13T04:41:02Z"/>
        <d v="2019-03-11T04:47:46Z"/>
        <d v="2019-03-15T04:56:50Z"/>
        <d v="2019-03-15T04:59:39Z"/>
        <d v="2019-03-12T05:10:39Z"/>
        <d v="2019-03-15T05:12:52Z"/>
        <d v="2019-03-12T05:17:01Z"/>
        <d v="2019-03-12T05:29:45Z"/>
        <d v="2019-03-12T05:31:38Z"/>
        <d v="2019-03-12T05:32:12Z"/>
        <d v="2019-03-13T05:38:51Z"/>
        <d v="2019-03-11T06:19:16Z"/>
        <d v="2019-03-15T06:22:59Z"/>
        <d v="2019-03-14T06:23:34Z"/>
        <d v="2019-03-15T06:42:45Z"/>
        <d v="2019-03-11T06:48:18Z"/>
        <d v="2019-03-15T06:56:21Z"/>
        <d v="2019-03-11T06:57:37Z"/>
        <d v="2019-03-15T06:58:53Z"/>
        <d v="2019-03-14T07:01:43Z"/>
        <d v="2019-03-11T07:03:33Z"/>
        <d v="2019-03-11T07:06:11Z"/>
        <d v="2019-03-11T07:11:44Z"/>
        <d v="2019-03-13T07:12:36Z"/>
        <d v="2019-03-15T07:29:57Z"/>
        <d v="2019-03-15T07:36:17Z"/>
        <d v="2019-03-12T07:42:17Z"/>
        <d v="2019-03-15T07:46:47Z"/>
        <d v="2019-03-14T07:48:06Z"/>
        <d v="2019-03-13T07:52:56Z"/>
        <d v="2019-03-12T08:00:12Z"/>
        <d v="2019-03-13T08:01:51Z"/>
        <d v="2019-03-14T08:04:17Z"/>
        <d v="2019-03-15T08:06:25Z"/>
        <d v="2019-03-12T08:10:16Z"/>
        <d v="2019-03-15T08:13:20Z"/>
        <d v="2019-03-13T08:24:09Z"/>
        <d v="2019-03-14T08:36:04Z"/>
        <d v="2019-03-15T08:40:53Z"/>
        <d v="2019-03-12T08:42:30Z"/>
        <d v="2019-03-11T08:44:46Z"/>
        <d v="2019-03-12T08:48:45Z"/>
        <d v="2019-03-15T08:58:18Z"/>
        <d v="2019-03-11T08:58:27Z"/>
        <d v="2019-03-12T09:03:05Z"/>
        <d v="2019-03-14T09:07:58Z"/>
        <d v="2019-03-15T09:09:44Z"/>
        <d v="2019-03-13T09:11:45Z"/>
        <d v="2019-03-15T09:12:54Z"/>
        <d v="2019-03-15T09:15:11Z"/>
        <d v="2019-03-12T09:17:38Z"/>
        <d v="2019-03-11T09:19:14Z"/>
        <d v="2019-03-11T09:19:49Z"/>
        <d v="2019-03-11T09:42:07Z"/>
        <d v="2019-03-13T09:42:07Z"/>
        <d v="2019-03-12T09:47:53Z"/>
        <d v="2019-03-14T09:53:43Z"/>
        <d v="2019-03-11T09:58:19Z"/>
        <d v="2019-03-14T10:05:38Z"/>
        <d v="2019-03-11T10:06:01Z"/>
        <d v="2019-03-14T10:06:27Z"/>
        <d v="2019-03-14T10:06:50Z"/>
        <d v="2019-03-12T10:10:49Z"/>
        <d v="2019-03-11T10:12:44Z"/>
        <d v="2019-03-11T10:23:49Z"/>
        <d v="2019-03-13T10:31:57Z"/>
        <d v="2019-03-13T10:34:28Z"/>
        <d v="2019-03-15T10:43:38Z"/>
        <d v="2019-03-14T10:48:13Z"/>
        <d v="2019-03-14T10:51:16Z"/>
        <d v="2019-03-12T10:52:06Z"/>
        <d v="2019-03-11T11:01:40Z"/>
        <d v="2019-03-11T11:02:51Z"/>
        <d v="2019-03-13T11:04:33Z"/>
        <d v="2019-03-14T11:08:21Z"/>
        <d v="2019-03-12T11:10:59Z"/>
        <d v="2019-03-11T11:12:06Z"/>
        <d v="2019-03-15T11:12:30Z"/>
        <d v="2019-03-11T11:18:30Z"/>
        <d v="2019-03-11T11:29:51Z"/>
        <d v="2019-03-13T11:33:56Z"/>
        <d v="2019-03-11T11:35:51Z"/>
        <d v="2019-03-12T11:38:25Z"/>
        <d v="2019-03-11T11:50:09Z"/>
        <d v="2019-03-12T11:52:22Z"/>
        <d v="2019-03-13T12:03:54Z"/>
        <d v="2019-03-12T12:09:15Z"/>
        <d v="2019-03-14T12:09:47Z"/>
        <d v="2019-03-14T12:11:08Z"/>
        <d v="2019-03-11T12:16:22Z"/>
        <d v="2019-03-13T12:22:51Z"/>
        <d v="2019-03-11T12:43:25Z"/>
        <d v="2019-03-15T12:44:11Z"/>
        <d v="2019-03-12T12:52:15Z"/>
        <d v="2019-03-12T12:53:41Z"/>
        <d v="2019-03-14T12:53:59Z"/>
        <d v="2019-03-11T12:57:05Z"/>
        <d v="2019-03-11T12:57:35Z"/>
        <d v="2019-03-14T13:07:06Z"/>
        <d v="2019-03-15T13:17:39Z"/>
        <d v="2019-03-12T13:23:03Z"/>
        <d v="2019-03-11T13:23:07Z"/>
        <d v="2019-03-13T13:26:48Z"/>
        <d v="2019-03-11T13:28:45Z"/>
        <d v="2019-03-11T13:29:05Z"/>
        <d v="2019-03-14T13:30:15Z"/>
        <d v="2019-03-14T13:30:59Z"/>
        <d v="2019-03-11T13:34:37Z"/>
        <d v="2019-03-15T13:35:04Z"/>
        <d v="2019-03-12T13:37:45Z"/>
        <d v="2019-03-12T13:39:24Z"/>
        <d v="2019-03-12T13:41:13Z"/>
        <d v="2019-03-13T13:47:46Z"/>
        <d v="2019-03-12T13:48:54Z"/>
        <d v="2019-03-15T13:53:30Z"/>
        <d v="2019-03-13T13:54:25Z"/>
        <d v="2019-03-12T14:05:16Z"/>
        <d v="2019-03-13T14:07:00Z"/>
        <d v="2019-03-13T14:08:09Z"/>
        <d v="2019-03-11T14:10:22Z"/>
        <d v="2019-03-12T14:11:22Z"/>
        <d v="2019-03-12T14:14:44Z"/>
        <d v="2019-03-12T14:20:09Z"/>
        <d v="2019-03-14T14:36:14Z"/>
        <d v="2019-03-14T14:39:16Z"/>
        <d v="2019-03-14T14:41:19Z"/>
        <d v="2019-03-15T14:50:10Z"/>
        <d v="2019-03-14T15:07:34Z"/>
        <d v="2019-03-15T15:07:36Z"/>
        <d v="2019-03-15T15:16:42Z"/>
        <d v="2019-03-11T15:18:32Z"/>
        <d v="2019-03-14T15:20:25Z"/>
        <d v="2019-03-15T15:21:59Z"/>
        <d v="2019-03-14T15:22:18Z"/>
        <d v="2019-03-14T15:25:06Z"/>
        <d v="2019-03-11T15:27:45Z"/>
        <d v="2019-03-15T15:30:30Z"/>
        <d v="2019-03-12T15:31:17Z"/>
        <d v="2019-03-14T15:34:56Z"/>
        <d v="2019-03-13T15:38:59Z"/>
        <d v="2019-03-15T15:46:48Z"/>
        <d v="2019-03-13T15:47:42Z"/>
        <d v="2019-03-15T15:53:31Z"/>
        <d v="2019-03-14T15:55:02Z"/>
        <d v="2019-03-14T15:55:11Z"/>
        <d v="2019-03-14T16:09:17Z"/>
        <d v="2019-03-13T16:12:49Z"/>
        <d v="2019-03-12T16:30:21Z"/>
        <d v="2019-03-13T16:32:02Z"/>
        <d v="2019-03-14T16:32:46Z"/>
        <d v="2019-03-13T16:40:35Z"/>
        <d v="2019-03-11T16:42:17Z"/>
        <d v="2019-03-11T16:44:44Z"/>
        <d v="2019-03-13T16:53:12Z"/>
        <d v="2019-03-15T17:11:15Z"/>
        <d v="2019-03-14T17:12:30Z"/>
        <d v="2019-03-14T17:12:54Z"/>
        <d v="2019-03-13T17:14:11Z"/>
        <d v="2019-03-14T17:14:37Z"/>
        <d v="2019-03-12T17:24:56Z"/>
        <d v="2019-03-11T17:27:30Z"/>
        <d v="2019-03-11T17:30:58Z"/>
        <d v="2019-03-13T17:36:01Z"/>
        <d v="2019-03-15T17:39:07Z"/>
        <d v="2019-03-13T17:40:04Z"/>
        <d v="2019-03-15T17:41:15Z"/>
        <d v="2019-03-14T17:43:08Z"/>
        <d v="2019-03-13T17:55:22Z"/>
        <d v="2019-03-13T17:59:16Z"/>
        <d v="2019-03-15T18:00:05Z"/>
        <d v="2019-03-13T18:02:58Z"/>
        <d v="2019-03-12T18:06:26Z"/>
        <d v="2019-03-15T18:20:12Z"/>
        <d v="2019-03-13T18:25:04Z"/>
        <d v="2019-03-15T18:26:54Z"/>
        <d v="2019-03-11T18:27:21Z"/>
        <d v="2019-03-13T18:47:06Z"/>
        <d v="2019-03-11T18:50:02Z"/>
        <d v="2019-03-13T18:54:48Z"/>
        <d v="2019-03-15T18:58:48Z"/>
        <d v="2019-03-11T18:59:30Z"/>
        <d v="2019-03-12T19:02:16Z"/>
        <d v="2019-03-14T19:02:25Z"/>
        <d v="2019-03-14T19:04:14Z"/>
        <d v="2019-03-14T19:14:43Z"/>
        <d v="2019-03-11T19:33:53Z"/>
        <d v="2019-03-11T19:34:00Z"/>
        <d v="2019-03-11T19:41:46Z"/>
        <d v="2019-03-12T19:42:27Z"/>
        <d v="2019-03-14T19:43:58Z"/>
        <d v="2019-03-13T19:52:15Z"/>
        <d v="2019-03-13T19:54:16Z"/>
        <d v="2019-03-15T19:56:15Z"/>
        <d v="2019-03-13T19:58:06Z"/>
        <d v="2019-03-13T20:04:59Z"/>
        <d v="2019-03-11T20:09:33Z"/>
        <d v="2019-03-14T20:13:28Z"/>
        <d v="2019-03-11T20:33:17Z"/>
        <d v="2019-03-11T20:49:37Z"/>
        <d v="2019-03-15T20:54:08Z"/>
        <d v="2019-03-13T21:02:51Z"/>
        <d v="2019-03-14T21:12:07Z"/>
        <d v="2019-03-13T21:27:43Z"/>
        <d v="2019-03-12T21:28:48Z"/>
        <d v="2019-03-12T21:34:23Z"/>
        <d v="2019-03-15T21:44:26Z"/>
        <d v="2019-03-11T21:45:02Z"/>
        <d v="2019-03-11T21:45:21Z"/>
        <d v="2019-03-13T21:45:43Z"/>
        <d v="2019-03-12T21:48:20Z"/>
        <d v="2019-03-14T21:51:43Z"/>
        <d v="2019-03-15T21:53:21Z"/>
        <d v="2019-03-15T22:06:33Z"/>
        <d v="2019-03-14T22:06:53Z"/>
        <d v="2019-03-12T22:11:25Z"/>
        <d v="2019-03-13T22:11:42Z"/>
        <d v="2019-03-14T22:25:17Z"/>
        <d v="2019-03-11T22:25:50Z"/>
        <d v="2019-03-11T22:28:09Z"/>
        <d v="2019-03-12T22:30:48Z"/>
        <d v="2019-03-13T22:39:48Z"/>
        <d v="2019-03-11T22:42:43Z"/>
        <d v="2019-03-12T22:47:36Z"/>
        <d v="2019-03-13T22:47:37Z"/>
        <d v="2019-03-12T22:53:00Z"/>
        <d v="2019-03-12T22:55:01Z"/>
        <d v="2019-03-11T22:58:26Z"/>
        <d v="2019-03-12T23:02:29Z"/>
        <d v="2019-03-12T23:11:23Z"/>
        <d v="2019-03-14T23:20:18Z"/>
        <d v="2019-03-11T23:28:30Z"/>
        <d v="2019-03-12T23:29:23Z"/>
        <d v="2019-03-12T23:31:10Z"/>
        <d v="2019-03-13T23:32:46Z"/>
        <d v="2019-03-13T23:33:00Z"/>
        <d v="2019-03-11T23:33:25Z"/>
        <d v="2019-03-12T23:34:26Z"/>
        <d v="2019-03-13T23:44:03Z"/>
        <d v="2019-03-15T23:52:59Z"/>
        <d v="2019-03-14T00:00:03Z"/>
        <d v="2019-03-14T00:01:51Z"/>
        <d v="2019-03-15T00:05:14Z"/>
        <d v="2019-03-12T00:10:11Z"/>
        <d v="2019-03-13T00:16:50Z"/>
        <d v="2019-03-13T00:20:49Z"/>
        <d v="2019-03-12T00:21:05Z"/>
        <d v="2019-03-13T00:30:20Z"/>
        <d v="2019-03-14T00:34:35Z"/>
        <d v="2019-03-15T00:40:36Z"/>
        <d v="2019-03-15T00:57:37Z"/>
        <d v="2019-03-13T01:04:00Z"/>
        <d v="2019-03-12T01:04:29Z"/>
        <d v="2019-03-13T01:06:13Z"/>
        <d v="2019-03-16T01:06:38Z"/>
        <d v="2019-03-14T01:14:04Z"/>
        <d v="2019-03-16T01:15:34Z"/>
        <d v="2019-03-14T01:20:22Z"/>
        <d v="2019-03-16T01:24:39Z"/>
        <d v="2019-03-15T01:25:39Z"/>
        <d v="2019-03-14T01:26:48Z"/>
        <d v="2019-03-13T01:27:31Z"/>
        <d v="2019-03-14T01:33:46Z"/>
        <d v="2019-03-14T01:38:02Z"/>
        <d v="2019-03-16T01:41:31Z"/>
        <d v="2019-03-16T01:43:35Z"/>
        <d v="2019-03-15T01:49:12Z"/>
        <d v="2019-03-16T02:00:48Z"/>
        <d v="2019-03-16T02:01:26Z"/>
        <d v="2019-03-13T02:02:07Z"/>
        <d v="2019-03-14T02:10:08Z"/>
        <d v="2019-03-12T02:36:19Z"/>
        <d v="2019-03-12T02:41:07Z"/>
        <d v="2019-03-13T02:48:00Z"/>
        <d v="2019-03-13T02:55:24Z"/>
        <d v="2019-03-12T02:56:24Z"/>
        <d v="2019-03-14T03:12:10Z"/>
        <d v="2019-03-12T03:14:47Z"/>
        <d v="2019-03-12T03:15:26Z"/>
        <d v="2019-03-16T03:18:10Z"/>
        <d v="2019-03-15T03:18:40Z"/>
        <d v="2019-03-16T03:26:35Z"/>
        <d v="2019-03-16T03:27:14Z"/>
        <d v="2019-03-14T03:35:32Z"/>
        <d v="2019-03-15T03:50:12Z"/>
        <d v="2019-03-14T03:50:21Z"/>
        <d v="2019-03-16T03:51:56Z"/>
        <d v="2019-03-14T03:55:47Z"/>
        <d v="2019-03-16T04:01:05Z"/>
        <d v="2019-03-15T04:13:47Z"/>
        <d v="2019-03-12T04:16:31Z"/>
        <d v="2019-03-12T04:17:08Z"/>
        <d v="2019-03-15T04:23:00Z"/>
        <d v="2019-03-13T04:24:10Z"/>
        <d v="2019-03-13T04:28:24Z"/>
        <d v="2019-03-16T04:29:16Z"/>
        <d v="2019-03-13T04:31:37Z"/>
        <d v="2019-03-15T04:37:29Z"/>
        <d v="2019-03-15T04:42:19Z"/>
        <d v="2019-03-15T04:44:45Z"/>
        <d v="2019-03-14T04:51:15Z"/>
        <d v="2019-03-13T04:58:41Z"/>
        <d v="2019-03-15T04:59:42Z"/>
        <d v="2019-03-12T05:01:57Z"/>
        <d v="2019-03-12T05:02:12Z"/>
        <d v="2019-03-16T05:06:52Z"/>
        <d v="2019-03-12T05:07:51Z"/>
        <d v="2019-03-15T05:10:00Z"/>
        <d v="2019-03-14T05:10:06Z"/>
        <d v="2019-03-13T05:11:50Z"/>
        <d v="2019-03-16T05:18:43Z"/>
        <d v="2019-03-16T05:25:20Z"/>
        <d v="2019-03-13T05:28:46Z"/>
        <d v="2019-03-12T05:33:14Z"/>
        <d v="2019-03-13T05:40:16Z"/>
        <d v="2019-03-14T06:05:18Z"/>
        <d v="2019-03-13T06:08:17Z"/>
        <d v="2019-03-16T06:13:28Z"/>
        <d v="2019-03-14T06:14:50Z"/>
        <d v="2019-03-13T06:15:12Z"/>
        <d v="2019-03-12T06:17:51Z"/>
        <d v="2019-03-16T06:25:19Z"/>
        <d v="2019-03-14T06:26:43Z"/>
        <d v="2019-03-12T06:27:04Z"/>
        <d v="2019-03-13T06:30:42Z"/>
        <d v="2019-03-15T06:33:01Z"/>
        <d v="2019-03-15T06:35:59Z"/>
        <d v="2019-03-15T06:49:33Z"/>
        <d v="2019-03-12T06:53:25Z"/>
        <d v="2019-03-12T06:57:06Z"/>
        <d v="2019-03-14T06:59:35Z"/>
        <d v="2019-03-14T07:11:16Z"/>
        <d v="2019-03-16T07:18:25Z"/>
        <d v="2019-03-15T07:20:18Z"/>
        <d v="2019-03-13T07:24:29Z"/>
        <d v="2019-03-15T07:37:40Z"/>
        <d v="2019-03-14T07:39:12Z"/>
        <d v="2019-03-16T07:44:49Z"/>
        <d v="2019-03-13T07:49:19Z"/>
        <d v="2019-03-13T07:50:08Z"/>
        <d v="2019-03-12T07:52:26Z"/>
        <d v="2019-03-16T07:55:35Z"/>
        <d v="2019-03-15T07:57:20Z"/>
        <d v="2019-03-13T07:57:50Z"/>
        <d v="2019-03-12T07:58:11Z"/>
        <d v="2019-03-15T08:03:12Z"/>
        <d v="2019-03-12T08:05:15Z"/>
        <d v="2019-03-13T08:28:08Z"/>
        <d v="2019-03-14T08:40:25Z"/>
        <d v="2019-03-14T08:47:28Z"/>
        <d v="2019-03-16T08:52:07Z"/>
        <d v="2019-03-13T08:53:54Z"/>
        <d v="2019-03-13T08:54:14Z"/>
        <d v="2019-03-13T08:59:37Z"/>
        <d v="2019-03-15T09:02:09Z"/>
        <d v="2019-03-15T09:09:24Z"/>
        <d v="2019-03-15T09:09:38Z"/>
        <d v="2019-03-15T09:10:34Z"/>
        <d v="2019-03-12T09:12:39Z"/>
        <d v="2019-03-13T09:18:09Z"/>
        <d v="2019-03-16T09:18:20Z"/>
        <d v="2019-03-12T09:22:25Z"/>
        <d v="2019-03-14T09:23:41Z"/>
        <d v="2019-03-15T09:29:15Z"/>
        <d v="2019-03-13T09:31:59Z"/>
        <d v="2019-03-14T09:52:27Z"/>
        <d v="2019-03-14T09:54:10Z"/>
        <d v="2019-03-16T09:57:03Z"/>
        <d v="2019-03-13T09:57:44Z"/>
        <d v="2019-03-15T10:14:16Z"/>
        <d v="2019-03-16T10:15:57Z"/>
        <d v="2019-03-15T10:20:46Z"/>
        <d v="2019-03-13T10:27:43Z"/>
        <d v="2019-03-12T10:27:45Z"/>
        <d v="2019-03-15T10:29:31Z"/>
        <d v="2019-03-12T10:30:14Z"/>
        <d v="2019-03-14T10:31:57Z"/>
        <d v="2019-03-12T10:32:59Z"/>
        <d v="2019-03-15T10:34:12Z"/>
        <d v="2019-03-16T10:36:12Z"/>
        <d v="2019-03-13T10:51:43Z"/>
        <d v="2019-03-14T10:54:11Z"/>
        <d v="2019-03-12T11:02:56Z"/>
        <d v="2019-03-14T11:15:45Z"/>
        <d v="2019-03-16T11:19:14Z"/>
        <d v="2019-03-16T11:28:39Z"/>
        <d v="2019-03-12T11:39:28Z"/>
        <d v="2019-03-16T11:49:49Z"/>
        <d v="2019-03-12T11:58:14Z"/>
        <d v="2019-03-12T11:58:50Z"/>
        <d v="2019-03-12T12:00:48Z"/>
        <d v="2019-03-15T12:02:54Z"/>
        <d v="2019-03-14T12:03:24Z"/>
        <d v="2019-03-16T12:03:31Z"/>
        <d v="2019-03-13T12:03:52Z"/>
        <d v="2019-03-14T12:13:20Z"/>
        <d v="2019-03-12T12:15:42Z"/>
        <d v="2019-03-16T12:17:36Z"/>
        <d v="2019-03-14T12:17:54Z"/>
        <d v="2019-03-14T12:18:52Z"/>
        <d v="2019-03-14T12:26:11Z"/>
        <d v="2019-03-16T12:32:40Z"/>
        <d v="2019-03-14T12:33:24Z"/>
        <d v="2019-03-14T12:36:21Z"/>
        <d v="2019-03-14T12:52:57Z"/>
        <d v="2019-03-13T12:55:08Z"/>
        <d v="2019-03-16T12:55:13Z"/>
        <d v="2019-03-14T12:56:30Z"/>
        <d v="2019-03-13T13:02:40Z"/>
        <d v="2019-03-14T13:04:51Z"/>
        <d v="2019-03-16T13:07:41Z"/>
        <d v="2019-03-14T13:09:02Z"/>
        <d v="2019-03-14T13:17:05Z"/>
        <d v="2019-03-14T13:21:58Z"/>
        <d v="2019-03-14T13:38:33Z"/>
        <d v="2019-03-16T13:38:34Z"/>
        <d v="2019-03-16T13:43:35Z"/>
        <d v="2019-03-16T13:57:27Z"/>
        <d v="2019-03-16T13:58:36Z"/>
        <d v="2019-03-16T13:58:58Z"/>
        <d v="2019-03-13T14:02:00Z"/>
        <d v="2019-03-14T14:10:42Z"/>
        <d v="2019-03-13T14:21:30Z"/>
        <d v="2019-03-16T14:23:15Z"/>
        <d v="2019-03-16T14:28:44Z"/>
        <d v="2019-03-16T14:29:02Z"/>
        <d v="2019-03-13T14:42:05Z"/>
        <d v="2019-03-14T14:44:47Z"/>
        <d v="2019-03-15T14:49:18Z"/>
        <d v="2019-03-13T15:00:13Z"/>
        <d v="2019-03-16T15:12:23Z"/>
        <d v="2019-03-16T15:18:54Z"/>
        <d v="2019-03-15T15:19:43Z"/>
        <d v="2019-03-15T15:27:39Z"/>
        <d v="2019-03-16T15:30:23Z"/>
        <d v="2019-03-12T15:35:12Z"/>
        <d v="2019-03-14T15:42:34Z"/>
        <d v="2019-03-13T15:44:44Z"/>
        <d v="2019-03-16T15:49:27Z"/>
        <d v="2019-03-13T15:50:11Z"/>
        <d v="2019-03-12T15:57:09Z"/>
        <d v="2019-03-16T15:57:55Z"/>
        <d v="2019-03-15T15:58:33Z"/>
        <d v="2019-03-13T15:59:29Z"/>
        <d v="2019-03-15T16:02:59Z"/>
        <d v="2019-03-16T16:03:23Z"/>
        <d v="2019-03-12T16:07:09Z"/>
        <d v="2019-03-13T16:15:19Z"/>
        <d v="2019-03-13T16:17:39Z"/>
        <d v="2019-03-12T16:21:41Z"/>
        <d v="2019-03-15T16:35:46Z"/>
        <d v="2019-03-13T16:51:09Z"/>
        <d v="2019-03-12T16:53:55Z"/>
        <d v="2019-03-16T17:02:49Z"/>
        <d v="2019-03-14T17:11:09Z"/>
        <d v="2019-03-12T17:27:11Z"/>
        <d v="2019-03-16T17:28:30Z"/>
        <d v="2019-03-16T17:29:45Z"/>
        <d v="2019-03-15T17:38:02Z"/>
        <d v="2019-03-13T17:39:43Z"/>
        <d v="2019-03-15T17:42:42Z"/>
        <d v="2019-03-12T17:43:57Z"/>
        <d v="2019-03-12T17:50:45Z"/>
        <d v="2019-03-13T17:56:16Z"/>
        <d v="2019-03-12T18:03:38Z"/>
        <d v="2019-03-16T18:07:51Z"/>
        <d v="2019-03-16T18:10:54Z"/>
        <d v="2019-03-14T18:16:44Z"/>
        <d v="2019-03-14T18:17:25Z"/>
        <d v="2019-03-12T18:22:18Z"/>
        <d v="2019-03-16T18:24:14Z"/>
        <d v="2019-03-14T18:25:21Z"/>
        <d v="2019-03-12T18:30:03Z"/>
        <d v="2019-03-12T18:31:15Z"/>
        <d v="2019-03-12T18:32:07Z"/>
        <d v="2019-03-16T18:36:44Z"/>
        <d v="2019-03-16T18:39:02Z"/>
        <d v="2019-03-13T18:48:17Z"/>
        <d v="2019-03-12T18:51:24Z"/>
        <d v="2019-03-12T19:03:21Z"/>
        <d v="2019-03-13T19:06:20Z"/>
        <d v="2019-03-14T19:07:45Z"/>
        <d v="2019-03-12T19:09:59Z"/>
        <d v="2019-03-15T19:12:11Z"/>
        <d v="2019-03-13T19:14:25Z"/>
        <d v="2019-03-16T19:15:52Z"/>
        <d v="2019-03-13T19:17:02Z"/>
        <d v="2019-03-15T19:17:40Z"/>
        <d v="2019-03-12T19:17:44Z"/>
        <d v="2019-03-14T19:17:56Z"/>
        <d v="2019-03-16T19:22:42Z"/>
        <d v="2019-03-13T19:26:31Z"/>
        <d v="2019-03-13T19:33:00Z"/>
        <d v="2019-03-13T19:34:34Z"/>
        <d v="2019-03-14T19:36:05Z"/>
        <d v="2019-03-14T19:40:08Z"/>
        <d v="2019-03-13T19:48:53Z"/>
        <d v="2019-03-16T19:49:23Z"/>
        <d v="2019-03-12T19:51:27Z"/>
        <d v="2019-03-15T19:53:28Z"/>
        <d v="2019-03-16T19:56:18Z"/>
        <d v="2019-03-15T19:59:50Z"/>
        <d v="2019-03-16T20:04:19Z"/>
        <d v="2019-03-14T20:13:11Z"/>
        <d v="2019-03-15T20:21:36Z"/>
        <d v="2019-03-14T20:25:00Z"/>
        <d v="2019-03-15T20:26:09Z"/>
        <d v="2019-03-12T20:34:56Z"/>
        <d v="2019-03-15T20:36:04Z"/>
        <d v="2019-03-16T20:40:11Z"/>
        <d v="2019-03-15T20:50:46Z"/>
        <d v="2019-03-14T20:51:57Z"/>
        <d v="2019-03-13T20:56:38Z"/>
        <d v="2019-03-15T20:56:46Z"/>
        <d v="2019-03-12T20:58:23Z"/>
        <d v="2019-03-15T21:04:28Z"/>
        <d v="2019-03-13T21:09:45Z"/>
        <d v="2019-03-13T21:13:39Z"/>
        <d v="2019-03-13T21:24:19Z"/>
        <d v="2019-03-16T21:26:25Z"/>
        <d v="2019-03-14T21:28:04Z"/>
        <d v="2019-03-16T21:28:35Z"/>
        <d v="2019-03-12T21:30:59Z"/>
        <d v="2019-03-14T21:33:22Z"/>
        <d v="2019-03-12T21:36:19Z"/>
        <d v="2019-03-16T21:42:43Z"/>
        <d v="2019-03-16T21:49:51Z"/>
        <d v="2019-03-16T21:50:49Z"/>
        <d v="2019-03-14T21:52:03Z"/>
        <d v="2019-03-16T21:53:50Z"/>
        <d v="2019-03-12T21:54:22Z"/>
        <d v="2019-03-14T21:55:09Z"/>
        <d v="2019-03-16T22:10:02Z"/>
        <d v="2019-03-14T22:29:42Z"/>
        <d v="2019-03-14T22:29:53Z"/>
        <d v="2019-03-13T22:32:52Z"/>
        <d v="2019-03-13T22:44:24Z"/>
        <d v="2019-03-16T22:45:27Z"/>
        <d v="2019-03-14T22:50:07Z"/>
        <d v="2019-03-14T22:50:34Z"/>
        <d v="2019-03-13T22:50:38Z"/>
        <d v="2019-03-12T22:55:48Z"/>
        <d v="2019-03-16T22:59:56Z"/>
        <d v="2019-03-12T23:03:38Z"/>
        <d v="2019-03-15T23:05:53Z"/>
        <d v="2019-03-15T23:10:19Z"/>
        <d v="2019-03-16T23:17:02Z"/>
        <d v="2019-03-15T23:23:55Z"/>
        <d v="2019-03-15T23:34:44Z"/>
        <d v="2019-03-13T23:37:21Z"/>
        <d v="2019-03-14T23:38:35Z"/>
        <d v="2019-03-12T23:40:11Z"/>
        <d v="2019-03-14T23:44:57Z"/>
        <d v="2019-03-12T23:45:18Z"/>
        <d v="2019-03-12T23:49:55Z"/>
        <d v="2019-03-13T23:54:46Z"/>
        <d v="2019-03-14T00:02:42Z"/>
        <d v="2019-03-13T00:07:13Z"/>
        <d v="2019-03-14T00:11:11Z"/>
        <d v="2019-03-13T00:18:00Z"/>
        <d v="2019-03-17T00:18:52Z"/>
        <d v="2019-03-16T00:19:23Z"/>
        <d v="2019-03-14T00:20:25Z"/>
        <d v="2019-03-17T00:21:30Z"/>
        <d v="2019-03-16T00:24:14Z"/>
        <d v="2019-03-17T00:34:43Z"/>
        <d v="2019-03-16T00:41:09Z"/>
        <d v="2019-03-16T00:50:17Z"/>
        <d v="2019-03-13T00:59:20Z"/>
        <d v="2019-03-13T01:22:41Z"/>
        <d v="2019-03-15T01:23:31Z"/>
        <d v="2019-03-16T01:28:19Z"/>
        <d v="2019-03-14T01:28:47Z"/>
        <d v="2019-03-17T01:33:08Z"/>
        <d v="2019-03-13T01:35:25Z"/>
        <d v="2019-03-13T01:44:26Z"/>
        <d v="2019-03-14T01:45:58Z"/>
        <d v="2019-03-15T01:53:30Z"/>
        <d v="2019-03-13T02:00:59Z"/>
        <d v="2019-03-17T02:06:53Z"/>
        <d v="2019-03-14T02:16:27Z"/>
        <d v="2019-03-17T02:23:16Z"/>
        <d v="2019-03-16T02:25:10Z"/>
        <d v="2019-03-13T02:25:33Z"/>
        <d v="2019-03-14T02:34:40Z"/>
        <d v="2019-03-15T02:37:25Z"/>
        <d v="2019-03-15T02:51:07Z"/>
        <d v="2019-03-16T02:52:07Z"/>
        <d v="2019-03-14T02:55:57Z"/>
        <d v="2019-03-17T03:00:29Z"/>
        <d v="2019-03-16T03:04:38Z"/>
        <d v="2019-03-13T03:06:33Z"/>
        <d v="2019-03-16T03:12:40Z"/>
        <d v="2019-03-16T03:15:02Z"/>
        <d v="2019-03-13T03:25:07Z"/>
        <d v="2019-03-14T03:32:36Z"/>
        <d v="2019-03-16T03:33:15Z"/>
        <d v="2019-03-17T03:35:53Z"/>
        <d v="2019-03-16T03:38:32Z"/>
        <d v="2019-03-14T03:38:56Z"/>
        <d v="2019-03-15T03:41:14Z"/>
        <d v="2019-03-14T03:46:21Z"/>
        <d v="2019-03-15T03:49:28Z"/>
        <d v="2019-03-15T03:53:37Z"/>
        <d v="2019-03-17T03:53:39Z"/>
        <d v="2019-03-17T03:58:43Z"/>
        <d v="2019-03-13T03:59:11Z"/>
        <d v="2019-03-13T04:01:29Z"/>
        <d v="2019-03-13T04:06:52Z"/>
        <d v="2019-03-17T04:14:27Z"/>
        <d v="2019-03-13T04:25:53Z"/>
        <d v="2019-03-13T04:37:31Z"/>
        <d v="2019-03-13T04:47:46Z"/>
        <d v="2019-03-16T04:52:37Z"/>
        <d v="2019-03-15T05:07:04Z"/>
        <d v="2019-03-16T05:07:20Z"/>
        <d v="2019-03-16T05:20:37Z"/>
        <d v="2019-03-16T05:21:09Z"/>
        <d v="2019-03-14T05:29:53Z"/>
        <d v="2019-03-15T05:32:34Z"/>
        <d v="2019-03-17T05:39:40Z"/>
        <d v="2019-03-13T05:45:26Z"/>
        <d v="2019-03-14T05:46:13Z"/>
        <d v="2019-03-17T06:00:38Z"/>
        <d v="2019-03-15T06:01:10Z"/>
        <d v="2019-03-15T06:11:16Z"/>
        <d v="2019-03-16T06:18:31Z"/>
        <d v="2019-03-16T06:24:11Z"/>
        <d v="2019-03-14T06:24:54Z"/>
        <d v="2019-03-14T06:31:12Z"/>
        <d v="2019-03-17T06:54:28Z"/>
        <d v="2019-03-13T06:59:01Z"/>
        <d v="2019-03-17T07:08:01Z"/>
        <d v="2019-03-15T07:09:33Z"/>
        <d v="2019-03-14T07:13:00Z"/>
        <d v="2019-03-13T07:14:14Z"/>
        <d v="2019-03-16T07:20:45Z"/>
        <d v="2019-03-17T07:22:35Z"/>
        <d v="2019-03-13T07:22:49Z"/>
        <d v="2019-03-13T07:43:25Z"/>
        <d v="2019-03-17T07:50:32Z"/>
        <d v="2019-03-16T07:52:08Z"/>
        <d v="2019-03-16T07:54:46Z"/>
        <d v="2019-03-13T07:59:08Z"/>
        <d v="2019-03-13T08:06:26Z"/>
        <d v="2019-03-16T08:06:49Z"/>
        <d v="2019-03-14T08:24:20Z"/>
        <d v="2019-03-13T08:26:37Z"/>
        <d v="2019-03-13T08:29:56Z"/>
        <d v="2019-03-15T08:44:07Z"/>
        <d v="2019-03-17T08:45:16Z"/>
        <d v="2019-03-14T08:47:07Z"/>
        <d v="2019-03-15T08:48:58Z"/>
        <d v="2019-03-17T08:53:50Z"/>
        <d v="2019-03-14T09:05:30Z"/>
        <d v="2019-03-15T09:12:01Z"/>
        <d v="2019-03-17T09:20:28Z"/>
        <d v="2019-03-13T09:25:36Z"/>
        <d v="2019-03-15T09:32:25Z"/>
        <d v="2019-03-17T09:51:07Z"/>
        <d v="2019-03-17T09:55:01Z"/>
        <d v="2019-03-14T09:56:59Z"/>
        <d v="2019-03-16T09:57:01Z"/>
        <d v="2019-03-14T09:59:50Z"/>
        <d v="2019-03-17T10:00:06Z"/>
        <d v="2019-03-16T10:16:45Z"/>
        <d v="2019-03-16T10:17:37Z"/>
        <d v="2019-03-14T10:18:15Z"/>
        <d v="2019-03-13T10:22:33Z"/>
        <d v="2019-03-14T10:27:08Z"/>
        <d v="2019-03-15T10:28:43Z"/>
        <d v="2019-03-14T10:33:51Z"/>
        <d v="2019-03-16T10:37:53Z"/>
        <d v="2019-03-14T10:45:21Z"/>
        <d v="2019-03-15T10:46:49Z"/>
        <d v="2019-03-14T10:48:16Z"/>
        <d v="2019-03-13T10:50:57Z"/>
        <d v="2019-03-14T10:57:36Z"/>
        <d v="2019-03-13T10:58:46Z"/>
        <d v="2019-03-13T10:59:27Z"/>
        <d v="2019-03-15T11:06:54Z"/>
        <d v="2019-03-15T11:13:51Z"/>
        <d v="2019-03-15T11:14:39Z"/>
        <d v="2019-03-15T11:16:21Z"/>
        <d v="2019-03-14T11:16:40Z"/>
        <d v="2019-03-13T11:27:41Z"/>
        <d v="2019-03-16T11:31:49Z"/>
        <d v="2019-03-14T11:37:25Z"/>
        <d v="2019-03-17T11:38:48Z"/>
        <d v="2019-03-13T11:47:15Z"/>
        <d v="2019-03-13T11:55:02Z"/>
        <d v="2019-03-13T11:55:30Z"/>
        <d v="2019-03-16T12:00:07Z"/>
        <d v="2019-03-16T12:02:11Z"/>
        <d v="2019-03-15T12:02:48Z"/>
        <d v="2019-03-17T12:06:31Z"/>
        <d v="2019-03-17T12:10:46Z"/>
        <d v="2019-03-13T12:24:25Z"/>
        <d v="2019-03-15T12:36:43Z"/>
        <d v="2019-03-15T12:38:40Z"/>
        <d v="2019-03-13T12:39:48Z"/>
        <d v="2019-03-17T12:45:43Z"/>
        <d v="2019-03-13T12:52:53Z"/>
        <d v="2019-03-13T12:55:59Z"/>
        <d v="2019-03-13T12:56:18Z"/>
        <d v="2019-03-15T13:01:42Z"/>
        <d v="2019-03-13T13:03:06Z"/>
        <d v="2019-03-13T13:04:38Z"/>
        <d v="2019-03-15T13:09:17Z"/>
        <d v="2019-03-17T13:15:29Z"/>
        <d v="2019-03-15T13:16:59Z"/>
        <d v="2019-03-16T13:26:08Z"/>
        <d v="2019-03-16T13:26:15Z"/>
        <d v="2019-03-14T13:31:17Z"/>
        <d v="2019-03-16T13:38:20Z"/>
        <d v="2019-03-17T13:39:58Z"/>
        <d v="2019-03-15T13:51:49Z"/>
        <d v="2019-03-16T14:02:39Z"/>
        <d v="2019-03-16T14:05:29Z"/>
        <d v="2019-03-13T14:05:36Z"/>
        <d v="2019-03-16T14:06:55Z"/>
        <d v="2019-03-15T14:08:01Z"/>
        <d v="2019-03-13T14:13:27Z"/>
        <d v="2019-03-14T14:25:37Z"/>
        <d v="2019-03-13T14:31:08Z"/>
        <d v="2019-03-13T14:33:51Z"/>
        <d v="2019-03-15T14:38:34Z"/>
        <d v="2019-03-16T14:38:55Z"/>
        <d v="2019-03-15T14:45:05Z"/>
        <d v="2019-03-14T14:53:25Z"/>
        <d v="2019-03-13T14:56:23Z"/>
        <d v="2019-03-14T14:57:25Z"/>
        <d v="2019-03-14T15:05:31Z"/>
        <d v="2019-03-16T15:07:17Z"/>
        <d v="2019-03-17T15:08:23Z"/>
        <d v="2019-03-16T15:08:43Z"/>
        <d v="2019-03-15T15:09:19Z"/>
        <d v="2019-03-16T15:11:36Z"/>
        <d v="2019-03-15T15:12:12Z"/>
        <d v="2019-03-15T15:30:33Z"/>
        <d v="2019-03-17T15:40:43Z"/>
        <d v="2019-03-14T15:42:22Z"/>
        <d v="2019-03-13T15:44:52Z"/>
        <d v="2019-03-17T15:48:56Z"/>
        <d v="2019-03-15T15:53:38Z"/>
        <d v="2019-03-14T15:54:22Z"/>
        <d v="2019-03-17T16:01:26Z"/>
        <d v="2019-03-14T16:09:27Z"/>
        <d v="2019-03-16T16:13:51Z"/>
        <d v="2019-03-17T16:22:15Z"/>
        <d v="2019-03-16T16:36:06Z"/>
        <d v="2019-03-17T16:39:55Z"/>
        <d v="2019-03-13T16:58:40Z"/>
        <d v="2019-03-15T17:00:25Z"/>
        <d v="2019-03-16T17:08:41Z"/>
        <d v="2019-03-15T17:08:51Z"/>
        <d v="2019-03-17T17:09:54Z"/>
        <d v="2019-03-14T17:10:22Z"/>
        <d v="2019-03-13T17:10:39Z"/>
        <d v="2019-03-14T17:11:59Z"/>
        <d v="2019-03-15T17:12:14Z"/>
        <d v="2019-03-15T17:13:54Z"/>
        <d v="2019-03-14T17:22:09Z"/>
        <d v="2019-03-16T17:22:56Z"/>
        <d v="2019-03-15T17:24:44Z"/>
        <d v="2019-03-13T17:32:59Z"/>
        <d v="2019-03-13T17:36:43Z"/>
        <d v="2019-03-16T17:42:36Z"/>
        <d v="2019-03-13T17:44:04Z"/>
        <d v="2019-03-13T17:45:09Z"/>
        <d v="2019-03-15T17:47:53Z"/>
        <d v="2019-03-16T17:57:23Z"/>
        <d v="2019-03-14T18:03:16Z"/>
        <d v="2019-03-17T18:03:52Z"/>
        <d v="2019-03-14T18:07:14Z"/>
        <d v="2019-03-17T18:15:22Z"/>
        <d v="2019-03-17T18:15:26Z"/>
        <d v="2019-03-16T18:17:44Z"/>
        <d v="2019-03-17T18:17:46Z"/>
        <d v="2019-03-15T18:21:33Z"/>
        <d v="2019-03-14T18:26:23Z"/>
        <d v="2019-03-13T18:32:17Z"/>
        <d v="2019-03-14T18:32:40Z"/>
        <d v="2019-03-17T18:37:11Z"/>
        <d v="2019-03-13T18:38:20Z"/>
        <d v="2019-03-16T18:44:38Z"/>
        <d v="2019-03-14T18:51:34Z"/>
        <d v="2019-03-14T18:52:41Z"/>
        <d v="2019-03-13T18:55:17Z"/>
        <d v="2019-03-16T18:57:08Z"/>
        <d v="2019-03-14T18:58:13Z"/>
        <d v="2019-03-16T19:05:42Z"/>
        <d v="2019-03-15T19:05:57Z"/>
        <d v="2019-03-17T19:14:17Z"/>
        <d v="2019-03-14T19:14:20Z"/>
        <d v="2019-03-16T19:14:35Z"/>
        <d v="2019-03-15T19:23:12Z"/>
        <d v="2019-03-17T19:28:26Z"/>
        <d v="2019-03-14T19:34:54Z"/>
        <d v="2019-03-16T19:39:41Z"/>
        <d v="2019-03-17T19:42:05Z"/>
        <d v="2019-03-15T19:45:17Z"/>
        <d v="2019-03-14T19:53:15Z"/>
        <d v="2019-03-14T19:53:31Z"/>
        <d v="2019-03-14T19:57:08Z"/>
        <d v="2019-03-16T20:06:03Z"/>
        <d v="2019-03-16T20:15:33Z"/>
        <d v="2019-03-15T20:19:52Z"/>
        <d v="2019-03-14T20:23:18Z"/>
        <d v="2019-03-14T20:31:27Z"/>
        <d v="2019-03-14T20:34:45Z"/>
        <d v="2019-03-15T20:37:15Z"/>
        <d v="2019-03-14T20:40:02Z"/>
        <d v="2019-03-15T20:40:18Z"/>
        <d v="2019-03-16T20:51:31Z"/>
        <d v="2019-03-14T20:55:59Z"/>
        <d v="2019-03-17T21:03:05Z"/>
        <d v="2019-03-16T21:03:46Z"/>
        <d v="2019-03-14T21:05:49Z"/>
        <d v="2019-03-15T21:13:05Z"/>
        <d v="2019-03-13T21:13:28Z"/>
        <d v="2019-03-17T21:14:55Z"/>
        <d v="2019-03-13T21:18:34Z"/>
        <d v="2019-03-16T21:23:03Z"/>
        <d v="2019-03-14T21:27:52Z"/>
        <d v="2019-03-17T21:32:06Z"/>
        <d v="2019-03-14T21:32:26Z"/>
        <d v="2019-03-15T21:37:56Z"/>
        <d v="2019-03-14T21:42:40Z"/>
        <d v="2019-03-16T21:57:00Z"/>
        <d v="2019-03-17T22:03:58Z"/>
        <d v="2019-03-17T22:05:36Z"/>
        <d v="2019-03-13T22:07:41Z"/>
        <d v="2019-03-15T22:12:30Z"/>
        <d v="2019-03-16T22:13:43Z"/>
        <d v="2019-03-17T22:20:38Z"/>
        <d v="2019-03-17T22:24:41Z"/>
        <d v="2019-03-17T22:31:17Z"/>
        <d v="2019-03-15T22:37:33Z"/>
        <d v="2019-03-14T22:39:16Z"/>
        <d v="2019-03-13T22:46:28Z"/>
        <d v="2019-03-17T22:49:28Z"/>
        <d v="2019-03-16T22:56:01Z"/>
        <d v="2019-03-13T22:58:03Z"/>
        <d v="2019-03-13T23:02:40Z"/>
        <d v="2019-03-17T23:04:08Z"/>
        <d v="2019-03-15T23:05:57Z"/>
        <d v="2019-03-15T23:10:14Z"/>
        <d v="2019-03-15T23:11:48Z"/>
        <d v="2019-03-15T23:13:38Z"/>
        <d v="2019-03-15T23:17:03Z"/>
        <d v="2019-03-15T23:25:42Z"/>
        <d v="2019-03-15T23:27:37Z"/>
        <d v="2019-03-17T23:29:49Z"/>
        <d v="2019-03-13T23:44:48Z"/>
        <d v="2019-03-13T23:46:58Z"/>
        <d v="2019-03-14T23:58:28Z"/>
        <d v="2019-03-14T00:01:30Z"/>
        <d v="2019-03-17T00:09:38Z"/>
        <d v="2019-03-18T00:11:49Z"/>
        <d v="2019-03-14T00:16:55Z"/>
        <d v="2019-03-14T00:36:42Z"/>
        <d v="2019-03-18T00:40:25Z"/>
        <d v="2019-03-15T00:42:40Z"/>
        <d v="2019-03-17T00:45:43Z"/>
        <d v="2019-03-17T00:50:58Z"/>
        <d v="2019-03-18T00:54:57Z"/>
        <d v="2019-03-17T00:59:15Z"/>
        <d v="2019-03-18T01:01:38Z"/>
        <d v="2019-03-16T01:04:55Z"/>
        <d v="2019-03-15T01:05:47Z"/>
        <d v="2019-03-15T01:12:08Z"/>
        <d v="2019-03-14T01:12:09Z"/>
        <d v="2019-03-18T01:14:28Z"/>
        <d v="2019-03-14T01:18:05Z"/>
        <d v="2019-03-16T01:28:56Z"/>
        <d v="2019-03-17T01:32:05Z"/>
        <d v="2019-03-15T01:41:21Z"/>
        <d v="2019-03-16T01:43:07Z"/>
        <d v="2019-03-17T01:44:39Z"/>
        <d v="2019-03-14T01:44:40Z"/>
        <d v="2019-03-17T01:53:16Z"/>
        <d v="2019-03-14T01:54:29Z"/>
        <d v="2019-03-16T01:54:48Z"/>
        <d v="2019-03-14T01:57:38Z"/>
        <d v="2019-03-18T01:58:20Z"/>
        <d v="2019-03-15T02:01:55Z"/>
        <d v="2019-03-15T02:05:18Z"/>
        <d v="2019-03-14T02:09:13Z"/>
        <d v="2019-03-18T02:11:09Z"/>
        <d v="2019-03-18T02:17:13Z"/>
        <d v="2019-03-14T02:26:57Z"/>
        <d v="2019-03-17T02:36:00Z"/>
        <d v="2019-03-17T02:36:07Z"/>
        <d v="2019-03-15T02:44:35Z"/>
        <d v="2019-03-18T02:48:22Z"/>
        <d v="2019-03-16T02:50:27Z"/>
        <d v="2019-03-14T03:00:58Z"/>
        <d v="2019-03-15T03:01:38Z"/>
        <d v="2019-03-17T03:02:40Z"/>
        <d v="2019-03-15T03:03:13Z"/>
        <d v="2019-03-18T03:04:08Z"/>
        <d v="2019-03-17T03:11:34Z"/>
        <d v="2019-03-14T03:15:33Z"/>
        <d v="2019-03-14T03:16:14Z"/>
        <d v="2019-03-17T03:18:41Z"/>
        <d v="2019-03-17T03:18:55Z"/>
        <d v="2019-03-18T03:21:27Z"/>
        <d v="2019-03-17T03:24:03Z"/>
        <d v="2019-03-16T03:25:14Z"/>
        <d v="2019-03-16T03:47:23Z"/>
        <d v="2019-03-17T03:59:17Z"/>
        <d v="2019-03-18T04:02:20Z"/>
        <d v="2019-03-17T04:03:38Z"/>
        <d v="2019-03-15T04:04:28Z"/>
        <d v="2019-03-14T04:06:41Z"/>
        <d v="2019-03-16T04:08:30Z"/>
        <d v="2019-03-14T04:10:06Z"/>
        <d v="2019-03-18T04:28:43Z"/>
        <d v="2019-03-16T04:30:33Z"/>
        <d v="2019-03-16T04:33:21Z"/>
        <d v="2019-03-15T04:40:49Z"/>
        <d v="2019-03-14T04:41:19Z"/>
        <d v="2019-03-18T04:50:00Z"/>
        <d v="2019-03-18T04:51:04Z"/>
        <d v="2019-03-18T04:51:41Z"/>
        <d v="2019-03-17T04:56:43Z"/>
        <d v="2019-03-16T04:59:09Z"/>
        <d v="2019-03-18T05:01:01Z"/>
        <d v="2019-03-16T05:13:07Z"/>
        <d v="2019-03-18T05:13:42Z"/>
        <d v="2019-03-17T05:14:20Z"/>
        <d v="2019-03-18T05:14:37Z"/>
        <d v="2019-03-18T05:20:53Z"/>
        <d v="2019-03-14T05:26:59Z"/>
        <d v="2019-03-15T05:27:32Z"/>
        <d v="2019-03-18T05:29:11Z"/>
        <d v="2019-03-16T05:35:08Z"/>
        <d v="2019-03-17T05:35:25Z"/>
        <d v="2019-03-15T05:37:41Z"/>
        <d v="2019-03-16T05:39:29Z"/>
        <d v="2019-03-16T05:40:05Z"/>
        <d v="2019-03-17T05:45:36Z"/>
        <d v="2019-03-18T05:48:47Z"/>
        <d v="2019-03-17T05:53:07Z"/>
        <d v="2019-03-15T05:56:42Z"/>
        <d v="2019-03-16T05:56:50Z"/>
        <d v="2019-03-17T05:58:31Z"/>
        <d v="2019-03-15T05:58:31Z"/>
        <d v="2019-03-17T06:18:17Z"/>
        <d v="2019-03-18T06:41:43Z"/>
        <d v="2019-03-16T06:43:04Z"/>
        <d v="2019-03-15T06:45:21Z"/>
        <d v="2019-03-18T06:51:57Z"/>
        <d v="2019-03-15T06:54:24Z"/>
        <d v="2019-03-15T06:55:47Z"/>
        <d v="2019-03-17T06:59:06Z"/>
        <d v="2019-03-18T07:08:26Z"/>
        <d v="2019-03-14T07:12:35Z"/>
        <d v="2019-03-15T07:12:57Z"/>
        <d v="2019-03-16T07:16:32Z"/>
        <d v="2019-03-17T07:20:53Z"/>
        <d v="2019-03-17T07:23:30Z"/>
        <d v="2019-03-18T07:23:59Z"/>
        <d v="2019-03-16T07:25:20Z"/>
        <d v="2019-03-15T07:27:39Z"/>
        <d v="2019-03-14T07:29:23Z"/>
        <d v="2019-03-15T07:34:06Z"/>
        <d v="2019-03-15T07:38:41Z"/>
        <d v="2019-03-18T07:40:47Z"/>
        <d v="2019-03-18T07:45:53Z"/>
        <d v="2019-03-17T07:51:23Z"/>
        <d v="2019-03-14T08:07:41Z"/>
        <d v="2019-03-18T08:15:17Z"/>
        <d v="2019-03-18T08:15:25Z"/>
        <d v="2019-03-18T08:16:24Z"/>
        <d v="2019-03-15T08:22:22Z"/>
        <d v="2019-03-14T08:34:39Z"/>
        <d v="2019-03-18T08:38:15Z"/>
        <d v="2019-03-17T08:38:26Z"/>
        <d v="2019-03-17T08:52:42Z"/>
        <d v="2019-03-17T09:01:55Z"/>
        <d v="2019-03-14T09:02:29Z"/>
        <d v="2019-03-18T09:02:57Z"/>
        <d v="2019-03-14T09:03:56Z"/>
        <d v="2019-03-17T09:05:57Z"/>
        <d v="2019-03-16T09:07:48Z"/>
        <d v="2019-03-15T09:17:53Z"/>
        <d v="2019-03-18T09:25:12Z"/>
        <d v="2019-03-18T09:28:32Z"/>
        <d v="2019-03-17T09:37:34Z"/>
        <d v="2019-03-14T09:37:40Z"/>
        <d v="2019-03-16T09:37:48Z"/>
        <d v="2019-03-16T09:40:04Z"/>
        <d v="2019-03-15T09:49:01Z"/>
        <d v="2019-03-15T09:54:00Z"/>
        <d v="2019-03-14T10:00:06Z"/>
        <d v="2019-03-16T10:06:31Z"/>
        <d v="2019-03-16T10:10:13Z"/>
        <d v="2019-03-14T10:10:25Z"/>
        <d v="2019-03-16T10:14:06Z"/>
        <d v="2019-03-14T10:23:04Z"/>
        <d v="2019-03-14T10:25:02Z"/>
        <d v="2019-03-15T10:31:34Z"/>
        <d v="2019-03-16T10:35:50Z"/>
        <d v="2019-03-18T10:37:41Z"/>
        <d v="2019-03-15T10:38:04Z"/>
        <d v="2019-03-15T10:46:07Z"/>
        <d v="2019-03-18T10:47:04Z"/>
        <d v="2019-03-15T11:02:18Z"/>
        <d v="2019-03-18T11:10:01Z"/>
        <d v="2019-03-14T11:15:24Z"/>
        <d v="2019-03-18T11:20:12Z"/>
        <d v="2019-03-15T11:20:52Z"/>
        <d v="2019-03-17T11:23:20Z"/>
        <d v="2019-03-16T11:30:24Z"/>
        <d v="2019-03-14T11:31:27Z"/>
        <d v="2019-03-15T11:34:25Z"/>
        <d v="2019-03-18T11:37:10Z"/>
        <d v="2019-03-15T11:49:22Z"/>
        <d v="2019-03-15T11:52:23Z"/>
        <d v="2019-03-14T11:55:27Z"/>
        <d v="2019-03-15T11:59:05Z"/>
        <d v="2019-03-17T11:59:32Z"/>
        <d v="2019-03-14T12:11:56Z"/>
        <d v="2019-03-16T12:12:34Z"/>
        <d v="2019-03-16T12:26:29Z"/>
        <d v="2019-03-14T12:31:26Z"/>
        <d v="2019-03-15T12:33:28Z"/>
        <d v="2019-03-18T12:42:57Z"/>
        <d v="2019-03-14T12:51:51Z"/>
        <d v="2019-03-16T13:02:48Z"/>
        <d v="2019-03-14T13:03:18Z"/>
        <d v="2019-03-16T13:07:59Z"/>
        <d v="2019-03-15T13:09:33Z"/>
        <d v="2019-03-18T13:10:07Z"/>
        <d v="2019-03-16T13:21:14Z"/>
        <d v="2019-03-16T13:22:06Z"/>
        <d v="2019-03-18T13:26:20Z"/>
        <d v="2019-03-14T13:30:33Z"/>
        <d v="2019-03-16T13:39:53Z"/>
        <d v="2019-03-14T13:40:16Z"/>
        <d v="2019-03-14T13:49:05Z"/>
        <d v="2019-03-15T13:52:06Z"/>
        <d v="2019-03-17T13:52:43Z"/>
        <d v="2019-03-16T14:06:19Z"/>
        <d v="2019-03-17T14:06:55Z"/>
        <d v="2019-03-16T14:07:51Z"/>
        <d v="2019-03-16T14:15:17Z"/>
        <d v="2019-03-16T14:16:31Z"/>
        <d v="2019-03-15T14:17:23Z"/>
        <d v="2019-03-14T14:37:34Z"/>
        <d v="2019-03-17T14:38:39Z"/>
        <d v="2019-03-14T14:46:52Z"/>
        <d v="2019-03-16T14:49:18Z"/>
        <d v="2019-03-15T14:49:55Z"/>
        <d v="2019-03-14T14:51:08Z"/>
        <d v="2019-03-16T14:51:21Z"/>
        <d v="2019-03-18T14:52:07Z"/>
        <d v="2019-03-18T14:52:51Z"/>
        <d v="2019-03-18T14:53:26Z"/>
        <d v="2019-03-18T14:53:48Z"/>
        <d v="2019-03-17T14:54:06Z"/>
        <d v="2019-03-15T15:02:54Z"/>
        <d v="2019-03-17T15:04:11Z"/>
        <d v="2019-03-18T15:20:38Z"/>
        <d v="2019-03-16T15:53:45Z"/>
        <d v="2019-03-15T15:54:44Z"/>
        <d v="2019-03-14T15:55:12Z"/>
        <d v="2019-03-14T16:01:12Z"/>
        <d v="2019-03-16T16:06:05Z"/>
        <d v="2019-03-16T16:07:28Z"/>
        <d v="2019-03-14T16:09:39Z"/>
        <d v="2019-03-17T16:13:39Z"/>
        <d v="2019-03-15T16:15:02Z"/>
        <d v="2019-03-17T16:16:42Z"/>
        <d v="2019-03-16T16:26:48Z"/>
        <d v="2019-03-18T16:27:18Z"/>
        <d v="2019-03-16T16:33:57Z"/>
        <d v="2019-03-15T16:35:35Z"/>
        <d v="2019-03-14T16:41:47Z"/>
        <d v="2019-03-18T16:45:06Z"/>
        <d v="2019-03-15T16:50:35Z"/>
        <d v="2019-03-16T16:55:44Z"/>
        <d v="2019-03-17T16:57:36Z"/>
        <d v="2019-03-16T17:00:21Z"/>
        <d v="2019-03-17T17:06:19Z"/>
        <d v="2019-03-16T17:15:54Z"/>
        <d v="2019-03-15T17:29:33Z"/>
        <d v="2019-03-15T17:32:11Z"/>
        <d v="2019-03-16T17:34:32Z"/>
        <d v="2019-03-15T17:40:13Z"/>
        <d v="2019-03-17T17:48:42Z"/>
        <d v="2019-03-17T17:55:39Z"/>
        <d v="2019-03-18T18:01:19Z"/>
        <d v="2019-03-14T18:01:53Z"/>
        <d v="2019-03-17T18:04:09Z"/>
        <d v="2019-03-16T18:08:39Z"/>
        <d v="2019-03-16T18:09:47Z"/>
        <d v="2019-03-16T18:12:00Z"/>
        <d v="2019-03-16T18:25:50Z"/>
        <d v="2019-03-18T18:27:48Z"/>
        <d v="2019-03-17T18:31:56Z"/>
        <d v="2019-03-18T18:36:47Z"/>
        <d v="2019-03-17T18:41:00Z"/>
        <d v="2019-03-15T18:42:55Z"/>
        <d v="2019-03-16T18:44:46Z"/>
        <d v="2019-03-18T18:46:15Z"/>
        <d v="2019-03-17T18:50:05Z"/>
        <d v="2019-03-18T18:50:56Z"/>
        <d v="2019-03-14T19:00:10Z"/>
        <d v="2019-03-14T19:13:39Z"/>
        <d v="2019-03-14T19:18:20Z"/>
        <d v="2019-03-16T19:18:48Z"/>
        <d v="2019-03-17T19:27:29Z"/>
        <d v="2019-03-17T19:37:40Z"/>
        <d v="2019-03-15T19:38:44Z"/>
        <d v="2019-03-17T19:49:16Z"/>
        <d v="2019-03-16T19:54:21Z"/>
        <d v="2019-03-14T20:06:28Z"/>
        <d v="2019-03-14T20:07:27Z"/>
        <d v="2019-03-16T20:22:27Z"/>
        <d v="2019-03-15T20:23:58Z"/>
        <d v="2019-03-17T20:28:15Z"/>
        <d v="2019-03-14T20:40:25Z"/>
        <d v="2019-03-15T20:44:39Z"/>
        <d v="2019-03-16T20:48:08Z"/>
        <d v="2019-03-17T20:49:28Z"/>
        <d v="2019-03-18T20:59:09Z"/>
        <d v="2019-03-15T21:11:00Z"/>
        <d v="2019-03-14T21:29:32Z"/>
        <d v="2019-03-14T21:36:00Z"/>
        <d v="2019-03-16T21:39:02Z"/>
        <d v="2019-03-15T21:42:39Z"/>
        <d v="2019-03-15T21:49:53Z"/>
        <d v="2019-03-15T21:52:35Z"/>
        <d v="2019-03-14T21:52:51Z"/>
        <d v="2019-03-16T21:53:15Z"/>
        <d v="2019-03-17T21:55:53Z"/>
        <d v="2019-03-14T21:58:44Z"/>
        <d v="2019-03-17T22:04:20Z"/>
        <d v="2019-03-17T22:07:59Z"/>
        <d v="2019-03-17T22:14:24Z"/>
        <d v="2019-03-16T22:14:45Z"/>
        <d v="2019-03-17T22:15:53Z"/>
        <d v="2019-03-16T22:18:27Z"/>
        <d v="2019-03-16T22:18:29Z"/>
        <d v="2019-03-14T22:21:07Z"/>
        <d v="2019-03-18T22:27:44Z"/>
        <d v="2019-03-16T22:38:32Z"/>
        <d v="2019-03-17T22:46:34Z"/>
        <d v="2019-03-14T22:55:50Z"/>
        <d v="2019-03-15T22:59:23Z"/>
        <d v="2019-03-15T23:05:27Z"/>
        <d v="2019-03-18T23:30:08Z"/>
        <d v="2019-03-17T23:33:35Z"/>
        <d v="2019-03-15T23:38:00Z"/>
        <d v="2019-03-15T23:52:37Z"/>
        <d v="2019-03-15T23:59:45Z"/>
        <d v="2019-03-17T00:07:31Z"/>
        <d v="2019-03-17T00:09:03Z"/>
        <d v="2019-03-19T00:20:30Z"/>
        <d v="2019-03-18T00:27:31Z"/>
        <d v="2019-03-15T00:31:24Z"/>
        <d v="2019-03-17T00:33:34Z"/>
        <d v="2019-03-17T00:34:08Z"/>
        <d v="2019-03-16T00:42:01Z"/>
        <d v="2019-03-18T00:42:34Z"/>
        <d v="2019-03-16T00:43:55Z"/>
        <d v="2019-03-16T00:46:52Z"/>
        <d v="2019-03-15T00:55:35Z"/>
        <d v="2019-03-17T01:07:39Z"/>
        <d v="2019-03-17T01:12:34Z"/>
        <d v="2019-03-15T01:15:10Z"/>
        <d v="2019-03-16T01:18:37Z"/>
        <d v="2019-03-17T01:18:55Z"/>
        <d v="2019-03-16T01:24:48Z"/>
        <d v="2019-03-15T01:24:58Z"/>
        <d v="2019-03-19T01:26:38Z"/>
        <d v="2019-03-17T01:31:33Z"/>
        <d v="2019-03-15T01:50:59Z"/>
        <d v="2019-03-16T01:54:37Z"/>
        <d v="2019-03-16T02:01:33Z"/>
        <d v="2019-03-16T02:01:49Z"/>
        <d v="2019-03-15T02:13:10Z"/>
        <d v="2019-03-17T02:23:06Z"/>
        <d v="2019-03-17T02:27:57Z"/>
        <d v="2019-03-17T02:39:47Z"/>
        <d v="2019-03-18T02:46:50Z"/>
        <d v="2019-03-19T02:48:21Z"/>
        <d v="2019-03-15T02:50:38Z"/>
        <d v="2019-03-18T02:55:29Z"/>
        <d v="2019-03-15T02:58:13Z"/>
        <d v="2019-03-15T03:03:11Z"/>
        <d v="2019-03-19T03:10:27Z"/>
        <d v="2019-03-19T03:11:56Z"/>
        <d v="2019-03-18T03:14:52Z"/>
        <d v="2019-03-17T03:17:09Z"/>
        <d v="2019-03-18T03:21:05Z"/>
        <d v="2019-03-15T03:25:21Z"/>
        <d v="2019-03-16T03:26:16Z"/>
        <d v="2019-03-18T03:30:38Z"/>
        <d v="2019-03-19T03:31:58Z"/>
        <d v="2019-03-16T03:41:52Z"/>
        <d v="2019-03-19T03:51:08Z"/>
        <d v="2019-03-18T03:53:20Z"/>
        <d v="2019-03-17T03:54:35Z"/>
        <d v="2019-03-19T03:55:52Z"/>
        <d v="2019-03-15T03:58:22Z"/>
        <d v="2019-03-18T03:59:36Z"/>
        <d v="2019-03-17T04:03:05Z"/>
        <d v="2019-03-17T04:15:33Z"/>
        <d v="2019-03-17T04:20:35Z"/>
        <d v="2019-03-15T04:25:12Z"/>
        <d v="2019-03-16T04:28:45Z"/>
        <d v="2019-03-15T04:33:18Z"/>
        <d v="2019-03-16T04:37:11Z"/>
        <d v="2019-03-18T05:11:36Z"/>
        <d v="2019-03-19T05:23:08Z"/>
        <d v="2019-03-15T05:25:43Z"/>
        <d v="2019-03-18T05:31:40Z"/>
        <d v="2019-03-15T05:31:47Z"/>
        <d v="2019-03-15T05:38:37Z"/>
        <d v="2019-03-16T05:41:25Z"/>
        <d v="2019-03-16T05:45:36Z"/>
        <d v="2019-03-17T05:51:31Z"/>
        <d v="2019-03-19T05:56:07Z"/>
        <d v="2019-03-17T05:59:40Z"/>
        <d v="2019-03-17T06:00:24Z"/>
        <d v="2019-03-18T06:02:25Z"/>
        <d v="2019-03-18T06:04:48Z"/>
        <d v="2019-03-15T06:19:08Z"/>
        <d v="2019-03-16T06:24:03Z"/>
        <d v="2019-03-18T06:34:28Z"/>
        <d v="2019-03-15T06:36:45Z"/>
        <d v="2019-03-15T06:52:25Z"/>
        <d v="2019-03-17T06:55:54Z"/>
        <d v="2019-03-15T07:02:06Z"/>
        <d v="2019-03-17T07:03:51Z"/>
        <d v="2019-03-18T07:05:29Z"/>
        <d v="2019-03-16T07:07:06Z"/>
        <d v="2019-03-18T07:15:04Z"/>
        <d v="2019-03-17T07:27:58Z"/>
        <d v="2019-03-17T07:41:38Z"/>
        <d v="2019-03-18T07:55:12Z"/>
        <d v="2019-03-19T07:56:48Z"/>
        <d v="2019-03-15T07:57:46Z"/>
        <d v="2019-03-15T08:09:52Z"/>
        <d v="2019-03-19T08:10:09Z"/>
        <d v="2019-03-15T08:11:17Z"/>
        <d v="2019-03-16T08:17:30Z"/>
        <d v="2019-03-15T08:20:56Z"/>
        <d v="2019-03-17T08:31:29Z"/>
        <d v="2019-03-18T08:50:18Z"/>
        <d v="2019-03-17T08:52:18Z"/>
        <d v="2019-03-16T09:02:48Z"/>
        <d v="2019-03-16T09:04:42Z"/>
        <d v="2019-03-18T09:12:05Z"/>
        <d v="2019-03-16T09:15:58Z"/>
        <d v="2019-03-15T09:23:52Z"/>
        <d v="2019-03-17T09:40:48Z"/>
        <d v="2019-03-16T09:43:21Z"/>
        <d v="2019-03-16T09:59:31Z"/>
        <d v="2019-03-15T10:08:38Z"/>
        <d v="2019-03-17T10:28:14Z"/>
        <d v="2019-03-18T10:42:32Z"/>
        <d v="2019-03-16T10:42:56Z"/>
        <d v="2019-03-17T10:43:20Z"/>
        <d v="2019-03-19T10:49:25Z"/>
        <d v="2019-03-18T11:01:51Z"/>
        <d v="2019-03-16T11:05:19Z"/>
        <d v="2019-03-16T11:09:27Z"/>
        <d v="2019-03-15T11:16:18Z"/>
        <d v="2019-03-17T11:17:11Z"/>
        <d v="2019-03-17T11:19:05Z"/>
        <d v="2019-03-18T11:29:48Z"/>
        <d v="2019-03-19T11:30:57Z"/>
        <d v="2019-03-19T11:50:52Z"/>
        <d v="2019-03-19T11:58:35Z"/>
        <d v="2019-03-19T12:01:40Z"/>
        <d v="2019-03-16T12:07:04Z"/>
        <d v="2019-03-19T12:12:56Z"/>
        <d v="2019-03-17T12:16:28Z"/>
        <d v="2019-03-19T12:17:17Z"/>
        <d v="2019-03-17T12:20:58Z"/>
        <d v="2019-03-17T12:21:50Z"/>
        <d v="2019-03-16T12:23:37Z"/>
        <d v="2019-03-19T12:26:37Z"/>
        <d v="2019-03-15T12:31:49Z"/>
        <d v="2019-03-17T12:34:19Z"/>
        <d v="2019-03-19T12:35:30Z"/>
        <d v="2019-03-16T12:48:01Z"/>
        <d v="2019-03-17T12:55:40Z"/>
        <d v="2019-03-16T13:12:37Z"/>
        <d v="2019-03-17T13:33:36Z"/>
        <d v="2019-03-18T13:36:33Z"/>
        <d v="2019-03-16T13:43:53Z"/>
        <d v="2019-03-15T13:51:28Z"/>
        <d v="2019-03-19T13:55:47Z"/>
        <d v="2019-03-15T13:56:27Z"/>
        <d v="2019-03-19T14:01:02Z"/>
        <d v="2019-03-15T14:01:23Z"/>
        <d v="2019-03-17T14:07:14Z"/>
        <d v="2019-03-18T14:17:16Z"/>
        <d v="2019-03-16T14:18:10Z"/>
        <d v="2019-03-16T14:21:44Z"/>
        <d v="2019-03-17T14:23:01Z"/>
        <d v="2019-03-18T14:25:56Z"/>
        <d v="2019-03-18T14:26:16Z"/>
        <d v="2019-03-19T14:29:26Z"/>
        <d v="2019-03-15T14:37:21Z"/>
        <d v="2019-03-15T14:54:21Z"/>
        <d v="2019-03-17T14:54:49Z"/>
        <d v="2019-03-15T14:54:52Z"/>
        <d v="2019-03-19T14:57:50Z"/>
        <d v="2019-03-16T15:04:56Z"/>
        <d v="2019-03-17T15:13:49Z"/>
        <d v="2019-03-19T15:25:12Z"/>
        <d v="2019-03-19T15:32:52Z"/>
        <d v="2019-03-18T15:36:59Z"/>
        <d v="2019-03-16T15:42:52Z"/>
        <d v="2019-03-19T15:44:30Z"/>
        <d v="2019-03-18T15:56:14Z"/>
        <d v="2019-03-18T15:57:45Z"/>
        <d v="2019-03-15T16:06:46Z"/>
        <d v="2019-03-17T16:19:22Z"/>
        <d v="2019-03-18T16:20:07Z"/>
        <d v="2019-03-16T16:27:44Z"/>
        <d v="2019-03-18T16:31:38Z"/>
        <d v="2019-03-19T16:32:09Z"/>
        <d v="2019-03-19T16:33:19Z"/>
        <d v="2019-03-19T16:50:15Z"/>
        <d v="2019-03-18T16:51:40Z"/>
        <d v="2019-03-19T16:52:59Z"/>
        <d v="2019-03-15T16:55:41Z"/>
        <d v="2019-03-17T17:03:33Z"/>
        <d v="2019-03-17T17:04:00Z"/>
        <d v="2019-03-19T17:10:13Z"/>
        <d v="2019-03-16T17:33:56Z"/>
        <d v="2019-03-16T17:36:16Z"/>
        <d v="2019-03-17T17:39:26Z"/>
        <d v="2019-03-16T17:39:59Z"/>
        <d v="2019-03-19T17:43:54Z"/>
        <d v="2019-03-18T17:52:12Z"/>
        <d v="2019-03-17T17:53:58Z"/>
        <d v="2019-03-17T17:54:56Z"/>
        <d v="2019-03-19T17:55:19Z"/>
        <d v="2019-03-18T17:59:29Z"/>
        <d v="2019-03-15T18:10:03Z"/>
        <d v="2019-03-18T18:11:03Z"/>
        <d v="2019-03-19T18:16:20Z"/>
        <d v="2019-03-19T18:16:59Z"/>
        <d v="2019-03-19T18:21:00Z"/>
        <d v="2019-03-16T18:22:39Z"/>
        <d v="2019-03-16T18:28:14Z"/>
        <d v="2019-03-18T18:37:19Z"/>
        <d v="2019-03-19T18:38:01Z"/>
        <d v="2019-03-16T18:38:28Z"/>
        <d v="2019-03-17T18:40:50Z"/>
        <d v="2019-03-17T18:44:35Z"/>
        <d v="2019-03-15T19:01:35Z"/>
        <d v="2019-03-17T19:03:03Z"/>
        <d v="2019-03-17T19:03:04Z"/>
        <d v="2019-03-18T19:07:54Z"/>
        <d v="2019-03-16T19:13:04Z"/>
        <d v="2019-03-18T19:14:27Z"/>
        <d v="2019-03-19T19:28:08Z"/>
        <d v="2019-03-18T19:28:08Z"/>
        <d v="2019-03-17T19:32:05Z"/>
        <d v="2019-03-18T19:37:23Z"/>
        <d v="2019-03-17T19:44:21Z"/>
        <d v="2019-03-17T19:44:54Z"/>
        <d v="2019-03-19T20:03:41Z"/>
        <d v="2019-03-19T20:05:17Z"/>
        <d v="2019-03-19T20:10:02Z"/>
        <d v="2019-03-18T20:14:28Z"/>
        <d v="2019-03-16T20:16:15Z"/>
        <d v="2019-03-15T20:16:46Z"/>
        <d v="2019-03-15T20:17:29Z"/>
        <d v="2019-03-18T20:19:29Z"/>
        <d v="2019-03-19T20:23:38Z"/>
        <d v="2019-03-19T20:24:53Z"/>
        <d v="2019-03-17T20:27:33Z"/>
        <d v="2019-03-17T20:31:38Z"/>
        <d v="2019-03-19T20:32:03Z"/>
        <d v="2019-03-16T20:39:15Z"/>
        <d v="2019-03-17T20:45:59Z"/>
        <d v="2019-03-16T20:48:56Z"/>
        <d v="2019-03-18T21:03:58Z"/>
        <d v="2019-03-18T21:03:59Z"/>
        <d v="2019-03-15T21:06:23Z"/>
        <d v="2019-03-18T21:06:57Z"/>
        <d v="2019-03-19T21:07:48Z"/>
        <d v="2019-03-15T21:19:21Z"/>
        <d v="2019-03-18T21:25:01Z"/>
        <d v="2019-03-17T21:31:40Z"/>
        <d v="2019-03-19T21:42:33Z"/>
        <d v="2019-03-19T21:45:12Z"/>
        <d v="2019-03-16T21:47:33Z"/>
        <d v="2019-03-16T21:49:21Z"/>
        <d v="2019-03-19T21:51:32Z"/>
        <d v="2019-03-18T21:54:00Z"/>
        <d v="2019-03-16T22:01:32Z"/>
        <d v="2019-03-17T22:03:55Z"/>
        <d v="2019-03-15T22:06:43Z"/>
        <d v="2019-03-16T22:10:31Z"/>
        <d v="2019-03-17T22:17:10Z"/>
        <d v="2019-03-16T22:18:36Z"/>
        <d v="2019-03-15T22:20:17Z"/>
        <d v="2019-03-19T22:26:31Z"/>
        <d v="2019-03-19T22:29:58Z"/>
        <d v="2019-03-15T22:33:10Z"/>
        <d v="2019-03-19T22:37:34Z"/>
        <d v="2019-03-15T22:39:44Z"/>
        <d v="2019-03-16T22:40:51Z"/>
        <d v="2019-03-15T22:41:39Z"/>
        <d v="2019-03-17T22:41:40Z"/>
        <d v="2019-03-19T22:44:45Z"/>
        <d v="2019-03-16T22:45:18Z"/>
        <d v="2019-03-17T22:48:44Z"/>
        <d v="2019-03-19T22:51:22Z"/>
        <d v="2019-03-19T22:51:52Z"/>
        <d v="2019-03-15T22:53:22Z"/>
        <d v="2019-03-18T22:53:33Z"/>
        <d v="2019-03-15T22:55:04Z"/>
        <d v="2019-03-15T23:01:35Z"/>
        <d v="2019-03-17T23:03:57Z"/>
        <d v="2019-03-16T23:04:27Z"/>
        <d v="2019-03-18T23:10:14Z"/>
        <d v="2019-03-17T23:27:35Z"/>
        <d v="2019-03-18T23:30:37Z"/>
        <d v="2019-03-17T23:40:56Z"/>
        <d v="2019-03-19T23:43:52Z"/>
        <d v="2019-03-18T23:43:56Z"/>
        <d v="2019-03-18T23:46:32Z"/>
        <d v="2019-03-17T23:47:39Z"/>
        <d v="2019-03-15T23:49:46Z"/>
        <d v="2019-03-15T23:58:50Z"/>
        <d v="2019-03-19T00:03:17Z"/>
        <d v="2019-03-19T00:03:43Z"/>
        <d v="2019-03-18T00:35:28Z"/>
        <d v="2019-03-16T00:43:21Z"/>
        <d v="2019-03-17T00:48:29Z"/>
        <d v="2019-03-19T00:59:52Z"/>
        <d v="2019-03-19T00:59:59Z"/>
        <d v="2019-03-20T01:02:58Z"/>
        <d v="2019-03-16T01:03:20Z"/>
        <d v="2019-03-18T01:09:56Z"/>
        <d v="2019-03-19T01:11:08Z"/>
        <d v="2019-03-17T01:19:37Z"/>
        <d v="2019-03-18T01:31:49Z"/>
        <d v="2019-03-17T01:33:43Z"/>
        <d v="2019-03-17T01:36:42Z"/>
        <d v="2019-03-17T01:43:01Z"/>
        <d v="2019-03-19T01:47:57Z"/>
        <d v="2019-03-16T01:48:42Z"/>
        <d v="2019-03-17T01:49:25Z"/>
        <d v="2019-03-16T01:54:29Z"/>
        <d v="2019-03-20T02:03:43Z"/>
        <d v="2019-03-17T02:03:51Z"/>
        <d v="2019-03-17T02:04:30Z"/>
        <d v="2019-03-19T02:18:35Z"/>
        <d v="2019-03-17T02:23:27Z"/>
        <d v="2019-03-18T02:25:26Z"/>
        <d v="2019-03-19T02:30:08Z"/>
        <d v="2019-03-18T02:31:01Z"/>
        <d v="2019-03-16T02:32:44Z"/>
        <d v="2019-03-16T02:35:28Z"/>
        <d v="2019-03-16T02:39:07Z"/>
        <d v="2019-03-16T02:42:16Z"/>
        <d v="2019-03-17T02:46:13Z"/>
        <d v="2019-03-17T02:46:31Z"/>
        <d v="2019-03-20T02:56:14Z"/>
        <d v="2019-03-18T03:34:02Z"/>
        <d v="2019-03-19T03:36:22Z"/>
        <d v="2019-03-16T03:42:46Z"/>
        <d v="2019-03-20T03:43:36Z"/>
        <d v="2019-03-20T03:45:26Z"/>
        <d v="2019-03-16T03:51:57Z"/>
        <d v="2019-03-17T04:04:41Z"/>
        <d v="2019-03-16T04:08:11Z"/>
        <d v="2019-03-17T04:09:01Z"/>
        <d v="2019-03-17T04:20:33Z"/>
        <d v="2019-03-16T04:22:10Z"/>
        <d v="2019-03-16T04:23:09Z"/>
        <d v="2019-03-18T04:31:27Z"/>
        <d v="2019-03-16T04:32:42Z"/>
        <d v="2019-03-18T04:35:20Z"/>
        <d v="2019-03-16T04:42:33Z"/>
        <d v="2019-03-18T04:43:36Z"/>
        <d v="2019-03-20T04:48:04Z"/>
        <d v="2019-03-20T04:50:19Z"/>
        <d v="2019-03-18T04:57:12Z"/>
        <d v="2019-03-18T05:00:01Z"/>
        <d v="2019-03-18T05:01:16Z"/>
        <d v="2019-03-18T05:01:17Z"/>
        <d v="2019-03-17T05:10:14Z"/>
        <d v="2019-03-17T05:10:21Z"/>
        <d v="2019-03-20T05:20:18Z"/>
        <d v="2019-03-19T05:35:57Z"/>
        <d v="2019-03-18T05:45:40Z"/>
        <d v="2019-03-16T05:46:32Z"/>
        <d v="2019-03-19T05:52:39Z"/>
        <d v="2019-03-19T05:58:03Z"/>
        <d v="2019-03-16T06:00:21Z"/>
        <d v="2019-03-19T06:00:31Z"/>
        <d v="2019-03-20T06:04:17Z"/>
        <d v="2019-03-17T06:06:05Z"/>
        <d v="2019-03-16T06:15:27Z"/>
        <d v="2019-03-17T06:16:17Z"/>
        <d v="2019-03-20T06:19:09Z"/>
        <d v="2019-03-20T06:21:23Z"/>
        <d v="2019-03-20T06:22:58Z"/>
        <d v="2019-03-19T06:33:24Z"/>
        <d v="2019-03-19T06:36:05Z"/>
        <d v="2019-03-19T06:47:42Z"/>
        <d v="2019-03-18T06:51:17Z"/>
        <d v="2019-03-16T06:57:42Z"/>
        <d v="2019-03-20T07:05:50Z"/>
        <d v="2019-03-17T07:06:48Z"/>
        <d v="2019-03-18T07:07:23Z"/>
        <d v="2019-03-19T07:07:28Z"/>
        <d v="2019-03-16T07:08:46Z"/>
        <d v="2019-03-17T07:09:44Z"/>
        <d v="2019-03-17T07:12:16Z"/>
        <d v="2019-03-16T07:14:00Z"/>
        <d v="2019-03-18T07:17:00Z"/>
        <d v="2019-03-16T07:25:00Z"/>
        <d v="2019-03-20T07:27:09Z"/>
        <d v="2019-03-17T07:28:48Z"/>
        <d v="2019-03-16T07:29:12Z"/>
        <d v="2019-03-19T07:33:45Z"/>
        <d v="2019-03-19T07:36:51Z"/>
        <d v="2019-03-16T07:42:21Z"/>
        <d v="2019-03-19T07:45:53Z"/>
        <d v="2019-03-20T07:56:10Z"/>
        <d v="2019-03-20T07:58:56Z"/>
        <d v="2019-03-19T08:23:47Z"/>
        <d v="2019-03-16T08:27:19Z"/>
        <d v="2019-03-16T08:30:43Z"/>
        <d v="2019-03-16T08:34:31Z"/>
        <d v="2019-03-19T08:35:39Z"/>
        <d v="2019-03-17T08:37:18Z"/>
        <d v="2019-03-18T08:46:21Z"/>
        <d v="2019-03-19T08:47:48Z"/>
        <d v="2019-03-19T09:02:34Z"/>
        <d v="2019-03-18T09:05:21Z"/>
        <d v="2019-03-17T09:07:14Z"/>
        <d v="2019-03-20T09:08:33Z"/>
        <d v="2019-03-17T09:15:50Z"/>
        <d v="2019-03-19T09:17:53Z"/>
        <d v="2019-03-18T09:23:32Z"/>
        <d v="2019-03-20T09:31:42Z"/>
        <d v="2019-03-20T09:35:57Z"/>
        <d v="2019-03-20T09:38:31Z"/>
        <d v="2019-03-17T09:38:58Z"/>
        <d v="2019-03-16T09:42:45Z"/>
        <d v="2019-03-20T09:43:17Z"/>
        <d v="2019-03-16T09:49:10Z"/>
        <d v="2019-03-18T09:49:46Z"/>
        <d v="2019-03-16T09:50:23Z"/>
        <d v="2019-03-16T09:56:41Z"/>
        <d v="2019-03-19T10:01:01Z"/>
        <d v="2019-03-17T10:01:47Z"/>
        <d v="2019-03-19T10:16:02Z"/>
        <d v="2019-03-18T10:19:09Z"/>
        <d v="2019-03-19T10:26:04Z"/>
        <d v="2019-03-20T10:28:15Z"/>
        <d v="2019-03-19T10:30:07Z"/>
        <d v="2019-03-20T10:30:34Z"/>
        <d v="2019-03-16T10:31:22Z"/>
        <d v="2019-03-18T10:37:39Z"/>
        <d v="2019-03-17T10:42:20Z"/>
        <d v="2019-03-18T10:45:29Z"/>
        <d v="2019-03-20T10:48:26Z"/>
        <d v="2019-03-19T11:02:51Z"/>
        <d v="2019-03-17T11:06:12Z"/>
        <d v="2019-03-19T11:06:53Z"/>
        <d v="2019-03-19T11:09:39Z"/>
        <d v="2019-03-19T11:14:33Z"/>
        <d v="2019-03-19T11:20:53Z"/>
        <d v="2019-03-19T11:24:21Z"/>
        <d v="2019-03-16T11:24:49Z"/>
        <d v="2019-03-18T11:27:42Z"/>
        <d v="2019-03-19T11:28:33Z"/>
        <d v="2019-03-17T11:33:45Z"/>
        <d v="2019-03-19T11:40:47Z"/>
        <d v="2019-03-20T11:46:09Z"/>
        <d v="2019-03-20T11:47:58Z"/>
        <d v="2019-03-18T11:53:02Z"/>
        <d v="2019-03-16T11:53:46Z"/>
        <d v="2019-03-16T11:57:00Z"/>
        <d v="2019-03-16T11:57:54Z"/>
        <d v="2019-03-20T11:59:58Z"/>
        <d v="2019-03-20T12:00:32Z"/>
        <d v="2019-03-20T12:11:40Z"/>
        <d v="2019-03-17T12:43:34Z"/>
        <d v="2019-03-16T12:48:51Z"/>
        <d v="2019-03-17T12:48:55Z"/>
        <d v="2019-03-20T12:56:30Z"/>
        <d v="2019-03-19T13:01:38Z"/>
        <d v="2019-03-16T13:02:40Z"/>
        <d v="2019-03-17T13:15:54Z"/>
        <d v="2019-03-19T13:22:12Z"/>
        <d v="2019-03-17T13:33:00Z"/>
        <d v="2019-03-18T13:33:04Z"/>
        <d v="2019-03-20T13:34:02Z"/>
        <d v="2019-03-20T13:37:10Z"/>
        <d v="2019-03-17T13:42:48Z"/>
        <d v="2019-03-20T13:46:55Z"/>
        <d v="2019-03-20T13:46:58Z"/>
        <d v="2019-03-17T13:56:41Z"/>
        <d v="2019-03-20T13:57:11Z"/>
        <d v="2019-03-17T13:57:30Z"/>
        <d v="2019-03-19T14:01:44Z"/>
        <d v="2019-03-19T14:06:12Z"/>
        <d v="2019-03-20T14:07:49Z"/>
        <d v="2019-03-18T14:09:09Z"/>
        <d v="2019-03-16T14:10:23Z"/>
        <d v="2019-03-16T14:14:37Z"/>
        <d v="2019-03-16T14:25:10Z"/>
        <d v="2019-03-20T14:38:44Z"/>
        <d v="2019-03-19T14:57:25Z"/>
        <d v="2019-03-19T14:57:30Z"/>
        <d v="2019-03-19T15:00:30Z"/>
        <d v="2019-03-16T15:11:18Z"/>
        <d v="2019-03-18T15:11:45Z"/>
        <d v="2019-03-17T15:29:15Z"/>
        <d v="2019-03-17T15:31:11Z"/>
        <d v="2019-03-16T15:33:30Z"/>
        <d v="2019-03-16T15:36:04Z"/>
        <d v="2019-03-18T15:50:45Z"/>
        <d v="2019-03-16T15:51:10Z"/>
        <d v="2019-03-20T15:51:12Z"/>
        <d v="2019-03-20T16:01:20Z"/>
        <d v="2019-03-20T16:06:48Z"/>
        <d v="2019-03-16T16:07:29Z"/>
        <d v="2019-03-19T16:07:47Z"/>
        <d v="2019-03-16T16:07:51Z"/>
        <d v="2019-03-18T16:08:02Z"/>
        <d v="2019-03-18T16:11:23Z"/>
        <d v="2019-03-20T16:12:13Z"/>
        <d v="2019-03-17T16:12:57Z"/>
        <d v="2019-03-17T16:20:11Z"/>
        <d v="2019-03-18T16:20:50Z"/>
        <d v="2019-03-20T16:21:46Z"/>
        <d v="2019-03-20T16:30:32Z"/>
        <d v="2019-03-19T16:30:47Z"/>
        <d v="2019-03-17T16:38:33Z"/>
        <d v="2019-03-20T16:39:45Z"/>
        <d v="2019-03-16T16:55:25Z"/>
        <d v="2019-03-20T16:56:16Z"/>
        <d v="2019-03-16T16:58:36Z"/>
        <d v="2019-03-16T17:05:01Z"/>
        <d v="2019-03-17T17:05:51Z"/>
        <d v="2019-03-16T17:12:16Z"/>
        <d v="2019-03-18T17:17:20Z"/>
        <d v="2019-03-18T17:22:25Z"/>
        <d v="2019-03-16T17:23:01Z"/>
        <d v="2019-03-19T17:26:53Z"/>
        <d v="2019-03-19T17:30:10Z"/>
        <d v="2019-03-19T17:31:21Z"/>
        <d v="2019-03-17T17:33:04Z"/>
        <d v="2019-03-20T17:35:22Z"/>
        <d v="2019-03-19T17:39:54Z"/>
        <d v="2019-03-17T17:47:42Z"/>
        <d v="2019-03-17T17:54:46Z"/>
        <d v="2019-03-16T17:57:59Z"/>
        <d v="2019-03-16T18:02:58Z"/>
        <d v="2019-03-19T18:04:15Z"/>
        <d v="2019-03-16T18:24:49Z"/>
        <d v="2019-03-18T18:31:03Z"/>
        <d v="2019-03-16T18:38:15Z"/>
        <d v="2019-03-17T18:42:14Z"/>
        <d v="2019-03-16T18:49:48Z"/>
        <d v="2019-03-16T18:53:24Z"/>
        <d v="2019-03-17T18:54:36Z"/>
        <d v="2019-03-19T18:57:56Z"/>
        <d v="2019-03-17T19:09:19Z"/>
        <d v="2019-03-19T19:14:22Z"/>
        <d v="2019-03-18T19:24:59Z"/>
        <d v="2019-03-17T19:37:09Z"/>
        <d v="2019-03-20T19:40:57Z"/>
        <d v="2019-03-18T19:41:43Z"/>
        <d v="2019-03-17T19:44:49Z"/>
        <d v="2019-03-17T19:48:04Z"/>
        <d v="2019-03-18T19:53:19Z"/>
        <d v="2019-03-20T19:58:22Z"/>
        <d v="2019-03-19T19:59:13Z"/>
        <d v="2019-03-19T19:59:50Z"/>
        <d v="2019-03-16T20:13:27Z"/>
        <d v="2019-03-19T20:14:16Z"/>
        <d v="2019-03-19T20:14:30Z"/>
        <d v="2019-03-20T20:14:38Z"/>
        <d v="2019-03-19T20:15:52Z"/>
        <d v="2019-03-18T20:18:48Z"/>
        <d v="2019-03-16T20:20:10Z"/>
        <d v="2019-03-18T20:29:16Z"/>
        <d v="2019-03-20T20:30:49Z"/>
        <d v="2019-03-19T20:36:59Z"/>
        <d v="2019-03-20T20:37:37Z"/>
        <d v="2019-03-19T20:46:32Z"/>
        <d v="2019-03-16T20:49:47Z"/>
        <d v="2019-03-19T20:55:23Z"/>
        <d v="2019-03-20T20:56:57Z"/>
        <d v="2019-03-19T21:00:08Z"/>
        <d v="2019-03-20T21:02:21Z"/>
        <d v="2019-03-18T21:07:44Z"/>
        <d v="2019-03-17T21:16:17Z"/>
        <d v="2019-03-19T21:23:17Z"/>
        <d v="2019-03-16T21:32:06Z"/>
        <d v="2019-03-19T21:34:13Z"/>
        <d v="2019-03-16T21:34:25Z"/>
        <d v="2019-03-17T21:35:24Z"/>
        <d v="2019-03-19T21:42:08Z"/>
        <d v="2019-03-17T21:42:27Z"/>
        <d v="2019-03-19T21:53:17Z"/>
        <d v="2019-03-20T21:59:57Z"/>
        <d v="2019-03-18T22:02:41Z"/>
        <d v="2019-03-20T22:02:50Z"/>
        <d v="2019-03-17T22:08:59Z"/>
        <d v="2019-03-16T22:13:57Z"/>
        <d v="2019-03-16T22:24:33Z"/>
        <d v="2019-03-20T22:27:10Z"/>
        <d v="2019-03-17T22:27:16Z"/>
        <d v="2019-03-19T22:31:35Z"/>
        <d v="2019-03-20T22:49:59Z"/>
        <d v="2019-03-16T22:53:23Z"/>
        <d v="2019-03-16T22:59:48Z"/>
        <d v="2019-03-16T23:01:59Z"/>
        <d v="2019-03-20T23:05:12Z"/>
        <d v="2019-03-19T23:09:33Z"/>
        <d v="2019-03-17T23:16:42Z"/>
        <d v="2019-03-17T23:19:28Z"/>
        <d v="2019-03-19T23:22:24Z"/>
        <d v="2019-03-19T23:22:37Z"/>
        <d v="2019-03-20T23:22:58Z"/>
        <d v="2019-03-20T23:25:57Z"/>
        <d v="2019-03-20T23:29:37Z"/>
        <d v="2019-03-17T23:30:54Z"/>
        <d v="2019-03-20T23:33:37Z"/>
        <d v="2019-03-19T23:33:43Z"/>
        <d v="2019-03-20T23:35:43Z"/>
        <d v="2019-03-17T23:42:23Z"/>
        <d v="2019-03-20T23:46:36Z"/>
        <d v="2019-03-18T23:52:15Z"/>
        <d v="2019-03-16T23:59:57Z"/>
        <d v="2019-03-20T00:00:31Z"/>
        <d v="2019-03-21T00:03:03Z"/>
        <d v="2019-03-19T00:07:20Z"/>
        <d v="2019-03-17T00:07:54Z"/>
        <d v="2019-03-19T00:13:18Z"/>
        <d v="2019-03-17T00:20:32Z"/>
        <d v="2019-03-19T00:28:31Z"/>
        <d v="2019-03-18T00:32:34Z"/>
        <d v="2019-03-20T00:33:03Z"/>
        <d v="2019-03-17T00:39:30Z"/>
        <d v="2019-03-18T00:40:31Z"/>
        <d v="2019-03-19T00:46:54Z"/>
        <d v="2019-03-20T00:47:07Z"/>
        <d v="2019-03-17T00:51:09Z"/>
        <d v="2019-03-18T01:17:37Z"/>
        <d v="2019-03-20T01:21:19Z"/>
        <d v="2019-03-18T01:31:36Z"/>
        <d v="2019-03-21T01:32:07Z"/>
        <d v="2019-03-17T01:39:16Z"/>
        <d v="2019-03-19T01:39:30Z"/>
        <d v="2019-03-18T01:49:01Z"/>
        <d v="2019-03-18T01:49:33Z"/>
        <d v="2019-03-19T01:50:13Z"/>
        <d v="2019-03-20T02:13:45Z"/>
        <d v="2019-03-21T02:16:48Z"/>
        <d v="2019-03-20T02:20:44Z"/>
        <d v="2019-03-18T02:23:20Z"/>
        <d v="2019-03-17T02:29:07Z"/>
        <d v="2019-03-18T02:33:23Z"/>
        <d v="2019-03-19T02:38:06Z"/>
        <d v="2019-03-19T02:43:33Z"/>
        <d v="2019-03-19T02:48:43Z"/>
        <d v="2019-03-19T02:52:30Z"/>
        <d v="2019-03-21T02:54:27Z"/>
        <d v="2019-03-17T02:59:26Z"/>
        <d v="2019-03-21T03:03:52Z"/>
        <d v="2019-03-20T03:05:51Z"/>
        <d v="2019-03-18T03:06:01Z"/>
        <d v="2019-03-18T03:19:45Z"/>
        <d v="2019-03-20T03:21:34Z"/>
        <d v="2019-03-17T03:35:02Z"/>
        <d v="2019-03-21T03:41:12Z"/>
        <d v="2019-03-17T03:41:27Z"/>
        <d v="2019-03-18T03:43:20Z"/>
        <d v="2019-03-18T03:44:49Z"/>
        <d v="2019-03-19T03:47:50Z"/>
        <d v="2019-03-19T03:47:52Z"/>
        <d v="2019-03-21T03:49:47Z"/>
        <d v="2019-03-18T03:50:54Z"/>
        <d v="2019-03-21T03:59:29Z"/>
        <d v="2019-03-17T04:00:35Z"/>
        <d v="2019-03-17T04:01:36Z"/>
        <d v="2019-03-19T04:05:55Z"/>
        <d v="2019-03-19T04:06:33Z"/>
        <d v="2019-03-18T04:24:38Z"/>
        <d v="2019-03-17T04:41:41Z"/>
        <d v="2019-03-21T04:41:49Z"/>
        <d v="2019-03-19T04:58:51Z"/>
        <d v="2019-03-21T04:59:33Z"/>
        <d v="2019-03-21T05:07:52Z"/>
        <d v="2019-03-19T05:10:32Z"/>
        <d v="2019-03-18T05:18:34Z"/>
        <d v="2019-03-20T05:19:42Z"/>
        <d v="2019-03-17T05:22:04Z"/>
        <d v="2019-03-20T05:29:43Z"/>
        <d v="2019-03-20T05:40:46Z"/>
        <d v="2019-03-18T05:47:20Z"/>
        <d v="2019-03-17T05:47:54Z"/>
        <d v="2019-03-21T05:48:27Z"/>
        <d v="2019-03-18T05:54:39Z"/>
        <d v="2019-03-18T05:58:32Z"/>
        <d v="2019-03-18T05:59:23Z"/>
        <d v="2019-03-21T06:05:41Z"/>
        <d v="2019-03-19T06:08:30Z"/>
        <d v="2019-03-20T06:11:53Z"/>
        <d v="2019-03-20T06:13:56Z"/>
        <d v="2019-03-21T06:22:22Z"/>
        <d v="2019-03-17T06:24:38Z"/>
        <d v="2019-03-19T06:30:42Z"/>
        <d v="2019-03-20T06:31:12Z"/>
        <d v="2019-03-21T06:34:34Z"/>
        <d v="2019-03-21T06:36:10Z"/>
        <d v="2019-03-18T06:40:56Z"/>
        <d v="2019-03-17T06:42:12Z"/>
        <d v="2019-03-17T06:44:46Z"/>
        <d v="2019-03-19T06:50:12Z"/>
        <d v="2019-03-20T07:01:18Z"/>
        <d v="2019-03-19T07:20:28Z"/>
        <d v="2019-03-21T07:24:43Z"/>
        <d v="2019-03-20T07:25:40Z"/>
        <d v="2019-03-20T07:29:20Z"/>
        <d v="2019-03-19T07:30:13Z"/>
        <d v="2019-03-20T07:33:15Z"/>
        <d v="2019-03-17T07:38:08Z"/>
        <d v="2019-03-21T07:46:19Z"/>
        <d v="2019-03-20T07:54:36Z"/>
        <d v="2019-03-19T07:58:19Z"/>
        <d v="2019-03-20T08:00:41Z"/>
        <d v="2019-03-20T08:05:36Z"/>
        <d v="2019-03-19T08:13:46Z"/>
        <d v="2019-03-20T08:17:47Z"/>
        <d v="2019-03-21T08:19:19Z"/>
        <d v="2019-03-20T08:20:16Z"/>
        <d v="2019-03-18T08:21:11Z"/>
        <d v="2019-03-20T08:21:58Z"/>
        <d v="2019-03-20T08:22:27Z"/>
        <d v="2019-03-20T08:42:37Z"/>
        <d v="2019-03-18T08:51:40Z"/>
        <d v="2019-03-21T08:52:05Z"/>
        <d v="2019-03-17T08:56:06Z"/>
        <d v="2019-03-19T08:56:13Z"/>
        <d v="2019-03-18T08:56:28Z"/>
        <d v="2019-03-19T08:56:33Z"/>
        <d v="2019-03-18T09:03:07Z"/>
        <d v="2019-03-20T09:10:52Z"/>
        <d v="2019-03-19T09:28:20Z"/>
        <d v="2019-03-20T09:31:44Z"/>
        <d v="2019-03-17T09:41:15Z"/>
        <d v="2019-03-18T09:44:40Z"/>
        <d v="2019-03-18T09:58:48Z"/>
        <d v="2019-03-19T10:07:06Z"/>
        <d v="2019-03-20T10:09:29Z"/>
        <d v="2019-03-19T10:14:24Z"/>
        <d v="2019-03-19T10:19:55Z"/>
        <d v="2019-03-19T10:21:22Z"/>
        <d v="2019-03-18T10:37:58Z"/>
        <d v="2019-03-18T10:42:39Z"/>
        <d v="2019-03-17T10:42:42Z"/>
        <d v="2019-03-17T10:45:45Z"/>
        <d v="2019-03-20T10:56:42Z"/>
        <d v="2019-03-17T10:59:29Z"/>
        <d v="2019-03-19T11:04:27Z"/>
        <d v="2019-03-21T11:14:41Z"/>
        <d v="2019-03-21T11:26:56Z"/>
        <d v="2019-03-21T11:34:48Z"/>
        <d v="2019-03-17T11:42:29Z"/>
        <d v="2019-03-20T11:51:13Z"/>
        <d v="2019-03-20T11:51:29Z"/>
        <d v="2019-03-20T11:57:41Z"/>
        <d v="2019-03-19T12:02:55Z"/>
        <d v="2019-03-20T12:04:28Z"/>
        <d v="2019-03-17T12:17:19Z"/>
        <d v="2019-03-19T12:20:23Z"/>
        <d v="2019-03-18T12:27:23Z"/>
        <d v="2019-03-20T12:32:33Z"/>
        <d v="2019-03-18T12:36:42Z"/>
        <d v="2019-03-19T12:40:26Z"/>
        <d v="2019-03-21T13:05:53Z"/>
        <d v="2019-03-19T13:09:29Z"/>
        <d v="2019-03-20T13:10:11Z"/>
        <d v="2019-03-20T13:14:49Z"/>
        <d v="2019-03-17T13:16:34Z"/>
        <d v="2019-03-19T13:31:01Z"/>
        <d v="2019-03-19T13:31:56Z"/>
        <d v="2019-03-19T13:38:18Z"/>
        <d v="2019-03-21T13:42:41Z"/>
        <d v="2019-03-18T13:51:46Z"/>
        <d v="2019-03-17T14:03:12Z"/>
        <d v="2019-03-19T14:03:47Z"/>
        <d v="2019-03-20T14:07:10Z"/>
        <d v="2019-03-20T14:12:52Z"/>
        <d v="2019-03-21T14:15:17Z"/>
        <d v="2019-03-17T14:21:46Z"/>
        <d v="2019-03-18T14:23:24Z"/>
        <d v="2019-03-17T14:29:55Z"/>
        <d v="2019-03-18T14:30:52Z"/>
        <d v="2019-03-20T14:34:37Z"/>
        <d v="2019-03-18T14:43:32Z"/>
        <d v="2019-03-17T14:45:57Z"/>
        <d v="2019-03-17T14:49:28Z"/>
        <d v="2019-03-21T14:58:52Z"/>
        <d v="2019-03-19T15:05:00Z"/>
        <d v="2019-03-18T15:05:03Z"/>
        <d v="2019-03-21T15:09:42Z"/>
        <d v="2019-03-20T15:16:08Z"/>
        <d v="2019-03-18T15:23:31Z"/>
        <d v="2019-03-19T15:24:22Z"/>
        <d v="2019-03-21T15:26:31Z"/>
        <d v="2019-03-20T15:40:44Z"/>
        <d v="2019-03-18T15:43:25Z"/>
        <d v="2019-03-18T15:47:01Z"/>
        <d v="2019-03-21T15:50:16Z"/>
        <d v="2019-03-21T15:53:51Z"/>
        <d v="2019-03-20T15:55:44Z"/>
        <d v="2019-03-20T15:56:20Z"/>
        <d v="2019-03-19T16:03:05Z"/>
        <d v="2019-03-19T16:03:57Z"/>
        <d v="2019-03-17T16:10:43Z"/>
        <d v="2019-03-21T16:12:04Z"/>
        <d v="2019-03-19T16:18:57Z"/>
        <d v="2019-03-21T16:21:12Z"/>
        <d v="2019-03-17T16:22:10Z"/>
        <d v="2019-03-20T16:23:05Z"/>
        <d v="2019-03-18T16:27:08Z"/>
        <d v="2019-03-19T16:38:39Z"/>
        <d v="2019-03-21T16:41:31Z"/>
        <d v="2019-03-19T16:41:59Z"/>
        <d v="2019-03-20T16:43:54Z"/>
        <d v="2019-03-17T16:56:27Z"/>
        <d v="2019-03-18T16:58:24Z"/>
        <d v="2019-03-17T16:59:26Z"/>
        <d v="2019-03-18T17:04:41Z"/>
        <d v="2019-03-18T17:05:39Z"/>
        <d v="2019-03-17T17:08:42Z"/>
        <d v="2019-03-18T17:10:13Z"/>
        <d v="2019-03-20T17:11:29Z"/>
        <d v="2019-03-21T17:16:51Z"/>
        <d v="2019-03-21T17:18:22Z"/>
        <d v="2019-03-19T17:19:59Z"/>
        <d v="2019-03-19T17:25:15Z"/>
        <d v="2019-03-20T17:33:27Z"/>
        <d v="2019-03-19T17:34:42Z"/>
        <d v="2019-03-17T18:00:25Z"/>
        <d v="2019-03-17T18:08:55Z"/>
        <d v="2019-03-19T18:09:42Z"/>
        <d v="2019-03-20T18:12:41Z"/>
        <d v="2019-03-20T18:26:51Z"/>
        <d v="2019-03-19T18:32:32Z"/>
        <d v="2019-03-17T18:33:49Z"/>
        <d v="2019-03-19T18:52:13Z"/>
        <d v="2019-03-19T18:54:28Z"/>
        <d v="2019-03-20T19:00:04Z"/>
        <d v="2019-03-17T19:02:17Z"/>
        <d v="2019-03-21T19:07:23Z"/>
        <d v="2019-03-18T19:13:05Z"/>
        <d v="2019-03-18T19:24:39Z"/>
        <d v="2019-03-21T19:32:25Z"/>
        <d v="2019-03-17T19:32:40Z"/>
        <d v="2019-03-19T19:38:06Z"/>
        <d v="2019-03-21T19:38:08Z"/>
        <d v="2019-03-17T19:38:52Z"/>
        <d v="2019-03-21T19:41:04Z"/>
        <d v="2019-03-20T19:48:08Z"/>
        <d v="2019-03-21T19:49:05Z"/>
        <d v="2019-03-18T19:57:00Z"/>
        <d v="2019-03-17T20:07:55Z"/>
        <d v="2019-03-20T20:16:50Z"/>
        <d v="2019-03-18T20:21:12Z"/>
        <d v="2019-03-18T20:21:19Z"/>
        <d v="2019-03-19T20:23:35Z"/>
        <d v="2019-03-19T20:42:57Z"/>
        <d v="2019-03-21T20:50:02Z"/>
        <d v="2019-03-21T20:52:23Z"/>
        <d v="2019-03-21T20:55:56Z"/>
        <d v="2019-03-20T21:15:24Z"/>
        <d v="2019-03-21T21:16:20Z"/>
        <d v="2019-03-21T21:32:26Z"/>
        <d v="2019-03-21T21:34:16Z"/>
        <d v="2019-03-18T21:38:21Z"/>
        <d v="2019-03-19T21:39:32Z"/>
        <d v="2019-03-20T21:39:44Z"/>
        <d v="2019-03-21T21:41:20Z"/>
        <d v="2019-03-17T21:53:18Z"/>
        <d v="2019-03-18T21:54:40Z"/>
        <d v="2019-03-21T22:00:13Z"/>
        <d v="2019-03-17T22:01:49Z"/>
        <d v="2019-03-18T22:05:08Z"/>
        <d v="2019-03-19T22:06:55Z"/>
        <d v="2019-03-19T22:23:00Z"/>
        <d v="2019-03-21T22:30:48Z"/>
        <d v="2019-03-18T22:32:47Z"/>
        <d v="2019-03-17T22:33:15Z"/>
        <d v="2019-03-19T22:36:55Z"/>
        <d v="2019-03-20T22:45:16Z"/>
        <d v="2019-03-17T22:46:08Z"/>
        <d v="2019-03-21T22:50:04Z"/>
        <d v="2019-03-20T22:50:34Z"/>
        <d v="2019-03-17T22:51:37Z"/>
        <d v="2019-03-20T23:02:32Z"/>
        <d v="2019-03-18T23:09:20Z"/>
        <d v="2019-03-20T23:13:04Z"/>
        <d v="2019-03-18T23:13:12Z"/>
        <d v="2019-03-17T23:33:55Z"/>
        <d v="2019-03-17T23:47:01Z"/>
        <d v="2019-03-18T23:48:30Z"/>
        <d v="2019-03-21T23:55:46Z"/>
        <d v="2019-03-21T00:00:00Z"/>
        <d v="2019-03-04T01:42:47Z"/>
        <d v="2019-03-08T02:19:41Z"/>
        <d v="2019-03-06T08:02:52Z"/>
        <d v="2019-03-08T08:13:22Z"/>
        <d v="2019-03-07T08:28:46Z"/>
        <d v="2019-03-06T09:16:30Z"/>
        <d v="2019-03-05T11:18:59Z"/>
        <d v="2019-03-08T14:03:31Z"/>
        <d v="2019-03-08T16:34:47Z"/>
        <d v="2019-03-05T00:56:34Z"/>
        <d v="2019-03-07T05:55:05Z"/>
        <d v="2019-03-07T06:10:54Z"/>
        <d v="2019-03-09T08:17:59Z"/>
        <d v="2019-03-09T08:46:23Z"/>
        <d v="2019-03-07T12:39:38Z"/>
        <d v="2019-03-08T14:27:43Z"/>
        <d v="2019-03-08T15:32:16Z"/>
        <d v="2019-03-08T15:56:09Z"/>
        <d v="2019-03-09T20:30:52Z"/>
        <d v="2019-03-09T22:14:43Z"/>
        <d v="2019-03-08T02:28:29Z"/>
        <d v="2019-03-07T07:40:30Z"/>
        <d v="2019-03-06T08:53:37Z"/>
        <d v="2019-03-08T17:07:46Z"/>
        <d v="2019-03-08T19:21:27Z"/>
        <d v="2019-03-06T20:25:10Z"/>
        <d v="2019-03-10T21:21:49Z"/>
        <d v="2019-03-07T03:24:46Z"/>
        <d v="2019-03-11T06:30:04Z"/>
        <d v="2019-03-09T06:31:32Z"/>
        <d v="2019-03-08T06:35:07Z"/>
        <d v="2019-03-07T07:11:22Z"/>
        <d v="2019-03-07T07:48:43Z"/>
        <d v="2019-03-08T07:55:22Z"/>
        <d v="2019-03-11T08:18:30Z"/>
        <d v="2019-03-08T09:07:55Z"/>
        <d v="2019-03-08T12:22:07Z"/>
        <d v="2019-03-11T14:40:33Z"/>
        <d v="2019-03-10T16:09:05Z"/>
        <d v="2019-03-10T02:32:58Z"/>
        <d v="2019-03-11T06:20:03Z"/>
        <d v="2019-03-08T08:10:40Z"/>
        <d v="2019-03-11T08:40:46Z"/>
        <d v="2019-03-12T10:18:59Z"/>
        <d v="2019-03-10T13:00:32Z"/>
        <d v="2019-03-09T15:13:26Z"/>
        <d v="2019-03-10T17:33:10Z"/>
        <d v="2019-03-13T00:26:53Z"/>
        <d v="2019-03-12T05:27:48Z"/>
        <d v="2019-03-12T06:49:56Z"/>
        <d v="2019-03-12T08:27:14Z"/>
        <d v="2019-03-10T13:08:56Z"/>
        <d v="2019-03-13T18:19:08Z"/>
        <d v="2019-03-10T20:37:31Z"/>
        <d v="2019-03-10T22:02:42Z"/>
        <d v="2019-03-13T23:04:46Z"/>
        <d v="2019-03-11T23:23:36Z"/>
        <d v="2019-03-11T06:57:25Z"/>
        <d v="2019-03-13T09:37:20Z"/>
        <d v="2019-03-14T13:22:57Z"/>
        <d v="2019-03-13T14:39:06Z"/>
        <d v="2019-03-14T15:01:44Z"/>
        <d v="2019-03-14T16:43:22Z"/>
        <d v="2019-03-14T00:58:38Z"/>
        <d v="2019-03-14T03:08:10Z"/>
        <d v="2019-03-11T09:07:55Z"/>
        <d v="2019-03-14T11:03:21Z"/>
        <d v="2019-03-12T11:25:20Z"/>
        <d v="2019-03-12T17:55:55Z"/>
        <d v="2019-03-11T22:41:59Z"/>
        <d v="2019-03-15T02:28:56Z"/>
        <d v="2019-03-16T07:10:16Z"/>
        <d v="2019-03-15T13:29:42Z"/>
        <d v="2019-03-13T20:20:25Z"/>
        <d v="2019-03-16T21:35:14Z"/>
        <d v="2019-03-13T00:27:37Z"/>
        <d v="2019-03-17T01:16:02Z"/>
        <d v="2019-03-15T01:16:10Z"/>
        <d v="2019-03-14T02:51:56Z"/>
        <d v="2019-03-16T05:10:15Z"/>
        <d v="2019-03-16T05:28:46Z"/>
        <d v="2019-03-15T07:24:46Z"/>
        <d v="2019-03-16T08:16:45Z"/>
        <d v="2019-03-17T08:18:53Z"/>
        <d v="2019-03-15T15:01:56Z"/>
        <d v="2019-03-16T22:05:50Z"/>
        <d v="2019-03-16T03:23:21Z"/>
        <d v="2019-03-18T03:29:32Z"/>
        <d v="2019-03-17T08:10:46Z"/>
        <d v="2019-03-16T09:03:56Z"/>
        <d v="2019-03-16T09:06:01Z"/>
        <d v="2019-03-15T13:26:27Z"/>
        <d v="2019-03-15T18:24:07Z"/>
        <d v="2019-03-16T20:17:30Z"/>
        <d v="2019-03-14T23:33:52Z"/>
        <d v="2019-03-16T02:01:24Z"/>
        <d v="2019-03-17T05:05:27Z"/>
        <d v="2019-03-17T10:27:35Z"/>
        <d v="2019-03-18T13:20:29Z"/>
        <d v="2019-03-17T13:36:27Z"/>
        <d v="2019-03-15T14:48:08Z"/>
        <d v="2019-03-18T19:00:03Z"/>
        <d v="2019-03-17T22:12:11Z"/>
        <d v="2019-03-17T22:25:06Z"/>
        <d v="2019-03-19T00:16:54Z"/>
        <d v="2019-03-19T03:46:30Z"/>
        <d v="2019-03-17T08:17:19Z"/>
        <d v="2019-03-20T10:06:46Z"/>
        <d v="2019-03-18T16:58:58Z"/>
        <d v="2019-03-19T18:05:12Z"/>
        <d v="2019-03-16T18:59:33Z"/>
        <d v="2019-03-21T01:58:44Z"/>
        <d v="2019-03-21T03:22:25Z"/>
        <d v="2019-03-19T04:24:16Z"/>
        <d v="2019-03-18T13:53:00Z"/>
        <d v="2019-03-21T21:25:04Z"/>
        <d v="2019-03-18T23:03:47Z"/>
        <d v="2019-03-20T23:46:50Z"/>
      </sharedItems>
    </cacheField>
    <cacheField name="transit_storage_cost" numFmtId="0">
      <sharedItems containsSemiMixedTypes="0" containsString="0" containsNumber="1" containsInteger="1">
        <n v="26.0"/>
        <n v="35.0"/>
        <n v="38.0"/>
        <n v="0.0"/>
        <n v="50.0"/>
        <n v="39.0"/>
        <n v="34.0"/>
        <n v="42.0"/>
        <n v="84.0"/>
        <n v="60.0"/>
        <n v="64.0"/>
        <n v="36.0"/>
        <n v="77.0"/>
        <n v="46.0"/>
        <n v="82.0"/>
        <n v="48.0"/>
        <n v="73.0"/>
        <n v="25.0"/>
        <n v="71.0"/>
        <n v="32.0"/>
        <n v="27.0"/>
        <n v="68.0"/>
        <n v="45.0"/>
        <n v="31.0"/>
        <n v="40.0"/>
        <n v="37.0"/>
        <n v="81.0"/>
        <n v="47.0"/>
        <n v="44.0"/>
        <n v="76.0"/>
        <n v="28.0"/>
        <n v="87.0"/>
        <n v="63.0"/>
        <n v="65.0"/>
        <n v="59.0"/>
        <n v="41.0"/>
        <n v="58.0"/>
        <n v="49.0"/>
        <n v="43.0"/>
        <n v="29.0"/>
        <n v="80.0"/>
        <n v="79.0"/>
        <n v="90.0"/>
        <n v="70.0"/>
        <n v="33.0"/>
        <n v="75.0"/>
        <n v="61.0"/>
        <n v="57.0"/>
        <n v="66.0"/>
        <n v="83.0"/>
        <n v="86.0"/>
        <n v="30.0"/>
        <n v="78.0"/>
        <n v="88.0"/>
        <n v="69.0"/>
        <n v="72.0"/>
        <n v="62.0"/>
        <n v="74.0"/>
        <n v="67.0"/>
        <n v="85.0"/>
        <n v="89.0"/>
        <n v="56.0"/>
        <n v="55.0"/>
      </sharedItems>
    </cacheField>
    <cacheField name="shipping_cost" numFmtId="0">
      <sharedItems containsSemiMixedTypes="0" containsString="0" containsNumber="1" containsInteger="1">
        <n v="129.0"/>
        <n v="114.0"/>
        <n v="109.0"/>
        <n v="126.0"/>
        <n v="125.0"/>
        <n v="113.0"/>
        <n v="104.0"/>
        <n v="91.0"/>
        <n v="105.0"/>
        <n v="87.0"/>
        <n v="122.0"/>
        <n v="90.0"/>
        <n v="110.0"/>
        <n v="95.0"/>
        <n v="121.0"/>
        <n v="130.0"/>
        <n v="124.0"/>
        <n v="108.0"/>
        <n v="93.0"/>
        <n v="112.0"/>
        <n v="123.0"/>
        <n v="128.0"/>
        <n v="127.0"/>
        <n v="100.0"/>
        <n v="102.0"/>
        <n v="106.0"/>
        <n v="88.0"/>
        <n v="107.0"/>
        <n v="111.0"/>
        <n v="120.0"/>
        <n v="101.0"/>
        <n v="89.0"/>
        <n v="86.0"/>
        <n v="103.0"/>
        <n v="115.0"/>
        <n v="94.0"/>
        <n v="85.0"/>
        <n v="92.0"/>
      </sharedItems>
    </cacheField>
    <cacheField name="cleaned_destination" numFmtId="0">
      <sharedItems>
        <s v="Delhi"/>
        <s v="Mumbai"/>
        <s v="Kolkata"/>
        <s v="Bangalore"/>
        <s v="Chennai"/>
      </sharedItems>
    </cacheField>
    <cacheField name="route" numFmtId="0">
      <sharedItems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route_type" numFmtId="0">
      <sharedItems>
        <s v="Outstation"/>
        <s v="Local"/>
      </sharedItems>
    </cacheField>
    <cacheField name="logistic_provider" numFmtId="0">
      <sharedItems>
        <s v="Ship2Home"/>
        <s v="FastWheels"/>
      </sharedItems>
    </cacheField>
    <cacheField name="delay_days" numFmtId="0">
      <sharedItems containsSemiMixedTypes="0" containsString="0" containsNumber="1" containsInteger="1">
        <n v="-2.0"/>
        <n v="1.0"/>
        <n v="3.0"/>
        <n v="-1.0"/>
        <n v="-4.0"/>
        <n v="5.0"/>
        <n v="0.0"/>
        <n v="-3.0"/>
        <n v="-5.0"/>
        <n v="2.0"/>
        <n v="6.0"/>
        <n v="4.0"/>
        <n v="-6.0"/>
        <n v="-7.0"/>
        <n v="7.0"/>
        <n v="8.0"/>
      </sharedItems>
    </cacheField>
    <cacheField name="days_to delivery" numFmtId="0">
      <sharedItems containsSemiMixedTypes="0" containsString="0" containsNumber="1" containsInteger="1">
        <n v="3.0"/>
        <n v="6.0"/>
        <n v="4.0"/>
        <n v="5.0"/>
        <n v="2.0"/>
        <n v="8.0"/>
        <n v="1.0"/>
        <n v="9.0"/>
        <n v="10.0"/>
        <n v="11.0"/>
        <n v="7.0"/>
        <n v="0.0"/>
      </sharedItems>
    </cacheField>
    <cacheField name="total_shipping_cost" numFmtId="0">
      <sharedItems containsSemiMixedTypes="0" containsString="0" containsNumber="1" containsInteger="1">
        <n v="155.0"/>
        <n v="149.0"/>
        <n v="152.0"/>
        <n v="129.0"/>
        <n v="159.0"/>
        <n v="165.0"/>
        <n v="163.0"/>
        <n v="125.0"/>
        <n v="188.0"/>
        <n v="151.0"/>
        <n v="169.0"/>
        <n v="162.0"/>
        <n v="164.0"/>
        <n v="122.0"/>
        <n v="172.0"/>
        <n v="158.0"/>
        <n v="168.0"/>
        <n v="135.0"/>
        <n v="176.0"/>
        <n v="148.0"/>
        <n v="166.0"/>
        <n v="161.0"/>
        <n v="124.0"/>
        <n v="108.0"/>
        <n v="105.0"/>
        <n v="145.0"/>
        <n v="174.0"/>
        <n v="130.0"/>
        <n v="173.0"/>
        <n v="153.0"/>
        <n v="167.0"/>
        <n v="128.0"/>
        <n v="147.0"/>
        <n v="137.0"/>
        <n v="187.0"/>
        <n v="144.0"/>
        <n v="182.0"/>
        <n v="126.0"/>
        <n v="127.0"/>
        <n v="133.0"/>
        <n v="171.0"/>
        <n v="150.0"/>
        <n v="143.0"/>
        <n v="123.0"/>
        <n v="121.0"/>
        <n v="185.0"/>
        <n v="104.0"/>
        <n v="179.0"/>
        <n v="183.0"/>
        <n v="157.0"/>
        <n v="154.0"/>
        <n v="139.0"/>
        <n v="170.0"/>
        <n v="180.0"/>
        <n v="178.0"/>
        <n v="141.0"/>
        <n v="175.0"/>
        <n v="140.0"/>
        <n v="134.0"/>
        <n v="193.0"/>
        <n v="106.0"/>
        <n v="156.0"/>
        <n v="142.0"/>
        <n v="160.0"/>
        <n v="181.0"/>
        <n v="101.0"/>
        <n v="146.0"/>
        <n v="109.0"/>
        <n v="190.0"/>
        <n v="132.0"/>
        <n v="107.0"/>
        <n v="138.0"/>
        <n v="177.0"/>
        <n v="186.0"/>
        <n v="120.0"/>
        <n v="136.0"/>
        <n v="197.0"/>
        <n v="192.0"/>
        <n v="100.0"/>
        <n v="102.0"/>
        <n v="184.0"/>
        <n v="103.0"/>
        <n v="191.0"/>
        <n v="110.0"/>
        <n v="194.0"/>
        <n v="195.0"/>
        <n v="189.0"/>
        <n v="131.0"/>
        <n v="198.0"/>
      </sharedItems>
    </cacheField>
    <cacheField name="Source" numFmtId="0">
      <sharedItems>
        <s v="Website"/>
        <s v="App"/>
      </sharedItems>
    </cacheField>
    <cacheField name="Payment_mode" numFmtId="0">
      <sharedItems>
        <s v="Credit Card"/>
        <s v="Debit Card"/>
        <s v="Cash On Delivery"/>
      </sharedItems>
    </cacheField>
    <cacheField name="session_length" numFmtId="1">
      <sharedItems containsSemiMixedTypes="0" containsString="0" containsNumber="1">
        <n v="3259.85"/>
        <n v="2173.741671"/>
        <n v="703.9813723"/>
        <n v="1646.06"/>
        <n v="2275.445909"/>
        <n v="1076.191506"/>
        <n v="1696.12392"/>
        <n v="2031.388653"/>
        <n v="2136.280823"/>
        <n v="2527.874808"/>
        <n v="542.372931"/>
        <n v="928.6010561"/>
        <n v="901.9730941"/>
        <n v="1915.654735"/>
        <n v="3650.872441"/>
        <n v="1547.354857"/>
        <n v="347.33"/>
        <n v="1096.386089"/>
        <n v="2976.35"/>
        <n v="1608.4492"/>
        <n v="292.3955971"/>
        <n v="2378.485868"/>
        <n v="3121.233263"/>
        <n v="1910.62"/>
        <n v="2433.78825"/>
        <n v="2127.643834"/>
        <n v="1656.695996"/>
        <n v="198.5576827"/>
        <n v="722.7634699"/>
        <n v="2370.278769"/>
        <n v="2814.72"/>
        <n v="1567.892728"/>
        <n v="2512.17"/>
        <n v="861.1445698"/>
        <n v="3203.20196"/>
        <n v="1232.981458"/>
        <n v="3811.036298"/>
        <n v="3366.48904"/>
        <n v="1432.335851"/>
        <n v="1800.694928"/>
        <n v="1604.337554"/>
        <n v="606.0829484"/>
        <n v="1922.38"/>
        <n v="2191.533403"/>
        <n v="315.45"/>
        <n v="921.883054"/>
        <n v="2863.652411"/>
        <n v="847.43"/>
        <n v="3486.630396"/>
        <n v="3692.152273"/>
        <n v="3465.0"/>
        <n v="2079.81"/>
        <n v="558.8876767"/>
        <n v="3522.52"/>
        <n v="3280.714912"/>
        <n v="2073.498594"/>
        <n v="2712.13"/>
        <n v="2445.280906"/>
        <n v="2743.34"/>
        <n v="901.9920013"/>
        <n v="1584.929064"/>
        <n v="3530.611217"/>
        <n v="2651.65"/>
        <n v="941.6643944"/>
        <n v="417.7"/>
        <n v="1369.74"/>
        <n v="2487.638677"/>
        <n v="2911.975179"/>
        <n v="2038.344678"/>
        <n v="1372.818321"/>
        <n v="3432.568837"/>
        <n v="2552.26"/>
        <n v="2244.24"/>
        <n v="852.662047"/>
        <n v="1948.41"/>
        <n v="3683.618477"/>
        <n v="708.3"/>
        <n v="851.0926755"/>
        <n v="3463.549562"/>
        <n v="3593.82"/>
        <n v="1930.361899"/>
        <n v="2251.81"/>
        <n v="459.7725947"/>
        <n v="721.728868"/>
        <n v="766.0"/>
        <n v="1268.583883"/>
        <n v="1481.24"/>
        <n v="651.8231092"/>
        <n v="1377.211038"/>
        <n v="924.3213384"/>
        <n v="618.33"/>
        <n v="3365.003819"/>
        <n v="1965.395576"/>
        <n v="2661.06"/>
        <n v="972.3569696"/>
        <n v="2068.382232"/>
        <n v="787.7212879"/>
        <n v="3228.28"/>
        <n v="1169.823045"/>
        <n v="1835.359189"/>
        <n v="937.67"/>
        <n v="2031.18"/>
        <n v="2951.560733"/>
        <n v="3153.832558"/>
        <n v="2376.71"/>
        <n v="1684.43"/>
        <n v="297.32"/>
        <n v="2427.04999"/>
        <n v="2777.49"/>
        <n v="1459.765462"/>
        <n v="3113.430672"/>
        <n v="2361.21"/>
        <n v="1729.68"/>
        <n v="3221.516756"/>
        <n v="2485.37"/>
        <n v="2363.76"/>
        <n v="1126.26325"/>
        <n v="2478.46557"/>
        <n v="2014.33207"/>
        <n v="898.3978854"/>
        <n v="2585.93"/>
        <n v="1552.612778"/>
        <n v="3336.06"/>
        <n v="3387.3"/>
        <n v="3461.68705"/>
        <n v="1910.38"/>
        <n v="3427.702131"/>
        <n v="2144.97675"/>
        <n v="3117.902931"/>
        <n v="1261.063168"/>
        <n v="389.86"/>
        <n v="2333.707991"/>
        <n v="2706.023906"/>
        <n v="2267.51"/>
        <n v="1401.833916"/>
        <n v="2572.581364"/>
        <n v="3462.93"/>
        <n v="586.914243"/>
        <n v="2961.43"/>
        <n v="625.9761988"/>
        <n v="3113.818976"/>
        <n v="1733.454562"/>
        <n v="1000.02"/>
        <n v="3289.93"/>
        <n v="1539.766056"/>
        <n v="544.71"/>
        <n v="1397.95"/>
        <n v="3624.490579"/>
        <n v="1127.216749"/>
        <n v="767.49"/>
        <n v="2014.67"/>
        <n v="990.0004785"/>
        <n v="1674.150816"/>
        <n v="3069.91"/>
        <n v="2706.667158"/>
        <n v="888.1854316"/>
        <n v="3110.73646"/>
        <n v="939.6458319"/>
        <n v="3517.320196"/>
        <n v="1612.823044"/>
        <n v="1117.234349"/>
        <n v="1727.65"/>
        <n v="655.2358968"/>
        <n v="2942.251604"/>
        <n v="1667.4"/>
        <n v="2205.383835"/>
        <n v="2967.782217"/>
        <n v="216.82"/>
        <n v="463.9568055"/>
        <n v="3088.643057"/>
        <n v="405.4627636"/>
        <n v="946.2456373"/>
        <n v="3726.828598"/>
        <n v="848.783641"/>
        <n v="3171.709716"/>
        <n v="417.2007602"/>
        <n v="2678.352359"/>
        <n v="1395.125109"/>
        <n v="3228.224092"/>
        <n v="1199.887691"/>
        <n v="2851.164079"/>
        <n v="3302.719934"/>
        <n v="2404.804073"/>
        <n v="3592.152781"/>
        <n v="1607.305292"/>
        <n v="2576.5"/>
        <n v="413.745265"/>
        <n v="265.76"/>
        <n v="3537.900843"/>
        <n v="1517.68"/>
        <n v="3814.708381"/>
        <n v="447.4362989"/>
        <n v="2375.674525"/>
        <n v="1219.75"/>
        <n v="1100.415022"/>
        <n v="1744.64"/>
        <n v="3633.350102"/>
        <n v="3231.436202"/>
        <n v="3613.345739"/>
        <n v="532.3813966"/>
        <n v="571.5556755"/>
        <n v="2767.827184"/>
        <n v="1821.54"/>
        <n v="2593.888065"/>
        <n v="3138.024641"/>
        <n v="757.66"/>
        <n v="1530.56"/>
        <n v="1464.92"/>
        <n v="922.33"/>
        <n v="1909.8"/>
        <n v="2910.951916"/>
        <n v="3432.020332"/>
        <n v="714.0569935"/>
        <n v="1714.991541"/>
        <n v="3220.09"/>
        <n v="2673.412133"/>
        <n v="2925.68"/>
        <n v="2331.362314"/>
        <n v="1901.409495"/>
        <n v="3669.127425"/>
        <n v="2117.931888"/>
        <n v="507.9321598"/>
        <n v="1505.617342"/>
        <n v="1031.21"/>
        <n v="528.345845"/>
        <n v="1568.718643"/>
        <n v="1473.828318"/>
        <n v="2045.084739"/>
        <n v="787.58"/>
        <n v="3189.639928"/>
        <n v="1106.6"/>
        <n v="3737.87882"/>
        <n v="3701.536497"/>
        <n v="1778.638709"/>
        <n v="2911.821678"/>
        <n v="2535.89"/>
        <n v="713.2062102"/>
        <n v="1807.81273"/>
        <n v="2039.86"/>
        <n v="2028.172926"/>
        <n v="334.1585012"/>
        <n v="3069.327756"/>
        <n v="3254.26"/>
        <n v="2333.1"/>
        <n v="1441.595449"/>
        <n v="2585.389649"/>
        <n v="1876.98"/>
        <n v="2886.58"/>
        <n v="2059.792301"/>
        <n v="1794.48"/>
        <n v="2789.255663"/>
        <n v="1429.432462"/>
        <n v="1897.12"/>
        <n v="1938.998996"/>
        <n v="1061.55"/>
        <n v="1151.01"/>
        <n v="3133.581459"/>
        <n v="675.5106898"/>
        <n v="1354.271713"/>
        <n v="2058.76"/>
        <n v="3252.921867"/>
        <n v="1248.304393"/>
        <n v="2584.77"/>
        <n v="1575.12"/>
        <n v="1222.65"/>
        <n v="2306.011013"/>
        <n v="314.7403944"/>
        <n v="2280.77"/>
        <n v="2048.41"/>
        <n v="1925.460643"/>
        <n v="3087.937174"/>
        <n v="3280.177394"/>
        <n v="1555.372478"/>
        <n v="3058.557039"/>
        <n v="2319.7"/>
        <n v="1394.16"/>
        <n v="2617.236766"/>
        <n v="2698.509477"/>
        <n v="859.1118068"/>
        <n v="3575.618189"/>
        <n v="2106.78"/>
        <n v="988.9014245"/>
        <n v="2533.756517"/>
        <n v="2977.18"/>
        <n v="3557.881899"/>
        <n v="3007.98"/>
        <n v="626.46"/>
        <n v="2116.56"/>
        <n v="1369.14"/>
        <n v="287.611406"/>
        <n v="3396.6"/>
        <n v="1328.793766"/>
        <n v="1089.964642"/>
        <n v="2111.841767"/>
        <n v="3594.08"/>
        <n v="2133.03"/>
        <n v="2535.082187"/>
        <n v="794.76"/>
        <n v="1099.87313"/>
        <n v="1927.386216"/>
        <n v="2654.17"/>
        <n v="2549.85"/>
        <n v="3389.583884"/>
        <n v="2800.66"/>
        <n v="3461.553169"/>
        <n v="1145.137344"/>
        <n v="3161.15"/>
        <n v="925.6571618"/>
        <n v="3443.454876"/>
        <n v="2530.684099"/>
        <n v="789.1618492"/>
        <n v="312.41"/>
        <n v="3602.753836"/>
        <n v="357.61"/>
        <n v="3741.786802"/>
        <n v="1900.34678"/>
        <n v="2903.361896"/>
        <n v="1513.646725"/>
        <n v="582.9500163"/>
        <n v="926.61"/>
        <n v="281.4962378"/>
        <n v="1116.952861"/>
        <n v="2834.02"/>
        <n v="1187.21"/>
        <n v="3062.054109"/>
        <n v="606.417404"/>
        <n v="1363.453499"/>
        <n v="742.41"/>
        <n v="3346.100806"/>
        <n v="1342.881745"/>
        <n v="2285.743836"/>
        <n v="3255.669915"/>
        <n v="3348.69"/>
        <n v="2531.304266"/>
        <n v="1500.169961"/>
        <n v="2879.609235"/>
        <n v="2078.151291"/>
        <n v="2217.91101"/>
        <n v="3102.024469"/>
        <n v="1704.237638"/>
        <n v="2859.654892"/>
        <n v="1607.43423"/>
        <n v="2963.832071"/>
        <n v="2573.638371"/>
        <n v="592.6979507"/>
        <n v="1809.5"/>
        <n v="1395.474438"/>
        <n v="668.29"/>
        <n v="851.412523"/>
        <n v="1360.384264"/>
        <n v="2300.56"/>
        <n v="485.2301273"/>
        <n v="1619.284733"/>
        <n v="2702.150269"/>
        <n v="1709.667153"/>
        <n v="888.3680675"/>
        <n v="770.28"/>
        <n v="1688.6"/>
        <n v="3140.987907"/>
        <n v="2173.907949"/>
        <n v="1582.723611"/>
        <n v="545.04"/>
        <n v="2729.421889"/>
        <n v="737.43"/>
        <n v="3444.25"/>
        <n v="1979.41"/>
        <n v="1446.804654"/>
        <n v="1573.58462"/>
        <n v="1970.593923"/>
        <n v="2113.870667"/>
        <n v="1983.792062"/>
        <n v="1300.610154"/>
        <n v="1645.612297"/>
        <n v="3563.25"/>
        <n v="781.09"/>
        <n v="3263.18"/>
        <n v="2000.62"/>
        <n v="2577.834425"/>
        <n v="1907.657332"/>
        <n v="2744.587527"/>
        <n v="3236.7733"/>
        <n v="1921.02"/>
        <n v="2146.134164"/>
        <n v="828.8186769"/>
        <n v="371.7579065"/>
        <n v="3002.883586"/>
        <n v="1751.892566"/>
        <n v="1454.97"/>
        <n v="1018.96"/>
        <n v="2165.701604"/>
        <n v="1560.125819"/>
        <n v="2990.081955"/>
        <n v="2174.82"/>
        <n v="3239.09"/>
        <n v="422.3982704"/>
        <n v="2392.503115"/>
        <n v="1695.059924"/>
        <n v="1570.319066"/>
        <n v="1835.85"/>
        <n v="3417.892704"/>
        <n v="2664.33"/>
        <n v="2160.18"/>
        <n v="2985.55"/>
        <n v="2093.576122"/>
        <n v="2522.72"/>
        <n v="522.5961806"/>
        <n v="3362.568495"/>
        <n v="3567.34"/>
        <n v="1319.379209"/>
        <n v="953.88"/>
        <n v="1466.032077"/>
        <n v="337.5735644"/>
        <n v="3247.109947"/>
        <n v="2754.778907"/>
        <n v="2112.401618"/>
        <n v="2991.163916"/>
        <n v="2928.84"/>
        <n v="1167.436322"/>
        <n v="1582.986839"/>
        <n v="1409.56"/>
        <n v="335.0853818"/>
        <n v="1304.018795"/>
        <n v="963.3552894"/>
        <n v="3392.362755"/>
        <n v="1062.575607"/>
        <n v="1087.382547"/>
        <n v="1015.851816"/>
        <n v="1279.012402"/>
        <n v="1305.644348"/>
        <n v="3159.917326"/>
        <n v="2095.38673"/>
        <n v="1104.056704"/>
        <n v="1847.045742"/>
        <n v="527.2767136"/>
        <n v="1774.64"/>
        <n v="2628.555099"/>
        <n v="1045.662877"/>
        <n v="2686.634565"/>
        <n v="3402.165793"/>
        <n v="580.4658131"/>
        <n v="1981.247292"/>
        <n v="3591.7"/>
        <n v="653.0878154"/>
        <n v="2305.42"/>
        <n v="743.72"/>
        <n v="2600.732744"/>
        <n v="1267.42"/>
        <n v="2863.31"/>
        <n v="1928.497534"/>
        <n v="1334.86"/>
        <n v="2623.5"/>
        <n v="1802.29"/>
        <n v="626.4890262"/>
        <n v="1145.36"/>
        <n v="1177.025041"/>
        <n v="3383.82"/>
        <n v="2939.128455"/>
        <n v="2206.52"/>
        <n v="210.73"/>
        <n v="3100.3"/>
        <n v="2826.98"/>
        <n v="1683.912129"/>
        <n v="961.9275466"/>
        <n v="2518.131252"/>
        <n v="3656.154553"/>
        <n v="3744.669576"/>
        <n v="1832.975143"/>
        <n v="1142.67476"/>
        <n v="3516.66"/>
        <n v="2057.88"/>
        <n v="1452.97"/>
        <n v="2033.747758"/>
        <n v="1227.486086"/>
        <n v="2818.04"/>
        <n v="900.145581"/>
        <n v="1246.814904"/>
        <n v="2105.276151"/>
        <n v="811.98"/>
        <n v="302.2770049"/>
        <n v="3077.438812"/>
        <n v="2212.47"/>
        <n v="3504.473567"/>
        <n v="1360.69461"/>
        <n v="1533.74"/>
        <n v="509.8631374"/>
        <n v="1384.341951"/>
        <n v="3105.51073"/>
        <n v="2111.84"/>
        <n v="1626.53"/>
        <n v="2639.57095"/>
        <n v="1990.884541"/>
        <n v="2757.061977"/>
        <n v="2552.371923"/>
        <n v="2607.275808"/>
        <n v="196.36"/>
        <n v="3530.33"/>
        <n v="1286.723604"/>
        <n v="1832.53515"/>
        <n v="2954.009973"/>
        <n v="1504.355128"/>
        <n v="792.279802"/>
        <n v="3347.725697"/>
        <n v="3522.907823"/>
        <n v="1848.34"/>
        <n v="859.69"/>
        <n v="1123.24"/>
        <n v="1072.991236"/>
        <n v="1047.916481"/>
        <n v="195.67"/>
        <n v="3560.373733"/>
        <n v="3593.633746"/>
        <n v="546.9344838"/>
        <n v="3198.79"/>
        <n v="843.89"/>
        <n v="3594.094549"/>
        <n v="1400.39"/>
        <n v="397.0927162"/>
        <n v="1741.373345"/>
        <n v="2129.72"/>
        <n v="2196.311319"/>
        <n v="740.7"/>
        <n v="3106.59106"/>
        <n v="586.9595466"/>
        <n v="645.16"/>
        <n v="2253.756716"/>
        <n v="3512.44"/>
        <n v="1317.123942"/>
        <n v="3179.534174"/>
        <n v="3681.11096"/>
        <n v="3295.88"/>
        <n v="1359.51251"/>
        <n v="3315.21"/>
        <n v="2316.353459"/>
        <n v="3319.40827"/>
        <n v="2773.701167"/>
        <n v="3236.9"/>
        <n v="3458.042144"/>
        <n v="536.92"/>
        <n v="1858.43"/>
        <n v="2773.342428"/>
        <n v="1354.337703"/>
        <n v="837.6487306"/>
        <n v="2623.506817"/>
        <n v="366.307207"/>
        <n v="2789.99"/>
        <n v="1836.87349"/>
        <n v="1481.38"/>
        <n v="3362.832316"/>
        <n v="516.9871792"/>
        <n v="799.8801358"/>
        <n v="2535.049119"/>
        <n v="1289.686754"/>
        <n v="3041.514353"/>
        <n v="954.850544"/>
        <n v="213.18"/>
        <n v="2929.1"/>
        <n v="1583.801262"/>
        <n v="1538.67194"/>
        <n v="1651.363407"/>
        <n v="902.06"/>
        <n v="2506.65483"/>
        <n v="525.0589447"/>
        <n v="1412.662896"/>
        <n v="2549.77"/>
        <n v="828.8801474"/>
        <n v="2754.8"/>
        <n v="443.529582"/>
        <n v="2378.350303"/>
        <n v="2966.59"/>
        <n v="511.24"/>
        <n v="2262.008774"/>
        <n v="1669.112878"/>
        <n v="1105.967558"/>
        <n v="3553.398558"/>
        <n v="3590.134944"/>
        <n v="990.92"/>
        <n v="411.9198001"/>
        <n v="1846.504568"/>
        <n v="496.8602171"/>
        <n v="1838.95265"/>
        <n v="237.15"/>
        <n v="3689.409884"/>
        <n v="268.01"/>
        <n v="2778.83"/>
        <n v="1119.36016"/>
        <n v="924.6850829"/>
        <n v="3354.845225"/>
        <n v="303.6298079"/>
        <n v="1273.894039"/>
        <n v="3448.191173"/>
        <n v="2162.477252"/>
        <n v="720.12"/>
        <n v="836.392684"/>
        <n v="2330.492659"/>
        <n v="1786.73"/>
        <n v="2005.135488"/>
        <n v="1388.8"/>
        <n v="957.3106478"/>
        <n v="2577.34"/>
        <n v="1501.598294"/>
        <n v="2586.00956"/>
        <n v="1649.778942"/>
        <n v="3086.978654"/>
        <n v="341.47"/>
        <n v="3376.156891"/>
        <n v="3036.39"/>
        <n v="1864.962621"/>
        <n v="1662.597412"/>
        <n v="681.5951044"/>
        <n v="2310.480441"/>
        <n v="1217.44"/>
        <n v="1487.82"/>
        <n v="1354.283837"/>
        <n v="635.6847482"/>
        <n v="319.439255"/>
        <n v="1305.98"/>
        <n v="2497.965946"/>
        <n v="3243.255704"/>
        <n v="3226.226791"/>
        <n v="2601.086451"/>
        <n v="2780.49"/>
        <n v="2995.96"/>
        <n v="3588.64"/>
        <n v="728.9054214"/>
        <n v="1833.6"/>
        <n v="1119.549363"/>
        <n v="962.2208664"/>
        <n v="2531.079857"/>
        <n v="3360.241097"/>
        <n v="2261.224946"/>
        <n v="501.11"/>
        <n v="1703.32"/>
        <n v="3156.99"/>
        <n v="637.1"/>
        <n v="2132.624992"/>
        <n v="1752.34"/>
        <n v="1915.04"/>
        <n v="2400.04"/>
        <n v="1756.697501"/>
        <n v="2283.55569"/>
        <n v="516.81"/>
        <n v="2838.377105"/>
        <n v="2191.780584"/>
        <n v="758.8"/>
        <n v="3772.085039"/>
        <n v="1973.8289"/>
        <n v="3495.899458"/>
        <n v="2343.53"/>
        <n v="2313.9"/>
        <n v="3306.45"/>
        <n v="3645.189996"/>
        <n v="1206.023005"/>
        <n v="621.472546"/>
        <n v="1224.386909"/>
        <n v="3434.13"/>
        <n v="607.630442"/>
        <n v="1585.782688"/>
        <n v="2183.479746"/>
        <n v="931.5028056"/>
        <n v="3482.7547"/>
        <n v="2797.73"/>
        <n v="258.85"/>
        <n v="3518.44"/>
        <n v="723.96"/>
        <n v="2196.862011"/>
        <n v="994.243079"/>
        <n v="2707.43"/>
        <n v="1328.062488"/>
        <n v="2175.380234"/>
        <n v="1614.53"/>
        <n v="1668.47"/>
        <n v="2648.55"/>
        <n v="1354.46"/>
        <n v="3599.72"/>
        <n v="2308.413404"/>
        <n v="2656.714828"/>
        <n v="3531.169883"/>
        <n v="3003.072934"/>
        <n v="1297.203426"/>
        <n v="3242.980182"/>
        <n v="188.49"/>
        <n v="1287.13"/>
        <n v="276.07"/>
        <n v="2360.38"/>
        <n v="623.1959748"/>
        <n v="2049.007019"/>
        <n v="3104.443732"/>
        <n v="1429.74"/>
        <n v="637.77"/>
        <n v="1572.05"/>
        <n v="3406.86"/>
        <n v="2683.05"/>
        <n v="514.3444245"/>
        <n v="2119.9"/>
        <n v="3079.554307"/>
        <n v="1214.328177"/>
        <n v="2127.457386"/>
        <n v="1657.865158"/>
        <n v="3114.957056"/>
        <n v="343.16"/>
        <n v="2426.921237"/>
        <n v="3476.642197"/>
        <n v="2364.26"/>
        <n v="1011.320723"/>
        <n v="1855.002767"/>
        <n v="1977.413283"/>
        <n v="1257.443339"/>
        <n v="3189.18"/>
        <n v="1566.375508"/>
        <n v="3325.012856"/>
        <n v="2235.701266"/>
        <n v="3255.13"/>
        <n v="1665.467531"/>
        <n v="2948.130092"/>
        <n v="2465.472979"/>
        <n v="797.2844234"/>
        <n v="2967.001542"/>
        <n v="1965.26593"/>
        <n v="3268.739729"/>
        <n v="579.33"/>
        <n v="2244.083511"/>
        <n v="3561.29"/>
        <n v="189.17"/>
        <n v="1807.476629"/>
        <n v="3629.773429"/>
        <n v="3743.524877"/>
        <n v="180.21"/>
        <n v="3151.99"/>
        <n v="1953.325717"/>
        <n v="1020.96"/>
        <n v="1629.041144"/>
        <n v="2419.54"/>
        <n v="475.4371889"/>
        <n v="3477.52"/>
        <n v="1276.965615"/>
        <n v="594.0746189"/>
        <n v="1311.125528"/>
        <n v="298.1859105"/>
        <n v="2955.18"/>
        <n v="1047.129765"/>
        <n v="2176.56"/>
        <n v="3422.473367"/>
        <n v="261.06"/>
        <n v="3220.46"/>
        <n v="3678.778753"/>
        <n v="1299.791838"/>
        <n v="2976.857977"/>
        <n v="666.8188344"/>
        <n v="644.66"/>
        <n v="981.6517735"/>
        <n v="3280.402634"/>
        <n v="365.9273207"/>
        <n v="1848.934444"/>
        <n v="1857.65002"/>
        <n v="3113.45"/>
        <n v="1039.48"/>
        <n v="695.34"/>
        <n v="2936.21"/>
        <n v="2963.767444"/>
        <n v="2073.656864"/>
        <n v="2480.93"/>
        <n v="3313.571068"/>
        <n v="1914.619185"/>
        <n v="1837.97"/>
        <n v="2232.61589"/>
        <n v="2499.378975"/>
        <n v="3307.314238"/>
        <n v="2076.394744"/>
        <n v="3567.18"/>
        <n v="3260.071022"/>
        <n v="1319.867712"/>
        <n v="2192.37282"/>
        <n v="1047.44"/>
        <n v="801.9"/>
        <n v="2778.05"/>
        <n v="2576.504393"/>
        <n v="845.95"/>
        <n v="1397.442499"/>
        <n v="257.0"/>
        <n v="397.39"/>
        <n v="2235.072624"/>
        <n v="1552.4244"/>
        <n v="2360.083015"/>
        <n v="2654.077665"/>
        <n v="1904.209691"/>
        <n v="1363.924092"/>
        <n v="2908.989308"/>
        <n v="585.85"/>
        <n v="1274.41"/>
        <n v="2827.130646"/>
        <n v="3197.0785"/>
        <n v="1098.753379"/>
        <n v="243.85"/>
        <n v="229.17"/>
        <n v="1356.083553"/>
        <n v="774.98"/>
        <n v="1372.86217"/>
        <n v="322.48"/>
        <n v="2900.762736"/>
        <n v="393.73"/>
        <n v="3605.511808"/>
        <n v="813.2"/>
        <n v="877.0389908"/>
        <n v="899.36"/>
        <n v="1337.9"/>
        <n v="1376.2"/>
        <n v="2470.99"/>
        <n v="3407.344359"/>
        <n v="971.2218268"/>
        <n v="1537.3"/>
        <n v="1853.29"/>
        <n v="1123.844677"/>
        <n v="1527.400658"/>
        <n v="312.15"/>
        <n v="3066.586355"/>
        <n v="2309.082448"/>
        <n v="2860.12"/>
        <n v="1325.52"/>
        <n v="1774.08"/>
        <n v="2978.03592"/>
        <n v="1671.847932"/>
        <n v="1538.680195"/>
        <n v="2631.443866"/>
        <n v="3139.443332"/>
        <n v="631.0499306"/>
        <n v="618.29"/>
        <n v="1465.340415"/>
        <n v="1535.39365"/>
        <n v="2466.055768"/>
        <n v="2711.349509"/>
        <n v="2038.330522"/>
        <n v="411.9109259"/>
        <n v="3356.16"/>
        <n v="3079.830641"/>
        <n v="261.9"/>
        <n v="342.99"/>
        <n v="2310.69"/>
        <n v="2830.354486"/>
        <n v="1613.59"/>
        <n v="2717.006812"/>
        <n v="1460.552145"/>
        <n v="1273.646366"/>
        <n v="949.9098968"/>
        <n v="939.17"/>
        <n v="2150.38"/>
        <n v="2090.810342"/>
        <n v="1563.568967"/>
        <n v="2518.072977"/>
        <n v="3089.05"/>
        <n v="1204.204153"/>
        <n v="564.63"/>
        <n v="2557.53"/>
        <n v="1903.070303"/>
        <n v="414.6338138"/>
        <n v="3126.02"/>
        <n v="1584.656814"/>
        <n v="3538.28"/>
        <n v="1762.065149"/>
        <n v="1410.98"/>
        <n v="2441.966093"/>
        <n v="949.9388101"/>
        <n v="2524.894022"/>
        <n v="550.3313233"/>
        <n v="2894.75"/>
        <n v="3573.324388"/>
        <n v="2587.950283"/>
        <n v="2738.44"/>
        <n v="3836.652164"/>
        <n v="180.85"/>
        <n v="3350.61928"/>
        <n v="1986.59191"/>
        <n v="2100.213897"/>
        <n v="3133.02"/>
        <n v="2395.431818"/>
        <n v="2290.111502"/>
        <n v="675.0303642"/>
        <n v="2115.199855"/>
        <n v="3181.6"/>
        <n v="2474.370934"/>
        <n v="1223.59"/>
        <n v="194.79214"/>
        <n v="1299.31"/>
        <n v="541.5136661"/>
        <n v="562.2930183"/>
        <n v="508.8069465"/>
        <n v="511.2433425"/>
        <n v="3343.68"/>
        <n v="2746.061831"/>
        <n v="1138.655327"/>
        <n v="2050.301961"/>
        <n v="3441.828617"/>
        <n v="881.3112187"/>
        <n v="1852.25724"/>
        <n v="2178.195215"/>
        <n v="1570.613475"/>
        <n v="580.7452434"/>
        <n v="1237.63"/>
        <n v="1558.661608"/>
        <n v="3243.010656"/>
        <n v="1536.94"/>
        <n v="1824.28"/>
        <n v="3467.36825"/>
        <n v="2656.844718"/>
        <n v="3311.29"/>
        <n v="684.6888639"/>
        <n v="1962.558523"/>
        <n v="2392.96"/>
        <n v="738.16"/>
        <n v="1181.292934"/>
        <n v="492.24"/>
        <n v="1802.90625"/>
        <n v="251.07"/>
        <n v="1819.09"/>
        <n v="1482.8"/>
        <n v="652.8893416"/>
        <n v="1488.27"/>
        <n v="465.95"/>
        <n v="2519.686485"/>
        <n v="900.2862351"/>
        <n v="2480.66"/>
        <n v="377.6507718"/>
        <n v="1718.88"/>
        <n v="3181.484635"/>
        <n v="2754.728133"/>
        <n v="1832.71"/>
        <n v="941.2699941"/>
        <n v="2399.83"/>
        <n v="1326.851558"/>
        <n v="1079.598471"/>
        <n v="1882.524371"/>
        <n v="3426.86"/>
        <n v="3296.49"/>
        <n v="2380.579957"/>
        <n v="2425.885846"/>
        <n v="985.72"/>
        <n v="3570.074135"/>
        <n v="1690.91"/>
        <n v="3115.916679"/>
        <n v="3728.42819"/>
        <n v="3725.877718"/>
        <n v="3572.422168"/>
        <n v="2757.295131"/>
        <n v="1998.96"/>
        <n v="2734.569544"/>
        <n v="1666.971503"/>
        <n v="2511.7"/>
        <n v="2117.883843"/>
        <n v="2344.969452"/>
        <n v="861.94"/>
        <n v="2527.432359"/>
        <n v="786.5990395"/>
        <n v="2253.623882"/>
        <n v="367.2178726"/>
        <n v="324.71"/>
        <n v="1433.358082"/>
        <n v="2551.764262"/>
        <n v="761.2937209"/>
        <n v="2375.11"/>
        <n v="3350.66"/>
        <n v="1862.099684"/>
        <n v="422.57"/>
        <n v="536.0352373"/>
        <n v="2135.698178"/>
        <n v="1044.1"/>
        <n v="784.0684795"/>
        <n v="871.4176426"/>
        <n v="3444.419253"/>
        <n v="2693.06"/>
        <n v="3427.074264"/>
        <n v="679.10233"/>
        <n v="2722.338548"/>
        <n v="2537.549807"/>
        <n v="2646.25"/>
        <n v="1052.051552"/>
        <n v="1453.191751"/>
        <n v="2747.15"/>
        <n v="3565.24"/>
        <n v="2330.388937"/>
        <n v="1954.131554"/>
        <n v="2308.040106"/>
        <n v="2832.710152"/>
        <n v="646.3858966"/>
        <n v="498.2910105"/>
        <n v="3656.690054"/>
        <n v="1153.853133"/>
        <n v="3497.73"/>
        <n v="2849.02"/>
        <n v="3780.43881"/>
        <n v="720.8413054"/>
        <n v="2085.083104"/>
        <n v="983.57"/>
        <n v="2660.351246"/>
        <n v="882.1"/>
        <n v="2508.88"/>
        <n v="2752.145432"/>
        <n v="1804.760727"/>
        <n v="1756.888003"/>
        <n v="1040.539184"/>
        <n v="1482.319124"/>
        <n v="673.8935719"/>
        <n v="2045.9"/>
        <n v="2236.692997"/>
        <n v="2385.381429"/>
        <n v="3685.979523"/>
        <n v="2329.84703"/>
        <n v="1762.699024"/>
        <n v="1392.21"/>
        <n v="1369.8"/>
        <n v="2452.481351"/>
        <n v="3038.296019"/>
        <n v="1683.443349"/>
        <n v="2664.3"/>
        <n v="2784.28"/>
        <n v="890.3560879"/>
        <n v="1763.69"/>
        <n v="2425.914948"/>
        <n v="3496.160952"/>
        <n v="2580.214543"/>
        <n v="616.6589224"/>
        <n v="1841.43"/>
        <n v="3068.0"/>
        <n v="3587.165674"/>
        <n v="2123.329513"/>
        <n v="2592.332224"/>
        <n v="373.4951521"/>
        <n v="3430.06"/>
        <n v="1610.15"/>
        <n v="1438.364706"/>
        <n v="3282.83"/>
        <n v="865.18"/>
        <n v="1052.855071"/>
        <n v="2439.560291"/>
        <n v="728.24"/>
        <n v="3199.524418"/>
        <n v="1243.541104"/>
        <n v="2322.908839"/>
        <n v="3440.873358"/>
        <n v="550.3084721"/>
        <n v="2067.76136"/>
        <n v="1288.852141"/>
        <n v="2823.246875"/>
        <n v="530.7762068"/>
        <n v="1002.86"/>
        <n v="1956.63"/>
        <n v="3076.47"/>
        <n v="1675.45379"/>
        <n v="413.9"/>
        <n v="3491.476952"/>
        <n v="1841.661676"/>
        <n v="1930.605184"/>
        <n v="2014.55"/>
        <n v="718.85"/>
        <n v="1198.95"/>
        <n v="2384.808204"/>
        <n v="181.51"/>
        <n v="2435.879343"/>
        <n v="836.9447819"/>
        <n v="2589.3"/>
        <n v="1250.494254"/>
        <n v="3378.09"/>
        <n v="472.88"/>
        <n v="3143.321005"/>
        <n v="917.32"/>
        <n v="1313.482154"/>
        <n v="2076.73"/>
        <n v="1044.882591"/>
        <n v="2487.12"/>
        <n v="1530.28"/>
        <n v="2212.94"/>
        <n v="594.6881159"/>
        <n v="607.7674954"/>
        <n v="546.51"/>
        <n v="1644.75"/>
        <n v="1013.775529"/>
        <n v="2964.44"/>
        <n v="3669.979652"/>
        <n v="2017.22"/>
        <n v="1150.87"/>
        <n v="3041.258886"/>
        <n v="3131.175772"/>
        <n v="565.35"/>
        <n v="1119.53"/>
        <n v="832.05"/>
        <n v="811.9178134"/>
        <n v="1737.263066"/>
        <n v="3565.81"/>
        <n v="2197.677494"/>
        <n v="3637.969671"/>
        <n v="2967.724497"/>
        <n v="1499.45"/>
        <n v="1535.462969"/>
        <n v="3007.71"/>
        <n v="2426.22"/>
        <n v="2439.631179"/>
        <n v="2133.57"/>
        <n v="3185.709568"/>
        <n v="1838.47"/>
        <n v="1348.436742"/>
        <n v="2545.66"/>
        <n v="3263.616946"/>
        <n v="2976.305609"/>
        <n v="2829.61"/>
        <n v="1434.38"/>
        <n v="3457.41"/>
        <n v="947.7586978"/>
        <n v="1339.13"/>
        <n v="2100.639121"/>
        <n v="2732.64"/>
        <n v="2767.46"/>
        <n v="1246.536554"/>
        <n v="661.911738"/>
        <n v="2360.344873"/>
        <n v="2623.535413"/>
        <n v="2828.99"/>
        <n v="1011.93"/>
        <n v="2164.628773"/>
        <n v="3738.042395"/>
        <n v="1341.14"/>
        <n v="827.4808148"/>
        <n v="2089.6"/>
        <n v="502.4428438"/>
        <n v="1224.126016"/>
        <n v="2255.517382"/>
        <n v="2073.775997"/>
        <n v="3620.652963"/>
        <n v="579.5745914"/>
        <n v="2676.419607"/>
        <n v="1042.37"/>
        <n v="376.19"/>
        <n v="908.2309126"/>
        <n v="3177.082658"/>
        <n v="1183.614204"/>
        <n v="630.65"/>
        <n v="1817.466515"/>
        <n v="1999.265111"/>
        <n v="2825.819818"/>
        <n v="1794.207307"/>
        <n v="2457.202434"/>
        <n v="231.1"/>
        <n v="2285.93"/>
        <n v="2529.43"/>
        <n v="2097.61"/>
        <n v="1927.28"/>
        <n v="2310.23"/>
        <n v="616.57"/>
        <n v="3243.957061"/>
        <n v="2550.268376"/>
        <n v="3235.081458"/>
        <n v="1438.7562"/>
        <n v="1412.65"/>
        <n v="2807.419505"/>
        <n v="3445.979858"/>
        <n v="1271.11015"/>
        <n v="1157.269994"/>
        <n v="2866.111764"/>
        <n v="495.69"/>
        <n v="2535.495309"/>
        <n v="3066.648075"/>
        <n v="2037.623137"/>
        <n v="2891.51"/>
        <n v="2518.09"/>
        <n v="745.64"/>
        <n v="1186.672391"/>
        <n v="882.53"/>
        <n v="3772.67744"/>
        <n v="2895.43"/>
        <n v="1955.341338"/>
        <n v="3640.415908"/>
        <n v="1387.59"/>
        <n v="866.6760869"/>
        <n v="813.699132"/>
        <n v="2631.003296"/>
        <n v="2741.189644"/>
        <n v="534.3563432"/>
        <n v="3567.726078"/>
        <n v="2134.848956"/>
        <n v="1659.190561"/>
        <n v="1388.414347"/>
        <n v="2029.986108"/>
        <n v="887.7334973"/>
        <n v="663.666243"/>
        <n v="2668.89"/>
        <n v="676.49"/>
        <n v="585.03"/>
        <n v="719.5428654"/>
        <n v="2214.756426"/>
        <n v="539.4138128"/>
        <n v="2652.02"/>
        <n v="3307.361653"/>
        <n v="2380.084526"/>
        <n v="3082.760832"/>
        <n v="576.22"/>
        <n v="952.12"/>
        <n v="1808.42"/>
        <n v="1279.246"/>
        <n v="2039.073321"/>
        <n v="295.7524385"/>
        <n v="401.18"/>
        <n v="1091.19"/>
        <n v="3137.773807"/>
        <n v="2720.86"/>
        <n v="596.3515607"/>
        <n v="2035.69"/>
        <n v="3379.743021"/>
        <n v="1270.805265"/>
        <n v="2203.131977"/>
        <n v="1800.851605"/>
        <n v="1625.33"/>
        <n v="2859.173447"/>
        <n v="3078.21"/>
        <n v="738.417252"/>
        <n v="442.0237915"/>
        <n v="839.4159508"/>
        <n v="2956.420052"/>
        <n v="3479.313232"/>
        <n v="2034.260979"/>
        <n v="2069.44"/>
        <n v="3031.54"/>
        <n v="859.7747203"/>
        <n v="1865.045317"/>
        <n v="2006.898937"/>
        <n v="2340.913036"/>
        <n v="3762.913591"/>
        <n v="1660.162778"/>
        <n v="3328.615484"/>
        <n v="3669.280283"/>
        <n v="1785.58"/>
        <n v="3111.770335"/>
        <n v="3734.023736"/>
        <n v="1964.794094"/>
        <n v="931.0436742"/>
        <n v="725.87"/>
        <n v="3129.454148"/>
        <n v="2498.42"/>
        <n v="2145.12411"/>
        <n v="3270.020684"/>
        <n v="1593.078881"/>
        <n v="3193.81"/>
        <n v="1708.56313"/>
        <n v="2195.123412"/>
        <n v="1942.098413"/>
        <n v="1004.928724"/>
        <n v="1748.47"/>
        <n v="2877.19"/>
        <n v="377.32"/>
        <n v="3697.042609"/>
        <n v="2292.208716"/>
        <n v="2796.901977"/>
        <n v="3265.61"/>
        <n v="1253.49"/>
        <n v="2183.094973"/>
        <n v="1532.8"/>
        <n v="2294.54"/>
        <n v="1647.278085"/>
        <n v="742.9417045"/>
        <n v="235.81"/>
        <n v="2414.087126"/>
        <n v="1794.056335"/>
        <n v="1503.66"/>
        <n v="2276.81"/>
        <n v="2208.866085"/>
        <n v="2431.815669"/>
        <n v="580.0937532"/>
        <n v="1204.49"/>
        <n v="3358.86382"/>
        <n v="1052.639051"/>
        <n v="754.875122"/>
        <n v="3247.719407"/>
        <n v="749.8641238"/>
        <n v="1288.28"/>
        <n v="1204.78"/>
        <n v="3320.96"/>
        <n v="1422.451253"/>
        <n v="3056.30838"/>
        <n v="1261.34045"/>
        <n v="1323.043224"/>
        <n v="3359.57"/>
        <n v="2383.696015"/>
        <n v="1966.1287"/>
        <n v="1703.41"/>
        <n v="3258.027592"/>
        <n v="3603.357404"/>
        <n v="739.0881458"/>
        <n v="1079.465471"/>
        <n v="2245.703623"/>
        <n v="490.88"/>
        <n v="3269.692953"/>
        <n v="854.47"/>
        <n v="909.75"/>
        <n v="1212.107927"/>
        <n v="1355.730012"/>
        <n v="403.9827614"/>
        <n v="3273.974483"/>
        <n v="2721.39"/>
        <n v="2067.61"/>
        <n v="3186.033083"/>
        <n v="3553.139833"/>
        <n v="3379.327487"/>
        <n v="2160.26"/>
        <n v="884.6839028"/>
        <n v="1465.377579"/>
        <n v="2170.19"/>
        <n v="1049.75"/>
        <n v="2978.135834"/>
        <n v="446.1284521"/>
        <n v="584.8139626"/>
        <n v="2995.65408"/>
        <n v="3593.86"/>
        <n v="2853.06172"/>
        <n v="2877.248488"/>
        <n v="1579.7"/>
        <n v="1129.667279"/>
        <n v="1857.844123"/>
        <n v="2489.585199"/>
        <n v="1919.128711"/>
        <n v="675.6395186"/>
        <n v="2213.84653"/>
        <n v="908.1150886"/>
        <n v="3095.622433"/>
        <n v="2394.729136"/>
        <n v="3436.18"/>
        <n v="3691.98462"/>
        <n v="3304.109825"/>
        <n v="2185.57"/>
        <n v="376.8351383"/>
        <n v="899.68"/>
        <n v="1023.786174"/>
        <n v="1765.005181"/>
        <n v="2895.68213"/>
        <n v="2695.99"/>
        <n v="1279.95"/>
        <n v="2335.32193"/>
        <n v="689.6969723"/>
        <n v="1533.517"/>
        <n v="845.2362573"/>
        <n v="1146.882181"/>
        <n v="2981.93"/>
        <n v="452.7179693"/>
        <n v="356.99"/>
        <n v="2847.52"/>
        <n v="482.2087535"/>
        <n v="2737.223509"/>
        <n v="1480.323461"/>
        <n v="2770.515331"/>
        <n v="1876.59"/>
        <n v="495.71"/>
        <n v="2471.5"/>
        <n v="2766.52"/>
        <n v="1317.202299"/>
        <n v="2715.633934"/>
        <n v="407.8183592"/>
        <n v="3567.26"/>
        <n v="1758.700118"/>
        <n v="2034.088593"/>
        <n v="3668.062996"/>
        <n v="1149.330472"/>
        <n v="2832.78"/>
        <n v="1244.616768"/>
        <n v="976.6659411"/>
        <n v="1332.470385"/>
        <n v="1575.49"/>
        <n v="3667.250546"/>
        <n v="3331.27"/>
        <n v="2027.36367"/>
        <n v="2593.807192"/>
        <n v="1181.795377"/>
        <n v="1121.786102"/>
        <n v="2417.211676"/>
        <n v="3286.38"/>
        <n v="2439.89"/>
        <n v="689.76"/>
        <n v="3333.15588"/>
        <n v="3283.873729"/>
        <n v="2200.232522"/>
        <n v="1832.15"/>
        <n v="1897.124101"/>
        <n v="1285.467252"/>
        <n v="791.5702057"/>
        <n v="1899.89"/>
        <n v="503.78"/>
        <n v="2881.238014"/>
        <n v="1132.952915"/>
        <n v="2995.019989"/>
        <n v="3298.54"/>
        <n v="3305.868222"/>
        <n v="2932.84"/>
        <n v="3671.649548"/>
        <n v="1302.276323"/>
        <n v="756.638748"/>
        <n v="1940.281813"/>
        <n v="3527.701903"/>
        <n v="1194.627658"/>
        <n v="2350.73"/>
        <n v="2822.681764"/>
        <n v="1146.930799"/>
        <n v="1902.412316"/>
        <n v="2264.111858"/>
        <n v="1895.330377"/>
        <n v="567.49"/>
        <n v="438.0"/>
        <n v="2341.702049"/>
        <n v="1049.295762"/>
        <n v="414.26"/>
        <n v="521.74"/>
        <n v="2894.894242"/>
        <n v="1711.08"/>
        <n v="2328.72997"/>
        <n v="2194.571655"/>
        <n v="1916.265477"/>
        <n v="1728.027159"/>
        <n v="830.0837823"/>
        <n v="725.3494973"/>
        <n v="2837.392247"/>
        <n v="2194.77812"/>
        <n v="3810.893373"/>
        <n v="519.66"/>
        <n v="1859.33"/>
        <n v="3092.13"/>
        <n v="1217.189522"/>
        <n v="205.0233416"/>
        <n v="3257.41238"/>
        <n v="2095.47"/>
        <n v="2450.017459"/>
        <n v="1881.65"/>
        <n v="3799.160999"/>
        <n v="392.13"/>
        <n v="1738.965946"/>
        <n v="3227.48"/>
        <n v="3085.181868"/>
        <n v="1504.044882"/>
        <n v="2520.011535"/>
        <n v="3044.176585"/>
        <n v="1600.33"/>
        <n v="1750.612836"/>
        <n v="1338.05"/>
        <n v="3517.93"/>
        <n v="897.72"/>
        <n v="348.92"/>
        <n v="2566.15"/>
        <n v="3292.768046"/>
        <n v="680.2480733"/>
        <n v="669.2679299"/>
        <n v="1442.637825"/>
        <n v="1618.82"/>
        <n v="2646.52"/>
        <n v="690.28"/>
        <n v="754.15"/>
        <n v="211.29"/>
        <n v="2952.824528"/>
        <n v="1934.06"/>
        <n v="2399.979088"/>
        <n v="1526.321213"/>
        <n v="3319.259152"/>
        <n v="2494.989618"/>
        <n v="1875.78"/>
        <n v="3002.718645"/>
        <n v="3160.8"/>
        <n v="1218.32"/>
        <n v="2290.785212"/>
        <n v="2980.456606"/>
        <n v="1764.879964"/>
        <n v="392.07"/>
        <n v="636.5656885"/>
        <n v="481.4307987"/>
        <n v="1390.639114"/>
        <n v="1418.56"/>
        <n v="1500.010198"/>
        <n v="2248.095195"/>
        <n v="1504.44"/>
        <n v="1952.316182"/>
        <n v="3241.765819"/>
        <n v="248.66"/>
        <n v="1023.23"/>
        <n v="2037.63"/>
        <n v="3562.114113"/>
        <n v="1596.051905"/>
        <n v="289.1816796"/>
        <n v="3374.401416"/>
        <n v="2845.591218"/>
        <n v="897.3007409"/>
        <n v="3225.66"/>
        <n v="1651.387185"/>
        <n v="3178.070677"/>
        <n v="1297.32"/>
        <n v="3705.274163"/>
        <n v="2516.524112"/>
        <n v="2738.085661"/>
        <n v="901.4843995"/>
        <n v="2115.165897"/>
        <n v="576.9049077"/>
        <n v="3178.76"/>
        <n v="693.1777531"/>
        <n v="195.13"/>
        <n v="2867.211256"/>
        <n v="2016.76"/>
        <n v="638.48481"/>
        <n v="2539.08"/>
        <n v="552.0343337"/>
        <n v="2077.86"/>
        <n v="3352.465428"/>
        <n v="2521.03"/>
        <n v="2675.63"/>
        <n v="346.2070206"/>
        <n v="1298.810563"/>
        <n v="2210.250431"/>
        <n v="1872.328192"/>
        <n v="1729.602794"/>
        <n v="2887.2"/>
        <n v="2176.57"/>
        <n v="1025.21"/>
        <n v="3435.574639"/>
        <n v="1455.12"/>
        <n v="2250.787542"/>
        <n v="2232.02978"/>
        <n v="363.2792624"/>
        <n v="1161.230758"/>
        <n v="2512.53"/>
        <n v="1336.292945"/>
        <n v="2437.955821"/>
        <n v="3091.927578"/>
        <n v="2100.018301"/>
        <n v="2477.343741"/>
        <n v="2109.5"/>
        <n v="1241.68029"/>
        <n v="271.6788951"/>
        <n v="1477.28"/>
        <n v="1983.217087"/>
        <n v="3618.206994"/>
        <n v="716.2029561"/>
        <n v="3035.88"/>
        <n v="1246.34"/>
        <n v="2866.385681"/>
        <n v="2232.903219"/>
        <n v="2291.540738"/>
        <n v="209.58"/>
        <n v="3443.956009"/>
        <n v="3425.664619"/>
        <n v="3115.160681"/>
        <n v="1175.162089"/>
        <n v="3529.814583"/>
        <n v="2518.59"/>
        <n v="448.82"/>
        <n v="3278.444108"/>
        <n v="3335.661843"/>
        <n v="2009.781763"/>
        <n v="3257.667273"/>
        <n v="2565.638181"/>
        <n v="1988.418845"/>
        <n v="1012.581171"/>
        <n v="3468.221287"/>
        <n v="3255.322444"/>
        <n v="1633.662456"/>
        <n v="607.6467406"/>
        <n v="1919.98"/>
        <n v="2654.41"/>
        <n v="1608.94"/>
        <n v="544.4744135"/>
        <n v="3509.952696"/>
        <n v="2806.703214"/>
        <n v="1901.12"/>
        <n v="897.768652"/>
        <n v="1149.037122"/>
        <n v="724.9650489"/>
        <n v="2507.665863"/>
        <n v="3128.380248"/>
        <n v="2417.419169"/>
        <n v="436.93"/>
        <n v="2170.86"/>
        <n v="412.1448467"/>
        <n v="3055.619037"/>
        <n v="368.7"/>
        <n v="2461.28"/>
        <n v="1840.528656"/>
        <n v="1278.096636"/>
        <n v="3232.19"/>
        <n v="2536.818763"/>
        <n v="1601.503381"/>
        <n v="2875.52"/>
        <n v="1225.280958"/>
        <n v="1543.855528"/>
        <n v="3410.96"/>
        <n v="1793.018587"/>
        <n v="1657.1"/>
        <n v="2002.0"/>
        <n v="1864.126506"/>
        <n v="2557.0"/>
        <n v="3224.776848"/>
        <n v="2608.839224"/>
        <n v="3017.0"/>
        <n v="3569.75037"/>
        <n v="683.2059667"/>
        <n v="2886.906991"/>
        <n v="2737.353721"/>
        <n v="1124.0"/>
        <n v="1873.252134"/>
        <n v="2162.0"/>
        <n v="1867.996583"/>
        <n v="1154.0"/>
        <n v="289.4821865"/>
        <n v="2070.0"/>
        <n v="1900.988715"/>
        <n v="883.6780306"/>
        <n v="2368.337292"/>
        <n v="713.2702077"/>
        <n v="3269.083333"/>
        <n v="2272.0"/>
        <n v="1832.548305"/>
        <n v="1838.302473"/>
        <n v="1848.0"/>
        <n v="578.281163"/>
        <n v="2027.834896"/>
        <n v="1185.210328"/>
        <n v="797.0"/>
        <n v="915.0"/>
        <n v="885.0"/>
        <n v="1826.818569"/>
        <n v="1260.248899"/>
        <n v="542.0546731"/>
        <n v="3204.135341"/>
        <n v="3300.984003"/>
        <n v="2816.746813"/>
        <n v="3154.0"/>
        <n v="1983.412759"/>
        <n v="2089.015646"/>
        <n v="427.7630717"/>
        <n v="2482.931788"/>
        <n v="1313.0"/>
        <n v="3608.662246"/>
        <n v="2392.295304"/>
        <n v="3732.677525"/>
        <n v="1232.0"/>
        <n v="1215.362599"/>
        <n v="1440.329979"/>
        <n v="821.0355537"/>
        <n v="2756.550067"/>
        <n v="1780.0"/>
        <n v="3717.813492"/>
        <n v="1239.10624"/>
        <n v="2054.861482"/>
        <n v="2116.460089"/>
        <n v="1551.948293"/>
        <n v="2191.341879"/>
        <n v="2130.289899"/>
        <n v="1352.0"/>
        <n v="1891.0"/>
        <n v="3070.0"/>
        <n v="1575.0"/>
        <n v="2461.0"/>
        <n v="713.0"/>
        <n v="940.0"/>
        <n v="1727.825722"/>
        <n v="1679.218155"/>
        <n v="3443.245635"/>
        <n v="503.3787324"/>
        <n v="1936.0"/>
        <n v="1600.484261"/>
        <n v="650.1281439"/>
        <n v="3165.331076"/>
        <n v="3070.043219"/>
        <n v="2731.0"/>
        <n v="3702.862137"/>
        <n v="3448.04585"/>
        <n v="2527.990097"/>
        <n v="2891.172244"/>
        <n v="2088.261889"/>
        <n v="1133.82571"/>
        <n v="1496.285952"/>
        <n v="1490.988319"/>
        <n v="602.5783675"/>
        <n v="538.0"/>
        <n v="959.5109456"/>
        <n v="1173.0"/>
        <n v="2918.591914"/>
        <n v="2155.493158"/>
        <n v="2596.921814"/>
        <n v="2635.0"/>
        <n v="3025.0"/>
        <n v="2211.0"/>
        <n v="208.0"/>
        <n v="2603.0"/>
        <n v="2491.010956"/>
        <n v="3440.447047"/>
        <n v="3182.364245"/>
        <n v="1394.462531"/>
        <n v="1507.656688"/>
        <n v="2765.821978"/>
        <n v="1855.491357"/>
        <n v="1638.0"/>
        <n v="3714.324478"/>
        <n v="552.0467141"/>
        <n v="1204.0"/>
        <n v="2017.763621"/>
        <n v="2212.660323"/>
        <n v="3715.996306"/>
        <n v="1684.21107"/>
        <n v="1223.0"/>
        <n v="1619.804825"/>
        <n v="2598.386216"/>
        <n v="2753.704364"/>
        <n v="1074.458975"/>
        <n v="672.5855055"/>
        <n v="1400.378209"/>
        <n v="2322.0"/>
        <n v="1579.0"/>
        <n v="386.6431388"/>
        <n v="2738.0"/>
        <n v="2439.0"/>
        <n v="626.2836295"/>
        <n v="379.0"/>
        <n v="3556.815911"/>
        <n v="1621.0"/>
        <n v="3641.914192"/>
        <n v="3727.24591"/>
        <n v="2833.629483"/>
        <n v="1261.849453"/>
        <n v="1523.0"/>
        <n v="1423.985079"/>
        <n v="2046.136518"/>
        <n v="2020.400961"/>
        <n v="2557.297354"/>
        <n v="933.158007"/>
        <n v="1114.120285"/>
        <n v="2197.894416"/>
        <n v="549.7045957"/>
        <n v="704.0"/>
        <n v="1254.846115"/>
        <n v="2075.664946"/>
        <n v="2662.878121"/>
        <n v="3569.0"/>
        <n v="553.0"/>
        <n v="2850.987738"/>
        <n v="958.0"/>
        <n v="3039.543521"/>
        <n v="892.0"/>
        <n v="3446.0"/>
        <n v="2487.792509"/>
        <n v="913.2160862"/>
        <n v="858.6132882"/>
        <n v="3617.58334"/>
        <n v="2208.0"/>
        <n v="2581.0"/>
        <n v="755.6467333"/>
        <n v="2487.476926"/>
        <n v="1591.0"/>
        <n v="2265.526778"/>
        <n v="3001.30265"/>
        <n v="1587.729874"/>
        <n v="3448.997313"/>
        <n v="1740.0"/>
        <n v="585.0"/>
        <n v="3101.597686"/>
        <n v="1457.0"/>
        <n v="3178.403384"/>
        <n v="647.8150208"/>
        <n v="2315.0"/>
        <n v="289.0"/>
        <n v="2778.139005"/>
        <n v="2173.437852"/>
        <n v="3364.076917"/>
        <n v="2452.273868"/>
        <n v="2689.375395"/>
        <n v="2253.456257"/>
        <n v="3770.362278"/>
        <n v="2125.0"/>
        <n v="2980.14151"/>
        <n v="1228.345481"/>
        <n v="1135.0"/>
        <n v="1883.0"/>
        <n v="1539.933146"/>
        <n v="1040.382735"/>
        <n v="475.0598364"/>
        <n v="2381.211192"/>
        <n v="1131.068295"/>
        <n v="1558.463081"/>
        <n v="2507.703033"/>
        <n v="767.2953104"/>
        <n v="310.3337213"/>
        <n v="1577.61352"/>
        <n v="197.0"/>
        <n v="2045.299851"/>
        <n v="2909.446825"/>
        <n v="1846.0"/>
        <n v="1847.213455"/>
        <n v="2634.929552"/>
        <n v="1423.344923"/>
        <n v="3042.534837"/>
        <n v="3204.747242"/>
        <n v="3150.0"/>
        <n v="2539.756945"/>
        <n v="2452.0"/>
        <n v="3193.207819"/>
        <n v="1617.0"/>
        <n v="3058.973178"/>
        <n v="2211.148759"/>
        <n v="2479.0"/>
        <n v="1684.148068"/>
        <n v="3382.116915"/>
        <n v="609.0908969"/>
        <n v="2588.590274"/>
        <n v="3494.216913"/>
        <n v="2726.0"/>
        <n v="1271.716063"/>
        <n v="2249.448374"/>
        <n v="2858.168293"/>
        <n v="2627.457028"/>
        <n v="1400.588072"/>
        <n v="1642.0"/>
        <n v="802.0"/>
        <n v="3218.547561"/>
        <n v="2570.141775"/>
        <n v="2355.260663"/>
        <n v="3485.855007"/>
        <n v="288.7937035"/>
        <n v="2559.896058"/>
        <n v="2323.0"/>
        <n v="3338.0"/>
        <n v="3589.381594"/>
        <n v="436.0"/>
        <n v="1586.0"/>
        <n v="2256.951213"/>
        <n v="732.0234453"/>
        <n v="1491.412174"/>
        <n v="3413.737984"/>
        <n v="798.193408"/>
        <n v="3059.0"/>
        <n v="3579.711307"/>
        <n v="3384.252648"/>
        <n v="1969.0"/>
        <n v="1650.269842"/>
        <n v="433.1415548"/>
        <n v="2502.224346"/>
        <n v="2584.313549"/>
        <n v="1113.891387"/>
        <n v="1405.0"/>
        <n v="3375.440204"/>
        <n v="1505.355505"/>
        <n v="1174.367556"/>
        <n v="2984.987883"/>
        <n v="368.0"/>
        <n v="2876.329062"/>
        <n v="1477.05783"/>
        <n v="1984.571693"/>
        <n v="2928.0"/>
        <n v="673.0"/>
        <n v="1113.431361"/>
        <n v="1145.636592"/>
        <n v="796.5416724"/>
        <n v="744.0"/>
        <n v="3459.710081"/>
        <n v="2097.366828"/>
        <n v="2853.879036"/>
        <n v="3367.0"/>
        <n v="1668.0"/>
        <n v="1910.0"/>
        <n v="2414.0"/>
        <n v="2226.0"/>
        <n v="1251.148465"/>
        <n v="1829.568376"/>
        <n v="1513.0"/>
        <n v="2423.024099"/>
        <n v="3110.32312"/>
        <n v="2047.707431"/>
        <n v="1637.986939"/>
        <n v="1244.653367"/>
        <n v="3781.432252"/>
        <n v="810.8502068"/>
        <n v="1088.0"/>
        <n v="2022.981955"/>
        <n v="2196.617936"/>
        <n v="420.6386323"/>
        <n v="1597.064554"/>
        <n v="874.0"/>
        <n v="2555.383714"/>
        <n v="3535.66733"/>
        <n v="3067.0"/>
        <n v="2297.474306"/>
        <n v="510.0"/>
        <n v="1666.813881"/>
        <n v="2738.7285"/>
        <n v="522.6254995"/>
        <n v="3453.741564"/>
        <n v="2258.435771"/>
        <n v="3205.651483"/>
        <n v="1943.0"/>
        <n v="2371.273721"/>
        <n v="3076.57775"/>
        <n v="1922.0"/>
        <n v="2144.0"/>
        <n v="2466.434865"/>
        <n v="3107.0"/>
        <n v="215.9338124"/>
        <n v="3183.863338"/>
        <n v="466.2077615"/>
        <n v="304.4516957"/>
        <n v="1118.0"/>
        <n v="3300.0"/>
        <n v="3246.519124"/>
        <n v="516.9500616"/>
        <n v="1176.964835"/>
        <n v="2940.694644"/>
        <n v="2206.064563"/>
        <n v="3512.302326"/>
        <n v="2065.694946"/>
        <n v="487.0"/>
        <n v="3755.192233"/>
        <n v="2411.756229"/>
        <n v="826.6866736"/>
        <n v="1577.669867"/>
        <n v="412.713761"/>
        <n v="663.0"/>
        <n v="309.2025443"/>
        <n v="835.0"/>
        <n v="2016.090645"/>
        <n v="2807.497394"/>
        <n v="1976.486792"/>
        <n v="1446.060694"/>
        <n v="2507.164414"/>
        <n v="2574.706088"/>
        <n v="1356.11124"/>
        <n v="3221.0"/>
        <n v="484.4017851"/>
        <n v="2110.192258"/>
        <n v="3718.466615"/>
        <n v="3600.812633"/>
        <n v="3556.722115"/>
        <n v="641.0"/>
        <n v="2658.04608"/>
        <n v="1271.0"/>
        <n v="2806.33101"/>
        <n v="3444.0"/>
        <n v="1622.0"/>
        <n v="1597.0"/>
        <n v="902.3864736"/>
        <n v="855.0"/>
        <n v="1977.670387"/>
        <n v="1492.0"/>
        <n v="357.0"/>
        <n v="2734.0"/>
        <n v="1565.347966"/>
        <n v="417.2108874"/>
        <n v="1741.231422"/>
        <n v="462.6980277"/>
        <n v="546.2225254"/>
        <n v="3574.173169"/>
        <n v="1450.096869"/>
        <n v="3723.905163"/>
        <n v="889.0"/>
        <n v="1078.624032"/>
        <n v="650.1387087"/>
        <n v="331.9437594"/>
        <n v="2635.477112"/>
        <n v="825.5548078"/>
        <n v="3102.0"/>
        <n v="3490.770187"/>
        <n v="1230.0"/>
        <n v="2416.504233"/>
        <n v="1599.973144"/>
        <n v="3305.233307"/>
        <n v="3787.734762"/>
        <n v="2011.481041"/>
        <n v="794.024293"/>
        <n v="2387.221641"/>
        <n v="1025.563128"/>
        <n v="467.5572042"/>
        <n v="2628.096555"/>
        <n v="3484.0"/>
        <n v="2199.0"/>
        <n v="3561.149882"/>
        <n v="3228.547779"/>
        <n v="2560.0"/>
        <n v="3185.0"/>
        <n v="1916.0"/>
        <n v="2325.582638"/>
        <n v="3416.0"/>
        <n v="1799.773663"/>
        <n v="3511.0"/>
        <n v="2010.963577"/>
        <n v="3591.0"/>
        <n v="1408.068888"/>
        <n v="2611.0"/>
        <n v="1634.0"/>
        <n v="3499.940768"/>
        <n v="2359.976717"/>
        <n v="286.9707916"/>
        <n v="564.697757"/>
        <n v="424.1294213"/>
        <n v="989.0959717"/>
        <n v="820.0"/>
        <n v="413.084815"/>
        <n v="1410.0"/>
        <n v="2983.092308"/>
        <n v="2751.388957"/>
        <n v="525.3382595"/>
        <n v="3080.0"/>
        <n v="1171.286473"/>
        <n v="759.9745784"/>
        <n v="2521.780306"/>
        <n v="1853.971665"/>
        <n v="530.1925737"/>
        <n v="807.8225137"/>
        <n v="2497.409393"/>
        <n v="1071.079034"/>
        <n v="2858.393036"/>
        <n v="3855.388709"/>
        <n v="1575.648094"/>
        <n v="3088.10964"/>
        <n v="3142.643173"/>
        <n v="1014.434721"/>
        <n v="1741.13723"/>
        <n v="3616.259549"/>
        <n v="1261.0"/>
        <n v="1259.0"/>
        <n v="2921.50083"/>
        <n v="2914.795961"/>
        <n v="2609.03714"/>
        <n v="1635.936124"/>
        <n v="1189.299896"/>
        <n v="1689.94479"/>
        <n v="3591.957905"/>
        <n v="1629.381124"/>
        <n v="3411.998941"/>
        <n v="1604.222343"/>
        <n v="3759.045267"/>
        <n v="1338.0"/>
        <n v="541.2940049"/>
        <n v="1532.570511"/>
        <n v="3437.0"/>
        <n v="1112.312286"/>
        <n v="371.0"/>
        <n v="2092.30098"/>
        <n v="3200.0"/>
        <n v="1989.011322"/>
        <n v="3381.655756"/>
        <n v="3421.0"/>
        <n v="2801.731855"/>
        <n v="1424.0"/>
        <n v="3058.0"/>
        <n v="705.0"/>
        <n v="2525.0"/>
        <n v="445.5286594"/>
        <n v="1476.0"/>
        <n v="1231.0"/>
        <n v="2236.0"/>
        <n v="1245.0"/>
        <n v="2516.793344"/>
        <n v="2208.598861"/>
        <n v="1523.872347"/>
        <n v="3391.73098"/>
        <n v="1426.353751"/>
        <n v="844.7752937"/>
        <n v="1489.55497"/>
        <n v="2187.493191"/>
        <n v="2462.586057"/>
        <n v="1991.0"/>
        <n v="496.4212362"/>
        <n v="404.2030273"/>
        <n v="2991.316782"/>
        <n v="1765.0"/>
        <n v="409.1730041"/>
        <n v="3158.531801"/>
        <n v="3403.0"/>
        <n v="1985.0"/>
        <n v="1297.21207"/>
        <n v="1829.470496"/>
        <n v="506.0"/>
        <n v="1720.245351"/>
        <n v="1050.0"/>
        <n v="2078.2488"/>
        <n v="853.5210165"/>
        <n v="3455.80895"/>
        <n v="1164.446364"/>
        <n v="1602.76313"/>
        <n v="2175.0"/>
        <n v="318.3631095"/>
        <n v="1873.383062"/>
        <n v="524.5750503"/>
        <n v="2777.084854"/>
        <n v="2937.535769"/>
        <n v="2588.0"/>
        <n v="1814.098321"/>
        <n v="1975.0"/>
        <n v="3391.090683"/>
        <n v="2302.36011"/>
        <n v="3631.756099"/>
        <n v="2978.320562"/>
        <n v="1752.0"/>
        <n v="2171.334873"/>
        <n v="1286.0"/>
        <n v="3402.0"/>
        <n v="2957.257023"/>
        <n v="2611.577639"/>
        <n v="2263.0"/>
        <n v="2630.685043"/>
        <n v="557.0"/>
        <n v="1218.534743"/>
        <n v="964.9072556"/>
        <n v="465.251859"/>
        <n v="2467.0"/>
        <n v="2595.552464"/>
        <n v="1984.0"/>
        <n v="1078.422308"/>
        <n v="2625.0"/>
        <n v="2883.110083"/>
        <n v="331.0"/>
        <n v="3244.873269"/>
        <n v="2315.677828"/>
        <n v="1724.753533"/>
        <n v="2844.616343"/>
        <n v="3052.747388"/>
        <n v="1440.898395"/>
        <n v="309.6505008"/>
        <n v="3465.112963"/>
        <n v="3426.708514"/>
        <n v="909.0"/>
        <n v="1471.557002"/>
        <n v="2501.05325"/>
        <n v="1298.0"/>
        <n v="3178.967736"/>
        <n v="2969.0"/>
        <n v="3660.312093"/>
        <n v="872.409504"/>
        <n v="363.0"/>
        <n v="449.2740034"/>
        <n v="2440.0"/>
        <n v="2787.357808"/>
        <n v="3672.575843"/>
        <n v="290.9214224"/>
        <n v="715.0879954"/>
        <n v="2913.990881"/>
        <n v="3007.119498"/>
        <n v="2334.83565"/>
        <n v="1315.129318"/>
        <n v="3221.06663"/>
        <n v="1371.0"/>
        <n v="2969.735654"/>
        <n v="2869.356143"/>
        <n v="3448.0"/>
        <n v="1756.0"/>
        <n v="643.3284313"/>
        <n v="3418.0"/>
        <n v="3171.0"/>
        <n v="957.0"/>
        <n v="2921.59457"/>
        <n v="3697.59083"/>
        <n v="2363.948518"/>
        <n v="3515.04825"/>
        <n v="616.9105459"/>
        <n v="483.0"/>
        <n v="1732.417269"/>
        <n v="1771.73002"/>
        <n v="2989.140798"/>
        <n v="1027.0"/>
        <n v="674.1736503"/>
        <n v="1660.0"/>
        <n v="2722.0"/>
        <n v="3493.0"/>
        <n v="2203.0"/>
        <n v="3485.212495"/>
        <n v="350.0"/>
        <n v="2153.684401"/>
        <n v="886.9124657"/>
        <n v="1734.0"/>
        <n v="2074.543631"/>
        <n v="3051.004934"/>
        <n v="1684.0"/>
        <n v="2349.508417"/>
        <n v="2715.376675"/>
        <n v="2865.719811"/>
        <n v="2022.159718"/>
        <n v="1970.489073"/>
        <n v="1757.55717"/>
        <n v="1768.0"/>
        <n v="873.0"/>
        <n v="1487.480565"/>
        <n v="777.0"/>
        <n v="2493.759884"/>
        <n v="339.0"/>
        <n v="1111.195887"/>
        <n v="3407.836071"/>
        <n v="3209.501527"/>
        <n v="770.0"/>
        <n v="2767.785583"/>
        <n v="2948.665681"/>
        <n v="1118.073639"/>
        <n v="1791.516714"/>
        <n v="1456.594718"/>
        <n v="3375.426089"/>
        <n v="3586.0"/>
        <n v="1538.0"/>
        <n v="1544.09983"/>
        <n v="2797.116423"/>
        <n v="1102.0"/>
        <n v="1132.557995"/>
        <n v="3594.263675"/>
        <n v="2815.188776"/>
        <n v="1844.041857"/>
        <n v="755.0"/>
        <n v="521.0"/>
        <n v="2094.035597"/>
        <n v="1566.468748"/>
        <n v="2328.436339"/>
        <n v="1214.0"/>
        <n v="1823.028653"/>
        <n v="913.1168451"/>
        <n v="2557.085532"/>
        <n v="3175.86484"/>
        <n v="547.0"/>
        <n v="2512.0"/>
        <n v="1967.116189"/>
        <n v="2309.0"/>
        <n v="2837.0"/>
        <n v="3399.852259"/>
        <n v="3826.859966"/>
        <n v="3078.0"/>
        <n v="1702.793789"/>
        <n v="2692.825442"/>
        <n v="3382.0"/>
        <n v="3111.288321"/>
        <n v="1059.0"/>
        <n v="1903.902857"/>
        <n v="3060.892983"/>
        <n v="614.5781646"/>
        <n v="1049.492513"/>
        <n v="2975.579615"/>
        <n v="3285.296335"/>
        <n v="987.0"/>
        <n v="2036.215154"/>
        <n v="3627.43666"/>
        <n v="2428.472185"/>
        <n v="2326.091641"/>
        <n v="1768.086192"/>
        <n v="3421.208883"/>
        <n v="1502.367794"/>
        <n v="1030.958113"/>
        <n v="3304.488477"/>
        <n v="710.8851701"/>
        <n v="2443.851309"/>
        <n v="999.1393477"/>
        <n v="1395.0"/>
        <n v="831.8599322"/>
        <n v="2661.364078"/>
        <n v="1487.141567"/>
        <n v="555.8565825"/>
        <n v="2340.180317"/>
        <n v="3562.67158"/>
        <n v="2941.0"/>
        <n v="2069.161447"/>
        <n v="361.0"/>
        <n v="2626.689528"/>
        <n v="1174.47885"/>
        <n v="3166.0"/>
        <n v="2882.0"/>
        <n v="1475.808931"/>
        <n v="2760.976072"/>
        <n v="1001.0"/>
        <n v="1306.137475"/>
        <n v="3238.0"/>
        <n v="3530.844643"/>
        <n v="3627.461483"/>
        <n v="2296.6727"/>
        <n v="1915.96953"/>
        <n v="3161.299255"/>
        <n v="2779.0"/>
        <n v="765.5626706"/>
        <n v="3054.536734"/>
        <n v="1493.059072"/>
        <n v="3695.913496"/>
        <n v="732.0"/>
        <n v="1498.116016"/>
        <n v="770.2855692"/>
        <n v="3387.469987"/>
        <n v="1688.0"/>
        <n v="3812.334619"/>
        <n v="1457.820773"/>
        <n v="2032.0"/>
        <n v="528.0"/>
        <n v="1496.338826"/>
        <n v="2978.025829"/>
        <n v="2293.181526"/>
        <n v="792.0"/>
        <n v="3191.460612"/>
        <n v="896.3270876"/>
        <n v="410.0"/>
        <n v="2503.0"/>
        <n v="893.8602281"/>
        <n v="3119.970229"/>
        <n v="253.5905127"/>
        <n v="3109.984183"/>
        <n v="1392.469614"/>
        <n v="787.3842286"/>
        <n v="3359.500916"/>
        <n v="742.1371522"/>
        <n v="3109.0"/>
        <n v="2145.731112"/>
        <n v="1803.197097"/>
        <n v="3208.049007"/>
        <n v="1088.110885"/>
        <n v="2785.629088"/>
        <n v="2950.715537"/>
        <n v="1219.78741"/>
        <n v="717.6315678"/>
        <n v="849.2747554"/>
        <n v="2196.0"/>
        <n v="2323.209537"/>
        <n v="2651.0"/>
        <n v="2973.12902"/>
        <n v="2880.0"/>
        <n v="1024.629041"/>
        <n v="2863.415151"/>
        <n v="2933.0"/>
        <n v="1783.959266"/>
        <n v="3113.0"/>
        <n v="2867.261351"/>
        <n v="651.5988697"/>
        <n v="1320.236953"/>
        <n v="3606.130808"/>
        <n v="1964.461604"/>
        <n v="2642.0"/>
        <n v="426.7789234"/>
        <n v="1105.365074"/>
        <n v="2521.0"/>
        <n v="307.3124315"/>
        <n v="3149.507662"/>
        <n v="2642.661357"/>
        <n v="3043.253654"/>
        <n v="621.4889938"/>
        <n v="294.0"/>
        <n v="1292.042452"/>
        <n v="3318.635537"/>
        <n v="979.4726204"/>
        <n v="1371.304131"/>
        <n v="295.0"/>
        <n v="1832.380474"/>
        <n v="3416.597845"/>
        <n v="901.0585413"/>
        <n v="756.0"/>
        <n v="302.8172769"/>
        <n v="600.0"/>
        <n v="1307.926704"/>
        <n v="2592.24425"/>
        <n v="2370.606467"/>
        <n v="2788.496904"/>
        <n v="1429.45147"/>
        <n v="622.5596841"/>
        <n v="3224.0"/>
        <n v="3454.324535"/>
        <n v="2626.0"/>
        <n v="1147.058626"/>
        <n v="3510.055992"/>
        <n v="1190.0"/>
        <n v="2195.61171"/>
        <n v="2647.773436"/>
        <n v="1492.681725"/>
        <n v="2450.0"/>
        <n v="420.136654"/>
        <n v="3149.467946"/>
        <n v="2570.0"/>
        <n v="1483.649869"/>
        <n v="2922.15736"/>
        <n v="1285.0"/>
        <n v="439.6467495"/>
        <n v="653.3139849"/>
        <n v="2001.686094"/>
        <n v="3577.036988"/>
        <n v="2028.788087"/>
        <n v="2607.105039"/>
        <n v="1735.142793"/>
        <n v="3479.987324"/>
        <n v="1950.0"/>
        <n v="1701.672915"/>
        <n v="3025.138093"/>
        <n v="2234.643221"/>
        <n v="460.2135086"/>
        <n v="3018.685499"/>
        <n v="1231.274555"/>
        <n v="1821.06852"/>
        <n v="320.0"/>
        <n v="2348.128119"/>
        <n v="673.1578732"/>
        <n v="685.0"/>
        <n v="3217.310189"/>
        <n v="2040.36438"/>
        <n v="2983.0"/>
        <n v="3414.0"/>
        <n v="1781.192421"/>
        <n v="2527.0"/>
        <n v="3758.25855"/>
        <n v="2923.532783"/>
        <n v="2910.0"/>
        <n v="2924.510274"/>
        <n v="833.0"/>
        <n v="1806.895595"/>
        <n v="2594.438016"/>
        <n v="1019.0"/>
        <n v="2544.0"/>
        <n v="1320.0"/>
        <n v="3624.56014"/>
        <n v="1283.044954"/>
        <n v="2546.454123"/>
        <n v="2410.629309"/>
        <n v="3366.668014"/>
        <n v="1320.974993"/>
        <n v="393.0"/>
        <n v="1333.593722"/>
        <n v="1555.657888"/>
        <n v="2460.221431"/>
        <n v="977.5932338"/>
        <n v="748.0"/>
        <n v="2632.997043"/>
        <n v="1648.100706"/>
        <n v="2855.0"/>
        <n v="1457.830315"/>
        <n v="3266.0"/>
        <n v="1056.0"/>
        <n v="2022.0"/>
        <n v="2673.76489"/>
        <n v="3528.896419"/>
        <n v="2090.513025"/>
        <n v="515.1510921"/>
        <n v="2147.021672"/>
        <n v="1381.537166"/>
        <n v="1278.545063"/>
        <n v="2934.631969"/>
        <n v="1849.0"/>
        <n v="3559.22162"/>
        <n v="2517.559518"/>
        <n v="2405.198276"/>
        <n v="1404.075213"/>
        <n v="1374.276347"/>
        <n v="1602.483734"/>
        <n v="1512.0"/>
        <n v="1024.0"/>
        <n v="957.4650705"/>
        <n v="2981.732774"/>
        <n v="2375.0"/>
        <n v="2289.939681"/>
        <n v="1929.0"/>
        <n v="608.5680458"/>
        <n v="743.4198044"/>
        <n v="619.2828575"/>
        <n v="2432.819745"/>
        <n v="3144.108739"/>
        <n v="2254.961263"/>
        <n v="2111.260953"/>
        <n v="1705.0"/>
        <n v="2705.0"/>
        <n v="3094.607587"/>
        <n v="936.3159872"/>
        <n v="1026.810418"/>
        <n v="2792.0"/>
        <n v="846.7211354"/>
        <n v="1164.994462"/>
        <n v="2656.950277"/>
        <n v="1668.787196"/>
        <n v="2069.03872"/>
        <n v="3145.844295"/>
        <n v="1778.244514"/>
        <n v="1723.067425"/>
        <n v="1532.0"/>
        <n v="3516.272575"/>
        <n v="3206.696555"/>
        <n v="3531.0"/>
        <n v="1604.534603"/>
        <n v="968.7395467"/>
        <n v="3276.0"/>
        <n v="2427.0"/>
        <n v="1106.0"/>
        <n v="573.0"/>
        <n v="1263.310455"/>
        <n v="2854.693232"/>
        <n v="1428.0"/>
        <n v="1933.0"/>
        <n v="2610.0"/>
        <n v="2363.989484"/>
        <n v="2146.210008"/>
        <n v="1747.180566"/>
        <n v="2087.232193"/>
        <n v="3099.571037"/>
        <n v="727.0"/>
        <n v="2452.689386"/>
        <n v="2069.464003"/>
        <n v="2018.833007"/>
        <n v="2425.615369"/>
        <n v="2922.0"/>
        <n v="891.3527581"/>
        <n v="3399.0"/>
        <n v="2421.0"/>
        <n v="2341.008178"/>
        <n v="2323.563121"/>
        <n v="1609.0"/>
        <n v="909.7707527"/>
        <n v="2715.0"/>
        <n v="312.0"/>
        <n v="1527.0"/>
        <n v="3606.430174"/>
        <n v="2173.693839"/>
        <n v="2940.928641"/>
        <n v="3159.0"/>
        <n v="739.333356"/>
        <n v="518.0"/>
        <n v="3098.123986"/>
        <n v="338.0"/>
        <n v="1955.271216"/>
        <n v="1288.110059"/>
        <n v="1390.229187"/>
        <n v="852.0"/>
        <n v="829.0815717"/>
        <n v="1149.0"/>
        <n v="3526.37028"/>
        <n v="1275.081473"/>
        <n v="545.0"/>
        <n v="2282.127092"/>
        <n v="1841.792927"/>
        <n v="1425.186992"/>
        <n v="1443.348229"/>
        <n v="3001.0"/>
        <n v="3536.679807"/>
        <n v="2996.0"/>
        <n v="406.3815196"/>
        <n v="3007.846101"/>
        <n v="604.84244"/>
        <n v="1288.940199"/>
        <n v="3733.01448"/>
        <n v="1259.369677"/>
        <n v="1536.782473"/>
        <n v="2350.224888"/>
        <n v="3259.0"/>
        <n v="1807.629156"/>
        <n v="1811.768834"/>
        <n v="1070.635497"/>
        <n v="3501.800549"/>
        <n v="399.0"/>
        <n v="2449.479406"/>
        <n v="1306.002433"/>
        <n v="1467.0"/>
        <n v="1512.245885"/>
        <n v="3074.0"/>
        <n v="2812.0"/>
        <n v="1165.0"/>
        <n v="3155.395466"/>
        <n v="2223.634618"/>
        <n v="470.2092099"/>
        <n v="2808.088435"/>
        <n v="2393.016279"/>
        <n v="2295.0"/>
        <n v="3064.0"/>
        <n v="3529.632695"/>
        <n v="235.0"/>
        <n v="264.0"/>
        <n v="2502.581383"/>
        <n v="1133.866451"/>
        <n v="1844.0"/>
        <n v="2344.157957"/>
        <n v="488.0"/>
        <n v="1335.50664"/>
        <n v="2595.463428"/>
        <n v="1775.619504"/>
        <n v="3066.673169"/>
        <n v="3472.768275"/>
        <n v="2120.037696"/>
        <n v="1791.934412"/>
        <n v="2711.0"/>
        <n v="2056.155759"/>
        <n v="2179.0"/>
        <n v="2815.0"/>
        <n v="2273.144654"/>
        <n v="1343.316141"/>
        <n v="2033.807419"/>
        <n v="3022.551218"/>
        <n v="1743.883677"/>
        <n v="2235.421038"/>
        <n v="3261.090538"/>
        <n v="1752.452129"/>
        <n v="1398.031535"/>
        <n v="666.1880805"/>
        <n v="1848.644383"/>
        <n v="2992.015081"/>
        <n v="3496.588604"/>
        <n v="1994.247452"/>
        <n v="1924.254799"/>
        <n v="1780.430601"/>
        <n v="2083.961931"/>
        <n v="1003.0"/>
        <n v="2080.0"/>
        <n v="1873.571432"/>
        <n v="2590.0"/>
        <n v="1617.165442"/>
        <n v="687.0"/>
        <n v="263.0"/>
        <n v="1723.137496"/>
        <n v="420.6773931"/>
        <n v="3270.268806"/>
        <n v="762.4833819"/>
        <n v="445.0"/>
        <n v="2062.150117"/>
        <n v="1305.529783"/>
        <n v="2130.430808"/>
        <n v="2461.337914"/>
        <n v="3170.0"/>
        <n v="3534.0"/>
        <n v="3487.137219"/>
        <n v="3528.268415"/>
        <n v="1150.0"/>
        <n v="1771.555326"/>
        <n v="2125.332503"/>
        <n v="1599.0"/>
        <n v="676.4182625"/>
        <n v="3380.0"/>
        <n v="2208.620236"/>
        <n v="965.0"/>
        <n v="1043.769994"/>
        <n v="2306.386432"/>
        <n v="1560.0"/>
        <n v="2458.0"/>
        <n v="1349.848546"/>
        <n v="1954.0"/>
        <n v="3580.936884"/>
        <n v="515.4376369"/>
        <n v="391.0"/>
        <n v="661.1807"/>
        <n v="2136.207523"/>
        <n v="853.0910632"/>
        <n v="2183.0"/>
        <n v="270.0"/>
        <n v="839.7088179"/>
        <n v="2639.67426"/>
        <n v="2795.543928"/>
        <n v="1842.032831"/>
        <n v="1955.049094"/>
        <n v="1496.166317"/>
        <n v="385.0"/>
        <n v="834.198397"/>
        <n v="1472.0"/>
        <n v="2464.816116"/>
        <n v="256.0"/>
        <n v="1239.844757"/>
        <n v="2706.865139"/>
        <n v="2808.036395"/>
        <n v="3280.0"/>
        <n v="979.0"/>
        <n v="1612.0"/>
        <n v="3528.0"/>
        <n v="352.0"/>
        <n v="1174.016681"/>
        <n v="3335.0"/>
        <n v="3474.583267"/>
        <n v="1559.0"/>
        <n v="2997.537227"/>
        <n v="1924.375948"/>
        <n v="1290.703377"/>
        <n v="691.0"/>
        <n v="1204.868105"/>
        <n v="1847.0"/>
        <n v="932.6432083"/>
        <n v="2034.199589"/>
        <n v="3108.462688"/>
        <n v="1614.0"/>
        <n v="1164.0"/>
        <n v="584.3174783"/>
        <n v="587.1352966"/>
        <n v="752.7604082"/>
        <n v="1433.775085"/>
        <n v="1648.0"/>
        <n v="3492.182348"/>
        <n v="2155.295385"/>
        <n v="1082.426086"/>
        <n v="2294.0"/>
        <n v="893.0039771"/>
        <n v="1727.042682"/>
        <n v="683.0"/>
        <n v="3495.0"/>
        <n v="543.6751199"/>
        <n v="3126.672498"/>
        <n v="2867.535611"/>
        <n v="1976.846146"/>
        <n v="437.6809671"/>
        <n v="2837.972729"/>
        <n v="3302.754069"/>
        <n v="1952.0"/>
        <n v="2080.870989"/>
        <n v="1021.874636"/>
        <n v="2078.0"/>
        <n v="2882.217492"/>
        <n v="3452.0"/>
        <n v="1252.0"/>
        <n v="506.5595238"/>
        <n v="2218.512387"/>
        <n v="1288.840653"/>
        <n v="608.706591"/>
        <n v="2363.0"/>
        <n v="3570.0"/>
        <n v="2442.0"/>
        <n v="3033.610113"/>
        <n v="3657.291688"/>
        <n v="3148.673397"/>
        <n v="2304.0"/>
        <n v="2652.0"/>
        <n v="1311.0"/>
        <n v="1320.234614"/>
        <n v="3012.770663"/>
        <n v="3174.0"/>
        <n v="3349.0"/>
        <n v="2102.853638"/>
        <n v="3268.148946"/>
        <n v="1193.077612"/>
        <n v="752.9639367"/>
        <n v="1515.506455"/>
        <n v="2616.299548"/>
        <n v="507.3428872"/>
        <n v="1765.169247"/>
        <n v="500.4355213"/>
        <n v="2958.825792"/>
        <n v="466.0"/>
        <n v="2391.527067"/>
        <n v="338.7422607"/>
        <n v="2023.785276"/>
        <n v="3056.852158"/>
        <n v="2346.809408"/>
        <n v="669.4586302"/>
        <n v="1496.0"/>
        <n v="496.0"/>
        <n v="2541.0"/>
        <n v="2390.0"/>
        <n v="1067.275055"/>
        <n v="324.0307918"/>
        <n v="628.0"/>
        <n v="3226.0"/>
        <n v="966.768991"/>
        <n v="1965.304332"/>
        <n v="1907.0"/>
        <n v="872.5286449"/>
        <n v="2895.378146"/>
        <n v="3589.0"/>
        <n v="3138.144685"/>
        <n v="2930.908449"/>
        <n v="1383.0"/>
        <n v="3628.211111"/>
        <n v="3091.354914"/>
        <n v="603.2456572"/>
        <n v="426.7500786"/>
        <n v="3147.963906"/>
        <n v="2364.761037"/>
        <n v="1241.153954"/>
        <n v="3401.0"/>
        <n v="2751.521738"/>
        <n v="1539.876446"/>
        <n v="2587.0"/>
        <n v="2534.293305"/>
        <n v="1519.233977"/>
        <n v="1288.963201"/>
        <n v="806.9746898"/>
        <n v="1494.251448"/>
        <n v="1814.762161"/>
        <n v="2156.0"/>
        <n v="2504.003631"/>
        <n v="2231.0"/>
        <n v="2983.182434"/>
        <n v="775.5110524"/>
        <n v="3035.655574"/>
        <n v="1100.424701"/>
        <n v="831.40004"/>
        <n v="3492.295154"/>
        <n v="3513.0"/>
        <n v="2982.622272"/>
        <n v="3219.623943"/>
        <n v="3545.0"/>
        <n v="803.5029302"/>
        <n v="3716.628657"/>
        <n v="2411.30173"/>
        <n v="1417.344739"/>
        <n v="441.9104626"/>
        <n v="489.0"/>
        <n v="943.0"/>
        <n v="869.334781"/>
        <n v="2480.489352"/>
        <n v="2796.0"/>
        <n v="3469.611756"/>
        <n v="3223.933611"/>
        <n v="3023.970664"/>
        <n v="753.0"/>
        <n v="3541.0"/>
        <n v="3386.263189"/>
        <n v="1937.0"/>
        <n v="2075.694615"/>
        <n v="1524.0"/>
        <n v="887.0"/>
        <n v="1729.634551"/>
        <n v="3290.0"/>
        <n v="2394.0"/>
        <n v="1052.520909"/>
        <n v="2266.0"/>
        <n v="3486.959218"/>
        <n v="1022.0"/>
        <n v="470.5742803"/>
        <n v="564.7263922"/>
        <n v="2227.314616"/>
        <n v="2720.575465"/>
        <n v="2675.014959"/>
        <n v="3366.0"/>
        <n v="1902.871569"/>
        <n v="1968.0"/>
        <n v="3493.991641"/>
        <n v="1607.0"/>
        <n v="1497.680388"/>
        <n v="550.0"/>
        <n v="1860.416804"/>
        <n v="3339.314684"/>
        <n v="2059.455319"/>
        <n v="584.0"/>
        <n v="1881.0"/>
        <n v="1383.080265"/>
        <n v="3037.453491"/>
        <n v="3168.375238"/>
        <n v="1177.0"/>
        <n v="3204.0"/>
        <n v="581.0"/>
        <n v="2809.067731"/>
        <n v="884.0"/>
        <n v="2719.920558"/>
        <n v="531.0"/>
        <n v="3760.651822"/>
        <n v="3368.033759"/>
        <n v="2132.0"/>
        <n v="911.0"/>
        <n v="462.6762753"/>
        <n v="1227.0"/>
        <n v="851.0"/>
        <n v="3160.884151"/>
        <n v="372.359097"/>
        <n v="3029.0"/>
        <n v="3467.0"/>
        <n v="3109.25303"/>
        <n v="2337.682903"/>
        <n v="858.1096264"/>
        <n v="1307.0"/>
        <n v="3386.677185"/>
        <n v="615.8701454"/>
        <n v="2836.463586"/>
        <n v="2202.175628"/>
        <n v="587.7378714"/>
        <n v="3356.267317"/>
        <n v="2479.72535"/>
        <n v="3494.0"/>
        <n v="1594.532404"/>
        <n v="2499.0"/>
        <n v="774.0"/>
        <n v="687.4815"/>
        <n v="2252.768678"/>
        <n v="3203.251444"/>
        <n v="3617.268764"/>
        <n v="2076.447112"/>
        <n v="406.233736"/>
        <n v="1204.979892"/>
        <n v="1855.940426"/>
        <n v="610.0683255"/>
        <n v="2012.797361"/>
        <n v="709.8047029"/>
        <n v="2896.617982"/>
        <n v="690.867309"/>
        <n v="2389.812965"/>
        <n v="334.0"/>
        <n v="1252.889133"/>
        <n v="1224.483685"/>
        <n v="3479.534888"/>
        <n v="1525.0"/>
        <n v="901.8650188"/>
        <n v="326.0"/>
        <n v="652.7205807"/>
        <n v="1623.883698"/>
        <n v="1536.0"/>
        <n v="1930.0"/>
        <n v="2901.0"/>
        <n v="1398.306137"/>
        <n v="308.0"/>
        <n v="2133.831273"/>
        <n v="2369.009289"/>
        <n v="2999.55225"/>
        <n v="2786.0"/>
        <n v="2887.702181"/>
        <n v="2838.0"/>
        <n v="926.830057"/>
        <n v="494.0"/>
        <n v="1185.0"/>
        <n v="1959.0"/>
        <n v="3288.587448"/>
        <n v="1927.931249"/>
        <n v="3076.854221"/>
        <n v="2620.0"/>
        <n v="789.0"/>
        <n v="1805.602755"/>
        <n v="875.1611921"/>
        <n v="2919.615279"/>
        <n v="2053.0"/>
        <n v="2792.36779"/>
        <n v="296.0"/>
        <n v="1526.709499"/>
        <n v="2065.918446"/>
        <n v="549.7947995"/>
        <n v="2443.387354"/>
        <n v="3136.378407"/>
        <n v="2280.0"/>
        <n v="351.6039151"/>
        <n v="3127.74079"/>
        <n v="1886.653301"/>
        <n v="3098.0"/>
        <n v="3384.0"/>
        <n v="3392.551422"/>
        <n v="1663.501548"/>
        <n v="1634.852345"/>
        <n v="762.0"/>
        <n v="805.3010816"/>
        <n v="1674.0"/>
        <n v="1150.323181"/>
        <n v="1573.926757"/>
        <n v="2261.657109"/>
        <n v="1090.681722"/>
        <n v="3628.923529"/>
        <n v="1827.490285"/>
        <n v="2619.248904"/>
        <n v="3201.025598"/>
        <n v="1005.899192"/>
        <n v="1224.0"/>
        <n v="212.0"/>
        <n v="3636.476237"/>
        <n v="1327.0"/>
        <n v="2900.792836"/>
        <n v="2486.037508"/>
        <n v="2614.676872"/>
        <n v="1325.373086"/>
        <n v="1186.0"/>
        <n v="2799.38424"/>
        <n v="1196.0"/>
        <n v="461.0"/>
        <n v="3098.479181"/>
        <n v="922.0"/>
        <n v="1168.161006"/>
        <n v="3202.158479"/>
        <n v="3149.201202"/>
        <n v="3658.917518"/>
        <n v="2941.279183"/>
        <n v="1940.954205"/>
        <n v="3542.068166"/>
        <n v="2180.853832"/>
        <n v="192.0"/>
        <n v="1575.194516"/>
        <n v="3606.321586"/>
        <n v="2404.525581"/>
        <n v="3034.0"/>
        <n v="485.0"/>
        <n v="1667.0"/>
        <n v="2110.580196"/>
        <n v="774.8377671"/>
        <n v="3132.0"/>
        <n v="2831.0"/>
        <n v="1961.289099"/>
        <n v="1639.506998"/>
        <n v="835.4823902"/>
        <n v="872.0"/>
        <n v="2192.019006"/>
        <n v="2452.920308"/>
        <n v="1061.0"/>
        <n v="2130.421789"/>
        <n v="1737.797616"/>
        <n v="1319.611945"/>
        <n v="1888.0"/>
        <n v="358.8510469"/>
        <n v="975.6739865"/>
        <n v="3239.0"/>
        <n v="3298.0"/>
        <n v="2590.602355"/>
        <n v="1338.812611"/>
        <n v="2133.997549"/>
        <n v="2462.0"/>
        <n v="420.0"/>
        <n v="931.1173421"/>
        <n v="754.0"/>
        <n v="1738.0"/>
        <n v="1946.721249"/>
        <n v="1691.087654"/>
        <n v="3294.670713"/>
        <n v="1520.0"/>
        <n v="1596.27151"/>
        <n v="3105.875052"/>
        <n v="2494.234043"/>
        <n v="1043.0"/>
        <n v="3118.881188"/>
        <n v="2018.0"/>
        <n v="2664.743275"/>
        <n v="614.5084223"/>
        <n v="1981.356508"/>
        <n v="2993.065644"/>
        <n v="1464.99257"/>
        <n v="3057.069178"/>
        <n v="521.4676579"/>
        <n v="3423.0"/>
        <n v="3040.744215"/>
        <n v="2858.489932"/>
        <n v="3086.423528"/>
        <n v="2004.0"/>
        <n v="3582.617652"/>
        <n v="2158.746337"/>
        <n v="2296.0"/>
        <n v="1932.724802"/>
        <n v="1088.122839"/>
        <n v="1273.172574"/>
        <n v="3705.042312"/>
        <n v="1455.096031"/>
        <n v="2888.0"/>
        <n v="1971.086413"/>
        <n v="2575.79873"/>
        <n v="1956.51928"/>
        <n v="1591.95665"/>
        <n v="803.0"/>
        <n v="2994.568538"/>
        <n v="3068.102227"/>
        <n v="2802.391936"/>
        <n v="1692.402119"/>
        <n v="989.9707103"/>
        <n v="643.4476922"/>
        <n v="3010.0"/>
        <n v="707.4160773"/>
        <n v="3217.619801"/>
        <n v="3041.617272"/>
        <n v="1823.0"/>
        <n v="1410.584595"/>
        <n v="247.0"/>
        <n v="601.1350129"/>
        <n v="3384.485655"/>
        <n v="3027.534183"/>
        <n v="1985.679125"/>
        <n v="3523.0"/>
        <n v="1010.659173"/>
        <n v="718.9714629"/>
        <n v="1977.0"/>
        <n v="2874.309"/>
        <n v="1817.0"/>
        <n v="3741.239579"/>
        <n v="1842.482558"/>
        <n v="2362.073804"/>
        <n v="2583.560605"/>
        <n v="1998.12231"/>
        <n v="571.455788"/>
        <n v="2615.0"/>
        <n v="1580.09265"/>
        <n v="607.2284679"/>
        <n v="3534.915976"/>
        <n v="3386.0"/>
        <n v="2519.058569"/>
        <n v="3200.731181"/>
        <n v="1070.0"/>
        <n v="3182.569916"/>
        <n v="3550.0"/>
        <n v="3650.549178"/>
        <n v="702.7370466"/>
        <n v="1550.0"/>
        <n v="437.2901133"/>
        <n v="2031.338012"/>
        <n v="2728.649304"/>
        <n v="3004.08429"/>
        <n v="2290.869733"/>
        <n v="2979.0"/>
        <n v="2922.594369"/>
        <n v="1374.909015"/>
        <n v="1498.735993"/>
        <n v="2793.745312"/>
        <n v="3515.816846"/>
        <n v="637.05336"/>
        <n v="2544.258928"/>
        <n v="731.0"/>
        <n v="1362.377384"/>
        <n v="3309.571271"/>
        <n v="1662.53269"/>
        <n v="2321.129059"/>
        <n v="2674.0"/>
        <n v="3551.0"/>
        <n v="1187.99665"/>
        <n v="231.0"/>
        <n v="3169.473444"/>
        <n v="2877.570676"/>
        <n v="3350.107193"/>
        <n v="3784.812266"/>
        <n v="3768.663346"/>
        <n v="3511.313542"/>
        <n v="818.8560027"/>
        <n v="1000.0"/>
        <n v="3102.747285"/>
        <n v="501.7227635"/>
        <n v="3240.822008"/>
        <n v="1399.330128"/>
        <n v="600.5464537"/>
        <n v="519.3213167"/>
        <n v="342.3752012"/>
        <n v="3068.024692"/>
        <n v="3704.392217"/>
        <n v="1274.4385"/>
        <n v="1963.586089"/>
        <n v="2736.95743"/>
        <n v="1984.959455"/>
        <n v="3563.293438"/>
        <n v="2794.644783"/>
        <n v="3549.0"/>
        <n v="530.5088174"/>
        <n v="506.2994028"/>
        <n v="2781.373929"/>
        <n v="2976.535459"/>
        <n v="1030.0"/>
        <n v="1445.0"/>
        <n v="1005.0"/>
        <n v="2940.510631"/>
        <n v="2836.542025"/>
        <n v="1017.0"/>
        <n v="284.0"/>
        <n v="521.4053351"/>
        <n v="867.0"/>
        <n v="2862.988349"/>
        <n v="1813.673919"/>
        <n v="2388.615854"/>
        <n v="2582.0"/>
        <n v="1175.730712"/>
        <n v="2005.0"/>
        <n v="1514.0"/>
        <n v="505.3284241"/>
        <n v="1238.519546"/>
        <n v="2974.0"/>
        <n v="569.8613226"/>
        <n v="2448.584553"/>
        <n v="3128.063581"/>
        <n v="1422.0"/>
        <n v="2845.0"/>
        <n v="978.0"/>
        <n v="3571.0"/>
        <n v="1774.719583"/>
        <n v="2469.833506"/>
        <n v="2467.082542"/>
        <n v="1511.862929"/>
        <n v="1259.693716"/>
        <n v="1187.613163"/>
        <n v="385.9891435"/>
        <n v="1526.988895"/>
        <n v="1890.047683"/>
        <n v="2507.401805"/>
        <n v="3170.099566"/>
        <n v="2579.646131"/>
        <n v="1563.508165"/>
        <n v="1553.0"/>
        <n v="3386.169462"/>
        <n v="1723.907587"/>
        <n v="1378.139753"/>
        <n v="1682.810844"/>
        <n v="1773.52894"/>
        <n v="3374.349382"/>
        <n v="1015.0"/>
        <n v="817.0379775"/>
        <n v="3570.289319"/>
        <n v="1119.0"/>
        <n v="2556.656573"/>
        <n v="3409.430969"/>
        <n v="716.349053"/>
        <n v="2765.0"/>
        <n v="780.7372916"/>
        <n v="1381.284487"/>
        <n v="3229.0"/>
        <n v="2139.81111"/>
        <n v="704.3068809"/>
        <n v="2207.0"/>
        <n v="2974.288481"/>
        <n v="2538.154462"/>
        <n v="2825.254689"/>
        <n v="809.8807034"/>
        <n v="2728.836039"/>
        <n v="2340.0"/>
        <n v="1528.431756"/>
        <n v="3128.143487"/>
        <n v="885.6366451"/>
        <n v="1002.579758"/>
        <n v="2062.0"/>
        <n v="640.4522509"/>
        <n v="3400.187827"/>
        <n v="2861.0"/>
        <n v="2917.0"/>
        <n v="2762.43187"/>
        <n v="396.0"/>
        <n v="2725.439222"/>
        <n v="3126.19357"/>
        <n v="1344.733015"/>
        <n v="602.0"/>
        <n v="1239.436382"/>
        <n v="692.0"/>
        <n v="835.503858"/>
        <n v="585.2081259"/>
        <n v="1605.226524"/>
        <n v="267.0"/>
        <n v="1172.863608"/>
        <n v="338.7220068"/>
        <n v="1293.157903"/>
        <n v="1443.0"/>
        <n v="1125.441416"/>
        <n v="2601.0"/>
        <n v="2010.839084"/>
        <n v="3089.0"/>
        <n v="2595.052327"/>
        <n v="841.091154"/>
        <n v="2498.0"/>
        <n v="2229.213855"/>
        <n v="1032.651708"/>
        <n v="3482.976549"/>
        <n v="2589.0"/>
        <n v="2935.513461"/>
        <n v="2436.977568"/>
        <n v="2108.431268"/>
        <n v="1240.3613"/>
        <n v="372.3358193"/>
        <n v="1999.0"/>
        <n v="2506.57188"/>
        <n v="677.5280266"/>
        <n v="2917.70183"/>
        <n v="2062.14331"/>
        <n v="2600.821423"/>
        <n v="1048.947262"/>
        <n v="3532.0"/>
        <n v="3612.037718"/>
        <n v="3773.926309"/>
        <n v="768.0"/>
        <n v="537.3768651"/>
        <n v="2259.554793"/>
        <n v="1574.637798"/>
        <n v="658.1236874"/>
        <n v="1443.289203"/>
        <n v="2141.402297"/>
        <n v="1574.0"/>
        <n v="1881.418822"/>
        <n v="1220.0"/>
        <n v="416.0"/>
        <n v="425.1727061"/>
        <n v="664.0"/>
        <n v="1110.0"/>
        <n v="2135.494637"/>
        <n v="877.5274586"/>
        <n v="3061.0"/>
        <n v="3432.45335"/>
        <n v="1062.584924"/>
        <n v="3740.290473"/>
        <n v="2462.109175"/>
        <n v="982.9931751"/>
        <n v="2850.819676"/>
        <n v="2992.018226"/>
        <n v="615.4204223"/>
        <n v="3115.806737"/>
        <n v="3166.464814"/>
        <n v="3359.0"/>
        <n v="2598.323105"/>
        <n v="3368.328863"/>
        <n v="1611.383898"/>
        <n v="3498.654149"/>
        <n v="3161.087333"/>
        <n v="794.383801"/>
        <n v="3214.902148"/>
        <n v="775.323634"/>
        <n v="2213.0"/>
        <n v="2508.0"/>
        <n v="3784.118517"/>
        <n v="751.0"/>
        <n v="2966.0"/>
        <n v="2027.010572"/>
        <n v="2704.0"/>
        <n v="2173.26219"/>
        <n v="3503.699209"/>
        <n v="3758.359331"/>
        <n v="2682.0"/>
        <n v="902.2526482"/>
        <n v="1650.0"/>
        <n v="909.3980571"/>
        <n v="667.4378979"/>
        <n v="876.2840764"/>
        <n v="728.3055236"/>
        <n v="2627.325929"/>
        <n v="2412.544511"/>
        <n v="784.5068165"/>
        <n v="3063.0"/>
        <n v="2845.995965"/>
        <n v="540.4463139"/>
        <n v="687.6896589"/>
        <n v="2724.403574"/>
        <n v="1595.0"/>
        <n v="3254.060676"/>
        <n v="1109.0"/>
        <n v="1353.0"/>
        <n v="1287.209494"/>
        <n v="520.3783216"/>
        <n v="2477.0"/>
        <n v="2876.0"/>
        <n v="3621.985049"/>
        <n v="3485.0"/>
        <n v="3104.391858"/>
        <n v="2698.946922"/>
        <n v="1928.279115"/>
        <n v="1533.667823"/>
        <n v="612.0"/>
        <n v="2894.562124"/>
        <n v="2891.0"/>
        <n v="429.0260303"/>
        <n v="647.3405745"/>
        <n v="1541.404891"/>
        <n v="1113.0"/>
        <n v="3472.552665"/>
        <n v="602.2272027"/>
        <n v="1902.680249"/>
        <n v="541.9105402"/>
        <n v="3088.054584"/>
        <n v="2069.986542"/>
        <n v="791.6164311"/>
        <n v="998.2239076"/>
        <n v="1079.0"/>
        <n v="1242.641631"/>
        <n v="2602.942676"/>
        <n v="3560.853146"/>
        <n v="1089.894497"/>
        <n v="2033.513714"/>
        <n v="2695.0"/>
        <n v="2312.877228"/>
        <n v="1358.050329"/>
        <n v="3674.999686"/>
        <n v="2807.27276"/>
        <n v="2706.242043"/>
        <n v="3669.585992"/>
        <n v="780.0"/>
        <n v="2974.920005"/>
        <n v="3522.0"/>
        <n v="2465.0"/>
        <n v="700.0"/>
        <n v="2349.457902"/>
        <n v="1155.891298"/>
        <n v="2481.0"/>
        <n v="430.0"/>
        <n v="2622.086007"/>
        <n v="3305.282085"/>
        <n v="3415.0"/>
        <n v="749.1797171"/>
        <n v="2446.0"/>
        <n v="604.3746809"/>
        <n v="2572.248635"/>
        <n v="2097.024034"/>
        <n v="3579.137906"/>
        <n v="863.0"/>
        <n v="3675.354462"/>
        <n v="3611.187592"/>
        <n v="1250.0"/>
        <n v="718.0"/>
        <n v="2373.0"/>
        <n v="3041.89772"/>
        <n v="3397.700307"/>
        <n v="2555.439288"/>
        <n v="1548.464556"/>
        <n v="2167.109832"/>
        <n v="3816.860274"/>
        <n v="2805.540923"/>
        <n v="564.9779623"/>
        <n v="2389.50861"/>
        <n v="3473.0"/>
        <n v="2764.387491"/>
        <n v="997.0"/>
        <n v="2836.0"/>
        <n v="3672.447709"/>
        <n v="2804.760833"/>
        <n v="602.1974944"/>
        <n v="2757.11188"/>
        <n v="2039.712688"/>
        <n v="896.4056279"/>
        <n v="604.383451"/>
        <n v="3375.167548"/>
        <n v="335.8948088"/>
        <n v="2792.874995"/>
        <n v="3787.982332"/>
        <n v="756.843766"/>
        <n v="3282.394808"/>
        <n v="3433.539972"/>
        <n v="2595.120041"/>
        <n v="354.0"/>
        <n v="841.7551814"/>
        <n v="3263.0"/>
        <n v="451.0"/>
        <n v="1808.549134"/>
        <n v="2428.68616"/>
        <n v="2577.832253"/>
        <n v="883.7057861"/>
        <n v="1202.227494"/>
        <n v="1152.25186"/>
        <n v="878.0865843"/>
        <n v="3493.756933"/>
        <n v="3141.817583"/>
        <n v="2720.0"/>
        <n v="2911.220402"/>
        <n v="3434.522508"/>
        <n v="2260.341409"/>
        <n v="3605.750561"/>
        <n v="2258.0"/>
        <n v="3828.978195"/>
        <n v="2153.0"/>
        <n v="1875.637558"/>
        <n v="1052.442982"/>
        <n v="2875.122647"/>
        <n v="2998.14127"/>
        <n v="3636.508485"/>
        <n v="3151.051579"/>
        <n v="3119.0"/>
        <n v="1083.72886"/>
        <n v="3342.0"/>
        <n v="701.0"/>
        <n v="1521.248683"/>
        <n v="663.3665906"/>
        <n v="1977.943984"/>
        <n v="1989.905501"/>
        <n v="2267.830085"/>
        <n v="1202.56256"/>
        <n v="2233.0"/>
        <n v="2154.297154"/>
        <n v="2464.0"/>
        <n v="3097.96171"/>
        <n v="2421.513007"/>
        <n v="299.0"/>
        <n v="3625.92292"/>
        <n v="1822.376864"/>
        <n v="3107.129001"/>
        <n v="1760.395018"/>
        <n v="2678.017142"/>
        <n v="1491.989589"/>
        <n v="1807.125379"/>
        <n v="3094.921772"/>
        <n v="1280.405804"/>
        <n v="423.2231843"/>
        <n v="2528.851039"/>
        <n v="1327.806111"/>
        <n v="3446.62914"/>
        <n v="2052.310956"/>
        <n v="1976.907146"/>
        <n v="2789.0"/>
        <n v="3148.308211"/>
        <n v="2640.6039"/>
        <n v="1623.549412"/>
        <n v="2504.0"/>
        <n v="1696.339623"/>
        <n v="989.4037135"/>
        <n v="373.0"/>
        <n v="2141.209039"/>
        <n v="3055.021122"/>
        <n v="2310.529814"/>
        <n v="3327.0"/>
        <n v="1703.0"/>
        <n v="2959.070511"/>
        <n v="1389.732236"/>
        <n v="3437.359689"/>
        <n v="1209.465534"/>
        <n v="3259.198207"/>
        <n v="1060.957076"/>
        <n v="1099.709113"/>
        <n v="1330.318454"/>
        <n v="3587.0"/>
        <n v="3491.172814"/>
        <n v="2092.509186"/>
        <n v="2751.0"/>
        <n v="2177.274803"/>
        <n v="1542.617907"/>
        <n v="1327.139977"/>
        <n v="355.488027"/>
        <n v="1180.077958"/>
        <n v="3052.0"/>
        <n v="3741.450648"/>
        <n v="2582.207909"/>
        <n v="1928.0"/>
        <n v="2572.002447"/>
        <n v="3437.416984"/>
        <n v="3329.79124"/>
        <n v="3579.744115"/>
        <n v="836.0"/>
        <n v="2638.915082"/>
        <n v="2917.690334"/>
        <n v="1115.109561"/>
        <n v="3708.709242"/>
        <n v="1104.420242"/>
        <n v="3153.0"/>
        <n v="3324.51281"/>
        <n v="708.0"/>
        <n v="1820.051391"/>
        <n v="2714.448013"/>
        <n v="279.9376908"/>
        <n v="767.3356493"/>
        <n v="428.6111084"/>
        <n v="251.0313194"/>
        <n v="1656.0"/>
        <n v="1356.791829"/>
        <n v="1523.868626"/>
        <n v="3197.921357"/>
        <n v="1216.666775"/>
        <n v="3736.556175"/>
        <n v="2721.500171"/>
        <n v="603.9124034"/>
        <n v="1562.809512"/>
        <n v="304.0"/>
        <n v="2849.0"/>
        <n v="2313.0"/>
        <n v="2410.671833"/>
        <n v="2681.093828"/>
        <n v="510.6089388"/>
        <n v="1459.945535"/>
        <n v="2246.81325"/>
        <n v="855.0949909"/>
        <n v="3427.0"/>
        <n v="3033.112146"/>
        <n v="1437.0"/>
        <n v="1851.0"/>
        <n v="2705.04925"/>
        <n v="1049.984825"/>
        <n v="946.1876711"/>
        <n v="1523.121548"/>
        <n v="2945.0"/>
        <n v="2074.234641"/>
        <n v="2233.528069"/>
        <n v="642.4982354"/>
        <n v="1517.0"/>
        <n v="2569.418078"/>
        <n v="669.0181349"/>
        <n v="3510.0"/>
        <n v="2983.325279"/>
        <n v="326.4757228"/>
        <n v="347.0"/>
        <n v="289.8556595"/>
        <n v="1832.967015"/>
        <n v="1000.949584"/>
        <n v="2423.963063"/>
        <n v="2528.0"/>
        <n v="840.0"/>
        <n v="727.0765824"/>
        <n v="1798.508303"/>
        <n v="952.0"/>
        <n v="3549.300966"/>
        <n v="2506.0"/>
        <n v="1377.948732"/>
        <n v="737.487441"/>
        <n v="1325.525542"/>
        <n v="3521.369015"/>
        <n v="3132.149329"/>
        <n v="1816.573678"/>
        <n v="2904.278337"/>
        <n v="1791.569037"/>
        <n v="1508.242498"/>
        <n v="904.0"/>
        <n v="3104.753394"/>
        <n v="2984.0"/>
        <n v="1202.833923"/>
        <n v="2254.0"/>
        <n v="1876.16513"/>
        <n v="2558.937314"/>
        <n v="2670.095099"/>
        <n v="1816.820705"/>
        <n v="3423.936523"/>
        <n v="2750.0"/>
        <n v="587.0"/>
        <n v="2545.575915"/>
        <n v="3175.233776"/>
        <n v="893.8734284"/>
        <n v="893.4557146"/>
        <n v="2642.74461"/>
        <n v="1812.023186"/>
        <n v="2788.587647"/>
        <n v="2140.0"/>
        <n v="2209.747298"/>
        <n v="1256.0"/>
        <n v="3432.428356"/>
        <n v="3283.222325"/>
        <n v="2617.695738"/>
        <n v="2637.366471"/>
        <n v="1713.565106"/>
        <n v="532.2843808"/>
        <n v="2367.0"/>
        <n v="2601.634033"/>
        <n v="818.5846923"/>
        <n v="1157.314012"/>
        <n v="1215.547782"/>
        <n v="3716.016958"/>
        <n v="541.5847393"/>
        <n v="2131.0"/>
        <n v="1349.77705"/>
        <n v="362.7290278"/>
        <n v="2615.895095"/>
        <n v="2387.524807"/>
        <n v="778.0"/>
        <n v="2531.0"/>
        <n v="1052.0"/>
        <n v="3019.0"/>
        <n v="3443.847045"/>
        <n v="3290.003724"/>
        <n v="782.1509902"/>
        <n v="3842.840334"/>
        <n v="1582.046497"/>
        <n v="716.0"/>
        <n v="867.5012964"/>
        <n v="1244.0"/>
        <n v="2852.993122"/>
        <n v="3357.357281"/>
        <n v="880.5913275"/>
        <n v="3833.960633"/>
        <n v="1546.000098"/>
        <n v="1101.528334"/>
        <n v="2046.0"/>
        <n v="2989.593848"/>
        <n v="2090.0"/>
        <n v="2875.219583"/>
        <n v="1719.281736"/>
        <n v="2993.0"/>
        <n v="297.9764987"/>
        <n v="353.0"/>
        <n v="2190.839883"/>
        <n v="3091.0"/>
        <n v="1487.0"/>
        <n v="2441.43692"/>
        <n v="3145.788047"/>
        <n v="2822.909569"/>
        <n v="1212.0"/>
        <n v="2200.85166"/>
        <n v="2547.0"/>
        <n v="3162.0"/>
        <n v="1775.784401"/>
        <n v="3642.968678"/>
        <n v="1169.343156"/>
        <n v="3435.597102"/>
        <n v="3284.0"/>
        <n v="3452.843717"/>
        <n v="3527.443202"/>
        <n v="1484.0"/>
        <n v="2720.194092"/>
        <n v="1644.966722"/>
        <n v="975.0"/>
        <n v="2707.71306"/>
        <n v="2132.079691"/>
        <n v="1891.152979"/>
        <n v="1245.856648"/>
        <n v="1537.791057"/>
        <n v="3137.704598"/>
        <n v="3247.353845"/>
        <n v="1969.383434"/>
        <n v="3120.873278"/>
        <n v="2463.427667"/>
        <n v="3182.0"/>
        <n v="2205.127291"/>
        <n v="2563.0"/>
        <n v="392.0"/>
        <n v="1226.0"/>
        <n v="1105.49292"/>
        <n v="376.0"/>
        <n v="363.4113014"/>
        <n v="3705.925676"/>
        <n v="1261.627756"/>
        <n v="459.0"/>
        <n v="2108.0"/>
        <n v="3710.657931"/>
        <n v="1094.098787"/>
        <n v="3377.038494"/>
        <n v="1598.0"/>
        <n v="3607.660729"/>
        <n v="1518.0"/>
        <n v="516.0"/>
        <n v="2384.328486"/>
        <n v="1325.0"/>
        <n v="1429.416649"/>
        <n v="1537.340341"/>
        <n v="1037.0"/>
        <n v="3374.672994"/>
        <n v="993.6263445"/>
        <n v="3711.613425"/>
        <n v="1594.0"/>
        <n v="1341.0"/>
        <n v="3166.590184"/>
        <n v="1921.185713"/>
        <n v="2743.0"/>
        <n v="3625.900962"/>
        <n v="3322.4163"/>
        <n v="1494.0"/>
        <n v="2638.77255"/>
        <n v="3492.742671"/>
        <n v="1690.666874"/>
        <n v="3006.0"/>
        <n v="2449.720895"/>
        <n v="3702.525488"/>
        <n v="1743.283218"/>
        <n v="1780.434246"/>
        <n v="3129.024118"/>
        <n v="2142.0"/>
        <n v="1587.0"/>
        <n v="1303.0"/>
        <n v="1267.907346"/>
        <n v="3377.100006"/>
        <n v="451.1320414"/>
        <n v="1855.524539"/>
        <n v="1726.794154"/>
        <n v="3223.541078"/>
        <n v="831.5339316"/>
        <n v="2120.331942"/>
        <n v="406.6469248"/>
        <n v="1478.935218"/>
        <n v="3309.0"/>
        <n v="1147.553873"/>
        <n v="287.0"/>
        <n v="2787.960922"/>
        <n v="794.0"/>
        <n v="2188.280031"/>
        <n v="1964.0"/>
        <n v="994.0"/>
        <n v="2290.992545"/>
        <n v="2536.325889"/>
        <n v="2994.255044"/>
        <n v="1689.0"/>
        <n v="3820.259901"/>
        <n v="2841.0"/>
        <n v="803.5148353"/>
        <n v="953.0"/>
        <n v="664.384682"/>
        <n v="1153.013122"/>
        <n v="2132.062896"/>
        <n v="3557.343513"/>
        <n v="1713.096943"/>
        <n v="3509.98721"/>
        <n v="1633.0"/>
        <n v="857.8643656"/>
        <n v="688.9961763"/>
        <n v="2239.177402"/>
        <n v="3730.362731"/>
        <n v="3743.000356"/>
        <n v="433.0167529"/>
        <n v="1411.589928"/>
        <n v="1540.0"/>
        <n v="208.8461814"/>
        <n v="2414.385705"/>
        <n v="2797.70139"/>
        <n v="1241.0"/>
        <n v="1991.944808"/>
        <n v="2728.024749"/>
        <n v="410.8419589"/>
        <n v="365.3351577"/>
        <n v="1790.772348"/>
        <n v="1203.814229"/>
        <n v="2198.737852"/>
        <n v="3103.133737"/>
        <n v="392.8840377"/>
        <n v="2279.715996"/>
        <n v="1992.194366"/>
        <n v="2559.0"/>
        <n v="1184.436011"/>
        <n v="1143.559749"/>
        <n v="2535.383536"/>
        <n v="2302.368341"/>
        <n v="883.0"/>
        <n v="712.5431056"/>
        <n v="3639.429415"/>
        <n v="519.0"/>
        <n v="686.6447701"/>
        <n v="2172.216018"/>
        <n v="3425.0"/>
        <n v="1356.0"/>
        <n v="1430.0"/>
        <n v="3455.0"/>
        <n v="955.0"/>
        <n v="2902.340963"/>
        <n v="3143.0"/>
        <n v="1693.0"/>
        <n v="2963.0"/>
        <n v="1759.267726"/>
        <n v="2026.714975"/>
        <n v="2873.80574"/>
        <n v="2564.0"/>
        <n v="991.9648912"/>
        <n v="3038.0"/>
        <n v="2857.275138"/>
        <n v="3877.98252"/>
        <n v="2225.495828"/>
        <n v="2312.0"/>
        <n v="2730.623451"/>
        <n v="438.9183193"/>
        <n v="3062.373249"/>
        <n v="980.0"/>
        <n v="1877.517808"/>
        <n v="2402.397839"/>
        <n v="308.4216754"/>
        <n v="2850.0"/>
        <n v="3839.889701"/>
        <n v="1606.082279"/>
        <n v="2494.0"/>
        <n v="1120.334907"/>
        <n v="441.2648705"/>
        <n v="1822.965555"/>
        <n v="2412.471382"/>
        <n v="3233.582417"/>
        <n v="1572.0"/>
        <n v="2776.112047"/>
        <n v="3542.0"/>
        <n v="2496.310219"/>
        <n v="3096.237933"/>
        <n v="2717.297724"/>
        <n v="1077.0"/>
        <n v="495.0533691"/>
        <n v="2371.0"/>
        <n v="1613.674327"/>
        <n v="564.0"/>
        <n v="2428.0"/>
        <n v="965.4097602"/>
        <n v="1160.003953"/>
        <n v="1910.924797"/>
        <n v="2889.513795"/>
        <n v="2753.568719"/>
        <n v="1434.083666"/>
        <n v="3561.915701"/>
        <n v="2548.419247"/>
        <n v="2328.052278"/>
        <n v="1972.566559"/>
        <n v="1845.419614"/>
        <n v="1041.0"/>
        <n v="3301.0"/>
        <n v="594.948544"/>
        <n v="732.7878471"/>
        <n v="2186.610508"/>
        <n v="3368.0"/>
        <n v="1433.258459"/>
        <n v="3215.545734"/>
        <n v="3558.799337"/>
        <n v="3420.0"/>
        <n v="2696.843251"/>
        <n v="620.4795767"/>
        <n v="2465.498006"/>
        <n v="3680.579228"/>
        <n v="1782.907154"/>
        <n v="1842.0"/>
        <n v="2844.505698"/>
        <n v="1841.835968"/>
        <n v="1053.0"/>
        <n v="1485.0"/>
        <n v="2713.107631"/>
        <n v="1550.284291"/>
        <n v="1513.264667"/>
        <n v="1078.0"/>
        <n v="3463.889576"/>
        <n v="991.5595498"/>
        <n v="1664.067446"/>
        <n v="342.9572229"/>
        <n v="1239.289364"/>
        <n v="599.0"/>
        <n v="796.1358858"/>
        <n v="3412.0"/>
        <n v="1468.49828"/>
        <n v="3347.640851"/>
        <n v="3344.0"/>
        <n v="379.6466443"/>
        <n v="3246.756101"/>
        <n v="1823.470013"/>
        <n v="3304.119661"/>
        <n v="291.4756862"/>
        <n v="1792.162407"/>
        <n v="3450.119737"/>
        <n v="2784.36379"/>
        <n v="3501.0"/>
        <n v="236.2881584"/>
        <n v="2554.152957"/>
        <n v="1698.847887"/>
        <n v="1817.486433"/>
        <n v="2351.816241"/>
        <n v="772.6587168"/>
        <n v="1010.0"/>
        <n v="557.5399259"/>
        <n v="2951.457614"/>
        <n v="750.0"/>
        <n v="2006.0"/>
        <n v="1794.0"/>
        <n v="2412.401824"/>
        <n v="2168.0"/>
        <n v="1748.040104"/>
        <n v="2888.607849"/>
        <n v="2500.366825"/>
        <n v="2960.0"/>
        <n v="2846.0"/>
        <n v="1240.243051"/>
        <n v="2570.820973"/>
        <n v="328.1404951"/>
        <n v="933.0258304"/>
        <n v="3763.762241"/>
        <n v="1451.428154"/>
        <n v="2104.0"/>
        <n v="3706.210287"/>
        <n v="2885.185614"/>
        <n v="1756.143853"/>
        <n v="864.0"/>
        <n v="1573.0"/>
        <n v="886.0"/>
        <n v="2566.0"/>
        <n v="3118.732229"/>
        <n v="1195.339101"/>
        <n v="769.3538851"/>
        <n v="2522.0"/>
        <n v="1355.678572"/>
        <n v="2947.0"/>
        <n v="1831.913929"/>
        <n v="2073.0"/>
        <n v="3768.119228"/>
        <n v="1578.376255"/>
        <n v="2982.591193"/>
        <n v="2142.073059"/>
        <n v="2788.911349"/>
        <n v="821.0"/>
        <n v="3598.0"/>
        <n v="3096.672101"/>
        <n v="2923.256337"/>
        <n v="3490.0"/>
        <n v="639.0"/>
        <n v="1492.044809"/>
        <n v="1144.0"/>
        <n v="2747.43121"/>
        <n v="2040.381248"/>
        <n v="3500.797267"/>
        <n v="3727.991056"/>
        <n v="1415.94559"/>
        <n v="2763.0"/>
        <n v="2159.3077"/>
        <n v="1863.387271"/>
        <n v="412.4536812"/>
        <n v="1994.0"/>
        <n v="2728.747916"/>
        <n v="1513.938379"/>
        <n v="3185.592268"/>
        <n v="2410.161814"/>
        <n v="2949.668106"/>
        <n v="1080.274753"/>
        <n v="1105.81814"/>
        <n v="1981.665572"/>
        <n v="876.0"/>
        <n v="2813.0"/>
        <n v="2518.879213"/>
        <n v="708.9841959"/>
        <n v="3624.406213"/>
        <n v="3213.0"/>
        <n v="3430.0"/>
        <n v="2607.0"/>
        <n v="1055.0"/>
        <n v="680.0746572"/>
        <n v="3455.822962"/>
        <n v="326.8122549"/>
        <n v="3208.186213"/>
        <n v="1176.0"/>
        <n v="2445.277675"/>
        <n v="1199.152897"/>
        <n v="1663.0"/>
        <n v="662.0"/>
        <n v="2915.0"/>
        <n v="3240.306174"/>
        <n v="1137.60187"/>
        <n v="3447.345177"/>
        <n v="2431.0"/>
        <n v="2647.716996"/>
        <n v="3286.854964"/>
        <n v="2330.0"/>
        <n v="2981.744814"/>
        <n v="1016.924925"/>
        <n v="3328.0"/>
        <n v="1105.0"/>
        <n v="958.0097619"/>
        <n v="1279.103967"/>
        <n v="803.2773128"/>
        <n v="1474.066977"/>
        <n v="1037.730518"/>
        <n v="2443.76088"/>
        <n v="2061.0"/>
        <n v="2260.711944"/>
        <n v="2746.0"/>
        <n v="1450.0"/>
        <n v="351.7700061"/>
        <n v="951.2743486"/>
        <n v="3426.213383"/>
        <n v="1971.767361"/>
        <n v="2020.687783"/>
        <n v="1192.408816"/>
        <n v="1044.506586"/>
        <n v="2095.0"/>
        <n v="2587.523557"/>
        <n v="3690.190571"/>
        <n v="1416.367383"/>
        <n v="1125.0"/>
        <n v="3082.543515"/>
        <n v="1370.009545"/>
        <n v="1210.327389"/>
        <n v="1346.770885"/>
        <n v="316.0"/>
        <n v="2773.46033"/>
        <n v="1546.918616"/>
        <n v="745.924745"/>
        <n v="3458.006661"/>
        <n v="2499.969424"/>
        <n v="1330.0"/>
        <n v="3102.402807"/>
        <n v="3272.62034"/>
        <n v="2920.0"/>
        <n v="1978.779296"/>
        <n v="885.4027726"/>
        <n v="2930.023286"/>
        <n v="2202.245294"/>
        <n v="3066.0"/>
        <n v="3084.0"/>
        <n v="806.0"/>
        <n v="823.9515289"/>
        <n v="690.757844"/>
        <n v="2830.075239"/>
        <n v="709.0866548"/>
        <n v="2118.879707"/>
        <n v="1031.251101"/>
        <n v="1234.056385"/>
        <n v="1478.249809"/>
        <n v="3315.0"/>
        <n v="218.5326611"/>
        <n v="846.2622196"/>
        <n v="2034.0"/>
        <n v="2446.758579"/>
        <n v="2718.572273"/>
        <n v="1226.033803"/>
        <n v="1383.092011"/>
        <n v="2086.911955"/>
        <n v="2835.820454"/>
        <n v="2272.302494"/>
        <n v="425.9534715"/>
        <n v="2256.473462"/>
        <n v="509.8110242"/>
        <n v="1840.402883"/>
        <n v="3189.131026"/>
        <n v="3604.07864"/>
        <n v="1916.17984"/>
        <n v="1496.542788"/>
        <n v="681.5770138"/>
        <n v="815.5698984"/>
        <n v="412.0"/>
        <n v="1503.0"/>
        <n v="1424.595004"/>
        <n v="3478.0"/>
        <n v="1965.0"/>
        <n v="1498.866671"/>
        <n v="3225.400144"/>
        <n v="3017.728418"/>
        <n v="2396.096808"/>
        <n v="1268.0"/>
        <n v="3084.989827"/>
        <n v="1299.650154"/>
        <n v="1988.0"/>
        <n v="3115.726999"/>
        <n v="1697.0"/>
        <n v="2276.813575"/>
        <n v="3671.391907"/>
        <n v="313.8209079"/>
        <n v="782.2152513"/>
        <n v="3424.0"/>
        <n v="1492.702061"/>
        <n v="1283.0"/>
        <n v="2464.154632"/>
        <n v="3011.3459"/>
        <n v="2431.490061"/>
        <n v="2939.30553"/>
        <n v="435.3878095"/>
        <n v="2733.649131"/>
        <n v="2919.0"/>
        <n v="455.5596179"/>
        <n v="3120.0"/>
        <n v="3550.415307"/>
        <n v="626.0"/>
        <n v="1141.0"/>
        <n v="3173.0"/>
        <n v="473.1708041"/>
        <n v="654.0"/>
        <n v="930.4201004"/>
        <n v="1084.196869"/>
        <n v="2068.0"/>
        <n v="1521.100445"/>
        <n v="2116.530546"/>
        <n v="1575.759355"/>
        <n v="2619.0"/>
        <n v="1447.608171"/>
        <n v="3202.088213"/>
        <n v="3761.240756"/>
        <n v="3348.262071"/>
        <n v="302.4685845"/>
        <n v="1346.435324"/>
        <n v="1576.0"/>
        <n v="3105.030981"/>
        <n v="3379.0"/>
        <n v="2257.736845"/>
        <n v="3574.0"/>
        <n v="350.4173197"/>
        <n v="1255.0"/>
        <n v="3321.225646"/>
        <n v="617.7827093"/>
        <n v="769.4909131"/>
        <n v="2173.163742"/>
        <n v="2101.292686"/>
        <n v="3367.584937"/>
        <n v="511.5321637"/>
        <n v="1013.082566"/>
        <n v="3459.0"/>
        <n v="3155.802716"/>
        <n v="639.5578229"/>
        <n v="1209.741092"/>
        <n v="1835.669643"/>
        <n v="1920.309418"/>
        <n v="825.9065929"/>
        <n v="1071.708455"/>
        <n v="1212.956643"/>
        <n v="1927.298269"/>
        <n v="1535.388984"/>
        <n v="791.5360751"/>
        <n v="3181.938624"/>
        <n v="2013.0"/>
        <n v="1547.032219"/>
        <n v="1818.0"/>
        <n v="543.9284718"/>
        <n v="2287.0"/>
        <n v="951.8699119"/>
        <n v="2761.310367"/>
        <n v="2346.0"/>
        <n v="2288.07758"/>
        <n v="495.0"/>
        <n v="2679.861081"/>
        <n v="189.8590411"/>
        <n v="2672.0"/>
        <n v="2742.299342"/>
        <n v="1400.305493"/>
        <n v="2812.541534"/>
        <n v="3407.605611"/>
        <n v="827.053617"/>
        <n v="3870.90223"/>
        <n v="2984.397095"/>
        <n v="919.4782956"/>
        <n v="2896.960416"/>
        <n v="3715.928671"/>
        <n v="2763.769066"/>
        <n v="632.4550038"/>
        <n v="3115.466221"/>
        <n v="608.579336"/>
        <n v="3600.522534"/>
        <n v="3674.204746"/>
        <n v="2928.445672"/>
        <n v="2891.523125"/>
        <n v="1615.0"/>
        <n v="2866.779655"/>
        <n v="3456.438242"/>
        <n v="2521.618796"/>
        <n v="3288.814974"/>
        <n v="1800.970214"/>
        <n v="835.4228658"/>
        <n v="2987.0"/>
        <n v="1414.372777"/>
        <n v="1615.725754"/>
        <n v="1978.221779"/>
        <n v="2612.166606"/>
        <n v="2825.994762"/>
        <n v="2444.644767"/>
        <n v="1400.896295"/>
        <n v="2437.0"/>
        <n v="1605.491593"/>
        <n v="1441.213794"/>
        <n v="1374.984508"/>
        <n v="1743.331341"/>
        <n v="2846.804894"/>
        <n v="1551.93825"/>
        <n v="929.0"/>
        <n v="3104.0"/>
        <n v="3255.098981"/>
        <n v="2225.0"/>
        <n v="3599.0"/>
        <n v="881.8516138"/>
        <n v="3131.0"/>
        <n v="1363.0"/>
        <n v="1765.133975"/>
        <n v="2160.97308"/>
        <n v="1074.741787"/>
        <n v="2723.148218"/>
        <n v="1549.845058"/>
        <n v="951.7763011"/>
        <n v="1110.489271"/>
        <n v="1548.759198"/>
        <n v="2588.570698"/>
        <n v="901.0"/>
        <n v="3260.823285"/>
        <n v="1091.0"/>
        <n v="458.9282675"/>
        <n v="3168.940062"/>
        <n v="3205.119044"/>
        <n v="2118.996553"/>
        <n v="3393.387658"/>
        <n v="1069.871496"/>
        <n v="2031.0"/>
        <n v="3621.766362"/>
        <n v="330.0"/>
        <n v="2756.0"/>
        <n v="794.3661579"/>
        <n v="898.6944981"/>
        <n v="1222.404821"/>
        <n v="3518.0"/>
        <n v="707.0"/>
        <n v="824.8708993"/>
        <n v="1742.026125"/>
        <n v="1522.315553"/>
        <n v="2784.963473"/>
        <n v="1362.375131"/>
        <n v="894.0"/>
        <n v="796.0"/>
        <n v="3725.949652"/>
        <n v="2832.820996"/>
        <n v="3497.59705"/>
        <n v="2652.796809"/>
        <n v="1481.852994"/>
        <n v="1837.0"/>
        <n v="3214.270515"/>
        <n v="343.0"/>
        <n v="1266.764461"/>
        <n v="3622.788795"/>
        <n v="1184.502973"/>
        <n v="1568.08977"/>
        <n v="1085.841479"/>
        <n v="1554.407714"/>
        <n v="1456.888743"/>
        <n v="290.0"/>
        <n v="3484.137417"/>
        <n v="745.3317439"/>
        <n v="945.0"/>
        <n v="500.0165634"/>
        <n v="1821.662857"/>
        <n v="1092.259618"/>
        <n v="1134.951967"/>
        <n v="2735.436394"/>
        <n v="726.0"/>
        <n v="1731.939383"/>
        <n v="3247.575817"/>
        <n v="1228.233719"/>
        <n v="3756.747465"/>
        <n v="726.5516014"/>
        <n v="2058.0"/>
        <n v="609.0"/>
        <n v="1483.435718"/>
        <n v="1068.0"/>
        <n v="3387.889472"/>
      </sharedItems>
    </cacheField>
    <cacheField name="product_category_cleaned" numFmtId="0">
      <sharedItems>
        <s v="PC"/>
        <s v="Laptop"/>
        <s v="Mobile"/>
        <s v="TV"/>
        <s v="Tablet"/>
        <s v="Gaming Console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_Cost" cacheId="0" dataCaption="" compact="0" compactData="0">
  <location ref="A2:G6" firstHeaderRow="0" firstDataRow="1" firstDataCol="1"/>
  <pivotFields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product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igin_city" axis="axisRow" compact="0" outline="0" multipleItemSelectionAllowed="1" showAll="0" sortType="ascending">
      <items>
        <item x="0"/>
        <item x="1"/>
        <item t="default"/>
      </items>
    </pivotField>
    <pivotField name="final_delivery_status" compact="0" outline="0" multipleItemSelectionAllowed="1" showAll="0">
      <items>
        <item x="0"/>
        <item x="1"/>
        <item t="default"/>
      </items>
    </pivotField>
    <pivotField name="dispatch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actual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t="default"/>
      </items>
    </pivotField>
    <pivotField name="promised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t="default"/>
      </items>
    </pivotField>
    <pivotField name="transit_storage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cleaned_destination" axis="axisCol" compact="0" outline="0" multipleItemSelectionAllowed="1" showAll="0" sortType="ascending">
      <items>
        <item x="3"/>
        <item x="4"/>
        <item x="0"/>
        <item x="2"/>
        <item x="1"/>
        <item t="default"/>
      </items>
    </pivotField>
    <pivotField name="rou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oute_type" compact="0" outline="0" multipleItemSelectionAllowed="1" showAll="0">
      <items>
        <item x="0"/>
        <item x="1"/>
        <item t="default"/>
      </items>
    </pivotField>
    <pivotField name="logistic_provider" compact="0" outline="0" multipleItemSelectionAllowed="1" showAll="0">
      <items>
        <item x="0"/>
        <item x="1"/>
        <item t="default"/>
      </items>
    </pivotField>
    <pivotField name="delay_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ys_to delive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_shipping_co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>
    <field x="2"/>
  </rowFields>
  <colFields>
    <field x="9"/>
  </colFields>
  <dataFields>
    <dataField name="Average of total_shipping_cost" fld="15" subtotal="average" baseField="0"/>
  </dataFields>
</pivotTableDefinition>
</file>

<file path=xl/pivotTables/pivotTable2.xml><?xml version="1.0" encoding="utf-8"?>
<pivotTableDefinition xmlns="http://schemas.openxmlformats.org/spreadsheetml/2006/main" name="Pivot Table_Cost 2" cacheId="0" dataCaption="" compact="0" compactData="0">
  <location ref="A10:E24" firstHeaderRow="0" firstDataRow="2" firstDataCol="1"/>
  <pivotFields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product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igin_city" compact="0" outline="0" multipleItemSelectionAllowed="1" showAll="0">
      <items>
        <item x="0"/>
        <item x="1"/>
        <item t="default"/>
      </items>
    </pivotField>
    <pivotField name="final_delivery_status" compact="0" outline="0" multipleItemSelectionAllowed="1" showAll="0">
      <items>
        <item x="0"/>
        <item x="1"/>
        <item t="default"/>
      </items>
    </pivotField>
    <pivotField name="dispatch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actual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t="default"/>
      </items>
    </pivotField>
    <pivotField name="promised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t="default"/>
      </items>
    </pivotField>
    <pivotField name="transit_storage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cleaned_destin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oute" axis="axisRow" compact="0" outline="0" multipleItemSelectionAllowed="1" showAll="0" sortType="ascending">
      <items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>
        <item x="1"/>
        <item x="0"/>
        <item t="default"/>
      </items>
    </pivotField>
    <pivotField name="logistic_provider" axis="axisCol" compact="0" outline="0" multipleItemSelectionAllowed="1" showAll="0" sortType="ascending">
      <items>
        <item x="1"/>
        <item x="0"/>
        <item t="default"/>
      </items>
    </pivotField>
    <pivotField name="delay_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ys_to delive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_shipping_co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>
    <field x="11"/>
    <field x="10"/>
  </rowFields>
  <colFields>
    <field x="12"/>
  </colFields>
  <dataFields>
    <dataField name="Average of total_shipping_cost" fld="15" subtotal="average" baseField="0"/>
  </dataFields>
</pivotTableDefinition>
</file>

<file path=xl/pivotTables/pivotTable3.xml><?xml version="1.0" encoding="utf-8"?>
<pivotTableDefinition xmlns="http://schemas.openxmlformats.org/spreadsheetml/2006/main" name="Pivot Table_Delivery_Days" cacheId="0" dataCaption="" compact="0" compactData="0">
  <location ref="A2:G4" firstHeaderRow="0" firstDataRow="0" firstDataCol="1"/>
  <pivotFields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product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igin_city" compact="0" outline="0" multipleItemSelectionAllowed="1" showAll="0">
      <items>
        <item x="0"/>
        <item x="1"/>
        <item t="default"/>
      </items>
    </pivotField>
    <pivotField name="final_delivery_status" compact="0" outline="0" multipleItemSelectionAllowed="1" showAll="0">
      <items>
        <item x="0"/>
        <item x="1"/>
        <item t="default"/>
      </items>
    </pivotField>
    <pivotField name="dispatch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actual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t="default"/>
      </items>
    </pivotField>
    <pivotField name="promised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t="default"/>
      </items>
    </pivotField>
    <pivotField name="transit_storage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cleaned_destination" axis="axisCol" compact="0" outline="0" multipleItemSelectionAllowed="1" showAll="0" sortType="ascending">
      <items>
        <item x="3"/>
        <item x="4"/>
        <item x="0"/>
        <item x="2"/>
        <item x="1"/>
        <item t="default"/>
      </items>
    </pivotField>
    <pivotField name="rou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oute_type" compact="0" outline="0" multipleItemSelectionAllowed="1" showAll="0">
      <items>
        <item x="0"/>
        <item x="1"/>
        <item t="default"/>
      </items>
    </pivotField>
    <pivotField name="logistic_provider" compact="0" outline="0" multipleItemSelectionAllowed="1" showAll="0">
      <items>
        <item x="0"/>
        <item x="1"/>
        <item t="default"/>
      </items>
    </pivotField>
    <pivotField name="delay_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ys_to delive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_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colFields>
    <field x="9"/>
  </colFields>
  <dataFields>
    <dataField name="Average of days_to delivery" fld="14" subtotal="average" baseField="0"/>
  </dataFields>
</pivotTableDefinition>
</file>

<file path=xl/pivotTables/pivotTable4.xml><?xml version="1.0" encoding="utf-8"?>
<pivotTableDefinition xmlns="http://schemas.openxmlformats.org/spreadsheetml/2006/main" name="Pivot Table_Delivery_Days 2" cacheId="0" dataCaption="" compact="0" compactData="0">
  <location ref="A8:E22" firstHeaderRow="0" firstDataRow="2" firstDataCol="1"/>
  <pivotFields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product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igin_city" compact="0" outline="0" multipleItemSelectionAllowed="1" showAll="0">
      <items>
        <item x="0"/>
        <item x="1"/>
        <item t="default"/>
      </items>
    </pivotField>
    <pivotField name="final_delivery_status" compact="0" outline="0" multipleItemSelectionAllowed="1" showAll="0">
      <items>
        <item x="0"/>
        <item x="1"/>
        <item t="default"/>
      </items>
    </pivotField>
    <pivotField name="dispatch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actual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t="default"/>
      </items>
    </pivotField>
    <pivotField name="promised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t="default"/>
      </items>
    </pivotField>
    <pivotField name="transit_storage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cleaned_destin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oute" axis="axisRow" compact="0" outline="0" multipleItemSelectionAllowed="1" showAll="0" sortType="ascending">
      <items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>
        <item x="1"/>
        <item x="0"/>
        <item t="default"/>
      </items>
    </pivotField>
    <pivotField name="logistic_provider" axis="axisCol" compact="0" outline="0" multipleItemSelectionAllowed="1" showAll="0" sortType="ascending">
      <items>
        <item x="1"/>
        <item x="0"/>
        <item t="default"/>
      </items>
    </pivotField>
    <pivotField name="delay_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ys_to delive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_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>
    <field x="11"/>
    <field x="10"/>
  </rowFields>
  <colFields>
    <field x="12"/>
  </colFields>
  <dataFields>
    <dataField name="Average of days_to delivery" fld="14" subtotal="average" baseField="0"/>
  </dataFields>
</pivotTableDefinition>
</file>

<file path=xl/pivotTables/pivotTable5.xml><?xml version="1.0" encoding="utf-8"?>
<pivotTableDefinition xmlns="http://schemas.openxmlformats.org/spreadsheetml/2006/main" name="Interim Pivot table" cacheId="0" dataCaption="" compact="0" compactData="0">
  <location ref="A1:K16" firstHeaderRow="0" firstDataRow="3" firstDataCol="1"/>
  <pivotFields>
    <pivotField name="order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product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igin_city" compact="0" outline="0" multipleItemSelectionAllowed="1" showAll="0">
      <items>
        <item x="0"/>
        <item x="1"/>
        <item t="default"/>
      </items>
    </pivotField>
    <pivotField name="final_delivery_status" compact="0" outline="0" multipleItemSelectionAllowed="1" showAll="0">
      <items>
        <item x="0"/>
        <item x="1"/>
        <item t="default"/>
      </items>
    </pivotField>
    <pivotField name="dispatch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actual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t="default"/>
      </items>
    </pivotField>
    <pivotField name="promised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t="default"/>
      </items>
    </pivotField>
    <pivotField name="transit_storage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cleaned_destin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oute" axis="axisRow" compact="0" outline="0" multipleItemSelectionAllowed="1" showAll="0" sortType="ascending">
      <items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>
        <item x="1"/>
        <item x="0"/>
        <item t="default"/>
      </items>
    </pivotField>
    <pivotField name="logistic_provider" axis="axisCol" compact="0" outline="0" multipleItemSelectionAllowed="1" showAll="0" sortType="ascending">
      <items>
        <item x="1"/>
        <item x="0"/>
        <item t="default"/>
      </items>
    </pivotField>
    <pivotField name="delay_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ys_to delive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_shipping_co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>
    <field x="11"/>
    <field x="10"/>
  </rowFields>
  <colFields>
    <field x="12"/>
    <field x="-2"/>
  </colFields>
  <dataFields>
    <dataField name="Average of total_shipping_cost" fld="15" subtotal="average" baseField="0"/>
    <dataField name="Average of days_to delivery" fld="14" subtotal="average" baseField="0"/>
    <dataField name="Count of order_id" fld="0" subtotal="count" baseField="0"/>
  </dataFields>
</pivotTableDefinition>
</file>

<file path=xl/pivotTables/pivotTable6.xml><?xml version="1.0" encoding="utf-8"?>
<pivotTableDefinition xmlns="http://schemas.openxmlformats.org/spreadsheetml/2006/main" name="Pivots for Dashboard" cacheId="1" dataCaption="" compact="0" compactData="0">
  <location ref="A18:B22" firstHeaderRow="0" firstDataRow="1" firstDataCol="0" rowPageCount="1" colPageCount="1"/>
  <pivotFields>
    <pivotField name="order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product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igin_city" compact="0" outline="0" multipleItemSelectionAllowed="1" showAll="0">
      <items>
        <item x="0"/>
        <item x="1"/>
        <item t="default"/>
      </items>
    </pivotField>
    <pivotField name="final_delivery_status" compact="0" outline="0" multipleItemSelectionAllowed="1" showAll="0">
      <items>
        <item x="0"/>
        <item x="1"/>
        <item t="default"/>
      </items>
    </pivotField>
    <pivotField name="dispatch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t="default"/>
      </items>
    </pivotField>
    <pivotField name="actual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t="default"/>
      </items>
    </pivotField>
    <pivotField name="promised_delivery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t="default"/>
      </items>
    </pivotField>
    <pivotField name="transit_storage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cleaned_destin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ou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oute_type" compact="0" outline="0" multipleItemSelectionAllowed="1" showAll="0">
      <items>
        <item x="0"/>
        <item x="1"/>
        <item t="default"/>
      </items>
    </pivotField>
    <pivotField name="logistic_provider" compact="0" outline="0" multipleItemSelectionAllowed="1" showAll="0">
      <items>
        <item x="0"/>
        <item x="1"/>
        <item t="default"/>
      </items>
    </pivotField>
    <pivotField name="delay_day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ys_to delive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_shipping_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Source" axis="axisPage" compact="0" outline="0" multipleItemSelectionAllowed="1" showAll="0">
      <items>
        <item x="0"/>
        <item h="1" x="1"/>
        <item t="default"/>
      </items>
    </pivotField>
    <pivotField name="Payment_mode" axis="axisRow" compact="0" outline="0" multipleItemSelectionAllowed="1" showAll="0" sortType="ascending">
      <items>
        <item x="2"/>
        <item x="0"/>
        <item x="1"/>
        <item t="default"/>
      </items>
    </pivotField>
    <pivotField name="session_length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t="default"/>
      </items>
    </pivotField>
    <pivotField name="product_category_cleane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7"/>
  </rowFields>
  <pageFields>
    <pageField fld="16"/>
  </pageFields>
  <dataFields>
    <dataField name="Count of order_id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3.14"/>
    <col customWidth="1" min="3" max="3" width="53.14"/>
    <col customWidth="1" min="4" max="26" width="8.71"/>
  </cols>
  <sheetData>
    <row r="1" ht="14.25" customHeight="1"/>
    <row r="2" ht="14.25" customHeight="1"/>
    <row r="3" ht="14.25" customHeight="1">
      <c r="B3" s="1" t="s">
        <v>0</v>
      </c>
      <c r="C3" s="1" t="s">
        <v>1</v>
      </c>
    </row>
    <row r="4" ht="14.25" customHeight="1">
      <c r="B4" s="2" t="s">
        <v>2</v>
      </c>
      <c r="C4" s="2" t="s">
        <v>3</v>
      </c>
    </row>
    <row r="5" ht="14.25" customHeight="1">
      <c r="B5" s="3" t="s">
        <v>4</v>
      </c>
      <c r="C5" s="3" t="s">
        <v>5</v>
      </c>
    </row>
    <row r="6" ht="14.25" customHeight="1">
      <c r="B6" s="2" t="s">
        <v>6</v>
      </c>
      <c r="C6" s="2" t="s">
        <v>7</v>
      </c>
    </row>
    <row r="7" ht="14.25" customHeight="1">
      <c r="B7" s="3" t="s">
        <v>8</v>
      </c>
      <c r="C7" s="3" t="s">
        <v>9</v>
      </c>
    </row>
    <row r="8" ht="14.25" customHeight="1">
      <c r="B8" s="2" t="s">
        <v>10</v>
      </c>
      <c r="C8" s="2" t="s">
        <v>11</v>
      </c>
    </row>
    <row r="9" ht="14.25" customHeight="1">
      <c r="B9" s="3" t="s">
        <v>12</v>
      </c>
      <c r="C9" s="3" t="s">
        <v>13</v>
      </c>
    </row>
    <row r="10" ht="14.25" customHeight="1">
      <c r="B10" s="2" t="s">
        <v>14</v>
      </c>
      <c r="C10" s="2" t="s">
        <v>15</v>
      </c>
    </row>
    <row r="11" ht="14.25" customHeight="1">
      <c r="B11" s="3" t="s">
        <v>16</v>
      </c>
      <c r="C11" s="3" t="s">
        <v>17</v>
      </c>
    </row>
    <row r="12" ht="14.25" customHeight="1">
      <c r="B12" s="2" t="s">
        <v>18</v>
      </c>
      <c r="C12" s="2" t="s">
        <v>19</v>
      </c>
    </row>
    <row r="13" ht="14.25" customHeight="1">
      <c r="B13" s="3" t="s">
        <v>20</v>
      </c>
      <c r="C13" s="3" t="s">
        <v>21</v>
      </c>
    </row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16.57"/>
    <col customWidth="1" min="3" max="3" width="15.43"/>
    <col customWidth="1" min="4" max="4" width="10.29"/>
    <col customWidth="1" min="5" max="5" width="23.57"/>
    <col customWidth="1" min="6" max="6" width="19.86"/>
    <col customWidth="1" min="7" max="7" width="13.57"/>
    <col customWidth="1" min="8" max="8" width="19.86"/>
    <col customWidth="1" min="9" max="9" width="23.14"/>
    <col customWidth="1" min="10" max="10" width="19.14"/>
    <col customWidth="1" min="11" max="11" width="13.29"/>
    <col customWidth="1" min="12" max="12" width="18.86"/>
    <col customWidth="1" min="13" max="13" width="22.71"/>
    <col customWidth="1" min="14" max="14" width="10.57"/>
    <col customWidth="1" min="15" max="15" width="15.57"/>
    <col customWidth="1" min="16" max="16" width="17.71"/>
    <col customWidth="1" min="17" max="17" width="15.29"/>
    <col customWidth="1" min="18" max="18" width="18.0"/>
  </cols>
  <sheetData>
    <row r="1" ht="14.25" customHeight="1">
      <c r="A1" s="2" t="s">
        <v>2</v>
      </c>
      <c r="B1" s="2" t="s">
        <v>4</v>
      </c>
      <c r="C1" s="2" t="s">
        <v>6</v>
      </c>
      <c r="D1" s="2" t="s">
        <v>8</v>
      </c>
      <c r="E1" s="2" t="s">
        <v>10</v>
      </c>
      <c r="F1" s="2" t="s">
        <v>12</v>
      </c>
      <c r="G1" s="2" t="s">
        <v>14</v>
      </c>
      <c r="H1" s="2" t="s">
        <v>16</v>
      </c>
      <c r="I1" s="2" t="s">
        <v>18</v>
      </c>
      <c r="J1" s="2" t="s">
        <v>22</v>
      </c>
      <c r="K1" s="2" t="s">
        <v>20</v>
      </c>
      <c r="L1" s="2" t="s">
        <v>23</v>
      </c>
      <c r="M1" s="2" t="s">
        <v>24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</row>
    <row r="2" ht="14.25" customHeight="1">
      <c r="A2" s="2">
        <v>318813.0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4">
        <v>43525.0025</v>
      </c>
      <c r="H2" s="4">
        <v>43528.0025</v>
      </c>
      <c r="I2" s="4">
        <v>43530.0025</v>
      </c>
      <c r="J2" s="2">
        <v>26.0</v>
      </c>
      <c r="K2" s="2">
        <v>129.0</v>
      </c>
      <c r="L2" s="2" t="str">
        <f t="shared" ref="L2:L4951" si="1">LEFT(C2, FIND(",",C2,1)-1)</f>
        <v>Delhi</v>
      </c>
      <c r="M2" s="2" t="str">
        <f t="shared" ref="M2:M4951" si="2">D2&amp;"-"&amp;L2</f>
        <v>Bangalore-Delhi</v>
      </c>
      <c r="N2" s="2" t="s">
        <v>35</v>
      </c>
      <c r="O2" s="2" t="str">
        <f t="shared" ref="O2:O4951" si="3">LEFT(E2, FIND(" ",E2,1)-1)</f>
        <v>Ship2Home</v>
      </c>
      <c r="P2" s="2">
        <f t="shared" ref="P2:P4951" si="4">H2-I2</f>
        <v>-2</v>
      </c>
      <c r="Q2" s="2">
        <f t="shared" ref="Q2:Q4951" si="5">(H2-G2)</f>
        <v>3</v>
      </c>
      <c r="R2" s="2">
        <f t="shared" ref="R2:R4951" si="6">(J2+K2)</f>
        <v>155</v>
      </c>
    </row>
    <row r="3" ht="14.25" customHeight="1">
      <c r="A3" s="2">
        <v>70870.0</v>
      </c>
      <c r="B3" s="2" t="s">
        <v>36</v>
      </c>
      <c r="C3" s="2" t="s">
        <v>37</v>
      </c>
      <c r="D3" s="2" t="s">
        <v>32</v>
      </c>
      <c r="E3" s="2" t="s">
        <v>38</v>
      </c>
      <c r="F3" s="2" t="s">
        <v>34</v>
      </c>
      <c r="G3" s="4">
        <v>43525.004699074074</v>
      </c>
      <c r="H3" s="4">
        <v>43531.004699074074</v>
      </c>
      <c r="I3" s="4">
        <v>43530.004699074074</v>
      </c>
      <c r="J3" s="2">
        <v>35.0</v>
      </c>
      <c r="K3" s="2">
        <v>114.0</v>
      </c>
      <c r="L3" s="2" t="str">
        <f t="shared" si="1"/>
        <v>Mumbai</v>
      </c>
      <c r="M3" s="2" t="str">
        <f t="shared" si="2"/>
        <v>Bangalore-Mumbai</v>
      </c>
      <c r="N3" s="2" t="str">
        <f t="shared" ref="N3:N4951" si="7">IF(D3=L3, "Local", "Outstation")</f>
        <v>Outstation</v>
      </c>
      <c r="O3" s="2" t="str">
        <f t="shared" si="3"/>
        <v>Ship2Home</v>
      </c>
      <c r="P3" s="2">
        <f t="shared" si="4"/>
        <v>1</v>
      </c>
      <c r="Q3" s="2">
        <f t="shared" si="5"/>
        <v>6</v>
      </c>
      <c r="R3" s="2">
        <f t="shared" si="6"/>
        <v>149</v>
      </c>
    </row>
    <row r="4" ht="14.25" customHeight="1">
      <c r="A4" s="2">
        <v>719174.0</v>
      </c>
      <c r="B4" s="2" t="s">
        <v>39</v>
      </c>
      <c r="C4" s="2" t="s">
        <v>40</v>
      </c>
      <c r="D4" s="2" t="s">
        <v>41</v>
      </c>
      <c r="E4" s="2" t="s">
        <v>38</v>
      </c>
      <c r="F4" s="2" t="s">
        <v>34</v>
      </c>
      <c r="G4" s="4">
        <v>43525.01002314815</v>
      </c>
      <c r="H4" s="4">
        <v>43531.01002314815</v>
      </c>
      <c r="I4" s="4">
        <v>43528.01002314815</v>
      </c>
      <c r="J4" s="2">
        <v>38.0</v>
      </c>
      <c r="K4" s="2">
        <v>114.0</v>
      </c>
      <c r="L4" s="2" t="str">
        <f t="shared" si="1"/>
        <v>Kolkata</v>
      </c>
      <c r="M4" s="2" t="str">
        <f t="shared" si="2"/>
        <v>Delhi-Kolkata</v>
      </c>
      <c r="N4" s="2" t="str">
        <f t="shared" si="7"/>
        <v>Outstation</v>
      </c>
      <c r="O4" s="2" t="str">
        <f t="shared" si="3"/>
        <v>Ship2Home</v>
      </c>
      <c r="P4" s="2">
        <f t="shared" si="4"/>
        <v>3</v>
      </c>
      <c r="Q4" s="2">
        <f t="shared" si="5"/>
        <v>6</v>
      </c>
      <c r="R4" s="2">
        <f t="shared" si="6"/>
        <v>152</v>
      </c>
    </row>
    <row r="5" ht="14.25" customHeight="1">
      <c r="A5" s="2">
        <v>482982.0</v>
      </c>
      <c r="B5" s="2" t="s">
        <v>39</v>
      </c>
      <c r="C5" s="2" t="s">
        <v>31</v>
      </c>
      <c r="D5" s="2" t="s">
        <v>41</v>
      </c>
      <c r="E5" s="2" t="s">
        <v>38</v>
      </c>
      <c r="F5" s="2" t="s">
        <v>34</v>
      </c>
      <c r="G5" s="4">
        <v>43525.010092592594</v>
      </c>
      <c r="H5" s="4">
        <v>43529.010092592594</v>
      </c>
      <c r="I5" s="4">
        <v>43530.010092592594</v>
      </c>
      <c r="J5" s="2">
        <v>0.0</v>
      </c>
      <c r="K5" s="2">
        <v>129.0</v>
      </c>
      <c r="L5" s="2" t="str">
        <f t="shared" si="1"/>
        <v>Delhi</v>
      </c>
      <c r="M5" s="2" t="str">
        <f t="shared" si="2"/>
        <v>Delhi-Delhi</v>
      </c>
      <c r="N5" s="2" t="str">
        <f t="shared" si="7"/>
        <v>Local</v>
      </c>
      <c r="O5" s="2" t="str">
        <f t="shared" si="3"/>
        <v>Ship2Home</v>
      </c>
      <c r="P5" s="2">
        <f t="shared" si="4"/>
        <v>-1</v>
      </c>
      <c r="Q5" s="2">
        <f t="shared" si="5"/>
        <v>4</v>
      </c>
      <c r="R5" s="2">
        <f t="shared" si="6"/>
        <v>129</v>
      </c>
    </row>
    <row r="6" ht="14.25" customHeight="1">
      <c r="A6" s="2">
        <v>217738.0</v>
      </c>
      <c r="B6" s="2" t="s">
        <v>36</v>
      </c>
      <c r="C6" s="2" t="s">
        <v>40</v>
      </c>
      <c r="D6" s="2" t="s">
        <v>41</v>
      </c>
      <c r="E6" s="2" t="s">
        <v>38</v>
      </c>
      <c r="F6" s="2" t="s">
        <v>34</v>
      </c>
      <c r="G6" s="4">
        <v>43525.014814814815</v>
      </c>
      <c r="H6" s="4">
        <v>43531.014814814815</v>
      </c>
      <c r="I6" s="4">
        <v>43532.014814814815</v>
      </c>
      <c r="J6" s="2">
        <v>50.0</v>
      </c>
      <c r="K6" s="2">
        <v>109.0</v>
      </c>
      <c r="L6" s="2" t="str">
        <f t="shared" si="1"/>
        <v>Kolkata</v>
      </c>
      <c r="M6" s="2" t="str">
        <f t="shared" si="2"/>
        <v>Delhi-Kolkata</v>
      </c>
      <c r="N6" s="2" t="str">
        <f t="shared" si="7"/>
        <v>Outstation</v>
      </c>
      <c r="O6" s="2" t="str">
        <f t="shared" si="3"/>
        <v>Ship2Home</v>
      </c>
      <c r="P6" s="2">
        <f t="shared" si="4"/>
        <v>-1</v>
      </c>
      <c r="Q6" s="2">
        <f t="shared" si="5"/>
        <v>6</v>
      </c>
      <c r="R6" s="2">
        <f t="shared" si="6"/>
        <v>159</v>
      </c>
    </row>
    <row r="7" ht="14.25" customHeight="1">
      <c r="A7" s="2">
        <v>625400.0</v>
      </c>
      <c r="B7" s="2" t="s">
        <v>42</v>
      </c>
      <c r="C7" s="2" t="s">
        <v>43</v>
      </c>
      <c r="D7" s="2" t="s">
        <v>41</v>
      </c>
      <c r="E7" s="2" t="s">
        <v>44</v>
      </c>
      <c r="F7" s="2" t="s">
        <v>34</v>
      </c>
      <c r="G7" s="4">
        <v>43525.01739583333</v>
      </c>
      <c r="H7" s="4">
        <v>43530.01739583333</v>
      </c>
      <c r="I7" s="4">
        <v>43532.01739583333</v>
      </c>
      <c r="J7" s="2">
        <v>39.0</v>
      </c>
      <c r="K7" s="2">
        <v>126.0</v>
      </c>
      <c r="L7" s="2" t="str">
        <f t="shared" si="1"/>
        <v>Bangalore</v>
      </c>
      <c r="M7" s="2" t="str">
        <f t="shared" si="2"/>
        <v>Delhi-Bangalore</v>
      </c>
      <c r="N7" s="2" t="str">
        <f t="shared" si="7"/>
        <v>Outstation</v>
      </c>
      <c r="O7" s="2" t="str">
        <f t="shared" si="3"/>
        <v>FastWheels</v>
      </c>
      <c r="P7" s="2">
        <f t="shared" si="4"/>
        <v>-2</v>
      </c>
      <c r="Q7" s="2">
        <f t="shared" si="5"/>
        <v>5</v>
      </c>
      <c r="R7" s="2">
        <f t="shared" si="6"/>
        <v>165</v>
      </c>
    </row>
    <row r="8" ht="14.25" customHeight="1">
      <c r="A8" s="2">
        <v>498950.0</v>
      </c>
      <c r="B8" s="2" t="s">
        <v>36</v>
      </c>
      <c r="C8" s="2" t="s">
        <v>45</v>
      </c>
      <c r="D8" s="2" t="s">
        <v>32</v>
      </c>
      <c r="E8" s="2" t="s">
        <v>38</v>
      </c>
      <c r="F8" s="2" t="s">
        <v>34</v>
      </c>
      <c r="G8" s="4">
        <v>43525.01886574074</v>
      </c>
      <c r="H8" s="4">
        <v>43527.01886574074</v>
      </c>
      <c r="I8" s="4">
        <v>43528.01886574074</v>
      </c>
      <c r="J8" s="2">
        <v>34.0</v>
      </c>
      <c r="K8" s="2">
        <v>129.0</v>
      </c>
      <c r="L8" s="2" t="str">
        <f t="shared" si="1"/>
        <v>Chennai</v>
      </c>
      <c r="M8" s="2" t="str">
        <f t="shared" si="2"/>
        <v>Bangalore-Chennai</v>
      </c>
      <c r="N8" s="2" t="str">
        <f t="shared" si="7"/>
        <v>Outstation</v>
      </c>
      <c r="O8" s="2" t="str">
        <f t="shared" si="3"/>
        <v>Ship2Home</v>
      </c>
      <c r="P8" s="2">
        <f t="shared" si="4"/>
        <v>-1</v>
      </c>
      <c r="Q8" s="2">
        <f t="shared" si="5"/>
        <v>2</v>
      </c>
      <c r="R8" s="2">
        <f t="shared" si="6"/>
        <v>163</v>
      </c>
    </row>
    <row r="9" ht="14.25" customHeight="1">
      <c r="A9" s="2">
        <v>189148.0</v>
      </c>
      <c r="B9" s="2" t="s">
        <v>39</v>
      </c>
      <c r="C9" s="2" t="s">
        <v>31</v>
      </c>
      <c r="D9" s="2" t="s">
        <v>41</v>
      </c>
      <c r="E9" s="2" t="s">
        <v>44</v>
      </c>
      <c r="F9" s="2" t="s">
        <v>34</v>
      </c>
      <c r="G9" s="4">
        <v>43525.023252314815</v>
      </c>
      <c r="H9" s="4">
        <v>43527.023252314815</v>
      </c>
      <c r="I9" s="4">
        <v>43531.023252314815</v>
      </c>
      <c r="J9" s="2">
        <v>0.0</v>
      </c>
      <c r="K9" s="2">
        <v>125.0</v>
      </c>
      <c r="L9" s="2" t="str">
        <f t="shared" si="1"/>
        <v>Delhi</v>
      </c>
      <c r="M9" s="2" t="str">
        <f t="shared" si="2"/>
        <v>Delhi-Delhi</v>
      </c>
      <c r="N9" s="2" t="str">
        <f t="shared" si="7"/>
        <v>Local</v>
      </c>
      <c r="O9" s="2" t="str">
        <f t="shared" si="3"/>
        <v>FastWheels</v>
      </c>
      <c r="P9" s="2">
        <f t="shared" si="4"/>
        <v>-4</v>
      </c>
      <c r="Q9" s="2">
        <f t="shared" si="5"/>
        <v>2</v>
      </c>
      <c r="R9" s="2">
        <f t="shared" si="6"/>
        <v>125</v>
      </c>
    </row>
    <row r="10" ht="14.25" customHeight="1">
      <c r="A10" s="2">
        <v>19039.0</v>
      </c>
      <c r="B10" s="2" t="s">
        <v>39</v>
      </c>
      <c r="C10" s="2" t="s">
        <v>37</v>
      </c>
      <c r="D10" s="2" t="s">
        <v>41</v>
      </c>
      <c r="E10" s="2" t="s">
        <v>33</v>
      </c>
      <c r="F10" s="2" t="s">
        <v>34</v>
      </c>
      <c r="G10" s="4">
        <v>43525.025092592594</v>
      </c>
      <c r="H10" s="4">
        <v>43533.025092592594</v>
      </c>
      <c r="I10" s="4">
        <v>43528.025092592594</v>
      </c>
      <c r="J10" s="2">
        <v>42.0</v>
      </c>
      <c r="K10" s="2">
        <v>113.0</v>
      </c>
      <c r="L10" s="2" t="str">
        <f t="shared" si="1"/>
        <v>Mumbai</v>
      </c>
      <c r="M10" s="2" t="str">
        <f t="shared" si="2"/>
        <v>Delhi-Mumbai</v>
      </c>
      <c r="N10" s="2" t="str">
        <f t="shared" si="7"/>
        <v>Outstation</v>
      </c>
      <c r="O10" s="2" t="str">
        <f t="shared" si="3"/>
        <v>Ship2Home</v>
      </c>
      <c r="P10" s="2">
        <f t="shared" si="4"/>
        <v>5</v>
      </c>
      <c r="Q10" s="2">
        <f t="shared" si="5"/>
        <v>8</v>
      </c>
      <c r="R10" s="2">
        <f t="shared" si="6"/>
        <v>155</v>
      </c>
    </row>
    <row r="11" ht="14.25" customHeight="1">
      <c r="A11" s="2">
        <v>105661.0</v>
      </c>
      <c r="B11" s="2" t="s">
        <v>39</v>
      </c>
      <c r="C11" s="2" t="s">
        <v>31</v>
      </c>
      <c r="D11" s="2" t="s">
        <v>32</v>
      </c>
      <c r="E11" s="2" t="s">
        <v>44</v>
      </c>
      <c r="F11" s="2" t="s">
        <v>34</v>
      </c>
      <c r="G11" s="4">
        <v>43525.031481481485</v>
      </c>
      <c r="H11" s="4">
        <v>43527.031481481485</v>
      </c>
      <c r="I11" s="4">
        <v>43529.031481481485</v>
      </c>
      <c r="J11" s="2">
        <v>84.0</v>
      </c>
      <c r="K11" s="2">
        <v>104.0</v>
      </c>
      <c r="L11" s="2" t="str">
        <f t="shared" si="1"/>
        <v>Delhi</v>
      </c>
      <c r="M11" s="2" t="str">
        <f t="shared" si="2"/>
        <v>Bangalore-Delhi</v>
      </c>
      <c r="N11" s="2" t="str">
        <f t="shared" si="7"/>
        <v>Outstation</v>
      </c>
      <c r="O11" s="2" t="str">
        <f t="shared" si="3"/>
        <v>FastWheels</v>
      </c>
      <c r="P11" s="2">
        <f t="shared" si="4"/>
        <v>-2</v>
      </c>
      <c r="Q11" s="2">
        <f t="shared" si="5"/>
        <v>2</v>
      </c>
      <c r="R11" s="2">
        <f t="shared" si="6"/>
        <v>188</v>
      </c>
    </row>
    <row r="12" ht="14.25" customHeight="1">
      <c r="A12" s="2">
        <v>166730.0</v>
      </c>
      <c r="B12" s="2" t="s">
        <v>39</v>
      </c>
      <c r="C12" s="2" t="s">
        <v>37</v>
      </c>
      <c r="D12" s="2" t="s">
        <v>32</v>
      </c>
      <c r="E12" s="2" t="s">
        <v>44</v>
      </c>
      <c r="F12" s="2" t="s">
        <v>34</v>
      </c>
      <c r="G12" s="4">
        <v>43525.042974537035</v>
      </c>
      <c r="H12" s="4">
        <v>43530.042974537035</v>
      </c>
      <c r="I12" s="4">
        <v>43530.042974537035</v>
      </c>
      <c r="J12" s="2">
        <v>60.0</v>
      </c>
      <c r="K12" s="2">
        <v>91.0</v>
      </c>
      <c r="L12" s="2" t="str">
        <f t="shared" si="1"/>
        <v>Mumbai</v>
      </c>
      <c r="M12" s="2" t="str">
        <f t="shared" si="2"/>
        <v>Bangalore-Mumbai</v>
      </c>
      <c r="N12" s="2" t="str">
        <f t="shared" si="7"/>
        <v>Outstation</v>
      </c>
      <c r="O12" s="2" t="str">
        <f t="shared" si="3"/>
        <v>FastWheels</v>
      </c>
      <c r="P12" s="2">
        <f t="shared" si="4"/>
        <v>0</v>
      </c>
      <c r="Q12" s="2">
        <f t="shared" si="5"/>
        <v>5</v>
      </c>
      <c r="R12" s="2">
        <f t="shared" si="6"/>
        <v>151</v>
      </c>
    </row>
    <row r="13" ht="14.25" customHeight="1">
      <c r="A13" s="2">
        <v>601258.0</v>
      </c>
      <c r="B13" s="2" t="s">
        <v>39</v>
      </c>
      <c r="C13" s="2" t="s">
        <v>45</v>
      </c>
      <c r="D13" s="2" t="s">
        <v>32</v>
      </c>
      <c r="E13" s="2" t="s">
        <v>44</v>
      </c>
      <c r="F13" s="2" t="s">
        <v>34</v>
      </c>
      <c r="G13" s="4">
        <v>43525.043344907404</v>
      </c>
      <c r="H13" s="4">
        <v>43530.043344907404</v>
      </c>
      <c r="I13" s="4">
        <v>43530.043344907404</v>
      </c>
      <c r="J13" s="2">
        <v>64.0</v>
      </c>
      <c r="K13" s="2">
        <v>105.0</v>
      </c>
      <c r="L13" s="2" t="str">
        <f t="shared" si="1"/>
        <v>Chennai</v>
      </c>
      <c r="M13" s="2" t="str">
        <f t="shared" si="2"/>
        <v>Bangalore-Chennai</v>
      </c>
      <c r="N13" s="2" t="str">
        <f t="shared" si="7"/>
        <v>Outstation</v>
      </c>
      <c r="O13" s="2" t="str">
        <f t="shared" si="3"/>
        <v>FastWheels</v>
      </c>
      <c r="P13" s="2">
        <f t="shared" si="4"/>
        <v>0</v>
      </c>
      <c r="Q13" s="2">
        <f t="shared" si="5"/>
        <v>5</v>
      </c>
      <c r="R13" s="2">
        <f t="shared" si="6"/>
        <v>169</v>
      </c>
    </row>
    <row r="14" ht="14.25" customHeight="1">
      <c r="A14" s="2">
        <v>116731.0</v>
      </c>
      <c r="B14" s="2" t="s">
        <v>30</v>
      </c>
      <c r="C14" s="2" t="s">
        <v>45</v>
      </c>
      <c r="D14" s="2" t="s">
        <v>41</v>
      </c>
      <c r="E14" s="2" t="s">
        <v>33</v>
      </c>
      <c r="F14" s="2" t="s">
        <v>34</v>
      </c>
      <c r="G14" s="4">
        <v>43525.0456712963</v>
      </c>
      <c r="H14" s="4">
        <v>43527.0456712963</v>
      </c>
      <c r="I14" s="4">
        <v>43530.0456712963</v>
      </c>
      <c r="J14" s="2">
        <v>36.0</v>
      </c>
      <c r="K14" s="2">
        <v>126.0</v>
      </c>
      <c r="L14" s="2" t="str">
        <f t="shared" si="1"/>
        <v>Chennai</v>
      </c>
      <c r="M14" s="2" t="str">
        <f t="shared" si="2"/>
        <v>Delhi-Chennai</v>
      </c>
      <c r="N14" s="2" t="str">
        <f t="shared" si="7"/>
        <v>Outstation</v>
      </c>
      <c r="O14" s="2" t="str">
        <f t="shared" si="3"/>
        <v>Ship2Home</v>
      </c>
      <c r="P14" s="2">
        <f t="shared" si="4"/>
        <v>-3</v>
      </c>
      <c r="Q14" s="2">
        <f t="shared" si="5"/>
        <v>2</v>
      </c>
      <c r="R14" s="2">
        <f t="shared" si="6"/>
        <v>162</v>
      </c>
    </row>
    <row r="15" ht="14.25" customHeight="1">
      <c r="A15" s="2">
        <v>339481.0</v>
      </c>
      <c r="B15" s="2" t="s">
        <v>46</v>
      </c>
      <c r="C15" s="2" t="s">
        <v>40</v>
      </c>
      <c r="D15" s="2" t="s">
        <v>41</v>
      </c>
      <c r="E15" s="2" t="s">
        <v>44</v>
      </c>
      <c r="F15" s="2" t="s">
        <v>34</v>
      </c>
      <c r="G15" s="4">
        <v>43525.05258101852</v>
      </c>
      <c r="H15" s="4">
        <v>43528.05258101852</v>
      </c>
      <c r="I15" s="4">
        <v>43530.05258101852</v>
      </c>
      <c r="J15" s="2">
        <v>77.0</v>
      </c>
      <c r="K15" s="2">
        <v>87.0</v>
      </c>
      <c r="L15" s="2" t="str">
        <f t="shared" si="1"/>
        <v>Kolkata</v>
      </c>
      <c r="M15" s="2" t="str">
        <f t="shared" si="2"/>
        <v>Delhi-Kolkata</v>
      </c>
      <c r="N15" s="2" t="str">
        <f t="shared" si="7"/>
        <v>Outstation</v>
      </c>
      <c r="O15" s="2" t="str">
        <f t="shared" si="3"/>
        <v>FastWheels</v>
      </c>
      <c r="P15" s="2">
        <f t="shared" si="4"/>
        <v>-2</v>
      </c>
      <c r="Q15" s="2">
        <f t="shared" si="5"/>
        <v>3</v>
      </c>
      <c r="R15" s="2">
        <f t="shared" si="6"/>
        <v>164</v>
      </c>
    </row>
    <row r="16" ht="14.25" customHeight="1">
      <c r="A16" s="2">
        <v>361228.0</v>
      </c>
      <c r="B16" s="2" t="s">
        <v>30</v>
      </c>
      <c r="C16" s="2" t="s">
        <v>40</v>
      </c>
      <c r="D16" s="2" t="s">
        <v>32</v>
      </c>
      <c r="E16" s="2" t="s">
        <v>44</v>
      </c>
      <c r="F16" s="2" t="s">
        <v>34</v>
      </c>
      <c r="G16" s="4">
        <v>43525.05403935185</v>
      </c>
      <c r="H16" s="4">
        <v>43528.05403935185</v>
      </c>
      <c r="I16" s="4">
        <v>43528.05403935185</v>
      </c>
      <c r="J16" s="2">
        <v>46.0</v>
      </c>
      <c r="K16" s="2">
        <v>113.0</v>
      </c>
      <c r="L16" s="2" t="str">
        <f t="shared" si="1"/>
        <v>Kolkata</v>
      </c>
      <c r="M16" s="2" t="str">
        <f t="shared" si="2"/>
        <v>Bangalore-Kolkata</v>
      </c>
      <c r="N16" s="2" t="str">
        <f t="shared" si="7"/>
        <v>Outstation</v>
      </c>
      <c r="O16" s="2" t="str">
        <f t="shared" si="3"/>
        <v>FastWheels</v>
      </c>
      <c r="P16" s="2">
        <f t="shared" si="4"/>
        <v>0</v>
      </c>
      <c r="Q16" s="2">
        <f t="shared" si="5"/>
        <v>3</v>
      </c>
      <c r="R16" s="2">
        <f t="shared" si="6"/>
        <v>159</v>
      </c>
    </row>
    <row r="17" ht="14.25" customHeight="1">
      <c r="A17" s="2">
        <v>438274.0</v>
      </c>
      <c r="B17" s="2" t="s">
        <v>36</v>
      </c>
      <c r="C17" s="2" t="s">
        <v>43</v>
      </c>
      <c r="D17" s="2" t="s">
        <v>32</v>
      </c>
      <c r="E17" s="2" t="s">
        <v>38</v>
      </c>
      <c r="F17" s="2" t="s">
        <v>34</v>
      </c>
      <c r="G17" s="4">
        <v>43525.05494212963</v>
      </c>
      <c r="H17" s="4">
        <v>43526.05494212963</v>
      </c>
      <c r="I17" s="4">
        <v>43531.05494212963</v>
      </c>
      <c r="J17" s="2">
        <v>0.0</v>
      </c>
      <c r="K17" s="2">
        <v>122.0</v>
      </c>
      <c r="L17" s="2" t="str">
        <f t="shared" si="1"/>
        <v>Bangalore</v>
      </c>
      <c r="M17" s="2" t="str">
        <f t="shared" si="2"/>
        <v>Bangalore-Bangalore</v>
      </c>
      <c r="N17" s="2" t="str">
        <f t="shared" si="7"/>
        <v>Local</v>
      </c>
      <c r="O17" s="2" t="str">
        <f t="shared" si="3"/>
        <v>Ship2Home</v>
      </c>
      <c r="P17" s="2">
        <f t="shared" si="4"/>
        <v>-5</v>
      </c>
      <c r="Q17" s="2">
        <f t="shared" si="5"/>
        <v>1</v>
      </c>
      <c r="R17" s="2">
        <f t="shared" si="6"/>
        <v>122</v>
      </c>
    </row>
    <row r="18" ht="14.25" customHeight="1">
      <c r="A18" s="2">
        <v>473646.0</v>
      </c>
      <c r="B18" s="2" t="s">
        <v>39</v>
      </c>
      <c r="C18" s="2" t="s">
        <v>37</v>
      </c>
      <c r="D18" s="2" t="s">
        <v>32</v>
      </c>
      <c r="E18" s="2" t="s">
        <v>44</v>
      </c>
      <c r="F18" s="2" t="s">
        <v>34</v>
      </c>
      <c r="G18" s="4">
        <v>43525.06762731481</v>
      </c>
      <c r="H18" s="4">
        <v>43528.06762731481</v>
      </c>
      <c r="I18" s="4">
        <v>43528.06762731481</v>
      </c>
      <c r="J18" s="2">
        <v>82.0</v>
      </c>
      <c r="K18" s="2">
        <v>90.0</v>
      </c>
      <c r="L18" s="2" t="str">
        <f t="shared" si="1"/>
        <v>Mumbai</v>
      </c>
      <c r="M18" s="2" t="str">
        <f t="shared" si="2"/>
        <v>Bangalore-Mumbai</v>
      </c>
      <c r="N18" s="2" t="str">
        <f t="shared" si="7"/>
        <v>Outstation</v>
      </c>
      <c r="O18" s="2" t="str">
        <f t="shared" si="3"/>
        <v>FastWheels</v>
      </c>
      <c r="P18" s="2">
        <f t="shared" si="4"/>
        <v>0</v>
      </c>
      <c r="Q18" s="2">
        <f t="shared" si="5"/>
        <v>3</v>
      </c>
      <c r="R18" s="2">
        <f t="shared" si="6"/>
        <v>172</v>
      </c>
    </row>
    <row r="19" ht="14.25" customHeight="1">
      <c r="A19" s="2">
        <v>736361.0</v>
      </c>
      <c r="B19" s="2" t="s">
        <v>39</v>
      </c>
      <c r="C19" s="2" t="s">
        <v>37</v>
      </c>
      <c r="D19" s="2" t="s">
        <v>32</v>
      </c>
      <c r="E19" s="2" t="s">
        <v>33</v>
      </c>
      <c r="F19" s="2" t="s">
        <v>34</v>
      </c>
      <c r="G19" s="4">
        <v>43525.07078703704</v>
      </c>
      <c r="H19" s="4">
        <v>43529.07078703704</v>
      </c>
      <c r="I19" s="4">
        <v>43531.07078703704</v>
      </c>
      <c r="J19" s="2">
        <v>48.0</v>
      </c>
      <c r="K19" s="2">
        <v>110.0</v>
      </c>
      <c r="L19" s="2" t="str">
        <f t="shared" si="1"/>
        <v>Mumbai</v>
      </c>
      <c r="M19" s="2" t="str">
        <f t="shared" si="2"/>
        <v>Bangalore-Mumbai</v>
      </c>
      <c r="N19" s="2" t="str">
        <f t="shared" si="7"/>
        <v>Outstation</v>
      </c>
      <c r="O19" s="2" t="str">
        <f t="shared" si="3"/>
        <v>Ship2Home</v>
      </c>
      <c r="P19" s="2">
        <f t="shared" si="4"/>
        <v>-2</v>
      </c>
      <c r="Q19" s="2">
        <f t="shared" si="5"/>
        <v>4</v>
      </c>
      <c r="R19" s="2">
        <f t="shared" si="6"/>
        <v>158</v>
      </c>
    </row>
    <row r="20" ht="14.25" customHeight="1">
      <c r="A20" s="2">
        <v>673068.0</v>
      </c>
      <c r="B20" s="2" t="s">
        <v>36</v>
      </c>
      <c r="C20" s="2" t="s">
        <v>40</v>
      </c>
      <c r="D20" s="2" t="s">
        <v>32</v>
      </c>
      <c r="E20" s="2" t="s">
        <v>44</v>
      </c>
      <c r="F20" s="2" t="s">
        <v>34</v>
      </c>
      <c r="G20" s="4">
        <v>43525.07545138889</v>
      </c>
      <c r="H20" s="4">
        <v>43528.07545138889</v>
      </c>
      <c r="I20" s="4">
        <v>43530.07545138889</v>
      </c>
      <c r="J20" s="2">
        <v>73.0</v>
      </c>
      <c r="K20" s="2">
        <v>95.0</v>
      </c>
      <c r="L20" s="2" t="str">
        <f t="shared" si="1"/>
        <v>Kolkata</v>
      </c>
      <c r="M20" s="2" t="str">
        <f t="shared" si="2"/>
        <v>Bangalore-Kolkata</v>
      </c>
      <c r="N20" s="2" t="str">
        <f t="shared" si="7"/>
        <v>Outstation</v>
      </c>
      <c r="O20" s="2" t="str">
        <f t="shared" si="3"/>
        <v>FastWheels</v>
      </c>
      <c r="P20" s="2">
        <f t="shared" si="4"/>
        <v>-2</v>
      </c>
      <c r="Q20" s="2">
        <f t="shared" si="5"/>
        <v>3</v>
      </c>
      <c r="R20" s="2">
        <f t="shared" si="6"/>
        <v>168</v>
      </c>
    </row>
    <row r="21" ht="14.25" customHeight="1">
      <c r="A21" s="2">
        <v>998273.0</v>
      </c>
      <c r="B21" s="2" t="s">
        <v>39</v>
      </c>
      <c r="C21" s="2" t="s">
        <v>31</v>
      </c>
      <c r="D21" s="2" t="s">
        <v>32</v>
      </c>
      <c r="E21" s="2" t="s">
        <v>33</v>
      </c>
      <c r="F21" s="2" t="s">
        <v>34</v>
      </c>
      <c r="G21" s="4">
        <v>43525.077731481484</v>
      </c>
      <c r="H21" s="4">
        <v>43534.077731481484</v>
      </c>
      <c r="I21" s="4">
        <v>43532.077731481484</v>
      </c>
      <c r="J21" s="2">
        <v>36.0</v>
      </c>
      <c r="K21" s="2">
        <v>129.0</v>
      </c>
      <c r="L21" s="2" t="str">
        <f t="shared" si="1"/>
        <v>Delhi</v>
      </c>
      <c r="M21" s="2" t="str">
        <f t="shared" si="2"/>
        <v>Bangalore-Delhi</v>
      </c>
      <c r="N21" s="2" t="str">
        <f t="shared" si="7"/>
        <v>Outstation</v>
      </c>
      <c r="O21" s="2" t="str">
        <f t="shared" si="3"/>
        <v>Ship2Home</v>
      </c>
      <c r="P21" s="2">
        <f t="shared" si="4"/>
        <v>2</v>
      </c>
      <c r="Q21" s="2">
        <f t="shared" si="5"/>
        <v>9</v>
      </c>
      <c r="R21" s="2">
        <f t="shared" si="6"/>
        <v>165</v>
      </c>
    </row>
    <row r="22" ht="14.25" customHeight="1">
      <c r="A22" s="2">
        <v>359449.0</v>
      </c>
      <c r="B22" s="2" t="s">
        <v>47</v>
      </c>
      <c r="C22" s="2" t="s">
        <v>37</v>
      </c>
      <c r="D22" s="2" t="s">
        <v>41</v>
      </c>
      <c r="E22" s="2" t="s">
        <v>33</v>
      </c>
      <c r="F22" s="2" t="s">
        <v>34</v>
      </c>
      <c r="G22" s="4">
        <v>43525.08086805556</v>
      </c>
      <c r="H22" s="4">
        <v>43529.08086805556</v>
      </c>
      <c r="I22" s="4">
        <v>43531.08086805556</v>
      </c>
      <c r="J22" s="2">
        <v>25.0</v>
      </c>
      <c r="K22" s="2">
        <v>110.0</v>
      </c>
      <c r="L22" s="2" t="str">
        <f t="shared" si="1"/>
        <v>Mumbai</v>
      </c>
      <c r="M22" s="2" t="str">
        <f t="shared" si="2"/>
        <v>Delhi-Mumbai</v>
      </c>
      <c r="N22" s="2" t="str">
        <f t="shared" si="7"/>
        <v>Outstation</v>
      </c>
      <c r="O22" s="2" t="str">
        <f t="shared" si="3"/>
        <v>Ship2Home</v>
      </c>
      <c r="P22" s="2">
        <f t="shared" si="4"/>
        <v>-2</v>
      </c>
      <c r="Q22" s="2">
        <f t="shared" si="5"/>
        <v>4</v>
      </c>
      <c r="R22" s="2">
        <f t="shared" si="6"/>
        <v>135</v>
      </c>
    </row>
    <row r="23" ht="14.25" customHeight="1">
      <c r="A23" s="2">
        <v>639610.0</v>
      </c>
      <c r="B23" s="2" t="s">
        <v>39</v>
      </c>
      <c r="C23" s="2" t="s">
        <v>43</v>
      </c>
      <c r="D23" s="2" t="s">
        <v>41</v>
      </c>
      <c r="E23" s="2" t="s">
        <v>44</v>
      </c>
      <c r="F23" s="2" t="s">
        <v>34</v>
      </c>
      <c r="G23" s="4">
        <v>43525.08347222222</v>
      </c>
      <c r="H23" s="4">
        <v>43527.08347222222</v>
      </c>
      <c r="I23" s="4">
        <v>43529.08347222222</v>
      </c>
      <c r="J23" s="2">
        <v>71.0</v>
      </c>
      <c r="K23" s="2">
        <v>105.0</v>
      </c>
      <c r="L23" s="2" t="str">
        <f t="shared" si="1"/>
        <v>Bangalore</v>
      </c>
      <c r="M23" s="2" t="str">
        <f t="shared" si="2"/>
        <v>Delhi-Bangalore</v>
      </c>
      <c r="N23" s="2" t="str">
        <f t="shared" si="7"/>
        <v>Outstation</v>
      </c>
      <c r="O23" s="2" t="str">
        <f t="shared" si="3"/>
        <v>FastWheels</v>
      </c>
      <c r="P23" s="2">
        <f t="shared" si="4"/>
        <v>-2</v>
      </c>
      <c r="Q23" s="2">
        <f t="shared" si="5"/>
        <v>2</v>
      </c>
      <c r="R23" s="2">
        <f t="shared" si="6"/>
        <v>176</v>
      </c>
    </row>
    <row r="24" ht="14.25" customHeight="1">
      <c r="A24" s="2">
        <v>405469.0</v>
      </c>
      <c r="B24" s="2" t="s">
        <v>36</v>
      </c>
      <c r="C24" s="2" t="s">
        <v>45</v>
      </c>
      <c r="D24" s="2" t="s">
        <v>41</v>
      </c>
      <c r="E24" s="2" t="s">
        <v>33</v>
      </c>
      <c r="F24" s="2" t="s">
        <v>34</v>
      </c>
      <c r="G24" s="4">
        <v>43525.084189814814</v>
      </c>
      <c r="H24" s="4">
        <v>43531.084189814814</v>
      </c>
      <c r="I24" s="4">
        <v>43531.084189814814</v>
      </c>
      <c r="J24" s="2">
        <v>32.0</v>
      </c>
      <c r="K24" s="2">
        <v>126.0</v>
      </c>
      <c r="L24" s="2" t="str">
        <f t="shared" si="1"/>
        <v>Chennai</v>
      </c>
      <c r="M24" s="2" t="str">
        <f t="shared" si="2"/>
        <v>Delhi-Chennai</v>
      </c>
      <c r="N24" s="2" t="str">
        <f t="shared" si="7"/>
        <v>Outstation</v>
      </c>
      <c r="O24" s="2" t="str">
        <f t="shared" si="3"/>
        <v>Ship2Home</v>
      </c>
      <c r="P24" s="2">
        <f t="shared" si="4"/>
        <v>0</v>
      </c>
      <c r="Q24" s="2">
        <f t="shared" si="5"/>
        <v>6</v>
      </c>
      <c r="R24" s="2">
        <f t="shared" si="6"/>
        <v>158</v>
      </c>
    </row>
    <row r="25" ht="14.25" customHeight="1">
      <c r="A25" s="2">
        <v>720231.0</v>
      </c>
      <c r="B25" s="2" t="s">
        <v>36</v>
      </c>
      <c r="C25" s="2" t="s">
        <v>31</v>
      </c>
      <c r="D25" s="2" t="s">
        <v>32</v>
      </c>
      <c r="E25" s="2" t="s">
        <v>33</v>
      </c>
      <c r="F25" s="2" t="s">
        <v>34</v>
      </c>
      <c r="G25" s="4">
        <v>43525.08497685185</v>
      </c>
      <c r="H25" s="4">
        <v>43530.08497685185</v>
      </c>
      <c r="I25" s="4">
        <v>43531.08497685185</v>
      </c>
      <c r="J25" s="2">
        <v>27.0</v>
      </c>
      <c r="K25" s="2">
        <v>121.0</v>
      </c>
      <c r="L25" s="2" t="str">
        <f t="shared" si="1"/>
        <v>Delhi</v>
      </c>
      <c r="M25" s="2" t="str">
        <f t="shared" si="2"/>
        <v>Bangalore-Delhi</v>
      </c>
      <c r="N25" s="2" t="str">
        <f t="shared" si="7"/>
        <v>Outstation</v>
      </c>
      <c r="O25" s="2" t="str">
        <f t="shared" si="3"/>
        <v>Ship2Home</v>
      </c>
      <c r="P25" s="2">
        <f t="shared" si="4"/>
        <v>-1</v>
      </c>
      <c r="Q25" s="2">
        <f t="shared" si="5"/>
        <v>5</v>
      </c>
      <c r="R25" s="2">
        <f t="shared" si="6"/>
        <v>148</v>
      </c>
    </row>
    <row r="26" ht="14.25" customHeight="1">
      <c r="A26" s="2">
        <v>647282.0</v>
      </c>
      <c r="B26" s="2" t="s">
        <v>48</v>
      </c>
      <c r="C26" s="2" t="s">
        <v>37</v>
      </c>
      <c r="D26" s="2" t="s">
        <v>41</v>
      </c>
      <c r="E26" s="2" t="s">
        <v>44</v>
      </c>
      <c r="F26" s="2" t="s">
        <v>34</v>
      </c>
      <c r="G26" s="4">
        <v>43525.09008101852</v>
      </c>
      <c r="H26" s="4">
        <v>43527.09008101852</v>
      </c>
      <c r="I26" s="4">
        <v>43532.09008101852</v>
      </c>
      <c r="J26" s="2">
        <v>68.0</v>
      </c>
      <c r="K26" s="2">
        <v>90.0</v>
      </c>
      <c r="L26" s="2" t="str">
        <f t="shared" si="1"/>
        <v>Mumbai</v>
      </c>
      <c r="M26" s="2" t="str">
        <f t="shared" si="2"/>
        <v>Delhi-Mumbai</v>
      </c>
      <c r="N26" s="2" t="str">
        <f t="shared" si="7"/>
        <v>Outstation</v>
      </c>
      <c r="O26" s="2" t="str">
        <f t="shared" si="3"/>
        <v>FastWheels</v>
      </c>
      <c r="P26" s="2">
        <f t="shared" si="4"/>
        <v>-5</v>
      </c>
      <c r="Q26" s="2">
        <f t="shared" si="5"/>
        <v>2</v>
      </c>
      <c r="R26" s="2">
        <f t="shared" si="6"/>
        <v>158</v>
      </c>
    </row>
    <row r="27" ht="14.25" customHeight="1">
      <c r="A27" s="2">
        <v>487298.0</v>
      </c>
      <c r="B27" s="2" t="s">
        <v>30</v>
      </c>
      <c r="C27" s="2" t="s">
        <v>45</v>
      </c>
      <c r="D27" s="2" t="s">
        <v>32</v>
      </c>
      <c r="E27" s="2" t="s">
        <v>38</v>
      </c>
      <c r="F27" s="2" t="s">
        <v>34</v>
      </c>
      <c r="G27" s="4">
        <v>43525.09070601852</v>
      </c>
      <c r="H27" s="4">
        <v>43527.09070601852</v>
      </c>
      <c r="I27" s="4">
        <v>43530.09070601852</v>
      </c>
      <c r="J27" s="2">
        <v>45.0</v>
      </c>
      <c r="K27" s="2">
        <v>121.0</v>
      </c>
      <c r="L27" s="2" t="str">
        <f t="shared" si="1"/>
        <v>Chennai</v>
      </c>
      <c r="M27" s="2" t="str">
        <f t="shared" si="2"/>
        <v>Bangalore-Chennai</v>
      </c>
      <c r="N27" s="2" t="str">
        <f t="shared" si="7"/>
        <v>Outstation</v>
      </c>
      <c r="O27" s="2" t="str">
        <f t="shared" si="3"/>
        <v>Ship2Home</v>
      </c>
      <c r="P27" s="2">
        <f t="shared" si="4"/>
        <v>-3</v>
      </c>
      <c r="Q27" s="2">
        <f t="shared" si="5"/>
        <v>2</v>
      </c>
      <c r="R27" s="2">
        <f t="shared" si="6"/>
        <v>166</v>
      </c>
    </row>
    <row r="28" ht="14.25" customHeight="1">
      <c r="A28" s="2">
        <v>708251.0</v>
      </c>
      <c r="B28" s="2" t="s">
        <v>36</v>
      </c>
      <c r="C28" s="2" t="s">
        <v>43</v>
      </c>
      <c r="D28" s="2" t="s">
        <v>41</v>
      </c>
      <c r="E28" s="2" t="s">
        <v>33</v>
      </c>
      <c r="F28" s="2" t="s">
        <v>34</v>
      </c>
      <c r="G28" s="4">
        <v>43525.09425925926</v>
      </c>
      <c r="H28" s="4">
        <v>43530.09425925926</v>
      </c>
      <c r="I28" s="4">
        <v>43530.09425925926</v>
      </c>
      <c r="J28" s="2">
        <v>27.0</v>
      </c>
      <c r="K28" s="2">
        <v>125.0</v>
      </c>
      <c r="L28" s="2" t="str">
        <f t="shared" si="1"/>
        <v>Bangalore</v>
      </c>
      <c r="M28" s="2" t="str">
        <f t="shared" si="2"/>
        <v>Delhi-Bangalore</v>
      </c>
      <c r="N28" s="2" t="str">
        <f t="shared" si="7"/>
        <v>Outstation</v>
      </c>
      <c r="O28" s="2" t="str">
        <f t="shared" si="3"/>
        <v>Ship2Home</v>
      </c>
      <c r="P28" s="2">
        <f t="shared" si="4"/>
        <v>0</v>
      </c>
      <c r="Q28" s="2">
        <f t="shared" si="5"/>
        <v>5</v>
      </c>
      <c r="R28" s="2">
        <f t="shared" si="6"/>
        <v>152</v>
      </c>
    </row>
    <row r="29" ht="14.25" customHeight="1">
      <c r="A29" s="2">
        <v>661516.0</v>
      </c>
      <c r="B29" s="2" t="s">
        <v>39</v>
      </c>
      <c r="C29" s="2" t="s">
        <v>43</v>
      </c>
      <c r="D29" s="2" t="s">
        <v>41</v>
      </c>
      <c r="E29" s="2" t="s">
        <v>44</v>
      </c>
      <c r="F29" s="2" t="s">
        <v>34</v>
      </c>
      <c r="G29" s="4">
        <v>43525.095509259256</v>
      </c>
      <c r="H29" s="4">
        <v>43530.095509259256</v>
      </c>
      <c r="I29" s="4">
        <v>43528.095509259256</v>
      </c>
      <c r="J29" s="2">
        <v>31.0</v>
      </c>
      <c r="K29" s="2">
        <v>130.0</v>
      </c>
      <c r="L29" s="2" t="str">
        <f t="shared" si="1"/>
        <v>Bangalore</v>
      </c>
      <c r="M29" s="2" t="str">
        <f t="shared" si="2"/>
        <v>Delhi-Bangalore</v>
      </c>
      <c r="N29" s="2" t="str">
        <f t="shared" si="7"/>
        <v>Outstation</v>
      </c>
      <c r="O29" s="2" t="str">
        <f t="shared" si="3"/>
        <v>FastWheels</v>
      </c>
      <c r="P29" s="2">
        <f t="shared" si="4"/>
        <v>2</v>
      </c>
      <c r="Q29" s="2">
        <f t="shared" si="5"/>
        <v>5</v>
      </c>
      <c r="R29" s="2">
        <f t="shared" si="6"/>
        <v>161</v>
      </c>
    </row>
    <row r="30" ht="14.25" customHeight="1">
      <c r="A30" s="2">
        <v>197125.0</v>
      </c>
      <c r="B30" s="2" t="s">
        <v>47</v>
      </c>
      <c r="C30" s="2" t="s">
        <v>43</v>
      </c>
      <c r="D30" s="2" t="s">
        <v>32</v>
      </c>
      <c r="E30" s="2" t="s">
        <v>33</v>
      </c>
      <c r="F30" s="2" t="s">
        <v>34</v>
      </c>
      <c r="G30" s="4">
        <v>43525.09731481481</v>
      </c>
      <c r="H30" s="4">
        <v>43527.09731481481</v>
      </c>
      <c r="I30" s="4">
        <v>43528.09731481481</v>
      </c>
      <c r="J30" s="2">
        <v>0.0</v>
      </c>
      <c r="K30" s="2">
        <v>124.0</v>
      </c>
      <c r="L30" s="2" t="str">
        <f t="shared" si="1"/>
        <v>Bangalore</v>
      </c>
      <c r="M30" s="2" t="str">
        <f t="shared" si="2"/>
        <v>Bangalore-Bangalore</v>
      </c>
      <c r="N30" s="2" t="str">
        <f t="shared" si="7"/>
        <v>Local</v>
      </c>
      <c r="O30" s="2" t="str">
        <f t="shared" si="3"/>
        <v>Ship2Home</v>
      </c>
      <c r="P30" s="2">
        <f t="shared" si="4"/>
        <v>-1</v>
      </c>
      <c r="Q30" s="2">
        <f t="shared" si="5"/>
        <v>2</v>
      </c>
      <c r="R30" s="2">
        <f t="shared" si="6"/>
        <v>124</v>
      </c>
    </row>
    <row r="31" ht="14.25" customHeight="1">
      <c r="A31" s="2">
        <v>271556.0</v>
      </c>
      <c r="B31" s="2" t="s">
        <v>30</v>
      </c>
      <c r="C31" s="2" t="s">
        <v>31</v>
      </c>
      <c r="D31" s="2" t="s">
        <v>41</v>
      </c>
      <c r="E31" s="2" t="s">
        <v>44</v>
      </c>
      <c r="F31" s="2" t="s">
        <v>34</v>
      </c>
      <c r="G31" s="4">
        <v>43525.09872685185</v>
      </c>
      <c r="H31" s="4">
        <v>43528.09872685185</v>
      </c>
      <c r="I31" s="4">
        <v>43532.09872685185</v>
      </c>
      <c r="J31" s="2">
        <v>0.0</v>
      </c>
      <c r="K31" s="2">
        <v>108.0</v>
      </c>
      <c r="L31" s="2" t="str">
        <f t="shared" si="1"/>
        <v>Delhi</v>
      </c>
      <c r="M31" s="2" t="str">
        <f t="shared" si="2"/>
        <v>Delhi-Delhi</v>
      </c>
      <c r="N31" s="2" t="str">
        <f t="shared" si="7"/>
        <v>Local</v>
      </c>
      <c r="O31" s="2" t="str">
        <f t="shared" si="3"/>
        <v>FastWheels</v>
      </c>
      <c r="P31" s="2">
        <f t="shared" si="4"/>
        <v>-4</v>
      </c>
      <c r="Q31" s="2">
        <f t="shared" si="5"/>
        <v>3</v>
      </c>
      <c r="R31" s="2">
        <f t="shared" si="6"/>
        <v>108</v>
      </c>
    </row>
    <row r="32" ht="14.25" customHeight="1">
      <c r="A32" s="2">
        <v>302775.0</v>
      </c>
      <c r="B32" s="2" t="s">
        <v>49</v>
      </c>
      <c r="C32" s="2" t="s">
        <v>43</v>
      </c>
      <c r="D32" s="2" t="s">
        <v>32</v>
      </c>
      <c r="E32" s="2" t="s">
        <v>44</v>
      </c>
      <c r="F32" s="2" t="s">
        <v>34</v>
      </c>
      <c r="G32" s="4">
        <v>43525.10234953704</v>
      </c>
      <c r="H32" s="4">
        <v>43530.10234953704</v>
      </c>
      <c r="I32" s="4">
        <v>43528.10234953704</v>
      </c>
      <c r="J32" s="2">
        <v>0.0</v>
      </c>
      <c r="K32" s="2">
        <v>105.0</v>
      </c>
      <c r="L32" s="2" t="str">
        <f t="shared" si="1"/>
        <v>Bangalore</v>
      </c>
      <c r="M32" s="2" t="str">
        <f t="shared" si="2"/>
        <v>Bangalore-Bangalore</v>
      </c>
      <c r="N32" s="2" t="str">
        <f t="shared" si="7"/>
        <v>Local</v>
      </c>
      <c r="O32" s="2" t="str">
        <f t="shared" si="3"/>
        <v>FastWheels</v>
      </c>
      <c r="P32" s="2">
        <f t="shared" si="4"/>
        <v>2</v>
      </c>
      <c r="Q32" s="2">
        <f t="shared" si="5"/>
        <v>5</v>
      </c>
      <c r="R32" s="2">
        <f t="shared" si="6"/>
        <v>105</v>
      </c>
    </row>
    <row r="33" ht="14.25" customHeight="1">
      <c r="A33" s="2">
        <v>168953.0</v>
      </c>
      <c r="B33" s="2" t="s">
        <v>39</v>
      </c>
      <c r="C33" s="2" t="s">
        <v>37</v>
      </c>
      <c r="D33" s="2" t="s">
        <v>41</v>
      </c>
      <c r="E33" s="2" t="s">
        <v>33</v>
      </c>
      <c r="F33" s="2" t="s">
        <v>34</v>
      </c>
      <c r="G33" s="4">
        <v>43525.10283564815</v>
      </c>
      <c r="H33" s="4">
        <v>43529.10283564815</v>
      </c>
      <c r="I33" s="4">
        <v>43531.10283564815</v>
      </c>
      <c r="J33" s="2">
        <v>40.0</v>
      </c>
      <c r="K33" s="2">
        <v>108.0</v>
      </c>
      <c r="L33" s="2" t="str">
        <f t="shared" si="1"/>
        <v>Mumbai</v>
      </c>
      <c r="M33" s="2" t="str">
        <f t="shared" si="2"/>
        <v>Delhi-Mumbai</v>
      </c>
      <c r="N33" s="2" t="str">
        <f t="shared" si="7"/>
        <v>Outstation</v>
      </c>
      <c r="O33" s="2" t="str">
        <f t="shared" si="3"/>
        <v>Ship2Home</v>
      </c>
      <c r="P33" s="2">
        <f t="shared" si="4"/>
        <v>-2</v>
      </c>
      <c r="Q33" s="2">
        <f t="shared" si="5"/>
        <v>4</v>
      </c>
      <c r="R33" s="2">
        <f t="shared" si="6"/>
        <v>148</v>
      </c>
    </row>
    <row r="34" ht="14.25" customHeight="1">
      <c r="A34" s="2">
        <v>600660.0</v>
      </c>
      <c r="B34" s="2" t="s">
        <v>39</v>
      </c>
      <c r="C34" s="2" t="s">
        <v>40</v>
      </c>
      <c r="D34" s="2" t="s">
        <v>41</v>
      </c>
      <c r="E34" s="2" t="s">
        <v>44</v>
      </c>
      <c r="F34" s="2" t="s">
        <v>34</v>
      </c>
      <c r="G34" s="4">
        <v>43525.103946759256</v>
      </c>
      <c r="H34" s="4">
        <v>43531.103946759256</v>
      </c>
      <c r="I34" s="4">
        <v>43530.103946759256</v>
      </c>
      <c r="J34" s="2">
        <v>37.0</v>
      </c>
      <c r="K34" s="2">
        <v>108.0</v>
      </c>
      <c r="L34" s="2" t="str">
        <f t="shared" si="1"/>
        <v>Kolkata</v>
      </c>
      <c r="M34" s="2" t="str">
        <f t="shared" si="2"/>
        <v>Delhi-Kolkata</v>
      </c>
      <c r="N34" s="2" t="str">
        <f t="shared" si="7"/>
        <v>Outstation</v>
      </c>
      <c r="O34" s="2" t="str">
        <f t="shared" si="3"/>
        <v>FastWheels</v>
      </c>
      <c r="P34" s="2">
        <f t="shared" si="4"/>
        <v>1</v>
      </c>
      <c r="Q34" s="2">
        <f t="shared" si="5"/>
        <v>6</v>
      </c>
      <c r="R34" s="2">
        <f t="shared" si="6"/>
        <v>145</v>
      </c>
    </row>
    <row r="35" ht="14.25" customHeight="1">
      <c r="A35" s="2">
        <v>503378.0</v>
      </c>
      <c r="B35" s="2" t="s">
        <v>30</v>
      </c>
      <c r="C35" s="2" t="s">
        <v>37</v>
      </c>
      <c r="D35" s="2" t="s">
        <v>41</v>
      </c>
      <c r="E35" s="2" t="s">
        <v>44</v>
      </c>
      <c r="F35" s="2" t="s">
        <v>34</v>
      </c>
      <c r="G35" s="4">
        <v>43525.110243055555</v>
      </c>
      <c r="H35" s="4">
        <v>43527.110243055555</v>
      </c>
      <c r="I35" s="4">
        <v>43530.110243055555</v>
      </c>
      <c r="J35" s="2">
        <v>81.0</v>
      </c>
      <c r="K35" s="2">
        <v>93.0</v>
      </c>
      <c r="L35" s="2" t="str">
        <f t="shared" si="1"/>
        <v>Mumbai</v>
      </c>
      <c r="M35" s="2" t="str">
        <f t="shared" si="2"/>
        <v>Delhi-Mumbai</v>
      </c>
      <c r="N35" s="2" t="str">
        <f t="shared" si="7"/>
        <v>Outstation</v>
      </c>
      <c r="O35" s="2" t="str">
        <f t="shared" si="3"/>
        <v>FastWheels</v>
      </c>
      <c r="P35" s="2">
        <f t="shared" si="4"/>
        <v>-3</v>
      </c>
      <c r="Q35" s="2">
        <f t="shared" si="5"/>
        <v>2</v>
      </c>
      <c r="R35" s="2">
        <f t="shared" si="6"/>
        <v>174</v>
      </c>
    </row>
    <row r="36" ht="14.25" customHeight="1">
      <c r="A36" s="2">
        <v>987428.0</v>
      </c>
      <c r="B36" s="2" t="s">
        <v>42</v>
      </c>
      <c r="C36" s="2" t="s">
        <v>31</v>
      </c>
      <c r="D36" s="2" t="s">
        <v>41</v>
      </c>
      <c r="E36" s="2" t="s">
        <v>44</v>
      </c>
      <c r="F36" s="2" t="s">
        <v>34</v>
      </c>
      <c r="G36" s="4">
        <v>43525.11487268518</v>
      </c>
      <c r="H36" s="4">
        <v>43526.11487268518</v>
      </c>
      <c r="I36" s="4">
        <v>43530.11487268518</v>
      </c>
      <c r="J36" s="2">
        <v>0.0</v>
      </c>
      <c r="K36" s="2">
        <v>130.0</v>
      </c>
      <c r="L36" s="2" t="str">
        <f t="shared" si="1"/>
        <v>Delhi</v>
      </c>
      <c r="M36" s="2" t="str">
        <f t="shared" si="2"/>
        <v>Delhi-Delhi</v>
      </c>
      <c r="N36" s="2" t="str">
        <f t="shared" si="7"/>
        <v>Local</v>
      </c>
      <c r="O36" s="2" t="str">
        <f t="shared" si="3"/>
        <v>FastWheels</v>
      </c>
      <c r="P36" s="2">
        <f t="shared" si="4"/>
        <v>-4</v>
      </c>
      <c r="Q36" s="2">
        <f t="shared" si="5"/>
        <v>1</v>
      </c>
      <c r="R36" s="2">
        <f t="shared" si="6"/>
        <v>130</v>
      </c>
    </row>
    <row r="37" ht="14.25" customHeight="1">
      <c r="A37" s="2">
        <v>263741.0</v>
      </c>
      <c r="B37" s="2" t="s">
        <v>46</v>
      </c>
      <c r="C37" s="2" t="s">
        <v>31</v>
      </c>
      <c r="D37" s="2" t="s">
        <v>41</v>
      </c>
      <c r="E37" s="2" t="s">
        <v>33</v>
      </c>
      <c r="F37" s="2" t="s">
        <v>34</v>
      </c>
      <c r="G37" s="4">
        <v>43525.11707175926</v>
      </c>
      <c r="H37" s="4">
        <v>43530.11707175926</v>
      </c>
      <c r="I37" s="4">
        <v>43530.11707175926</v>
      </c>
      <c r="J37" s="2">
        <v>0.0</v>
      </c>
      <c r="K37" s="2">
        <v>129.0</v>
      </c>
      <c r="L37" s="2" t="str">
        <f t="shared" si="1"/>
        <v>Delhi</v>
      </c>
      <c r="M37" s="2" t="str">
        <f t="shared" si="2"/>
        <v>Delhi-Delhi</v>
      </c>
      <c r="N37" s="2" t="str">
        <f t="shared" si="7"/>
        <v>Local</v>
      </c>
      <c r="O37" s="2" t="str">
        <f t="shared" si="3"/>
        <v>Ship2Home</v>
      </c>
      <c r="P37" s="2">
        <f t="shared" si="4"/>
        <v>0</v>
      </c>
      <c r="Q37" s="2">
        <f t="shared" si="5"/>
        <v>5</v>
      </c>
      <c r="R37" s="2">
        <f t="shared" si="6"/>
        <v>129</v>
      </c>
    </row>
    <row r="38" ht="14.25" customHeight="1">
      <c r="A38" s="2">
        <v>562814.0</v>
      </c>
      <c r="B38" s="2" t="s">
        <v>36</v>
      </c>
      <c r="C38" s="2" t="s">
        <v>40</v>
      </c>
      <c r="D38" s="2" t="s">
        <v>41</v>
      </c>
      <c r="E38" s="2" t="s">
        <v>38</v>
      </c>
      <c r="F38" s="2" t="s">
        <v>34</v>
      </c>
      <c r="G38" s="4">
        <v>43525.122407407405</v>
      </c>
      <c r="H38" s="4">
        <v>43529.122407407405</v>
      </c>
      <c r="I38" s="4">
        <v>43531.122407407405</v>
      </c>
      <c r="J38" s="2">
        <v>47.0</v>
      </c>
      <c r="K38" s="2">
        <v>112.0</v>
      </c>
      <c r="L38" s="2" t="str">
        <f t="shared" si="1"/>
        <v>Kolkata</v>
      </c>
      <c r="M38" s="2" t="str">
        <f t="shared" si="2"/>
        <v>Delhi-Kolkata</v>
      </c>
      <c r="N38" s="2" t="str">
        <f t="shared" si="7"/>
        <v>Outstation</v>
      </c>
      <c r="O38" s="2" t="str">
        <f t="shared" si="3"/>
        <v>Ship2Home</v>
      </c>
      <c r="P38" s="2">
        <f t="shared" si="4"/>
        <v>-2</v>
      </c>
      <c r="Q38" s="2">
        <f t="shared" si="5"/>
        <v>4</v>
      </c>
      <c r="R38" s="2">
        <f t="shared" si="6"/>
        <v>159</v>
      </c>
    </row>
    <row r="39" ht="14.25" customHeight="1">
      <c r="A39" s="2">
        <v>314572.0</v>
      </c>
      <c r="B39" s="2" t="s">
        <v>39</v>
      </c>
      <c r="C39" s="2" t="s">
        <v>37</v>
      </c>
      <c r="D39" s="2" t="s">
        <v>41</v>
      </c>
      <c r="E39" s="2" t="s">
        <v>44</v>
      </c>
      <c r="F39" s="2" t="s">
        <v>34</v>
      </c>
      <c r="G39" s="4">
        <v>43525.13130787037</v>
      </c>
      <c r="H39" s="4">
        <v>43527.13130787037</v>
      </c>
      <c r="I39" s="4">
        <v>43529.13130787037</v>
      </c>
      <c r="J39" s="2">
        <v>40.0</v>
      </c>
      <c r="K39" s="2">
        <v>109.0</v>
      </c>
      <c r="L39" s="2" t="str">
        <f t="shared" si="1"/>
        <v>Mumbai</v>
      </c>
      <c r="M39" s="2" t="str">
        <f t="shared" si="2"/>
        <v>Delhi-Mumbai</v>
      </c>
      <c r="N39" s="2" t="str">
        <f t="shared" si="7"/>
        <v>Outstation</v>
      </c>
      <c r="O39" s="2" t="str">
        <f t="shared" si="3"/>
        <v>FastWheels</v>
      </c>
      <c r="P39" s="2">
        <f t="shared" si="4"/>
        <v>-2</v>
      </c>
      <c r="Q39" s="2">
        <f t="shared" si="5"/>
        <v>2</v>
      </c>
      <c r="R39" s="2">
        <f t="shared" si="6"/>
        <v>149</v>
      </c>
    </row>
    <row r="40" ht="14.25" customHeight="1">
      <c r="A40" s="2">
        <v>569570.0</v>
      </c>
      <c r="B40" s="2" t="s">
        <v>36</v>
      </c>
      <c r="C40" s="2" t="s">
        <v>43</v>
      </c>
      <c r="D40" s="2" t="s">
        <v>41</v>
      </c>
      <c r="E40" s="2" t="s">
        <v>38</v>
      </c>
      <c r="F40" s="2" t="s">
        <v>34</v>
      </c>
      <c r="G40" s="4">
        <v>43525.13203703704</v>
      </c>
      <c r="H40" s="4">
        <v>43535.13203703704</v>
      </c>
      <c r="I40" s="4">
        <v>43529.13203703704</v>
      </c>
      <c r="J40" s="2">
        <v>44.0</v>
      </c>
      <c r="K40" s="2">
        <v>122.0</v>
      </c>
      <c r="L40" s="2" t="str">
        <f t="shared" si="1"/>
        <v>Bangalore</v>
      </c>
      <c r="M40" s="2" t="str">
        <f t="shared" si="2"/>
        <v>Delhi-Bangalore</v>
      </c>
      <c r="N40" s="2" t="str">
        <f t="shared" si="7"/>
        <v>Outstation</v>
      </c>
      <c r="O40" s="2" t="str">
        <f t="shared" si="3"/>
        <v>Ship2Home</v>
      </c>
      <c r="P40" s="2">
        <f t="shared" si="4"/>
        <v>6</v>
      </c>
      <c r="Q40" s="2">
        <f t="shared" si="5"/>
        <v>10</v>
      </c>
      <c r="R40" s="2">
        <f t="shared" si="6"/>
        <v>166</v>
      </c>
    </row>
    <row r="41" ht="14.25" customHeight="1">
      <c r="A41" s="2">
        <v>984089.0</v>
      </c>
      <c r="B41" s="2" t="s">
        <v>39</v>
      </c>
      <c r="C41" s="2" t="s">
        <v>43</v>
      </c>
      <c r="D41" s="2" t="s">
        <v>41</v>
      </c>
      <c r="E41" s="2" t="s">
        <v>33</v>
      </c>
      <c r="F41" s="2" t="s">
        <v>34</v>
      </c>
      <c r="G41" s="4">
        <v>43525.13643518519</v>
      </c>
      <c r="H41" s="4">
        <v>43531.13643518519</v>
      </c>
      <c r="I41" s="4">
        <v>43532.13643518519</v>
      </c>
      <c r="J41" s="2">
        <v>50.0</v>
      </c>
      <c r="K41" s="2">
        <v>123.0</v>
      </c>
      <c r="L41" s="2" t="str">
        <f t="shared" si="1"/>
        <v>Bangalore</v>
      </c>
      <c r="M41" s="2" t="str">
        <f t="shared" si="2"/>
        <v>Delhi-Bangalore</v>
      </c>
      <c r="N41" s="2" t="str">
        <f t="shared" si="7"/>
        <v>Outstation</v>
      </c>
      <c r="O41" s="2" t="str">
        <f t="shared" si="3"/>
        <v>Ship2Home</v>
      </c>
      <c r="P41" s="2">
        <f t="shared" si="4"/>
        <v>-1</v>
      </c>
      <c r="Q41" s="2">
        <f t="shared" si="5"/>
        <v>6</v>
      </c>
      <c r="R41" s="2">
        <f t="shared" si="6"/>
        <v>173</v>
      </c>
    </row>
    <row r="42" ht="14.25" customHeight="1">
      <c r="A42" s="2">
        <v>555994.0</v>
      </c>
      <c r="B42" s="2" t="s">
        <v>36</v>
      </c>
      <c r="C42" s="2" t="s">
        <v>43</v>
      </c>
      <c r="D42" s="2" t="s">
        <v>41</v>
      </c>
      <c r="E42" s="2" t="s">
        <v>38</v>
      </c>
      <c r="F42" s="2" t="s">
        <v>34</v>
      </c>
      <c r="G42" s="4">
        <v>43525.14165509259</v>
      </c>
      <c r="H42" s="4">
        <v>43534.14165509259</v>
      </c>
      <c r="I42" s="4">
        <v>43530.14165509259</v>
      </c>
      <c r="J42" s="2">
        <v>31.0</v>
      </c>
      <c r="K42" s="2">
        <v>122.0</v>
      </c>
      <c r="L42" s="2" t="str">
        <f t="shared" si="1"/>
        <v>Bangalore</v>
      </c>
      <c r="M42" s="2" t="str">
        <f t="shared" si="2"/>
        <v>Delhi-Bangalore</v>
      </c>
      <c r="N42" s="2" t="str">
        <f t="shared" si="7"/>
        <v>Outstation</v>
      </c>
      <c r="O42" s="2" t="str">
        <f t="shared" si="3"/>
        <v>Ship2Home</v>
      </c>
      <c r="P42" s="2">
        <f t="shared" si="4"/>
        <v>4</v>
      </c>
      <c r="Q42" s="2">
        <f t="shared" si="5"/>
        <v>9</v>
      </c>
      <c r="R42" s="2">
        <f t="shared" si="6"/>
        <v>153</v>
      </c>
    </row>
    <row r="43" ht="14.25" customHeight="1">
      <c r="A43" s="2">
        <v>409223.0</v>
      </c>
      <c r="B43" s="2" t="s">
        <v>30</v>
      </c>
      <c r="C43" s="2" t="s">
        <v>31</v>
      </c>
      <c r="D43" s="2" t="s">
        <v>32</v>
      </c>
      <c r="E43" s="2" t="s">
        <v>33</v>
      </c>
      <c r="F43" s="2" t="s">
        <v>34</v>
      </c>
      <c r="G43" s="4">
        <v>43525.1418287037</v>
      </c>
      <c r="H43" s="4">
        <v>43530.1418287037</v>
      </c>
      <c r="I43" s="4">
        <v>43530.1418287037</v>
      </c>
      <c r="J43" s="2">
        <v>38.0</v>
      </c>
      <c r="K43" s="2">
        <v>129.0</v>
      </c>
      <c r="L43" s="2" t="str">
        <f t="shared" si="1"/>
        <v>Delhi</v>
      </c>
      <c r="M43" s="2" t="str">
        <f t="shared" si="2"/>
        <v>Bangalore-Delhi</v>
      </c>
      <c r="N43" s="2" t="str">
        <f t="shared" si="7"/>
        <v>Outstation</v>
      </c>
      <c r="O43" s="2" t="str">
        <f t="shared" si="3"/>
        <v>Ship2Home</v>
      </c>
      <c r="P43" s="2">
        <f t="shared" si="4"/>
        <v>0</v>
      </c>
      <c r="Q43" s="2">
        <f t="shared" si="5"/>
        <v>5</v>
      </c>
      <c r="R43" s="2">
        <f t="shared" si="6"/>
        <v>167</v>
      </c>
    </row>
    <row r="44" ht="14.25" customHeight="1">
      <c r="A44" s="2">
        <v>864612.0</v>
      </c>
      <c r="B44" s="2" t="s">
        <v>36</v>
      </c>
      <c r="C44" s="2" t="s">
        <v>45</v>
      </c>
      <c r="D44" s="2" t="s">
        <v>41</v>
      </c>
      <c r="E44" s="2" t="s">
        <v>44</v>
      </c>
      <c r="F44" s="2" t="s">
        <v>34</v>
      </c>
      <c r="G44" s="4">
        <v>43525.14326388889</v>
      </c>
      <c r="H44" s="4">
        <v>43536.14326388889</v>
      </c>
      <c r="I44" s="4">
        <v>43530.14326388889</v>
      </c>
      <c r="J44" s="2">
        <v>37.0</v>
      </c>
      <c r="K44" s="2">
        <v>122.0</v>
      </c>
      <c r="L44" s="2" t="str">
        <f t="shared" si="1"/>
        <v>Chennai</v>
      </c>
      <c r="M44" s="2" t="str">
        <f t="shared" si="2"/>
        <v>Delhi-Chennai</v>
      </c>
      <c r="N44" s="2" t="str">
        <f t="shared" si="7"/>
        <v>Outstation</v>
      </c>
      <c r="O44" s="2" t="str">
        <f t="shared" si="3"/>
        <v>FastWheels</v>
      </c>
      <c r="P44" s="2">
        <f t="shared" si="4"/>
        <v>6</v>
      </c>
      <c r="Q44" s="2">
        <f t="shared" si="5"/>
        <v>11</v>
      </c>
      <c r="R44" s="2">
        <f t="shared" si="6"/>
        <v>159</v>
      </c>
    </row>
    <row r="45" ht="14.25" customHeight="1">
      <c r="A45" s="2">
        <v>295256.0</v>
      </c>
      <c r="B45" s="2" t="s">
        <v>36</v>
      </c>
      <c r="C45" s="2" t="s">
        <v>37</v>
      </c>
      <c r="D45" s="2" t="s">
        <v>32</v>
      </c>
      <c r="E45" s="2" t="s">
        <v>44</v>
      </c>
      <c r="F45" s="2" t="s">
        <v>34</v>
      </c>
      <c r="G45" s="4">
        <v>43525.144479166665</v>
      </c>
      <c r="H45" s="4">
        <v>43527.144479166665</v>
      </c>
      <c r="I45" s="4">
        <v>43530.144479166665</v>
      </c>
      <c r="J45" s="2">
        <v>76.0</v>
      </c>
      <c r="K45" s="2">
        <v>93.0</v>
      </c>
      <c r="L45" s="2" t="str">
        <f t="shared" si="1"/>
        <v>Mumbai</v>
      </c>
      <c r="M45" s="2" t="str">
        <f t="shared" si="2"/>
        <v>Bangalore-Mumbai</v>
      </c>
      <c r="N45" s="2" t="str">
        <f t="shared" si="7"/>
        <v>Outstation</v>
      </c>
      <c r="O45" s="2" t="str">
        <f t="shared" si="3"/>
        <v>FastWheels</v>
      </c>
      <c r="P45" s="2">
        <f t="shared" si="4"/>
        <v>-3</v>
      </c>
      <c r="Q45" s="2">
        <f t="shared" si="5"/>
        <v>2</v>
      </c>
      <c r="R45" s="2">
        <f t="shared" si="6"/>
        <v>169</v>
      </c>
    </row>
    <row r="46" ht="14.25" customHeight="1">
      <c r="A46" s="2">
        <v>100740.0</v>
      </c>
      <c r="B46" s="2" t="s">
        <v>39</v>
      </c>
      <c r="C46" s="2" t="s">
        <v>43</v>
      </c>
      <c r="D46" s="2" t="s">
        <v>32</v>
      </c>
      <c r="E46" s="2" t="s">
        <v>44</v>
      </c>
      <c r="F46" s="2" t="s">
        <v>34</v>
      </c>
      <c r="G46" s="4">
        <v>43525.1496412037</v>
      </c>
      <c r="H46" s="4">
        <v>43527.1496412037</v>
      </c>
      <c r="I46" s="4">
        <v>43531.1496412037</v>
      </c>
      <c r="J46" s="2">
        <v>0.0</v>
      </c>
      <c r="K46" s="2">
        <v>128.0</v>
      </c>
      <c r="L46" s="2" t="str">
        <f t="shared" si="1"/>
        <v>Bangalore</v>
      </c>
      <c r="M46" s="2" t="str">
        <f t="shared" si="2"/>
        <v>Bangalore-Bangalore</v>
      </c>
      <c r="N46" s="2" t="str">
        <f t="shared" si="7"/>
        <v>Local</v>
      </c>
      <c r="O46" s="2" t="str">
        <f t="shared" si="3"/>
        <v>FastWheels</v>
      </c>
      <c r="P46" s="2">
        <f t="shared" si="4"/>
        <v>-4</v>
      </c>
      <c r="Q46" s="2">
        <f t="shared" si="5"/>
        <v>2</v>
      </c>
      <c r="R46" s="2">
        <f t="shared" si="6"/>
        <v>128</v>
      </c>
    </row>
    <row r="47" ht="14.25" customHeight="1">
      <c r="A47" s="2">
        <v>331111.0</v>
      </c>
      <c r="B47" s="2" t="s">
        <v>30</v>
      </c>
      <c r="C47" s="2" t="s">
        <v>43</v>
      </c>
      <c r="D47" s="2" t="s">
        <v>41</v>
      </c>
      <c r="E47" s="2" t="s">
        <v>33</v>
      </c>
      <c r="F47" s="2" t="s">
        <v>34</v>
      </c>
      <c r="G47" s="4">
        <v>43525.15130787037</v>
      </c>
      <c r="H47" s="4">
        <v>43531.15130787037</v>
      </c>
      <c r="I47" s="4">
        <v>43532.15130787037</v>
      </c>
      <c r="J47" s="2">
        <v>26.0</v>
      </c>
      <c r="K47" s="2">
        <v>121.0</v>
      </c>
      <c r="L47" s="2" t="str">
        <f t="shared" si="1"/>
        <v>Bangalore</v>
      </c>
      <c r="M47" s="2" t="str">
        <f t="shared" si="2"/>
        <v>Delhi-Bangalore</v>
      </c>
      <c r="N47" s="2" t="str">
        <f t="shared" si="7"/>
        <v>Outstation</v>
      </c>
      <c r="O47" s="2" t="str">
        <f t="shared" si="3"/>
        <v>Ship2Home</v>
      </c>
      <c r="P47" s="2">
        <f t="shared" si="4"/>
        <v>-1</v>
      </c>
      <c r="Q47" s="2">
        <f t="shared" si="5"/>
        <v>6</v>
      </c>
      <c r="R47" s="2">
        <f t="shared" si="6"/>
        <v>147</v>
      </c>
    </row>
    <row r="48" ht="14.25" customHeight="1">
      <c r="A48" s="2">
        <v>770527.0</v>
      </c>
      <c r="B48" s="2" t="s">
        <v>46</v>
      </c>
      <c r="C48" s="2" t="s">
        <v>45</v>
      </c>
      <c r="D48" s="2" t="s">
        <v>32</v>
      </c>
      <c r="E48" s="2" t="s">
        <v>33</v>
      </c>
      <c r="F48" s="2" t="s">
        <v>34</v>
      </c>
      <c r="G48" s="4">
        <v>43525.15635416667</v>
      </c>
      <c r="H48" s="4">
        <v>43531.15635416667</v>
      </c>
      <c r="I48" s="4">
        <v>43528.15635416667</v>
      </c>
      <c r="J48" s="2">
        <v>46.0</v>
      </c>
      <c r="K48" s="2">
        <v>127.0</v>
      </c>
      <c r="L48" s="2" t="str">
        <f t="shared" si="1"/>
        <v>Chennai</v>
      </c>
      <c r="M48" s="2" t="str">
        <f t="shared" si="2"/>
        <v>Bangalore-Chennai</v>
      </c>
      <c r="N48" s="2" t="str">
        <f t="shared" si="7"/>
        <v>Outstation</v>
      </c>
      <c r="O48" s="2" t="str">
        <f t="shared" si="3"/>
        <v>Ship2Home</v>
      </c>
      <c r="P48" s="2">
        <f t="shared" si="4"/>
        <v>3</v>
      </c>
      <c r="Q48" s="2">
        <f t="shared" si="5"/>
        <v>6</v>
      </c>
      <c r="R48" s="2">
        <f t="shared" si="6"/>
        <v>173</v>
      </c>
    </row>
    <row r="49" ht="14.25" customHeight="1">
      <c r="A49" s="2">
        <v>850659.0</v>
      </c>
      <c r="B49" s="2" t="s">
        <v>39</v>
      </c>
      <c r="C49" s="2" t="s">
        <v>31</v>
      </c>
      <c r="D49" s="2" t="s">
        <v>41</v>
      </c>
      <c r="E49" s="2" t="s">
        <v>33</v>
      </c>
      <c r="F49" s="2" t="s">
        <v>34</v>
      </c>
      <c r="G49" s="4">
        <v>43525.15837962963</v>
      </c>
      <c r="H49" s="4">
        <v>43532.15837962963</v>
      </c>
      <c r="I49" s="4">
        <v>43532.15837962963</v>
      </c>
      <c r="J49" s="2">
        <v>0.0</v>
      </c>
      <c r="K49" s="2">
        <v>122.0</v>
      </c>
      <c r="L49" s="2" t="str">
        <f t="shared" si="1"/>
        <v>Delhi</v>
      </c>
      <c r="M49" s="2" t="str">
        <f t="shared" si="2"/>
        <v>Delhi-Delhi</v>
      </c>
      <c r="N49" s="2" t="str">
        <f t="shared" si="7"/>
        <v>Local</v>
      </c>
      <c r="O49" s="2" t="str">
        <f t="shared" si="3"/>
        <v>Ship2Home</v>
      </c>
      <c r="P49" s="2">
        <f t="shared" si="4"/>
        <v>0</v>
      </c>
      <c r="Q49" s="2">
        <f t="shared" si="5"/>
        <v>7</v>
      </c>
      <c r="R49" s="2">
        <f t="shared" si="6"/>
        <v>122</v>
      </c>
    </row>
    <row r="50" ht="14.25" customHeight="1">
      <c r="A50" s="2">
        <v>270233.0</v>
      </c>
      <c r="B50" s="2" t="s">
        <v>46</v>
      </c>
      <c r="C50" s="2" t="s">
        <v>40</v>
      </c>
      <c r="D50" s="2" t="s">
        <v>41</v>
      </c>
      <c r="E50" s="2" t="s">
        <v>33</v>
      </c>
      <c r="F50" s="2" t="s">
        <v>34</v>
      </c>
      <c r="G50" s="4">
        <v>43525.16065972222</v>
      </c>
      <c r="H50" s="4">
        <v>43532.16065972222</v>
      </c>
      <c r="I50" s="4">
        <v>43532.16065972222</v>
      </c>
      <c r="J50" s="2">
        <v>28.0</v>
      </c>
      <c r="K50" s="2">
        <v>109.0</v>
      </c>
      <c r="L50" s="2" t="str">
        <f t="shared" si="1"/>
        <v>Kolkata</v>
      </c>
      <c r="M50" s="2" t="str">
        <f t="shared" si="2"/>
        <v>Delhi-Kolkata</v>
      </c>
      <c r="N50" s="2" t="str">
        <f t="shared" si="7"/>
        <v>Outstation</v>
      </c>
      <c r="O50" s="2" t="str">
        <f t="shared" si="3"/>
        <v>Ship2Home</v>
      </c>
      <c r="P50" s="2">
        <f t="shared" si="4"/>
        <v>0</v>
      </c>
      <c r="Q50" s="2">
        <f t="shared" si="5"/>
        <v>7</v>
      </c>
      <c r="R50" s="2">
        <f t="shared" si="6"/>
        <v>137</v>
      </c>
    </row>
    <row r="51" ht="14.25" customHeight="1">
      <c r="A51" s="2">
        <v>53315.0</v>
      </c>
      <c r="B51" s="2" t="s">
        <v>36</v>
      </c>
      <c r="C51" s="2" t="s">
        <v>43</v>
      </c>
      <c r="D51" s="2" t="s">
        <v>41</v>
      </c>
      <c r="E51" s="2" t="s">
        <v>44</v>
      </c>
      <c r="F51" s="2" t="s">
        <v>34</v>
      </c>
      <c r="G51" s="4">
        <v>43525.161678240744</v>
      </c>
      <c r="H51" s="4">
        <v>43527.161678240744</v>
      </c>
      <c r="I51" s="4">
        <v>43528.161678240744</v>
      </c>
      <c r="J51" s="2">
        <v>87.0</v>
      </c>
      <c r="K51" s="2">
        <v>100.0</v>
      </c>
      <c r="L51" s="2" t="str">
        <f t="shared" si="1"/>
        <v>Bangalore</v>
      </c>
      <c r="M51" s="2" t="str">
        <f t="shared" si="2"/>
        <v>Delhi-Bangalore</v>
      </c>
      <c r="N51" s="2" t="str">
        <f t="shared" si="7"/>
        <v>Outstation</v>
      </c>
      <c r="O51" s="2" t="str">
        <f t="shared" si="3"/>
        <v>FastWheels</v>
      </c>
      <c r="P51" s="2">
        <f t="shared" si="4"/>
        <v>-1</v>
      </c>
      <c r="Q51" s="2">
        <f t="shared" si="5"/>
        <v>2</v>
      </c>
      <c r="R51" s="2">
        <f t="shared" si="6"/>
        <v>187</v>
      </c>
    </row>
    <row r="52" ht="14.25" customHeight="1">
      <c r="A52" s="2">
        <v>341040.0</v>
      </c>
      <c r="B52" s="2" t="s">
        <v>48</v>
      </c>
      <c r="C52" s="2" t="s">
        <v>45</v>
      </c>
      <c r="D52" s="2" t="s">
        <v>32</v>
      </c>
      <c r="E52" s="2" t="s">
        <v>44</v>
      </c>
      <c r="F52" s="2" t="s">
        <v>34</v>
      </c>
      <c r="G52" s="4">
        <v>43525.16570601852</v>
      </c>
      <c r="H52" s="4">
        <v>43534.16570601852</v>
      </c>
      <c r="I52" s="4">
        <v>43529.16570601852</v>
      </c>
      <c r="J52" s="2">
        <v>45.0</v>
      </c>
      <c r="K52" s="2">
        <v>129.0</v>
      </c>
      <c r="L52" s="2" t="str">
        <f t="shared" si="1"/>
        <v>Chennai</v>
      </c>
      <c r="M52" s="2" t="str">
        <f t="shared" si="2"/>
        <v>Bangalore-Chennai</v>
      </c>
      <c r="N52" s="2" t="str">
        <f t="shared" si="7"/>
        <v>Outstation</v>
      </c>
      <c r="O52" s="2" t="str">
        <f t="shared" si="3"/>
        <v>FastWheels</v>
      </c>
      <c r="P52" s="2">
        <f t="shared" si="4"/>
        <v>5</v>
      </c>
      <c r="Q52" s="2">
        <f t="shared" si="5"/>
        <v>9</v>
      </c>
      <c r="R52" s="2">
        <f t="shared" si="6"/>
        <v>174</v>
      </c>
    </row>
    <row r="53" ht="14.25" customHeight="1">
      <c r="A53" s="2">
        <v>319164.0</v>
      </c>
      <c r="B53" s="2" t="s">
        <v>48</v>
      </c>
      <c r="C53" s="2" t="s">
        <v>31</v>
      </c>
      <c r="D53" s="2" t="s">
        <v>32</v>
      </c>
      <c r="E53" s="2" t="s">
        <v>44</v>
      </c>
      <c r="F53" s="2" t="s">
        <v>34</v>
      </c>
      <c r="G53" s="4">
        <v>43525.172060185185</v>
      </c>
      <c r="H53" s="4">
        <v>43527.172060185185</v>
      </c>
      <c r="I53" s="4">
        <v>43528.172060185185</v>
      </c>
      <c r="J53" s="2">
        <v>48.0</v>
      </c>
      <c r="K53" s="2">
        <v>121.0</v>
      </c>
      <c r="L53" s="2" t="str">
        <f t="shared" si="1"/>
        <v>Delhi</v>
      </c>
      <c r="M53" s="2" t="str">
        <f t="shared" si="2"/>
        <v>Bangalore-Delhi</v>
      </c>
      <c r="N53" s="2" t="str">
        <f t="shared" si="7"/>
        <v>Outstation</v>
      </c>
      <c r="O53" s="2" t="str">
        <f t="shared" si="3"/>
        <v>FastWheels</v>
      </c>
      <c r="P53" s="2">
        <f t="shared" si="4"/>
        <v>-1</v>
      </c>
      <c r="Q53" s="2">
        <f t="shared" si="5"/>
        <v>2</v>
      </c>
      <c r="R53" s="2">
        <f t="shared" si="6"/>
        <v>169</v>
      </c>
    </row>
    <row r="54" ht="14.25" customHeight="1">
      <c r="A54" s="2">
        <v>977567.0</v>
      </c>
      <c r="B54" s="2" t="s">
        <v>36</v>
      </c>
      <c r="C54" s="2" t="s">
        <v>31</v>
      </c>
      <c r="D54" s="2" t="s">
        <v>41</v>
      </c>
      <c r="E54" s="2" t="s">
        <v>44</v>
      </c>
      <c r="F54" s="2" t="s">
        <v>34</v>
      </c>
      <c r="G54" s="4">
        <v>43525.173125</v>
      </c>
      <c r="H54" s="4">
        <v>43525.173125</v>
      </c>
      <c r="I54" s="4">
        <v>43528.173125</v>
      </c>
      <c r="J54" s="2">
        <v>0.0</v>
      </c>
      <c r="K54" s="2">
        <v>108.0</v>
      </c>
      <c r="L54" s="2" t="str">
        <f t="shared" si="1"/>
        <v>Delhi</v>
      </c>
      <c r="M54" s="2" t="str">
        <f t="shared" si="2"/>
        <v>Delhi-Delhi</v>
      </c>
      <c r="N54" s="2" t="str">
        <f t="shared" si="7"/>
        <v>Local</v>
      </c>
      <c r="O54" s="2" t="str">
        <f t="shared" si="3"/>
        <v>FastWheels</v>
      </c>
      <c r="P54" s="2">
        <f t="shared" si="4"/>
        <v>-3</v>
      </c>
      <c r="Q54" s="2">
        <f t="shared" si="5"/>
        <v>0</v>
      </c>
      <c r="R54" s="2">
        <f t="shared" si="6"/>
        <v>108</v>
      </c>
    </row>
    <row r="55" ht="14.25" customHeight="1">
      <c r="A55" s="2">
        <v>125124.0</v>
      </c>
      <c r="B55" s="2" t="s">
        <v>39</v>
      </c>
      <c r="C55" s="2" t="s">
        <v>40</v>
      </c>
      <c r="D55" s="2" t="s">
        <v>32</v>
      </c>
      <c r="E55" s="2" t="s">
        <v>44</v>
      </c>
      <c r="F55" s="2" t="s">
        <v>34</v>
      </c>
      <c r="G55" s="4">
        <v>43525.17726851852</v>
      </c>
      <c r="H55" s="4">
        <v>43528.17726851852</v>
      </c>
      <c r="I55" s="4">
        <v>43532.17726851852</v>
      </c>
      <c r="J55" s="2">
        <v>35.0</v>
      </c>
      <c r="K55" s="2">
        <v>109.0</v>
      </c>
      <c r="L55" s="2" t="str">
        <f t="shared" si="1"/>
        <v>Kolkata</v>
      </c>
      <c r="M55" s="2" t="str">
        <f t="shared" si="2"/>
        <v>Bangalore-Kolkata</v>
      </c>
      <c r="N55" s="2" t="str">
        <f t="shared" si="7"/>
        <v>Outstation</v>
      </c>
      <c r="O55" s="2" t="str">
        <f t="shared" si="3"/>
        <v>FastWheels</v>
      </c>
      <c r="P55" s="2">
        <f t="shared" si="4"/>
        <v>-4</v>
      </c>
      <c r="Q55" s="2">
        <f t="shared" si="5"/>
        <v>3</v>
      </c>
      <c r="R55" s="2">
        <f t="shared" si="6"/>
        <v>144</v>
      </c>
    </row>
    <row r="56" ht="14.25" customHeight="1">
      <c r="A56" s="2">
        <v>819185.0</v>
      </c>
      <c r="B56" s="2" t="s">
        <v>39</v>
      </c>
      <c r="C56" s="2" t="s">
        <v>43</v>
      </c>
      <c r="D56" s="2" t="s">
        <v>41</v>
      </c>
      <c r="E56" s="2" t="s">
        <v>33</v>
      </c>
      <c r="F56" s="2" t="s">
        <v>34</v>
      </c>
      <c r="G56" s="4">
        <v>43525.18471064815</v>
      </c>
      <c r="H56" s="4">
        <v>43533.18471064815</v>
      </c>
      <c r="I56" s="4">
        <v>43528.18471064815</v>
      </c>
      <c r="J56" s="2">
        <v>47.0</v>
      </c>
      <c r="K56" s="2">
        <v>125.0</v>
      </c>
      <c r="L56" s="2" t="str">
        <f t="shared" si="1"/>
        <v>Bangalore</v>
      </c>
      <c r="M56" s="2" t="str">
        <f t="shared" si="2"/>
        <v>Delhi-Bangalore</v>
      </c>
      <c r="N56" s="2" t="str">
        <f t="shared" si="7"/>
        <v>Outstation</v>
      </c>
      <c r="O56" s="2" t="str">
        <f t="shared" si="3"/>
        <v>Ship2Home</v>
      </c>
      <c r="P56" s="2">
        <f t="shared" si="4"/>
        <v>5</v>
      </c>
      <c r="Q56" s="2">
        <f t="shared" si="5"/>
        <v>8</v>
      </c>
      <c r="R56" s="2">
        <f t="shared" si="6"/>
        <v>172</v>
      </c>
    </row>
    <row r="57" ht="14.25" customHeight="1">
      <c r="A57" s="2">
        <v>10994.0</v>
      </c>
      <c r="B57" s="2" t="s">
        <v>47</v>
      </c>
      <c r="C57" s="2" t="s">
        <v>31</v>
      </c>
      <c r="D57" s="2" t="s">
        <v>32</v>
      </c>
      <c r="E57" s="2" t="s">
        <v>44</v>
      </c>
      <c r="F57" s="2" t="s">
        <v>34</v>
      </c>
      <c r="G57" s="4">
        <v>43525.18488425926</v>
      </c>
      <c r="H57" s="4">
        <v>43527.18488425926</v>
      </c>
      <c r="I57" s="4">
        <v>43531.18488425926</v>
      </c>
      <c r="J57" s="2">
        <v>63.0</v>
      </c>
      <c r="K57" s="2">
        <v>102.0</v>
      </c>
      <c r="L57" s="2" t="str">
        <f t="shared" si="1"/>
        <v>Delhi</v>
      </c>
      <c r="M57" s="2" t="str">
        <f t="shared" si="2"/>
        <v>Bangalore-Delhi</v>
      </c>
      <c r="N57" s="2" t="str">
        <f t="shared" si="7"/>
        <v>Outstation</v>
      </c>
      <c r="O57" s="2" t="str">
        <f t="shared" si="3"/>
        <v>FastWheels</v>
      </c>
      <c r="P57" s="2">
        <f t="shared" si="4"/>
        <v>-4</v>
      </c>
      <c r="Q57" s="2">
        <f t="shared" si="5"/>
        <v>2</v>
      </c>
      <c r="R57" s="2">
        <f t="shared" si="6"/>
        <v>165</v>
      </c>
    </row>
    <row r="58" ht="14.25" customHeight="1">
      <c r="A58" s="2">
        <v>538488.0</v>
      </c>
      <c r="B58" s="2" t="s">
        <v>36</v>
      </c>
      <c r="C58" s="2" t="s">
        <v>45</v>
      </c>
      <c r="D58" s="2" t="s">
        <v>32</v>
      </c>
      <c r="E58" s="2" t="s">
        <v>44</v>
      </c>
      <c r="F58" s="2" t="s">
        <v>34</v>
      </c>
      <c r="G58" s="4">
        <v>43525.18565972222</v>
      </c>
      <c r="H58" s="4">
        <v>43532.18565972222</v>
      </c>
      <c r="I58" s="4">
        <v>43528.18565972222</v>
      </c>
      <c r="J58" s="2">
        <v>76.0</v>
      </c>
      <c r="K58" s="2">
        <v>106.0</v>
      </c>
      <c r="L58" s="2" t="str">
        <f t="shared" si="1"/>
        <v>Chennai</v>
      </c>
      <c r="M58" s="2" t="str">
        <f t="shared" si="2"/>
        <v>Bangalore-Chennai</v>
      </c>
      <c r="N58" s="2" t="str">
        <f t="shared" si="7"/>
        <v>Outstation</v>
      </c>
      <c r="O58" s="2" t="str">
        <f t="shared" si="3"/>
        <v>FastWheels</v>
      </c>
      <c r="P58" s="2">
        <f t="shared" si="4"/>
        <v>4</v>
      </c>
      <c r="Q58" s="2">
        <f t="shared" si="5"/>
        <v>7</v>
      </c>
      <c r="R58" s="2">
        <f t="shared" si="6"/>
        <v>182</v>
      </c>
    </row>
    <row r="59" ht="14.25" customHeight="1">
      <c r="A59" s="2">
        <v>657437.0</v>
      </c>
      <c r="B59" s="2" t="s">
        <v>48</v>
      </c>
      <c r="C59" s="2" t="s">
        <v>43</v>
      </c>
      <c r="D59" s="2" t="s">
        <v>32</v>
      </c>
      <c r="E59" s="2" t="s">
        <v>33</v>
      </c>
      <c r="F59" s="2" t="s">
        <v>34</v>
      </c>
      <c r="G59" s="4">
        <v>43525.188993055555</v>
      </c>
      <c r="H59" s="4">
        <v>43526.188993055555</v>
      </c>
      <c r="I59" s="4">
        <v>43528.188993055555</v>
      </c>
      <c r="J59" s="2">
        <v>0.0</v>
      </c>
      <c r="K59" s="2">
        <v>126.0</v>
      </c>
      <c r="L59" s="2" t="str">
        <f t="shared" si="1"/>
        <v>Bangalore</v>
      </c>
      <c r="M59" s="2" t="str">
        <f t="shared" si="2"/>
        <v>Bangalore-Bangalore</v>
      </c>
      <c r="N59" s="2" t="str">
        <f t="shared" si="7"/>
        <v>Local</v>
      </c>
      <c r="O59" s="2" t="str">
        <f t="shared" si="3"/>
        <v>Ship2Home</v>
      </c>
      <c r="P59" s="2">
        <f t="shared" si="4"/>
        <v>-2</v>
      </c>
      <c r="Q59" s="2">
        <f t="shared" si="5"/>
        <v>1</v>
      </c>
      <c r="R59" s="2">
        <f t="shared" si="6"/>
        <v>126</v>
      </c>
    </row>
    <row r="60" ht="14.25" customHeight="1">
      <c r="A60" s="2">
        <v>46572.0</v>
      </c>
      <c r="B60" s="2" t="s">
        <v>47</v>
      </c>
      <c r="C60" s="2" t="s">
        <v>45</v>
      </c>
      <c r="D60" s="2" t="s">
        <v>41</v>
      </c>
      <c r="E60" s="2" t="s">
        <v>44</v>
      </c>
      <c r="F60" s="2" t="s">
        <v>34</v>
      </c>
      <c r="G60" s="4">
        <v>43525.19185185185</v>
      </c>
      <c r="H60" s="4">
        <v>43535.19185185185</v>
      </c>
      <c r="I60" s="4">
        <v>43532.19185185185</v>
      </c>
      <c r="J60" s="2">
        <v>60.0</v>
      </c>
      <c r="K60" s="2">
        <v>109.0</v>
      </c>
      <c r="L60" s="2" t="str">
        <f t="shared" si="1"/>
        <v>Chennai</v>
      </c>
      <c r="M60" s="2" t="str">
        <f t="shared" si="2"/>
        <v>Delhi-Chennai</v>
      </c>
      <c r="N60" s="2" t="str">
        <f t="shared" si="7"/>
        <v>Outstation</v>
      </c>
      <c r="O60" s="2" t="str">
        <f t="shared" si="3"/>
        <v>FastWheels</v>
      </c>
      <c r="P60" s="2">
        <f t="shared" si="4"/>
        <v>3</v>
      </c>
      <c r="Q60" s="2">
        <f t="shared" si="5"/>
        <v>10</v>
      </c>
      <c r="R60" s="2">
        <f t="shared" si="6"/>
        <v>169</v>
      </c>
    </row>
    <row r="61" ht="14.25" customHeight="1">
      <c r="A61" s="2">
        <v>43994.0</v>
      </c>
      <c r="B61" s="2" t="s">
        <v>30</v>
      </c>
      <c r="C61" s="2" t="s">
        <v>37</v>
      </c>
      <c r="D61" s="2" t="s">
        <v>32</v>
      </c>
      <c r="E61" s="2" t="s">
        <v>44</v>
      </c>
      <c r="F61" s="2" t="s">
        <v>34</v>
      </c>
      <c r="G61" s="4">
        <v>43525.19971064815</v>
      </c>
      <c r="H61" s="4">
        <v>43527.19971064815</v>
      </c>
      <c r="I61" s="4">
        <v>43528.19971064815</v>
      </c>
      <c r="J61" s="2">
        <v>65.0</v>
      </c>
      <c r="K61" s="2">
        <v>88.0</v>
      </c>
      <c r="L61" s="2" t="str">
        <f t="shared" si="1"/>
        <v>Mumbai</v>
      </c>
      <c r="M61" s="2" t="str">
        <f t="shared" si="2"/>
        <v>Bangalore-Mumbai</v>
      </c>
      <c r="N61" s="2" t="str">
        <f t="shared" si="7"/>
        <v>Outstation</v>
      </c>
      <c r="O61" s="2" t="str">
        <f t="shared" si="3"/>
        <v>FastWheels</v>
      </c>
      <c r="P61" s="2">
        <f t="shared" si="4"/>
        <v>-1</v>
      </c>
      <c r="Q61" s="2">
        <f t="shared" si="5"/>
        <v>2</v>
      </c>
      <c r="R61" s="2">
        <f t="shared" si="6"/>
        <v>153</v>
      </c>
    </row>
    <row r="62" ht="14.25" customHeight="1">
      <c r="A62" s="2">
        <v>43628.0</v>
      </c>
      <c r="B62" s="2" t="s">
        <v>47</v>
      </c>
      <c r="C62" s="2" t="s">
        <v>31</v>
      </c>
      <c r="D62" s="2" t="s">
        <v>41</v>
      </c>
      <c r="E62" s="2" t="s">
        <v>44</v>
      </c>
      <c r="F62" s="2" t="s">
        <v>34</v>
      </c>
      <c r="G62" s="4">
        <v>43525.202002314814</v>
      </c>
      <c r="H62" s="4">
        <v>43530.202002314814</v>
      </c>
      <c r="I62" s="4">
        <v>43530.202002314814</v>
      </c>
      <c r="J62" s="2">
        <v>0.0</v>
      </c>
      <c r="K62" s="2">
        <v>127.0</v>
      </c>
      <c r="L62" s="2" t="str">
        <f t="shared" si="1"/>
        <v>Delhi</v>
      </c>
      <c r="M62" s="2" t="str">
        <f t="shared" si="2"/>
        <v>Delhi-Delhi</v>
      </c>
      <c r="N62" s="2" t="str">
        <f t="shared" si="7"/>
        <v>Local</v>
      </c>
      <c r="O62" s="2" t="str">
        <f t="shared" si="3"/>
        <v>FastWheels</v>
      </c>
      <c r="P62" s="2">
        <f t="shared" si="4"/>
        <v>0</v>
      </c>
      <c r="Q62" s="2">
        <f t="shared" si="5"/>
        <v>5</v>
      </c>
      <c r="R62" s="2">
        <f t="shared" si="6"/>
        <v>127</v>
      </c>
    </row>
    <row r="63" ht="14.25" customHeight="1">
      <c r="A63" s="2">
        <v>774781.0</v>
      </c>
      <c r="B63" s="2" t="s">
        <v>39</v>
      </c>
      <c r="C63" s="2" t="s">
        <v>37</v>
      </c>
      <c r="D63" s="2" t="s">
        <v>32</v>
      </c>
      <c r="E63" s="2" t="s">
        <v>33</v>
      </c>
      <c r="F63" s="2" t="s">
        <v>34</v>
      </c>
      <c r="G63" s="4">
        <v>43525.206967592596</v>
      </c>
      <c r="H63" s="4">
        <v>43534.206967592596</v>
      </c>
      <c r="I63" s="4">
        <v>43532.206967592596</v>
      </c>
      <c r="J63" s="2">
        <v>25.0</v>
      </c>
      <c r="K63" s="2">
        <v>108.0</v>
      </c>
      <c r="L63" s="2" t="str">
        <f t="shared" si="1"/>
        <v>Mumbai</v>
      </c>
      <c r="M63" s="2" t="str">
        <f t="shared" si="2"/>
        <v>Bangalore-Mumbai</v>
      </c>
      <c r="N63" s="2" t="str">
        <f t="shared" si="7"/>
        <v>Outstation</v>
      </c>
      <c r="O63" s="2" t="str">
        <f t="shared" si="3"/>
        <v>Ship2Home</v>
      </c>
      <c r="P63" s="2">
        <f t="shared" si="4"/>
        <v>2</v>
      </c>
      <c r="Q63" s="2">
        <f t="shared" si="5"/>
        <v>9</v>
      </c>
      <c r="R63" s="2">
        <f t="shared" si="6"/>
        <v>133</v>
      </c>
    </row>
    <row r="64" ht="14.25" customHeight="1">
      <c r="A64" s="2">
        <v>407214.0</v>
      </c>
      <c r="B64" s="2" t="s">
        <v>36</v>
      </c>
      <c r="C64" s="2" t="s">
        <v>45</v>
      </c>
      <c r="D64" s="2" t="s">
        <v>32</v>
      </c>
      <c r="E64" s="2" t="s">
        <v>44</v>
      </c>
      <c r="F64" s="2" t="s">
        <v>34</v>
      </c>
      <c r="G64" s="4">
        <v>43525.21194444445</v>
      </c>
      <c r="H64" s="4">
        <v>43532.21194444445</v>
      </c>
      <c r="I64" s="4">
        <v>43532.21194444445</v>
      </c>
      <c r="J64" s="2">
        <v>64.0</v>
      </c>
      <c r="K64" s="2">
        <v>107.0</v>
      </c>
      <c r="L64" s="2" t="str">
        <f t="shared" si="1"/>
        <v>Chennai</v>
      </c>
      <c r="M64" s="2" t="str">
        <f t="shared" si="2"/>
        <v>Bangalore-Chennai</v>
      </c>
      <c r="N64" s="2" t="str">
        <f t="shared" si="7"/>
        <v>Outstation</v>
      </c>
      <c r="O64" s="2" t="str">
        <f t="shared" si="3"/>
        <v>FastWheels</v>
      </c>
      <c r="P64" s="2">
        <f t="shared" si="4"/>
        <v>0</v>
      </c>
      <c r="Q64" s="2">
        <f t="shared" si="5"/>
        <v>7</v>
      </c>
      <c r="R64" s="2">
        <f t="shared" si="6"/>
        <v>171</v>
      </c>
    </row>
    <row r="65" ht="14.25" customHeight="1">
      <c r="A65" s="2">
        <v>367741.0</v>
      </c>
      <c r="B65" s="2" t="s">
        <v>36</v>
      </c>
      <c r="C65" s="2" t="s">
        <v>37</v>
      </c>
      <c r="D65" s="2" t="s">
        <v>41</v>
      </c>
      <c r="E65" s="2" t="s">
        <v>33</v>
      </c>
      <c r="F65" s="2" t="s">
        <v>34</v>
      </c>
      <c r="G65" s="4">
        <v>43525.21362268519</v>
      </c>
      <c r="H65" s="4">
        <v>43530.21362268519</v>
      </c>
      <c r="I65" s="4">
        <v>43532.21362268519</v>
      </c>
      <c r="J65" s="2">
        <v>40.0</v>
      </c>
      <c r="K65" s="2">
        <v>110.0</v>
      </c>
      <c r="L65" s="2" t="str">
        <f t="shared" si="1"/>
        <v>Mumbai</v>
      </c>
      <c r="M65" s="2" t="str">
        <f t="shared" si="2"/>
        <v>Delhi-Mumbai</v>
      </c>
      <c r="N65" s="2" t="str">
        <f t="shared" si="7"/>
        <v>Outstation</v>
      </c>
      <c r="O65" s="2" t="str">
        <f t="shared" si="3"/>
        <v>Ship2Home</v>
      </c>
      <c r="P65" s="2">
        <f t="shared" si="4"/>
        <v>-2</v>
      </c>
      <c r="Q65" s="2">
        <f t="shared" si="5"/>
        <v>5</v>
      </c>
      <c r="R65" s="2">
        <f t="shared" si="6"/>
        <v>150</v>
      </c>
    </row>
    <row r="66" ht="14.25" customHeight="1">
      <c r="A66" s="2">
        <v>466929.0</v>
      </c>
      <c r="B66" s="2" t="s">
        <v>30</v>
      </c>
      <c r="C66" s="2" t="s">
        <v>37</v>
      </c>
      <c r="D66" s="2" t="s">
        <v>41</v>
      </c>
      <c r="E66" s="2" t="s">
        <v>33</v>
      </c>
      <c r="F66" s="2" t="s">
        <v>34</v>
      </c>
      <c r="G66" s="4">
        <v>43525.214583333334</v>
      </c>
      <c r="H66" s="4">
        <v>43529.214583333334</v>
      </c>
      <c r="I66" s="4">
        <v>43531.214583333334</v>
      </c>
      <c r="J66" s="2">
        <v>31.0</v>
      </c>
      <c r="K66" s="2">
        <v>112.0</v>
      </c>
      <c r="L66" s="2" t="str">
        <f t="shared" si="1"/>
        <v>Mumbai</v>
      </c>
      <c r="M66" s="2" t="str">
        <f t="shared" si="2"/>
        <v>Delhi-Mumbai</v>
      </c>
      <c r="N66" s="2" t="str">
        <f t="shared" si="7"/>
        <v>Outstation</v>
      </c>
      <c r="O66" s="2" t="str">
        <f t="shared" si="3"/>
        <v>Ship2Home</v>
      </c>
      <c r="P66" s="2">
        <f t="shared" si="4"/>
        <v>-2</v>
      </c>
      <c r="Q66" s="2">
        <f t="shared" si="5"/>
        <v>4</v>
      </c>
      <c r="R66" s="2">
        <f t="shared" si="6"/>
        <v>143</v>
      </c>
    </row>
    <row r="67" ht="14.25" customHeight="1">
      <c r="A67" s="2">
        <v>251433.0</v>
      </c>
      <c r="B67" s="2" t="s">
        <v>36</v>
      </c>
      <c r="C67" s="2" t="s">
        <v>40</v>
      </c>
      <c r="D67" s="2" t="s">
        <v>41</v>
      </c>
      <c r="E67" s="2" t="s">
        <v>44</v>
      </c>
      <c r="F67" s="2" t="s">
        <v>34</v>
      </c>
      <c r="G67" s="4">
        <v>43525.215520833335</v>
      </c>
      <c r="H67" s="4">
        <v>43532.215520833335</v>
      </c>
      <c r="I67" s="4">
        <v>43530.215520833335</v>
      </c>
      <c r="J67" s="2">
        <v>73.0</v>
      </c>
      <c r="K67" s="2">
        <v>93.0</v>
      </c>
      <c r="L67" s="2" t="str">
        <f t="shared" si="1"/>
        <v>Kolkata</v>
      </c>
      <c r="M67" s="2" t="str">
        <f t="shared" si="2"/>
        <v>Delhi-Kolkata</v>
      </c>
      <c r="N67" s="2" t="str">
        <f t="shared" si="7"/>
        <v>Outstation</v>
      </c>
      <c r="O67" s="2" t="str">
        <f t="shared" si="3"/>
        <v>FastWheels</v>
      </c>
      <c r="P67" s="2">
        <f t="shared" si="4"/>
        <v>2</v>
      </c>
      <c r="Q67" s="2">
        <f t="shared" si="5"/>
        <v>7</v>
      </c>
      <c r="R67" s="2">
        <f t="shared" si="6"/>
        <v>166</v>
      </c>
    </row>
    <row r="68" ht="14.25" customHeight="1">
      <c r="A68" s="2">
        <v>809959.0</v>
      </c>
      <c r="B68" s="2" t="s">
        <v>39</v>
      </c>
      <c r="C68" s="2" t="s">
        <v>31</v>
      </c>
      <c r="D68" s="2" t="s">
        <v>32</v>
      </c>
      <c r="E68" s="2" t="s">
        <v>44</v>
      </c>
      <c r="F68" s="2" t="s">
        <v>34</v>
      </c>
      <c r="G68" s="4">
        <v>43525.21670138889</v>
      </c>
      <c r="H68" s="4">
        <v>43529.21670138889</v>
      </c>
      <c r="I68" s="4">
        <v>43532.21670138889</v>
      </c>
      <c r="J68" s="2">
        <v>64.0</v>
      </c>
      <c r="K68" s="2">
        <v>107.0</v>
      </c>
      <c r="L68" s="2" t="str">
        <f t="shared" si="1"/>
        <v>Delhi</v>
      </c>
      <c r="M68" s="2" t="str">
        <f t="shared" si="2"/>
        <v>Bangalore-Delhi</v>
      </c>
      <c r="N68" s="2" t="str">
        <f t="shared" si="7"/>
        <v>Outstation</v>
      </c>
      <c r="O68" s="2" t="str">
        <f t="shared" si="3"/>
        <v>FastWheels</v>
      </c>
      <c r="P68" s="2">
        <f t="shared" si="4"/>
        <v>-3</v>
      </c>
      <c r="Q68" s="2">
        <f t="shared" si="5"/>
        <v>4</v>
      </c>
      <c r="R68" s="2">
        <f t="shared" si="6"/>
        <v>171</v>
      </c>
    </row>
    <row r="69" ht="14.25" customHeight="1">
      <c r="A69" s="2">
        <v>169427.0</v>
      </c>
      <c r="B69" s="2" t="s">
        <v>30</v>
      </c>
      <c r="C69" s="2" t="s">
        <v>37</v>
      </c>
      <c r="D69" s="2" t="s">
        <v>41</v>
      </c>
      <c r="E69" s="2" t="s">
        <v>33</v>
      </c>
      <c r="F69" s="2" t="s">
        <v>34</v>
      </c>
      <c r="G69" s="4">
        <v>43525.217777777776</v>
      </c>
      <c r="H69" s="4">
        <v>43534.217777777776</v>
      </c>
      <c r="I69" s="4">
        <v>43529.217777777776</v>
      </c>
      <c r="J69" s="2">
        <v>44.0</v>
      </c>
      <c r="K69" s="2">
        <v>114.0</v>
      </c>
      <c r="L69" s="2" t="str">
        <f t="shared" si="1"/>
        <v>Mumbai</v>
      </c>
      <c r="M69" s="2" t="str">
        <f t="shared" si="2"/>
        <v>Delhi-Mumbai</v>
      </c>
      <c r="N69" s="2" t="str">
        <f t="shared" si="7"/>
        <v>Outstation</v>
      </c>
      <c r="O69" s="2" t="str">
        <f t="shared" si="3"/>
        <v>Ship2Home</v>
      </c>
      <c r="P69" s="2">
        <f t="shared" si="4"/>
        <v>5</v>
      </c>
      <c r="Q69" s="2">
        <f t="shared" si="5"/>
        <v>9</v>
      </c>
      <c r="R69" s="2">
        <f t="shared" si="6"/>
        <v>158</v>
      </c>
    </row>
    <row r="70" ht="14.25" customHeight="1">
      <c r="A70" s="2">
        <v>974368.0</v>
      </c>
      <c r="B70" s="2" t="s">
        <v>36</v>
      </c>
      <c r="C70" s="2" t="s">
        <v>43</v>
      </c>
      <c r="D70" s="2" t="s">
        <v>41</v>
      </c>
      <c r="E70" s="2" t="s">
        <v>44</v>
      </c>
      <c r="F70" s="2" t="s">
        <v>34</v>
      </c>
      <c r="G70" s="4">
        <v>43525.21895833333</v>
      </c>
      <c r="H70" s="4">
        <v>43529.21895833333</v>
      </c>
      <c r="I70" s="4">
        <v>43529.21895833333</v>
      </c>
      <c r="J70" s="2">
        <v>59.0</v>
      </c>
      <c r="K70" s="2">
        <v>109.0</v>
      </c>
      <c r="L70" s="2" t="str">
        <f t="shared" si="1"/>
        <v>Bangalore</v>
      </c>
      <c r="M70" s="2" t="str">
        <f t="shared" si="2"/>
        <v>Delhi-Bangalore</v>
      </c>
      <c r="N70" s="2" t="str">
        <f t="shared" si="7"/>
        <v>Outstation</v>
      </c>
      <c r="O70" s="2" t="str">
        <f t="shared" si="3"/>
        <v>FastWheels</v>
      </c>
      <c r="P70" s="2">
        <f t="shared" si="4"/>
        <v>0</v>
      </c>
      <c r="Q70" s="2">
        <f t="shared" si="5"/>
        <v>4</v>
      </c>
      <c r="R70" s="2">
        <f t="shared" si="6"/>
        <v>168</v>
      </c>
    </row>
    <row r="71" ht="14.25" customHeight="1">
      <c r="A71" s="2">
        <v>304001.0</v>
      </c>
      <c r="B71" s="2" t="s">
        <v>48</v>
      </c>
      <c r="C71" s="2" t="s">
        <v>43</v>
      </c>
      <c r="D71" s="2" t="s">
        <v>41</v>
      </c>
      <c r="E71" s="2" t="s">
        <v>33</v>
      </c>
      <c r="F71" s="2" t="s">
        <v>34</v>
      </c>
      <c r="G71" s="4">
        <v>43525.223287037035</v>
      </c>
      <c r="H71" s="4">
        <v>43531.223287037035</v>
      </c>
      <c r="I71" s="4">
        <v>43529.223287037035</v>
      </c>
      <c r="J71" s="2">
        <v>44.0</v>
      </c>
      <c r="K71" s="2">
        <v>129.0</v>
      </c>
      <c r="L71" s="2" t="str">
        <f t="shared" si="1"/>
        <v>Bangalore</v>
      </c>
      <c r="M71" s="2" t="str">
        <f t="shared" si="2"/>
        <v>Delhi-Bangalore</v>
      </c>
      <c r="N71" s="2" t="str">
        <f t="shared" si="7"/>
        <v>Outstation</v>
      </c>
      <c r="O71" s="2" t="str">
        <f t="shared" si="3"/>
        <v>Ship2Home</v>
      </c>
      <c r="P71" s="2">
        <f t="shared" si="4"/>
        <v>2</v>
      </c>
      <c r="Q71" s="2">
        <f t="shared" si="5"/>
        <v>6</v>
      </c>
      <c r="R71" s="2">
        <f t="shared" si="6"/>
        <v>173</v>
      </c>
    </row>
    <row r="72" ht="14.25" customHeight="1">
      <c r="A72" s="2">
        <v>494989.0</v>
      </c>
      <c r="B72" s="2" t="s">
        <v>39</v>
      </c>
      <c r="C72" s="2" t="s">
        <v>45</v>
      </c>
      <c r="D72" s="2" t="s">
        <v>41</v>
      </c>
      <c r="E72" s="2" t="s">
        <v>33</v>
      </c>
      <c r="F72" s="2" t="s">
        <v>34</v>
      </c>
      <c r="G72" s="4">
        <v>43525.2337962963</v>
      </c>
      <c r="H72" s="4">
        <v>43532.2337962963</v>
      </c>
      <c r="I72" s="4">
        <v>43532.2337962963</v>
      </c>
      <c r="J72" s="2">
        <v>41.0</v>
      </c>
      <c r="K72" s="2">
        <v>122.0</v>
      </c>
      <c r="L72" s="2" t="str">
        <f t="shared" si="1"/>
        <v>Chennai</v>
      </c>
      <c r="M72" s="2" t="str">
        <f t="shared" si="2"/>
        <v>Delhi-Chennai</v>
      </c>
      <c r="N72" s="2" t="str">
        <f t="shared" si="7"/>
        <v>Outstation</v>
      </c>
      <c r="O72" s="2" t="str">
        <f t="shared" si="3"/>
        <v>Ship2Home</v>
      </c>
      <c r="P72" s="2">
        <f t="shared" si="4"/>
        <v>0</v>
      </c>
      <c r="Q72" s="2">
        <f t="shared" si="5"/>
        <v>7</v>
      </c>
      <c r="R72" s="2">
        <f t="shared" si="6"/>
        <v>163</v>
      </c>
    </row>
    <row r="73" ht="14.25" customHeight="1">
      <c r="A73" s="2">
        <v>561312.0</v>
      </c>
      <c r="B73" s="2" t="s">
        <v>39</v>
      </c>
      <c r="C73" s="2" t="s">
        <v>43</v>
      </c>
      <c r="D73" s="2" t="s">
        <v>41</v>
      </c>
      <c r="E73" s="2" t="s">
        <v>44</v>
      </c>
      <c r="F73" s="2" t="s">
        <v>34</v>
      </c>
      <c r="G73" s="4">
        <v>43525.23820601852</v>
      </c>
      <c r="H73" s="4">
        <v>43531.23820601852</v>
      </c>
      <c r="I73" s="4">
        <v>43528.23820601852</v>
      </c>
      <c r="J73" s="2">
        <v>58.0</v>
      </c>
      <c r="K73" s="2">
        <v>106.0</v>
      </c>
      <c r="L73" s="2" t="str">
        <f t="shared" si="1"/>
        <v>Bangalore</v>
      </c>
      <c r="M73" s="2" t="str">
        <f t="shared" si="2"/>
        <v>Delhi-Bangalore</v>
      </c>
      <c r="N73" s="2" t="str">
        <f t="shared" si="7"/>
        <v>Outstation</v>
      </c>
      <c r="O73" s="2" t="str">
        <f t="shared" si="3"/>
        <v>FastWheels</v>
      </c>
      <c r="P73" s="2">
        <f t="shared" si="4"/>
        <v>3</v>
      </c>
      <c r="Q73" s="2">
        <f t="shared" si="5"/>
        <v>6</v>
      </c>
      <c r="R73" s="2">
        <f t="shared" si="6"/>
        <v>164</v>
      </c>
    </row>
    <row r="74" ht="14.25" customHeight="1">
      <c r="A74" s="2">
        <v>579090.0</v>
      </c>
      <c r="B74" s="2" t="s">
        <v>39</v>
      </c>
      <c r="C74" s="2" t="s">
        <v>45</v>
      </c>
      <c r="D74" s="2" t="s">
        <v>32</v>
      </c>
      <c r="E74" s="2" t="s">
        <v>38</v>
      </c>
      <c r="F74" s="2" t="s">
        <v>34</v>
      </c>
      <c r="G74" s="4">
        <v>43525.23966435185</v>
      </c>
      <c r="H74" s="4">
        <v>43529.23966435185</v>
      </c>
      <c r="I74" s="4">
        <v>43528.23966435185</v>
      </c>
      <c r="J74" s="2">
        <v>25.0</v>
      </c>
      <c r="K74" s="2">
        <v>127.0</v>
      </c>
      <c r="L74" s="2" t="str">
        <f t="shared" si="1"/>
        <v>Chennai</v>
      </c>
      <c r="M74" s="2" t="str">
        <f t="shared" si="2"/>
        <v>Bangalore-Chennai</v>
      </c>
      <c r="N74" s="2" t="str">
        <f t="shared" si="7"/>
        <v>Outstation</v>
      </c>
      <c r="O74" s="2" t="str">
        <f t="shared" si="3"/>
        <v>Ship2Home</v>
      </c>
      <c r="P74" s="2">
        <f t="shared" si="4"/>
        <v>1</v>
      </c>
      <c r="Q74" s="2">
        <f t="shared" si="5"/>
        <v>4</v>
      </c>
      <c r="R74" s="2">
        <f t="shared" si="6"/>
        <v>152</v>
      </c>
    </row>
    <row r="75" ht="14.25" customHeight="1">
      <c r="A75" s="2">
        <v>722663.0</v>
      </c>
      <c r="B75" s="2" t="s">
        <v>39</v>
      </c>
      <c r="C75" s="2" t="s">
        <v>45</v>
      </c>
      <c r="D75" s="2" t="s">
        <v>41</v>
      </c>
      <c r="E75" s="2" t="s">
        <v>33</v>
      </c>
      <c r="F75" s="2" t="s">
        <v>34</v>
      </c>
      <c r="G75" s="4">
        <v>43525.245729166665</v>
      </c>
      <c r="H75" s="4">
        <v>43532.245729166665</v>
      </c>
      <c r="I75" s="4">
        <v>43528.245729166665</v>
      </c>
      <c r="J75" s="2">
        <v>49.0</v>
      </c>
      <c r="K75" s="2">
        <v>124.0</v>
      </c>
      <c r="L75" s="2" t="str">
        <f t="shared" si="1"/>
        <v>Chennai</v>
      </c>
      <c r="M75" s="2" t="str">
        <f t="shared" si="2"/>
        <v>Delhi-Chennai</v>
      </c>
      <c r="N75" s="2" t="str">
        <f t="shared" si="7"/>
        <v>Outstation</v>
      </c>
      <c r="O75" s="2" t="str">
        <f t="shared" si="3"/>
        <v>Ship2Home</v>
      </c>
      <c r="P75" s="2">
        <f t="shared" si="4"/>
        <v>4</v>
      </c>
      <c r="Q75" s="2">
        <f t="shared" si="5"/>
        <v>7</v>
      </c>
      <c r="R75" s="2">
        <f t="shared" si="6"/>
        <v>173</v>
      </c>
    </row>
    <row r="76" ht="14.25" customHeight="1">
      <c r="A76" s="2">
        <v>656940.0</v>
      </c>
      <c r="B76" s="2" t="s">
        <v>39</v>
      </c>
      <c r="C76" s="2" t="s">
        <v>40</v>
      </c>
      <c r="D76" s="2" t="s">
        <v>41</v>
      </c>
      <c r="E76" s="2" t="s">
        <v>44</v>
      </c>
      <c r="F76" s="2" t="s">
        <v>34</v>
      </c>
      <c r="G76" s="4">
        <v>43525.2640625</v>
      </c>
      <c r="H76" s="4">
        <v>43528.2640625</v>
      </c>
      <c r="I76" s="4">
        <v>43530.2640625</v>
      </c>
      <c r="J76" s="2">
        <v>39.0</v>
      </c>
      <c r="K76" s="2">
        <v>111.0</v>
      </c>
      <c r="L76" s="2" t="str">
        <f t="shared" si="1"/>
        <v>Kolkata</v>
      </c>
      <c r="M76" s="2" t="str">
        <f t="shared" si="2"/>
        <v>Delhi-Kolkata</v>
      </c>
      <c r="N76" s="2" t="str">
        <f t="shared" si="7"/>
        <v>Outstation</v>
      </c>
      <c r="O76" s="2" t="str">
        <f t="shared" si="3"/>
        <v>FastWheels</v>
      </c>
      <c r="P76" s="2">
        <f t="shared" si="4"/>
        <v>-2</v>
      </c>
      <c r="Q76" s="2">
        <f t="shared" si="5"/>
        <v>3</v>
      </c>
      <c r="R76" s="2">
        <f t="shared" si="6"/>
        <v>150</v>
      </c>
    </row>
    <row r="77" ht="14.25" customHeight="1">
      <c r="A77" s="2">
        <v>134999.0</v>
      </c>
      <c r="B77" s="2" t="s">
        <v>46</v>
      </c>
      <c r="C77" s="2" t="s">
        <v>31</v>
      </c>
      <c r="D77" s="2" t="s">
        <v>41</v>
      </c>
      <c r="E77" s="2" t="s">
        <v>33</v>
      </c>
      <c r="F77" s="2" t="s">
        <v>34</v>
      </c>
      <c r="G77" s="4">
        <v>43525.26521990741</v>
      </c>
      <c r="H77" s="4">
        <v>43530.26521990741</v>
      </c>
      <c r="I77" s="4">
        <v>43531.26521990741</v>
      </c>
      <c r="J77" s="2">
        <v>0.0</v>
      </c>
      <c r="K77" s="2">
        <v>126.0</v>
      </c>
      <c r="L77" s="2" t="str">
        <f t="shared" si="1"/>
        <v>Delhi</v>
      </c>
      <c r="M77" s="2" t="str">
        <f t="shared" si="2"/>
        <v>Delhi-Delhi</v>
      </c>
      <c r="N77" s="2" t="str">
        <f t="shared" si="7"/>
        <v>Local</v>
      </c>
      <c r="O77" s="2" t="str">
        <f t="shared" si="3"/>
        <v>Ship2Home</v>
      </c>
      <c r="P77" s="2">
        <f t="shared" si="4"/>
        <v>-1</v>
      </c>
      <c r="Q77" s="2">
        <f t="shared" si="5"/>
        <v>5</v>
      </c>
      <c r="R77" s="2">
        <f t="shared" si="6"/>
        <v>126</v>
      </c>
    </row>
    <row r="78" ht="14.25" customHeight="1">
      <c r="A78" s="2">
        <v>887088.0</v>
      </c>
      <c r="B78" s="2" t="s">
        <v>30</v>
      </c>
      <c r="C78" s="2" t="s">
        <v>40</v>
      </c>
      <c r="D78" s="2" t="s">
        <v>41</v>
      </c>
      <c r="E78" s="2" t="s">
        <v>44</v>
      </c>
      <c r="F78" s="2" t="s">
        <v>34</v>
      </c>
      <c r="G78" s="4">
        <v>43525.26675925926</v>
      </c>
      <c r="H78" s="4">
        <v>43531.26675925926</v>
      </c>
      <c r="I78" s="4">
        <v>43528.26675925926</v>
      </c>
      <c r="J78" s="2">
        <v>47.0</v>
      </c>
      <c r="K78" s="2">
        <v>111.0</v>
      </c>
      <c r="L78" s="2" t="str">
        <f t="shared" si="1"/>
        <v>Kolkata</v>
      </c>
      <c r="M78" s="2" t="str">
        <f t="shared" si="2"/>
        <v>Delhi-Kolkata</v>
      </c>
      <c r="N78" s="2" t="str">
        <f t="shared" si="7"/>
        <v>Outstation</v>
      </c>
      <c r="O78" s="2" t="str">
        <f t="shared" si="3"/>
        <v>FastWheels</v>
      </c>
      <c r="P78" s="2">
        <f t="shared" si="4"/>
        <v>3</v>
      </c>
      <c r="Q78" s="2">
        <f t="shared" si="5"/>
        <v>6</v>
      </c>
      <c r="R78" s="2">
        <f t="shared" si="6"/>
        <v>158</v>
      </c>
    </row>
    <row r="79" ht="14.25" customHeight="1">
      <c r="A79" s="2">
        <v>571436.0</v>
      </c>
      <c r="B79" s="2" t="s">
        <v>42</v>
      </c>
      <c r="C79" s="2" t="s">
        <v>37</v>
      </c>
      <c r="D79" s="2" t="s">
        <v>32</v>
      </c>
      <c r="E79" s="2" t="s">
        <v>44</v>
      </c>
      <c r="F79" s="2" t="s">
        <v>34</v>
      </c>
      <c r="G79" s="4">
        <v>43525.27070601852</v>
      </c>
      <c r="H79" s="4">
        <v>43531.27070601852</v>
      </c>
      <c r="I79" s="4">
        <v>43531.27070601852</v>
      </c>
      <c r="J79" s="2">
        <v>38.0</v>
      </c>
      <c r="K79" s="2">
        <v>106.0</v>
      </c>
      <c r="L79" s="2" t="str">
        <f t="shared" si="1"/>
        <v>Mumbai</v>
      </c>
      <c r="M79" s="2" t="str">
        <f t="shared" si="2"/>
        <v>Bangalore-Mumbai</v>
      </c>
      <c r="N79" s="2" t="str">
        <f t="shared" si="7"/>
        <v>Outstation</v>
      </c>
      <c r="O79" s="2" t="str">
        <f t="shared" si="3"/>
        <v>FastWheels</v>
      </c>
      <c r="P79" s="2">
        <f t="shared" si="4"/>
        <v>0</v>
      </c>
      <c r="Q79" s="2">
        <f t="shared" si="5"/>
        <v>6</v>
      </c>
      <c r="R79" s="2">
        <f t="shared" si="6"/>
        <v>144</v>
      </c>
    </row>
    <row r="80" ht="14.25" customHeight="1">
      <c r="A80" s="2">
        <v>790030.0</v>
      </c>
      <c r="B80" s="2" t="s">
        <v>42</v>
      </c>
      <c r="C80" s="2" t="s">
        <v>43</v>
      </c>
      <c r="D80" s="2" t="s">
        <v>32</v>
      </c>
      <c r="E80" s="2" t="s">
        <v>38</v>
      </c>
      <c r="F80" s="2" t="s">
        <v>34</v>
      </c>
      <c r="G80" s="4">
        <v>43525.27480324074</v>
      </c>
      <c r="H80" s="4">
        <v>43529.27480324074</v>
      </c>
      <c r="I80" s="4">
        <v>43531.27480324074</v>
      </c>
      <c r="J80" s="2">
        <v>0.0</v>
      </c>
      <c r="K80" s="2">
        <v>126.0</v>
      </c>
      <c r="L80" s="2" t="str">
        <f t="shared" si="1"/>
        <v>Bangalore</v>
      </c>
      <c r="M80" s="2" t="str">
        <f t="shared" si="2"/>
        <v>Bangalore-Bangalore</v>
      </c>
      <c r="N80" s="2" t="str">
        <f t="shared" si="7"/>
        <v>Local</v>
      </c>
      <c r="O80" s="2" t="str">
        <f t="shared" si="3"/>
        <v>Ship2Home</v>
      </c>
      <c r="P80" s="2">
        <f t="shared" si="4"/>
        <v>-2</v>
      </c>
      <c r="Q80" s="2">
        <f t="shared" si="5"/>
        <v>4</v>
      </c>
      <c r="R80" s="2">
        <f t="shared" si="6"/>
        <v>126</v>
      </c>
    </row>
    <row r="81" ht="14.25" customHeight="1">
      <c r="A81" s="2">
        <v>712314.0</v>
      </c>
      <c r="B81" s="2" t="s">
        <v>36</v>
      </c>
      <c r="C81" s="2" t="s">
        <v>31</v>
      </c>
      <c r="D81" s="2" t="s">
        <v>32</v>
      </c>
      <c r="E81" s="2" t="s">
        <v>38</v>
      </c>
      <c r="F81" s="2" t="s">
        <v>34</v>
      </c>
      <c r="G81" s="4">
        <v>43525.27905092593</v>
      </c>
      <c r="H81" s="4">
        <v>43530.27905092593</v>
      </c>
      <c r="I81" s="4">
        <v>43532.27905092593</v>
      </c>
      <c r="J81" s="2">
        <v>49.0</v>
      </c>
      <c r="K81" s="2">
        <v>120.0</v>
      </c>
      <c r="L81" s="2" t="str">
        <f t="shared" si="1"/>
        <v>Delhi</v>
      </c>
      <c r="M81" s="2" t="str">
        <f t="shared" si="2"/>
        <v>Bangalore-Delhi</v>
      </c>
      <c r="N81" s="2" t="str">
        <f t="shared" si="7"/>
        <v>Outstation</v>
      </c>
      <c r="O81" s="2" t="str">
        <f t="shared" si="3"/>
        <v>Ship2Home</v>
      </c>
      <c r="P81" s="2">
        <f t="shared" si="4"/>
        <v>-2</v>
      </c>
      <c r="Q81" s="2">
        <f t="shared" si="5"/>
        <v>5</v>
      </c>
      <c r="R81" s="2">
        <f t="shared" si="6"/>
        <v>169</v>
      </c>
    </row>
    <row r="82" ht="14.25" customHeight="1">
      <c r="A82" s="2">
        <v>656521.0</v>
      </c>
      <c r="B82" s="2" t="s">
        <v>47</v>
      </c>
      <c r="C82" s="2" t="s">
        <v>37</v>
      </c>
      <c r="D82" s="2" t="s">
        <v>41</v>
      </c>
      <c r="E82" s="2" t="s">
        <v>33</v>
      </c>
      <c r="F82" s="2" t="s">
        <v>34</v>
      </c>
      <c r="G82" s="4">
        <v>43525.279861111114</v>
      </c>
      <c r="H82" s="4">
        <v>43533.279861111114</v>
      </c>
      <c r="I82" s="4">
        <v>43529.279861111114</v>
      </c>
      <c r="J82" s="2">
        <v>43.0</v>
      </c>
      <c r="K82" s="2">
        <v>108.0</v>
      </c>
      <c r="L82" s="2" t="str">
        <f t="shared" si="1"/>
        <v>Mumbai</v>
      </c>
      <c r="M82" s="2" t="str">
        <f t="shared" si="2"/>
        <v>Delhi-Mumbai</v>
      </c>
      <c r="N82" s="2" t="str">
        <f t="shared" si="7"/>
        <v>Outstation</v>
      </c>
      <c r="O82" s="2" t="str">
        <f t="shared" si="3"/>
        <v>Ship2Home</v>
      </c>
      <c r="P82" s="2">
        <f t="shared" si="4"/>
        <v>4</v>
      </c>
      <c r="Q82" s="2">
        <f t="shared" si="5"/>
        <v>8</v>
      </c>
      <c r="R82" s="2">
        <f t="shared" si="6"/>
        <v>151</v>
      </c>
    </row>
    <row r="83" ht="14.25" customHeight="1">
      <c r="A83" s="2">
        <v>952365.0</v>
      </c>
      <c r="B83" s="2" t="s">
        <v>48</v>
      </c>
      <c r="C83" s="2" t="s">
        <v>31</v>
      </c>
      <c r="D83" s="2" t="s">
        <v>41</v>
      </c>
      <c r="E83" s="2" t="s">
        <v>33</v>
      </c>
      <c r="F83" s="2" t="s">
        <v>34</v>
      </c>
      <c r="G83" s="4">
        <v>43525.298726851855</v>
      </c>
      <c r="H83" s="4">
        <v>43526.298726851855</v>
      </c>
      <c r="I83" s="4">
        <v>43532.298726851855</v>
      </c>
      <c r="J83" s="2">
        <v>0.0</v>
      </c>
      <c r="K83" s="2">
        <v>129.0</v>
      </c>
      <c r="L83" s="2" t="str">
        <f t="shared" si="1"/>
        <v>Delhi</v>
      </c>
      <c r="M83" s="2" t="str">
        <f t="shared" si="2"/>
        <v>Delhi-Delhi</v>
      </c>
      <c r="N83" s="2" t="str">
        <f t="shared" si="7"/>
        <v>Local</v>
      </c>
      <c r="O83" s="2" t="str">
        <f t="shared" si="3"/>
        <v>Ship2Home</v>
      </c>
      <c r="P83" s="2">
        <f t="shared" si="4"/>
        <v>-6</v>
      </c>
      <c r="Q83" s="2">
        <f t="shared" si="5"/>
        <v>1</v>
      </c>
      <c r="R83" s="2">
        <f t="shared" si="6"/>
        <v>129</v>
      </c>
    </row>
    <row r="84" ht="14.25" customHeight="1">
      <c r="A84" s="2">
        <v>75493.0</v>
      </c>
      <c r="B84" s="2" t="s">
        <v>39</v>
      </c>
      <c r="C84" s="2" t="s">
        <v>43</v>
      </c>
      <c r="D84" s="2" t="s">
        <v>41</v>
      </c>
      <c r="E84" s="2" t="s">
        <v>33</v>
      </c>
      <c r="F84" s="2" t="s">
        <v>34</v>
      </c>
      <c r="G84" s="4">
        <v>43525.29981481482</v>
      </c>
      <c r="H84" s="4">
        <v>43535.29981481482</v>
      </c>
      <c r="I84" s="4">
        <v>43532.29981481482</v>
      </c>
      <c r="J84" s="2">
        <v>47.0</v>
      </c>
      <c r="K84" s="2">
        <v>129.0</v>
      </c>
      <c r="L84" s="2" t="str">
        <f t="shared" si="1"/>
        <v>Bangalore</v>
      </c>
      <c r="M84" s="2" t="str">
        <f t="shared" si="2"/>
        <v>Delhi-Bangalore</v>
      </c>
      <c r="N84" s="2" t="str">
        <f t="shared" si="7"/>
        <v>Outstation</v>
      </c>
      <c r="O84" s="2" t="str">
        <f t="shared" si="3"/>
        <v>Ship2Home</v>
      </c>
      <c r="P84" s="2">
        <f t="shared" si="4"/>
        <v>3</v>
      </c>
      <c r="Q84" s="2">
        <f t="shared" si="5"/>
        <v>10</v>
      </c>
      <c r="R84" s="2">
        <f t="shared" si="6"/>
        <v>176</v>
      </c>
    </row>
    <row r="85" ht="14.25" customHeight="1">
      <c r="A85" s="2">
        <v>164897.0</v>
      </c>
      <c r="B85" s="2" t="s">
        <v>39</v>
      </c>
      <c r="C85" s="2" t="s">
        <v>40</v>
      </c>
      <c r="D85" s="2" t="s">
        <v>41</v>
      </c>
      <c r="E85" s="2" t="s">
        <v>33</v>
      </c>
      <c r="F85" s="2" t="s">
        <v>34</v>
      </c>
      <c r="G85" s="4">
        <v>43525.30331018518</v>
      </c>
      <c r="H85" s="4">
        <v>43527.30331018518</v>
      </c>
      <c r="I85" s="4">
        <v>43529.30331018518</v>
      </c>
      <c r="J85" s="2">
        <v>29.0</v>
      </c>
      <c r="K85" s="2">
        <v>108.0</v>
      </c>
      <c r="L85" s="2" t="str">
        <f t="shared" si="1"/>
        <v>Kolkata</v>
      </c>
      <c r="M85" s="2" t="str">
        <f t="shared" si="2"/>
        <v>Delhi-Kolkata</v>
      </c>
      <c r="N85" s="2" t="str">
        <f t="shared" si="7"/>
        <v>Outstation</v>
      </c>
      <c r="O85" s="2" t="str">
        <f t="shared" si="3"/>
        <v>Ship2Home</v>
      </c>
      <c r="P85" s="2">
        <f t="shared" si="4"/>
        <v>-2</v>
      </c>
      <c r="Q85" s="2">
        <f t="shared" si="5"/>
        <v>2</v>
      </c>
      <c r="R85" s="2">
        <f t="shared" si="6"/>
        <v>137</v>
      </c>
    </row>
    <row r="86" ht="14.25" customHeight="1">
      <c r="A86" s="2">
        <v>703560.0</v>
      </c>
      <c r="B86" s="2" t="s">
        <v>39</v>
      </c>
      <c r="C86" s="2" t="s">
        <v>31</v>
      </c>
      <c r="D86" s="2" t="s">
        <v>41</v>
      </c>
      <c r="E86" s="2" t="s">
        <v>44</v>
      </c>
      <c r="F86" s="2" t="s">
        <v>34</v>
      </c>
      <c r="G86" s="4">
        <v>43525.30458333333</v>
      </c>
      <c r="H86" s="4">
        <v>43525.30458333333</v>
      </c>
      <c r="I86" s="4">
        <v>43529.30458333333</v>
      </c>
      <c r="J86" s="2">
        <v>0.0</v>
      </c>
      <c r="K86" s="2">
        <v>123.0</v>
      </c>
      <c r="L86" s="2" t="str">
        <f t="shared" si="1"/>
        <v>Delhi</v>
      </c>
      <c r="M86" s="2" t="str">
        <f t="shared" si="2"/>
        <v>Delhi-Delhi</v>
      </c>
      <c r="N86" s="2" t="str">
        <f t="shared" si="7"/>
        <v>Local</v>
      </c>
      <c r="O86" s="2" t="str">
        <f t="shared" si="3"/>
        <v>FastWheels</v>
      </c>
      <c r="P86" s="2">
        <f t="shared" si="4"/>
        <v>-4</v>
      </c>
      <c r="Q86" s="2">
        <f t="shared" si="5"/>
        <v>0</v>
      </c>
      <c r="R86" s="2">
        <f t="shared" si="6"/>
        <v>123</v>
      </c>
    </row>
    <row r="87" ht="14.25" customHeight="1">
      <c r="A87" s="2">
        <v>565130.0</v>
      </c>
      <c r="B87" s="2" t="s">
        <v>39</v>
      </c>
      <c r="C87" s="2" t="s">
        <v>40</v>
      </c>
      <c r="D87" s="2" t="s">
        <v>32</v>
      </c>
      <c r="E87" s="2" t="s">
        <v>38</v>
      </c>
      <c r="F87" s="2" t="s">
        <v>34</v>
      </c>
      <c r="G87" s="4">
        <v>43525.308171296296</v>
      </c>
      <c r="H87" s="4">
        <v>43529.308171296296</v>
      </c>
      <c r="I87" s="4">
        <v>43528.308171296296</v>
      </c>
      <c r="J87" s="2">
        <v>46.0</v>
      </c>
      <c r="K87" s="2">
        <v>107.0</v>
      </c>
      <c r="L87" s="2" t="str">
        <f t="shared" si="1"/>
        <v>Kolkata</v>
      </c>
      <c r="M87" s="2" t="str">
        <f t="shared" si="2"/>
        <v>Bangalore-Kolkata</v>
      </c>
      <c r="N87" s="2" t="str">
        <f t="shared" si="7"/>
        <v>Outstation</v>
      </c>
      <c r="O87" s="2" t="str">
        <f t="shared" si="3"/>
        <v>Ship2Home</v>
      </c>
      <c r="P87" s="2">
        <f t="shared" si="4"/>
        <v>1</v>
      </c>
      <c r="Q87" s="2">
        <f t="shared" si="5"/>
        <v>4</v>
      </c>
      <c r="R87" s="2">
        <f t="shared" si="6"/>
        <v>153</v>
      </c>
    </row>
    <row r="88" ht="14.25" customHeight="1">
      <c r="A88" s="2">
        <v>325374.0</v>
      </c>
      <c r="B88" s="2" t="s">
        <v>39</v>
      </c>
      <c r="C88" s="2" t="s">
        <v>40</v>
      </c>
      <c r="D88" s="2" t="s">
        <v>32</v>
      </c>
      <c r="E88" s="2" t="s">
        <v>38</v>
      </c>
      <c r="F88" s="2" t="s">
        <v>34</v>
      </c>
      <c r="G88" s="4">
        <v>43525.308217592596</v>
      </c>
      <c r="H88" s="4">
        <v>43527.308217592596</v>
      </c>
      <c r="I88" s="4">
        <v>43531.308217592596</v>
      </c>
      <c r="J88" s="2">
        <v>41.0</v>
      </c>
      <c r="K88" s="2">
        <v>112.0</v>
      </c>
      <c r="L88" s="2" t="str">
        <f t="shared" si="1"/>
        <v>Kolkata</v>
      </c>
      <c r="M88" s="2" t="str">
        <f t="shared" si="2"/>
        <v>Bangalore-Kolkata</v>
      </c>
      <c r="N88" s="2" t="str">
        <f t="shared" si="7"/>
        <v>Outstation</v>
      </c>
      <c r="O88" s="2" t="str">
        <f t="shared" si="3"/>
        <v>Ship2Home</v>
      </c>
      <c r="P88" s="2">
        <f t="shared" si="4"/>
        <v>-4</v>
      </c>
      <c r="Q88" s="2">
        <f t="shared" si="5"/>
        <v>2</v>
      </c>
      <c r="R88" s="2">
        <f t="shared" si="6"/>
        <v>153</v>
      </c>
    </row>
    <row r="89" ht="14.25" customHeight="1">
      <c r="A89" s="2">
        <v>575591.0</v>
      </c>
      <c r="B89" s="2" t="s">
        <v>30</v>
      </c>
      <c r="C89" s="2" t="s">
        <v>37</v>
      </c>
      <c r="D89" s="2" t="s">
        <v>41</v>
      </c>
      <c r="E89" s="2" t="s">
        <v>33</v>
      </c>
      <c r="F89" s="2" t="s">
        <v>34</v>
      </c>
      <c r="G89" s="4">
        <v>43525.30957175926</v>
      </c>
      <c r="H89" s="4">
        <v>43528.30957175926</v>
      </c>
      <c r="I89" s="4">
        <v>43530.30957175926</v>
      </c>
      <c r="J89" s="2">
        <v>50.0</v>
      </c>
      <c r="K89" s="2">
        <v>113.0</v>
      </c>
      <c r="L89" s="2" t="str">
        <f t="shared" si="1"/>
        <v>Mumbai</v>
      </c>
      <c r="M89" s="2" t="str">
        <f t="shared" si="2"/>
        <v>Delhi-Mumbai</v>
      </c>
      <c r="N89" s="2" t="str">
        <f t="shared" si="7"/>
        <v>Outstation</v>
      </c>
      <c r="O89" s="2" t="str">
        <f t="shared" si="3"/>
        <v>Ship2Home</v>
      </c>
      <c r="P89" s="2">
        <f t="shared" si="4"/>
        <v>-2</v>
      </c>
      <c r="Q89" s="2">
        <f t="shared" si="5"/>
        <v>3</v>
      </c>
      <c r="R89" s="2">
        <f t="shared" si="6"/>
        <v>163</v>
      </c>
    </row>
    <row r="90" ht="14.25" customHeight="1">
      <c r="A90" s="2">
        <v>927818.0</v>
      </c>
      <c r="B90" s="2" t="s">
        <v>48</v>
      </c>
      <c r="C90" s="2" t="s">
        <v>31</v>
      </c>
      <c r="D90" s="2" t="s">
        <v>41</v>
      </c>
      <c r="E90" s="2" t="s">
        <v>38</v>
      </c>
      <c r="F90" s="2" t="s">
        <v>34</v>
      </c>
      <c r="G90" s="4">
        <v>43525.312268518515</v>
      </c>
      <c r="H90" s="4">
        <v>43526.312268518515</v>
      </c>
      <c r="I90" s="4">
        <v>43532.312268518515</v>
      </c>
      <c r="J90" s="2">
        <v>0.0</v>
      </c>
      <c r="K90" s="2">
        <v>122.0</v>
      </c>
      <c r="L90" s="2" t="str">
        <f t="shared" si="1"/>
        <v>Delhi</v>
      </c>
      <c r="M90" s="2" t="str">
        <f t="shared" si="2"/>
        <v>Delhi-Delhi</v>
      </c>
      <c r="N90" s="2" t="str">
        <f t="shared" si="7"/>
        <v>Local</v>
      </c>
      <c r="O90" s="2" t="str">
        <f t="shared" si="3"/>
        <v>Ship2Home</v>
      </c>
      <c r="P90" s="2">
        <f t="shared" si="4"/>
        <v>-6</v>
      </c>
      <c r="Q90" s="2">
        <f t="shared" si="5"/>
        <v>1</v>
      </c>
      <c r="R90" s="2">
        <f t="shared" si="6"/>
        <v>122</v>
      </c>
    </row>
    <row r="91" ht="14.25" customHeight="1">
      <c r="A91" s="2">
        <v>217660.0</v>
      </c>
      <c r="B91" s="2" t="s">
        <v>30</v>
      </c>
      <c r="C91" s="2" t="s">
        <v>31</v>
      </c>
      <c r="D91" s="2" t="s">
        <v>41</v>
      </c>
      <c r="E91" s="2" t="s">
        <v>44</v>
      </c>
      <c r="F91" s="2" t="s">
        <v>34</v>
      </c>
      <c r="G91" s="4">
        <v>43525.32346064815</v>
      </c>
      <c r="H91" s="4">
        <v>43528.32346064815</v>
      </c>
      <c r="I91" s="4">
        <v>43529.32346064815</v>
      </c>
      <c r="J91" s="2">
        <v>0.0</v>
      </c>
      <c r="K91" s="2">
        <v>121.0</v>
      </c>
      <c r="L91" s="2" t="str">
        <f t="shared" si="1"/>
        <v>Delhi</v>
      </c>
      <c r="M91" s="2" t="str">
        <f t="shared" si="2"/>
        <v>Delhi-Delhi</v>
      </c>
      <c r="N91" s="2" t="str">
        <f t="shared" si="7"/>
        <v>Local</v>
      </c>
      <c r="O91" s="2" t="str">
        <f t="shared" si="3"/>
        <v>FastWheels</v>
      </c>
      <c r="P91" s="2">
        <f t="shared" si="4"/>
        <v>-1</v>
      </c>
      <c r="Q91" s="2">
        <f t="shared" si="5"/>
        <v>3</v>
      </c>
      <c r="R91" s="2">
        <f t="shared" si="6"/>
        <v>121</v>
      </c>
    </row>
    <row r="92" ht="14.25" customHeight="1">
      <c r="A92" s="2">
        <v>634170.0</v>
      </c>
      <c r="B92" s="2" t="s">
        <v>47</v>
      </c>
      <c r="C92" s="2" t="s">
        <v>31</v>
      </c>
      <c r="D92" s="2" t="s">
        <v>32</v>
      </c>
      <c r="E92" s="2" t="s">
        <v>44</v>
      </c>
      <c r="F92" s="2" t="s">
        <v>34</v>
      </c>
      <c r="G92" s="4">
        <v>43525.323912037034</v>
      </c>
      <c r="H92" s="4">
        <v>43528.323912037034</v>
      </c>
      <c r="I92" s="4">
        <v>43529.323912037034</v>
      </c>
      <c r="J92" s="2">
        <v>84.0</v>
      </c>
      <c r="K92" s="2">
        <v>101.0</v>
      </c>
      <c r="L92" s="2" t="str">
        <f t="shared" si="1"/>
        <v>Delhi</v>
      </c>
      <c r="M92" s="2" t="str">
        <f t="shared" si="2"/>
        <v>Bangalore-Delhi</v>
      </c>
      <c r="N92" s="2" t="str">
        <f t="shared" si="7"/>
        <v>Outstation</v>
      </c>
      <c r="O92" s="2" t="str">
        <f t="shared" si="3"/>
        <v>FastWheels</v>
      </c>
      <c r="P92" s="2">
        <f t="shared" si="4"/>
        <v>-1</v>
      </c>
      <c r="Q92" s="2">
        <f t="shared" si="5"/>
        <v>3</v>
      </c>
      <c r="R92" s="2">
        <f t="shared" si="6"/>
        <v>185</v>
      </c>
    </row>
    <row r="93" ht="14.25" customHeight="1">
      <c r="A93" s="2">
        <v>458152.0</v>
      </c>
      <c r="B93" s="2" t="s">
        <v>30</v>
      </c>
      <c r="C93" s="2" t="s">
        <v>45</v>
      </c>
      <c r="D93" s="2" t="s">
        <v>41</v>
      </c>
      <c r="E93" s="2" t="s">
        <v>44</v>
      </c>
      <c r="F93" s="2" t="s">
        <v>34</v>
      </c>
      <c r="G93" s="4">
        <v>43525.32591435185</v>
      </c>
      <c r="H93" s="4">
        <v>43532.32591435185</v>
      </c>
      <c r="I93" s="4">
        <v>43531.32591435185</v>
      </c>
      <c r="J93" s="2">
        <v>41.0</v>
      </c>
      <c r="K93" s="2">
        <v>127.0</v>
      </c>
      <c r="L93" s="2" t="str">
        <f t="shared" si="1"/>
        <v>Chennai</v>
      </c>
      <c r="M93" s="2" t="str">
        <f t="shared" si="2"/>
        <v>Delhi-Chennai</v>
      </c>
      <c r="N93" s="2" t="str">
        <f t="shared" si="7"/>
        <v>Outstation</v>
      </c>
      <c r="O93" s="2" t="str">
        <f t="shared" si="3"/>
        <v>FastWheels</v>
      </c>
      <c r="P93" s="2">
        <f t="shared" si="4"/>
        <v>1</v>
      </c>
      <c r="Q93" s="2">
        <f t="shared" si="5"/>
        <v>7</v>
      </c>
      <c r="R93" s="2">
        <f t="shared" si="6"/>
        <v>168</v>
      </c>
    </row>
    <row r="94" ht="14.25" customHeight="1">
      <c r="A94" s="2">
        <v>735043.0</v>
      </c>
      <c r="B94" s="2" t="s">
        <v>36</v>
      </c>
      <c r="C94" s="2" t="s">
        <v>31</v>
      </c>
      <c r="D94" s="2" t="s">
        <v>41</v>
      </c>
      <c r="E94" s="2" t="s">
        <v>44</v>
      </c>
      <c r="F94" s="2" t="s">
        <v>34</v>
      </c>
      <c r="G94" s="4">
        <v>43525.33311342593</v>
      </c>
      <c r="H94" s="4">
        <v>43527.33311342593</v>
      </c>
      <c r="I94" s="4">
        <v>43529.33311342593</v>
      </c>
      <c r="J94" s="2">
        <v>0.0</v>
      </c>
      <c r="K94" s="2">
        <v>104.0</v>
      </c>
      <c r="L94" s="2" t="str">
        <f t="shared" si="1"/>
        <v>Delhi</v>
      </c>
      <c r="M94" s="2" t="str">
        <f t="shared" si="2"/>
        <v>Delhi-Delhi</v>
      </c>
      <c r="N94" s="2" t="str">
        <f t="shared" si="7"/>
        <v>Local</v>
      </c>
      <c r="O94" s="2" t="str">
        <f t="shared" si="3"/>
        <v>FastWheels</v>
      </c>
      <c r="P94" s="2">
        <f t="shared" si="4"/>
        <v>-2</v>
      </c>
      <c r="Q94" s="2">
        <f t="shared" si="5"/>
        <v>2</v>
      </c>
      <c r="R94" s="2">
        <f t="shared" si="6"/>
        <v>104</v>
      </c>
    </row>
    <row r="95" ht="14.25" customHeight="1">
      <c r="A95" s="2">
        <v>390519.0</v>
      </c>
      <c r="B95" s="2" t="s">
        <v>39</v>
      </c>
      <c r="C95" s="2" t="s">
        <v>37</v>
      </c>
      <c r="D95" s="2" t="s">
        <v>41</v>
      </c>
      <c r="E95" s="2" t="s">
        <v>44</v>
      </c>
      <c r="F95" s="2" t="s">
        <v>34</v>
      </c>
      <c r="G95" s="4">
        <v>43525.3371412037</v>
      </c>
      <c r="H95" s="4">
        <v>43530.3371412037</v>
      </c>
      <c r="I95" s="4">
        <v>43529.3371412037</v>
      </c>
      <c r="J95" s="2">
        <v>80.0</v>
      </c>
      <c r="K95" s="2">
        <v>89.0</v>
      </c>
      <c r="L95" s="2" t="str">
        <f t="shared" si="1"/>
        <v>Mumbai</v>
      </c>
      <c r="M95" s="2" t="str">
        <f t="shared" si="2"/>
        <v>Delhi-Mumbai</v>
      </c>
      <c r="N95" s="2" t="str">
        <f t="shared" si="7"/>
        <v>Outstation</v>
      </c>
      <c r="O95" s="2" t="str">
        <f t="shared" si="3"/>
        <v>FastWheels</v>
      </c>
      <c r="P95" s="2">
        <f t="shared" si="4"/>
        <v>1</v>
      </c>
      <c r="Q95" s="2">
        <f t="shared" si="5"/>
        <v>5</v>
      </c>
      <c r="R95" s="2">
        <f t="shared" si="6"/>
        <v>169</v>
      </c>
    </row>
    <row r="96" ht="14.25" customHeight="1">
      <c r="A96" s="2">
        <v>621572.0</v>
      </c>
      <c r="B96" s="2" t="s">
        <v>30</v>
      </c>
      <c r="C96" s="2" t="s">
        <v>31</v>
      </c>
      <c r="D96" s="2" t="s">
        <v>32</v>
      </c>
      <c r="E96" s="2" t="s">
        <v>44</v>
      </c>
      <c r="F96" s="2" t="s">
        <v>34</v>
      </c>
      <c r="G96" s="4">
        <v>43525.339837962965</v>
      </c>
      <c r="H96" s="4">
        <v>43529.339837962965</v>
      </c>
      <c r="I96" s="4">
        <v>43531.339837962965</v>
      </c>
      <c r="J96" s="2">
        <v>77.0</v>
      </c>
      <c r="K96" s="2">
        <v>102.0</v>
      </c>
      <c r="L96" s="2" t="str">
        <f t="shared" si="1"/>
        <v>Delhi</v>
      </c>
      <c r="M96" s="2" t="str">
        <f t="shared" si="2"/>
        <v>Bangalore-Delhi</v>
      </c>
      <c r="N96" s="2" t="str">
        <f t="shared" si="7"/>
        <v>Outstation</v>
      </c>
      <c r="O96" s="2" t="str">
        <f t="shared" si="3"/>
        <v>FastWheels</v>
      </c>
      <c r="P96" s="2">
        <f t="shared" si="4"/>
        <v>-2</v>
      </c>
      <c r="Q96" s="2">
        <f t="shared" si="5"/>
        <v>4</v>
      </c>
      <c r="R96" s="2">
        <f t="shared" si="6"/>
        <v>179</v>
      </c>
    </row>
    <row r="97" ht="14.25" customHeight="1">
      <c r="A97" s="2">
        <v>407204.0</v>
      </c>
      <c r="B97" s="2" t="s">
        <v>36</v>
      </c>
      <c r="C97" s="2" t="s">
        <v>31</v>
      </c>
      <c r="D97" s="2" t="s">
        <v>41</v>
      </c>
      <c r="E97" s="2" t="s">
        <v>44</v>
      </c>
      <c r="F97" s="2" t="s">
        <v>34</v>
      </c>
      <c r="G97" s="4">
        <v>43525.341365740744</v>
      </c>
      <c r="H97" s="4">
        <v>43527.341365740744</v>
      </c>
      <c r="I97" s="4">
        <v>43531.341365740744</v>
      </c>
      <c r="J97" s="2">
        <v>0.0</v>
      </c>
      <c r="K97" s="2">
        <v>129.0</v>
      </c>
      <c r="L97" s="2" t="str">
        <f t="shared" si="1"/>
        <v>Delhi</v>
      </c>
      <c r="M97" s="2" t="str">
        <f t="shared" si="2"/>
        <v>Delhi-Delhi</v>
      </c>
      <c r="N97" s="2" t="str">
        <f t="shared" si="7"/>
        <v>Local</v>
      </c>
      <c r="O97" s="2" t="str">
        <f t="shared" si="3"/>
        <v>FastWheels</v>
      </c>
      <c r="P97" s="2">
        <f t="shared" si="4"/>
        <v>-4</v>
      </c>
      <c r="Q97" s="2">
        <f t="shared" si="5"/>
        <v>2</v>
      </c>
      <c r="R97" s="2">
        <f t="shared" si="6"/>
        <v>129</v>
      </c>
    </row>
    <row r="98" ht="14.25" customHeight="1">
      <c r="A98" s="2">
        <v>125497.0</v>
      </c>
      <c r="B98" s="2" t="s">
        <v>30</v>
      </c>
      <c r="C98" s="2" t="s">
        <v>31</v>
      </c>
      <c r="D98" s="2" t="s">
        <v>32</v>
      </c>
      <c r="E98" s="2" t="s">
        <v>33</v>
      </c>
      <c r="F98" s="2" t="s">
        <v>34</v>
      </c>
      <c r="G98" s="4">
        <v>43525.34537037037</v>
      </c>
      <c r="H98" s="4">
        <v>43532.34537037037</v>
      </c>
      <c r="I98" s="4">
        <v>43528.34537037037</v>
      </c>
      <c r="J98" s="2">
        <v>27.0</v>
      </c>
      <c r="K98" s="2">
        <v>125.0</v>
      </c>
      <c r="L98" s="2" t="str">
        <f t="shared" si="1"/>
        <v>Delhi</v>
      </c>
      <c r="M98" s="2" t="str">
        <f t="shared" si="2"/>
        <v>Bangalore-Delhi</v>
      </c>
      <c r="N98" s="2" t="str">
        <f t="shared" si="7"/>
        <v>Outstation</v>
      </c>
      <c r="O98" s="2" t="str">
        <f t="shared" si="3"/>
        <v>Ship2Home</v>
      </c>
      <c r="P98" s="2">
        <f t="shared" si="4"/>
        <v>4</v>
      </c>
      <c r="Q98" s="2">
        <f t="shared" si="5"/>
        <v>7</v>
      </c>
      <c r="R98" s="2">
        <f t="shared" si="6"/>
        <v>152</v>
      </c>
    </row>
    <row r="99" ht="14.25" customHeight="1">
      <c r="A99" s="2">
        <v>700530.0</v>
      </c>
      <c r="B99" s="2" t="s">
        <v>36</v>
      </c>
      <c r="C99" s="2" t="s">
        <v>37</v>
      </c>
      <c r="D99" s="2" t="s">
        <v>41</v>
      </c>
      <c r="E99" s="2" t="s">
        <v>44</v>
      </c>
      <c r="F99" s="2" t="s">
        <v>34</v>
      </c>
      <c r="G99" s="4">
        <v>43525.34991898148</v>
      </c>
      <c r="H99" s="4">
        <v>43530.34991898148</v>
      </c>
      <c r="I99" s="4">
        <v>43529.34991898148</v>
      </c>
      <c r="J99" s="2">
        <v>79.0</v>
      </c>
      <c r="K99" s="2">
        <v>86.0</v>
      </c>
      <c r="L99" s="2" t="str">
        <f t="shared" si="1"/>
        <v>Mumbai</v>
      </c>
      <c r="M99" s="2" t="str">
        <f t="shared" si="2"/>
        <v>Delhi-Mumbai</v>
      </c>
      <c r="N99" s="2" t="str">
        <f t="shared" si="7"/>
        <v>Outstation</v>
      </c>
      <c r="O99" s="2" t="str">
        <f t="shared" si="3"/>
        <v>FastWheels</v>
      </c>
      <c r="P99" s="2">
        <f t="shared" si="4"/>
        <v>1</v>
      </c>
      <c r="Q99" s="2">
        <f t="shared" si="5"/>
        <v>5</v>
      </c>
      <c r="R99" s="2">
        <f t="shared" si="6"/>
        <v>165</v>
      </c>
    </row>
    <row r="100" ht="14.25" customHeight="1">
      <c r="A100" s="2">
        <v>297148.0</v>
      </c>
      <c r="B100" s="2" t="s">
        <v>42</v>
      </c>
      <c r="C100" s="2" t="s">
        <v>37</v>
      </c>
      <c r="D100" s="2" t="s">
        <v>32</v>
      </c>
      <c r="E100" s="2" t="s">
        <v>44</v>
      </c>
      <c r="F100" s="2" t="s">
        <v>34</v>
      </c>
      <c r="G100" s="4">
        <v>43525.35130787037</v>
      </c>
      <c r="H100" s="4">
        <v>43527.35130787037</v>
      </c>
      <c r="I100" s="4">
        <v>43532.35130787037</v>
      </c>
      <c r="J100" s="2">
        <v>60.0</v>
      </c>
      <c r="K100" s="2">
        <v>89.0</v>
      </c>
      <c r="L100" s="2" t="str">
        <f t="shared" si="1"/>
        <v>Mumbai</v>
      </c>
      <c r="M100" s="2" t="str">
        <f t="shared" si="2"/>
        <v>Bangalore-Mumbai</v>
      </c>
      <c r="N100" s="2" t="str">
        <f t="shared" si="7"/>
        <v>Outstation</v>
      </c>
      <c r="O100" s="2" t="str">
        <f t="shared" si="3"/>
        <v>FastWheels</v>
      </c>
      <c r="P100" s="2">
        <f t="shared" si="4"/>
        <v>-5</v>
      </c>
      <c r="Q100" s="2">
        <f t="shared" si="5"/>
        <v>2</v>
      </c>
      <c r="R100" s="2">
        <f t="shared" si="6"/>
        <v>149</v>
      </c>
    </row>
    <row r="101" ht="14.25" customHeight="1">
      <c r="A101" s="2">
        <v>728290.0</v>
      </c>
      <c r="B101" s="2" t="s">
        <v>47</v>
      </c>
      <c r="C101" s="2" t="s">
        <v>37</v>
      </c>
      <c r="D101" s="2" t="s">
        <v>32</v>
      </c>
      <c r="E101" s="2" t="s">
        <v>44</v>
      </c>
      <c r="F101" s="2" t="s">
        <v>34</v>
      </c>
      <c r="G101" s="4">
        <v>43525.359976851854</v>
      </c>
      <c r="H101" s="4">
        <v>43528.359976851854</v>
      </c>
      <c r="I101" s="4">
        <v>43528.359976851854</v>
      </c>
      <c r="J101" s="2">
        <v>90.0</v>
      </c>
      <c r="K101" s="2">
        <v>93.0</v>
      </c>
      <c r="L101" s="2" t="str">
        <f t="shared" si="1"/>
        <v>Mumbai</v>
      </c>
      <c r="M101" s="2" t="str">
        <f t="shared" si="2"/>
        <v>Bangalore-Mumbai</v>
      </c>
      <c r="N101" s="2" t="str">
        <f t="shared" si="7"/>
        <v>Outstation</v>
      </c>
      <c r="O101" s="2" t="str">
        <f t="shared" si="3"/>
        <v>FastWheels</v>
      </c>
      <c r="P101" s="2">
        <f t="shared" si="4"/>
        <v>0</v>
      </c>
      <c r="Q101" s="2">
        <f t="shared" si="5"/>
        <v>3</v>
      </c>
      <c r="R101" s="2">
        <f t="shared" si="6"/>
        <v>183</v>
      </c>
    </row>
    <row r="102" ht="14.25" customHeight="1">
      <c r="A102" s="2">
        <v>34440.0</v>
      </c>
      <c r="B102" s="2" t="s">
        <v>36</v>
      </c>
      <c r="C102" s="2" t="s">
        <v>31</v>
      </c>
      <c r="D102" s="2" t="s">
        <v>41</v>
      </c>
      <c r="E102" s="2" t="s">
        <v>44</v>
      </c>
      <c r="F102" s="2" t="s">
        <v>34</v>
      </c>
      <c r="G102" s="4">
        <v>43525.37201388889</v>
      </c>
      <c r="H102" s="4">
        <v>43528.37201388889</v>
      </c>
      <c r="I102" s="4">
        <v>43532.37201388889</v>
      </c>
      <c r="J102" s="2">
        <v>0.0</v>
      </c>
      <c r="K102" s="2">
        <v>128.0</v>
      </c>
      <c r="L102" s="2" t="str">
        <f t="shared" si="1"/>
        <v>Delhi</v>
      </c>
      <c r="M102" s="2" t="str">
        <f t="shared" si="2"/>
        <v>Delhi-Delhi</v>
      </c>
      <c r="N102" s="2" t="str">
        <f t="shared" si="7"/>
        <v>Local</v>
      </c>
      <c r="O102" s="2" t="str">
        <f t="shared" si="3"/>
        <v>FastWheels</v>
      </c>
      <c r="P102" s="2">
        <f t="shared" si="4"/>
        <v>-4</v>
      </c>
      <c r="Q102" s="2">
        <f t="shared" si="5"/>
        <v>3</v>
      </c>
      <c r="R102" s="2">
        <f t="shared" si="6"/>
        <v>128</v>
      </c>
    </row>
    <row r="103" ht="14.25" customHeight="1">
      <c r="A103" s="2">
        <v>962895.0</v>
      </c>
      <c r="B103" s="2" t="s">
        <v>48</v>
      </c>
      <c r="C103" s="2" t="s">
        <v>37</v>
      </c>
      <c r="D103" s="2" t="s">
        <v>32</v>
      </c>
      <c r="E103" s="2" t="s">
        <v>33</v>
      </c>
      <c r="F103" s="2" t="s">
        <v>34</v>
      </c>
      <c r="G103" s="4">
        <v>43525.37290509259</v>
      </c>
      <c r="H103" s="4">
        <v>43528.37290509259</v>
      </c>
      <c r="I103" s="4">
        <v>43530.37290509259</v>
      </c>
      <c r="J103" s="2">
        <v>47.0</v>
      </c>
      <c r="K103" s="2">
        <v>110.0</v>
      </c>
      <c r="L103" s="2" t="str">
        <f t="shared" si="1"/>
        <v>Mumbai</v>
      </c>
      <c r="M103" s="2" t="str">
        <f t="shared" si="2"/>
        <v>Bangalore-Mumbai</v>
      </c>
      <c r="N103" s="2" t="str">
        <f t="shared" si="7"/>
        <v>Outstation</v>
      </c>
      <c r="O103" s="2" t="str">
        <f t="shared" si="3"/>
        <v>Ship2Home</v>
      </c>
      <c r="P103" s="2">
        <f t="shared" si="4"/>
        <v>-2</v>
      </c>
      <c r="Q103" s="2">
        <f t="shared" si="5"/>
        <v>3</v>
      </c>
      <c r="R103" s="2">
        <f t="shared" si="6"/>
        <v>157</v>
      </c>
    </row>
    <row r="104" ht="14.25" customHeight="1">
      <c r="A104" s="2">
        <v>463067.0</v>
      </c>
      <c r="B104" s="2" t="s">
        <v>30</v>
      </c>
      <c r="C104" s="2" t="s">
        <v>40</v>
      </c>
      <c r="D104" s="2" t="s">
        <v>41</v>
      </c>
      <c r="E104" s="2" t="s">
        <v>33</v>
      </c>
      <c r="F104" s="2" t="s">
        <v>34</v>
      </c>
      <c r="G104" s="4">
        <v>43525.379745370374</v>
      </c>
      <c r="H104" s="4">
        <v>43530.379745370374</v>
      </c>
      <c r="I104" s="4">
        <v>43528.379745370374</v>
      </c>
      <c r="J104" s="2">
        <v>26.0</v>
      </c>
      <c r="K104" s="2">
        <v>109.0</v>
      </c>
      <c r="L104" s="2" t="str">
        <f t="shared" si="1"/>
        <v>Kolkata</v>
      </c>
      <c r="M104" s="2" t="str">
        <f t="shared" si="2"/>
        <v>Delhi-Kolkata</v>
      </c>
      <c r="N104" s="2" t="str">
        <f t="shared" si="7"/>
        <v>Outstation</v>
      </c>
      <c r="O104" s="2" t="str">
        <f t="shared" si="3"/>
        <v>Ship2Home</v>
      </c>
      <c r="P104" s="2">
        <f t="shared" si="4"/>
        <v>2</v>
      </c>
      <c r="Q104" s="2">
        <f t="shared" si="5"/>
        <v>5</v>
      </c>
      <c r="R104" s="2">
        <f t="shared" si="6"/>
        <v>135</v>
      </c>
    </row>
    <row r="105" ht="14.25" customHeight="1">
      <c r="A105" s="2">
        <v>307661.0</v>
      </c>
      <c r="B105" s="2" t="s">
        <v>36</v>
      </c>
      <c r="C105" s="2" t="s">
        <v>37</v>
      </c>
      <c r="D105" s="2" t="s">
        <v>32</v>
      </c>
      <c r="E105" s="2" t="s">
        <v>44</v>
      </c>
      <c r="F105" s="2" t="s">
        <v>34</v>
      </c>
      <c r="G105" s="4">
        <v>43525.38712962963</v>
      </c>
      <c r="H105" s="4">
        <v>43527.38712962963</v>
      </c>
      <c r="I105" s="4">
        <v>43532.38712962963</v>
      </c>
      <c r="J105" s="2">
        <v>70.0</v>
      </c>
      <c r="K105" s="2">
        <v>87.0</v>
      </c>
      <c r="L105" s="2" t="str">
        <f t="shared" si="1"/>
        <v>Mumbai</v>
      </c>
      <c r="M105" s="2" t="str">
        <f t="shared" si="2"/>
        <v>Bangalore-Mumbai</v>
      </c>
      <c r="N105" s="2" t="str">
        <f t="shared" si="7"/>
        <v>Outstation</v>
      </c>
      <c r="O105" s="2" t="str">
        <f t="shared" si="3"/>
        <v>FastWheels</v>
      </c>
      <c r="P105" s="2">
        <f t="shared" si="4"/>
        <v>-5</v>
      </c>
      <c r="Q105" s="2">
        <f t="shared" si="5"/>
        <v>2</v>
      </c>
      <c r="R105" s="2">
        <f t="shared" si="6"/>
        <v>157</v>
      </c>
    </row>
    <row r="106" ht="14.25" customHeight="1">
      <c r="A106" s="2">
        <v>698253.0</v>
      </c>
      <c r="B106" s="2" t="s">
        <v>36</v>
      </c>
      <c r="C106" s="2" t="s">
        <v>43</v>
      </c>
      <c r="D106" s="2" t="s">
        <v>32</v>
      </c>
      <c r="E106" s="2" t="s">
        <v>44</v>
      </c>
      <c r="F106" s="2" t="s">
        <v>34</v>
      </c>
      <c r="G106" s="4">
        <v>43525.38768518518</v>
      </c>
      <c r="H106" s="4">
        <v>43525.38768518518</v>
      </c>
      <c r="I106" s="4">
        <v>43530.38768518518</v>
      </c>
      <c r="J106" s="2">
        <v>0.0</v>
      </c>
      <c r="K106" s="2">
        <v>108.0</v>
      </c>
      <c r="L106" s="2" t="str">
        <f t="shared" si="1"/>
        <v>Bangalore</v>
      </c>
      <c r="M106" s="2" t="str">
        <f t="shared" si="2"/>
        <v>Bangalore-Bangalore</v>
      </c>
      <c r="N106" s="2" t="str">
        <f t="shared" si="7"/>
        <v>Local</v>
      </c>
      <c r="O106" s="2" t="str">
        <f t="shared" si="3"/>
        <v>FastWheels</v>
      </c>
      <c r="P106" s="2">
        <f t="shared" si="4"/>
        <v>-5</v>
      </c>
      <c r="Q106" s="2">
        <f t="shared" si="5"/>
        <v>0</v>
      </c>
      <c r="R106" s="2">
        <f t="shared" si="6"/>
        <v>108</v>
      </c>
    </row>
    <row r="107" ht="14.25" customHeight="1">
      <c r="A107" s="2">
        <v>731550.0</v>
      </c>
      <c r="B107" s="2" t="s">
        <v>39</v>
      </c>
      <c r="C107" s="2" t="s">
        <v>43</v>
      </c>
      <c r="D107" s="2" t="s">
        <v>32</v>
      </c>
      <c r="E107" s="2" t="s">
        <v>44</v>
      </c>
      <c r="F107" s="2" t="s">
        <v>34</v>
      </c>
      <c r="G107" s="4">
        <v>43525.38814814815</v>
      </c>
      <c r="H107" s="4">
        <v>43525.38814814815</v>
      </c>
      <c r="I107" s="4">
        <v>43532.38814814815</v>
      </c>
      <c r="J107" s="2">
        <v>0.0</v>
      </c>
      <c r="K107" s="2">
        <v>108.0</v>
      </c>
      <c r="L107" s="2" t="str">
        <f t="shared" si="1"/>
        <v>Bangalore</v>
      </c>
      <c r="M107" s="2" t="str">
        <f t="shared" si="2"/>
        <v>Bangalore-Bangalore</v>
      </c>
      <c r="N107" s="2" t="str">
        <f t="shared" si="7"/>
        <v>Local</v>
      </c>
      <c r="O107" s="2" t="str">
        <f t="shared" si="3"/>
        <v>FastWheels</v>
      </c>
      <c r="P107" s="2">
        <f t="shared" si="4"/>
        <v>-7</v>
      </c>
      <c r="Q107" s="2">
        <f t="shared" si="5"/>
        <v>0</v>
      </c>
      <c r="R107" s="2">
        <f t="shared" si="6"/>
        <v>108</v>
      </c>
    </row>
    <row r="108" ht="14.25" customHeight="1">
      <c r="A108" s="2">
        <v>269508.0</v>
      </c>
      <c r="B108" s="2" t="s">
        <v>36</v>
      </c>
      <c r="C108" s="2" t="s">
        <v>31</v>
      </c>
      <c r="D108" s="2" t="s">
        <v>32</v>
      </c>
      <c r="E108" s="2" t="s">
        <v>44</v>
      </c>
      <c r="F108" s="2" t="s">
        <v>34</v>
      </c>
      <c r="G108" s="4">
        <v>43525.3903587963</v>
      </c>
      <c r="H108" s="4">
        <v>43531.3903587963</v>
      </c>
      <c r="I108" s="4">
        <v>43531.3903587963</v>
      </c>
      <c r="J108" s="2">
        <v>47.0</v>
      </c>
      <c r="K108" s="2">
        <v>125.0</v>
      </c>
      <c r="L108" s="2" t="str">
        <f t="shared" si="1"/>
        <v>Delhi</v>
      </c>
      <c r="M108" s="2" t="str">
        <f t="shared" si="2"/>
        <v>Bangalore-Delhi</v>
      </c>
      <c r="N108" s="2" t="str">
        <f t="shared" si="7"/>
        <v>Outstation</v>
      </c>
      <c r="O108" s="2" t="str">
        <f t="shared" si="3"/>
        <v>FastWheels</v>
      </c>
      <c r="P108" s="2">
        <f t="shared" si="4"/>
        <v>0</v>
      </c>
      <c r="Q108" s="2">
        <f t="shared" si="5"/>
        <v>6</v>
      </c>
      <c r="R108" s="2">
        <f t="shared" si="6"/>
        <v>172</v>
      </c>
    </row>
    <row r="109" ht="14.25" customHeight="1">
      <c r="A109" s="2">
        <v>360541.0</v>
      </c>
      <c r="B109" s="2" t="s">
        <v>48</v>
      </c>
      <c r="C109" s="2" t="s">
        <v>37</v>
      </c>
      <c r="D109" s="2" t="s">
        <v>32</v>
      </c>
      <c r="E109" s="2" t="s">
        <v>33</v>
      </c>
      <c r="F109" s="2" t="s">
        <v>34</v>
      </c>
      <c r="G109" s="4">
        <v>43525.39341435185</v>
      </c>
      <c r="H109" s="4">
        <v>43533.39341435185</v>
      </c>
      <c r="I109" s="4">
        <v>43531.39341435185</v>
      </c>
      <c r="J109" s="2">
        <v>38.0</v>
      </c>
      <c r="K109" s="2">
        <v>109.0</v>
      </c>
      <c r="L109" s="2" t="str">
        <f t="shared" si="1"/>
        <v>Mumbai</v>
      </c>
      <c r="M109" s="2" t="str">
        <f t="shared" si="2"/>
        <v>Bangalore-Mumbai</v>
      </c>
      <c r="N109" s="2" t="str">
        <f t="shared" si="7"/>
        <v>Outstation</v>
      </c>
      <c r="O109" s="2" t="str">
        <f t="shared" si="3"/>
        <v>Ship2Home</v>
      </c>
      <c r="P109" s="2">
        <f t="shared" si="4"/>
        <v>2</v>
      </c>
      <c r="Q109" s="2">
        <f t="shared" si="5"/>
        <v>8</v>
      </c>
      <c r="R109" s="2">
        <f t="shared" si="6"/>
        <v>147</v>
      </c>
    </row>
    <row r="110" ht="14.25" customHeight="1">
      <c r="A110" s="2">
        <v>69672.0</v>
      </c>
      <c r="B110" s="2" t="s">
        <v>36</v>
      </c>
      <c r="C110" s="2" t="s">
        <v>31</v>
      </c>
      <c r="D110" s="2" t="s">
        <v>32</v>
      </c>
      <c r="E110" s="2" t="s">
        <v>44</v>
      </c>
      <c r="F110" s="2" t="s">
        <v>34</v>
      </c>
      <c r="G110" s="4">
        <v>43525.3956712963</v>
      </c>
      <c r="H110" s="4">
        <v>43531.3956712963</v>
      </c>
      <c r="I110" s="4">
        <v>43530.3956712963</v>
      </c>
      <c r="J110" s="2">
        <v>73.0</v>
      </c>
      <c r="K110" s="2">
        <v>103.0</v>
      </c>
      <c r="L110" s="2" t="str">
        <f t="shared" si="1"/>
        <v>Delhi</v>
      </c>
      <c r="M110" s="2" t="str">
        <f t="shared" si="2"/>
        <v>Bangalore-Delhi</v>
      </c>
      <c r="N110" s="2" t="str">
        <f t="shared" si="7"/>
        <v>Outstation</v>
      </c>
      <c r="O110" s="2" t="str">
        <f t="shared" si="3"/>
        <v>FastWheels</v>
      </c>
      <c r="P110" s="2">
        <f t="shared" si="4"/>
        <v>1</v>
      </c>
      <c r="Q110" s="2">
        <f t="shared" si="5"/>
        <v>6</v>
      </c>
      <c r="R110" s="2">
        <f t="shared" si="6"/>
        <v>176</v>
      </c>
    </row>
    <row r="111" ht="14.25" customHeight="1">
      <c r="A111" s="2">
        <v>248281.0</v>
      </c>
      <c r="B111" s="2" t="s">
        <v>39</v>
      </c>
      <c r="C111" s="2" t="s">
        <v>43</v>
      </c>
      <c r="D111" s="2" t="s">
        <v>32</v>
      </c>
      <c r="E111" s="2" t="s">
        <v>33</v>
      </c>
      <c r="F111" s="2" t="s">
        <v>34</v>
      </c>
      <c r="G111" s="4">
        <v>43525.401400462964</v>
      </c>
      <c r="H111" s="4">
        <v>43528.401400462964</v>
      </c>
      <c r="I111" s="4">
        <v>43529.401400462964</v>
      </c>
      <c r="J111" s="2">
        <v>0.0</v>
      </c>
      <c r="K111" s="2">
        <v>127.0</v>
      </c>
      <c r="L111" s="2" t="str">
        <f t="shared" si="1"/>
        <v>Bangalore</v>
      </c>
      <c r="M111" s="2" t="str">
        <f t="shared" si="2"/>
        <v>Bangalore-Bangalore</v>
      </c>
      <c r="N111" s="2" t="str">
        <f t="shared" si="7"/>
        <v>Local</v>
      </c>
      <c r="O111" s="2" t="str">
        <f t="shared" si="3"/>
        <v>Ship2Home</v>
      </c>
      <c r="P111" s="2">
        <f t="shared" si="4"/>
        <v>-1</v>
      </c>
      <c r="Q111" s="2">
        <f t="shared" si="5"/>
        <v>3</v>
      </c>
      <c r="R111" s="2">
        <f t="shared" si="6"/>
        <v>127</v>
      </c>
    </row>
    <row r="112" ht="14.25" customHeight="1">
      <c r="A112" s="2">
        <v>92063.0</v>
      </c>
      <c r="B112" s="2" t="s">
        <v>39</v>
      </c>
      <c r="C112" s="2" t="s">
        <v>40</v>
      </c>
      <c r="D112" s="2" t="s">
        <v>41</v>
      </c>
      <c r="E112" s="2" t="s">
        <v>33</v>
      </c>
      <c r="F112" s="2" t="s">
        <v>34</v>
      </c>
      <c r="G112" s="4">
        <v>43525.40219907407</v>
      </c>
      <c r="H112" s="4">
        <v>43527.40219907407</v>
      </c>
      <c r="I112" s="4">
        <v>43530.40219907407</v>
      </c>
      <c r="J112" s="2">
        <v>44.0</v>
      </c>
      <c r="K112" s="2">
        <v>110.0</v>
      </c>
      <c r="L112" s="2" t="str">
        <f t="shared" si="1"/>
        <v>Kolkata</v>
      </c>
      <c r="M112" s="2" t="str">
        <f t="shared" si="2"/>
        <v>Delhi-Kolkata</v>
      </c>
      <c r="N112" s="2" t="str">
        <f t="shared" si="7"/>
        <v>Outstation</v>
      </c>
      <c r="O112" s="2" t="str">
        <f t="shared" si="3"/>
        <v>Ship2Home</v>
      </c>
      <c r="P112" s="2">
        <f t="shared" si="4"/>
        <v>-3</v>
      </c>
      <c r="Q112" s="2">
        <f t="shared" si="5"/>
        <v>2</v>
      </c>
      <c r="R112" s="2">
        <f t="shared" si="6"/>
        <v>154</v>
      </c>
    </row>
    <row r="113" ht="14.25" customHeight="1">
      <c r="A113" s="2">
        <v>38001.0</v>
      </c>
      <c r="B113" s="2" t="s">
        <v>36</v>
      </c>
      <c r="C113" s="2" t="s">
        <v>31</v>
      </c>
      <c r="D113" s="2" t="s">
        <v>32</v>
      </c>
      <c r="E113" s="2" t="s">
        <v>44</v>
      </c>
      <c r="F113" s="2" t="s">
        <v>34</v>
      </c>
      <c r="G113" s="4">
        <v>43525.40966435185</v>
      </c>
      <c r="H113" s="4">
        <v>43527.40966435185</v>
      </c>
      <c r="I113" s="4">
        <v>43529.40966435185</v>
      </c>
      <c r="J113" s="2">
        <v>82.0</v>
      </c>
      <c r="K113" s="2">
        <v>100.0</v>
      </c>
      <c r="L113" s="2" t="str">
        <f t="shared" si="1"/>
        <v>Delhi</v>
      </c>
      <c r="M113" s="2" t="str">
        <f t="shared" si="2"/>
        <v>Bangalore-Delhi</v>
      </c>
      <c r="N113" s="2" t="str">
        <f t="shared" si="7"/>
        <v>Outstation</v>
      </c>
      <c r="O113" s="2" t="str">
        <f t="shared" si="3"/>
        <v>FastWheels</v>
      </c>
      <c r="P113" s="2">
        <f t="shared" si="4"/>
        <v>-2</v>
      </c>
      <c r="Q113" s="2">
        <f t="shared" si="5"/>
        <v>2</v>
      </c>
      <c r="R113" s="2">
        <f t="shared" si="6"/>
        <v>182</v>
      </c>
    </row>
    <row r="114" ht="14.25" customHeight="1">
      <c r="A114" s="2">
        <v>64842.0</v>
      </c>
      <c r="B114" s="2" t="s">
        <v>39</v>
      </c>
      <c r="C114" s="2" t="s">
        <v>40</v>
      </c>
      <c r="D114" s="2" t="s">
        <v>32</v>
      </c>
      <c r="E114" s="2" t="s">
        <v>38</v>
      </c>
      <c r="F114" s="2" t="s">
        <v>34</v>
      </c>
      <c r="G114" s="4">
        <v>43525.41290509259</v>
      </c>
      <c r="H114" s="4">
        <v>43528.41290509259</v>
      </c>
      <c r="I114" s="4">
        <v>43532.41290509259</v>
      </c>
      <c r="J114" s="2">
        <v>25.0</v>
      </c>
      <c r="K114" s="2">
        <v>114.0</v>
      </c>
      <c r="L114" s="2" t="str">
        <f t="shared" si="1"/>
        <v>Kolkata</v>
      </c>
      <c r="M114" s="2" t="str">
        <f t="shared" si="2"/>
        <v>Bangalore-Kolkata</v>
      </c>
      <c r="N114" s="2" t="str">
        <f t="shared" si="7"/>
        <v>Outstation</v>
      </c>
      <c r="O114" s="2" t="str">
        <f t="shared" si="3"/>
        <v>Ship2Home</v>
      </c>
      <c r="P114" s="2">
        <f t="shared" si="4"/>
        <v>-4</v>
      </c>
      <c r="Q114" s="2">
        <f t="shared" si="5"/>
        <v>3</v>
      </c>
      <c r="R114" s="2">
        <f t="shared" si="6"/>
        <v>139</v>
      </c>
    </row>
    <row r="115" ht="14.25" customHeight="1">
      <c r="A115" s="2">
        <v>363596.0</v>
      </c>
      <c r="B115" s="2" t="s">
        <v>47</v>
      </c>
      <c r="C115" s="2" t="s">
        <v>37</v>
      </c>
      <c r="D115" s="2" t="s">
        <v>32</v>
      </c>
      <c r="E115" s="2" t="s">
        <v>44</v>
      </c>
      <c r="F115" s="2" t="s">
        <v>34</v>
      </c>
      <c r="G115" s="4">
        <v>43525.41541666666</v>
      </c>
      <c r="H115" s="4">
        <v>43527.41541666666</v>
      </c>
      <c r="I115" s="4">
        <v>43530.41541666666</v>
      </c>
      <c r="J115" s="2">
        <v>50.0</v>
      </c>
      <c r="K115" s="2">
        <v>111.0</v>
      </c>
      <c r="L115" s="2" t="str">
        <f t="shared" si="1"/>
        <v>Mumbai</v>
      </c>
      <c r="M115" s="2" t="str">
        <f t="shared" si="2"/>
        <v>Bangalore-Mumbai</v>
      </c>
      <c r="N115" s="2" t="str">
        <f t="shared" si="7"/>
        <v>Outstation</v>
      </c>
      <c r="O115" s="2" t="str">
        <f t="shared" si="3"/>
        <v>FastWheels</v>
      </c>
      <c r="P115" s="2">
        <f t="shared" si="4"/>
        <v>-3</v>
      </c>
      <c r="Q115" s="2">
        <f t="shared" si="5"/>
        <v>2</v>
      </c>
      <c r="R115" s="2">
        <f t="shared" si="6"/>
        <v>161</v>
      </c>
    </row>
    <row r="116" ht="14.25" customHeight="1">
      <c r="A116" s="2">
        <v>574176.0</v>
      </c>
      <c r="B116" s="2" t="s">
        <v>39</v>
      </c>
      <c r="C116" s="2" t="s">
        <v>31</v>
      </c>
      <c r="D116" s="2" t="s">
        <v>32</v>
      </c>
      <c r="E116" s="2" t="s">
        <v>44</v>
      </c>
      <c r="F116" s="2" t="s">
        <v>34</v>
      </c>
      <c r="G116" s="4">
        <v>43525.41587962963</v>
      </c>
      <c r="H116" s="4">
        <v>43530.41587962963</v>
      </c>
      <c r="I116" s="4">
        <v>43530.41587962963</v>
      </c>
      <c r="J116" s="2">
        <v>41.0</v>
      </c>
      <c r="K116" s="2">
        <v>129.0</v>
      </c>
      <c r="L116" s="2" t="str">
        <f t="shared" si="1"/>
        <v>Delhi</v>
      </c>
      <c r="M116" s="2" t="str">
        <f t="shared" si="2"/>
        <v>Bangalore-Delhi</v>
      </c>
      <c r="N116" s="2" t="str">
        <f t="shared" si="7"/>
        <v>Outstation</v>
      </c>
      <c r="O116" s="2" t="str">
        <f t="shared" si="3"/>
        <v>FastWheels</v>
      </c>
      <c r="P116" s="2">
        <f t="shared" si="4"/>
        <v>0</v>
      </c>
      <c r="Q116" s="2">
        <f t="shared" si="5"/>
        <v>5</v>
      </c>
      <c r="R116" s="2">
        <f t="shared" si="6"/>
        <v>170</v>
      </c>
    </row>
    <row r="117" ht="14.25" customHeight="1">
      <c r="A117" s="2">
        <v>961218.0</v>
      </c>
      <c r="B117" s="2" t="s">
        <v>39</v>
      </c>
      <c r="C117" s="2" t="s">
        <v>31</v>
      </c>
      <c r="D117" s="2" t="s">
        <v>32</v>
      </c>
      <c r="E117" s="2" t="s">
        <v>38</v>
      </c>
      <c r="F117" s="2" t="s">
        <v>34</v>
      </c>
      <c r="G117" s="4">
        <v>43525.41842592593</v>
      </c>
      <c r="H117" s="4">
        <v>43532.41842592593</v>
      </c>
      <c r="I117" s="4">
        <v>43530.41842592593</v>
      </c>
      <c r="J117" s="2">
        <v>33.0</v>
      </c>
      <c r="K117" s="2">
        <v>126.0</v>
      </c>
      <c r="L117" s="2" t="str">
        <f t="shared" si="1"/>
        <v>Delhi</v>
      </c>
      <c r="M117" s="2" t="str">
        <f t="shared" si="2"/>
        <v>Bangalore-Delhi</v>
      </c>
      <c r="N117" s="2" t="str">
        <f t="shared" si="7"/>
        <v>Outstation</v>
      </c>
      <c r="O117" s="2" t="str">
        <f t="shared" si="3"/>
        <v>Ship2Home</v>
      </c>
      <c r="P117" s="2">
        <f t="shared" si="4"/>
        <v>2</v>
      </c>
      <c r="Q117" s="2">
        <f t="shared" si="5"/>
        <v>7</v>
      </c>
      <c r="R117" s="2">
        <f t="shared" si="6"/>
        <v>159</v>
      </c>
    </row>
    <row r="118" ht="14.25" customHeight="1">
      <c r="A118" s="2">
        <v>843676.0</v>
      </c>
      <c r="B118" s="2" t="s">
        <v>39</v>
      </c>
      <c r="C118" s="2" t="s">
        <v>31</v>
      </c>
      <c r="D118" s="2" t="s">
        <v>41</v>
      </c>
      <c r="E118" s="2" t="s">
        <v>44</v>
      </c>
      <c r="F118" s="2" t="s">
        <v>34</v>
      </c>
      <c r="G118" s="4">
        <v>43525.41853009259</v>
      </c>
      <c r="H118" s="4">
        <v>43527.41853009259</v>
      </c>
      <c r="I118" s="4">
        <v>43531.41853009259</v>
      </c>
      <c r="J118" s="2">
        <v>0.0</v>
      </c>
      <c r="K118" s="2">
        <v>125.0</v>
      </c>
      <c r="L118" s="2" t="str">
        <f t="shared" si="1"/>
        <v>Delhi</v>
      </c>
      <c r="M118" s="2" t="str">
        <f t="shared" si="2"/>
        <v>Delhi-Delhi</v>
      </c>
      <c r="N118" s="2" t="str">
        <f t="shared" si="7"/>
        <v>Local</v>
      </c>
      <c r="O118" s="2" t="str">
        <f t="shared" si="3"/>
        <v>FastWheels</v>
      </c>
      <c r="P118" s="2">
        <f t="shared" si="4"/>
        <v>-4</v>
      </c>
      <c r="Q118" s="2">
        <f t="shared" si="5"/>
        <v>2</v>
      </c>
      <c r="R118" s="2">
        <f t="shared" si="6"/>
        <v>125</v>
      </c>
    </row>
    <row r="119" ht="14.25" customHeight="1">
      <c r="A119" s="2">
        <v>421910.0</v>
      </c>
      <c r="B119" s="2" t="s">
        <v>36</v>
      </c>
      <c r="C119" s="2" t="s">
        <v>31</v>
      </c>
      <c r="D119" s="2" t="s">
        <v>41</v>
      </c>
      <c r="E119" s="2" t="s">
        <v>44</v>
      </c>
      <c r="F119" s="2" t="s">
        <v>34</v>
      </c>
      <c r="G119" s="4">
        <v>43525.42493055556</v>
      </c>
      <c r="H119" s="4">
        <v>43525.42493055556</v>
      </c>
      <c r="I119" s="4">
        <v>43528.42493055556</v>
      </c>
      <c r="J119" s="2">
        <v>0.0</v>
      </c>
      <c r="K119" s="2">
        <v>108.0</v>
      </c>
      <c r="L119" s="2" t="str">
        <f t="shared" si="1"/>
        <v>Delhi</v>
      </c>
      <c r="M119" s="2" t="str">
        <f t="shared" si="2"/>
        <v>Delhi-Delhi</v>
      </c>
      <c r="N119" s="2" t="str">
        <f t="shared" si="7"/>
        <v>Local</v>
      </c>
      <c r="O119" s="2" t="str">
        <f t="shared" si="3"/>
        <v>FastWheels</v>
      </c>
      <c r="P119" s="2">
        <f t="shared" si="4"/>
        <v>-3</v>
      </c>
      <c r="Q119" s="2">
        <f t="shared" si="5"/>
        <v>0</v>
      </c>
      <c r="R119" s="2">
        <f t="shared" si="6"/>
        <v>108</v>
      </c>
    </row>
    <row r="120" ht="14.25" customHeight="1">
      <c r="A120" s="2">
        <v>833374.0</v>
      </c>
      <c r="B120" s="2" t="s">
        <v>39</v>
      </c>
      <c r="C120" s="2" t="s">
        <v>31</v>
      </c>
      <c r="D120" s="2" t="s">
        <v>41</v>
      </c>
      <c r="E120" s="2" t="s">
        <v>38</v>
      </c>
      <c r="F120" s="2" t="s">
        <v>34</v>
      </c>
      <c r="G120" s="4">
        <v>43525.42806712963</v>
      </c>
      <c r="H120" s="4">
        <v>43532.42806712963</v>
      </c>
      <c r="I120" s="4">
        <v>43528.42806712963</v>
      </c>
      <c r="J120" s="2">
        <v>0.0</v>
      </c>
      <c r="K120" s="2">
        <v>129.0</v>
      </c>
      <c r="L120" s="2" t="str">
        <f t="shared" si="1"/>
        <v>Delhi</v>
      </c>
      <c r="M120" s="2" t="str">
        <f t="shared" si="2"/>
        <v>Delhi-Delhi</v>
      </c>
      <c r="N120" s="2" t="str">
        <f t="shared" si="7"/>
        <v>Local</v>
      </c>
      <c r="O120" s="2" t="str">
        <f t="shared" si="3"/>
        <v>Ship2Home</v>
      </c>
      <c r="P120" s="2">
        <f t="shared" si="4"/>
        <v>4</v>
      </c>
      <c r="Q120" s="2">
        <f t="shared" si="5"/>
        <v>7</v>
      </c>
      <c r="R120" s="2">
        <f t="shared" si="6"/>
        <v>129</v>
      </c>
    </row>
    <row r="121" ht="14.25" customHeight="1">
      <c r="A121" s="2">
        <v>655781.0</v>
      </c>
      <c r="B121" s="2" t="s">
        <v>46</v>
      </c>
      <c r="C121" s="2" t="s">
        <v>31</v>
      </c>
      <c r="D121" s="2" t="s">
        <v>41</v>
      </c>
      <c r="E121" s="2" t="s">
        <v>33</v>
      </c>
      <c r="F121" s="2" t="s">
        <v>34</v>
      </c>
      <c r="G121" s="4">
        <v>43525.42842592593</v>
      </c>
      <c r="H121" s="4">
        <v>43526.42842592593</v>
      </c>
      <c r="I121" s="4">
        <v>43529.42842592593</v>
      </c>
      <c r="J121" s="2">
        <v>0.0</v>
      </c>
      <c r="K121" s="2">
        <v>123.0</v>
      </c>
      <c r="L121" s="2" t="str">
        <f t="shared" si="1"/>
        <v>Delhi</v>
      </c>
      <c r="M121" s="2" t="str">
        <f t="shared" si="2"/>
        <v>Delhi-Delhi</v>
      </c>
      <c r="N121" s="2" t="str">
        <f t="shared" si="7"/>
        <v>Local</v>
      </c>
      <c r="O121" s="2" t="str">
        <f t="shared" si="3"/>
        <v>Ship2Home</v>
      </c>
      <c r="P121" s="2">
        <f t="shared" si="4"/>
        <v>-3</v>
      </c>
      <c r="Q121" s="2">
        <f t="shared" si="5"/>
        <v>1</v>
      </c>
      <c r="R121" s="2">
        <f t="shared" si="6"/>
        <v>123</v>
      </c>
    </row>
    <row r="122" ht="14.25" customHeight="1">
      <c r="A122" s="2">
        <v>584841.0</v>
      </c>
      <c r="B122" s="2" t="s">
        <v>39</v>
      </c>
      <c r="C122" s="2" t="s">
        <v>43</v>
      </c>
      <c r="D122" s="2" t="s">
        <v>32</v>
      </c>
      <c r="E122" s="2" t="s">
        <v>33</v>
      </c>
      <c r="F122" s="2" t="s">
        <v>34</v>
      </c>
      <c r="G122" s="4">
        <v>43525.43456018518</v>
      </c>
      <c r="H122" s="4">
        <v>43531.43456018518</v>
      </c>
      <c r="I122" s="4">
        <v>43530.43456018518</v>
      </c>
      <c r="J122" s="2">
        <v>0.0</v>
      </c>
      <c r="K122" s="2">
        <v>128.0</v>
      </c>
      <c r="L122" s="2" t="str">
        <f t="shared" si="1"/>
        <v>Bangalore</v>
      </c>
      <c r="M122" s="2" t="str">
        <f t="shared" si="2"/>
        <v>Bangalore-Bangalore</v>
      </c>
      <c r="N122" s="2" t="str">
        <f t="shared" si="7"/>
        <v>Local</v>
      </c>
      <c r="O122" s="2" t="str">
        <f t="shared" si="3"/>
        <v>Ship2Home</v>
      </c>
      <c r="P122" s="2">
        <f t="shared" si="4"/>
        <v>1</v>
      </c>
      <c r="Q122" s="2">
        <f t="shared" si="5"/>
        <v>6</v>
      </c>
      <c r="R122" s="2">
        <f t="shared" si="6"/>
        <v>128</v>
      </c>
    </row>
    <row r="123" ht="14.25" customHeight="1">
      <c r="A123" s="2">
        <v>45289.0</v>
      </c>
      <c r="B123" s="2" t="s">
        <v>46</v>
      </c>
      <c r="C123" s="2" t="s">
        <v>45</v>
      </c>
      <c r="D123" s="2" t="s">
        <v>32</v>
      </c>
      <c r="E123" s="2" t="s">
        <v>33</v>
      </c>
      <c r="F123" s="2" t="s">
        <v>34</v>
      </c>
      <c r="G123" s="4">
        <v>43525.440775462965</v>
      </c>
      <c r="H123" s="4">
        <v>43527.440775462965</v>
      </c>
      <c r="I123" s="4">
        <v>43528.440775462965</v>
      </c>
      <c r="J123" s="2">
        <v>36.0</v>
      </c>
      <c r="K123" s="2">
        <v>121.0</v>
      </c>
      <c r="L123" s="2" t="str">
        <f t="shared" si="1"/>
        <v>Chennai</v>
      </c>
      <c r="M123" s="2" t="str">
        <f t="shared" si="2"/>
        <v>Bangalore-Chennai</v>
      </c>
      <c r="N123" s="2" t="str">
        <f t="shared" si="7"/>
        <v>Outstation</v>
      </c>
      <c r="O123" s="2" t="str">
        <f t="shared" si="3"/>
        <v>Ship2Home</v>
      </c>
      <c r="P123" s="2">
        <f t="shared" si="4"/>
        <v>-1</v>
      </c>
      <c r="Q123" s="2">
        <f t="shared" si="5"/>
        <v>2</v>
      </c>
      <c r="R123" s="2">
        <f t="shared" si="6"/>
        <v>157</v>
      </c>
    </row>
    <row r="124" ht="14.25" customHeight="1">
      <c r="A124" s="2">
        <v>242520.0</v>
      </c>
      <c r="B124" s="2" t="s">
        <v>39</v>
      </c>
      <c r="C124" s="2" t="s">
        <v>45</v>
      </c>
      <c r="D124" s="2" t="s">
        <v>41</v>
      </c>
      <c r="E124" s="2" t="s">
        <v>44</v>
      </c>
      <c r="F124" s="2" t="s">
        <v>34</v>
      </c>
      <c r="G124" s="4">
        <v>43525.44415509259</v>
      </c>
      <c r="H124" s="4">
        <v>43532.44415509259</v>
      </c>
      <c r="I124" s="4">
        <v>43530.44415509259</v>
      </c>
      <c r="J124" s="2">
        <v>73.0</v>
      </c>
      <c r="K124" s="2">
        <v>107.0</v>
      </c>
      <c r="L124" s="2" t="str">
        <f t="shared" si="1"/>
        <v>Chennai</v>
      </c>
      <c r="M124" s="2" t="str">
        <f t="shared" si="2"/>
        <v>Delhi-Chennai</v>
      </c>
      <c r="N124" s="2" t="str">
        <f t="shared" si="7"/>
        <v>Outstation</v>
      </c>
      <c r="O124" s="2" t="str">
        <f t="shared" si="3"/>
        <v>FastWheels</v>
      </c>
      <c r="P124" s="2">
        <f t="shared" si="4"/>
        <v>2</v>
      </c>
      <c r="Q124" s="2">
        <f t="shared" si="5"/>
        <v>7</v>
      </c>
      <c r="R124" s="2">
        <f t="shared" si="6"/>
        <v>180</v>
      </c>
    </row>
    <row r="125" ht="14.25" customHeight="1">
      <c r="A125" s="2">
        <v>526095.0</v>
      </c>
      <c r="B125" s="2" t="s">
        <v>39</v>
      </c>
      <c r="C125" s="2" t="s">
        <v>31</v>
      </c>
      <c r="D125" s="2" t="s">
        <v>41</v>
      </c>
      <c r="E125" s="2" t="s">
        <v>44</v>
      </c>
      <c r="F125" s="2" t="s">
        <v>34</v>
      </c>
      <c r="G125" s="4">
        <v>43525.45400462963</v>
      </c>
      <c r="H125" s="4">
        <v>43525.45400462963</v>
      </c>
      <c r="I125" s="4">
        <v>43530.45400462963</v>
      </c>
      <c r="J125" s="2">
        <v>0.0</v>
      </c>
      <c r="K125" s="2">
        <v>104.0</v>
      </c>
      <c r="L125" s="2" t="str">
        <f t="shared" si="1"/>
        <v>Delhi</v>
      </c>
      <c r="M125" s="2" t="str">
        <f t="shared" si="2"/>
        <v>Delhi-Delhi</v>
      </c>
      <c r="N125" s="2" t="str">
        <f t="shared" si="7"/>
        <v>Local</v>
      </c>
      <c r="O125" s="2" t="str">
        <f t="shared" si="3"/>
        <v>FastWheels</v>
      </c>
      <c r="P125" s="2">
        <f t="shared" si="4"/>
        <v>-5</v>
      </c>
      <c r="Q125" s="2">
        <f t="shared" si="5"/>
        <v>0</v>
      </c>
      <c r="R125" s="2">
        <f t="shared" si="6"/>
        <v>104</v>
      </c>
    </row>
    <row r="126" ht="14.25" customHeight="1">
      <c r="A126" s="2">
        <v>469838.0</v>
      </c>
      <c r="B126" s="2" t="s">
        <v>39</v>
      </c>
      <c r="C126" s="2" t="s">
        <v>43</v>
      </c>
      <c r="D126" s="2" t="s">
        <v>32</v>
      </c>
      <c r="E126" s="2" t="s">
        <v>38</v>
      </c>
      <c r="F126" s="2" t="s">
        <v>34</v>
      </c>
      <c r="G126" s="4">
        <v>43525.45491898148</v>
      </c>
      <c r="H126" s="4">
        <v>43525.45491898148</v>
      </c>
      <c r="I126" s="4">
        <v>43532.45491898148</v>
      </c>
      <c r="J126" s="2">
        <v>0.0</v>
      </c>
      <c r="K126" s="2">
        <v>130.0</v>
      </c>
      <c r="L126" s="2" t="str">
        <f t="shared" si="1"/>
        <v>Bangalore</v>
      </c>
      <c r="M126" s="2" t="str">
        <f t="shared" si="2"/>
        <v>Bangalore-Bangalore</v>
      </c>
      <c r="N126" s="2" t="str">
        <f t="shared" si="7"/>
        <v>Local</v>
      </c>
      <c r="O126" s="2" t="str">
        <f t="shared" si="3"/>
        <v>Ship2Home</v>
      </c>
      <c r="P126" s="2">
        <f t="shared" si="4"/>
        <v>-7</v>
      </c>
      <c r="Q126" s="2">
        <f t="shared" si="5"/>
        <v>0</v>
      </c>
      <c r="R126" s="2">
        <f t="shared" si="6"/>
        <v>130</v>
      </c>
    </row>
    <row r="127" ht="14.25" customHeight="1">
      <c r="A127" s="2">
        <v>980559.0</v>
      </c>
      <c r="B127" s="2" t="s">
        <v>39</v>
      </c>
      <c r="C127" s="2" t="s">
        <v>45</v>
      </c>
      <c r="D127" s="2" t="s">
        <v>41</v>
      </c>
      <c r="E127" s="2" t="s">
        <v>33</v>
      </c>
      <c r="F127" s="2" t="s">
        <v>34</v>
      </c>
      <c r="G127" s="4">
        <v>43525.45724537037</v>
      </c>
      <c r="H127" s="4">
        <v>43528.45724537037</v>
      </c>
      <c r="I127" s="4">
        <v>43531.45724537037</v>
      </c>
      <c r="J127" s="2">
        <v>43.0</v>
      </c>
      <c r="K127" s="2">
        <v>128.0</v>
      </c>
      <c r="L127" s="2" t="str">
        <f t="shared" si="1"/>
        <v>Chennai</v>
      </c>
      <c r="M127" s="2" t="str">
        <f t="shared" si="2"/>
        <v>Delhi-Chennai</v>
      </c>
      <c r="N127" s="2" t="str">
        <f t="shared" si="7"/>
        <v>Outstation</v>
      </c>
      <c r="O127" s="2" t="str">
        <f t="shared" si="3"/>
        <v>Ship2Home</v>
      </c>
      <c r="P127" s="2">
        <f t="shared" si="4"/>
        <v>-3</v>
      </c>
      <c r="Q127" s="2">
        <f t="shared" si="5"/>
        <v>3</v>
      </c>
      <c r="R127" s="2">
        <f t="shared" si="6"/>
        <v>171</v>
      </c>
    </row>
    <row r="128" ht="14.25" customHeight="1">
      <c r="A128" s="2">
        <v>883618.0</v>
      </c>
      <c r="B128" s="2" t="s">
        <v>48</v>
      </c>
      <c r="C128" s="2" t="s">
        <v>45</v>
      </c>
      <c r="D128" s="2" t="s">
        <v>41</v>
      </c>
      <c r="E128" s="2" t="s">
        <v>38</v>
      </c>
      <c r="F128" s="2" t="s">
        <v>34</v>
      </c>
      <c r="G128" s="4">
        <v>43525.46349537037</v>
      </c>
      <c r="H128" s="4">
        <v>43529.46349537037</v>
      </c>
      <c r="I128" s="4">
        <v>43530.46349537037</v>
      </c>
      <c r="J128" s="2">
        <v>28.0</v>
      </c>
      <c r="K128" s="2">
        <v>120.0</v>
      </c>
      <c r="L128" s="2" t="str">
        <f t="shared" si="1"/>
        <v>Chennai</v>
      </c>
      <c r="M128" s="2" t="str">
        <f t="shared" si="2"/>
        <v>Delhi-Chennai</v>
      </c>
      <c r="N128" s="2" t="str">
        <f t="shared" si="7"/>
        <v>Outstation</v>
      </c>
      <c r="O128" s="2" t="str">
        <f t="shared" si="3"/>
        <v>Ship2Home</v>
      </c>
      <c r="P128" s="2">
        <f t="shared" si="4"/>
        <v>-1</v>
      </c>
      <c r="Q128" s="2">
        <f t="shared" si="5"/>
        <v>4</v>
      </c>
      <c r="R128" s="2">
        <f t="shared" si="6"/>
        <v>148</v>
      </c>
    </row>
    <row r="129" ht="14.25" customHeight="1">
      <c r="A129" s="2">
        <v>6005.0</v>
      </c>
      <c r="B129" s="2" t="s">
        <v>30</v>
      </c>
      <c r="C129" s="2" t="s">
        <v>43</v>
      </c>
      <c r="D129" s="2" t="s">
        <v>41</v>
      </c>
      <c r="E129" s="2" t="s">
        <v>33</v>
      </c>
      <c r="F129" s="2" t="s">
        <v>34</v>
      </c>
      <c r="G129" s="4">
        <v>43525.47252314815</v>
      </c>
      <c r="H129" s="4">
        <v>43529.47252314815</v>
      </c>
      <c r="I129" s="4">
        <v>43530.47252314815</v>
      </c>
      <c r="J129" s="2">
        <v>43.0</v>
      </c>
      <c r="K129" s="2">
        <v>122.0</v>
      </c>
      <c r="L129" s="2" t="str">
        <f t="shared" si="1"/>
        <v>Bangalore</v>
      </c>
      <c r="M129" s="2" t="str">
        <f t="shared" si="2"/>
        <v>Delhi-Bangalore</v>
      </c>
      <c r="N129" s="2" t="str">
        <f t="shared" si="7"/>
        <v>Outstation</v>
      </c>
      <c r="O129" s="2" t="str">
        <f t="shared" si="3"/>
        <v>Ship2Home</v>
      </c>
      <c r="P129" s="2">
        <f t="shared" si="4"/>
        <v>-1</v>
      </c>
      <c r="Q129" s="2">
        <f t="shared" si="5"/>
        <v>4</v>
      </c>
      <c r="R129" s="2">
        <f t="shared" si="6"/>
        <v>165</v>
      </c>
    </row>
    <row r="130" ht="14.25" customHeight="1">
      <c r="A130" s="2">
        <v>973993.0</v>
      </c>
      <c r="B130" s="2" t="s">
        <v>47</v>
      </c>
      <c r="C130" s="2" t="s">
        <v>43</v>
      </c>
      <c r="D130" s="2" t="s">
        <v>41</v>
      </c>
      <c r="E130" s="2" t="s">
        <v>33</v>
      </c>
      <c r="F130" s="2" t="s">
        <v>34</v>
      </c>
      <c r="G130" s="4">
        <v>43525.47614583333</v>
      </c>
      <c r="H130" s="4">
        <v>43529.47614583333</v>
      </c>
      <c r="I130" s="4">
        <v>43528.47614583333</v>
      </c>
      <c r="J130" s="2">
        <v>31.0</v>
      </c>
      <c r="K130" s="2">
        <v>128.0</v>
      </c>
      <c r="L130" s="2" t="str">
        <f t="shared" si="1"/>
        <v>Bangalore</v>
      </c>
      <c r="M130" s="2" t="str">
        <f t="shared" si="2"/>
        <v>Delhi-Bangalore</v>
      </c>
      <c r="N130" s="2" t="str">
        <f t="shared" si="7"/>
        <v>Outstation</v>
      </c>
      <c r="O130" s="2" t="str">
        <f t="shared" si="3"/>
        <v>Ship2Home</v>
      </c>
      <c r="P130" s="2">
        <f t="shared" si="4"/>
        <v>1</v>
      </c>
      <c r="Q130" s="2">
        <f t="shared" si="5"/>
        <v>4</v>
      </c>
      <c r="R130" s="2">
        <f t="shared" si="6"/>
        <v>159</v>
      </c>
    </row>
    <row r="131" ht="14.25" customHeight="1">
      <c r="A131" s="2">
        <v>681634.0</v>
      </c>
      <c r="B131" s="2" t="s">
        <v>48</v>
      </c>
      <c r="C131" s="2" t="s">
        <v>37</v>
      </c>
      <c r="D131" s="2" t="s">
        <v>41</v>
      </c>
      <c r="E131" s="2" t="s">
        <v>38</v>
      </c>
      <c r="F131" s="2" t="s">
        <v>34</v>
      </c>
      <c r="G131" s="4">
        <v>43525.47646990741</v>
      </c>
      <c r="H131" s="4">
        <v>43529.47646990741</v>
      </c>
      <c r="I131" s="4">
        <v>43529.47646990741</v>
      </c>
      <c r="J131" s="2">
        <v>43.0</v>
      </c>
      <c r="K131" s="2">
        <v>110.0</v>
      </c>
      <c r="L131" s="2" t="str">
        <f t="shared" si="1"/>
        <v>Mumbai</v>
      </c>
      <c r="M131" s="2" t="str">
        <f t="shared" si="2"/>
        <v>Delhi-Mumbai</v>
      </c>
      <c r="N131" s="2" t="str">
        <f t="shared" si="7"/>
        <v>Outstation</v>
      </c>
      <c r="O131" s="2" t="str">
        <f t="shared" si="3"/>
        <v>Ship2Home</v>
      </c>
      <c r="P131" s="2">
        <f t="shared" si="4"/>
        <v>0</v>
      </c>
      <c r="Q131" s="2">
        <f t="shared" si="5"/>
        <v>4</v>
      </c>
      <c r="R131" s="2">
        <f t="shared" si="6"/>
        <v>153</v>
      </c>
    </row>
    <row r="132" ht="14.25" customHeight="1">
      <c r="A132" s="2">
        <v>254925.0</v>
      </c>
      <c r="B132" s="2" t="s">
        <v>36</v>
      </c>
      <c r="C132" s="2" t="s">
        <v>31</v>
      </c>
      <c r="D132" s="2" t="s">
        <v>41</v>
      </c>
      <c r="E132" s="2" t="s">
        <v>33</v>
      </c>
      <c r="F132" s="2" t="s">
        <v>34</v>
      </c>
      <c r="G132" s="4">
        <v>43525.480787037035</v>
      </c>
      <c r="H132" s="4">
        <v>43531.480787037035</v>
      </c>
      <c r="I132" s="4">
        <v>43532.480787037035</v>
      </c>
      <c r="J132" s="2">
        <v>0.0</v>
      </c>
      <c r="K132" s="2">
        <v>123.0</v>
      </c>
      <c r="L132" s="2" t="str">
        <f t="shared" si="1"/>
        <v>Delhi</v>
      </c>
      <c r="M132" s="2" t="str">
        <f t="shared" si="2"/>
        <v>Delhi-Delhi</v>
      </c>
      <c r="N132" s="2" t="str">
        <f t="shared" si="7"/>
        <v>Local</v>
      </c>
      <c r="O132" s="2" t="str">
        <f t="shared" si="3"/>
        <v>Ship2Home</v>
      </c>
      <c r="P132" s="2">
        <f t="shared" si="4"/>
        <v>-1</v>
      </c>
      <c r="Q132" s="2">
        <f t="shared" si="5"/>
        <v>6</v>
      </c>
      <c r="R132" s="2">
        <f t="shared" si="6"/>
        <v>123</v>
      </c>
    </row>
    <row r="133" ht="14.25" customHeight="1">
      <c r="A133" s="2">
        <v>594383.0</v>
      </c>
      <c r="B133" s="2" t="s">
        <v>39</v>
      </c>
      <c r="C133" s="2" t="s">
        <v>45</v>
      </c>
      <c r="D133" s="2" t="s">
        <v>41</v>
      </c>
      <c r="E133" s="2" t="s">
        <v>44</v>
      </c>
      <c r="F133" s="2" t="s">
        <v>34</v>
      </c>
      <c r="G133" s="4">
        <v>43525.4812962963</v>
      </c>
      <c r="H133" s="4">
        <v>43535.4812962963</v>
      </c>
      <c r="I133" s="4">
        <v>43528.4812962963</v>
      </c>
      <c r="J133" s="2">
        <v>75.0</v>
      </c>
      <c r="K133" s="2">
        <v>103.0</v>
      </c>
      <c r="L133" s="2" t="str">
        <f t="shared" si="1"/>
        <v>Chennai</v>
      </c>
      <c r="M133" s="2" t="str">
        <f t="shared" si="2"/>
        <v>Delhi-Chennai</v>
      </c>
      <c r="N133" s="2" t="str">
        <f t="shared" si="7"/>
        <v>Outstation</v>
      </c>
      <c r="O133" s="2" t="str">
        <f t="shared" si="3"/>
        <v>FastWheels</v>
      </c>
      <c r="P133" s="2">
        <f t="shared" si="4"/>
        <v>7</v>
      </c>
      <c r="Q133" s="2">
        <f t="shared" si="5"/>
        <v>10</v>
      </c>
      <c r="R133" s="2">
        <f t="shared" si="6"/>
        <v>178</v>
      </c>
    </row>
    <row r="134" ht="14.25" customHeight="1">
      <c r="A134" s="2">
        <v>167284.0</v>
      </c>
      <c r="B134" s="2" t="s">
        <v>39</v>
      </c>
      <c r="C134" s="2" t="s">
        <v>43</v>
      </c>
      <c r="D134" s="2" t="s">
        <v>32</v>
      </c>
      <c r="E134" s="2" t="s">
        <v>44</v>
      </c>
      <c r="F134" s="2" t="s">
        <v>34</v>
      </c>
      <c r="G134" s="4">
        <v>43525.48303240741</v>
      </c>
      <c r="H134" s="4">
        <v>43529.48303240741</v>
      </c>
      <c r="I134" s="4">
        <v>43530.48303240741</v>
      </c>
      <c r="J134" s="2">
        <v>0.0</v>
      </c>
      <c r="K134" s="2">
        <v>127.0</v>
      </c>
      <c r="L134" s="2" t="str">
        <f t="shared" si="1"/>
        <v>Bangalore</v>
      </c>
      <c r="M134" s="2" t="str">
        <f t="shared" si="2"/>
        <v>Bangalore-Bangalore</v>
      </c>
      <c r="N134" s="2" t="str">
        <f t="shared" si="7"/>
        <v>Local</v>
      </c>
      <c r="O134" s="2" t="str">
        <f t="shared" si="3"/>
        <v>FastWheels</v>
      </c>
      <c r="P134" s="2">
        <f t="shared" si="4"/>
        <v>-1</v>
      </c>
      <c r="Q134" s="2">
        <f t="shared" si="5"/>
        <v>4</v>
      </c>
      <c r="R134" s="2">
        <f t="shared" si="6"/>
        <v>127</v>
      </c>
    </row>
    <row r="135" ht="14.25" customHeight="1">
      <c r="A135" s="2">
        <v>926775.0</v>
      </c>
      <c r="B135" s="2" t="s">
        <v>39</v>
      </c>
      <c r="C135" s="2" t="s">
        <v>31</v>
      </c>
      <c r="D135" s="2" t="s">
        <v>32</v>
      </c>
      <c r="E135" s="2" t="s">
        <v>33</v>
      </c>
      <c r="F135" s="2" t="s">
        <v>34</v>
      </c>
      <c r="G135" s="4">
        <v>43525.48372685185</v>
      </c>
      <c r="H135" s="4">
        <v>43534.48372685185</v>
      </c>
      <c r="I135" s="4">
        <v>43530.48372685185</v>
      </c>
      <c r="J135" s="2">
        <v>39.0</v>
      </c>
      <c r="K135" s="2">
        <v>128.0</v>
      </c>
      <c r="L135" s="2" t="str">
        <f t="shared" si="1"/>
        <v>Delhi</v>
      </c>
      <c r="M135" s="2" t="str">
        <f t="shared" si="2"/>
        <v>Bangalore-Delhi</v>
      </c>
      <c r="N135" s="2" t="str">
        <f t="shared" si="7"/>
        <v>Outstation</v>
      </c>
      <c r="O135" s="2" t="str">
        <f t="shared" si="3"/>
        <v>Ship2Home</v>
      </c>
      <c r="P135" s="2">
        <f t="shared" si="4"/>
        <v>4</v>
      </c>
      <c r="Q135" s="2">
        <f t="shared" si="5"/>
        <v>9</v>
      </c>
      <c r="R135" s="2">
        <f t="shared" si="6"/>
        <v>167</v>
      </c>
    </row>
    <row r="136" ht="14.25" customHeight="1">
      <c r="A136" s="2">
        <v>400721.0</v>
      </c>
      <c r="B136" s="2" t="s">
        <v>47</v>
      </c>
      <c r="C136" s="2" t="s">
        <v>45</v>
      </c>
      <c r="D136" s="2" t="s">
        <v>41</v>
      </c>
      <c r="E136" s="2" t="s">
        <v>33</v>
      </c>
      <c r="F136" s="2" t="s">
        <v>34</v>
      </c>
      <c r="G136" s="4">
        <v>43525.484375</v>
      </c>
      <c r="H136" s="4">
        <v>43531.484375</v>
      </c>
      <c r="I136" s="4">
        <v>43532.484375</v>
      </c>
      <c r="J136" s="2">
        <v>43.0</v>
      </c>
      <c r="K136" s="2">
        <v>121.0</v>
      </c>
      <c r="L136" s="2" t="str">
        <f t="shared" si="1"/>
        <v>Chennai</v>
      </c>
      <c r="M136" s="2" t="str">
        <f t="shared" si="2"/>
        <v>Delhi-Chennai</v>
      </c>
      <c r="N136" s="2" t="str">
        <f t="shared" si="7"/>
        <v>Outstation</v>
      </c>
      <c r="O136" s="2" t="str">
        <f t="shared" si="3"/>
        <v>Ship2Home</v>
      </c>
      <c r="P136" s="2">
        <f t="shared" si="4"/>
        <v>-1</v>
      </c>
      <c r="Q136" s="2">
        <f t="shared" si="5"/>
        <v>6</v>
      </c>
      <c r="R136" s="2">
        <f t="shared" si="6"/>
        <v>164</v>
      </c>
    </row>
    <row r="137" ht="14.25" customHeight="1">
      <c r="A137" s="2">
        <v>406942.0</v>
      </c>
      <c r="B137" s="2" t="s">
        <v>30</v>
      </c>
      <c r="C137" s="2" t="s">
        <v>40</v>
      </c>
      <c r="D137" s="2" t="s">
        <v>32</v>
      </c>
      <c r="E137" s="2" t="s">
        <v>38</v>
      </c>
      <c r="F137" s="2" t="s">
        <v>34</v>
      </c>
      <c r="G137" s="4">
        <v>43525.484398148146</v>
      </c>
      <c r="H137" s="4">
        <v>43527.484398148146</v>
      </c>
      <c r="I137" s="4">
        <v>43531.484398148146</v>
      </c>
      <c r="J137" s="2">
        <v>31.0</v>
      </c>
      <c r="K137" s="2">
        <v>108.0</v>
      </c>
      <c r="L137" s="2" t="str">
        <f t="shared" si="1"/>
        <v>Kolkata</v>
      </c>
      <c r="M137" s="2" t="str">
        <f t="shared" si="2"/>
        <v>Bangalore-Kolkata</v>
      </c>
      <c r="N137" s="2" t="str">
        <f t="shared" si="7"/>
        <v>Outstation</v>
      </c>
      <c r="O137" s="2" t="str">
        <f t="shared" si="3"/>
        <v>Ship2Home</v>
      </c>
      <c r="P137" s="2">
        <f t="shared" si="4"/>
        <v>-4</v>
      </c>
      <c r="Q137" s="2">
        <f t="shared" si="5"/>
        <v>2</v>
      </c>
      <c r="R137" s="2">
        <f t="shared" si="6"/>
        <v>139</v>
      </c>
    </row>
    <row r="138" ht="14.25" customHeight="1">
      <c r="A138" s="2">
        <v>392298.0</v>
      </c>
      <c r="B138" s="2" t="s">
        <v>30</v>
      </c>
      <c r="C138" s="2" t="s">
        <v>37</v>
      </c>
      <c r="D138" s="2" t="s">
        <v>41</v>
      </c>
      <c r="E138" s="2" t="s">
        <v>38</v>
      </c>
      <c r="F138" s="2" t="s">
        <v>34</v>
      </c>
      <c r="G138" s="4">
        <v>43525.492743055554</v>
      </c>
      <c r="H138" s="4">
        <v>43531.492743055554</v>
      </c>
      <c r="I138" s="4">
        <v>43530.492743055554</v>
      </c>
      <c r="J138" s="2">
        <v>50.0</v>
      </c>
      <c r="K138" s="2">
        <v>112.0</v>
      </c>
      <c r="L138" s="2" t="str">
        <f t="shared" si="1"/>
        <v>Mumbai</v>
      </c>
      <c r="M138" s="2" t="str">
        <f t="shared" si="2"/>
        <v>Delhi-Mumbai</v>
      </c>
      <c r="N138" s="2" t="str">
        <f t="shared" si="7"/>
        <v>Outstation</v>
      </c>
      <c r="O138" s="2" t="str">
        <f t="shared" si="3"/>
        <v>Ship2Home</v>
      </c>
      <c r="P138" s="2">
        <f t="shared" si="4"/>
        <v>1</v>
      </c>
      <c r="Q138" s="2">
        <f t="shared" si="5"/>
        <v>6</v>
      </c>
      <c r="R138" s="2">
        <f t="shared" si="6"/>
        <v>162</v>
      </c>
    </row>
    <row r="139" ht="14.25" customHeight="1">
      <c r="A139" s="2">
        <v>836756.0</v>
      </c>
      <c r="B139" s="2" t="s">
        <v>30</v>
      </c>
      <c r="C139" s="2" t="s">
        <v>40</v>
      </c>
      <c r="D139" s="2" t="s">
        <v>32</v>
      </c>
      <c r="E139" s="2" t="s">
        <v>44</v>
      </c>
      <c r="F139" s="2" t="s">
        <v>34</v>
      </c>
      <c r="G139" s="4">
        <v>43525.500543981485</v>
      </c>
      <c r="H139" s="4">
        <v>43528.500543981485</v>
      </c>
      <c r="I139" s="4">
        <v>43531.500543981485</v>
      </c>
      <c r="J139" s="2">
        <v>26.0</v>
      </c>
      <c r="K139" s="2">
        <v>115.0</v>
      </c>
      <c r="L139" s="2" t="str">
        <f t="shared" si="1"/>
        <v>Kolkata</v>
      </c>
      <c r="M139" s="2" t="str">
        <f t="shared" si="2"/>
        <v>Bangalore-Kolkata</v>
      </c>
      <c r="N139" s="2" t="str">
        <f t="shared" si="7"/>
        <v>Outstation</v>
      </c>
      <c r="O139" s="2" t="str">
        <f t="shared" si="3"/>
        <v>FastWheels</v>
      </c>
      <c r="P139" s="2">
        <f t="shared" si="4"/>
        <v>-3</v>
      </c>
      <c r="Q139" s="2">
        <f t="shared" si="5"/>
        <v>3</v>
      </c>
      <c r="R139" s="2">
        <f t="shared" si="6"/>
        <v>141</v>
      </c>
    </row>
    <row r="140" ht="14.25" customHeight="1">
      <c r="A140" s="2">
        <v>702219.0</v>
      </c>
      <c r="B140" s="2" t="s">
        <v>30</v>
      </c>
      <c r="C140" s="2" t="s">
        <v>45</v>
      </c>
      <c r="D140" s="2" t="s">
        <v>41</v>
      </c>
      <c r="E140" s="2" t="s">
        <v>33</v>
      </c>
      <c r="F140" s="2" t="s">
        <v>34</v>
      </c>
      <c r="G140" s="4">
        <v>43525.50100694445</v>
      </c>
      <c r="H140" s="4">
        <v>43527.50100694445</v>
      </c>
      <c r="I140" s="4">
        <v>43530.50100694445</v>
      </c>
      <c r="J140" s="2">
        <v>40.0</v>
      </c>
      <c r="K140" s="2">
        <v>128.0</v>
      </c>
      <c r="L140" s="2" t="str">
        <f t="shared" si="1"/>
        <v>Chennai</v>
      </c>
      <c r="M140" s="2" t="str">
        <f t="shared" si="2"/>
        <v>Delhi-Chennai</v>
      </c>
      <c r="N140" s="2" t="str">
        <f t="shared" si="7"/>
        <v>Outstation</v>
      </c>
      <c r="O140" s="2" t="str">
        <f t="shared" si="3"/>
        <v>Ship2Home</v>
      </c>
      <c r="P140" s="2">
        <f t="shared" si="4"/>
        <v>-3</v>
      </c>
      <c r="Q140" s="2">
        <f t="shared" si="5"/>
        <v>2</v>
      </c>
      <c r="R140" s="2">
        <f t="shared" si="6"/>
        <v>168</v>
      </c>
    </row>
    <row r="141" ht="14.25" customHeight="1">
      <c r="A141" s="2">
        <v>526961.0</v>
      </c>
      <c r="B141" s="2" t="s">
        <v>48</v>
      </c>
      <c r="C141" s="2" t="s">
        <v>43</v>
      </c>
      <c r="D141" s="2" t="s">
        <v>41</v>
      </c>
      <c r="E141" s="2" t="s">
        <v>33</v>
      </c>
      <c r="F141" s="2" t="s">
        <v>34</v>
      </c>
      <c r="G141" s="4">
        <v>43525.50119212963</v>
      </c>
      <c r="H141" s="4">
        <v>43535.50119212963</v>
      </c>
      <c r="I141" s="4">
        <v>43530.50119212963</v>
      </c>
      <c r="J141" s="2">
        <v>37.0</v>
      </c>
      <c r="K141" s="2">
        <v>124.0</v>
      </c>
      <c r="L141" s="2" t="str">
        <f t="shared" si="1"/>
        <v>Bangalore</v>
      </c>
      <c r="M141" s="2" t="str">
        <f t="shared" si="2"/>
        <v>Delhi-Bangalore</v>
      </c>
      <c r="N141" s="2" t="str">
        <f t="shared" si="7"/>
        <v>Outstation</v>
      </c>
      <c r="O141" s="2" t="str">
        <f t="shared" si="3"/>
        <v>Ship2Home</v>
      </c>
      <c r="P141" s="2">
        <f t="shared" si="4"/>
        <v>5</v>
      </c>
      <c r="Q141" s="2">
        <f t="shared" si="5"/>
        <v>10</v>
      </c>
      <c r="R141" s="2">
        <f t="shared" si="6"/>
        <v>161</v>
      </c>
    </row>
    <row r="142" ht="14.25" customHeight="1">
      <c r="A142" s="2">
        <v>473212.0</v>
      </c>
      <c r="B142" s="2" t="s">
        <v>36</v>
      </c>
      <c r="C142" s="2" t="s">
        <v>31</v>
      </c>
      <c r="D142" s="2" t="s">
        <v>41</v>
      </c>
      <c r="E142" s="2" t="s">
        <v>44</v>
      </c>
      <c r="F142" s="2" t="s">
        <v>34</v>
      </c>
      <c r="G142" s="4">
        <v>43525.50394675926</v>
      </c>
      <c r="H142" s="4">
        <v>43528.50394675926</v>
      </c>
      <c r="I142" s="4">
        <v>43528.50394675926</v>
      </c>
      <c r="J142" s="2">
        <v>0.0</v>
      </c>
      <c r="K142" s="2">
        <v>126.0</v>
      </c>
      <c r="L142" s="2" t="str">
        <f t="shared" si="1"/>
        <v>Delhi</v>
      </c>
      <c r="M142" s="2" t="str">
        <f t="shared" si="2"/>
        <v>Delhi-Delhi</v>
      </c>
      <c r="N142" s="2" t="str">
        <f t="shared" si="7"/>
        <v>Local</v>
      </c>
      <c r="O142" s="2" t="str">
        <f t="shared" si="3"/>
        <v>FastWheels</v>
      </c>
      <c r="P142" s="2">
        <f t="shared" si="4"/>
        <v>0</v>
      </c>
      <c r="Q142" s="2">
        <f t="shared" si="5"/>
        <v>3</v>
      </c>
      <c r="R142" s="2">
        <f t="shared" si="6"/>
        <v>126</v>
      </c>
    </row>
    <row r="143" ht="14.25" customHeight="1">
      <c r="A143" s="2">
        <v>784403.0</v>
      </c>
      <c r="B143" s="2" t="s">
        <v>46</v>
      </c>
      <c r="C143" s="2" t="s">
        <v>45</v>
      </c>
      <c r="D143" s="2" t="s">
        <v>32</v>
      </c>
      <c r="E143" s="2" t="s">
        <v>44</v>
      </c>
      <c r="F143" s="2" t="s">
        <v>34</v>
      </c>
      <c r="G143" s="4">
        <v>43525.50546296296</v>
      </c>
      <c r="H143" s="4">
        <v>43530.50546296296</v>
      </c>
      <c r="I143" s="4">
        <v>43531.50546296296</v>
      </c>
      <c r="J143" s="2">
        <v>61.0</v>
      </c>
      <c r="K143" s="2">
        <v>106.0</v>
      </c>
      <c r="L143" s="2" t="str">
        <f t="shared" si="1"/>
        <v>Chennai</v>
      </c>
      <c r="M143" s="2" t="str">
        <f t="shared" si="2"/>
        <v>Bangalore-Chennai</v>
      </c>
      <c r="N143" s="2" t="str">
        <f t="shared" si="7"/>
        <v>Outstation</v>
      </c>
      <c r="O143" s="2" t="str">
        <f t="shared" si="3"/>
        <v>FastWheels</v>
      </c>
      <c r="P143" s="2">
        <f t="shared" si="4"/>
        <v>-1</v>
      </c>
      <c r="Q143" s="2">
        <f t="shared" si="5"/>
        <v>5</v>
      </c>
      <c r="R143" s="2">
        <f t="shared" si="6"/>
        <v>167</v>
      </c>
    </row>
    <row r="144" ht="14.25" customHeight="1">
      <c r="A144" s="2">
        <v>620031.0</v>
      </c>
      <c r="B144" s="2" t="s">
        <v>47</v>
      </c>
      <c r="C144" s="2" t="s">
        <v>37</v>
      </c>
      <c r="D144" s="2" t="s">
        <v>32</v>
      </c>
      <c r="E144" s="2" t="s">
        <v>33</v>
      </c>
      <c r="F144" s="2" t="s">
        <v>34</v>
      </c>
      <c r="G144" s="4">
        <v>43525.50746527778</v>
      </c>
      <c r="H144" s="4">
        <v>43533.50746527778</v>
      </c>
      <c r="I144" s="4">
        <v>43528.50746527778</v>
      </c>
      <c r="J144" s="2">
        <v>48.0</v>
      </c>
      <c r="K144" s="2">
        <v>113.0</v>
      </c>
      <c r="L144" s="2" t="str">
        <f t="shared" si="1"/>
        <v>Mumbai</v>
      </c>
      <c r="M144" s="2" t="str">
        <f t="shared" si="2"/>
        <v>Bangalore-Mumbai</v>
      </c>
      <c r="N144" s="2" t="str">
        <f t="shared" si="7"/>
        <v>Outstation</v>
      </c>
      <c r="O144" s="2" t="str">
        <f t="shared" si="3"/>
        <v>Ship2Home</v>
      </c>
      <c r="P144" s="2">
        <f t="shared" si="4"/>
        <v>5</v>
      </c>
      <c r="Q144" s="2">
        <f t="shared" si="5"/>
        <v>8</v>
      </c>
      <c r="R144" s="2">
        <f t="shared" si="6"/>
        <v>161</v>
      </c>
    </row>
    <row r="145" ht="14.25" customHeight="1">
      <c r="A145" s="2">
        <v>481749.0</v>
      </c>
      <c r="B145" s="2" t="s">
        <v>39</v>
      </c>
      <c r="C145" s="2" t="s">
        <v>31</v>
      </c>
      <c r="D145" s="2" t="s">
        <v>41</v>
      </c>
      <c r="E145" s="2" t="s">
        <v>33</v>
      </c>
      <c r="F145" s="2" t="s">
        <v>34</v>
      </c>
      <c r="G145" s="4">
        <v>43525.512719907405</v>
      </c>
      <c r="H145" s="4">
        <v>43531.512719907405</v>
      </c>
      <c r="I145" s="4">
        <v>43528.512719907405</v>
      </c>
      <c r="J145" s="2">
        <v>0.0</v>
      </c>
      <c r="K145" s="2">
        <v>127.0</v>
      </c>
      <c r="L145" s="2" t="str">
        <f t="shared" si="1"/>
        <v>Delhi</v>
      </c>
      <c r="M145" s="2" t="str">
        <f t="shared" si="2"/>
        <v>Delhi-Delhi</v>
      </c>
      <c r="N145" s="2" t="str">
        <f t="shared" si="7"/>
        <v>Local</v>
      </c>
      <c r="O145" s="2" t="str">
        <f t="shared" si="3"/>
        <v>Ship2Home</v>
      </c>
      <c r="P145" s="2">
        <f t="shared" si="4"/>
        <v>3</v>
      </c>
      <c r="Q145" s="2">
        <f t="shared" si="5"/>
        <v>6</v>
      </c>
      <c r="R145" s="2">
        <f t="shared" si="6"/>
        <v>127</v>
      </c>
    </row>
    <row r="146" ht="14.25" customHeight="1">
      <c r="A146" s="2">
        <v>892168.0</v>
      </c>
      <c r="B146" s="2" t="s">
        <v>39</v>
      </c>
      <c r="C146" s="2" t="s">
        <v>31</v>
      </c>
      <c r="D146" s="2" t="s">
        <v>32</v>
      </c>
      <c r="E146" s="2" t="s">
        <v>44</v>
      </c>
      <c r="F146" s="2" t="s">
        <v>34</v>
      </c>
      <c r="G146" s="4">
        <v>43525.51561342592</v>
      </c>
      <c r="H146" s="4">
        <v>43529.51561342592</v>
      </c>
      <c r="I146" s="4">
        <v>43532.51561342592</v>
      </c>
      <c r="J146" s="2">
        <v>57.0</v>
      </c>
      <c r="K146" s="2">
        <v>102.0</v>
      </c>
      <c r="L146" s="2" t="str">
        <f t="shared" si="1"/>
        <v>Delhi</v>
      </c>
      <c r="M146" s="2" t="str">
        <f t="shared" si="2"/>
        <v>Bangalore-Delhi</v>
      </c>
      <c r="N146" s="2" t="str">
        <f t="shared" si="7"/>
        <v>Outstation</v>
      </c>
      <c r="O146" s="2" t="str">
        <f t="shared" si="3"/>
        <v>FastWheels</v>
      </c>
      <c r="P146" s="2">
        <f t="shared" si="4"/>
        <v>-3</v>
      </c>
      <c r="Q146" s="2">
        <f t="shared" si="5"/>
        <v>4</v>
      </c>
      <c r="R146" s="2">
        <f t="shared" si="6"/>
        <v>159</v>
      </c>
    </row>
    <row r="147" ht="14.25" customHeight="1">
      <c r="A147" s="2">
        <v>971439.0</v>
      </c>
      <c r="B147" s="2" t="s">
        <v>30</v>
      </c>
      <c r="C147" s="2" t="s">
        <v>43</v>
      </c>
      <c r="D147" s="2" t="s">
        <v>41</v>
      </c>
      <c r="E147" s="2" t="s">
        <v>33</v>
      </c>
      <c r="F147" s="2" t="s">
        <v>34</v>
      </c>
      <c r="G147" s="4">
        <v>43525.5174537037</v>
      </c>
      <c r="H147" s="4">
        <v>43530.5174537037</v>
      </c>
      <c r="I147" s="4">
        <v>43528.5174537037</v>
      </c>
      <c r="J147" s="2">
        <v>47.0</v>
      </c>
      <c r="K147" s="2">
        <v>128.0</v>
      </c>
      <c r="L147" s="2" t="str">
        <f t="shared" si="1"/>
        <v>Bangalore</v>
      </c>
      <c r="M147" s="2" t="str">
        <f t="shared" si="2"/>
        <v>Delhi-Bangalore</v>
      </c>
      <c r="N147" s="2" t="str">
        <f t="shared" si="7"/>
        <v>Outstation</v>
      </c>
      <c r="O147" s="2" t="str">
        <f t="shared" si="3"/>
        <v>Ship2Home</v>
      </c>
      <c r="P147" s="2">
        <f t="shared" si="4"/>
        <v>2</v>
      </c>
      <c r="Q147" s="2">
        <f t="shared" si="5"/>
        <v>5</v>
      </c>
      <c r="R147" s="2">
        <f t="shared" si="6"/>
        <v>175</v>
      </c>
    </row>
    <row r="148" ht="14.25" customHeight="1">
      <c r="A148" s="2">
        <v>443781.0</v>
      </c>
      <c r="B148" s="2" t="s">
        <v>39</v>
      </c>
      <c r="C148" s="2" t="s">
        <v>40</v>
      </c>
      <c r="D148" s="2" t="s">
        <v>41</v>
      </c>
      <c r="E148" s="2" t="s">
        <v>33</v>
      </c>
      <c r="F148" s="2" t="s">
        <v>34</v>
      </c>
      <c r="G148" s="4">
        <v>43525.520370370374</v>
      </c>
      <c r="H148" s="4">
        <v>43527.520370370374</v>
      </c>
      <c r="I148" s="4">
        <v>43528.520370370374</v>
      </c>
      <c r="J148" s="2">
        <v>25.0</v>
      </c>
      <c r="K148" s="2">
        <v>115.0</v>
      </c>
      <c r="L148" s="2" t="str">
        <f t="shared" si="1"/>
        <v>Kolkata</v>
      </c>
      <c r="M148" s="2" t="str">
        <f t="shared" si="2"/>
        <v>Delhi-Kolkata</v>
      </c>
      <c r="N148" s="2" t="str">
        <f t="shared" si="7"/>
        <v>Outstation</v>
      </c>
      <c r="O148" s="2" t="str">
        <f t="shared" si="3"/>
        <v>Ship2Home</v>
      </c>
      <c r="P148" s="2">
        <f t="shared" si="4"/>
        <v>-1</v>
      </c>
      <c r="Q148" s="2">
        <f t="shared" si="5"/>
        <v>2</v>
      </c>
      <c r="R148" s="2">
        <f t="shared" si="6"/>
        <v>140</v>
      </c>
    </row>
    <row r="149" ht="14.25" customHeight="1">
      <c r="A149" s="2">
        <v>878354.0</v>
      </c>
      <c r="B149" s="2" t="s">
        <v>30</v>
      </c>
      <c r="C149" s="2" t="s">
        <v>31</v>
      </c>
      <c r="D149" s="2" t="s">
        <v>32</v>
      </c>
      <c r="E149" s="2" t="s">
        <v>38</v>
      </c>
      <c r="F149" s="2" t="s">
        <v>34</v>
      </c>
      <c r="G149" s="4">
        <v>43525.52291666667</v>
      </c>
      <c r="H149" s="4">
        <v>43530.52291666667</v>
      </c>
      <c r="I149" s="4">
        <v>43529.52291666667</v>
      </c>
      <c r="J149" s="2">
        <v>43.0</v>
      </c>
      <c r="K149" s="2">
        <v>125.0</v>
      </c>
      <c r="L149" s="2" t="str">
        <f t="shared" si="1"/>
        <v>Delhi</v>
      </c>
      <c r="M149" s="2" t="str">
        <f t="shared" si="2"/>
        <v>Bangalore-Delhi</v>
      </c>
      <c r="N149" s="2" t="str">
        <f t="shared" si="7"/>
        <v>Outstation</v>
      </c>
      <c r="O149" s="2" t="str">
        <f t="shared" si="3"/>
        <v>Ship2Home</v>
      </c>
      <c r="P149" s="2">
        <f t="shared" si="4"/>
        <v>1</v>
      </c>
      <c r="Q149" s="2">
        <f t="shared" si="5"/>
        <v>5</v>
      </c>
      <c r="R149" s="2">
        <f t="shared" si="6"/>
        <v>168</v>
      </c>
    </row>
    <row r="150" ht="14.25" customHeight="1">
      <c r="A150" s="2">
        <v>199403.0</v>
      </c>
      <c r="B150" s="2" t="s">
        <v>39</v>
      </c>
      <c r="C150" s="2" t="s">
        <v>43</v>
      </c>
      <c r="D150" s="2" t="s">
        <v>41</v>
      </c>
      <c r="E150" s="2" t="s">
        <v>33</v>
      </c>
      <c r="F150" s="2" t="s">
        <v>34</v>
      </c>
      <c r="G150" s="4">
        <v>43525.52364583333</v>
      </c>
      <c r="H150" s="4">
        <v>43531.52364583333</v>
      </c>
      <c r="I150" s="4">
        <v>43528.52364583333</v>
      </c>
      <c r="J150" s="2">
        <v>50.0</v>
      </c>
      <c r="K150" s="2">
        <v>123.0</v>
      </c>
      <c r="L150" s="2" t="str">
        <f t="shared" si="1"/>
        <v>Bangalore</v>
      </c>
      <c r="M150" s="2" t="str">
        <f t="shared" si="2"/>
        <v>Delhi-Bangalore</v>
      </c>
      <c r="N150" s="2" t="str">
        <f t="shared" si="7"/>
        <v>Outstation</v>
      </c>
      <c r="O150" s="2" t="str">
        <f t="shared" si="3"/>
        <v>Ship2Home</v>
      </c>
      <c r="P150" s="2">
        <f t="shared" si="4"/>
        <v>3</v>
      </c>
      <c r="Q150" s="2">
        <f t="shared" si="5"/>
        <v>6</v>
      </c>
      <c r="R150" s="2">
        <f t="shared" si="6"/>
        <v>173</v>
      </c>
    </row>
    <row r="151" ht="14.25" customHeight="1">
      <c r="A151" s="2">
        <v>200622.0</v>
      </c>
      <c r="B151" s="2" t="s">
        <v>36</v>
      </c>
      <c r="C151" s="2" t="s">
        <v>43</v>
      </c>
      <c r="D151" s="2" t="s">
        <v>41</v>
      </c>
      <c r="E151" s="2" t="s">
        <v>38</v>
      </c>
      <c r="F151" s="2" t="s">
        <v>34</v>
      </c>
      <c r="G151" s="4">
        <v>43525.526666666665</v>
      </c>
      <c r="H151" s="4">
        <v>43535.526666666665</v>
      </c>
      <c r="I151" s="4">
        <v>43532.526666666665</v>
      </c>
      <c r="J151" s="2">
        <v>37.0</v>
      </c>
      <c r="K151" s="2">
        <v>126.0</v>
      </c>
      <c r="L151" s="2" t="str">
        <f t="shared" si="1"/>
        <v>Bangalore</v>
      </c>
      <c r="M151" s="2" t="str">
        <f t="shared" si="2"/>
        <v>Delhi-Bangalore</v>
      </c>
      <c r="N151" s="2" t="str">
        <f t="shared" si="7"/>
        <v>Outstation</v>
      </c>
      <c r="O151" s="2" t="str">
        <f t="shared" si="3"/>
        <v>Ship2Home</v>
      </c>
      <c r="P151" s="2">
        <f t="shared" si="4"/>
        <v>3</v>
      </c>
      <c r="Q151" s="2">
        <f t="shared" si="5"/>
        <v>10</v>
      </c>
      <c r="R151" s="2">
        <f t="shared" si="6"/>
        <v>163</v>
      </c>
    </row>
    <row r="152" ht="14.25" customHeight="1">
      <c r="A152" s="2">
        <v>171108.0</v>
      </c>
      <c r="B152" s="2" t="s">
        <v>39</v>
      </c>
      <c r="C152" s="2" t="s">
        <v>40</v>
      </c>
      <c r="D152" s="2" t="s">
        <v>32</v>
      </c>
      <c r="E152" s="2" t="s">
        <v>44</v>
      </c>
      <c r="F152" s="2" t="s">
        <v>34</v>
      </c>
      <c r="G152" s="4">
        <v>43525.53111111111</v>
      </c>
      <c r="H152" s="4">
        <v>43534.53111111111</v>
      </c>
      <c r="I152" s="4">
        <v>43531.53111111111</v>
      </c>
      <c r="J152" s="2">
        <v>37.0</v>
      </c>
      <c r="K152" s="2">
        <v>111.0</v>
      </c>
      <c r="L152" s="2" t="str">
        <f t="shared" si="1"/>
        <v>Kolkata</v>
      </c>
      <c r="M152" s="2" t="str">
        <f t="shared" si="2"/>
        <v>Bangalore-Kolkata</v>
      </c>
      <c r="N152" s="2" t="str">
        <f t="shared" si="7"/>
        <v>Outstation</v>
      </c>
      <c r="O152" s="2" t="str">
        <f t="shared" si="3"/>
        <v>FastWheels</v>
      </c>
      <c r="P152" s="2">
        <f t="shared" si="4"/>
        <v>3</v>
      </c>
      <c r="Q152" s="2">
        <f t="shared" si="5"/>
        <v>9</v>
      </c>
      <c r="R152" s="2">
        <f t="shared" si="6"/>
        <v>148</v>
      </c>
    </row>
    <row r="153" ht="14.25" customHeight="1">
      <c r="A153" s="2">
        <v>601672.0</v>
      </c>
      <c r="B153" s="2" t="s">
        <v>47</v>
      </c>
      <c r="C153" s="2" t="s">
        <v>40</v>
      </c>
      <c r="D153" s="2" t="s">
        <v>41</v>
      </c>
      <c r="E153" s="2" t="s">
        <v>44</v>
      </c>
      <c r="F153" s="2" t="s">
        <v>34</v>
      </c>
      <c r="G153" s="4">
        <v>43525.53331018519</v>
      </c>
      <c r="H153" s="4">
        <v>43528.53331018519</v>
      </c>
      <c r="I153" s="4">
        <v>43530.53331018519</v>
      </c>
      <c r="J153" s="2">
        <v>28.0</v>
      </c>
      <c r="K153" s="2">
        <v>106.0</v>
      </c>
      <c r="L153" s="2" t="str">
        <f t="shared" si="1"/>
        <v>Kolkata</v>
      </c>
      <c r="M153" s="2" t="str">
        <f t="shared" si="2"/>
        <v>Delhi-Kolkata</v>
      </c>
      <c r="N153" s="2" t="str">
        <f t="shared" si="7"/>
        <v>Outstation</v>
      </c>
      <c r="O153" s="2" t="str">
        <f t="shared" si="3"/>
        <v>FastWheels</v>
      </c>
      <c r="P153" s="2">
        <f t="shared" si="4"/>
        <v>-2</v>
      </c>
      <c r="Q153" s="2">
        <f t="shared" si="5"/>
        <v>3</v>
      </c>
      <c r="R153" s="2">
        <f t="shared" si="6"/>
        <v>134</v>
      </c>
    </row>
    <row r="154" ht="14.25" customHeight="1">
      <c r="A154" s="2">
        <v>671707.0</v>
      </c>
      <c r="B154" s="2" t="s">
        <v>39</v>
      </c>
      <c r="C154" s="2" t="s">
        <v>37</v>
      </c>
      <c r="D154" s="2" t="s">
        <v>41</v>
      </c>
      <c r="E154" s="2" t="s">
        <v>44</v>
      </c>
      <c r="F154" s="2" t="s">
        <v>34</v>
      </c>
      <c r="G154" s="4">
        <v>43525.53356481482</v>
      </c>
      <c r="H154" s="4">
        <v>43527.53356481482</v>
      </c>
      <c r="I154" s="4">
        <v>43532.53356481482</v>
      </c>
      <c r="J154" s="2">
        <v>66.0</v>
      </c>
      <c r="K154" s="2">
        <v>89.0</v>
      </c>
      <c r="L154" s="2" t="str">
        <f t="shared" si="1"/>
        <v>Mumbai</v>
      </c>
      <c r="M154" s="2" t="str">
        <f t="shared" si="2"/>
        <v>Delhi-Mumbai</v>
      </c>
      <c r="N154" s="2" t="str">
        <f t="shared" si="7"/>
        <v>Outstation</v>
      </c>
      <c r="O154" s="2" t="str">
        <f t="shared" si="3"/>
        <v>FastWheels</v>
      </c>
      <c r="P154" s="2">
        <f t="shared" si="4"/>
        <v>-5</v>
      </c>
      <c r="Q154" s="2">
        <f t="shared" si="5"/>
        <v>2</v>
      </c>
      <c r="R154" s="2">
        <f t="shared" si="6"/>
        <v>155</v>
      </c>
    </row>
    <row r="155" ht="14.25" customHeight="1">
      <c r="A155" s="2">
        <v>6297.0</v>
      </c>
      <c r="B155" s="2" t="s">
        <v>39</v>
      </c>
      <c r="C155" s="2" t="s">
        <v>31</v>
      </c>
      <c r="D155" s="2" t="s">
        <v>32</v>
      </c>
      <c r="E155" s="2" t="s">
        <v>33</v>
      </c>
      <c r="F155" s="2" t="s">
        <v>34</v>
      </c>
      <c r="G155" s="4">
        <v>43525.54025462963</v>
      </c>
      <c r="H155" s="4">
        <v>43530.54025462963</v>
      </c>
      <c r="I155" s="4">
        <v>43530.54025462963</v>
      </c>
      <c r="J155" s="2">
        <v>32.0</v>
      </c>
      <c r="K155" s="2">
        <v>125.0</v>
      </c>
      <c r="L155" s="2" t="str">
        <f t="shared" si="1"/>
        <v>Delhi</v>
      </c>
      <c r="M155" s="2" t="str">
        <f t="shared" si="2"/>
        <v>Bangalore-Delhi</v>
      </c>
      <c r="N155" s="2" t="str">
        <f t="shared" si="7"/>
        <v>Outstation</v>
      </c>
      <c r="O155" s="2" t="str">
        <f t="shared" si="3"/>
        <v>Ship2Home</v>
      </c>
      <c r="P155" s="2">
        <f t="shared" si="4"/>
        <v>0</v>
      </c>
      <c r="Q155" s="2">
        <f t="shared" si="5"/>
        <v>5</v>
      </c>
      <c r="R155" s="2">
        <f t="shared" si="6"/>
        <v>157</v>
      </c>
    </row>
    <row r="156" ht="14.25" customHeight="1">
      <c r="A156" s="2">
        <v>368941.0</v>
      </c>
      <c r="B156" s="2" t="s">
        <v>47</v>
      </c>
      <c r="C156" s="2" t="s">
        <v>45</v>
      </c>
      <c r="D156" s="2" t="s">
        <v>32</v>
      </c>
      <c r="E156" s="2" t="s">
        <v>44</v>
      </c>
      <c r="F156" s="2" t="s">
        <v>34</v>
      </c>
      <c r="G156" s="4">
        <v>43525.540358796294</v>
      </c>
      <c r="H156" s="4">
        <v>43530.540358796294</v>
      </c>
      <c r="I156" s="4">
        <v>43529.540358796294</v>
      </c>
      <c r="J156" s="2">
        <v>83.0</v>
      </c>
      <c r="K156" s="2">
        <v>110.0</v>
      </c>
      <c r="L156" s="2" t="str">
        <f t="shared" si="1"/>
        <v>Chennai</v>
      </c>
      <c r="M156" s="2" t="str">
        <f t="shared" si="2"/>
        <v>Bangalore-Chennai</v>
      </c>
      <c r="N156" s="2" t="str">
        <f t="shared" si="7"/>
        <v>Outstation</v>
      </c>
      <c r="O156" s="2" t="str">
        <f t="shared" si="3"/>
        <v>FastWheels</v>
      </c>
      <c r="P156" s="2">
        <f t="shared" si="4"/>
        <v>1</v>
      </c>
      <c r="Q156" s="2">
        <f t="shared" si="5"/>
        <v>5</v>
      </c>
      <c r="R156" s="2">
        <f t="shared" si="6"/>
        <v>193</v>
      </c>
    </row>
    <row r="157" ht="14.25" customHeight="1">
      <c r="A157" s="2">
        <v>618908.0</v>
      </c>
      <c r="B157" s="2" t="s">
        <v>36</v>
      </c>
      <c r="C157" s="2" t="s">
        <v>45</v>
      </c>
      <c r="D157" s="2" t="s">
        <v>32</v>
      </c>
      <c r="E157" s="2" t="s">
        <v>44</v>
      </c>
      <c r="F157" s="2" t="s">
        <v>34</v>
      </c>
      <c r="G157" s="4">
        <v>43525.542291666665</v>
      </c>
      <c r="H157" s="4">
        <v>43534.542291666665</v>
      </c>
      <c r="I157" s="4">
        <v>43532.542291666665</v>
      </c>
      <c r="J157" s="2">
        <v>41.0</v>
      </c>
      <c r="K157" s="2">
        <v>127.0</v>
      </c>
      <c r="L157" s="2" t="str">
        <f t="shared" si="1"/>
        <v>Chennai</v>
      </c>
      <c r="M157" s="2" t="str">
        <f t="shared" si="2"/>
        <v>Bangalore-Chennai</v>
      </c>
      <c r="N157" s="2" t="str">
        <f t="shared" si="7"/>
        <v>Outstation</v>
      </c>
      <c r="O157" s="2" t="str">
        <f t="shared" si="3"/>
        <v>FastWheels</v>
      </c>
      <c r="P157" s="2">
        <f t="shared" si="4"/>
        <v>2</v>
      </c>
      <c r="Q157" s="2">
        <f t="shared" si="5"/>
        <v>9</v>
      </c>
      <c r="R157" s="2">
        <f t="shared" si="6"/>
        <v>168</v>
      </c>
    </row>
    <row r="158" ht="14.25" customHeight="1">
      <c r="A158" s="2">
        <v>676736.0</v>
      </c>
      <c r="B158" s="2" t="s">
        <v>47</v>
      </c>
      <c r="C158" s="2" t="s">
        <v>31</v>
      </c>
      <c r="D158" s="2" t="s">
        <v>32</v>
      </c>
      <c r="E158" s="2" t="s">
        <v>44</v>
      </c>
      <c r="F158" s="2" t="s">
        <v>34</v>
      </c>
      <c r="G158" s="4">
        <v>43525.548263888886</v>
      </c>
      <c r="H158" s="4">
        <v>43531.548263888886</v>
      </c>
      <c r="I158" s="4">
        <v>43529.548263888886</v>
      </c>
      <c r="J158" s="2">
        <v>63.0</v>
      </c>
      <c r="K158" s="2">
        <v>101.0</v>
      </c>
      <c r="L158" s="2" t="str">
        <f t="shared" si="1"/>
        <v>Delhi</v>
      </c>
      <c r="M158" s="2" t="str">
        <f t="shared" si="2"/>
        <v>Bangalore-Delhi</v>
      </c>
      <c r="N158" s="2" t="str">
        <f t="shared" si="7"/>
        <v>Outstation</v>
      </c>
      <c r="O158" s="2" t="str">
        <f t="shared" si="3"/>
        <v>FastWheels</v>
      </c>
      <c r="P158" s="2">
        <f t="shared" si="4"/>
        <v>2</v>
      </c>
      <c r="Q158" s="2">
        <f t="shared" si="5"/>
        <v>6</v>
      </c>
      <c r="R158" s="2">
        <f t="shared" si="6"/>
        <v>164</v>
      </c>
    </row>
    <row r="159" ht="14.25" customHeight="1">
      <c r="A159" s="2">
        <v>956162.0</v>
      </c>
      <c r="B159" s="2" t="s">
        <v>30</v>
      </c>
      <c r="C159" s="2" t="s">
        <v>45</v>
      </c>
      <c r="D159" s="2" t="s">
        <v>32</v>
      </c>
      <c r="E159" s="2" t="s">
        <v>38</v>
      </c>
      <c r="F159" s="2" t="s">
        <v>34</v>
      </c>
      <c r="G159" s="4">
        <v>43525.54849537037</v>
      </c>
      <c r="H159" s="4">
        <v>43531.54849537037</v>
      </c>
      <c r="I159" s="4">
        <v>43531.54849537037</v>
      </c>
      <c r="J159" s="2">
        <v>43.0</v>
      </c>
      <c r="K159" s="2">
        <v>123.0</v>
      </c>
      <c r="L159" s="2" t="str">
        <f t="shared" si="1"/>
        <v>Chennai</v>
      </c>
      <c r="M159" s="2" t="str">
        <f t="shared" si="2"/>
        <v>Bangalore-Chennai</v>
      </c>
      <c r="N159" s="2" t="str">
        <f t="shared" si="7"/>
        <v>Outstation</v>
      </c>
      <c r="O159" s="2" t="str">
        <f t="shared" si="3"/>
        <v>Ship2Home</v>
      </c>
      <c r="P159" s="2">
        <f t="shared" si="4"/>
        <v>0</v>
      </c>
      <c r="Q159" s="2">
        <f t="shared" si="5"/>
        <v>6</v>
      </c>
      <c r="R159" s="2">
        <f t="shared" si="6"/>
        <v>166</v>
      </c>
    </row>
    <row r="160" ht="14.25" customHeight="1">
      <c r="A160" s="2">
        <v>707752.0</v>
      </c>
      <c r="B160" s="2" t="s">
        <v>47</v>
      </c>
      <c r="C160" s="2" t="s">
        <v>37</v>
      </c>
      <c r="D160" s="2" t="s">
        <v>41</v>
      </c>
      <c r="E160" s="2" t="s">
        <v>44</v>
      </c>
      <c r="F160" s="2" t="s">
        <v>34</v>
      </c>
      <c r="G160" s="4">
        <v>43525.54857638889</v>
      </c>
      <c r="H160" s="4">
        <v>43528.54857638889</v>
      </c>
      <c r="I160" s="4">
        <v>43529.54857638889</v>
      </c>
      <c r="J160" s="2">
        <v>86.0</v>
      </c>
      <c r="K160" s="2">
        <v>86.0</v>
      </c>
      <c r="L160" s="2" t="str">
        <f t="shared" si="1"/>
        <v>Mumbai</v>
      </c>
      <c r="M160" s="2" t="str">
        <f t="shared" si="2"/>
        <v>Delhi-Mumbai</v>
      </c>
      <c r="N160" s="2" t="str">
        <f t="shared" si="7"/>
        <v>Outstation</v>
      </c>
      <c r="O160" s="2" t="str">
        <f t="shared" si="3"/>
        <v>FastWheels</v>
      </c>
      <c r="P160" s="2">
        <f t="shared" si="4"/>
        <v>-1</v>
      </c>
      <c r="Q160" s="2">
        <f t="shared" si="5"/>
        <v>3</v>
      </c>
      <c r="R160" s="2">
        <f t="shared" si="6"/>
        <v>172</v>
      </c>
    </row>
    <row r="161" ht="14.25" customHeight="1">
      <c r="A161" s="2">
        <v>123154.0</v>
      </c>
      <c r="B161" s="2" t="s">
        <v>47</v>
      </c>
      <c r="C161" s="2" t="s">
        <v>45</v>
      </c>
      <c r="D161" s="2" t="s">
        <v>41</v>
      </c>
      <c r="E161" s="2" t="s">
        <v>38</v>
      </c>
      <c r="F161" s="2" t="s">
        <v>34</v>
      </c>
      <c r="G161" s="4">
        <v>43525.54982638889</v>
      </c>
      <c r="H161" s="4">
        <v>43527.54982638889</v>
      </c>
      <c r="I161" s="4">
        <v>43528.54982638889</v>
      </c>
      <c r="J161" s="2">
        <v>28.0</v>
      </c>
      <c r="K161" s="2">
        <v>122.0</v>
      </c>
      <c r="L161" s="2" t="str">
        <f t="shared" si="1"/>
        <v>Chennai</v>
      </c>
      <c r="M161" s="2" t="str">
        <f t="shared" si="2"/>
        <v>Delhi-Chennai</v>
      </c>
      <c r="N161" s="2" t="str">
        <f t="shared" si="7"/>
        <v>Outstation</v>
      </c>
      <c r="O161" s="2" t="str">
        <f t="shared" si="3"/>
        <v>Ship2Home</v>
      </c>
      <c r="P161" s="2">
        <f t="shared" si="4"/>
        <v>-1</v>
      </c>
      <c r="Q161" s="2">
        <f t="shared" si="5"/>
        <v>2</v>
      </c>
      <c r="R161" s="2">
        <f t="shared" si="6"/>
        <v>150</v>
      </c>
    </row>
    <row r="162" ht="14.25" customHeight="1">
      <c r="A162" s="2">
        <v>292052.0</v>
      </c>
      <c r="B162" s="2" t="s">
        <v>42</v>
      </c>
      <c r="C162" s="2" t="s">
        <v>40</v>
      </c>
      <c r="D162" s="2" t="s">
        <v>41</v>
      </c>
      <c r="E162" s="2" t="s">
        <v>44</v>
      </c>
      <c r="F162" s="2" t="s">
        <v>34</v>
      </c>
      <c r="G162" s="4">
        <v>43525.55001157407</v>
      </c>
      <c r="H162" s="4">
        <v>43531.55001157407</v>
      </c>
      <c r="I162" s="4">
        <v>43532.55001157407</v>
      </c>
      <c r="J162" s="2">
        <v>32.0</v>
      </c>
      <c r="K162" s="2">
        <v>105.0</v>
      </c>
      <c r="L162" s="2" t="str">
        <f t="shared" si="1"/>
        <v>Kolkata</v>
      </c>
      <c r="M162" s="2" t="str">
        <f t="shared" si="2"/>
        <v>Delhi-Kolkata</v>
      </c>
      <c r="N162" s="2" t="str">
        <f t="shared" si="7"/>
        <v>Outstation</v>
      </c>
      <c r="O162" s="2" t="str">
        <f t="shared" si="3"/>
        <v>FastWheels</v>
      </c>
      <c r="P162" s="2">
        <f t="shared" si="4"/>
        <v>-1</v>
      </c>
      <c r="Q162" s="2">
        <f t="shared" si="5"/>
        <v>6</v>
      </c>
      <c r="R162" s="2">
        <f t="shared" si="6"/>
        <v>137</v>
      </c>
    </row>
    <row r="163" ht="14.25" customHeight="1">
      <c r="A163" s="2">
        <v>256116.0</v>
      </c>
      <c r="B163" s="2" t="s">
        <v>30</v>
      </c>
      <c r="C163" s="2" t="s">
        <v>31</v>
      </c>
      <c r="D163" s="2" t="s">
        <v>41</v>
      </c>
      <c r="E163" s="2" t="s">
        <v>44</v>
      </c>
      <c r="F163" s="2" t="s">
        <v>34</v>
      </c>
      <c r="G163" s="4">
        <v>43525.55019675926</v>
      </c>
      <c r="H163" s="4">
        <v>43527.55019675926</v>
      </c>
      <c r="I163" s="4">
        <v>43532.55019675926</v>
      </c>
      <c r="J163" s="2">
        <v>0.0</v>
      </c>
      <c r="K163" s="2">
        <v>106.0</v>
      </c>
      <c r="L163" s="2" t="str">
        <f t="shared" si="1"/>
        <v>Delhi</v>
      </c>
      <c r="M163" s="2" t="str">
        <f t="shared" si="2"/>
        <v>Delhi-Delhi</v>
      </c>
      <c r="N163" s="2" t="str">
        <f t="shared" si="7"/>
        <v>Local</v>
      </c>
      <c r="O163" s="2" t="str">
        <f t="shared" si="3"/>
        <v>FastWheels</v>
      </c>
      <c r="P163" s="2">
        <f t="shared" si="4"/>
        <v>-5</v>
      </c>
      <c r="Q163" s="2">
        <f t="shared" si="5"/>
        <v>2</v>
      </c>
      <c r="R163" s="2">
        <f t="shared" si="6"/>
        <v>106</v>
      </c>
    </row>
    <row r="164" ht="14.25" customHeight="1">
      <c r="A164" s="2">
        <v>335857.0</v>
      </c>
      <c r="B164" s="2" t="s">
        <v>36</v>
      </c>
      <c r="C164" s="2" t="s">
        <v>37</v>
      </c>
      <c r="D164" s="2" t="s">
        <v>41</v>
      </c>
      <c r="E164" s="2" t="s">
        <v>33</v>
      </c>
      <c r="F164" s="2" t="s">
        <v>34</v>
      </c>
      <c r="G164" s="4">
        <v>43525.550578703704</v>
      </c>
      <c r="H164" s="4">
        <v>43531.550578703704</v>
      </c>
      <c r="I164" s="4">
        <v>43529.550578703704</v>
      </c>
      <c r="J164" s="2">
        <v>42.0</v>
      </c>
      <c r="K164" s="2">
        <v>115.0</v>
      </c>
      <c r="L164" s="2" t="str">
        <f t="shared" si="1"/>
        <v>Mumbai</v>
      </c>
      <c r="M164" s="2" t="str">
        <f t="shared" si="2"/>
        <v>Delhi-Mumbai</v>
      </c>
      <c r="N164" s="2" t="str">
        <f t="shared" si="7"/>
        <v>Outstation</v>
      </c>
      <c r="O164" s="2" t="str">
        <f t="shared" si="3"/>
        <v>Ship2Home</v>
      </c>
      <c r="P164" s="2">
        <f t="shared" si="4"/>
        <v>2</v>
      </c>
      <c r="Q164" s="2">
        <f t="shared" si="5"/>
        <v>6</v>
      </c>
      <c r="R164" s="2">
        <f t="shared" si="6"/>
        <v>157</v>
      </c>
    </row>
    <row r="165" ht="14.25" customHeight="1">
      <c r="A165" s="2">
        <v>940427.0</v>
      </c>
      <c r="B165" s="2" t="s">
        <v>30</v>
      </c>
      <c r="C165" s="2" t="s">
        <v>37</v>
      </c>
      <c r="D165" s="2" t="s">
        <v>41</v>
      </c>
      <c r="E165" s="2" t="s">
        <v>44</v>
      </c>
      <c r="F165" s="2" t="s">
        <v>34</v>
      </c>
      <c r="G165" s="4">
        <v>43525.552939814814</v>
      </c>
      <c r="H165" s="4">
        <v>43530.552939814814</v>
      </c>
      <c r="I165" s="4">
        <v>43532.552939814814</v>
      </c>
      <c r="J165" s="2">
        <v>68.0</v>
      </c>
      <c r="K165" s="2">
        <v>88.0</v>
      </c>
      <c r="L165" s="2" t="str">
        <f t="shared" si="1"/>
        <v>Mumbai</v>
      </c>
      <c r="M165" s="2" t="str">
        <f t="shared" si="2"/>
        <v>Delhi-Mumbai</v>
      </c>
      <c r="N165" s="2" t="str">
        <f t="shared" si="7"/>
        <v>Outstation</v>
      </c>
      <c r="O165" s="2" t="str">
        <f t="shared" si="3"/>
        <v>FastWheels</v>
      </c>
      <c r="P165" s="2">
        <f t="shared" si="4"/>
        <v>-2</v>
      </c>
      <c r="Q165" s="2">
        <f t="shared" si="5"/>
        <v>5</v>
      </c>
      <c r="R165" s="2">
        <f t="shared" si="6"/>
        <v>156</v>
      </c>
    </row>
    <row r="166" ht="14.25" customHeight="1">
      <c r="A166" s="2">
        <v>54798.0</v>
      </c>
      <c r="B166" s="2" t="s">
        <v>39</v>
      </c>
      <c r="C166" s="2" t="s">
        <v>31</v>
      </c>
      <c r="D166" s="2" t="s">
        <v>32</v>
      </c>
      <c r="E166" s="2" t="s">
        <v>38</v>
      </c>
      <c r="F166" s="2" t="s">
        <v>34</v>
      </c>
      <c r="G166" s="4">
        <v>43525.555625</v>
      </c>
      <c r="H166" s="4">
        <v>43532.555625</v>
      </c>
      <c r="I166" s="4">
        <v>43529.555625</v>
      </c>
      <c r="J166" s="2">
        <v>30.0</v>
      </c>
      <c r="K166" s="2">
        <v>121.0</v>
      </c>
      <c r="L166" s="2" t="str">
        <f t="shared" si="1"/>
        <v>Delhi</v>
      </c>
      <c r="M166" s="2" t="str">
        <f t="shared" si="2"/>
        <v>Bangalore-Delhi</v>
      </c>
      <c r="N166" s="2" t="str">
        <f t="shared" si="7"/>
        <v>Outstation</v>
      </c>
      <c r="O166" s="2" t="str">
        <f t="shared" si="3"/>
        <v>Ship2Home</v>
      </c>
      <c r="P166" s="2">
        <f t="shared" si="4"/>
        <v>3</v>
      </c>
      <c r="Q166" s="2">
        <f t="shared" si="5"/>
        <v>7</v>
      </c>
      <c r="R166" s="2">
        <f t="shared" si="6"/>
        <v>151</v>
      </c>
    </row>
    <row r="167" ht="14.25" customHeight="1">
      <c r="A167" s="2">
        <v>787897.0</v>
      </c>
      <c r="B167" s="2" t="s">
        <v>30</v>
      </c>
      <c r="C167" s="2" t="s">
        <v>37</v>
      </c>
      <c r="D167" s="2" t="s">
        <v>41</v>
      </c>
      <c r="E167" s="2" t="s">
        <v>33</v>
      </c>
      <c r="F167" s="2" t="s">
        <v>34</v>
      </c>
      <c r="G167" s="4">
        <v>43525.56109953704</v>
      </c>
      <c r="H167" s="4">
        <v>43534.56109953704</v>
      </c>
      <c r="I167" s="4">
        <v>43528.56109953704</v>
      </c>
      <c r="J167" s="2">
        <v>50.0</v>
      </c>
      <c r="K167" s="2">
        <v>111.0</v>
      </c>
      <c r="L167" s="2" t="str">
        <f t="shared" si="1"/>
        <v>Mumbai</v>
      </c>
      <c r="M167" s="2" t="str">
        <f t="shared" si="2"/>
        <v>Delhi-Mumbai</v>
      </c>
      <c r="N167" s="2" t="str">
        <f t="shared" si="7"/>
        <v>Outstation</v>
      </c>
      <c r="O167" s="2" t="str">
        <f t="shared" si="3"/>
        <v>Ship2Home</v>
      </c>
      <c r="P167" s="2">
        <f t="shared" si="4"/>
        <v>6</v>
      </c>
      <c r="Q167" s="2">
        <f t="shared" si="5"/>
        <v>9</v>
      </c>
      <c r="R167" s="2">
        <f t="shared" si="6"/>
        <v>161</v>
      </c>
    </row>
    <row r="168" ht="14.25" customHeight="1">
      <c r="A168" s="2">
        <v>689839.0</v>
      </c>
      <c r="B168" s="2" t="s">
        <v>30</v>
      </c>
      <c r="C168" s="2" t="s">
        <v>37</v>
      </c>
      <c r="D168" s="2" t="s">
        <v>41</v>
      </c>
      <c r="E168" s="2" t="s">
        <v>33</v>
      </c>
      <c r="F168" s="2" t="s">
        <v>34</v>
      </c>
      <c r="G168" s="4">
        <v>43525.56215277778</v>
      </c>
      <c r="H168" s="4">
        <v>43534.56215277778</v>
      </c>
      <c r="I168" s="4">
        <v>43528.56215277778</v>
      </c>
      <c r="J168" s="2">
        <v>44.0</v>
      </c>
      <c r="K168" s="2">
        <v>110.0</v>
      </c>
      <c r="L168" s="2" t="str">
        <f t="shared" si="1"/>
        <v>Mumbai</v>
      </c>
      <c r="M168" s="2" t="str">
        <f t="shared" si="2"/>
        <v>Delhi-Mumbai</v>
      </c>
      <c r="N168" s="2" t="str">
        <f t="shared" si="7"/>
        <v>Outstation</v>
      </c>
      <c r="O168" s="2" t="str">
        <f t="shared" si="3"/>
        <v>Ship2Home</v>
      </c>
      <c r="P168" s="2">
        <f t="shared" si="4"/>
        <v>6</v>
      </c>
      <c r="Q168" s="2">
        <f t="shared" si="5"/>
        <v>9</v>
      </c>
      <c r="R168" s="2">
        <f t="shared" si="6"/>
        <v>154</v>
      </c>
    </row>
    <row r="169" ht="14.25" customHeight="1">
      <c r="A169" s="2">
        <v>971658.0</v>
      </c>
      <c r="B169" s="2" t="s">
        <v>36</v>
      </c>
      <c r="C169" s="2" t="s">
        <v>37</v>
      </c>
      <c r="D169" s="2" t="s">
        <v>32</v>
      </c>
      <c r="E169" s="2" t="s">
        <v>38</v>
      </c>
      <c r="F169" s="2" t="s">
        <v>34</v>
      </c>
      <c r="G169" s="4">
        <v>43525.57850694445</v>
      </c>
      <c r="H169" s="4">
        <v>43534.57850694445</v>
      </c>
      <c r="I169" s="4">
        <v>43528.57850694445</v>
      </c>
      <c r="J169" s="2">
        <v>38.0</v>
      </c>
      <c r="K169" s="2">
        <v>109.0</v>
      </c>
      <c r="L169" s="2" t="str">
        <f t="shared" si="1"/>
        <v>Mumbai</v>
      </c>
      <c r="M169" s="2" t="str">
        <f t="shared" si="2"/>
        <v>Bangalore-Mumbai</v>
      </c>
      <c r="N169" s="2" t="str">
        <f t="shared" si="7"/>
        <v>Outstation</v>
      </c>
      <c r="O169" s="2" t="str">
        <f t="shared" si="3"/>
        <v>Ship2Home</v>
      </c>
      <c r="P169" s="2">
        <f t="shared" si="4"/>
        <v>6</v>
      </c>
      <c r="Q169" s="2">
        <f t="shared" si="5"/>
        <v>9</v>
      </c>
      <c r="R169" s="2">
        <f t="shared" si="6"/>
        <v>147</v>
      </c>
    </row>
    <row r="170" ht="14.25" customHeight="1">
      <c r="A170" s="2">
        <v>154810.0</v>
      </c>
      <c r="B170" s="2" t="s">
        <v>39</v>
      </c>
      <c r="C170" s="2" t="s">
        <v>40</v>
      </c>
      <c r="D170" s="2" t="s">
        <v>41</v>
      </c>
      <c r="E170" s="2" t="s">
        <v>38</v>
      </c>
      <c r="F170" s="2" t="s">
        <v>34</v>
      </c>
      <c r="G170" s="4">
        <v>43525.58914351852</v>
      </c>
      <c r="H170" s="4">
        <v>43529.58914351852</v>
      </c>
      <c r="I170" s="4">
        <v>43531.58914351852</v>
      </c>
      <c r="J170" s="2">
        <v>39.0</v>
      </c>
      <c r="K170" s="2">
        <v>111.0</v>
      </c>
      <c r="L170" s="2" t="str">
        <f t="shared" si="1"/>
        <v>Kolkata</v>
      </c>
      <c r="M170" s="2" t="str">
        <f t="shared" si="2"/>
        <v>Delhi-Kolkata</v>
      </c>
      <c r="N170" s="2" t="str">
        <f t="shared" si="7"/>
        <v>Outstation</v>
      </c>
      <c r="O170" s="2" t="str">
        <f t="shared" si="3"/>
        <v>Ship2Home</v>
      </c>
      <c r="P170" s="2">
        <f t="shared" si="4"/>
        <v>-2</v>
      </c>
      <c r="Q170" s="2">
        <f t="shared" si="5"/>
        <v>4</v>
      </c>
      <c r="R170" s="2">
        <f t="shared" si="6"/>
        <v>150</v>
      </c>
    </row>
    <row r="171" ht="14.25" customHeight="1">
      <c r="A171" s="2">
        <v>544262.0</v>
      </c>
      <c r="B171" s="2" t="s">
        <v>39</v>
      </c>
      <c r="C171" s="2" t="s">
        <v>45</v>
      </c>
      <c r="D171" s="2" t="s">
        <v>32</v>
      </c>
      <c r="E171" s="2" t="s">
        <v>38</v>
      </c>
      <c r="F171" s="2" t="s">
        <v>34</v>
      </c>
      <c r="G171" s="4">
        <v>43525.59233796296</v>
      </c>
      <c r="H171" s="4">
        <v>43527.59233796296</v>
      </c>
      <c r="I171" s="4">
        <v>43531.59233796296</v>
      </c>
      <c r="J171" s="2">
        <v>27.0</v>
      </c>
      <c r="K171" s="2">
        <v>129.0</v>
      </c>
      <c r="L171" s="2" t="str">
        <f t="shared" si="1"/>
        <v>Chennai</v>
      </c>
      <c r="M171" s="2" t="str">
        <f t="shared" si="2"/>
        <v>Bangalore-Chennai</v>
      </c>
      <c r="N171" s="2" t="str">
        <f t="shared" si="7"/>
        <v>Outstation</v>
      </c>
      <c r="O171" s="2" t="str">
        <f t="shared" si="3"/>
        <v>Ship2Home</v>
      </c>
      <c r="P171" s="2">
        <f t="shared" si="4"/>
        <v>-4</v>
      </c>
      <c r="Q171" s="2">
        <f t="shared" si="5"/>
        <v>2</v>
      </c>
      <c r="R171" s="2">
        <f t="shared" si="6"/>
        <v>156</v>
      </c>
    </row>
    <row r="172" ht="14.25" customHeight="1">
      <c r="A172" s="2">
        <v>53287.0</v>
      </c>
      <c r="B172" s="2" t="s">
        <v>36</v>
      </c>
      <c r="C172" s="2" t="s">
        <v>37</v>
      </c>
      <c r="D172" s="2" t="s">
        <v>41</v>
      </c>
      <c r="E172" s="2" t="s">
        <v>33</v>
      </c>
      <c r="F172" s="2" t="s">
        <v>34</v>
      </c>
      <c r="G172" s="4">
        <v>43525.5984375</v>
      </c>
      <c r="H172" s="4">
        <v>43534.5984375</v>
      </c>
      <c r="I172" s="4">
        <v>43529.5984375</v>
      </c>
      <c r="J172" s="2">
        <v>25.0</v>
      </c>
      <c r="K172" s="2">
        <v>105.0</v>
      </c>
      <c r="L172" s="2" t="str">
        <f t="shared" si="1"/>
        <v>Mumbai</v>
      </c>
      <c r="M172" s="2" t="str">
        <f t="shared" si="2"/>
        <v>Delhi-Mumbai</v>
      </c>
      <c r="N172" s="2" t="str">
        <f t="shared" si="7"/>
        <v>Outstation</v>
      </c>
      <c r="O172" s="2" t="str">
        <f t="shared" si="3"/>
        <v>Ship2Home</v>
      </c>
      <c r="P172" s="2">
        <f t="shared" si="4"/>
        <v>5</v>
      </c>
      <c r="Q172" s="2">
        <f t="shared" si="5"/>
        <v>9</v>
      </c>
      <c r="R172" s="2">
        <f t="shared" si="6"/>
        <v>130</v>
      </c>
    </row>
    <row r="173" ht="14.25" customHeight="1">
      <c r="A173" s="2">
        <v>185986.0</v>
      </c>
      <c r="B173" s="2" t="s">
        <v>36</v>
      </c>
      <c r="C173" s="2" t="s">
        <v>43</v>
      </c>
      <c r="D173" s="2" t="s">
        <v>41</v>
      </c>
      <c r="E173" s="2" t="s">
        <v>38</v>
      </c>
      <c r="F173" s="2" t="s">
        <v>34</v>
      </c>
      <c r="G173" s="4">
        <v>43525.60240740741</v>
      </c>
      <c r="H173" s="4">
        <v>43532.60240740741</v>
      </c>
      <c r="I173" s="4">
        <v>43532.60240740741</v>
      </c>
      <c r="J173" s="2">
        <v>46.0</v>
      </c>
      <c r="K173" s="2">
        <v>126.0</v>
      </c>
      <c r="L173" s="2" t="str">
        <f t="shared" si="1"/>
        <v>Bangalore</v>
      </c>
      <c r="M173" s="2" t="str">
        <f t="shared" si="2"/>
        <v>Delhi-Bangalore</v>
      </c>
      <c r="N173" s="2" t="str">
        <f t="shared" si="7"/>
        <v>Outstation</v>
      </c>
      <c r="O173" s="2" t="str">
        <f t="shared" si="3"/>
        <v>Ship2Home</v>
      </c>
      <c r="P173" s="2">
        <f t="shared" si="4"/>
        <v>0</v>
      </c>
      <c r="Q173" s="2">
        <f t="shared" si="5"/>
        <v>7</v>
      </c>
      <c r="R173" s="2">
        <f t="shared" si="6"/>
        <v>172</v>
      </c>
    </row>
    <row r="174" ht="14.25" customHeight="1">
      <c r="A174" s="2">
        <v>365857.0</v>
      </c>
      <c r="B174" s="2" t="s">
        <v>39</v>
      </c>
      <c r="C174" s="2" t="s">
        <v>43</v>
      </c>
      <c r="D174" s="2" t="s">
        <v>41</v>
      </c>
      <c r="E174" s="2" t="s">
        <v>33</v>
      </c>
      <c r="F174" s="2" t="s">
        <v>34</v>
      </c>
      <c r="G174" s="4">
        <v>43525.60655092593</v>
      </c>
      <c r="H174" s="4">
        <v>43535.60655092593</v>
      </c>
      <c r="I174" s="4">
        <v>43530.60655092593</v>
      </c>
      <c r="J174" s="2">
        <v>35.0</v>
      </c>
      <c r="K174" s="2">
        <v>124.0</v>
      </c>
      <c r="L174" s="2" t="str">
        <f t="shared" si="1"/>
        <v>Bangalore</v>
      </c>
      <c r="M174" s="2" t="str">
        <f t="shared" si="2"/>
        <v>Delhi-Bangalore</v>
      </c>
      <c r="N174" s="2" t="str">
        <f t="shared" si="7"/>
        <v>Outstation</v>
      </c>
      <c r="O174" s="2" t="str">
        <f t="shared" si="3"/>
        <v>Ship2Home</v>
      </c>
      <c r="P174" s="2">
        <f t="shared" si="4"/>
        <v>5</v>
      </c>
      <c r="Q174" s="2">
        <f t="shared" si="5"/>
        <v>10</v>
      </c>
      <c r="R174" s="2">
        <f t="shared" si="6"/>
        <v>159</v>
      </c>
    </row>
    <row r="175" ht="14.25" customHeight="1">
      <c r="A175" s="2">
        <v>686560.0</v>
      </c>
      <c r="B175" s="2" t="s">
        <v>47</v>
      </c>
      <c r="C175" s="2" t="s">
        <v>37</v>
      </c>
      <c r="D175" s="2" t="s">
        <v>41</v>
      </c>
      <c r="E175" s="2" t="s">
        <v>44</v>
      </c>
      <c r="F175" s="2" t="s">
        <v>34</v>
      </c>
      <c r="G175" s="4">
        <v>43525.60773148148</v>
      </c>
      <c r="H175" s="4">
        <v>43527.60773148148</v>
      </c>
      <c r="I175" s="4">
        <v>43531.60773148148</v>
      </c>
      <c r="J175" s="2">
        <v>33.0</v>
      </c>
      <c r="K175" s="2">
        <v>108.0</v>
      </c>
      <c r="L175" s="2" t="str">
        <f t="shared" si="1"/>
        <v>Mumbai</v>
      </c>
      <c r="M175" s="2" t="str">
        <f t="shared" si="2"/>
        <v>Delhi-Mumbai</v>
      </c>
      <c r="N175" s="2" t="str">
        <f t="shared" si="7"/>
        <v>Outstation</v>
      </c>
      <c r="O175" s="2" t="str">
        <f t="shared" si="3"/>
        <v>FastWheels</v>
      </c>
      <c r="P175" s="2">
        <f t="shared" si="4"/>
        <v>-4</v>
      </c>
      <c r="Q175" s="2">
        <f t="shared" si="5"/>
        <v>2</v>
      </c>
      <c r="R175" s="2">
        <f t="shared" si="6"/>
        <v>141</v>
      </c>
    </row>
    <row r="176" ht="14.25" customHeight="1">
      <c r="A176" s="2">
        <v>510527.0</v>
      </c>
      <c r="B176" s="2" t="s">
        <v>47</v>
      </c>
      <c r="C176" s="2" t="s">
        <v>40</v>
      </c>
      <c r="D176" s="2" t="s">
        <v>41</v>
      </c>
      <c r="E176" s="2" t="s">
        <v>33</v>
      </c>
      <c r="F176" s="2" t="s">
        <v>34</v>
      </c>
      <c r="G176" s="4">
        <v>43525.612905092596</v>
      </c>
      <c r="H176" s="4">
        <v>43527.612905092596</v>
      </c>
      <c r="I176" s="4">
        <v>43531.612905092596</v>
      </c>
      <c r="J176" s="2">
        <v>49.0</v>
      </c>
      <c r="K176" s="2">
        <v>109.0</v>
      </c>
      <c r="L176" s="2" t="str">
        <f t="shared" si="1"/>
        <v>Kolkata</v>
      </c>
      <c r="M176" s="2" t="str">
        <f t="shared" si="2"/>
        <v>Delhi-Kolkata</v>
      </c>
      <c r="N176" s="2" t="str">
        <f t="shared" si="7"/>
        <v>Outstation</v>
      </c>
      <c r="O176" s="2" t="str">
        <f t="shared" si="3"/>
        <v>Ship2Home</v>
      </c>
      <c r="P176" s="2">
        <f t="shared" si="4"/>
        <v>-4</v>
      </c>
      <c r="Q176" s="2">
        <f t="shared" si="5"/>
        <v>2</v>
      </c>
      <c r="R176" s="2">
        <f t="shared" si="6"/>
        <v>158</v>
      </c>
    </row>
    <row r="177" ht="14.25" customHeight="1">
      <c r="A177" s="2">
        <v>519269.0</v>
      </c>
      <c r="B177" s="2" t="s">
        <v>46</v>
      </c>
      <c r="C177" s="2" t="s">
        <v>31</v>
      </c>
      <c r="D177" s="2" t="s">
        <v>41</v>
      </c>
      <c r="E177" s="2" t="s">
        <v>33</v>
      </c>
      <c r="F177" s="2" t="s">
        <v>34</v>
      </c>
      <c r="G177" s="4">
        <v>43525.617847222224</v>
      </c>
      <c r="H177" s="4">
        <v>43528.617847222224</v>
      </c>
      <c r="I177" s="4">
        <v>43530.617847222224</v>
      </c>
      <c r="J177" s="2">
        <v>0.0</v>
      </c>
      <c r="K177" s="2">
        <v>126.0</v>
      </c>
      <c r="L177" s="2" t="str">
        <f t="shared" si="1"/>
        <v>Delhi</v>
      </c>
      <c r="M177" s="2" t="str">
        <f t="shared" si="2"/>
        <v>Delhi-Delhi</v>
      </c>
      <c r="N177" s="2" t="str">
        <f t="shared" si="7"/>
        <v>Local</v>
      </c>
      <c r="O177" s="2" t="str">
        <f t="shared" si="3"/>
        <v>Ship2Home</v>
      </c>
      <c r="P177" s="2">
        <f t="shared" si="4"/>
        <v>-2</v>
      </c>
      <c r="Q177" s="2">
        <f t="shared" si="5"/>
        <v>3</v>
      </c>
      <c r="R177" s="2">
        <f t="shared" si="6"/>
        <v>126</v>
      </c>
    </row>
    <row r="178" ht="14.25" customHeight="1">
      <c r="A178" s="2">
        <v>481588.0</v>
      </c>
      <c r="B178" s="2" t="s">
        <v>39</v>
      </c>
      <c r="C178" s="2" t="s">
        <v>43</v>
      </c>
      <c r="D178" s="2" t="s">
        <v>41</v>
      </c>
      <c r="E178" s="2" t="s">
        <v>44</v>
      </c>
      <c r="F178" s="2" t="s">
        <v>34</v>
      </c>
      <c r="G178" s="4">
        <v>43525.6202662037</v>
      </c>
      <c r="H178" s="4">
        <v>43527.6202662037</v>
      </c>
      <c r="I178" s="4">
        <v>43530.6202662037</v>
      </c>
      <c r="J178" s="2">
        <v>47.0</v>
      </c>
      <c r="K178" s="2">
        <v>121.0</v>
      </c>
      <c r="L178" s="2" t="str">
        <f t="shared" si="1"/>
        <v>Bangalore</v>
      </c>
      <c r="M178" s="2" t="str">
        <f t="shared" si="2"/>
        <v>Delhi-Bangalore</v>
      </c>
      <c r="N178" s="2" t="str">
        <f t="shared" si="7"/>
        <v>Outstation</v>
      </c>
      <c r="O178" s="2" t="str">
        <f t="shared" si="3"/>
        <v>FastWheels</v>
      </c>
      <c r="P178" s="2">
        <f t="shared" si="4"/>
        <v>-3</v>
      </c>
      <c r="Q178" s="2">
        <f t="shared" si="5"/>
        <v>2</v>
      </c>
      <c r="R178" s="2">
        <f t="shared" si="6"/>
        <v>168</v>
      </c>
    </row>
    <row r="179" ht="14.25" customHeight="1">
      <c r="A179" s="2">
        <v>690490.0</v>
      </c>
      <c r="B179" s="2" t="s">
        <v>39</v>
      </c>
      <c r="C179" s="2" t="s">
        <v>31</v>
      </c>
      <c r="D179" s="2" t="s">
        <v>41</v>
      </c>
      <c r="E179" s="2" t="s">
        <v>38</v>
      </c>
      <c r="F179" s="2" t="s">
        <v>34</v>
      </c>
      <c r="G179" s="4">
        <v>43525.62421296296</v>
      </c>
      <c r="H179" s="4">
        <v>43530.62421296296</v>
      </c>
      <c r="I179" s="4">
        <v>43532.62421296296</v>
      </c>
      <c r="J179" s="2">
        <v>0.0</v>
      </c>
      <c r="K179" s="2">
        <v>127.0</v>
      </c>
      <c r="L179" s="2" t="str">
        <f t="shared" si="1"/>
        <v>Delhi</v>
      </c>
      <c r="M179" s="2" t="str">
        <f t="shared" si="2"/>
        <v>Delhi-Delhi</v>
      </c>
      <c r="N179" s="2" t="str">
        <f t="shared" si="7"/>
        <v>Local</v>
      </c>
      <c r="O179" s="2" t="str">
        <f t="shared" si="3"/>
        <v>Ship2Home</v>
      </c>
      <c r="P179" s="2">
        <f t="shared" si="4"/>
        <v>-2</v>
      </c>
      <c r="Q179" s="2">
        <f t="shared" si="5"/>
        <v>5</v>
      </c>
      <c r="R179" s="2">
        <f t="shared" si="6"/>
        <v>127</v>
      </c>
    </row>
    <row r="180" ht="14.25" customHeight="1">
      <c r="A180" s="2">
        <v>733997.0</v>
      </c>
      <c r="B180" s="2" t="s">
        <v>46</v>
      </c>
      <c r="C180" s="2" t="s">
        <v>43</v>
      </c>
      <c r="D180" s="2" t="s">
        <v>32</v>
      </c>
      <c r="E180" s="2" t="s">
        <v>33</v>
      </c>
      <c r="F180" s="2" t="s">
        <v>34</v>
      </c>
      <c r="G180" s="4">
        <v>43525.632210648146</v>
      </c>
      <c r="H180" s="4">
        <v>43526.632210648146</v>
      </c>
      <c r="I180" s="4">
        <v>43530.632210648146</v>
      </c>
      <c r="J180" s="2">
        <v>0.0</v>
      </c>
      <c r="K180" s="2">
        <v>121.0</v>
      </c>
      <c r="L180" s="2" t="str">
        <f t="shared" si="1"/>
        <v>Bangalore</v>
      </c>
      <c r="M180" s="2" t="str">
        <f t="shared" si="2"/>
        <v>Bangalore-Bangalore</v>
      </c>
      <c r="N180" s="2" t="str">
        <f t="shared" si="7"/>
        <v>Local</v>
      </c>
      <c r="O180" s="2" t="str">
        <f t="shared" si="3"/>
        <v>Ship2Home</v>
      </c>
      <c r="P180" s="2">
        <f t="shared" si="4"/>
        <v>-4</v>
      </c>
      <c r="Q180" s="2">
        <f t="shared" si="5"/>
        <v>1</v>
      </c>
      <c r="R180" s="2">
        <f t="shared" si="6"/>
        <v>121</v>
      </c>
    </row>
    <row r="181" ht="14.25" customHeight="1">
      <c r="A181" s="2">
        <v>960824.0</v>
      </c>
      <c r="B181" s="2" t="s">
        <v>42</v>
      </c>
      <c r="C181" s="2" t="s">
        <v>37</v>
      </c>
      <c r="D181" s="2" t="s">
        <v>32</v>
      </c>
      <c r="E181" s="2" t="s">
        <v>44</v>
      </c>
      <c r="F181" s="2" t="s">
        <v>34</v>
      </c>
      <c r="G181" s="4">
        <v>43525.638287037036</v>
      </c>
      <c r="H181" s="4">
        <v>43531.638287037036</v>
      </c>
      <c r="I181" s="4">
        <v>43529.638287037036</v>
      </c>
      <c r="J181" s="2">
        <v>63.0</v>
      </c>
      <c r="K181" s="2">
        <v>86.0</v>
      </c>
      <c r="L181" s="2" t="str">
        <f t="shared" si="1"/>
        <v>Mumbai</v>
      </c>
      <c r="M181" s="2" t="str">
        <f t="shared" si="2"/>
        <v>Bangalore-Mumbai</v>
      </c>
      <c r="N181" s="2" t="str">
        <f t="shared" si="7"/>
        <v>Outstation</v>
      </c>
      <c r="O181" s="2" t="str">
        <f t="shared" si="3"/>
        <v>FastWheels</v>
      </c>
      <c r="P181" s="2">
        <f t="shared" si="4"/>
        <v>2</v>
      </c>
      <c r="Q181" s="2">
        <f t="shared" si="5"/>
        <v>6</v>
      </c>
      <c r="R181" s="2">
        <f t="shared" si="6"/>
        <v>149</v>
      </c>
    </row>
    <row r="182" ht="14.25" customHeight="1">
      <c r="A182" s="2">
        <v>794165.0</v>
      </c>
      <c r="B182" s="2" t="s">
        <v>36</v>
      </c>
      <c r="C182" s="2" t="s">
        <v>31</v>
      </c>
      <c r="D182" s="2" t="s">
        <v>41</v>
      </c>
      <c r="E182" s="2" t="s">
        <v>33</v>
      </c>
      <c r="F182" s="2" t="s">
        <v>34</v>
      </c>
      <c r="G182" s="4">
        <v>43525.64400462963</v>
      </c>
      <c r="H182" s="4">
        <v>43529.64400462963</v>
      </c>
      <c r="I182" s="4">
        <v>43529.64400462963</v>
      </c>
      <c r="J182" s="2">
        <v>0.0</v>
      </c>
      <c r="K182" s="2">
        <v>127.0</v>
      </c>
      <c r="L182" s="2" t="str">
        <f t="shared" si="1"/>
        <v>Delhi</v>
      </c>
      <c r="M182" s="2" t="str">
        <f t="shared" si="2"/>
        <v>Delhi-Delhi</v>
      </c>
      <c r="N182" s="2" t="str">
        <f t="shared" si="7"/>
        <v>Local</v>
      </c>
      <c r="O182" s="2" t="str">
        <f t="shared" si="3"/>
        <v>Ship2Home</v>
      </c>
      <c r="P182" s="2">
        <f t="shared" si="4"/>
        <v>0</v>
      </c>
      <c r="Q182" s="2">
        <f t="shared" si="5"/>
        <v>4</v>
      </c>
      <c r="R182" s="2">
        <f t="shared" si="6"/>
        <v>127</v>
      </c>
    </row>
    <row r="183" ht="14.25" customHeight="1">
      <c r="A183" s="2">
        <v>582824.0</v>
      </c>
      <c r="B183" s="2" t="s">
        <v>36</v>
      </c>
      <c r="C183" s="2" t="s">
        <v>45</v>
      </c>
      <c r="D183" s="2" t="s">
        <v>32</v>
      </c>
      <c r="E183" s="2" t="s">
        <v>44</v>
      </c>
      <c r="F183" s="2" t="s">
        <v>34</v>
      </c>
      <c r="G183" s="4">
        <v>43525.64519675926</v>
      </c>
      <c r="H183" s="4">
        <v>43529.64519675926</v>
      </c>
      <c r="I183" s="4">
        <v>43529.64519675926</v>
      </c>
      <c r="J183" s="2">
        <v>36.0</v>
      </c>
      <c r="K183" s="2">
        <v>121.0</v>
      </c>
      <c r="L183" s="2" t="str">
        <f t="shared" si="1"/>
        <v>Chennai</v>
      </c>
      <c r="M183" s="2" t="str">
        <f t="shared" si="2"/>
        <v>Bangalore-Chennai</v>
      </c>
      <c r="N183" s="2" t="str">
        <f t="shared" si="7"/>
        <v>Outstation</v>
      </c>
      <c r="O183" s="2" t="str">
        <f t="shared" si="3"/>
        <v>FastWheels</v>
      </c>
      <c r="P183" s="2">
        <f t="shared" si="4"/>
        <v>0</v>
      </c>
      <c r="Q183" s="2">
        <f t="shared" si="5"/>
        <v>4</v>
      </c>
      <c r="R183" s="2">
        <f t="shared" si="6"/>
        <v>157</v>
      </c>
    </row>
    <row r="184" ht="14.25" customHeight="1">
      <c r="A184" s="2">
        <v>934112.0</v>
      </c>
      <c r="B184" s="2" t="s">
        <v>47</v>
      </c>
      <c r="C184" s="2" t="s">
        <v>40</v>
      </c>
      <c r="D184" s="2" t="s">
        <v>41</v>
      </c>
      <c r="E184" s="2" t="s">
        <v>44</v>
      </c>
      <c r="F184" s="2" t="s">
        <v>34</v>
      </c>
      <c r="G184" s="4">
        <v>43525.64571759259</v>
      </c>
      <c r="H184" s="4">
        <v>43529.64571759259</v>
      </c>
      <c r="I184" s="4">
        <v>43529.64571759259</v>
      </c>
      <c r="J184" s="2">
        <v>46.0</v>
      </c>
      <c r="K184" s="2">
        <v>111.0</v>
      </c>
      <c r="L184" s="2" t="str">
        <f t="shared" si="1"/>
        <v>Kolkata</v>
      </c>
      <c r="M184" s="2" t="str">
        <f t="shared" si="2"/>
        <v>Delhi-Kolkata</v>
      </c>
      <c r="N184" s="2" t="str">
        <f t="shared" si="7"/>
        <v>Outstation</v>
      </c>
      <c r="O184" s="2" t="str">
        <f t="shared" si="3"/>
        <v>FastWheels</v>
      </c>
      <c r="P184" s="2">
        <f t="shared" si="4"/>
        <v>0</v>
      </c>
      <c r="Q184" s="2">
        <f t="shared" si="5"/>
        <v>4</v>
      </c>
      <c r="R184" s="2">
        <f t="shared" si="6"/>
        <v>157</v>
      </c>
    </row>
    <row r="185" ht="14.25" customHeight="1">
      <c r="A185" s="2">
        <v>653852.0</v>
      </c>
      <c r="B185" s="2" t="s">
        <v>36</v>
      </c>
      <c r="C185" s="2" t="s">
        <v>43</v>
      </c>
      <c r="D185" s="2" t="s">
        <v>41</v>
      </c>
      <c r="E185" s="2" t="s">
        <v>44</v>
      </c>
      <c r="F185" s="2" t="s">
        <v>34</v>
      </c>
      <c r="G185" s="4">
        <v>43525.64855324074</v>
      </c>
      <c r="H185" s="4">
        <v>43527.64855324074</v>
      </c>
      <c r="I185" s="4">
        <v>43530.64855324074</v>
      </c>
      <c r="J185" s="2">
        <v>63.0</v>
      </c>
      <c r="K185" s="2">
        <v>109.0</v>
      </c>
      <c r="L185" s="2" t="str">
        <f t="shared" si="1"/>
        <v>Bangalore</v>
      </c>
      <c r="M185" s="2" t="str">
        <f t="shared" si="2"/>
        <v>Delhi-Bangalore</v>
      </c>
      <c r="N185" s="2" t="str">
        <f t="shared" si="7"/>
        <v>Outstation</v>
      </c>
      <c r="O185" s="2" t="str">
        <f t="shared" si="3"/>
        <v>FastWheels</v>
      </c>
      <c r="P185" s="2">
        <f t="shared" si="4"/>
        <v>-3</v>
      </c>
      <c r="Q185" s="2">
        <f t="shared" si="5"/>
        <v>2</v>
      </c>
      <c r="R185" s="2">
        <f t="shared" si="6"/>
        <v>172</v>
      </c>
    </row>
    <row r="186" ht="14.25" customHeight="1">
      <c r="A186" s="2">
        <v>704911.0</v>
      </c>
      <c r="B186" s="2" t="s">
        <v>46</v>
      </c>
      <c r="C186" s="2" t="s">
        <v>43</v>
      </c>
      <c r="D186" s="2" t="s">
        <v>32</v>
      </c>
      <c r="E186" s="2" t="s">
        <v>33</v>
      </c>
      <c r="F186" s="2" t="s">
        <v>34</v>
      </c>
      <c r="G186" s="4">
        <v>43525.65261574074</v>
      </c>
      <c r="H186" s="4">
        <v>43530.65261574074</v>
      </c>
      <c r="I186" s="4">
        <v>43531.65261574074</v>
      </c>
      <c r="J186" s="2">
        <v>0.0</v>
      </c>
      <c r="K186" s="2">
        <v>128.0</v>
      </c>
      <c r="L186" s="2" t="str">
        <f t="shared" si="1"/>
        <v>Bangalore</v>
      </c>
      <c r="M186" s="2" t="str">
        <f t="shared" si="2"/>
        <v>Bangalore-Bangalore</v>
      </c>
      <c r="N186" s="2" t="str">
        <f t="shared" si="7"/>
        <v>Local</v>
      </c>
      <c r="O186" s="2" t="str">
        <f t="shared" si="3"/>
        <v>Ship2Home</v>
      </c>
      <c r="P186" s="2">
        <f t="shared" si="4"/>
        <v>-1</v>
      </c>
      <c r="Q186" s="2">
        <f t="shared" si="5"/>
        <v>5</v>
      </c>
      <c r="R186" s="2">
        <f t="shared" si="6"/>
        <v>128</v>
      </c>
    </row>
    <row r="187" ht="14.25" customHeight="1">
      <c r="A187" s="2">
        <v>917991.0</v>
      </c>
      <c r="B187" s="2" t="s">
        <v>48</v>
      </c>
      <c r="C187" s="2" t="s">
        <v>31</v>
      </c>
      <c r="D187" s="2" t="s">
        <v>41</v>
      </c>
      <c r="E187" s="2" t="s">
        <v>33</v>
      </c>
      <c r="F187" s="2" t="s">
        <v>34</v>
      </c>
      <c r="G187" s="4">
        <v>43525.655856481484</v>
      </c>
      <c r="H187" s="4">
        <v>43532.655856481484</v>
      </c>
      <c r="I187" s="4">
        <v>43528.655856481484</v>
      </c>
      <c r="J187" s="2">
        <v>0.0</v>
      </c>
      <c r="K187" s="2">
        <v>125.0</v>
      </c>
      <c r="L187" s="2" t="str">
        <f t="shared" si="1"/>
        <v>Delhi</v>
      </c>
      <c r="M187" s="2" t="str">
        <f t="shared" si="2"/>
        <v>Delhi-Delhi</v>
      </c>
      <c r="N187" s="2" t="str">
        <f t="shared" si="7"/>
        <v>Local</v>
      </c>
      <c r="O187" s="2" t="str">
        <f t="shared" si="3"/>
        <v>Ship2Home</v>
      </c>
      <c r="P187" s="2">
        <f t="shared" si="4"/>
        <v>4</v>
      </c>
      <c r="Q187" s="2">
        <f t="shared" si="5"/>
        <v>7</v>
      </c>
      <c r="R187" s="2">
        <f t="shared" si="6"/>
        <v>125</v>
      </c>
    </row>
    <row r="188" ht="14.25" customHeight="1">
      <c r="A188" s="2">
        <v>810473.0</v>
      </c>
      <c r="B188" s="2" t="s">
        <v>39</v>
      </c>
      <c r="C188" s="2" t="s">
        <v>43</v>
      </c>
      <c r="D188" s="2" t="s">
        <v>41</v>
      </c>
      <c r="E188" s="2" t="s">
        <v>33</v>
      </c>
      <c r="F188" s="2" t="s">
        <v>34</v>
      </c>
      <c r="G188" s="4">
        <v>43525.66320601852</v>
      </c>
      <c r="H188" s="4">
        <v>43532.66320601852</v>
      </c>
      <c r="I188" s="4">
        <v>43530.66320601852</v>
      </c>
      <c r="J188" s="2">
        <v>44.0</v>
      </c>
      <c r="K188" s="2">
        <v>127.0</v>
      </c>
      <c r="L188" s="2" t="str">
        <f t="shared" si="1"/>
        <v>Bangalore</v>
      </c>
      <c r="M188" s="2" t="str">
        <f t="shared" si="2"/>
        <v>Delhi-Bangalore</v>
      </c>
      <c r="N188" s="2" t="str">
        <f t="shared" si="7"/>
        <v>Outstation</v>
      </c>
      <c r="O188" s="2" t="str">
        <f t="shared" si="3"/>
        <v>Ship2Home</v>
      </c>
      <c r="P188" s="2">
        <f t="shared" si="4"/>
        <v>2</v>
      </c>
      <c r="Q188" s="2">
        <f t="shared" si="5"/>
        <v>7</v>
      </c>
      <c r="R188" s="2">
        <f t="shared" si="6"/>
        <v>171</v>
      </c>
    </row>
    <row r="189" ht="14.25" customHeight="1">
      <c r="A189" s="2">
        <v>338911.0</v>
      </c>
      <c r="B189" s="2" t="s">
        <v>30</v>
      </c>
      <c r="C189" s="2" t="s">
        <v>31</v>
      </c>
      <c r="D189" s="2" t="s">
        <v>41</v>
      </c>
      <c r="E189" s="2" t="s">
        <v>33</v>
      </c>
      <c r="F189" s="2" t="s">
        <v>34</v>
      </c>
      <c r="G189" s="4">
        <v>43525.66792824074</v>
      </c>
      <c r="H189" s="4">
        <v>43531.66792824074</v>
      </c>
      <c r="I189" s="4">
        <v>43530.66792824074</v>
      </c>
      <c r="J189" s="2">
        <v>0.0</v>
      </c>
      <c r="K189" s="2">
        <v>123.0</v>
      </c>
      <c r="L189" s="2" t="str">
        <f t="shared" si="1"/>
        <v>Delhi</v>
      </c>
      <c r="M189" s="2" t="str">
        <f t="shared" si="2"/>
        <v>Delhi-Delhi</v>
      </c>
      <c r="N189" s="2" t="str">
        <f t="shared" si="7"/>
        <v>Local</v>
      </c>
      <c r="O189" s="2" t="str">
        <f t="shared" si="3"/>
        <v>Ship2Home</v>
      </c>
      <c r="P189" s="2">
        <f t="shared" si="4"/>
        <v>1</v>
      </c>
      <c r="Q189" s="2">
        <f t="shared" si="5"/>
        <v>6</v>
      </c>
      <c r="R189" s="2">
        <f t="shared" si="6"/>
        <v>123</v>
      </c>
    </row>
    <row r="190" ht="14.25" customHeight="1">
      <c r="A190" s="2">
        <v>18987.0</v>
      </c>
      <c r="B190" s="2" t="s">
        <v>39</v>
      </c>
      <c r="C190" s="2" t="s">
        <v>37</v>
      </c>
      <c r="D190" s="2" t="s">
        <v>32</v>
      </c>
      <c r="E190" s="2" t="s">
        <v>33</v>
      </c>
      <c r="F190" s="2" t="s">
        <v>34</v>
      </c>
      <c r="G190" s="4">
        <v>43525.66940972222</v>
      </c>
      <c r="H190" s="4">
        <v>43529.66940972222</v>
      </c>
      <c r="I190" s="4">
        <v>43531.66940972222</v>
      </c>
      <c r="J190" s="2">
        <v>37.0</v>
      </c>
      <c r="K190" s="2">
        <v>110.0</v>
      </c>
      <c r="L190" s="2" t="str">
        <f t="shared" si="1"/>
        <v>Mumbai</v>
      </c>
      <c r="M190" s="2" t="str">
        <f t="shared" si="2"/>
        <v>Bangalore-Mumbai</v>
      </c>
      <c r="N190" s="2" t="str">
        <f t="shared" si="7"/>
        <v>Outstation</v>
      </c>
      <c r="O190" s="2" t="str">
        <f t="shared" si="3"/>
        <v>Ship2Home</v>
      </c>
      <c r="P190" s="2">
        <f t="shared" si="4"/>
        <v>-2</v>
      </c>
      <c r="Q190" s="2">
        <f t="shared" si="5"/>
        <v>4</v>
      </c>
      <c r="R190" s="2">
        <f t="shared" si="6"/>
        <v>147</v>
      </c>
    </row>
    <row r="191" ht="14.25" customHeight="1">
      <c r="A191" s="2">
        <v>110665.0</v>
      </c>
      <c r="B191" s="2" t="s">
        <v>48</v>
      </c>
      <c r="C191" s="2" t="s">
        <v>40</v>
      </c>
      <c r="D191" s="2" t="s">
        <v>32</v>
      </c>
      <c r="E191" s="2" t="s">
        <v>33</v>
      </c>
      <c r="F191" s="2" t="s">
        <v>34</v>
      </c>
      <c r="G191" s="4">
        <v>43525.67145833333</v>
      </c>
      <c r="H191" s="4">
        <v>43529.67145833333</v>
      </c>
      <c r="I191" s="4">
        <v>43531.67145833333</v>
      </c>
      <c r="J191" s="2">
        <v>28.0</v>
      </c>
      <c r="K191" s="2">
        <v>115.0</v>
      </c>
      <c r="L191" s="2" t="str">
        <f t="shared" si="1"/>
        <v>Kolkata</v>
      </c>
      <c r="M191" s="2" t="str">
        <f t="shared" si="2"/>
        <v>Bangalore-Kolkata</v>
      </c>
      <c r="N191" s="2" t="str">
        <f t="shared" si="7"/>
        <v>Outstation</v>
      </c>
      <c r="O191" s="2" t="str">
        <f t="shared" si="3"/>
        <v>Ship2Home</v>
      </c>
      <c r="P191" s="2">
        <f t="shared" si="4"/>
        <v>-2</v>
      </c>
      <c r="Q191" s="2">
        <f t="shared" si="5"/>
        <v>4</v>
      </c>
      <c r="R191" s="2">
        <f t="shared" si="6"/>
        <v>143</v>
      </c>
    </row>
    <row r="192" ht="14.25" customHeight="1">
      <c r="A192" s="2">
        <v>904392.0</v>
      </c>
      <c r="B192" s="2" t="s">
        <v>48</v>
      </c>
      <c r="C192" s="2" t="s">
        <v>43</v>
      </c>
      <c r="D192" s="2" t="s">
        <v>41</v>
      </c>
      <c r="E192" s="2" t="s">
        <v>44</v>
      </c>
      <c r="F192" s="2" t="s">
        <v>34</v>
      </c>
      <c r="G192" s="4">
        <v>43525.67181712963</v>
      </c>
      <c r="H192" s="4">
        <v>43530.67181712963</v>
      </c>
      <c r="I192" s="4">
        <v>43531.67181712963</v>
      </c>
      <c r="J192" s="2">
        <v>29.0</v>
      </c>
      <c r="K192" s="2">
        <v>122.0</v>
      </c>
      <c r="L192" s="2" t="str">
        <f t="shared" si="1"/>
        <v>Bangalore</v>
      </c>
      <c r="M192" s="2" t="str">
        <f t="shared" si="2"/>
        <v>Delhi-Bangalore</v>
      </c>
      <c r="N192" s="2" t="str">
        <f t="shared" si="7"/>
        <v>Outstation</v>
      </c>
      <c r="O192" s="2" t="str">
        <f t="shared" si="3"/>
        <v>FastWheels</v>
      </c>
      <c r="P192" s="2">
        <f t="shared" si="4"/>
        <v>-1</v>
      </c>
      <c r="Q192" s="2">
        <f t="shared" si="5"/>
        <v>5</v>
      </c>
      <c r="R192" s="2">
        <f t="shared" si="6"/>
        <v>151</v>
      </c>
    </row>
    <row r="193" ht="14.25" customHeight="1">
      <c r="A193" s="2">
        <v>437147.0</v>
      </c>
      <c r="B193" s="2" t="s">
        <v>36</v>
      </c>
      <c r="C193" s="2" t="s">
        <v>37</v>
      </c>
      <c r="D193" s="2" t="s">
        <v>41</v>
      </c>
      <c r="E193" s="2" t="s">
        <v>44</v>
      </c>
      <c r="F193" s="2" t="s">
        <v>34</v>
      </c>
      <c r="G193" s="4">
        <v>43525.67228009259</v>
      </c>
      <c r="H193" s="4">
        <v>43528.67228009259</v>
      </c>
      <c r="I193" s="4">
        <v>43532.67228009259</v>
      </c>
      <c r="J193" s="2">
        <v>66.0</v>
      </c>
      <c r="K193" s="2">
        <v>93.0</v>
      </c>
      <c r="L193" s="2" t="str">
        <f t="shared" si="1"/>
        <v>Mumbai</v>
      </c>
      <c r="M193" s="2" t="str">
        <f t="shared" si="2"/>
        <v>Delhi-Mumbai</v>
      </c>
      <c r="N193" s="2" t="str">
        <f t="shared" si="7"/>
        <v>Outstation</v>
      </c>
      <c r="O193" s="2" t="str">
        <f t="shared" si="3"/>
        <v>FastWheels</v>
      </c>
      <c r="P193" s="2">
        <f t="shared" si="4"/>
        <v>-4</v>
      </c>
      <c r="Q193" s="2">
        <f t="shared" si="5"/>
        <v>3</v>
      </c>
      <c r="R193" s="2">
        <f t="shared" si="6"/>
        <v>159</v>
      </c>
    </row>
    <row r="194" ht="14.25" customHeight="1">
      <c r="A194" s="2">
        <v>205088.0</v>
      </c>
      <c r="B194" s="2" t="s">
        <v>30</v>
      </c>
      <c r="C194" s="2" t="s">
        <v>43</v>
      </c>
      <c r="D194" s="2" t="s">
        <v>41</v>
      </c>
      <c r="E194" s="2" t="s">
        <v>44</v>
      </c>
      <c r="F194" s="2" t="s">
        <v>34</v>
      </c>
      <c r="G194" s="4">
        <v>43525.67327546296</v>
      </c>
      <c r="H194" s="4">
        <v>43529.67327546296</v>
      </c>
      <c r="I194" s="4">
        <v>43531.67327546296</v>
      </c>
      <c r="J194" s="2">
        <v>65.0</v>
      </c>
      <c r="K194" s="2">
        <v>105.0</v>
      </c>
      <c r="L194" s="2" t="str">
        <f t="shared" si="1"/>
        <v>Bangalore</v>
      </c>
      <c r="M194" s="2" t="str">
        <f t="shared" si="2"/>
        <v>Delhi-Bangalore</v>
      </c>
      <c r="N194" s="2" t="str">
        <f t="shared" si="7"/>
        <v>Outstation</v>
      </c>
      <c r="O194" s="2" t="str">
        <f t="shared" si="3"/>
        <v>FastWheels</v>
      </c>
      <c r="P194" s="2">
        <f t="shared" si="4"/>
        <v>-2</v>
      </c>
      <c r="Q194" s="2">
        <f t="shared" si="5"/>
        <v>4</v>
      </c>
      <c r="R194" s="2">
        <f t="shared" si="6"/>
        <v>170</v>
      </c>
    </row>
    <row r="195" ht="14.25" customHeight="1">
      <c r="A195" s="2">
        <v>942370.0</v>
      </c>
      <c r="B195" s="2" t="s">
        <v>36</v>
      </c>
      <c r="C195" s="2" t="s">
        <v>31</v>
      </c>
      <c r="D195" s="2" t="s">
        <v>32</v>
      </c>
      <c r="E195" s="2" t="s">
        <v>44</v>
      </c>
      <c r="F195" s="2" t="s">
        <v>34</v>
      </c>
      <c r="G195" s="4">
        <v>43525.67502314815</v>
      </c>
      <c r="H195" s="4">
        <v>43529.67502314815</v>
      </c>
      <c r="I195" s="4">
        <v>43532.67502314815</v>
      </c>
      <c r="J195" s="2">
        <v>63.0</v>
      </c>
      <c r="K195" s="2">
        <v>105.0</v>
      </c>
      <c r="L195" s="2" t="str">
        <f t="shared" si="1"/>
        <v>Delhi</v>
      </c>
      <c r="M195" s="2" t="str">
        <f t="shared" si="2"/>
        <v>Bangalore-Delhi</v>
      </c>
      <c r="N195" s="2" t="str">
        <f t="shared" si="7"/>
        <v>Outstation</v>
      </c>
      <c r="O195" s="2" t="str">
        <f t="shared" si="3"/>
        <v>FastWheels</v>
      </c>
      <c r="P195" s="2">
        <f t="shared" si="4"/>
        <v>-3</v>
      </c>
      <c r="Q195" s="2">
        <f t="shared" si="5"/>
        <v>4</v>
      </c>
      <c r="R195" s="2">
        <f t="shared" si="6"/>
        <v>168</v>
      </c>
    </row>
    <row r="196" ht="14.25" customHeight="1">
      <c r="A196" s="2">
        <v>992406.0</v>
      </c>
      <c r="B196" s="2" t="s">
        <v>39</v>
      </c>
      <c r="C196" s="2" t="s">
        <v>43</v>
      </c>
      <c r="D196" s="2" t="s">
        <v>32</v>
      </c>
      <c r="E196" s="2" t="s">
        <v>44</v>
      </c>
      <c r="F196" s="2" t="s">
        <v>34</v>
      </c>
      <c r="G196" s="4">
        <v>43525.67625</v>
      </c>
      <c r="H196" s="4">
        <v>43530.67625</v>
      </c>
      <c r="I196" s="4">
        <v>43531.67625</v>
      </c>
      <c r="J196" s="2">
        <v>0.0</v>
      </c>
      <c r="K196" s="2">
        <v>105.0</v>
      </c>
      <c r="L196" s="2" t="str">
        <f t="shared" si="1"/>
        <v>Bangalore</v>
      </c>
      <c r="M196" s="2" t="str">
        <f t="shared" si="2"/>
        <v>Bangalore-Bangalore</v>
      </c>
      <c r="N196" s="2" t="str">
        <f t="shared" si="7"/>
        <v>Local</v>
      </c>
      <c r="O196" s="2" t="str">
        <f t="shared" si="3"/>
        <v>FastWheels</v>
      </c>
      <c r="P196" s="2">
        <f t="shared" si="4"/>
        <v>-1</v>
      </c>
      <c r="Q196" s="2">
        <f t="shared" si="5"/>
        <v>5</v>
      </c>
      <c r="R196" s="2">
        <f t="shared" si="6"/>
        <v>105</v>
      </c>
    </row>
    <row r="197" ht="14.25" customHeight="1">
      <c r="A197" s="2">
        <v>62792.0</v>
      </c>
      <c r="B197" s="2" t="s">
        <v>48</v>
      </c>
      <c r="C197" s="2" t="s">
        <v>40</v>
      </c>
      <c r="D197" s="2" t="s">
        <v>41</v>
      </c>
      <c r="E197" s="2" t="s">
        <v>44</v>
      </c>
      <c r="F197" s="2" t="s">
        <v>34</v>
      </c>
      <c r="G197" s="4">
        <v>43525.69484953704</v>
      </c>
      <c r="H197" s="4">
        <v>43529.69484953704</v>
      </c>
      <c r="I197" s="4">
        <v>43532.69484953704</v>
      </c>
      <c r="J197" s="2">
        <v>31.0</v>
      </c>
      <c r="K197" s="2">
        <v>113.0</v>
      </c>
      <c r="L197" s="2" t="str">
        <f t="shared" si="1"/>
        <v>Kolkata</v>
      </c>
      <c r="M197" s="2" t="str">
        <f t="shared" si="2"/>
        <v>Delhi-Kolkata</v>
      </c>
      <c r="N197" s="2" t="str">
        <f t="shared" si="7"/>
        <v>Outstation</v>
      </c>
      <c r="O197" s="2" t="str">
        <f t="shared" si="3"/>
        <v>FastWheels</v>
      </c>
      <c r="P197" s="2">
        <f t="shared" si="4"/>
        <v>-3</v>
      </c>
      <c r="Q197" s="2">
        <f t="shared" si="5"/>
        <v>4</v>
      </c>
      <c r="R197" s="2">
        <f t="shared" si="6"/>
        <v>144</v>
      </c>
    </row>
    <row r="198" ht="14.25" customHeight="1">
      <c r="A198" s="2">
        <v>809826.0</v>
      </c>
      <c r="B198" s="2" t="s">
        <v>30</v>
      </c>
      <c r="C198" s="2" t="s">
        <v>37</v>
      </c>
      <c r="D198" s="2" t="s">
        <v>41</v>
      </c>
      <c r="E198" s="2" t="s">
        <v>44</v>
      </c>
      <c r="F198" s="2" t="s">
        <v>34</v>
      </c>
      <c r="G198" s="4">
        <v>43525.69553240741</v>
      </c>
      <c r="H198" s="4">
        <v>43527.69553240741</v>
      </c>
      <c r="I198" s="4">
        <v>43528.69553240741</v>
      </c>
      <c r="J198" s="2">
        <v>71.0</v>
      </c>
      <c r="K198" s="2">
        <v>87.0</v>
      </c>
      <c r="L198" s="2" t="str">
        <f t="shared" si="1"/>
        <v>Mumbai</v>
      </c>
      <c r="M198" s="2" t="str">
        <f t="shared" si="2"/>
        <v>Delhi-Mumbai</v>
      </c>
      <c r="N198" s="2" t="str">
        <f t="shared" si="7"/>
        <v>Outstation</v>
      </c>
      <c r="O198" s="2" t="str">
        <f t="shared" si="3"/>
        <v>FastWheels</v>
      </c>
      <c r="P198" s="2">
        <f t="shared" si="4"/>
        <v>-1</v>
      </c>
      <c r="Q198" s="2">
        <f t="shared" si="5"/>
        <v>2</v>
      </c>
      <c r="R198" s="2">
        <f t="shared" si="6"/>
        <v>158</v>
      </c>
    </row>
    <row r="199" ht="14.25" customHeight="1">
      <c r="A199" s="2">
        <v>858913.0</v>
      </c>
      <c r="B199" s="2" t="s">
        <v>47</v>
      </c>
      <c r="C199" s="2" t="s">
        <v>37</v>
      </c>
      <c r="D199" s="2" t="s">
        <v>32</v>
      </c>
      <c r="E199" s="2" t="s">
        <v>33</v>
      </c>
      <c r="F199" s="2" t="s">
        <v>34</v>
      </c>
      <c r="G199" s="4">
        <v>43525.69561342592</v>
      </c>
      <c r="H199" s="4">
        <v>43530.69561342592</v>
      </c>
      <c r="I199" s="4">
        <v>43528.69561342592</v>
      </c>
      <c r="J199" s="2">
        <v>33.0</v>
      </c>
      <c r="K199" s="2">
        <v>109.0</v>
      </c>
      <c r="L199" s="2" t="str">
        <f t="shared" si="1"/>
        <v>Mumbai</v>
      </c>
      <c r="M199" s="2" t="str">
        <f t="shared" si="2"/>
        <v>Bangalore-Mumbai</v>
      </c>
      <c r="N199" s="2" t="str">
        <f t="shared" si="7"/>
        <v>Outstation</v>
      </c>
      <c r="O199" s="2" t="str">
        <f t="shared" si="3"/>
        <v>Ship2Home</v>
      </c>
      <c r="P199" s="2">
        <f t="shared" si="4"/>
        <v>2</v>
      </c>
      <c r="Q199" s="2">
        <f t="shared" si="5"/>
        <v>5</v>
      </c>
      <c r="R199" s="2">
        <f t="shared" si="6"/>
        <v>142</v>
      </c>
    </row>
    <row r="200" ht="14.25" customHeight="1">
      <c r="A200" s="2">
        <v>349970.0</v>
      </c>
      <c r="B200" s="2" t="s">
        <v>36</v>
      </c>
      <c r="C200" s="2" t="s">
        <v>31</v>
      </c>
      <c r="D200" s="2" t="s">
        <v>41</v>
      </c>
      <c r="E200" s="2" t="s">
        <v>38</v>
      </c>
      <c r="F200" s="2" t="s">
        <v>34</v>
      </c>
      <c r="G200" s="4">
        <v>43525.699016203704</v>
      </c>
      <c r="H200" s="4">
        <v>43530.699016203704</v>
      </c>
      <c r="I200" s="4">
        <v>43528.699016203704</v>
      </c>
      <c r="J200" s="2">
        <v>0.0</v>
      </c>
      <c r="K200" s="2">
        <v>121.0</v>
      </c>
      <c r="L200" s="2" t="str">
        <f t="shared" si="1"/>
        <v>Delhi</v>
      </c>
      <c r="M200" s="2" t="str">
        <f t="shared" si="2"/>
        <v>Delhi-Delhi</v>
      </c>
      <c r="N200" s="2" t="str">
        <f t="shared" si="7"/>
        <v>Local</v>
      </c>
      <c r="O200" s="2" t="str">
        <f t="shared" si="3"/>
        <v>Ship2Home</v>
      </c>
      <c r="P200" s="2">
        <f t="shared" si="4"/>
        <v>2</v>
      </c>
      <c r="Q200" s="2">
        <f t="shared" si="5"/>
        <v>5</v>
      </c>
      <c r="R200" s="2">
        <f t="shared" si="6"/>
        <v>121</v>
      </c>
    </row>
    <row r="201" ht="14.25" customHeight="1">
      <c r="A201" s="2">
        <v>836208.0</v>
      </c>
      <c r="B201" s="2" t="s">
        <v>39</v>
      </c>
      <c r="C201" s="2" t="s">
        <v>43</v>
      </c>
      <c r="D201" s="2" t="s">
        <v>41</v>
      </c>
      <c r="E201" s="2" t="s">
        <v>44</v>
      </c>
      <c r="F201" s="2" t="s">
        <v>34</v>
      </c>
      <c r="G201" s="4">
        <v>43525.707719907405</v>
      </c>
      <c r="H201" s="4">
        <v>43528.707719907405</v>
      </c>
      <c r="I201" s="4">
        <v>43532.707719907405</v>
      </c>
      <c r="J201" s="2">
        <v>35.0</v>
      </c>
      <c r="K201" s="2">
        <v>129.0</v>
      </c>
      <c r="L201" s="2" t="str">
        <f t="shared" si="1"/>
        <v>Bangalore</v>
      </c>
      <c r="M201" s="2" t="str">
        <f t="shared" si="2"/>
        <v>Delhi-Bangalore</v>
      </c>
      <c r="N201" s="2" t="str">
        <f t="shared" si="7"/>
        <v>Outstation</v>
      </c>
      <c r="O201" s="2" t="str">
        <f t="shared" si="3"/>
        <v>FastWheels</v>
      </c>
      <c r="P201" s="2">
        <f t="shared" si="4"/>
        <v>-4</v>
      </c>
      <c r="Q201" s="2">
        <f t="shared" si="5"/>
        <v>3</v>
      </c>
      <c r="R201" s="2">
        <f t="shared" si="6"/>
        <v>164</v>
      </c>
    </row>
    <row r="202" ht="14.25" customHeight="1">
      <c r="A202" s="2">
        <v>229369.0</v>
      </c>
      <c r="B202" s="2" t="s">
        <v>39</v>
      </c>
      <c r="C202" s="2" t="s">
        <v>31</v>
      </c>
      <c r="D202" s="2" t="s">
        <v>41</v>
      </c>
      <c r="E202" s="2" t="s">
        <v>33</v>
      </c>
      <c r="F202" s="2" t="s">
        <v>34</v>
      </c>
      <c r="G202" s="4">
        <v>43525.709699074076</v>
      </c>
      <c r="H202" s="4">
        <v>43526.709699074076</v>
      </c>
      <c r="I202" s="4">
        <v>43530.709699074076</v>
      </c>
      <c r="J202" s="2">
        <v>0.0</v>
      </c>
      <c r="K202" s="2">
        <v>129.0</v>
      </c>
      <c r="L202" s="2" t="str">
        <f t="shared" si="1"/>
        <v>Delhi</v>
      </c>
      <c r="M202" s="2" t="str">
        <f t="shared" si="2"/>
        <v>Delhi-Delhi</v>
      </c>
      <c r="N202" s="2" t="str">
        <f t="shared" si="7"/>
        <v>Local</v>
      </c>
      <c r="O202" s="2" t="str">
        <f t="shared" si="3"/>
        <v>Ship2Home</v>
      </c>
      <c r="P202" s="2">
        <f t="shared" si="4"/>
        <v>-4</v>
      </c>
      <c r="Q202" s="2">
        <f t="shared" si="5"/>
        <v>1</v>
      </c>
      <c r="R202" s="2">
        <f t="shared" si="6"/>
        <v>129</v>
      </c>
    </row>
    <row r="203" ht="14.25" customHeight="1">
      <c r="A203" s="2">
        <v>415864.0</v>
      </c>
      <c r="B203" s="2" t="s">
        <v>39</v>
      </c>
      <c r="C203" s="2" t="s">
        <v>45</v>
      </c>
      <c r="D203" s="2" t="s">
        <v>41</v>
      </c>
      <c r="E203" s="2" t="s">
        <v>44</v>
      </c>
      <c r="F203" s="2" t="s">
        <v>34</v>
      </c>
      <c r="G203" s="4">
        <v>43525.710277777776</v>
      </c>
      <c r="H203" s="4">
        <v>43533.710277777776</v>
      </c>
      <c r="I203" s="4">
        <v>43528.710277777776</v>
      </c>
      <c r="J203" s="2">
        <v>78.0</v>
      </c>
      <c r="K203" s="2">
        <v>102.0</v>
      </c>
      <c r="L203" s="2" t="str">
        <f t="shared" si="1"/>
        <v>Chennai</v>
      </c>
      <c r="M203" s="2" t="str">
        <f t="shared" si="2"/>
        <v>Delhi-Chennai</v>
      </c>
      <c r="N203" s="2" t="str">
        <f t="shared" si="7"/>
        <v>Outstation</v>
      </c>
      <c r="O203" s="2" t="str">
        <f t="shared" si="3"/>
        <v>FastWheels</v>
      </c>
      <c r="P203" s="2">
        <f t="shared" si="4"/>
        <v>5</v>
      </c>
      <c r="Q203" s="2">
        <f t="shared" si="5"/>
        <v>8</v>
      </c>
      <c r="R203" s="2">
        <f t="shared" si="6"/>
        <v>180</v>
      </c>
    </row>
    <row r="204" ht="14.25" customHeight="1">
      <c r="A204" s="2">
        <v>799696.0</v>
      </c>
      <c r="B204" s="2" t="s">
        <v>39</v>
      </c>
      <c r="C204" s="2" t="s">
        <v>37</v>
      </c>
      <c r="D204" s="2" t="s">
        <v>41</v>
      </c>
      <c r="E204" s="2" t="s">
        <v>44</v>
      </c>
      <c r="F204" s="2" t="s">
        <v>34</v>
      </c>
      <c r="G204" s="4">
        <v>43525.719143518516</v>
      </c>
      <c r="H204" s="4">
        <v>43527.719143518516</v>
      </c>
      <c r="I204" s="4">
        <v>43532.719143518516</v>
      </c>
      <c r="J204" s="2">
        <v>35.0</v>
      </c>
      <c r="K204" s="2">
        <v>110.0</v>
      </c>
      <c r="L204" s="2" t="str">
        <f t="shared" si="1"/>
        <v>Mumbai</v>
      </c>
      <c r="M204" s="2" t="str">
        <f t="shared" si="2"/>
        <v>Delhi-Mumbai</v>
      </c>
      <c r="N204" s="2" t="str">
        <f t="shared" si="7"/>
        <v>Outstation</v>
      </c>
      <c r="O204" s="2" t="str">
        <f t="shared" si="3"/>
        <v>FastWheels</v>
      </c>
      <c r="P204" s="2">
        <f t="shared" si="4"/>
        <v>-5</v>
      </c>
      <c r="Q204" s="2">
        <f t="shared" si="5"/>
        <v>2</v>
      </c>
      <c r="R204" s="2">
        <f t="shared" si="6"/>
        <v>145</v>
      </c>
    </row>
    <row r="205" ht="14.25" customHeight="1">
      <c r="A205" s="2">
        <v>758002.0</v>
      </c>
      <c r="B205" s="2" t="s">
        <v>39</v>
      </c>
      <c r="C205" s="2" t="s">
        <v>31</v>
      </c>
      <c r="D205" s="2" t="s">
        <v>32</v>
      </c>
      <c r="E205" s="2" t="s">
        <v>38</v>
      </c>
      <c r="F205" s="2" t="s">
        <v>34</v>
      </c>
      <c r="G205" s="4">
        <v>43525.72039351852</v>
      </c>
      <c r="H205" s="4">
        <v>43534.72039351852</v>
      </c>
      <c r="I205" s="4">
        <v>43532.72039351852</v>
      </c>
      <c r="J205" s="2">
        <v>47.0</v>
      </c>
      <c r="K205" s="2">
        <v>127.0</v>
      </c>
      <c r="L205" s="2" t="str">
        <f t="shared" si="1"/>
        <v>Delhi</v>
      </c>
      <c r="M205" s="2" t="str">
        <f t="shared" si="2"/>
        <v>Bangalore-Delhi</v>
      </c>
      <c r="N205" s="2" t="str">
        <f t="shared" si="7"/>
        <v>Outstation</v>
      </c>
      <c r="O205" s="2" t="str">
        <f t="shared" si="3"/>
        <v>Ship2Home</v>
      </c>
      <c r="P205" s="2">
        <f t="shared" si="4"/>
        <v>2</v>
      </c>
      <c r="Q205" s="2">
        <f t="shared" si="5"/>
        <v>9</v>
      </c>
      <c r="R205" s="2">
        <f t="shared" si="6"/>
        <v>174</v>
      </c>
    </row>
    <row r="206" ht="14.25" customHeight="1">
      <c r="A206" s="2">
        <v>133035.0</v>
      </c>
      <c r="B206" s="2" t="s">
        <v>36</v>
      </c>
      <c r="C206" s="2" t="s">
        <v>31</v>
      </c>
      <c r="D206" s="2" t="s">
        <v>32</v>
      </c>
      <c r="E206" s="2" t="s">
        <v>33</v>
      </c>
      <c r="F206" s="2" t="s">
        <v>34</v>
      </c>
      <c r="G206" s="4">
        <v>43525.72184027778</v>
      </c>
      <c r="H206" s="4">
        <v>43534.72184027778</v>
      </c>
      <c r="I206" s="4">
        <v>43528.72184027778</v>
      </c>
      <c r="J206" s="2">
        <v>33.0</v>
      </c>
      <c r="K206" s="2">
        <v>127.0</v>
      </c>
      <c r="L206" s="2" t="str">
        <f t="shared" si="1"/>
        <v>Delhi</v>
      </c>
      <c r="M206" s="2" t="str">
        <f t="shared" si="2"/>
        <v>Bangalore-Delhi</v>
      </c>
      <c r="N206" s="2" t="str">
        <f t="shared" si="7"/>
        <v>Outstation</v>
      </c>
      <c r="O206" s="2" t="str">
        <f t="shared" si="3"/>
        <v>Ship2Home</v>
      </c>
      <c r="P206" s="2">
        <f t="shared" si="4"/>
        <v>6</v>
      </c>
      <c r="Q206" s="2">
        <f t="shared" si="5"/>
        <v>9</v>
      </c>
      <c r="R206" s="2">
        <f t="shared" si="6"/>
        <v>160</v>
      </c>
    </row>
    <row r="207" ht="14.25" customHeight="1">
      <c r="A207" s="2">
        <v>250376.0</v>
      </c>
      <c r="B207" s="2" t="s">
        <v>36</v>
      </c>
      <c r="C207" s="2" t="s">
        <v>40</v>
      </c>
      <c r="D207" s="2" t="s">
        <v>32</v>
      </c>
      <c r="E207" s="2" t="s">
        <v>44</v>
      </c>
      <c r="F207" s="2" t="s">
        <v>34</v>
      </c>
      <c r="G207" s="4">
        <v>43525.72503472222</v>
      </c>
      <c r="H207" s="4">
        <v>43532.72503472222</v>
      </c>
      <c r="I207" s="4">
        <v>43532.72503472222</v>
      </c>
      <c r="J207" s="2">
        <v>32.0</v>
      </c>
      <c r="K207" s="2">
        <v>112.0</v>
      </c>
      <c r="L207" s="2" t="str">
        <f t="shared" si="1"/>
        <v>Kolkata</v>
      </c>
      <c r="M207" s="2" t="str">
        <f t="shared" si="2"/>
        <v>Bangalore-Kolkata</v>
      </c>
      <c r="N207" s="2" t="str">
        <f t="shared" si="7"/>
        <v>Outstation</v>
      </c>
      <c r="O207" s="2" t="str">
        <f t="shared" si="3"/>
        <v>FastWheels</v>
      </c>
      <c r="P207" s="2">
        <f t="shared" si="4"/>
        <v>0</v>
      </c>
      <c r="Q207" s="2">
        <f t="shared" si="5"/>
        <v>7</v>
      </c>
      <c r="R207" s="2">
        <f t="shared" si="6"/>
        <v>144</v>
      </c>
    </row>
    <row r="208" ht="14.25" customHeight="1">
      <c r="A208" s="2">
        <v>442349.0</v>
      </c>
      <c r="B208" s="2" t="s">
        <v>48</v>
      </c>
      <c r="C208" s="2" t="s">
        <v>40</v>
      </c>
      <c r="D208" s="2" t="s">
        <v>32</v>
      </c>
      <c r="E208" s="2" t="s">
        <v>33</v>
      </c>
      <c r="F208" s="2" t="s">
        <v>34</v>
      </c>
      <c r="G208" s="4">
        <v>43525.726631944446</v>
      </c>
      <c r="H208" s="4">
        <v>43532.726631944446</v>
      </c>
      <c r="I208" s="4">
        <v>43531.726631944446</v>
      </c>
      <c r="J208" s="2">
        <v>42.0</v>
      </c>
      <c r="K208" s="2">
        <v>112.0</v>
      </c>
      <c r="L208" s="2" t="str">
        <f t="shared" si="1"/>
        <v>Kolkata</v>
      </c>
      <c r="M208" s="2" t="str">
        <f t="shared" si="2"/>
        <v>Bangalore-Kolkata</v>
      </c>
      <c r="N208" s="2" t="str">
        <f t="shared" si="7"/>
        <v>Outstation</v>
      </c>
      <c r="O208" s="2" t="str">
        <f t="shared" si="3"/>
        <v>Ship2Home</v>
      </c>
      <c r="P208" s="2">
        <f t="shared" si="4"/>
        <v>1</v>
      </c>
      <c r="Q208" s="2">
        <f t="shared" si="5"/>
        <v>7</v>
      </c>
      <c r="R208" s="2">
        <f t="shared" si="6"/>
        <v>154</v>
      </c>
    </row>
    <row r="209" ht="14.25" customHeight="1">
      <c r="A209" s="2">
        <v>686763.0</v>
      </c>
      <c r="B209" s="2" t="s">
        <v>30</v>
      </c>
      <c r="C209" s="2" t="s">
        <v>40</v>
      </c>
      <c r="D209" s="2" t="s">
        <v>41</v>
      </c>
      <c r="E209" s="2" t="s">
        <v>33</v>
      </c>
      <c r="F209" s="2" t="s">
        <v>34</v>
      </c>
      <c r="G209" s="4">
        <v>43525.730474537035</v>
      </c>
      <c r="H209" s="4">
        <v>43530.730474537035</v>
      </c>
      <c r="I209" s="4">
        <v>43528.730474537035</v>
      </c>
      <c r="J209" s="2">
        <v>42.0</v>
      </c>
      <c r="K209" s="2">
        <v>109.0</v>
      </c>
      <c r="L209" s="2" t="str">
        <f t="shared" si="1"/>
        <v>Kolkata</v>
      </c>
      <c r="M209" s="2" t="str">
        <f t="shared" si="2"/>
        <v>Delhi-Kolkata</v>
      </c>
      <c r="N209" s="2" t="str">
        <f t="shared" si="7"/>
        <v>Outstation</v>
      </c>
      <c r="O209" s="2" t="str">
        <f t="shared" si="3"/>
        <v>Ship2Home</v>
      </c>
      <c r="P209" s="2">
        <f t="shared" si="4"/>
        <v>2</v>
      </c>
      <c r="Q209" s="2">
        <f t="shared" si="5"/>
        <v>5</v>
      </c>
      <c r="R209" s="2">
        <f t="shared" si="6"/>
        <v>151</v>
      </c>
    </row>
    <row r="210" ht="14.25" customHeight="1">
      <c r="A210" s="2">
        <v>195369.0</v>
      </c>
      <c r="B210" s="2" t="s">
        <v>47</v>
      </c>
      <c r="C210" s="2" t="s">
        <v>43</v>
      </c>
      <c r="D210" s="2" t="s">
        <v>41</v>
      </c>
      <c r="E210" s="2" t="s">
        <v>33</v>
      </c>
      <c r="F210" s="2" t="s">
        <v>34</v>
      </c>
      <c r="G210" s="4">
        <v>43525.73369212963</v>
      </c>
      <c r="H210" s="4">
        <v>43533.73369212963</v>
      </c>
      <c r="I210" s="4">
        <v>43532.73369212963</v>
      </c>
      <c r="J210" s="2">
        <v>39.0</v>
      </c>
      <c r="K210" s="2">
        <v>126.0</v>
      </c>
      <c r="L210" s="2" t="str">
        <f t="shared" si="1"/>
        <v>Bangalore</v>
      </c>
      <c r="M210" s="2" t="str">
        <f t="shared" si="2"/>
        <v>Delhi-Bangalore</v>
      </c>
      <c r="N210" s="2" t="str">
        <f t="shared" si="7"/>
        <v>Outstation</v>
      </c>
      <c r="O210" s="2" t="str">
        <f t="shared" si="3"/>
        <v>Ship2Home</v>
      </c>
      <c r="P210" s="2">
        <f t="shared" si="4"/>
        <v>1</v>
      </c>
      <c r="Q210" s="2">
        <f t="shared" si="5"/>
        <v>8</v>
      </c>
      <c r="R210" s="2">
        <f t="shared" si="6"/>
        <v>165</v>
      </c>
    </row>
    <row r="211" ht="14.25" customHeight="1">
      <c r="A211" s="2">
        <v>352911.0</v>
      </c>
      <c r="B211" s="2" t="s">
        <v>36</v>
      </c>
      <c r="C211" s="2" t="s">
        <v>40</v>
      </c>
      <c r="D211" s="2" t="s">
        <v>41</v>
      </c>
      <c r="E211" s="2" t="s">
        <v>33</v>
      </c>
      <c r="F211" s="2" t="s">
        <v>34</v>
      </c>
      <c r="G211" s="4">
        <v>43525.734930555554</v>
      </c>
      <c r="H211" s="4">
        <v>43532.734930555554</v>
      </c>
      <c r="I211" s="4">
        <v>43531.734930555554</v>
      </c>
      <c r="J211" s="2">
        <v>40.0</v>
      </c>
      <c r="K211" s="2">
        <v>109.0</v>
      </c>
      <c r="L211" s="2" t="str">
        <f t="shared" si="1"/>
        <v>Kolkata</v>
      </c>
      <c r="M211" s="2" t="str">
        <f t="shared" si="2"/>
        <v>Delhi-Kolkata</v>
      </c>
      <c r="N211" s="2" t="str">
        <f t="shared" si="7"/>
        <v>Outstation</v>
      </c>
      <c r="O211" s="2" t="str">
        <f t="shared" si="3"/>
        <v>Ship2Home</v>
      </c>
      <c r="P211" s="2">
        <f t="shared" si="4"/>
        <v>1</v>
      </c>
      <c r="Q211" s="2">
        <f t="shared" si="5"/>
        <v>7</v>
      </c>
      <c r="R211" s="2">
        <f t="shared" si="6"/>
        <v>149</v>
      </c>
    </row>
    <row r="212" ht="14.25" customHeight="1">
      <c r="A212" s="2">
        <v>110193.0</v>
      </c>
      <c r="B212" s="2" t="s">
        <v>47</v>
      </c>
      <c r="C212" s="2" t="s">
        <v>40</v>
      </c>
      <c r="D212" s="2" t="s">
        <v>41</v>
      </c>
      <c r="E212" s="2" t="s">
        <v>44</v>
      </c>
      <c r="F212" s="2" t="s">
        <v>34</v>
      </c>
      <c r="G212" s="4">
        <v>43525.73991898148</v>
      </c>
      <c r="H212" s="4">
        <v>43532.73991898148</v>
      </c>
      <c r="I212" s="4">
        <v>43531.73991898148</v>
      </c>
      <c r="J212" s="2">
        <v>68.0</v>
      </c>
      <c r="K212" s="2">
        <v>94.0</v>
      </c>
      <c r="L212" s="2" t="str">
        <f t="shared" si="1"/>
        <v>Kolkata</v>
      </c>
      <c r="M212" s="2" t="str">
        <f t="shared" si="2"/>
        <v>Delhi-Kolkata</v>
      </c>
      <c r="N212" s="2" t="str">
        <f t="shared" si="7"/>
        <v>Outstation</v>
      </c>
      <c r="O212" s="2" t="str">
        <f t="shared" si="3"/>
        <v>FastWheels</v>
      </c>
      <c r="P212" s="2">
        <f t="shared" si="4"/>
        <v>1</v>
      </c>
      <c r="Q212" s="2">
        <f t="shared" si="5"/>
        <v>7</v>
      </c>
      <c r="R212" s="2">
        <f t="shared" si="6"/>
        <v>162</v>
      </c>
    </row>
    <row r="213" ht="14.25" customHeight="1">
      <c r="A213" s="2">
        <v>389991.0</v>
      </c>
      <c r="B213" s="2" t="s">
        <v>39</v>
      </c>
      <c r="C213" s="2" t="s">
        <v>37</v>
      </c>
      <c r="D213" s="2" t="s">
        <v>32</v>
      </c>
      <c r="E213" s="2" t="s">
        <v>33</v>
      </c>
      <c r="F213" s="2" t="s">
        <v>34</v>
      </c>
      <c r="G213" s="4">
        <v>43525.74060185185</v>
      </c>
      <c r="H213" s="4">
        <v>43534.74060185185</v>
      </c>
      <c r="I213" s="4">
        <v>43532.74060185185</v>
      </c>
      <c r="J213" s="2">
        <v>45.0</v>
      </c>
      <c r="K213" s="2">
        <v>109.0</v>
      </c>
      <c r="L213" s="2" t="str">
        <f t="shared" si="1"/>
        <v>Mumbai</v>
      </c>
      <c r="M213" s="2" t="str">
        <f t="shared" si="2"/>
        <v>Bangalore-Mumbai</v>
      </c>
      <c r="N213" s="2" t="str">
        <f t="shared" si="7"/>
        <v>Outstation</v>
      </c>
      <c r="O213" s="2" t="str">
        <f t="shared" si="3"/>
        <v>Ship2Home</v>
      </c>
      <c r="P213" s="2">
        <f t="shared" si="4"/>
        <v>2</v>
      </c>
      <c r="Q213" s="2">
        <f t="shared" si="5"/>
        <v>9</v>
      </c>
      <c r="R213" s="2">
        <f t="shared" si="6"/>
        <v>154</v>
      </c>
    </row>
    <row r="214" ht="14.25" customHeight="1">
      <c r="A214" s="2">
        <v>208180.0</v>
      </c>
      <c r="B214" s="2" t="s">
        <v>39</v>
      </c>
      <c r="C214" s="2" t="s">
        <v>43</v>
      </c>
      <c r="D214" s="2" t="s">
        <v>32</v>
      </c>
      <c r="E214" s="2" t="s">
        <v>44</v>
      </c>
      <c r="F214" s="2" t="s">
        <v>34</v>
      </c>
      <c r="G214" s="4">
        <v>43525.74712962963</v>
      </c>
      <c r="H214" s="4">
        <v>43525.74712962963</v>
      </c>
      <c r="I214" s="4">
        <v>43531.74712962963</v>
      </c>
      <c r="J214" s="2">
        <v>0.0</v>
      </c>
      <c r="K214" s="2">
        <v>125.0</v>
      </c>
      <c r="L214" s="2" t="str">
        <f t="shared" si="1"/>
        <v>Bangalore</v>
      </c>
      <c r="M214" s="2" t="str">
        <f t="shared" si="2"/>
        <v>Bangalore-Bangalore</v>
      </c>
      <c r="N214" s="2" t="str">
        <f t="shared" si="7"/>
        <v>Local</v>
      </c>
      <c r="O214" s="2" t="str">
        <f t="shared" si="3"/>
        <v>FastWheels</v>
      </c>
      <c r="P214" s="2">
        <f t="shared" si="4"/>
        <v>-6</v>
      </c>
      <c r="Q214" s="2">
        <f t="shared" si="5"/>
        <v>0</v>
      </c>
      <c r="R214" s="2">
        <f t="shared" si="6"/>
        <v>125</v>
      </c>
    </row>
    <row r="215" ht="14.25" customHeight="1">
      <c r="A215" s="2">
        <v>125824.0</v>
      </c>
      <c r="B215" s="2" t="s">
        <v>30</v>
      </c>
      <c r="C215" s="2" t="s">
        <v>40</v>
      </c>
      <c r="D215" s="2" t="s">
        <v>32</v>
      </c>
      <c r="E215" s="2" t="s">
        <v>44</v>
      </c>
      <c r="F215" s="2" t="s">
        <v>34</v>
      </c>
      <c r="G215" s="4">
        <v>43525.74810185185</v>
      </c>
      <c r="H215" s="4">
        <v>43528.74810185185</v>
      </c>
      <c r="I215" s="4">
        <v>43531.74810185185</v>
      </c>
      <c r="J215" s="2">
        <v>30.0</v>
      </c>
      <c r="K215" s="2">
        <v>109.0</v>
      </c>
      <c r="L215" s="2" t="str">
        <f t="shared" si="1"/>
        <v>Kolkata</v>
      </c>
      <c r="M215" s="2" t="str">
        <f t="shared" si="2"/>
        <v>Bangalore-Kolkata</v>
      </c>
      <c r="N215" s="2" t="str">
        <f t="shared" si="7"/>
        <v>Outstation</v>
      </c>
      <c r="O215" s="2" t="str">
        <f t="shared" si="3"/>
        <v>FastWheels</v>
      </c>
      <c r="P215" s="2">
        <f t="shared" si="4"/>
        <v>-3</v>
      </c>
      <c r="Q215" s="2">
        <f t="shared" si="5"/>
        <v>3</v>
      </c>
      <c r="R215" s="2">
        <f t="shared" si="6"/>
        <v>139</v>
      </c>
    </row>
    <row r="216" ht="14.25" customHeight="1">
      <c r="A216" s="2">
        <v>775402.0</v>
      </c>
      <c r="B216" s="2" t="s">
        <v>36</v>
      </c>
      <c r="C216" s="2" t="s">
        <v>37</v>
      </c>
      <c r="D216" s="2" t="s">
        <v>41</v>
      </c>
      <c r="E216" s="2" t="s">
        <v>44</v>
      </c>
      <c r="F216" s="2" t="s">
        <v>34</v>
      </c>
      <c r="G216" s="4">
        <v>43525.754594907405</v>
      </c>
      <c r="H216" s="4">
        <v>43531.754594907405</v>
      </c>
      <c r="I216" s="4">
        <v>43532.754594907405</v>
      </c>
      <c r="J216" s="2">
        <v>76.0</v>
      </c>
      <c r="K216" s="2">
        <v>91.0</v>
      </c>
      <c r="L216" s="2" t="str">
        <f t="shared" si="1"/>
        <v>Mumbai</v>
      </c>
      <c r="M216" s="2" t="str">
        <f t="shared" si="2"/>
        <v>Delhi-Mumbai</v>
      </c>
      <c r="N216" s="2" t="str">
        <f t="shared" si="7"/>
        <v>Outstation</v>
      </c>
      <c r="O216" s="2" t="str">
        <f t="shared" si="3"/>
        <v>FastWheels</v>
      </c>
      <c r="P216" s="2">
        <f t="shared" si="4"/>
        <v>-1</v>
      </c>
      <c r="Q216" s="2">
        <f t="shared" si="5"/>
        <v>6</v>
      </c>
      <c r="R216" s="2">
        <f t="shared" si="6"/>
        <v>167</v>
      </c>
    </row>
    <row r="217" ht="14.25" customHeight="1">
      <c r="A217" s="2">
        <v>740725.0</v>
      </c>
      <c r="B217" s="2" t="s">
        <v>47</v>
      </c>
      <c r="C217" s="2" t="s">
        <v>43</v>
      </c>
      <c r="D217" s="2" t="s">
        <v>41</v>
      </c>
      <c r="E217" s="2" t="s">
        <v>44</v>
      </c>
      <c r="F217" s="2" t="s">
        <v>34</v>
      </c>
      <c r="G217" s="4">
        <v>43525.75844907408</v>
      </c>
      <c r="H217" s="4">
        <v>43529.75844907408</v>
      </c>
      <c r="I217" s="4">
        <v>43529.75844907408</v>
      </c>
      <c r="J217" s="2">
        <v>65.0</v>
      </c>
      <c r="K217" s="2">
        <v>108.0</v>
      </c>
      <c r="L217" s="2" t="str">
        <f t="shared" si="1"/>
        <v>Bangalore</v>
      </c>
      <c r="M217" s="2" t="str">
        <f t="shared" si="2"/>
        <v>Delhi-Bangalore</v>
      </c>
      <c r="N217" s="2" t="str">
        <f t="shared" si="7"/>
        <v>Outstation</v>
      </c>
      <c r="O217" s="2" t="str">
        <f t="shared" si="3"/>
        <v>FastWheels</v>
      </c>
      <c r="P217" s="2">
        <f t="shared" si="4"/>
        <v>0</v>
      </c>
      <c r="Q217" s="2">
        <f t="shared" si="5"/>
        <v>4</v>
      </c>
      <c r="R217" s="2">
        <f t="shared" si="6"/>
        <v>173</v>
      </c>
    </row>
    <row r="218" ht="14.25" customHeight="1">
      <c r="A218" s="2">
        <v>607875.0</v>
      </c>
      <c r="B218" s="2" t="s">
        <v>36</v>
      </c>
      <c r="C218" s="2" t="s">
        <v>43</v>
      </c>
      <c r="D218" s="2" t="s">
        <v>41</v>
      </c>
      <c r="E218" s="2" t="s">
        <v>44</v>
      </c>
      <c r="F218" s="2" t="s">
        <v>34</v>
      </c>
      <c r="G218" s="4">
        <v>43525.762557870374</v>
      </c>
      <c r="H218" s="4">
        <v>43530.762557870374</v>
      </c>
      <c r="I218" s="4">
        <v>43531.762557870374</v>
      </c>
      <c r="J218" s="2">
        <v>68.0</v>
      </c>
      <c r="K218" s="2">
        <v>102.0</v>
      </c>
      <c r="L218" s="2" t="str">
        <f t="shared" si="1"/>
        <v>Bangalore</v>
      </c>
      <c r="M218" s="2" t="str">
        <f t="shared" si="2"/>
        <v>Delhi-Bangalore</v>
      </c>
      <c r="N218" s="2" t="str">
        <f t="shared" si="7"/>
        <v>Outstation</v>
      </c>
      <c r="O218" s="2" t="str">
        <f t="shared" si="3"/>
        <v>FastWheels</v>
      </c>
      <c r="P218" s="2">
        <f t="shared" si="4"/>
        <v>-1</v>
      </c>
      <c r="Q218" s="2">
        <f t="shared" si="5"/>
        <v>5</v>
      </c>
      <c r="R218" s="2">
        <f t="shared" si="6"/>
        <v>170</v>
      </c>
    </row>
    <row r="219" ht="14.25" customHeight="1">
      <c r="A219" s="2">
        <v>695456.0</v>
      </c>
      <c r="B219" s="2" t="s">
        <v>39</v>
      </c>
      <c r="C219" s="2" t="s">
        <v>43</v>
      </c>
      <c r="D219" s="2" t="s">
        <v>41</v>
      </c>
      <c r="E219" s="2" t="s">
        <v>44</v>
      </c>
      <c r="F219" s="2" t="s">
        <v>34</v>
      </c>
      <c r="G219" s="4">
        <v>43525.76293981481</v>
      </c>
      <c r="H219" s="4">
        <v>43529.76293981481</v>
      </c>
      <c r="I219" s="4">
        <v>43528.76293981481</v>
      </c>
      <c r="J219" s="2">
        <v>29.0</v>
      </c>
      <c r="K219" s="2">
        <v>127.0</v>
      </c>
      <c r="L219" s="2" t="str">
        <f t="shared" si="1"/>
        <v>Bangalore</v>
      </c>
      <c r="M219" s="2" t="str">
        <f t="shared" si="2"/>
        <v>Delhi-Bangalore</v>
      </c>
      <c r="N219" s="2" t="str">
        <f t="shared" si="7"/>
        <v>Outstation</v>
      </c>
      <c r="O219" s="2" t="str">
        <f t="shared" si="3"/>
        <v>FastWheels</v>
      </c>
      <c r="P219" s="2">
        <f t="shared" si="4"/>
        <v>1</v>
      </c>
      <c r="Q219" s="2">
        <f t="shared" si="5"/>
        <v>4</v>
      </c>
      <c r="R219" s="2">
        <f t="shared" si="6"/>
        <v>156</v>
      </c>
    </row>
    <row r="220" ht="14.25" customHeight="1">
      <c r="A220" s="2">
        <v>576111.0</v>
      </c>
      <c r="B220" s="2" t="s">
        <v>36</v>
      </c>
      <c r="C220" s="2" t="s">
        <v>37</v>
      </c>
      <c r="D220" s="2" t="s">
        <v>32</v>
      </c>
      <c r="E220" s="2" t="s">
        <v>44</v>
      </c>
      <c r="F220" s="2" t="s">
        <v>34</v>
      </c>
      <c r="G220" s="4">
        <v>43525.76571759259</v>
      </c>
      <c r="H220" s="4">
        <v>43527.76571759259</v>
      </c>
      <c r="I220" s="4">
        <v>43529.76571759259</v>
      </c>
      <c r="J220" s="2">
        <v>88.0</v>
      </c>
      <c r="K220" s="2">
        <v>85.0</v>
      </c>
      <c r="L220" s="2" t="str">
        <f t="shared" si="1"/>
        <v>Mumbai</v>
      </c>
      <c r="M220" s="2" t="str">
        <f t="shared" si="2"/>
        <v>Bangalore-Mumbai</v>
      </c>
      <c r="N220" s="2" t="str">
        <f t="shared" si="7"/>
        <v>Outstation</v>
      </c>
      <c r="O220" s="2" t="str">
        <f t="shared" si="3"/>
        <v>FastWheels</v>
      </c>
      <c r="P220" s="2">
        <f t="shared" si="4"/>
        <v>-2</v>
      </c>
      <c r="Q220" s="2">
        <f t="shared" si="5"/>
        <v>2</v>
      </c>
      <c r="R220" s="2">
        <f t="shared" si="6"/>
        <v>173</v>
      </c>
    </row>
    <row r="221" ht="14.25" customHeight="1">
      <c r="A221" s="2">
        <v>526087.0</v>
      </c>
      <c r="B221" s="2" t="s">
        <v>36</v>
      </c>
      <c r="C221" s="2" t="s">
        <v>37</v>
      </c>
      <c r="D221" s="2" t="s">
        <v>41</v>
      </c>
      <c r="E221" s="2" t="s">
        <v>44</v>
      </c>
      <c r="F221" s="2" t="s">
        <v>34</v>
      </c>
      <c r="G221" s="4">
        <v>43525.76700231482</v>
      </c>
      <c r="H221" s="4">
        <v>43529.76700231482</v>
      </c>
      <c r="I221" s="4">
        <v>43530.76700231482</v>
      </c>
      <c r="J221" s="2">
        <v>80.0</v>
      </c>
      <c r="K221" s="2">
        <v>90.0</v>
      </c>
      <c r="L221" s="2" t="str">
        <f t="shared" si="1"/>
        <v>Mumbai</v>
      </c>
      <c r="M221" s="2" t="str">
        <f t="shared" si="2"/>
        <v>Delhi-Mumbai</v>
      </c>
      <c r="N221" s="2" t="str">
        <f t="shared" si="7"/>
        <v>Outstation</v>
      </c>
      <c r="O221" s="2" t="str">
        <f t="shared" si="3"/>
        <v>FastWheels</v>
      </c>
      <c r="P221" s="2">
        <f t="shared" si="4"/>
        <v>-1</v>
      </c>
      <c r="Q221" s="2">
        <f t="shared" si="5"/>
        <v>4</v>
      </c>
      <c r="R221" s="2">
        <f t="shared" si="6"/>
        <v>170</v>
      </c>
    </row>
    <row r="222" ht="14.25" customHeight="1">
      <c r="A222" s="2">
        <v>179264.0</v>
      </c>
      <c r="B222" s="2" t="s">
        <v>39</v>
      </c>
      <c r="C222" s="2" t="s">
        <v>45</v>
      </c>
      <c r="D222" s="2" t="s">
        <v>32</v>
      </c>
      <c r="E222" s="2" t="s">
        <v>44</v>
      </c>
      <c r="F222" s="2" t="s">
        <v>34</v>
      </c>
      <c r="G222" s="4">
        <v>43525.76768518519</v>
      </c>
      <c r="H222" s="4">
        <v>43531.76768518519</v>
      </c>
      <c r="I222" s="4">
        <v>43529.76768518519</v>
      </c>
      <c r="J222" s="2">
        <v>30.0</v>
      </c>
      <c r="K222" s="2">
        <v>129.0</v>
      </c>
      <c r="L222" s="2" t="str">
        <f t="shared" si="1"/>
        <v>Chennai</v>
      </c>
      <c r="M222" s="2" t="str">
        <f t="shared" si="2"/>
        <v>Bangalore-Chennai</v>
      </c>
      <c r="N222" s="2" t="str">
        <f t="shared" si="7"/>
        <v>Outstation</v>
      </c>
      <c r="O222" s="2" t="str">
        <f t="shared" si="3"/>
        <v>FastWheels</v>
      </c>
      <c r="P222" s="2">
        <f t="shared" si="4"/>
        <v>2</v>
      </c>
      <c r="Q222" s="2">
        <f t="shared" si="5"/>
        <v>6</v>
      </c>
      <c r="R222" s="2">
        <f t="shared" si="6"/>
        <v>159</v>
      </c>
    </row>
    <row r="223" ht="14.25" customHeight="1">
      <c r="A223" s="2">
        <v>889018.0</v>
      </c>
      <c r="B223" s="2" t="s">
        <v>48</v>
      </c>
      <c r="C223" s="2" t="s">
        <v>31</v>
      </c>
      <c r="D223" s="2" t="s">
        <v>32</v>
      </c>
      <c r="E223" s="2" t="s">
        <v>38</v>
      </c>
      <c r="F223" s="2" t="s">
        <v>34</v>
      </c>
      <c r="G223" s="4">
        <v>43525.78795138889</v>
      </c>
      <c r="H223" s="4">
        <v>43528.78795138889</v>
      </c>
      <c r="I223" s="4">
        <v>43528.78795138889</v>
      </c>
      <c r="J223" s="2">
        <v>27.0</v>
      </c>
      <c r="K223" s="2">
        <v>125.0</v>
      </c>
      <c r="L223" s="2" t="str">
        <f t="shared" si="1"/>
        <v>Delhi</v>
      </c>
      <c r="M223" s="2" t="str">
        <f t="shared" si="2"/>
        <v>Bangalore-Delhi</v>
      </c>
      <c r="N223" s="2" t="str">
        <f t="shared" si="7"/>
        <v>Outstation</v>
      </c>
      <c r="O223" s="2" t="str">
        <f t="shared" si="3"/>
        <v>Ship2Home</v>
      </c>
      <c r="P223" s="2">
        <f t="shared" si="4"/>
        <v>0</v>
      </c>
      <c r="Q223" s="2">
        <f t="shared" si="5"/>
        <v>3</v>
      </c>
      <c r="R223" s="2">
        <f t="shared" si="6"/>
        <v>152</v>
      </c>
    </row>
    <row r="224" ht="14.25" customHeight="1">
      <c r="A224" s="2">
        <v>311678.0</v>
      </c>
      <c r="B224" s="2" t="s">
        <v>39</v>
      </c>
      <c r="C224" s="2" t="s">
        <v>31</v>
      </c>
      <c r="D224" s="2" t="s">
        <v>41</v>
      </c>
      <c r="E224" s="2" t="s">
        <v>38</v>
      </c>
      <c r="F224" s="2" t="s">
        <v>34</v>
      </c>
      <c r="G224" s="4">
        <v>43525.78863425926</v>
      </c>
      <c r="H224" s="4">
        <v>43528.78863425926</v>
      </c>
      <c r="I224" s="4">
        <v>43528.78863425926</v>
      </c>
      <c r="J224" s="2">
        <v>0.0</v>
      </c>
      <c r="K224" s="2">
        <v>122.0</v>
      </c>
      <c r="L224" s="2" t="str">
        <f t="shared" si="1"/>
        <v>Delhi</v>
      </c>
      <c r="M224" s="2" t="str">
        <f t="shared" si="2"/>
        <v>Delhi-Delhi</v>
      </c>
      <c r="N224" s="2" t="str">
        <f t="shared" si="7"/>
        <v>Local</v>
      </c>
      <c r="O224" s="2" t="str">
        <f t="shared" si="3"/>
        <v>Ship2Home</v>
      </c>
      <c r="P224" s="2">
        <f t="shared" si="4"/>
        <v>0</v>
      </c>
      <c r="Q224" s="2">
        <f t="shared" si="5"/>
        <v>3</v>
      </c>
      <c r="R224" s="2">
        <f t="shared" si="6"/>
        <v>122</v>
      </c>
    </row>
    <row r="225" ht="14.25" customHeight="1">
      <c r="A225" s="2">
        <v>88474.0</v>
      </c>
      <c r="B225" s="2" t="s">
        <v>42</v>
      </c>
      <c r="C225" s="2" t="s">
        <v>37</v>
      </c>
      <c r="D225" s="2" t="s">
        <v>32</v>
      </c>
      <c r="E225" s="2" t="s">
        <v>38</v>
      </c>
      <c r="F225" s="2" t="s">
        <v>34</v>
      </c>
      <c r="G225" s="4">
        <v>43525.791909722226</v>
      </c>
      <c r="H225" s="4">
        <v>43532.791909722226</v>
      </c>
      <c r="I225" s="4">
        <v>43529.791909722226</v>
      </c>
      <c r="J225" s="2">
        <v>42.0</v>
      </c>
      <c r="K225" s="2">
        <v>112.0</v>
      </c>
      <c r="L225" s="2" t="str">
        <f t="shared" si="1"/>
        <v>Mumbai</v>
      </c>
      <c r="M225" s="2" t="str">
        <f t="shared" si="2"/>
        <v>Bangalore-Mumbai</v>
      </c>
      <c r="N225" s="2" t="str">
        <f t="shared" si="7"/>
        <v>Outstation</v>
      </c>
      <c r="O225" s="2" t="str">
        <f t="shared" si="3"/>
        <v>Ship2Home</v>
      </c>
      <c r="P225" s="2">
        <f t="shared" si="4"/>
        <v>3</v>
      </c>
      <c r="Q225" s="2">
        <f t="shared" si="5"/>
        <v>7</v>
      </c>
      <c r="R225" s="2">
        <f t="shared" si="6"/>
        <v>154</v>
      </c>
    </row>
    <row r="226" ht="14.25" customHeight="1">
      <c r="A226" s="2">
        <v>800128.0</v>
      </c>
      <c r="B226" s="2" t="s">
        <v>39</v>
      </c>
      <c r="C226" s="2" t="s">
        <v>31</v>
      </c>
      <c r="D226" s="2" t="s">
        <v>32</v>
      </c>
      <c r="E226" s="2" t="s">
        <v>44</v>
      </c>
      <c r="F226" s="2" t="s">
        <v>34</v>
      </c>
      <c r="G226" s="4">
        <v>43525.79565972222</v>
      </c>
      <c r="H226" s="4">
        <v>43529.79565972222</v>
      </c>
      <c r="I226" s="4">
        <v>43531.79565972222</v>
      </c>
      <c r="J226" s="2">
        <v>60.0</v>
      </c>
      <c r="K226" s="2">
        <v>108.0</v>
      </c>
      <c r="L226" s="2" t="str">
        <f t="shared" si="1"/>
        <v>Delhi</v>
      </c>
      <c r="M226" s="2" t="str">
        <f t="shared" si="2"/>
        <v>Bangalore-Delhi</v>
      </c>
      <c r="N226" s="2" t="str">
        <f t="shared" si="7"/>
        <v>Outstation</v>
      </c>
      <c r="O226" s="2" t="str">
        <f t="shared" si="3"/>
        <v>FastWheels</v>
      </c>
      <c r="P226" s="2">
        <f t="shared" si="4"/>
        <v>-2</v>
      </c>
      <c r="Q226" s="2">
        <f t="shared" si="5"/>
        <v>4</v>
      </c>
      <c r="R226" s="2">
        <f t="shared" si="6"/>
        <v>168</v>
      </c>
    </row>
    <row r="227" ht="14.25" customHeight="1">
      <c r="A227" s="2">
        <v>624780.0</v>
      </c>
      <c r="B227" s="2" t="s">
        <v>39</v>
      </c>
      <c r="C227" s="2" t="s">
        <v>31</v>
      </c>
      <c r="D227" s="2" t="s">
        <v>32</v>
      </c>
      <c r="E227" s="2" t="s">
        <v>44</v>
      </c>
      <c r="F227" s="2" t="s">
        <v>34</v>
      </c>
      <c r="G227" s="4">
        <v>43525.796111111114</v>
      </c>
      <c r="H227" s="4">
        <v>43527.796111111114</v>
      </c>
      <c r="I227" s="4">
        <v>43532.796111111114</v>
      </c>
      <c r="J227" s="2">
        <v>43.0</v>
      </c>
      <c r="K227" s="2">
        <v>123.0</v>
      </c>
      <c r="L227" s="2" t="str">
        <f t="shared" si="1"/>
        <v>Delhi</v>
      </c>
      <c r="M227" s="2" t="str">
        <f t="shared" si="2"/>
        <v>Bangalore-Delhi</v>
      </c>
      <c r="N227" s="2" t="str">
        <f t="shared" si="7"/>
        <v>Outstation</v>
      </c>
      <c r="O227" s="2" t="str">
        <f t="shared" si="3"/>
        <v>FastWheels</v>
      </c>
      <c r="P227" s="2">
        <f t="shared" si="4"/>
        <v>-5</v>
      </c>
      <c r="Q227" s="2">
        <f t="shared" si="5"/>
        <v>2</v>
      </c>
      <c r="R227" s="2">
        <f t="shared" si="6"/>
        <v>166</v>
      </c>
    </row>
    <row r="228" ht="14.25" customHeight="1">
      <c r="A228" s="2">
        <v>755612.0</v>
      </c>
      <c r="B228" s="2" t="s">
        <v>30</v>
      </c>
      <c r="C228" s="2" t="s">
        <v>31</v>
      </c>
      <c r="D228" s="2" t="s">
        <v>41</v>
      </c>
      <c r="E228" s="2" t="s">
        <v>44</v>
      </c>
      <c r="F228" s="2" t="s">
        <v>34</v>
      </c>
      <c r="G228" s="4">
        <v>43525.81359953704</v>
      </c>
      <c r="H228" s="4">
        <v>43530.81359953704</v>
      </c>
      <c r="I228" s="4">
        <v>43532.81359953704</v>
      </c>
      <c r="J228" s="2">
        <v>0.0</v>
      </c>
      <c r="K228" s="2">
        <v>108.0</v>
      </c>
      <c r="L228" s="2" t="str">
        <f t="shared" si="1"/>
        <v>Delhi</v>
      </c>
      <c r="M228" s="2" t="str">
        <f t="shared" si="2"/>
        <v>Delhi-Delhi</v>
      </c>
      <c r="N228" s="2" t="str">
        <f t="shared" si="7"/>
        <v>Local</v>
      </c>
      <c r="O228" s="2" t="str">
        <f t="shared" si="3"/>
        <v>FastWheels</v>
      </c>
      <c r="P228" s="2">
        <f t="shared" si="4"/>
        <v>-2</v>
      </c>
      <c r="Q228" s="2">
        <f t="shared" si="5"/>
        <v>5</v>
      </c>
      <c r="R228" s="2">
        <f t="shared" si="6"/>
        <v>108</v>
      </c>
    </row>
    <row r="229" ht="14.25" customHeight="1">
      <c r="A229" s="2">
        <v>435718.0</v>
      </c>
      <c r="B229" s="2" t="s">
        <v>39</v>
      </c>
      <c r="C229" s="2" t="s">
        <v>45</v>
      </c>
      <c r="D229" s="2" t="s">
        <v>32</v>
      </c>
      <c r="E229" s="2" t="s">
        <v>38</v>
      </c>
      <c r="F229" s="2" t="s">
        <v>34</v>
      </c>
      <c r="G229" s="4">
        <v>43525.82726851852</v>
      </c>
      <c r="H229" s="4">
        <v>43531.82726851852</v>
      </c>
      <c r="I229" s="4">
        <v>43531.82726851852</v>
      </c>
      <c r="J229" s="2">
        <v>38.0</v>
      </c>
      <c r="K229" s="2">
        <v>125.0</v>
      </c>
      <c r="L229" s="2" t="str">
        <f t="shared" si="1"/>
        <v>Chennai</v>
      </c>
      <c r="M229" s="2" t="str">
        <f t="shared" si="2"/>
        <v>Bangalore-Chennai</v>
      </c>
      <c r="N229" s="2" t="str">
        <f t="shared" si="7"/>
        <v>Outstation</v>
      </c>
      <c r="O229" s="2" t="str">
        <f t="shared" si="3"/>
        <v>Ship2Home</v>
      </c>
      <c r="P229" s="2">
        <f t="shared" si="4"/>
        <v>0</v>
      </c>
      <c r="Q229" s="2">
        <f t="shared" si="5"/>
        <v>6</v>
      </c>
      <c r="R229" s="2">
        <f t="shared" si="6"/>
        <v>163</v>
      </c>
    </row>
    <row r="230" ht="14.25" customHeight="1">
      <c r="A230" s="2">
        <v>656147.0</v>
      </c>
      <c r="B230" s="2" t="s">
        <v>36</v>
      </c>
      <c r="C230" s="2" t="s">
        <v>40</v>
      </c>
      <c r="D230" s="2" t="s">
        <v>41</v>
      </c>
      <c r="E230" s="2" t="s">
        <v>33</v>
      </c>
      <c r="F230" s="2" t="s">
        <v>34</v>
      </c>
      <c r="G230" s="4">
        <v>43525.82815972222</v>
      </c>
      <c r="H230" s="4">
        <v>43527.82815972222</v>
      </c>
      <c r="I230" s="4">
        <v>43532.82815972222</v>
      </c>
      <c r="J230" s="2">
        <v>27.0</v>
      </c>
      <c r="K230" s="2">
        <v>107.0</v>
      </c>
      <c r="L230" s="2" t="str">
        <f t="shared" si="1"/>
        <v>Kolkata</v>
      </c>
      <c r="M230" s="2" t="str">
        <f t="shared" si="2"/>
        <v>Delhi-Kolkata</v>
      </c>
      <c r="N230" s="2" t="str">
        <f t="shared" si="7"/>
        <v>Outstation</v>
      </c>
      <c r="O230" s="2" t="str">
        <f t="shared" si="3"/>
        <v>Ship2Home</v>
      </c>
      <c r="P230" s="2">
        <f t="shared" si="4"/>
        <v>-5</v>
      </c>
      <c r="Q230" s="2">
        <f t="shared" si="5"/>
        <v>2</v>
      </c>
      <c r="R230" s="2">
        <f t="shared" si="6"/>
        <v>134</v>
      </c>
    </row>
    <row r="231" ht="14.25" customHeight="1">
      <c r="A231" s="2">
        <v>965162.0</v>
      </c>
      <c r="B231" s="2" t="s">
        <v>30</v>
      </c>
      <c r="C231" s="2" t="s">
        <v>45</v>
      </c>
      <c r="D231" s="2" t="s">
        <v>41</v>
      </c>
      <c r="E231" s="2" t="s">
        <v>38</v>
      </c>
      <c r="F231" s="2" t="s">
        <v>34</v>
      </c>
      <c r="G231" s="4">
        <v>43525.83962962963</v>
      </c>
      <c r="H231" s="4">
        <v>43528.83962962963</v>
      </c>
      <c r="I231" s="4">
        <v>43531.83962962963</v>
      </c>
      <c r="J231" s="2">
        <v>48.0</v>
      </c>
      <c r="K231" s="2">
        <v>127.0</v>
      </c>
      <c r="L231" s="2" t="str">
        <f t="shared" si="1"/>
        <v>Chennai</v>
      </c>
      <c r="M231" s="2" t="str">
        <f t="shared" si="2"/>
        <v>Delhi-Chennai</v>
      </c>
      <c r="N231" s="2" t="str">
        <f t="shared" si="7"/>
        <v>Outstation</v>
      </c>
      <c r="O231" s="2" t="str">
        <f t="shared" si="3"/>
        <v>Ship2Home</v>
      </c>
      <c r="P231" s="2">
        <f t="shared" si="4"/>
        <v>-3</v>
      </c>
      <c r="Q231" s="2">
        <f t="shared" si="5"/>
        <v>3</v>
      </c>
      <c r="R231" s="2">
        <f t="shared" si="6"/>
        <v>175</v>
      </c>
    </row>
    <row r="232" ht="14.25" customHeight="1">
      <c r="A232" s="2">
        <v>105042.0</v>
      </c>
      <c r="B232" s="2" t="s">
        <v>47</v>
      </c>
      <c r="C232" s="2" t="s">
        <v>37</v>
      </c>
      <c r="D232" s="2" t="s">
        <v>41</v>
      </c>
      <c r="E232" s="2" t="s">
        <v>38</v>
      </c>
      <c r="F232" s="2" t="s">
        <v>34</v>
      </c>
      <c r="G232" s="4">
        <v>43525.84274305555</v>
      </c>
      <c r="H232" s="4">
        <v>43530.84274305555</v>
      </c>
      <c r="I232" s="4">
        <v>43531.84274305555</v>
      </c>
      <c r="J232" s="2">
        <v>46.0</v>
      </c>
      <c r="K232" s="2">
        <v>110.0</v>
      </c>
      <c r="L232" s="2" t="str">
        <f t="shared" si="1"/>
        <v>Mumbai</v>
      </c>
      <c r="M232" s="2" t="str">
        <f t="shared" si="2"/>
        <v>Delhi-Mumbai</v>
      </c>
      <c r="N232" s="2" t="str">
        <f t="shared" si="7"/>
        <v>Outstation</v>
      </c>
      <c r="O232" s="2" t="str">
        <f t="shared" si="3"/>
        <v>Ship2Home</v>
      </c>
      <c r="P232" s="2">
        <f t="shared" si="4"/>
        <v>-1</v>
      </c>
      <c r="Q232" s="2">
        <f t="shared" si="5"/>
        <v>5</v>
      </c>
      <c r="R232" s="2">
        <f t="shared" si="6"/>
        <v>156</v>
      </c>
    </row>
    <row r="233" ht="14.25" customHeight="1">
      <c r="A233" s="2">
        <v>217985.0</v>
      </c>
      <c r="B233" s="2" t="s">
        <v>36</v>
      </c>
      <c r="C233" s="2" t="s">
        <v>31</v>
      </c>
      <c r="D233" s="2" t="s">
        <v>41</v>
      </c>
      <c r="E233" s="2" t="s">
        <v>33</v>
      </c>
      <c r="F233" s="2" t="s">
        <v>34</v>
      </c>
      <c r="G233" s="4">
        <v>43525.844930555555</v>
      </c>
      <c r="H233" s="4">
        <v>43527.844930555555</v>
      </c>
      <c r="I233" s="4">
        <v>43532.844930555555</v>
      </c>
      <c r="J233" s="2">
        <v>0.0</v>
      </c>
      <c r="K233" s="2">
        <v>124.0</v>
      </c>
      <c r="L233" s="2" t="str">
        <f t="shared" si="1"/>
        <v>Delhi</v>
      </c>
      <c r="M233" s="2" t="str">
        <f t="shared" si="2"/>
        <v>Delhi-Delhi</v>
      </c>
      <c r="N233" s="2" t="str">
        <f t="shared" si="7"/>
        <v>Local</v>
      </c>
      <c r="O233" s="2" t="str">
        <f t="shared" si="3"/>
        <v>Ship2Home</v>
      </c>
      <c r="P233" s="2">
        <f t="shared" si="4"/>
        <v>-5</v>
      </c>
      <c r="Q233" s="2">
        <f t="shared" si="5"/>
        <v>2</v>
      </c>
      <c r="R233" s="2">
        <f t="shared" si="6"/>
        <v>124</v>
      </c>
    </row>
    <row r="234" ht="14.25" customHeight="1">
      <c r="A234" s="2">
        <v>62622.0</v>
      </c>
      <c r="B234" s="2" t="s">
        <v>36</v>
      </c>
      <c r="C234" s="2" t="s">
        <v>31</v>
      </c>
      <c r="D234" s="2" t="s">
        <v>41</v>
      </c>
      <c r="E234" s="2" t="s">
        <v>38</v>
      </c>
      <c r="F234" s="2" t="s">
        <v>34</v>
      </c>
      <c r="G234" s="4">
        <v>43525.85028935185</v>
      </c>
      <c r="H234" s="4">
        <v>43528.85028935185</v>
      </c>
      <c r="I234" s="4">
        <v>43530.85028935185</v>
      </c>
      <c r="J234" s="2">
        <v>0.0</v>
      </c>
      <c r="K234" s="2">
        <v>130.0</v>
      </c>
      <c r="L234" s="2" t="str">
        <f t="shared" si="1"/>
        <v>Delhi</v>
      </c>
      <c r="M234" s="2" t="str">
        <f t="shared" si="2"/>
        <v>Delhi-Delhi</v>
      </c>
      <c r="N234" s="2" t="str">
        <f t="shared" si="7"/>
        <v>Local</v>
      </c>
      <c r="O234" s="2" t="str">
        <f t="shared" si="3"/>
        <v>Ship2Home</v>
      </c>
      <c r="P234" s="2">
        <f t="shared" si="4"/>
        <v>-2</v>
      </c>
      <c r="Q234" s="2">
        <f t="shared" si="5"/>
        <v>3</v>
      </c>
      <c r="R234" s="2">
        <f t="shared" si="6"/>
        <v>130</v>
      </c>
    </row>
    <row r="235" ht="14.25" customHeight="1">
      <c r="A235" s="2">
        <v>56365.0</v>
      </c>
      <c r="B235" s="2" t="s">
        <v>36</v>
      </c>
      <c r="C235" s="2" t="s">
        <v>43</v>
      </c>
      <c r="D235" s="2" t="s">
        <v>32</v>
      </c>
      <c r="E235" s="2" t="s">
        <v>33</v>
      </c>
      <c r="F235" s="2" t="s">
        <v>34</v>
      </c>
      <c r="G235" s="4">
        <v>43525.85056712963</v>
      </c>
      <c r="H235" s="4">
        <v>43526.85056712963</v>
      </c>
      <c r="I235" s="4">
        <v>43529.85056712963</v>
      </c>
      <c r="J235" s="2">
        <v>0.0</v>
      </c>
      <c r="K235" s="2">
        <v>126.0</v>
      </c>
      <c r="L235" s="2" t="str">
        <f t="shared" si="1"/>
        <v>Bangalore</v>
      </c>
      <c r="M235" s="2" t="str">
        <f t="shared" si="2"/>
        <v>Bangalore-Bangalore</v>
      </c>
      <c r="N235" s="2" t="str">
        <f t="shared" si="7"/>
        <v>Local</v>
      </c>
      <c r="O235" s="2" t="str">
        <f t="shared" si="3"/>
        <v>Ship2Home</v>
      </c>
      <c r="P235" s="2">
        <f t="shared" si="4"/>
        <v>-3</v>
      </c>
      <c r="Q235" s="2">
        <f t="shared" si="5"/>
        <v>1</v>
      </c>
      <c r="R235" s="2">
        <f t="shared" si="6"/>
        <v>126</v>
      </c>
    </row>
    <row r="236" ht="14.25" customHeight="1">
      <c r="A236" s="2">
        <v>814969.0</v>
      </c>
      <c r="B236" s="2" t="s">
        <v>39</v>
      </c>
      <c r="C236" s="2" t="s">
        <v>45</v>
      </c>
      <c r="D236" s="2" t="s">
        <v>32</v>
      </c>
      <c r="E236" s="2" t="s">
        <v>33</v>
      </c>
      <c r="F236" s="2" t="s">
        <v>34</v>
      </c>
      <c r="G236" s="4">
        <v>43525.854467592595</v>
      </c>
      <c r="H236" s="4">
        <v>43530.854467592595</v>
      </c>
      <c r="I236" s="4">
        <v>43531.854467592595</v>
      </c>
      <c r="J236" s="2">
        <v>27.0</v>
      </c>
      <c r="K236" s="2">
        <v>123.0</v>
      </c>
      <c r="L236" s="2" t="str">
        <f t="shared" si="1"/>
        <v>Chennai</v>
      </c>
      <c r="M236" s="2" t="str">
        <f t="shared" si="2"/>
        <v>Bangalore-Chennai</v>
      </c>
      <c r="N236" s="2" t="str">
        <f t="shared" si="7"/>
        <v>Outstation</v>
      </c>
      <c r="O236" s="2" t="str">
        <f t="shared" si="3"/>
        <v>Ship2Home</v>
      </c>
      <c r="P236" s="2">
        <f t="shared" si="4"/>
        <v>-1</v>
      </c>
      <c r="Q236" s="2">
        <f t="shared" si="5"/>
        <v>5</v>
      </c>
      <c r="R236" s="2">
        <f t="shared" si="6"/>
        <v>150</v>
      </c>
    </row>
    <row r="237" ht="14.25" customHeight="1">
      <c r="A237" s="2">
        <v>153613.0</v>
      </c>
      <c r="B237" s="2" t="s">
        <v>39</v>
      </c>
      <c r="C237" s="2" t="s">
        <v>37</v>
      </c>
      <c r="D237" s="2" t="s">
        <v>41</v>
      </c>
      <c r="E237" s="2" t="s">
        <v>44</v>
      </c>
      <c r="F237" s="2" t="s">
        <v>34</v>
      </c>
      <c r="G237" s="4">
        <v>43525.854537037034</v>
      </c>
      <c r="H237" s="4">
        <v>43528.854537037034</v>
      </c>
      <c r="I237" s="4">
        <v>43530.854537037034</v>
      </c>
      <c r="J237" s="2">
        <v>87.0</v>
      </c>
      <c r="K237" s="2">
        <v>94.0</v>
      </c>
      <c r="L237" s="2" t="str">
        <f t="shared" si="1"/>
        <v>Mumbai</v>
      </c>
      <c r="M237" s="2" t="str">
        <f t="shared" si="2"/>
        <v>Delhi-Mumbai</v>
      </c>
      <c r="N237" s="2" t="str">
        <f t="shared" si="7"/>
        <v>Outstation</v>
      </c>
      <c r="O237" s="2" t="str">
        <f t="shared" si="3"/>
        <v>FastWheels</v>
      </c>
      <c r="P237" s="2">
        <f t="shared" si="4"/>
        <v>-2</v>
      </c>
      <c r="Q237" s="2">
        <f t="shared" si="5"/>
        <v>3</v>
      </c>
      <c r="R237" s="2">
        <f t="shared" si="6"/>
        <v>181</v>
      </c>
    </row>
    <row r="238" ht="14.25" customHeight="1">
      <c r="A238" s="2">
        <v>225035.0</v>
      </c>
      <c r="B238" s="2" t="s">
        <v>30</v>
      </c>
      <c r="C238" s="2" t="s">
        <v>43</v>
      </c>
      <c r="D238" s="2" t="s">
        <v>41</v>
      </c>
      <c r="E238" s="2" t="s">
        <v>33</v>
      </c>
      <c r="F238" s="2" t="s">
        <v>34</v>
      </c>
      <c r="G238" s="4">
        <v>43525.856828703705</v>
      </c>
      <c r="H238" s="4">
        <v>43535.856828703705</v>
      </c>
      <c r="I238" s="4">
        <v>43531.856828703705</v>
      </c>
      <c r="J238" s="2">
        <v>47.0</v>
      </c>
      <c r="K238" s="2">
        <v>126.0</v>
      </c>
      <c r="L238" s="2" t="str">
        <f t="shared" si="1"/>
        <v>Bangalore</v>
      </c>
      <c r="M238" s="2" t="str">
        <f t="shared" si="2"/>
        <v>Delhi-Bangalore</v>
      </c>
      <c r="N238" s="2" t="str">
        <f t="shared" si="7"/>
        <v>Outstation</v>
      </c>
      <c r="O238" s="2" t="str">
        <f t="shared" si="3"/>
        <v>Ship2Home</v>
      </c>
      <c r="P238" s="2">
        <f t="shared" si="4"/>
        <v>4</v>
      </c>
      <c r="Q238" s="2">
        <f t="shared" si="5"/>
        <v>10</v>
      </c>
      <c r="R238" s="2">
        <f t="shared" si="6"/>
        <v>173</v>
      </c>
    </row>
    <row r="239" ht="14.25" customHeight="1">
      <c r="A239" s="2">
        <v>65841.0</v>
      </c>
      <c r="B239" s="2" t="s">
        <v>30</v>
      </c>
      <c r="C239" s="2" t="s">
        <v>37</v>
      </c>
      <c r="D239" s="2" t="s">
        <v>32</v>
      </c>
      <c r="E239" s="2" t="s">
        <v>44</v>
      </c>
      <c r="F239" s="2" t="s">
        <v>34</v>
      </c>
      <c r="G239" s="4">
        <v>43525.8571875</v>
      </c>
      <c r="H239" s="4">
        <v>43528.8571875</v>
      </c>
      <c r="I239" s="4">
        <v>43532.8571875</v>
      </c>
      <c r="J239" s="2">
        <v>59.0</v>
      </c>
      <c r="K239" s="2">
        <v>91.0</v>
      </c>
      <c r="L239" s="2" t="str">
        <f t="shared" si="1"/>
        <v>Mumbai</v>
      </c>
      <c r="M239" s="2" t="str">
        <f t="shared" si="2"/>
        <v>Bangalore-Mumbai</v>
      </c>
      <c r="N239" s="2" t="str">
        <f t="shared" si="7"/>
        <v>Outstation</v>
      </c>
      <c r="O239" s="2" t="str">
        <f t="shared" si="3"/>
        <v>FastWheels</v>
      </c>
      <c r="P239" s="2">
        <f t="shared" si="4"/>
        <v>-4</v>
      </c>
      <c r="Q239" s="2">
        <f t="shared" si="5"/>
        <v>3</v>
      </c>
      <c r="R239" s="2">
        <f t="shared" si="6"/>
        <v>150</v>
      </c>
    </row>
    <row r="240" ht="14.25" customHeight="1">
      <c r="A240" s="2">
        <v>911596.0</v>
      </c>
      <c r="B240" s="2" t="s">
        <v>36</v>
      </c>
      <c r="C240" s="2" t="s">
        <v>40</v>
      </c>
      <c r="D240" s="2" t="s">
        <v>41</v>
      </c>
      <c r="E240" s="2" t="s">
        <v>44</v>
      </c>
      <c r="F240" s="2" t="s">
        <v>34</v>
      </c>
      <c r="G240" s="4">
        <v>43525.85886574074</v>
      </c>
      <c r="H240" s="4">
        <v>43530.85886574074</v>
      </c>
      <c r="I240" s="4">
        <v>43532.85886574074</v>
      </c>
      <c r="J240" s="2">
        <v>29.0</v>
      </c>
      <c r="K240" s="2">
        <v>105.0</v>
      </c>
      <c r="L240" s="2" t="str">
        <f t="shared" si="1"/>
        <v>Kolkata</v>
      </c>
      <c r="M240" s="2" t="str">
        <f t="shared" si="2"/>
        <v>Delhi-Kolkata</v>
      </c>
      <c r="N240" s="2" t="str">
        <f t="shared" si="7"/>
        <v>Outstation</v>
      </c>
      <c r="O240" s="2" t="str">
        <f t="shared" si="3"/>
        <v>FastWheels</v>
      </c>
      <c r="P240" s="2">
        <f t="shared" si="4"/>
        <v>-2</v>
      </c>
      <c r="Q240" s="2">
        <f t="shared" si="5"/>
        <v>5</v>
      </c>
      <c r="R240" s="2">
        <f t="shared" si="6"/>
        <v>134</v>
      </c>
    </row>
    <row r="241" ht="14.25" customHeight="1">
      <c r="A241" s="2">
        <v>779884.0</v>
      </c>
      <c r="B241" s="2" t="s">
        <v>47</v>
      </c>
      <c r="C241" s="2" t="s">
        <v>40</v>
      </c>
      <c r="D241" s="2" t="s">
        <v>41</v>
      </c>
      <c r="E241" s="2" t="s">
        <v>44</v>
      </c>
      <c r="F241" s="2" t="s">
        <v>34</v>
      </c>
      <c r="G241" s="4">
        <v>43525.86090277778</v>
      </c>
      <c r="H241" s="4">
        <v>43531.86090277778</v>
      </c>
      <c r="I241" s="4">
        <v>43532.86090277778</v>
      </c>
      <c r="J241" s="2">
        <v>38.0</v>
      </c>
      <c r="K241" s="2">
        <v>110.0</v>
      </c>
      <c r="L241" s="2" t="str">
        <f t="shared" si="1"/>
        <v>Kolkata</v>
      </c>
      <c r="M241" s="2" t="str">
        <f t="shared" si="2"/>
        <v>Delhi-Kolkata</v>
      </c>
      <c r="N241" s="2" t="str">
        <f t="shared" si="7"/>
        <v>Outstation</v>
      </c>
      <c r="O241" s="2" t="str">
        <f t="shared" si="3"/>
        <v>FastWheels</v>
      </c>
      <c r="P241" s="2">
        <f t="shared" si="4"/>
        <v>-1</v>
      </c>
      <c r="Q241" s="2">
        <f t="shared" si="5"/>
        <v>6</v>
      </c>
      <c r="R241" s="2">
        <f t="shared" si="6"/>
        <v>148</v>
      </c>
    </row>
    <row r="242" ht="14.25" customHeight="1">
      <c r="A242" s="2">
        <v>673917.0</v>
      </c>
      <c r="B242" s="2" t="s">
        <v>30</v>
      </c>
      <c r="C242" s="2" t="s">
        <v>45</v>
      </c>
      <c r="D242" s="2" t="s">
        <v>41</v>
      </c>
      <c r="E242" s="2" t="s">
        <v>33</v>
      </c>
      <c r="F242" s="2" t="s">
        <v>34</v>
      </c>
      <c r="G242" s="4">
        <v>43525.861284722225</v>
      </c>
      <c r="H242" s="4">
        <v>43527.861284722225</v>
      </c>
      <c r="I242" s="4">
        <v>43531.861284722225</v>
      </c>
      <c r="J242" s="2">
        <v>46.0</v>
      </c>
      <c r="K242" s="2">
        <v>124.0</v>
      </c>
      <c r="L242" s="2" t="str">
        <f t="shared" si="1"/>
        <v>Chennai</v>
      </c>
      <c r="M242" s="2" t="str">
        <f t="shared" si="2"/>
        <v>Delhi-Chennai</v>
      </c>
      <c r="N242" s="2" t="str">
        <f t="shared" si="7"/>
        <v>Outstation</v>
      </c>
      <c r="O242" s="2" t="str">
        <f t="shared" si="3"/>
        <v>Ship2Home</v>
      </c>
      <c r="P242" s="2">
        <f t="shared" si="4"/>
        <v>-4</v>
      </c>
      <c r="Q242" s="2">
        <f t="shared" si="5"/>
        <v>2</v>
      </c>
      <c r="R242" s="2">
        <f t="shared" si="6"/>
        <v>170</v>
      </c>
    </row>
    <row r="243" ht="14.25" customHeight="1">
      <c r="A243" s="2">
        <v>963116.0</v>
      </c>
      <c r="B243" s="2" t="s">
        <v>48</v>
      </c>
      <c r="C243" s="2" t="s">
        <v>45</v>
      </c>
      <c r="D243" s="2" t="s">
        <v>32</v>
      </c>
      <c r="E243" s="2" t="s">
        <v>44</v>
      </c>
      <c r="F243" s="2" t="s">
        <v>34</v>
      </c>
      <c r="G243" s="4">
        <v>43525.862974537034</v>
      </c>
      <c r="H243" s="4">
        <v>43532.862974537034</v>
      </c>
      <c r="I243" s="4">
        <v>43532.862974537034</v>
      </c>
      <c r="J243" s="2">
        <v>38.0</v>
      </c>
      <c r="K243" s="2">
        <v>121.0</v>
      </c>
      <c r="L243" s="2" t="str">
        <f t="shared" si="1"/>
        <v>Chennai</v>
      </c>
      <c r="M243" s="2" t="str">
        <f t="shared" si="2"/>
        <v>Bangalore-Chennai</v>
      </c>
      <c r="N243" s="2" t="str">
        <f t="shared" si="7"/>
        <v>Outstation</v>
      </c>
      <c r="O243" s="2" t="str">
        <f t="shared" si="3"/>
        <v>FastWheels</v>
      </c>
      <c r="P243" s="2">
        <f t="shared" si="4"/>
        <v>0</v>
      </c>
      <c r="Q243" s="2">
        <f t="shared" si="5"/>
        <v>7</v>
      </c>
      <c r="R243" s="2">
        <f t="shared" si="6"/>
        <v>159</v>
      </c>
    </row>
    <row r="244" ht="14.25" customHeight="1">
      <c r="A244" s="2">
        <v>877840.0</v>
      </c>
      <c r="B244" s="2" t="s">
        <v>42</v>
      </c>
      <c r="C244" s="2" t="s">
        <v>31</v>
      </c>
      <c r="D244" s="2" t="s">
        <v>41</v>
      </c>
      <c r="E244" s="2" t="s">
        <v>44</v>
      </c>
      <c r="F244" s="2" t="s">
        <v>34</v>
      </c>
      <c r="G244" s="4">
        <v>43525.86324074074</v>
      </c>
      <c r="H244" s="4">
        <v>43529.86324074074</v>
      </c>
      <c r="I244" s="4">
        <v>43532.86324074074</v>
      </c>
      <c r="J244" s="2">
        <v>0.0</v>
      </c>
      <c r="K244" s="2">
        <v>129.0</v>
      </c>
      <c r="L244" s="2" t="str">
        <f t="shared" si="1"/>
        <v>Delhi</v>
      </c>
      <c r="M244" s="2" t="str">
        <f t="shared" si="2"/>
        <v>Delhi-Delhi</v>
      </c>
      <c r="N244" s="2" t="str">
        <f t="shared" si="7"/>
        <v>Local</v>
      </c>
      <c r="O244" s="2" t="str">
        <f t="shared" si="3"/>
        <v>FastWheels</v>
      </c>
      <c r="P244" s="2">
        <f t="shared" si="4"/>
        <v>-3</v>
      </c>
      <c r="Q244" s="2">
        <f t="shared" si="5"/>
        <v>4</v>
      </c>
      <c r="R244" s="2">
        <f t="shared" si="6"/>
        <v>129</v>
      </c>
    </row>
    <row r="245" ht="14.25" customHeight="1">
      <c r="A245" s="2">
        <v>728942.0</v>
      </c>
      <c r="B245" s="2" t="s">
        <v>39</v>
      </c>
      <c r="C245" s="2" t="s">
        <v>37</v>
      </c>
      <c r="D245" s="2" t="s">
        <v>32</v>
      </c>
      <c r="E245" s="2" t="s">
        <v>38</v>
      </c>
      <c r="F245" s="2" t="s">
        <v>34</v>
      </c>
      <c r="G245" s="4">
        <v>43525.86380787037</v>
      </c>
      <c r="H245" s="4">
        <v>43533.86380787037</v>
      </c>
      <c r="I245" s="4">
        <v>43531.86380787037</v>
      </c>
      <c r="J245" s="2">
        <v>37.0</v>
      </c>
      <c r="K245" s="2">
        <v>106.0</v>
      </c>
      <c r="L245" s="2" t="str">
        <f t="shared" si="1"/>
        <v>Mumbai</v>
      </c>
      <c r="M245" s="2" t="str">
        <f t="shared" si="2"/>
        <v>Bangalore-Mumbai</v>
      </c>
      <c r="N245" s="2" t="str">
        <f t="shared" si="7"/>
        <v>Outstation</v>
      </c>
      <c r="O245" s="2" t="str">
        <f t="shared" si="3"/>
        <v>Ship2Home</v>
      </c>
      <c r="P245" s="2">
        <f t="shared" si="4"/>
        <v>2</v>
      </c>
      <c r="Q245" s="2">
        <f t="shared" si="5"/>
        <v>8</v>
      </c>
      <c r="R245" s="2">
        <f t="shared" si="6"/>
        <v>143</v>
      </c>
    </row>
    <row r="246" ht="14.25" customHeight="1">
      <c r="A246" s="2">
        <v>253533.0</v>
      </c>
      <c r="B246" s="2" t="s">
        <v>39</v>
      </c>
      <c r="C246" s="2" t="s">
        <v>43</v>
      </c>
      <c r="D246" s="2" t="s">
        <v>32</v>
      </c>
      <c r="E246" s="2" t="s">
        <v>44</v>
      </c>
      <c r="F246" s="2" t="s">
        <v>34</v>
      </c>
      <c r="G246" s="4">
        <v>43525.86638888889</v>
      </c>
      <c r="H246" s="4">
        <v>43525.86638888889</v>
      </c>
      <c r="I246" s="4">
        <v>43531.86638888889</v>
      </c>
      <c r="J246" s="2">
        <v>0.0</v>
      </c>
      <c r="K246" s="2">
        <v>101.0</v>
      </c>
      <c r="L246" s="2" t="str">
        <f t="shared" si="1"/>
        <v>Bangalore</v>
      </c>
      <c r="M246" s="2" t="str">
        <f t="shared" si="2"/>
        <v>Bangalore-Bangalore</v>
      </c>
      <c r="N246" s="2" t="str">
        <f t="shared" si="7"/>
        <v>Local</v>
      </c>
      <c r="O246" s="2" t="str">
        <f t="shared" si="3"/>
        <v>FastWheels</v>
      </c>
      <c r="P246" s="2">
        <f t="shared" si="4"/>
        <v>-6</v>
      </c>
      <c r="Q246" s="2">
        <f t="shared" si="5"/>
        <v>0</v>
      </c>
      <c r="R246" s="2">
        <f t="shared" si="6"/>
        <v>101</v>
      </c>
    </row>
    <row r="247" ht="14.25" customHeight="1">
      <c r="A247" s="2">
        <v>465936.0</v>
      </c>
      <c r="B247" s="2" t="s">
        <v>30</v>
      </c>
      <c r="C247" s="2" t="s">
        <v>45</v>
      </c>
      <c r="D247" s="2" t="s">
        <v>41</v>
      </c>
      <c r="E247" s="2" t="s">
        <v>44</v>
      </c>
      <c r="F247" s="2" t="s">
        <v>34</v>
      </c>
      <c r="G247" s="4">
        <v>43525.86777777778</v>
      </c>
      <c r="H247" s="4">
        <v>43536.86777777778</v>
      </c>
      <c r="I247" s="4">
        <v>43530.86777777778</v>
      </c>
      <c r="J247" s="2">
        <v>28.0</v>
      </c>
      <c r="K247" s="2">
        <v>125.0</v>
      </c>
      <c r="L247" s="2" t="str">
        <f t="shared" si="1"/>
        <v>Chennai</v>
      </c>
      <c r="M247" s="2" t="str">
        <f t="shared" si="2"/>
        <v>Delhi-Chennai</v>
      </c>
      <c r="N247" s="2" t="str">
        <f t="shared" si="7"/>
        <v>Outstation</v>
      </c>
      <c r="O247" s="2" t="str">
        <f t="shared" si="3"/>
        <v>FastWheels</v>
      </c>
      <c r="P247" s="2">
        <f t="shared" si="4"/>
        <v>6</v>
      </c>
      <c r="Q247" s="2">
        <f t="shared" si="5"/>
        <v>11</v>
      </c>
      <c r="R247" s="2">
        <f t="shared" si="6"/>
        <v>153</v>
      </c>
    </row>
    <row r="248" ht="14.25" customHeight="1">
      <c r="A248" s="2">
        <v>37351.0</v>
      </c>
      <c r="B248" s="2" t="s">
        <v>39</v>
      </c>
      <c r="C248" s="2" t="s">
        <v>43</v>
      </c>
      <c r="D248" s="2" t="s">
        <v>41</v>
      </c>
      <c r="E248" s="2" t="s">
        <v>33</v>
      </c>
      <c r="F248" s="2" t="s">
        <v>34</v>
      </c>
      <c r="G248" s="4">
        <v>43525.871342592596</v>
      </c>
      <c r="H248" s="4">
        <v>43534.871342592596</v>
      </c>
      <c r="I248" s="4">
        <v>43532.871342592596</v>
      </c>
      <c r="J248" s="2">
        <v>25.0</v>
      </c>
      <c r="K248" s="2">
        <v>123.0</v>
      </c>
      <c r="L248" s="2" t="str">
        <f t="shared" si="1"/>
        <v>Bangalore</v>
      </c>
      <c r="M248" s="2" t="str">
        <f t="shared" si="2"/>
        <v>Delhi-Bangalore</v>
      </c>
      <c r="N248" s="2" t="str">
        <f t="shared" si="7"/>
        <v>Outstation</v>
      </c>
      <c r="O248" s="2" t="str">
        <f t="shared" si="3"/>
        <v>Ship2Home</v>
      </c>
      <c r="P248" s="2">
        <f t="shared" si="4"/>
        <v>2</v>
      </c>
      <c r="Q248" s="2">
        <f t="shared" si="5"/>
        <v>9</v>
      </c>
      <c r="R248" s="2">
        <f t="shared" si="6"/>
        <v>148</v>
      </c>
    </row>
    <row r="249" ht="14.25" customHeight="1">
      <c r="A249" s="2">
        <v>890800.0</v>
      </c>
      <c r="B249" s="2" t="s">
        <v>48</v>
      </c>
      <c r="C249" s="2" t="s">
        <v>31</v>
      </c>
      <c r="D249" s="2" t="s">
        <v>41</v>
      </c>
      <c r="E249" s="2" t="s">
        <v>44</v>
      </c>
      <c r="F249" s="2" t="s">
        <v>34</v>
      </c>
      <c r="G249" s="4">
        <v>43525.87233796297</v>
      </c>
      <c r="H249" s="4">
        <v>43530.87233796297</v>
      </c>
      <c r="I249" s="4">
        <v>43528.87233796297</v>
      </c>
      <c r="J249" s="2">
        <v>0.0</v>
      </c>
      <c r="K249" s="2">
        <v>122.0</v>
      </c>
      <c r="L249" s="2" t="str">
        <f t="shared" si="1"/>
        <v>Delhi</v>
      </c>
      <c r="M249" s="2" t="str">
        <f t="shared" si="2"/>
        <v>Delhi-Delhi</v>
      </c>
      <c r="N249" s="2" t="str">
        <f t="shared" si="7"/>
        <v>Local</v>
      </c>
      <c r="O249" s="2" t="str">
        <f t="shared" si="3"/>
        <v>FastWheels</v>
      </c>
      <c r="P249" s="2">
        <f t="shared" si="4"/>
        <v>2</v>
      </c>
      <c r="Q249" s="2">
        <f t="shared" si="5"/>
        <v>5</v>
      </c>
      <c r="R249" s="2">
        <f t="shared" si="6"/>
        <v>122</v>
      </c>
    </row>
    <row r="250" ht="14.25" customHeight="1">
      <c r="A250" s="2">
        <v>825402.0</v>
      </c>
      <c r="B250" s="2" t="s">
        <v>42</v>
      </c>
      <c r="C250" s="2" t="s">
        <v>43</v>
      </c>
      <c r="D250" s="2" t="s">
        <v>41</v>
      </c>
      <c r="E250" s="2" t="s">
        <v>38</v>
      </c>
      <c r="F250" s="2" t="s">
        <v>34</v>
      </c>
      <c r="G250" s="4">
        <v>43525.87342592593</v>
      </c>
      <c r="H250" s="4">
        <v>43532.87342592593</v>
      </c>
      <c r="I250" s="4">
        <v>43529.87342592593</v>
      </c>
      <c r="J250" s="2">
        <v>26.0</v>
      </c>
      <c r="K250" s="2">
        <v>127.0</v>
      </c>
      <c r="L250" s="2" t="str">
        <f t="shared" si="1"/>
        <v>Bangalore</v>
      </c>
      <c r="M250" s="2" t="str">
        <f t="shared" si="2"/>
        <v>Delhi-Bangalore</v>
      </c>
      <c r="N250" s="2" t="str">
        <f t="shared" si="7"/>
        <v>Outstation</v>
      </c>
      <c r="O250" s="2" t="str">
        <f t="shared" si="3"/>
        <v>Ship2Home</v>
      </c>
      <c r="P250" s="2">
        <f t="shared" si="4"/>
        <v>3</v>
      </c>
      <c r="Q250" s="2">
        <f t="shared" si="5"/>
        <v>7</v>
      </c>
      <c r="R250" s="2">
        <f t="shared" si="6"/>
        <v>153</v>
      </c>
    </row>
    <row r="251" ht="14.25" customHeight="1">
      <c r="A251" s="2">
        <v>683364.0</v>
      </c>
      <c r="B251" s="2" t="s">
        <v>42</v>
      </c>
      <c r="C251" s="2" t="s">
        <v>40</v>
      </c>
      <c r="D251" s="2" t="s">
        <v>32</v>
      </c>
      <c r="E251" s="2" t="s">
        <v>44</v>
      </c>
      <c r="F251" s="2" t="s">
        <v>34</v>
      </c>
      <c r="G251" s="4">
        <v>43525.87355324074</v>
      </c>
      <c r="H251" s="4">
        <v>43532.87355324074</v>
      </c>
      <c r="I251" s="4">
        <v>43529.87355324074</v>
      </c>
      <c r="J251" s="2">
        <v>49.0</v>
      </c>
      <c r="K251" s="2">
        <v>114.0</v>
      </c>
      <c r="L251" s="2" t="str">
        <f t="shared" si="1"/>
        <v>Kolkata</v>
      </c>
      <c r="M251" s="2" t="str">
        <f t="shared" si="2"/>
        <v>Bangalore-Kolkata</v>
      </c>
      <c r="N251" s="2" t="str">
        <f t="shared" si="7"/>
        <v>Outstation</v>
      </c>
      <c r="O251" s="2" t="str">
        <f t="shared" si="3"/>
        <v>FastWheels</v>
      </c>
      <c r="P251" s="2">
        <f t="shared" si="4"/>
        <v>3</v>
      </c>
      <c r="Q251" s="2">
        <f t="shared" si="5"/>
        <v>7</v>
      </c>
      <c r="R251" s="2">
        <f t="shared" si="6"/>
        <v>163</v>
      </c>
    </row>
    <row r="252" ht="14.25" customHeight="1">
      <c r="A252" s="2">
        <v>430814.0</v>
      </c>
      <c r="B252" s="2" t="s">
        <v>39</v>
      </c>
      <c r="C252" s="2" t="s">
        <v>43</v>
      </c>
      <c r="D252" s="2" t="s">
        <v>41</v>
      </c>
      <c r="E252" s="2" t="s">
        <v>44</v>
      </c>
      <c r="F252" s="2" t="s">
        <v>34</v>
      </c>
      <c r="G252" s="4">
        <v>43525.877974537034</v>
      </c>
      <c r="H252" s="4">
        <v>43530.877974537034</v>
      </c>
      <c r="I252" s="4">
        <v>43528.877974537034</v>
      </c>
      <c r="J252" s="2">
        <v>69.0</v>
      </c>
      <c r="K252" s="2">
        <v>100.0</v>
      </c>
      <c r="L252" s="2" t="str">
        <f t="shared" si="1"/>
        <v>Bangalore</v>
      </c>
      <c r="M252" s="2" t="str">
        <f t="shared" si="2"/>
        <v>Delhi-Bangalore</v>
      </c>
      <c r="N252" s="2" t="str">
        <f t="shared" si="7"/>
        <v>Outstation</v>
      </c>
      <c r="O252" s="2" t="str">
        <f t="shared" si="3"/>
        <v>FastWheels</v>
      </c>
      <c r="P252" s="2">
        <f t="shared" si="4"/>
        <v>2</v>
      </c>
      <c r="Q252" s="2">
        <f t="shared" si="5"/>
        <v>5</v>
      </c>
      <c r="R252" s="2">
        <f t="shared" si="6"/>
        <v>169</v>
      </c>
    </row>
    <row r="253" ht="14.25" customHeight="1">
      <c r="A253" s="2">
        <v>704883.0</v>
      </c>
      <c r="B253" s="2" t="s">
        <v>39</v>
      </c>
      <c r="C253" s="2" t="s">
        <v>37</v>
      </c>
      <c r="D253" s="2" t="s">
        <v>32</v>
      </c>
      <c r="E253" s="2" t="s">
        <v>33</v>
      </c>
      <c r="F253" s="2" t="s">
        <v>34</v>
      </c>
      <c r="G253" s="4">
        <v>43525.88337962963</v>
      </c>
      <c r="H253" s="4">
        <v>43531.88337962963</v>
      </c>
      <c r="I253" s="4">
        <v>43531.88337962963</v>
      </c>
      <c r="J253" s="2">
        <v>44.0</v>
      </c>
      <c r="K253" s="2">
        <v>113.0</v>
      </c>
      <c r="L253" s="2" t="str">
        <f t="shared" si="1"/>
        <v>Mumbai</v>
      </c>
      <c r="M253" s="2" t="str">
        <f t="shared" si="2"/>
        <v>Bangalore-Mumbai</v>
      </c>
      <c r="N253" s="2" t="str">
        <f t="shared" si="7"/>
        <v>Outstation</v>
      </c>
      <c r="O253" s="2" t="str">
        <f t="shared" si="3"/>
        <v>Ship2Home</v>
      </c>
      <c r="P253" s="2">
        <f t="shared" si="4"/>
        <v>0</v>
      </c>
      <c r="Q253" s="2">
        <f t="shared" si="5"/>
        <v>6</v>
      </c>
      <c r="R253" s="2">
        <f t="shared" si="6"/>
        <v>157</v>
      </c>
    </row>
    <row r="254" ht="14.25" customHeight="1">
      <c r="A254" s="2">
        <v>479236.0</v>
      </c>
      <c r="B254" s="2" t="s">
        <v>39</v>
      </c>
      <c r="C254" s="2" t="s">
        <v>31</v>
      </c>
      <c r="D254" s="2" t="s">
        <v>32</v>
      </c>
      <c r="E254" s="2" t="s">
        <v>44</v>
      </c>
      <c r="F254" s="2" t="s">
        <v>34</v>
      </c>
      <c r="G254" s="4">
        <v>43525.884733796294</v>
      </c>
      <c r="H254" s="4">
        <v>43528.884733796294</v>
      </c>
      <c r="I254" s="4">
        <v>43530.884733796294</v>
      </c>
      <c r="J254" s="2">
        <v>34.0</v>
      </c>
      <c r="K254" s="2">
        <v>127.0</v>
      </c>
      <c r="L254" s="2" t="str">
        <f t="shared" si="1"/>
        <v>Delhi</v>
      </c>
      <c r="M254" s="2" t="str">
        <f t="shared" si="2"/>
        <v>Bangalore-Delhi</v>
      </c>
      <c r="N254" s="2" t="str">
        <f t="shared" si="7"/>
        <v>Outstation</v>
      </c>
      <c r="O254" s="2" t="str">
        <f t="shared" si="3"/>
        <v>FastWheels</v>
      </c>
      <c r="P254" s="2">
        <f t="shared" si="4"/>
        <v>-2</v>
      </c>
      <c r="Q254" s="2">
        <f t="shared" si="5"/>
        <v>3</v>
      </c>
      <c r="R254" s="2">
        <f t="shared" si="6"/>
        <v>161</v>
      </c>
    </row>
    <row r="255" ht="14.25" customHeight="1">
      <c r="A255" s="2">
        <v>474595.0</v>
      </c>
      <c r="B255" s="2" t="s">
        <v>46</v>
      </c>
      <c r="C255" s="2" t="s">
        <v>45</v>
      </c>
      <c r="D255" s="2" t="s">
        <v>41</v>
      </c>
      <c r="E255" s="2" t="s">
        <v>33</v>
      </c>
      <c r="F255" s="2" t="s">
        <v>34</v>
      </c>
      <c r="G255" s="4">
        <v>43525.88525462963</v>
      </c>
      <c r="H255" s="4">
        <v>43529.88525462963</v>
      </c>
      <c r="I255" s="4">
        <v>43528.88525462963</v>
      </c>
      <c r="J255" s="2">
        <v>44.0</v>
      </c>
      <c r="K255" s="2">
        <v>120.0</v>
      </c>
      <c r="L255" s="2" t="str">
        <f t="shared" si="1"/>
        <v>Chennai</v>
      </c>
      <c r="M255" s="2" t="str">
        <f t="shared" si="2"/>
        <v>Delhi-Chennai</v>
      </c>
      <c r="N255" s="2" t="str">
        <f t="shared" si="7"/>
        <v>Outstation</v>
      </c>
      <c r="O255" s="2" t="str">
        <f t="shared" si="3"/>
        <v>Ship2Home</v>
      </c>
      <c r="P255" s="2">
        <f t="shared" si="4"/>
        <v>1</v>
      </c>
      <c r="Q255" s="2">
        <f t="shared" si="5"/>
        <v>4</v>
      </c>
      <c r="R255" s="2">
        <f t="shared" si="6"/>
        <v>164</v>
      </c>
    </row>
    <row r="256" ht="14.25" customHeight="1">
      <c r="A256" s="2">
        <v>211494.0</v>
      </c>
      <c r="B256" s="2" t="s">
        <v>42</v>
      </c>
      <c r="C256" s="2" t="s">
        <v>31</v>
      </c>
      <c r="D256" s="2" t="s">
        <v>41</v>
      </c>
      <c r="E256" s="2" t="s">
        <v>38</v>
      </c>
      <c r="F256" s="2" t="s">
        <v>34</v>
      </c>
      <c r="G256" s="4">
        <v>43525.886967592596</v>
      </c>
      <c r="H256" s="4">
        <v>43532.886967592596</v>
      </c>
      <c r="I256" s="4">
        <v>43531.886967592596</v>
      </c>
      <c r="J256" s="2">
        <v>0.0</v>
      </c>
      <c r="K256" s="2">
        <v>124.0</v>
      </c>
      <c r="L256" s="2" t="str">
        <f t="shared" si="1"/>
        <v>Delhi</v>
      </c>
      <c r="M256" s="2" t="str">
        <f t="shared" si="2"/>
        <v>Delhi-Delhi</v>
      </c>
      <c r="N256" s="2" t="str">
        <f t="shared" si="7"/>
        <v>Local</v>
      </c>
      <c r="O256" s="2" t="str">
        <f t="shared" si="3"/>
        <v>Ship2Home</v>
      </c>
      <c r="P256" s="2">
        <f t="shared" si="4"/>
        <v>1</v>
      </c>
      <c r="Q256" s="2">
        <f t="shared" si="5"/>
        <v>7</v>
      </c>
      <c r="R256" s="2">
        <f t="shared" si="6"/>
        <v>124</v>
      </c>
    </row>
    <row r="257" ht="14.25" customHeight="1">
      <c r="A257" s="2">
        <v>62344.0</v>
      </c>
      <c r="B257" s="2" t="s">
        <v>39</v>
      </c>
      <c r="C257" s="2" t="s">
        <v>31</v>
      </c>
      <c r="D257" s="2" t="s">
        <v>41</v>
      </c>
      <c r="E257" s="2" t="s">
        <v>44</v>
      </c>
      <c r="F257" s="2" t="s">
        <v>34</v>
      </c>
      <c r="G257" s="4">
        <v>43525.88728009259</v>
      </c>
      <c r="H257" s="4">
        <v>43530.88728009259</v>
      </c>
      <c r="I257" s="4">
        <v>43531.88728009259</v>
      </c>
      <c r="J257" s="2">
        <v>0.0</v>
      </c>
      <c r="K257" s="2">
        <v>126.0</v>
      </c>
      <c r="L257" s="2" t="str">
        <f t="shared" si="1"/>
        <v>Delhi</v>
      </c>
      <c r="M257" s="2" t="str">
        <f t="shared" si="2"/>
        <v>Delhi-Delhi</v>
      </c>
      <c r="N257" s="2" t="str">
        <f t="shared" si="7"/>
        <v>Local</v>
      </c>
      <c r="O257" s="2" t="str">
        <f t="shared" si="3"/>
        <v>FastWheels</v>
      </c>
      <c r="P257" s="2">
        <f t="shared" si="4"/>
        <v>-1</v>
      </c>
      <c r="Q257" s="2">
        <f t="shared" si="5"/>
        <v>5</v>
      </c>
      <c r="R257" s="2">
        <f t="shared" si="6"/>
        <v>126</v>
      </c>
    </row>
    <row r="258" ht="14.25" customHeight="1">
      <c r="A258" s="2">
        <v>688410.0</v>
      </c>
      <c r="B258" s="2" t="s">
        <v>39</v>
      </c>
      <c r="C258" s="2" t="s">
        <v>37</v>
      </c>
      <c r="D258" s="2" t="s">
        <v>32</v>
      </c>
      <c r="E258" s="2" t="s">
        <v>38</v>
      </c>
      <c r="F258" s="2" t="s">
        <v>34</v>
      </c>
      <c r="G258" s="4">
        <v>43525.88762731481</v>
      </c>
      <c r="H258" s="4">
        <v>43534.88762731481</v>
      </c>
      <c r="I258" s="4">
        <v>43532.88762731481</v>
      </c>
      <c r="J258" s="2">
        <v>27.0</v>
      </c>
      <c r="K258" s="2">
        <v>108.0</v>
      </c>
      <c r="L258" s="2" t="str">
        <f t="shared" si="1"/>
        <v>Mumbai</v>
      </c>
      <c r="M258" s="2" t="str">
        <f t="shared" si="2"/>
        <v>Bangalore-Mumbai</v>
      </c>
      <c r="N258" s="2" t="str">
        <f t="shared" si="7"/>
        <v>Outstation</v>
      </c>
      <c r="O258" s="2" t="str">
        <f t="shared" si="3"/>
        <v>Ship2Home</v>
      </c>
      <c r="P258" s="2">
        <f t="shared" si="4"/>
        <v>2</v>
      </c>
      <c r="Q258" s="2">
        <f t="shared" si="5"/>
        <v>9</v>
      </c>
      <c r="R258" s="2">
        <f t="shared" si="6"/>
        <v>135</v>
      </c>
    </row>
    <row r="259" ht="14.25" customHeight="1">
      <c r="A259" s="2">
        <v>235626.0</v>
      </c>
      <c r="B259" s="2" t="s">
        <v>39</v>
      </c>
      <c r="C259" s="2" t="s">
        <v>31</v>
      </c>
      <c r="D259" s="2" t="s">
        <v>32</v>
      </c>
      <c r="E259" s="2" t="s">
        <v>38</v>
      </c>
      <c r="F259" s="2" t="s">
        <v>34</v>
      </c>
      <c r="G259" s="4">
        <v>43525.89196759259</v>
      </c>
      <c r="H259" s="4">
        <v>43533.89196759259</v>
      </c>
      <c r="I259" s="4">
        <v>43531.89196759259</v>
      </c>
      <c r="J259" s="2">
        <v>50.0</v>
      </c>
      <c r="K259" s="2">
        <v>130.0</v>
      </c>
      <c r="L259" s="2" t="str">
        <f t="shared" si="1"/>
        <v>Delhi</v>
      </c>
      <c r="M259" s="2" t="str">
        <f t="shared" si="2"/>
        <v>Bangalore-Delhi</v>
      </c>
      <c r="N259" s="2" t="str">
        <f t="shared" si="7"/>
        <v>Outstation</v>
      </c>
      <c r="O259" s="2" t="str">
        <f t="shared" si="3"/>
        <v>Ship2Home</v>
      </c>
      <c r="P259" s="2">
        <f t="shared" si="4"/>
        <v>2</v>
      </c>
      <c r="Q259" s="2">
        <f t="shared" si="5"/>
        <v>8</v>
      </c>
      <c r="R259" s="2">
        <f t="shared" si="6"/>
        <v>180</v>
      </c>
    </row>
    <row r="260" ht="14.25" customHeight="1">
      <c r="A260" s="2">
        <v>672748.0</v>
      </c>
      <c r="B260" s="2" t="s">
        <v>36</v>
      </c>
      <c r="C260" s="2" t="s">
        <v>40</v>
      </c>
      <c r="D260" s="2" t="s">
        <v>32</v>
      </c>
      <c r="E260" s="2" t="s">
        <v>44</v>
      </c>
      <c r="F260" s="2" t="s">
        <v>34</v>
      </c>
      <c r="G260" s="4">
        <v>43525.89209490741</v>
      </c>
      <c r="H260" s="4">
        <v>43533.89209490741</v>
      </c>
      <c r="I260" s="4">
        <v>43530.89209490741</v>
      </c>
      <c r="J260" s="2">
        <v>63.0</v>
      </c>
      <c r="K260" s="2">
        <v>93.0</v>
      </c>
      <c r="L260" s="2" t="str">
        <f t="shared" si="1"/>
        <v>Kolkata</v>
      </c>
      <c r="M260" s="2" t="str">
        <f t="shared" si="2"/>
        <v>Bangalore-Kolkata</v>
      </c>
      <c r="N260" s="2" t="str">
        <f t="shared" si="7"/>
        <v>Outstation</v>
      </c>
      <c r="O260" s="2" t="str">
        <f t="shared" si="3"/>
        <v>FastWheels</v>
      </c>
      <c r="P260" s="2">
        <f t="shared" si="4"/>
        <v>3</v>
      </c>
      <c r="Q260" s="2">
        <f t="shared" si="5"/>
        <v>8</v>
      </c>
      <c r="R260" s="2">
        <f t="shared" si="6"/>
        <v>156</v>
      </c>
    </row>
    <row r="261" ht="14.25" customHeight="1">
      <c r="A261" s="2">
        <v>470179.0</v>
      </c>
      <c r="B261" s="2" t="s">
        <v>36</v>
      </c>
      <c r="C261" s="2" t="s">
        <v>37</v>
      </c>
      <c r="D261" s="2" t="s">
        <v>32</v>
      </c>
      <c r="E261" s="2" t="s">
        <v>33</v>
      </c>
      <c r="F261" s="2" t="s">
        <v>34</v>
      </c>
      <c r="G261" s="4">
        <v>43525.907800925925</v>
      </c>
      <c r="H261" s="4">
        <v>43532.907800925925</v>
      </c>
      <c r="I261" s="4">
        <v>43532.907800925925</v>
      </c>
      <c r="J261" s="2">
        <v>25.0</v>
      </c>
      <c r="K261" s="2">
        <v>115.0</v>
      </c>
      <c r="L261" s="2" t="str">
        <f t="shared" si="1"/>
        <v>Mumbai</v>
      </c>
      <c r="M261" s="2" t="str">
        <f t="shared" si="2"/>
        <v>Bangalore-Mumbai</v>
      </c>
      <c r="N261" s="2" t="str">
        <f t="shared" si="7"/>
        <v>Outstation</v>
      </c>
      <c r="O261" s="2" t="str">
        <f t="shared" si="3"/>
        <v>Ship2Home</v>
      </c>
      <c r="P261" s="2">
        <f t="shared" si="4"/>
        <v>0</v>
      </c>
      <c r="Q261" s="2">
        <f t="shared" si="5"/>
        <v>7</v>
      </c>
      <c r="R261" s="2">
        <f t="shared" si="6"/>
        <v>140</v>
      </c>
    </row>
    <row r="262" ht="14.25" customHeight="1">
      <c r="A262" s="2">
        <v>312364.0</v>
      </c>
      <c r="B262" s="2" t="s">
        <v>36</v>
      </c>
      <c r="C262" s="2" t="s">
        <v>37</v>
      </c>
      <c r="D262" s="2" t="s">
        <v>32</v>
      </c>
      <c r="E262" s="2" t="s">
        <v>44</v>
      </c>
      <c r="F262" s="2" t="s">
        <v>34</v>
      </c>
      <c r="G262" s="4">
        <v>43525.91171296296</v>
      </c>
      <c r="H262" s="4">
        <v>43527.91171296296</v>
      </c>
      <c r="I262" s="4">
        <v>43532.91171296296</v>
      </c>
      <c r="J262" s="2">
        <v>31.0</v>
      </c>
      <c r="K262" s="2">
        <v>114.0</v>
      </c>
      <c r="L262" s="2" t="str">
        <f t="shared" si="1"/>
        <v>Mumbai</v>
      </c>
      <c r="M262" s="2" t="str">
        <f t="shared" si="2"/>
        <v>Bangalore-Mumbai</v>
      </c>
      <c r="N262" s="2" t="str">
        <f t="shared" si="7"/>
        <v>Outstation</v>
      </c>
      <c r="O262" s="2" t="str">
        <f t="shared" si="3"/>
        <v>FastWheels</v>
      </c>
      <c r="P262" s="2">
        <f t="shared" si="4"/>
        <v>-5</v>
      </c>
      <c r="Q262" s="2">
        <f t="shared" si="5"/>
        <v>2</v>
      </c>
      <c r="R262" s="2">
        <f t="shared" si="6"/>
        <v>145</v>
      </c>
    </row>
    <row r="263" ht="14.25" customHeight="1">
      <c r="A263" s="2">
        <v>257505.0</v>
      </c>
      <c r="B263" s="2" t="s">
        <v>39</v>
      </c>
      <c r="C263" s="2" t="s">
        <v>31</v>
      </c>
      <c r="D263" s="2" t="s">
        <v>41</v>
      </c>
      <c r="E263" s="2" t="s">
        <v>33</v>
      </c>
      <c r="F263" s="2" t="s">
        <v>34</v>
      </c>
      <c r="G263" s="4">
        <v>43525.91306712963</v>
      </c>
      <c r="H263" s="4">
        <v>43532.91306712963</v>
      </c>
      <c r="I263" s="4">
        <v>43529.91306712963</v>
      </c>
      <c r="J263" s="2">
        <v>0.0</v>
      </c>
      <c r="K263" s="2">
        <v>129.0</v>
      </c>
      <c r="L263" s="2" t="str">
        <f t="shared" si="1"/>
        <v>Delhi</v>
      </c>
      <c r="M263" s="2" t="str">
        <f t="shared" si="2"/>
        <v>Delhi-Delhi</v>
      </c>
      <c r="N263" s="2" t="str">
        <f t="shared" si="7"/>
        <v>Local</v>
      </c>
      <c r="O263" s="2" t="str">
        <f t="shared" si="3"/>
        <v>Ship2Home</v>
      </c>
      <c r="P263" s="2">
        <f t="shared" si="4"/>
        <v>3</v>
      </c>
      <c r="Q263" s="2">
        <f t="shared" si="5"/>
        <v>7</v>
      </c>
      <c r="R263" s="2">
        <f t="shared" si="6"/>
        <v>129</v>
      </c>
    </row>
    <row r="264" ht="14.25" customHeight="1">
      <c r="A264" s="2">
        <v>391198.0</v>
      </c>
      <c r="B264" s="2" t="s">
        <v>36</v>
      </c>
      <c r="C264" s="2" t="s">
        <v>43</v>
      </c>
      <c r="D264" s="2" t="s">
        <v>41</v>
      </c>
      <c r="E264" s="2" t="s">
        <v>38</v>
      </c>
      <c r="F264" s="2" t="s">
        <v>34</v>
      </c>
      <c r="G264" s="4">
        <v>43525.914976851855</v>
      </c>
      <c r="H264" s="4">
        <v>43532.914976851855</v>
      </c>
      <c r="I264" s="4">
        <v>43529.914976851855</v>
      </c>
      <c r="J264" s="2">
        <v>44.0</v>
      </c>
      <c r="K264" s="2">
        <v>121.0</v>
      </c>
      <c r="L264" s="2" t="str">
        <f t="shared" si="1"/>
        <v>Bangalore</v>
      </c>
      <c r="M264" s="2" t="str">
        <f t="shared" si="2"/>
        <v>Delhi-Bangalore</v>
      </c>
      <c r="N264" s="2" t="str">
        <f t="shared" si="7"/>
        <v>Outstation</v>
      </c>
      <c r="O264" s="2" t="str">
        <f t="shared" si="3"/>
        <v>Ship2Home</v>
      </c>
      <c r="P264" s="2">
        <f t="shared" si="4"/>
        <v>3</v>
      </c>
      <c r="Q264" s="2">
        <f t="shared" si="5"/>
        <v>7</v>
      </c>
      <c r="R264" s="2">
        <f t="shared" si="6"/>
        <v>165</v>
      </c>
    </row>
    <row r="265" ht="14.25" customHeight="1">
      <c r="A265" s="2">
        <v>805979.0</v>
      </c>
      <c r="B265" s="2" t="s">
        <v>39</v>
      </c>
      <c r="C265" s="2" t="s">
        <v>43</v>
      </c>
      <c r="D265" s="2" t="s">
        <v>41</v>
      </c>
      <c r="E265" s="2" t="s">
        <v>33</v>
      </c>
      <c r="F265" s="2" t="s">
        <v>34</v>
      </c>
      <c r="G265" s="4">
        <v>43525.91600694445</v>
      </c>
      <c r="H265" s="4">
        <v>43535.91600694445</v>
      </c>
      <c r="I265" s="4">
        <v>43531.91600694445</v>
      </c>
      <c r="J265" s="2">
        <v>31.0</v>
      </c>
      <c r="K265" s="2">
        <v>128.0</v>
      </c>
      <c r="L265" s="2" t="str">
        <f t="shared" si="1"/>
        <v>Bangalore</v>
      </c>
      <c r="M265" s="2" t="str">
        <f t="shared" si="2"/>
        <v>Delhi-Bangalore</v>
      </c>
      <c r="N265" s="2" t="str">
        <f t="shared" si="7"/>
        <v>Outstation</v>
      </c>
      <c r="O265" s="2" t="str">
        <f t="shared" si="3"/>
        <v>Ship2Home</v>
      </c>
      <c r="P265" s="2">
        <f t="shared" si="4"/>
        <v>4</v>
      </c>
      <c r="Q265" s="2">
        <f t="shared" si="5"/>
        <v>10</v>
      </c>
      <c r="R265" s="2">
        <f t="shared" si="6"/>
        <v>159</v>
      </c>
    </row>
    <row r="266" ht="14.25" customHeight="1">
      <c r="A266" s="2">
        <v>961551.0</v>
      </c>
      <c r="B266" s="2" t="s">
        <v>36</v>
      </c>
      <c r="C266" s="2" t="s">
        <v>43</v>
      </c>
      <c r="D266" s="2" t="s">
        <v>41</v>
      </c>
      <c r="E266" s="2" t="s">
        <v>44</v>
      </c>
      <c r="F266" s="2" t="s">
        <v>34</v>
      </c>
      <c r="G266" s="4">
        <v>43525.92256944445</v>
      </c>
      <c r="H266" s="4">
        <v>43527.92256944445</v>
      </c>
      <c r="I266" s="4">
        <v>43529.92256944445</v>
      </c>
      <c r="J266" s="2">
        <v>59.0</v>
      </c>
      <c r="K266" s="2">
        <v>106.0</v>
      </c>
      <c r="L266" s="2" t="str">
        <f t="shared" si="1"/>
        <v>Bangalore</v>
      </c>
      <c r="M266" s="2" t="str">
        <f t="shared" si="2"/>
        <v>Delhi-Bangalore</v>
      </c>
      <c r="N266" s="2" t="str">
        <f t="shared" si="7"/>
        <v>Outstation</v>
      </c>
      <c r="O266" s="2" t="str">
        <f t="shared" si="3"/>
        <v>FastWheels</v>
      </c>
      <c r="P266" s="2">
        <f t="shared" si="4"/>
        <v>-2</v>
      </c>
      <c r="Q266" s="2">
        <f t="shared" si="5"/>
        <v>2</v>
      </c>
      <c r="R266" s="2">
        <f t="shared" si="6"/>
        <v>165</v>
      </c>
    </row>
    <row r="267" ht="14.25" customHeight="1">
      <c r="A267" s="2">
        <v>129090.0</v>
      </c>
      <c r="B267" s="2" t="s">
        <v>39</v>
      </c>
      <c r="C267" s="2" t="s">
        <v>43</v>
      </c>
      <c r="D267" s="2" t="s">
        <v>32</v>
      </c>
      <c r="E267" s="2" t="s">
        <v>38</v>
      </c>
      <c r="F267" s="2" t="s">
        <v>34</v>
      </c>
      <c r="G267" s="4">
        <v>43525.92318287037</v>
      </c>
      <c r="H267" s="4">
        <v>43531.92318287037</v>
      </c>
      <c r="I267" s="4">
        <v>43530.92318287037</v>
      </c>
      <c r="J267" s="2">
        <v>0.0</v>
      </c>
      <c r="K267" s="2">
        <v>129.0</v>
      </c>
      <c r="L267" s="2" t="str">
        <f t="shared" si="1"/>
        <v>Bangalore</v>
      </c>
      <c r="M267" s="2" t="str">
        <f t="shared" si="2"/>
        <v>Bangalore-Bangalore</v>
      </c>
      <c r="N267" s="2" t="str">
        <f t="shared" si="7"/>
        <v>Local</v>
      </c>
      <c r="O267" s="2" t="str">
        <f t="shared" si="3"/>
        <v>Ship2Home</v>
      </c>
      <c r="P267" s="2">
        <f t="shared" si="4"/>
        <v>1</v>
      </c>
      <c r="Q267" s="2">
        <f t="shared" si="5"/>
        <v>6</v>
      </c>
      <c r="R267" s="2">
        <f t="shared" si="6"/>
        <v>129</v>
      </c>
    </row>
    <row r="268" ht="14.25" customHeight="1">
      <c r="A268" s="2">
        <v>846615.0</v>
      </c>
      <c r="B268" s="2" t="s">
        <v>49</v>
      </c>
      <c r="C268" s="2" t="s">
        <v>37</v>
      </c>
      <c r="D268" s="2" t="s">
        <v>41</v>
      </c>
      <c r="E268" s="2" t="s">
        <v>33</v>
      </c>
      <c r="F268" s="2" t="s">
        <v>34</v>
      </c>
      <c r="G268" s="4">
        <v>43525.92359953704</v>
      </c>
      <c r="H268" s="4">
        <v>43532.92359953704</v>
      </c>
      <c r="I268" s="4">
        <v>43532.92359953704</v>
      </c>
      <c r="J268" s="2">
        <v>37.0</v>
      </c>
      <c r="K268" s="2">
        <v>109.0</v>
      </c>
      <c r="L268" s="2" t="str">
        <f t="shared" si="1"/>
        <v>Mumbai</v>
      </c>
      <c r="M268" s="2" t="str">
        <f t="shared" si="2"/>
        <v>Delhi-Mumbai</v>
      </c>
      <c r="N268" s="2" t="str">
        <f t="shared" si="7"/>
        <v>Outstation</v>
      </c>
      <c r="O268" s="2" t="str">
        <f t="shared" si="3"/>
        <v>Ship2Home</v>
      </c>
      <c r="P268" s="2">
        <f t="shared" si="4"/>
        <v>0</v>
      </c>
      <c r="Q268" s="2">
        <f t="shared" si="5"/>
        <v>7</v>
      </c>
      <c r="R268" s="2">
        <f t="shared" si="6"/>
        <v>146</v>
      </c>
    </row>
    <row r="269" ht="14.25" customHeight="1">
      <c r="A269" s="2">
        <v>362032.0</v>
      </c>
      <c r="B269" s="2" t="s">
        <v>36</v>
      </c>
      <c r="C269" s="2" t="s">
        <v>31</v>
      </c>
      <c r="D269" s="2" t="s">
        <v>32</v>
      </c>
      <c r="E269" s="2" t="s">
        <v>44</v>
      </c>
      <c r="F269" s="2" t="s">
        <v>34</v>
      </c>
      <c r="G269" s="4">
        <v>43525.9271875</v>
      </c>
      <c r="H269" s="4">
        <v>43528.9271875</v>
      </c>
      <c r="I269" s="4">
        <v>43529.9271875</v>
      </c>
      <c r="J269" s="2">
        <v>45.0</v>
      </c>
      <c r="K269" s="2">
        <v>126.0</v>
      </c>
      <c r="L269" s="2" t="str">
        <f t="shared" si="1"/>
        <v>Delhi</v>
      </c>
      <c r="M269" s="2" t="str">
        <f t="shared" si="2"/>
        <v>Bangalore-Delhi</v>
      </c>
      <c r="N269" s="2" t="str">
        <f t="shared" si="7"/>
        <v>Outstation</v>
      </c>
      <c r="O269" s="2" t="str">
        <f t="shared" si="3"/>
        <v>FastWheels</v>
      </c>
      <c r="P269" s="2">
        <f t="shared" si="4"/>
        <v>-1</v>
      </c>
      <c r="Q269" s="2">
        <f t="shared" si="5"/>
        <v>3</v>
      </c>
      <c r="R269" s="2">
        <f t="shared" si="6"/>
        <v>171</v>
      </c>
    </row>
    <row r="270" ht="14.25" customHeight="1">
      <c r="A270" s="2">
        <v>625283.0</v>
      </c>
      <c r="B270" s="2" t="s">
        <v>30</v>
      </c>
      <c r="C270" s="2" t="s">
        <v>37</v>
      </c>
      <c r="D270" s="2" t="s">
        <v>41</v>
      </c>
      <c r="E270" s="2" t="s">
        <v>44</v>
      </c>
      <c r="F270" s="2" t="s">
        <v>34</v>
      </c>
      <c r="G270" s="4">
        <v>43525.92905092592</v>
      </c>
      <c r="H270" s="4">
        <v>43531.92905092592</v>
      </c>
      <c r="I270" s="4">
        <v>43528.92905092592</v>
      </c>
      <c r="J270" s="2">
        <v>87.0</v>
      </c>
      <c r="K270" s="2">
        <v>92.0</v>
      </c>
      <c r="L270" s="2" t="str">
        <f t="shared" si="1"/>
        <v>Mumbai</v>
      </c>
      <c r="M270" s="2" t="str">
        <f t="shared" si="2"/>
        <v>Delhi-Mumbai</v>
      </c>
      <c r="N270" s="2" t="str">
        <f t="shared" si="7"/>
        <v>Outstation</v>
      </c>
      <c r="O270" s="2" t="str">
        <f t="shared" si="3"/>
        <v>FastWheels</v>
      </c>
      <c r="P270" s="2">
        <f t="shared" si="4"/>
        <v>3</v>
      </c>
      <c r="Q270" s="2">
        <f t="shared" si="5"/>
        <v>6</v>
      </c>
      <c r="R270" s="2">
        <f t="shared" si="6"/>
        <v>179</v>
      </c>
    </row>
    <row r="271" ht="14.25" customHeight="1">
      <c r="A271" s="2">
        <v>964746.0</v>
      </c>
      <c r="B271" s="2" t="s">
        <v>42</v>
      </c>
      <c r="C271" s="2" t="s">
        <v>31</v>
      </c>
      <c r="D271" s="2" t="s">
        <v>41</v>
      </c>
      <c r="E271" s="2" t="s">
        <v>44</v>
      </c>
      <c r="F271" s="2" t="s">
        <v>34</v>
      </c>
      <c r="G271" s="4">
        <v>43525.932858796295</v>
      </c>
      <c r="H271" s="4">
        <v>43530.932858796295</v>
      </c>
      <c r="I271" s="4">
        <v>43531.932858796295</v>
      </c>
      <c r="J271" s="2">
        <v>0.0</v>
      </c>
      <c r="K271" s="2">
        <v>109.0</v>
      </c>
      <c r="L271" s="2" t="str">
        <f t="shared" si="1"/>
        <v>Delhi</v>
      </c>
      <c r="M271" s="2" t="str">
        <f t="shared" si="2"/>
        <v>Delhi-Delhi</v>
      </c>
      <c r="N271" s="2" t="str">
        <f t="shared" si="7"/>
        <v>Local</v>
      </c>
      <c r="O271" s="2" t="str">
        <f t="shared" si="3"/>
        <v>FastWheels</v>
      </c>
      <c r="P271" s="2">
        <f t="shared" si="4"/>
        <v>-1</v>
      </c>
      <c r="Q271" s="2">
        <f t="shared" si="5"/>
        <v>5</v>
      </c>
      <c r="R271" s="2">
        <f t="shared" si="6"/>
        <v>109</v>
      </c>
    </row>
    <row r="272" ht="14.25" customHeight="1">
      <c r="A272" s="2">
        <v>919926.0</v>
      </c>
      <c r="B272" s="2" t="s">
        <v>48</v>
      </c>
      <c r="C272" s="2" t="s">
        <v>40</v>
      </c>
      <c r="D272" s="2" t="s">
        <v>41</v>
      </c>
      <c r="E272" s="2" t="s">
        <v>38</v>
      </c>
      <c r="F272" s="2" t="s">
        <v>34</v>
      </c>
      <c r="G272" s="4">
        <v>43525.93445601852</v>
      </c>
      <c r="H272" s="4">
        <v>43527.93445601852</v>
      </c>
      <c r="I272" s="4">
        <v>43530.93445601852</v>
      </c>
      <c r="J272" s="2">
        <v>43.0</v>
      </c>
      <c r="K272" s="2">
        <v>105.0</v>
      </c>
      <c r="L272" s="2" t="str">
        <f t="shared" si="1"/>
        <v>Kolkata</v>
      </c>
      <c r="M272" s="2" t="str">
        <f t="shared" si="2"/>
        <v>Delhi-Kolkata</v>
      </c>
      <c r="N272" s="2" t="str">
        <f t="shared" si="7"/>
        <v>Outstation</v>
      </c>
      <c r="O272" s="2" t="str">
        <f t="shared" si="3"/>
        <v>Ship2Home</v>
      </c>
      <c r="P272" s="2">
        <f t="shared" si="4"/>
        <v>-3</v>
      </c>
      <c r="Q272" s="2">
        <f t="shared" si="5"/>
        <v>2</v>
      </c>
      <c r="R272" s="2">
        <f t="shared" si="6"/>
        <v>148</v>
      </c>
    </row>
    <row r="273" ht="14.25" customHeight="1">
      <c r="A273" s="2">
        <v>780034.0</v>
      </c>
      <c r="B273" s="2" t="s">
        <v>36</v>
      </c>
      <c r="C273" s="2" t="s">
        <v>37</v>
      </c>
      <c r="D273" s="2" t="s">
        <v>32</v>
      </c>
      <c r="E273" s="2" t="s">
        <v>38</v>
      </c>
      <c r="F273" s="2" t="s">
        <v>34</v>
      </c>
      <c r="G273" s="4">
        <v>43525.94936342593</v>
      </c>
      <c r="H273" s="4">
        <v>43529.94936342593</v>
      </c>
      <c r="I273" s="4">
        <v>43530.94936342593</v>
      </c>
      <c r="J273" s="2">
        <v>43.0</v>
      </c>
      <c r="K273" s="2">
        <v>108.0</v>
      </c>
      <c r="L273" s="2" t="str">
        <f t="shared" si="1"/>
        <v>Mumbai</v>
      </c>
      <c r="M273" s="2" t="str">
        <f t="shared" si="2"/>
        <v>Bangalore-Mumbai</v>
      </c>
      <c r="N273" s="2" t="str">
        <f t="shared" si="7"/>
        <v>Outstation</v>
      </c>
      <c r="O273" s="2" t="str">
        <f t="shared" si="3"/>
        <v>Ship2Home</v>
      </c>
      <c r="P273" s="2">
        <f t="shared" si="4"/>
        <v>-1</v>
      </c>
      <c r="Q273" s="2">
        <f t="shared" si="5"/>
        <v>4</v>
      </c>
      <c r="R273" s="2">
        <f t="shared" si="6"/>
        <v>151</v>
      </c>
    </row>
    <row r="274" ht="14.25" customHeight="1">
      <c r="A274" s="2">
        <v>192350.0</v>
      </c>
      <c r="B274" s="2" t="s">
        <v>39</v>
      </c>
      <c r="C274" s="2" t="s">
        <v>37</v>
      </c>
      <c r="D274" s="2" t="s">
        <v>32</v>
      </c>
      <c r="E274" s="2" t="s">
        <v>38</v>
      </c>
      <c r="F274" s="2" t="s">
        <v>34</v>
      </c>
      <c r="G274" s="4">
        <v>43525.95055555556</v>
      </c>
      <c r="H274" s="4">
        <v>43534.95055555556</v>
      </c>
      <c r="I274" s="4">
        <v>43531.95055555556</v>
      </c>
      <c r="J274" s="2">
        <v>46.0</v>
      </c>
      <c r="K274" s="2">
        <v>109.0</v>
      </c>
      <c r="L274" s="2" t="str">
        <f t="shared" si="1"/>
        <v>Mumbai</v>
      </c>
      <c r="M274" s="2" t="str">
        <f t="shared" si="2"/>
        <v>Bangalore-Mumbai</v>
      </c>
      <c r="N274" s="2" t="str">
        <f t="shared" si="7"/>
        <v>Outstation</v>
      </c>
      <c r="O274" s="2" t="str">
        <f t="shared" si="3"/>
        <v>Ship2Home</v>
      </c>
      <c r="P274" s="2">
        <f t="shared" si="4"/>
        <v>3</v>
      </c>
      <c r="Q274" s="2">
        <f t="shared" si="5"/>
        <v>9</v>
      </c>
      <c r="R274" s="2">
        <f t="shared" si="6"/>
        <v>155</v>
      </c>
    </row>
    <row r="275" ht="14.25" customHeight="1">
      <c r="A275" s="2">
        <v>789290.0</v>
      </c>
      <c r="B275" s="2" t="s">
        <v>39</v>
      </c>
      <c r="C275" s="2" t="s">
        <v>45</v>
      </c>
      <c r="D275" s="2" t="s">
        <v>32</v>
      </c>
      <c r="E275" s="2" t="s">
        <v>38</v>
      </c>
      <c r="F275" s="2" t="s">
        <v>34</v>
      </c>
      <c r="G275" s="4">
        <v>43525.95247685185</v>
      </c>
      <c r="H275" s="4">
        <v>43529.95247685185</v>
      </c>
      <c r="I275" s="4">
        <v>43529.95247685185</v>
      </c>
      <c r="J275" s="2">
        <v>44.0</v>
      </c>
      <c r="K275" s="2">
        <v>123.0</v>
      </c>
      <c r="L275" s="2" t="str">
        <f t="shared" si="1"/>
        <v>Chennai</v>
      </c>
      <c r="M275" s="2" t="str">
        <f t="shared" si="2"/>
        <v>Bangalore-Chennai</v>
      </c>
      <c r="N275" s="2" t="str">
        <f t="shared" si="7"/>
        <v>Outstation</v>
      </c>
      <c r="O275" s="2" t="str">
        <f t="shared" si="3"/>
        <v>Ship2Home</v>
      </c>
      <c r="P275" s="2">
        <f t="shared" si="4"/>
        <v>0</v>
      </c>
      <c r="Q275" s="2">
        <f t="shared" si="5"/>
        <v>4</v>
      </c>
      <c r="R275" s="2">
        <f t="shared" si="6"/>
        <v>167</v>
      </c>
    </row>
    <row r="276" ht="14.25" customHeight="1">
      <c r="A276" s="2">
        <v>949472.0</v>
      </c>
      <c r="B276" s="2" t="s">
        <v>47</v>
      </c>
      <c r="C276" s="2" t="s">
        <v>43</v>
      </c>
      <c r="D276" s="2" t="s">
        <v>41</v>
      </c>
      <c r="E276" s="2" t="s">
        <v>44</v>
      </c>
      <c r="F276" s="2" t="s">
        <v>34</v>
      </c>
      <c r="G276" s="4">
        <v>43525.952569444446</v>
      </c>
      <c r="H276" s="4">
        <v>43531.952569444446</v>
      </c>
      <c r="I276" s="4">
        <v>43529.952569444446</v>
      </c>
      <c r="J276" s="2">
        <v>27.0</v>
      </c>
      <c r="K276" s="2">
        <v>124.0</v>
      </c>
      <c r="L276" s="2" t="str">
        <f t="shared" si="1"/>
        <v>Bangalore</v>
      </c>
      <c r="M276" s="2" t="str">
        <f t="shared" si="2"/>
        <v>Delhi-Bangalore</v>
      </c>
      <c r="N276" s="2" t="str">
        <f t="shared" si="7"/>
        <v>Outstation</v>
      </c>
      <c r="O276" s="2" t="str">
        <f t="shared" si="3"/>
        <v>FastWheels</v>
      </c>
      <c r="P276" s="2">
        <f t="shared" si="4"/>
        <v>2</v>
      </c>
      <c r="Q276" s="2">
        <f t="shared" si="5"/>
        <v>6</v>
      </c>
      <c r="R276" s="2">
        <f t="shared" si="6"/>
        <v>151</v>
      </c>
    </row>
    <row r="277" ht="14.25" customHeight="1">
      <c r="A277" s="2">
        <v>38725.0</v>
      </c>
      <c r="B277" s="2" t="s">
        <v>36</v>
      </c>
      <c r="C277" s="2" t="s">
        <v>40</v>
      </c>
      <c r="D277" s="2" t="s">
        <v>41</v>
      </c>
      <c r="E277" s="2" t="s">
        <v>33</v>
      </c>
      <c r="F277" s="2" t="s">
        <v>34</v>
      </c>
      <c r="G277" s="4">
        <v>43525.954375</v>
      </c>
      <c r="H277" s="4">
        <v>43532.954375</v>
      </c>
      <c r="I277" s="4">
        <v>43532.954375</v>
      </c>
      <c r="J277" s="2">
        <v>25.0</v>
      </c>
      <c r="K277" s="2">
        <v>112.0</v>
      </c>
      <c r="L277" s="2" t="str">
        <f t="shared" si="1"/>
        <v>Kolkata</v>
      </c>
      <c r="M277" s="2" t="str">
        <f t="shared" si="2"/>
        <v>Delhi-Kolkata</v>
      </c>
      <c r="N277" s="2" t="str">
        <f t="shared" si="7"/>
        <v>Outstation</v>
      </c>
      <c r="O277" s="2" t="str">
        <f t="shared" si="3"/>
        <v>Ship2Home</v>
      </c>
      <c r="P277" s="2">
        <f t="shared" si="4"/>
        <v>0</v>
      </c>
      <c r="Q277" s="2">
        <f t="shared" si="5"/>
        <v>7</v>
      </c>
      <c r="R277" s="2">
        <f t="shared" si="6"/>
        <v>137</v>
      </c>
    </row>
    <row r="278" ht="14.25" customHeight="1">
      <c r="A278" s="2">
        <v>561453.0</v>
      </c>
      <c r="B278" s="2" t="s">
        <v>47</v>
      </c>
      <c r="C278" s="2" t="s">
        <v>43</v>
      </c>
      <c r="D278" s="2" t="s">
        <v>32</v>
      </c>
      <c r="E278" s="2" t="s">
        <v>33</v>
      </c>
      <c r="F278" s="2" t="s">
        <v>34</v>
      </c>
      <c r="G278" s="4">
        <v>43525.95643518519</v>
      </c>
      <c r="H278" s="4">
        <v>43530.95643518519</v>
      </c>
      <c r="I278" s="4">
        <v>43532.95643518519</v>
      </c>
      <c r="J278" s="2">
        <v>0.0</v>
      </c>
      <c r="K278" s="2">
        <v>121.0</v>
      </c>
      <c r="L278" s="2" t="str">
        <f t="shared" si="1"/>
        <v>Bangalore</v>
      </c>
      <c r="M278" s="2" t="str">
        <f t="shared" si="2"/>
        <v>Bangalore-Bangalore</v>
      </c>
      <c r="N278" s="2" t="str">
        <f t="shared" si="7"/>
        <v>Local</v>
      </c>
      <c r="O278" s="2" t="str">
        <f t="shared" si="3"/>
        <v>Ship2Home</v>
      </c>
      <c r="P278" s="2">
        <f t="shared" si="4"/>
        <v>-2</v>
      </c>
      <c r="Q278" s="2">
        <f t="shared" si="5"/>
        <v>5</v>
      </c>
      <c r="R278" s="2">
        <f t="shared" si="6"/>
        <v>121</v>
      </c>
    </row>
    <row r="279" ht="14.25" customHeight="1">
      <c r="A279" s="2">
        <v>892248.0</v>
      </c>
      <c r="B279" s="2" t="s">
        <v>39</v>
      </c>
      <c r="C279" s="2" t="s">
        <v>37</v>
      </c>
      <c r="D279" s="2" t="s">
        <v>41</v>
      </c>
      <c r="E279" s="2" t="s">
        <v>44</v>
      </c>
      <c r="F279" s="2" t="s">
        <v>34</v>
      </c>
      <c r="G279" s="4">
        <v>43525.96145833333</v>
      </c>
      <c r="H279" s="4">
        <v>43530.96145833333</v>
      </c>
      <c r="I279" s="4">
        <v>43532.96145833333</v>
      </c>
      <c r="J279" s="2">
        <v>45.0</v>
      </c>
      <c r="K279" s="2">
        <v>110.0</v>
      </c>
      <c r="L279" s="2" t="str">
        <f t="shared" si="1"/>
        <v>Mumbai</v>
      </c>
      <c r="M279" s="2" t="str">
        <f t="shared" si="2"/>
        <v>Delhi-Mumbai</v>
      </c>
      <c r="N279" s="2" t="str">
        <f t="shared" si="7"/>
        <v>Outstation</v>
      </c>
      <c r="O279" s="2" t="str">
        <f t="shared" si="3"/>
        <v>FastWheels</v>
      </c>
      <c r="P279" s="2">
        <f t="shared" si="4"/>
        <v>-2</v>
      </c>
      <c r="Q279" s="2">
        <f t="shared" si="5"/>
        <v>5</v>
      </c>
      <c r="R279" s="2">
        <f t="shared" si="6"/>
        <v>155</v>
      </c>
    </row>
    <row r="280" ht="14.25" customHeight="1">
      <c r="A280" s="2">
        <v>91517.0</v>
      </c>
      <c r="B280" s="2" t="s">
        <v>39</v>
      </c>
      <c r="C280" s="2" t="s">
        <v>40</v>
      </c>
      <c r="D280" s="2" t="s">
        <v>41</v>
      </c>
      <c r="E280" s="2" t="s">
        <v>33</v>
      </c>
      <c r="F280" s="2" t="s">
        <v>34</v>
      </c>
      <c r="G280" s="4">
        <v>43525.96328703704</v>
      </c>
      <c r="H280" s="4">
        <v>43528.96328703704</v>
      </c>
      <c r="I280" s="4">
        <v>43532.96328703704</v>
      </c>
      <c r="J280" s="2">
        <v>29.0</v>
      </c>
      <c r="K280" s="2">
        <v>114.0</v>
      </c>
      <c r="L280" s="2" t="str">
        <f t="shared" si="1"/>
        <v>Kolkata</v>
      </c>
      <c r="M280" s="2" t="str">
        <f t="shared" si="2"/>
        <v>Delhi-Kolkata</v>
      </c>
      <c r="N280" s="2" t="str">
        <f t="shared" si="7"/>
        <v>Outstation</v>
      </c>
      <c r="O280" s="2" t="str">
        <f t="shared" si="3"/>
        <v>Ship2Home</v>
      </c>
      <c r="P280" s="2">
        <f t="shared" si="4"/>
        <v>-4</v>
      </c>
      <c r="Q280" s="2">
        <f t="shared" si="5"/>
        <v>3</v>
      </c>
      <c r="R280" s="2">
        <f t="shared" si="6"/>
        <v>143</v>
      </c>
    </row>
    <row r="281" ht="14.25" customHeight="1">
      <c r="A281" s="2">
        <v>785572.0</v>
      </c>
      <c r="B281" s="2" t="s">
        <v>36</v>
      </c>
      <c r="C281" s="2" t="s">
        <v>37</v>
      </c>
      <c r="D281" s="2" t="s">
        <v>41</v>
      </c>
      <c r="E281" s="2" t="s">
        <v>44</v>
      </c>
      <c r="F281" s="2" t="s">
        <v>34</v>
      </c>
      <c r="G281" s="4">
        <v>43525.9643287037</v>
      </c>
      <c r="H281" s="4">
        <v>43527.9643287037</v>
      </c>
      <c r="I281" s="4">
        <v>43532.9643287037</v>
      </c>
      <c r="J281" s="2">
        <v>72.0</v>
      </c>
      <c r="K281" s="2">
        <v>93.0</v>
      </c>
      <c r="L281" s="2" t="str">
        <f t="shared" si="1"/>
        <v>Mumbai</v>
      </c>
      <c r="M281" s="2" t="str">
        <f t="shared" si="2"/>
        <v>Delhi-Mumbai</v>
      </c>
      <c r="N281" s="2" t="str">
        <f t="shared" si="7"/>
        <v>Outstation</v>
      </c>
      <c r="O281" s="2" t="str">
        <f t="shared" si="3"/>
        <v>FastWheels</v>
      </c>
      <c r="P281" s="2">
        <f t="shared" si="4"/>
        <v>-5</v>
      </c>
      <c r="Q281" s="2">
        <f t="shared" si="5"/>
        <v>2</v>
      </c>
      <c r="R281" s="2">
        <f t="shared" si="6"/>
        <v>165</v>
      </c>
    </row>
    <row r="282" ht="14.25" customHeight="1">
      <c r="A282" s="2">
        <v>245704.0</v>
      </c>
      <c r="B282" s="2" t="s">
        <v>39</v>
      </c>
      <c r="C282" s="2" t="s">
        <v>31</v>
      </c>
      <c r="D282" s="2" t="s">
        <v>32</v>
      </c>
      <c r="E282" s="2" t="s">
        <v>44</v>
      </c>
      <c r="F282" s="2" t="s">
        <v>34</v>
      </c>
      <c r="G282" s="4">
        <v>43525.971770833334</v>
      </c>
      <c r="H282" s="4">
        <v>43529.971770833334</v>
      </c>
      <c r="I282" s="4">
        <v>43532.971770833334</v>
      </c>
      <c r="J282" s="2">
        <v>88.0</v>
      </c>
      <c r="K282" s="2">
        <v>102.0</v>
      </c>
      <c r="L282" s="2" t="str">
        <f t="shared" si="1"/>
        <v>Delhi</v>
      </c>
      <c r="M282" s="2" t="str">
        <f t="shared" si="2"/>
        <v>Bangalore-Delhi</v>
      </c>
      <c r="N282" s="2" t="str">
        <f t="shared" si="7"/>
        <v>Outstation</v>
      </c>
      <c r="O282" s="2" t="str">
        <f t="shared" si="3"/>
        <v>FastWheels</v>
      </c>
      <c r="P282" s="2">
        <f t="shared" si="4"/>
        <v>-3</v>
      </c>
      <c r="Q282" s="2">
        <f t="shared" si="5"/>
        <v>4</v>
      </c>
      <c r="R282" s="2">
        <f t="shared" si="6"/>
        <v>190</v>
      </c>
    </row>
    <row r="283" ht="14.25" customHeight="1">
      <c r="A283" s="2">
        <v>554678.0</v>
      </c>
      <c r="B283" s="2" t="s">
        <v>36</v>
      </c>
      <c r="C283" s="2" t="s">
        <v>43</v>
      </c>
      <c r="D283" s="2" t="s">
        <v>41</v>
      </c>
      <c r="E283" s="2" t="s">
        <v>44</v>
      </c>
      <c r="F283" s="2" t="s">
        <v>34</v>
      </c>
      <c r="G283" s="4">
        <v>43525.97415509259</v>
      </c>
      <c r="H283" s="4">
        <v>43531.97415509259</v>
      </c>
      <c r="I283" s="4">
        <v>43532.97415509259</v>
      </c>
      <c r="J283" s="2">
        <v>68.0</v>
      </c>
      <c r="K283" s="2">
        <v>108.0</v>
      </c>
      <c r="L283" s="2" t="str">
        <f t="shared" si="1"/>
        <v>Bangalore</v>
      </c>
      <c r="M283" s="2" t="str">
        <f t="shared" si="2"/>
        <v>Delhi-Bangalore</v>
      </c>
      <c r="N283" s="2" t="str">
        <f t="shared" si="7"/>
        <v>Outstation</v>
      </c>
      <c r="O283" s="2" t="str">
        <f t="shared" si="3"/>
        <v>FastWheels</v>
      </c>
      <c r="P283" s="2">
        <f t="shared" si="4"/>
        <v>-1</v>
      </c>
      <c r="Q283" s="2">
        <f t="shared" si="5"/>
        <v>6</v>
      </c>
      <c r="R283" s="2">
        <f t="shared" si="6"/>
        <v>176</v>
      </c>
    </row>
    <row r="284" ht="14.25" customHeight="1">
      <c r="A284" s="2">
        <v>705732.0</v>
      </c>
      <c r="B284" s="2" t="s">
        <v>30</v>
      </c>
      <c r="C284" s="2" t="s">
        <v>37</v>
      </c>
      <c r="D284" s="2" t="s">
        <v>41</v>
      </c>
      <c r="E284" s="2" t="s">
        <v>44</v>
      </c>
      <c r="F284" s="2" t="s">
        <v>34</v>
      </c>
      <c r="G284" s="4">
        <v>43525.97996527778</v>
      </c>
      <c r="H284" s="4">
        <v>43527.97996527778</v>
      </c>
      <c r="I284" s="4">
        <v>43532.97996527778</v>
      </c>
      <c r="J284" s="2">
        <v>32.0</v>
      </c>
      <c r="K284" s="2">
        <v>114.0</v>
      </c>
      <c r="L284" s="2" t="str">
        <f t="shared" si="1"/>
        <v>Mumbai</v>
      </c>
      <c r="M284" s="2" t="str">
        <f t="shared" si="2"/>
        <v>Delhi-Mumbai</v>
      </c>
      <c r="N284" s="2" t="str">
        <f t="shared" si="7"/>
        <v>Outstation</v>
      </c>
      <c r="O284" s="2" t="str">
        <f t="shared" si="3"/>
        <v>FastWheels</v>
      </c>
      <c r="P284" s="2">
        <f t="shared" si="4"/>
        <v>-5</v>
      </c>
      <c r="Q284" s="2">
        <f t="shared" si="5"/>
        <v>2</v>
      </c>
      <c r="R284" s="2">
        <f t="shared" si="6"/>
        <v>146</v>
      </c>
    </row>
    <row r="285" ht="14.25" customHeight="1">
      <c r="A285" s="2">
        <v>426803.0</v>
      </c>
      <c r="B285" s="2" t="s">
        <v>47</v>
      </c>
      <c r="C285" s="2" t="s">
        <v>31</v>
      </c>
      <c r="D285" s="2" t="s">
        <v>32</v>
      </c>
      <c r="E285" s="2" t="s">
        <v>44</v>
      </c>
      <c r="F285" s="2" t="s">
        <v>34</v>
      </c>
      <c r="G285" s="4">
        <v>43525.98103009259</v>
      </c>
      <c r="H285" s="4">
        <v>43527.98103009259</v>
      </c>
      <c r="I285" s="4">
        <v>43530.98103009259</v>
      </c>
      <c r="J285" s="2">
        <v>71.0</v>
      </c>
      <c r="K285" s="2">
        <v>101.0</v>
      </c>
      <c r="L285" s="2" t="str">
        <f t="shared" si="1"/>
        <v>Delhi</v>
      </c>
      <c r="M285" s="2" t="str">
        <f t="shared" si="2"/>
        <v>Bangalore-Delhi</v>
      </c>
      <c r="N285" s="2" t="str">
        <f t="shared" si="7"/>
        <v>Outstation</v>
      </c>
      <c r="O285" s="2" t="str">
        <f t="shared" si="3"/>
        <v>FastWheels</v>
      </c>
      <c r="P285" s="2">
        <f t="shared" si="4"/>
        <v>-3</v>
      </c>
      <c r="Q285" s="2">
        <f t="shared" si="5"/>
        <v>2</v>
      </c>
      <c r="R285" s="2">
        <f t="shared" si="6"/>
        <v>172</v>
      </c>
    </row>
    <row r="286" ht="14.25" customHeight="1">
      <c r="A286" s="2">
        <v>312374.0</v>
      </c>
      <c r="B286" s="2" t="s">
        <v>36</v>
      </c>
      <c r="C286" s="2" t="s">
        <v>43</v>
      </c>
      <c r="D286" s="2" t="s">
        <v>41</v>
      </c>
      <c r="E286" s="2" t="s">
        <v>44</v>
      </c>
      <c r="F286" s="2" t="s">
        <v>34</v>
      </c>
      <c r="G286" s="4">
        <v>43525.9844212963</v>
      </c>
      <c r="H286" s="4">
        <v>43527.9844212963</v>
      </c>
      <c r="I286" s="4">
        <v>43528.9844212963</v>
      </c>
      <c r="J286" s="2">
        <v>62.0</v>
      </c>
      <c r="K286" s="2">
        <v>104.0</v>
      </c>
      <c r="L286" s="2" t="str">
        <f t="shared" si="1"/>
        <v>Bangalore</v>
      </c>
      <c r="M286" s="2" t="str">
        <f t="shared" si="2"/>
        <v>Delhi-Bangalore</v>
      </c>
      <c r="N286" s="2" t="str">
        <f t="shared" si="7"/>
        <v>Outstation</v>
      </c>
      <c r="O286" s="2" t="str">
        <f t="shared" si="3"/>
        <v>FastWheels</v>
      </c>
      <c r="P286" s="2">
        <f t="shared" si="4"/>
        <v>-1</v>
      </c>
      <c r="Q286" s="2">
        <f t="shared" si="5"/>
        <v>2</v>
      </c>
      <c r="R286" s="2">
        <f t="shared" si="6"/>
        <v>166</v>
      </c>
    </row>
    <row r="287" ht="14.25" customHeight="1">
      <c r="A287" s="2">
        <v>523461.0</v>
      </c>
      <c r="B287" s="2" t="s">
        <v>48</v>
      </c>
      <c r="C287" s="2" t="s">
        <v>45</v>
      </c>
      <c r="D287" s="2" t="s">
        <v>32</v>
      </c>
      <c r="E287" s="2" t="s">
        <v>33</v>
      </c>
      <c r="F287" s="2" t="s">
        <v>34</v>
      </c>
      <c r="G287" s="4">
        <v>43525.98511574074</v>
      </c>
      <c r="H287" s="4">
        <v>43531.98511574074</v>
      </c>
      <c r="I287" s="4">
        <v>43529.98511574074</v>
      </c>
      <c r="J287" s="2">
        <v>46.0</v>
      </c>
      <c r="K287" s="2">
        <v>128.0</v>
      </c>
      <c r="L287" s="2" t="str">
        <f t="shared" si="1"/>
        <v>Chennai</v>
      </c>
      <c r="M287" s="2" t="str">
        <f t="shared" si="2"/>
        <v>Bangalore-Chennai</v>
      </c>
      <c r="N287" s="2" t="str">
        <f t="shared" si="7"/>
        <v>Outstation</v>
      </c>
      <c r="O287" s="2" t="str">
        <f t="shared" si="3"/>
        <v>Ship2Home</v>
      </c>
      <c r="P287" s="2">
        <f t="shared" si="4"/>
        <v>2</v>
      </c>
      <c r="Q287" s="2">
        <f t="shared" si="5"/>
        <v>6</v>
      </c>
      <c r="R287" s="2">
        <f t="shared" si="6"/>
        <v>174</v>
      </c>
    </row>
    <row r="288" ht="14.25" customHeight="1">
      <c r="A288" s="2">
        <v>303359.0</v>
      </c>
      <c r="B288" s="2" t="s">
        <v>30</v>
      </c>
      <c r="C288" s="2" t="s">
        <v>45</v>
      </c>
      <c r="D288" s="2" t="s">
        <v>32</v>
      </c>
      <c r="E288" s="2" t="s">
        <v>33</v>
      </c>
      <c r="F288" s="2" t="s">
        <v>34</v>
      </c>
      <c r="G288" s="4">
        <v>43525.98862268519</v>
      </c>
      <c r="H288" s="4">
        <v>43529.98862268519</v>
      </c>
      <c r="I288" s="4">
        <v>43528.98862268519</v>
      </c>
      <c r="J288" s="2">
        <v>41.0</v>
      </c>
      <c r="K288" s="2">
        <v>124.0</v>
      </c>
      <c r="L288" s="2" t="str">
        <f t="shared" si="1"/>
        <v>Chennai</v>
      </c>
      <c r="M288" s="2" t="str">
        <f t="shared" si="2"/>
        <v>Bangalore-Chennai</v>
      </c>
      <c r="N288" s="2" t="str">
        <f t="shared" si="7"/>
        <v>Outstation</v>
      </c>
      <c r="O288" s="2" t="str">
        <f t="shared" si="3"/>
        <v>Ship2Home</v>
      </c>
      <c r="P288" s="2">
        <f t="shared" si="4"/>
        <v>1</v>
      </c>
      <c r="Q288" s="2">
        <f t="shared" si="5"/>
        <v>4</v>
      </c>
      <c r="R288" s="2">
        <f t="shared" si="6"/>
        <v>165</v>
      </c>
    </row>
    <row r="289" ht="14.25" customHeight="1">
      <c r="A289" s="2">
        <v>687978.0</v>
      </c>
      <c r="B289" s="2" t="s">
        <v>39</v>
      </c>
      <c r="C289" s="2" t="s">
        <v>45</v>
      </c>
      <c r="D289" s="2" t="s">
        <v>41</v>
      </c>
      <c r="E289" s="2" t="s">
        <v>38</v>
      </c>
      <c r="F289" s="2" t="s">
        <v>34</v>
      </c>
      <c r="G289" s="4">
        <v>43525.99454861111</v>
      </c>
      <c r="H289" s="4">
        <v>43530.99454861111</v>
      </c>
      <c r="I289" s="4">
        <v>43528.99454861111</v>
      </c>
      <c r="J289" s="2">
        <v>37.0</v>
      </c>
      <c r="K289" s="2">
        <v>123.0</v>
      </c>
      <c r="L289" s="2" t="str">
        <f t="shared" si="1"/>
        <v>Chennai</v>
      </c>
      <c r="M289" s="2" t="str">
        <f t="shared" si="2"/>
        <v>Delhi-Chennai</v>
      </c>
      <c r="N289" s="2" t="str">
        <f t="shared" si="7"/>
        <v>Outstation</v>
      </c>
      <c r="O289" s="2" t="str">
        <f t="shared" si="3"/>
        <v>Ship2Home</v>
      </c>
      <c r="P289" s="2">
        <f t="shared" si="4"/>
        <v>2</v>
      </c>
      <c r="Q289" s="2">
        <f t="shared" si="5"/>
        <v>5</v>
      </c>
      <c r="R289" s="2">
        <f t="shared" si="6"/>
        <v>160</v>
      </c>
    </row>
    <row r="290" ht="14.25" customHeight="1">
      <c r="A290" s="2">
        <v>603066.0</v>
      </c>
      <c r="B290" s="2" t="s">
        <v>39</v>
      </c>
      <c r="C290" s="2" t="s">
        <v>31</v>
      </c>
      <c r="D290" s="2" t="s">
        <v>32</v>
      </c>
      <c r="E290" s="2" t="s">
        <v>38</v>
      </c>
      <c r="F290" s="2" t="s">
        <v>34</v>
      </c>
      <c r="G290" s="4">
        <v>43525.9972337963</v>
      </c>
      <c r="H290" s="4">
        <v>43531.9972337963</v>
      </c>
      <c r="I290" s="4">
        <v>43530.9972337963</v>
      </c>
      <c r="J290" s="2">
        <v>27.0</v>
      </c>
      <c r="K290" s="2">
        <v>122.0</v>
      </c>
      <c r="L290" s="2" t="str">
        <f t="shared" si="1"/>
        <v>Delhi</v>
      </c>
      <c r="M290" s="2" t="str">
        <f t="shared" si="2"/>
        <v>Bangalore-Delhi</v>
      </c>
      <c r="N290" s="2" t="str">
        <f t="shared" si="7"/>
        <v>Outstation</v>
      </c>
      <c r="O290" s="2" t="str">
        <f t="shared" si="3"/>
        <v>Ship2Home</v>
      </c>
      <c r="P290" s="2">
        <f t="shared" si="4"/>
        <v>1</v>
      </c>
      <c r="Q290" s="2">
        <f t="shared" si="5"/>
        <v>6</v>
      </c>
      <c r="R290" s="2">
        <f t="shared" si="6"/>
        <v>149</v>
      </c>
    </row>
    <row r="291" ht="14.25" customHeight="1">
      <c r="A291" s="2">
        <v>228840.0</v>
      </c>
      <c r="B291" s="2" t="s">
        <v>30</v>
      </c>
      <c r="C291" s="2" t="s">
        <v>37</v>
      </c>
      <c r="D291" s="2" t="s">
        <v>41</v>
      </c>
      <c r="E291" s="2" t="s">
        <v>44</v>
      </c>
      <c r="F291" s="2" t="s">
        <v>34</v>
      </c>
      <c r="G291" s="4">
        <v>43525.99820601852</v>
      </c>
      <c r="H291" s="4">
        <v>43530.99820601852</v>
      </c>
      <c r="I291" s="4">
        <v>43532.99820601852</v>
      </c>
      <c r="J291" s="2">
        <v>82.0</v>
      </c>
      <c r="K291" s="2">
        <v>87.0</v>
      </c>
      <c r="L291" s="2" t="str">
        <f t="shared" si="1"/>
        <v>Mumbai</v>
      </c>
      <c r="M291" s="2" t="str">
        <f t="shared" si="2"/>
        <v>Delhi-Mumbai</v>
      </c>
      <c r="N291" s="2" t="str">
        <f t="shared" si="7"/>
        <v>Outstation</v>
      </c>
      <c r="O291" s="2" t="str">
        <f t="shared" si="3"/>
        <v>FastWheels</v>
      </c>
      <c r="P291" s="2">
        <f t="shared" si="4"/>
        <v>-2</v>
      </c>
      <c r="Q291" s="2">
        <f t="shared" si="5"/>
        <v>5</v>
      </c>
      <c r="R291" s="2">
        <f t="shared" si="6"/>
        <v>169</v>
      </c>
    </row>
    <row r="292" ht="14.25" customHeight="1">
      <c r="A292" s="2">
        <v>674982.0</v>
      </c>
      <c r="B292" s="2" t="s">
        <v>42</v>
      </c>
      <c r="C292" s="2" t="s">
        <v>37</v>
      </c>
      <c r="D292" s="2" t="s">
        <v>32</v>
      </c>
      <c r="E292" s="2" t="s">
        <v>38</v>
      </c>
      <c r="F292" s="2" t="s">
        <v>34</v>
      </c>
      <c r="G292" s="4">
        <v>43525.99943287037</v>
      </c>
      <c r="H292" s="4">
        <v>43529.99943287037</v>
      </c>
      <c r="I292" s="4">
        <v>43528.99943287037</v>
      </c>
      <c r="J292" s="2">
        <v>39.0</v>
      </c>
      <c r="K292" s="2">
        <v>113.0</v>
      </c>
      <c r="L292" s="2" t="str">
        <f t="shared" si="1"/>
        <v>Mumbai</v>
      </c>
      <c r="M292" s="2" t="str">
        <f t="shared" si="2"/>
        <v>Bangalore-Mumbai</v>
      </c>
      <c r="N292" s="2" t="str">
        <f t="shared" si="7"/>
        <v>Outstation</v>
      </c>
      <c r="O292" s="2" t="str">
        <f t="shared" si="3"/>
        <v>Ship2Home</v>
      </c>
      <c r="P292" s="2">
        <f t="shared" si="4"/>
        <v>1</v>
      </c>
      <c r="Q292" s="2">
        <f t="shared" si="5"/>
        <v>4</v>
      </c>
      <c r="R292" s="2">
        <f t="shared" si="6"/>
        <v>152</v>
      </c>
    </row>
    <row r="293" ht="14.25" customHeight="1">
      <c r="A293" s="2">
        <v>924488.0</v>
      </c>
      <c r="B293" s="2" t="s">
        <v>36</v>
      </c>
      <c r="C293" s="2" t="s">
        <v>37</v>
      </c>
      <c r="D293" s="2" t="s">
        <v>32</v>
      </c>
      <c r="E293" s="2" t="s">
        <v>44</v>
      </c>
      <c r="F293" s="2" t="s">
        <v>34</v>
      </c>
      <c r="G293" s="4">
        <v>43526.00019675926</v>
      </c>
      <c r="H293" s="4">
        <v>43528.00019675926</v>
      </c>
      <c r="I293" s="4">
        <v>43532.00019675926</v>
      </c>
      <c r="J293" s="2">
        <v>73.0</v>
      </c>
      <c r="K293" s="2">
        <v>95.0</v>
      </c>
      <c r="L293" s="2" t="str">
        <f t="shared" si="1"/>
        <v>Mumbai</v>
      </c>
      <c r="M293" s="2" t="str">
        <f t="shared" si="2"/>
        <v>Bangalore-Mumbai</v>
      </c>
      <c r="N293" s="2" t="str">
        <f t="shared" si="7"/>
        <v>Outstation</v>
      </c>
      <c r="O293" s="2" t="str">
        <f t="shared" si="3"/>
        <v>FastWheels</v>
      </c>
      <c r="P293" s="2">
        <f t="shared" si="4"/>
        <v>-4</v>
      </c>
      <c r="Q293" s="2">
        <f t="shared" si="5"/>
        <v>2</v>
      </c>
      <c r="R293" s="2">
        <f t="shared" si="6"/>
        <v>168</v>
      </c>
    </row>
    <row r="294" ht="14.25" customHeight="1">
      <c r="A294" s="2">
        <v>557964.0</v>
      </c>
      <c r="B294" s="2" t="s">
        <v>36</v>
      </c>
      <c r="C294" s="2" t="s">
        <v>43</v>
      </c>
      <c r="D294" s="2" t="s">
        <v>32</v>
      </c>
      <c r="E294" s="2" t="s">
        <v>44</v>
      </c>
      <c r="F294" s="2" t="s">
        <v>34</v>
      </c>
      <c r="G294" s="4">
        <v>43526.006006944444</v>
      </c>
      <c r="H294" s="4">
        <v>43529.006006944444</v>
      </c>
      <c r="I294" s="4">
        <v>43531.006006944444</v>
      </c>
      <c r="J294" s="2">
        <v>0.0</v>
      </c>
      <c r="K294" s="2">
        <v>129.0</v>
      </c>
      <c r="L294" s="2" t="str">
        <f t="shared" si="1"/>
        <v>Bangalore</v>
      </c>
      <c r="M294" s="2" t="str">
        <f t="shared" si="2"/>
        <v>Bangalore-Bangalore</v>
      </c>
      <c r="N294" s="2" t="str">
        <f t="shared" si="7"/>
        <v>Local</v>
      </c>
      <c r="O294" s="2" t="str">
        <f t="shared" si="3"/>
        <v>FastWheels</v>
      </c>
      <c r="P294" s="2">
        <f t="shared" si="4"/>
        <v>-2</v>
      </c>
      <c r="Q294" s="2">
        <f t="shared" si="5"/>
        <v>3</v>
      </c>
      <c r="R294" s="2">
        <f t="shared" si="6"/>
        <v>129</v>
      </c>
    </row>
    <row r="295" ht="14.25" customHeight="1">
      <c r="A295" s="2">
        <v>526571.0</v>
      </c>
      <c r="B295" s="2" t="s">
        <v>47</v>
      </c>
      <c r="C295" s="2" t="s">
        <v>40</v>
      </c>
      <c r="D295" s="2" t="s">
        <v>32</v>
      </c>
      <c r="E295" s="2" t="s">
        <v>33</v>
      </c>
      <c r="F295" s="2" t="s">
        <v>34</v>
      </c>
      <c r="G295" s="4">
        <v>43526.012766203705</v>
      </c>
      <c r="H295" s="4">
        <v>43529.012766203705</v>
      </c>
      <c r="I295" s="4">
        <v>43530.012766203705</v>
      </c>
      <c r="J295" s="2">
        <v>26.0</v>
      </c>
      <c r="K295" s="2">
        <v>106.0</v>
      </c>
      <c r="L295" s="2" t="str">
        <f t="shared" si="1"/>
        <v>Kolkata</v>
      </c>
      <c r="M295" s="2" t="str">
        <f t="shared" si="2"/>
        <v>Bangalore-Kolkata</v>
      </c>
      <c r="N295" s="2" t="str">
        <f t="shared" si="7"/>
        <v>Outstation</v>
      </c>
      <c r="O295" s="2" t="str">
        <f t="shared" si="3"/>
        <v>Ship2Home</v>
      </c>
      <c r="P295" s="2">
        <f t="shared" si="4"/>
        <v>-1</v>
      </c>
      <c r="Q295" s="2">
        <f t="shared" si="5"/>
        <v>3</v>
      </c>
      <c r="R295" s="2">
        <f t="shared" si="6"/>
        <v>132</v>
      </c>
    </row>
    <row r="296" ht="14.25" customHeight="1">
      <c r="A296" s="2">
        <v>146368.0</v>
      </c>
      <c r="B296" s="2" t="s">
        <v>36</v>
      </c>
      <c r="C296" s="2" t="s">
        <v>45</v>
      </c>
      <c r="D296" s="2" t="s">
        <v>41</v>
      </c>
      <c r="E296" s="2" t="s">
        <v>44</v>
      </c>
      <c r="F296" s="2" t="s">
        <v>34</v>
      </c>
      <c r="G296" s="4">
        <v>43526.01936342593</v>
      </c>
      <c r="H296" s="4">
        <v>43536.01936342593</v>
      </c>
      <c r="I296" s="4">
        <v>43533.01936342593</v>
      </c>
      <c r="J296" s="2">
        <v>29.0</v>
      </c>
      <c r="K296" s="2">
        <v>129.0</v>
      </c>
      <c r="L296" s="2" t="str">
        <f t="shared" si="1"/>
        <v>Chennai</v>
      </c>
      <c r="M296" s="2" t="str">
        <f t="shared" si="2"/>
        <v>Delhi-Chennai</v>
      </c>
      <c r="N296" s="2" t="str">
        <f t="shared" si="7"/>
        <v>Outstation</v>
      </c>
      <c r="O296" s="2" t="str">
        <f t="shared" si="3"/>
        <v>FastWheels</v>
      </c>
      <c r="P296" s="2">
        <f t="shared" si="4"/>
        <v>3</v>
      </c>
      <c r="Q296" s="2">
        <f t="shared" si="5"/>
        <v>10</v>
      </c>
      <c r="R296" s="2">
        <f t="shared" si="6"/>
        <v>158</v>
      </c>
    </row>
    <row r="297" ht="14.25" customHeight="1">
      <c r="A297" s="2">
        <v>371869.0</v>
      </c>
      <c r="B297" s="2" t="s">
        <v>46</v>
      </c>
      <c r="C297" s="2" t="s">
        <v>31</v>
      </c>
      <c r="D297" s="2" t="s">
        <v>41</v>
      </c>
      <c r="E297" s="2" t="s">
        <v>33</v>
      </c>
      <c r="F297" s="2" t="s">
        <v>34</v>
      </c>
      <c r="G297" s="4">
        <v>43526.02875</v>
      </c>
      <c r="H297" s="4">
        <v>43529.02875</v>
      </c>
      <c r="I297" s="4">
        <v>43529.02875</v>
      </c>
      <c r="J297" s="2">
        <v>0.0</v>
      </c>
      <c r="K297" s="2">
        <v>128.0</v>
      </c>
      <c r="L297" s="2" t="str">
        <f t="shared" si="1"/>
        <v>Delhi</v>
      </c>
      <c r="M297" s="2" t="str">
        <f t="shared" si="2"/>
        <v>Delhi-Delhi</v>
      </c>
      <c r="N297" s="2" t="str">
        <f t="shared" si="7"/>
        <v>Local</v>
      </c>
      <c r="O297" s="2" t="str">
        <f t="shared" si="3"/>
        <v>Ship2Home</v>
      </c>
      <c r="P297" s="2">
        <f t="shared" si="4"/>
        <v>0</v>
      </c>
      <c r="Q297" s="2">
        <f t="shared" si="5"/>
        <v>3</v>
      </c>
      <c r="R297" s="2">
        <f t="shared" si="6"/>
        <v>128</v>
      </c>
    </row>
    <row r="298" ht="14.25" customHeight="1">
      <c r="A298" s="2">
        <v>111750.0</v>
      </c>
      <c r="B298" s="2" t="s">
        <v>39</v>
      </c>
      <c r="C298" s="2" t="s">
        <v>40</v>
      </c>
      <c r="D298" s="2" t="s">
        <v>41</v>
      </c>
      <c r="E298" s="2" t="s">
        <v>38</v>
      </c>
      <c r="F298" s="2" t="s">
        <v>34</v>
      </c>
      <c r="G298" s="4">
        <v>43526.03864583333</v>
      </c>
      <c r="H298" s="4">
        <v>43530.03864583333</v>
      </c>
      <c r="I298" s="4">
        <v>43531.03864583333</v>
      </c>
      <c r="J298" s="2">
        <v>38.0</v>
      </c>
      <c r="K298" s="2">
        <v>112.0</v>
      </c>
      <c r="L298" s="2" t="str">
        <f t="shared" si="1"/>
        <v>Kolkata</v>
      </c>
      <c r="M298" s="2" t="str">
        <f t="shared" si="2"/>
        <v>Delhi-Kolkata</v>
      </c>
      <c r="N298" s="2" t="str">
        <f t="shared" si="7"/>
        <v>Outstation</v>
      </c>
      <c r="O298" s="2" t="str">
        <f t="shared" si="3"/>
        <v>Ship2Home</v>
      </c>
      <c r="P298" s="2">
        <f t="shared" si="4"/>
        <v>-1</v>
      </c>
      <c r="Q298" s="2">
        <f t="shared" si="5"/>
        <v>4</v>
      </c>
      <c r="R298" s="2">
        <f t="shared" si="6"/>
        <v>150</v>
      </c>
    </row>
    <row r="299" ht="14.25" customHeight="1">
      <c r="A299" s="2">
        <v>379572.0</v>
      </c>
      <c r="B299" s="2" t="s">
        <v>30</v>
      </c>
      <c r="C299" s="2" t="s">
        <v>31</v>
      </c>
      <c r="D299" s="2" t="s">
        <v>41</v>
      </c>
      <c r="E299" s="2" t="s">
        <v>44</v>
      </c>
      <c r="F299" s="2" t="s">
        <v>34</v>
      </c>
      <c r="G299" s="4">
        <v>43526.04652777778</v>
      </c>
      <c r="H299" s="4">
        <v>43526.04652777778</v>
      </c>
      <c r="I299" s="4">
        <v>43529.04652777778</v>
      </c>
      <c r="J299" s="2">
        <v>0.0</v>
      </c>
      <c r="K299" s="2">
        <v>101.0</v>
      </c>
      <c r="L299" s="2" t="str">
        <f t="shared" si="1"/>
        <v>Delhi</v>
      </c>
      <c r="M299" s="2" t="str">
        <f t="shared" si="2"/>
        <v>Delhi-Delhi</v>
      </c>
      <c r="N299" s="2" t="str">
        <f t="shared" si="7"/>
        <v>Local</v>
      </c>
      <c r="O299" s="2" t="str">
        <f t="shared" si="3"/>
        <v>FastWheels</v>
      </c>
      <c r="P299" s="2">
        <f t="shared" si="4"/>
        <v>-3</v>
      </c>
      <c r="Q299" s="2">
        <f t="shared" si="5"/>
        <v>0</v>
      </c>
      <c r="R299" s="2">
        <f t="shared" si="6"/>
        <v>101</v>
      </c>
    </row>
    <row r="300" ht="14.25" customHeight="1">
      <c r="A300" s="2">
        <v>464813.0</v>
      </c>
      <c r="B300" s="2" t="s">
        <v>39</v>
      </c>
      <c r="C300" s="2" t="s">
        <v>37</v>
      </c>
      <c r="D300" s="2" t="s">
        <v>41</v>
      </c>
      <c r="E300" s="2" t="s">
        <v>33</v>
      </c>
      <c r="F300" s="2" t="s">
        <v>34</v>
      </c>
      <c r="G300" s="4">
        <v>43526.050578703704</v>
      </c>
      <c r="H300" s="4">
        <v>43530.050578703704</v>
      </c>
      <c r="I300" s="4">
        <v>43533.050578703704</v>
      </c>
      <c r="J300" s="2">
        <v>47.0</v>
      </c>
      <c r="K300" s="2">
        <v>113.0</v>
      </c>
      <c r="L300" s="2" t="str">
        <f t="shared" si="1"/>
        <v>Mumbai</v>
      </c>
      <c r="M300" s="2" t="str">
        <f t="shared" si="2"/>
        <v>Delhi-Mumbai</v>
      </c>
      <c r="N300" s="2" t="str">
        <f t="shared" si="7"/>
        <v>Outstation</v>
      </c>
      <c r="O300" s="2" t="str">
        <f t="shared" si="3"/>
        <v>Ship2Home</v>
      </c>
      <c r="P300" s="2">
        <f t="shared" si="4"/>
        <v>-3</v>
      </c>
      <c r="Q300" s="2">
        <f t="shared" si="5"/>
        <v>4</v>
      </c>
      <c r="R300" s="2">
        <f t="shared" si="6"/>
        <v>160</v>
      </c>
    </row>
    <row r="301" ht="14.25" customHeight="1">
      <c r="A301" s="2">
        <v>170265.0</v>
      </c>
      <c r="B301" s="2" t="s">
        <v>39</v>
      </c>
      <c r="C301" s="2" t="s">
        <v>45</v>
      </c>
      <c r="D301" s="2" t="s">
        <v>32</v>
      </c>
      <c r="E301" s="2" t="s">
        <v>33</v>
      </c>
      <c r="F301" s="2" t="s">
        <v>34</v>
      </c>
      <c r="G301" s="4">
        <v>43526.05887731481</v>
      </c>
      <c r="H301" s="4">
        <v>43528.05887731481</v>
      </c>
      <c r="I301" s="4">
        <v>43530.05887731481</v>
      </c>
      <c r="J301" s="2">
        <v>26.0</v>
      </c>
      <c r="K301" s="2">
        <v>123.0</v>
      </c>
      <c r="L301" s="2" t="str">
        <f t="shared" si="1"/>
        <v>Chennai</v>
      </c>
      <c r="M301" s="2" t="str">
        <f t="shared" si="2"/>
        <v>Bangalore-Chennai</v>
      </c>
      <c r="N301" s="2" t="str">
        <f t="shared" si="7"/>
        <v>Outstation</v>
      </c>
      <c r="O301" s="2" t="str">
        <f t="shared" si="3"/>
        <v>Ship2Home</v>
      </c>
      <c r="P301" s="2">
        <f t="shared" si="4"/>
        <v>-2</v>
      </c>
      <c r="Q301" s="2">
        <f t="shared" si="5"/>
        <v>2</v>
      </c>
      <c r="R301" s="2">
        <f t="shared" si="6"/>
        <v>149</v>
      </c>
    </row>
    <row r="302" ht="14.25" customHeight="1">
      <c r="A302" s="2">
        <v>853792.0</v>
      </c>
      <c r="B302" s="2" t="s">
        <v>36</v>
      </c>
      <c r="C302" s="2" t="s">
        <v>31</v>
      </c>
      <c r="D302" s="2" t="s">
        <v>32</v>
      </c>
      <c r="E302" s="2" t="s">
        <v>44</v>
      </c>
      <c r="F302" s="2" t="s">
        <v>34</v>
      </c>
      <c r="G302" s="4">
        <v>43526.06123842593</v>
      </c>
      <c r="H302" s="4">
        <v>43530.06123842593</v>
      </c>
      <c r="I302" s="4">
        <v>43531.06123842593</v>
      </c>
      <c r="J302" s="2">
        <v>71.0</v>
      </c>
      <c r="K302" s="2">
        <v>105.0</v>
      </c>
      <c r="L302" s="2" t="str">
        <f t="shared" si="1"/>
        <v>Delhi</v>
      </c>
      <c r="M302" s="2" t="str">
        <f t="shared" si="2"/>
        <v>Bangalore-Delhi</v>
      </c>
      <c r="N302" s="2" t="str">
        <f t="shared" si="7"/>
        <v>Outstation</v>
      </c>
      <c r="O302" s="2" t="str">
        <f t="shared" si="3"/>
        <v>FastWheels</v>
      </c>
      <c r="P302" s="2">
        <f t="shared" si="4"/>
        <v>-1</v>
      </c>
      <c r="Q302" s="2">
        <f t="shared" si="5"/>
        <v>4</v>
      </c>
      <c r="R302" s="2">
        <f t="shared" si="6"/>
        <v>176</v>
      </c>
    </row>
    <row r="303" ht="14.25" customHeight="1">
      <c r="A303" s="2">
        <v>182042.0</v>
      </c>
      <c r="B303" s="2" t="s">
        <v>47</v>
      </c>
      <c r="C303" s="2" t="s">
        <v>37</v>
      </c>
      <c r="D303" s="2" t="s">
        <v>32</v>
      </c>
      <c r="E303" s="2" t="s">
        <v>38</v>
      </c>
      <c r="F303" s="2" t="s">
        <v>34</v>
      </c>
      <c r="G303" s="4">
        <v>43526.06214120371</v>
      </c>
      <c r="H303" s="4">
        <v>43531.06214120371</v>
      </c>
      <c r="I303" s="4">
        <v>43530.06214120371</v>
      </c>
      <c r="J303" s="2">
        <v>27.0</v>
      </c>
      <c r="K303" s="2">
        <v>112.0</v>
      </c>
      <c r="L303" s="2" t="str">
        <f t="shared" si="1"/>
        <v>Mumbai</v>
      </c>
      <c r="M303" s="2" t="str">
        <f t="shared" si="2"/>
        <v>Bangalore-Mumbai</v>
      </c>
      <c r="N303" s="2" t="str">
        <f t="shared" si="7"/>
        <v>Outstation</v>
      </c>
      <c r="O303" s="2" t="str">
        <f t="shared" si="3"/>
        <v>Ship2Home</v>
      </c>
      <c r="P303" s="2">
        <f t="shared" si="4"/>
        <v>1</v>
      </c>
      <c r="Q303" s="2">
        <f t="shared" si="5"/>
        <v>5</v>
      </c>
      <c r="R303" s="2">
        <f t="shared" si="6"/>
        <v>139</v>
      </c>
    </row>
    <row r="304" ht="14.25" customHeight="1">
      <c r="A304" s="2">
        <v>701325.0</v>
      </c>
      <c r="B304" s="2" t="s">
        <v>39</v>
      </c>
      <c r="C304" s="2" t="s">
        <v>40</v>
      </c>
      <c r="D304" s="2" t="s">
        <v>32</v>
      </c>
      <c r="E304" s="2" t="s">
        <v>33</v>
      </c>
      <c r="F304" s="2" t="s">
        <v>34</v>
      </c>
      <c r="G304" s="4">
        <v>43526.06553240741</v>
      </c>
      <c r="H304" s="4">
        <v>43533.06553240741</v>
      </c>
      <c r="I304" s="4">
        <v>43533.06553240741</v>
      </c>
      <c r="J304" s="2">
        <v>36.0</v>
      </c>
      <c r="K304" s="2">
        <v>109.0</v>
      </c>
      <c r="L304" s="2" t="str">
        <f t="shared" si="1"/>
        <v>Kolkata</v>
      </c>
      <c r="M304" s="2" t="str">
        <f t="shared" si="2"/>
        <v>Bangalore-Kolkata</v>
      </c>
      <c r="N304" s="2" t="str">
        <f t="shared" si="7"/>
        <v>Outstation</v>
      </c>
      <c r="O304" s="2" t="str">
        <f t="shared" si="3"/>
        <v>Ship2Home</v>
      </c>
      <c r="P304" s="2">
        <f t="shared" si="4"/>
        <v>0</v>
      </c>
      <c r="Q304" s="2">
        <f t="shared" si="5"/>
        <v>7</v>
      </c>
      <c r="R304" s="2">
        <f t="shared" si="6"/>
        <v>145</v>
      </c>
    </row>
    <row r="305" ht="14.25" customHeight="1">
      <c r="A305" s="2">
        <v>805662.0</v>
      </c>
      <c r="B305" s="2" t="s">
        <v>30</v>
      </c>
      <c r="C305" s="2" t="s">
        <v>31</v>
      </c>
      <c r="D305" s="2" t="s">
        <v>32</v>
      </c>
      <c r="E305" s="2" t="s">
        <v>44</v>
      </c>
      <c r="F305" s="2" t="s">
        <v>34</v>
      </c>
      <c r="G305" s="4">
        <v>43526.06725694444</v>
      </c>
      <c r="H305" s="4">
        <v>43530.06725694444</v>
      </c>
      <c r="I305" s="4">
        <v>43533.06725694444</v>
      </c>
      <c r="J305" s="2">
        <v>60.0</v>
      </c>
      <c r="K305" s="2">
        <v>100.0</v>
      </c>
      <c r="L305" s="2" t="str">
        <f t="shared" si="1"/>
        <v>Delhi</v>
      </c>
      <c r="M305" s="2" t="str">
        <f t="shared" si="2"/>
        <v>Bangalore-Delhi</v>
      </c>
      <c r="N305" s="2" t="str">
        <f t="shared" si="7"/>
        <v>Outstation</v>
      </c>
      <c r="O305" s="2" t="str">
        <f t="shared" si="3"/>
        <v>FastWheels</v>
      </c>
      <c r="P305" s="2">
        <f t="shared" si="4"/>
        <v>-3</v>
      </c>
      <c r="Q305" s="2">
        <f t="shared" si="5"/>
        <v>4</v>
      </c>
      <c r="R305" s="2">
        <f t="shared" si="6"/>
        <v>160</v>
      </c>
    </row>
    <row r="306" ht="14.25" customHeight="1">
      <c r="A306" s="2">
        <v>449417.0</v>
      </c>
      <c r="B306" s="2" t="s">
        <v>36</v>
      </c>
      <c r="C306" s="2" t="s">
        <v>45</v>
      </c>
      <c r="D306" s="2" t="s">
        <v>41</v>
      </c>
      <c r="E306" s="2" t="s">
        <v>44</v>
      </c>
      <c r="F306" s="2" t="s">
        <v>34</v>
      </c>
      <c r="G306" s="4">
        <v>43526.06815972222</v>
      </c>
      <c r="H306" s="4">
        <v>43537.06815972222</v>
      </c>
      <c r="I306" s="4">
        <v>43531.06815972222</v>
      </c>
      <c r="J306" s="2">
        <v>62.0</v>
      </c>
      <c r="K306" s="2">
        <v>110.0</v>
      </c>
      <c r="L306" s="2" t="str">
        <f t="shared" si="1"/>
        <v>Chennai</v>
      </c>
      <c r="M306" s="2" t="str">
        <f t="shared" si="2"/>
        <v>Delhi-Chennai</v>
      </c>
      <c r="N306" s="2" t="str">
        <f t="shared" si="7"/>
        <v>Outstation</v>
      </c>
      <c r="O306" s="2" t="str">
        <f t="shared" si="3"/>
        <v>FastWheels</v>
      </c>
      <c r="P306" s="2">
        <f t="shared" si="4"/>
        <v>6</v>
      </c>
      <c r="Q306" s="2">
        <f t="shared" si="5"/>
        <v>11</v>
      </c>
      <c r="R306" s="2">
        <f t="shared" si="6"/>
        <v>172</v>
      </c>
    </row>
    <row r="307" ht="14.25" customHeight="1">
      <c r="A307" s="2">
        <v>100137.0</v>
      </c>
      <c r="B307" s="2" t="s">
        <v>47</v>
      </c>
      <c r="C307" s="2" t="s">
        <v>31</v>
      </c>
      <c r="D307" s="2" t="s">
        <v>41</v>
      </c>
      <c r="E307" s="2" t="s">
        <v>33</v>
      </c>
      <c r="F307" s="2" t="s">
        <v>34</v>
      </c>
      <c r="G307" s="4">
        <v>43526.07493055556</v>
      </c>
      <c r="H307" s="4">
        <v>43530.07493055556</v>
      </c>
      <c r="I307" s="4">
        <v>43530.07493055556</v>
      </c>
      <c r="J307" s="2">
        <v>0.0</v>
      </c>
      <c r="K307" s="2">
        <v>123.0</v>
      </c>
      <c r="L307" s="2" t="str">
        <f t="shared" si="1"/>
        <v>Delhi</v>
      </c>
      <c r="M307" s="2" t="str">
        <f t="shared" si="2"/>
        <v>Delhi-Delhi</v>
      </c>
      <c r="N307" s="2" t="str">
        <f t="shared" si="7"/>
        <v>Local</v>
      </c>
      <c r="O307" s="2" t="str">
        <f t="shared" si="3"/>
        <v>Ship2Home</v>
      </c>
      <c r="P307" s="2">
        <f t="shared" si="4"/>
        <v>0</v>
      </c>
      <c r="Q307" s="2">
        <f t="shared" si="5"/>
        <v>4</v>
      </c>
      <c r="R307" s="2">
        <f t="shared" si="6"/>
        <v>123</v>
      </c>
    </row>
    <row r="308" ht="14.25" customHeight="1">
      <c r="A308" s="2">
        <v>266483.0</v>
      </c>
      <c r="B308" s="2" t="s">
        <v>30</v>
      </c>
      <c r="C308" s="2" t="s">
        <v>31</v>
      </c>
      <c r="D308" s="2" t="s">
        <v>41</v>
      </c>
      <c r="E308" s="2" t="s">
        <v>33</v>
      </c>
      <c r="F308" s="2" t="s">
        <v>34</v>
      </c>
      <c r="G308" s="4">
        <v>43526.075011574074</v>
      </c>
      <c r="H308" s="4">
        <v>43527.075011574074</v>
      </c>
      <c r="I308" s="4">
        <v>43533.075011574074</v>
      </c>
      <c r="J308" s="2">
        <v>0.0</v>
      </c>
      <c r="K308" s="2">
        <v>130.0</v>
      </c>
      <c r="L308" s="2" t="str">
        <f t="shared" si="1"/>
        <v>Delhi</v>
      </c>
      <c r="M308" s="2" t="str">
        <f t="shared" si="2"/>
        <v>Delhi-Delhi</v>
      </c>
      <c r="N308" s="2" t="str">
        <f t="shared" si="7"/>
        <v>Local</v>
      </c>
      <c r="O308" s="2" t="str">
        <f t="shared" si="3"/>
        <v>Ship2Home</v>
      </c>
      <c r="P308" s="2">
        <f t="shared" si="4"/>
        <v>-6</v>
      </c>
      <c r="Q308" s="2">
        <f t="shared" si="5"/>
        <v>1</v>
      </c>
      <c r="R308" s="2">
        <f t="shared" si="6"/>
        <v>130</v>
      </c>
    </row>
    <row r="309" ht="14.25" customHeight="1">
      <c r="A309" s="2">
        <v>665747.0</v>
      </c>
      <c r="B309" s="2" t="s">
        <v>39</v>
      </c>
      <c r="C309" s="2" t="s">
        <v>37</v>
      </c>
      <c r="D309" s="2" t="s">
        <v>41</v>
      </c>
      <c r="E309" s="2" t="s">
        <v>33</v>
      </c>
      <c r="F309" s="2" t="s">
        <v>34</v>
      </c>
      <c r="G309" s="4">
        <v>43526.07896990741</v>
      </c>
      <c r="H309" s="4">
        <v>43529.07896990741</v>
      </c>
      <c r="I309" s="4">
        <v>43531.07896990741</v>
      </c>
      <c r="J309" s="2">
        <v>46.0</v>
      </c>
      <c r="K309" s="2">
        <v>113.0</v>
      </c>
      <c r="L309" s="2" t="str">
        <f t="shared" si="1"/>
        <v>Mumbai</v>
      </c>
      <c r="M309" s="2" t="str">
        <f t="shared" si="2"/>
        <v>Delhi-Mumbai</v>
      </c>
      <c r="N309" s="2" t="str">
        <f t="shared" si="7"/>
        <v>Outstation</v>
      </c>
      <c r="O309" s="2" t="str">
        <f t="shared" si="3"/>
        <v>Ship2Home</v>
      </c>
      <c r="P309" s="2">
        <f t="shared" si="4"/>
        <v>-2</v>
      </c>
      <c r="Q309" s="2">
        <f t="shared" si="5"/>
        <v>3</v>
      </c>
      <c r="R309" s="2">
        <f t="shared" si="6"/>
        <v>159</v>
      </c>
    </row>
    <row r="310" ht="14.25" customHeight="1">
      <c r="A310" s="2">
        <v>962682.0</v>
      </c>
      <c r="B310" s="2" t="s">
        <v>36</v>
      </c>
      <c r="C310" s="2" t="s">
        <v>43</v>
      </c>
      <c r="D310" s="2" t="s">
        <v>41</v>
      </c>
      <c r="E310" s="2" t="s">
        <v>38</v>
      </c>
      <c r="F310" s="2" t="s">
        <v>34</v>
      </c>
      <c r="G310" s="4">
        <v>43526.080034722225</v>
      </c>
      <c r="H310" s="4">
        <v>43536.080034722225</v>
      </c>
      <c r="I310" s="4">
        <v>43530.080034722225</v>
      </c>
      <c r="J310" s="2">
        <v>49.0</v>
      </c>
      <c r="K310" s="2">
        <v>129.0</v>
      </c>
      <c r="L310" s="2" t="str">
        <f t="shared" si="1"/>
        <v>Bangalore</v>
      </c>
      <c r="M310" s="2" t="str">
        <f t="shared" si="2"/>
        <v>Delhi-Bangalore</v>
      </c>
      <c r="N310" s="2" t="str">
        <f t="shared" si="7"/>
        <v>Outstation</v>
      </c>
      <c r="O310" s="2" t="str">
        <f t="shared" si="3"/>
        <v>Ship2Home</v>
      </c>
      <c r="P310" s="2">
        <f t="shared" si="4"/>
        <v>6</v>
      </c>
      <c r="Q310" s="2">
        <f t="shared" si="5"/>
        <v>10</v>
      </c>
      <c r="R310" s="2">
        <f t="shared" si="6"/>
        <v>178</v>
      </c>
    </row>
    <row r="311" ht="14.25" customHeight="1">
      <c r="A311" s="2">
        <v>417466.0</v>
      </c>
      <c r="B311" s="2" t="s">
        <v>39</v>
      </c>
      <c r="C311" s="2" t="s">
        <v>43</v>
      </c>
      <c r="D311" s="2" t="s">
        <v>32</v>
      </c>
      <c r="E311" s="2" t="s">
        <v>38</v>
      </c>
      <c r="F311" s="2" t="s">
        <v>34</v>
      </c>
      <c r="G311" s="4">
        <v>43526.08049768519</v>
      </c>
      <c r="H311" s="4">
        <v>43530.08049768519</v>
      </c>
      <c r="I311" s="4">
        <v>43533.08049768519</v>
      </c>
      <c r="J311" s="2">
        <v>0.0</v>
      </c>
      <c r="K311" s="2">
        <v>121.0</v>
      </c>
      <c r="L311" s="2" t="str">
        <f t="shared" si="1"/>
        <v>Bangalore</v>
      </c>
      <c r="M311" s="2" t="str">
        <f t="shared" si="2"/>
        <v>Bangalore-Bangalore</v>
      </c>
      <c r="N311" s="2" t="str">
        <f t="shared" si="7"/>
        <v>Local</v>
      </c>
      <c r="O311" s="2" t="str">
        <f t="shared" si="3"/>
        <v>Ship2Home</v>
      </c>
      <c r="P311" s="2">
        <f t="shared" si="4"/>
        <v>-3</v>
      </c>
      <c r="Q311" s="2">
        <f t="shared" si="5"/>
        <v>4</v>
      </c>
      <c r="R311" s="2">
        <f t="shared" si="6"/>
        <v>121</v>
      </c>
    </row>
    <row r="312" ht="14.25" customHeight="1">
      <c r="A312" s="2">
        <v>383203.0</v>
      </c>
      <c r="B312" s="2" t="s">
        <v>30</v>
      </c>
      <c r="C312" s="2" t="s">
        <v>31</v>
      </c>
      <c r="D312" s="2" t="s">
        <v>32</v>
      </c>
      <c r="E312" s="2" t="s">
        <v>33</v>
      </c>
      <c r="F312" s="2" t="s">
        <v>34</v>
      </c>
      <c r="G312" s="4">
        <v>43526.08112268519</v>
      </c>
      <c r="H312" s="4">
        <v>43532.08112268519</v>
      </c>
      <c r="I312" s="4">
        <v>43531.08112268519</v>
      </c>
      <c r="J312" s="2">
        <v>39.0</v>
      </c>
      <c r="K312" s="2">
        <v>125.0</v>
      </c>
      <c r="L312" s="2" t="str">
        <f t="shared" si="1"/>
        <v>Delhi</v>
      </c>
      <c r="M312" s="2" t="str">
        <f t="shared" si="2"/>
        <v>Bangalore-Delhi</v>
      </c>
      <c r="N312" s="2" t="str">
        <f t="shared" si="7"/>
        <v>Outstation</v>
      </c>
      <c r="O312" s="2" t="str">
        <f t="shared" si="3"/>
        <v>Ship2Home</v>
      </c>
      <c r="P312" s="2">
        <f t="shared" si="4"/>
        <v>1</v>
      </c>
      <c r="Q312" s="2">
        <f t="shared" si="5"/>
        <v>6</v>
      </c>
      <c r="R312" s="2">
        <f t="shared" si="6"/>
        <v>164</v>
      </c>
    </row>
    <row r="313" ht="14.25" customHeight="1">
      <c r="A313" s="2">
        <v>404624.0</v>
      </c>
      <c r="B313" s="2" t="s">
        <v>39</v>
      </c>
      <c r="C313" s="2" t="s">
        <v>31</v>
      </c>
      <c r="D313" s="2" t="s">
        <v>41</v>
      </c>
      <c r="E313" s="2" t="s">
        <v>44</v>
      </c>
      <c r="F313" s="2" t="s">
        <v>34</v>
      </c>
      <c r="G313" s="4">
        <v>43526.085381944446</v>
      </c>
      <c r="H313" s="4">
        <v>43526.085381944446</v>
      </c>
      <c r="I313" s="4">
        <v>43531.085381944446</v>
      </c>
      <c r="J313" s="2">
        <v>0.0</v>
      </c>
      <c r="K313" s="2">
        <v>125.0</v>
      </c>
      <c r="L313" s="2" t="str">
        <f t="shared" si="1"/>
        <v>Delhi</v>
      </c>
      <c r="M313" s="2" t="str">
        <f t="shared" si="2"/>
        <v>Delhi-Delhi</v>
      </c>
      <c r="N313" s="2" t="str">
        <f t="shared" si="7"/>
        <v>Local</v>
      </c>
      <c r="O313" s="2" t="str">
        <f t="shared" si="3"/>
        <v>FastWheels</v>
      </c>
      <c r="P313" s="2">
        <f t="shared" si="4"/>
        <v>-5</v>
      </c>
      <c r="Q313" s="2">
        <f t="shared" si="5"/>
        <v>0</v>
      </c>
      <c r="R313" s="2">
        <f t="shared" si="6"/>
        <v>125</v>
      </c>
    </row>
    <row r="314" ht="14.25" customHeight="1">
      <c r="A314" s="2">
        <v>704398.0</v>
      </c>
      <c r="B314" s="2" t="s">
        <v>30</v>
      </c>
      <c r="C314" s="2" t="s">
        <v>43</v>
      </c>
      <c r="D314" s="2" t="s">
        <v>32</v>
      </c>
      <c r="E314" s="2" t="s">
        <v>44</v>
      </c>
      <c r="F314" s="2" t="s">
        <v>34</v>
      </c>
      <c r="G314" s="4">
        <v>43526.08636574074</v>
      </c>
      <c r="H314" s="4">
        <v>43527.08636574074</v>
      </c>
      <c r="I314" s="4">
        <v>43529.08636574074</v>
      </c>
      <c r="J314" s="2">
        <v>0.0</v>
      </c>
      <c r="K314" s="2">
        <v>104.0</v>
      </c>
      <c r="L314" s="2" t="str">
        <f t="shared" si="1"/>
        <v>Bangalore</v>
      </c>
      <c r="M314" s="2" t="str">
        <f t="shared" si="2"/>
        <v>Bangalore-Bangalore</v>
      </c>
      <c r="N314" s="2" t="str">
        <f t="shared" si="7"/>
        <v>Local</v>
      </c>
      <c r="O314" s="2" t="str">
        <f t="shared" si="3"/>
        <v>FastWheels</v>
      </c>
      <c r="P314" s="2">
        <f t="shared" si="4"/>
        <v>-2</v>
      </c>
      <c r="Q314" s="2">
        <f t="shared" si="5"/>
        <v>1</v>
      </c>
      <c r="R314" s="2">
        <f t="shared" si="6"/>
        <v>104</v>
      </c>
    </row>
    <row r="315" ht="14.25" customHeight="1">
      <c r="A315" s="2">
        <v>751257.0</v>
      </c>
      <c r="B315" s="2" t="s">
        <v>36</v>
      </c>
      <c r="C315" s="2" t="s">
        <v>45</v>
      </c>
      <c r="D315" s="2" t="s">
        <v>32</v>
      </c>
      <c r="E315" s="2" t="s">
        <v>33</v>
      </c>
      <c r="F315" s="2" t="s">
        <v>34</v>
      </c>
      <c r="G315" s="4">
        <v>43526.09396990741</v>
      </c>
      <c r="H315" s="4">
        <v>43528.09396990741</v>
      </c>
      <c r="I315" s="4">
        <v>43533.09396990741</v>
      </c>
      <c r="J315" s="2">
        <v>33.0</v>
      </c>
      <c r="K315" s="2">
        <v>123.0</v>
      </c>
      <c r="L315" s="2" t="str">
        <f t="shared" si="1"/>
        <v>Chennai</v>
      </c>
      <c r="M315" s="2" t="str">
        <f t="shared" si="2"/>
        <v>Bangalore-Chennai</v>
      </c>
      <c r="N315" s="2" t="str">
        <f t="shared" si="7"/>
        <v>Outstation</v>
      </c>
      <c r="O315" s="2" t="str">
        <f t="shared" si="3"/>
        <v>Ship2Home</v>
      </c>
      <c r="P315" s="2">
        <f t="shared" si="4"/>
        <v>-5</v>
      </c>
      <c r="Q315" s="2">
        <f t="shared" si="5"/>
        <v>2</v>
      </c>
      <c r="R315" s="2">
        <f t="shared" si="6"/>
        <v>156</v>
      </c>
    </row>
    <row r="316" ht="14.25" customHeight="1">
      <c r="A316" s="2">
        <v>27233.0</v>
      </c>
      <c r="B316" s="2" t="s">
        <v>30</v>
      </c>
      <c r="C316" s="2" t="s">
        <v>45</v>
      </c>
      <c r="D316" s="2" t="s">
        <v>41</v>
      </c>
      <c r="E316" s="2" t="s">
        <v>33</v>
      </c>
      <c r="F316" s="2" t="s">
        <v>34</v>
      </c>
      <c r="G316" s="4">
        <v>43526.10118055555</v>
      </c>
      <c r="H316" s="4">
        <v>43528.10118055555</v>
      </c>
      <c r="I316" s="4">
        <v>43531.10118055555</v>
      </c>
      <c r="J316" s="2">
        <v>41.0</v>
      </c>
      <c r="K316" s="2">
        <v>127.0</v>
      </c>
      <c r="L316" s="2" t="str">
        <f t="shared" si="1"/>
        <v>Chennai</v>
      </c>
      <c r="M316" s="2" t="str">
        <f t="shared" si="2"/>
        <v>Delhi-Chennai</v>
      </c>
      <c r="N316" s="2" t="str">
        <f t="shared" si="7"/>
        <v>Outstation</v>
      </c>
      <c r="O316" s="2" t="str">
        <f t="shared" si="3"/>
        <v>Ship2Home</v>
      </c>
      <c r="P316" s="2">
        <f t="shared" si="4"/>
        <v>-3</v>
      </c>
      <c r="Q316" s="2">
        <f t="shared" si="5"/>
        <v>2</v>
      </c>
      <c r="R316" s="2">
        <f t="shared" si="6"/>
        <v>168</v>
      </c>
    </row>
    <row r="317" ht="14.25" customHeight="1">
      <c r="A317" s="2">
        <v>213474.0</v>
      </c>
      <c r="B317" s="2" t="s">
        <v>39</v>
      </c>
      <c r="C317" s="2" t="s">
        <v>31</v>
      </c>
      <c r="D317" s="2" t="s">
        <v>32</v>
      </c>
      <c r="E317" s="2" t="s">
        <v>44</v>
      </c>
      <c r="F317" s="2" t="s">
        <v>34</v>
      </c>
      <c r="G317" s="4">
        <v>43526.10349537037</v>
      </c>
      <c r="H317" s="4">
        <v>43529.10349537037</v>
      </c>
      <c r="I317" s="4">
        <v>43530.10349537037</v>
      </c>
      <c r="J317" s="2">
        <v>64.0</v>
      </c>
      <c r="K317" s="2">
        <v>107.0</v>
      </c>
      <c r="L317" s="2" t="str">
        <f t="shared" si="1"/>
        <v>Delhi</v>
      </c>
      <c r="M317" s="2" t="str">
        <f t="shared" si="2"/>
        <v>Bangalore-Delhi</v>
      </c>
      <c r="N317" s="2" t="str">
        <f t="shared" si="7"/>
        <v>Outstation</v>
      </c>
      <c r="O317" s="2" t="str">
        <f t="shared" si="3"/>
        <v>FastWheels</v>
      </c>
      <c r="P317" s="2">
        <f t="shared" si="4"/>
        <v>-1</v>
      </c>
      <c r="Q317" s="2">
        <f t="shared" si="5"/>
        <v>3</v>
      </c>
      <c r="R317" s="2">
        <f t="shared" si="6"/>
        <v>171</v>
      </c>
    </row>
    <row r="318" ht="14.25" customHeight="1">
      <c r="A318" s="2">
        <v>387089.0</v>
      </c>
      <c r="B318" s="2" t="s">
        <v>47</v>
      </c>
      <c r="C318" s="2" t="s">
        <v>31</v>
      </c>
      <c r="D318" s="2" t="s">
        <v>32</v>
      </c>
      <c r="E318" s="2" t="s">
        <v>33</v>
      </c>
      <c r="F318" s="2" t="s">
        <v>34</v>
      </c>
      <c r="G318" s="4">
        <v>43526.108773148146</v>
      </c>
      <c r="H318" s="4">
        <v>43532.108773148146</v>
      </c>
      <c r="I318" s="4">
        <v>43531.108773148146</v>
      </c>
      <c r="J318" s="2">
        <v>50.0</v>
      </c>
      <c r="K318" s="2">
        <v>125.0</v>
      </c>
      <c r="L318" s="2" t="str">
        <f t="shared" si="1"/>
        <v>Delhi</v>
      </c>
      <c r="M318" s="2" t="str">
        <f t="shared" si="2"/>
        <v>Bangalore-Delhi</v>
      </c>
      <c r="N318" s="2" t="str">
        <f t="shared" si="7"/>
        <v>Outstation</v>
      </c>
      <c r="O318" s="2" t="str">
        <f t="shared" si="3"/>
        <v>Ship2Home</v>
      </c>
      <c r="P318" s="2">
        <f t="shared" si="4"/>
        <v>1</v>
      </c>
      <c r="Q318" s="2">
        <f t="shared" si="5"/>
        <v>6</v>
      </c>
      <c r="R318" s="2">
        <f t="shared" si="6"/>
        <v>175</v>
      </c>
    </row>
    <row r="319" ht="14.25" customHeight="1">
      <c r="A319" s="2">
        <v>156670.0</v>
      </c>
      <c r="B319" s="2" t="s">
        <v>39</v>
      </c>
      <c r="C319" s="2" t="s">
        <v>43</v>
      </c>
      <c r="D319" s="2" t="s">
        <v>32</v>
      </c>
      <c r="E319" s="2" t="s">
        <v>44</v>
      </c>
      <c r="F319" s="2" t="s">
        <v>34</v>
      </c>
      <c r="G319" s="4">
        <v>43526.11035879629</v>
      </c>
      <c r="H319" s="4">
        <v>43531.11035879629</v>
      </c>
      <c r="I319" s="4">
        <v>43529.11035879629</v>
      </c>
      <c r="J319" s="2">
        <v>0.0</v>
      </c>
      <c r="K319" s="2">
        <v>105.0</v>
      </c>
      <c r="L319" s="2" t="str">
        <f t="shared" si="1"/>
        <v>Bangalore</v>
      </c>
      <c r="M319" s="2" t="str">
        <f t="shared" si="2"/>
        <v>Bangalore-Bangalore</v>
      </c>
      <c r="N319" s="2" t="str">
        <f t="shared" si="7"/>
        <v>Local</v>
      </c>
      <c r="O319" s="2" t="str">
        <f t="shared" si="3"/>
        <v>FastWheels</v>
      </c>
      <c r="P319" s="2">
        <f t="shared" si="4"/>
        <v>2</v>
      </c>
      <c r="Q319" s="2">
        <f t="shared" si="5"/>
        <v>5</v>
      </c>
      <c r="R319" s="2">
        <f t="shared" si="6"/>
        <v>105</v>
      </c>
    </row>
    <row r="320" ht="14.25" customHeight="1">
      <c r="A320" s="2">
        <v>759526.0</v>
      </c>
      <c r="B320" s="2" t="s">
        <v>36</v>
      </c>
      <c r="C320" s="2" t="s">
        <v>37</v>
      </c>
      <c r="D320" s="2" t="s">
        <v>41</v>
      </c>
      <c r="E320" s="2" t="s">
        <v>44</v>
      </c>
      <c r="F320" s="2" t="s">
        <v>34</v>
      </c>
      <c r="G320" s="4">
        <v>43526.11194444444</v>
      </c>
      <c r="H320" s="4">
        <v>43532.11194444444</v>
      </c>
      <c r="I320" s="4">
        <v>43530.11194444444</v>
      </c>
      <c r="J320" s="2">
        <v>60.0</v>
      </c>
      <c r="K320" s="2">
        <v>86.0</v>
      </c>
      <c r="L320" s="2" t="str">
        <f t="shared" si="1"/>
        <v>Mumbai</v>
      </c>
      <c r="M320" s="2" t="str">
        <f t="shared" si="2"/>
        <v>Delhi-Mumbai</v>
      </c>
      <c r="N320" s="2" t="str">
        <f t="shared" si="7"/>
        <v>Outstation</v>
      </c>
      <c r="O320" s="2" t="str">
        <f t="shared" si="3"/>
        <v>FastWheels</v>
      </c>
      <c r="P320" s="2">
        <f t="shared" si="4"/>
        <v>2</v>
      </c>
      <c r="Q320" s="2">
        <f t="shared" si="5"/>
        <v>6</v>
      </c>
      <c r="R320" s="2">
        <f t="shared" si="6"/>
        <v>146</v>
      </c>
    </row>
    <row r="321" ht="14.25" customHeight="1">
      <c r="A321" s="2">
        <v>694898.0</v>
      </c>
      <c r="B321" s="2" t="s">
        <v>30</v>
      </c>
      <c r="C321" s="2" t="s">
        <v>43</v>
      </c>
      <c r="D321" s="2" t="s">
        <v>41</v>
      </c>
      <c r="E321" s="2" t="s">
        <v>38</v>
      </c>
      <c r="F321" s="2" t="s">
        <v>34</v>
      </c>
      <c r="G321" s="4">
        <v>43526.11225694444</v>
      </c>
      <c r="H321" s="4">
        <v>43535.11225694444</v>
      </c>
      <c r="I321" s="4">
        <v>43529.11225694444</v>
      </c>
      <c r="J321" s="2">
        <v>37.0</v>
      </c>
      <c r="K321" s="2">
        <v>122.0</v>
      </c>
      <c r="L321" s="2" t="str">
        <f t="shared" si="1"/>
        <v>Bangalore</v>
      </c>
      <c r="M321" s="2" t="str">
        <f t="shared" si="2"/>
        <v>Delhi-Bangalore</v>
      </c>
      <c r="N321" s="2" t="str">
        <f t="shared" si="7"/>
        <v>Outstation</v>
      </c>
      <c r="O321" s="2" t="str">
        <f t="shared" si="3"/>
        <v>Ship2Home</v>
      </c>
      <c r="P321" s="2">
        <f t="shared" si="4"/>
        <v>6</v>
      </c>
      <c r="Q321" s="2">
        <f t="shared" si="5"/>
        <v>9</v>
      </c>
      <c r="R321" s="2">
        <f t="shared" si="6"/>
        <v>159</v>
      </c>
    </row>
    <row r="322" ht="14.25" customHeight="1">
      <c r="A322" s="2">
        <v>99484.0</v>
      </c>
      <c r="B322" s="2" t="s">
        <v>36</v>
      </c>
      <c r="C322" s="2" t="s">
        <v>40</v>
      </c>
      <c r="D322" s="2" t="s">
        <v>41</v>
      </c>
      <c r="E322" s="2" t="s">
        <v>44</v>
      </c>
      <c r="F322" s="2" t="s">
        <v>34</v>
      </c>
      <c r="G322" s="4">
        <v>43526.114907407406</v>
      </c>
      <c r="H322" s="4">
        <v>43533.114907407406</v>
      </c>
      <c r="I322" s="4">
        <v>43531.114907407406</v>
      </c>
      <c r="J322" s="2">
        <v>80.0</v>
      </c>
      <c r="K322" s="2">
        <v>87.0</v>
      </c>
      <c r="L322" s="2" t="str">
        <f t="shared" si="1"/>
        <v>Kolkata</v>
      </c>
      <c r="M322" s="2" t="str">
        <f t="shared" si="2"/>
        <v>Delhi-Kolkata</v>
      </c>
      <c r="N322" s="2" t="str">
        <f t="shared" si="7"/>
        <v>Outstation</v>
      </c>
      <c r="O322" s="2" t="str">
        <f t="shared" si="3"/>
        <v>FastWheels</v>
      </c>
      <c r="P322" s="2">
        <f t="shared" si="4"/>
        <v>2</v>
      </c>
      <c r="Q322" s="2">
        <f t="shared" si="5"/>
        <v>7</v>
      </c>
      <c r="R322" s="2">
        <f t="shared" si="6"/>
        <v>167</v>
      </c>
    </row>
    <row r="323" ht="14.25" customHeight="1">
      <c r="A323" s="2">
        <v>687699.0</v>
      </c>
      <c r="B323" s="2" t="s">
        <v>48</v>
      </c>
      <c r="C323" s="2" t="s">
        <v>40</v>
      </c>
      <c r="D323" s="2" t="s">
        <v>32</v>
      </c>
      <c r="E323" s="2" t="s">
        <v>33</v>
      </c>
      <c r="F323" s="2" t="s">
        <v>34</v>
      </c>
      <c r="G323" s="4">
        <v>43526.115</v>
      </c>
      <c r="H323" s="4">
        <v>43532.115</v>
      </c>
      <c r="I323" s="4">
        <v>43532.115</v>
      </c>
      <c r="J323" s="2">
        <v>30.0</v>
      </c>
      <c r="K323" s="2">
        <v>111.0</v>
      </c>
      <c r="L323" s="2" t="str">
        <f t="shared" si="1"/>
        <v>Kolkata</v>
      </c>
      <c r="M323" s="2" t="str">
        <f t="shared" si="2"/>
        <v>Bangalore-Kolkata</v>
      </c>
      <c r="N323" s="2" t="str">
        <f t="shared" si="7"/>
        <v>Outstation</v>
      </c>
      <c r="O323" s="2" t="str">
        <f t="shared" si="3"/>
        <v>Ship2Home</v>
      </c>
      <c r="P323" s="2">
        <f t="shared" si="4"/>
        <v>0</v>
      </c>
      <c r="Q323" s="2">
        <f t="shared" si="5"/>
        <v>6</v>
      </c>
      <c r="R323" s="2">
        <f t="shared" si="6"/>
        <v>141</v>
      </c>
    </row>
    <row r="324" ht="14.25" customHeight="1">
      <c r="A324" s="2">
        <v>345158.0</v>
      </c>
      <c r="B324" s="2" t="s">
        <v>30</v>
      </c>
      <c r="C324" s="2" t="s">
        <v>43</v>
      </c>
      <c r="D324" s="2" t="s">
        <v>32</v>
      </c>
      <c r="E324" s="2" t="s">
        <v>44</v>
      </c>
      <c r="F324" s="2" t="s">
        <v>34</v>
      </c>
      <c r="G324" s="4">
        <v>43526.11667824074</v>
      </c>
      <c r="H324" s="4">
        <v>43531.11667824074</v>
      </c>
      <c r="I324" s="4">
        <v>43531.11667824074</v>
      </c>
      <c r="J324" s="2">
        <v>0.0</v>
      </c>
      <c r="K324" s="2">
        <v>106.0</v>
      </c>
      <c r="L324" s="2" t="str">
        <f t="shared" si="1"/>
        <v>Bangalore</v>
      </c>
      <c r="M324" s="2" t="str">
        <f t="shared" si="2"/>
        <v>Bangalore-Bangalore</v>
      </c>
      <c r="N324" s="2" t="str">
        <f t="shared" si="7"/>
        <v>Local</v>
      </c>
      <c r="O324" s="2" t="str">
        <f t="shared" si="3"/>
        <v>FastWheels</v>
      </c>
      <c r="P324" s="2">
        <f t="shared" si="4"/>
        <v>0</v>
      </c>
      <c r="Q324" s="2">
        <f t="shared" si="5"/>
        <v>5</v>
      </c>
      <c r="R324" s="2">
        <f t="shared" si="6"/>
        <v>106</v>
      </c>
    </row>
    <row r="325" ht="14.25" customHeight="1">
      <c r="A325" s="2">
        <v>431413.0</v>
      </c>
      <c r="B325" s="2" t="s">
        <v>46</v>
      </c>
      <c r="C325" s="2" t="s">
        <v>40</v>
      </c>
      <c r="D325" s="2" t="s">
        <v>41</v>
      </c>
      <c r="E325" s="2" t="s">
        <v>33</v>
      </c>
      <c r="F325" s="2" t="s">
        <v>34</v>
      </c>
      <c r="G325" s="4">
        <v>43526.11667824074</v>
      </c>
      <c r="H325" s="4">
        <v>43532.11667824074</v>
      </c>
      <c r="I325" s="4">
        <v>43532.11667824074</v>
      </c>
      <c r="J325" s="2">
        <v>27.0</v>
      </c>
      <c r="K325" s="2">
        <v>107.0</v>
      </c>
      <c r="L325" s="2" t="str">
        <f t="shared" si="1"/>
        <v>Kolkata</v>
      </c>
      <c r="M325" s="2" t="str">
        <f t="shared" si="2"/>
        <v>Delhi-Kolkata</v>
      </c>
      <c r="N325" s="2" t="str">
        <f t="shared" si="7"/>
        <v>Outstation</v>
      </c>
      <c r="O325" s="2" t="str">
        <f t="shared" si="3"/>
        <v>Ship2Home</v>
      </c>
      <c r="P325" s="2">
        <f t="shared" si="4"/>
        <v>0</v>
      </c>
      <c r="Q325" s="2">
        <f t="shared" si="5"/>
        <v>6</v>
      </c>
      <c r="R325" s="2">
        <f t="shared" si="6"/>
        <v>134</v>
      </c>
    </row>
    <row r="326" ht="14.25" customHeight="1">
      <c r="A326" s="2">
        <v>85911.0</v>
      </c>
      <c r="B326" s="2" t="s">
        <v>49</v>
      </c>
      <c r="C326" s="2" t="s">
        <v>43</v>
      </c>
      <c r="D326" s="2" t="s">
        <v>41</v>
      </c>
      <c r="E326" s="2" t="s">
        <v>33</v>
      </c>
      <c r="F326" s="2" t="s">
        <v>34</v>
      </c>
      <c r="G326" s="4">
        <v>43526.11766203704</v>
      </c>
      <c r="H326" s="4">
        <v>43534.11766203704</v>
      </c>
      <c r="I326" s="4">
        <v>43529.11766203704</v>
      </c>
      <c r="J326" s="2">
        <v>30.0</v>
      </c>
      <c r="K326" s="2">
        <v>121.0</v>
      </c>
      <c r="L326" s="2" t="str">
        <f t="shared" si="1"/>
        <v>Bangalore</v>
      </c>
      <c r="M326" s="2" t="str">
        <f t="shared" si="2"/>
        <v>Delhi-Bangalore</v>
      </c>
      <c r="N326" s="2" t="str">
        <f t="shared" si="7"/>
        <v>Outstation</v>
      </c>
      <c r="O326" s="2" t="str">
        <f t="shared" si="3"/>
        <v>Ship2Home</v>
      </c>
      <c r="P326" s="2">
        <f t="shared" si="4"/>
        <v>5</v>
      </c>
      <c r="Q326" s="2">
        <f t="shared" si="5"/>
        <v>8</v>
      </c>
      <c r="R326" s="2">
        <f t="shared" si="6"/>
        <v>151</v>
      </c>
    </row>
    <row r="327" ht="14.25" customHeight="1">
      <c r="A327" s="2">
        <v>205752.0</v>
      </c>
      <c r="B327" s="2" t="s">
        <v>39</v>
      </c>
      <c r="C327" s="2" t="s">
        <v>31</v>
      </c>
      <c r="D327" s="2" t="s">
        <v>41</v>
      </c>
      <c r="E327" s="2" t="s">
        <v>44</v>
      </c>
      <c r="F327" s="2" t="s">
        <v>34</v>
      </c>
      <c r="G327" s="4">
        <v>43526.12405092592</v>
      </c>
      <c r="H327" s="4">
        <v>43530.12405092592</v>
      </c>
      <c r="I327" s="4">
        <v>43532.12405092592</v>
      </c>
      <c r="J327" s="2">
        <v>0.0</v>
      </c>
      <c r="K327" s="2">
        <v>125.0</v>
      </c>
      <c r="L327" s="2" t="str">
        <f t="shared" si="1"/>
        <v>Delhi</v>
      </c>
      <c r="M327" s="2" t="str">
        <f t="shared" si="2"/>
        <v>Delhi-Delhi</v>
      </c>
      <c r="N327" s="2" t="str">
        <f t="shared" si="7"/>
        <v>Local</v>
      </c>
      <c r="O327" s="2" t="str">
        <f t="shared" si="3"/>
        <v>FastWheels</v>
      </c>
      <c r="P327" s="2">
        <f t="shared" si="4"/>
        <v>-2</v>
      </c>
      <c r="Q327" s="2">
        <f t="shared" si="5"/>
        <v>4</v>
      </c>
      <c r="R327" s="2">
        <f t="shared" si="6"/>
        <v>125</v>
      </c>
    </row>
    <row r="328" ht="14.25" customHeight="1">
      <c r="A328" s="2">
        <v>19045.0</v>
      </c>
      <c r="B328" s="2" t="s">
        <v>36</v>
      </c>
      <c r="C328" s="2" t="s">
        <v>43</v>
      </c>
      <c r="D328" s="2" t="s">
        <v>32</v>
      </c>
      <c r="E328" s="2" t="s">
        <v>33</v>
      </c>
      <c r="F328" s="2" t="s">
        <v>34</v>
      </c>
      <c r="G328" s="4">
        <v>43526.12800925926</v>
      </c>
      <c r="H328" s="4">
        <v>43527.12800925926</v>
      </c>
      <c r="I328" s="4">
        <v>43531.12800925926</v>
      </c>
      <c r="J328" s="2">
        <v>0.0</v>
      </c>
      <c r="K328" s="2">
        <v>124.0</v>
      </c>
      <c r="L328" s="2" t="str">
        <f t="shared" si="1"/>
        <v>Bangalore</v>
      </c>
      <c r="M328" s="2" t="str">
        <f t="shared" si="2"/>
        <v>Bangalore-Bangalore</v>
      </c>
      <c r="N328" s="2" t="str">
        <f t="shared" si="7"/>
        <v>Local</v>
      </c>
      <c r="O328" s="2" t="str">
        <f t="shared" si="3"/>
        <v>Ship2Home</v>
      </c>
      <c r="P328" s="2">
        <f t="shared" si="4"/>
        <v>-4</v>
      </c>
      <c r="Q328" s="2">
        <f t="shared" si="5"/>
        <v>1</v>
      </c>
      <c r="R328" s="2">
        <f t="shared" si="6"/>
        <v>124</v>
      </c>
    </row>
    <row r="329" ht="14.25" customHeight="1">
      <c r="A329" s="2">
        <v>626813.0</v>
      </c>
      <c r="B329" s="2" t="s">
        <v>47</v>
      </c>
      <c r="C329" s="2" t="s">
        <v>31</v>
      </c>
      <c r="D329" s="2" t="s">
        <v>32</v>
      </c>
      <c r="E329" s="2" t="s">
        <v>33</v>
      </c>
      <c r="F329" s="2" t="s">
        <v>34</v>
      </c>
      <c r="G329" s="4">
        <v>43526.12930555556</v>
      </c>
      <c r="H329" s="4">
        <v>43530.12930555556</v>
      </c>
      <c r="I329" s="4">
        <v>43531.12930555556</v>
      </c>
      <c r="J329" s="2">
        <v>50.0</v>
      </c>
      <c r="K329" s="2">
        <v>125.0</v>
      </c>
      <c r="L329" s="2" t="str">
        <f t="shared" si="1"/>
        <v>Delhi</v>
      </c>
      <c r="M329" s="2" t="str">
        <f t="shared" si="2"/>
        <v>Bangalore-Delhi</v>
      </c>
      <c r="N329" s="2" t="str">
        <f t="shared" si="7"/>
        <v>Outstation</v>
      </c>
      <c r="O329" s="2" t="str">
        <f t="shared" si="3"/>
        <v>Ship2Home</v>
      </c>
      <c r="P329" s="2">
        <f t="shared" si="4"/>
        <v>-1</v>
      </c>
      <c r="Q329" s="2">
        <f t="shared" si="5"/>
        <v>4</v>
      </c>
      <c r="R329" s="2">
        <f t="shared" si="6"/>
        <v>175</v>
      </c>
    </row>
    <row r="330" ht="14.25" customHeight="1">
      <c r="A330" s="2">
        <v>149737.0</v>
      </c>
      <c r="B330" s="2" t="s">
        <v>30</v>
      </c>
      <c r="C330" s="2" t="s">
        <v>43</v>
      </c>
      <c r="D330" s="2" t="s">
        <v>41</v>
      </c>
      <c r="E330" s="2" t="s">
        <v>33</v>
      </c>
      <c r="F330" s="2" t="s">
        <v>34</v>
      </c>
      <c r="G330" s="4">
        <v>43526.13216435185</v>
      </c>
      <c r="H330" s="4">
        <v>43535.13216435185</v>
      </c>
      <c r="I330" s="4">
        <v>43533.13216435185</v>
      </c>
      <c r="J330" s="2">
        <v>45.0</v>
      </c>
      <c r="K330" s="2">
        <v>128.0</v>
      </c>
      <c r="L330" s="2" t="str">
        <f t="shared" si="1"/>
        <v>Bangalore</v>
      </c>
      <c r="M330" s="2" t="str">
        <f t="shared" si="2"/>
        <v>Delhi-Bangalore</v>
      </c>
      <c r="N330" s="2" t="str">
        <f t="shared" si="7"/>
        <v>Outstation</v>
      </c>
      <c r="O330" s="2" t="str">
        <f t="shared" si="3"/>
        <v>Ship2Home</v>
      </c>
      <c r="P330" s="2">
        <f t="shared" si="4"/>
        <v>2</v>
      </c>
      <c r="Q330" s="2">
        <f t="shared" si="5"/>
        <v>9</v>
      </c>
      <c r="R330" s="2">
        <f t="shared" si="6"/>
        <v>173</v>
      </c>
    </row>
    <row r="331" ht="14.25" customHeight="1">
      <c r="A331" s="2">
        <v>906024.0</v>
      </c>
      <c r="B331" s="2" t="s">
        <v>36</v>
      </c>
      <c r="C331" s="2" t="s">
        <v>37</v>
      </c>
      <c r="D331" s="2" t="s">
        <v>32</v>
      </c>
      <c r="E331" s="2" t="s">
        <v>44</v>
      </c>
      <c r="F331" s="2" t="s">
        <v>34</v>
      </c>
      <c r="G331" s="4">
        <v>43526.13959490741</v>
      </c>
      <c r="H331" s="4">
        <v>43529.13959490741</v>
      </c>
      <c r="I331" s="4">
        <v>43530.13959490741</v>
      </c>
      <c r="J331" s="2">
        <v>65.0</v>
      </c>
      <c r="K331" s="2">
        <v>87.0</v>
      </c>
      <c r="L331" s="2" t="str">
        <f t="shared" si="1"/>
        <v>Mumbai</v>
      </c>
      <c r="M331" s="2" t="str">
        <f t="shared" si="2"/>
        <v>Bangalore-Mumbai</v>
      </c>
      <c r="N331" s="2" t="str">
        <f t="shared" si="7"/>
        <v>Outstation</v>
      </c>
      <c r="O331" s="2" t="str">
        <f t="shared" si="3"/>
        <v>FastWheels</v>
      </c>
      <c r="P331" s="2">
        <f t="shared" si="4"/>
        <v>-1</v>
      </c>
      <c r="Q331" s="2">
        <f t="shared" si="5"/>
        <v>3</v>
      </c>
      <c r="R331" s="2">
        <f t="shared" si="6"/>
        <v>152</v>
      </c>
    </row>
    <row r="332" ht="14.25" customHeight="1">
      <c r="A332" s="2">
        <v>772673.0</v>
      </c>
      <c r="B332" s="2" t="s">
        <v>46</v>
      </c>
      <c r="C332" s="2" t="s">
        <v>31</v>
      </c>
      <c r="D332" s="2" t="s">
        <v>41</v>
      </c>
      <c r="E332" s="2" t="s">
        <v>44</v>
      </c>
      <c r="F332" s="2" t="s">
        <v>34</v>
      </c>
      <c r="G332" s="4">
        <v>43526.139814814815</v>
      </c>
      <c r="H332" s="4">
        <v>43528.139814814815</v>
      </c>
      <c r="I332" s="4">
        <v>43531.139814814815</v>
      </c>
      <c r="J332" s="2">
        <v>0.0</v>
      </c>
      <c r="K332" s="2">
        <v>107.0</v>
      </c>
      <c r="L332" s="2" t="str">
        <f t="shared" si="1"/>
        <v>Delhi</v>
      </c>
      <c r="M332" s="2" t="str">
        <f t="shared" si="2"/>
        <v>Delhi-Delhi</v>
      </c>
      <c r="N332" s="2" t="str">
        <f t="shared" si="7"/>
        <v>Local</v>
      </c>
      <c r="O332" s="2" t="str">
        <f t="shared" si="3"/>
        <v>FastWheels</v>
      </c>
      <c r="P332" s="2">
        <f t="shared" si="4"/>
        <v>-3</v>
      </c>
      <c r="Q332" s="2">
        <f t="shared" si="5"/>
        <v>2</v>
      </c>
      <c r="R332" s="2">
        <f t="shared" si="6"/>
        <v>107</v>
      </c>
    </row>
    <row r="333" ht="14.25" customHeight="1">
      <c r="A333" s="2">
        <v>43859.0</v>
      </c>
      <c r="B333" s="2" t="s">
        <v>39</v>
      </c>
      <c r="C333" s="2" t="s">
        <v>45</v>
      </c>
      <c r="D333" s="2" t="s">
        <v>41</v>
      </c>
      <c r="E333" s="2" t="s">
        <v>33</v>
      </c>
      <c r="F333" s="2" t="s">
        <v>34</v>
      </c>
      <c r="G333" s="4">
        <v>43526.14239583333</v>
      </c>
      <c r="H333" s="4">
        <v>43529.14239583333</v>
      </c>
      <c r="I333" s="4">
        <v>43531.14239583333</v>
      </c>
      <c r="J333" s="2">
        <v>29.0</v>
      </c>
      <c r="K333" s="2">
        <v>126.0</v>
      </c>
      <c r="L333" s="2" t="str">
        <f t="shared" si="1"/>
        <v>Chennai</v>
      </c>
      <c r="M333" s="2" t="str">
        <f t="shared" si="2"/>
        <v>Delhi-Chennai</v>
      </c>
      <c r="N333" s="2" t="str">
        <f t="shared" si="7"/>
        <v>Outstation</v>
      </c>
      <c r="O333" s="2" t="str">
        <f t="shared" si="3"/>
        <v>Ship2Home</v>
      </c>
      <c r="P333" s="2">
        <f t="shared" si="4"/>
        <v>-2</v>
      </c>
      <c r="Q333" s="2">
        <f t="shared" si="5"/>
        <v>3</v>
      </c>
      <c r="R333" s="2">
        <f t="shared" si="6"/>
        <v>155</v>
      </c>
    </row>
    <row r="334" ht="14.25" customHeight="1">
      <c r="A334" s="2">
        <v>679570.0</v>
      </c>
      <c r="B334" s="2" t="s">
        <v>36</v>
      </c>
      <c r="C334" s="2" t="s">
        <v>40</v>
      </c>
      <c r="D334" s="2" t="s">
        <v>32</v>
      </c>
      <c r="E334" s="2" t="s">
        <v>38</v>
      </c>
      <c r="F334" s="2" t="s">
        <v>34</v>
      </c>
      <c r="G334" s="4">
        <v>43526.14313657407</v>
      </c>
      <c r="H334" s="4">
        <v>43528.14313657407</v>
      </c>
      <c r="I334" s="4">
        <v>43533.14313657407</v>
      </c>
      <c r="J334" s="2">
        <v>37.0</v>
      </c>
      <c r="K334" s="2">
        <v>114.0</v>
      </c>
      <c r="L334" s="2" t="str">
        <f t="shared" si="1"/>
        <v>Kolkata</v>
      </c>
      <c r="M334" s="2" t="str">
        <f t="shared" si="2"/>
        <v>Bangalore-Kolkata</v>
      </c>
      <c r="N334" s="2" t="str">
        <f t="shared" si="7"/>
        <v>Outstation</v>
      </c>
      <c r="O334" s="2" t="str">
        <f t="shared" si="3"/>
        <v>Ship2Home</v>
      </c>
      <c r="P334" s="2">
        <f t="shared" si="4"/>
        <v>-5</v>
      </c>
      <c r="Q334" s="2">
        <f t="shared" si="5"/>
        <v>2</v>
      </c>
      <c r="R334" s="2">
        <f t="shared" si="6"/>
        <v>151</v>
      </c>
    </row>
    <row r="335" ht="14.25" customHeight="1">
      <c r="A335" s="2">
        <v>94666.0</v>
      </c>
      <c r="B335" s="2" t="s">
        <v>36</v>
      </c>
      <c r="C335" s="2" t="s">
        <v>43</v>
      </c>
      <c r="D335" s="2" t="s">
        <v>41</v>
      </c>
      <c r="E335" s="2" t="s">
        <v>38</v>
      </c>
      <c r="F335" s="2" t="s">
        <v>34</v>
      </c>
      <c r="G335" s="4">
        <v>43526.1437037037</v>
      </c>
      <c r="H335" s="4">
        <v>43535.1437037037</v>
      </c>
      <c r="I335" s="4">
        <v>43529.1437037037</v>
      </c>
      <c r="J335" s="2">
        <v>28.0</v>
      </c>
      <c r="K335" s="2">
        <v>123.0</v>
      </c>
      <c r="L335" s="2" t="str">
        <f t="shared" si="1"/>
        <v>Bangalore</v>
      </c>
      <c r="M335" s="2" t="str">
        <f t="shared" si="2"/>
        <v>Delhi-Bangalore</v>
      </c>
      <c r="N335" s="2" t="str">
        <f t="shared" si="7"/>
        <v>Outstation</v>
      </c>
      <c r="O335" s="2" t="str">
        <f t="shared" si="3"/>
        <v>Ship2Home</v>
      </c>
      <c r="P335" s="2">
        <f t="shared" si="4"/>
        <v>6</v>
      </c>
      <c r="Q335" s="2">
        <f t="shared" si="5"/>
        <v>9</v>
      </c>
      <c r="R335" s="2">
        <f t="shared" si="6"/>
        <v>151</v>
      </c>
    </row>
    <row r="336" ht="14.25" customHeight="1">
      <c r="A336" s="2">
        <v>401286.0</v>
      </c>
      <c r="B336" s="2" t="s">
        <v>39</v>
      </c>
      <c r="C336" s="2" t="s">
        <v>31</v>
      </c>
      <c r="D336" s="2" t="s">
        <v>32</v>
      </c>
      <c r="E336" s="2" t="s">
        <v>38</v>
      </c>
      <c r="F336" s="2" t="s">
        <v>34</v>
      </c>
      <c r="G336" s="4">
        <v>43526.155810185184</v>
      </c>
      <c r="H336" s="4">
        <v>43535.155810185184</v>
      </c>
      <c r="I336" s="4">
        <v>43529.155810185184</v>
      </c>
      <c r="J336" s="2">
        <v>40.0</v>
      </c>
      <c r="K336" s="2">
        <v>120.0</v>
      </c>
      <c r="L336" s="2" t="str">
        <f t="shared" si="1"/>
        <v>Delhi</v>
      </c>
      <c r="M336" s="2" t="str">
        <f t="shared" si="2"/>
        <v>Bangalore-Delhi</v>
      </c>
      <c r="N336" s="2" t="str">
        <f t="shared" si="7"/>
        <v>Outstation</v>
      </c>
      <c r="O336" s="2" t="str">
        <f t="shared" si="3"/>
        <v>Ship2Home</v>
      </c>
      <c r="P336" s="2">
        <f t="shared" si="4"/>
        <v>6</v>
      </c>
      <c r="Q336" s="2">
        <f t="shared" si="5"/>
        <v>9</v>
      </c>
      <c r="R336" s="2">
        <f t="shared" si="6"/>
        <v>160</v>
      </c>
    </row>
    <row r="337" ht="14.25" customHeight="1">
      <c r="A337" s="2">
        <v>698299.0</v>
      </c>
      <c r="B337" s="2" t="s">
        <v>39</v>
      </c>
      <c r="C337" s="2" t="s">
        <v>40</v>
      </c>
      <c r="D337" s="2" t="s">
        <v>41</v>
      </c>
      <c r="E337" s="2" t="s">
        <v>44</v>
      </c>
      <c r="F337" s="2" t="s">
        <v>34</v>
      </c>
      <c r="G337" s="4">
        <v>43526.15642361111</v>
      </c>
      <c r="H337" s="4">
        <v>43535.15642361111</v>
      </c>
      <c r="I337" s="4">
        <v>43532.15642361111</v>
      </c>
      <c r="J337" s="2">
        <v>79.0</v>
      </c>
      <c r="K337" s="2">
        <v>95.0</v>
      </c>
      <c r="L337" s="2" t="str">
        <f t="shared" si="1"/>
        <v>Kolkata</v>
      </c>
      <c r="M337" s="2" t="str">
        <f t="shared" si="2"/>
        <v>Delhi-Kolkata</v>
      </c>
      <c r="N337" s="2" t="str">
        <f t="shared" si="7"/>
        <v>Outstation</v>
      </c>
      <c r="O337" s="2" t="str">
        <f t="shared" si="3"/>
        <v>FastWheels</v>
      </c>
      <c r="P337" s="2">
        <f t="shared" si="4"/>
        <v>3</v>
      </c>
      <c r="Q337" s="2">
        <f t="shared" si="5"/>
        <v>9</v>
      </c>
      <c r="R337" s="2">
        <f t="shared" si="6"/>
        <v>174</v>
      </c>
    </row>
    <row r="338" ht="14.25" customHeight="1">
      <c r="A338" s="2">
        <v>86291.0</v>
      </c>
      <c r="B338" s="2" t="s">
        <v>36</v>
      </c>
      <c r="C338" s="2" t="s">
        <v>40</v>
      </c>
      <c r="D338" s="2" t="s">
        <v>32</v>
      </c>
      <c r="E338" s="2" t="s">
        <v>33</v>
      </c>
      <c r="F338" s="2" t="s">
        <v>34</v>
      </c>
      <c r="G338" s="4">
        <v>43526.16134259259</v>
      </c>
      <c r="H338" s="4">
        <v>43533.16134259259</v>
      </c>
      <c r="I338" s="4">
        <v>43530.16134259259</v>
      </c>
      <c r="J338" s="2">
        <v>39.0</v>
      </c>
      <c r="K338" s="2">
        <v>108.0</v>
      </c>
      <c r="L338" s="2" t="str">
        <f t="shared" si="1"/>
        <v>Kolkata</v>
      </c>
      <c r="M338" s="2" t="str">
        <f t="shared" si="2"/>
        <v>Bangalore-Kolkata</v>
      </c>
      <c r="N338" s="2" t="str">
        <f t="shared" si="7"/>
        <v>Outstation</v>
      </c>
      <c r="O338" s="2" t="str">
        <f t="shared" si="3"/>
        <v>Ship2Home</v>
      </c>
      <c r="P338" s="2">
        <f t="shared" si="4"/>
        <v>3</v>
      </c>
      <c r="Q338" s="2">
        <f t="shared" si="5"/>
        <v>7</v>
      </c>
      <c r="R338" s="2">
        <f t="shared" si="6"/>
        <v>147</v>
      </c>
    </row>
    <row r="339" ht="14.25" customHeight="1">
      <c r="A339" s="2">
        <v>899107.0</v>
      </c>
      <c r="B339" s="2" t="s">
        <v>36</v>
      </c>
      <c r="C339" s="2" t="s">
        <v>37</v>
      </c>
      <c r="D339" s="2" t="s">
        <v>41</v>
      </c>
      <c r="E339" s="2" t="s">
        <v>33</v>
      </c>
      <c r="F339" s="2" t="s">
        <v>34</v>
      </c>
      <c r="G339" s="4">
        <v>43526.16474537037</v>
      </c>
      <c r="H339" s="4">
        <v>43535.16474537037</v>
      </c>
      <c r="I339" s="4">
        <v>43529.16474537037</v>
      </c>
      <c r="J339" s="2">
        <v>39.0</v>
      </c>
      <c r="K339" s="2">
        <v>109.0</v>
      </c>
      <c r="L339" s="2" t="str">
        <f t="shared" si="1"/>
        <v>Mumbai</v>
      </c>
      <c r="M339" s="2" t="str">
        <f t="shared" si="2"/>
        <v>Delhi-Mumbai</v>
      </c>
      <c r="N339" s="2" t="str">
        <f t="shared" si="7"/>
        <v>Outstation</v>
      </c>
      <c r="O339" s="2" t="str">
        <f t="shared" si="3"/>
        <v>Ship2Home</v>
      </c>
      <c r="P339" s="2">
        <f t="shared" si="4"/>
        <v>6</v>
      </c>
      <c r="Q339" s="2">
        <f t="shared" si="5"/>
        <v>9</v>
      </c>
      <c r="R339" s="2">
        <f t="shared" si="6"/>
        <v>148</v>
      </c>
    </row>
    <row r="340" ht="14.25" customHeight="1">
      <c r="A340" s="2">
        <v>368432.0</v>
      </c>
      <c r="B340" s="2" t="s">
        <v>39</v>
      </c>
      <c r="C340" s="2" t="s">
        <v>37</v>
      </c>
      <c r="D340" s="2" t="s">
        <v>32</v>
      </c>
      <c r="E340" s="2" t="s">
        <v>44</v>
      </c>
      <c r="F340" s="2" t="s">
        <v>34</v>
      </c>
      <c r="G340" s="4">
        <v>43526.1652662037</v>
      </c>
      <c r="H340" s="4">
        <v>43528.1652662037</v>
      </c>
      <c r="I340" s="4">
        <v>43532.1652662037</v>
      </c>
      <c r="J340" s="2">
        <v>43.0</v>
      </c>
      <c r="K340" s="2">
        <v>114.0</v>
      </c>
      <c r="L340" s="2" t="str">
        <f t="shared" si="1"/>
        <v>Mumbai</v>
      </c>
      <c r="M340" s="2" t="str">
        <f t="shared" si="2"/>
        <v>Bangalore-Mumbai</v>
      </c>
      <c r="N340" s="2" t="str">
        <f t="shared" si="7"/>
        <v>Outstation</v>
      </c>
      <c r="O340" s="2" t="str">
        <f t="shared" si="3"/>
        <v>FastWheels</v>
      </c>
      <c r="P340" s="2">
        <f t="shared" si="4"/>
        <v>-4</v>
      </c>
      <c r="Q340" s="2">
        <f t="shared" si="5"/>
        <v>2</v>
      </c>
      <c r="R340" s="2">
        <f t="shared" si="6"/>
        <v>157</v>
      </c>
    </row>
    <row r="341" ht="14.25" customHeight="1">
      <c r="A341" s="2">
        <v>121040.0</v>
      </c>
      <c r="B341" s="2" t="s">
        <v>42</v>
      </c>
      <c r="C341" s="2" t="s">
        <v>45</v>
      </c>
      <c r="D341" s="2" t="s">
        <v>41</v>
      </c>
      <c r="E341" s="2" t="s">
        <v>44</v>
      </c>
      <c r="F341" s="2" t="s">
        <v>34</v>
      </c>
      <c r="G341" s="4">
        <v>43526.16787037037</v>
      </c>
      <c r="H341" s="4">
        <v>43537.16787037037</v>
      </c>
      <c r="I341" s="4">
        <v>43529.16787037037</v>
      </c>
      <c r="J341" s="2">
        <v>60.0</v>
      </c>
      <c r="K341" s="2">
        <v>103.0</v>
      </c>
      <c r="L341" s="2" t="str">
        <f t="shared" si="1"/>
        <v>Chennai</v>
      </c>
      <c r="M341" s="2" t="str">
        <f t="shared" si="2"/>
        <v>Delhi-Chennai</v>
      </c>
      <c r="N341" s="2" t="str">
        <f t="shared" si="7"/>
        <v>Outstation</v>
      </c>
      <c r="O341" s="2" t="str">
        <f t="shared" si="3"/>
        <v>FastWheels</v>
      </c>
      <c r="P341" s="2">
        <f t="shared" si="4"/>
        <v>8</v>
      </c>
      <c r="Q341" s="2">
        <f t="shared" si="5"/>
        <v>11</v>
      </c>
      <c r="R341" s="2">
        <f t="shared" si="6"/>
        <v>163</v>
      </c>
    </row>
    <row r="342" ht="14.25" customHeight="1">
      <c r="A342" s="2">
        <v>341485.0</v>
      </c>
      <c r="B342" s="2" t="s">
        <v>39</v>
      </c>
      <c r="C342" s="2" t="s">
        <v>37</v>
      </c>
      <c r="D342" s="2" t="s">
        <v>41</v>
      </c>
      <c r="E342" s="2" t="s">
        <v>33</v>
      </c>
      <c r="F342" s="2" t="s">
        <v>34</v>
      </c>
      <c r="G342" s="4">
        <v>43526.16925925926</v>
      </c>
      <c r="H342" s="4">
        <v>43533.16925925926</v>
      </c>
      <c r="I342" s="4">
        <v>43533.16925925926</v>
      </c>
      <c r="J342" s="2">
        <v>35.0</v>
      </c>
      <c r="K342" s="2">
        <v>109.0</v>
      </c>
      <c r="L342" s="2" t="str">
        <f t="shared" si="1"/>
        <v>Mumbai</v>
      </c>
      <c r="M342" s="2" t="str">
        <f t="shared" si="2"/>
        <v>Delhi-Mumbai</v>
      </c>
      <c r="N342" s="2" t="str">
        <f t="shared" si="7"/>
        <v>Outstation</v>
      </c>
      <c r="O342" s="2" t="str">
        <f t="shared" si="3"/>
        <v>Ship2Home</v>
      </c>
      <c r="P342" s="2">
        <f t="shared" si="4"/>
        <v>0</v>
      </c>
      <c r="Q342" s="2">
        <f t="shared" si="5"/>
        <v>7</v>
      </c>
      <c r="R342" s="2">
        <f t="shared" si="6"/>
        <v>144</v>
      </c>
    </row>
    <row r="343" ht="14.25" customHeight="1">
      <c r="A343" s="2">
        <v>519182.0</v>
      </c>
      <c r="B343" s="2" t="s">
        <v>30</v>
      </c>
      <c r="C343" s="2" t="s">
        <v>37</v>
      </c>
      <c r="D343" s="2" t="s">
        <v>32</v>
      </c>
      <c r="E343" s="2" t="s">
        <v>38</v>
      </c>
      <c r="F343" s="2" t="s">
        <v>34</v>
      </c>
      <c r="G343" s="4">
        <v>43526.17188657408</v>
      </c>
      <c r="H343" s="4">
        <v>43531.17188657408</v>
      </c>
      <c r="I343" s="4">
        <v>43533.17188657408</v>
      </c>
      <c r="J343" s="2">
        <v>31.0</v>
      </c>
      <c r="K343" s="2">
        <v>111.0</v>
      </c>
      <c r="L343" s="2" t="str">
        <f t="shared" si="1"/>
        <v>Mumbai</v>
      </c>
      <c r="M343" s="2" t="str">
        <f t="shared" si="2"/>
        <v>Bangalore-Mumbai</v>
      </c>
      <c r="N343" s="2" t="str">
        <f t="shared" si="7"/>
        <v>Outstation</v>
      </c>
      <c r="O343" s="2" t="str">
        <f t="shared" si="3"/>
        <v>Ship2Home</v>
      </c>
      <c r="P343" s="2">
        <f t="shared" si="4"/>
        <v>-2</v>
      </c>
      <c r="Q343" s="2">
        <f t="shared" si="5"/>
        <v>5</v>
      </c>
      <c r="R343" s="2">
        <f t="shared" si="6"/>
        <v>142</v>
      </c>
    </row>
    <row r="344" ht="14.25" customHeight="1">
      <c r="A344" s="2">
        <v>237871.0</v>
      </c>
      <c r="B344" s="2" t="s">
        <v>30</v>
      </c>
      <c r="C344" s="2" t="s">
        <v>43</v>
      </c>
      <c r="D344" s="2" t="s">
        <v>41</v>
      </c>
      <c r="E344" s="2" t="s">
        <v>33</v>
      </c>
      <c r="F344" s="2" t="s">
        <v>34</v>
      </c>
      <c r="G344" s="4">
        <v>43526.171944444446</v>
      </c>
      <c r="H344" s="4">
        <v>43535.171944444446</v>
      </c>
      <c r="I344" s="4">
        <v>43533.171944444446</v>
      </c>
      <c r="J344" s="2">
        <v>42.0</v>
      </c>
      <c r="K344" s="2">
        <v>123.0</v>
      </c>
      <c r="L344" s="2" t="str">
        <f t="shared" si="1"/>
        <v>Bangalore</v>
      </c>
      <c r="M344" s="2" t="str">
        <f t="shared" si="2"/>
        <v>Delhi-Bangalore</v>
      </c>
      <c r="N344" s="2" t="str">
        <f t="shared" si="7"/>
        <v>Outstation</v>
      </c>
      <c r="O344" s="2" t="str">
        <f t="shared" si="3"/>
        <v>Ship2Home</v>
      </c>
      <c r="P344" s="2">
        <f t="shared" si="4"/>
        <v>2</v>
      </c>
      <c r="Q344" s="2">
        <f t="shared" si="5"/>
        <v>9</v>
      </c>
      <c r="R344" s="2">
        <f t="shared" si="6"/>
        <v>165</v>
      </c>
    </row>
    <row r="345" ht="14.25" customHeight="1">
      <c r="A345" s="2">
        <v>985217.0</v>
      </c>
      <c r="B345" s="2" t="s">
        <v>47</v>
      </c>
      <c r="C345" s="2" t="s">
        <v>45</v>
      </c>
      <c r="D345" s="2" t="s">
        <v>32</v>
      </c>
      <c r="E345" s="2" t="s">
        <v>44</v>
      </c>
      <c r="F345" s="2" t="s">
        <v>34</v>
      </c>
      <c r="G345" s="4">
        <v>43526.18035879629</v>
      </c>
      <c r="H345" s="4">
        <v>43534.18035879629</v>
      </c>
      <c r="I345" s="4">
        <v>43532.18035879629</v>
      </c>
      <c r="J345" s="2">
        <v>68.0</v>
      </c>
      <c r="K345" s="2">
        <v>103.0</v>
      </c>
      <c r="L345" s="2" t="str">
        <f t="shared" si="1"/>
        <v>Chennai</v>
      </c>
      <c r="M345" s="2" t="str">
        <f t="shared" si="2"/>
        <v>Bangalore-Chennai</v>
      </c>
      <c r="N345" s="2" t="str">
        <f t="shared" si="7"/>
        <v>Outstation</v>
      </c>
      <c r="O345" s="2" t="str">
        <f t="shared" si="3"/>
        <v>FastWheels</v>
      </c>
      <c r="P345" s="2">
        <f t="shared" si="4"/>
        <v>2</v>
      </c>
      <c r="Q345" s="2">
        <f t="shared" si="5"/>
        <v>8</v>
      </c>
      <c r="R345" s="2">
        <f t="shared" si="6"/>
        <v>171</v>
      </c>
    </row>
    <row r="346" ht="14.25" customHeight="1">
      <c r="A346" s="2">
        <v>250834.0</v>
      </c>
      <c r="B346" s="2" t="s">
        <v>48</v>
      </c>
      <c r="C346" s="2" t="s">
        <v>31</v>
      </c>
      <c r="D346" s="2" t="s">
        <v>32</v>
      </c>
      <c r="E346" s="2" t="s">
        <v>38</v>
      </c>
      <c r="F346" s="2" t="s">
        <v>34</v>
      </c>
      <c r="G346" s="4">
        <v>43526.18478009259</v>
      </c>
      <c r="H346" s="4">
        <v>43530.18478009259</v>
      </c>
      <c r="I346" s="4">
        <v>43531.18478009259</v>
      </c>
      <c r="J346" s="2">
        <v>35.0</v>
      </c>
      <c r="K346" s="2">
        <v>121.0</v>
      </c>
      <c r="L346" s="2" t="str">
        <f t="shared" si="1"/>
        <v>Delhi</v>
      </c>
      <c r="M346" s="2" t="str">
        <f t="shared" si="2"/>
        <v>Bangalore-Delhi</v>
      </c>
      <c r="N346" s="2" t="str">
        <f t="shared" si="7"/>
        <v>Outstation</v>
      </c>
      <c r="O346" s="2" t="str">
        <f t="shared" si="3"/>
        <v>Ship2Home</v>
      </c>
      <c r="P346" s="2">
        <f t="shared" si="4"/>
        <v>-1</v>
      </c>
      <c r="Q346" s="2">
        <f t="shared" si="5"/>
        <v>4</v>
      </c>
      <c r="R346" s="2">
        <f t="shared" si="6"/>
        <v>156</v>
      </c>
    </row>
    <row r="347" ht="14.25" customHeight="1">
      <c r="A347" s="2">
        <v>799280.0</v>
      </c>
      <c r="B347" s="2" t="s">
        <v>39</v>
      </c>
      <c r="C347" s="2" t="s">
        <v>45</v>
      </c>
      <c r="D347" s="2" t="s">
        <v>32</v>
      </c>
      <c r="E347" s="2" t="s">
        <v>44</v>
      </c>
      <c r="F347" s="2" t="s">
        <v>34</v>
      </c>
      <c r="G347" s="4">
        <v>43526.18851851852</v>
      </c>
      <c r="H347" s="4">
        <v>43536.18851851852</v>
      </c>
      <c r="I347" s="4">
        <v>43531.18851851852</v>
      </c>
      <c r="J347" s="2">
        <v>31.0</v>
      </c>
      <c r="K347" s="2">
        <v>125.0</v>
      </c>
      <c r="L347" s="2" t="str">
        <f t="shared" si="1"/>
        <v>Chennai</v>
      </c>
      <c r="M347" s="2" t="str">
        <f t="shared" si="2"/>
        <v>Bangalore-Chennai</v>
      </c>
      <c r="N347" s="2" t="str">
        <f t="shared" si="7"/>
        <v>Outstation</v>
      </c>
      <c r="O347" s="2" t="str">
        <f t="shared" si="3"/>
        <v>FastWheels</v>
      </c>
      <c r="P347" s="2">
        <f t="shared" si="4"/>
        <v>5</v>
      </c>
      <c r="Q347" s="2">
        <f t="shared" si="5"/>
        <v>10</v>
      </c>
      <c r="R347" s="2">
        <f t="shared" si="6"/>
        <v>156</v>
      </c>
    </row>
    <row r="348" ht="14.25" customHeight="1">
      <c r="A348" s="2">
        <v>181459.0</v>
      </c>
      <c r="B348" s="2" t="s">
        <v>39</v>
      </c>
      <c r="C348" s="2" t="s">
        <v>37</v>
      </c>
      <c r="D348" s="2" t="s">
        <v>32</v>
      </c>
      <c r="E348" s="2" t="s">
        <v>44</v>
      </c>
      <c r="F348" s="2" t="s">
        <v>34</v>
      </c>
      <c r="G348" s="4">
        <v>43526.194398148145</v>
      </c>
      <c r="H348" s="4">
        <v>43528.194398148145</v>
      </c>
      <c r="I348" s="4">
        <v>43531.194398148145</v>
      </c>
      <c r="J348" s="2">
        <v>65.0</v>
      </c>
      <c r="K348" s="2">
        <v>85.0</v>
      </c>
      <c r="L348" s="2" t="str">
        <f t="shared" si="1"/>
        <v>Mumbai</v>
      </c>
      <c r="M348" s="2" t="str">
        <f t="shared" si="2"/>
        <v>Bangalore-Mumbai</v>
      </c>
      <c r="N348" s="2" t="str">
        <f t="shared" si="7"/>
        <v>Outstation</v>
      </c>
      <c r="O348" s="2" t="str">
        <f t="shared" si="3"/>
        <v>FastWheels</v>
      </c>
      <c r="P348" s="2">
        <f t="shared" si="4"/>
        <v>-3</v>
      </c>
      <c r="Q348" s="2">
        <f t="shared" si="5"/>
        <v>2</v>
      </c>
      <c r="R348" s="2">
        <f t="shared" si="6"/>
        <v>150</v>
      </c>
    </row>
    <row r="349" ht="14.25" customHeight="1">
      <c r="A349" s="2">
        <v>671841.0</v>
      </c>
      <c r="B349" s="2" t="s">
        <v>49</v>
      </c>
      <c r="C349" s="2" t="s">
        <v>37</v>
      </c>
      <c r="D349" s="2" t="s">
        <v>41</v>
      </c>
      <c r="E349" s="2" t="s">
        <v>44</v>
      </c>
      <c r="F349" s="2" t="s">
        <v>34</v>
      </c>
      <c r="G349" s="4">
        <v>43526.19703703704</v>
      </c>
      <c r="H349" s="4">
        <v>43528.19703703704</v>
      </c>
      <c r="I349" s="4">
        <v>43529.19703703704</v>
      </c>
      <c r="J349" s="2">
        <v>74.0</v>
      </c>
      <c r="K349" s="2">
        <v>87.0</v>
      </c>
      <c r="L349" s="2" t="str">
        <f t="shared" si="1"/>
        <v>Mumbai</v>
      </c>
      <c r="M349" s="2" t="str">
        <f t="shared" si="2"/>
        <v>Delhi-Mumbai</v>
      </c>
      <c r="N349" s="2" t="str">
        <f t="shared" si="7"/>
        <v>Outstation</v>
      </c>
      <c r="O349" s="2" t="str">
        <f t="shared" si="3"/>
        <v>FastWheels</v>
      </c>
      <c r="P349" s="2">
        <f t="shared" si="4"/>
        <v>-1</v>
      </c>
      <c r="Q349" s="2">
        <f t="shared" si="5"/>
        <v>2</v>
      </c>
      <c r="R349" s="2">
        <f t="shared" si="6"/>
        <v>161</v>
      </c>
    </row>
    <row r="350" ht="14.25" customHeight="1">
      <c r="A350" s="2">
        <v>333461.0</v>
      </c>
      <c r="B350" s="2" t="s">
        <v>47</v>
      </c>
      <c r="C350" s="2" t="s">
        <v>43</v>
      </c>
      <c r="D350" s="2" t="s">
        <v>32</v>
      </c>
      <c r="E350" s="2" t="s">
        <v>33</v>
      </c>
      <c r="F350" s="2" t="s">
        <v>34</v>
      </c>
      <c r="G350" s="4">
        <v>43526.20244212963</v>
      </c>
      <c r="H350" s="4">
        <v>43526.20244212963</v>
      </c>
      <c r="I350" s="4">
        <v>43533.20244212963</v>
      </c>
      <c r="J350" s="2">
        <v>0.0</v>
      </c>
      <c r="K350" s="2">
        <v>128.0</v>
      </c>
      <c r="L350" s="2" t="str">
        <f t="shared" si="1"/>
        <v>Bangalore</v>
      </c>
      <c r="M350" s="2" t="str">
        <f t="shared" si="2"/>
        <v>Bangalore-Bangalore</v>
      </c>
      <c r="N350" s="2" t="str">
        <f t="shared" si="7"/>
        <v>Local</v>
      </c>
      <c r="O350" s="2" t="str">
        <f t="shared" si="3"/>
        <v>Ship2Home</v>
      </c>
      <c r="P350" s="2">
        <f t="shared" si="4"/>
        <v>-7</v>
      </c>
      <c r="Q350" s="2">
        <f t="shared" si="5"/>
        <v>0</v>
      </c>
      <c r="R350" s="2">
        <f t="shared" si="6"/>
        <v>128</v>
      </c>
    </row>
    <row r="351" ht="14.25" customHeight="1">
      <c r="A351" s="2">
        <v>45159.0</v>
      </c>
      <c r="B351" s="2" t="s">
        <v>49</v>
      </c>
      <c r="C351" s="2" t="s">
        <v>45</v>
      </c>
      <c r="D351" s="2" t="s">
        <v>41</v>
      </c>
      <c r="E351" s="2" t="s">
        <v>44</v>
      </c>
      <c r="F351" s="2" t="s">
        <v>34</v>
      </c>
      <c r="G351" s="4">
        <v>43526.20899305555</v>
      </c>
      <c r="H351" s="4">
        <v>43536.20899305555</v>
      </c>
      <c r="I351" s="4">
        <v>43530.20899305555</v>
      </c>
      <c r="J351" s="2">
        <v>74.0</v>
      </c>
      <c r="K351" s="2">
        <v>101.0</v>
      </c>
      <c r="L351" s="2" t="str">
        <f t="shared" si="1"/>
        <v>Chennai</v>
      </c>
      <c r="M351" s="2" t="str">
        <f t="shared" si="2"/>
        <v>Delhi-Chennai</v>
      </c>
      <c r="N351" s="2" t="str">
        <f t="shared" si="7"/>
        <v>Outstation</v>
      </c>
      <c r="O351" s="2" t="str">
        <f t="shared" si="3"/>
        <v>FastWheels</v>
      </c>
      <c r="P351" s="2">
        <f t="shared" si="4"/>
        <v>6</v>
      </c>
      <c r="Q351" s="2">
        <f t="shared" si="5"/>
        <v>10</v>
      </c>
      <c r="R351" s="2">
        <f t="shared" si="6"/>
        <v>175</v>
      </c>
    </row>
    <row r="352" ht="14.25" customHeight="1">
      <c r="A352" s="2">
        <v>46145.0</v>
      </c>
      <c r="B352" s="2" t="s">
        <v>36</v>
      </c>
      <c r="C352" s="2" t="s">
        <v>31</v>
      </c>
      <c r="D352" s="2" t="s">
        <v>32</v>
      </c>
      <c r="E352" s="2" t="s">
        <v>44</v>
      </c>
      <c r="F352" s="2" t="s">
        <v>34</v>
      </c>
      <c r="G352" s="4">
        <v>43526.21135416667</v>
      </c>
      <c r="H352" s="4">
        <v>43531.21135416667</v>
      </c>
      <c r="I352" s="4">
        <v>43529.21135416667</v>
      </c>
      <c r="J352" s="2">
        <v>66.0</v>
      </c>
      <c r="K352" s="2">
        <v>103.0</v>
      </c>
      <c r="L352" s="2" t="str">
        <f t="shared" si="1"/>
        <v>Delhi</v>
      </c>
      <c r="M352" s="2" t="str">
        <f t="shared" si="2"/>
        <v>Bangalore-Delhi</v>
      </c>
      <c r="N352" s="2" t="str">
        <f t="shared" si="7"/>
        <v>Outstation</v>
      </c>
      <c r="O352" s="2" t="str">
        <f t="shared" si="3"/>
        <v>FastWheels</v>
      </c>
      <c r="P352" s="2">
        <f t="shared" si="4"/>
        <v>2</v>
      </c>
      <c r="Q352" s="2">
        <f t="shared" si="5"/>
        <v>5</v>
      </c>
      <c r="R352" s="2">
        <f t="shared" si="6"/>
        <v>169</v>
      </c>
    </row>
    <row r="353" ht="14.25" customHeight="1">
      <c r="A353" s="2">
        <v>816797.0</v>
      </c>
      <c r="B353" s="2" t="s">
        <v>39</v>
      </c>
      <c r="C353" s="2" t="s">
        <v>37</v>
      </c>
      <c r="D353" s="2" t="s">
        <v>41</v>
      </c>
      <c r="E353" s="2" t="s">
        <v>44</v>
      </c>
      <c r="F353" s="2" t="s">
        <v>34</v>
      </c>
      <c r="G353" s="4">
        <v>43526.21462962963</v>
      </c>
      <c r="H353" s="4">
        <v>43532.21462962963</v>
      </c>
      <c r="I353" s="4">
        <v>43529.21462962963</v>
      </c>
      <c r="J353" s="2">
        <v>82.0</v>
      </c>
      <c r="K353" s="2">
        <v>91.0</v>
      </c>
      <c r="L353" s="2" t="str">
        <f t="shared" si="1"/>
        <v>Mumbai</v>
      </c>
      <c r="M353" s="2" t="str">
        <f t="shared" si="2"/>
        <v>Delhi-Mumbai</v>
      </c>
      <c r="N353" s="2" t="str">
        <f t="shared" si="7"/>
        <v>Outstation</v>
      </c>
      <c r="O353" s="2" t="str">
        <f t="shared" si="3"/>
        <v>FastWheels</v>
      </c>
      <c r="P353" s="2">
        <f t="shared" si="4"/>
        <v>3</v>
      </c>
      <c r="Q353" s="2">
        <f t="shared" si="5"/>
        <v>6</v>
      </c>
      <c r="R353" s="2">
        <f t="shared" si="6"/>
        <v>173</v>
      </c>
    </row>
    <row r="354" ht="14.25" customHeight="1">
      <c r="A354" s="2">
        <v>652593.0</v>
      </c>
      <c r="B354" s="2" t="s">
        <v>47</v>
      </c>
      <c r="C354" s="2" t="s">
        <v>45</v>
      </c>
      <c r="D354" s="2" t="s">
        <v>32</v>
      </c>
      <c r="E354" s="2" t="s">
        <v>33</v>
      </c>
      <c r="F354" s="2" t="s">
        <v>34</v>
      </c>
      <c r="G354" s="4">
        <v>43526.215625</v>
      </c>
      <c r="H354" s="4">
        <v>43532.215625</v>
      </c>
      <c r="I354" s="4">
        <v>43529.215625</v>
      </c>
      <c r="J354" s="2">
        <v>43.0</v>
      </c>
      <c r="K354" s="2">
        <v>124.0</v>
      </c>
      <c r="L354" s="2" t="str">
        <f t="shared" si="1"/>
        <v>Chennai</v>
      </c>
      <c r="M354" s="2" t="str">
        <f t="shared" si="2"/>
        <v>Bangalore-Chennai</v>
      </c>
      <c r="N354" s="2" t="str">
        <f t="shared" si="7"/>
        <v>Outstation</v>
      </c>
      <c r="O354" s="2" t="str">
        <f t="shared" si="3"/>
        <v>Ship2Home</v>
      </c>
      <c r="P354" s="2">
        <f t="shared" si="4"/>
        <v>3</v>
      </c>
      <c r="Q354" s="2">
        <f t="shared" si="5"/>
        <v>6</v>
      </c>
      <c r="R354" s="2">
        <f t="shared" si="6"/>
        <v>167</v>
      </c>
    </row>
    <row r="355" ht="14.25" customHeight="1">
      <c r="A355" s="2">
        <v>808094.0</v>
      </c>
      <c r="B355" s="2" t="s">
        <v>39</v>
      </c>
      <c r="C355" s="2" t="s">
        <v>43</v>
      </c>
      <c r="D355" s="2" t="s">
        <v>32</v>
      </c>
      <c r="E355" s="2" t="s">
        <v>38</v>
      </c>
      <c r="F355" s="2" t="s">
        <v>34</v>
      </c>
      <c r="G355" s="4">
        <v>43526.21978009259</v>
      </c>
      <c r="H355" s="4">
        <v>43527.21978009259</v>
      </c>
      <c r="I355" s="4">
        <v>43532.21978009259</v>
      </c>
      <c r="J355" s="2">
        <v>0.0</v>
      </c>
      <c r="K355" s="2">
        <v>124.0</v>
      </c>
      <c r="L355" s="2" t="str">
        <f t="shared" si="1"/>
        <v>Bangalore</v>
      </c>
      <c r="M355" s="2" t="str">
        <f t="shared" si="2"/>
        <v>Bangalore-Bangalore</v>
      </c>
      <c r="N355" s="2" t="str">
        <f t="shared" si="7"/>
        <v>Local</v>
      </c>
      <c r="O355" s="2" t="str">
        <f t="shared" si="3"/>
        <v>Ship2Home</v>
      </c>
      <c r="P355" s="2">
        <f t="shared" si="4"/>
        <v>-5</v>
      </c>
      <c r="Q355" s="2">
        <f t="shared" si="5"/>
        <v>1</v>
      </c>
      <c r="R355" s="2">
        <f t="shared" si="6"/>
        <v>124</v>
      </c>
    </row>
    <row r="356" ht="14.25" customHeight="1">
      <c r="A356" s="2">
        <v>506030.0</v>
      </c>
      <c r="B356" s="2" t="s">
        <v>30</v>
      </c>
      <c r="C356" s="2" t="s">
        <v>43</v>
      </c>
      <c r="D356" s="2" t="s">
        <v>41</v>
      </c>
      <c r="E356" s="2" t="s">
        <v>38</v>
      </c>
      <c r="F356" s="2" t="s">
        <v>34</v>
      </c>
      <c r="G356" s="4">
        <v>43526.22226851852</v>
      </c>
      <c r="H356" s="4">
        <v>43535.22226851852</v>
      </c>
      <c r="I356" s="4">
        <v>43529.22226851852</v>
      </c>
      <c r="J356" s="2">
        <v>26.0</v>
      </c>
      <c r="K356" s="2">
        <v>122.0</v>
      </c>
      <c r="L356" s="2" t="str">
        <f t="shared" si="1"/>
        <v>Bangalore</v>
      </c>
      <c r="M356" s="2" t="str">
        <f t="shared" si="2"/>
        <v>Delhi-Bangalore</v>
      </c>
      <c r="N356" s="2" t="str">
        <f t="shared" si="7"/>
        <v>Outstation</v>
      </c>
      <c r="O356" s="2" t="str">
        <f t="shared" si="3"/>
        <v>Ship2Home</v>
      </c>
      <c r="P356" s="2">
        <f t="shared" si="4"/>
        <v>6</v>
      </c>
      <c r="Q356" s="2">
        <f t="shared" si="5"/>
        <v>9</v>
      </c>
      <c r="R356" s="2">
        <f t="shared" si="6"/>
        <v>148</v>
      </c>
    </row>
    <row r="357" ht="14.25" customHeight="1">
      <c r="A357" s="2">
        <v>338062.0</v>
      </c>
      <c r="B357" s="2" t="s">
        <v>36</v>
      </c>
      <c r="C357" s="2" t="s">
        <v>40</v>
      </c>
      <c r="D357" s="2" t="s">
        <v>32</v>
      </c>
      <c r="E357" s="2" t="s">
        <v>44</v>
      </c>
      <c r="F357" s="2" t="s">
        <v>34</v>
      </c>
      <c r="G357" s="4">
        <v>43526.222349537034</v>
      </c>
      <c r="H357" s="4">
        <v>43534.222349537034</v>
      </c>
      <c r="I357" s="4">
        <v>43531.222349537034</v>
      </c>
      <c r="J357" s="2">
        <v>63.0</v>
      </c>
      <c r="K357" s="2">
        <v>88.0</v>
      </c>
      <c r="L357" s="2" t="str">
        <f t="shared" si="1"/>
        <v>Kolkata</v>
      </c>
      <c r="M357" s="2" t="str">
        <f t="shared" si="2"/>
        <v>Bangalore-Kolkata</v>
      </c>
      <c r="N357" s="2" t="str">
        <f t="shared" si="7"/>
        <v>Outstation</v>
      </c>
      <c r="O357" s="2" t="str">
        <f t="shared" si="3"/>
        <v>FastWheels</v>
      </c>
      <c r="P357" s="2">
        <f t="shared" si="4"/>
        <v>3</v>
      </c>
      <c r="Q357" s="2">
        <f t="shared" si="5"/>
        <v>8</v>
      </c>
      <c r="R357" s="2">
        <f t="shared" si="6"/>
        <v>151</v>
      </c>
    </row>
    <row r="358" ht="14.25" customHeight="1">
      <c r="A358" s="2">
        <v>487016.0</v>
      </c>
      <c r="B358" s="2" t="s">
        <v>30</v>
      </c>
      <c r="C358" s="2" t="s">
        <v>43</v>
      </c>
      <c r="D358" s="2" t="s">
        <v>32</v>
      </c>
      <c r="E358" s="2" t="s">
        <v>44</v>
      </c>
      <c r="F358" s="2" t="s">
        <v>34</v>
      </c>
      <c r="G358" s="4">
        <v>43526.223587962966</v>
      </c>
      <c r="H358" s="4">
        <v>43528.223587962966</v>
      </c>
      <c r="I358" s="4">
        <v>43530.223587962966</v>
      </c>
      <c r="J358" s="2">
        <v>0.0</v>
      </c>
      <c r="K358" s="2">
        <v>122.0</v>
      </c>
      <c r="L358" s="2" t="str">
        <f t="shared" si="1"/>
        <v>Bangalore</v>
      </c>
      <c r="M358" s="2" t="str">
        <f t="shared" si="2"/>
        <v>Bangalore-Bangalore</v>
      </c>
      <c r="N358" s="2" t="str">
        <f t="shared" si="7"/>
        <v>Local</v>
      </c>
      <c r="O358" s="2" t="str">
        <f t="shared" si="3"/>
        <v>FastWheels</v>
      </c>
      <c r="P358" s="2">
        <f t="shared" si="4"/>
        <v>-2</v>
      </c>
      <c r="Q358" s="2">
        <f t="shared" si="5"/>
        <v>2</v>
      </c>
      <c r="R358" s="2">
        <f t="shared" si="6"/>
        <v>122</v>
      </c>
    </row>
    <row r="359" ht="14.25" customHeight="1">
      <c r="A359" s="2">
        <v>441907.0</v>
      </c>
      <c r="B359" s="2" t="s">
        <v>39</v>
      </c>
      <c r="C359" s="2" t="s">
        <v>43</v>
      </c>
      <c r="D359" s="2" t="s">
        <v>41</v>
      </c>
      <c r="E359" s="2" t="s">
        <v>33</v>
      </c>
      <c r="F359" s="2" t="s">
        <v>34</v>
      </c>
      <c r="G359" s="4">
        <v>43526.22421296296</v>
      </c>
      <c r="H359" s="4">
        <v>43534.22421296296</v>
      </c>
      <c r="I359" s="4">
        <v>43531.22421296296</v>
      </c>
      <c r="J359" s="2">
        <v>27.0</v>
      </c>
      <c r="K359" s="2">
        <v>125.0</v>
      </c>
      <c r="L359" s="2" t="str">
        <f t="shared" si="1"/>
        <v>Bangalore</v>
      </c>
      <c r="M359" s="2" t="str">
        <f t="shared" si="2"/>
        <v>Delhi-Bangalore</v>
      </c>
      <c r="N359" s="2" t="str">
        <f t="shared" si="7"/>
        <v>Outstation</v>
      </c>
      <c r="O359" s="2" t="str">
        <f t="shared" si="3"/>
        <v>Ship2Home</v>
      </c>
      <c r="P359" s="2">
        <f t="shared" si="4"/>
        <v>3</v>
      </c>
      <c r="Q359" s="2">
        <f t="shared" si="5"/>
        <v>8</v>
      </c>
      <c r="R359" s="2">
        <f t="shared" si="6"/>
        <v>152</v>
      </c>
    </row>
    <row r="360" ht="14.25" customHeight="1">
      <c r="A360" s="2">
        <v>248538.0</v>
      </c>
      <c r="B360" s="2" t="s">
        <v>47</v>
      </c>
      <c r="C360" s="2" t="s">
        <v>37</v>
      </c>
      <c r="D360" s="2" t="s">
        <v>32</v>
      </c>
      <c r="E360" s="2" t="s">
        <v>38</v>
      </c>
      <c r="F360" s="2" t="s">
        <v>34</v>
      </c>
      <c r="G360" s="4">
        <v>43526.22862268519</v>
      </c>
      <c r="H360" s="4">
        <v>43530.22862268519</v>
      </c>
      <c r="I360" s="4">
        <v>43532.22862268519</v>
      </c>
      <c r="J360" s="2">
        <v>45.0</v>
      </c>
      <c r="K360" s="2">
        <v>107.0</v>
      </c>
      <c r="L360" s="2" t="str">
        <f t="shared" si="1"/>
        <v>Mumbai</v>
      </c>
      <c r="M360" s="2" t="str">
        <f t="shared" si="2"/>
        <v>Bangalore-Mumbai</v>
      </c>
      <c r="N360" s="2" t="str">
        <f t="shared" si="7"/>
        <v>Outstation</v>
      </c>
      <c r="O360" s="2" t="str">
        <f t="shared" si="3"/>
        <v>Ship2Home</v>
      </c>
      <c r="P360" s="2">
        <f t="shared" si="4"/>
        <v>-2</v>
      </c>
      <c r="Q360" s="2">
        <f t="shared" si="5"/>
        <v>4</v>
      </c>
      <c r="R360" s="2">
        <f t="shared" si="6"/>
        <v>152</v>
      </c>
    </row>
    <row r="361" ht="14.25" customHeight="1">
      <c r="A361" s="2">
        <v>227346.0</v>
      </c>
      <c r="B361" s="2" t="s">
        <v>47</v>
      </c>
      <c r="C361" s="2" t="s">
        <v>40</v>
      </c>
      <c r="D361" s="2" t="s">
        <v>32</v>
      </c>
      <c r="E361" s="2" t="s">
        <v>38</v>
      </c>
      <c r="F361" s="2" t="s">
        <v>34</v>
      </c>
      <c r="G361" s="4">
        <v>43526.22907407407</v>
      </c>
      <c r="H361" s="4">
        <v>43528.22907407407</v>
      </c>
      <c r="I361" s="4">
        <v>43531.22907407407</v>
      </c>
      <c r="J361" s="2">
        <v>25.0</v>
      </c>
      <c r="K361" s="2">
        <v>108.0</v>
      </c>
      <c r="L361" s="2" t="str">
        <f t="shared" si="1"/>
        <v>Kolkata</v>
      </c>
      <c r="M361" s="2" t="str">
        <f t="shared" si="2"/>
        <v>Bangalore-Kolkata</v>
      </c>
      <c r="N361" s="2" t="str">
        <f t="shared" si="7"/>
        <v>Outstation</v>
      </c>
      <c r="O361" s="2" t="str">
        <f t="shared" si="3"/>
        <v>Ship2Home</v>
      </c>
      <c r="P361" s="2">
        <f t="shared" si="4"/>
        <v>-3</v>
      </c>
      <c r="Q361" s="2">
        <f t="shared" si="5"/>
        <v>2</v>
      </c>
      <c r="R361" s="2">
        <f t="shared" si="6"/>
        <v>133</v>
      </c>
    </row>
    <row r="362" ht="14.25" customHeight="1">
      <c r="A362" s="2">
        <v>211234.0</v>
      </c>
      <c r="B362" s="2" t="s">
        <v>36</v>
      </c>
      <c r="C362" s="2" t="s">
        <v>31</v>
      </c>
      <c r="D362" s="2" t="s">
        <v>41</v>
      </c>
      <c r="E362" s="2" t="s">
        <v>38</v>
      </c>
      <c r="F362" s="2" t="s">
        <v>34</v>
      </c>
      <c r="G362" s="4">
        <v>43526.23171296297</v>
      </c>
      <c r="H362" s="4">
        <v>43530.23171296297</v>
      </c>
      <c r="I362" s="4">
        <v>43530.23171296297</v>
      </c>
      <c r="J362" s="2">
        <v>0.0</v>
      </c>
      <c r="K362" s="2">
        <v>121.0</v>
      </c>
      <c r="L362" s="2" t="str">
        <f t="shared" si="1"/>
        <v>Delhi</v>
      </c>
      <c r="M362" s="2" t="str">
        <f t="shared" si="2"/>
        <v>Delhi-Delhi</v>
      </c>
      <c r="N362" s="2" t="str">
        <f t="shared" si="7"/>
        <v>Local</v>
      </c>
      <c r="O362" s="2" t="str">
        <f t="shared" si="3"/>
        <v>Ship2Home</v>
      </c>
      <c r="P362" s="2">
        <f t="shared" si="4"/>
        <v>0</v>
      </c>
      <c r="Q362" s="2">
        <f t="shared" si="5"/>
        <v>4</v>
      </c>
      <c r="R362" s="2">
        <f t="shared" si="6"/>
        <v>121</v>
      </c>
    </row>
    <row r="363" ht="14.25" customHeight="1">
      <c r="A363" s="2">
        <v>9361.0</v>
      </c>
      <c r="B363" s="2" t="s">
        <v>39</v>
      </c>
      <c r="C363" s="2" t="s">
        <v>40</v>
      </c>
      <c r="D363" s="2" t="s">
        <v>41</v>
      </c>
      <c r="E363" s="2" t="s">
        <v>44</v>
      </c>
      <c r="F363" s="2" t="s">
        <v>34</v>
      </c>
      <c r="G363" s="4">
        <v>43526.2421875</v>
      </c>
      <c r="H363" s="4">
        <v>43532.2421875</v>
      </c>
      <c r="I363" s="4">
        <v>43533.2421875</v>
      </c>
      <c r="J363" s="2">
        <v>79.0</v>
      </c>
      <c r="K363" s="2">
        <v>88.0</v>
      </c>
      <c r="L363" s="2" t="str">
        <f t="shared" si="1"/>
        <v>Kolkata</v>
      </c>
      <c r="M363" s="2" t="str">
        <f t="shared" si="2"/>
        <v>Delhi-Kolkata</v>
      </c>
      <c r="N363" s="2" t="str">
        <f t="shared" si="7"/>
        <v>Outstation</v>
      </c>
      <c r="O363" s="2" t="str">
        <f t="shared" si="3"/>
        <v>FastWheels</v>
      </c>
      <c r="P363" s="2">
        <f t="shared" si="4"/>
        <v>-1</v>
      </c>
      <c r="Q363" s="2">
        <f t="shared" si="5"/>
        <v>6</v>
      </c>
      <c r="R363" s="2">
        <f t="shared" si="6"/>
        <v>167</v>
      </c>
    </row>
    <row r="364" ht="14.25" customHeight="1">
      <c r="A364" s="2">
        <v>658286.0</v>
      </c>
      <c r="B364" s="2" t="s">
        <v>47</v>
      </c>
      <c r="C364" s="2" t="s">
        <v>40</v>
      </c>
      <c r="D364" s="2" t="s">
        <v>32</v>
      </c>
      <c r="E364" s="2" t="s">
        <v>38</v>
      </c>
      <c r="F364" s="2" t="s">
        <v>34</v>
      </c>
      <c r="G364" s="4">
        <v>43526.24471064815</v>
      </c>
      <c r="H364" s="4">
        <v>43528.24471064815</v>
      </c>
      <c r="I364" s="4">
        <v>43529.24471064815</v>
      </c>
      <c r="J364" s="2">
        <v>32.0</v>
      </c>
      <c r="K364" s="2">
        <v>106.0</v>
      </c>
      <c r="L364" s="2" t="str">
        <f t="shared" si="1"/>
        <v>Kolkata</v>
      </c>
      <c r="M364" s="2" t="str">
        <f t="shared" si="2"/>
        <v>Bangalore-Kolkata</v>
      </c>
      <c r="N364" s="2" t="str">
        <f t="shared" si="7"/>
        <v>Outstation</v>
      </c>
      <c r="O364" s="2" t="str">
        <f t="shared" si="3"/>
        <v>Ship2Home</v>
      </c>
      <c r="P364" s="2">
        <f t="shared" si="4"/>
        <v>-1</v>
      </c>
      <c r="Q364" s="2">
        <f t="shared" si="5"/>
        <v>2</v>
      </c>
      <c r="R364" s="2">
        <f t="shared" si="6"/>
        <v>138</v>
      </c>
    </row>
    <row r="365" ht="14.25" customHeight="1">
      <c r="A365" s="2">
        <v>41595.0</v>
      </c>
      <c r="B365" s="2" t="s">
        <v>47</v>
      </c>
      <c r="C365" s="2" t="s">
        <v>37</v>
      </c>
      <c r="D365" s="2" t="s">
        <v>41</v>
      </c>
      <c r="E365" s="2" t="s">
        <v>44</v>
      </c>
      <c r="F365" s="2" t="s">
        <v>34</v>
      </c>
      <c r="G365" s="4">
        <v>43526.25295138889</v>
      </c>
      <c r="H365" s="4">
        <v>43529.25295138889</v>
      </c>
      <c r="I365" s="4">
        <v>43533.25295138889</v>
      </c>
      <c r="J365" s="2">
        <v>73.0</v>
      </c>
      <c r="K365" s="2">
        <v>92.0</v>
      </c>
      <c r="L365" s="2" t="str">
        <f t="shared" si="1"/>
        <v>Mumbai</v>
      </c>
      <c r="M365" s="2" t="str">
        <f t="shared" si="2"/>
        <v>Delhi-Mumbai</v>
      </c>
      <c r="N365" s="2" t="str">
        <f t="shared" si="7"/>
        <v>Outstation</v>
      </c>
      <c r="O365" s="2" t="str">
        <f t="shared" si="3"/>
        <v>FastWheels</v>
      </c>
      <c r="P365" s="2">
        <f t="shared" si="4"/>
        <v>-4</v>
      </c>
      <c r="Q365" s="2">
        <f t="shared" si="5"/>
        <v>3</v>
      </c>
      <c r="R365" s="2">
        <f t="shared" si="6"/>
        <v>165</v>
      </c>
    </row>
    <row r="366" ht="14.25" customHeight="1">
      <c r="A366" s="2">
        <v>518458.0</v>
      </c>
      <c r="B366" s="2" t="s">
        <v>39</v>
      </c>
      <c r="C366" s="2" t="s">
        <v>45</v>
      </c>
      <c r="D366" s="2" t="s">
        <v>41</v>
      </c>
      <c r="E366" s="2" t="s">
        <v>44</v>
      </c>
      <c r="F366" s="2" t="s">
        <v>34</v>
      </c>
      <c r="G366" s="4">
        <v>43526.25450231481</v>
      </c>
      <c r="H366" s="4">
        <v>43532.25450231481</v>
      </c>
      <c r="I366" s="4">
        <v>43532.25450231481</v>
      </c>
      <c r="J366" s="2">
        <v>74.0</v>
      </c>
      <c r="K366" s="2">
        <v>103.0</v>
      </c>
      <c r="L366" s="2" t="str">
        <f t="shared" si="1"/>
        <v>Chennai</v>
      </c>
      <c r="M366" s="2" t="str">
        <f t="shared" si="2"/>
        <v>Delhi-Chennai</v>
      </c>
      <c r="N366" s="2" t="str">
        <f t="shared" si="7"/>
        <v>Outstation</v>
      </c>
      <c r="O366" s="2" t="str">
        <f t="shared" si="3"/>
        <v>FastWheels</v>
      </c>
      <c r="P366" s="2">
        <f t="shared" si="4"/>
        <v>0</v>
      </c>
      <c r="Q366" s="2">
        <f t="shared" si="5"/>
        <v>6</v>
      </c>
      <c r="R366" s="2">
        <f t="shared" si="6"/>
        <v>177</v>
      </c>
    </row>
    <row r="367" ht="14.25" customHeight="1">
      <c r="A367" s="2">
        <v>837576.0</v>
      </c>
      <c r="B367" s="2" t="s">
        <v>47</v>
      </c>
      <c r="C367" s="2" t="s">
        <v>37</v>
      </c>
      <c r="D367" s="2" t="s">
        <v>32</v>
      </c>
      <c r="E367" s="2" t="s">
        <v>44</v>
      </c>
      <c r="F367" s="2" t="s">
        <v>34</v>
      </c>
      <c r="G367" s="4">
        <v>43526.25467592593</v>
      </c>
      <c r="H367" s="4">
        <v>43528.25467592593</v>
      </c>
      <c r="I367" s="4">
        <v>43529.25467592593</v>
      </c>
      <c r="J367" s="2">
        <v>77.0</v>
      </c>
      <c r="K367" s="2">
        <v>87.0</v>
      </c>
      <c r="L367" s="2" t="str">
        <f t="shared" si="1"/>
        <v>Mumbai</v>
      </c>
      <c r="M367" s="2" t="str">
        <f t="shared" si="2"/>
        <v>Bangalore-Mumbai</v>
      </c>
      <c r="N367" s="2" t="str">
        <f t="shared" si="7"/>
        <v>Outstation</v>
      </c>
      <c r="O367" s="2" t="str">
        <f t="shared" si="3"/>
        <v>FastWheels</v>
      </c>
      <c r="P367" s="2">
        <f t="shared" si="4"/>
        <v>-1</v>
      </c>
      <c r="Q367" s="2">
        <f t="shared" si="5"/>
        <v>2</v>
      </c>
      <c r="R367" s="2">
        <f t="shared" si="6"/>
        <v>164</v>
      </c>
    </row>
    <row r="368" ht="14.25" customHeight="1">
      <c r="A368" s="2">
        <v>459459.0</v>
      </c>
      <c r="B368" s="2" t="s">
        <v>30</v>
      </c>
      <c r="C368" s="2" t="s">
        <v>37</v>
      </c>
      <c r="D368" s="2" t="s">
        <v>32</v>
      </c>
      <c r="E368" s="2" t="s">
        <v>33</v>
      </c>
      <c r="F368" s="2" t="s">
        <v>34</v>
      </c>
      <c r="G368" s="4">
        <v>43526.25814814815</v>
      </c>
      <c r="H368" s="4">
        <v>43533.25814814815</v>
      </c>
      <c r="I368" s="4">
        <v>43530.25814814815</v>
      </c>
      <c r="J368" s="2">
        <v>50.0</v>
      </c>
      <c r="K368" s="2">
        <v>108.0</v>
      </c>
      <c r="L368" s="2" t="str">
        <f t="shared" si="1"/>
        <v>Mumbai</v>
      </c>
      <c r="M368" s="2" t="str">
        <f t="shared" si="2"/>
        <v>Bangalore-Mumbai</v>
      </c>
      <c r="N368" s="2" t="str">
        <f t="shared" si="7"/>
        <v>Outstation</v>
      </c>
      <c r="O368" s="2" t="str">
        <f t="shared" si="3"/>
        <v>Ship2Home</v>
      </c>
      <c r="P368" s="2">
        <f t="shared" si="4"/>
        <v>3</v>
      </c>
      <c r="Q368" s="2">
        <f t="shared" si="5"/>
        <v>7</v>
      </c>
      <c r="R368" s="2">
        <f t="shared" si="6"/>
        <v>158</v>
      </c>
    </row>
    <row r="369" ht="14.25" customHeight="1">
      <c r="A369" s="2">
        <v>667569.0</v>
      </c>
      <c r="B369" s="2" t="s">
        <v>47</v>
      </c>
      <c r="C369" s="2" t="s">
        <v>31</v>
      </c>
      <c r="D369" s="2" t="s">
        <v>32</v>
      </c>
      <c r="E369" s="2" t="s">
        <v>33</v>
      </c>
      <c r="F369" s="2" t="s">
        <v>34</v>
      </c>
      <c r="G369" s="4">
        <v>43526.260879629626</v>
      </c>
      <c r="H369" s="4">
        <v>43529.260879629626</v>
      </c>
      <c r="I369" s="4">
        <v>43532.260879629626</v>
      </c>
      <c r="J369" s="2">
        <v>49.0</v>
      </c>
      <c r="K369" s="2">
        <v>123.0</v>
      </c>
      <c r="L369" s="2" t="str">
        <f t="shared" si="1"/>
        <v>Delhi</v>
      </c>
      <c r="M369" s="2" t="str">
        <f t="shared" si="2"/>
        <v>Bangalore-Delhi</v>
      </c>
      <c r="N369" s="2" t="str">
        <f t="shared" si="7"/>
        <v>Outstation</v>
      </c>
      <c r="O369" s="2" t="str">
        <f t="shared" si="3"/>
        <v>Ship2Home</v>
      </c>
      <c r="P369" s="2">
        <f t="shared" si="4"/>
        <v>-3</v>
      </c>
      <c r="Q369" s="2">
        <f t="shared" si="5"/>
        <v>3</v>
      </c>
      <c r="R369" s="2">
        <f t="shared" si="6"/>
        <v>172</v>
      </c>
    </row>
    <row r="370" ht="14.25" customHeight="1">
      <c r="A370" s="2">
        <v>361894.0</v>
      </c>
      <c r="B370" s="2" t="s">
        <v>36</v>
      </c>
      <c r="C370" s="2" t="s">
        <v>40</v>
      </c>
      <c r="D370" s="2" t="s">
        <v>32</v>
      </c>
      <c r="E370" s="2" t="s">
        <v>38</v>
      </c>
      <c r="F370" s="2" t="s">
        <v>34</v>
      </c>
      <c r="G370" s="4">
        <v>43526.26170138889</v>
      </c>
      <c r="H370" s="4">
        <v>43528.26170138889</v>
      </c>
      <c r="I370" s="4">
        <v>43529.26170138889</v>
      </c>
      <c r="J370" s="2">
        <v>26.0</v>
      </c>
      <c r="K370" s="2">
        <v>108.0</v>
      </c>
      <c r="L370" s="2" t="str">
        <f t="shared" si="1"/>
        <v>Kolkata</v>
      </c>
      <c r="M370" s="2" t="str">
        <f t="shared" si="2"/>
        <v>Bangalore-Kolkata</v>
      </c>
      <c r="N370" s="2" t="str">
        <f t="shared" si="7"/>
        <v>Outstation</v>
      </c>
      <c r="O370" s="2" t="str">
        <f t="shared" si="3"/>
        <v>Ship2Home</v>
      </c>
      <c r="P370" s="2">
        <f t="shared" si="4"/>
        <v>-1</v>
      </c>
      <c r="Q370" s="2">
        <f t="shared" si="5"/>
        <v>2</v>
      </c>
      <c r="R370" s="2">
        <f t="shared" si="6"/>
        <v>134</v>
      </c>
    </row>
    <row r="371" ht="14.25" customHeight="1">
      <c r="A371" s="2">
        <v>826814.0</v>
      </c>
      <c r="B371" s="2" t="s">
        <v>30</v>
      </c>
      <c r="C371" s="2" t="s">
        <v>37</v>
      </c>
      <c r="D371" s="2" t="s">
        <v>32</v>
      </c>
      <c r="E371" s="2" t="s">
        <v>38</v>
      </c>
      <c r="F371" s="2" t="s">
        <v>34</v>
      </c>
      <c r="G371" s="4">
        <v>43526.267488425925</v>
      </c>
      <c r="H371" s="4">
        <v>43530.267488425925</v>
      </c>
      <c r="I371" s="4">
        <v>43529.267488425925</v>
      </c>
      <c r="J371" s="2">
        <v>46.0</v>
      </c>
      <c r="K371" s="2">
        <v>111.0</v>
      </c>
      <c r="L371" s="2" t="str">
        <f t="shared" si="1"/>
        <v>Mumbai</v>
      </c>
      <c r="M371" s="2" t="str">
        <f t="shared" si="2"/>
        <v>Bangalore-Mumbai</v>
      </c>
      <c r="N371" s="2" t="str">
        <f t="shared" si="7"/>
        <v>Outstation</v>
      </c>
      <c r="O371" s="2" t="str">
        <f t="shared" si="3"/>
        <v>Ship2Home</v>
      </c>
      <c r="P371" s="2">
        <f t="shared" si="4"/>
        <v>1</v>
      </c>
      <c r="Q371" s="2">
        <f t="shared" si="5"/>
        <v>4</v>
      </c>
      <c r="R371" s="2">
        <f t="shared" si="6"/>
        <v>157</v>
      </c>
    </row>
    <row r="372" ht="14.25" customHeight="1">
      <c r="A372" s="2">
        <v>277883.0</v>
      </c>
      <c r="B372" s="2" t="s">
        <v>47</v>
      </c>
      <c r="C372" s="2" t="s">
        <v>40</v>
      </c>
      <c r="D372" s="2" t="s">
        <v>32</v>
      </c>
      <c r="E372" s="2" t="s">
        <v>33</v>
      </c>
      <c r="F372" s="2" t="s">
        <v>34</v>
      </c>
      <c r="G372" s="4">
        <v>43526.271006944444</v>
      </c>
      <c r="H372" s="4">
        <v>43529.271006944444</v>
      </c>
      <c r="I372" s="4">
        <v>43531.271006944444</v>
      </c>
      <c r="J372" s="2">
        <v>38.0</v>
      </c>
      <c r="K372" s="2">
        <v>111.0</v>
      </c>
      <c r="L372" s="2" t="str">
        <f t="shared" si="1"/>
        <v>Kolkata</v>
      </c>
      <c r="M372" s="2" t="str">
        <f t="shared" si="2"/>
        <v>Bangalore-Kolkata</v>
      </c>
      <c r="N372" s="2" t="str">
        <f t="shared" si="7"/>
        <v>Outstation</v>
      </c>
      <c r="O372" s="2" t="str">
        <f t="shared" si="3"/>
        <v>Ship2Home</v>
      </c>
      <c r="P372" s="2">
        <f t="shared" si="4"/>
        <v>-2</v>
      </c>
      <c r="Q372" s="2">
        <f t="shared" si="5"/>
        <v>3</v>
      </c>
      <c r="R372" s="2">
        <f t="shared" si="6"/>
        <v>149</v>
      </c>
    </row>
    <row r="373" ht="14.25" customHeight="1">
      <c r="A373" s="2">
        <v>47642.0</v>
      </c>
      <c r="B373" s="2" t="s">
        <v>39</v>
      </c>
      <c r="C373" s="2" t="s">
        <v>40</v>
      </c>
      <c r="D373" s="2" t="s">
        <v>41</v>
      </c>
      <c r="E373" s="2" t="s">
        <v>44</v>
      </c>
      <c r="F373" s="2" t="s">
        <v>34</v>
      </c>
      <c r="G373" s="4">
        <v>43526.2725</v>
      </c>
      <c r="H373" s="4">
        <v>43533.2725</v>
      </c>
      <c r="I373" s="4">
        <v>43533.2725</v>
      </c>
      <c r="J373" s="2">
        <v>78.0</v>
      </c>
      <c r="K373" s="2">
        <v>87.0</v>
      </c>
      <c r="L373" s="2" t="str">
        <f t="shared" si="1"/>
        <v>Kolkata</v>
      </c>
      <c r="M373" s="2" t="str">
        <f t="shared" si="2"/>
        <v>Delhi-Kolkata</v>
      </c>
      <c r="N373" s="2" t="str">
        <f t="shared" si="7"/>
        <v>Outstation</v>
      </c>
      <c r="O373" s="2" t="str">
        <f t="shared" si="3"/>
        <v>FastWheels</v>
      </c>
      <c r="P373" s="2">
        <f t="shared" si="4"/>
        <v>0</v>
      </c>
      <c r="Q373" s="2">
        <f t="shared" si="5"/>
        <v>7</v>
      </c>
      <c r="R373" s="2">
        <f t="shared" si="6"/>
        <v>165</v>
      </c>
    </row>
    <row r="374" ht="14.25" customHeight="1">
      <c r="A374" s="2">
        <v>315566.0</v>
      </c>
      <c r="B374" s="2" t="s">
        <v>36</v>
      </c>
      <c r="C374" s="2" t="s">
        <v>31</v>
      </c>
      <c r="D374" s="2" t="s">
        <v>32</v>
      </c>
      <c r="E374" s="2" t="s">
        <v>38</v>
      </c>
      <c r="F374" s="2" t="s">
        <v>34</v>
      </c>
      <c r="G374" s="4">
        <v>43526.28623842593</v>
      </c>
      <c r="H374" s="4">
        <v>43531.28623842593</v>
      </c>
      <c r="I374" s="4">
        <v>43531.28623842593</v>
      </c>
      <c r="J374" s="2">
        <v>46.0</v>
      </c>
      <c r="K374" s="2">
        <v>129.0</v>
      </c>
      <c r="L374" s="2" t="str">
        <f t="shared" si="1"/>
        <v>Delhi</v>
      </c>
      <c r="M374" s="2" t="str">
        <f t="shared" si="2"/>
        <v>Bangalore-Delhi</v>
      </c>
      <c r="N374" s="2" t="str">
        <f t="shared" si="7"/>
        <v>Outstation</v>
      </c>
      <c r="O374" s="2" t="str">
        <f t="shared" si="3"/>
        <v>Ship2Home</v>
      </c>
      <c r="P374" s="2">
        <f t="shared" si="4"/>
        <v>0</v>
      </c>
      <c r="Q374" s="2">
        <f t="shared" si="5"/>
        <v>5</v>
      </c>
      <c r="R374" s="2">
        <f t="shared" si="6"/>
        <v>175</v>
      </c>
    </row>
    <row r="375" ht="14.25" customHeight="1">
      <c r="A375" s="2">
        <v>17581.0</v>
      </c>
      <c r="B375" s="2" t="s">
        <v>36</v>
      </c>
      <c r="C375" s="2" t="s">
        <v>37</v>
      </c>
      <c r="D375" s="2" t="s">
        <v>41</v>
      </c>
      <c r="E375" s="2" t="s">
        <v>44</v>
      </c>
      <c r="F375" s="2" t="s">
        <v>34</v>
      </c>
      <c r="G375" s="4">
        <v>43526.2875462963</v>
      </c>
      <c r="H375" s="4">
        <v>43532.2875462963</v>
      </c>
      <c r="I375" s="4">
        <v>43530.2875462963</v>
      </c>
      <c r="J375" s="2">
        <v>84.0</v>
      </c>
      <c r="K375" s="2">
        <v>87.0</v>
      </c>
      <c r="L375" s="2" t="str">
        <f t="shared" si="1"/>
        <v>Mumbai</v>
      </c>
      <c r="M375" s="2" t="str">
        <f t="shared" si="2"/>
        <v>Delhi-Mumbai</v>
      </c>
      <c r="N375" s="2" t="str">
        <f t="shared" si="7"/>
        <v>Outstation</v>
      </c>
      <c r="O375" s="2" t="str">
        <f t="shared" si="3"/>
        <v>FastWheels</v>
      </c>
      <c r="P375" s="2">
        <f t="shared" si="4"/>
        <v>2</v>
      </c>
      <c r="Q375" s="2">
        <f t="shared" si="5"/>
        <v>6</v>
      </c>
      <c r="R375" s="2">
        <f t="shared" si="6"/>
        <v>171</v>
      </c>
    </row>
    <row r="376" ht="14.25" customHeight="1">
      <c r="A376" s="2">
        <v>77227.0</v>
      </c>
      <c r="B376" s="2" t="s">
        <v>39</v>
      </c>
      <c r="C376" s="2" t="s">
        <v>43</v>
      </c>
      <c r="D376" s="2" t="s">
        <v>32</v>
      </c>
      <c r="E376" s="2" t="s">
        <v>33</v>
      </c>
      <c r="F376" s="2" t="s">
        <v>34</v>
      </c>
      <c r="G376" s="4">
        <v>43526.28847222222</v>
      </c>
      <c r="H376" s="4">
        <v>43529.28847222222</v>
      </c>
      <c r="I376" s="4">
        <v>43531.28847222222</v>
      </c>
      <c r="J376" s="2">
        <v>0.0</v>
      </c>
      <c r="K376" s="2">
        <v>130.0</v>
      </c>
      <c r="L376" s="2" t="str">
        <f t="shared" si="1"/>
        <v>Bangalore</v>
      </c>
      <c r="M376" s="2" t="str">
        <f t="shared" si="2"/>
        <v>Bangalore-Bangalore</v>
      </c>
      <c r="N376" s="2" t="str">
        <f t="shared" si="7"/>
        <v>Local</v>
      </c>
      <c r="O376" s="2" t="str">
        <f t="shared" si="3"/>
        <v>Ship2Home</v>
      </c>
      <c r="P376" s="2">
        <f t="shared" si="4"/>
        <v>-2</v>
      </c>
      <c r="Q376" s="2">
        <f t="shared" si="5"/>
        <v>3</v>
      </c>
      <c r="R376" s="2">
        <f t="shared" si="6"/>
        <v>130</v>
      </c>
    </row>
    <row r="377" ht="14.25" customHeight="1">
      <c r="A377" s="2">
        <v>42972.0</v>
      </c>
      <c r="B377" s="2" t="s">
        <v>39</v>
      </c>
      <c r="C377" s="2" t="s">
        <v>40</v>
      </c>
      <c r="D377" s="2" t="s">
        <v>41</v>
      </c>
      <c r="E377" s="2" t="s">
        <v>44</v>
      </c>
      <c r="F377" s="2" t="s">
        <v>34</v>
      </c>
      <c r="G377" s="4">
        <v>43526.2896412037</v>
      </c>
      <c r="H377" s="4">
        <v>43533.2896412037</v>
      </c>
      <c r="I377" s="4">
        <v>43531.2896412037</v>
      </c>
      <c r="J377" s="2">
        <v>31.0</v>
      </c>
      <c r="K377" s="2">
        <v>111.0</v>
      </c>
      <c r="L377" s="2" t="str">
        <f t="shared" si="1"/>
        <v>Kolkata</v>
      </c>
      <c r="M377" s="2" t="str">
        <f t="shared" si="2"/>
        <v>Delhi-Kolkata</v>
      </c>
      <c r="N377" s="2" t="str">
        <f t="shared" si="7"/>
        <v>Outstation</v>
      </c>
      <c r="O377" s="2" t="str">
        <f t="shared" si="3"/>
        <v>FastWheels</v>
      </c>
      <c r="P377" s="2">
        <f t="shared" si="4"/>
        <v>2</v>
      </c>
      <c r="Q377" s="2">
        <f t="shared" si="5"/>
        <v>7</v>
      </c>
      <c r="R377" s="2">
        <f t="shared" si="6"/>
        <v>142</v>
      </c>
    </row>
    <row r="378" ht="14.25" customHeight="1">
      <c r="A378" s="2">
        <v>277224.0</v>
      </c>
      <c r="B378" s="2" t="s">
        <v>39</v>
      </c>
      <c r="C378" s="2" t="s">
        <v>40</v>
      </c>
      <c r="D378" s="2" t="s">
        <v>41</v>
      </c>
      <c r="E378" s="2" t="s">
        <v>44</v>
      </c>
      <c r="F378" s="2" t="s">
        <v>34</v>
      </c>
      <c r="G378" s="4">
        <v>43526.29256944444</v>
      </c>
      <c r="H378" s="4">
        <v>43531.29256944444</v>
      </c>
      <c r="I378" s="4">
        <v>43529.29256944444</v>
      </c>
      <c r="J378" s="2">
        <v>25.0</v>
      </c>
      <c r="K378" s="2">
        <v>114.0</v>
      </c>
      <c r="L378" s="2" t="str">
        <f t="shared" si="1"/>
        <v>Kolkata</v>
      </c>
      <c r="M378" s="2" t="str">
        <f t="shared" si="2"/>
        <v>Delhi-Kolkata</v>
      </c>
      <c r="N378" s="2" t="str">
        <f t="shared" si="7"/>
        <v>Outstation</v>
      </c>
      <c r="O378" s="2" t="str">
        <f t="shared" si="3"/>
        <v>FastWheels</v>
      </c>
      <c r="P378" s="2">
        <f t="shared" si="4"/>
        <v>2</v>
      </c>
      <c r="Q378" s="2">
        <f t="shared" si="5"/>
        <v>5</v>
      </c>
      <c r="R378" s="2">
        <f t="shared" si="6"/>
        <v>139</v>
      </c>
    </row>
    <row r="379" ht="14.25" customHeight="1">
      <c r="A379" s="2">
        <v>690015.0</v>
      </c>
      <c r="B379" s="2" t="s">
        <v>36</v>
      </c>
      <c r="C379" s="2" t="s">
        <v>43</v>
      </c>
      <c r="D379" s="2" t="s">
        <v>41</v>
      </c>
      <c r="E379" s="2" t="s">
        <v>44</v>
      </c>
      <c r="F379" s="2" t="s">
        <v>34</v>
      </c>
      <c r="G379" s="4">
        <v>43526.293391203704</v>
      </c>
      <c r="H379" s="4">
        <v>43528.293391203704</v>
      </c>
      <c r="I379" s="4">
        <v>43531.293391203704</v>
      </c>
      <c r="J379" s="2">
        <v>83.0</v>
      </c>
      <c r="K379" s="2">
        <v>103.0</v>
      </c>
      <c r="L379" s="2" t="str">
        <f t="shared" si="1"/>
        <v>Bangalore</v>
      </c>
      <c r="M379" s="2" t="str">
        <f t="shared" si="2"/>
        <v>Delhi-Bangalore</v>
      </c>
      <c r="N379" s="2" t="str">
        <f t="shared" si="7"/>
        <v>Outstation</v>
      </c>
      <c r="O379" s="2" t="str">
        <f t="shared" si="3"/>
        <v>FastWheels</v>
      </c>
      <c r="P379" s="2">
        <f t="shared" si="4"/>
        <v>-3</v>
      </c>
      <c r="Q379" s="2">
        <f t="shared" si="5"/>
        <v>2</v>
      </c>
      <c r="R379" s="2">
        <f t="shared" si="6"/>
        <v>186</v>
      </c>
    </row>
    <row r="380" ht="14.25" customHeight="1">
      <c r="A380" s="2">
        <v>881394.0</v>
      </c>
      <c r="B380" s="2" t="s">
        <v>39</v>
      </c>
      <c r="C380" s="2" t="s">
        <v>43</v>
      </c>
      <c r="D380" s="2" t="s">
        <v>41</v>
      </c>
      <c r="E380" s="2" t="s">
        <v>38</v>
      </c>
      <c r="F380" s="2" t="s">
        <v>34</v>
      </c>
      <c r="G380" s="4">
        <v>43526.29377314815</v>
      </c>
      <c r="H380" s="4">
        <v>43532.29377314815</v>
      </c>
      <c r="I380" s="4">
        <v>43532.29377314815</v>
      </c>
      <c r="J380" s="2">
        <v>47.0</v>
      </c>
      <c r="K380" s="2">
        <v>124.0</v>
      </c>
      <c r="L380" s="2" t="str">
        <f t="shared" si="1"/>
        <v>Bangalore</v>
      </c>
      <c r="M380" s="2" t="str">
        <f t="shared" si="2"/>
        <v>Delhi-Bangalore</v>
      </c>
      <c r="N380" s="2" t="str">
        <f t="shared" si="7"/>
        <v>Outstation</v>
      </c>
      <c r="O380" s="2" t="str">
        <f t="shared" si="3"/>
        <v>Ship2Home</v>
      </c>
      <c r="P380" s="2">
        <f t="shared" si="4"/>
        <v>0</v>
      </c>
      <c r="Q380" s="2">
        <f t="shared" si="5"/>
        <v>6</v>
      </c>
      <c r="R380" s="2">
        <f t="shared" si="6"/>
        <v>171</v>
      </c>
    </row>
    <row r="381" ht="14.25" customHeight="1">
      <c r="A381" s="2">
        <v>564851.0</v>
      </c>
      <c r="B381" s="2" t="s">
        <v>48</v>
      </c>
      <c r="C381" s="2" t="s">
        <v>43</v>
      </c>
      <c r="D381" s="2" t="s">
        <v>32</v>
      </c>
      <c r="E381" s="2" t="s">
        <v>33</v>
      </c>
      <c r="F381" s="2" t="s">
        <v>34</v>
      </c>
      <c r="G381" s="4">
        <v>43526.29622685185</v>
      </c>
      <c r="H381" s="4">
        <v>43527.29622685185</v>
      </c>
      <c r="I381" s="4">
        <v>43531.29622685185</v>
      </c>
      <c r="J381" s="2">
        <v>0.0</v>
      </c>
      <c r="K381" s="2">
        <v>120.0</v>
      </c>
      <c r="L381" s="2" t="str">
        <f t="shared" si="1"/>
        <v>Bangalore</v>
      </c>
      <c r="M381" s="2" t="str">
        <f t="shared" si="2"/>
        <v>Bangalore-Bangalore</v>
      </c>
      <c r="N381" s="2" t="str">
        <f t="shared" si="7"/>
        <v>Local</v>
      </c>
      <c r="O381" s="2" t="str">
        <f t="shared" si="3"/>
        <v>Ship2Home</v>
      </c>
      <c r="P381" s="2">
        <f t="shared" si="4"/>
        <v>-4</v>
      </c>
      <c r="Q381" s="2">
        <f t="shared" si="5"/>
        <v>1</v>
      </c>
      <c r="R381" s="2">
        <f t="shared" si="6"/>
        <v>120</v>
      </c>
    </row>
    <row r="382" ht="14.25" customHeight="1">
      <c r="A382" s="2">
        <v>368617.0</v>
      </c>
      <c r="B382" s="2" t="s">
        <v>30</v>
      </c>
      <c r="C382" s="2" t="s">
        <v>37</v>
      </c>
      <c r="D382" s="2" t="s">
        <v>32</v>
      </c>
      <c r="E382" s="2" t="s">
        <v>33</v>
      </c>
      <c r="F382" s="2" t="s">
        <v>34</v>
      </c>
      <c r="G382" s="4">
        <v>43526.29684027778</v>
      </c>
      <c r="H382" s="4">
        <v>43532.29684027778</v>
      </c>
      <c r="I382" s="4">
        <v>43532.29684027778</v>
      </c>
      <c r="J382" s="2">
        <v>35.0</v>
      </c>
      <c r="K382" s="2">
        <v>115.0</v>
      </c>
      <c r="L382" s="2" t="str">
        <f t="shared" si="1"/>
        <v>Mumbai</v>
      </c>
      <c r="M382" s="2" t="str">
        <f t="shared" si="2"/>
        <v>Bangalore-Mumbai</v>
      </c>
      <c r="N382" s="2" t="str">
        <f t="shared" si="7"/>
        <v>Outstation</v>
      </c>
      <c r="O382" s="2" t="str">
        <f t="shared" si="3"/>
        <v>Ship2Home</v>
      </c>
      <c r="P382" s="2">
        <f t="shared" si="4"/>
        <v>0</v>
      </c>
      <c r="Q382" s="2">
        <f t="shared" si="5"/>
        <v>6</v>
      </c>
      <c r="R382" s="2">
        <f t="shared" si="6"/>
        <v>150</v>
      </c>
    </row>
    <row r="383" ht="14.25" customHeight="1">
      <c r="A383" s="2">
        <v>6346.0</v>
      </c>
      <c r="B383" s="2" t="s">
        <v>47</v>
      </c>
      <c r="C383" s="2" t="s">
        <v>40</v>
      </c>
      <c r="D383" s="2" t="s">
        <v>41</v>
      </c>
      <c r="E383" s="2" t="s">
        <v>44</v>
      </c>
      <c r="F383" s="2" t="s">
        <v>34</v>
      </c>
      <c r="G383" s="4">
        <v>43526.29975694444</v>
      </c>
      <c r="H383" s="4">
        <v>43535.29975694444</v>
      </c>
      <c r="I383" s="4">
        <v>43529.29975694444</v>
      </c>
      <c r="J383" s="2">
        <v>66.0</v>
      </c>
      <c r="K383" s="2">
        <v>88.0</v>
      </c>
      <c r="L383" s="2" t="str">
        <f t="shared" si="1"/>
        <v>Kolkata</v>
      </c>
      <c r="M383" s="2" t="str">
        <f t="shared" si="2"/>
        <v>Delhi-Kolkata</v>
      </c>
      <c r="N383" s="2" t="str">
        <f t="shared" si="7"/>
        <v>Outstation</v>
      </c>
      <c r="O383" s="2" t="str">
        <f t="shared" si="3"/>
        <v>FastWheels</v>
      </c>
      <c r="P383" s="2">
        <f t="shared" si="4"/>
        <v>6</v>
      </c>
      <c r="Q383" s="2">
        <f t="shared" si="5"/>
        <v>9</v>
      </c>
      <c r="R383" s="2">
        <f t="shared" si="6"/>
        <v>154</v>
      </c>
    </row>
    <row r="384" ht="14.25" customHeight="1">
      <c r="A384" s="2">
        <v>761581.0</v>
      </c>
      <c r="B384" s="2" t="s">
        <v>30</v>
      </c>
      <c r="C384" s="2" t="s">
        <v>37</v>
      </c>
      <c r="D384" s="2" t="s">
        <v>41</v>
      </c>
      <c r="E384" s="2" t="s">
        <v>33</v>
      </c>
      <c r="F384" s="2" t="s">
        <v>34</v>
      </c>
      <c r="G384" s="4">
        <v>43526.307534722226</v>
      </c>
      <c r="H384" s="4">
        <v>43529.307534722226</v>
      </c>
      <c r="I384" s="4">
        <v>43530.307534722226</v>
      </c>
      <c r="J384" s="2">
        <v>31.0</v>
      </c>
      <c r="K384" s="2">
        <v>112.0</v>
      </c>
      <c r="L384" s="2" t="str">
        <f t="shared" si="1"/>
        <v>Mumbai</v>
      </c>
      <c r="M384" s="2" t="str">
        <f t="shared" si="2"/>
        <v>Delhi-Mumbai</v>
      </c>
      <c r="N384" s="2" t="str">
        <f t="shared" si="7"/>
        <v>Outstation</v>
      </c>
      <c r="O384" s="2" t="str">
        <f t="shared" si="3"/>
        <v>Ship2Home</v>
      </c>
      <c r="P384" s="2">
        <f t="shared" si="4"/>
        <v>-1</v>
      </c>
      <c r="Q384" s="2">
        <f t="shared" si="5"/>
        <v>3</v>
      </c>
      <c r="R384" s="2">
        <f t="shared" si="6"/>
        <v>143</v>
      </c>
    </row>
    <row r="385" ht="14.25" customHeight="1">
      <c r="A385" s="2">
        <v>768237.0</v>
      </c>
      <c r="B385" s="2" t="s">
        <v>49</v>
      </c>
      <c r="C385" s="2" t="s">
        <v>31</v>
      </c>
      <c r="D385" s="2" t="s">
        <v>32</v>
      </c>
      <c r="E385" s="2" t="s">
        <v>44</v>
      </c>
      <c r="F385" s="2" t="s">
        <v>34</v>
      </c>
      <c r="G385" s="4">
        <v>43526.311527777776</v>
      </c>
      <c r="H385" s="4">
        <v>43528.311527777776</v>
      </c>
      <c r="I385" s="4">
        <v>43530.311527777776</v>
      </c>
      <c r="J385" s="2">
        <v>62.0</v>
      </c>
      <c r="K385" s="2">
        <v>109.0</v>
      </c>
      <c r="L385" s="2" t="str">
        <f t="shared" si="1"/>
        <v>Delhi</v>
      </c>
      <c r="M385" s="2" t="str">
        <f t="shared" si="2"/>
        <v>Bangalore-Delhi</v>
      </c>
      <c r="N385" s="2" t="str">
        <f t="shared" si="7"/>
        <v>Outstation</v>
      </c>
      <c r="O385" s="2" t="str">
        <f t="shared" si="3"/>
        <v>FastWheels</v>
      </c>
      <c r="P385" s="2">
        <f t="shared" si="4"/>
        <v>-2</v>
      </c>
      <c r="Q385" s="2">
        <f t="shared" si="5"/>
        <v>2</v>
      </c>
      <c r="R385" s="2">
        <f t="shared" si="6"/>
        <v>171</v>
      </c>
    </row>
    <row r="386" ht="14.25" customHeight="1">
      <c r="A386" s="2">
        <v>134092.0</v>
      </c>
      <c r="B386" s="2" t="s">
        <v>30</v>
      </c>
      <c r="C386" s="2" t="s">
        <v>43</v>
      </c>
      <c r="D386" s="2" t="s">
        <v>32</v>
      </c>
      <c r="E386" s="2" t="s">
        <v>44</v>
      </c>
      <c r="F386" s="2" t="s">
        <v>34</v>
      </c>
      <c r="G386" s="4">
        <v>43526.31285879629</v>
      </c>
      <c r="H386" s="4">
        <v>43529.31285879629</v>
      </c>
      <c r="I386" s="4">
        <v>43533.31285879629</v>
      </c>
      <c r="J386" s="2">
        <v>0.0</v>
      </c>
      <c r="K386" s="2">
        <v>109.0</v>
      </c>
      <c r="L386" s="2" t="str">
        <f t="shared" si="1"/>
        <v>Bangalore</v>
      </c>
      <c r="M386" s="2" t="str">
        <f t="shared" si="2"/>
        <v>Bangalore-Bangalore</v>
      </c>
      <c r="N386" s="2" t="str">
        <f t="shared" si="7"/>
        <v>Local</v>
      </c>
      <c r="O386" s="2" t="str">
        <f t="shared" si="3"/>
        <v>FastWheels</v>
      </c>
      <c r="P386" s="2">
        <f t="shared" si="4"/>
        <v>-4</v>
      </c>
      <c r="Q386" s="2">
        <f t="shared" si="5"/>
        <v>3</v>
      </c>
      <c r="R386" s="2">
        <f t="shared" si="6"/>
        <v>109</v>
      </c>
    </row>
    <row r="387" ht="14.25" customHeight="1">
      <c r="A387" s="2">
        <v>323756.0</v>
      </c>
      <c r="B387" s="2" t="s">
        <v>39</v>
      </c>
      <c r="C387" s="2" t="s">
        <v>40</v>
      </c>
      <c r="D387" s="2" t="s">
        <v>41</v>
      </c>
      <c r="E387" s="2" t="s">
        <v>44</v>
      </c>
      <c r="F387" s="2" t="s">
        <v>34</v>
      </c>
      <c r="G387" s="4">
        <v>43526.315462962964</v>
      </c>
      <c r="H387" s="4">
        <v>43530.315462962964</v>
      </c>
      <c r="I387" s="4">
        <v>43533.315462962964</v>
      </c>
      <c r="J387" s="2">
        <v>88.0</v>
      </c>
      <c r="K387" s="2">
        <v>88.0</v>
      </c>
      <c r="L387" s="2" t="str">
        <f t="shared" si="1"/>
        <v>Kolkata</v>
      </c>
      <c r="M387" s="2" t="str">
        <f t="shared" si="2"/>
        <v>Delhi-Kolkata</v>
      </c>
      <c r="N387" s="2" t="str">
        <f t="shared" si="7"/>
        <v>Outstation</v>
      </c>
      <c r="O387" s="2" t="str">
        <f t="shared" si="3"/>
        <v>FastWheels</v>
      </c>
      <c r="P387" s="2">
        <f t="shared" si="4"/>
        <v>-3</v>
      </c>
      <c r="Q387" s="2">
        <f t="shared" si="5"/>
        <v>4</v>
      </c>
      <c r="R387" s="2">
        <f t="shared" si="6"/>
        <v>176</v>
      </c>
    </row>
    <row r="388" ht="14.25" customHeight="1">
      <c r="A388" s="2">
        <v>332276.0</v>
      </c>
      <c r="B388" s="2" t="s">
        <v>42</v>
      </c>
      <c r="C388" s="2" t="s">
        <v>31</v>
      </c>
      <c r="D388" s="2" t="s">
        <v>32</v>
      </c>
      <c r="E388" s="2" t="s">
        <v>44</v>
      </c>
      <c r="F388" s="2" t="s">
        <v>34</v>
      </c>
      <c r="G388" s="4">
        <v>43526.31984953704</v>
      </c>
      <c r="H388" s="4">
        <v>43528.31984953704</v>
      </c>
      <c r="I388" s="4">
        <v>43529.31984953704</v>
      </c>
      <c r="J388" s="2">
        <v>27.0</v>
      </c>
      <c r="K388" s="2">
        <v>124.0</v>
      </c>
      <c r="L388" s="2" t="str">
        <f t="shared" si="1"/>
        <v>Delhi</v>
      </c>
      <c r="M388" s="2" t="str">
        <f t="shared" si="2"/>
        <v>Bangalore-Delhi</v>
      </c>
      <c r="N388" s="2" t="str">
        <f t="shared" si="7"/>
        <v>Outstation</v>
      </c>
      <c r="O388" s="2" t="str">
        <f t="shared" si="3"/>
        <v>FastWheels</v>
      </c>
      <c r="P388" s="2">
        <f t="shared" si="4"/>
        <v>-1</v>
      </c>
      <c r="Q388" s="2">
        <f t="shared" si="5"/>
        <v>2</v>
      </c>
      <c r="R388" s="2">
        <f t="shared" si="6"/>
        <v>151</v>
      </c>
    </row>
    <row r="389" ht="14.25" customHeight="1">
      <c r="A389" s="2">
        <v>58385.0</v>
      </c>
      <c r="B389" s="2" t="s">
        <v>47</v>
      </c>
      <c r="C389" s="2" t="s">
        <v>45</v>
      </c>
      <c r="D389" s="2" t="s">
        <v>41</v>
      </c>
      <c r="E389" s="2" t="s">
        <v>33</v>
      </c>
      <c r="F389" s="2" t="s">
        <v>34</v>
      </c>
      <c r="G389" s="4">
        <v>43526.32099537037</v>
      </c>
      <c r="H389" s="4">
        <v>43532.32099537037</v>
      </c>
      <c r="I389" s="4">
        <v>43531.32099537037</v>
      </c>
      <c r="J389" s="2">
        <v>40.0</v>
      </c>
      <c r="K389" s="2">
        <v>123.0</v>
      </c>
      <c r="L389" s="2" t="str">
        <f t="shared" si="1"/>
        <v>Chennai</v>
      </c>
      <c r="M389" s="2" t="str">
        <f t="shared" si="2"/>
        <v>Delhi-Chennai</v>
      </c>
      <c r="N389" s="2" t="str">
        <f t="shared" si="7"/>
        <v>Outstation</v>
      </c>
      <c r="O389" s="2" t="str">
        <f t="shared" si="3"/>
        <v>Ship2Home</v>
      </c>
      <c r="P389" s="2">
        <f t="shared" si="4"/>
        <v>1</v>
      </c>
      <c r="Q389" s="2">
        <f t="shared" si="5"/>
        <v>6</v>
      </c>
      <c r="R389" s="2">
        <f t="shared" si="6"/>
        <v>163</v>
      </c>
    </row>
    <row r="390" ht="14.25" customHeight="1">
      <c r="A390" s="2">
        <v>509770.0</v>
      </c>
      <c r="B390" s="2" t="s">
        <v>39</v>
      </c>
      <c r="C390" s="2" t="s">
        <v>40</v>
      </c>
      <c r="D390" s="2" t="s">
        <v>32</v>
      </c>
      <c r="E390" s="2" t="s">
        <v>38</v>
      </c>
      <c r="F390" s="2" t="s">
        <v>34</v>
      </c>
      <c r="G390" s="4">
        <v>43526.32591435185</v>
      </c>
      <c r="H390" s="4">
        <v>43531.32591435185</v>
      </c>
      <c r="I390" s="4">
        <v>43531.32591435185</v>
      </c>
      <c r="J390" s="2">
        <v>47.0</v>
      </c>
      <c r="K390" s="2">
        <v>112.0</v>
      </c>
      <c r="L390" s="2" t="str">
        <f t="shared" si="1"/>
        <v>Kolkata</v>
      </c>
      <c r="M390" s="2" t="str">
        <f t="shared" si="2"/>
        <v>Bangalore-Kolkata</v>
      </c>
      <c r="N390" s="2" t="str">
        <f t="shared" si="7"/>
        <v>Outstation</v>
      </c>
      <c r="O390" s="2" t="str">
        <f t="shared" si="3"/>
        <v>Ship2Home</v>
      </c>
      <c r="P390" s="2">
        <f t="shared" si="4"/>
        <v>0</v>
      </c>
      <c r="Q390" s="2">
        <f t="shared" si="5"/>
        <v>5</v>
      </c>
      <c r="R390" s="2">
        <f t="shared" si="6"/>
        <v>159</v>
      </c>
    </row>
    <row r="391" ht="14.25" customHeight="1">
      <c r="A391" s="2">
        <v>884919.0</v>
      </c>
      <c r="B391" s="2" t="s">
        <v>36</v>
      </c>
      <c r="C391" s="2" t="s">
        <v>31</v>
      </c>
      <c r="D391" s="2" t="s">
        <v>32</v>
      </c>
      <c r="E391" s="2" t="s">
        <v>33</v>
      </c>
      <c r="F391" s="2" t="s">
        <v>34</v>
      </c>
      <c r="G391" s="4">
        <v>43526.329050925924</v>
      </c>
      <c r="H391" s="4">
        <v>43535.329050925924</v>
      </c>
      <c r="I391" s="4">
        <v>43529.329050925924</v>
      </c>
      <c r="J391" s="2">
        <v>33.0</v>
      </c>
      <c r="K391" s="2">
        <v>129.0</v>
      </c>
      <c r="L391" s="2" t="str">
        <f t="shared" si="1"/>
        <v>Delhi</v>
      </c>
      <c r="M391" s="2" t="str">
        <f t="shared" si="2"/>
        <v>Bangalore-Delhi</v>
      </c>
      <c r="N391" s="2" t="str">
        <f t="shared" si="7"/>
        <v>Outstation</v>
      </c>
      <c r="O391" s="2" t="str">
        <f t="shared" si="3"/>
        <v>Ship2Home</v>
      </c>
      <c r="P391" s="2">
        <f t="shared" si="4"/>
        <v>6</v>
      </c>
      <c r="Q391" s="2">
        <f t="shared" si="5"/>
        <v>9</v>
      </c>
      <c r="R391" s="2">
        <f t="shared" si="6"/>
        <v>162</v>
      </c>
    </row>
    <row r="392" ht="14.25" customHeight="1">
      <c r="A392" s="2">
        <v>946703.0</v>
      </c>
      <c r="B392" s="2" t="s">
        <v>36</v>
      </c>
      <c r="C392" s="2" t="s">
        <v>40</v>
      </c>
      <c r="D392" s="2" t="s">
        <v>32</v>
      </c>
      <c r="E392" s="2" t="s">
        <v>33</v>
      </c>
      <c r="F392" s="2" t="s">
        <v>34</v>
      </c>
      <c r="G392" s="4">
        <v>43526.33053240741</v>
      </c>
      <c r="H392" s="4">
        <v>43528.33053240741</v>
      </c>
      <c r="I392" s="4">
        <v>43530.33053240741</v>
      </c>
      <c r="J392" s="2">
        <v>44.0</v>
      </c>
      <c r="K392" s="2">
        <v>110.0</v>
      </c>
      <c r="L392" s="2" t="str">
        <f t="shared" si="1"/>
        <v>Kolkata</v>
      </c>
      <c r="M392" s="2" t="str">
        <f t="shared" si="2"/>
        <v>Bangalore-Kolkata</v>
      </c>
      <c r="N392" s="2" t="str">
        <f t="shared" si="7"/>
        <v>Outstation</v>
      </c>
      <c r="O392" s="2" t="str">
        <f t="shared" si="3"/>
        <v>Ship2Home</v>
      </c>
      <c r="P392" s="2">
        <f t="shared" si="4"/>
        <v>-2</v>
      </c>
      <c r="Q392" s="2">
        <f t="shared" si="5"/>
        <v>2</v>
      </c>
      <c r="R392" s="2">
        <f t="shared" si="6"/>
        <v>154</v>
      </c>
    </row>
    <row r="393" ht="14.25" customHeight="1">
      <c r="A393" s="2">
        <v>2121.0</v>
      </c>
      <c r="B393" s="2" t="s">
        <v>36</v>
      </c>
      <c r="C393" s="2" t="s">
        <v>31</v>
      </c>
      <c r="D393" s="2" t="s">
        <v>41</v>
      </c>
      <c r="E393" s="2" t="s">
        <v>33</v>
      </c>
      <c r="F393" s="2" t="s">
        <v>34</v>
      </c>
      <c r="G393" s="4">
        <v>43526.334502314814</v>
      </c>
      <c r="H393" s="4">
        <v>43529.334502314814</v>
      </c>
      <c r="I393" s="4">
        <v>43530.334502314814</v>
      </c>
      <c r="J393" s="2">
        <v>0.0</v>
      </c>
      <c r="K393" s="2">
        <v>127.0</v>
      </c>
      <c r="L393" s="2" t="str">
        <f t="shared" si="1"/>
        <v>Delhi</v>
      </c>
      <c r="M393" s="2" t="str">
        <f t="shared" si="2"/>
        <v>Delhi-Delhi</v>
      </c>
      <c r="N393" s="2" t="str">
        <f t="shared" si="7"/>
        <v>Local</v>
      </c>
      <c r="O393" s="2" t="str">
        <f t="shared" si="3"/>
        <v>Ship2Home</v>
      </c>
      <c r="P393" s="2">
        <f t="shared" si="4"/>
        <v>-1</v>
      </c>
      <c r="Q393" s="2">
        <f t="shared" si="5"/>
        <v>3</v>
      </c>
      <c r="R393" s="2">
        <f t="shared" si="6"/>
        <v>127</v>
      </c>
    </row>
    <row r="394" ht="14.25" customHeight="1">
      <c r="A394" s="2">
        <v>143957.0</v>
      </c>
      <c r="B394" s="2" t="s">
        <v>30</v>
      </c>
      <c r="C394" s="2" t="s">
        <v>31</v>
      </c>
      <c r="D394" s="2" t="s">
        <v>41</v>
      </c>
      <c r="E394" s="2" t="s">
        <v>33</v>
      </c>
      <c r="F394" s="2" t="s">
        <v>34</v>
      </c>
      <c r="G394" s="4">
        <v>43526.33957175926</v>
      </c>
      <c r="H394" s="4">
        <v>43532.33957175926</v>
      </c>
      <c r="I394" s="4">
        <v>43529.33957175926</v>
      </c>
      <c r="J394" s="2">
        <v>0.0</v>
      </c>
      <c r="K394" s="2">
        <v>124.0</v>
      </c>
      <c r="L394" s="2" t="str">
        <f t="shared" si="1"/>
        <v>Delhi</v>
      </c>
      <c r="M394" s="2" t="str">
        <f t="shared" si="2"/>
        <v>Delhi-Delhi</v>
      </c>
      <c r="N394" s="2" t="str">
        <f t="shared" si="7"/>
        <v>Local</v>
      </c>
      <c r="O394" s="2" t="str">
        <f t="shared" si="3"/>
        <v>Ship2Home</v>
      </c>
      <c r="P394" s="2">
        <f t="shared" si="4"/>
        <v>3</v>
      </c>
      <c r="Q394" s="2">
        <f t="shared" si="5"/>
        <v>6</v>
      </c>
      <c r="R394" s="2">
        <f t="shared" si="6"/>
        <v>124</v>
      </c>
    </row>
    <row r="395" ht="14.25" customHeight="1">
      <c r="A395" s="2">
        <v>5291.0</v>
      </c>
      <c r="B395" s="2" t="s">
        <v>47</v>
      </c>
      <c r="C395" s="2" t="s">
        <v>31</v>
      </c>
      <c r="D395" s="2" t="s">
        <v>41</v>
      </c>
      <c r="E395" s="2" t="s">
        <v>44</v>
      </c>
      <c r="F395" s="2" t="s">
        <v>34</v>
      </c>
      <c r="G395" s="4">
        <v>43526.34533564815</v>
      </c>
      <c r="H395" s="4">
        <v>43528.34533564815</v>
      </c>
      <c r="I395" s="4">
        <v>43533.34533564815</v>
      </c>
      <c r="J395" s="2">
        <v>0.0</v>
      </c>
      <c r="K395" s="2">
        <v>109.0</v>
      </c>
      <c r="L395" s="2" t="str">
        <f t="shared" si="1"/>
        <v>Delhi</v>
      </c>
      <c r="M395" s="2" t="str">
        <f t="shared" si="2"/>
        <v>Delhi-Delhi</v>
      </c>
      <c r="N395" s="2" t="str">
        <f t="shared" si="7"/>
        <v>Local</v>
      </c>
      <c r="O395" s="2" t="str">
        <f t="shared" si="3"/>
        <v>FastWheels</v>
      </c>
      <c r="P395" s="2">
        <f t="shared" si="4"/>
        <v>-5</v>
      </c>
      <c r="Q395" s="2">
        <f t="shared" si="5"/>
        <v>2</v>
      </c>
      <c r="R395" s="2">
        <f t="shared" si="6"/>
        <v>109</v>
      </c>
    </row>
    <row r="396" ht="14.25" customHeight="1">
      <c r="A396" s="2">
        <v>741212.0</v>
      </c>
      <c r="B396" s="2" t="s">
        <v>36</v>
      </c>
      <c r="C396" s="2" t="s">
        <v>40</v>
      </c>
      <c r="D396" s="2" t="s">
        <v>32</v>
      </c>
      <c r="E396" s="2" t="s">
        <v>44</v>
      </c>
      <c r="F396" s="2" t="s">
        <v>34</v>
      </c>
      <c r="G396" s="4">
        <v>43526.351168981484</v>
      </c>
      <c r="H396" s="4">
        <v>43534.351168981484</v>
      </c>
      <c r="I396" s="4">
        <v>43530.351168981484</v>
      </c>
      <c r="J396" s="2">
        <v>32.0</v>
      </c>
      <c r="K396" s="2">
        <v>111.0</v>
      </c>
      <c r="L396" s="2" t="str">
        <f t="shared" si="1"/>
        <v>Kolkata</v>
      </c>
      <c r="M396" s="2" t="str">
        <f t="shared" si="2"/>
        <v>Bangalore-Kolkata</v>
      </c>
      <c r="N396" s="2" t="str">
        <f t="shared" si="7"/>
        <v>Outstation</v>
      </c>
      <c r="O396" s="2" t="str">
        <f t="shared" si="3"/>
        <v>FastWheels</v>
      </c>
      <c r="P396" s="2">
        <f t="shared" si="4"/>
        <v>4</v>
      </c>
      <c r="Q396" s="2">
        <f t="shared" si="5"/>
        <v>8</v>
      </c>
      <c r="R396" s="2">
        <f t="shared" si="6"/>
        <v>143</v>
      </c>
    </row>
    <row r="397" ht="14.25" customHeight="1">
      <c r="A397" s="2">
        <v>386865.0</v>
      </c>
      <c r="B397" s="2" t="s">
        <v>49</v>
      </c>
      <c r="C397" s="2" t="s">
        <v>43</v>
      </c>
      <c r="D397" s="2" t="s">
        <v>41</v>
      </c>
      <c r="E397" s="2" t="s">
        <v>33</v>
      </c>
      <c r="F397" s="2" t="s">
        <v>34</v>
      </c>
      <c r="G397" s="4">
        <v>43526.35395833333</v>
      </c>
      <c r="H397" s="4">
        <v>43533.35395833333</v>
      </c>
      <c r="I397" s="4">
        <v>43531.35395833333</v>
      </c>
      <c r="J397" s="2">
        <v>39.0</v>
      </c>
      <c r="K397" s="2">
        <v>128.0</v>
      </c>
      <c r="L397" s="2" t="str">
        <f t="shared" si="1"/>
        <v>Bangalore</v>
      </c>
      <c r="M397" s="2" t="str">
        <f t="shared" si="2"/>
        <v>Delhi-Bangalore</v>
      </c>
      <c r="N397" s="2" t="str">
        <f t="shared" si="7"/>
        <v>Outstation</v>
      </c>
      <c r="O397" s="2" t="str">
        <f t="shared" si="3"/>
        <v>Ship2Home</v>
      </c>
      <c r="P397" s="2">
        <f t="shared" si="4"/>
        <v>2</v>
      </c>
      <c r="Q397" s="2">
        <f t="shared" si="5"/>
        <v>7</v>
      </c>
      <c r="R397" s="2">
        <f t="shared" si="6"/>
        <v>167</v>
      </c>
    </row>
    <row r="398" ht="14.25" customHeight="1">
      <c r="A398" s="2">
        <v>690855.0</v>
      </c>
      <c r="B398" s="2" t="s">
        <v>36</v>
      </c>
      <c r="C398" s="2" t="s">
        <v>43</v>
      </c>
      <c r="D398" s="2" t="s">
        <v>41</v>
      </c>
      <c r="E398" s="2" t="s">
        <v>33</v>
      </c>
      <c r="F398" s="2" t="s">
        <v>34</v>
      </c>
      <c r="G398" s="4">
        <v>43526.35423611111</v>
      </c>
      <c r="H398" s="4">
        <v>43530.35423611111</v>
      </c>
      <c r="I398" s="4">
        <v>43532.35423611111</v>
      </c>
      <c r="J398" s="2">
        <v>28.0</v>
      </c>
      <c r="K398" s="2">
        <v>129.0</v>
      </c>
      <c r="L398" s="2" t="str">
        <f t="shared" si="1"/>
        <v>Bangalore</v>
      </c>
      <c r="M398" s="2" t="str">
        <f t="shared" si="2"/>
        <v>Delhi-Bangalore</v>
      </c>
      <c r="N398" s="2" t="str">
        <f t="shared" si="7"/>
        <v>Outstation</v>
      </c>
      <c r="O398" s="2" t="str">
        <f t="shared" si="3"/>
        <v>Ship2Home</v>
      </c>
      <c r="P398" s="2">
        <f t="shared" si="4"/>
        <v>-2</v>
      </c>
      <c r="Q398" s="2">
        <f t="shared" si="5"/>
        <v>4</v>
      </c>
      <c r="R398" s="2">
        <f t="shared" si="6"/>
        <v>157</v>
      </c>
    </row>
    <row r="399" ht="14.25" customHeight="1">
      <c r="A399" s="2">
        <v>700037.0</v>
      </c>
      <c r="B399" s="2" t="s">
        <v>36</v>
      </c>
      <c r="C399" s="2" t="s">
        <v>43</v>
      </c>
      <c r="D399" s="2" t="s">
        <v>41</v>
      </c>
      <c r="E399" s="2" t="s">
        <v>33</v>
      </c>
      <c r="F399" s="2" t="s">
        <v>34</v>
      </c>
      <c r="G399" s="4">
        <v>43526.35569444444</v>
      </c>
      <c r="H399" s="4">
        <v>43530.35569444444</v>
      </c>
      <c r="I399" s="4">
        <v>43532.35569444444</v>
      </c>
      <c r="J399" s="2">
        <v>37.0</v>
      </c>
      <c r="K399" s="2">
        <v>129.0</v>
      </c>
      <c r="L399" s="2" t="str">
        <f t="shared" si="1"/>
        <v>Bangalore</v>
      </c>
      <c r="M399" s="2" t="str">
        <f t="shared" si="2"/>
        <v>Delhi-Bangalore</v>
      </c>
      <c r="N399" s="2" t="str">
        <f t="shared" si="7"/>
        <v>Outstation</v>
      </c>
      <c r="O399" s="2" t="str">
        <f t="shared" si="3"/>
        <v>Ship2Home</v>
      </c>
      <c r="P399" s="2">
        <f t="shared" si="4"/>
        <v>-2</v>
      </c>
      <c r="Q399" s="2">
        <f t="shared" si="5"/>
        <v>4</v>
      </c>
      <c r="R399" s="2">
        <f t="shared" si="6"/>
        <v>166</v>
      </c>
    </row>
    <row r="400" ht="14.25" customHeight="1">
      <c r="A400" s="2">
        <v>763166.0</v>
      </c>
      <c r="B400" s="2" t="s">
        <v>30</v>
      </c>
      <c r="C400" s="2" t="s">
        <v>31</v>
      </c>
      <c r="D400" s="2" t="s">
        <v>41</v>
      </c>
      <c r="E400" s="2" t="s">
        <v>44</v>
      </c>
      <c r="F400" s="2" t="s">
        <v>34</v>
      </c>
      <c r="G400" s="4">
        <v>43526.35642361111</v>
      </c>
      <c r="H400" s="4">
        <v>43529.35642361111</v>
      </c>
      <c r="I400" s="4">
        <v>43530.35642361111</v>
      </c>
      <c r="J400" s="2">
        <v>0.0</v>
      </c>
      <c r="K400" s="2">
        <v>108.0</v>
      </c>
      <c r="L400" s="2" t="str">
        <f t="shared" si="1"/>
        <v>Delhi</v>
      </c>
      <c r="M400" s="2" t="str">
        <f t="shared" si="2"/>
        <v>Delhi-Delhi</v>
      </c>
      <c r="N400" s="2" t="str">
        <f t="shared" si="7"/>
        <v>Local</v>
      </c>
      <c r="O400" s="2" t="str">
        <f t="shared" si="3"/>
        <v>FastWheels</v>
      </c>
      <c r="P400" s="2">
        <f t="shared" si="4"/>
        <v>-1</v>
      </c>
      <c r="Q400" s="2">
        <f t="shared" si="5"/>
        <v>3</v>
      </c>
      <c r="R400" s="2">
        <f t="shared" si="6"/>
        <v>108</v>
      </c>
    </row>
    <row r="401" ht="14.25" customHeight="1">
      <c r="A401" s="2">
        <v>26891.0</v>
      </c>
      <c r="B401" s="2" t="s">
        <v>39</v>
      </c>
      <c r="C401" s="2" t="s">
        <v>37</v>
      </c>
      <c r="D401" s="2" t="s">
        <v>32</v>
      </c>
      <c r="E401" s="2" t="s">
        <v>44</v>
      </c>
      <c r="F401" s="2" t="s">
        <v>34</v>
      </c>
      <c r="G401" s="4">
        <v>43526.36452546297</v>
      </c>
      <c r="H401" s="4">
        <v>43528.36452546297</v>
      </c>
      <c r="I401" s="4">
        <v>43533.36452546297</v>
      </c>
      <c r="J401" s="2">
        <v>86.0</v>
      </c>
      <c r="K401" s="2">
        <v>91.0</v>
      </c>
      <c r="L401" s="2" t="str">
        <f t="shared" si="1"/>
        <v>Mumbai</v>
      </c>
      <c r="M401" s="2" t="str">
        <f t="shared" si="2"/>
        <v>Bangalore-Mumbai</v>
      </c>
      <c r="N401" s="2" t="str">
        <f t="shared" si="7"/>
        <v>Outstation</v>
      </c>
      <c r="O401" s="2" t="str">
        <f t="shared" si="3"/>
        <v>FastWheels</v>
      </c>
      <c r="P401" s="2">
        <f t="shared" si="4"/>
        <v>-5</v>
      </c>
      <c r="Q401" s="2">
        <f t="shared" si="5"/>
        <v>2</v>
      </c>
      <c r="R401" s="2">
        <f t="shared" si="6"/>
        <v>177</v>
      </c>
    </row>
    <row r="402" ht="14.25" customHeight="1">
      <c r="A402" s="2">
        <v>618445.0</v>
      </c>
      <c r="B402" s="2" t="s">
        <v>39</v>
      </c>
      <c r="C402" s="2" t="s">
        <v>40</v>
      </c>
      <c r="D402" s="2" t="s">
        <v>32</v>
      </c>
      <c r="E402" s="2" t="s">
        <v>33</v>
      </c>
      <c r="F402" s="2" t="s">
        <v>34</v>
      </c>
      <c r="G402" s="4">
        <v>43526.36476851852</v>
      </c>
      <c r="H402" s="4">
        <v>43531.36476851852</v>
      </c>
      <c r="I402" s="4">
        <v>43529.36476851852</v>
      </c>
      <c r="J402" s="2">
        <v>38.0</v>
      </c>
      <c r="K402" s="2">
        <v>108.0</v>
      </c>
      <c r="L402" s="2" t="str">
        <f t="shared" si="1"/>
        <v>Kolkata</v>
      </c>
      <c r="M402" s="2" t="str">
        <f t="shared" si="2"/>
        <v>Bangalore-Kolkata</v>
      </c>
      <c r="N402" s="2" t="str">
        <f t="shared" si="7"/>
        <v>Outstation</v>
      </c>
      <c r="O402" s="2" t="str">
        <f t="shared" si="3"/>
        <v>Ship2Home</v>
      </c>
      <c r="P402" s="2">
        <f t="shared" si="4"/>
        <v>2</v>
      </c>
      <c r="Q402" s="2">
        <f t="shared" si="5"/>
        <v>5</v>
      </c>
      <c r="R402" s="2">
        <f t="shared" si="6"/>
        <v>146</v>
      </c>
    </row>
    <row r="403" ht="14.25" customHeight="1">
      <c r="A403" s="2">
        <v>36849.0</v>
      </c>
      <c r="B403" s="2" t="s">
        <v>39</v>
      </c>
      <c r="C403" s="2" t="s">
        <v>37</v>
      </c>
      <c r="D403" s="2" t="s">
        <v>41</v>
      </c>
      <c r="E403" s="2" t="s">
        <v>33</v>
      </c>
      <c r="F403" s="2" t="s">
        <v>34</v>
      </c>
      <c r="G403" s="4">
        <v>43526.37179398148</v>
      </c>
      <c r="H403" s="4">
        <v>43533.37179398148</v>
      </c>
      <c r="I403" s="4">
        <v>43531.37179398148</v>
      </c>
      <c r="J403" s="2">
        <v>35.0</v>
      </c>
      <c r="K403" s="2">
        <v>112.0</v>
      </c>
      <c r="L403" s="2" t="str">
        <f t="shared" si="1"/>
        <v>Mumbai</v>
      </c>
      <c r="M403" s="2" t="str">
        <f t="shared" si="2"/>
        <v>Delhi-Mumbai</v>
      </c>
      <c r="N403" s="2" t="str">
        <f t="shared" si="7"/>
        <v>Outstation</v>
      </c>
      <c r="O403" s="2" t="str">
        <f t="shared" si="3"/>
        <v>Ship2Home</v>
      </c>
      <c r="P403" s="2">
        <f t="shared" si="4"/>
        <v>2</v>
      </c>
      <c r="Q403" s="2">
        <f t="shared" si="5"/>
        <v>7</v>
      </c>
      <c r="R403" s="2">
        <f t="shared" si="6"/>
        <v>147</v>
      </c>
    </row>
    <row r="404" ht="14.25" customHeight="1">
      <c r="A404" s="2">
        <v>374009.0</v>
      </c>
      <c r="B404" s="2" t="s">
        <v>47</v>
      </c>
      <c r="C404" s="2" t="s">
        <v>37</v>
      </c>
      <c r="D404" s="2" t="s">
        <v>41</v>
      </c>
      <c r="E404" s="2" t="s">
        <v>33</v>
      </c>
      <c r="F404" s="2" t="s">
        <v>34</v>
      </c>
      <c r="G404" s="4">
        <v>43526.37255787037</v>
      </c>
      <c r="H404" s="4">
        <v>43530.37255787037</v>
      </c>
      <c r="I404" s="4">
        <v>43532.37255787037</v>
      </c>
      <c r="J404" s="2">
        <v>49.0</v>
      </c>
      <c r="K404" s="2">
        <v>106.0</v>
      </c>
      <c r="L404" s="2" t="str">
        <f t="shared" si="1"/>
        <v>Mumbai</v>
      </c>
      <c r="M404" s="2" t="str">
        <f t="shared" si="2"/>
        <v>Delhi-Mumbai</v>
      </c>
      <c r="N404" s="2" t="str">
        <f t="shared" si="7"/>
        <v>Outstation</v>
      </c>
      <c r="O404" s="2" t="str">
        <f t="shared" si="3"/>
        <v>Ship2Home</v>
      </c>
      <c r="P404" s="2">
        <f t="shared" si="4"/>
        <v>-2</v>
      </c>
      <c r="Q404" s="2">
        <f t="shared" si="5"/>
        <v>4</v>
      </c>
      <c r="R404" s="2">
        <f t="shared" si="6"/>
        <v>155</v>
      </c>
    </row>
    <row r="405" ht="14.25" customHeight="1">
      <c r="A405" s="2">
        <v>817329.0</v>
      </c>
      <c r="B405" s="2" t="s">
        <v>36</v>
      </c>
      <c r="C405" s="2" t="s">
        <v>37</v>
      </c>
      <c r="D405" s="2" t="s">
        <v>32</v>
      </c>
      <c r="E405" s="2" t="s">
        <v>33</v>
      </c>
      <c r="F405" s="2" t="s">
        <v>34</v>
      </c>
      <c r="G405" s="4">
        <v>43526.373819444445</v>
      </c>
      <c r="H405" s="4">
        <v>43533.373819444445</v>
      </c>
      <c r="I405" s="4">
        <v>43531.373819444445</v>
      </c>
      <c r="J405" s="2">
        <v>31.0</v>
      </c>
      <c r="K405" s="2">
        <v>105.0</v>
      </c>
      <c r="L405" s="2" t="str">
        <f t="shared" si="1"/>
        <v>Mumbai</v>
      </c>
      <c r="M405" s="2" t="str">
        <f t="shared" si="2"/>
        <v>Bangalore-Mumbai</v>
      </c>
      <c r="N405" s="2" t="str">
        <f t="shared" si="7"/>
        <v>Outstation</v>
      </c>
      <c r="O405" s="2" t="str">
        <f t="shared" si="3"/>
        <v>Ship2Home</v>
      </c>
      <c r="P405" s="2">
        <f t="shared" si="4"/>
        <v>2</v>
      </c>
      <c r="Q405" s="2">
        <f t="shared" si="5"/>
        <v>7</v>
      </c>
      <c r="R405" s="2">
        <f t="shared" si="6"/>
        <v>136</v>
      </c>
    </row>
    <row r="406" ht="14.25" customHeight="1">
      <c r="A406" s="2">
        <v>250782.0</v>
      </c>
      <c r="B406" s="2" t="s">
        <v>39</v>
      </c>
      <c r="C406" s="2" t="s">
        <v>45</v>
      </c>
      <c r="D406" s="2" t="s">
        <v>41</v>
      </c>
      <c r="E406" s="2" t="s">
        <v>44</v>
      </c>
      <c r="F406" s="2" t="s">
        <v>34</v>
      </c>
      <c r="G406" s="4">
        <v>43526.38134259259</v>
      </c>
      <c r="H406" s="4">
        <v>43537.38134259259</v>
      </c>
      <c r="I406" s="4">
        <v>43531.38134259259</v>
      </c>
      <c r="J406" s="2">
        <v>80.0</v>
      </c>
      <c r="K406" s="2">
        <v>101.0</v>
      </c>
      <c r="L406" s="2" t="str">
        <f t="shared" si="1"/>
        <v>Chennai</v>
      </c>
      <c r="M406" s="2" t="str">
        <f t="shared" si="2"/>
        <v>Delhi-Chennai</v>
      </c>
      <c r="N406" s="2" t="str">
        <f t="shared" si="7"/>
        <v>Outstation</v>
      </c>
      <c r="O406" s="2" t="str">
        <f t="shared" si="3"/>
        <v>FastWheels</v>
      </c>
      <c r="P406" s="2">
        <f t="shared" si="4"/>
        <v>6</v>
      </c>
      <c r="Q406" s="2">
        <f t="shared" si="5"/>
        <v>11</v>
      </c>
      <c r="R406" s="2">
        <f t="shared" si="6"/>
        <v>181</v>
      </c>
    </row>
    <row r="407" ht="14.25" customHeight="1">
      <c r="A407" s="2">
        <v>442776.0</v>
      </c>
      <c r="B407" s="2" t="s">
        <v>42</v>
      </c>
      <c r="C407" s="2" t="s">
        <v>31</v>
      </c>
      <c r="D407" s="2" t="s">
        <v>41</v>
      </c>
      <c r="E407" s="2" t="s">
        <v>44</v>
      </c>
      <c r="F407" s="2" t="s">
        <v>34</v>
      </c>
      <c r="G407" s="4">
        <v>43526.382152777776</v>
      </c>
      <c r="H407" s="4">
        <v>43526.382152777776</v>
      </c>
      <c r="I407" s="4">
        <v>43533.382152777776</v>
      </c>
      <c r="J407" s="2">
        <v>0.0</v>
      </c>
      <c r="K407" s="2">
        <v>128.0</v>
      </c>
      <c r="L407" s="2" t="str">
        <f t="shared" si="1"/>
        <v>Delhi</v>
      </c>
      <c r="M407" s="2" t="str">
        <f t="shared" si="2"/>
        <v>Delhi-Delhi</v>
      </c>
      <c r="N407" s="2" t="str">
        <f t="shared" si="7"/>
        <v>Local</v>
      </c>
      <c r="O407" s="2" t="str">
        <f t="shared" si="3"/>
        <v>FastWheels</v>
      </c>
      <c r="P407" s="2">
        <f t="shared" si="4"/>
        <v>-7</v>
      </c>
      <c r="Q407" s="2">
        <f t="shared" si="5"/>
        <v>0</v>
      </c>
      <c r="R407" s="2">
        <f t="shared" si="6"/>
        <v>128</v>
      </c>
    </row>
    <row r="408" ht="14.25" customHeight="1">
      <c r="A408" s="2">
        <v>142882.0</v>
      </c>
      <c r="B408" s="2" t="s">
        <v>47</v>
      </c>
      <c r="C408" s="2" t="s">
        <v>31</v>
      </c>
      <c r="D408" s="2" t="s">
        <v>32</v>
      </c>
      <c r="E408" s="2" t="s">
        <v>44</v>
      </c>
      <c r="F408" s="2" t="s">
        <v>34</v>
      </c>
      <c r="G408" s="4">
        <v>43526.389965277776</v>
      </c>
      <c r="H408" s="4">
        <v>43529.389965277776</v>
      </c>
      <c r="I408" s="4">
        <v>43531.389965277776</v>
      </c>
      <c r="J408" s="2">
        <v>88.0</v>
      </c>
      <c r="K408" s="2">
        <v>109.0</v>
      </c>
      <c r="L408" s="2" t="str">
        <f t="shared" si="1"/>
        <v>Delhi</v>
      </c>
      <c r="M408" s="2" t="str">
        <f t="shared" si="2"/>
        <v>Bangalore-Delhi</v>
      </c>
      <c r="N408" s="2" t="str">
        <f t="shared" si="7"/>
        <v>Outstation</v>
      </c>
      <c r="O408" s="2" t="str">
        <f t="shared" si="3"/>
        <v>FastWheels</v>
      </c>
      <c r="P408" s="2">
        <f t="shared" si="4"/>
        <v>-2</v>
      </c>
      <c r="Q408" s="2">
        <f t="shared" si="5"/>
        <v>3</v>
      </c>
      <c r="R408" s="2">
        <f t="shared" si="6"/>
        <v>197</v>
      </c>
    </row>
    <row r="409" ht="14.25" customHeight="1">
      <c r="A409" s="2">
        <v>439626.0</v>
      </c>
      <c r="B409" s="2" t="s">
        <v>47</v>
      </c>
      <c r="C409" s="2" t="s">
        <v>43</v>
      </c>
      <c r="D409" s="2" t="s">
        <v>41</v>
      </c>
      <c r="E409" s="2" t="s">
        <v>38</v>
      </c>
      <c r="F409" s="2" t="s">
        <v>34</v>
      </c>
      <c r="G409" s="4">
        <v>43526.39596064815</v>
      </c>
      <c r="H409" s="4">
        <v>43532.39596064815</v>
      </c>
      <c r="I409" s="4">
        <v>43530.39596064815</v>
      </c>
      <c r="J409" s="2">
        <v>43.0</v>
      </c>
      <c r="K409" s="2">
        <v>122.0</v>
      </c>
      <c r="L409" s="2" t="str">
        <f t="shared" si="1"/>
        <v>Bangalore</v>
      </c>
      <c r="M409" s="2" t="str">
        <f t="shared" si="2"/>
        <v>Delhi-Bangalore</v>
      </c>
      <c r="N409" s="2" t="str">
        <f t="shared" si="7"/>
        <v>Outstation</v>
      </c>
      <c r="O409" s="2" t="str">
        <f t="shared" si="3"/>
        <v>Ship2Home</v>
      </c>
      <c r="P409" s="2">
        <f t="shared" si="4"/>
        <v>2</v>
      </c>
      <c r="Q409" s="2">
        <f t="shared" si="5"/>
        <v>6</v>
      </c>
      <c r="R409" s="2">
        <f t="shared" si="6"/>
        <v>165</v>
      </c>
    </row>
    <row r="410" ht="14.25" customHeight="1">
      <c r="A410" s="2">
        <v>97849.0</v>
      </c>
      <c r="B410" s="2" t="s">
        <v>36</v>
      </c>
      <c r="C410" s="2" t="s">
        <v>45</v>
      </c>
      <c r="D410" s="2" t="s">
        <v>32</v>
      </c>
      <c r="E410" s="2" t="s">
        <v>44</v>
      </c>
      <c r="F410" s="2" t="s">
        <v>34</v>
      </c>
      <c r="G410" s="4">
        <v>43526.39753472222</v>
      </c>
      <c r="H410" s="4">
        <v>43536.39753472222</v>
      </c>
      <c r="I410" s="4">
        <v>43532.39753472222</v>
      </c>
      <c r="J410" s="2">
        <v>67.0</v>
      </c>
      <c r="K410" s="2">
        <v>106.0</v>
      </c>
      <c r="L410" s="2" t="str">
        <f t="shared" si="1"/>
        <v>Chennai</v>
      </c>
      <c r="M410" s="2" t="str">
        <f t="shared" si="2"/>
        <v>Bangalore-Chennai</v>
      </c>
      <c r="N410" s="2" t="str">
        <f t="shared" si="7"/>
        <v>Outstation</v>
      </c>
      <c r="O410" s="2" t="str">
        <f t="shared" si="3"/>
        <v>FastWheels</v>
      </c>
      <c r="P410" s="2">
        <f t="shared" si="4"/>
        <v>4</v>
      </c>
      <c r="Q410" s="2">
        <f t="shared" si="5"/>
        <v>10</v>
      </c>
      <c r="R410" s="2">
        <f t="shared" si="6"/>
        <v>173</v>
      </c>
    </row>
    <row r="411" ht="14.25" customHeight="1">
      <c r="A411" s="2">
        <v>778514.0</v>
      </c>
      <c r="B411" s="2" t="s">
        <v>36</v>
      </c>
      <c r="C411" s="2" t="s">
        <v>43</v>
      </c>
      <c r="D411" s="2" t="s">
        <v>41</v>
      </c>
      <c r="E411" s="2" t="s">
        <v>38</v>
      </c>
      <c r="F411" s="2" t="s">
        <v>34</v>
      </c>
      <c r="G411" s="4">
        <v>43526.401412037034</v>
      </c>
      <c r="H411" s="4">
        <v>43536.401412037034</v>
      </c>
      <c r="I411" s="4">
        <v>43532.401412037034</v>
      </c>
      <c r="J411" s="2">
        <v>33.0</v>
      </c>
      <c r="K411" s="2">
        <v>126.0</v>
      </c>
      <c r="L411" s="2" t="str">
        <f t="shared" si="1"/>
        <v>Bangalore</v>
      </c>
      <c r="M411" s="2" t="str">
        <f t="shared" si="2"/>
        <v>Delhi-Bangalore</v>
      </c>
      <c r="N411" s="2" t="str">
        <f t="shared" si="7"/>
        <v>Outstation</v>
      </c>
      <c r="O411" s="2" t="str">
        <f t="shared" si="3"/>
        <v>Ship2Home</v>
      </c>
      <c r="P411" s="2">
        <f t="shared" si="4"/>
        <v>4</v>
      </c>
      <c r="Q411" s="2">
        <f t="shared" si="5"/>
        <v>10</v>
      </c>
      <c r="R411" s="2">
        <f t="shared" si="6"/>
        <v>159</v>
      </c>
    </row>
    <row r="412" ht="14.25" customHeight="1">
      <c r="A412" s="2">
        <v>348165.0</v>
      </c>
      <c r="B412" s="2" t="s">
        <v>47</v>
      </c>
      <c r="C412" s="2" t="s">
        <v>37</v>
      </c>
      <c r="D412" s="2" t="s">
        <v>41</v>
      </c>
      <c r="E412" s="2" t="s">
        <v>33</v>
      </c>
      <c r="F412" s="2" t="s">
        <v>34</v>
      </c>
      <c r="G412" s="4">
        <v>43526.40158564815</v>
      </c>
      <c r="H412" s="4">
        <v>43533.40158564815</v>
      </c>
      <c r="I412" s="4">
        <v>43532.40158564815</v>
      </c>
      <c r="J412" s="2">
        <v>36.0</v>
      </c>
      <c r="K412" s="2">
        <v>114.0</v>
      </c>
      <c r="L412" s="2" t="str">
        <f t="shared" si="1"/>
        <v>Mumbai</v>
      </c>
      <c r="M412" s="2" t="str">
        <f t="shared" si="2"/>
        <v>Delhi-Mumbai</v>
      </c>
      <c r="N412" s="2" t="str">
        <f t="shared" si="7"/>
        <v>Outstation</v>
      </c>
      <c r="O412" s="2" t="str">
        <f t="shared" si="3"/>
        <v>Ship2Home</v>
      </c>
      <c r="P412" s="2">
        <f t="shared" si="4"/>
        <v>1</v>
      </c>
      <c r="Q412" s="2">
        <f t="shared" si="5"/>
        <v>7</v>
      </c>
      <c r="R412" s="2">
        <f t="shared" si="6"/>
        <v>150</v>
      </c>
    </row>
    <row r="413" ht="14.25" customHeight="1">
      <c r="A413" s="2">
        <v>951464.0</v>
      </c>
      <c r="B413" s="2" t="s">
        <v>30</v>
      </c>
      <c r="C413" s="2" t="s">
        <v>45</v>
      </c>
      <c r="D413" s="2" t="s">
        <v>32</v>
      </c>
      <c r="E413" s="2" t="s">
        <v>44</v>
      </c>
      <c r="F413" s="2" t="s">
        <v>34</v>
      </c>
      <c r="G413" s="4">
        <v>43526.40221064815</v>
      </c>
      <c r="H413" s="4">
        <v>43534.40221064815</v>
      </c>
      <c r="I413" s="4">
        <v>43529.40221064815</v>
      </c>
      <c r="J413" s="2">
        <v>39.0</v>
      </c>
      <c r="K413" s="2">
        <v>124.0</v>
      </c>
      <c r="L413" s="2" t="str">
        <f t="shared" si="1"/>
        <v>Chennai</v>
      </c>
      <c r="M413" s="2" t="str">
        <f t="shared" si="2"/>
        <v>Bangalore-Chennai</v>
      </c>
      <c r="N413" s="2" t="str">
        <f t="shared" si="7"/>
        <v>Outstation</v>
      </c>
      <c r="O413" s="2" t="str">
        <f t="shared" si="3"/>
        <v>FastWheels</v>
      </c>
      <c r="P413" s="2">
        <f t="shared" si="4"/>
        <v>5</v>
      </c>
      <c r="Q413" s="2">
        <f t="shared" si="5"/>
        <v>8</v>
      </c>
      <c r="R413" s="2">
        <f t="shared" si="6"/>
        <v>163</v>
      </c>
    </row>
    <row r="414" ht="14.25" customHeight="1">
      <c r="A414" s="2">
        <v>681609.0</v>
      </c>
      <c r="B414" s="2" t="s">
        <v>47</v>
      </c>
      <c r="C414" s="2" t="s">
        <v>37</v>
      </c>
      <c r="D414" s="2" t="s">
        <v>41</v>
      </c>
      <c r="E414" s="2" t="s">
        <v>33</v>
      </c>
      <c r="F414" s="2" t="s">
        <v>34</v>
      </c>
      <c r="G414" s="4">
        <v>43526.41096064815</v>
      </c>
      <c r="H414" s="4">
        <v>43530.41096064815</v>
      </c>
      <c r="I414" s="4">
        <v>43532.41096064815</v>
      </c>
      <c r="J414" s="2">
        <v>29.0</v>
      </c>
      <c r="K414" s="2">
        <v>110.0</v>
      </c>
      <c r="L414" s="2" t="str">
        <f t="shared" si="1"/>
        <v>Mumbai</v>
      </c>
      <c r="M414" s="2" t="str">
        <f t="shared" si="2"/>
        <v>Delhi-Mumbai</v>
      </c>
      <c r="N414" s="2" t="str">
        <f t="shared" si="7"/>
        <v>Outstation</v>
      </c>
      <c r="O414" s="2" t="str">
        <f t="shared" si="3"/>
        <v>Ship2Home</v>
      </c>
      <c r="P414" s="2">
        <f t="shared" si="4"/>
        <v>-2</v>
      </c>
      <c r="Q414" s="2">
        <f t="shared" si="5"/>
        <v>4</v>
      </c>
      <c r="R414" s="2">
        <f t="shared" si="6"/>
        <v>139</v>
      </c>
    </row>
    <row r="415" ht="14.25" customHeight="1">
      <c r="A415" s="2">
        <v>168644.0</v>
      </c>
      <c r="B415" s="2" t="s">
        <v>36</v>
      </c>
      <c r="C415" s="2" t="s">
        <v>37</v>
      </c>
      <c r="D415" s="2" t="s">
        <v>32</v>
      </c>
      <c r="E415" s="2" t="s">
        <v>44</v>
      </c>
      <c r="F415" s="2" t="s">
        <v>34</v>
      </c>
      <c r="G415" s="4">
        <v>43526.411145833335</v>
      </c>
      <c r="H415" s="4">
        <v>43528.411145833335</v>
      </c>
      <c r="I415" s="4">
        <v>43529.411145833335</v>
      </c>
      <c r="J415" s="2">
        <v>48.0</v>
      </c>
      <c r="K415" s="2">
        <v>111.0</v>
      </c>
      <c r="L415" s="2" t="str">
        <f t="shared" si="1"/>
        <v>Mumbai</v>
      </c>
      <c r="M415" s="2" t="str">
        <f t="shared" si="2"/>
        <v>Bangalore-Mumbai</v>
      </c>
      <c r="N415" s="2" t="str">
        <f t="shared" si="7"/>
        <v>Outstation</v>
      </c>
      <c r="O415" s="2" t="str">
        <f t="shared" si="3"/>
        <v>FastWheels</v>
      </c>
      <c r="P415" s="2">
        <f t="shared" si="4"/>
        <v>-1</v>
      </c>
      <c r="Q415" s="2">
        <f t="shared" si="5"/>
        <v>2</v>
      </c>
      <c r="R415" s="2">
        <f t="shared" si="6"/>
        <v>159</v>
      </c>
    </row>
    <row r="416" ht="14.25" customHeight="1">
      <c r="A416" s="2">
        <v>171752.0</v>
      </c>
      <c r="B416" s="2" t="s">
        <v>36</v>
      </c>
      <c r="C416" s="2" t="s">
        <v>43</v>
      </c>
      <c r="D416" s="2" t="s">
        <v>32</v>
      </c>
      <c r="E416" s="2" t="s">
        <v>44</v>
      </c>
      <c r="F416" s="2" t="s">
        <v>34</v>
      </c>
      <c r="G416" s="4">
        <v>43526.41423611111</v>
      </c>
      <c r="H416" s="4">
        <v>43527.41423611111</v>
      </c>
      <c r="I416" s="4">
        <v>43530.41423611111</v>
      </c>
      <c r="J416" s="2">
        <v>0.0</v>
      </c>
      <c r="K416" s="2">
        <v>122.0</v>
      </c>
      <c r="L416" s="2" t="str">
        <f t="shared" si="1"/>
        <v>Bangalore</v>
      </c>
      <c r="M416" s="2" t="str">
        <f t="shared" si="2"/>
        <v>Bangalore-Bangalore</v>
      </c>
      <c r="N416" s="2" t="str">
        <f t="shared" si="7"/>
        <v>Local</v>
      </c>
      <c r="O416" s="2" t="str">
        <f t="shared" si="3"/>
        <v>FastWheels</v>
      </c>
      <c r="P416" s="2">
        <f t="shared" si="4"/>
        <v>-3</v>
      </c>
      <c r="Q416" s="2">
        <f t="shared" si="5"/>
        <v>1</v>
      </c>
      <c r="R416" s="2">
        <f t="shared" si="6"/>
        <v>122</v>
      </c>
    </row>
    <row r="417" ht="14.25" customHeight="1">
      <c r="A417" s="2">
        <v>514739.0</v>
      </c>
      <c r="B417" s="2" t="s">
        <v>36</v>
      </c>
      <c r="C417" s="2" t="s">
        <v>31</v>
      </c>
      <c r="D417" s="2" t="s">
        <v>32</v>
      </c>
      <c r="E417" s="2" t="s">
        <v>33</v>
      </c>
      <c r="F417" s="2" t="s">
        <v>34</v>
      </c>
      <c r="G417" s="4">
        <v>43526.4187962963</v>
      </c>
      <c r="H417" s="4">
        <v>43533.4187962963</v>
      </c>
      <c r="I417" s="4">
        <v>43529.4187962963</v>
      </c>
      <c r="J417" s="2">
        <v>49.0</v>
      </c>
      <c r="K417" s="2">
        <v>122.0</v>
      </c>
      <c r="L417" s="2" t="str">
        <f t="shared" si="1"/>
        <v>Delhi</v>
      </c>
      <c r="M417" s="2" t="str">
        <f t="shared" si="2"/>
        <v>Bangalore-Delhi</v>
      </c>
      <c r="N417" s="2" t="str">
        <f t="shared" si="7"/>
        <v>Outstation</v>
      </c>
      <c r="O417" s="2" t="str">
        <f t="shared" si="3"/>
        <v>Ship2Home</v>
      </c>
      <c r="P417" s="2">
        <f t="shared" si="4"/>
        <v>4</v>
      </c>
      <c r="Q417" s="2">
        <f t="shared" si="5"/>
        <v>7</v>
      </c>
      <c r="R417" s="2">
        <f t="shared" si="6"/>
        <v>171</v>
      </c>
    </row>
    <row r="418" ht="14.25" customHeight="1">
      <c r="A418" s="2">
        <v>972467.0</v>
      </c>
      <c r="B418" s="2" t="s">
        <v>46</v>
      </c>
      <c r="C418" s="2" t="s">
        <v>45</v>
      </c>
      <c r="D418" s="2" t="s">
        <v>32</v>
      </c>
      <c r="E418" s="2" t="s">
        <v>33</v>
      </c>
      <c r="F418" s="2" t="s">
        <v>34</v>
      </c>
      <c r="G418" s="4">
        <v>43526.42505787037</v>
      </c>
      <c r="H418" s="4">
        <v>43528.42505787037</v>
      </c>
      <c r="I418" s="4">
        <v>43532.42505787037</v>
      </c>
      <c r="J418" s="2">
        <v>36.0</v>
      </c>
      <c r="K418" s="2">
        <v>127.0</v>
      </c>
      <c r="L418" s="2" t="str">
        <f t="shared" si="1"/>
        <v>Chennai</v>
      </c>
      <c r="M418" s="2" t="str">
        <f t="shared" si="2"/>
        <v>Bangalore-Chennai</v>
      </c>
      <c r="N418" s="2" t="str">
        <f t="shared" si="7"/>
        <v>Outstation</v>
      </c>
      <c r="O418" s="2" t="str">
        <f t="shared" si="3"/>
        <v>Ship2Home</v>
      </c>
      <c r="P418" s="2">
        <f t="shared" si="4"/>
        <v>-4</v>
      </c>
      <c r="Q418" s="2">
        <f t="shared" si="5"/>
        <v>2</v>
      </c>
      <c r="R418" s="2">
        <f t="shared" si="6"/>
        <v>163</v>
      </c>
    </row>
    <row r="419" ht="14.25" customHeight="1">
      <c r="A419" s="2">
        <v>696776.0</v>
      </c>
      <c r="B419" s="2" t="s">
        <v>30</v>
      </c>
      <c r="C419" s="2" t="s">
        <v>45</v>
      </c>
      <c r="D419" s="2" t="s">
        <v>41</v>
      </c>
      <c r="E419" s="2" t="s">
        <v>44</v>
      </c>
      <c r="F419" s="2" t="s">
        <v>34</v>
      </c>
      <c r="G419" s="4">
        <v>43526.43262731482</v>
      </c>
      <c r="H419" s="4">
        <v>43534.43262731482</v>
      </c>
      <c r="I419" s="4">
        <v>43529.43262731482</v>
      </c>
      <c r="J419" s="2">
        <v>31.0</v>
      </c>
      <c r="K419" s="2">
        <v>126.0</v>
      </c>
      <c r="L419" s="2" t="str">
        <f t="shared" si="1"/>
        <v>Chennai</v>
      </c>
      <c r="M419" s="2" t="str">
        <f t="shared" si="2"/>
        <v>Delhi-Chennai</v>
      </c>
      <c r="N419" s="2" t="str">
        <f t="shared" si="7"/>
        <v>Outstation</v>
      </c>
      <c r="O419" s="2" t="str">
        <f t="shared" si="3"/>
        <v>FastWheels</v>
      </c>
      <c r="P419" s="2">
        <f t="shared" si="4"/>
        <v>5</v>
      </c>
      <c r="Q419" s="2">
        <f t="shared" si="5"/>
        <v>8</v>
      </c>
      <c r="R419" s="2">
        <f t="shared" si="6"/>
        <v>157</v>
      </c>
    </row>
    <row r="420" ht="14.25" customHeight="1">
      <c r="A420" s="2">
        <v>446729.0</v>
      </c>
      <c r="B420" s="2" t="s">
        <v>46</v>
      </c>
      <c r="C420" s="2" t="s">
        <v>31</v>
      </c>
      <c r="D420" s="2" t="s">
        <v>32</v>
      </c>
      <c r="E420" s="2" t="s">
        <v>33</v>
      </c>
      <c r="F420" s="2" t="s">
        <v>34</v>
      </c>
      <c r="G420" s="4">
        <v>43526.435902777775</v>
      </c>
      <c r="H420" s="4">
        <v>43534.435902777775</v>
      </c>
      <c r="I420" s="4">
        <v>43529.435902777775</v>
      </c>
      <c r="J420" s="2">
        <v>46.0</v>
      </c>
      <c r="K420" s="2">
        <v>129.0</v>
      </c>
      <c r="L420" s="2" t="str">
        <f t="shared" si="1"/>
        <v>Delhi</v>
      </c>
      <c r="M420" s="2" t="str">
        <f t="shared" si="2"/>
        <v>Bangalore-Delhi</v>
      </c>
      <c r="N420" s="2" t="str">
        <f t="shared" si="7"/>
        <v>Outstation</v>
      </c>
      <c r="O420" s="2" t="str">
        <f t="shared" si="3"/>
        <v>Ship2Home</v>
      </c>
      <c r="P420" s="2">
        <f t="shared" si="4"/>
        <v>5</v>
      </c>
      <c r="Q420" s="2">
        <f t="shared" si="5"/>
        <v>8</v>
      </c>
      <c r="R420" s="2">
        <f t="shared" si="6"/>
        <v>175</v>
      </c>
    </row>
    <row r="421" ht="14.25" customHeight="1">
      <c r="A421" s="2">
        <v>758655.0</v>
      </c>
      <c r="B421" s="2" t="s">
        <v>49</v>
      </c>
      <c r="C421" s="2" t="s">
        <v>37</v>
      </c>
      <c r="D421" s="2" t="s">
        <v>41</v>
      </c>
      <c r="E421" s="2" t="s">
        <v>33</v>
      </c>
      <c r="F421" s="2" t="s">
        <v>34</v>
      </c>
      <c r="G421" s="4">
        <v>43526.43667824074</v>
      </c>
      <c r="H421" s="4">
        <v>43531.43667824074</v>
      </c>
      <c r="I421" s="4">
        <v>43531.43667824074</v>
      </c>
      <c r="J421" s="2">
        <v>31.0</v>
      </c>
      <c r="K421" s="2">
        <v>111.0</v>
      </c>
      <c r="L421" s="2" t="str">
        <f t="shared" si="1"/>
        <v>Mumbai</v>
      </c>
      <c r="M421" s="2" t="str">
        <f t="shared" si="2"/>
        <v>Delhi-Mumbai</v>
      </c>
      <c r="N421" s="2" t="str">
        <f t="shared" si="7"/>
        <v>Outstation</v>
      </c>
      <c r="O421" s="2" t="str">
        <f t="shared" si="3"/>
        <v>Ship2Home</v>
      </c>
      <c r="P421" s="2">
        <f t="shared" si="4"/>
        <v>0</v>
      </c>
      <c r="Q421" s="2">
        <f t="shared" si="5"/>
        <v>5</v>
      </c>
      <c r="R421" s="2">
        <f t="shared" si="6"/>
        <v>142</v>
      </c>
    </row>
    <row r="422" ht="14.25" customHeight="1">
      <c r="A422" s="2">
        <v>173681.0</v>
      </c>
      <c r="B422" s="2" t="s">
        <v>46</v>
      </c>
      <c r="C422" s="2" t="s">
        <v>43</v>
      </c>
      <c r="D422" s="2" t="s">
        <v>32</v>
      </c>
      <c r="E422" s="2" t="s">
        <v>33</v>
      </c>
      <c r="F422" s="2" t="s">
        <v>34</v>
      </c>
      <c r="G422" s="4">
        <v>43526.437256944446</v>
      </c>
      <c r="H422" s="4">
        <v>43527.437256944446</v>
      </c>
      <c r="I422" s="4">
        <v>43530.437256944446</v>
      </c>
      <c r="J422" s="2">
        <v>0.0</v>
      </c>
      <c r="K422" s="2">
        <v>122.0</v>
      </c>
      <c r="L422" s="2" t="str">
        <f t="shared" si="1"/>
        <v>Bangalore</v>
      </c>
      <c r="M422" s="2" t="str">
        <f t="shared" si="2"/>
        <v>Bangalore-Bangalore</v>
      </c>
      <c r="N422" s="2" t="str">
        <f t="shared" si="7"/>
        <v>Local</v>
      </c>
      <c r="O422" s="2" t="str">
        <f t="shared" si="3"/>
        <v>Ship2Home</v>
      </c>
      <c r="P422" s="2">
        <f t="shared" si="4"/>
        <v>-3</v>
      </c>
      <c r="Q422" s="2">
        <f t="shared" si="5"/>
        <v>1</v>
      </c>
      <c r="R422" s="2">
        <f t="shared" si="6"/>
        <v>122</v>
      </c>
    </row>
    <row r="423" ht="14.25" customHeight="1">
      <c r="A423" s="2">
        <v>444217.0</v>
      </c>
      <c r="B423" s="2" t="s">
        <v>39</v>
      </c>
      <c r="C423" s="2" t="s">
        <v>40</v>
      </c>
      <c r="D423" s="2" t="s">
        <v>41</v>
      </c>
      <c r="E423" s="2" t="s">
        <v>44</v>
      </c>
      <c r="F423" s="2" t="s">
        <v>34</v>
      </c>
      <c r="G423" s="4">
        <v>43526.43907407407</v>
      </c>
      <c r="H423" s="4">
        <v>43530.43907407407</v>
      </c>
      <c r="I423" s="4">
        <v>43532.43907407407</v>
      </c>
      <c r="J423" s="2">
        <v>78.0</v>
      </c>
      <c r="K423" s="2">
        <v>92.0</v>
      </c>
      <c r="L423" s="2" t="str">
        <f t="shared" si="1"/>
        <v>Kolkata</v>
      </c>
      <c r="M423" s="2" t="str">
        <f t="shared" si="2"/>
        <v>Delhi-Kolkata</v>
      </c>
      <c r="N423" s="2" t="str">
        <f t="shared" si="7"/>
        <v>Outstation</v>
      </c>
      <c r="O423" s="2" t="str">
        <f t="shared" si="3"/>
        <v>FastWheels</v>
      </c>
      <c r="P423" s="2">
        <f t="shared" si="4"/>
        <v>-2</v>
      </c>
      <c r="Q423" s="2">
        <f t="shared" si="5"/>
        <v>4</v>
      </c>
      <c r="R423" s="2">
        <f t="shared" si="6"/>
        <v>170</v>
      </c>
    </row>
    <row r="424" ht="14.25" customHeight="1">
      <c r="A424" s="2">
        <v>8835.0</v>
      </c>
      <c r="B424" s="2" t="s">
        <v>49</v>
      </c>
      <c r="C424" s="2" t="s">
        <v>43</v>
      </c>
      <c r="D424" s="2" t="s">
        <v>41</v>
      </c>
      <c r="E424" s="2" t="s">
        <v>33</v>
      </c>
      <c r="F424" s="2" t="s">
        <v>34</v>
      </c>
      <c r="G424" s="4">
        <v>43526.440775462965</v>
      </c>
      <c r="H424" s="4">
        <v>43531.440775462965</v>
      </c>
      <c r="I424" s="4">
        <v>43532.440775462965</v>
      </c>
      <c r="J424" s="2">
        <v>43.0</v>
      </c>
      <c r="K424" s="2">
        <v>123.0</v>
      </c>
      <c r="L424" s="2" t="str">
        <f t="shared" si="1"/>
        <v>Bangalore</v>
      </c>
      <c r="M424" s="2" t="str">
        <f t="shared" si="2"/>
        <v>Delhi-Bangalore</v>
      </c>
      <c r="N424" s="2" t="str">
        <f t="shared" si="7"/>
        <v>Outstation</v>
      </c>
      <c r="O424" s="2" t="str">
        <f t="shared" si="3"/>
        <v>Ship2Home</v>
      </c>
      <c r="P424" s="2">
        <f t="shared" si="4"/>
        <v>-1</v>
      </c>
      <c r="Q424" s="2">
        <f t="shared" si="5"/>
        <v>5</v>
      </c>
      <c r="R424" s="2">
        <f t="shared" si="6"/>
        <v>166</v>
      </c>
    </row>
    <row r="425" ht="14.25" customHeight="1">
      <c r="A425" s="2">
        <v>937135.0</v>
      </c>
      <c r="B425" s="2" t="s">
        <v>39</v>
      </c>
      <c r="C425" s="2" t="s">
        <v>40</v>
      </c>
      <c r="D425" s="2" t="s">
        <v>32</v>
      </c>
      <c r="E425" s="2" t="s">
        <v>44</v>
      </c>
      <c r="F425" s="2" t="s">
        <v>34</v>
      </c>
      <c r="G425" s="4">
        <v>43526.441087962965</v>
      </c>
      <c r="H425" s="4">
        <v>43530.441087962965</v>
      </c>
      <c r="I425" s="4">
        <v>43531.441087962965</v>
      </c>
      <c r="J425" s="2">
        <v>65.0</v>
      </c>
      <c r="K425" s="2">
        <v>87.0</v>
      </c>
      <c r="L425" s="2" t="str">
        <f t="shared" si="1"/>
        <v>Kolkata</v>
      </c>
      <c r="M425" s="2" t="str">
        <f t="shared" si="2"/>
        <v>Bangalore-Kolkata</v>
      </c>
      <c r="N425" s="2" t="str">
        <f t="shared" si="7"/>
        <v>Outstation</v>
      </c>
      <c r="O425" s="2" t="str">
        <f t="shared" si="3"/>
        <v>FastWheels</v>
      </c>
      <c r="P425" s="2">
        <f t="shared" si="4"/>
        <v>-1</v>
      </c>
      <c r="Q425" s="2">
        <f t="shared" si="5"/>
        <v>4</v>
      </c>
      <c r="R425" s="2">
        <f t="shared" si="6"/>
        <v>152</v>
      </c>
    </row>
    <row r="426" ht="14.25" customHeight="1">
      <c r="A426" s="2">
        <v>918707.0</v>
      </c>
      <c r="B426" s="2" t="s">
        <v>39</v>
      </c>
      <c r="C426" s="2" t="s">
        <v>37</v>
      </c>
      <c r="D426" s="2" t="s">
        <v>41</v>
      </c>
      <c r="E426" s="2" t="s">
        <v>33</v>
      </c>
      <c r="F426" s="2" t="s">
        <v>34</v>
      </c>
      <c r="G426" s="4">
        <v>43526.44327546296</v>
      </c>
      <c r="H426" s="4">
        <v>43533.44327546296</v>
      </c>
      <c r="I426" s="4">
        <v>43532.44327546296</v>
      </c>
      <c r="J426" s="2">
        <v>30.0</v>
      </c>
      <c r="K426" s="2">
        <v>111.0</v>
      </c>
      <c r="L426" s="2" t="str">
        <f t="shared" si="1"/>
        <v>Mumbai</v>
      </c>
      <c r="M426" s="2" t="str">
        <f t="shared" si="2"/>
        <v>Delhi-Mumbai</v>
      </c>
      <c r="N426" s="2" t="str">
        <f t="shared" si="7"/>
        <v>Outstation</v>
      </c>
      <c r="O426" s="2" t="str">
        <f t="shared" si="3"/>
        <v>Ship2Home</v>
      </c>
      <c r="P426" s="2">
        <f t="shared" si="4"/>
        <v>1</v>
      </c>
      <c r="Q426" s="2">
        <f t="shared" si="5"/>
        <v>7</v>
      </c>
      <c r="R426" s="2">
        <f t="shared" si="6"/>
        <v>141</v>
      </c>
    </row>
    <row r="427" ht="14.25" customHeight="1">
      <c r="A427" s="2">
        <v>199657.0</v>
      </c>
      <c r="B427" s="2" t="s">
        <v>47</v>
      </c>
      <c r="C427" s="2" t="s">
        <v>37</v>
      </c>
      <c r="D427" s="2" t="s">
        <v>41</v>
      </c>
      <c r="E427" s="2" t="s">
        <v>44</v>
      </c>
      <c r="F427" s="2" t="s">
        <v>34</v>
      </c>
      <c r="G427" s="4">
        <v>43526.45068287037</v>
      </c>
      <c r="H427" s="4">
        <v>43528.45068287037</v>
      </c>
      <c r="I427" s="4">
        <v>43530.45068287037</v>
      </c>
      <c r="J427" s="2">
        <v>62.0</v>
      </c>
      <c r="K427" s="2">
        <v>91.0</v>
      </c>
      <c r="L427" s="2" t="str">
        <f t="shared" si="1"/>
        <v>Mumbai</v>
      </c>
      <c r="M427" s="2" t="str">
        <f t="shared" si="2"/>
        <v>Delhi-Mumbai</v>
      </c>
      <c r="N427" s="2" t="str">
        <f t="shared" si="7"/>
        <v>Outstation</v>
      </c>
      <c r="O427" s="2" t="str">
        <f t="shared" si="3"/>
        <v>FastWheels</v>
      </c>
      <c r="P427" s="2">
        <f t="shared" si="4"/>
        <v>-2</v>
      </c>
      <c r="Q427" s="2">
        <f t="shared" si="5"/>
        <v>2</v>
      </c>
      <c r="R427" s="2">
        <f t="shared" si="6"/>
        <v>153</v>
      </c>
    </row>
    <row r="428" ht="14.25" customHeight="1">
      <c r="A428" s="2">
        <v>588364.0</v>
      </c>
      <c r="B428" s="2" t="s">
        <v>39</v>
      </c>
      <c r="C428" s="2" t="s">
        <v>40</v>
      </c>
      <c r="D428" s="2" t="s">
        <v>32</v>
      </c>
      <c r="E428" s="2" t="s">
        <v>44</v>
      </c>
      <c r="F428" s="2" t="s">
        <v>34</v>
      </c>
      <c r="G428" s="4">
        <v>43526.4565625</v>
      </c>
      <c r="H428" s="4">
        <v>43531.4565625</v>
      </c>
      <c r="I428" s="4">
        <v>43530.4565625</v>
      </c>
      <c r="J428" s="2">
        <v>27.0</v>
      </c>
      <c r="K428" s="2">
        <v>105.0</v>
      </c>
      <c r="L428" s="2" t="str">
        <f t="shared" si="1"/>
        <v>Kolkata</v>
      </c>
      <c r="M428" s="2" t="str">
        <f t="shared" si="2"/>
        <v>Bangalore-Kolkata</v>
      </c>
      <c r="N428" s="2" t="str">
        <f t="shared" si="7"/>
        <v>Outstation</v>
      </c>
      <c r="O428" s="2" t="str">
        <f t="shared" si="3"/>
        <v>FastWheels</v>
      </c>
      <c r="P428" s="2">
        <f t="shared" si="4"/>
        <v>1</v>
      </c>
      <c r="Q428" s="2">
        <f t="shared" si="5"/>
        <v>5</v>
      </c>
      <c r="R428" s="2">
        <f t="shared" si="6"/>
        <v>132</v>
      </c>
    </row>
    <row r="429" ht="14.25" customHeight="1">
      <c r="A429" s="2">
        <v>863056.0</v>
      </c>
      <c r="B429" s="2" t="s">
        <v>36</v>
      </c>
      <c r="C429" s="2" t="s">
        <v>37</v>
      </c>
      <c r="D429" s="2" t="s">
        <v>41</v>
      </c>
      <c r="E429" s="2" t="s">
        <v>44</v>
      </c>
      <c r="F429" s="2" t="s">
        <v>34</v>
      </c>
      <c r="G429" s="4">
        <v>43526.457662037035</v>
      </c>
      <c r="H429" s="4">
        <v>43528.457662037035</v>
      </c>
      <c r="I429" s="4">
        <v>43529.457662037035</v>
      </c>
      <c r="J429" s="2">
        <v>50.0</v>
      </c>
      <c r="K429" s="2">
        <v>109.0</v>
      </c>
      <c r="L429" s="2" t="str">
        <f t="shared" si="1"/>
        <v>Mumbai</v>
      </c>
      <c r="M429" s="2" t="str">
        <f t="shared" si="2"/>
        <v>Delhi-Mumbai</v>
      </c>
      <c r="N429" s="2" t="str">
        <f t="shared" si="7"/>
        <v>Outstation</v>
      </c>
      <c r="O429" s="2" t="str">
        <f t="shared" si="3"/>
        <v>FastWheels</v>
      </c>
      <c r="P429" s="2">
        <f t="shared" si="4"/>
        <v>-1</v>
      </c>
      <c r="Q429" s="2">
        <f t="shared" si="5"/>
        <v>2</v>
      </c>
      <c r="R429" s="2">
        <f t="shared" si="6"/>
        <v>159</v>
      </c>
    </row>
    <row r="430" ht="14.25" customHeight="1">
      <c r="A430" s="2">
        <v>331610.0</v>
      </c>
      <c r="B430" s="2" t="s">
        <v>39</v>
      </c>
      <c r="C430" s="2" t="s">
        <v>37</v>
      </c>
      <c r="D430" s="2" t="s">
        <v>41</v>
      </c>
      <c r="E430" s="2" t="s">
        <v>44</v>
      </c>
      <c r="F430" s="2" t="s">
        <v>34</v>
      </c>
      <c r="G430" s="4">
        <v>43526.45784722222</v>
      </c>
      <c r="H430" s="4">
        <v>43528.45784722222</v>
      </c>
      <c r="I430" s="4">
        <v>43533.45784722222</v>
      </c>
      <c r="J430" s="2">
        <v>73.0</v>
      </c>
      <c r="K430" s="2">
        <v>88.0</v>
      </c>
      <c r="L430" s="2" t="str">
        <f t="shared" si="1"/>
        <v>Mumbai</v>
      </c>
      <c r="M430" s="2" t="str">
        <f t="shared" si="2"/>
        <v>Delhi-Mumbai</v>
      </c>
      <c r="N430" s="2" t="str">
        <f t="shared" si="7"/>
        <v>Outstation</v>
      </c>
      <c r="O430" s="2" t="str">
        <f t="shared" si="3"/>
        <v>FastWheels</v>
      </c>
      <c r="P430" s="2">
        <f t="shared" si="4"/>
        <v>-5</v>
      </c>
      <c r="Q430" s="2">
        <f t="shared" si="5"/>
        <v>2</v>
      </c>
      <c r="R430" s="2">
        <f t="shared" si="6"/>
        <v>161</v>
      </c>
    </row>
    <row r="431" ht="14.25" customHeight="1">
      <c r="A431" s="2">
        <v>103874.0</v>
      </c>
      <c r="B431" s="2" t="s">
        <v>36</v>
      </c>
      <c r="C431" s="2" t="s">
        <v>37</v>
      </c>
      <c r="D431" s="2" t="s">
        <v>41</v>
      </c>
      <c r="E431" s="2" t="s">
        <v>38</v>
      </c>
      <c r="F431" s="2" t="s">
        <v>34</v>
      </c>
      <c r="G431" s="4">
        <v>43526.4590625</v>
      </c>
      <c r="H431" s="4">
        <v>43531.4590625</v>
      </c>
      <c r="I431" s="4">
        <v>43532.4590625</v>
      </c>
      <c r="J431" s="2">
        <v>50.0</v>
      </c>
      <c r="K431" s="2">
        <v>109.0</v>
      </c>
      <c r="L431" s="2" t="str">
        <f t="shared" si="1"/>
        <v>Mumbai</v>
      </c>
      <c r="M431" s="2" t="str">
        <f t="shared" si="2"/>
        <v>Delhi-Mumbai</v>
      </c>
      <c r="N431" s="2" t="str">
        <f t="shared" si="7"/>
        <v>Outstation</v>
      </c>
      <c r="O431" s="2" t="str">
        <f t="shared" si="3"/>
        <v>Ship2Home</v>
      </c>
      <c r="P431" s="2">
        <f t="shared" si="4"/>
        <v>-1</v>
      </c>
      <c r="Q431" s="2">
        <f t="shared" si="5"/>
        <v>5</v>
      </c>
      <c r="R431" s="2">
        <f t="shared" si="6"/>
        <v>159</v>
      </c>
    </row>
    <row r="432" ht="14.25" customHeight="1">
      <c r="A432" s="2">
        <v>934055.0</v>
      </c>
      <c r="B432" s="2" t="s">
        <v>48</v>
      </c>
      <c r="C432" s="2" t="s">
        <v>31</v>
      </c>
      <c r="D432" s="2" t="s">
        <v>32</v>
      </c>
      <c r="E432" s="2" t="s">
        <v>33</v>
      </c>
      <c r="F432" s="2" t="s">
        <v>34</v>
      </c>
      <c r="G432" s="4">
        <v>43526.462222222224</v>
      </c>
      <c r="H432" s="4">
        <v>43535.462222222224</v>
      </c>
      <c r="I432" s="4">
        <v>43529.462222222224</v>
      </c>
      <c r="J432" s="2">
        <v>40.0</v>
      </c>
      <c r="K432" s="2">
        <v>121.0</v>
      </c>
      <c r="L432" s="2" t="str">
        <f t="shared" si="1"/>
        <v>Delhi</v>
      </c>
      <c r="M432" s="2" t="str">
        <f t="shared" si="2"/>
        <v>Bangalore-Delhi</v>
      </c>
      <c r="N432" s="2" t="str">
        <f t="shared" si="7"/>
        <v>Outstation</v>
      </c>
      <c r="O432" s="2" t="str">
        <f t="shared" si="3"/>
        <v>Ship2Home</v>
      </c>
      <c r="P432" s="2">
        <f t="shared" si="4"/>
        <v>6</v>
      </c>
      <c r="Q432" s="2">
        <f t="shared" si="5"/>
        <v>9</v>
      </c>
      <c r="R432" s="2">
        <f t="shared" si="6"/>
        <v>161</v>
      </c>
    </row>
    <row r="433" ht="14.25" customHeight="1">
      <c r="A433" s="2">
        <v>143533.0</v>
      </c>
      <c r="B433" s="2" t="s">
        <v>39</v>
      </c>
      <c r="C433" s="2" t="s">
        <v>37</v>
      </c>
      <c r="D433" s="2" t="s">
        <v>41</v>
      </c>
      <c r="E433" s="2" t="s">
        <v>44</v>
      </c>
      <c r="F433" s="2" t="s">
        <v>34</v>
      </c>
      <c r="G433" s="4">
        <v>43526.46555555556</v>
      </c>
      <c r="H433" s="4">
        <v>43531.46555555556</v>
      </c>
      <c r="I433" s="4">
        <v>43531.46555555556</v>
      </c>
      <c r="J433" s="2">
        <v>68.0</v>
      </c>
      <c r="K433" s="2">
        <v>88.0</v>
      </c>
      <c r="L433" s="2" t="str">
        <f t="shared" si="1"/>
        <v>Mumbai</v>
      </c>
      <c r="M433" s="2" t="str">
        <f t="shared" si="2"/>
        <v>Delhi-Mumbai</v>
      </c>
      <c r="N433" s="2" t="str">
        <f t="shared" si="7"/>
        <v>Outstation</v>
      </c>
      <c r="O433" s="2" t="str">
        <f t="shared" si="3"/>
        <v>FastWheels</v>
      </c>
      <c r="P433" s="2">
        <f t="shared" si="4"/>
        <v>0</v>
      </c>
      <c r="Q433" s="2">
        <f t="shared" si="5"/>
        <v>5</v>
      </c>
      <c r="R433" s="2">
        <f t="shared" si="6"/>
        <v>156</v>
      </c>
    </row>
    <row r="434" ht="14.25" customHeight="1">
      <c r="A434" s="2">
        <v>16648.0</v>
      </c>
      <c r="B434" s="2" t="s">
        <v>30</v>
      </c>
      <c r="C434" s="2" t="s">
        <v>31</v>
      </c>
      <c r="D434" s="2" t="s">
        <v>32</v>
      </c>
      <c r="E434" s="2" t="s">
        <v>44</v>
      </c>
      <c r="F434" s="2" t="s">
        <v>34</v>
      </c>
      <c r="G434" s="4">
        <v>43526.468668981484</v>
      </c>
      <c r="H434" s="4">
        <v>43530.468668981484</v>
      </c>
      <c r="I434" s="4">
        <v>43531.468668981484</v>
      </c>
      <c r="J434" s="2">
        <v>85.0</v>
      </c>
      <c r="K434" s="2">
        <v>107.0</v>
      </c>
      <c r="L434" s="2" t="str">
        <f t="shared" si="1"/>
        <v>Delhi</v>
      </c>
      <c r="M434" s="2" t="str">
        <f t="shared" si="2"/>
        <v>Bangalore-Delhi</v>
      </c>
      <c r="N434" s="2" t="str">
        <f t="shared" si="7"/>
        <v>Outstation</v>
      </c>
      <c r="O434" s="2" t="str">
        <f t="shared" si="3"/>
        <v>FastWheels</v>
      </c>
      <c r="P434" s="2">
        <f t="shared" si="4"/>
        <v>-1</v>
      </c>
      <c r="Q434" s="2">
        <f t="shared" si="5"/>
        <v>4</v>
      </c>
      <c r="R434" s="2">
        <f t="shared" si="6"/>
        <v>192</v>
      </c>
    </row>
    <row r="435" ht="14.25" customHeight="1">
      <c r="A435" s="2">
        <v>286987.0</v>
      </c>
      <c r="B435" s="2" t="s">
        <v>48</v>
      </c>
      <c r="C435" s="2" t="s">
        <v>31</v>
      </c>
      <c r="D435" s="2" t="s">
        <v>32</v>
      </c>
      <c r="E435" s="2" t="s">
        <v>33</v>
      </c>
      <c r="F435" s="2" t="s">
        <v>34</v>
      </c>
      <c r="G435" s="4">
        <v>43526.47076388889</v>
      </c>
      <c r="H435" s="4">
        <v>43535.47076388889</v>
      </c>
      <c r="I435" s="4">
        <v>43531.47076388889</v>
      </c>
      <c r="J435" s="2">
        <v>33.0</v>
      </c>
      <c r="K435" s="2">
        <v>122.0</v>
      </c>
      <c r="L435" s="2" t="str">
        <f t="shared" si="1"/>
        <v>Delhi</v>
      </c>
      <c r="M435" s="2" t="str">
        <f t="shared" si="2"/>
        <v>Bangalore-Delhi</v>
      </c>
      <c r="N435" s="2" t="str">
        <f t="shared" si="7"/>
        <v>Outstation</v>
      </c>
      <c r="O435" s="2" t="str">
        <f t="shared" si="3"/>
        <v>Ship2Home</v>
      </c>
      <c r="P435" s="2">
        <f t="shared" si="4"/>
        <v>4</v>
      </c>
      <c r="Q435" s="2">
        <f t="shared" si="5"/>
        <v>9</v>
      </c>
      <c r="R435" s="2">
        <f t="shared" si="6"/>
        <v>155</v>
      </c>
    </row>
    <row r="436" ht="14.25" customHeight="1">
      <c r="A436" s="2">
        <v>686093.0</v>
      </c>
      <c r="B436" s="2" t="s">
        <v>39</v>
      </c>
      <c r="C436" s="2" t="s">
        <v>43</v>
      </c>
      <c r="D436" s="2" t="s">
        <v>41</v>
      </c>
      <c r="E436" s="2" t="s">
        <v>44</v>
      </c>
      <c r="F436" s="2" t="s">
        <v>34</v>
      </c>
      <c r="G436" s="4">
        <v>43526.472905092596</v>
      </c>
      <c r="H436" s="4">
        <v>43530.472905092596</v>
      </c>
      <c r="I436" s="4">
        <v>43533.472905092596</v>
      </c>
      <c r="J436" s="2">
        <v>63.0</v>
      </c>
      <c r="K436" s="2">
        <v>104.0</v>
      </c>
      <c r="L436" s="2" t="str">
        <f t="shared" si="1"/>
        <v>Bangalore</v>
      </c>
      <c r="M436" s="2" t="str">
        <f t="shared" si="2"/>
        <v>Delhi-Bangalore</v>
      </c>
      <c r="N436" s="2" t="str">
        <f t="shared" si="7"/>
        <v>Outstation</v>
      </c>
      <c r="O436" s="2" t="str">
        <f t="shared" si="3"/>
        <v>FastWheels</v>
      </c>
      <c r="P436" s="2">
        <f t="shared" si="4"/>
        <v>-3</v>
      </c>
      <c r="Q436" s="2">
        <f t="shared" si="5"/>
        <v>4</v>
      </c>
      <c r="R436" s="2">
        <f t="shared" si="6"/>
        <v>167</v>
      </c>
    </row>
    <row r="437" ht="14.25" customHeight="1">
      <c r="A437" s="2">
        <v>563054.0</v>
      </c>
      <c r="B437" s="2" t="s">
        <v>48</v>
      </c>
      <c r="C437" s="2" t="s">
        <v>31</v>
      </c>
      <c r="D437" s="2" t="s">
        <v>41</v>
      </c>
      <c r="E437" s="2" t="s">
        <v>44</v>
      </c>
      <c r="F437" s="2" t="s">
        <v>34</v>
      </c>
      <c r="G437" s="4">
        <v>43526.47460648148</v>
      </c>
      <c r="H437" s="4">
        <v>43529.47460648148</v>
      </c>
      <c r="I437" s="4">
        <v>43529.47460648148</v>
      </c>
      <c r="J437" s="2">
        <v>0.0</v>
      </c>
      <c r="K437" s="2">
        <v>101.0</v>
      </c>
      <c r="L437" s="2" t="str">
        <f t="shared" si="1"/>
        <v>Delhi</v>
      </c>
      <c r="M437" s="2" t="str">
        <f t="shared" si="2"/>
        <v>Delhi-Delhi</v>
      </c>
      <c r="N437" s="2" t="str">
        <f t="shared" si="7"/>
        <v>Local</v>
      </c>
      <c r="O437" s="2" t="str">
        <f t="shared" si="3"/>
        <v>FastWheels</v>
      </c>
      <c r="P437" s="2">
        <f t="shared" si="4"/>
        <v>0</v>
      </c>
      <c r="Q437" s="2">
        <f t="shared" si="5"/>
        <v>3</v>
      </c>
      <c r="R437" s="2">
        <f t="shared" si="6"/>
        <v>101</v>
      </c>
    </row>
    <row r="438" ht="14.25" customHeight="1">
      <c r="A438" s="2">
        <v>725317.0</v>
      </c>
      <c r="B438" s="2" t="s">
        <v>48</v>
      </c>
      <c r="C438" s="2" t="s">
        <v>37</v>
      </c>
      <c r="D438" s="2" t="s">
        <v>41</v>
      </c>
      <c r="E438" s="2" t="s">
        <v>33</v>
      </c>
      <c r="F438" s="2" t="s">
        <v>34</v>
      </c>
      <c r="G438" s="4">
        <v>43526.479675925926</v>
      </c>
      <c r="H438" s="4">
        <v>43534.479675925926</v>
      </c>
      <c r="I438" s="4">
        <v>43530.479675925926</v>
      </c>
      <c r="J438" s="2">
        <v>29.0</v>
      </c>
      <c r="K438" s="2">
        <v>109.0</v>
      </c>
      <c r="L438" s="2" t="str">
        <f t="shared" si="1"/>
        <v>Mumbai</v>
      </c>
      <c r="M438" s="2" t="str">
        <f t="shared" si="2"/>
        <v>Delhi-Mumbai</v>
      </c>
      <c r="N438" s="2" t="str">
        <f t="shared" si="7"/>
        <v>Outstation</v>
      </c>
      <c r="O438" s="2" t="str">
        <f t="shared" si="3"/>
        <v>Ship2Home</v>
      </c>
      <c r="P438" s="2">
        <f t="shared" si="4"/>
        <v>4</v>
      </c>
      <c r="Q438" s="2">
        <f t="shared" si="5"/>
        <v>8</v>
      </c>
      <c r="R438" s="2">
        <f t="shared" si="6"/>
        <v>138</v>
      </c>
    </row>
    <row r="439" ht="14.25" customHeight="1">
      <c r="A439" s="2">
        <v>223884.0</v>
      </c>
      <c r="B439" s="2" t="s">
        <v>42</v>
      </c>
      <c r="C439" s="2" t="s">
        <v>37</v>
      </c>
      <c r="D439" s="2" t="s">
        <v>41</v>
      </c>
      <c r="E439" s="2" t="s">
        <v>44</v>
      </c>
      <c r="F439" s="2" t="s">
        <v>34</v>
      </c>
      <c r="G439" s="4">
        <v>43526.48065972222</v>
      </c>
      <c r="H439" s="4">
        <v>43528.48065972222</v>
      </c>
      <c r="I439" s="4">
        <v>43529.48065972222</v>
      </c>
      <c r="J439" s="2">
        <v>81.0</v>
      </c>
      <c r="K439" s="2">
        <v>91.0</v>
      </c>
      <c r="L439" s="2" t="str">
        <f t="shared" si="1"/>
        <v>Mumbai</v>
      </c>
      <c r="M439" s="2" t="str">
        <f t="shared" si="2"/>
        <v>Delhi-Mumbai</v>
      </c>
      <c r="N439" s="2" t="str">
        <f t="shared" si="7"/>
        <v>Outstation</v>
      </c>
      <c r="O439" s="2" t="str">
        <f t="shared" si="3"/>
        <v>FastWheels</v>
      </c>
      <c r="P439" s="2">
        <f t="shared" si="4"/>
        <v>-1</v>
      </c>
      <c r="Q439" s="2">
        <f t="shared" si="5"/>
        <v>2</v>
      </c>
      <c r="R439" s="2">
        <f t="shared" si="6"/>
        <v>172</v>
      </c>
    </row>
    <row r="440" ht="14.25" customHeight="1">
      <c r="A440" s="2">
        <v>986798.0</v>
      </c>
      <c r="B440" s="2" t="s">
        <v>36</v>
      </c>
      <c r="C440" s="2" t="s">
        <v>31</v>
      </c>
      <c r="D440" s="2" t="s">
        <v>32</v>
      </c>
      <c r="E440" s="2" t="s">
        <v>38</v>
      </c>
      <c r="F440" s="2" t="s">
        <v>34</v>
      </c>
      <c r="G440" s="4">
        <v>43526.48267361111</v>
      </c>
      <c r="H440" s="4">
        <v>43534.48267361111</v>
      </c>
      <c r="I440" s="4">
        <v>43530.48267361111</v>
      </c>
      <c r="J440" s="2">
        <v>34.0</v>
      </c>
      <c r="K440" s="2">
        <v>128.0</v>
      </c>
      <c r="L440" s="2" t="str">
        <f t="shared" si="1"/>
        <v>Delhi</v>
      </c>
      <c r="M440" s="2" t="str">
        <f t="shared" si="2"/>
        <v>Bangalore-Delhi</v>
      </c>
      <c r="N440" s="2" t="str">
        <f t="shared" si="7"/>
        <v>Outstation</v>
      </c>
      <c r="O440" s="2" t="str">
        <f t="shared" si="3"/>
        <v>Ship2Home</v>
      </c>
      <c r="P440" s="2">
        <f t="shared" si="4"/>
        <v>4</v>
      </c>
      <c r="Q440" s="2">
        <f t="shared" si="5"/>
        <v>8</v>
      </c>
      <c r="R440" s="2">
        <f t="shared" si="6"/>
        <v>162</v>
      </c>
    </row>
    <row r="441" ht="14.25" customHeight="1">
      <c r="A441" s="2">
        <v>229711.0</v>
      </c>
      <c r="B441" s="2" t="s">
        <v>47</v>
      </c>
      <c r="C441" s="2" t="s">
        <v>37</v>
      </c>
      <c r="D441" s="2" t="s">
        <v>32</v>
      </c>
      <c r="E441" s="2" t="s">
        <v>33</v>
      </c>
      <c r="F441" s="2" t="s">
        <v>34</v>
      </c>
      <c r="G441" s="4">
        <v>43526.48527777778</v>
      </c>
      <c r="H441" s="4">
        <v>43531.48527777778</v>
      </c>
      <c r="I441" s="4">
        <v>43533.48527777778</v>
      </c>
      <c r="J441" s="2">
        <v>48.0</v>
      </c>
      <c r="K441" s="2">
        <v>110.0</v>
      </c>
      <c r="L441" s="2" t="str">
        <f t="shared" si="1"/>
        <v>Mumbai</v>
      </c>
      <c r="M441" s="2" t="str">
        <f t="shared" si="2"/>
        <v>Bangalore-Mumbai</v>
      </c>
      <c r="N441" s="2" t="str">
        <f t="shared" si="7"/>
        <v>Outstation</v>
      </c>
      <c r="O441" s="2" t="str">
        <f t="shared" si="3"/>
        <v>Ship2Home</v>
      </c>
      <c r="P441" s="2">
        <f t="shared" si="4"/>
        <v>-2</v>
      </c>
      <c r="Q441" s="2">
        <f t="shared" si="5"/>
        <v>5</v>
      </c>
      <c r="R441" s="2">
        <f t="shared" si="6"/>
        <v>158</v>
      </c>
    </row>
    <row r="442" ht="14.25" customHeight="1">
      <c r="A442" s="2">
        <v>571672.0</v>
      </c>
      <c r="B442" s="2" t="s">
        <v>48</v>
      </c>
      <c r="C442" s="2" t="s">
        <v>40</v>
      </c>
      <c r="D442" s="2" t="s">
        <v>32</v>
      </c>
      <c r="E442" s="2" t="s">
        <v>44</v>
      </c>
      <c r="F442" s="2" t="s">
        <v>34</v>
      </c>
      <c r="G442" s="4">
        <v>43526.48813657407</v>
      </c>
      <c r="H442" s="4">
        <v>43533.48813657407</v>
      </c>
      <c r="I442" s="4">
        <v>43532.48813657407</v>
      </c>
      <c r="J442" s="2">
        <v>46.0</v>
      </c>
      <c r="K442" s="2">
        <v>112.0</v>
      </c>
      <c r="L442" s="2" t="str">
        <f t="shared" si="1"/>
        <v>Kolkata</v>
      </c>
      <c r="M442" s="2" t="str">
        <f t="shared" si="2"/>
        <v>Bangalore-Kolkata</v>
      </c>
      <c r="N442" s="2" t="str">
        <f t="shared" si="7"/>
        <v>Outstation</v>
      </c>
      <c r="O442" s="2" t="str">
        <f t="shared" si="3"/>
        <v>FastWheels</v>
      </c>
      <c r="P442" s="2">
        <f t="shared" si="4"/>
        <v>1</v>
      </c>
      <c r="Q442" s="2">
        <f t="shared" si="5"/>
        <v>7</v>
      </c>
      <c r="R442" s="2">
        <f t="shared" si="6"/>
        <v>158</v>
      </c>
    </row>
    <row r="443" ht="14.25" customHeight="1">
      <c r="A443" s="2">
        <v>764473.0</v>
      </c>
      <c r="B443" s="2" t="s">
        <v>39</v>
      </c>
      <c r="C443" s="2" t="s">
        <v>40</v>
      </c>
      <c r="D443" s="2" t="s">
        <v>41</v>
      </c>
      <c r="E443" s="2" t="s">
        <v>33</v>
      </c>
      <c r="F443" s="2" t="s">
        <v>34</v>
      </c>
      <c r="G443" s="4">
        <v>43526.491585648146</v>
      </c>
      <c r="H443" s="4">
        <v>43531.491585648146</v>
      </c>
      <c r="I443" s="4">
        <v>43530.491585648146</v>
      </c>
      <c r="J443" s="2">
        <v>25.0</v>
      </c>
      <c r="K443" s="2">
        <v>108.0</v>
      </c>
      <c r="L443" s="2" t="str">
        <f t="shared" si="1"/>
        <v>Kolkata</v>
      </c>
      <c r="M443" s="2" t="str">
        <f t="shared" si="2"/>
        <v>Delhi-Kolkata</v>
      </c>
      <c r="N443" s="2" t="str">
        <f t="shared" si="7"/>
        <v>Outstation</v>
      </c>
      <c r="O443" s="2" t="str">
        <f t="shared" si="3"/>
        <v>Ship2Home</v>
      </c>
      <c r="P443" s="2">
        <f t="shared" si="4"/>
        <v>1</v>
      </c>
      <c r="Q443" s="2">
        <f t="shared" si="5"/>
        <v>5</v>
      </c>
      <c r="R443" s="2">
        <f t="shared" si="6"/>
        <v>133</v>
      </c>
    </row>
    <row r="444" ht="14.25" customHeight="1">
      <c r="A444" s="2">
        <v>480743.0</v>
      </c>
      <c r="B444" s="2" t="s">
        <v>36</v>
      </c>
      <c r="C444" s="2" t="s">
        <v>45</v>
      </c>
      <c r="D444" s="2" t="s">
        <v>32</v>
      </c>
      <c r="E444" s="2" t="s">
        <v>33</v>
      </c>
      <c r="F444" s="2" t="s">
        <v>34</v>
      </c>
      <c r="G444" s="4">
        <v>43526.494675925926</v>
      </c>
      <c r="H444" s="4">
        <v>43532.494675925926</v>
      </c>
      <c r="I444" s="4">
        <v>43533.494675925926</v>
      </c>
      <c r="J444" s="2">
        <v>41.0</v>
      </c>
      <c r="K444" s="2">
        <v>127.0</v>
      </c>
      <c r="L444" s="2" t="str">
        <f t="shared" si="1"/>
        <v>Chennai</v>
      </c>
      <c r="M444" s="2" t="str">
        <f t="shared" si="2"/>
        <v>Bangalore-Chennai</v>
      </c>
      <c r="N444" s="2" t="str">
        <f t="shared" si="7"/>
        <v>Outstation</v>
      </c>
      <c r="O444" s="2" t="str">
        <f t="shared" si="3"/>
        <v>Ship2Home</v>
      </c>
      <c r="P444" s="2">
        <f t="shared" si="4"/>
        <v>-1</v>
      </c>
      <c r="Q444" s="2">
        <f t="shared" si="5"/>
        <v>6</v>
      </c>
      <c r="R444" s="2">
        <f t="shared" si="6"/>
        <v>168</v>
      </c>
    </row>
    <row r="445" ht="14.25" customHeight="1">
      <c r="A445" s="2">
        <v>6016.0</v>
      </c>
      <c r="B445" s="2" t="s">
        <v>36</v>
      </c>
      <c r="C445" s="2" t="s">
        <v>37</v>
      </c>
      <c r="D445" s="2" t="s">
        <v>41</v>
      </c>
      <c r="E445" s="2" t="s">
        <v>44</v>
      </c>
      <c r="F445" s="2" t="s">
        <v>34</v>
      </c>
      <c r="G445" s="4">
        <v>43526.49613425926</v>
      </c>
      <c r="H445" s="4">
        <v>43531.49613425926</v>
      </c>
      <c r="I445" s="4">
        <v>43529.49613425926</v>
      </c>
      <c r="J445" s="2">
        <v>29.0</v>
      </c>
      <c r="K445" s="2">
        <v>114.0</v>
      </c>
      <c r="L445" s="2" t="str">
        <f t="shared" si="1"/>
        <v>Mumbai</v>
      </c>
      <c r="M445" s="2" t="str">
        <f t="shared" si="2"/>
        <v>Delhi-Mumbai</v>
      </c>
      <c r="N445" s="2" t="str">
        <f t="shared" si="7"/>
        <v>Outstation</v>
      </c>
      <c r="O445" s="2" t="str">
        <f t="shared" si="3"/>
        <v>FastWheels</v>
      </c>
      <c r="P445" s="2">
        <f t="shared" si="4"/>
        <v>2</v>
      </c>
      <c r="Q445" s="2">
        <f t="shared" si="5"/>
        <v>5</v>
      </c>
      <c r="R445" s="2">
        <f t="shared" si="6"/>
        <v>143</v>
      </c>
    </row>
    <row r="446" ht="14.25" customHeight="1">
      <c r="A446" s="2">
        <v>463167.0</v>
      </c>
      <c r="B446" s="2" t="s">
        <v>47</v>
      </c>
      <c r="C446" s="2" t="s">
        <v>43</v>
      </c>
      <c r="D446" s="2" t="s">
        <v>41</v>
      </c>
      <c r="E446" s="2" t="s">
        <v>44</v>
      </c>
      <c r="F446" s="2" t="s">
        <v>34</v>
      </c>
      <c r="G446" s="4">
        <v>43526.49795138889</v>
      </c>
      <c r="H446" s="4">
        <v>43528.49795138889</v>
      </c>
      <c r="I446" s="4">
        <v>43531.49795138889</v>
      </c>
      <c r="J446" s="2">
        <v>64.0</v>
      </c>
      <c r="K446" s="2">
        <v>105.0</v>
      </c>
      <c r="L446" s="2" t="str">
        <f t="shared" si="1"/>
        <v>Bangalore</v>
      </c>
      <c r="M446" s="2" t="str">
        <f t="shared" si="2"/>
        <v>Delhi-Bangalore</v>
      </c>
      <c r="N446" s="2" t="str">
        <f t="shared" si="7"/>
        <v>Outstation</v>
      </c>
      <c r="O446" s="2" t="str">
        <f t="shared" si="3"/>
        <v>FastWheels</v>
      </c>
      <c r="P446" s="2">
        <f t="shared" si="4"/>
        <v>-3</v>
      </c>
      <c r="Q446" s="2">
        <f t="shared" si="5"/>
        <v>2</v>
      </c>
      <c r="R446" s="2">
        <f t="shared" si="6"/>
        <v>169</v>
      </c>
    </row>
    <row r="447" ht="14.25" customHeight="1">
      <c r="A447" s="2">
        <v>465452.0</v>
      </c>
      <c r="B447" s="2" t="s">
        <v>39</v>
      </c>
      <c r="C447" s="2" t="s">
        <v>43</v>
      </c>
      <c r="D447" s="2" t="s">
        <v>41</v>
      </c>
      <c r="E447" s="2" t="s">
        <v>44</v>
      </c>
      <c r="F447" s="2" t="s">
        <v>34</v>
      </c>
      <c r="G447" s="4">
        <v>43526.49916666667</v>
      </c>
      <c r="H447" s="4">
        <v>43530.49916666667</v>
      </c>
      <c r="I447" s="4">
        <v>43533.49916666667</v>
      </c>
      <c r="J447" s="2">
        <v>72.0</v>
      </c>
      <c r="K447" s="2">
        <v>103.0</v>
      </c>
      <c r="L447" s="2" t="str">
        <f t="shared" si="1"/>
        <v>Bangalore</v>
      </c>
      <c r="M447" s="2" t="str">
        <f t="shared" si="2"/>
        <v>Delhi-Bangalore</v>
      </c>
      <c r="N447" s="2" t="str">
        <f t="shared" si="7"/>
        <v>Outstation</v>
      </c>
      <c r="O447" s="2" t="str">
        <f t="shared" si="3"/>
        <v>FastWheels</v>
      </c>
      <c r="P447" s="2">
        <f t="shared" si="4"/>
        <v>-3</v>
      </c>
      <c r="Q447" s="2">
        <f t="shared" si="5"/>
        <v>4</v>
      </c>
      <c r="R447" s="2">
        <f t="shared" si="6"/>
        <v>175</v>
      </c>
    </row>
    <row r="448" ht="14.25" customHeight="1">
      <c r="A448" s="2">
        <v>168258.0</v>
      </c>
      <c r="B448" s="2" t="s">
        <v>48</v>
      </c>
      <c r="C448" s="2" t="s">
        <v>37</v>
      </c>
      <c r="D448" s="2" t="s">
        <v>32</v>
      </c>
      <c r="E448" s="2" t="s">
        <v>38</v>
      </c>
      <c r="F448" s="2" t="s">
        <v>34</v>
      </c>
      <c r="G448" s="4">
        <v>43526.50400462963</v>
      </c>
      <c r="H448" s="4">
        <v>43534.50400462963</v>
      </c>
      <c r="I448" s="4">
        <v>43530.50400462963</v>
      </c>
      <c r="J448" s="2">
        <v>28.0</v>
      </c>
      <c r="K448" s="2">
        <v>106.0</v>
      </c>
      <c r="L448" s="2" t="str">
        <f t="shared" si="1"/>
        <v>Mumbai</v>
      </c>
      <c r="M448" s="2" t="str">
        <f t="shared" si="2"/>
        <v>Bangalore-Mumbai</v>
      </c>
      <c r="N448" s="2" t="str">
        <f t="shared" si="7"/>
        <v>Outstation</v>
      </c>
      <c r="O448" s="2" t="str">
        <f t="shared" si="3"/>
        <v>Ship2Home</v>
      </c>
      <c r="P448" s="2">
        <f t="shared" si="4"/>
        <v>4</v>
      </c>
      <c r="Q448" s="2">
        <f t="shared" si="5"/>
        <v>8</v>
      </c>
      <c r="R448" s="2">
        <f t="shared" si="6"/>
        <v>134</v>
      </c>
    </row>
    <row r="449" ht="14.25" customHeight="1">
      <c r="A449" s="2">
        <v>270015.0</v>
      </c>
      <c r="B449" s="2" t="s">
        <v>30</v>
      </c>
      <c r="C449" s="2" t="s">
        <v>43</v>
      </c>
      <c r="D449" s="2" t="s">
        <v>41</v>
      </c>
      <c r="E449" s="2" t="s">
        <v>33</v>
      </c>
      <c r="F449" s="2" t="s">
        <v>34</v>
      </c>
      <c r="G449" s="4">
        <v>43526.504375</v>
      </c>
      <c r="H449" s="4">
        <v>43532.504375</v>
      </c>
      <c r="I449" s="4">
        <v>43531.504375</v>
      </c>
      <c r="J449" s="2">
        <v>49.0</v>
      </c>
      <c r="K449" s="2">
        <v>121.0</v>
      </c>
      <c r="L449" s="2" t="str">
        <f t="shared" si="1"/>
        <v>Bangalore</v>
      </c>
      <c r="M449" s="2" t="str">
        <f t="shared" si="2"/>
        <v>Delhi-Bangalore</v>
      </c>
      <c r="N449" s="2" t="str">
        <f t="shared" si="7"/>
        <v>Outstation</v>
      </c>
      <c r="O449" s="2" t="str">
        <f t="shared" si="3"/>
        <v>Ship2Home</v>
      </c>
      <c r="P449" s="2">
        <f t="shared" si="4"/>
        <v>1</v>
      </c>
      <c r="Q449" s="2">
        <f t="shared" si="5"/>
        <v>6</v>
      </c>
      <c r="R449" s="2">
        <f t="shared" si="6"/>
        <v>170</v>
      </c>
    </row>
    <row r="450" ht="14.25" customHeight="1">
      <c r="A450" s="2">
        <v>260810.0</v>
      </c>
      <c r="B450" s="2" t="s">
        <v>48</v>
      </c>
      <c r="C450" s="2" t="s">
        <v>37</v>
      </c>
      <c r="D450" s="2" t="s">
        <v>41</v>
      </c>
      <c r="E450" s="2" t="s">
        <v>44</v>
      </c>
      <c r="F450" s="2" t="s">
        <v>34</v>
      </c>
      <c r="G450" s="4">
        <v>43526.50770833333</v>
      </c>
      <c r="H450" s="4">
        <v>43528.50770833333</v>
      </c>
      <c r="I450" s="4">
        <v>43531.50770833333</v>
      </c>
      <c r="J450" s="2">
        <v>71.0</v>
      </c>
      <c r="K450" s="2">
        <v>92.0</v>
      </c>
      <c r="L450" s="2" t="str">
        <f t="shared" si="1"/>
        <v>Mumbai</v>
      </c>
      <c r="M450" s="2" t="str">
        <f t="shared" si="2"/>
        <v>Delhi-Mumbai</v>
      </c>
      <c r="N450" s="2" t="str">
        <f t="shared" si="7"/>
        <v>Outstation</v>
      </c>
      <c r="O450" s="2" t="str">
        <f t="shared" si="3"/>
        <v>FastWheels</v>
      </c>
      <c r="P450" s="2">
        <f t="shared" si="4"/>
        <v>-3</v>
      </c>
      <c r="Q450" s="2">
        <f t="shared" si="5"/>
        <v>2</v>
      </c>
      <c r="R450" s="2">
        <f t="shared" si="6"/>
        <v>163</v>
      </c>
    </row>
    <row r="451" ht="14.25" customHeight="1">
      <c r="A451" s="2">
        <v>649185.0</v>
      </c>
      <c r="B451" s="2" t="s">
        <v>47</v>
      </c>
      <c r="C451" s="2" t="s">
        <v>37</v>
      </c>
      <c r="D451" s="2" t="s">
        <v>41</v>
      </c>
      <c r="E451" s="2" t="s">
        <v>33</v>
      </c>
      <c r="F451" s="2" t="s">
        <v>34</v>
      </c>
      <c r="G451" s="4">
        <v>43526.50833333333</v>
      </c>
      <c r="H451" s="4">
        <v>43530.50833333333</v>
      </c>
      <c r="I451" s="4">
        <v>43531.50833333333</v>
      </c>
      <c r="J451" s="2">
        <v>40.0</v>
      </c>
      <c r="K451" s="2">
        <v>107.0</v>
      </c>
      <c r="L451" s="2" t="str">
        <f t="shared" si="1"/>
        <v>Mumbai</v>
      </c>
      <c r="M451" s="2" t="str">
        <f t="shared" si="2"/>
        <v>Delhi-Mumbai</v>
      </c>
      <c r="N451" s="2" t="str">
        <f t="shared" si="7"/>
        <v>Outstation</v>
      </c>
      <c r="O451" s="2" t="str">
        <f t="shared" si="3"/>
        <v>Ship2Home</v>
      </c>
      <c r="P451" s="2">
        <f t="shared" si="4"/>
        <v>-1</v>
      </c>
      <c r="Q451" s="2">
        <f t="shared" si="5"/>
        <v>4</v>
      </c>
      <c r="R451" s="2">
        <f t="shared" si="6"/>
        <v>147</v>
      </c>
    </row>
    <row r="452" ht="14.25" customHeight="1">
      <c r="A452" s="2">
        <v>364152.0</v>
      </c>
      <c r="B452" s="2" t="s">
        <v>48</v>
      </c>
      <c r="C452" s="2" t="s">
        <v>37</v>
      </c>
      <c r="D452" s="2" t="s">
        <v>32</v>
      </c>
      <c r="E452" s="2" t="s">
        <v>44</v>
      </c>
      <c r="F452" s="2" t="s">
        <v>34</v>
      </c>
      <c r="G452" s="4">
        <v>43526.50837962963</v>
      </c>
      <c r="H452" s="4">
        <v>43531.50837962963</v>
      </c>
      <c r="I452" s="4">
        <v>43531.50837962963</v>
      </c>
      <c r="J452" s="2">
        <v>81.0</v>
      </c>
      <c r="K452" s="2">
        <v>93.0</v>
      </c>
      <c r="L452" s="2" t="str">
        <f t="shared" si="1"/>
        <v>Mumbai</v>
      </c>
      <c r="M452" s="2" t="str">
        <f t="shared" si="2"/>
        <v>Bangalore-Mumbai</v>
      </c>
      <c r="N452" s="2" t="str">
        <f t="shared" si="7"/>
        <v>Outstation</v>
      </c>
      <c r="O452" s="2" t="str">
        <f t="shared" si="3"/>
        <v>FastWheels</v>
      </c>
      <c r="P452" s="2">
        <f t="shared" si="4"/>
        <v>0</v>
      </c>
      <c r="Q452" s="2">
        <f t="shared" si="5"/>
        <v>5</v>
      </c>
      <c r="R452" s="2">
        <f t="shared" si="6"/>
        <v>174</v>
      </c>
    </row>
    <row r="453" ht="14.25" customHeight="1">
      <c r="A453" s="2">
        <v>200848.0</v>
      </c>
      <c r="B453" s="2" t="s">
        <v>42</v>
      </c>
      <c r="C453" s="2" t="s">
        <v>40</v>
      </c>
      <c r="D453" s="2" t="s">
        <v>41</v>
      </c>
      <c r="E453" s="2" t="s">
        <v>44</v>
      </c>
      <c r="F453" s="2" t="s">
        <v>34</v>
      </c>
      <c r="G453" s="4">
        <v>43526.514236111114</v>
      </c>
      <c r="H453" s="4">
        <v>43531.514236111114</v>
      </c>
      <c r="I453" s="4">
        <v>43531.514236111114</v>
      </c>
      <c r="J453" s="2">
        <v>29.0</v>
      </c>
      <c r="K453" s="2">
        <v>114.0</v>
      </c>
      <c r="L453" s="2" t="str">
        <f t="shared" si="1"/>
        <v>Kolkata</v>
      </c>
      <c r="M453" s="2" t="str">
        <f t="shared" si="2"/>
        <v>Delhi-Kolkata</v>
      </c>
      <c r="N453" s="2" t="str">
        <f t="shared" si="7"/>
        <v>Outstation</v>
      </c>
      <c r="O453" s="2" t="str">
        <f t="shared" si="3"/>
        <v>FastWheels</v>
      </c>
      <c r="P453" s="2">
        <f t="shared" si="4"/>
        <v>0</v>
      </c>
      <c r="Q453" s="2">
        <f t="shared" si="5"/>
        <v>5</v>
      </c>
      <c r="R453" s="2">
        <f t="shared" si="6"/>
        <v>143</v>
      </c>
    </row>
    <row r="454" ht="14.25" customHeight="1">
      <c r="A454" s="2">
        <v>276378.0</v>
      </c>
      <c r="B454" s="2" t="s">
        <v>39</v>
      </c>
      <c r="C454" s="2" t="s">
        <v>37</v>
      </c>
      <c r="D454" s="2" t="s">
        <v>32</v>
      </c>
      <c r="E454" s="2" t="s">
        <v>44</v>
      </c>
      <c r="F454" s="2" t="s">
        <v>34</v>
      </c>
      <c r="G454" s="4">
        <v>43526.51658564815</v>
      </c>
      <c r="H454" s="4">
        <v>43528.51658564815</v>
      </c>
      <c r="I454" s="4">
        <v>43532.51658564815</v>
      </c>
      <c r="J454" s="2">
        <v>71.0</v>
      </c>
      <c r="K454" s="2">
        <v>94.0</v>
      </c>
      <c r="L454" s="2" t="str">
        <f t="shared" si="1"/>
        <v>Mumbai</v>
      </c>
      <c r="M454" s="2" t="str">
        <f t="shared" si="2"/>
        <v>Bangalore-Mumbai</v>
      </c>
      <c r="N454" s="2" t="str">
        <f t="shared" si="7"/>
        <v>Outstation</v>
      </c>
      <c r="O454" s="2" t="str">
        <f t="shared" si="3"/>
        <v>FastWheels</v>
      </c>
      <c r="P454" s="2">
        <f t="shared" si="4"/>
        <v>-4</v>
      </c>
      <c r="Q454" s="2">
        <f t="shared" si="5"/>
        <v>2</v>
      </c>
      <c r="R454" s="2">
        <f t="shared" si="6"/>
        <v>165</v>
      </c>
    </row>
    <row r="455" ht="14.25" customHeight="1">
      <c r="A455" s="2">
        <v>581019.0</v>
      </c>
      <c r="B455" s="2" t="s">
        <v>36</v>
      </c>
      <c r="C455" s="2" t="s">
        <v>31</v>
      </c>
      <c r="D455" s="2" t="s">
        <v>41</v>
      </c>
      <c r="E455" s="2" t="s">
        <v>33</v>
      </c>
      <c r="F455" s="2" t="s">
        <v>34</v>
      </c>
      <c r="G455" s="4">
        <v>43526.516701388886</v>
      </c>
      <c r="H455" s="4">
        <v>43531.516701388886</v>
      </c>
      <c r="I455" s="4">
        <v>43532.516701388886</v>
      </c>
      <c r="J455" s="2">
        <v>0.0</v>
      </c>
      <c r="K455" s="2">
        <v>129.0</v>
      </c>
      <c r="L455" s="2" t="str">
        <f t="shared" si="1"/>
        <v>Delhi</v>
      </c>
      <c r="M455" s="2" t="str">
        <f t="shared" si="2"/>
        <v>Delhi-Delhi</v>
      </c>
      <c r="N455" s="2" t="str">
        <f t="shared" si="7"/>
        <v>Local</v>
      </c>
      <c r="O455" s="2" t="str">
        <f t="shared" si="3"/>
        <v>Ship2Home</v>
      </c>
      <c r="P455" s="2">
        <f t="shared" si="4"/>
        <v>-1</v>
      </c>
      <c r="Q455" s="2">
        <f t="shared" si="5"/>
        <v>5</v>
      </c>
      <c r="R455" s="2">
        <f t="shared" si="6"/>
        <v>129</v>
      </c>
    </row>
    <row r="456" ht="14.25" customHeight="1">
      <c r="A456" s="2">
        <v>11940.0</v>
      </c>
      <c r="B456" s="2" t="s">
        <v>39</v>
      </c>
      <c r="C456" s="2" t="s">
        <v>43</v>
      </c>
      <c r="D456" s="2" t="s">
        <v>41</v>
      </c>
      <c r="E456" s="2" t="s">
        <v>44</v>
      </c>
      <c r="F456" s="2" t="s">
        <v>34</v>
      </c>
      <c r="G456" s="4">
        <v>43526.52616898148</v>
      </c>
      <c r="H456" s="4">
        <v>43528.52616898148</v>
      </c>
      <c r="I456" s="4">
        <v>43530.52616898148</v>
      </c>
      <c r="J456" s="2">
        <v>40.0</v>
      </c>
      <c r="K456" s="2">
        <v>125.0</v>
      </c>
      <c r="L456" s="2" t="str">
        <f t="shared" si="1"/>
        <v>Bangalore</v>
      </c>
      <c r="M456" s="2" t="str">
        <f t="shared" si="2"/>
        <v>Delhi-Bangalore</v>
      </c>
      <c r="N456" s="2" t="str">
        <f t="shared" si="7"/>
        <v>Outstation</v>
      </c>
      <c r="O456" s="2" t="str">
        <f t="shared" si="3"/>
        <v>FastWheels</v>
      </c>
      <c r="P456" s="2">
        <f t="shared" si="4"/>
        <v>-2</v>
      </c>
      <c r="Q456" s="2">
        <f t="shared" si="5"/>
        <v>2</v>
      </c>
      <c r="R456" s="2">
        <f t="shared" si="6"/>
        <v>165</v>
      </c>
    </row>
    <row r="457" ht="14.25" customHeight="1">
      <c r="A457" s="2">
        <v>292495.0</v>
      </c>
      <c r="B457" s="2" t="s">
        <v>36</v>
      </c>
      <c r="C457" s="2" t="s">
        <v>37</v>
      </c>
      <c r="D457" s="2" t="s">
        <v>41</v>
      </c>
      <c r="E457" s="2" t="s">
        <v>33</v>
      </c>
      <c r="F457" s="2" t="s">
        <v>34</v>
      </c>
      <c r="G457" s="4">
        <v>43526.533159722225</v>
      </c>
      <c r="H457" s="4">
        <v>43534.533159722225</v>
      </c>
      <c r="I457" s="4">
        <v>43531.533159722225</v>
      </c>
      <c r="J457" s="2">
        <v>41.0</v>
      </c>
      <c r="K457" s="2">
        <v>107.0</v>
      </c>
      <c r="L457" s="2" t="str">
        <f t="shared" si="1"/>
        <v>Mumbai</v>
      </c>
      <c r="M457" s="2" t="str">
        <f t="shared" si="2"/>
        <v>Delhi-Mumbai</v>
      </c>
      <c r="N457" s="2" t="str">
        <f t="shared" si="7"/>
        <v>Outstation</v>
      </c>
      <c r="O457" s="2" t="str">
        <f t="shared" si="3"/>
        <v>Ship2Home</v>
      </c>
      <c r="P457" s="2">
        <f t="shared" si="4"/>
        <v>3</v>
      </c>
      <c r="Q457" s="2">
        <f t="shared" si="5"/>
        <v>8</v>
      </c>
      <c r="R457" s="2">
        <f t="shared" si="6"/>
        <v>148</v>
      </c>
    </row>
    <row r="458" ht="14.25" customHeight="1">
      <c r="A458" s="2">
        <v>135606.0</v>
      </c>
      <c r="B458" s="2" t="s">
        <v>47</v>
      </c>
      <c r="C458" s="2" t="s">
        <v>43</v>
      </c>
      <c r="D458" s="2" t="s">
        <v>41</v>
      </c>
      <c r="E458" s="2" t="s">
        <v>38</v>
      </c>
      <c r="F458" s="2" t="s">
        <v>34</v>
      </c>
      <c r="G458" s="4">
        <v>43526.53346064815</v>
      </c>
      <c r="H458" s="4">
        <v>43530.53346064815</v>
      </c>
      <c r="I458" s="4">
        <v>43529.53346064815</v>
      </c>
      <c r="J458" s="2">
        <v>29.0</v>
      </c>
      <c r="K458" s="2">
        <v>120.0</v>
      </c>
      <c r="L458" s="2" t="str">
        <f t="shared" si="1"/>
        <v>Bangalore</v>
      </c>
      <c r="M458" s="2" t="str">
        <f t="shared" si="2"/>
        <v>Delhi-Bangalore</v>
      </c>
      <c r="N458" s="2" t="str">
        <f t="shared" si="7"/>
        <v>Outstation</v>
      </c>
      <c r="O458" s="2" t="str">
        <f t="shared" si="3"/>
        <v>Ship2Home</v>
      </c>
      <c r="P458" s="2">
        <f t="shared" si="4"/>
        <v>1</v>
      </c>
      <c r="Q458" s="2">
        <f t="shared" si="5"/>
        <v>4</v>
      </c>
      <c r="R458" s="2">
        <f t="shared" si="6"/>
        <v>149</v>
      </c>
    </row>
    <row r="459" ht="14.25" customHeight="1">
      <c r="A459" s="2">
        <v>411259.0</v>
      </c>
      <c r="B459" s="2" t="s">
        <v>39</v>
      </c>
      <c r="C459" s="2" t="s">
        <v>31</v>
      </c>
      <c r="D459" s="2" t="s">
        <v>32</v>
      </c>
      <c r="E459" s="2" t="s">
        <v>33</v>
      </c>
      <c r="F459" s="2" t="s">
        <v>34</v>
      </c>
      <c r="G459" s="4">
        <v>43526.54068287037</v>
      </c>
      <c r="H459" s="4">
        <v>43531.54068287037</v>
      </c>
      <c r="I459" s="4">
        <v>43533.54068287037</v>
      </c>
      <c r="J459" s="2">
        <v>34.0</v>
      </c>
      <c r="K459" s="2">
        <v>124.0</v>
      </c>
      <c r="L459" s="2" t="str">
        <f t="shared" si="1"/>
        <v>Delhi</v>
      </c>
      <c r="M459" s="2" t="str">
        <f t="shared" si="2"/>
        <v>Bangalore-Delhi</v>
      </c>
      <c r="N459" s="2" t="str">
        <f t="shared" si="7"/>
        <v>Outstation</v>
      </c>
      <c r="O459" s="2" t="str">
        <f t="shared" si="3"/>
        <v>Ship2Home</v>
      </c>
      <c r="P459" s="2">
        <f t="shared" si="4"/>
        <v>-2</v>
      </c>
      <c r="Q459" s="2">
        <f t="shared" si="5"/>
        <v>5</v>
      </c>
      <c r="R459" s="2">
        <f t="shared" si="6"/>
        <v>158</v>
      </c>
    </row>
    <row r="460" ht="14.25" customHeight="1">
      <c r="A460" s="2">
        <v>537771.0</v>
      </c>
      <c r="B460" s="2" t="s">
        <v>39</v>
      </c>
      <c r="C460" s="2" t="s">
        <v>37</v>
      </c>
      <c r="D460" s="2" t="s">
        <v>41</v>
      </c>
      <c r="E460" s="2" t="s">
        <v>33</v>
      </c>
      <c r="F460" s="2" t="s">
        <v>34</v>
      </c>
      <c r="G460" s="4">
        <v>43526.547164351854</v>
      </c>
      <c r="H460" s="4">
        <v>43530.547164351854</v>
      </c>
      <c r="I460" s="4">
        <v>43533.547164351854</v>
      </c>
      <c r="J460" s="2">
        <v>50.0</v>
      </c>
      <c r="K460" s="2">
        <v>114.0</v>
      </c>
      <c r="L460" s="2" t="str">
        <f t="shared" si="1"/>
        <v>Mumbai</v>
      </c>
      <c r="M460" s="2" t="str">
        <f t="shared" si="2"/>
        <v>Delhi-Mumbai</v>
      </c>
      <c r="N460" s="2" t="str">
        <f t="shared" si="7"/>
        <v>Outstation</v>
      </c>
      <c r="O460" s="2" t="str">
        <f t="shared" si="3"/>
        <v>Ship2Home</v>
      </c>
      <c r="P460" s="2">
        <f t="shared" si="4"/>
        <v>-3</v>
      </c>
      <c r="Q460" s="2">
        <f t="shared" si="5"/>
        <v>4</v>
      </c>
      <c r="R460" s="2">
        <f t="shared" si="6"/>
        <v>164</v>
      </c>
    </row>
    <row r="461" ht="14.25" customHeight="1">
      <c r="A461" s="2">
        <v>655078.0</v>
      </c>
      <c r="B461" s="2" t="s">
        <v>39</v>
      </c>
      <c r="C461" s="2" t="s">
        <v>40</v>
      </c>
      <c r="D461" s="2" t="s">
        <v>32</v>
      </c>
      <c r="E461" s="2" t="s">
        <v>38</v>
      </c>
      <c r="F461" s="2" t="s">
        <v>34</v>
      </c>
      <c r="G461" s="4">
        <v>43526.54960648148</v>
      </c>
      <c r="H461" s="4">
        <v>43528.54960648148</v>
      </c>
      <c r="I461" s="4">
        <v>43529.54960648148</v>
      </c>
      <c r="J461" s="2">
        <v>39.0</v>
      </c>
      <c r="K461" s="2">
        <v>108.0</v>
      </c>
      <c r="L461" s="2" t="str">
        <f t="shared" si="1"/>
        <v>Kolkata</v>
      </c>
      <c r="M461" s="2" t="str">
        <f t="shared" si="2"/>
        <v>Bangalore-Kolkata</v>
      </c>
      <c r="N461" s="2" t="str">
        <f t="shared" si="7"/>
        <v>Outstation</v>
      </c>
      <c r="O461" s="2" t="str">
        <f t="shared" si="3"/>
        <v>Ship2Home</v>
      </c>
      <c r="P461" s="2">
        <f t="shared" si="4"/>
        <v>-1</v>
      </c>
      <c r="Q461" s="2">
        <f t="shared" si="5"/>
        <v>2</v>
      </c>
      <c r="R461" s="2">
        <f t="shared" si="6"/>
        <v>147</v>
      </c>
    </row>
    <row r="462" ht="14.25" customHeight="1">
      <c r="A462" s="2">
        <v>159219.0</v>
      </c>
      <c r="B462" s="2" t="s">
        <v>49</v>
      </c>
      <c r="C462" s="2" t="s">
        <v>40</v>
      </c>
      <c r="D462" s="2" t="s">
        <v>41</v>
      </c>
      <c r="E462" s="2" t="s">
        <v>33</v>
      </c>
      <c r="F462" s="2" t="s">
        <v>34</v>
      </c>
      <c r="G462" s="4">
        <v>43526.55542824074</v>
      </c>
      <c r="H462" s="4">
        <v>43531.55542824074</v>
      </c>
      <c r="I462" s="4">
        <v>43531.55542824074</v>
      </c>
      <c r="J462" s="2">
        <v>45.0</v>
      </c>
      <c r="K462" s="2">
        <v>106.0</v>
      </c>
      <c r="L462" s="2" t="str">
        <f t="shared" si="1"/>
        <v>Kolkata</v>
      </c>
      <c r="M462" s="2" t="str">
        <f t="shared" si="2"/>
        <v>Delhi-Kolkata</v>
      </c>
      <c r="N462" s="2" t="str">
        <f t="shared" si="7"/>
        <v>Outstation</v>
      </c>
      <c r="O462" s="2" t="str">
        <f t="shared" si="3"/>
        <v>Ship2Home</v>
      </c>
      <c r="P462" s="2">
        <f t="shared" si="4"/>
        <v>0</v>
      </c>
      <c r="Q462" s="2">
        <f t="shared" si="5"/>
        <v>5</v>
      </c>
      <c r="R462" s="2">
        <f t="shared" si="6"/>
        <v>151</v>
      </c>
    </row>
    <row r="463" ht="14.25" customHeight="1">
      <c r="A463" s="2">
        <v>145743.0</v>
      </c>
      <c r="B463" s="2" t="s">
        <v>39</v>
      </c>
      <c r="C463" s="2" t="s">
        <v>43</v>
      </c>
      <c r="D463" s="2" t="s">
        <v>41</v>
      </c>
      <c r="E463" s="2" t="s">
        <v>33</v>
      </c>
      <c r="F463" s="2" t="s">
        <v>34</v>
      </c>
      <c r="G463" s="4">
        <v>43526.555601851855</v>
      </c>
      <c r="H463" s="4">
        <v>43529.555601851855</v>
      </c>
      <c r="I463" s="4">
        <v>43533.555601851855</v>
      </c>
      <c r="J463" s="2">
        <v>27.0</v>
      </c>
      <c r="K463" s="2">
        <v>125.0</v>
      </c>
      <c r="L463" s="2" t="str">
        <f t="shared" si="1"/>
        <v>Bangalore</v>
      </c>
      <c r="M463" s="2" t="str">
        <f t="shared" si="2"/>
        <v>Delhi-Bangalore</v>
      </c>
      <c r="N463" s="2" t="str">
        <f t="shared" si="7"/>
        <v>Outstation</v>
      </c>
      <c r="O463" s="2" t="str">
        <f t="shared" si="3"/>
        <v>Ship2Home</v>
      </c>
      <c r="P463" s="2">
        <f t="shared" si="4"/>
        <v>-4</v>
      </c>
      <c r="Q463" s="2">
        <f t="shared" si="5"/>
        <v>3</v>
      </c>
      <c r="R463" s="2">
        <f t="shared" si="6"/>
        <v>152</v>
      </c>
    </row>
    <row r="464" ht="14.25" customHeight="1">
      <c r="A464" s="2">
        <v>921714.0</v>
      </c>
      <c r="B464" s="2" t="s">
        <v>39</v>
      </c>
      <c r="C464" s="2" t="s">
        <v>37</v>
      </c>
      <c r="D464" s="2" t="s">
        <v>32</v>
      </c>
      <c r="E464" s="2" t="s">
        <v>38</v>
      </c>
      <c r="F464" s="2" t="s">
        <v>34</v>
      </c>
      <c r="G464" s="4">
        <v>43526.55824074074</v>
      </c>
      <c r="H464" s="4">
        <v>43535.55824074074</v>
      </c>
      <c r="I464" s="4">
        <v>43532.55824074074</v>
      </c>
      <c r="J464" s="2">
        <v>33.0</v>
      </c>
      <c r="K464" s="2">
        <v>114.0</v>
      </c>
      <c r="L464" s="2" t="str">
        <f t="shared" si="1"/>
        <v>Mumbai</v>
      </c>
      <c r="M464" s="2" t="str">
        <f t="shared" si="2"/>
        <v>Bangalore-Mumbai</v>
      </c>
      <c r="N464" s="2" t="str">
        <f t="shared" si="7"/>
        <v>Outstation</v>
      </c>
      <c r="O464" s="2" t="str">
        <f t="shared" si="3"/>
        <v>Ship2Home</v>
      </c>
      <c r="P464" s="2">
        <f t="shared" si="4"/>
        <v>3</v>
      </c>
      <c r="Q464" s="2">
        <f t="shared" si="5"/>
        <v>9</v>
      </c>
      <c r="R464" s="2">
        <f t="shared" si="6"/>
        <v>147</v>
      </c>
    </row>
    <row r="465" ht="14.25" customHeight="1">
      <c r="A465" s="2">
        <v>921714.0</v>
      </c>
      <c r="B465" s="2" t="s">
        <v>36</v>
      </c>
      <c r="C465" s="2" t="s">
        <v>37</v>
      </c>
      <c r="D465" s="2" t="s">
        <v>41</v>
      </c>
      <c r="E465" s="2" t="s">
        <v>38</v>
      </c>
      <c r="F465" s="2" t="s">
        <v>34</v>
      </c>
      <c r="G465" s="4">
        <v>43526.55898148148</v>
      </c>
      <c r="H465" s="4">
        <v>43535.55898148148</v>
      </c>
      <c r="I465" s="4">
        <v>43529.55898148148</v>
      </c>
      <c r="J465" s="2">
        <v>37.0</v>
      </c>
      <c r="K465" s="2">
        <v>114.0</v>
      </c>
      <c r="L465" s="2" t="str">
        <f t="shared" si="1"/>
        <v>Mumbai</v>
      </c>
      <c r="M465" s="2" t="str">
        <f t="shared" si="2"/>
        <v>Delhi-Mumbai</v>
      </c>
      <c r="N465" s="2" t="str">
        <f t="shared" si="7"/>
        <v>Outstation</v>
      </c>
      <c r="O465" s="2" t="str">
        <f t="shared" si="3"/>
        <v>Ship2Home</v>
      </c>
      <c r="P465" s="2">
        <f t="shared" si="4"/>
        <v>6</v>
      </c>
      <c r="Q465" s="2">
        <f t="shared" si="5"/>
        <v>9</v>
      </c>
      <c r="R465" s="2">
        <f t="shared" si="6"/>
        <v>151</v>
      </c>
    </row>
    <row r="466" ht="14.25" customHeight="1">
      <c r="A466" s="2">
        <v>62892.0</v>
      </c>
      <c r="B466" s="2" t="s">
        <v>36</v>
      </c>
      <c r="C466" s="2" t="s">
        <v>37</v>
      </c>
      <c r="D466" s="2" t="s">
        <v>32</v>
      </c>
      <c r="E466" s="2" t="s">
        <v>44</v>
      </c>
      <c r="F466" s="2" t="s">
        <v>34</v>
      </c>
      <c r="G466" s="4">
        <v>43526.55945601852</v>
      </c>
      <c r="H466" s="4">
        <v>43528.55945601852</v>
      </c>
      <c r="I466" s="4">
        <v>43532.55945601852</v>
      </c>
      <c r="J466" s="2">
        <v>70.0</v>
      </c>
      <c r="K466" s="2">
        <v>95.0</v>
      </c>
      <c r="L466" s="2" t="str">
        <f t="shared" si="1"/>
        <v>Mumbai</v>
      </c>
      <c r="M466" s="2" t="str">
        <f t="shared" si="2"/>
        <v>Bangalore-Mumbai</v>
      </c>
      <c r="N466" s="2" t="str">
        <f t="shared" si="7"/>
        <v>Outstation</v>
      </c>
      <c r="O466" s="2" t="str">
        <f t="shared" si="3"/>
        <v>FastWheels</v>
      </c>
      <c r="P466" s="2">
        <f t="shared" si="4"/>
        <v>-4</v>
      </c>
      <c r="Q466" s="2">
        <f t="shared" si="5"/>
        <v>2</v>
      </c>
      <c r="R466" s="2">
        <f t="shared" si="6"/>
        <v>165</v>
      </c>
    </row>
    <row r="467" ht="14.25" customHeight="1">
      <c r="A467" s="2">
        <v>653384.0</v>
      </c>
      <c r="B467" s="2" t="s">
        <v>30</v>
      </c>
      <c r="C467" s="2" t="s">
        <v>40</v>
      </c>
      <c r="D467" s="2" t="s">
        <v>32</v>
      </c>
      <c r="E467" s="2" t="s">
        <v>44</v>
      </c>
      <c r="F467" s="2" t="s">
        <v>34</v>
      </c>
      <c r="G467" s="4">
        <v>43526.561273148145</v>
      </c>
      <c r="H467" s="4">
        <v>43532.561273148145</v>
      </c>
      <c r="I467" s="4">
        <v>43529.561273148145</v>
      </c>
      <c r="J467" s="2">
        <v>45.0</v>
      </c>
      <c r="K467" s="2">
        <v>111.0</v>
      </c>
      <c r="L467" s="2" t="str">
        <f t="shared" si="1"/>
        <v>Kolkata</v>
      </c>
      <c r="M467" s="2" t="str">
        <f t="shared" si="2"/>
        <v>Bangalore-Kolkata</v>
      </c>
      <c r="N467" s="2" t="str">
        <f t="shared" si="7"/>
        <v>Outstation</v>
      </c>
      <c r="O467" s="2" t="str">
        <f t="shared" si="3"/>
        <v>FastWheels</v>
      </c>
      <c r="P467" s="2">
        <f t="shared" si="4"/>
        <v>3</v>
      </c>
      <c r="Q467" s="2">
        <f t="shared" si="5"/>
        <v>6</v>
      </c>
      <c r="R467" s="2">
        <f t="shared" si="6"/>
        <v>156</v>
      </c>
    </row>
    <row r="468" ht="14.25" customHeight="1">
      <c r="A468" s="2">
        <v>812617.0</v>
      </c>
      <c r="B468" s="2" t="s">
        <v>36</v>
      </c>
      <c r="C468" s="2" t="s">
        <v>31</v>
      </c>
      <c r="D468" s="2" t="s">
        <v>41</v>
      </c>
      <c r="E468" s="2" t="s">
        <v>33</v>
      </c>
      <c r="F468" s="2" t="s">
        <v>34</v>
      </c>
      <c r="G468" s="4">
        <v>43526.56255787037</v>
      </c>
      <c r="H468" s="4">
        <v>43530.56255787037</v>
      </c>
      <c r="I468" s="4">
        <v>43529.56255787037</v>
      </c>
      <c r="J468" s="2">
        <v>0.0</v>
      </c>
      <c r="K468" s="2">
        <v>128.0</v>
      </c>
      <c r="L468" s="2" t="str">
        <f t="shared" si="1"/>
        <v>Delhi</v>
      </c>
      <c r="M468" s="2" t="str">
        <f t="shared" si="2"/>
        <v>Delhi-Delhi</v>
      </c>
      <c r="N468" s="2" t="str">
        <f t="shared" si="7"/>
        <v>Local</v>
      </c>
      <c r="O468" s="2" t="str">
        <f t="shared" si="3"/>
        <v>Ship2Home</v>
      </c>
      <c r="P468" s="2">
        <f t="shared" si="4"/>
        <v>1</v>
      </c>
      <c r="Q468" s="2">
        <f t="shared" si="5"/>
        <v>4</v>
      </c>
      <c r="R468" s="2">
        <f t="shared" si="6"/>
        <v>128</v>
      </c>
    </row>
    <row r="469" ht="14.25" customHeight="1">
      <c r="A469" s="2">
        <v>707338.0</v>
      </c>
      <c r="B469" s="2" t="s">
        <v>42</v>
      </c>
      <c r="C469" s="2" t="s">
        <v>31</v>
      </c>
      <c r="D469" s="2" t="s">
        <v>32</v>
      </c>
      <c r="E469" s="2" t="s">
        <v>44</v>
      </c>
      <c r="F469" s="2" t="s">
        <v>34</v>
      </c>
      <c r="G469" s="4">
        <v>43526.563125</v>
      </c>
      <c r="H469" s="4">
        <v>43532.563125</v>
      </c>
      <c r="I469" s="4">
        <v>43533.563125</v>
      </c>
      <c r="J469" s="2">
        <v>69.0</v>
      </c>
      <c r="K469" s="2">
        <v>100.0</v>
      </c>
      <c r="L469" s="2" t="str">
        <f t="shared" si="1"/>
        <v>Delhi</v>
      </c>
      <c r="M469" s="2" t="str">
        <f t="shared" si="2"/>
        <v>Bangalore-Delhi</v>
      </c>
      <c r="N469" s="2" t="str">
        <f t="shared" si="7"/>
        <v>Outstation</v>
      </c>
      <c r="O469" s="2" t="str">
        <f t="shared" si="3"/>
        <v>FastWheels</v>
      </c>
      <c r="P469" s="2">
        <f t="shared" si="4"/>
        <v>-1</v>
      </c>
      <c r="Q469" s="2">
        <f t="shared" si="5"/>
        <v>6</v>
      </c>
      <c r="R469" s="2">
        <f t="shared" si="6"/>
        <v>169</v>
      </c>
    </row>
    <row r="470" ht="14.25" customHeight="1">
      <c r="A470" s="2">
        <v>13342.0</v>
      </c>
      <c r="B470" s="2" t="s">
        <v>47</v>
      </c>
      <c r="C470" s="2" t="s">
        <v>31</v>
      </c>
      <c r="D470" s="2" t="s">
        <v>32</v>
      </c>
      <c r="E470" s="2" t="s">
        <v>44</v>
      </c>
      <c r="F470" s="2" t="s">
        <v>34</v>
      </c>
      <c r="G470" s="4">
        <v>43526.56427083333</v>
      </c>
      <c r="H470" s="4">
        <v>43528.56427083333</v>
      </c>
      <c r="I470" s="4">
        <v>43529.56427083333</v>
      </c>
      <c r="J470" s="2">
        <v>67.0</v>
      </c>
      <c r="K470" s="2">
        <v>106.0</v>
      </c>
      <c r="L470" s="2" t="str">
        <f t="shared" si="1"/>
        <v>Delhi</v>
      </c>
      <c r="M470" s="2" t="str">
        <f t="shared" si="2"/>
        <v>Bangalore-Delhi</v>
      </c>
      <c r="N470" s="2" t="str">
        <f t="shared" si="7"/>
        <v>Outstation</v>
      </c>
      <c r="O470" s="2" t="str">
        <f t="shared" si="3"/>
        <v>FastWheels</v>
      </c>
      <c r="P470" s="2">
        <f t="shared" si="4"/>
        <v>-1</v>
      </c>
      <c r="Q470" s="2">
        <f t="shared" si="5"/>
        <v>2</v>
      </c>
      <c r="R470" s="2">
        <f t="shared" si="6"/>
        <v>173</v>
      </c>
    </row>
    <row r="471" ht="14.25" customHeight="1">
      <c r="A471" s="2">
        <v>341509.0</v>
      </c>
      <c r="B471" s="2" t="s">
        <v>46</v>
      </c>
      <c r="C471" s="2" t="s">
        <v>45</v>
      </c>
      <c r="D471" s="2" t="s">
        <v>41</v>
      </c>
      <c r="E471" s="2" t="s">
        <v>33</v>
      </c>
      <c r="F471" s="2" t="s">
        <v>34</v>
      </c>
      <c r="G471" s="4">
        <v>43526.56783564815</v>
      </c>
      <c r="H471" s="4">
        <v>43529.56783564815</v>
      </c>
      <c r="I471" s="4">
        <v>43529.56783564815</v>
      </c>
      <c r="J471" s="2">
        <v>41.0</v>
      </c>
      <c r="K471" s="2">
        <v>123.0</v>
      </c>
      <c r="L471" s="2" t="str">
        <f t="shared" si="1"/>
        <v>Chennai</v>
      </c>
      <c r="M471" s="2" t="str">
        <f t="shared" si="2"/>
        <v>Delhi-Chennai</v>
      </c>
      <c r="N471" s="2" t="str">
        <f t="shared" si="7"/>
        <v>Outstation</v>
      </c>
      <c r="O471" s="2" t="str">
        <f t="shared" si="3"/>
        <v>Ship2Home</v>
      </c>
      <c r="P471" s="2">
        <f t="shared" si="4"/>
        <v>0</v>
      </c>
      <c r="Q471" s="2">
        <f t="shared" si="5"/>
        <v>3</v>
      </c>
      <c r="R471" s="2">
        <f t="shared" si="6"/>
        <v>164</v>
      </c>
    </row>
    <row r="472" ht="14.25" customHeight="1">
      <c r="A472" s="2">
        <v>458791.0</v>
      </c>
      <c r="B472" s="2" t="s">
        <v>36</v>
      </c>
      <c r="C472" s="2" t="s">
        <v>37</v>
      </c>
      <c r="D472" s="2" t="s">
        <v>41</v>
      </c>
      <c r="E472" s="2" t="s">
        <v>33</v>
      </c>
      <c r="F472" s="2" t="s">
        <v>34</v>
      </c>
      <c r="G472" s="4">
        <v>43526.5691087963</v>
      </c>
      <c r="H472" s="4">
        <v>43531.5691087963</v>
      </c>
      <c r="I472" s="4">
        <v>43532.5691087963</v>
      </c>
      <c r="J472" s="2">
        <v>42.0</v>
      </c>
      <c r="K472" s="2">
        <v>114.0</v>
      </c>
      <c r="L472" s="2" t="str">
        <f t="shared" si="1"/>
        <v>Mumbai</v>
      </c>
      <c r="M472" s="2" t="str">
        <f t="shared" si="2"/>
        <v>Delhi-Mumbai</v>
      </c>
      <c r="N472" s="2" t="str">
        <f t="shared" si="7"/>
        <v>Outstation</v>
      </c>
      <c r="O472" s="2" t="str">
        <f t="shared" si="3"/>
        <v>Ship2Home</v>
      </c>
      <c r="P472" s="2">
        <f t="shared" si="4"/>
        <v>-1</v>
      </c>
      <c r="Q472" s="2">
        <f t="shared" si="5"/>
        <v>5</v>
      </c>
      <c r="R472" s="2">
        <f t="shared" si="6"/>
        <v>156</v>
      </c>
    </row>
    <row r="473" ht="14.25" customHeight="1">
      <c r="A473" s="2">
        <v>476095.0</v>
      </c>
      <c r="B473" s="2" t="s">
        <v>39</v>
      </c>
      <c r="C473" s="2" t="s">
        <v>40</v>
      </c>
      <c r="D473" s="2" t="s">
        <v>32</v>
      </c>
      <c r="E473" s="2" t="s">
        <v>33</v>
      </c>
      <c r="F473" s="2" t="s">
        <v>34</v>
      </c>
      <c r="G473" s="4">
        <v>43526.57009259259</v>
      </c>
      <c r="H473" s="4">
        <v>43532.57009259259</v>
      </c>
      <c r="I473" s="4">
        <v>43533.57009259259</v>
      </c>
      <c r="J473" s="2">
        <v>36.0</v>
      </c>
      <c r="K473" s="2">
        <v>108.0</v>
      </c>
      <c r="L473" s="2" t="str">
        <f t="shared" si="1"/>
        <v>Kolkata</v>
      </c>
      <c r="M473" s="2" t="str">
        <f t="shared" si="2"/>
        <v>Bangalore-Kolkata</v>
      </c>
      <c r="N473" s="2" t="str">
        <f t="shared" si="7"/>
        <v>Outstation</v>
      </c>
      <c r="O473" s="2" t="str">
        <f t="shared" si="3"/>
        <v>Ship2Home</v>
      </c>
      <c r="P473" s="2">
        <f t="shared" si="4"/>
        <v>-1</v>
      </c>
      <c r="Q473" s="2">
        <f t="shared" si="5"/>
        <v>6</v>
      </c>
      <c r="R473" s="2">
        <f t="shared" si="6"/>
        <v>144</v>
      </c>
    </row>
    <row r="474" ht="14.25" customHeight="1">
      <c r="A474" s="2">
        <v>62028.0</v>
      </c>
      <c r="B474" s="2" t="s">
        <v>39</v>
      </c>
      <c r="C474" s="2" t="s">
        <v>43</v>
      </c>
      <c r="D474" s="2" t="s">
        <v>41</v>
      </c>
      <c r="E474" s="2" t="s">
        <v>44</v>
      </c>
      <c r="F474" s="2" t="s">
        <v>34</v>
      </c>
      <c r="G474" s="4">
        <v>43526.570706018516</v>
      </c>
      <c r="H474" s="4">
        <v>43530.570706018516</v>
      </c>
      <c r="I474" s="4">
        <v>43529.570706018516</v>
      </c>
      <c r="J474" s="2">
        <v>59.0</v>
      </c>
      <c r="K474" s="2">
        <v>101.0</v>
      </c>
      <c r="L474" s="2" t="str">
        <f t="shared" si="1"/>
        <v>Bangalore</v>
      </c>
      <c r="M474" s="2" t="str">
        <f t="shared" si="2"/>
        <v>Delhi-Bangalore</v>
      </c>
      <c r="N474" s="2" t="str">
        <f t="shared" si="7"/>
        <v>Outstation</v>
      </c>
      <c r="O474" s="2" t="str">
        <f t="shared" si="3"/>
        <v>FastWheels</v>
      </c>
      <c r="P474" s="2">
        <f t="shared" si="4"/>
        <v>1</v>
      </c>
      <c r="Q474" s="2">
        <f t="shared" si="5"/>
        <v>4</v>
      </c>
      <c r="R474" s="2">
        <f t="shared" si="6"/>
        <v>160</v>
      </c>
    </row>
    <row r="475" ht="14.25" customHeight="1">
      <c r="A475" s="2">
        <v>556119.0</v>
      </c>
      <c r="B475" s="2" t="s">
        <v>36</v>
      </c>
      <c r="C475" s="2" t="s">
        <v>37</v>
      </c>
      <c r="D475" s="2" t="s">
        <v>41</v>
      </c>
      <c r="E475" s="2" t="s">
        <v>33</v>
      </c>
      <c r="F475" s="2" t="s">
        <v>34</v>
      </c>
      <c r="G475" s="4">
        <v>43526.57078703704</v>
      </c>
      <c r="H475" s="4">
        <v>43533.57078703704</v>
      </c>
      <c r="I475" s="4">
        <v>43530.57078703704</v>
      </c>
      <c r="J475" s="2">
        <v>48.0</v>
      </c>
      <c r="K475" s="2">
        <v>113.0</v>
      </c>
      <c r="L475" s="2" t="str">
        <f t="shared" si="1"/>
        <v>Mumbai</v>
      </c>
      <c r="M475" s="2" t="str">
        <f t="shared" si="2"/>
        <v>Delhi-Mumbai</v>
      </c>
      <c r="N475" s="2" t="str">
        <f t="shared" si="7"/>
        <v>Outstation</v>
      </c>
      <c r="O475" s="2" t="str">
        <f t="shared" si="3"/>
        <v>Ship2Home</v>
      </c>
      <c r="P475" s="2">
        <f t="shared" si="4"/>
        <v>3</v>
      </c>
      <c r="Q475" s="2">
        <f t="shared" si="5"/>
        <v>7</v>
      </c>
      <c r="R475" s="2">
        <f t="shared" si="6"/>
        <v>161</v>
      </c>
    </row>
    <row r="476" ht="14.25" customHeight="1">
      <c r="A476" s="2">
        <v>152544.0</v>
      </c>
      <c r="B476" s="2" t="s">
        <v>36</v>
      </c>
      <c r="C476" s="2" t="s">
        <v>31</v>
      </c>
      <c r="D476" s="2" t="s">
        <v>41</v>
      </c>
      <c r="E476" s="2" t="s">
        <v>44</v>
      </c>
      <c r="F476" s="2" t="s">
        <v>34</v>
      </c>
      <c r="G476" s="4">
        <v>43526.574016203704</v>
      </c>
      <c r="H476" s="4">
        <v>43526.574016203704</v>
      </c>
      <c r="I476" s="4">
        <v>43529.574016203704</v>
      </c>
      <c r="J476" s="2">
        <v>0.0</v>
      </c>
      <c r="K476" s="2">
        <v>127.0</v>
      </c>
      <c r="L476" s="2" t="str">
        <f t="shared" si="1"/>
        <v>Delhi</v>
      </c>
      <c r="M476" s="2" t="str">
        <f t="shared" si="2"/>
        <v>Delhi-Delhi</v>
      </c>
      <c r="N476" s="2" t="str">
        <f t="shared" si="7"/>
        <v>Local</v>
      </c>
      <c r="O476" s="2" t="str">
        <f t="shared" si="3"/>
        <v>FastWheels</v>
      </c>
      <c r="P476" s="2">
        <f t="shared" si="4"/>
        <v>-3</v>
      </c>
      <c r="Q476" s="2">
        <f t="shared" si="5"/>
        <v>0</v>
      </c>
      <c r="R476" s="2">
        <f t="shared" si="6"/>
        <v>127</v>
      </c>
    </row>
    <row r="477" ht="14.25" customHeight="1">
      <c r="A477" s="2">
        <v>558092.0</v>
      </c>
      <c r="B477" s="2" t="s">
        <v>30</v>
      </c>
      <c r="C477" s="2" t="s">
        <v>43</v>
      </c>
      <c r="D477" s="2" t="s">
        <v>41</v>
      </c>
      <c r="E477" s="2" t="s">
        <v>44</v>
      </c>
      <c r="F477" s="2" t="s">
        <v>34</v>
      </c>
      <c r="G477" s="4">
        <v>43526.57434027778</v>
      </c>
      <c r="H477" s="4">
        <v>43529.57434027778</v>
      </c>
      <c r="I477" s="4">
        <v>43530.57434027778</v>
      </c>
      <c r="J477" s="2">
        <v>42.0</v>
      </c>
      <c r="K477" s="2">
        <v>129.0</v>
      </c>
      <c r="L477" s="2" t="str">
        <f t="shared" si="1"/>
        <v>Bangalore</v>
      </c>
      <c r="M477" s="2" t="str">
        <f t="shared" si="2"/>
        <v>Delhi-Bangalore</v>
      </c>
      <c r="N477" s="2" t="str">
        <f t="shared" si="7"/>
        <v>Outstation</v>
      </c>
      <c r="O477" s="2" t="str">
        <f t="shared" si="3"/>
        <v>FastWheels</v>
      </c>
      <c r="P477" s="2">
        <f t="shared" si="4"/>
        <v>-1</v>
      </c>
      <c r="Q477" s="2">
        <f t="shared" si="5"/>
        <v>3</v>
      </c>
      <c r="R477" s="2">
        <f t="shared" si="6"/>
        <v>171</v>
      </c>
    </row>
    <row r="478" ht="14.25" customHeight="1">
      <c r="A478" s="2">
        <v>722336.0</v>
      </c>
      <c r="B478" s="2" t="s">
        <v>30</v>
      </c>
      <c r="C478" s="2" t="s">
        <v>43</v>
      </c>
      <c r="D478" s="2" t="s">
        <v>41</v>
      </c>
      <c r="E478" s="2" t="s">
        <v>44</v>
      </c>
      <c r="F478" s="2" t="s">
        <v>34</v>
      </c>
      <c r="G478" s="4">
        <v>43526.57542824074</v>
      </c>
      <c r="H478" s="4">
        <v>43531.57542824074</v>
      </c>
      <c r="I478" s="4">
        <v>43531.57542824074</v>
      </c>
      <c r="J478" s="2">
        <v>66.0</v>
      </c>
      <c r="K478" s="2">
        <v>109.0</v>
      </c>
      <c r="L478" s="2" t="str">
        <f t="shared" si="1"/>
        <v>Bangalore</v>
      </c>
      <c r="M478" s="2" t="str">
        <f t="shared" si="2"/>
        <v>Delhi-Bangalore</v>
      </c>
      <c r="N478" s="2" t="str">
        <f t="shared" si="7"/>
        <v>Outstation</v>
      </c>
      <c r="O478" s="2" t="str">
        <f t="shared" si="3"/>
        <v>FastWheels</v>
      </c>
      <c r="P478" s="2">
        <f t="shared" si="4"/>
        <v>0</v>
      </c>
      <c r="Q478" s="2">
        <f t="shared" si="5"/>
        <v>5</v>
      </c>
      <c r="R478" s="2">
        <f t="shared" si="6"/>
        <v>175</v>
      </c>
    </row>
    <row r="479" ht="14.25" customHeight="1">
      <c r="A479" s="2">
        <v>112275.0</v>
      </c>
      <c r="B479" s="2" t="s">
        <v>49</v>
      </c>
      <c r="C479" s="2" t="s">
        <v>43</v>
      </c>
      <c r="D479" s="2" t="s">
        <v>32</v>
      </c>
      <c r="E479" s="2" t="s">
        <v>44</v>
      </c>
      <c r="F479" s="2" t="s">
        <v>34</v>
      </c>
      <c r="G479" s="4">
        <v>43526.57550925926</v>
      </c>
      <c r="H479" s="4">
        <v>43527.57550925926</v>
      </c>
      <c r="I479" s="4">
        <v>43532.57550925926</v>
      </c>
      <c r="J479" s="2">
        <v>0.0</v>
      </c>
      <c r="K479" s="2">
        <v>100.0</v>
      </c>
      <c r="L479" s="2" t="str">
        <f t="shared" si="1"/>
        <v>Bangalore</v>
      </c>
      <c r="M479" s="2" t="str">
        <f t="shared" si="2"/>
        <v>Bangalore-Bangalore</v>
      </c>
      <c r="N479" s="2" t="str">
        <f t="shared" si="7"/>
        <v>Local</v>
      </c>
      <c r="O479" s="2" t="str">
        <f t="shared" si="3"/>
        <v>FastWheels</v>
      </c>
      <c r="P479" s="2">
        <f t="shared" si="4"/>
        <v>-5</v>
      </c>
      <c r="Q479" s="2">
        <f t="shared" si="5"/>
        <v>1</v>
      </c>
      <c r="R479" s="2">
        <f t="shared" si="6"/>
        <v>100</v>
      </c>
    </row>
    <row r="480" ht="14.25" customHeight="1">
      <c r="A480" s="2">
        <v>188819.0</v>
      </c>
      <c r="B480" s="2" t="s">
        <v>48</v>
      </c>
      <c r="C480" s="2" t="s">
        <v>45</v>
      </c>
      <c r="D480" s="2" t="s">
        <v>32</v>
      </c>
      <c r="E480" s="2" t="s">
        <v>33</v>
      </c>
      <c r="F480" s="2" t="s">
        <v>34</v>
      </c>
      <c r="G480" s="4">
        <v>43526.58083333333</v>
      </c>
      <c r="H480" s="4">
        <v>43529.58083333333</v>
      </c>
      <c r="I480" s="4">
        <v>43531.58083333333</v>
      </c>
      <c r="J480" s="2">
        <v>45.0</v>
      </c>
      <c r="K480" s="2">
        <v>126.0</v>
      </c>
      <c r="L480" s="2" t="str">
        <f t="shared" si="1"/>
        <v>Chennai</v>
      </c>
      <c r="M480" s="2" t="str">
        <f t="shared" si="2"/>
        <v>Bangalore-Chennai</v>
      </c>
      <c r="N480" s="2" t="str">
        <f t="shared" si="7"/>
        <v>Outstation</v>
      </c>
      <c r="O480" s="2" t="str">
        <f t="shared" si="3"/>
        <v>Ship2Home</v>
      </c>
      <c r="P480" s="2">
        <f t="shared" si="4"/>
        <v>-2</v>
      </c>
      <c r="Q480" s="2">
        <f t="shared" si="5"/>
        <v>3</v>
      </c>
      <c r="R480" s="2">
        <f t="shared" si="6"/>
        <v>171</v>
      </c>
    </row>
    <row r="481" ht="14.25" customHeight="1">
      <c r="A481" s="2">
        <v>385097.0</v>
      </c>
      <c r="B481" s="2" t="s">
        <v>30</v>
      </c>
      <c r="C481" s="2" t="s">
        <v>37</v>
      </c>
      <c r="D481" s="2" t="s">
        <v>41</v>
      </c>
      <c r="E481" s="2" t="s">
        <v>33</v>
      </c>
      <c r="F481" s="2" t="s">
        <v>34</v>
      </c>
      <c r="G481" s="4">
        <v>43526.58292824074</v>
      </c>
      <c r="H481" s="4">
        <v>43533.58292824074</v>
      </c>
      <c r="I481" s="4">
        <v>43530.58292824074</v>
      </c>
      <c r="J481" s="2">
        <v>29.0</v>
      </c>
      <c r="K481" s="2">
        <v>115.0</v>
      </c>
      <c r="L481" s="2" t="str">
        <f t="shared" si="1"/>
        <v>Mumbai</v>
      </c>
      <c r="M481" s="2" t="str">
        <f t="shared" si="2"/>
        <v>Delhi-Mumbai</v>
      </c>
      <c r="N481" s="2" t="str">
        <f t="shared" si="7"/>
        <v>Outstation</v>
      </c>
      <c r="O481" s="2" t="str">
        <f t="shared" si="3"/>
        <v>Ship2Home</v>
      </c>
      <c r="P481" s="2">
        <f t="shared" si="4"/>
        <v>3</v>
      </c>
      <c r="Q481" s="2">
        <f t="shared" si="5"/>
        <v>7</v>
      </c>
      <c r="R481" s="2">
        <f t="shared" si="6"/>
        <v>144</v>
      </c>
    </row>
    <row r="482" ht="14.25" customHeight="1">
      <c r="A482" s="2">
        <v>198797.0</v>
      </c>
      <c r="B482" s="2" t="s">
        <v>47</v>
      </c>
      <c r="C482" s="2" t="s">
        <v>31</v>
      </c>
      <c r="D482" s="2" t="s">
        <v>41</v>
      </c>
      <c r="E482" s="2" t="s">
        <v>33</v>
      </c>
      <c r="F482" s="2" t="s">
        <v>34</v>
      </c>
      <c r="G482" s="4">
        <v>43526.592199074075</v>
      </c>
      <c r="H482" s="4">
        <v>43533.592199074075</v>
      </c>
      <c r="I482" s="4">
        <v>43529.592199074075</v>
      </c>
      <c r="J482" s="2">
        <v>0.0</v>
      </c>
      <c r="K482" s="2">
        <v>126.0</v>
      </c>
      <c r="L482" s="2" t="str">
        <f t="shared" si="1"/>
        <v>Delhi</v>
      </c>
      <c r="M482" s="2" t="str">
        <f t="shared" si="2"/>
        <v>Delhi-Delhi</v>
      </c>
      <c r="N482" s="2" t="str">
        <f t="shared" si="7"/>
        <v>Local</v>
      </c>
      <c r="O482" s="2" t="str">
        <f t="shared" si="3"/>
        <v>Ship2Home</v>
      </c>
      <c r="P482" s="2">
        <f t="shared" si="4"/>
        <v>4</v>
      </c>
      <c r="Q482" s="2">
        <f t="shared" si="5"/>
        <v>7</v>
      </c>
      <c r="R482" s="2">
        <f t="shared" si="6"/>
        <v>126</v>
      </c>
    </row>
    <row r="483" ht="14.25" customHeight="1">
      <c r="A483" s="2">
        <v>396906.0</v>
      </c>
      <c r="B483" s="2" t="s">
        <v>30</v>
      </c>
      <c r="C483" s="2" t="s">
        <v>43</v>
      </c>
      <c r="D483" s="2" t="s">
        <v>41</v>
      </c>
      <c r="E483" s="2" t="s">
        <v>38</v>
      </c>
      <c r="F483" s="2" t="s">
        <v>34</v>
      </c>
      <c r="G483" s="4">
        <v>43526.597407407404</v>
      </c>
      <c r="H483" s="4">
        <v>43535.597407407404</v>
      </c>
      <c r="I483" s="4">
        <v>43531.597407407404</v>
      </c>
      <c r="J483" s="2">
        <v>50.0</v>
      </c>
      <c r="K483" s="2">
        <v>123.0</v>
      </c>
      <c r="L483" s="2" t="str">
        <f t="shared" si="1"/>
        <v>Bangalore</v>
      </c>
      <c r="M483" s="2" t="str">
        <f t="shared" si="2"/>
        <v>Delhi-Bangalore</v>
      </c>
      <c r="N483" s="2" t="str">
        <f t="shared" si="7"/>
        <v>Outstation</v>
      </c>
      <c r="O483" s="2" t="str">
        <f t="shared" si="3"/>
        <v>Ship2Home</v>
      </c>
      <c r="P483" s="2">
        <f t="shared" si="4"/>
        <v>4</v>
      </c>
      <c r="Q483" s="2">
        <f t="shared" si="5"/>
        <v>9</v>
      </c>
      <c r="R483" s="2">
        <f t="shared" si="6"/>
        <v>173</v>
      </c>
    </row>
    <row r="484" ht="14.25" customHeight="1">
      <c r="A484" s="2">
        <v>42556.0</v>
      </c>
      <c r="B484" s="2" t="s">
        <v>36</v>
      </c>
      <c r="C484" s="2" t="s">
        <v>37</v>
      </c>
      <c r="D484" s="2" t="s">
        <v>41</v>
      </c>
      <c r="E484" s="2" t="s">
        <v>44</v>
      </c>
      <c r="F484" s="2" t="s">
        <v>34</v>
      </c>
      <c r="G484" s="4">
        <v>43526.600173611114</v>
      </c>
      <c r="H484" s="4">
        <v>43531.600173611114</v>
      </c>
      <c r="I484" s="4">
        <v>43529.600173611114</v>
      </c>
      <c r="J484" s="2">
        <v>31.0</v>
      </c>
      <c r="K484" s="2">
        <v>110.0</v>
      </c>
      <c r="L484" s="2" t="str">
        <f t="shared" si="1"/>
        <v>Mumbai</v>
      </c>
      <c r="M484" s="2" t="str">
        <f t="shared" si="2"/>
        <v>Delhi-Mumbai</v>
      </c>
      <c r="N484" s="2" t="str">
        <f t="shared" si="7"/>
        <v>Outstation</v>
      </c>
      <c r="O484" s="2" t="str">
        <f t="shared" si="3"/>
        <v>FastWheels</v>
      </c>
      <c r="P484" s="2">
        <f t="shared" si="4"/>
        <v>2</v>
      </c>
      <c r="Q484" s="2">
        <f t="shared" si="5"/>
        <v>5</v>
      </c>
      <c r="R484" s="2">
        <f t="shared" si="6"/>
        <v>141</v>
      </c>
    </row>
    <row r="485" ht="14.25" customHeight="1">
      <c r="A485" s="2">
        <v>734500.0</v>
      </c>
      <c r="B485" s="2" t="s">
        <v>39</v>
      </c>
      <c r="C485" s="2" t="s">
        <v>31</v>
      </c>
      <c r="D485" s="2" t="s">
        <v>32</v>
      </c>
      <c r="E485" s="2" t="s">
        <v>44</v>
      </c>
      <c r="F485" s="2" t="s">
        <v>34</v>
      </c>
      <c r="G485" s="4">
        <v>43526.61677083333</v>
      </c>
      <c r="H485" s="4">
        <v>43529.61677083333</v>
      </c>
      <c r="I485" s="4">
        <v>43531.61677083333</v>
      </c>
      <c r="J485" s="2">
        <v>34.0</v>
      </c>
      <c r="K485" s="2">
        <v>126.0</v>
      </c>
      <c r="L485" s="2" t="str">
        <f t="shared" si="1"/>
        <v>Delhi</v>
      </c>
      <c r="M485" s="2" t="str">
        <f t="shared" si="2"/>
        <v>Bangalore-Delhi</v>
      </c>
      <c r="N485" s="2" t="str">
        <f t="shared" si="7"/>
        <v>Outstation</v>
      </c>
      <c r="O485" s="2" t="str">
        <f t="shared" si="3"/>
        <v>FastWheels</v>
      </c>
      <c r="P485" s="2">
        <f t="shared" si="4"/>
        <v>-2</v>
      </c>
      <c r="Q485" s="2">
        <f t="shared" si="5"/>
        <v>3</v>
      </c>
      <c r="R485" s="2">
        <f t="shared" si="6"/>
        <v>160</v>
      </c>
    </row>
    <row r="486" ht="14.25" customHeight="1">
      <c r="A486" s="2">
        <v>41268.0</v>
      </c>
      <c r="B486" s="2" t="s">
        <v>30</v>
      </c>
      <c r="C486" s="2" t="s">
        <v>37</v>
      </c>
      <c r="D486" s="2" t="s">
        <v>41</v>
      </c>
      <c r="E486" s="2" t="s">
        <v>44</v>
      </c>
      <c r="F486" s="2" t="s">
        <v>34</v>
      </c>
      <c r="G486" s="4">
        <v>43526.619791666664</v>
      </c>
      <c r="H486" s="4">
        <v>43528.619791666664</v>
      </c>
      <c r="I486" s="4">
        <v>43533.619791666664</v>
      </c>
      <c r="J486" s="2">
        <v>67.0</v>
      </c>
      <c r="K486" s="2">
        <v>92.0</v>
      </c>
      <c r="L486" s="2" t="str">
        <f t="shared" si="1"/>
        <v>Mumbai</v>
      </c>
      <c r="M486" s="2" t="str">
        <f t="shared" si="2"/>
        <v>Delhi-Mumbai</v>
      </c>
      <c r="N486" s="2" t="str">
        <f t="shared" si="7"/>
        <v>Outstation</v>
      </c>
      <c r="O486" s="2" t="str">
        <f t="shared" si="3"/>
        <v>FastWheels</v>
      </c>
      <c r="P486" s="2">
        <f t="shared" si="4"/>
        <v>-5</v>
      </c>
      <c r="Q486" s="2">
        <f t="shared" si="5"/>
        <v>2</v>
      </c>
      <c r="R486" s="2">
        <f t="shared" si="6"/>
        <v>159</v>
      </c>
    </row>
    <row r="487" ht="14.25" customHeight="1">
      <c r="A487" s="2">
        <v>526103.0</v>
      </c>
      <c r="B487" s="2" t="s">
        <v>46</v>
      </c>
      <c r="C487" s="2" t="s">
        <v>37</v>
      </c>
      <c r="D487" s="2" t="s">
        <v>32</v>
      </c>
      <c r="E487" s="2" t="s">
        <v>44</v>
      </c>
      <c r="F487" s="2" t="s">
        <v>34</v>
      </c>
      <c r="G487" s="4">
        <v>43526.62435185185</v>
      </c>
      <c r="H487" s="4">
        <v>43531.62435185185</v>
      </c>
      <c r="I487" s="4">
        <v>43529.62435185185</v>
      </c>
      <c r="J487" s="2">
        <v>70.0</v>
      </c>
      <c r="K487" s="2">
        <v>91.0</v>
      </c>
      <c r="L487" s="2" t="str">
        <f t="shared" si="1"/>
        <v>Mumbai</v>
      </c>
      <c r="M487" s="2" t="str">
        <f t="shared" si="2"/>
        <v>Bangalore-Mumbai</v>
      </c>
      <c r="N487" s="2" t="str">
        <f t="shared" si="7"/>
        <v>Outstation</v>
      </c>
      <c r="O487" s="2" t="str">
        <f t="shared" si="3"/>
        <v>FastWheels</v>
      </c>
      <c r="P487" s="2">
        <f t="shared" si="4"/>
        <v>2</v>
      </c>
      <c r="Q487" s="2">
        <f t="shared" si="5"/>
        <v>5</v>
      </c>
      <c r="R487" s="2">
        <f t="shared" si="6"/>
        <v>161</v>
      </c>
    </row>
    <row r="488" ht="14.25" customHeight="1">
      <c r="A488" s="2">
        <v>850357.0</v>
      </c>
      <c r="B488" s="2" t="s">
        <v>39</v>
      </c>
      <c r="C488" s="2" t="s">
        <v>40</v>
      </c>
      <c r="D488" s="2" t="s">
        <v>41</v>
      </c>
      <c r="E488" s="2" t="s">
        <v>33</v>
      </c>
      <c r="F488" s="2" t="s">
        <v>34</v>
      </c>
      <c r="G488" s="4">
        <v>43526.62513888889</v>
      </c>
      <c r="H488" s="4">
        <v>43531.62513888889</v>
      </c>
      <c r="I488" s="4">
        <v>43530.62513888889</v>
      </c>
      <c r="J488" s="2">
        <v>44.0</v>
      </c>
      <c r="K488" s="2">
        <v>114.0</v>
      </c>
      <c r="L488" s="2" t="str">
        <f t="shared" si="1"/>
        <v>Kolkata</v>
      </c>
      <c r="M488" s="2" t="str">
        <f t="shared" si="2"/>
        <v>Delhi-Kolkata</v>
      </c>
      <c r="N488" s="2" t="str">
        <f t="shared" si="7"/>
        <v>Outstation</v>
      </c>
      <c r="O488" s="2" t="str">
        <f t="shared" si="3"/>
        <v>Ship2Home</v>
      </c>
      <c r="P488" s="2">
        <f t="shared" si="4"/>
        <v>1</v>
      </c>
      <c r="Q488" s="2">
        <f t="shared" si="5"/>
        <v>5</v>
      </c>
      <c r="R488" s="2">
        <f t="shared" si="6"/>
        <v>158</v>
      </c>
    </row>
    <row r="489" ht="14.25" customHeight="1">
      <c r="A489" s="2">
        <v>487995.0</v>
      </c>
      <c r="B489" s="2" t="s">
        <v>39</v>
      </c>
      <c r="C489" s="2" t="s">
        <v>43</v>
      </c>
      <c r="D489" s="2" t="s">
        <v>32</v>
      </c>
      <c r="E489" s="2" t="s">
        <v>44</v>
      </c>
      <c r="F489" s="2" t="s">
        <v>34</v>
      </c>
      <c r="G489" s="4">
        <v>43526.626435185186</v>
      </c>
      <c r="H489" s="4">
        <v>43528.626435185186</v>
      </c>
      <c r="I489" s="4">
        <v>43532.626435185186</v>
      </c>
      <c r="J489" s="2">
        <v>0.0</v>
      </c>
      <c r="K489" s="2">
        <v>108.0</v>
      </c>
      <c r="L489" s="2" t="str">
        <f t="shared" si="1"/>
        <v>Bangalore</v>
      </c>
      <c r="M489" s="2" t="str">
        <f t="shared" si="2"/>
        <v>Bangalore-Bangalore</v>
      </c>
      <c r="N489" s="2" t="str">
        <f t="shared" si="7"/>
        <v>Local</v>
      </c>
      <c r="O489" s="2" t="str">
        <f t="shared" si="3"/>
        <v>FastWheels</v>
      </c>
      <c r="P489" s="2">
        <f t="shared" si="4"/>
        <v>-4</v>
      </c>
      <c r="Q489" s="2">
        <f t="shared" si="5"/>
        <v>2</v>
      </c>
      <c r="R489" s="2">
        <f t="shared" si="6"/>
        <v>108</v>
      </c>
    </row>
    <row r="490" ht="14.25" customHeight="1">
      <c r="A490" s="2">
        <v>331969.0</v>
      </c>
      <c r="B490" s="2" t="s">
        <v>36</v>
      </c>
      <c r="C490" s="2" t="s">
        <v>31</v>
      </c>
      <c r="D490" s="2" t="s">
        <v>41</v>
      </c>
      <c r="E490" s="2" t="s">
        <v>33</v>
      </c>
      <c r="F490" s="2" t="s">
        <v>34</v>
      </c>
      <c r="G490" s="4">
        <v>43526.62689814815</v>
      </c>
      <c r="H490" s="4">
        <v>43533.62689814815</v>
      </c>
      <c r="I490" s="4">
        <v>43531.62689814815</v>
      </c>
      <c r="J490" s="2">
        <v>0.0</v>
      </c>
      <c r="K490" s="2">
        <v>121.0</v>
      </c>
      <c r="L490" s="2" t="str">
        <f t="shared" si="1"/>
        <v>Delhi</v>
      </c>
      <c r="M490" s="2" t="str">
        <f t="shared" si="2"/>
        <v>Delhi-Delhi</v>
      </c>
      <c r="N490" s="2" t="str">
        <f t="shared" si="7"/>
        <v>Local</v>
      </c>
      <c r="O490" s="2" t="str">
        <f t="shared" si="3"/>
        <v>Ship2Home</v>
      </c>
      <c r="P490" s="2">
        <f t="shared" si="4"/>
        <v>2</v>
      </c>
      <c r="Q490" s="2">
        <f t="shared" si="5"/>
        <v>7</v>
      </c>
      <c r="R490" s="2">
        <f t="shared" si="6"/>
        <v>121</v>
      </c>
    </row>
    <row r="491" ht="14.25" customHeight="1">
      <c r="A491" s="2">
        <v>286789.0</v>
      </c>
      <c r="B491" s="2" t="s">
        <v>46</v>
      </c>
      <c r="C491" s="2" t="s">
        <v>40</v>
      </c>
      <c r="D491" s="2" t="s">
        <v>41</v>
      </c>
      <c r="E491" s="2" t="s">
        <v>44</v>
      </c>
      <c r="F491" s="2" t="s">
        <v>34</v>
      </c>
      <c r="G491" s="4">
        <v>43526.63039351852</v>
      </c>
      <c r="H491" s="4">
        <v>43531.63039351852</v>
      </c>
      <c r="I491" s="4">
        <v>43529.63039351852</v>
      </c>
      <c r="J491" s="2">
        <v>74.0</v>
      </c>
      <c r="K491" s="2">
        <v>87.0</v>
      </c>
      <c r="L491" s="2" t="str">
        <f t="shared" si="1"/>
        <v>Kolkata</v>
      </c>
      <c r="M491" s="2" t="str">
        <f t="shared" si="2"/>
        <v>Delhi-Kolkata</v>
      </c>
      <c r="N491" s="2" t="str">
        <f t="shared" si="7"/>
        <v>Outstation</v>
      </c>
      <c r="O491" s="2" t="str">
        <f t="shared" si="3"/>
        <v>FastWheels</v>
      </c>
      <c r="P491" s="2">
        <f t="shared" si="4"/>
        <v>2</v>
      </c>
      <c r="Q491" s="2">
        <f t="shared" si="5"/>
        <v>5</v>
      </c>
      <c r="R491" s="2">
        <f t="shared" si="6"/>
        <v>161</v>
      </c>
    </row>
    <row r="492" ht="14.25" customHeight="1">
      <c r="A492" s="2">
        <v>87677.0</v>
      </c>
      <c r="B492" s="2" t="s">
        <v>39</v>
      </c>
      <c r="C492" s="2" t="s">
        <v>31</v>
      </c>
      <c r="D492" s="2" t="s">
        <v>41</v>
      </c>
      <c r="E492" s="2" t="s">
        <v>33</v>
      </c>
      <c r="F492" s="2" t="s">
        <v>34</v>
      </c>
      <c r="G492" s="4">
        <v>43526.63122685185</v>
      </c>
      <c r="H492" s="4">
        <v>43530.63122685185</v>
      </c>
      <c r="I492" s="4">
        <v>43530.63122685185</v>
      </c>
      <c r="J492" s="2">
        <v>0.0</v>
      </c>
      <c r="K492" s="2">
        <v>121.0</v>
      </c>
      <c r="L492" s="2" t="str">
        <f t="shared" si="1"/>
        <v>Delhi</v>
      </c>
      <c r="M492" s="2" t="str">
        <f t="shared" si="2"/>
        <v>Delhi-Delhi</v>
      </c>
      <c r="N492" s="2" t="str">
        <f t="shared" si="7"/>
        <v>Local</v>
      </c>
      <c r="O492" s="2" t="str">
        <f t="shared" si="3"/>
        <v>Ship2Home</v>
      </c>
      <c r="P492" s="2">
        <f t="shared" si="4"/>
        <v>0</v>
      </c>
      <c r="Q492" s="2">
        <f t="shared" si="5"/>
        <v>4</v>
      </c>
      <c r="R492" s="2">
        <f t="shared" si="6"/>
        <v>121</v>
      </c>
    </row>
    <row r="493" ht="14.25" customHeight="1">
      <c r="A493" s="2">
        <v>288876.0</v>
      </c>
      <c r="B493" s="2" t="s">
        <v>39</v>
      </c>
      <c r="C493" s="2" t="s">
        <v>37</v>
      </c>
      <c r="D493" s="2" t="s">
        <v>32</v>
      </c>
      <c r="E493" s="2" t="s">
        <v>44</v>
      </c>
      <c r="F493" s="2" t="s">
        <v>34</v>
      </c>
      <c r="G493" s="4">
        <v>43526.63238425926</v>
      </c>
      <c r="H493" s="4">
        <v>43528.63238425926</v>
      </c>
      <c r="I493" s="4">
        <v>43533.63238425926</v>
      </c>
      <c r="J493" s="2">
        <v>32.0</v>
      </c>
      <c r="K493" s="2">
        <v>111.0</v>
      </c>
      <c r="L493" s="2" t="str">
        <f t="shared" si="1"/>
        <v>Mumbai</v>
      </c>
      <c r="M493" s="2" t="str">
        <f t="shared" si="2"/>
        <v>Bangalore-Mumbai</v>
      </c>
      <c r="N493" s="2" t="str">
        <f t="shared" si="7"/>
        <v>Outstation</v>
      </c>
      <c r="O493" s="2" t="str">
        <f t="shared" si="3"/>
        <v>FastWheels</v>
      </c>
      <c r="P493" s="2">
        <f t="shared" si="4"/>
        <v>-5</v>
      </c>
      <c r="Q493" s="2">
        <f t="shared" si="5"/>
        <v>2</v>
      </c>
      <c r="R493" s="2">
        <f t="shared" si="6"/>
        <v>143</v>
      </c>
    </row>
    <row r="494" ht="14.25" customHeight="1">
      <c r="A494" s="2">
        <v>708330.0</v>
      </c>
      <c r="B494" s="2" t="s">
        <v>30</v>
      </c>
      <c r="C494" s="2" t="s">
        <v>40</v>
      </c>
      <c r="D494" s="2" t="s">
        <v>32</v>
      </c>
      <c r="E494" s="2" t="s">
        <v>38</v>
      </c>
      <c r="F494" s="2" t="s">
        <v>34</v>
      </c>
      <c r="G494" s="4">
        <v>43526.63247685185</v>
      </c>
      <c r="H494" s="4">
        <v>43528.63247685185</v>
      </c>
      <c r="I494" s="4">
        <v>43533.63247685185</v>
      </c>
      <c r="J494" s="2">
        <v>50.0</v>
      </c>
      <c r="K494" s="2">
        <v>113.0</v>
      </c>
      <c r="L494" s="2" t="str">
        <f t="shared" si="1"/>
        <v>Kolkata</v>
      </c>
      <c r="M494" s="2" t="str">
        <f t="shared" si="2"/>
        <v>Bangalore-Kolkata</v>
      </c>
      <c r="N494" s="2" t="str">
        <f t="shared" si="7"/>
        <v>Outstation</v>
      </c>
      <c r="O494" s="2" t="str">
        <f t="shared" si="3"/>
        <v>Ship2Home</v>
      </c>
      <c r="P494" s="2">
        <f t="shared" si="4"/>
        <v>-5</v>
      </c>
      <c r="Q494" s="2">
        <f t="shared" si="5"/>
        <v>2</v>
      </c>
      <c r="R494" s="2">
        <f t="shared" si="6"/>
        <v>163</v>
      </c>
    </row>
    <row r="495" ht="14.25" customHeight="1">
      <c r="A495" s="2">
        <v>228730.0</v>
      </c>
      <c r="B495" s="2" t="s">
        <v>30</v>
      </c>
      <c r="C495" s="2" t="s">
        <v>40</v>
      </c>
      <c r="D495" s="2" t="s">
        <v>32</v>
      </c>
      <c r="E495" s="2" t="s">
        <v>38</v>
      </c>
      <c r="F495" s="2" t="s">
        <v>34</v>
      </c>
      <c r="G495" s="4">
        <v>43526.63322916667</v>
      </c>
      <c r="H495" s="4">
        <v>43529.63322916667</v>
      </c>
      <c r="I495" s="4">
        <v>43533.63322916667</v>
      </c>
      <c r="J495" s="2">
        <v>39.0</v>
      </c>
      <c r="K495" s="2">
        <v>107.0</v>
      </c>
      <c r="L495" s="2" t="str">
        <f t="shared" si="1"/>
        <v>Kolkata</v>
      </c>
      <c r="M495" s="2" t="str">
        <f t="shared" si="2"/>
        <v>Bangalore-Kolkata</v>
      </c>
      <c r="N495" s="2" t="str">
        <f t="shared" si="7"/>
        <v>Outstation</v>
      </c>
      <c r="O495" s="2" t="str">
        <f t="shared" si="3"/>
        <v>Ship2Home</v>
      </c>
      <c r="P495" s="2">
        <f t="shared" si="4"/>
        <v>-4</v>
      </c>
      <c r="Q495" s="2">
        <f t="shared" si="5"/>
        <v>3</v>
      </c>
      <c r="R495" s="2">
        <f t="shared" si="6"/>
        <v>146</v>
      </c>
    </row>
    <row r="496" ht="14.25" customHeight="1">
      <c r="A496" s="2">
        <v>540548.0</v>
      </c>
      <c r="B496" s="2" t="s">
        <v>36</v>
      </c>
      <c r="C496" s="2" t="s">
        <v>45</v>
      </c>
      <c r="D496" s="2" t="s">
        <v>41</v>
      </c>
      <c r="E496" s="2" t="s">
        <v>44</v>
      </c>
      <c r="F496" s="2" t="s">
        <v>34</v>
      </c>
      <c r="G496" s="4">
        <v>43526.63525462963</v>
      </c>
      <c r="H496" s="4">
        <v>43531.63525462963</v>
      </c>
      <c r="I496" s="4">
        <v>43532.63525462963</v>
      </c>
      <c r="J496" s="2">
        <v>43.0</v>
      </c>
      <c r="K496" s="2">
        <v>120.0</v>
      </c>
      <c r="L496" s="2" t="str">
        <f t="shared" si="1"/>
        <v>Chennai</v>
      </c>
      <c r="M496" s="2" t="str">
        <f t="shared" si="2"/>
        <v>Delhi-Chennai</v>
      </c>
      <c r="N496" s="2" t="str">
        <f t="shared" si="7"/>
        <v>Outstation</v>
      </c>
      <c r="O496" s="2" t="str">
        <f t="shared" si="3"/>
        <v>FastWheels</v>
      </c>
      <c r="P496" s="2">
        <f t="shared" si="4"/>
        <v>-1</v>
      </c>
      <c r="Q496" s="2">
        <f t="shared" si="5"/>
        <v>5</v>
      </c>
      <c r="R496" s="2">
        <f t="shared" si="6"/>
        <v>163</v>
      </c>
    </row>
    <row r="497" ht="14.25" customHeight="1">
      <c r="A497" s="2">
        <v>691547.0</v>
      </c>
      <c r="B497" s="2" t="s">
        <v>39</v>
      </c>
      <c r="C497" s="2" t="s">
        <v>37</v>
      </c>
      <c r="D497" s="2" t="s">
        <v>41</v>
      </c>
      <c r="E497" s="2" t="s">
        <v>44</v>
      </c>
      <c r="F497" s="2" t="s">
        <v>34</v>
      </c>
      <c r="G497" s="4">
        <v>43526.63837962963</v>
      </c>
      <c r="H497" s="4">
        <v>43532.63837962963</v>
      </c>
      <c r="I497" s="4">
        <v>43529.63837962963</v>
      </c>
      <c r="J497" s="2">
        <v>65.0</v>
      </c>
      <c r="K497" s="2">
        <v>94.0</v>
      </c>
      <c r="L497" s="2" t="str">
        <f t="shared" si="1"/>
        <v>Mumbai</v>
      </c>
      <c r="M497" s="2" t="str">
        <f t="shared" si="2"/>
        <v>Delhi-Mumbai</v>
      </c>
      <c r="N497" s="2" t="str">
        <f t="shared" si="7"/>
        <v>Outstation</v>
      </c>
      <c r="O497" s="2" t="str">
        <f t="shared" si="3"/>
        <v>FastWheels</v>
      </c>
      <c r="P497" s="2">
        <f t="shared" si="4"/>
        <v>3</v>
      </c>
      <c r="Q497" s="2">
        <f t="shared" si="5"/>
        <v>6</v>
      </c>
      <c r="R497" s="2">
        <f t="shared" si="6"/>
        <v>159</v>
      </c>
    </row>
    <row r="498" ht="14.25" customHeight="1">
      <c r="A498" s="2">
        <v>463211.0</v>
      </c>
      <c r="B498" s="2" t="s">
        <v>46</v>
      </c>
      <c r="C498" s="2" t="s">
        <v>31</v>
      </c>
      <c r="D498" s="2" t="s">
        <v>41</v>
      </c>
      <c r="E498" s="2" t="s">
        <v>33</v>
      </c>
      <c r="F498" s="2" t="s">
        <v>34</v>
      </c>
      <c r="G498" s="4">
        <v>43526.63898148148</v>
      </c>
      <c r="H498" s="4">
        <v>43528.63898148148</v>
      </c>
      <c r="I498" s="4">
        <v>43533.63898148148</v>
      </c>
      <c r="J498" s="2">
        <v>0.0</v>
      </c>
      <c r="K498" s="2">
        <v>122.0</v>
      </c>
      <c r="L498" s="2" t="str">
        <f t="shared" si="1"/>
        <v>Delhi</v>
      </c>
      <c r="M498" s="2" t="str">
        <f t="shared" si="2"/>
        <v>Delhi-Delhi</v>
      </c>
      <c r="N498" s="2" t="str">
        <f t="shared" si="7"/>
        <v>Local</v>
      </c>
      <c r="O498" s="2" t="str">
        <f t="shared" si="3"/>
        <v>Ship2Home</v>
      </c>
      <c r="P498" s="2">
        <f t="shared" si="4"/>
        <v>-5</v>
      </c>
      <c r="Q498" s="2">
        <f t="shared" si="5"/>
        <v>2</v>
      </c>
      <c r="R498" s="2">
        <f t="shared" si="6"/>
        <v>122</v>
      </c>
    </row>
    <row r="499" ht="14.25" customHeight="1">
      <c r="A499" s="2">
        <v>313940.0</v>
      </c>
      <c r="B499" s="2" t="s">
        <v>42</v>
      </c>
      <c r="C499" s="2" t="s">
        <v>37</v>
      </c>
      <c r="D499" s="2" t="s">
        <v>32</v>
      </c>
      <c r="E499" s="2" t="s">
        <v>44</v>
      </c>
      <c r="F499" s="2" t="s">
        <v>34</v>
      </c>
      <c r="G499" s="4">
        <v>43526.644212962965</v>
      </c>
      <c r="H499" s="4">
        <v>43529.644212962965</v>
      </c>
      <c r="I499" s="4">
        <v>43531.644212962965</v>
      </c>
      <c r="J499" s="2">
        <v>38.0</v>
      </c>
      <c r="K499" s="2">
        <v>112.0</v>
      </c>
      <c r="L499" s="2" t="str">
        <f t="shared" si="1"/>
        <v>Mumbai</v>
      </c>
      <c r="M499" s="2" t="str">
        <f t="shared" si="2"/>
        <v>Bangalore-Mumbai</v>
      </c>
      <c r="N499" s="2" t="str">
        <f t="shared" si="7"/>
        <v>Outstation</v>
      </c>
      <c r="O499" s="2" t="str">
        <f t="shared" si="3"/>
        <v>FastWheels</v>
      </c>
      <c r="P499" s="2">
        <f t="shared" si="4"/>
        <v>-2</v>
      </c>
      <c r="Q499" s="2">
        <f t="shared" si="5"/>
        <v>3</v>
      </c>
      <c r="R499" s="2">
        <f t="shared" si="6"/>
        <v>150</v>
      </c>
    </row>
    <row r="500" ht="14.25" customHeight="1">
      <c r="A500" s="2">
        <v>885831.0</v>
      </c>
      <c r="B500" s="2" t="s">
        <v>39</v>
      </c>
      <c r="C500" s="2" t="s">
        <v>40</v>
      </c>
      <c r="D500" s="2" t="s">
        <v>41</v>
      </c>
      <c r="E500" s="2" t="s">
        <v>33</v>
      </c>
      <c r="F500" s="2" t="s">
        <v>34</v>
      </c>
      <c r="G500" s="4">
        <v>43526.6453587963</v>
      </c>
      <c r="H500" s="4">
        <v>43529.6453587963</v>
      </c>
      <c r="I500" s="4">
        <v>43529.6453587963</v>
      </c>
      <c r="J500" s="2">
        <v>42.0</v>
      </c>
      <c r="K500" s="2">
        <v>113.0</v>
      </c>
      <c r="L500" s="2" t="str">
        <f t="shared" si="1"/>
        <v>Kolkata</v>
      </c>
      <c r="M500" s="2" t="str">
        <f t="shared" si="2"/>
        <v>Delhi-Kolkata</v>
      </c>
      <c r="N500" s="2" t="str">
        <f t="shared" si="7"/>
        <v>Outstation</v>
      </c>
      <c r="O500" s="2" t="str">
        <f t="shared" si="3"/>
        <v>Ship2Home</v>
      </c>
      <c r="P500" s="2">
        <f t="shared" si="4"/>
        <v>0</v>
      </c>
      <c r="Q500" s="2">
        <f t="shared" si="5"/>
        <v>3</v>
      </c>
      <c r="R500" s="2">
        <f t="shared" si="6"/>
        <v>155</v>
      </c>
    </row>
    <row r="501" ht="14.25" customHeight="1">
      <c r="A501" s="2">
        <v>413544.0</v>
      </c>
      <c r="B501" s="2" t="s">
        <v>36</v>
      </c>
      <c r="C501" s="2" t="s">
        <v>37</v>
      </c>
      <c r="D501" s="2" t="s">
        <v>32</v>
      </c>
      <c r="E501" s="2" t="s">
        <v>44</v>
      </c>
      <c r="F501" s="2" t="s">
        <v>34</v>
      </c>
      <c r="G501" s="4">
        <v>43526.64766203704</v>
      </c>
      <c r="H501" s="4">
        <v>43532.64766203704</v>
      </c>
      <c r="I501" s="4">
        <v>43532.64766203704</v>
      </c>
      <c r="J501" s="2">
        <v>35.0</v>
      </c>
      <c r="K501" s="2">
        <v>109.0</v>
      </c>
      <c r="L501" s="2" t="str">
        <f t="shared" si="1"/>
        <v>Mumbai</v>
      </c>
      <c r="M501" s="2" t="str">
        <f t="shared" si="2"/>
        <v>Bangalore-Mumbai</v>
      </c>
      <c r="N501" s="2" t="str">
        <f t="shared" si="7"/>
        <v>Outstation</v>
      </c>
      <c r="O501" s="2" t="str">
        <f t="shared" si="3"/>
        <v>FastWheels</v>
      </c>
      <c r="P501" s="2">
        <f t="shared" si="4"/>
        <v>0</v>
      </c>
      <c r="Q501" s="2">
        <f t="shared" si="5"/>
        <v>6</v>
      </c>
      <c r="R501" s="2">
        <f t="shared" si="6"/>
        <v>144</v>
      </c>
    </row>
    <row r="502" ht="14.25" customHeight="1">
      <c r="A502" s="2">
        <v>905641.0</v>
      </c>
      <c r="B502" s="2" t="s">
        <v>36</v>
      </c>
      <c r="C502" s="2" t="s">
        <v>37</v>
      </c>
      <c r="D502" s="2" t="s">
        <v>32</v>
      </c>
      <c r="E502" s="2" t="s">
        <v>33</v>
      </c>
      <c r="F502" s="2" t="s">
        <v>34</v>
      </c>
      <c r="G502" s="4">
        <v>43526.6493287037</v>
      </c>
      <c r="H502" s="4">
        <v>43530.6493287037</v>
      </c>
      <c r="I502" s="4">
        <v>43530.6493287037</v>
      </c>
      <c r="J502" s="2">
        <v>27.0</v>
      </c>
      <c r="K502" s="2">
        <v>106.0</v>
      </c>
      <c r="L502" s="2" t="str">
        <f t="shared" si="1"/>
        <v>Mumbai</v>
      </c>
      <c r="M502" s="2" t="str">
        <f t="shared" si="2"/>
        <v>Bangalore-Mumbai</v>
      </c>
      <c r="N502" s="2" t="str">
        <f t="shared" si="7"/>
        <v>Outstation</v>
      </c>
      <c r="O502" s="2" t="str">
        <f t="shared" si="3"/>
        <v>Ship2Home</v>
      </c>
      <c r="P502" s="2">
        <f t="shared" si="4"/>
        <v>0</v>
      </c>
      <c r="Q502" s="2">
        <f t="shared" si="5"/>
        <v>4</v>
      </c>
      <c r="R502" s="2">
        <f t="shared" si="6"/>
        <v>133</v>
      </c>
    </row>
    <row r="503" ht="14.25" customHeight="1">
      <c r="A503" s="2">
        <v>440803.0</v>
      </c>
      <c r="B503" s="2" t="s">
        <v>46</v>
      </c>
      <c r="C503" s="2" t="s">
        <v>31</v>
      </c>
      <c r="D503" s="2" t="s">
        <v>41</v>
      </c>
      <c r="E503" s="2" t="s">
        <v>44</v>
      </c>
      <c r="F503" s="2" t="s">
        <v>34</v>
      </c>
      <c r="G503" s="4">
        <v>43526.65310185185</v>
      </c>
      <c r="H503" s="4">
        <v>43528.65310185185</v>
      </c>
      <c r="I503" s="4">
        <v>43529.65310185185</v>
      </c>
      <c r="J503" s="2">
        <v>0.0</v>
      </c>
      <c r="K503" s="2">
        <v>102.0</v>
      </c>
      <c r="L503" s="2" t="str">
        <f t="shared" si="1"/>
        <v>Delhi</v>
      </c>
      <c r="M503" s="2" t="str">
        <f t="shared" si="2"/>
        <v>Delhi-Delhi</v>
      </c>
      <c r="N503" s="2" t="str">
        <f t="shared" si="7"/>
        <v>Local</v>
      </c>
      <c r="O503" s="2" t="str">
        <f t="shared" si="3"/>
        <v>FastWheels</v>
      </c>
      <c r="P503" s="2">
        <f t="shared" si="4"/>
        <v>-1</v>
      </c>
      <c r="Q503" s="2">
        <f t="shared" si="5"/>
        <v>2</v>
      </c>
      <c r="R503" s="2">
        <f t="shared" si="6"/>
        <v>102</v>
      </c>
    </row>
    <row r="504" ht="14.25" customHeight="1">
      <c r="A504" s="2">
        <v>645790.0</v>
      </c>
      <c r="B504" s="2" t="s">
        <v>47</v>
      </c>
      <c r="C504" s="2" t="s">
        <v>43</v>
      </c>
      <c r="D504" s="2" t="s">
        <v>32</v>
      </c>
      <c r="E504" s="2" t="s">
        <v>38</v>
      </c>
      <c r="F504" s="2" t="s">
        <v>34</v>
      </c>
      <c r="G504" s="4">
        <v>43526.65409722222</v>
      </c>
      <c r="H504" s="4">
        <v>43531.65409722222</v>
      </c>
      <c r="I504" s="4">
        <v>43529.65409722222</v>
      </c>
      <c r="J504" s="2">
        <v>0.0</v>
      </c>
      <c r="K504" s="2">
        <v>126.0</v>
      </c>
      <c r="L504" s="2" t="str">
        <f t="shared" si="1"/>
        <v>Bangalore</v>
      </c>
      <c r="M504" s="2" t="str">
        <f t="shared" si="2"/>
        <v>Bangalore-Bangalore</v>
      </c>
      <c r="N504" s="2" t="str">
        <f t="shared" si="7"/>
        <v>Local</v>
      </c>
      <c r="O504" s="2" t="str">
        <f t="shared" si="3"/>
        <v>Ship2Home</v>
      </c>
      <c r="P504" s="2">
        <f t="shared" si="4"/>
        <v>2</v>
      </c>
      <c r="Q504" s="2">
        <f t="shared" si="5"/>
        <v>5</v>
      </c>
      <c r="R504" s="2">
        <f t="shared" si="6"/>
        <v>126</v>
      </c>
    </row>
    <row r="505" ht="14.25" customHeight="1">
      <c r="A505" s="2">
        <v>713974.0</v>
      </c>
      <c r="B505" s="2" t="s">
        <v>39</v>
      </c>
      <c r="C505" s="2" t="s">
        <v>45</v>
      </c>
      <c r="D505" s="2" t="s">
        <v>32</v>
      </c>
      <c r="E505" s="2" t="s">
        <v>44</v>
      </c>
      <c r="F505" s="2" t="s">
        <v>34</v>
      </c>
      <c r="G505" s="4">
        <v>43526.66243055555</v>
      </c>
      <c r="H505" s="4">
        <v>43535.66243055555</v>
      </c>
      <c r="I505" s="4">
        <v>43530.66243055555</v>
      </c>
      <c r="J505" s="2">
        <v>75.0</v>
      </c>
      <c r="K505" s="2">
        <v>109.0</v>
      </c>
      <c r="L505" s="2" t="str">
        <f t="shared" si="1"/>
        <v>Chennai</v>
      </c>
      <c r="M505" s="2" t="str">
        <f t="shared" si="2"/>
        <v>Bangalore-Chennai</v>
      </c>
      <c r="N505" s="2" t="str">
        <f t="shared" si="7"/>
        <v>Outstation</v>
      </c>
      <c r="O505" s="2" t="str">
        <f t="shared" si="3"/>
        <v>FastWheels</v>
      </c>
      <c r="P505" s="2">
        <f t="shared" si="4"/>
        <v>5</v>
      </c>
      <c r="Q505" s="2">
        <f t="shared" si="5"/>
        <v>9</v>
      </c>
      <c r="R505" s="2">
        <f t="shared" si="6"/>
        <v>184</v>
      </c>
    </row>
    <row r="506" ht="14.25" customHeight="1">
      <c r="A506" s="2">
        <v>346579.0</v>
      </c>
      <c r="B506" s="2" t="s">
        <v>30</v>
      </c>
      <c r="C506" s="2" t="s">
        <v>45</v>
      </c>
      <c r="D506" s="2" t="s">
        <v>32</v>
      </c>
      <c r="E506" s="2" t="s">
        <v>33</v>
      </c>
      <c r="F506" s="2" t="s">
        <v>34</v>
      </c>
      <c r="G506" s="4">
        <v>43526.67049768518</v>
      </c>
      <c r="H506" s="4">
        <v>43528.67049768518</v>
      </c>
      <c r="I506" s="4">
        <v>43531.67049768518</v>
      </c>
      <c r="J506" s="2">
        <v>45.0</v>
      </c>
      <c r="K506" s="2">
        <v>125.0</v>
      </c>
      <c r="L506" s="2" t="str">
        <f t="shared" si="1"/>
        <v>Chennai</v>
      </c>
      <c r="M506" s="2" t="str">
        <f t="shared" si="2"/>
        <v>Bangalore-Chennai</v>
      </c>
      <c r="N506" s="2" t="str">
        <f t="shared" si="7"/>
        <v>Outstation</v>
      </c>
      <c r="O506" s="2" t="str">
        <f t="shared" si="3"/>
        <v>Ship2Home</v>
      </c>
      <c r="P506" s="2">
        <f t="shared" si="4"/>
        <v>-3</v>
      </c>
      <c r="Q506" s="2">
        <f t="shared" si="5"/>
        <v>2</v>
      </c>
      <c r="R506" s="2">
        <f t="shared" si="6"/>
        <v>170</v>
      </c>
    </row>
    <row r="507" ht="14.25" customHeight="1">
      <c r="A507" s="2">
        <v>302549.0</v>
      </c>
      <c r="B507" s="2" t="s">
        <v>36</v>
      </c>
      <c r="C507" s="2" t="s">
        <v>37</v>
      </c>
      <c r="D507" s="2" t="s">
        <v>32</v>
      </c>
      <c r="E507" s="2" t="s">
        <v>33</v>
      </c>
      <c r="F507" s="2" t="s">
        <v>34</v>
      </c>
      <c r="G507" s="4">
        <v>43526.67130787037</v>
      </c>
      <c r="H507" s="4">
        <v>43531.67130787037</v>
      </c>
      <c r="I507" s="4">
        <v>43529.67130787037</v>
      </c>
      <c r="J507" s="2">
        <v>26.0</v>
      </c>
      <c r="K507" s="2">
        <v>113.0</v>
      </c>
      <c r="L507" s="2" t="str">
        <f t="shared" si="1"/>
        <v>Mumbai</v>
      </c>
      <c r="M507" s="2" t="str">
        <f t="shared" si="2"/>
        <v>Bangalore-Mumbai</v>
      </c>
      <c r="N507" s="2" t="str">
        <f t="shared" si="7"/>
        <v>Outstation</v>
      </c>
      <c r="O507" s="2" t="str">
        <f t="shared" si="3"/>
        <v>Ship2Home</v>
      </c>
      <c r="P507" s="2">
        <f t="shared" si="4"/>
        <v>2</v>
      </c>
      <c r="Q507" s="2">
        <f t="shared" si="5"/>
        <v>5</v>
      </c>
      <c r="R507" s="2">
        <f t="shared" si="6"/>
        <v>139</v>
      </c>
    </row>
    <row r="508" ht="14.25" customHeight="1">
      <c r="A508" s="2">
        <v>169292.0</v>
      </c>
      <c r="B508" s="2" t="s">
        <v>39</v>
      </c>
      <c r="C508" s="2" t="s">
        <v>31</v>
      </c>
      <c r="D508" s="2" t="s">
        <v>41</v>
      </c>
      <c r="E508" s="2" t="s">
        <v>44</v>
      </c>
      <c r="F508" s="2" t="s">
        <v>34</v>
      </c>
      <c r="G508" s="4">
        <v>43526.6730787037</v>
      </c>
      <c r="H508" s="4">
        <v>43526.6730787037</v>
      </c>
      <c r="I508" s="4">
        <v>43530.6730787037</v>
      </c>
      <c r="J508" s="2">
        <v>0.0</v>
      </c>
      <c r="K508" s="2">
        <v>126.0</v>
      </c>
      <c r="L508" s="2" t="str">
        <f t="shared" si="1"/>
        <v>Delhi</v>
      </c>
      <c r="M508" s="2" t="str">
        <f t="shared" si="2"/>
        <v>Delhi-Delhi</v>
      </c>
      <c r="N508" s="2" t="str">
        <f t="shared" si="7"/>
        <v>Local</v>
      </c>
      <c r="O508" s="2" t="str">
        <f t="shared" si="3"/>
        <v>FastWheels</v>
      </c>
      <c r="P508" s="2">
        <f t="shared" si="4"/>
        <v>-4</v>
      </c>
      <c r="Q508" s="2">
        <f t="shared" si="5"/>
        <v>0</v>
      </c>
      <c r="R508" s="2">
        <f t="shared" si="6"/>
        <v>126</v>
      </c>
    </row>
    <row r="509" ht="14.25" customHeight="1">
      <c r="A509" s="2">
        <v>429129.0</v>
      </c>
      <c r="B509" s="2" t="s">
        <v>36</v>
      </c>
      <c r="C509" s="2" t="s">
        <v>37</v>
      </c>
      <c r="D509" s="2" t="s">
        <v>32</v>
      </c>
      <c r="E509" s="2" t="s">
        <v>44</v>
      </c>
      <c r="F509" s="2" t="s">
        <v>34</v>
      </c>
      <c r="G509" s="4">
        <v>43526.67664351852</v>
      </c>
      <c r="H509" s="4">
        <v>43532.67664351852</v>
      </c>
      <c r="I509" s="4">
        <v>43532.67664351852</v>
      </c>
      <c r="J509" s="2">
        <v>74.0</v>
      </c>
      <c r="K509" s="2">
        <v>93.0</v>
      </c>
      <c r="L509" s="2" t="str">
        <f t="shared" si="1"/>
        <v>Mumbai</v>
      </c>
      <c r="M509" s="2" t="str">
        <f t="shared" si="2"/>
        <v>Bangalore-Mumbai</v>
      </c>
      <c r="N509" s="2" t="str">
        <f t="shared" si="7"/>
        <v>Outstation</v>
      </c>
      <c r="O509" s="2" t="str">
        <f t="shared" si="3"/>
        <v>FastWheels</v>
      </c>
      <c r="P509" s="2">
        <f t="shared" si="4"/>
        <v>0</v>
      </c>
      <c r="Q509" s="2">
        <f t="shared" si="5"/>
        <v>6</v>
      </c>
      <c r="R509" s="2">
        <f t="shared" si="6"/>
        <v>167</v>
      </c>
    </row>
    <row r="510" ht="14.25" customHeight="1">
      <c r="A510" s="2">
        <v>983757.0</v>
      </c>
      <c r="B510" s="2" t="s">
        <v>30</v>
      </c>
      <c r="C510" s="2" t="s">
        <v>37</v>
      </c>
      <c r="D510" s="2" t="s">
        <v>41</v>
      </c>
      <c r="E510" s="2" t="s">
        <v>44</v>
      </c>
      <c r="F510" s="2" t="s">
        <v>34</v>
      </c>
      <c r="G510" s="4">
        <v>43526.678298611114</v>
      </c>
      <c r="H510" s="4">
        <v>43528.678298611114</v>
      </c>
      <c r="I510" s="4">
        <v>43530.678298611114</v>
      </c>
      <c r="J510" s="2">
        <v>68.0</v>
      </c>
      <c r="K510" s="2">
        <v>90.0</v>
      </c>
      <c r="L510" s="2" t="str">
        <f t="shared" si="1"/>
        <v>Mumbai</v>
      </c>
      <c r="M510" s="2" t="str">
        <f t="shared" si="2"/>
        <v>Delhi-Mumbai</v>
      </c>
      <c r="N510" s="2" t="str">
        <f t="shared" si="7"/>
        <v>Outstation</v>
      </c>
      <c r="O510" s="2" t="str">
        <f t="shared" si="3"/>
        <v>FastWheels</v>
      </c>
      <c r="P510" s="2">
        <f t="shared" si="4"/>
        <v>-2</v>
      </c>
      <c r="Q510" s="2">
        <f t="shared" si="5"/>
        <v>2</v>
      </c>
      <c r="R510" s="2">
        <f t="shared" si="6"/>
        <v>158</v>
      </c>
    </row>
    <row r="511" ht="14.25" customHeight="1">
      <c r="A511" s="2">
        <v>751062.0</v>
      </c>
      <c r="B511" s="2" t="s">
        <v>36</v>
      </c>
      <c r="C511" s="2" t="s">
        <v>37</v>
      </c>
      <c r="D511" s="2" t="s">
        <v>32</v>
      </c>
      <c r="E511" s="2" t="s">
        <v>38</v>
      </c>
      <c r="F511" s="2" t="s">
        <v>34</v>
      </c>
      <c r="G511" s="4">
        <v>43526.680393518516</v>
      </c>
      <c r="H511" s="4">
        <v>43533.680393518516</v>
      </c>
      <c r="I511" s="4">
        <v>43529.680393518516</v>
      </c>
      <c r="J511" s="2">
        <v>48.0</v>
      </c>
      <c r="K511" s="2">
        <v>109.0</v>
      </c>
      <c r="L511" s="2" t="str">
        <f t="shared" si="1"/>
        <v>Mumbai</v>
      </c>
      <c r="M511" s="2" t="str">
        <f t="shared" si="2"/>
        <v>Bangalore-Mumbai</v>
      </c>
      <c r="N511" s="2" t="str">
        <f t="shared" si="7"/>
        <v>Outstation</v>
      </c>
      <c r="O511" s="2" t="str">
        <f t="shared" si="3"/>
        <v>Ship2Home</v>
      </c>
      <c r="P511" s="2">
        <f t="shared" si="4"/>
        <v>4</v>
      </c>
      <c r="Q511" s="2">
        <f t="shared" si="5"/>
        <v>7</v>
      </c>
      <c r="R511" s="2">
        <f t="shared" si="6"/>
        <v>157</v>
      </c>
    </row>
    <row r="512" ht="14.25" customHeight="1">
      <c r="A512" s="2">
        <v>818818.0</v>
      </c>
      <c r="B512" s="2" t="s">
        <v>39</v>
      </c>
      <c r="C512" s="2" t="s">
        <v>31</v>
      </c>
      <c r="D512" s="2" t="s">
        <v>32</v>
      </c>
      <c r="E512" s="2" t="s">
        <v>44</v>
      </c>
      <c r="F512" s="2" t="s">
        <v>34</v>
      </c>
      <c r="G512" s="4">
        <v>43526.68070601852</v>
      </c>
      <c r="H512" s="4">
        <v>43528.68070601852</v>
      </c>
      <c r="I512" s="4">
        <v>43529.68070601852</v>
      </c>
      <c r="J512" s="2">
        <v>65.0</v>
      </c>
      <c r="K512" s="2">
        <v>102.0</v>
      </c>
      <c r="L512" s="2" t="str">
        <f t="shared" si="1"/>
        <v>Delhi</v>
      </c>
      <c r="M512" s="2" t="str">
        <f t="shared" si="2"/>
        <v>Bangalore-Delhi</v>
      </c>
      <c r="N512" s="2" t="str">
        <f t="shared" si="7"/>
        <v>Outstation</v>
      </c>
      <c r="O512" s="2" t="str">
        <f t="shared" si="3"/>
        <v>FastWheels</v>
      </c>
      <c r="P512" s="2">
        <f t="shared" si="4"/>
        <v>-1</v>
      </c>
      <c r="Q512" s="2">
        <f t="shared" si="5"/>
        <v>2</v>
      </c>
      <c r="R512" s="2">
        <f t="shared" si="6"/>
        <v>167</v>
      </c>
    </row>
    <row r="513" ht="14.25" customHeight="1">
      <c r="A513" s="2">
        <v>330250.0</v>
      </c>
      <c r="B513" s="2" t="s">
        <v>39</v>
      </c>
      <c r="C513" s="2" t="s">
        <v>43</v>
      </c>
      <c r="D513" s="2" t="s">
        <v>41</v>
      </c>
      <c r="E513" s="2" t="s">
        <v>44</v>
      </c>
      <c r="F513" s="2" t="s">
        <v>34</v>
      </c>
      <c r="G513" s="4">
        <v>43526.68141203704</v>
      </c>
      <c r="H513" s="4">
        <v>43528.68141203704</v>
      </c>
      <c r="I513" s="4">
        <v>43531.68141203704</v>
      </c>
      <c r="J513" s="2">
        <v>85.0</v>
      </c>
      <c r="K513" s="2">
        <v>107.0</v>
      </c>
      <c r="L513" s="2" t="str">
        <f t="shared" si="1"/>
        <v>Bangalore</v>
      </c>
      <c r="M513" s="2" t="str">
        <f t="shared" si="2"/>
        <v>Delhi-Bangalore</v>
      </c>
      <c r="N513" s="2" t="str">
        <f t="shared" si="7"/>
        <v>Outstation</v>
      </c>
      <c r="O513" s="2" t="str">
        <f t="shared" si="3"/>
        <v>FastWheels</v>
      </c>
      <c r="P513" s="2">
        <f t="shared" si="4"/>
        <v>-3</v>
      </c>
      <c r="Q513" s="2">
        <f t="shared" si="5"/>
        <v>2</v>
      </c>
      <c r="R513" s="2">
        <f t="shared" si="6"/>
        <v>192</v>
      </c>
    </row>
    <row r="514" ht="14.25" customHeight="1">
      <c r="A514" s="2">
        <v>510102.0</v>
      </c>
      <c r="B514" s="2" t="s">
        <v>39</v>
      </c>
      <c r="C514" s="2" t="s">
        <v>43</v>
      </c>
      <c r="D514" s="2" t="s">
        <v>32</v>
      </c>
      <c r="E514" s="2" t="s">
        <v>38</v>
      </c>
      <c r="F514" s="2" t="s">
        <v>34</v>
      </c>
      <c r="G514" s="4">
        <v>43526.68386574074</v>
      </c>
      <c r="H514" s="4">
        <v>43530.68386574074</v>
      </c>
      <c r="I514" s="4">
        <v>43530.68386574074</v>
      </c>
      <c r="J514" s="2">
        <v>0.0</v>
      </c>
      <c r="K514" s="2">
        <v>122.0</v>
      </c>
      <c r="L514" s="2" t="str">
        <f t="shared" si="1"/>
        <v>Bangalore</v>
      </c>
      <c r="M514" s="2" t="str">
        <f t="shared" si="2"/>
        <v>Bangalore-Bangalore</v>
      </c>
      <c r="N514" s="2" t="str">
        <f t="shared" si="7"/>
        <v>Local</v>
      </c>
      <c r="O514" s="2" t="str">
        <f t="shared" si="3"/>
        <v>Ship2Home</v>
      </c>
      <c r="P514" s="2">
        <f t="shared" si="4"/>
        <v>0</v>
      </c>
      <c r="Q514" s="2">
        <f t="shared" si="5"/>
        <v>4</v>
      </c>
      <c r="R514" s="2">
        <f t="shared" si="6"/>
        <v>122</v>
      </c>
    </row>
    <row r="515" ht="14.25" customHeight="1">
      <c r="A515" s="2">
        <v>102142.0</v>
      </c>
      <c r="B515" s="2" t="s">
        <v>30</v>
      </c>
      <c r="C515" s="2" t="s">
        <v>45</v>
      </c>
      <c r="D515" s="2" t="s">
        <v>32</v>
      </c>
      <c r="E515" s="2" t="s">
        <v>38</v>
      </c>
      <c r="F515" s="2" t="s">
        <v>34</v>
      </c>
      <c r="G515" s="4">
        <v>43526.68508101852</v>
      </c>
      <c r="H515" s="4">
        <v>43529.68508101852</v>
      </c>
      <c r="I515" s="4">
        <v>43532.68508101852</v>
      </c>
      <c r="J515" s="2">
        <v>36.0</v>
      </c>
      <c r="K515" s="2">
        <v>129.0</v>
      </c>
      <c r="L515" s="2" t="str">
        <f t="shared" si="1"/>
        <v>Chennai</v>
      </c>
      <c r="M515" s="2" t="str">
        <f t="shared" si="2"/>
        <v>Bangalore-Chennai</v>
      </c>
      <c r="N515" s="2" t="str">
        <f t="shared" si="7"/>
        <v>Outstation</v>
      </c>
      <c r="O515" s="2" t="str">
        <f t="shared" si="3"/>
        <v>Ship2Home</v>
      </c>
      <c r="P515" s="2">
        <f t="shared" si="4"/>
        <v>-3</v>
      </c>
      <c r="Q515" s="2">
        <f t="shared" si="5"/>
        <v>3</v>
      </c>
      <c r="R515" s="2">
        <f t="shared" si="6"/>
        <v>165</v>
      </c>
    </row>
    <row r="516" ht="14.25" customHeight="1">
      <c r="A516" s="2">
        <v>996332.0</v>
      </c>
      <c r="B516" s="2" t="s">
        <v>39</v>
      </c>
      <c r="C516" s="2" t="s">
        <v>37</v>
      </c>
      <c r="D516" s="2" t="s">
        <v>41</v>
      </c>
      <c r="E516" s="2" t="s">
        <v>44</v>
      </c>
      <c r="F516" s="2" t="s">
        <v>34</v>
      </c>
      <c r="G516" s="4">
        <v>43526.686574074076</v>
      </c>
      <c r="H516" s="4">
        <v>43532.686574074076</v>
      </c>
      <c r="I516" s="4">
        <v>43533.686574074076</v>
      </c>
      <c r="J516" s="2">
        <v>30.0</v>
      </c>
      <c r="K516" s="2">
        <v>110.0</v>
      </c>
      <c r="L516" s="2" t="str">
        <f t="shared" si="1"/>
        <v>Mumbai</v>
      </c>
      <c r="M516" s="2" t="str">
        <f t="shared" si="2"/>
        <v>Delhi-Mumbai</v>
      </c>
      <c r="N516" s="2" t="str">
        <f t="shared" si="7"/>
        <v>Outstation</v>
      </c>
      <c r="O516" s="2" t="str">
        <f t="shared" si="3"/>
        <v>FastWheels</v>
      </c>
      <c r="P516" s="2">
        <f t="shared" si="4"/>
        <v>-1</v>
      </c>
      <c r="Q516" s="2">
        <f t="shared" si="5"/>
        <v>6</v>
      </c>
      <c r="R516" s="2">
        <f t="shared" si="6"/>
        <v>140</v>
      </c>
    </row>
    <row r="517" ht="14.25" customHeight="1">
      <c r="A517" s="2">
        <v>599300.0</v>
      </c>
      <c r="B517" s="2" t="s">
        <v>36</v>
      </c>
      <c r="C517" s="2" t="s">
        <v>45</v>
      </c>
      <c r="D517" s="2" t="s">
        <v>41</v>
      </c>
      <c r="E517" s="2" t="s">
        <v>44</v>
      </c>
      <c r="F517" s="2" t="s">
        <v>34</v>
      </c>
      <c r="G517" s="4">
        <v>43526.68980324074</v>
      </c>
      <c r="H517" s="4">
        <v>43534.68980324074</v>
      </c>
      <c r="I517" s="4">
        <v>43531.68980324074</v>
      </c>
      <c r="J517" s="2">
        <v>31.0</v>
      </c>
      <c r="K517" s="2">
        <v>124.0</v>
      </c>
      <c r="L517" s="2" t="str">
        <f t="shared" si="1"/>
        <v>Chennai</v>
      </c>
      <c r="M517" s="2" t="str">
        <f t="shared" si="2"/>
        <v>Delhi-Chennai</v>
      </c>
      <c r="N517" s="2" t="str">
        <f t="shared" si="7"/>
        <v>Outstation</v>
      </c>
      <c r="O517" s="2" t="str">
        <f t="shared" si="3"/>
        <v>FastWheels</v>
      </c>
      <c r="P517" s="2">
        <f t="shared" si="4"/>
        <v>3</v>
      </c>
      <c r="Q517" s="2">
        <f t="shared" si="5"/>
        <v>8</v>
      </c>
      <c r="R517" s="2">
        <f t="shared" si="6"/>
        <v>155</v>
      </c>
    </row>
    <row r="518" ht="14.25" customHeight="1">
      <c r="A518" s="2">
        <v>769710.0</v>
      </c>
      <c r="B518" s="2" t="s">
        <v>36</v>
      </c>
      <c r="C518" s="2" t="s">
        <v>37</v>
      </c>
      <c r="D518" s="2" t="s">
        <v>32</v>
      </c>
      <c r="E518" s="2" t="s">
        <v>44</v>
      </c>
      <c r="F518" s="2" t="s">
        <v>34</v>
      </c>
      <c r="G518" s="4">
        <v>43526.69008101852</v>
      </c>
      <c r="H518" s="4">
        <v>43530.69008101852</v>
      </c>
      <c r="I518" s="4">
        <v>43530.69008101852</v>
      </c>
      <c r="J518" s="2">
        <v>65.0</v>
      </c>
      <c r="K518" s="2">
        <v>92.0</v>
      </c>
      <c r="L518" s="2" t="str">
        <f t="shared" si="1"/>
        <v>Mumbai</v>
      </c>
      <c r="M518" s="2" t="str">
        <f t="shared" si="2"/>
        <v>Bangalore-Mumbai</v>
      </c>
      <c r="N518" s="2" t="str">
        <f t="shared" si="7"/>
        <v>Outstation</v>
      </c>
      <c r="O518" s="2" t="str">
        <f t="shared" si="3"/>
        <v>FastWheels</v>
      </c>
      <c r="P518" s="2">
        <f t="shared" si="4"/>
        <v>0</v>
      </c>
      <c r="Q518" s="2">
        <f t="shared" si="5"/>
        <v>4</v>
      </c>
      <c r="R518" s="2">
        <f t="shared" si="6"/>
        <v>157</v>
      </c>
    </row>
    <row r="519" ht="14.25" customHeight="1">
      <c r="A519" s="2">
        <v>547023.0</v>
      </c>
      <c r="B519" s="2" t="s">
        <v>47</v>
      </c>
      <c r="C519" s="2" t="s">
        <v>31</v>
      </c>
      <c r="D519" s="2" t="s">
        <v>32</v>
      </c>
      <c r="E519" s="2" t="s">
        <v>33</v>
      </c>
      <c r="F519" s="2" t="s">
        <v>34</v>
      </c>
      <c r="G519" s="4">
        <v>43526.69645833333</v>
      </c>
      <c r="H519" s="4">
        <v>43531.69645833333</v>
      </c>
      <c r="I519" s="4">
        <v>43533.69645833333</v>
      </c>
      <c r="J519" s="2">
        <v>32.0</v>
      </c>
      <c r="K519" s="2">
        <v>123.0</v>
      </c>
      <c r="L519" s="2" t="str">
        <f t="shared" si="1"/>
        <v>Delhi</v>
      </c>
      <c r="M519" s="2" t="str">
        <f t="shared" si="2"/>
        <v>Bangalore-Delhi</v>
      </c>
      <c r="N519" s="2" t="str">
        <f t="shared" si="7"/>
        <v>Outstation</v>
      </c>
      <c r="O519" s="2" t="str">
        <f t="shared" si="3"/>
        <v>Ship2Home</v>
      </c>
      <c r="P519" s="2">
        <f t="shared" si="4"/>
        <v>-2</v>
      </c>
      <c r="Q519" s="2">
        <f t="shared" si="5"/>
        <v>5</v>
      </c>
      <c r="R519" s="2">
        <f t="shared" si="6"/>
        <v>155</v>
      </c>
    </row>
    <row r="520" ht="14.25" customHeight="1">
      <c r="A520" s="2">
        <v>512105.0</v>
      </c>
      <c r="B520" s="2" t="s">
        <v>46</v>
      </c>
      <c r="C520" s="2" t="s">
        <v>43</v>
      </c>
      <c r="D520" s="2" t="s">
        <v>32</v>
      </c>
      <c r="E520" s="2" t="s">
        <v>33</v>
      </c>
      <c r="F520" s="2" t="s">
        <v>34</v>
      </c>
      <c r="G520" s="4">
        <v>43526.70065972222</v>
      </c>
      <c r="H520" s="4">
        <v>43531.70065972222</v>
      </c>
      <c r="I520" s="4">
        <v>43532.70065972222</v>
      </c>
      <c r="J520" s="2">
        <v>0.0</v>
      </c>
      <c r="K520" s="2">
        <v>120.0</v>
      </c>
      <c r="L520" s="2" t="str">
        <f t="shared" si="1"/>
        <v>Bangalore</v>
      </c>
      <c r="M520" s="2" t="str">
        <f t="shared" si="2"/>
        <v>Bangalore-Bangalore</v>
      </c>
      <c r="N520" s="2" t="str">
        <f t="shared" si="7"/>
        <v>Local</v>
      </c>
      <c r="O520" s="2" t="str">
        <f t="shared" si="3"/>
        <v>Ship2Home</v>
      </c>
      <c r="P520" s="2">
        <f t="shared" si="4"/>
        <v>-1</v>
      </c>
      <c r="Q520" s="2">
        <f t="shared" si="5"/>
        <v>5</v>
      </c>
      <c r="R520" s="2">
        <f t="shared" si="6"/>
        <v>120</v>
      </c>
    </row>
    <row r="521" ht="14.25" customHeight="1">
      <c r="A521" s="2">
        <v>851061.0</v>
      </c>
      <c r="B521" s="2" t="s">
        <v>30</v>
      </c>
      <c r="C521" s="2" t="s">
        <v>31</v>
      </c>
      <c r="D521" s="2" t="s">
        <v>41</v>
      </c>
      <c r="E521" s="2" t="s">
        <v>44</v>
      </c>
      <c r="F521" s="2" t="s">
        <v>34</v>
      </c>
      <c r="G521" s="4">
        <v>43526.70334490741</v>
      </c>
      <c r="H521" s="4">
        <v>43526.70334490741</v>
      </c>
      <c r="I521" s="4">
        <v>43529.70334490741</v>
      </c>
      <c r="J521" s="2">
        <v>0.0</v>
      </c>
      <c r="K521" s="2">
        <v>109.0</v>
      </c>
      <c r="L521" s="2" t="str">
        <f t="shared" si="1"/>
        <v>Delhi</v>
      </c>
      <c r="M521" s="2" t="str">
        <f t="shared" si="2"/>
        <v>Delhi-Delhi</v>
      </c>
      <c r="N521" s="2" t="str">
        <f t="shared" si="7"/>
        <v>Local</v>
      </c>
      <c r="O521" s="2" t="str">
        <f t="shared" si="3"/>
        <v>FastWheels</v>
      </c>
      <c r="P521" s="2">
        <f t="shared" si="4"/>
        <v>-3</v>
      </c>
      <c r="Q521" s="2">
        <f t="shared" si="5"/>
        <v>0</v>
      </c>
      <c r="R521" s="2">
        <f t="shared" si="6"/>
        <v>109</v>
      </c>
    </row>
    <row r="522" ht="14.25" customHeight="1">
      <c r="A522" s="2">
        <v>139553.0</v>
      </c>
      <c r="B522" s="2" t="s">
        <v>36</v>
      </c>
      <c r="C522" s="2" t="s">
        <v>31</v>
      </c>
      <c r="D522" s="2" t="s">
        <v>41</v>
      </c>
      <c r="E522" s="2" t="s">
        <v>33</v>
      </c>
      <c r="F522" s="2" t="s">
        <v>34</v>
      </c>
      <c r="G522" s="4">
        <v>43526.70391203704</v>
      </c>
      <c r="H522" s="4">
        <v>43533.70391203704</v>
      </c>
      <c r="I522" s="4">
        <v>43532.70391203704</v>
      </c>
      <c r="J522" s="2">
        <v>0.0</v>
      </c>
      <c r="K522" s="2">
        <v>127.0</v>
      </c>
      <c r="L522" s="2" t="str">
        <f t="shared" si="1"/>
        <v>Delhi</v>
      </c>
      <c r="M522" s="2" t="str">
        <f t="shared" si="2"/>
        <v>Delhi-Delhi</v>
      </c>
      <c r="N522" s="2" t="str">
        <f t="shared" si="7"/>
        <v>Local</v>
      </c>
      <c r="O522" s="2" t="str">
        <f t="shared" si="3"/>
        <v>Ship2Home</v>
      </c>
      <c r="P522" s="2">
        <f t="shared" si="4"/>
        <v>1</v>
      </c>
      <c r="Q522" s="2">
        <f t="shared" si="5"/>
        <v>7</v>
      </c>
      <c r="R522" s="2">
        <f t="shared" si="6"/>
        <v>127</v>
      </c>
    </row>
    <row r="523" ht="14.25" customHeight="1">
      <c r="A523" s="2">
        <v>86516.0</v>
      </c>
      <c r="B523" s="2" t="s">
        <v>47</v>
      </c>
      <c r="C523" s="2" t="s">
        <v>37</v>
      </c>
      <c r="D523" s="2" t="s">
        <v>32</v>
      </c>
      <c r="E523" s="2" t="s">
        <v>44</v>
      </c>
      <c r="F523" s="2" t="s">
        <v>34</v>
      </c>
      <c r="G523" s="4">
        <v>43526.70547453704</v>
      </c>
      <c r="H523" s="4">
        <v>43528.70547453704</v>
      </c>
      <c r="I523" s="4">
        <v>43529.70547453704</v>
      </c>
      <c r="J523" s="2">
        <v>26.0</v>
      </c>
      <c r="K523" s="2">
        <v>114.0</v>
      </c>
      <c r="L523" s="2" t="str">
        <f t="shared" si="1"/>
        <v>Mumbai</v>
      </c>
      <c r="M523" s="2" t="str">
        <f t="shared" si="2"/>
        <v>Bangalore-Mumbai</v>
      </c>
      <c r="N523" s="2" t="str">
        <f t="shared" si="7"/>
        <v>Outstation</v>
      </c>
      <c r="O523" s="2" t="str">
        <f t="shared" si="3"/>
        <v>FastWheels</v>
      </c>
      <c r="P523" s="2">
        <f t="shared" si="4"/>
        <v>-1</v>
      </c>
      <c r="Q523" s="2">
        <f t="shared" si="5"/>
        <v>2</v>
      </c>
      <c r="R523" s="2">
        <f t="shared" si="6"/>
        <v>140</v>
      </c>
    </row>
    <row r="524" ht="14.25" customHeight="1">
      <c r="A524" s="2">
        <v>50700.0</v>
      </c>
      <c r="B524" s="2" t="s">
        <v>39</v>
      </c>
      <c r="C524" s="2" t="s">
        <v>43</v>
      </c>
      <c r="D524" s="2" t="s">
        <v>41</v>
      </c>
      <c r="E524" s="2" t="s">
        <v>44</v>
      </c>
      <c r="F524" s="2" t="s">
        <v>34</v>
      </c>
      <c r="G524" s="4">
        <v>43526.706192129626</v>
      </c>
      <c r="H524" s="4">
        <v>43531.706192129626</v>
      </c>
      <c r="I524" s="4">
        <v>43531.706192129626</v>
      </c>
      <c r="J524" s="2">
        <v>37.0</v>
      </c>
      <c r="K524" s="2">
        <v>121.0</v>
      </c>
      <c r="L524" s="2" t="str">
        <f t="shared" si="1"/>
        <v>Bangalore</v>
      </c>
      <c r="M524" s="2" t="str">
        <f t="shared" si="2"/>
        <v>Delhi-Bangalore</v>
      </c>
      <c r="N524" s="2" t="str">
        <f t="shared" si="7"/>
        <v>Outstation</v>
      </c>
      <c r="O524" s="2" t="str">
        <f t="shared" si="3"/>
        <v>FastWheels</v>
      </c>
      <c r="P524" s="2">
        <f t="shared" si="4"/>
        <v>0</v>
      </c>
      <c r="Q524" s="2">
        <f t="shared" si="5"/>
        <v>5</v>
      </c>
      <c r="R524" s="2">
        <f t="shared" si="6"/>
        <v>158</v>
      </c>
    </row>
    <row r="525" ht="14.25" customHeight="1">
      <c r="A525" s="2">
        <v>709274.0</v>
      </c>
      <c r="B525" s="2" t="s">
        <v>39</v>
      </c>
      <c r="C525" s="2" t="s">
        <v>40</v>
      </c>
      <c r="D525" s="2" t="s">
        <v>41</v>
      </c>
      <c r="E525" s="2" t="s">
        <v>38</v>
      </c>
      <c r="F525" s="2" t="s">
        <v>34</v>
      </c>
      <c r="G525" s="4">
        <v>43526.706724537034</v>
      </c>
      <c r="H525" s="4">
        <v>43530.706724537034</v>
      </c>
      <c r="I525" s="4">
        <v>43531.706724537034</v>
      </c>
      <c r="J525" s="2">
        <v>43.0</v>
      </c>
      <c r="K525" s="2">
        <v>112.0</v>
      </c>
      <c r="L525" s="2" t="str">
        <f t="shared" si="1"/>
        <v>Kolkata</v>
      </c>
      <c r="M525" s="2" t="str">
        <f t="shared" si="2"/>
        <v>Delhi-Kolkata</v>
      </c>
      <c r="N525" s="2" t="str">
        <f t="shared" si="7"/>
        <v>Outstation</v>
      </c>
      <c r="O525" s="2" t="str">
        <f t="shared" si="3"/>
        <v>Ship2Home</v>
      </c>
      <c r="P525" s="2">
        <f t="shared" si="4"/>
        <v>-1</v>
      </c>
      <c r="Q525" s="2">
        <f t="shared" si="5"/>
        <v>4</v>
      </c>
      <c r="R525" s="2">
        <f t="shared" si="6"/>
        <v>155</v>
      </c>
    </row>
    <row r="526" ht="14.25" customHeight="1">
      <c r="A526" s="2">
        <v>624794.0</v>
      </c>
      <c r="B526" s="2" t="s">
        <v>48</v>
      </c>
      <c r="C526" s="2" t="s">
        <v>37</v>
      </c>
      <c r="D526" s="2" t="s">
        <v>41</v>
      </c>
      <c r="E526" s="2" t="s">
        <v>38</v>
      </c>
      <c r="F526" s="2" t="s">
        <v>34</v>
      </c>
      <c r="G526" s="4">
        <v>43526.71129629629</v>
      </c>
      <c r="H526" s="4">
        <v>43533.71129629629</v>
      </c>
      <c r="I526" s="4">
        <v>43531.71129629629</v>
      </c>
      <c r="J526" s="2">
        <v>45.0</v>
      </c>
      <c r="K526" s="2">
        <v>107.0</v>
      </c>
      <c r="L526" s="2" t="str">
        <f t="shared" si="1"/>
        <v>Mumbai</v>
      </c>
      <c r="M526" s="2" t="str">
        <f t="shared" si="2"/>
        <v>Delhi-Mumbai</v>
      </c>
      <c r="N526" s="2" t="str">
        <f t="shared" si="7"/>
        <v>Outstation</v>
      </c>
      <c r="O526" s="2" t="str">
        <f t="shared" si="3"/>
        <v>Ship2Home</v>
      </c>
      <c r="P526" s="2">
        <f t="shared" si="4"/>
        <v>2</v>
      </c>
      <c r="Q526" s="2">
        <f t="shared" si="5"/>
        <v>7</v>
      </c>
      <c r="R526" s="2">
        <f t="shared" si="6"/>
        <v>152</v>
      </c>
    </row>
    <row r="527" ht="14.25" customHeight="1">
      <c r="A527" s="2">
        <v>144660.0</v>
      </c>
      <c r="B527" s="2" t="s">
        <v>36</v>
      </c>
      <c r="C527" s="2" t="s">
        <v>37</v>
      </c>
      <c r="D527" s="2" t="s">
        <v>32</v>
      </c>
      <c r="E527" s="2" t="s">
        <v>44</v>
      </c>
      <c r="F527" s="2" t="s">
        <v>34</v>
      </c>
      <c r="G527" s="4">
        <v>43526.717199074075</v>
      </c>
      <c r="H527" s="4">
        <v>43528.717199074075</v>
      </c>
      <c r="I527" s="4">
        <v>43530.717199074075</v>
      </c>
      <c r="J527" s="2">
        <v>34.0</v>
      </c>
      <c r="K527" s="2">
        <v>111.0</v>
      </c>
      <c r="L527" s="2" t="str">
        <f t="shared" si="1"/>
        <v>Mumbai</v>
      </c>
      <c r="M527" s="2" t="str">
        <f t="shared" si="2"/>
        <v>Bangalore-Mumbai</v>
      </c>
      <c r="N527" s="2" t="str">
        <f t="shared" si="7"/>
        <v>Outstation</v>
      </c>
      <c r="O527" s="2" t="str">
        <f t="shared" si="3"/>
        <v>FastWheels</v>
      </c>
      <c r="P527" s="2">
        <f t="shared" si="4"/>
        <v>-2</v>
      </c>
      <c r="Q527" s="2">
        <f t="shared" si="5"/>
        <v>2</v>
      </c>
      <c r="R527" s="2">
        <f t="shared" si="6"/>
        <v>145</v>
      </c>
    </row>
    <row r="528" ht="14.25" customHeight="1">
      <c r="A528" s="2">
        <v>629579.0</v>
      </c>
      <c r="B528" s="2" t="s">
        <v>30</v>
      </c>
      <c r="C528" s="2" t="s">
        <v>37</v>
      </c>
      <c r="D528" s="2" t="s">
        <v>41</v>
      </c>
      <c r="E528" s="2" t="s">
        <v>44</v>
      </c>
      <c r="F528" s="2" t="s">
        <v>34</v>
      </c>
      <c r="G528" s="4">
        <v>43526.72136574074</v>
      </c>
      <c r="H528" s="4">
        <v>43528.72136574074</v>
      </c>
      <c r="I528" s="4">
        <v>43529.72136574074</v>
      </c>
      <c r="J528" s="2">
        <v>77.0</v>
      </c>
      <c r="K528" s="2">
        <v>92.0</v>
      </c>
      <c r="L528" s="2" t="str">
        <f t="shared" si="1"/>
        <v>Mumbai</v>
      </c>
      <c r="M528" s="2" t="str">
        <f t="shared" si="2"/>
        <v>Delhi-Mumbai</v>
      </c>
      <c r="N528" s="2" t="str">
        <f t="shared" si="7"/>
        <v>Outstation</v>
      </c>
      <c r="O528" s="2" t="str">
        <f t="shared" si="3"/>
        <v>FastWheels</v>
      </c>
      <c r="P528" s="2">
        <f t="shared" si="4"/>
        <v>-1</v>
      </c>
      <c r="Q528" s="2">
        <f t="shared" si="5"/>
        <v>2</v>
      </c>
      <c r="R528" s="2">
        <f t="shared" si="6"/>
        <v>169</v>
      </c>
    </row>
    <row r="529" ht="14.25" customHeight="1">
      <c r="A529" s="2">
        <v>869927.0</v>
      </c>
      <c r="B529" s="2" t="s">
        <v>47</v>
      </c>
      <c r="C529" s="2" t="s">
        <v>37</v>
      </c>
      <c r="D529" s="2" t="s">
        <v>41</v>
      </c>
      <c r="E529" s="2" t="s">
        <v>33</v>
      </c>
      <c r="F529" s="2" t="s">
        <v>34</v>
      </c>
      <c r="G529" s="4">
        <v>43526.72552083333</v>
      </c>
      <c r="H529" s="4">
        <v>43531.72552083333</v>
      </c>
      <c r="I529" s="4">
        <v>43529.72552083333</v>
      </c>
      <c r="J529" s="2">
        <v>42.0</v>
      </c>
      <c r="K529" s="2">
        <v>113.0</v>
      </c>
      <c r="L529" s="2" t="str">
        <f t="shared" si="1"/>
        <v>Mumbai</v>
      </c>
      <c r="M529" s="2" t="str">
        <f t="shared" si="2"/>
        <v>Delhi-Mumbai</v>
      </c>
      <c r="N529" s="2" t="str">
        <f t="shared" si="7"/>
        <v>Outstation</v>
      </c>
      <c r="O529" s="2" t="str">
        <f t="shared" si="3"/>
        <v>Ship2Home</v>
      </c>
      <c r="P529" s="2">
        <f t="shared" si="4"/>
        <v>2</v>
      </c>
      <c r="Q529" s="2">
        <f t="shared" si="5"/>
        <v>5</v>
      </c>
      <c r="R529" s="2">
        <f t="shared" si="6"/>
        <v>155</v>
      </c>
    </row>
    <row r="530" ht="14.25" customHeight="1">
      <c r="A530" s="2">
        <v>523386.0</v>
      </c>
      <c r="B530" s="2" t="s">
        <v>39</v>
      </c>
      <c r="C530" s="2" t="s">
        <v>40</v>
      </c>
      <c r="D530" s="2" t="s">
        <v>41</v>
      </c>
      <c r="E530" s="2" t="s">
        <v>38</v>
      </c>
      <c r="F530" s="2" t="s">
        <v>34</v>
      </c>
      <c r="G530" s="4">
        <v>43526.72959490741</v>
      </c>
      <c r="H530" s="4">
        <v>43528.72959490741</v>
      </c>
      <c r="I530" s="4">
        <v>43532.72959490741</v>
      </c>
      <c r="J530" s="2">
        <v>50.0</v>
      </c>
      <c r="K530" s="2">
        <v>107.0</v>
      </c>
      <c r="L530" s="2" t="str">
        <f t="shared" si="1"/>
        <v>Kolkata</v>
      </c>
      <c r="M530" s="2" t="str">
        <f t="shared" si="2"/>
        <v>Delhi-Kolkata</v>
      </c>
      <c r="N530" s="2" t="str">
        <f t="shared" si="7"/>
        <v>Outstation</v>
      </c>
      <c r="O530" s="2" t="str">
        <f t="shared" si="3"/>
        <v>Ship2Home</v>
      </c>
      <c r="P530" s="2">
        <f t="shared" si="4"/>
        <v>-4</v>
      </c>
      <c r="Q530" s="2">
        <f t="shared" si="5"/>
        <v>2</v>
      </c>
      <c r="R530" s="2">
        <f t="shared" si="6"/>
        <v>157</v>
      </c>
    </row>
    <row r="531" ht="14.25" customHeight="1">
      <c r="A531" s="2">
        <v>912736.0</v>
      </c>
      <c r="B531" s="2" t="s">
        <v>42</v>
      </c>
      <c r="C531" s="2" t="s">
        <v>45</v>
      </c>
      <c r="D531" s="2" t="s">
        <v>32</v>
      </c>
      <c r="E531" s="2" t="s">
        <v>44</v>
      </c>
      <c r="F531" s="2" t="s">
        <v>34</v>
      </c>
      <c r="G531" s="4">
        <v>43526.73155092593</v>
      </c>
      <c r="H531" s="4">
        <v>43535.73155092593</v>
      </c>
      <c r="I531" s="4">
        <v>43533.73155092593</v>
      </c>
      <c r="J531" s="2">
        <v>29.0</v>
      </c>
      <c r="K531" s="2">
        <v>125.0</v>
      </c>
      <c r="L531" s="2" t="str">
        <f t="shared" si="1"/>
        <v>Chennai</v>
      </c>
      <c r="M531" s="2" t="str">
        <f t="shared" si="2"/>
        <v>Bangalore-Chennai</v>
      </c>
      <c r="N531" s="2" t="str">
        <f t="shared" si="7"/>
        <v>Outstation</v>
      </c>
      <c r="O531" s="2" t="str">
        <f t="shared" si="3"/>
        <v>FastWheels</v>
      </c>
      <c r="P531" s="2">
        <f t="shared" si="4"/>
        <v>2</v>
      </c>
      <c r="Q531" s="2">
        <f t="shared" si="5"/>
        <v>9</v>
      </c>
      <c r="R531" s="2">
        <f t="shared" si="6"/>
        <v>154</v>
      </c>
    </row>
    <row r="532" ht="14.25" customHeight="1">
      <c r="A532" s="2">
        <v>158778.0</v>
      </c>
      <c r="B532" s="2" t="s">
        <v>36</v>
      </c>
      <c r="C532" s="2" t="s">
        <v>43</v>
      </c>
      <c r="D532" s="2" t="s">
        <v>41</v>
      </c>
      <c r="E532" s="2" t="s">
        <v>44</v>
      </c>
      <c r="F532" s="2" t="s">
        <v>34</v>
      </c>
      <c r="G532" s="4">
        <v>43526.73486111111</v>
      </c>
      <c r="H532" s="4">
        <v>43528.73486111111</v>
      </c>
      <c r="I532" s="4">
        <v>43532.73486111111</v>
      </c>
      <c r="J532" s="2">
        <v>65.0</v>
      </c>
      <c r="K532" s="2">
        <v>107.0</v>
      </c>
      <c r="L532" s="2" t="str">
        <f t="shared" si="1"/>
        <v>Bangalore</v>
      </c>
      <c r="M532" s="2" t="str">
        <f t="shared" si="2"/>
        <v>Delhi-Bangalore</v>
      </c>
      <c r="N532" s="2" t="str">
        <f t="shared" si="7"/>
        <v>Outstation</v>
      </c>
      <c r="O532" s="2" t="str">
        <f t="shared" si="3"/>
        <v>FastWheels</v>
      </c>
      <c r="P532" s="2">
        <f t="shared" si="4"/>
        <v>-4</v>
      </c>
      <c r="Q532" s="2">
        <f t="shared" si="5"/>
        <v>2</v>
      </c>
      <c r="R532" s="2">
        <f t="shared" si="6"/>
        <v>172</v>
      </c>
    </row>
    <row r="533" ht="14.25" customHeight="1">
      <c r="A533" s="2">
        <v>827509.0</v>
      </c>
      <c r="B533" s="2" t="s">
        <v>39</v>
      </c>
      <c r="C533" s="2" t="s">
        <v>31</v>
      </c>
      <c r="D533" s="2" t="s">
        <v>32</v>
      </c>
      <c r="E533" s="2" t="s">
        <v>33</v>
      </c>
      <c r="F533" s="2" t="s">
        <v>34</v>
      </c>
      <c r="G533" s="4">
        <v>43526.74050925926</v>
      </c>
      <c r="H533" s="4">
        <v>43531.74050925926</v>
      </c>
      <c r="I533" s="4">
        <v>43529.74050925926</v>
      </c>
      <c r="J533" s="2">
        <v>49.0</v>
      </c>
      <c r="K533" s="2">
        <v>129.0</v>
      </c>
      <c r="L533" s="2" t="str">
        <f t="shared" si="1"/>
        <v>Delhi</v>
      </c>
      <c r="M533" s="2" t="str">
        <f t="shared" si="2"/>
        <v>Bangalore-Delhi</v>
      </c>
      <c r="N533" s="2" t="str">
        <f t="shared" si="7"/>
        <v>Outstation</v>
      </c>
      <c r="O533" s="2" t="str">
        <f t="shared" si="3"/>
        <v>Ship2Home</v>
      </c>
      <c r="P533" s="2">
        <f t="shared" si="4"/>
        <v>2</v>
      </c>
      <c r="Q533" s="2">
        <f t="shared" si="5"/>
        <v>5</v>
      </c>
      <c r="R533" s="2">
        <f t="shared" si="6"/>
        <v>178</v>
      </c>
    </row>
    <row r="534" ht="14.25" customHeight="1">
      <c r="A534" s="2">
        <v>643933.0</v>
      </c>
      <c r="B534" s="2" t="s">
        <v>36</v>
      </c>
      <c r="C534" s="2" t="s">
        <v>37</v>
      </c>
      <c r="D534" s="2" t="s">
        <v>32</v>
      </c>
      <c r="E534" s="2" t="s">
        <v>33</v>
      </c>
      <c r="F534" s="2" t="s">
        <v>34</v>
      </c>
      <c r="G534" s="4">
        <v>43526.74391203704</v>
      </c>
      <c r="H534" s="4">
        <v>43533.74391203704</v>
      </c>
      <c r="I534" s="4">
        <v>43533.74391203704</v>
      </c>
      <c r="J534" s="2">
        <v>40.0</v>
      </c>
      <c r="K534" s="2">
        <v>113.0</v>
      </c>
      <c r="L534" s="2" t="str">
        <f t="shared" si="1"/>
        <v>Mumbai</v>
      </c>
      <c r="M534" s="2" t="str">
        <f t="shared" si="2"/>
        <v>Bangalore-Mumbai</v>
      </c>
      <c r="N534" s="2" t="str">
        <f t="shared" si="7"/>
        <v>Outstation</v>
      </c>
      <c r="O534" s="2" t="str">
        <f t="shared" si="3"/>
        <v>Ship2Home</v>
      </c>
      <c r="P534" s="2">
        <f t="shared" si="4"/>
        <v>0</v>
      </c>
      <c r="Q534" s="2">
        <f t="shared" si="5"/>
        <v>7</v>
      </c>
      <c r="R534" s="2">
        <f t="shared" si="6"/>
        <v>153</v>
      </c>
    </row>
    <row r="535" ht="14.25" customHeight="1">
      <c r="A535" s="2">
        <v>474748.0</v>
      </c>
      <c r="B535" s="2" t="s">
        <v>39</v>
      </c>
      <c r="C535" s="2" t="s">
        <v>31</v>
      </c>
      <c r="D535" s="2" t="s">
        <v>41</v>
      </c>
      <c r="E535" s="2" t="s">
        <v>44</v>
      </c>
      <c r="F535" s="2" t="s">
        <v>34</v>
      </c>
      <c r="G535" s="4">
        <v>43526.745300925926</v>
      </c>
      <c r="H535" s="4">
        <v>43528.745300925926</v>
      </c>
      <c r="I535" s="4">
        <v>43531.745300925926</v>
      </c>
      <c r="J535" s="2">
        <v>0.0</v>
      </c>
      <c r="K535" s="2">
        <v>127.0</v>
      </c>
      <c r="L535" s="2" t="str">
        <f t="shared" si="1"/>
        <v>Delhi</v>
      </c>
      <c r="M535" s="2" t="str">
        <f t="shared" si="2"/>
        <v>Delhi-Delhi</v>
      </c>
      <c r="N535" s="2" t="str">
        <f t="shared" si="7"/>
        <v>Local</v>
      </c>
      <c r="O535" s="2" t="str">
        <f t="shared" si="3"/>
        <v>FastWheels</v>
      </c>
      <c r="P535" s="2">
        <f t="shared" si="4"/>
        <v>-3</v>
      </c>
      <c r="Q535" s="2">
        <f t="shared" si="5"/>
        <v>2</v>
      </c>
      <c r="R535" s="2">
        <f t="shared" si="6"/>
        <v>127</v>
      </c>
    </row>
    <row r="536" ht="14.25" customHeight="1">
      <c r="A536" s="2">
        <v>80721.0</v>
      </c>
      <c r="B536" s="2" t="s">
        <v>39</v>
      </c>
      <c r="C536" s="2" t="s">
        <v>40</v>
      </c>
      <c r="D536" s="2" t="s">
        <v>41</v>
      </c>
      <c r="E536" s="2" t="s">
        <v>33</v>
      </c>
      <c r="F536" s="2" t="s">
        <v>34</v>
      </c>
      <c r="G536" s="4">
        <v>43526.747083333335</v>
      </c>
      <c r="H536" s="4">
        <v>43528.747083333335</v>
      </c>
      <c r="I536" s="4">
        <v>43533.747083333335</v>
      </c>
      <c r="J536" s="2">
        <v>35.0</v>
      </c>
      <c r="K536" s="2">
        <v>114.0</v>
      </c>
      <c r="L536" s="2" t="str">
        <f t="shared" si="1"/>
        <v>Kolkata</v>
      </c>
      <c r="M536" s="2" t="str">
        <f t="shared" si="2"/>
        <v>Delhi-Kolkata</v>
      </c>
      <c r="N536" s="2" t="str">
        <f t="shared" si="7"/>
        <v>Outstation</v>
      </c>
      <c r="O536" s="2" t="str">
        <f t="shared" si="3"/>
        <v>Ship2Home</v>
      </c>
      <c r="P536" s="2">
        <f t="shared" si="4"/>
        <v>-5</v>
      </c>
      <c r="Q536" s="2">
        <f t="shared" si="5"/>
        <v>2</v>
      </c>
      <c r="R536" s="2">
        <f t="shared" si="6"/>
        <v>149</v>
      </c>
    </row>
    <row r="537" ht="14.25" customHeight="1">
      <c r="A537" s="2">
        <v>541706.0</v>
      </c>
      <c r="B537" s="2" t="s">
        <v>48</v>
      </c>
      <c r="C537" s="2" t="s">
        <v>37</v>
      </c>
      <c r="D537" s="2" t="s">
        <v>41</v>
      </c>
      <c r="E537" s="2" t="s">
        <v>38</v>
      </c>
      <c r="F537" s="2" t="s">
        <v>34</v>
      </c>
      <c r="G537" s="4">
        <v>43526.749247685184</v>
      </c>
      <c r="H537" s="4">
        <v>43533.749247685184</v>
      </c>
      <c r="I537" s="4">
        <v>43531.749247685184</v>
      </c>
      <c r="J537" s="2">
        <v>31.0</v>
      </c>
      <c r="K537" s="2">
        <v>107.0</v>
      </c>
      <c r="L537" s="2" t="str">
        <f t="shared" si="1"/>
        <v>Mumbai</v>
      </c>
      <c r="M537" s="2" t="str">
        <f t="shared" si="2"/>
        <v>Delhi-Mumbai</v>
      </c>
      <c r="N537" s="2" t="str">
        <f t="shared" si="7"/>
        <v>Outstation</v>
      </c>
      <c r="O537" s="2" t="str">
        <f t="shared" si="3"/>
        <v>Ship2Home</v>
      </c>
      <c r="P537" s="2">
        <f t="shared" si="4"/>
        <v>2</v>
      </c>
      <c r="Q537" s="2">
        <f t="shared" si="5"/>
        <v>7</v>
      </c>
      <c r="R537" s="2">
        <f t="shared" si="6"/>
        <v>138</v>
      </c>
    </row>
    <row r="538" ht="14.25" customHeight="1">
      <c r="A538" s="2">
        <v>168759.0</v>
      </c>
      <c r="B538" s="2" t="s">
        <v>36</v>
      </c>
      <c r="C538" s="2" t="s">
        <v>31</v>
      </c>
      <c r="D538" s="2" t="s">
        <v>32</v>
      </c>
      <c r="E538" s="2" t="s">
        <v>44</v>
      </c>
      <c r="F538" s="2" t="s">
        <v>34</v>
      </c>
      <c r="G538" s="4">
        <v>43526.751863425925</v>
      </c>
      <c r="H538" s="4">
        <v>43528.751863425925</v>
      </c>
      <c r="I538" s="4">
        <v>43531.751863425925</v>
      </c>
      <c r="J538" s="2">
        <v>67.0</v>
      </c>
      <c r="K538" s="2">
        <v>108.0</v>
      </c>
      <c r="L538" s="2" t="str">
        <f t="shared" si="1"/>
        <v>Delhi</v>
      </c>
      <c r="M538" s="2" t="str">
        <f t="shared" si="2"/>
        <v>Bangalore-Delhi</v>
      </c>
      <c r="N538" s="2" t="str">
        <f t="shared" si="7"/>
        <v>Outstation</v>
      </c>
      <c r="O538" s="2" t="str">
        <f t="shared" si="3"/>
        <v>FastWheels</v>
      </c>
      <c r="P538" s="2">
        <f t="shared" si="4"/>
        <v>-3</v>
      </c>
      <c r="Q538" s="2">
        <f t="shared" si="5"/>
        <v>2</v>
      </c>
      <c r="R538" s="2">
        <f t="shared" si="6"/>
        <v>175</v>
      </c>
    </row>
    <row r="539" ht="14.25" customHeight="1">
      <c r="A539" s="2">
        <v>696241.0</v>
      </c>
      <c r="B539" s="2" t="s">
        <v>47</v>
      </c>
      <c r="C539" s="2" t="s">
        <v>37</v>
      </c>
      <c r="D539" s="2" t="s">
        <v>32</v>
      </c>
      <c r="E539" s="2" t="s">
        <v>33</v>
      </c>
      <c r="F539" s="2" t="s">
        <v>34</v>
      </c>
      <c r="G539" s="4">
        <v>43526.758101851854</v>
      </c>
      <c r="H539" s="4">
        <v>43534.758101851854</v>
      </c>
      <c r="I539" s="4">
        <v>43529.758101851854</v>
      </c>
      <c r="J539" s="2">
        <v>39.0</v>
      </c>
      <c r="K539" s="2">
        <v>115.0</v>
      </c>
      <c r="L539" s="2" t="str">
        <f t="shared" si="1"/>
        <v>Mumbai</v>
      </c>
      <c r="M539" s="2" t="str">
        <f t="shared" si="2"/>
        <v>Bangalore-Mumbai</v>
      </c>
      <c r="N539" s="2" t="str">
        <f t="shared" si="7"/>
        <v>Outstation</v>
      </c>
      <c r="O539" s="2" t="str">
        <f t="shared" si="3"/>
        <v>Ship2Home</v>
      </c>
      <c r="P539" s="2">
        <f t="shared" si="4"/>
        <v>5</v>
      </c>
      <c r="Q539" s="2">
        <f t="shared" si="5"/>
        <v>8</v>
      </c>
      <c r="R539" s="2">
        <f t="shared" si="6"/>
        <v>154</v>
      </c>
    </row>
    <row r="540" ht="14.25" customHeight="1">
      <c r="A540" s="2">
        <v>404827.0</v>
      </c>
      <c r="B540" s="2" t="s">
        <v>39</v>
      </c>
      <c r="C540" s="2" t="s">
        <v>37</v>
      </c>
      <c r="D540" s="2" t="s">
        <v>41</v>
      </c>
      <c r="E540" s="2" t="s">
        <v>44</v>
      </c>
      <c r="F540" s="2" t="s">
        <v>34</v>
      </c>
      <c r="G540" s="4">
        <v>43526.759884259256</v>
      </c>
      <c r="H540" s="4">
        <v>43529.759884259256</v>
      </c>
      <c r="I540" s="4">
        <v>43529.759884259256</v>
      </c>
      <c r="J540" s="2">
        <v>78.0</v>
      </c>
      <c r="K540" s="2">
        <v>87.0</v>
      </c>
      <c r="L540" s="2" t="str">
        <f t="shared" si="1"/>
        <v>Mumbai</v>
      </c>
      <c r="M540" s="2" t="str">
        <f t="shared" si="2"/>
        <v>Delhi-Mumbai</v>
      </c>
      <c r="N540" s="2" t="str">
        <f t="shared" si="7"/>
        <v>Outstation</v>
      </c>
      <c r="O540" s="2" t="str">
        <f t="shared" si="3"/>
        <v>FastWheels</v>
      </c>
      <c r="P540" s="2">
        <f t="shared" si="4"/>
        <v>0</v>
      </c>
      <c r="Q540" s="2">
        <f t="shared" si="5"/>
        <v>3</v>
      </c>
      <c r="R540" s="2">
        <f t="shared" si="6"/>
        <v>165</v>
      </c>
    </row>
    <row r="541" ht="14.25" customHeight="1">
      <c r="A541" s="2">
        <v>436919.0</v>
      </c>
      <c r="B541" s="2" t="s">
        <v>47</v>
      </c>
      <c r="C541" s="2" t="s">
        <v>43</v>
      </c>
      <c r="D541" s="2" t="s">
        <v>41</v>
      </c>
      <c r="E541" s="2" t="s">
        <v>33</v>
      </c>
      <c r="F541" s="2" t="s">
        <v>34</v>
      </c>
      <c r="G541" s="4">
        <v>43526.76230324074</v>
      </c>
      <c r="H541" s="4">
        <v>43531.76230324074</v>
      </c>
      <c r="I541" s="4">
        <v>43529.76230324074</v>
      </c>
      <c r="J541" s="2">
        <v>37.0</v>
      </c>
      <c r="K541" s="2">
        <v>121.0</v>
      </c>
      <c r="L541" s="2" t="str">
        <f t="shared" si="1"/>
        <v>Bangalore</v>
      </c>
      <c r="M541" s="2" t="str">
        <f t="shared" si="2"/>
        <v>Delhi-Bangalore</v>
      </c>
      <c r="N541" s="2" t="str">
        <f t="shared" si="7"/>
        <v>Outstation</v>
      </c>
      <c r="O541" s="2" t="str">
        <f t="shared" si="3"/>
        <v>Ship2Home</v>
      </c>
      <c r="P541" s="2">
        <f t="shared" si="4"/>
        <v>2</v>
      </c>
      <c r="Q541" s="2">
        <f t="shared" si="5"/>
        <v>5</v>
      </c>
      <c r="R541" s="2">
        <f t="shared" si="6"/>
        <v>158</v>
      </c>
    </row>
    <row r="542" ht="14.25" customHeight="1">
      <c r="A542" s="2">
        <v>92328.0</v>
      </c>
      <c r="B542" s="2" t="s">
        <v>48</v>
      </c>
      <c r="C542" s="2" t="s">
        <v>43</v>
      </c>
      <c r="D542" s="2" t="s">
        <v>41</v>
      </c>
      <c r="E542" s="2" t="s">
        <v>44</v>
      </c>
      <c r="F542" s="2" t="s">
        <v>34</v>
      </c>
      <c r="G542" s="4">
        <v>43526.76280092593</v>
      </c>
      <c r="H542" s="4">
        <v>43528.76280092593</v>
      </c>
      <c r="I542" s="4">
        <v>43529.76280092593</v>
      </c>
      <c r="J542" s="2">
        <v>30.0</v>
      </c>
      <c r="K542" s="2">
        <v>127.0</v>
      </c>
      <c r="L542" s="2" t="str">
        <f t="shared" si="1"/>
        <v>Bangalore</v>
      </c>
      <c r="M542" s="2" t="str">
        <f t="shared" si="2"/>
        <v>Delhi-Bangalore</v>
      </c>
      <c r="N542" s="2" t="str">
        <f t="shared" si="7"/>
        <v>Outstation</v>
      </c>
      <c r="O542" s="2" t="str">
        <f t="shared" si="3"/>
        <v>FastWheels</v>
      </c>
      <c r="P542" s="2">
        <f t="shared" si="4"/>
        <v>-1</v>
      </c>
      <c r="Q542" s="2">
        <f t="shared" si="5"/>
        <v>2</v>
      </c>
      <c r="R542" s="2">
        <f t="shared" si="6"/>
        <v>157</v>
      </c>
    </row>
    <row r="543" ht="14.25" customHeight="1">
      <c r="A543" s="2">
        <v>702652.0</v>
      </c>
      <c r="B543" s="2" t="s">
        <v>30</v>
      </c>
      <c r="C543" s="2" t="s">
        <v>40</v>
      </c>
      <c r="D543" s="2" t="s">
        <v>41</v>
      </c>
      <c r="E543" s="2" t="s">
        <v>44</v>
      </c>
      <c r="F543" s="2" t="s">
        <v>34</v>
      </c>
      <c r="G543" s="4">
        <v>43526.76295138889</v>
      </c>
      <c r="H543" s="4">
        <v>43529.76295138889</v>
      </c>
      <c r="I543" s="4">
        <v>43529.76295138889</v>
      </c>
      <c r="J543" s="2">
        <v>35.0</v>
      </c>
      <c r="K543" s="2">
        <v>112.0</v>
      </c>
      <c r="L543" s="2" t="str">
        <f t="shared" si="1"/>
        <v>Kolkata</v>
      </c>
      <c r="M543" s="2" t="str">
        <f t="shared" si="2"/>
        <v>Delhi-Kolkata</v>
      </c>
      <c r="N543" s="2" t="str">
        <f t="shared" si="7"/>
        <v>Outstation</v>
      </c>
      <c r="O543" s="2" t="str">
        <f t="shared" si="3"/>
        <v>FastWheels</v>
      </c>
      <c r="P543" s="2">
        <f t="shared" si="4"/>
        <v>0</v>
      </c>
      <c r="Q543" s="2">
        <f t="shared" si="5"/>
        <v>3</v>
      </c>
      <c r="R543" s="2">
        <f t="shared" si="6"/>
        <v>147</v>
      </c>
    </row>
    <row r="544" ht="14.25" customHeight="1">
      <c r="A544" s="2">
        <v>879102.0</v>
      </c>
      <c r="B544" s="2" t="s">
        <v>36</v>
      </c>
      <c r="C544" s="2" t="s">
        <v>43</v>
      </c>
      <c r="D544" s="2" t="s">
        <v>41</v>
      </c>
      <c r="E544" s="2" t="s">
        <v>38</v>
      </c>
      <c r="F544" s="2" t="s">
        <v>34</v>
      </c>
      <c r="G544" s="4">
        <v>43526.76949074074</v>
      </c>
      <c r="H544" s="4">
        <v>43533.76949074074</v>
      </c>
      <c r="I544" s="4">
        <v>43531.76949074074</v>
      </c>
      <c r="J544" s="2">
        <v>46.0</v>
      </c>
      <c r="K544" s="2">
        <v>123.0</v>
      </c>
      <c r="L544" s="2" t="str">
        <f t="shared" si="1"/>
        <v>Bangalore</v>
      </c>
      <c r="M544" s="2" t="str">
        <f t="shared" si="2"/>
        <v>Delhi-Bangalore</v>
      </c>
      <c r="N544" s="2" t="str">
        <f t="shared" si="7"/>
        <v>Outstation</v>
      </c>
      <c r="O544" s="2" t="str">
        <f t="shared" si="3"/>
        <v>Ship2Home</v>
      </c>
      <c r="P544" s="2">
        <f t="shared" si="4"/>
        <v>2</v>
      </c>
      <c r="Q544" s="2">
        <f t="shared" si="5"/>
        <v>7</v>
      </c>
      <c r="R544" s="2">
        <f t="shared" si="6"/>
        <v>169</v>
      </c>
    </row>
    <row r="545" ht="14.25" customHeight="1">
      <c r="A545" s="2">
        <v>711063.0</v>
      </c>
      <c r="B545" s="2" t="s">
        <v>48</v>
      </c>
      <c r="C545" s="2" t="s">
        <v>31</v>
      </c>
      <c r="D545" s="2" t="s">
        <v>41</v>
      </c>
      <c r="E545" s="2" t="s">
        <v>44</v>
      </c>
      <c r="F545" s="2" t="s">
        <v>34</v>
      </c>
      <c r="G545" s="4">
        <v>43526.77259259259</v>
      </c>
      <c r="H545" s="4">
        <v>43526.77259259259</v>
      </c>
      <c r="I545" s="4">
        <v>43530.77259259259</v>
      </c>
      <c r="J545" s="2">
        <v>0.0</v>
      </c>
      <c r="K545" s="2">
        <v>105.0</v>
      </c>
      <c r="L545" s="2" t="str">
        <f t="shared" si="1"/>
        <v>Delhi</v>
      </c>
      <c r="M545" s="2" t="str">
        <f t="shared" si="2"/>
        <v>Delhi-Delhi</v>
      </c>
      <c r="N545" s="2" t="str">
        <f t="shared" si="7"/>
        <v>Local</v>
      </c>
      <c r="O545" s="2" t="str">
        <f t="shared" si="3"/>
        <v>FastWheels</v>
      </c>
      <c r="P545" s="2">
        <f t="shared" si="4"/>
        <v>-4</v>
      </c>
      <c r="Q545" s="2">
        <f t="shared" si="5"/>
        <v>0</v>
      </c>
      <c r="R545" s="2">
        <f t="shared" si="6"/>
        <v>105</v>
      </c>
    </row>
    <row r="546" ht="14.25" customHeight="1">
      <c r="A546" s="2">
        <v>608591.0</v>
      </c>
      <c r="B546" s="2" t="s">
        <v>48</v>
      </c>
      <c r="C546" s="2" t="s">
        <v>43</v>
      </c>
      <c r="D546" s="2" t="s">
        <v>32</v>
      </c>
      <c r="E546" s="2" t="s">
        <v>33</v>
      </c>
      <c r="F546" s="2" t="s">
        <v>34</v>
      </c>
      <c r="G546" s="4">
        <v>43526.78037037037</v>
      </c>
      <c r="H546" s="4">
        <v>43528.78037037037</v>
      </c>
      <c r="I546" s="4">
        <v>43529.78037037037</v>
      </c>
      <c r="J546" s="2">
        <v>0.0</v>
      </c>
      <c r="K546" s="2">
        <v>126.0</v>
      </c>
      <c r="L546" s="2" t="str">
        <f t="shared" si="1"/>
        <v>Bangalore</v>
      </c>
      <c r="M546" s="2" t="str">
        <f t="shared" si="2"/>
        <v>Bangalore-Bangalore</v>
      </c>
      <c r="N546" s="2" t="str">
        <f t="shared" si="7"/>
        <v>Local</v>
      </c>
      <c r="O546" s="2" t="str">
        <f t="shared" si="3"/>
        <v>Ship2Home</v>
      </c>
      <c r="P546" s="2">
        <f t="shared" si="4"/>
        <v>-1</v>
      </c>
      <c r="Q546" s="2">
        <f t="shared" si="5"/>
        <v>2</v>
      </c>
      <c r="R546" s="2">
        <f t="shared" si="6"/>
        <v>126</v>
      </c>
    </row>
    <row r="547" ht="14.25" customHeight="1">
      <c r="A547" s="2">
        <v>77755.0</v>
      </c>
      <c r="B547" s="2" t="s">
        <v>39</v>
      </c>
      <c r="C547" s="2" t="s">
        <v>43</v>
      </c>
      <c r="D547" s="2" t="s">
        <v>32</v>
      </c>
      <c r="E547" s="2" t="s">
        <v>33</v>
      </c>
      <c r="F547" s="2" t="s">
        <v>34</v>
      </c>
      <c r="G547" s="4">
        <v>43526.78570601852</v>
      </c>
      <c r="H547" s="4">
        <v>43527.78570601852</v>
      </c>
      <c r="I547" s="4">
        <v>43532.78570601852</v>
      </c>
      <c r="J547" s="2">
        <v>0.0</v>
      </c>
      <c r="K547" s="2">
        <v>124.0</v>
      </c>
      <c r="L547" s="2" t="str">
        <f t="shared" si="1"/>
        <v>Bangalore</v>
      </c>
      <c r="M547" s="2" t="str">
        <f t="shared" si="2"/>
        <v>Bangalore-Bangalore</v>
      </c>
      <c r="N547" s="2" t="str">
        <f t="shared" si="7"/>
        <v>Local</v>
      </c>
      <c r="O547" s="2" t="str">
        <f t="shared" si="3"/>
        <v>Ship2Home</v>
      </c>
      <c r="P547" s="2">
        <f t="shared" si="4"/>
        <v>-5</v>
      </c>
      <c r="Q547" s="2">
        <f t="shared" si="5"/>
        <v>1</v>
      </c>
      <c r="R547" s="2">
        <f t="shared" si="6"/>
        <v>124</v>
      </c>
    </row>
    <row r="548" ht="14.25" customHeight="1">
      <c r="A548" s="2">
        <v>152920.0</v>
      </c>
      <c r="B548" s="2" t="s">
        <v>39</v>
      </c>
      <c r="C548" s="2" t="s">
        <v>45</v>
      </c>
      <c r="D548" s="2" t="s">
        <v>41</v>
      </c>
      <c r="E548" s="2" t="s">
        <v>44</v>
      </c>
      <c r="F548" s="2" t="s">
        <v>34</v>
      </c>
      <c r="G548" s="4">
        <v>43526.79255787037</v>
      </c>
      <c r="H548" s="4">
        <v>43536.79255787037</v>
      </c>
      <c r="I548" s="4">
        <v>43529.79255787037</v>
      </c>
      <c r="J548" s="2">
        <v>34.0</v>
      </c>
      <c r="K548" s="2">
        <v>127.0</v>
      </c>
      <c r="L548" s="2" t="str">
        <f t="shared" si="1"/>
        <v>Chennai</v>
      </c>
      <c r="M548" s="2" t="str">
        <f t="shared" si="2"/>
        <v>Delhi-Chennai</v>
      </c>
      <c r="N548" s="2" t="str">
        <f t="shared" si="7"/>
        <v>Outstation</v>
      </c>
      <c r="O548" s="2" t="str">
        <f t="shared" si="3"/>
        <v>FastWheels</v>
      </c>
      <c r="P548" s="2">
        <f t="shared" si="4"/>
        <v>7</v>
      </c>
      <c r="Q548" s="2">
        <f t="shared" si="5"/>
        <v>10</v>
      </c>
      <c r="R548" s="2">
        <f t="shared" si="6"/>
        <v>161</v>
      </c>
    </row>
    <row r="549" ht="14.25" customHeight="1">
      <c r="A549" s="2">
        <v>553690.0</v>
      </c>
      <c r="B549" s="2" t="s">
        <v>47</v>
      </c>
      <c r="C549" s="2" t="s">
        <v>31</v>
      </c>
      <c r="D549" s="2" t="s">
        <v>32</v>
      </c>
      <c r="E549" s="2" t="s">
        <v>38</v>
      </c>
      <c r="F549" s="2" t="s">
        <v>34</v>
      </c>
      <c r="G549" s="4">
        <v>43526.794328703705</v>
      </c>
      <c r="H549" s="4">
        <v>43532.794328703705</v>
      </c>
      <c r="I549" s="4">
        <v>43529.794328703705</v>
      </c>
      <c r="J549" s="2">
        <v>31.0</v>
      </c>
      <c r="K549" s="2">
        <v>126.0</v>
      </c>
      <c r="L549" s="2" t="str">
        <f t="shared" si="1"/>
        <v>Delhi</v>
      </c>
      <c r="M549" s="2" t="str">
        <f t="shared" si="2"/>
        <v>Bangalore-Delhi</v>
      </c>
      <c r="N549" s="2" t="str">
        <f t="shared" si="7"/>
        <v>Outstation</v>
      </c>
      <c r="O549" s="2" t="str">
        <f t="shared" si="3"/>
        <v>Ship2Home</v>
      </c>
      <c r="P549" s="2">
        <f t="shared" si="4"/>
        <v>3</v>
      </c>
      <c r="Q549" s="2">
        <f t="shared" si="5"/>
        <v>6</v>
      </c>
      <c r="R549" s="2">
        <f t="shared" si="6"/>
        <v>157</v>
      </c>
    </row>
    <row r="550" ht="14.25" customHeight="1">
      <c r="A550" s="2">
        <v>108212.0</v>
      </c>
      <c r="B550" s="2" t="s">
        <v>42</v>
      </c>
      <c r="C550" s="2" t="s">
        <v>37</v>
      </c>
      <c r="D550" s="2" t="s">
        <v>41</v>
      </c>
      <c r="E550" s="2" t="s">
        <v>44</v>
      </c>
      <c r="F550" s="2" t="s">
        <v>34</v>
      </c>
      <c r="G550" s="4">
        <v>43526.79640046296</v>
      </c>
      <c r="H550" s="4">
        <v>43528.79640046296</v>
      </c>
      <c r="I550" s="4">
        <v>43529.79640046296</v>
      </c>
      <c r="J550" s="2">
        <v>65.0</v>
      </c>
      <c r="K550" s="2">
        <v>86.0</v>
      </c>
      <c r="L550" s="2" t="str">
        <f t="shared" si="1"/>
        <v>Mumbai</v>
      </c>
      <c r="M550" s="2" t="str">
        <f t="shared" si="2"/>
        <v>Delhi-Mumbai</v>
      </c>
      <c r="N550" s="2" t="str">
        <f t="shared" si="7"/>
        <v>Outstation</v>
      </c>
      <c r="O550" s="2" t="str">
        <f t="shared" si="3"/>
        <v>FastWheels</v>
      </c>
      <c r="P550" s="2">
        <f t="shared" si="4"/>
        <v>-1</v>
      </c>
      <c r="Q550" s="2">
        <f t="shared" si="5"/>
        <v>2</v>
      </c>
      <c r="R550" s="2">
        <f t="shared" si="6"/>
        <v>151</v>
      </c>
    </row>
    <row r="551" ht="14.25" customHeight="1">
      <c r="A551" s="2">
        <v>940542.0</v>
      </c>
      <c r="B551" s="2" t="s">
        <v>36</v>
      </c>
      <c r="C551" s="2" t="s">
        <v>43</v>
      </c>
      <c r="D551" s="2" t="s">
        <v>41</v>
      </c>
      <c r="E551" s="2" t="s">
        <v>38</v>
      </c>
      <c r="F551" s="2" t="s">
        <v>34</v>
      </c>
      <c r="G551" s="4">
        <v>43526.8022337963</v>
      </c>
      <c r="H551" s="4">
        <v>43532.8022337963</v>
      </c>
      <c r="I551" s="4">
        <v>43532.8022337963</v>
      </c>
      <c r="J551" s="2">
        <v>32.0</v>
      </c>
      <c r="K551" s="2">
        <v>123.0</v>
      </c>
      <c r="L551" s="2" t="str">
        <f t="shared" si="1"/>
        <v>Bangalore</v>
      </c>
      <c r="M551" s="2" t="str">
        <f t="shared" si="2"/>
        <v>Delhi-Bangalore</v>
      </c>
      <c r="N551" s="2" t="str">
        <f t="shared" si="7"/>
        <v>Outstation</v>
      </c>
      <c r="O551" s="2" t="str">
        <f t="shared" si="3"/>
        <v>Ship2Home</v>
      </c>
      <c r="P551" s="2">
        <f t="shared" si="4"/>
        <v>0</v>
      </c>
      <c r="Q551" s="2">
        <f t="shared" si="5"/>
        <v>6</v>
      </c>
      <c r="R551" s="2">
        <f t="shared" si="6"/>
        <v>155</v>
      </c>
    </row>
    <row r="552" ht="14.25" customHeight="1">
      <c r="A552" s="2">
        <v>559426.0</v>
      </c>
      <c r="B552" s="2" t="s">
        <v>36</v>
      </c>
      <c r="C552" s="2" t="s">
        <v>31</v>
      </c>
      <c r="D552" s="2" t="s">
        <v>41</v>
      </c>
      <c r="E552" s="2" t="s">
        <v>38</v>
      </c>
      <c r="F552" s="2" t="s">
        <v>34</v>
      </c>
      <c r="G552" s="4">
        <v>43526.80263888889</v>
      </c>
      <c r="H552" s="4">
        <v>43532.80263888889</v>
      </c>
      <c r="I552" s="4">
        <v>43533.80263888889</v>
      </c>
      <c r="J552" s="2">
        <v>0.0</v>
      </c>
      <c r="K552" s="2">
        <v>123.0</v>
      </c>
      <c r="L552" s="2" t="str">
        <f t="shared" si="1"/>
        <v>Delhi</v>
      </c>
      <c r="M552" s="2" t="str">
        <f t="shared" si="2"/>
        <v>Delhi-Delhi</v>
      </c>
      <c r="N552" s="2" t="str">
        <f t="shared" si="7"/>
        <v>Local</v>
      </c>
      <c r="O552" s="2" t="str">
        <f t="shared" si="3"/>
        <v>Ship2Home</v>
      </c>
      <c r="P552" s="2">
        <f t="shared" si="4"/>
        <v>-1</v>
      </c>
      <c r="Q552" s="2">
        <f t="shared" si="5"/>
        <v>6</v>
      </c>
      <c r="R552" s="2">
        <f t="shared" si="6"/>
        <v>123</v>
      </c>
    </row>
    <row r="553" ht="14.25" customHeight="1">
      <c r="A553" s="2">
        <v>881007.0</v>
      </c>
      <c r="B553" s="2" t="s">
        <v>30</v>
      </c>
      <c r="C553" s="2" t="s">
        <v>37</v>
      </c>
      <c r="D553" s="2" t="s">
        <v>41</v>
      </c>
      <c r="E553" s="2" t="s">
        <v>33</v>
      </c>
      <c r="F553" s="2" t="s">
        <v>34</v>
      </c>
      <c r="G553" s="4">
        <v>43526.8041087963</v>
      </c>
      <c r="H553" s="4">
        <v>43532.8041087963</v>
      </c>
      <c r="I553" s="4">
        <v>43533.8041087963</v>
      </c>
      <c r="J553" s="2">
        <v>43.0</v>
      </c>
      <c r="K553" s="2">
        <v>110.0</v>
      </c>
      <c r="L553" s="2" t="str">
        <f t="shared" si="1"/>
        <v>Mumbai</v>
      </c>
      <c r="M553" s="2" t="str">
        <f t="shared" si="2"/>
        <v>Delhi-Mumbai</v>
      </c>
      <c r="N553" s="2" t="str">
        <f t="shared" si="7"/>
        <v>Outstation</v>
      </c>
      <c r="O553" s="2" t="str">
        <f t="shared" si="3"/>
        <v>Ship2Home</v>
      </c>
      <c r="P553" s="2">
        <f t="shared" si="4"/>
        <v>-1</v>
      </c>
      <c r="Q553" s="2">
        <f t="shared" si="5"/>
        <v>6</v>
      </c>
      <c r="R553" s="2">
        <f t="shared" si="6"/>
        <v>153</v>
      </c>
    </row>
    <row r="554" ht="14.25" customHeight="1">
      <c r="A554" s="2">
        <v>348218.0</v>
      </c>
      <c r="B554" s="2" t="s">
        <v>48</v>
      </c>
      <c r="C554" s="2" t="s">
        <v>31</v>
      </c>
      <c r="D554" s="2" t="s">
        <v>41</v>
      </c>
      <c r="E554" s="2" t="s">
        <v>38</v>
      </c>
      <c r="F554" s="2" t="s">
        <v>34</v>
      </c>
      <c r="G554" s="4">
        <v>43526.80521990741</v>
      </c>
      <c r="H554" s="4">
        <v>43529.80521990741</v>
      </c>
      <c r="I554" s="4">
        <v>43529.80521990741</v>
      </c>
      <c r="J554" s="2">
        <v>0.0</v>
      </c>
      <c r="K554" s="2">
        <v>122.0</v>
      </c>
      <c r="L554" s="2" t="str">
        <f t="shared" si="1"/>
        <v>Delhi</v>
      </c>
      <c r="M554" s="2" t="str">
        <f t="shared" si="2"/>
        <v>Delhi-Delhi</v>
      </c>
      <c r="N554" s="2" t="str">
        <f t="shared" si="7"/>
        <v>Local</v>
      </c>
      <c r="O554" s="2" t="str">
        <f t="shared" si="3"/>
        <v>Ship2Home</v>
      </c>
      <c r="P554" s="2">
        <f t="shared" si="4"/>
        <v>0</v>
      </c>
      <c r="Q554" s="2">
        <f t="shared" si="5"/>
        <v>3</v>
      </c>
      <c r="R554" s="2">
        <f t="shared" si="6"/>
        <v>122</v>
      </c>
    </row>
    <row r="555" ht="14.25" customHeight="1">
      <c r="A555" s="2">
        <v>981674.0</v>
      </c>
      <c r="B555" s="2" t="s">
        <v>36</v>
      </c>
      <c r="C555" s="2" t="s">
        <v>37</v>
      </c>
      <c r="D555" s="2" t="s">
        <v>41</v>
      </c>
      <c r="E555" s="2" t="s">
        <v>38</v>
      </c>
      <c r="F555" s="2" t="s">
        <v>34</v>
      </c>
      <c r="G555" s="4">
        <v>43526.809224537035</v>
      </c>
      <c r="H555" s="4">
        <v>43535.809224537035</v>
      </c>
      <c r="I555" s="4">
        <v>43532.809224537035</v>
      </c>
      <c r="J555" s="2">
        <v>42.0</v>
      </c>
      <c r="K555" s="2">
        <v>107.0</v>
      </c>
      <c r="L555" s="2" t="str">
        <f t="shared" si="1"/>
        <v>Mumbai</v>
      </c>
      <c r="M555" s="2" t="str">
        <f t="shared" si="2"/>
        <v>Delhi-Mumbai</v>
      </c>
      <c r="N555" s="2" t="str">
        <f t="shared" si="7"/>
        <v>Outstation</v>
      </c>
      <c r="O555" s="2" t="str">
        <f t="shared" si="3"/>
        <v>Ship2Home</v>
      </c>
      <c r="P555" s="2">
        <f t="shared" si="4"/>
        <v>3</v>
      </c>
      <c r="Q555" s="2">
        <f t="shared" si="5"/>
        <v>9</v>
      </c>
      <c r="R555" s="2">
        <f t="shared" si="6"/>
        <v>149</v>
      </c>
    </row>
    <row r="556" ht="14.25" customHeight="1">
      <c r="A556" s="2">
        <v>421433.0</v>
      </c>
      <c r="B556" s="2" t="s">
        <v>39</v>
      </c>
      <c r="C556" s="2" t="s">
        <v>40</v>
      </c>
      <c r="D556" s="2" t="s">
        <v>32</v>
      </c>
      <c r="E556" s="2" t="s">
        <v>44</v>
      </c>
      <c r="F556" s="2" t="s">
        <v>34</v>
      </c>
      <c r="G556" s="4">
        <v>43526.810960648145</v>
      </c>
      <c r="H556" s="4">
        <v>43529.810960648145</v>
      </c>
      <c r="I556" s="4">
        <v>43529.810960648145</v>
      </c>
      <c r="J556" s="2">
        <v>77.0</v>
      </c>
      <c r="K556" s="2">
        <v>90.0</v>
      </c>
      <c r="L556" s="2" t="str">
        <f t="shared" si="1"/>
        <v>Kolkata</v>
      </c>
      <c r="M556" s="2" t="str">
        <f t="shared" si="2"/>
        <v>Bangalore-Kolkata</v>
      </c>
      <c r="N556" s="2" t="str">
        <f t="shared" si="7"/>
        <v>Outstation</v>
      </c>
      <c r="O556" s="2" t="str">
        <f t="shared" si="3"/>
        <v>FastWheels</v>
      </c>
      <c r="P556" s="2">
        <f t="shared" si="4"/>
        <v>0</v>
      </c>
      <c r="Q556" s="2">
        <f t="shared" si="5"/>
        <v>3</v>
      </c>
      <c r="R556" s="2">
        <f t="shared" si="6"/>
        <v>167</v>
      </c>
    </row>
    <row r="557" ht="14.25" customHeight="1">
      <c r="A557" s="2">
        <v>647248.0</v>
      </c>
      <c r="B557" s="2" t="s">
        <v>42</v>
      </c>
      <c r="C557" s="2" t="s">
        <v>37</v>
      </c>
      <c r="D557" s="2" t="s">
        <v>41</v>
      </c>
      <c r="E557" s="2" t="s">
        <v>44</v>
      </c>
      <c r="F557" s="2" t="s">
        <v>34</v>
      </c>
      <c r="G557" s="4">
        <v>43526.813125</v>
      </c>
      <c r="H557" s="4">
        <v>43530.813125</v>
      </c>
      <c r="I557" s="4">
        <v>43531.813125</v>
      </c>
      <c r="J557" s="2">
        <v>65.0</v>
      </c>
      <c r="K557" s="2">
        <v>92.0</v>
      </c>
      <c r="L557" s="2" t="str">
        <f t="shared" si="1"/>
        <v>Mumbai</v>
      </c>
      <c r="M557" s="2" t="str">
        <f t="shared" si="2"/>
        <v>Delhi-Mumbai</v>
      </c>
      <c r="N557" s="2" t="str">
        <f t="shared" si="7"/>
        <v>Outstation</v>
      </c>
      <c r="O557" s="2" t="str">
        <f t="shared" si="3"/>
        <v>FastWheels</v>
      </c>
      <c r="P557" s="2">
        <f t="shared" si="4"/>
        <v>-1</v>
      </c>
      <c r="Q557" s="2">
        <f t="shared" si="5"/>
        <v>4</v>
      </c>
      <c r="R557" s="2">
        <f t="shared" si="6"/>
        <v>157</v>
      </c>
    </row>
    <row r="558" ht="14.25" customHeight="1">
      <c r="A558" s="2">
        <v>285023.0</v>
      </c>
      <c r="B558" s="2" t="s">
        <v>39</v>
      </c>
      <c r="C558" s="2" t="s">
        <v>31</v>
      </c>
      <c r="D558" s="2" t="s">
        <v>41</v>
      </c>
      <c r="E558" s="2" t="s">
        <v>44</v>
      </c>
      <c r="F558" s="2" t="s">
        <v>34</v>
      </c>
      <c r="G558" s="4">
        <v>43526.81715277778</v>
      </c>
      <c r="H558" s="4">
        <v>43529.81715277778</v>
      </c>
      <c r="I558" s="4">
        <v>43529.81715277778</v>
      </c>
      <c r="J558" s="2">
        <v>0.0</v>
      </c>
      <c r="K558" s="2">
        <v>105.0</v>
      </c>
      <c r="L558" s="2" t="str">
        <f t="shared" si="1"/>
        <v>Delhi</v>
      </c>
      <c r="M558" s="2" t="str">
        <f t="shared" si="2"/>
        <v>Delhi-Delhi</v>
      </c>
      <c r="N558" s="2" t="str">
        <f t="shared" si="7"/>
        <v>Local</v>
      </c>
      <c r="O558" s="2" t="str">
        <f t="shared" si="3"/>
        <v>FastWheels</v>
      </c>
      <c r="P558" s="2">
        <f t="shared" si="4"/>
        <v>0</v>
      </c>
      <c r="Q558" s="2">
        <f t="shared" si="5"/>
        <v>3</v>
      </c>
      <c r="R558" s="2">
        <f t="shared" si="6"/>
        <v>105</v>
      </c>
    </row>
    <row r="559" ht="14.25" customHeight="1">
      <c r="A559" s="2">
        <v>493532.0</v>
      </c>
      <c r="B559" s="2" t="s">
        <v>39</v>
      </c>
      <c r="C559" s="2" t="s">
        <v>43</v>
      </c>
      <c r="D559" s="2" t="s">
        <v>41</v>
      </c>
      <c r="E559" s="2" t="s">
        <v>44</v>
      </c>
      <c r="F559" s="2" t="s">
        <v>34</v>
      </c>
      <c r="G559" s="4">
        <v>43526.82030092592</v>
      </c>
      <c r="H559" s="4">
        <v>43528.82030092592</v>
      </c>
      <c r="I559" s="4">
        <v>43530.82030092592</v>
      </c>
      <c r="J559" s="2">
        <v>31.0</v>
      </c>
      <c r="K559" s="2">
        <v>125.0</v>
      </c>
      <c r="L559" s="2" t="str">
        <f t="shared" si="1"/>
        <v>Bangalore</v>
      </c>
      <c r="M559" s="2" t="str">
        <f t="shared" si="2"/>
        <v>Delhi-Bangalore</v>
      </c>
      <c r="N559" s="2" t="str">
        <f t="shared" si="7"/>
        <v>Outstation</v>
      </c>
      <c r="O559" s="2" t="str">
        <f t="shared" si="3"/>
        <v>FastWheels</v>
      </c>
      <c r="P559" s="2">
        <f t="shared" si="4"/>
        <v>-2</v>
      </c>
      <c r="Q559" s="2">
        <f t="shared" si="5"/>
        <v>2</v>
      </c>
      <c r="R559" s="2">
        <f t="shared" si="6"/>
        <v>156</v>
      </c>
    </row>
    <row r="560" ht="14.25" customHeight="1">
      <c r="A560" s="2">
        <v>819407.0</v>
      </c>
      <c r="B560" s="2" t="s">
        <v>47</v>
      </c>
      <c r="C560" s="2" t="s">
        <v>43</v>
      </c>
      <c r="D560" s="2" t="s">
        <v>41</v>
      </c>
      <c r="E560" s="2" t="s">
        <v>33</v>
      </c>
      <c r="F560" s="2" t="s">
        <v>34</v>
      </c>
      <c r="G560" s="4">
        <v>43526.82099537037</v>
      </c>
      <c r="H560" s="4">
        <v>43534.82099537037</v>
      </c>
      <c r="I560" s="4">
        <v>43531.82099537037</v>
      </c>
      <c r="J560" s="2">
        <v>41.0</v>
      </c>
      <c r="K560" s="2">
        <v>126.0</v>
      </c>
      <c r="L560" s="2" t="str">
        <f t="shared" si="1"/>
        <v>Bangalore</v>
      </c>
      <c r="M560" s="2" t="str">
        <f t="shared" si="2"/>
        <v>Delhi-Bangalore</v>
      </c>
      <c r="N560" s="2" t="str">
        <f t="shared" si="7"/>
        <v>Outstation</v>
      </c>
      <c r="O560" s="2" t="str">
        <f t="shared" si="3"/>
        <v>Ship2Home</v>
      </c>
      <c r="P560" s="2">
        <f t="shared" si="4"/>
        <v>3</v>
      </c>
      <c r="Q560" s="2">
        <f t="shared" si="5"/>
        <v>8</v>
      </c>
      <c r="R560" s="2">
        <f t="shared" si="6"/>
        <v>167</v>
      </c>
    </row>
    <row r="561" ht="14.25" customHeight="1">
      <c r="A561" s="2">
        <v>21039.0</v>
      </c>
      <c r="B561" s="2" t="s">
        <v>36</v>
      </c>
      <c r="C561" s="2" t="s">
        <v>31</v>
      </c>
      <c r="D561" s="2" t="s">
        <v>41</v>
      </c>
      <c r="E561" s="2" t="s">
        <v>33</v>
      </c>
      <c r="F561" s="2" t="s">
        <v>34</v>
      </c>
      <c r="G561" s="4">
        <v>43526.82717592592</v>
      </c>
      <c r="H561" s="4">
        <v>43532.82717592592</v>
      </c>
      <c r="I561" s="4">
        <v>43533.82717592592</v>
      </c>
      <c r="J561" s="2">
        <v>0.0</v>
      </c>
      <c r="K561" s="2">
        <v>126.0</v>
      </c>
      <c r="L561" s="2" t="str">
        <f t="shared" si="1"/>
        <v>Delhi</v>
      </c>
      <c r="M561" s="2" t="str">
        <f t="shared" si="2"/>
        <v>Delhi-Delhi</v>
      </c>
      <c r="N561" s="2" t="str">
        <f t="shared" si="7"/>
        <v>Local</v>
      </c>
      <c r="O561" s="2" t="str">
        <f t="shared" si="3"/>
        <v>Ship2Home</v>
      </c>
      <c r="P561" s="2">
        <f t="shared" si="4"/>
        <v>-1</v>
      </c>
      <c r="Q561" s="2">
        <f t="shared" si="5"/>
        <v>6</v>
      </c>
      <c r="R561" s="2">
        <f t="shared" si="6"/>
        <v>126</v>
      </c>
    </row>
    <row r="562" ht="14.25" customHeight="1">
      <c r="A562" s="2">
        <v>185595.0</v>
      </c>
      <c r="B562" s="2" t="s">
        <v>39</v>
      </c>
      <c r="C562" s="2" t="s">
        <v>43</v>
      </c>
      <c r="D562" s="2" t="s">
        <v>32</v>
      </c>
      <c r="E562" s="2" t="s">
        <v>33</v>
      </c>
      <c r="F562" s="2" t="s">
        <v>34</v>
      </c>
      <c r="G562" s="4">
        <v>43526.82740740741</v>
      </c>
      <c r="H562" s="4">
        <v>43529.82740740741</v>
      </c>
      <c r="I562" s="4">
        <v>43529.82740740741</v>
      </c>
      <c r="J562" s="2">
        <v>0.0</v>
      </c>
      <c r="K562" s="2">
        <v>129.0</v>
      </c>
      <c r="L562" s="2" t="str">
        <f t="shared" si="1"/>
        <v>Bangalore</v>
      </c>
      <c r="M562" s="2" t="str">
        <f t="shared" si="2"/>
        <v>Bangalore-Bangalore</v>
      </c>
      <c r="N562" s="2" t="str">
        <f t="shared" si="7"/>
        <v>Local</v>
      </c>
      <c r="O562" s="2" t="str">
        <f t="shared" si="3"/>
        <v>Ship2Home</v>
      </c>
      <c r="P562" s="2">
        <f t="shared" si="4"/>
        <v>0</v>
      </c>
      <c r="Q562" s="2">
        <f t="shared" si="5"/>
        <v>3</v>
      </c>
      <c r="R562" s="2">
        <f t="shared" si="6"/>
        <v>129</v>
      </c>
    </row>
    <row r="563" ht="14.25" customHeight="1">
      <c r="A563" s="2">
        <v>386239.0</v>
      </c>
      <c r="B563" s="2" t="s">
        <v>39</v>
      </c>
      <c r="C563" s="2" t="s">
        <v>40</v>
      </c>
      <c r="D563" s="2" t="s">
        <v>41</v>
      </c>
      <c r="E563" s="2" t="s">
        <v>33</v>
      </c>
      <c r="F563" s="2" t="s">
        <v>34</v>
      </c>
      <c r="G563" s="4">
        <v>43526.832719907405</v>
      </c>
      <c r="H563" s="4">
        <v>43529.832719907405</v>
      </c>
      <c r="I563" s="4">
        <v>43531.832719907405</v>
      </c>
      <c r="J563" s="2">
        <v>25.0</v>
      </c>
      <c r="K563" s="2">
        <v>110.0</v>
      </c>
      <c r="L563" s="2" t="str">
        <f t="shared" si="1"/>
        <v>Kolkata</v>
      </c>
      <c r="M563" s="2" t="str">
        <f t="shared" si="2"/>
        <v>Delhi-Kolkata</v>
      </c>
      <c r="N563" s="2" t="str">
        <f t="shared" si="7"/>
        <v>Outstation</v>
      </c>
      <c r="O563" s="2" t="str">
        <f t="shared" si="3"/>
        <v>Ship2Home</v>
      </c>
      <c r="P563" s="2">
        <f t="shared" si="4"/>
        <v>-2</v>
      </c>
      <c r="Q563" s="2">
        <f t="shared" si="5"/>
        <v>3</v>
      </c>
      <c r="R563" s="2">
        <f t="shared" si="6"/>
        <v>135</v>
      </c>
    </row>
    <row r="564" ht="14.25" customHeight="1">
      <c r="A564" s="2">
        <v>504853.0</v>
      </c>
      <c r="B564" s="2" t="s">
        <v>30</v>
      </c>
      <c r="C564" s="2" t="s">
        <v>31</v>
      </c>
      <c r="D564" s="2" t="s">
        <v>32</v>
      </c>
      <c r="E564" s="2" t="s">
        <v>33</v>
      </c>
      <c r="F564" s="2" t="s">
        <v>34</v>
      </c>
      <c r="G564" s="4">
        <v>43526.833391203705</v>
      </c>
      <c r="H564" s="4">
        <v>43531.833391203705</v>
      </c>
      <c r="I564" s="4">
        <v>43529.833391203705</v>
      </c>
      <c r="J564" s="2">
        <v>39.0</v>
      </c>
      <c r="K564" s="2">
        <v>129.0</v>
      </c>
      <c r="L564" s="2" t="str">
        <f t="shared" si="1"/>
        <v>Delhi</v>
      </c>
      <c r="M564" s="2" t="str">
        <f t="shared" si="2"/>
        <v>Bangalore-Delhi</v>
      </c>
      <c r="N564" s="2" t="str">
        <f t="shared" si="7"/>
        <v>Outstation</v>
      </c>
      <c r="O564" s="2" t="str">
        <f t="shared" si="3"/>
        <v>Ship2Home</v>
      </c>
      <c r="P564" s="2">
        <f t="shared" si="4"/>
        <v>2</v>
      </c>
      <c r="Q564" s="2">
        <f t="shared" si="5"/>
        <v>5</v>
      </c>
      <c r="R564" s="2">
        <f t="shared" si="6"/>
        <v>168</v>
      </c>
    </row>
    <row r="565" ht="14.25" customHeight="1">
      <c r="A565" s="2">
        <v>26977.0</v>
      </c>
      <c r="B565" s="2" t="s">
        <v>39</v>
      </c>
      <c r="C565" s="2" t="s">
        <v>43</v>
      </c>
      <c r="D565" s="2" t="s">
        <v>32</v>
      </c>
      <c r="E565" s="2" t="s">
        <v>33</v>
      </c>
      <c r="F565" s="2" t="s">
        <v>34</v>
      </c>
      <c r="G565" s="4">
        <v>43526.83642361111</v>
      </c>
      <c r="H565" s="4">
        <v>43527.83642361111</v>
      </c>
      <c r="I565" s="4">
        <v>43530.83642361111</v>
      </c>
      <c r="J565" s="2">
        <v>0.0</v>
      </c>
      <c r="K565" s="2">
        <v>124.0</v>
      </c>
      <c r="L565" s="2" t="str">
        <f t="shared" si="1"/>
        <v>Bangalore</v>
      </c>
      <c r="M565" s="2" t="str">
        <f t="shared" si="2"/>
        <v>Bangalore-Bangalore</v>
      </c>
      <c r="N565" s="2" t="str">
        <f t="shared" si="7"/>
        <v>Local</v>
      </c>
      <c r="O565" s="2" t="str">
        <f t="shared" si="3"/>
        <v>Ship2Home</v>
      </c>
      <c r="P565" s="2">
        <f t="shared" si="4"/>
        <v>-3</v>
      </c>
      <c r="Q565" s="2">
        <f t="shared" si="5"/>
        <v>1</v>
      </c>
      <c r="R565" s="2">
        <f t="shared" si="6"/>
        <v>124</v>
      </c>
    </row>
    <row r="566" ht="14.25" customHeight="1">
      <c r="A566" s="2">
        <v>746847.0</v>
      </c>
      <c r="B566" s="2" t="s">
        <v>47</v>
      </c>
      <c r="C566" s="2" t="s">
        <v>31</v>
      </c>
      <c r="D566" s="2" t="s">
        <v>32</v>
      </c>
      <c r="E566" s="2" t="s">
        <v>44</v>
      </c>
      <c r="F566" s="2" t="s">
        <v>34</v>
      </c>
      <c r="G566" s="4">
        <v>43526.838159722225</v>
      </c>
      <c r="H566" s="4">
        <v>43528.838159722225</v>
      </c>
      <c r="I566" s="4">
        <v>43530.838159722225</v>
      </c>
      <c r="J566" s="2">
        <v>75.0</v>
      </c>
      <c r="K566" s="2">
        <v>105.0</v>
      </c>
      <c r="L566" s="2" t="str">
        <f t="shared" si="1"/>
        <v>Delhi</v>
      </c>
      <c r="M566" s="2" t="str">
        <f t="shared" si="2"/>
        <v>Bangalore-Delhi</v>
      </c>
      <c r="N566" s="2" t="str">
        <f t="shared" si="7"/>
        <v>Outstation</v>
      </c>
      <c r="O566" s="2" t="str">
        <f t="shared" si="3"/>
        <v>FastWheels</v>
      </c>
      <c r="P566" s="2">
        <f t="shared" si="4"/>
        <v>-2</v>
      </c>
      <c r="Q566" s="2">
        <f t="shared" si="5"/>
        <v>2</v>
      </c>
      <c r="R566" s="2">
        <f t="shared" si="6"/>
        <v>180</v>
      </c>
    </row>
    <row r="567" ht="14.25" customHeight="1">
      <c r="A567" s="2">
        <v>560044.0</v>
      </c>
      <c r="B567" s="2" t="s">
        <v>36</v>
      </c>
      <c r="C567" s="2" t="s">
        <v>40</v>
      </c>
      <c r="D567" s="2" t="s">
        <v>32</v>
      </c>
      <c r="E567" s="2" t="s">
        <v>44</v>
      </c>
      <c r="F567" s="2" t="s">
        <v>34</v>
      </c>
      <c r="G567" s="4">
        <v>43526.83851851852</v>
      </c>
      <c r="H567" s="4">
        <v>43535.83851851852</v>
      </c>
      <c r="I567" s="4">
        <v>43530.83851851852</v>
      </c>
      <c r="J567" s="2">
        <v>37.0</v>
      </c>
      <c r="K567" s="2">
        <v>109.0</v>
      </c>
      <c r="L567" s="2" t="str">
        <f t="shared" si="1"/>
        <v>Kolkata</v>
      </c>
      <c r="M567" s="2" t="str">
        <f t="shared" si="2"/>
        <v>Bangalore-Kolkata</v>
      </c>
      <c r="N567" s="2" t="str">
        <f t="shared" si="7"/>
        <v>Outstation</v>
      </c>
      <c r="O567" s="2" t="str">
        <f t="shared" si="3"/>
        <v>FastWheels</v>
      </c>
      <c r="P567" s="2">
        <f t="shared" si="4"/>
        <v>5</v>
      </c>
      <c r="Q567" s="2">
        <f t="shared" si="5"/>
        <v>9</v>
      </c>
      <c r="R567" s="2">
        <f t="shared" si="6"/>
        <v>146</v>
      </c>
    </row>
    <row r="568" ht="14.25" customHeight="1">
      <c r="A568" s="2">
        <v>148789.0</v>
      </c>
      <c r="B568" s="2" t="s">
        <v>47</v>
      </c>
      <c r="C568" s="2" t="s">
        <v>31</v>
      </c>
      <c r="D568" s="2" t="s">
        <v>32</v>
      </c>
      <c r="E568" s="2" t="s">
        <v>33</v>
      </c>
      <c r="F568" s="2" t="s">
        <v>34</v>
      </c>
      <c r="G568" s="4">
        <v>43526.84291666667</v>
      </c>
      <c r="H568" s="4">
        <v>43533.84291666667</v>
      </c>
      <c r="I568" s="4">
        <v>43533.84291666667</v>
      </c>
      <c r="J568" s="2">
        <v>40.0</v>
      </c>
      <c r="K568" s="2">
        <v>122.0</v>
      </c>
      <c r="L568" s="2" t="str">
        <f t="shared" si="1"/>
        <v>Delhi</v>
      </c>
      <c r="M568" s="2" t="str">
        <f t="shared" si="2"/>
        <v>Bangalore-Delhi</v>
      </c>
      <c r="N568" s="2" t="str">
        <f t="shared" si="7"/>
        <v>Outstation</v>
      </c>
      <c r="O568" s="2" t="str">
        <f t="shared" si="3"/>
        <v>Ship2Home</v>
      </c>
      <c r="P568" s="2">
        <f t="shared" si="4"/>
        <v>0</v>
      </c>
      <c r="Q568" s="2">
        <f t="shared" si="5"/>
        <v>7</v>
      </c>
      <c r="R568" s="2">
        <f t="shared" si="6"/>
        <v>162</v>
      </c>
    </row>
    <row r="569" ht="14.25" customHeight="1">
      <c r="A569" s="2">
        <v>875248.0</v>
      </c>
      <c r="B569" s="2" t="s">
        <v>30</v>
      </c>
      <c r="C569" s="2" t="s">
        <v>37</v>
      </c>
      <c r="D569" s="2" t="s">
        <v>41</v>
      </c>
      <c r="E569" s="2" t="s">
        <v>44</v>
      </c>
      <c r="F569" s="2" t="s">
        <v>34</v>
      </c>
      <c r="G569" s="4">
        <v>43526.85025462963</v>
      </c>
      <c r="H569" s="4">
        <v>43532.85025462963</v>
      </c>
      <c r="I569" s="4">
        <v>43533.85025462963</v>
      </c>
      <c r="J569" s="2">
        <v>39.0</v>
      </c>
      <c r="K569" s="2">
        <v>112.0</v>
      </c>
      <c r="L569" s="2" t="str">
        <f t="shared" si="1"/>
        <v>Mumbai</v>
      </c>
      <c r="M569" s="2" t="str">
        <f t="shared" si="2"/>
        <v>Delhi-Mumbai</v>
      </c>
      <c r="N569" s="2" t="str">
        <f t="shared" si="7"/>
        <v>Outstation</v>
      </c>
      <c r="O569" s="2" t="str">
        <f t="shared" si="3"/>
        <v>FastWheels</v>
      </c>
      <c r="P569" s="2">
        <f t="shared" si="4"/>
        <v>-1</v>
      </c>
      <c r="Q569" s="2">
        <f t="shared" si="5"/>
        <v>6</v>
      </c>
      <c r="R569" s="2">
        <f t="shared" si="6"/>
        <v>151</v>
      </c>
    </row>
    <row r="570" ht="14.25" customHeight="1">
      <c r="A570" s="2">
        <v>736023.0</v>
      </c>
      <c r="B570" s="2" t="s">
        <v>30</v>
      </c>
      <c r="C570" s="2" t="s">
        <v>37</v>
      </c>
      <c r="D570" s="2" t="s">
        <v>41</v>
      </c>
      <c r="E570" s="2" t="s">
        <v>33</v>
      </c>
      <c r="F570" s="2" t="s">
        <v>34</v>
      </c>
      <c r="G570" s="4">
        <v>43526.85388888889</v>
      </c>
      <c r="H570" s="4">
        <v>43533.85388888889</v>
      </c>
      <c r="I570" s="4">
        <v>43530.85388888889</v>
      </c>
      <c r="J570" s="2">
        <v>47.0</v>
      </c>
      <c r="K570" s="2">
        <v>113.0</v>
      </c>
      <c r="L570" s="2" t="str">
        <f t="shared" si="1"/>
        <v>Mumbai</v>
      </c>
      <c r="M570" s="2" t="str">
        <f t="shared" si="2"/>
        <v>Delhi-Mumbai</v>
      </c>
      <c r="N570" s="2" t="str">
        <f t="shared" si="7"/>
        <v>Outstation</v>
      </c>
      <c r="O570" s="2" t="str">
        <f t="shared" si="3"/>
        <v>Ship2Home</v>
      </c>
      <c r="P570" s="2">
        <f t="shared" si="4"/>
        <v>3</v>
      </c>
      <c r="Q570" s="2">
        <f t="shared" si="5"/>
        <v>7</v>
      </c>
      <c r="R570" s="2">
        <f t="shared" si="6"/>
        <v>160</v>
      </c>
    </row>
    <row r="571" ht="14.25" customHeight="1">
      <c r="A571" s="2">
        <v>220147.0</v>
      </c>
      <c r="B571" s="2" t="s">
        <v>36</v>
      </c>
      <c r="C571" s="2" t="s">
        <v>45</v>
      </c>
      <c r="D571" s="2" t="s">
        <v>41</v>
      </c>
      <c r="E571" s="2" t="s">
        <v>33</v>
      </c>
      <c r="F571" s="2" t="s">
        <v>34</v>
      </c>
      <c r="G571" s="4">
        <v>43526.85851851852</v>
      </c>
      <c r="H571" s="4">
        <v>43532.85851851852</v>
      </c>
      <c r="I571" s="4">
        <v>43531.85851851852</v>
      </c>
      <c r="J571" s="2">
        <v>44.0</v>
      </c>
      <c r="K571" s="2">
        <v>125.0</v>
      </c>
      <c r="L571" s="2" t="str">
        <f t="shared" si="1"/>
        <v>Chennai</v>
      </c>
      <c r="M571" s="2" t="str">
        <f t="shared" si="2"/>
        <v>Delhi-Chennai</v>
      </c>
      <c r="N571" s="2" t="str">
        <f t="shared" si="7"/>
        <v>Outstation</v>
      </c>
      <c r="O571" s="2" t="str">
        <f t="shared" si="3"/>
        <v>Ship2Home</v>
      </c>
      <c r="P571" s="2">
        <f t="shared" si="4"/>
        <v>1</v>
      </c>
      <c r="Q571" s="2">
        <f t="shared" si="5"/>
        <v>6</v>
      </c>
      <c r="R571" s="2">
        <f t="shared" si="6"/>
        <v>169</v>
      </c>
    </row>
    <row r="572" ht="14.25" customHeight="1">
      <c r="A572" s="2">
        <v>781281.0</v>
      </c>
      <c r="B572" s="2" t="s">
        <v>49</v>
      </c>
      <c r="C572" s="2" t="s">
        <v>31</v>
      </c>
      <c r="D572" s="2" t="s">
        <v>41</v>
      </c>
      <c r="E572" s="2" t="s">
        <v>33</v>
      </c>
      <c r="F572" s="2" t="s">
        <v>34</v>
      </c>
      <c r="G572" s="4">
        <v>43526.86651620371</v>
      </c>
      <c r="H572" s="4">
        <v>43527.86651620371</v>
      </c>
      <c r="I572" s="4">
        <v>43530.86651620371</v>
      </c>
      <c r="J572" s="2">
        <v>0.0</v>
      </c>
      <c r="K572" s="2">
        <v>123.0</v>
      </c>
      <c r="L572" s="2" t="str">
        <f t="shared" si="1"/>
        <v>Delhi</v>
      </c>
      <c r="M572" s="2" t="str">
        <f t="shared" si="2"/>
        <v>Delhi-Delhi</v>
      </c>
      <c r="N572" s="2" t="str">
        <f t="shared" si="7"/>
        <v>Local</v>
      </c>
      <c r="O572" s="2" t="str">
        <f t="shared" si="3"/>
        <v>Ship2Home</v>
      </c>
      <c r="P572" s="2">
        <f t="shared" si="4"/>
        <v>-3</v>
      </c>
      <c r="Q572" s="2">
        <f t="shared" si="5"/>
        <v>1</v>
      </c>
      <c r="R572" s="2">
        <f t="shared" si="6"/>
        <v>123</v>
      </c>
    </row>
    <row r="573" ht="14.25" customHeight="1">
      <c r="A573" s="2">
        <v>765188.0</v>
      </c>
      <c r="B573" s="2" t="s">
        <v>47</v>
      </c>
      <c r="C573" s="2" t="s">
        <v>43</v>
      </c>
      <c r="D573" s="2" t="s">
        <v>41</v>
      </c>
      <c r="E573" s="2" t="s">
        <v>44</v>
      </c>
      <c r="F573" s="2" t="s">
        <v>34</v>
      </c>
      <c r="G573" s="4">
        <v>43526.86982638889</v>
      </c>
      <c r="H573" s="4">
        <v>43532.86982638889</v>
      </c>
      <c r="I573" s="4">
        <v>43532.86982638889</v>
      </c>
      <c r="J573" s="2">
        <v>27.0</v>
      </c>
      <c r="K573" s="2">
        <v>122.0</v>
      </c>
      <c r="L573" s="2" t="str">
        <f t="shared" si="1"/>
        <v>Bangalore</v>
      </c>
      <c r="M573" s="2" t="str">
        <f t="shared" si="2"/>
        <v>Delhi-Bangalore</v>
      </c>
      <c r="N573" s="2" t="str">
        <f t="shared" si="7"/>
        <v>Outstation</v>
      </c>
      <c r="O573" s="2" t="str">
        <f t="shared" si="3"/>
        <v>FastWheels</v>
      </c>
      <c r="P573" s="2">
        <f t="shared" si="4"/>
        <v>0</v>
      </c>
      <c r="Q573" s="2">
        <f t="shared" si="5"/>
        <v>6</v>
      </c>
      <c r="R573" s="2">
        <f t="shared" si="6"/>
        <v>149</v>
      </c>
    </row>
    <row r="574" ht="14.25" customHeight="1">
      <c r="A574" s="2">
        <v>678169.0</v>
      </c>
      <c r="B574" s="2" t="s">
        <v>36</v>
      </c>
      <c r="C574" s="2" t="s">
        <v>31</v>
      </c>
      <c r="D574" s="2" t="s">
        <v>32</v>
      </c>
      <c r="E574" s="2" t="s">
        <v>44</v>
      </c>
      <c r="F574" s="2" t="s">
        <v>34</v>
      </c>
      <c r="G574" s="4">
        <v>43526.87511574074</v>
      </c>
      <c r="H574" s="4">
        <v>43528.87511574074</v>
      </c>
      <c r="I574" s="4">
        <v>43530.87511574074</v>
      </c>
      <c r="J574" s="2">
        <v>74.0</v>
      </c>
      <c r="K574" s="2">
        <v>103.0</v>
      </c>
      <c r="L574" s="2" t="str">
        <f t="shared" si="1"/>
        <v>Delhi</v>
      </c>
      <c r="M574" s="2" t="str">
        <f t="shared" si="2"/>
        <v>Bangalore-Delhi</v>
      </c>
      <c r="N574" s="2" t="str">
        <f t="shared" si="7"/>
        <v>Outstation</v>
      </c>
      <c r="O574" s="2" t="str">
        <f t="shared" si="3"/>
        <v>FastWheels</v>
      </c>
      <c r="P574" s="2">
        <f t="shared" si="4"/>
        <v>-2</v>
      </c>
      <c r="Q574" s="2">
        <f t="shared" si="5"/>
        <v>2</v>
      </c>
      <c r="R574" s="2">
        <f t="shared" si="6"/>
        <v>177</v>
      </c>
    </row>
    <row r="575" ht="14.25" customHeight="1">
      <c r="A575" s="2">
        <v>473973.0</v>
      </c>
      <c r="B575" s="2" t="s">
        <v>48</v>
      </c>
      <c r="C575" s="2" t="s">
        <v>31</v>
      </c>
      <c r="D575" s="2" t="s">
        <v>41</v>
      </c>
      <c r="E575" s="2" t="s">
        <v>33</v>
      </c>
      <c r="F575" s="2" t="s">
        <v>34</v>
      </c>
      <c r="G575" s="4">
        <v>43526.87594907408</v>
      </c>
      <c r="H575" s="4">
        <v>43530.87594907408</v>
      </c>
      <c r="I575" s="4">
        <v>43529.87594907408</v>
      </c>
      <c r="J575" s="2">
        <v>0.0</v>
      </c>
      <c r="K575" s="2">
        <v>122.0</v>
      </c>
      <c r="L575" s="2" t="str">
        <f t="shared" si="1"/>
        <v>Delhi</v>
      </c>
      <c r="M575" s="2" t="str">
        <f t="shared" si="2"/>
        <v>Delhi-Delhi</v>
      </c>
      <c r="N575" s="2" t="str">
        <f t="shared" si="7"/>
        <v>Local</v>
      </c>
      <c r="O575" s="2" t="str">
        <f t="shared" si="3"/>
        <v>Ship2Home</v>
      </c>
      <c r="P575" s="2">
        <f t="shared" si="4"/>
        <v>1</v>
      </c>
      <c r="Q575" s="2">
        <f t="shared" si="5"/>
        <v>4</v>
      </c>
      <c r="R575" s="2">
        <f t="shared" si="6"/>
        <v>122</v>
      </c>
    </row>
    <row r="576" ht="14.25" customHeight="1">
      <c r="A576" s="2">
        <v>77922.0</v>
      </c>
      <c r="B576" s="2" t="s">
        <v>39</v>
      </c>
      <c r="C576" s="2" t="s">
        <v>31</v>
      </c>
      <c r="D576" s="2" t="s">
        <v>41</v>
      </c>
      <c r="E576" s="2" t="s">
        <v>38</v>
      </c>
      <c r="F576" s="2" t="s">
        <v>34</v>
      </c>
      <c r="G576" s="4">
        <v>43526.87603009259</v>
      </c>
      <c r="H576" s="4">
        <v>43533.87603009259</v>
      </c>
      <c r="I576" s="4">
        <v>43531.87603009259</v>
      </c>
      <c r="J576" s="2">
        <v>0.0</v>
      </c>
      <c r="K576" s="2">
        <v>130.0</v>
      </c>
      <c r="L576" s="2" t="str">
        <f t="shared" si="1"/>
        <v>Delhi</v>
      </c>
      <c r="M576" s="2" t="str">
        <f t="shared" si="2"/>
        <v>Delhi-Delhi</v>
      </c>
      <c r="N576" s="2" t="str">
        <f t="shared" si="7"/>
        <v>Local</v>
      </c>
      <c r="O576" s="2" t="str">
        <f t="shared" si="3"/>
        <v>Ship2Home</v>
      </c>
      <c r="P576" s="2">
        <f t="shared" si="4"/>
        <v>2</v>
      </c>
      <c r="Q576" s="2">
        <f t="shared" si="5"/>
        <v>7</v>
      </c>
      <c r="R576" s="2">
        <f t="shared" si="6"/>
        <v>130</v>
      </c>
    </row>
    <row r="577" ht="14.25" customHeight="1">
      <c r="A577" s="2">
        <v>124559.0</v>
      </c>
      <c r="B577" s="2" t="s">
        <v>39</v>
      </c>
      <c r="C577" s="2" t="s">
        <v>40</v>
      </c>
      <c r="D577" s="2" t="s">
        <v>32</v>
      </c>
      <c r="E577" s="2" t="s">
        <v>33</v>
      </c>
      <c r="F577" s="2" t="s">
        <v>34</v>
      </c>
      <c r="G577" s="4">
        <v>43526.87770833333</v>
      </c>
      <c r="H577" s="4">
        <v>43533.87770833333</v>
      </c>
      <c r="I577" s="4">
        <v>43532.87770833333</v>
      </c>
      <c r="J577" s="2">
        <v>40.0</v>
      </c>
      <c r="K577" s="2">
        <v>108.0</v>
      </c>
      <c r="L577" s="2" t="str">
        <f t="shared" si="1"/>
        <v>Kolkata</v>
      </c>
      <c r="M577" s="2" t="str">
        <f t="shared" si="2"/>
        <v>Bangalore-Kolkata</v>
      </c>
      <c r="N577" s="2" t="str">
        <f t="shared" si="7"/>
        <v>Outstation</v>
      </c>
      <c r="O577" s="2" t="str">
        <f t="shared" si="3"/>
        <v>Ship2Home</v>
      </c>
      <c r="P577" s="2">
        <f t="shared" si="4"/>
        <v>1</v>
      </c>
      <c r="Q577" s="2">
        <f t="shared" si="5"/>
        <v>7</v>
      </c>
      <c r="R577" s="2">
        <f t="shared" si="6"/>
        <v>148</v>
      </c>
    </row>
    <row r="578" ht="14.25" customHeight="1">
      <c r="A578" s="2">
        <v>386122.0</v>
      </c>
      <c r="B578" s="2" t="s">
        <v>36</v>
      </c>
      <c r="C578" s="2" t="s">
        <v>43</v>
      </c>
      <c r="D578" s="2" t="s">
        <v>41</v>
      </c>
      <c r="E578" s="2" t="s">
        <v>38</v>
      </c>
      <c r="F578" s="2" t="s">
        <v>34</v>
      </c>
      <c r="G578" s="4">
        <v>43526.87920138889</v>
      </c>
      <c r="H578" s="4">
        <v>43535.87920138889</v>
      </c>
      <c r="I578" s="4">
        <v>43531.87920138889</v>
      </c>
      <c r="J578" s="2">
        <v>35.0</v>
      </c>
      <c r="K578" s="2">
        <v>122.0</v>
      </c>
      <c r="L578" s="2" t="str">
        <f t="shared" si="1"/>
        <v>Bangalore</v>
      </c>
      <c r="M578" s="2" t="str">
        <f t="shared" si="2"/>
        <v>Delhi-Bangalore</v>
      </c>
      <c r="N578" s="2" t="str">
        <f t="shared" si="7"/>
        <v>Outstation</v>
      </c>
      <c r="O578" s="2" t="str">
        <f t="shared" si="3"/>
        <v>Ship2Home</v>
      </c>
      <c r="P578" s="2">
        <f t="shared" si="4"/>
        <v>4</v>
      </c>
      <c r="Q578" s="2">
        <f t="shared" si="5"/>
        <v>9</v>
      </c>
      <c r="R578" s="2">
        <f t="shared" si="6"/>
        <v>157</v>
      </c>
    </row>
    <row r="579" ht="14.25" customHeight="1">
      <c r="A579" s="2">
        <v>780430.0</v>
      </c>
      <c r="B579" s="2" t="s">
        <v>47</v>
      </c>
      <c r="C579" s="2" t="s">
        <v>45</v>
      </c>
      <c r="D579" s="2" t="s">
        <v>41</v>
      </c>
      <c r="E579" s="2" t="s">
        <v>38</v>
      </c>
      <c r="F579" s="2" t="s">
        <v>34</v>
      </c>
      <c r="G579" s="4">
        <v>43526.880578703705</v>
      </c>
      <c r="H579" s="4">
        <v>43531.880578703705</v>
      </c>
      <c r="I579" s="4">
        <v>43532.880578703705</v>
      </c>
      <c r="J579" s="2">
        <v>28.0</v>
      </c>
      <c r="K579" s="2">
        <v>129.0</v>
      </c>
      <c r="L579" s="2" t="str">
        <f t="shared" si="1"/>
        <v>Chennai</v>
      </c>
      <c r="M579" s="2" t="str">
        <f t="shared" si="2"/>
        <v>Delhi-Chennai</v>
      </c>
      <c r="N579" s="2" t="str">
        <f t="shared" si="7"/>
        <v>Outstation</v>
      </c>
      <c r="O579" s="2" t="str">
        <f t="shared" si="3"/>
        <v>Ship2Home</v>
      </c>
      <c r="P579" s="2">
        <f t="shared" si="4"/>
        <v>-1</v>
      </c>
      <c r="Q579" s="2">
        <f t="shared" si="5"/>
        <v>5</v>
      </c>
      <c r="R579" s="2">
        <f t="shared" si="6"/>
        <v>157</v>
      </c>
    </row>
    <row r="580" ht="14.25" customHeight="1">
      <c r="A580" s="2">
        <v>640169.0</v>
      </c>
      <c r="B580" s="2" t="s">
        <v>36</v>
      </c>
      <c r="C580" s="2" t="s">
        <v>43</v>
      </c>
      <c r="D580" s="2" t="s">
        <v>32</v>
      </c>
      <c r="E580" s="2" t="s">
        <v>33</v>
      </c>
      <c r="F580" s="2" t="s">
        <v>34</v>
      </c>
      <c r="G580" s="4">
        <v>43526.88108796296</v>
      </c>
      <c r="H580" s="4">
        <v>43527.88108796296</v>
      </c>
      <c r="I580" s="4">
        <v>43531.88108796296</v>
      </c>
      <c r="J580" s="2">
        <v>0.0</v>
      </c>
      <c r="K580" s="2">
        <v>122.0</v>
      </c>
      <c r="L580" s="2" t="str">
        <f t="shared" si="1"/>
        <v>Bangalore</v>
      </c>
      <c r="M580" s="2" t="str">
        <f t="shared" si="2"/>
        <v>Bangalore-Bangalore</v>
      </c>
      <c r="N580" s="2" t="str">
        <f t="shared" si="7"/>
        <v>Local</v>
      </c>
      <c r="O580" s="2" t="str">
        <f t="shared" si="3"/>
        <v>Ship2Home</v>
      </c>
      <c r="P580" s="2">
        <f t="shared" si="4"/>
        <v>-4</v>
      </c>
      <c r="Q580" s="2">
        <f t="shared" si="5"/>
        <v>1</v>
      </c>
      <c r="R580" s="2">
        <f t="shared" si="6"/>
        <v>122</v>
      </c>
    </row>
    <row r="581" ht="14.25" customHeight="1">
      <c r="A581" s="2">
        <v>591827.0</v>
      </c>
      <c r="B581" s="2" t="s">
        <v>36</v>
      </c>
      <c r="C581" s="2" t="s">
        <v>37</v>
      </c>
      <c r="D581" s="2" t="s">
        <v>32</v>
      </c>
      <c r="E581" s="2" t="s">
        <v>33</v>
      </c>
      <c r="F581" s="2" t="s">
        <v>34</v>
      </c>
      <c r="G581" s="4">
        <v>43526.88402777778</v>
      </c>
      <c r="H581" s="4">
        <v>43532.88402777778</v>
      </c>
      <c r="I581" s="4">
        <v>43530.88402777778</v>
      </c>
      <c r="J581" s="2">
        <v>27.0</v>
      </c>
      <c r="K581" s="2">
        <v>114.0</v>
      </c>
      <c r="L581" s="2" t="str">
        <f t="shared" si="1"/>
        <v>Mumbai</v>
      </c>
      <c r="M581" s="2" t="str">
        <f t="shared" si="2"/>
        <v>Bangalore-Mumbai</v>
      </c>
      <c r="N581" s="2" t="str">
        <f t="shared" si="7"/>
        <v>Outstation</v>
      </c>
      <c r="O581" s="2" t="str">
        <f t="shared" si="3"/>
        <v>Ship2Home</v>
      </c>
      <c r="P581" s="2">
        <f t="shared" si="4"/>
        <v>2</v>
      </c>
      <c r="Q581" s="2">
        <f t="shared" si="5"/>
        <v>6</v>
      </c>
      <c r="R581" s="2">
        <f t="shared" si="6"/>
        <v>141</v>
      </c>
    </row>
    <row r="582" ht="14.25" customHeight="1">
      <c r="A582" s="2">
        <v>995697.0</v>
      </c>
      <c r="B582" s="2" t="s">
        <v>49</v>
      </c>
      <c r="C582" s="2" t="s">
        <v>31</v>
      </c>
      <c r="D582" s="2" t="s">
        <v>41</v>
      </c>
      <c r="E582" s="2" t="s">
        <v>33</v>
      </c>
      <c r="F582" s="2" t="s">
        <v>34</v>
      </c>
      <c r="G582" s="4">
        <v>43526.88795138889</v>
      </c>
      <c r="H582" s="4">
        <v>43528.88795138889</v>
      </c>
      <c r="I582" s="4">
        <v>43530.88795138889</v>
      </c>
      <c r="J582" s="2">
        <v>0.0</v>
      </c>
      <c r="K582" s="2">
        <v>126.0</v>
      </c>
      <c r="L582" s="2" t="str">
        <f t="shared" si="1"/>
        <v>Delhi</v>
      </c>
      <c r="M582" s="2" t="str">
        <f t="shared" si="2"/>
        <v>Delhi-Delhi</v>
      </c>
      <c r="N582" s="2" t="str">
        <f t="shared" si="7"/>
        <v>Local</v>
      </c>
      <c r="O582" s="2" t="str">
        <f t="shared" si="3"/>
        <v>Ship2Home</v>
      </c>
      <c r="P582" s="2">
        <f t="shared" si="4"/>
        <v>-2</v>
      </c>
      <c r="Q582" s="2">
        <f t="shared" si="5"/>
        <v>2</v>
      </c>
      <c r="R582" s="2">
        <f t="shared" si="6"/>
        <v>126</v>
      </c>
    </row>
    <row r="583" ht="14.25" customHeight="1">
      <c r="A583" s="2">
        <v>121372.0</v>
      </c>
      <c r="B583" s="2" t="s">
        <v>30</v>
      </c>
      <c r="C583" s="2" t="s">
        <v>43</v>
      </c>
      <c r="D583" s="2" t="s">
        <v>41</v>
      </c>
      <c r="E583" s="2" t="s">
        <v>44</v>
      </c>
      <c r="F583" s="2" t="s">
        <v>34</v>
      </c>
      <c r="G583" s="4">
        <v>43526.88818287037</v>
      </c>
      <c r="H583" s="4">
        <v>43529.88818287037</v>
      </c>
      <c r="I583" s="4">
        <v>43530.88818287037</v>
      </c>
      <c r="J583" s="2">
        <v>36.0</v>
      </c>
      <c r="K583" s="2">
        <v>123.0</v>
      </c>
      <c r="L583" s="2" t="str">
        <f t="shared" si="1"/>
        <v>Bangalore</v>
      </c>
      <c r="M583" s="2" t="str">
        <f t="shared" si="2"/>
        <v>Delhi-Bangalore</v>
      </c>
      <c r="N583" s="2" t="str">
        <f t="shared" si="7"/>
        <v>Outstation</v>
      </c>
      <c r="O583" s="2" t="str">
        <f t="shared" si="3"/>
        <v>FastWheels</v>
      </c>
      <c r="P583" s="2">
        <f t="shared" si="4"/>
        <v>-1</v>
      </c>
      <c r="Q583" s="2">
        <f t="shared" si="5"/>
        <v>3</v>
      </c>
      <c r="R583" s="2">
        <f t="shared" si="6"/>
        <v>159</v>
      </c>
    </row>
    <row r="584" ht="14.25" customHeight="1">
      <c r="A584" s="2">
        <v>653773.0</v>
      </c>
      <c r="B584" s="2" t="s">
        <v>39</v>
      </c>
      <c r="C584" s="2" t="s">
        <v>45</v>
      </c>
      <c r="D584" s="2" t="s">
        <v>41</v>
      </c>
      <c r="E584" s="2" t="s">
        <v>33</v>
      </c>
      <c r="F584" s="2" t="s">
        <v>34</v>
      </c>
      <c r="G584" s="4">
        <v>43526.90987268519</v>
      </c>
      <c r="H584" s="4">
        <v>43530.90987268519</v>
      </c>
      <c r="I584" s="4">
        <v>43529.90987268519</v>
      </c>
      <c r="J584" s="2">
        <v>39.0</v>
      </c>
      <c r="K584" s="2">
        <v>125.0</v>
      </c>
      <c r="L584" s="2" t="str">
        <f t="shared" si="1"/>
        <v>Chennai</v>
      </c>
      <c r="M584" s="2" t="str">
        <f t="shared" si="2"/>
        <v>Delhi-Chennai</v>
      </c>
      <c r="N584" s="2" t="str">
        <f t="shared" si="7"/>
        <v>Outstation</v>
      </c>
      <c r="O584" s="2" t="str">
        <f t="shared" si="3"/>
        <v>Ship2Home</v>
      </c>
      <c r="P584" s="2">
        <f t="shared" si="4"/>
        <v>1</v>
      </c>
      <c r="Q584" s="2">
        <f t="shared" si="5"/>
        <v>4</v>
      </c>
      <c r="R584" s="2">
        <f t="shared" si="6"/>
        <v>164</v>
      </c>
    </row>
    <row r="585" ht="14.25" customHeight="1">
      <c r="A585" s="2">
        <v>479155.0</v>
      </c>
      <c r="B585" s="2" t="s">
        <v>30</v>
      </c>
      <c r="C585" s="2" t="s">
        <v>37</v>
      </c>
      <c r="D585" s="2" t="s">
        <v>41</v>
      </c>
      <c r="E585" s="2" t="s">
        <v>33</v>
      </c>
      <c r="F585" s="2" t="s">
        <v>34</v>
      </c>
      <c r="G585" s="4">
        <v>43526.926145833335</v>
      </c>
      <c r="H585" s="4">
        <v>43529.926145833335</v>
      </c>
      <c r="I585" s="4">
        <v>43529.926145833335</v>
      </c>
      <c r="J585" s="2">
        <v>41.0</v>
      </c>
      <c r="K585" s="2">
        <v>107.0</v>
      </c>
      <c r="L585" s="2" t="str">
        <f t="shared" si="1"/>
        <v>Mumbai</v>
      </c>
      <c r="M585" s="2" t="str">
        <f t="shared" si="2"/>
        <v>Delhi-Mumbai</v>
      </c>
      <c r="N585" s="2" t="str">
        <f t="shared" si="7"/>
        <v>Outstation</v>
      </c>
      <c r="O585" s="2" t="str">
        <f t="shared" si="3"/>
        <v>Ship2Home</v>
      </c>
      <c r="P585" s="2">
        <f t="shared" si="4"/>
        <v>0</v>
      </c>
      <c r="Q585" s="2">
        <f t="shared" si="5"/>
        <v>3</v>
      </c>
      <c r="R585" s="2">
        <f t="shared" si="6"/>
        <v>148</v>
      </c>
    </row>
    <row r="586" ht="14.25" customHeight="1">
      <c r="A586" s="2">
        <v>823148.0</v>
      </c>
      <c r="B586" s="2" t="s">
        <v>47</v>
      </c>
      <c r="C586" s="2" t="s">
        <v>37</v>
      </c>
      <c r="D586" s="2" t="s">
        <v>32</v>
      </c>
      <c r="E586" s="2" t="s">
        <v>44</v>
      </c>
      <c r="F586" s="2" t="s">
        <v>34</v>
      </c>
      <c r="G586" s="4">
        <v>43526.927766203706</v>
      </c>
      <c r="H586" s="4">
        <v>43530.927766203706</v>
      </c>
      <c r="I586" s="4">
        <v>43529.927766203706</v>
      </c>
      <c r="J586" s="2">
        <v>26.0</v>
      </c>
      <c r="K586" s="2">
        <v>107.0</v>
      </c>
      <c r="L586" s="2" t="str">
        <f t="shared" si="1"/>
        <v>Mumbai</v>
      </c>
      <c r="M586" s="2" t="str">
        <f t="shared" si="2"/>
        <v>Bangalore-Mumbai</v>
      </c>
      <c r="N586" s="2" t="str">
        <f t="shared" si="7"/>
        <v>Outstation</v>
      </c>
      <c r="O586" s="2" t="str">
        <f t="shared" si="3"/>
        <v>FastWheels</v>
      </c>
      <c r="P586" s="2">
        <f t="shared" si="4"/>
        <v>1</v>
      </c>
      <c r="Q586" s="2">
        <f t="shared" si="5"/>
        <v>4</v>
      </c>
      <c r="R586" s="2">
        <f t="shared" si="6"/>
        <v>133</v>
      </c>
    </row>
    <row r="587" ht="14.25" customHeight="1">
      <c r="A587" s="2">
        <v>388959.0</v>
      </c>
      <c r="B587" s="2" t="s">
        <v>30</v>
      </c>
      <c r="C587" s="2" t="s">
        <v>37</v>
      </c>
      <c r="D587" s="2" t="s">
        <v>41</v>
      </c>
      <c r="E587" s="2" t="s">
        <v>33</v>
      </c>
      <c r="F587" s="2" t="s">
        <v>34</v>
      </c>
      <c r="G587" s="4">
        <v>43526.934652777774</v>
      </c>
      <c r="H587" s="4">
        <v>43530.934652777774</v>
      </c>
      <c r="I587" s="4">
        <v>43530.934652777774</v>
      </c>
      <c r="J587" s="2">
        <v>36.0</v>
      </c>
      <c r="K587" s="2">
        <v>105.0</v>
      </c>
      <c r="L587" s="2" t="str">
        <f t="shared" si="1"/>
        <v>Mumbai</v>
      </c>
      <c r="M587" s="2" t="str">
        <f t="shared" si="2"/>
        <v>Delhi-Mumbai</v>
      </c>
      <c r="N587" s="2" t="str">
        <f t="shared" si="7"/>
        <v>Outstation</v>
      </c>
      <c r="O587" s="2" t="str">
        <f t="shared" si="3"/>
        <v>Ship2Home</v>
      </c>
      <c r="P587" s="2">
        <f t="shared" si="4"/>
        <v>0</v>
      </c>
      <c r="Q587" s="2">
        <f t="shared" si="5"/>
        <v>4</v>
      </c>
      <c r="R587" s="2">
        <f t="shared" si="6"/>
        <v>141</v>
      </c>
    </row>
    <row r="588" ht="14.25" customHeight="1">
      <c r="A588" s="2">
        <v>55883.0</v>
      </c>
      <c r="B588" s="2" t="s">
        <v>48</v>
      </c>
      <c r="C588" s="2" t="s">
        <v>45</v>
      </c>
      <c r="D588" s="2" t="s">
        <v>41</v>
      </c>
      <c r="E588" s="2" t="s">
        <v>33</v>
      </c>
      <c r="F588" s="2" t="s">
        <v>34</v>
      </c>
      <c r="G588" s="4">
        <v>43526.935578703706</v>
      </c>
      <c r="H588" s="4">
        <v>43533.935578703706</v>
      </c>
      <c r="I588" s="4">
        <v>43532.935578703706</v>
      </c>
      <c r="J588" s="2">
        <v>41.0</v>
      </c>
      <c r="K588" s="2">
        <v>125.0</v>
      </c>
      <c r="L588" s="2" t="str">
        <f t="shared" si="1"/>
        <v>Chennai</v>
      </c>
      <c r="M588" s="2" t="str">
        <f t="shared" si="2"/>
        <v>Delhi-Chennai</v>
      </c>
      <c r="N588" s="2" t="str">
        <f t="shared" si="7"/>
        <v>Outstation</v>
      </c>
      <c r="O588" s="2" t="str">
        <f t="shared" si="3"/>
        <v>Ship2Home</v>
      </c>
      <c r="P588" s="2">
        <f t="shared" si="4"/>
        <v>1</v>
      </c>
      <c r="Q588" s="2">
        <f t="shared" si="5"/>
        <v>7</v>
      </c>
      <c r="R588" s="2">
        <f t="shared" si="6"/>
        <v>166</v>
      </c>
    </row>
    <row r="589" ht="14.25" customHeight="1">
      <c r="A589" s="2">
        <v>249510.0</v>
      </c>
      <c r="B589" s="2" t="s">
        <v>39</v>
      </c>
      <c r="C589" s="2" t="s">
        <v>40</v>
      </c>
      <c r="D589" s="2" t="s">
        <v>41</v>
      </c>
      <c r="E589" s="2" t="s">
        <v>44</v>
      </c>
      <c r="F589" s="2" t="s">
        <v>34</v>
      </c>
      <c r="G589" s="4">
        <v>43526.936574074076</v>
      </c>
      <c r="H589" s="4">
        <v>43532.936574074076</v>
      </c>
      <c r="I589" s="4">
        <v>43531.936574074076</v>
      </c>
      <c r="J589" s="2">
        <v>65.0</v>
      </c>
      <c r="K589" s="2">
        <v>86.0</v>
      </c>
      <c r="L589" s="2" t="str">
        <f t="shared" si="1"/>
        <v>Kolkata</v>
      </c>
      <c r="M589" s="2" t="str">
        <f t="shared" si="2"/>
        <v>Delhi-Kolkata</v>
      </c>
      <c r="N589" s="2" t="str">
        <f t="shared" si="7"/>
        <v>Outstation</v>
      </c>
      <c r="O589" s="2" t="str">
        <f t="shared" si="3"/>
        <v>FastWheels</v>
      </c>
      <c r="P589" s="2">
        <f t="shared" si="4"/>
        <v>1</v>
      </c>
      <c r="Q589" s="2">
        <f t="shared" si="5"/>
        <v>6</v>
      </c>
      <c r="R589" s="2">
        <f t="shared" si="6"/>
        <v>151</v>
      </c>
    </row>
    <row r="590" ht="14.25" customHeight="1">
      <c r="A590" s="2">
        <v>288381.0</v>
      </c>
      <c r="B590" s="2" t="s">
        <v>36</v>
      </c>
      <c r="C590" s="2" t="s">
        <v>37</v>
      </c>
      <c r="D590" s="2" t="s">
        <v>41</v>
      </c>
      <c r="E590" s="2" t="s">
        <v>44</v>
      </c>
      <c r="F590" s="2" t="s">
        <v>34</v>
      </c>
      <c r="G590" s="4">
        <v>43526.938113425924</v>
      </c>
      <c r="H590" s="4">
        <v>43532.938113425924</v>
      </c>
      <c r="I590" s="4">
        <v>43531.938113425924</v>
      </c>
      <c r="J590" s="2">
        <v>68.0</v>
      </c>
      <c r="K590" s="2">
        <v>85.0</v>
      </c>
      <c r="L590" s="2" t="str">
        <f t="shared" si="1"/>
        <v>Mumbai</v>
      </c>
      <c r="M590" s="2" t="str">
        <f t="shared" si="2"/>
        <v>Delhi-Mumbai</v>
      </c>
      <c r="N590" s="2" t="str">
        <f t="shared" si="7"/>
        <v>Outstation</v>
      </c>
      <c r="O590" s="2" t="str">
        <f t="shared" si="3"/>
        <v>FastWheels</v>
      </c>
      <c r="P590" s="2">
        <f t="shared" si="4"/>
        <v>1</v>
      </c>
      <c r="Q590" s="2">
        <f t="shared" si="5"/>
        <v>6</v>
      </c>
      <c r="R590" s="2">
        <f t="shared" si="6"/>
        <v>153</v>
      </c>
    </row>
    <row r="591" ht="14.25" customHeight="1">
      <c r="A591" s="2">
        <v>506341.0</v>
      </c>
      <c r="B591" s="2" t="s">
        <v>36</v>
      </c>
      <c r="C591" s="2" t="s">
        <v>43</v>
      </c>
      <c r="D591" s="2" t="s">
        <v>32</v>
      </c>
      <c r="E591" s="2" t="s">
        <v>44</v>
      </c>
      <c r="F591" s="2" t="s">
        <v>34</v>
      </c>
      <c r="G591" s="4">
        <v>43526.940625</v>
      </c>
      <c r="H591" s="4">
        <v>43531.940625</v>
      </c>
      <c r="I591" s="4">
        <v>43530.940625</v>
      </c>
      <c r="J591" s="2">
        <v>0.0</v>
      </c>
      <c r="K591" s="2">
        <v>107.0</v>
      </c>
      <c r="L591" s="2" t="str">
        <f t="shared" si="1"/>
        <v>Bangalore</v>
      </c>
      <c r="M591" s="2" t="str">
        <f t="shared" si="2"/>
        <v>Bangalore-Bangalore</v>
      </c>
      <c r="N591" s="2" t="str">
        <f t="shared" si="7"/>
        <v>Local</v>
      </c>
      <c r="O591" s="2" t="str">
        <f t="shared" si="3"/>
        <v>FastWheels</v>
      </c>
      <c r="P591" s="2">
        <f t="shared" si="4"/>
        <v>1</v>
      </c>
      <c r="Q591" s="2">
        <f t="shared" si="5"/>
        <v>5</v>
      </c>
      <c r="R591" s="2">
        <f t="shared" si="6"/>
        <v>107</v>
      </c>
    </row>
    <row r="592" ht="14.25" customHeight="1">
      <c r="A592" s="2">
        <v>945109.0</v>
      </c>
      <c r="B592" s="2" t="s">
        <v>30</v>
      </c>
      <c r="C592" s="2" t="s">
        <v>37</v>
      </c>
      <c r="D592" s="2" t="s">
        <v>41</v>
      </c>
      <c r="E592" s="2" t="s">
        <v>33</v>
      </c>
      <c r="F592" s="2" t="s">
        <v>34</v>
      </c>
      <c r="G592" s="4">
        <v>43526.94357638889</v>
      </c>
      <c r="H592" s="4">
        <v>43531.94357638889</v>
      </c>
      <c r="I592" s="4">
        <v>43533.94357638889</v>
      </c>
      <c r="J592" s="2">
        <v>28.0</v>
      </c>
      <c r="K592" s="2">
        <v>114.0</v>
      </c>
      <c r="L592" s="2" t="str">
        <f t="shared" si="1"/>
        <v>Mumbai</v>
      </c>
      <c r="M592" s="2" t="str">
        <f t="shared" si="2"/>
        <v>Delhi-Mumbai</v>
      </c>
      <c r="N592" s="2" t="str">
        <f t="shared" si="7"/>
        <v>Outstation</v>
      </c>
      <c r="O592" s="2" t="str">
        <f t="shared" si="3"/>
        <v>Ship2Home</v>
      </c>
      <c r="P592" s="2">
        <f t="shared" si="4"/>
        <v>-2</v>
      </c>
      <c r="Q592" s="2">
        <f t="shared" si="5"/>
        <v>5</v>
      </c>
      <c r="R592" s="2">
        <f t="shared" si="6"/>
        <v>142</v>
      </c>
    </row>
    <row r="593" ht="14.25" customHeight="1">
      <c r="A593" s="2">
        <v>669445.0</v>
      </c>
      <c r="B593" s="2" t="s">
        <v>36</v>
      </c>
      <c r="C593" s="2" t="s">
        <v>37</v>
      </c>
      <c r="D593" s="2" t="s">
        <v>41</v>
      </c>
      <c r="E593" s="2" t="s">
        <v>44</v>
      </c>
      <c r="F593" s="2" t="s">
        <v>34</v>
      </c>
      <c r="G593" s="4">
        <v>43526.943715277775</v>
      </c>
      <c r="H593" s="4">
        <v>43528.943715277775</v>
      </c>
      <c r="I593" s="4">
        <v>43533.943715277775</v>
      </c>
      <c r="J593" s="2">
        <v>83.0</v>
      </c>
      <c r="K593" s="2">
        <v>88.0</v>
      </c>
      <c r="L593" s="2" t="str">
        <f t="shared" si="1"/>
        <v>Mumbai</v>
      </c>
      <c r="M593" s="2" t="str">
        <f t="shared" si="2"/>
        <v>Delhi-Mumbai</v>
      </c>
      <c r="N593" s="2" t="str">
        <f t="shared" si="7"/>
        <v>Outstation</v>
      </c>
      <c r="O593" s="2" t="str">
        <f t="shared" si="3"/>
        <v>FastWheels</v>
      </c>
      <c r="P593" s="2">
        <f t="shared" si="4"/>
        <v>-5</v>
      </c>
      <c r="Q593" s="2">
        <f t="shared" si="5"/>
        <v>2</v>
      </c>
      <c r="R593" s="2">
        <f t="shared" si="6"/>
        <v>171</v>
      </c>
    </row>
    <row r="594" ht="14.25" customHeight="1">
      <c r="A594" s="2">
        <v>486832.0</v>
      </c>
      <c r="B594" s="2" t="s">
        <v>47</v>
      </c>
      <c r="C594" s="2" t="s">
        <v>40</v>
      </c>
      <c r="D594" s="2" t="s">
        <v>32</v>
      </c>
      <c r="E594" s="2" t="s">
        <v>44</v>
      </c>
      <c r="F594" s="2" t="s">
        <v>34</v>
      </c>
      <c r="G594" s="4">
        <v>43526.944768518515</v>
      </c>
      <c r="H594" s="4">
        <v>43533.944768518515</v>
      </c>
      <c r="I594" s="4">
        <v>43532.944768518515</v>
      </c>
      <c r="J594" s="2">
        <v>62.0</v>
      </c>
      <c r="K594" s="2">
        <v>88.0</v>
      </c>
      <c r="L594" s="2" t="str">
        <f t="shared" si="1"/>
        <v>Kolkata</v>
      </c>
      <c r="M594" s="2" t="str">
        <f t="shared" si="2"/>
        <v>Bangalore-Kolkata</v>
      </c>
      <c r="N594" s="2" t="str">
        <f t="shared" si="7"/>
        <v>Outstation</v>
      </c>
      <c r="O594" s="2" t="str">
        <f t="shared" si="3"/>
        <v>FastWheels</v>
      </c>
      <c r="P594" s="2">
        <f t="shared" si="4"/>
        <v>1</v>
      </c>
      <c r="Q594" s="2">
        <f t="shared" si="5"/>
        <v>7</v>
      </c>
      <c r="R594" s="2">
        <f t="shared" si="6"/>
        <v>150</v>
      </c>
    </row>
    <row r="595" ht="14.25" customHeight="1">
      <c r="A595" s="2">
        <v>123295.0</v>
      </c>
      <c r="B595" s="2" t="s">
        <v>46</v>
      </c>
      <c r="C595" s="2" t="s">
        <v>37</v>
      </c>
      <c r="D595" s="2" t="s">
        <v>32</v>
      </c>
      <c r="E595" s="2" t="s">
        <v>33</v>
      </c>
      <c r="F595" s="2" t="s">
        <v>34</v>
      </c>
      <c r="G595" s="4">
        <v>43526.94548611111</v>
      </c>
      <c r="H595" s="4">
        <v>43531.94548611111</v>
      </c>
      <c r="I595" s="4">
        <v>43529.94548611111</v>
      </c>
      <c r="J595" s="2">
        <v>36.0</v>
      </c>
      <c r="K595" s="2">
        <v>108.0</v>
      </c>
      <c r="L595" s="2" t="str">
        <f t="shared" si="1"/>
        <v>Mumbai</v>
      </c>
      <c r="M595" s="2" t="str">
        <f t="shared" si="2"/>
        <v>Bangalore-Mumbai</v>
      </c>
      <c r="N595" s="2" t="str">
        <f t="shared" si="7"/>
        <v>Outstation</v>
      </c>
      <c r="O595" s="2" t="str">
        <f t="shared" si="3"/>
        <v>Ship2Home</v>
      </c>
      <c r="P595" s="2">
        <f t="shared" si="4"/>
        <v>2</v>
      </c>
      <c r="Q595" s="2">
        <f t="shared" si="5"/>
        <v>5</v>
      </c>
      <c r="R595" s="2">
        <f t="shared" si="6"/>
        <v>144</v>
      </c>
    </row>
    <row r="596" ht="14.25" customHeight="1">
      <c r="A596" s="2">
        <v>141160.0</v>
      </c>
      <c r="B596" s="2" t="s">
        <v>36</v>
      </c>
      <c r="C596" s="2" t="s">
        <v>43</v>
      </c>
      <c r="D596" s="2" t="s">
        <v>32</v>
      </c>
      <c r="E596" s="2" t="s">
        <v>44</v>
      </c>
      <c r="F596" s="2" t="s">
        <v>34</v>
      </c>
      <c r="G596" s="4">
        <v>43526.94556712963</v>
      </c>
      <c r="H596" s="4">
        <v>43526.94556712963</v>
      </c>
      <c r="I596" s="4">
        <v>43530.94556712963</v>
      </c>
      <c r="J596" s="2">
        <v>0.0</v>
      </c>
      <c r="K596" s="2">
        <v>103.0</v>
      </c>
      <c r="L596" s="2" t="str">
        <f t="shared" si="1"/>
        <v>Bangalore</v>
      </c>
      <c r="M596" s="2" t="str">
        <f t="shared" si="2"/>
        <v>Bangalore-Bangalore</v>
      </c>
      <c r="N596" s="2" t="str">
        <f t="shared" si="7"/>
        <v>Local</v>
      </c>
      <c r="O596" s="2" t="str">
        <f t="shared" si="3"/>
        <v>FastWheels</v>
      </c>
      <c r="P596" s="2">
        <f t="shared" si="4"/>
        <v>-4</v>
      </c>
      <c r="Q596" s="2">
        <f t="shared" si="5"/>
        <v>0</v>
      </c>
      <c r="R596" s="2">
        <f t="shared" si="6"/>
        <v>103</v>
      </c>
    </row>
    <row r="597" ht="14.25" customHeight="1">
      <c r="A597" s="2">
        <v>525433.0</v>
      </c>
      <c r="B597" s="2" t="s">
        <v>39</v>
      </c>
      <c r="C597" s="2" t="s">
        <v>45</v>
      </c>
      <c r="D597" s="2" t="s">
        <v>41</v>
      </c>
      <c r="E597" s="2" t="s">
        <v>33</v>
      </c>
      <c r="F597" s="2" t="s">
        <v>34</v>
      </c>
      <c r="G597" s="4">
        <v>43526.9468287037</v>
      </c>
      <c r="H597" s="4">
        <v>43533.9468287037</v>
      </c>
      <c r="I597" s="4">
        <v>43532.9468287037</v>
      </c>
      <c r="J597" s="2">
        <v>41.0</v>
      </c>
      <c r="K597" s="2">
        <v>127.0</v>
      </c>
      <c r="L597" s="2" t="str">
        <f t="shared" si="1"/>
        <v>Chennai</v>
      </c>
      <c r="M597" s="2" t="str">
        <f t="shared" si="2"/>
        <v>Delhi-Chennai</v>
      </c>
      <c r="N597" s="2" t="str">
        <f t="shared" si="7"/>
        <v>Outstation</v>
      </c>
      <c r="O597" s="2" t="str">
        <f t="shared" si="3"/>
        <v>Ship2Home</v>
      </c>
      <c r="P597" s="2">
        <f t="shared" si="4"/>
        <v>1</v>
      </c>
      <c r="Q597" s="2">
        <f t="shared" si="5"/>
        <v>7</v>
      </c>
      <c r="R597" s="2">
        <f t="shared" si="6"/>
        <v>168</v>
      </c>
    </row>
    <row r="598" ht="14.25" customHeight="1">
      <c r="A598" s="2">
        <v>921489.0</v>
      </c>
      <c r="B598" s="2" t="s">
        <v>36</v>
      </c>
      <c r="C598" s="2" t="s">
        <v>31</v>
      </c>
      <c r="D598" s="2" t="s">
        <v>32</v>
      </c>
      <c r="E598" s="2" t="s">
        <v>33</v>
      </c>
      <c r="F598" s="2" t="s">
        <v>34</v>
      </c>
      <c r="G598" s="4">
        <v>43526.95112268518</v>
      </c>
      <c r="H598" s="4">
        <v>43531.95112268518</v>
      </c>
      <c r="I598" s="4">
        <v>43530.95112268518</v>
      </c>
      <c r="J598" s="2">
        <v>27.0</v>
      </c>
      <c r="K598" s="2">
        <v>124.0</v>
      </c>
      <c r="L598" s="2" t="str">
        <f t="shared" si="1"/>
        <v>Delhi</v>
      </c>
      <c r="M598" s="2" t="str">
        <f t="shared" si="2"/>
        <v>Bangalore-Delhi</v>
      </c>
      <c r="N598" s="2" t="str">
        <f t="shared" si="7"/>
        <v>Outstation</v>
      </c>
      <c r="O598" s="2" t="str">
        <f t="shared" si="3"/>
        <v>Ship2Home</v>
      </c>
      <c r="P598" s="2">
        <f t="shared" si="4"/>
        <v>1</v>
      </c>
      <c r="Q598" s="2">
        <f t="shared" si="5"/>
        <v>5</v>
      </c>
      <c r="R598" s="2">
        <f t="shared" si="6"/>
        <v>151</v>
      </c>
    </row>
    <row r="599" ht="14.25" customHeight="1">
      <c r="A599" s="2">
        <v>12037.0</v>
      </c>
      <c r="B599" s="2" t="s">
        <v>46</v>
      </c>
      <c r="C599" s="2" t="s">
        <v>37</v>
      </c>
      <c r="D599" s="2" t="s">
        <v>41</v>
      </c>
      <c r="E599" s="2" t="s">
        <v>33</v>
      </c>
      <c r="F599" s="2" t="s">
        <v>34</v>
      </c>
      <c r="G599" s="4">
        <v>43526.95125</v>
      </c>
      <c r="H599" s="4">
        <v>43531.95125</v>
      </c>
      <c r="I599" s="4">
        <v>43530.95125</v>
      </c>
      <c r="J599" s="2">
        <v>45.0</v>
      </c>
      <c r="K599" s="2">
        <v>111.0</v>
      </c>
      <c r="L599" s="2" t="str">
        <f t="shared" si="1"/>
        <v>Mumbai</v>
      </c>
      <c r="M599" s="2" t="str">
        <f t="shared" si="2"/>
        <v>Delhi-Mumbai</v>
      </c>
      <c r="N599" s="2" t="str">
        <f t="shared" si="7"/>
        <v>Outstation</v>
      </c>
      <c r="O599" s="2" t="str">
        <f t="shared" si="3"/>
        <v>Ship2Home</v>
      </c>
      <c r="P599" s="2">
        <f t="shared" si="4"/>
        <v>1</v>
      </c>
      <c r="Q599" s="2">
        <f t="shared" si="5"/>
        <v>5</v>
      </c>
      <c r="R599" s="2">
        <f t="shared" si="6"/>
        <v>156</v>
      </c>
    </row>
    <row r="600" ht="14.25" customHeight="1">
      <c r="A600" s="2">
        <v>605039.0</v>
      </c>
      <c r="B600" s="2" t="s">
        <v>39</v>
      </c>
      <c r="C600" s="2" t="s">
        <v>45</v>
      </c>
      <c r="D600" s="2" t="s">
        <v>41</v>
      </c>
      <c r="E600" s="2" t="s">
        <v>33</v>
      </c>
      <c r="F600" s="2" t="s">
        <v>34</v>
      </c>
      <c r="G600" s="4">
        <v>43526.9515625</v>
      </c>
      <c r="H600" s="4">
        <v>43533.9515625</v>
      </c>
      <c r="I600" s="4">
        <v>43532.9515625</v>
      </c>
      <c r="J600" s="2">
        <v>26.0</v>
      </c>
      <c r="K600" s="2">
        <v>121.0</v>
      </c>
      <c r="L600" s="2" t="str">
        <f t="shared" si="1"/>
        <v>Chennai</v>
      </c>
      <c r="M600" s="2" t="str">
        <f t="shared" si="2"/>
        <v>Delhi-Chennai</v>
      </c>
      <c r="N600" s="2" t="str">
        <f t="shared" si="7"/>
        <v>Outstation</v>
      </c>
      <c r="O600" s="2" t="str">
        <f t="shared" si="3"/>
        <v>Ship2Home</v>
      </c>
      <c r="P600" s="2">
        <f t="shared" si="4"/>
        <v>1</v>
      </c>
      <c r="Q600" s="2">
        <f t="shared" si="5"/>
        <v>7</v>
      </c>
      <c r="R600" s="2">
        <f t="shared" si="6"/>
        <v>147</v>
      </c>
    </row>
    <row r="601" ht="14.25" customHeight="1">
      <c r="A601" s="2">
        <v>299715.0</v>
      </c>
      <c r="B601" s="2" t="s">
        <v>39</v>
      </c>
      <c r="C601" s="2" t="s">
        <v>37</v>
      </c>
      <c r="D601" s="2" t="s">
        <v>41</v>
      </c>
      <c r="E601" s="2" t="s">
        <v>33</v>
      </c>
      <c r="F601" s="2" t="s">
        <v>34</v>
      </c>
      <c r="G601" s="4">
        <v>43526.95377314815</v>
      </c>
      <c r="H601" s="4">
        <v>43534.95377314815</v>
      </c>
      <c r="I601" s="4">
        <v>43532.95377314815</v>
      </c>
      <c r="J601" s="2">
        <v>29.0</v>
      </c>
      <c r="K601" s="2">
        <v>105.0</v>
      </c>
      <c r="L601" s="2" t="str">
        <f t="shared" si="1"/>
        <v>Mumbai</v>
      </c>
      <c r="M601" s="2" t="str">
        <f t="shared" si="2"/>
        <v>Delhi-Mumbai</v>
      </c>
      <c r="N601" s="2" t="str">
        <f t="shared" si="7"/>
        <v>Outstation</v>
      </c>
      <c r="O601" s="2" t="str">
        <f t="shared" si="3"/>
        <v>Ship2Home</v>
      </c>
      <c r="P601" s="2">
        <f t="shared" si="4"/>
        <v>2</v>
      </c>
      <c r="Q601" s="2">
        <f t="shared" si="5"/>
        <v>8</v>
      </c>
      <c r="R601" s="2">
        <f t="shared" si="6"/>
        <v>134</v>
      </c>
    </row>
    <row r="602" ht="14.25" customHeight="1">
      <c r="A602" s="2">
        <v>251467.0</v>
      </c>
      <c r="B602" s="2" t="s">
        <v>39</v>
      </c>
      <c r="C602" s="2" t="s">
        <v>31</v>
      </c>
      <c r="D602" s="2" t="s">
        <v>32</v>
      </c>
      <c r="E602" s="2" t="s">
        <v>33</v>
      </c>
      <c r="F602" s="2" t="s">
        <v>34</v>
      </c>
      <c r="G602" s="4">
        <v>43526.9584837963</v>
      </c>
      <c r="H602" s="4">
        <v>43535.9584837963</v>
      </c>
      <c r="I602" s="4">
        <v>43533.9584837963</v>
      </c>
      <c r="J602" s="2">
        <v>49.0</v>
      </c>
      <c r="K602" s="2">
        <v>125.0</v>
      </c>
      <c r="L602" s="2" t="str">
        <f t="shared" si="1"/>
        <v>Delhi</v>
      </c>
      <c r="M602" s="2" t="str">
        <f t="shared" si="2"/>
        <v>Bangalore-Delhi</v>
      </c>
      <c r="N602" s="2" t="str">
        <f t="shared" si="7"/>
        <v>Outstation</v>
      </c>
      <c r="O602" s="2" t="str">
        <f t="shared" si="3"/>
        <v>Ship2Home</v>
      </c>
      <c r="P602" s="2">
        <f t="shared" si="4"/>
        <v>2</v>
      </c>
      <c r="Q602" s="2">
        <f t="shared" si="5"/>
        <v>9</v>
      </c>
      <c r="R602" s="2">
        <f t="shared" si="6"/>
        <v>174</v>
      </c>
    </row>
    <row r="603" ht="14.25" customHeight="1">
      <c r="A603" s="2">
        <v>496791.0</v>
      </c>
      <c r="B603" s="2" t="s">
        <v>36</v>
      </c>
      <c r="C603" s="2" t="s">
        <v>43</v>
      </c>
      <c r="D603" s="2" t="s">
        <v>32</v>
      </c>
      <c r="E603" s="2" t="s">
        <v>33</v>
      </c>
      <c r="F603" s="2" t="s">
        <v>34</v>
      </c>
      <c r="G603" s="4">
        <v>43526.95905092593</v>
      </c>
      <c r="H603" s="4">
        <v>43528.95905092593</v>
      </c>
      <c r="I603" s="4">
        <v>43533.95905092593</v>
      </c>
      <c r="J603" s="2">
        <v>0.0</v>
      </c>
      <c r="K603" s="2">
        <v>122.0</v>
      </c>
      <c r="L603" s="2" t="str">
        <f t="shared" si="1"/>
        <v>Bangalore</v>
      </c>
      <c r="M603" s="2" t="str">
        <f t="shared" si="2"/>
        <v>Bangalore-Bangalore</v>
      </c>
      <c r="N603" s="2" t="str">
        <f t="shared" si="7"/>
        <v>Local</v>
      </c>
      <c r="O603" s="2" t="str">
        <f t="shared" si="3"/>
        <v>Ship2Home</v>
      </c>
      <c r="P603" s="2">
        <f t="shared" si="4"/>
        <v>-5</v>
      </c>
      <c r="Q603" s="2">
        <f t="shared" si="5"/>
        <v>2</v>
      </c>
      <c r="R603" s="2">
        <f t="shared" si="6"/>
        <v>122</v>
      </c>
    </row>
    <row r="604" ht="14.25" customHeight="1">
      <c r="A604" s="2">
        <v>745538.0</v>
      </c>
      <c r="B604" s="2" t="s">
        <v>48</v>
      </c>
      <c r="C604" s="2" t="s">
        <v>45</v>
      </c>
      <c r="D604" s="2" t="s">
        <v>32</v>
      </c>
      <c r="E604" s="2" t="s">
        <v>38</v>
      </c>
      <c r="F604" s="2" t="s">
        <v>34</v>
      </c>
      <c r="G604" s="4">
        <v>43526.960381944446</v>
      </c>
      <c r="H604" s="4">
        <v>43528.960381944446</v>
      </c>
      <c r="I604" s="4">
        <v>43533.960381944446</v>
      </c>
      <c r="J604" s="2">
        <v>50.0</v>
      </c>
      <c r="K604" s="2">
        <v>129.0</v>
      </c>
      <c r="L604" s="2" t="str">
        <f t="shared" si="1"/>
        <v>Chennai</v>
      </c>
      <c r="M604" s="2" t="str">
        <f t="shared" si="2"/>
        <v>Bangalore-Chennai</v>
      </c>
      <c r="N604" s="2" t="str">
        <f t="shared" si="7"/>
        <v>Outstation</v>
      </c>
      <c r="O604" s="2" t="str">
        <f t="shared" si="3"/>
        <v>Ship2Home</v>
      </c>
      <c r="P604" s="2">
        <f t="shared" si="4"/>
        <v>-5</v>
      </c>
      <c r="Q604" s="2">
        <f t="shared" si="5"/>
        <v>2</v>
      </c>
      <c r="R604" s="2">
        <f t="shared" si="6"/>
        <v>179</v>
      </c>
    </row>
    <row r="605" ht="14.25" customHeight="1">
      <c r="A605" s="2">
        <v>373662.0</v>
      </c>
      <c r="B605" s="2" t="s">
        <v>42</v>
      </c>
      <c r="C605" s="2" t="s">
        <v>37</v>
      </c>
      <c r="D605" s="2" t="s">
        <v>41</v>
      </c>
      <c r="E605" s="2" t="s">
        <v>38</v>
      </c>
      <c r="F605" s="2" t="s">
        <v>34</v>
      </c>
      <c r="G605" s="4">
        <v>43526.963483796295</v>
      </c>
      <c r="H605" s="4">
        <v>43529.963483796295</v>
      </c>
      <c r="I605" s="4">
        <v>43529.963483796295</v>
      </c>
      <c r="J605" s="2">
        <v>29.0</v>
      </c>
      <c r="K605" s="2">
        <v>110.0</v>
      </c>
      <c r="L605" s="2" t="str">
        <f t="shared" si="1"/>
        <v>Mumbai</v>
      </c>
      <c r="M605" s="2" t="str">
        <f t="shared" si="2"/>
        <v>Delhi-Mumbai</v>
      </c>
      <c r="N605" s="2" t="str">
        <f t="shared" si="7"/>
        <v>Outstation</v>
      </c>
      <c r="O605" s="2" t="str">
        <f t="shared" si="3"/>
        <v>Ship2Home</v>
      </c>
      <c r="P605" s="2">
        <f t="shared" si="4"/>
        <v>0</v>
      </c>
      <c r="Q605" s="2">
        <f t="shared" si="5"/>
        <v>3</v>
      </c>
      <c r="R605" s="2">
        <f t="shared" si="6"/>
        <v>139</v>
      </c>
    </row>
    <row r="606" ht="14.25" customHeight="1">
      <c r="A606" s="2">
        <v>157595.0</v>
      </c>
      <c r="B606" s="2" t="s">
        <v>48</v>
      </c>
      <c r="C606" s="2" t="s">
        <v>31</v>
      </c>
      <c r="D606" s="2" t="s">
        <v>41</v>
      </c>
      <c r="E606" s="2" t="s">
        <v>44</v>
      </c>
      <c r="F606" s="2" t="s">
        <v>34</v>
      </c>
      <c r="G606" s="4">
        <v>43526.96501157407</v>
      </c>
      <c r="H606" s="4">
        <v>43526.96501157407</v>
      </c>
      <c r="I606" s="4">
        <v>43531.96501157407</v>
      </c>
      <c r="J606" s="2">
        <v>0.0</v>
      </c>
      <c r="K606" s="2">
        <v>102.0</v>
      </c>
      <c r="L606" s="2" t="str">
        <f t="shared" si="1"/>
        <v>Delhi</v>
      </c>
      <c r="M606" s="2" t="str">
        <f t="shared" si="2"/>
        <v>Delhi-Delhi</v>
      </c>
      <c r="N606" s="2" t="str">
        <f t="shared" si="7"/>
        <v>Local</v>
      </c>
      <c r="O606" s="2" t="str">
        <f t="shared" si="3"/>
        <v>FastWheels</v>
      </c>
      <c r="P606" s="2">
        <f t="shared" si="4"/>
        <v>-5</v>
      </c>
      <c r="Q606" s="2">
        <f t="shared" si="5"/>
        <v>0</v>
      </c>
      <c r="R606" s="2">
        <f t="shared" si="6"/>
        <v>102</v>
      </c>
    </row>
    <row r="607" ht="14.25" customHeight="1">
      <c r="A607" s="2">
        <v>207202.0</v>
      </c>
      <c r="B607" s="2" t="s">
        <v>39</v>
      </c>
      <c r="C607" s="2" t="s">
        <v>31</v>
      </c>
      <c r="D607" s="2" t="s">
        <v>41</v>
      </c>
      <c r="E607" s="2" t="s">
        <v>38</v>
      </c>
      <c r="F607" s="2" t="s">
        <v>34</v>
      </c>
      <c r="G607" s="4">
        <v>43526.965162037035</v>
      </c>
      <c r="H607" s="4">
        <v>43527.965162037035</v>
      </c>
      <c r="I607" s="4">
        <v>43532.965162037035</v>
      </c>
      <c r="J607" s="2">
        <v>0.0</v>
      </c>
      <c r="K607" s="2">
        <v>130.0</v>
      </c>
      <c r="L607" s="2" t="str">
        <f t="shared" si="1"/>
        <v>Delhi</v>
      </c>
      <c r="M607" s="2" t="str">
        <f t="shared" si="2"/>
        <v>Delhi-Delhi</v>
      </c>
      <c r="N607" s="2" t="str">
        <f t="shared" si="7"/>
        <v>Local</v>
      </c>
      <c r="O607" s="2" t="str">
        <f t="shared" si="3"/>
        <v>Ship2Home</v>
      </c>
      <c r="P607" s="2">
        <f t="shared" si="4"/>
        <v>-5</v>
      </c>
      <c r="Q607" s="2">
        <f t="shared" si="5"/>
        <v>1</v>
      </c>
      <c r="R607" s="2">
        <f t="shared" si="6"/>
        <v>130</v>
      </c>
    </row>
    <row r="608" ht="14.25" customHeight="1">
      <c r="A608" s="2">
        <v>926003.0</v>
      </c>
      <c r="B608" s="2" t="s">
        <v>36</v>
      </c>
      <c r="C608" s="2" t="s">
        <v>43</v>
      </c>
      <c r="D608" s="2" t="s">
        <v>41</v>
      </c>
      <c r="E608" s="2" t="s">
        <v>44</v>
      </c>
      <c r="F608" s="2" t="s">
        <v>34</v>
      </c>
      <c r="G608" s="4">
        <v>43526.967199074075</v>
      </c>
      <c r="H608" s="4">
        <v>43532.967199074075</v>
      </c>
      <c r="I608" s="4">
        <v>43529.967199074075</v>
      </c>
      <c r="J608" s="2">
        <v>80.0</v>
      </c>
      <c r="K608" s="2">
        <v>106.0</v>
      </c>
      <c r="L608" s="2" t="str">
        <f t="shared" si="1"/>
        <v>Bangalore</v>
      </c>
      <c r="M608" s="2" t="str">
        <f t="shared" si="2"/>
        <v>Delhi-Bangalore</v>
      </c>
      <c r="N608" s="2" t="str">
        <f t="shared" si="7"/>
        <v>Outstation</v>
      </c>
      <c r="O608" s="2" t="str">
        <f t="shared" si="3"/>
        <v>FastWheels</v>
      </c>
      <c r="P608" s="2">
        <f t="shared" si="4"/>
        <v>3</v>
      </c>
      <c r="Q608" s="2">
        <f t="shared" si="5"/>
        <v>6</v>
      </c>
      <c r="R608" s="2">
        <f t="shared" si="6"/>
        <v>186</v>
      </c>
    </row>
    <row r="609" ht="14.25" customHeight="1">
      <c r="A609" s="2">
        <v>662017.0</v>
      </c>
      <c r="B609" s="2" t="s">
        <v>48</v>
      </c>
      <c r="C609" s="2" t="s">
        <v>37</v>
      </c>
      <c r="D609" s="2" t="s">
        <v>41</v>
      </c>
      <c r="E609" s="2" t="s">
        <v>33</v>
      </c>
      <c r="F609" s="2" t="s">
        <v>34</v>
      </c>
      <c r="G609" s="4">
        <v>43526.976331018515</v>
      </c>
      <c r="H609" s="4">
        <v>43531.976331018515</v>
      </c>
      <c r="I609" s="4">
        <v>43529.976331018515</v>
      </c>
      <c r="J609" s="2">
        <v>25.0</v>
      </c>
      <c r="K609" s="2">
        <v>115.0</v>
      </c>
      <c r="L609" s="2" t="str">
        <f t="shared" si="1"/>
        <v>Mumbai</v>
      </c>
      <c r="M609" s="2" t="str">
        <f t="shared" si="2"/>
        <v>Delhi-Mumbai</v>
      </c>
      <c r="N609" s="2" t="str">
        <f t="shared" si="7"/>
        <v>Outstation</v>
      </c>
      <c r="O609" s="2" t="str">
        <f t="shared" si="3"/>
        <v>Ship2Home</v>
      </c>
      <c r="P609" s="2">
        <f t="shared" si="4"/>
        <v>2</v>
      </c>
      <c r="Q609" s="2">
        <f t="shared" si="5"/>
        <v>5</v>
      </c>
      <c r="R609" s="2">
        <f t="shared" si="6"/>
        <v>140</v>
      </c>
    </row>
    <row r="610" ht="14.25" customHeight="1">
      <c r="A610" s="2">
        <v>422808.0</v>
      </c>
      <c r="B610" s="2" t="s">
        <v>42</v>
      </c>
      <c r="C610" s="2" t="s">
        <v>37</v>
      </c>
      <c r="D610" s="2" t="s">
        <v>32</v>
      </c>
      <c r="E610" s="2" t="s">
        <v>44</v>
      </c>
      <c r="F610" s="2" t="s">
        <v>34</v>
      </c>
      <c r="G610" s="4">
        <v>43526.97662037037</v>
      </c>
      <c r="H610" s="4">
        <v>43528.97662037037</v>
      </c>
      <c r="I610" s="4">
        <v>43530.97662037037</v>
      </c>
      <c r="J610" s="2">
        <v>48.0</v>
      </c>
      <c r="K610" s="2">
        <v>114.0</v>
      </c>
      <c r="L610" s="2" t="str">
        <f t="shared" si="1"/>
        <v>Mumbai</v>
      </c>
      <c r="M610" s="2" t="str">
        <f t="shared" si="2"/>
        <v>Bangalore-Mumbai</v>
      </c>
      <c r="N610" s="2" t="str">
        <f t="shared" si="7"/>
        <v>Outstation</v>
      </c>
      <c r="O610" s="2" t="str">
        <f t="shared" si="3"/>
        <v>FastWheels</v>
      </c>
      <c r="P610" s="2">
        <f t="shared" si="4"/>
        <v>-2</v>
      </c>
      <c r="Q610" s="2">
        <f t="shared" si="5"/>
        <v>2</v>
      </c>
      <c r="R610" s="2">
        <f t="shared" si="6"/>
        <v>162</v>
      </c>
    </row>
    <row r="611" ht="14.25" customHeight="1">
      <c r="A611" s="2">
        <v>778307.0</v>
      </c>
      <c r="B611" s="2" t="s">
        <v>39</v>
      </c>
      <c r="C611" s="2" t="s">
        <v>40</v>
      </c>
      <c r="D611" s="2" t="s">
        <v>32</v>
      </c>
      <c r="E611" s="2" t="s">
        <v>33</v>
      </c>
      <c r="F611" s="2" t="s">
        <v>34</v>
      </c>
      <c r="G611" s="4">
        <v>43526.976631944446</v>
      </c>
      <c r="H611" s="4">
        <v>43532.976631944446</v>
      </c>
      <c r="I611" s="4">
        <v>43529.976631944446</v>
      </c>
      <c r="J611" s="2">
        <v>35.0</v>
      </c>
      <c r="K611" s="2">
        <v>113.0</v>
      </c>
      <c r="L611" s="2" t="str">
        <f t="shared" si="1"/>
        <v>Kolkata</v>
      </c>
      <c r="M611" s="2" t="str">
        <f t="shared" si="2"/>
        <v>Bangalore-Kolkata</v>
      </c>
      <c r="N611" s="2" t="str">
        <f t="shared" si="7"/>
        <v>Outstation</v>
      </c>
      <c r="O611" s="2" t="str">
        <f t="shared" si="3"/>
        <v>Ship2Home</v>
      </c>
      <c r="P611" s="2">
        <f t="shared" si="4"/>
        <v>3</v>
      </c>
      <c r="Q611" s="2">
        <f t="shared" si="5"/>
        <v>6</v>
      </c>
      <c r="R611" s="2">
        <f t="shared" si="6"/>
        <v>148</v>
      </c>
    </row>
    <row r="612" ht="14.25" customHeight="1">
      <c r="A612" s="2">
        <v>997494.0</v>
      </c>
      <c r="B612" s="2" t="s">
        <v>42</v>
      </c>
      <c r="C612" s="2" t="s">
        <v>43</v>
      </c>
      <c r="D612" s="2" t="s">
        <v>41</v>
      </c>
      <c r="E612" s="2" t="s">
        <v>38</v>
      </c>
      <c r="F612" s="2" t="s">
        <v>34</v>
      </c>
      <c r="G612" s="4">
        <v>43526.977326388886</v>
      </c>
      <c r="H612" s="4">
        <v>43535.977326388886</v>
      </c>
      <c r="I612" s="4">
        <v>43532.977326388886</v>
      </c>
      <c r="J612" s="2">
        <v>26.0</v>
      </c>
      <c r="K612" s="2">
        <v>126.0</v>
      </c>
      <c r="L612" s="2" t="str">
        <f t="shared" si="1"/>
        <v>Bangalore</v>
      </c>
      <c r="M612" s="2" t="str">
        <f t="shared" si="2"/>
        <v>Delhi-Bangalore</v>
      </c>
      <c r="N612" s="2" t="str">
        <f t="shared" si="7"/>
        <v>Outstation</v>
      </c>
      <c r="O612" s="2" t="str">
        <f t="shared" si="3"/>
        <v>Ship2Home</v>
      </c>
      <c r="P612" s="2">
        <f t="shared" si="4"/>
        <v>3</v>
      </c>
      <c r="Q612" s="2">
        <f t="shared" si="5"/>
        <v>9</v>
      </c>
      <c r="R612" s="2">
        <f t="shared" si="6"/>
        <v>152</v>
      </c>
    </row>
    <row r="613" ht="14.25" customHeight="1">
      <c r="A613" s="2">
        <v>913708.0</v>
      </c>
      <c r="B613" s="2" t="s">
        <v>42</v>
      </c>
      <c r="C613" s="2" t="s">
        <v>37</v>
      </c>
      <c r="D613" s="2" t="s">
        <v>41</v>
      </c>
      <c r="E613" s="2" t="s">
        <v>44</v>
      </c>
      <c r="F613" s="2" t="s">
        <v>34</v>
      </c>
      <c r="G613" s="4">
        <v>43526.97733796296</v>
      </c>
      <c r="H613" s="4">
        <v>43529.97733796296</v>
      </c>
      <c r="I613" s="4">
        <v>43532.97733796296</v>
      </c>
      <c r="J613" s="2">
        <v>44.0</v>
      </c>
      <c r="K613" s="2">
        <v>106.0</v>
      </c>
      <c r="L613" s="2" t="str">
        <f t="shared" si="1"/>
        <v>Mumbai</v>
      </c>
      <c r="M613" s="2" t="str">
        <f t="shared" si="2"/>
        <v>Delhi-Mumbai</v>
      </c>
      <c r="N613" s="2" t="str">
        <f t="shared" si="7"/>
        <v>Outstation</v>
      </c>
      <c r="O613" s="2" t="str">
        <f t="shared" si="3"/>
        <v>FastWheels</v>
      </c>
      <c r="P613" s="2">
        <f t="shared" si="4"/>
        <v>-3</v>
      </c>
      <c r="Q613" s="2">
        <f t="shared" si="5"/>
        <v>3</v>
      </c>
      <c r="R613" s="2">
        <f t="shared" si="6"/>
        <v>150</v>
      </c>
    </row>
    <row r="614" ht="14.25" customHeight="1">
      <c r="A614" s="2">
        <v>180055.0</v>
      </c>
      <c r="B614" s="2" t="s">
        <v>36</v>
      </c>
      <c r="C614" s="2" t="s">
        <v>37</v>
      </c>
      <c r="D614" s="2" t="s">
        <v>32</v>
      </c>
      <c r="E614" s="2" t="s">
        <v>33</v>
      </c>
      <c r="F614" s="2" t="s">
        <v>34</v>
      </c>
      <c r="G614" s="4">
        <v>43526.97820601852</v>
      </c>
      <c r="H614" s="4">
        <v>43534.97820601852</v>
      </c>
      <c r="I614" s="4">
        <v>43530.97820601852</v>
      </c>
      <c r="J614" s="2">
        <v>39.0</v>
      </c>
      <c r="K614" s="2">
        <v>107.0</v>
      </c>
      <c r="L614" s="2" t="str">
        <f t="shared" si="1"/>
        <v>Mumbai</v>
      </c>
      <c r="M614" s="2" t="str">
        <f t="shared" si="2"/>
        <v>Bangalore-Mumbai</v>
      </c>
      <c r="N614" s="2" t="str">
        <f t="shared" si="7"/>
        <v>Outstation</v>
      </c>
      <c r="O614" s="2" t="str">
        <f t="shared" si="3"/>
        <v>Ship2Home</v>
      </c>
      <c r="P614" s="2">
        <f t="shared" si="4"/>
        <v>4</v>
      </c>
      <c r="Q614" s="2">
        <f t="shared" si="5"/>
        <v>8</v>
      </c>
      <c r="R614" s="2">
        <f t="shared" si="6"/>
        <v>146</v>
      </c>
    </row>
    <row r="615" ht="14.25" customHeight="1">
      <c r="A615" s="2">
        <v>149485.0</v>
      </c>
      <c r="B615" s="2" t="s">
        <v>47</v>
      </c>
      <c r="C615" s="2" t="s">
        <v>43</v>
      </c>
      <c r="D615" s="2" t="s">
        <v>41</v>
      </c>
      <c r="E615" s="2" t="s">
        <v>44</v>
      </c>
      <c r="F615" s="2" t="s">
        <v>34</v>
      </c>
      <c r="G615" s="4">
        <v>43526.98291666667</v>
      </c>
      <c r="H615" s="4">
        <v>43528.98291666667</v>
      </c>
      <c r="I615" s="4">
        <v>43533.98291666667</v>
      </c>
      <c r="J615" s="2">
        <v>64.0</v>
      </c>
      <c r="K615" s="2">
        <v>109.0</v>
      </c>
      <c r="L615" s="2" t="str">
        <f t="shared" si="1"/>
        <v>Bangalore</v>
      </c>
      <c r="M615" s="2" t="str">
        <f t="shared" si="2"/>
        <v>Delhi-Bangalore</v>
      </c>
      <c r="N615" s="2" t="str">
        <f t="shared" si="7"/>
        <v>Outstation</v>
      </c>
      <c r="O615" s="2" t="str">
        <f t="shared" si="3"/>
        <v>FastWheels</v>
      </c>
      <c r="P615" s="2">
        <f t="shared" si="4"/>
        <v>-5</v>
      </c>
      <c r="Q615" s="2">
        <f t="shared" si="5"/>
        <v>2</v>
      </c>
      <c r="R615" s="2">
        <f t="shared" si="6"/>
        <v>173</v>
      </c>
    </row>
    <row r="616" ht="14.25" customHeight="1">
      <c r="A616" s="2">
        <v>837223.0</v>
      </c>
      <c r="B616" s="2" t="s">
        <v>30</v>
      </c>
      <c r="C616" s="2" t="s">
        <v>31</v>
      </c>
      <c r="D616" s="2" t="s">
        <v>41</v>
      </c>
      <c r="E616" s="2" t="s">
        <v>44</v>
      </c>
      <c r="F616" s="2" t="s">
        <v>34</v>
      </c>
      <c r="G616" s="4">
        <v>43526.983668981484</v>
      </c>
      <c r="H616" s="4">
        <v>43529.983668981484</v>
      </c>
      <c r="I616" s="4">
        <v>43533.983668981484</v>
      </c>
      <c r="J616" s="2">
        <v>0.0</v>
      </c>
      <c r="K616" s="2">
        <v>101.0</v>
      </c>
      <c r="L616" s="2" t="str">
        <f t="shared" si="1"/>
        <v>Delhi</v>
      </c>
      <c r="M616" s="2" t="str">
        <f t="shared" si="2"/>
        <v>Delhi-Delhi</v>
      </c>
      <c r="N616" s="2" t="str">
        <f t="shared" si="7"/>
        <v>Local</v>
      </c>
      <c r="O616" s="2" t="str">
        <f t="shared" si="3"/>
        <v>FastWheels</v>
      </c>
      <c r="P616" s="2">
        <f t="shared" si="4"/>
        <v>-4</v>
      </c>
      <c r="Q616" s="2">
        <f t="shared" si="5"/>
        <v>3</v>
      </c>
      <c r="R616" s="2">
        <f t="shared" si="6"/>
        <v>101</v>
      </c>
    </row>
    <row r="617" ht="14.25" customHeight="1">
      <c r="A617" s="2">
        <v>101292.0</v>
      </c>
      <c r="B617" s="2" t="s">
        <v>42</v>
      </c>
      <c r="C617" s="2" t="s">
        <v>43</v>
      </c>
      <c r="D617" s="2" t="s">
        <v>32</v>
      </c>
      <c r="E617" s="2" t="s">
        <v>44</v>
      </c>
      <c r="F617" s="2" t="s">
        <v>34</v>
      </c>
      <c r="G617" s="4">
        <v>43526.9937037037</v>
      </c>
      <c r="H617" s="4">
        <v>43530.9937037037</v>
      </c>
      <c r="I617" s="4">
        <v>43530.9937037037</v>
      </c>
      <c r="J617" s="2">
        <v>0.0</v>
      </c>
      <c r="K617" s="2">
        <v>108.0</v>
      </c>
      <c r="L617" s="2" t="str">
        <f t="shared" si="1"/>
        <v>Bangalore</v>
      </c>
      <c r="M617" s="2" t="str">
        <f t="shared" si="2"/>
        <v>Bangalore-Bangalore</v>
      </c>
      <c r="N617" s="2" t="str">
        <f t="shared" si="7"/>
        <v>Local</v>
      </c>
      <c r="O617" s="2" t="str">
        <f t="shared" si="3"/>
        <v>FastWheels</v>
      </c>
      <c r="P617" s="2">
        <f t="shared" si="4"/>
        <v>0</v>
      </c>
      <c r="Q617" s="2">
        <f t="shared" si="5"/>
        <v>4</v>
      </c>
      <c r="R617" s="2">
        <f t="shared" si="6"/>
        <v>108</v>
      </c>
    </row>
    <row r="618" ht="14.25" customHeight="1">
      <c r="A618" s="2">
        <v>876252.0</v>
      </c>
      <c r="B618" s="2" t="s">
        <v>42</v>
      </c>
      <c r="C618" s="2" t="s">
        <v>43</v>
      </c>
      <c r="D618" s="2" t="s">
        <v>32</v>
      </c>
      <c r="E618" s="2" t="s">
        <v>44</v>
      </c>
      <c r="F618" s="2" t="s">
        <v>34</v>
      </c>
      <c r="G618" s="4">
        <v>43526.99377314815</v>
      </c>
      <c r="H618" s="4">
        <v>43527.99377314815</v>
      </c>
      <c r="I618" s="4">
        <v>43530.99377314815</v>
      </c>
      <c r="J618" s="2">
        <v>0.0</v>
      </c>
      <c r="K618" s="2">
        <v>128.0</v>
      </c>
      <c r="L618" s="2" t="str">
        <f t="shared" si="1"/>
        <v>Bangalore</v>
      </c>
      <c r="M618" s="2" t="str">
        <f t="shared" si="2"/>
        <v>Bangalore-Bangalore</v>
      </c>
      <c r="N618" s="2" t="str">
        <f t="shared" si="7"/>
        <v>Local</v>
      </c>
      <c r="O618" s="2" t="str">
        <f t="shared" si="3"/>
        <v>FastWheels</v>
      </c>
      <c r="P618" s="2">
        <f t="shared" si="4"/>
        <v>-3</v>
      </c>
      <c r="Q618" s="2">
        <f t="shared" si="5"/>
        <v>1</v>
      </c>
      <c r="R618" s="2">
        <f t="shared" si="6"/>
        <v>128</v>
      </c>
    </row>
    <row r="619" ht="14.25" customHeight="1">
      <c r="A619" s="2">
        <v>2305.0</v>
      </c>
      <c r="B619" s="2" t="s">
        <v>39</v>
      </c>
      <c r="C619" s="2" t="s">
        <v>45</v>
      </c>
      <c r="D619" s="2" t="s">
        <v>32</v>
      </c>
      <c r="E619" s="2" t="s">
        <v>33</v>
      </c>
      <c r="F619" s="2" t="s">
        <v>34</v>
      </c>
      <c r="G619" s="4">
        <v>43526.99487268519</v>
      </c>
      <c r="H619" s="4">
        <v>43531.99487268519</v>
      </c>
      <c r="I619" s="4">
        <v>43530.99487268519</v>
      </c>
      <c r="J619" s="2">
        <v>36.0</v>
      </c>
      <c r="K619" s="2">
        <v>124.0</v>
      </c>
      <c r="L619" s="2" t="str">
        <f t="shared" si="1"/>
        <v>Chennai</v>
      </c>
      <c r="M619" s="2" t="str">
        <f t="shared" si="2"/>
        <v>Bangalore-Chennai</v>
      </c>
      <c r="N619" s="2" t="str">
        <f t="shared" si="7"/>
        <v>Outstation</v>
      </c>
      <c r="O619" s="2" t="str">
        <f t="shared" si="3"/>
        <v>Ship2Home</v>
      </c>
      <c r="P619" s="2">
        <f t="shared" si="4"/>
        <v>1</v>
      </c>
      <c r="Q619" s="2">
        <f t="shared" si="5"/>
        <v>5</v>
      </c>
      <c r="R619" s="2">
        <f t="shared" si="6"/>
        <v>160</v>
      </c>
    </row>
    <row r="620" ht="14.25" customHeight="1">
      <c r="A620" s="2">
        <v>790550.0</v>
      </c>
      <c r="B620" s="2" t="s">
        <v>36</v>
      </c>
      <c r="C620" s="2" t="s">
        <v>40</v>
      </c>
      <c r="D620" s="2" t="s">
        <v>32</v>
      </c>
      <c r="E620" s="2" t="s">
        <v>38</v>
      </c>
      <c r="F620" s="2" t="s">
        <v>34</v>
      </c>
      <c r="G620" s="4">
        <v>43526.99612268519</v>
      </c>
      <c r="H620" s="4">
        <v>43533.99612268519</v>
      </c>
      <c r="I620" s="4">
        <v>43531.99612268519</v>
      </c>
      <c r="J620" s="2">
        <v>47.0</v>
      </c>
      <c r="K620" s="2">
        <v>108.0</v>
      </c>
      <c r="L620" s="2" t="str">
        <f t="shared" si="1"/>
        <v>Kolkata</v>
      </c>
      <c r="M620" s="2" t="str">
        <f t="shared" si="2"/>
        <v>Bangalore-Kolkata</v>
      </c>
      <c r="N620" s="2" t="str">
        <f t="shared" si="7"/>
        <v>Outstation</v>
      </c>
      <c r="O620" s="2" t="str">
        <f t="shared" si="3"/>
        <v>Ship2Home</v>
      </c>
      <c r="P620" s="2">
        <f t="shared" si="4"/>
        <v>2</v>
      </c>
      <c r="Q620" s="2">
        <f t="shared" si="5"/>
        <v>7</v>
      </c>
      <c r="R620" s="2">
        <f t="shared" si="6"/>
        <v>155</v>
      </c>
    </row>
    <row r="621" ht="14.25" customHeight="1">
      <c r="A621" s="2">
        <v>78886.0</v>
      </c>
      <c r="B621" s="2" t="s">
        <v>39</v>
      </c>
      <c r="C621" s="2" t="s">
        <v>31</v>
      </c>
      <c r="D621" s="2" t="s">
        <v>32</v>
      </c>
      <c r="E621" s="2" t="s">
        <v>38</v>
      </c>
      <c r="F621" s="2" t="s">
        <v>34</v>
      </c>
      <c r="G621" s="4">
        <v>43526.99820601852</v>
      </c>
      <c r="H621" s="4">
        <v>43534.99820601852</v>
      </c>
      <c r="I621" s="4">
        <v>43530.99820601852</v>
      </c>
      <c r="J621" s="2">
        <v>31.0</v>
      </c>
      <c r="K621" s="2">
        <v>121.0</v>
      </c>
      <c r="L621" s="2" t="str">
        <f t="shared" si="1"/>
        <v>Delhi</v>
      </c>
      <c r="M621" s="2" t="str">
        <f t="shared" si="2"/>
        <v>Bangalore-Delhi</v>
      </c>
      <c r="N621" s="2" t="str">
        <f t="shared" si="7"/>
        <v>Outstation</v>
      </c>
      <c r="O621" s="2" t="str">
        <f t="shared" si="3"/>
        <v>Ship2Home</v>
      </c>
      <c r="P621" s="2">
        <f t="shared" si="4"/>
        <v>4</v>
      </c>
      <c r="Q621" s="2">
        <f t="shared" si="5"/>
        <v>8</v>
      </c>
      <c r="R621" s="2">
        <f t="shared" si="6"/>
        <v>152</v>
      </c>
    </row>
    <row r="622" ht="14.25" customHeight="1">
      <c r="A622" s="2">
        <v>75558.0</v>
      </c>
      <c r="B622" s="2" t="s">
        <v>39</v>
      </c>
      <c r="C622" s="2" t="s">
        <v>45</v>
      </c>
      <c r="D622" s="2" t="s">
        <v>32</v>
      </c>
      <c r="E622" s="2" t="s">
        <v>44</v>
      </c>
      <c r="F622" s="2" t="s">
        <v>34</v>
      </c>
      <c r="G622" s="4">
        <v>43527.00119212963</v>
      </c>
      <c r="H622" s="4">
        <v>43533.00119212963</v>
      </c>
      <c r="I622" s="4">
        <v>43532.00119212963</v>
      </c>
      <c r="J622" s="2">
        <v>71.0</v>
      </c>
      <c r="K622" s="2">
        <v>100.0</v>
      </c>
      <c r="L622" s="2" t="str">
        <f t="shared" si="1"/>
        <v>Chennai</v>
      </c>
      <c r="M622" s="2" t="str">
        <f t="shared" si="2"/>
        <v>Bangalore-Chennai</v>
      </c>
      <c r="N622" s="2" t="str">
        <f t="shared" si="7"/>
        <v>Outstation</v>
      </c>
      <c r="O622" s="2" t="str">
        <f t="shared" si="3"/>
        <v>FastWheels</v>
      </c>
      <c r="P622" s="2">
        <f t="shared" si="4"/>
        <v>1</v>
      </c>
      <c r="Q622" s="2">
        <f t="shared" si="5"/>
        <v>6</v>
      </c>
      <c r="R622" s="2">
        <f t="shared" si="6"/>
        <v>171</v>
      </c>
    </row>
    <row r="623" ht="14.25" customHeight="1">
      <c r="A623" s="2">
        <v>671075.0</v>
      </c>
      <c r="B623" s="2" t="s">
        <v>39</v>
      </c>
      <c r="C623" s="2" t="s">
        <v>45</v>
      </c>
      <c r="D623" s="2" t="s">
        <v>41</v>
      </c>
      <c r="E623" s="2" t="s">
        <v>33</v>
      </c>
      <c r="F623" s="2" t="s">
        <v>34</v>
      </c>
      <c r="G623" s="4">
        <v>43527.00618055555</v>
      </c>
      <c r="H623" s="4">
        <v>43529.00618055555</v>
      </c>
      <c r="I623" s="4">
        <v>43531.00618055555</v>
      </c>
      <c r="J623" s="2">
        <v>29.0</v>
      </c>
      <c r="K623" s="2">
        <v>123.0</v>
      </c>
      <c r="L623" s="2" t="str">
        <f t="shared" si="1"/>
        <v>Chennai</v>
      </c>
      <c r="M623" s="2" t="str">
        <f t="shared" si="2"/>
        <v>Delhi-Chennai</v>
      </c>
      <c r="N623" s="2" t="str">
        <f t="shared" si="7"/>
        <v>Outstation</v>
      </c>
      <c r="O623" s="2" t="str">
        <f t="shared" si="3"/>
        <v>Ship2Home</v>
      </c>
      <c r="P623" s="2">
        <f t="shared" si="4"/>
        <v>-2</v>
      </c>
      <c r="Q623" s="2">
        <f t="shared" si="5"/>
        <v>2</v>
      </c>
      <c r="R623" s="2">
        <f t="shared" si="6"/>
        <v>152</v>
      </c>
    </row>
    <row r="624" ht="14.25" customHeight="1">
      <c r="A624" s="2">
        <v>391610.0</v>
      </c>
      <c r="B624" s="2" t="s">
        <v>39</v>
      </c>
      <c r="C624" s="2" t="s">
        <v>37</v>
      </c>
      <c r="D624" s="2" t="s">
        <v>32</v>
      </c>
      <c r="E624" s="2" t="s">
        <v>38</v>
      </c>
      <c r="F624" s="2" t="s">
        <v>34</v>
      </c>
      <c r="G624" s="4">
        <v>43527.00777777778</v>
      </c>
      <c r="H624" s="4">
        <v>43535.00777777778</v>
      </c>
      <c r="I624" s="4">
        <v>43531.00777777778</v>
      </c>
      <c r="J624" s="2">
        <v>50.0</v>
      </c>
      <c r="K624" s="2">
        <v>105.0</v>
      </c>
      <c r="L624" s="2" t="str">
        <f t="shared" si="1"/>
        <v>Mumbai</v>
      </c>
      <c r="M624" s="2" t="str">
        <f t="shared" si="2"/>
        <v>Bangalore-Mumbai</v>
      </c>
      <c r="N624" s="2" t="str">
        <f t="shared" si="7"/>
        <v>Outstation</v>
      </c>
      <c r="O624" s="2" t="str">
        <f t="shared" si="3"/>
        <v>Ship2Home</v>
      </c>
      <c r="P624" s="2">
        <f t="shared" si="4"/>
        <v>4</v>
      </c>
      <c r="Q624" s="2">
        <f t="shared" si="5"/>
        <v>8</v>
      </c>
      <c r="R624" s="2">
        <f t="shared" si="6"/>
        <v>155</v>
      </c>
    </row>
    <row r="625" ht="14.25" customHeight="1">
      <c r="A625" s="2">
        <v>972311.0</v>
      </c>
      <c r="B625" s="2" t="s">
        <v>36</v>
      </c>
      <c r="C625" s="2" t="s">
        <v>43</v>
      </c>
      <c r="D625" s="2" t="s">
        <v>32</v>
      </c>
      <c r="E625" s="2" t="s">
        <v>33</v>
      </c>
      <c r="F625" s="2" t="s">
        <v>34</v>
      </c>
      <c r="G625" s="4">
        <v>43527.015868055554</v>
      </c>
      <c r="H625" s="4">
        <v>43531.015868055554</v>
      </c>
      <c r="I625" s="4">
        <v>43533.015868055554</v>
      </c>
      <c r="J625" s="2">
        <v>0.0</v>
      </c>
      <c r="K625" s="2">
        <v>127.0</v>
      </c>
      <c r="L625" s="2" t="str">
        <f t="shared" si="1"/>
        <v>Bangalore</v>
      </c>
      <c r="M625" s="2" t="str">
        <f t="shared" si="2"/>
        <v>Bangalore-Bangalore</v>
      </c>
      <c r="N625" s="2" t="str">
        <f t="shared" si="7"/>
        <v>Local</v>
      </c>
      <c r="O625" s="2" t="str">
        <f t="shared" si="3"/>
        <v>Ship2Home</v>
      </c>
      <c r="P625" s="2">
        <f t="shared" si="4"/>
        <v>-2</v>
      </c>
      <c r="Q625" s="2">
        <f t="shared" si="5"/>
        <v>4</v>
      </c>
      <c r="R625" s="2">
        <f t="shared" si="6"/>
        <v>127</v>
      </c>
    </row>
    <row r="626" ht="14.25" customHeight="1">
      <c r="A626" s="2">
        <v>769517.0</v>
      </c>
      <c r="B626" s="2" t="s">
        <v>46</v>
      </c>
      <c r="C626" s="2" t="s">
        <v>45</v>
      </c>
      <c r="D626" s="2" t="s">
        <v>41</v>
      </c>
      <c r="E626" s="2" t="s">
        <v>33</v>
      </c>
      <c r="F626" s="2" t="s">
        <v>34</v>
      </c>
      <c r="G626" s="4">
        <v>43527.01865740741</v>
      </c>
      <c r="H626" s="4">
        <v>43533.01865740741</v>
      </c>
      <c r="I626" s="4">
        <v>43531.01865740741</v>
      </c>
      <c r="J626" s="2">
        <v>44.0</v>
      </c>
      <c r="K626" s="2">
        <v>124.0</v>
      </c>
      <c r="L626" s="2" t="str">
        <f t="shared" si="1"/>
        <v>Chennai</v>
      </c>
      <c r="M626" s="2" t="str">
        <f t="shared" si="2"/>
        <v>Delhi-Chennai</v>
      </c>
      <c r="N626" s="2" t="str">
        <f t="shared" si="7"/>
        <v>Outstation</v>
      </c>
      <c r="O626" s="2" t="str">
        <f t="shared" si="3"/>
        <v>Ship2Home</v>
      </c>
      <c r="P626" s="2">
        <f t="shared" si="4"/>
        <v>2</v>
      </c>
      <c r="Q626" s="2">
        <f t="shared" si="5"/>
        <v>6</v>
      </c>
      <c r="R626" s="2">
        <f t="shared" si="6"/>
        <v>168</v>
      </c>
    </row>
    <row r="627" ht="14.25" customHeight="1">
      <c r="A627" s="2">
        <v>724824.0</v>
      </c>
      <c r="B627" s="2" t="s">
        <v>48</v>
      </c>
      <c r="C627" s="2" t="s">
        <v>43</v>
      </c>
      <c r="D627" s="2" t="s">
        <v>41</v>
      </c>
      <c r="E627" s="2" t="s">
        <v>44</v>
      </c>
      <c r="F627" s="2" t="s">
        <v>34</v>
      </c>
      <c r="G627" s="4">
        <v>43527.0233912037</v>
      </c>
      <c r="H627" s="4">
        <v>43532.0233912037</v>
      </c>
      <c r="I627" s="4">
        <v>43530.0233912037</v>
      </c>
      <c r="J627" s="2">
        <v>77.0</v>
      </c>
      <c r="K627" s="2">
        <v>101.0</v>
      </c>
      <c r="L627" s="2" t="str">
        <f t="shared" si="1"/>
        <v>Bangalore</v>
      </c>
      <c r="M627" s="2" t="str">
        <f t="shared" si="2"/>
        <v>Delhi-Bangalore</v>
      </c>
      <c r="N627" s="2" t="str">
        <f t="shared" si="7"/>
        <v>Outstation</v>
      </c>
      <c r="O627" s="2" t="str">
        <f t="shared" si="3"/>
        <v>FastWheels</v>
      </c>
      <c r="P627" s="2">
        <f t="shared" si="4"/>
        <v>2</v>
      </c>
      <c r="Q627" s="2">
        <f t="shared" si="5"/>
        <v>5</v>
      </c>
      <c r="R627" s="2">
        <f t="shared" si="6"/>
        <v>178</v>
      </c>
    </row>
    <row r="628" ht="14.25" customHeight="1">
      <c r="A628" s="2">
        <v>504420.0</v>
      </c>
      <c r="B628" s="2" t="s">
        <v>39</v>
      </c>
      <c r="C628" s="2" t="s">
        <v>45</v>
      </c>
      <c r="D628" s="2" t="s">
        <v>41</v>
      </c>
      <c r="E628" s="2" t="s">
        <v>44</v>
      </c>
      <c r="F628" s="2" t="s">
        <v>34</v>
      </c>
      <c r="G628" s="4">
        <v>43527.03369212963</v>
      </c>
      <c r="H628" s="4">
        <v>43532.03369212963</v>
      </c>
      <c r="I628" s="4">
        <v>43534.03369212963</v>
      </c>
      <c r="J628" s="2">
        <v>78.0</v>
      </c>
      <c r="K628" s="2">
        <v>109.0</v>
      </c>
      <c r="L628" s="2" t="str">
        <f t="shared" si="1"/>
        <v>Chennai</v>
      </c>
      <c r="M628" s="2" t="str">
        <f t="shared" si="2"/>
        <v>Delhi-Chennai</v>
      </c>
      <c r="N628" s="2" t="str">
        <f t="shared" si="7"/>
        <v>Outstation</v>
      </c>
      <c r="O628" s="2" t="str">
        <f t="shared" si="3"/>
        <v>FastWheels</v>
      </c>
      <c r="P628" s="2">
        <f t="shared" si="4"/>
        <v>-2</v>
      </c>
      <c r="Q628" s="2">
        <f t="shared" si="5"/>
        <v>5</v>
      </c>
      <c r="R628" s="2">
        <f t="shared" si="6"/>
        <v>187</v>
      </c>
    </row>
    <row r="629" ht="14.25" customHeight="1">
      <c r="A629" s="2">
        <v>902586.0</v>
      </c>
      <c r="B629" s="2" t="s">
        <v>42</v>
      </c>
      <c r="C629" s="2" t="s">
        <v>43</v>
      </c>
      <c r="D629" s="2" t="s">
        <v>32</v>
      </c>
      <c r="E629" s="2" t="s">
        <v>44</v>
      </c>
      <c r="F629" s="2" t="s">
        <v>34</v>
      </c>
      <c r="G629" s="4">
        <v>43527.04053240741</v>
      </c>
      <c r="H629" s="4">
        <v>43531.04053240741</v>
      </c>
      <c r="I629" s="4">
        <v>43531.04053240741</v>
      </c>
      <c r="J629" s="2">
        <v>0.0</v>
      </c>
      <c r="K629" s="2">
        <v>107.0</v>
      </c>
      <c r="L629" s="2" t="str">
        <f t="shared" si="1"/>
        <v>Bangalore</v>
      </c>
      <c r="M629" s="2" t="str">
        <f t="shared" si="2"/>
        <v>Bangalore-Bangalore</v>
      </c>
      <c r="N629" s="2" t="str">
        <f t="shared" si="7"/>
        <v>Local</v>
      </c>
      <c r="O629" s="2" t="str">
        <f t="shared" si="3"/>
        <v>FastWheels</v>
      </c>
      <c r="P629" s="2">
        <f t="shared" si="4"/>
        <v>0</v>
      </c>
      <c r="Q629" s="2">
        <f t="shared" si="5"/>
        <v>4</v>
      </c>
      <c r="R629" s="2">
        <f t="shared" si="6"/>
        <v>107</v>
      </c>
    </row>
    <row r="630" ht="14.25" customHeight="1">
      <c r="A630" s="2">
        <v>266726.0</v>
      </c>
      <c r="B630" s="2" t="s">
        <v>42</v>
      </c>
      <c r="C630" s="2" t="s">
        <v>37</v>
      </c>
      <c r="D630" s="2" t="s">
        <v>41</v>
      </c>
      <c r="E630" s="2" t="s">
        <v>38</v>
      </c>
      <c r="F630" s="2" t="s">
        <v>34</v>
      </c>
      <c r="G630" s="4">
        <v>43527.0418287037</v>
      </c>
      <c r="H630" s="4">
        <v>43531.0418287037</v>
      </c>
      <c r="I630" s="4">
        <v>43531.0418287037</v>
      </c>
      <c r="J630" s="2">
        <v>49.0</v>
      </c>
      <c r="K630" s="2">
        <v>113.0</v>
      </c>
      <c r="L630" s="2" t="str">
        <f t="shared" si="1"/>
        <v>Mumbai</v>
      </c>
      <c r="M630" s="2" t="str">
        <f t="shared" si="2"/>
        <v>Delhi-Mumbai</v>
      </c>
      <c r="N630" s="2" t="str">
        <f t="shared" si="7"/>
        <v>Outstation</v>
      </c>
      <c r="O630" s="2" t="str">
        <f t="shared" si="3"/>
        <v>Ship2Home</v>
      </c>
      <c r="P630" s="2">
        <f t="shared" si="4"/>
        <v>0</v>
      </c>
      <c r="Q630" s="2">
        <f t="shared" si="5"/>
        <v>4</v>
      </c>
      <c r="R630" s="2">
        <f t="shared" si="6"/>
        <v>162</v>
      </c>
    </row>
    <row r="631" ht="14.25" customHeight="1">
      <c r="A631" s="2">
        <v>810603.0</v>
      </c>
      <c r="B631" s="2" t="s">
        <v>49</v>
      </c>
      <c r="C631" s="2" t="s">
        <v>45</v>
      </c>
      <c r="D631" s="2" t="s">
        <v>32</v>
      </c>
      <c r="E631" s="2" t="s">
        <v>33</v>
      </c>
      <c r="F631" s="2" t="s">
        <v>34</v>
      </c>
      <c r="G631" s="4">
        <v>43527.04204861111</v>
      </c>
      <c r="H631" s="4">
        <v>43529.04204861111</v>
      </c>
      <c r="I631" s="4">
        <v>43532.04204861111</v>
      </c>
      <c r="J631" s="2">
        <v>50.0</v>
      </c>
      <c r="K631" s="2">
        <v>129.0</v>
      </c>
      <c r="L631" s="2" t="str">
        <f t="shared" si="1"/>
        <v>Chennai</v>
      </c>
      <c r="M631" s="2" t="str">
        <f t="shared" si="2"/>
        <v>Bangalore-Chennai</v>
      </c>
      <c r="N631" s="2" t="str">
        <f t="shared" si="7"/>
        <v>Outstation</v>
      </c>
      <c r="O631" s="2" t="str">
        <f t="shared" si="3"/>
        <v>Ship2Home</v>
      </c>
      <c r="P631" s="2">
        <f t="shared" si="4"/>
        <v>-3</v>
      </c>
      <c r="Q631" s="2">
        <f t="shared" si="5"/>
        <v>2</v>
      </c>
      <c r="R631" s="2">
        <f t="shared" si="6"/>
        <v>179</v>
      </c>
    </row>
    <row r="632" ht="14.25" customHeight="1">
      <c r="A632" s="2">
        <v>177835.0</v>
      </c>
      <c r="B632" s="2" t="s">
        <v>36</v>
      </c>
      <c r="C632" s="2" t="s">
        <v>40</v>
      </c>
      <c r="D632" s="2" t="s">
        <v>41</v>
      </c>
      <c r="E632" s="2" t="s">
        <v>33</v>
      </c>
      <c r="F632" s="2" t="s">
        <v>34</v>
      </c>
      <c r="G632" s="4">
        <v>43527.0424537037</v>
      </c>
      <c r="H632" s="4">
        <v>43529.0424537037</v>
      </c>
      <c r="I632" s="4">
        <v>43531.0424537037</v>
      </c>
      <c r="J632" s="2">
        <v>40.0</v>
      </c>
      <c r="K632" s="2">
        <v>112.0</v>
      </c>
      <c r="L632" s="2" t="str">
        <f t="shared" si="1"/>
        <v>Kolkata</v>
      </c>
      <c r="M632" s="2" t="str">
        <f t="shared" si="2"/>
        <v>Delhi-Kolkata</v>
      </c>
      <c r="N632" s="2" t="str">
        <f t="shared" si="7"/>
        <v>Outstation</v>
      </c>
      <c r="O632" s="2" t="str">
        <f t="shared" si="3"/>
        <v>Ship2Home</v>
      </c>
      <c r="P632" s="2">
        <f t="shared" si="4"/>
        <v>-2</v>
      </c>
      <c r="Q632" s="2">
        <f t="shared" si="5"/>
        <v>2</v>
      </c>
      <c r="R632" s="2">
        <f t="shared" si="6"/>
        <v>152</v>
      </c>
    </row>
    <row r="633" ht="14.25" customHeight="1">
      <c r="A633" s="2">
        <v>322565.0</v>
      </c>
      <c r="B633" s="2" t="s">
        <v>39</v>
      </c>
      <c r="C633" s="2" t="s">
        <v>45</v>
      </c>
      <c r="D633" s="2" t="s">
        <v>32</v>
      </c>
      <c r="E633" s="2" t="s">
        <v>33</v>
      </c>
      <c r="F633" s="2" t="s">
        <v>34</v>
      </c>
      <c r="G633" s="4">
        <v>43527.048842592594</v>
      </c>
      <c r="H633" s="4">
        <v>43530.048842592594</v>
      </c>
      <c r="I633" s="4">
        <v>43533.048842592594</v>
      </c>
      <c r="J633" s="2">
        <v>42.0</v>
      </c>
      <c r="K633" s="2">
        <v>121.0</v>
      </c>
      <c r="L633" s="2" t="str">
        <f t="shared" si="1"/>
        <v>Chennai</v>
      </c>
      <c r="M633" s="2" t="str">
        <f t="shared" si="2"/>
        <v>Bangalore-Chennai</v>
      </c>
      <c r="N633" s="2" t="str">
        <f t="shared" si="7"/>
        <v>Outstation</v>
      </c>
      <c r="O633" s="2" t="str">
        <f t="shared" si="3"/>
        <v>Ship2Home</v>
      </c>
      <c r="P633" s="2">
        <f t="shared" si="4"/>
        <v>-3</v>
      </c>
      <c r="Q633" s="2">
        <f t="shared" si="5"/>
        <v>3</v>
      </c>
      <c r="R633" s="2">
        <f t="shared" si="6"/>
        <v>163</v>
      </c>
    </row>
    <row r="634" ht="14.25" customHeight="1">
      <c r="A634" s="2">
        <v>764120.0</v>
      </c>
      <c r="B634" s="2" t="s">
        <v>30</v>
      </c>
      <c r="C634" s="2" t="s">
        <v>45</v>
      </c>
      <c r="D634" s="2" t="s">
        <v>41</v>
      </c>
      <c r="E634" s="2" t="s">
        <v>44</v>
      </c>
      <c r="F634" s="2" t="s">
        <v>34</v>
      </c>
      <c r="G634" s="4">
        <v>43527.052708333336</v>
      </c>
      <c r="H634" s="4">
        <v>43532.052708333336</v>
      </c>
      <c r="I634" s="4">
        <v>43534.052708333336</v>
      </c>
      <c r="J634" s="2">
        <v>30.0</v>
      </c>
      <c r="K634" s="2">
        <v>124.0</v>
      </c>
      <c r="L634" s="2" t="str">
        <f t="shared" si="1"/>
        <v>Chennai</v>
      </c>
      <c r="M634" s="2" t="str">
        <f t="shared" si="2"/>
        <v>Delhi-Chennai</v>
      </c>
      <c r="N634" s="2" t="str">
        <f t="shared" si="7"/>
        <v>Outstation</v>
      </c>
      <c r="O634" s="2" t="str">
        <f t="shared" si="3"/>
        <v>FastWheels</v>
      </c>
      <c r="P634" s="2">
        <f t="shared" si="4"/>
        <v>-2</v>
      </c>
      <c r="Q634" s="2">
        <f t="shared" si="5"/>
        <v>5</v>
      </c>
      <c r="R634" s="2">
        <f t="shared" si="6"/>
        <v>154</v>
      </c>
    </row>
    <row r="635" ht="14.25" customHeight="1">
      <c r="A635" s="2">
        <v>512494.0</v>
      </c>
      <c r="B635" s="2" t="s">
        <v>36</v>
      </c>
      <c r="C635" s="2" t="s">
        <v>45</v>
      </c>
      <c r="D635" s="2" t="s">
        <v>32</v>
      </c>
      <c r="E635" s="2" t="s">
        <v>44</v>
      </c>
      <c r="F635" s="2" t="s">
        <v>34</v>
      </c>
      <c r="G635" s="4">
        <v>43527.060069444444</v>
      </c>
      <c r="H635" s="4">
        <v>43534.060069444444</v>
      </c>
      <c r="I635" s="4">
        <v>43533.060069444444</v>
      </c>
      <c r="J635" s="2">
        <v>71.0</v>
      </c>
      <c r="K635" s="2">
        <v>107.0</v>
      </c>
      <c r="L635" s="2" t="str">
        <f t="shared" si="1"/>
        <v>Chennai</v>
      </c>
      <c r="M635" s="2" t="str">
        <f t="shared" si="2"/>
        <v>Bangalore-Chennai</v>
      </c>
      <c r="N635" s="2" t="str">
        <f t="shared" si="7"/>
        <v>Outstation</v>
      </c>
      <c r="O635" s="2" t="str">
        <f t="shared" si="3"/>
        <v>FastWheels</v>
      </c>
      <c r="P635" s="2">
        <f t="shared" si="4"/>
        <v>1</v>
      </c>
      <c r="Q635" s="2">
        <f t="shared" si="5"/>
        <v>7</v>
      </c>
      <c r="R635" s="2">
        <f t="shared" si="6"/>
        <v>178</v>
      </c>
    </row>
    <row r="636" ht="14.25" customHeight="1">
      <c r="A636" s="2">
        <v>632690.0</v>
      </c>
      <c r="B636" s="2" t="s">
        <v>42</v>
      </c>
      <c r="C636" s="2" t="s">
        <v>43</v>
      </c>
      <c r="D636" s="2" t="s">
        <v>32</v>
      </c>
      <c r="E636" s="2" t="s">
        <v>38</v>
      </c>
      <c r="F636" s="2" t="s">
        <v>34</v>
      </c>
      <c r="G636" s="4">
        <v>43527.06592592593</v>
      </c>
      <c r="H636" s="4">
        <v>43532.06592592593</v>
      </c>
      <c r="I636" s="4">
        <v>43533.06592592593</v>
      </c>
      <c r="J636" s="2">
        <v>0.0</v>
      </c>
      <c r="K636" s="2">
        <v>129.0</v>
      </c>
      <c r="L636" s="2" t="str">
        <f t="shared" si="1"/>
        <v>Bangalore</v>
      </c>
      <c r="M636" s="2" t="str">
        <f t="shared" si="2"/>
        <v>Bangalore-Bangalore</v>
      </c>
      <c r="N636" s="2" t="str">
        <f t="shared" si="7"/>
        <v>Local</v>
      </c>
      <c r="O636" s="2" t="str">
        <f t="shared" si="3"/>
        <v>Ship2Home</v>
      </c>
      <c r="P636" s="2">
        <f t="shared" si="4"/>
        <v>-1</v>
      </c>
      <c r="Q636" s="2">
        <f t="shared" si="5"/>
        <v>5</v>
      </c>
      <c r="R636" s="2">
        <f t="shared" si="6"/>
        <v>129</v>
      </c>
    </row>
    <row r="637" ht="14.25" customHeight="1">
      <c r="A637" s="2">
        <v>420969.0</v>
      </c>
      <c r="B637" s="2" t="s">
        <v>36</v>
      </c>
      <c r="C637" s="2" t="s">
        <v>37</v>
      </c>
      <c r="D637" s="2" t="s">
        <v>41</v>
      </c>
      <c r="E637" s="2" t="s">
        <v>44</v>
      </c>
      <c r="F637" s="2" t="s">
        <v>34</v>
      </c>
      <c r="G637" s="4">
        <v>43527.07171296296</v>
      </c>
      <c r="H637" s="4">
        <v>43530.07171296296</v>
      </c>
      <c r="I637" s="4">
        <v>43532.07171296296</v>
      </c>
      <c r="J637" s="2">
        <v>76.0</v>
      </c>
      <c r="K637" s="2">
        <v>91.0</v>
      </c>
      <c r="L637" s="2" t="str">
        <f t="shared" si="1"/>
        <v>Mumbai</v>
      </c>
      <c r="M637" s="2" t="str">
        <f t="shared" si="2"/>
        <v>Delhi-Mumbai</v>
      </c>
      <c r="N637" s="2" t="str">
        <f t="shared" si="7"/>
        <v>Outstation</v>
      </c>
      <c r="O637" s="2" t="str">
        <f t="shared" si="3"/>
        <v>FastWheels</v>
      </c>
      <c r="P637" s="2">
        <f t="shared" si="4"/>
        <v>-2</v>
      </c>
      <c r="Q637" s="2">
        <f t="shared" si="5"/>
        <v>3</v>
      </c>
      <c r="R637" s="2">
        <f t="shared" si="6"/>
        <v>167</v>
      </c>
    </row>
    <row r="638" ht="14.25" customHeight="1">
      <c r="A638" s="2">
        <v>424689.0</v>
      </c>
      <c r="B638" s="2" t="s">
        <v>36</v>
      </c>
      <c r="C638" s="2" t="s">
        <v>45</v>
      </c>
      <c r="D638" s="2" t="s">
        <v>41</v>
      </c>
      <c r="E638" s="2" t="s">
        <v>33</v>
      </c>
      <c r="F638" s="2" t="s">
        <v>34</v>
      </c>
      <c r="G638" s="4">
        <v>43527.07545138889</v>
      </c>
      <c r="H638" s="4">
        <v>43529.07545138889</v>
      </c>
      <c r="I638" s="4">
        <v>43530.07545138889</v>
      </c>
      <c r="J638" s="2">
        <v>33.0</v>
      </c>
      <c r="K638" s="2">
        <v>124.0</v>
      </c>
      <c r="L638" s="2" t="str">
        <f t="shared" si="1"/>
        <v>Chennai</v>
      </c>
      <c r="M638" s="2" t="str">
        <f t="shared" si="2"/>
        <v>Delhi-Chennai</v>
      </c>
      <c r="N638" s="2" t="str">
        <f t="shared" si="7"/>
        <v>Outstation</v>
      </c>
      <c r="O638" s="2" t="str">
        <f t="shared" si="3"/>
        <v>Ship2Home</v>
      </c>
      <c r="P638" s="2">
        <f t="shared" si="4"/>
        <v>-1</v>
      </c>
      <c r="Q638" s="2">
        <f t="shared" si="5"/>
        <v>2</v>
      </c>
      <c r="R638" s="2">
        <f t="shared" si="6"/>
        <v>157</v>
      </c>
    </row>
    <row r="639" ht="14.25" customHeight="1">
      <c r="A639" s="2">
        <v>346152.0</v>
      </c>
      <c r="B639" s="2" t="s">
        <v>39</v>
      </c>
      <c r="C639" s="2" t="s">
        <v>37</v>
      </c>
      <c r="D639" s="2" t="s">
        <v>32</v>
      </c>
      <c r="E639" s="2" t="s">
        <v>44</v>
      </c>
      <c r="F639" s="2" t="s">
        <v>34</v>
      </c>
      <c r="G639" s="4">
        <v>43527.0808912037</v>
      </c>
      <c r="H639" s="4">
        <v>43532.0808912037</v>
      </c>
      <c r="I639" s="4">
        <v>43533.0808912037</v>
      </c>
      <c r="J639" s="2">
        <v>66.0</v>
      </c>
      <c r="K639" s="2">
        <v>88.0</v>
      </c>
      <c r="L639" s="2" t="str">
        <f t="shared" si="1"/>
        <v>Mumbai</v>
      </c>
      <c r="M639" s="2" t="str">
        <f t="shared" si="2"/>
        <v>Bangalore-Mumbai</v>
      </c>
      <c r="N639" s="2" t="str">
        <f t="shared" si="7"/>
        <v>Outstation</v>
      </c>
      <c r="O639" s="2" t="str">
        <f t="shared" si="3"/>
        <v>FastWheels</v>
      </c>
      <c r="P639" s="2">
        <f t="shared" si="4"/>
        <v>-1</v>
      </c>
      <c r="Q639" s="2">
        <f t="shared" si="5"/>
        <v>5</v>
      </c>
      <c r="R639" s="2">
        <f t="shared" si="6"/>
        <v>154</v>
      </c>
    </row>
    <row r="640" ht="14.25" customHeight="1">
      <c r="A640" s="2">
        <v>403329.0</v>
      </c>
      <c r="B640" s="2" t="s">
        <v>49</v>
      </c>
      <c r="C640" s="2" t="s">
        <v>31</v>
      </c>
      <c r="D640" s="2" t="s">
        <v>41</v>
      </c>
      <c r="E640" s="2" t="s">
        <v>33</v>
      </c>
      <c r="F640" s="2" t="s">
        <v>34</v>
      </c>
      <c r="G640" s="4">
        <v>43527.0828587963</v>
      </c>
      <c r="H640" s="4">
        <v>43531.0828587963</v>
      </c>
      <c r="I640" s="4">
        <v>43530.0828587963</v>
      </c>
      <c r="J640" s="2">
        <v>0.0</v>
      </c>
      <c r="K640" s="2">
        <v>121.0</v>
      </c>
      <c r="L640" s="2" t="str">
        <f t="shared" si="1"/>
        <v>Delhi</v>
      </c>
      <c r="M640" s="2" t="str">
        <f t="shared" si="2"/>
        <v>Delhi-Delhi</v>
      </c>
      <c r="N640" s="2" t="str">
        <f t="shared" si="7"/>
        <v>Local</v>
      </c>
      <c r="O640" s="2" t="str">
        <f t="shared" si="3"/>
        <v>Ship2Home</v>
      </c>
      <c r="P640" s="2">
        <f t="shared" si="4"/>
        <v>1</v>
      </c>
      <c r="Q640" s="2">
        <f t="shared" si="5"/>
        <v>4</v>
      </c>
      <c r="R640" s="2">
        <f t="shared" si="6"/>
        <v>121</v>
      </c>
    </row>
    <row r="641" ht="14.25" customHeight="1">
      <c r="A641" s="2">
        <v>19112.0</v>
      </c>
      <c r="B641" s="2" t="s">
        <v>39</v>
      </c>
      <c r="C641" s="2" t="s">
        <v>31</v>
      </c>
      <c r="D641" s="2" t="s">
        <v>32</v>
      </c>
      <c r="E641" s="2" t="s">
        <v>44</v>
      </c>
      <c r="F641" s="2" t="s">
        <v>34</v>
      </c>
      <c r="G641" s="4">
        <v>43527.090046296296</v>
      </c>
      <c r="H641" s="4">
        <v>43533.090046296296</v>
      </c>
      <c r="I641" s="4">
        <v>43534.090046296296</v>
      </c>
      <c r="J641" s="2">
        <v>48.0</v>
      </c>
      <c r="K641" s="2">
        <v>121.0</v>
      </c>
      <c r="L641" s="2" t="str">
        <f t="shared" si="1"/>
        <v>Delhi</v>
      </c>
      <c r="M641" s="2" t="str">
        <f t="shared" si="2"/>
        <v>Bangalore-Delhi</v>
      </c>
      <c r="N641" s="2" t="str">
        <f t="shared" si="7"/>
        <v>Outstation</v>
      </c>
      <c r="O641" s="2" t="str">
        <f t="shared" si="3"/>
        <v>FastWheels</v>
      </c>
      <c r="P641" s="2">
        <f t="shared" si="4"/>
        <v>-1</v>
      </c>
      <c r="Q641" s="2">
        <f t="shared" si="5"/>
        <v>6</v>
      </c>
      <c r="R641" s="2">
        <f t="shared" si="6"/>
        <v>169</v>
      </c>
    </row>
    <row r="642" ht="14.25" customHeight="1">
      <c r="A642" s="2">
        <v>958908.0</v>
      </c>
      <c r="B642" s="2" t="s">
        <v>39</v>
      </c>
      <c r="C642" s="2" t="s">
        <v>37</v>
      </c>
      <c r="D642" s="2" t="s">
        <v>32</v>
      </c>
      <c r="E642" s="2" t="s">
        <v>44</v>
      </c>
      <c r="F642" s="2" t="s">
        <v>34</v>
      </c>
      <c r="G642" s="4">
        <v>43527.09127314815</v>
      </c>
      <c r="H642" s="4">
        <v>43529.09127314815</v>
      </c>
      <c r="I642" s="4">
        <v>43534.09127314815</v>
      </c>
      <c r="J642" s="2">
        <v>46.0</v>
      </c>
      <c r="K642" s="2">
        <v>112.0</v>
      </c>
      <c r="L642" s="2" t="str">
        <f t="shared" si="1"/>
        <v>Mumbai</v>
      </c>
      <c r="M642" s="2" t="str">
        <f t="shared" si="2"/>
        <v>Bangalore-Mumbai</v>
      </c>
      <c r="N642" s="2" t="str">
        <f t="shared" si="7"/>
        <v>Outstation</v>
      </c>
      <c r="O642" s="2" t="str">
        <f t="shared" si="3"/>
        <v>FastWheels</v>
      </c>
      <c r="P642" s="2">
        <f t="shared" si="4"/>
        <v>-5</v>
      </c>
      <c r="Q642" s="2">
        <f t="shared" si="5"/>
        <v>2</v>
      </c>
      <c r="R642" s="2">
        <f t="shared" si="6"/>
        <v>158</v>
      </c>
    </row>
    <row r="643" ht="14.25" customHeight="1">
      <c r="A643" s="2">
        <v>195198.0</v>
      </c>
      <c r="B643" s="2" t="s">
        <v>36</v>
      </c>
      <c r="C643" s="2" t="s">
        <v>31</v>
      </c>
      <c r="D643" s="2" t="s">
        <v>41</v>
      </c>
      <c r="E643" s="2" t="s">
        <v>44</v>
      </c>
      <c r="F643" s="2" t="s">
        <v>34</v>
      </c>
      <c r="G643" s="4">
        <v>43527.09643518519</v>
      </c>
      <c r="H643" s="4">
        <v>43527.09643518519</v>
      </c>
      <c r="I643" s="4">
        <v>43532.09643518519</v>
      </c>
      <c r="J643" s="2">
        <v>0.0</v>
      </c>
      <c r="K643" s="2">
        <v>109.0</v>
      </c>
      <c r="L643" s="2" t="str">
        <f t="shared" si="1"/>
        <v>Delhi</v>
      </c>
      <c r="M643" s="2" t="str">
        <f t="shared" si="2"/>
        <v>Delhi-Delhi</v>
      </c>
      <c r="N643" s="2" t="str">
        <f t="shared" si="7"/>
        <v>Local</v>
      </c>
      <c r="O643" s="2" t="str">
        <f t="shared" si="3"/>
        <v>FastWheels</v>
      </c>
      <c r="P643" s="2">
        <f t="shared" si="4"/>
        <v>-5</v>
      </c>
      <c r="Q643" s="2">
        <f t="shared" si="5"/>
        <v>0</v>
      </c>
      <c r="R643" s="2">
        <f t="shared" si="6"/>
        <v>109</v>
      </c>
    </row>
    <row r="644" ht="14.25" customHeight="1">
      <c r="A644" s="2">
        <v>706935.0</v>
      </c>
      <c r="B644" s="2" t="s">
        <v>47</v>
      </c>
      <c r="C644" s="2" t="s">
        <v>37</v>
      </c>
      <c r="D644" s="2" t="s">
        <v>32</v>
      </c>
      <c r="E644" s="2" t="s">
        <v>33</v>
      </c>
      <c r="F644" s="2" t="s">
        <v>34</v>
      </c>
      <c r="G644" s="4">
        <v>43527.10673611111</v>
      </c>
      <c r="H644" s="4">
        <v>43534.10673611111</v>
      </c>
      <c r="I644" s="4">
        <v>43530.10673611111</v>
      </c>
      <c r="J644" s="2">
        <v>36.0</v>
      </c>
      <c r="K644" s="2">
        <v>110.0</v>
      </c>
      <c r="L644" s="2" t="str">
        <f t="shared" si="1"/>
        <v>Mumbai</v>
      </c>
      <c r="M644" s="2" t="str">
        <f t="shared" si="2"/>
        <v>Bangalore-Mumbai</v>
      </c>
      <c r="N644" s="2" t="str">
        <f t="shared" si="7"/>
        <v>Outstation</v>
      </c>
      <c r="O644" s="2" t="str">
        <f t="shared" si="3"/>
        <v>Ship2Home</v>
      </c>
      <c r="P644" s="2">
        <f t="shared" si="4"/>
        <v>4</v>
      </c>
      <c r="Q644" s="2">
        <f t="shared" si="5"/>
        <v>7</v>
      </c>
      <c r="R644" s="2">
        <f t="shared" si="6"/>
        <v>146</v>
      </c>
    </row>
    <row r="645" ht="14.25" customHeight="1">
      <c r="A645" s="2">
        <v>573062.0</v>
      </c>
      <c r="B645" s="2" t="s">
        <v>36</v>
      </c>
      <c r="C645" s="2" t="s">
        <v>31</v>
      </c>
      <c r="D645" s="2" t="s">
        <v>41</v>
      </c>
      <c r="E645" s="2" t="s">
        <v>44</v>
      </c>
      <c r="F645" s="2" t="s">
        <v>34</v>
      </c>
      <c r="G645" s="4">
        <v>43527.10732638889</v>
      </c>
      <c r="H645" s="4">
        <v>43530.10732638889</v>
      </c>
      <c r="I645" s="4">
        <v>43533.10732638889</v>
      </c>
      <c r="J645" s="2">
        <v>0.0</v>
      </c>
      <c r="K645" s="2">
        <v>102.0</v>
      </c>
      <c r="L645" s="2" t="str">
        <f t="shared" si="1"/>
        <v>Delhi</v>
      </c>
      <c r="M645" s="2" t="str">
        <f t="shared" si="2"/>
        <v>Delhi-Delhi</v>
      </c>
      <c r="N645" s="2" t="str">
        <f t="shared" si="7"/>
        <v>Local</v>
      </c>
      <c r="O645" s="2" t="str">
        <f t="shared" si="3"/>
        <v>FastWheels</v>
      </c>
      <c r="P645" s="2">
        <f t="shared" si="4"/>
        <v>-3</v>
      </c>
      <c r="Q645" s="2">
        <f t="shared" si="5"/>
        <v>3</v>
      </c>
      <c r="R645" s="2">
        <f t="shared" si="6"/>
        <v>102</v>
      </c>
    </row>
    <row r="646" ht="14.25" customHeight="1">
      <c r="A646" s="2">
        <v>101321.0</v>
      </c>
      <c r="B646" s="2" t="s">
        <v>39</v>
      </c>
      <c r="C646" s="2" t="s">
        <v>43</v>
      </c>
      <c r="D646" s="2" t="s">
        <v>41</v>
      </c>
      <c r="E646" s="2" t="s">
        <v>33</v>
      </c>
      <c r="F646" s="2" t="s">
        <v>34</v>
      </c>
      <c r="G646" s="4">
        <v>43527.10836805555</v>
      </c>
      <c r="H646" s="4">
        <v>43536.10836805555</v>
      </c>
      <c r="I646" s="4">
        <v>43530.10836805555</v>
      </c>
      <c r="J646" s="2">
        <v>36.0</v>
      </c>
      <c r="K646" s="2">
        <v>125.0</v>
      </c>
      <c r="L646" s="2" t="str">
        <f t="shared" si="1"/>
        <v>Bangalore</v>
      </c>
      <c r="M646" s="2" t="str">
        <f t="shared" si="2"/>
        <v>Delhi-Bangalore</v>
      </c>
      <c r="N646" s="2" t="str">
        <f t="shared" si="7"/>
        <v>Outstation</v>
      </c>
      <c r="O646" s="2" t="str">
        <f t="shared" si="3"/>
        <v>Ship2Home</v>
      </c>
      <c r="P646" s="2">
        <f t="shared" si="4"/>
        <v>6</v>
      </c>
      <c r="Q646" s="2">
        <f t="shared" si="5"/>
        <v>9</v>
      </c>
      <c r="R646" s="2">
        <f t="shared" si="6"/>
        <v>161</v>
      </c>
    </row>
    <row r="647" ht="14.25" customHeight="1">
      <c r="A647" s="2">
        <v>605514.0</v>
      </c>
      <c r="B647" s="2" t="s">
        <v>42</v>
      </c>
      <c r="C647" s="2" t="s">
        <v>45</v>
      </c>
      <c r="D647" s="2" t="s">
        <v>32</v>
      </c>
      <c r="E647" s="2" t="s">
        <v>38</v>
      </c>
      <c r="F647" s="2" t="s">
        <v>34</v>
      </c>
      <c r="G647" s="4">
        <v>43527.10936342592</v>
      </c>
      <c r="H647" s="4">
        <v>43531.10936342592</v>
      </c>
      <c r="I647" s="4">
        <v>43533.10936342592</v>
      </c>
      <c r="J647" s="2">
        <v>31.0</v>
      </c>
      <c r="K647" s="2">
        <v>123.0</v>
      </c>
      <c r="L647" s="2" t="str">
        <f t="shared" si="1"/>
        <v>Chennai</v>
      </c>
      <c r="M647" s="2" t="str">
        <f t="shared" si="2"/>
        <v>Bangalore-Chennai</v>
      </c>
      <c r="N647" s="2" t="str">
        <f t="shared" si="7"/>
        <v>Outstation</v>
      </c>
      <c r="O647" s="2" t="str">
        <f t="shared" si="3"/>
        <v>Ship2Home</v>
      </c>
      <c r="P647" s="2">
        <f t="shared" si="4"/>
        <v>-2</v>
      </c>
      <c r="Q647" s="2">
        <f t="shared" si="5"/>
        <v>4</v>
      </c>
      <c r="R647" s="2">
        <f t="shared" si="6"/>
        <v>154</v>
      </c>
    </row>
    <row r="648" ht="14.25" customHeight="1">
      <c r="A648" s="2">
        <v>123215.0</v>
      </c>
      <c r="B648" s="2" t="s">
        <v>46</v>
      </c>
      <c r="C648" s="2" t="s">
        <v>31</v>
      </c>
      <c r="D648" s="2" t="s">
        <v>32</v>
      </c>
      <c r="E648" s="2" t="s">
        <v>33</v>
      </c>
      <c r="F648" s="2" t="s">
        <v>34</v>
      </c>
      <c r="G648" s="4">
        <v>43527.1184375</v>
      </c>
      <c r="H648" s="4">
        <v>43536.1184375</v>
      </c>
      <c r="I648" s="4">
        <v>43531.1184375</v>
      </c>
      <c r="J648" s="2">
        <v>32.0</v>
      </c>
      <c r="K648" s="2">
        <v>124.0</v>
      </c>
      <c r="L648" s="2" t="str">
        <f t="shared" si="1"/>
        <v>Delhi</v>
      </c>
      <c r="M648" s="2" t="str">
        <f t="shared" si="2"/>
        <v>Bangalore-Delhi</v>
      </c>
      <c r="N648" s="2" t="str">
        <f t="shared" si="7"/>
        <v>Outstation</v>
      </c>
      <c r="O648" s="2" t="str">
        <f t="shared" si="3"/>
        <v>Ship2Home</v>
      </c>
      <c r="P648" s="2">
        <f t="shared" si="4"/>
        <v>5</v>
      </c>
      <c r="Q648" s="2">
        <f t="shared" si="5"/>
        <v>9</v>
      </c>
      <c r="R648" s="2">
        <f t="shared" si="6"/>
        <v>156</v>
      </c>
    </row>
    <row r="649" ht="14.25" customHeight="1">
      <c r="A649" s="2">
        <v>234385.0</v>
      </c>
      <c r="B649" s="2" t="s">
        <v>47</v>
      </c>
      <c r="C649" s="2" t="s">
        <v>31</v>
      </c>
      <c r="D649" s="2" t="s">
        <v>41</v>
      </c>
      <c r="E649" s="2" t="s">
        <v>33</v>
      </c>
      <c r="F649" s="2" t="s">
        <v>34</v>
      </c>
      <c r="G649" s="4">
        <v>43527.12582175926</v>
      </c>
      <c r="H649" s="4">
        <v>43529.12582175926</v>
      </c>
      <c r="I649" s="4">
        <v>43532.12582175926</v>
      </c>
      <c r="J649" s="2">
        <v>0.0</v>
      </c>
      <c r="K649" s="2">
        <v>125.0</v>
      </c>
      <c r="L649" s="2" t="str">
        <f t="shared" si="1"/>
        <v>Delhi</v>
      </c>
      <c r="M649" s="2" t="str">
        <f t="shared" si="2"/>
        <v>Delhi-Delhi</v>
      </c>
      <c r="N649" s="2" t="str">
        <f t="shared" si="7"/>
        <v>Local</v>
      </c>
      <c r="O649" s="2" t="str">
        <f t="shared" si="3"/>
        <v>Ship2Home</v>
      </c>
      <c r="P649" s="2">
        <f t="shared" si="4"/>
        <v>-3</v>
      </c>
      <c r="Q649" s="2">
        <f t="shared" si="5"/>
        <v>2</v>
      </c>
      <c r="R649" s="2">
        <f t="shared" si="6"/>
        <v>125</v>
      </c>
    </row>
    <row r="650" ht="14.25" customHeight="1">
      <c r="A650" s="2">
        <v>587937.0</v>
      </c>
      <c r="B650" s="2" t="s">
        <v>30</v>
      </c>
      <c r="C650" s="2" t="s">
        <v>37</v>
      </c>
      <c r="D650" s="2" t="s">
        <v>41</v>
      </c>
      <c r="E650" s="2" t="s">
        <v>44</v>
      </c>
      <c r="F650" s="2" t="s">
        <v>34</v>
      </c>
      <c r="G650" s="4">
        <v>43527.13930555555</v>
      </c>
      <c r="H650" s="4">
        <v>43529.13930555555</v>
      </c>
      <c r="I650" s="4">
        <v>43532.13930555555</v>
      </c>
      <c r="J650" s="2">
        <v>71.0</v>
      </c>
      <c r="K650" s="2">
        <v>87.0</v>
      </c>
      <c r="L650" s="2" t="str">
        <f t="shared" si="1"/>
        <v>Mumbai</v>
      </c>
      <c r="M650" s="2" t="str">
        <f t="shared" si="2"/>
        <v>Delhi-Mumbai</v>
      </c>
      <c r="N650" s="2" t="str">
        <f t="shared" si="7"/>
        <v>Outstation</v>
      </c>
      <c r="O650" s="2" t="str">
        <f t="shared" si="3"/>
        <v>FastWheels</v>
      </c>
      <c r="P650" s="2">
        <f t="shared" si="4"/>
        <v>-3</v>
      </c>
      <c r="Q650" s="2">
        <f t="shared" si="5"/>
        <v>2</v>
      </c>
      <c r="R650" s="2">
        <f t="shared" si="6"/>
        <v>158</v>
      </c>
    </row>
    <row r="651" ht="14.25" customHeight="1">
      <c r="A651" s="2">
        <v>750050.0</v>
      </c>
      <c r="B651" s="2" t="s">
        <v>36</v>
      </c>
      <c r="C651" s="2" t="s">
        <v>31</v>
      </c>
      <c r="D651" s="2" t="s">
        <v>41</v>
      </c>
      <c r="E651" s="2" t="s">
        <v>44</v>
      </c>
      <c r="F651" s="2" t="s">
        <v>34</v>
      </c>
      <c r="G651" s="4">
        <v>43527.14709490741</v>
      </c>
      <c r="H651" s="4">
        <v>43530.14709490741</v>
      </c>
      <c r="I651" s="4">
        <v>43530.14709490741</v>
      </c>
      <c r="J651" s="2">
        <v>0.0</v>
      </c>
      <c r="K651" s="2">
        <v>104.0</v>
      </c>
      <c r="L651" s="2" t="str">
        <f t="shared" si="1"/>
        <v>Delhi</v>
      </c>
      <c r="M651" s="2" t="str">
        <f t="shared" si="2"/>
        <v>Delhi-Delhi</v>
      </c>
      <c r="N651" s="2" t="str">
        <f t="shared" si="7"/>
        <v>Local</v>
      </c>
      <c r="O651" s="2" t="str">
        <f t="shared" si="3"/>
        <v>FastWheels</v>
      </c>
      <c r="P651" s="2">
        <f t="shared" si="4"/>
        <v>0</v>
      </c>
      <c r="Q651" s="2">
        <f t="shared" si="5"/>
        <v>3</v>
      </c>
      <c r="R651" s="2">
        <f t="shared" si="6"/>
        <v>104</v>
      </c>
    </row>
    <row r="652" ht="14.25" customHeight="1">
      <c r="A652" s="2">
        <v>49247.0</v>
      </c>
      <c r="B652" s="2" t="s">
        <v>30</v>
      </c>
      <c r="C652" s="2" t="s">
        <v>31</v>
      </c>
      <c r="D652" s="2" t="s">
        <v>41</v>
      </c>
      <c r="E652" s="2" t="s">
        <v>33</v>
      </c>
      <c r="F652" s="2" t="s">
        <v>34</v>
      </c>
      <c r="G652" s="4">
        <v>43527.14792824074</v>
      </c>
      <c r="H652" s="4">
        <v>43529.14792824074</v>
      </c>
      <c r="I652" s="4">
        <v>43533.14792824074</v>
      </c>
      <c r="J652" s="2">
        <v>0.0</v>
      </c>
      <c r="K652" s="2">
        <v>126.0</v>
      </c>
      <c r="L652" s="2" t="str">
        <f t="shared" si="1"/>
        <v>Delhi</v>
      </c>
      <c r="M652" s="2" t="str">
        <f t="shared" si="2"/>
        <v>Delhi-Delhi</v>
      </c>
      <c r="N652" s="2" t="str">
        <f t="shared" si="7"/>
        <v>Local</v>
      </c>
      <c r="O652" s="2" t="str">
        <f t="shared" si="3"/>
        <v>Ship2Home</v>
      </c>
      <c r="P652" s="2">
        <f t="shared" si="4"/>
        <v>-4</v>
      </c>
      <c r="Q652" s="2">
        <f t="shared" si="5"/>
        <v>2</v>
      </c>
      <c r="R652" s="2">
        <f t="shared" si="6"/>
        <v>126</v>
      </c>
    </row>
    <row r="653" ht="14.25" customHeight="1">
      <c r="A653" s="2">
        <v>895585.0</v>
      </c>
      <c r="B653" s="2" t="s">
        <v>36</v>
      </c>
      <c r="C653" s="2" t="s">
        <v>31</v>
      </c>
      <c r="D653" s="2" t="s">
        <v>41</v>
      </c>
      <c r="E653" s="2" t="s">
        <v>33</v>
      </c>
      <c r="F653" s="2" t="s">
        <v>34</v>
      </c>
      <c r="G653" s="4">
        <v>43527.14942129629</v>
      </c>
      <c r="H653" s="4">
        <v>43533.14942129629</v>
      </c>
      <c r="I653" s="4">
        <v>43531.14942129629</v>
      </c>
      <c r="J653" s="2">
        <v>0.0</v>
      </c>
      <c r="K653" s="2">
        <v>121.0</v>
      </c>
      <c r="L653" s="2" t="str">
        <f t="shared" si="1"/>
        <v>Delhi</v>
      </c>
      <c r="M653" s="2" t="str">
        <f t="shared" si="2"/>
        <v>Delhi-Delhi</v>
      </c>
      <c r="N653" s="2" t="str">
        <f t="shared" si="7"/>
        <v>Local</v>
      </c>
      <c r="O653" s="2" t="str">
        <f t="shared" si="3"/>
        <v>Ship2Home</v>
      </c>
      <c r="P653" s="2">
        <f t="shared" si="4"/>
        <v>2</v>
      </c>
      <c r="Q653" s="2">
        <f t="shared" si="5"/>
        <v>6</v>
      </c>
      <c r="R653" s="2">
        <f t="shared" si="6"/>
        <v>121</v>
      </c>
    </row>
    <row r="654" ht="14.25" customHeight="1">
      <c r="A654" s="2">
        <v>505374.0</v>
      </c>
      <c r="B654" s="2" t="s">
        <v>39</v>
      </c>
      <c r="C654" s="2" t="s">
        <v>37</v>
      </c>
      <c r="D654" s="2" t="s">
        <v>32</v>
      </c>
      <c r="E654" s="2" t="s">
        <v>38</v>
      </c>
      <c r="F654" s="2" t="s">
        <v>34</v>
      </c>
      <c r="G654" s="4">
        <v>43527.159166666665</v>
      </c>
      <c r="H654" s="4">
        <v>43531.159166666665</v>
      </c>
      <c r="I654" s="4">
        <v>43530.159166666665</v>
      </c>
      <c r="J654" s="2">
        <v>40.0</v>
      </c>
      <c r="K654" s="2">
        <v>110.0</v>
      </c>
      <c r="L654" s="2" t="str">
        <f t="shared" si="1"/>
        <v>Mumbai</v>
      </c>
      <c r="M654" s="2" t="str">
        <f t="shared" si="2"/>
        <v>Bangalore-Mumbai</v>
      </c>
      <c r="N654" s="2" t="str">
        <f t="shared" si="7"/>
        <v>Outstation</v>
      </c>
      <c r="O654" s="2" t="str">
        <f t="shared" si="3"/>
        <v>Ship2Home</v>
      </c>
      <c r="P654" s="2">
        <f t="shared" si="4"/>
        <v>1</v>
      </c>
      <c r="Q654" s="2">
        <f t="shared" si="5"/>
        <v>4</v>
      </c>
      <c r="R654" s="2">
        <f t="shared" si="6"/>
        <v>150</v>
      </c>
    </row>
    <row r="655" ht="14.25" customHeight="1">
      <c r="A655" s="2">
        <v>902673.0</v>
      </c>
      <c r="B655" s="2" t="s">
        <v>36</v>
      </c>
      <c r="C655" s="2" t="s">
        <v>43</v>
      </c>
      <c r="D655" s="2" t="s">
        <v>32</v>
      </c>
      <c r="E655" s="2" t="s">
        <v>33</v>
      </c>
      <c r="F655" s="2" t="s">
        <v>34</v>
      </c>
      <c r="G655" s="4">
        <v>43527.15969907407</v>
      </c>
      <c r="H655" s="4">
        <v>43529.15969907407</v>
      </c>
      <c r="I655" s="4">
        <v>43531.15969907407</v>
      </c>
      <c r="J655" s="2">
        <v>0.0</v>
      </c>
      <c r="K655" s="2">
        <v>122.0</v>
      </c>
      <c r="L655" s="2" t="str">
        <f t="shared" si="1"/>
        <v>Bangalore</v>
      </c>
      <c r="M655" s="2" t="str">
        <f t="shared" si="2"/>
        <v>Bangalore-Bangalore</v>
      </c>
      <c r="N655" s="2" t="str">
        <f t="shared" si="7"/>
        <v>Local</v>
      </c>
      <c r="O655" s="2" t="str">
        <f t="shared" si="3"/>
        <v>Ship2Home</v>
      </c>
      <c r="P655" s="2">
        <f t="shared" si="4"/>
        <v>-2</v>
      </c>
      <c r="Q655" s="2">
        <f t="shared" si="5"/>
        <v>2</v>
      </c>
      <c r="R655" s="2">
        <f t="shared" si="6"/>
        <v>122</v>
      </c>
    </row>
    <row r="656" ht="14.25" customHeight="1">
      <c r="A656" s="2">
        <v>505350.0</v>
      </c>
      <c r="B656" s="2" t="s">
        <v>39</v>
      </c>
      <c r="C656" s="2" t="s">
        <v>31</v>
      </c>
      <c r="D656" s="2" t="s">
        <v>32</v>
      </c>
      <c r="E656" s="2" t="s">
        <v>38</v>
      </c>
      <c r="F656" s="2" t="s">
        <v>34</v>
      </c>
      <c r="G656" s="4">
        <v>43527.16039351852</v>
      </c>
      <c r="H656" s="4">
        <v>43532.16039351852</v>
      </c>
      <c r="I656" s="4">
        <v>43531.16039351852</v>
      </c>
      <c r="J656" s="2">
        <v>35.0</v>
      </c>
      <c r="K656" s="2">
        <v>124.0</v>
      </c>
      <c r="L656" s="2" t="str">
        <f t="shared" si="1"/>
        <v>Delhi</v>
      </c>
      <c r="M656" s="2" t="str">
        <f t="shared" si="2"/>
        <v>Bangalore-Delhi</v>
      </c>
      <c r="N656" s="2" t="str">
        <f t="shared" si="7"/>
        <v>Outstation</v>
      </c>
      <c r="O656" s="2" t="str">
        <f t="shared" si="3"/>
        <v>Ship2Home</v>
      </c>
      <c r="P656" s="2">
        <f t="shared" si="4"/>
        <v>1</v>
      </c>
      <c r="Q656" s="2">
        <f t="shared" si="5"/>
        <v>5</v>
      </c>
      <c r="R656" s="2">
        <f t="shared" si="6"/>
        <v>159</v>
      </c>
    </row>
    <row r="657" ht="14.25" customHeight="1">
      <c r="A657" s="2">
        <v>354545.0</v>
      </c>
      <c r="B657" s="2" t="s">
        <v>39</v>
      </c>
      <c r="C657" s="2" t="s">
        <v>40</v>
      </c>
      <c r="D657" s="2" t="s">
        <v>41</v>
      </c>
      <c r="E657" s="2" t="s">
        <v>33</v>
      </c>
      <c r="F657" s="2" t="s">
        <v>34</v>
      </c>
      <c r="G657" s="4">
        <v>43527.160520833335</v>
      </c>
      <c r="H657" s="4">
        <v>43533.160520833335</v>
      </c>
      <c r="I657" s="4">
        <v>43531.160520833335</v>
      </c>
      <c r="J657" s="2">
        <v>35.0</v>
      </c>
      <c r="K657" s="2">
        <v>111.0</v>
      </c>
      <c r="L657" s="2" t="str">
        <f t="shared" si="1"/>
        <v>Kolkata</v>
      </c>
      <c r="M657" s="2" t="str">
        <f t="shared" si="2"/>
        <v>Delhi-Kolkata</v>
      </c>
      <c r="N657" s="2" t="str">
        <f t="shared" si="7"/>
        <v>Outstation</v>
      </c>
      <c r="O657" s="2" t="str">
        <f t="shared" si="3"/>
        <v>Ship2Home</v>
      </c>
      <c r="P657" s="2">
        <f t="shared" si="4"/>
        <v>2</v>
      </c>
      <c r="Q657" s="2">
        <f t="shared" si="5"/>
        <v>6</v>
      </c>
      <c r="R657" s="2">
        <f t="shared" si="6"/>
        <v>146</v>
      </c>
    </row>
    <row r="658" ht="14.25" customHeight="1">
      <c r="A658" s="2">
        <v>641698.0</v>
      </c>
      <c r="B658" s="2" t="s">
        <v>36</v>
      </c>
      <c r="C658" s="2" t="s">
        <v>45</v>
      </c>
      <c r="D658" s="2" t="s">
        <v>32</v>
      </c>
      <c r="E658" s="2" t="s">
        <v>38</v>
      </c>
      <c r="F658" s="2" t="s">
        <v>34</v>
      </c>
      <c r="G658" s="4">
        <v>43527.165185185186</v>
      </c>
      <c r="H658" s="4">
        <v>43533.165185185186</v>
      </c>
      <c r="I658" s="4">
        <v>43532.165185185186</v>
      </c>
      <c r="J658" s="2">
        <v>40.0</v>
      </c>
      <c r="K658" s="2">
        <v>123.0</v>
      </c>
      <c r="L658" s="2" t="str">
        <f t="shared" si="1"/>
        <v>Chennai</v>
      </c>
      <c r="M658" s="2" t="str">
        <f t="shared" si="2"/>
        <v>Bangalore-Chennai</v>
      </c>
      <c r="N658" s="2" t="str">
        <f t="shared" si="7"/>
        <v>Outstation</v>
      </c>
      <c r="O658" s="2" t="str">
        <f t="shared" si="3"/>
        <v>Ship2Home</v>
      </c>
      <c r="P658" s="2">
        <f t="shared" si="4"/>
        <v>1</v>
      </c>
      <c r="Q658" s="2">
        <f t="shared" si="5"/>
        <v>6</v>
      </c>
      <c r="R658" s="2">
        <f t="shared" si="6"/>
        <v>163</v>
      </c>
    </row>
    <row r="659" ht="14.25" customHeight="1">
      <c r="A659" s="2">
        <v>897125.0</v>
      </c>
      <c r="B659" s="2" t="s">
        <v>48</v>
      </c>
      <c r="C659" s="2" t="s">
        <v>37</v>
      </c>
      <c r="D659" s="2" t="s">
        <v>32</v>
      </c>
      <c r="E659" s="2" t="s">
        <v>44</v>
      </c>
      <c r="F659" s="2" t="s">
        <v>34</v>
      </c>
      <c r="G659" s="4">
        <v>43527.16967592593</v>
      </c>
      <c r="H659" s="4">
        <v>43530.16967592593</v>
      </c>
      <c r="I659" s="4">
        <v>43532.16967592593</v>
      </c>
      <c r="J659" s="2">
        <v>65.0</v>
      </c>
      <c r="K659" s="2">
        <v>87.0</v>
      </c>
      <c r="L659" s="2" t="str">
        <f t="shared" si="1"/>
        <v>Mumbai</v>
      </c>
      <c r="M659" s="2" t="str">
        <f t="shared" si="2"/>
        <v>Bangalore-Mumbai</v>
      </c>
      <c r="N659" s="2" t="str">
        <f t="shared" si="7"/>
        <v>Outstation</v>
      </c>
      <c r="O659" s="2" t="str">
        <f t="shared" si="3"/>
        <v>FastWheels</v>
      </c>
      <c r="P659" s="2">
        <f t="shared" si="4"/>
        <v>-2</v>
      </c>
      <c r="Q659" s="2">
        <f t="shared" si="5"/>
        <v>3</v>
      </c>
      <c r="R659" s="2">
        <f t="shared" si="6"/>
        <v>152</v>
      </c>
    </row>
    <row r="660" ht="14.25" customHeight="1">
      <c r="A660" s="2">
        <v>866387.0</v>
      </c>
      <c r="B660" s="2" t="s">
        <v>36</v>
      </c>
      <c r="C660" s="2" t="s">
        <v>45</v>
      </c>
      <c r="D660" s="2" t="s">
        <v>32</v>
      </c>
      <c r="E660" s="2" t="s">
        <v>44</v>
      </c>
      <c r="F660" s="2" t="s">
        <v>34</v>
      </c>
      <c r="G660" s="4">
        <v>43527.17355324074</v>
      </c>
      <c r="H660" s="4">
        <v>43534.17355324074</v>
      </c>
      <c r="I660" s="4">
        <v>43530.17355324074</v>
      </c>
      <c r="J660" s="2">
        <v>67.0</v>
      </c>
      <c r="K660" s="2">
        <v>104.0</v>
      </c>
      <c r="L660" s="2" t="str">
        <f t="shared" si="1"/>
        <v>Chennai</v>
      </c>
      <c r="M660" s="2" t="str">
        <f t="shared" si="2"/>
        <v>Bangalore-Chennai</v>
      </c>
      <c r="N660" s="2" t="str">
        <f t="shared" si="7"/>
        <v>Outstation</v>
      </c>
      <c r="O660" s="2" t="str">
        <f t="shared" si="3"/>
        <v>FastWheels</v>
      </c>
      <c r="P660" s="2">
        <f t="shared" si="4"/>
        <v>4</v>
      </c>
      <c r="Q660" s="2">
        <f t="shared" si="5"/>
        <v>7</v>
      </c>
      <c r="R660" s="2">
        <f t="shared" si="6"/>
        <v>171</v>
      </c>
    </row>
    <row r="661" ht="14.25" customHeight="1">
      <c r="A661" s="2">
        <v>868986.0</v>
      </c>
      <c r="B661" s="2" t="s">
        <v>36</v>
      </c>
      <c r="C661" s="2" t="s">
        <v>40</v>
      </c>
      <c r="D661" s="2" t="s">
        <v>41</v>
      </c>
      <c r="E661" s="2" t="s">
        <v>38</v>
      </c>
      <c r="F661" s="2" t="s">
        <v>34</v>
      </c>
      <c r="G661" s="4">
        <v>43527.1740162037</v>
      </c>
      <c r="H661" s="4">
        <v>43532.1740162037</v>
      </c>
      <c r="I661" s="4">
        <v>43532.1740162037</v>
      </c>
      <c r="J661" s="2">
        <v>38.0</v>
      </c>
      <c r="K661" s="2">
        <v>110.0</v>
      </c>
      <c r="L661" s="2" t="str">
        <f t="shared" si="1"/>
        <v>Kolkata</v>
      </c>
      <c r="M661" s="2" t="str">
        <f t="shared" si="2"/>
        <v>Delhi-Kolkata</v>
      </c>
      <c r="N661" s="2" t="str">
        <f t="shared" si="7"/>
        <v>Outstation</v>
      </c>
      <c r="O661" s="2" t="str">
        <f t="shared" si="3"/>
        <v>Ship2Home</v>
      </c>
      <c r="P661" s="2">
        <f t="shared" si="4"/>
        <v>0</v>
      </c>
      <c r="Q661" s="2">
        <f t="shared" si="5"/>
        <v>5</v>
      </c>
      <c r="R661" s="2">
        <f t="shared" si="6"/>
        <v>148</v>
      </c>
    </row>
    <row r="662" ht="14.25" customHeight="1">
      <c r="A662" s="2">
        <v>206665.0</v>
      </c>
      <c r="B662" s="2" t="s">
        <v>47</v>
      </c>
      <c r="C662" s="2" t="s">
        <v>37</v>
      </c>
      <c r="D662" s="2" t="s">
        <v>32</v>
      </c>
      <c r="E662" s="2" t="s">
        <v>33</v>
      </c>
      <c r="F662" s="2" t="s">
        <v>34</v>
      </c>
      <c r="G662" s="4">
        <v>43527.17665509259</v>
      </c>
      <c r="H662" s="4">
        <v>43532.17665509259</v>
      </c>
      <c r="I662" s="4">
        <v>43532.17665509259</v>
      </c>
      <c r="J662" s="2">
        <v>39.0</v>
      </c>
      <c r="K662" s="2">
        <v>113.0</v>
      </c>
      <c r="L662" s="2" t="str">
        <f t="shared" si="1"/>
        <v>Mumbai</v>
      </c>
      <c r="M662" s="2" t="str">
        <f t="shared" si="2"/>
        <v>Bangalore-Mumbai</v>
      </c>
      <c r="N662" s="2" t="str">
        <f t="shared" si="7"/>
        <v>Outstation</v>
      </c>
      <c r="O662" s="2" t="str">
        <f t="shared" si="3"/>
        <v>Ship2Home</v>
      </c>
      <c r="P662" s="2">
        <f t="shared" si="4"/>
        <v>0</v>
      </c>
      <c r="Q662" s="2">
        <f t="shared" si="5"/>
        <v>5</v>
      </c>
      <c r="R662" s="2">
        <f t="shared" si="6"/>
        <v>152</v>
      </c>
    </row>
    <row r="663" ht="14.25" customHeight="1">
      <c r="A663" s="2">
        <v>101828.0</v>
      </c>
      <c r="B663" s="2" t="s">
        <v>47</v>
      </c>
      <c r="C663" s="2" t="s">
        <v>43</v>
      </c>
      <c r="D663" s="2" t="s">
        <v>32</v>
      </c>
      <c r="E663" s="2" t="s">
        <v>44</v>
      </c>
      <c r="F663" s="2" t="s">
        <v>34</v>
      </c>
      <c r="G663" s="4">
        <v>43527.17936342592</v>
      </c>
      <c r="H663" s="4">
        <v>43530.17936342592</v>
      </c>
      <c r="I663" s="4">
        <v>43531.17936342592</v>
      </c>
      <c r="J663" s="2">
        <v>0.0</v>
      </c>
      <c r="K663" s="2">
        <v>121.0</v>
      </c>
      <c r="L663" s="2" t="str">
        <f t="shared" si="1"/>
        <v>Bangalore</v>
      </c>
      <c r="M663" s="2" t="str">
        <f t="shared" si="2"/>
        <v>Bangalore-Bangalore</v>
      </c>
      <c r="N663" s="2" t="str">
        <f t="shared" si="7"/>
        <v>Local</v>
      </c>
      <c r="O663" s="2" t="str">
        <f t="shared" si="3"/>
        <v>FastWheels</v>
      </c>
      <c r="P663" s="2">
        <f t="shared" si="4"/>
        <v>-1</v>
      </c>
      <c r="Q663" s="2">
        <f t="shared" si="5"/>
        <v>3</v>
      </c>
      <c r="R663" s="2">
        <f t="shared" si="6"/>
        <v>121</v>
      </c>
    </row>
    <row r="664" ht="14.25" customHeight="1">
      <c r="A664" s="2">
        <v>308089.0</v>
      </c>
      <c r="B664" s="2" t="s">
        <v>30</v>
      </c>
      <c r="C664" s="2" t="s">
        <v>31</v>
      </c>
      <c r="D664" s="2" t="s">
        <v>41</v>
      </c>
      <c r="E664" s="2" t="s">
        <v>33</v>
      </c>
      <c r="F664" s="2" t="s">
        <v>34</v>
      </c>
      <c r="G664" s="4">
        <v>43527.184525462966</v>
      </c>
      <c r="H664" s="4">
        <v>43533.184525462966</v>
      </c>
      <c r="I664" s="4">
        <v>43530.184525462966</v>
      </c>
      <c r="J664" s="2">
        <v>0.0</v>
      </c>
      <c r="K664" s="2">
        <v>126.0</v>
      </c>
      <c r="L664" s="2" t="str">
        <f t="shared" si="1"/>
        <v>Delhi</v>
      </c>
      <c r="M664" s="2" t="str">
        <f t="shared" si="2"/>
        <v>Delhi-Delhi</v>
      </c>
      <c r="N664" s="2" t="str">
        <f t="shared" si="7"/>
        <v>Local</v>
      </c>
      <c r="O664" s="2" t="str">
        <f t="shared" si="3"/>
        <v>Ship2Home</v>
      </c>
      <c r="P664" s="2">
        <f t="shared" si="4"/>
        <v>3</v>
      </c>
      <c r="Q664" s="2">
        <f t="shared" si="5"/>
        <v>6</v>
      </c>
      <c r="R664" s="2">
        <f t="shared" si="6"/>
        <v>126</v>
      </c>
    </row>
    <row r="665" ht="14.25" customHeight="1">
      <c r="A665" s="2">
        <v>676675.0</v>
      </c>
      <c r="B665" s="2" t="s">
        <v>30</v>
      </c>
      <c r="C665" s="2" t="s">
        <v>43</v>
      </c>
      <c r="D665" s="2" t="s">
        <v>32</v>
      </c>
      <c r="E665" s="2" t="s">
        <v>33</v>
      </c>
      <c r="F665" s="2" t="s">
        <v>34</v>
      </c>
      <c r="G665" s="4">
        <v>43527.186215277776</v>
      </c>
      <c r="H665" s="4">
        <v>43531.186215277776</v>
      </c>
      <c r="I665" s="4">
        <v>43532.186215277776</v>
      </c>
      <c r="J665" s="2">
        <v>0.0</v>
      </c>
      <c r="K665" s="2">
        <v>130.0</v>
      </c>
      <c r="L665" s="2" t="str">
        <f t="shared" si="1"/>
        <v>Bangalore</v>
      </c>
      <c r="M665" s="2" t="str">
        <f t="shared" si="2"/>
        <v>Bangalore-Bangalore</v>
      </c>
      <c r="N665" s="2" t="str">
        <f t="shared" si="7"/>
        <v>Local</v>
      </c>
      <c r="O665" s="2" t="str">
        <f t="shared" si="3"/>
        <v>Ship2Home</v>
      </c>
      <c r="P665" s="2">
        <f t="shared" si="4"/>
        <v>-1</v>
      </c>
      <c r="Q665" s="2">
        <f t="shared" si="5"/>
        <v>4</v>
      </c>
      <c r="R665" s="2">
        <f t="shared" si="6"/>
        <v>130</v>
      </c>
    </row>
    <row r="666" ht="14.25" customHeight="1">
      <c r="A666" s="2">
        <v>506060.0</v>
      </c>
      <c r="B666" s="2" t="s">
        <v>39</v>
      </c>
      <c r="C666" s="2" t="s">
        <v>43</v>
      </c>
      <c r="D666" s="2" t="s">
        <v>41</v>
      </c>
      <c r="E666" s="2" t="s">
        <v>44</v>
      </c>
      <c r="F666" s="2" t="s">
        <v>34</v>
      </c>
      <c r="G666" s="4">
        <v>43527.18686342592</v>
      </c>
      <c r="H666" s="4">
        <v>43529.18686342592</v>
      </c>
      <c r="I666" s="4">
        <v>43533.18686342592</v>
      </c>
      <c r="J666" s="2">
        <v>31.0</v>
      </c>
      <c r="K666" s="2">
        <v>121.0</v>
      </c>
      <c r="L666" s="2" t="str">
        <f t="shared" si="1"/>
        <v>Bangalore</v>
      </c>
      <c r="M666" s="2" t="str">
        <f t="shared" si="2"/>
        <v>Delhi-Bangalore</v>
      </c>
      <c r="N666" s="2" t="str">
        <f t="shared" si="7"/>
        <v>Outstation</v>
      </c>
      <c r="O666" s="2" t="str">
        <f t="shared" si="3"/>
        <v>FastWheels</v>
      </c>
      <c r="P666" s="2">
        <f t="shared" si="4"/>
        <v>-4</v>
      </c>
      <c r="Q666" s="2">
        <f t="shared" si="5"/>
        <v>2</v>
      </c>
      <c r="R666" s="2">
        <f t="shared" si="6"/>
        <v>152</v>
      </c>
    </row>
    <row r="667" ht="14.25" customHeight="1">
      <c r="A667" s="2">
        <v>787440.0</v>
      </c>
      <c r="B667" s="2" t="s">
        <v>30</v>
      </c>
      <c r="C667" s="2" t="s">
        <v>31</v>
      </c>
      <c r="D667" s="2" t="s">
        <v>32</v>
      </c>
      <c r="E667" s="2" t="s">
        <v>44</v>
      </c>
      <c r="F667" s="2" t="s">
        <v>34</v>
      </c>
      <c r="G667" s="4">
        <v>43527.18736111111</v>
      </c>
      <c r="H667" s="4">
        <v>43529.18736111111</v>
      </c>
      <c r="I667" s="4">
        <v>43530.18736111111</v>
      </c>
      <c r="J667" s="2">
        <v>28.0</v>
      </c>
      <c r="K667" s="2">
        <v>125.0</v>
      </c>
      <c r="L667" s="2" t="str">
        <f t="shared" si="1"/>
        <v>Delhi</v>
      </c>
      <c r="M667" s="2" t="str">
        <f t="shared" si="2"/>
        <v>Bangalore-Delhi</v>
      </c>
      <c r="N667" s="2" t="str">
        <f t="shared" si="7"/>
        <v>Outstation</v>
      </c>
      <c r="O667" s="2" t="str">
        <f t="shared" si="3"/>
        <v>FastWheels</v>
      </c>
      <c r="P667" s="2">
        <f t="shared" si="4"/>
        <v>-1</v>
      </c>
      <c r="Q667" s="2">
        <f t="shared" si="5"/>
        <v>2</v>
      </c>
      <c r="R667" s="2">
        <f t="shared" si="6"/>
        <v>153</v>
      </c>
    </row>
    <row r="668" ht="14.25" customHeight="1">
      <c r="A668" s="2">
        <v>443751.0</v>
      </c>
      <c r="B668" s="2" t="s">
        <v>49</v>
      </c>
      <c r="C668" s="2" t="s">
        <v>37</v>
      </c>
      <c r="D668" s="2" t="s">
        <v>41</v>
      </c>
      <c r="E668" s="2" t="s">
        <v>33</v>
      </c>
      <c r="F668" s="2" t="s">
        <v>34</v>
      </c>
      <c r="G668" s="4">
        <v>43527.1874537037</v>
      </c>
      <c r="H668" s="4">
        <v>43536.1874537037</v>
      </c>
      <c r="I668" s="4">
        <v>43534.1874537037</v>
      </c>
      <c r="J668" s="2">
        <v>34.0</v>
      </c>
      <c r="K668" s="2">
        <v>109.0</v>
      </c>
      <c r="L668" s="2" t="str">
        <f t="shared" si="1"/>
        <v>Mumbai</v>
      </c>
      <c r="M668" s="2" t="str">
        <f t="shared" si="2"/>
        <v>Delhi-Mumbai</v>
      </c>
      <c r="N668" s="2" t="str">
        <f t="shared" si="7"/>
        <v>Outstation</v>
      </c>
      <c r="O668" s="2" t="str">
        <f t="shared" si="3"/>
        <v>Ship2Home</v>
      </c>
      <c r="P668" s="2">
        <f t="shared" si="4"/>
        <v>2</v>
      </c>
      <c r="Q668" s="2">
        <f t="shared" si="5"/>
        <v>9</v>
      </c>
      <c r="R668" s="2">
        <f t="shared" si="6"/>
        <v>143</v>
      </c>
    </row>
    <row r="669" ht="14.25" customHeight="1">
      <c r="A669" s="2">
        <v>142443.0</v>
      </c>
      <c r="B669" s="2" t="s">
        <v>39</v>
      </c>
      <c r="C669" s="2" t="s">
        <v>37</v>
      </c>
      <c r="D669" s="2" t="s">
        <v>32</v>
      </c>
      <c r="E669" s="2" t="s">
        <v>44</v>
      </c>
      <c r="F669" s="2" t="s">
        <v>34</v>
      </c>
      <c r="G669" s="4">
        <v>43527.19797453703</v>
      </c>
      <c r="H669" s="4">
        <v>43531.19797453703</v>
      </c>
      <c r="I669" s="4">
        <v>43534.19797453703</v>
      </c>
      <c r="J669" s="2">
        <v>73.0</v>
      </c>
      <c r="K669" s="2">
        <v>91.0</v>
      </c>
      <c r="L669" s="2" t="str">
        <f t="shared" si="1"/>
        <v>Mumbai</v>
      </c>
      <c r="M669" s="2" t="str">
        <f t="shared" si="2"/>
        <v>Bangalore-Mumbai</v>
      </c>
      <c r="N669" s="2" t="str">
        <f t="shared" si="7"/>
        <v>Outstation</v>
      </c>
      <c r="O669" s="2" t="str">
        <f t="shared" si="3"/>
        <v>FastWheels</v>
      </c>
      <c r="P669" s="2">
        <f t="shared" si="4"/>
        <v>-3</v>
      </c>
      <c r="Q669" s="2">
        <f t="shared" si="5"/>
        <v>4</v>
      </c>
      <c r="R669" s="2">
        <f t="shared" si="6"/>
        <v>164</v>
      </c>
    </row>
    <row r="670" ht="14.25" customHeight="1">
      <c r="A670" s="2">
        <v>718203.0</v>
      </c>
      <c r="B670" s="2" t="s">
        <v>49</v>
      </c>
      <c r="C670" s="2" t="s">
        <v>31</v>
      </c>
      <c r="D670" s="2" t="s">
        <v>32</v>
      </c>
      <c r="E670" s="2" t="s">
        <v>33</v>
      </c>
      <c r="F670" s="2" t="s">
        <v>34</v>
      </c>
      <c r="G670" s="4">
        <v>43527.20055555556</v>
      </c>
      <c r="H670" s="4">
        <v>43530.20055555556</v>
      </c>
      <c r="I670" s="4">
        <v>43531.20055555556</v>
      </c>
      <c r="J670" s="2">
        <v>36.0</v>
      </c>
      <c r="K670" s="2">
        <v>120.0</v>
      </c>
      <c r="L670" s="2" t="str">
        <f t="shared" si="1"/>
        <v>Delhi</v>
      </c>
      <c r="M670" s="2" t="str">
        <f t="shared" si="2"/>
        <v>Bangalore-Delhi</v>
      </c>
      <c r="N670" s="2" t="str">
        <f t="shared" si="7"/>
        <v>Outstation</v>
      </c>
      <c r="O670" s="2" t="str">
        <f t="shared" si="3"/>
        <v>Ship2Home</v>
      </c>
      <c r="P670" s="2">
        <f t="shared" si="4"/>
        <v>-1</v>
      </c>
      <c r="Q670" s="2">
        <f t="shared" si="5"/>
        <v>3</v>
      </c>
      <c r="R670" s="2">
        <f t="shared" si="6"/>
        <v>156</v>
      </c>
    </row>
    <row r="671" ht="14.25" customHeight="1">
      <c r="A671" s="2">
        <v>41098.0</v>
      </c>
      <c r="B671" s="2" t="s">
        <v>30</v>
      </c>
      <c r="C671" s="2" t="s">
        <v>40</v>
      </c>
      <c r="D671" s="2" t="s">
        <v>41</v>
      </c>
      <c r="E671" s="2" t="s">
        <v>44</v>
      </c>
      <c r="F671" s="2" t="s">
        <v>34</v>
      </c>
      <c r="G671" s="4">
        <v>43527.201689814814</v>
      </c>
      <c r="H671" s="4">
        <v>43534.201689814814</v>
      </c>
      <c r="I671" s="4">
        <v>43534.201689814814</v>
      </c>
      <c r="J671" s="2">
        <v>82.0</v>
      </c>
      <c r="K671" s="2">
        <v>89.0</v>
      </c>
      <c r="L671" s="2" t="str">
        <f t="shared" si="1"/>
        <v>Kolkata</v>
      </c>
      <c r="M671" s="2" t="str">
        <f t="shared" si="2"/>
        <v>Delhi-Kolkata</v>
      </c>
      <c r="N671" s="2" t="str">
        <f t="shared" si="7"/>
        <v>Outstation</v>
      </c>
      <c r="O671" s="2" t="str">
        <f t="shared" si="3"/>
        <v>FastWheels</v>
      </c>
      <c r="P671" s="2">
        <f t="shared" si="4"/>
        <v>0</v>
      </c>
      <c r="Q671" s="2">
        <f t="shared" si="5"/>
        <v>7</v>
      </c>
      <c r="R671" s="2">
        <f t="shared" si="6"/>
        <v>171</v>
      </c>
    </row>
    <row r="672" ht="14.25" customHeight="1">
      <c r="A672" s="2">
        <v>938521.0</v>
      </c>
      <c r="B672" s="2" t="s">
        <v>46</v>
      </c>
      <c r="C672" s="2" t="s">
        <v>40</v>
      </c>
      <c r="D672" s="2" t="s">
        <v>41</v>
      </c>
      <c r="E672" s="2" t="s">
        <v>33</v>
      </c>
      <c r="F672" s="2" t="s">
        <v>34</v>
      </c>
      <c r="G672" s="4">
        <v>43527.211643518516</v>
      </c>
      <c r="H672" s="4">
        <v>43532.211643518516</v>
      </c>
      <c r="I672" s="4">
        <v>43534.211643518516</v>
      </c>
      <c r="J672" s="2">
        <v>39.0</v>
      </c>
      <c r="K672" s="2">
        <v>111.0</v>
      </c>
      <c r="L672" s="2" t="str">
        <f t="shared" si="1"/>
        <v>Kolkata</v>
      </c>
      <c r="M672" s="2" t="str">
        <f t="shared" si="2"/>
        <v>Delhi-Kolkata</v>
      </c>
      <c r="N672" s="2" t="str">
        <f t="shared" si="7"/>
        <v>Outstation</v>
      </c>
      <c r="O672" s="2" t="str">
        <f t="shared" si="3"/>
        <v>Ship2Home</v>
      </c>
      <c r="P672" s="2">
        <f t="shared" si="4"/>
        <v>-2</v>
      </c>
      <c r="Q672" s="2">
        <f t="shared" si="5"/>
        <v>5</v>
      </c>
      <c r="R672" s="2">
        <f t="shared" si="6"/>
        <v>150</v>
      </c>
    </row>
    <row r="673" ht="14.25" customHeight="1">
      <c r="A673" s="2">
        <v>111.0</v>
      </c>
      <c r="B673" s="2" t="s">
        <v>49</v>
      </c>
      <c r="C673" s="2" t="s">
        <v>31</v>
      </c>
      <c r="D673" s="2" t="s">
        <v>32</v>
      </c>
      <c r="E673" s="2" t="s">
        <v>33</v>
      </c>
      <c r="F673" s="2" t="s">
        <v>34</v>
      </c>
      <c r="G673" s="4">
        <v>43527.21203703704</v>
      </c>
      <c r="H673" s="4">
        <v>43536.21203703704</v>
      </c>
      <c r="I673" s="4">
        <v>43533.21203703704</v>
      </c>
      <c r="J673" s="2">
        <v>34.0</v>
      </c>
      <c r="K673" s="2">
        <v>123.0</v>
      </c>
      <c r="L673" s="2" t="str">
        <f t="shared" si="1"/>
        <v>Delhi</v>
      </c>
      <c r="M673" s="2" t="str">
        <f t="shared" si="2"/>
        <v>Bangalore-Delhi</v>
      </c>
      <c r="N673" s="2" t="str">
        <f t="shared" si="7"/>
        <v>Outstation</v>
      </c>
      <c r="O673" s="2" t="str">
        <f t="shared" si="3"/>
        <v>Ship2Home</v>
      </c>
      <c r="P673" s="2">
        <f t="shared" si="4"/>
        <v>3</v>
      </c>
      <c r="Q673" s="2">
        <f t="shared" si="5"/>
        <v>9</v>
      </c>
      <c r="R673" s="2">
        <f t="shared" si="6"/>
        <v>157</v>
      </c>
    </row>
    <row r="674" ht="14.25" customHeight="1">
      <c r="A674" s="2">
        <v>577870.0</v>
      </c>
      <c r="B674" s="2" t="s">
        <v>48</v>
      </c>
      <c r="C674" s="2" t="s">
        <v>45</v>
      </c>
      <c r="D674" s="2" t="s">
        <v>32</v>
      </c>
      <c r="E674" s="2" t="s">
        <v>44</v>
      </c>
      <c r="F674" s="2" t="s">
        <v>34</v>
      </c>
      <c r="G674" s="4">
        <v>43527.212326388886</v>
      </c>
      <c r="H674" s="4">
        <v>43535.212326388886</v>
      </c>
      <c r="I674" s="4">
        <v>43530.212326388886</v>
      </c>
      <c r="J674" s="2">
        <v>58.0</v>
      </c>
      <c r="K674" s="2">
        <v>106.0</v>
      </c>
      <c r="L674" s="2" t="str">
        <f t="shared" si="1"/>
        <v>Chennai</v>
      </c>
      <c r="M674" s="2" t="str">
        <f t="shared" si="2"/>
        <v>Bangalore-Chennai</v>
      </c>
      <c r="N674" s="2" t="str">
        <f t="shared" si="7"/>
        <v>Outstation</v>
      </c>
      <c r="O674" s="2" t="str">
        <f t="shared" si="3"/>
        <v>FastWheels</v>
      </c>
      <c r="P674" s="2">
        <f t="shared" si="4"/>
        <v>5</v>
      </c>
      <c r="Q674" s="2">
        <f t="shared" si="5"/>
        <v>8</v>
      </c>
      <c r="R674" s="2">
        <f t="shared" si="6"/>
        <v>164</v>
      </c>
    </row>
    <row r="675" ht="14.25" customHeight="1">
      <c r="A675" s="2">
        <v>907102.0</v>
      </c>
      <c r="B675" s="2" t="s">
        <v>30</v>
      </c>
      <c r="C675" s="2" t="s">
        <v>43</v>
      </c>
      <c r="D675" s="2" t="s">
        <v>32</v>
      </c>
      <c r="E675" s="2" t="s">
        <v>38</v>
      </c>
      <c r="F675" s="2" t="s">
        <v>34</v>
      </c>
      <c r="G675" s="4">
        <v>43527.21693287037</v>
      </c>
      <c r="H675" s="4">
        <v>43529.21693287037</v>
      </c>
      <c r="I675" s="4">
        <v>43531.21693287037</v>
      </c>
      <c r="J675" s="2">
        <v>0.0</v>
      </c>
      <c r="K675" s="2">
        <v>129.0</v>
      </c>
      <c r="L675" s="2" t="str">
        <f t="shared" si="1"/>
        <v>Bangalore</v>
      </c>
      <c r="M675" s="2" t="str">
        <f t="shared" si="2"/>
        <v>Bangalore-Bangalore</v>
      </c>
      <c r="N675" s="2" t="str">
        <f t="shared" si="7"/>
        <v>Local</v>
      </c>
      <c r="O675" s="2" t="str">
        <f t="shared" si="3"/>
        <v>Ship2Home</v>
      </c>
      <c r="P675" s="2">
        <f t="shared" si="4"/>
        <v>-2</v>
      </c>
      <c r="Q675" s="2">
        <f t="shared" si="5"/>
        <v>2</v>
      </c>
      <c r="R675" s="2">
        <f t="shared" si="6"/>
        <v>129</v>
      </c>
    </row>
    <row r="676" ht="14.25" customHeight="1">
      <c r="A676" s="2">
        <v>378426.0</v>
      </c>
      <c r="B676" s="2" t="s">
        <v>47</v>
      </c>
      <c r="C676" s="2" t="s">
        <v>37</v>
      </c>
      <c r="D676" s="2" t="s">
        <v>41</v>
      </c>
      <c r="E676" s="2" t="s">
        <v>38</v>
      </c>
      <c r="F676" s="2" t="s">
        <v>34</v>
      </c>
      <c r="G676" s="4">
        <v>43527.22797453704</v>
      </c>
      <c r="H676" s="4">
        <v>43533.22797453704</v>
      </c>
      <c r="I676" s="4">
        <v>43534.22797453704</v>
      </c>
      <c r="J676" s="2">
        <v>47.0</v>
      </c>
      <c r="K676" s="2">
        <v>109.0</v>
      </c>
      <c r="L676" s="2" t="str">
        <f t="shared" si="1"/>
        <v>Mumbai</v>
      </c>
      <c r="M676" s="2" t="str">
        <f t="shared" si="2"/>
        <v>Delhi-Mumbai</v>
      </c>
      <c r="N676" s="2" t="str">
        <f t="shared" si="7"/>
        <v>Outstation</v>
      </c>
      <c r="O676" s="2" t="str">
        <f t="shared" si="3"/>
        <v>Ship2Home</v>
      </c>
      <c r="P676" s="2">
        <f t="shared" si="4"/>
        <v>-1</v>
      </c>
      <c r="Q676" s="2">
        <f t="shared" si="5"/>
        <v>6</v>
      </c>
      <c r="R676" s="2">
        <f t="shared" si="6"/>
        <v>156</v>
      </c>
    </row>
    <row r="677" ht="14.25" customHeight="1">
      <c r="A677" s="2">
        <v>116628.0</v>
      </c>
      <c r="B677" s="2" t="s">
        <v>36</v>
      </c>
      <c r="C677" s="2" t="s">
        <v>43</v>
      </c>
      <c r="D677" s="2" t="s">
        <v>32</v>
      </c>
      <c r="E677" s="2" t="s">
        <v>44</v>
      </c>
      <c r="F677" s="2" t="s">
        <v>34</v>
      </c>
      <c r="G677" s="4">
        <v>43527.22827546296</v>
      </c>
      <c r="H677" s="4">
        <v>43530.22827546296</v>
      </c>
      <c r="I677" s="4">
        <v>43533.22827546296</v>
      </c>
      <c r="J677" s="2">
        <v>0.0</v>
      </c>
      <c r="K677" s="2">
        <v>104.0</v>
      </c>
      <c r="L677" s="2" t="str">
        <f t="shared" si="1"/>
        <v>Bangalore</v>
      </c>
      <c r="M677" s="2" t="str">
        <f t="shared" si="2"/>
        <v>Bangalore-Bangalore</v>
      </c>
      <c r="N677" s="2" t="str">
        <f t="shared" si="7"/>
        <v>Local</v>
      </c>
      <c r="O677" s="2" t="str">
        <f t="shared" si="3"/>
        <v>FastWheels</v>
      </c>
      <c r="P677" s="2">
        <f t="shared" si="4"/>
        <v>-3</v>
      </c>
      <c r="Q677" s="2">
        <f t="shared" si="5"/>
        <v>3</v>
      </c>
      <c r="R677" s="2">
        <f t="shared" si="6"/>
        <v>104</v>
      </c>
    </row>
    <row r="678" ht="14.25" customHeight="1">
      <c r="A678" s="2">
        <v>713562.0</v>
      </c>
      <c r="B678" s="2" t="s">
        <v>48</v>
      </c>
      <c r="C678" s="2" t="s">
        <v>40</v>
      </c>
      <c r="D678" s="2" t="s">
        <v>32</v>
      </c>
      <c r="E678" s="2" t="s">
        <v>44</v>
      </c>
      <c r="F678" s="2" t="s">
        <v>34</v>
      </c>
      <c r="G678" s="4">
        <v>43527.2321875</v>
      </c>
      <c r="H678" s="4">
        <v>43534.2321875</v>
      </c>
      <c r="I678" s="4">
        <v>43531.2321875</v>
      </c>
      <c r="J678" s="2">
        <v>77.0</v>
      </c>
      <c r="K678" s="2">
        <v>93.0</v>
      </c>
      <c r="L678" s="2" t="str">
        <f t="shared" si="1"/>
        <v>Kolkata</v>
      </c>
      <c r="M678" s="2" t="str">
        <f t="shared" si="2"/>
        <v>Bangalore-Kolkata</v>
      </c>
      <c r="N678" s="2" t="str">
        <f t="shared" si="7"/>
        <v>Outstation</v>
      </c>
      <c r="O678" s="2" t="str">
        <f t="shared" si="3"/>
        <v>FastWheels</v>
      </c>
      <c r="P678" s="2">
        <f t="shared" si="4"/>
        <v>3</v>
      </c>
      <c r="Q678" s="2">
        <f t="shared" si="5"/>
        <v>7</v>
      </c>
      <c r="R678" s="2">
        <f t="shared" si="6"/>
        <v>170</v>
      </c>
    </row>
    <row r="679" ht="14.25" customHeight="1">
      <c r="A679" s="2">
        <v>759711.0</v>
      </c>
      <c r="B679" s="2" t="s">
        <v>36</v>
      </c>
      <c r="C679" s="2" t="s">
        <v>31</v>
      </c>
      <c r="D679" s="2" t="s">
        <v>41</v>
      </c>
      <c r="E679" s="2" t="s">
        <v>44</v>
      </c>
      <c r="F679" s="2" t="s">
        <v>34</v>
      </c>
      <c r="G679" s="4">
        <v>43527.23375</v>
      </c>
      <c r="H679" s="4">
        <v>43528.23375</v>
      </c>
      <c r="I679" s="4">
        <v>43533.23375</v>
      </c>
      <c r="J679" s="2">
        <v>0.0</v>
      </c>
      <c r="K679" s="2">
        <v>102.0</v>
      </c>
      <c r="L679" s="2" t="str">
        <f t="shared" si="1"/>
        <v>Delhi</v>
      </c>
      <c r="M679" s="2" t="str">
        <f t="shared" si="2"/>
        <v>Delhi-Delhi</v>
      </c>
      <c r="N679" s="2" t="str">
        <f t="shared" si="7"/>
        <v>Local</v>
      </c>
      <c r="O679" s="2" t="str">
        <f t="shared" si="3"/>
        <v>FastWheels</v>
      </c>
      <c r="P679" s="2">
        <f t="shared" si="4"/>
        <v>-5</v>
      </c>
      <c r="Q679" s="2">
        <f t="shared" si="5"/>
        <v>1</v>
      </c>
      <c r="R679" s="2">
        <f t="shared" si="6"/>
        <v>102</v>
      </c>
    </row>
    <row r="680" ht="14.25" customHeight="1">
      <c r="A680" s="2">
        <v>102882.0</v>
      </c>
      <c r="B680" s="2" t="s">
        <v>36</v>
      </c>
      <c r="C680" s="2" t="s">
        <v>43</v>
      </c>
      <c r="D680" s="2" t="s">
        <v>41</v>
      </c>
      <c r="E680" s="2" t="s">
        <v>44</v>
      </c>
      <c r="F680" s="2" t="s">
        <v>34</v>
      </c>
      <c r="G680" s="4">
        <v>43527.235555555555</v>
      </c>
      <c r="H680" s="4">
        <v>43529.235555555555</v>
      </c>
      <c r="I680" s="4">
        <v>43534.235555555555</v>
      </c>
      <c r="J680" s="2">
        <v>79.0</v>
      </c>
      <c r="K680" s="2">
        <v>105.0</v>
      </c>
      <c r="L680" s="2" t="str">
        <f t="shared" si="1"/>
        <v>Bangalore</v>
      </c>
      <c r="M680" s="2" t="str">
        <f t="shared" si="2"/>
        <v>Delhi-Bangalore</v>
      </c>
      <c r="N680" s="2" t="str">
        <f t="shared" si="7"/>
        <v>Outstation</v>
      </c>
      <c r="O680" s="2" t="str">
        <f t="shared" si="3"/>
        <v>FastWheels</v>
      </c>
      <c r="P680" s="2">
        <f t="shared" si="4"/>
        <v>-5</v>
      </c>
      <c r="Q680" s="2">
        <f t="shared" si="5"/>
        <v>2</v>
      </c>
      <c r="R680" s="2">
        <f t="shared" si="6"/>
        <v>184</v>
      </c>
    </row>
    <row r="681" ht="14.25" customHeight="1">
      <c r="A681" s="2">
        <v>385988.0</v>
      </c>
      <c r="B681" s="2" t="s">
        <v>30</v>
      </c>
      <c r="C681" s="2" t="s">
        <v>31</v>
      </c>
      <c r="D681" s="2" t="s">
        <v>41</v>
      </c>
      <c r="E681" s="2" t="s">
        <v>44</v>
      </c>
      <c r="F681" s="2" t="s">
        <v>34</v>
      </c>
      <c r="G681" s="4">
        <v>43527.23758101852</v>
      </c>
      <c r="H681" s="4">
        <v>43532.23758101852</v>
      </c>
      <c r="I681" s="4">
        <v>43532.23758101852</v>
      </c>
      <c r="J681" s="2">
        <v>0.0</v>
      </c>
      <c r="K681" s="2">
        <v>124.0</v>
      </c>
      <c r="L681" s="2" t="str">
        <f t="shared" si="1"/>
        <v>Delhi</v>
      </c>
      <c r="M681" s="2" t="str">
        <f t="shared" si="2"/>
        <v>Delhi-Delhi</v>
      </c>
      <c r="N681" s="2" t="str">
        <f t="shared" si="7"/>
        <v>Local</v>
      </c>
      <c r="O681" s="2" t="str">
        <f t="shared" si="3"/>
        <v>FastWheels</v>
      </c>
      <c r="P681" s="2">
        <f t="shared" si="4"/>
        <v>0</v>
      </c>
      <c r="Q681" s="2">
        <f t="shared" si="5"/>
        <v>5</v>
      </c>
      <c r="R681" s="2">
        <f t="shared" si="6"/>
        <v>124</v>
      </c>
    </row>
    <row r="682" ht="14.25" customHeight="1">
      <c r="A682" s="2">
        <v>765659.0</v>
      </c>
      <c r="B682" s="2" t="s">
        <v>39</v>
      </c>
      <c r="C682" s="2" t="s">
        <v>45</v>
      </c>
      <c r="D682" s="2" t="s">
        <v>32</v>
      </c>
      <c r="E682" s="2" t="s">
        <v>33</v>
      </c>
      <c r="F682" s="2" t="s">
        <v>34</v>
      </c>
      <c r="G682" s="4">
        <v>43527.24890046296</v>
      </c>
      <c r="H682" s="4">
        <v>43529.24890046296</v>
      </c>
      <c r="I682" s="4">
        <v>43533.24890046296</v>
      </c>
      <c r="J682" s="2">
        <v>29.0</v>
      </c>
      <c r="K682" s="2">
        <v>130.0</v>
      </c>
      <c r="L682" s="2" t="str">
        <f t="shared" si="1"/>
        <v>Chennai</v>
      </c>
      <c r="M682" s="2" t="str">
        <f t="shared" si="2"/>
        <v>Bangalore-Chennai</v>
      </c>
      <c r="N682" s="2" t="str">
        <f t="shared" si="7"/>
        <v>Outstation</v>
      </c>
      <c r="O682" s="2" t="str">
        <f t="shared" si="3"/>
        <v>Ship2Home</v>
      </c>
      <c r="P682" s="2">
        <f t="shared" si="4"/>
        <v>-4</v>
      </c>
      <c r="Q682" s="2">
        <f t="shared" si="5"/>
        <v>2</v>
      </c>
      <c r="R682" s="2">
        <f t="shared" si="6"/>
        <v>159</v>
      </c>
    </row>
    <row r="683" ht="14.25" customHeight="1">
      <c r="A683" s="2">
        <v>706033.0</v>
      </c>
      <c r="B683" s="2" t="s">
        <v>30</v>
      </c>
      <c r="C683" s="2" t="s">
        <v>37</v>
      </c>
      <c r="D683" s="2" t="s">
        <v>32</v>
      </c>
      <c r="E683" s="2" t="s">
        <v>33</v>
      </c>
      <c r="F683" s="2" t="s">
        <v>34</v>
      </c>
      <c r="G683" s="4">
        <v>43527.24947916667</v>
      </c>
      <c r="H683" s="4">
        <v>43533.24947916667</v>
      </c>
      <c r="I683" s="4">
        <v>43530.24947916667</v>
      </c>
      <c r="J683" s="2">
        <v>32.0</v>
      </c>
      <c r="K683" s="2">
        <v>107.0</v>
      </c>
      <c r="L683" s="2" t="str">
        <f t="shared" si="1"/>
        <v>Mumbai</v>
      </c>
      <c r="M683" s="2" t="str">
        <f t="shared" si="2"/>
        <v>Bangalore-Mumbai</v>
      </c>
      <c r="N683" s="2" t="str">
        <f t="shared" si="7"/>
        <v>Outstation</v>
      </c>
      <c r="O683" s="2" t="str">
        <f t="shared" si="3"/>
        <v>Ship2Home</v>
      </c>
      <c r="P683" s="2">
        <f t="shared" si="4"/>
        <v>3</v>
      </c>
      <c r="Q683" s="2">
        <f t="shared" si="5"/>
        <v>6</v>
      </c>
      <c r="R683" s="2">
        <f t="shared" si="6"/>
        <v>139</v>
      </c>
    </row>
    <row r="684" ht="14.25" customHeight="1">
      <c r="A684" s="2">
        <v>641104.0</v>
      </c>
      <c r="B684" s="2" t="s">
        <v>39</v>
      </c>
      <c r="C684" s="2" t="s">
        <v>40</v>
      </c>
      <c r="D684" s="2" t="s">
        <v>41</v>
      </c>
      <c r="E684" s="2" t="s">
        <v>44</v>
      </c>
      <c r="F684" s="2" t="s">
        <v>34</v>
      </c>
      <c r="G684" s="4">
        <v>43527.251851851855</v>
      </c>
      <c r="H684" s="4">
        <v>43536.251851851855</v>
      </c>
      <c r="I684" s="4">
        <v>43533.251851851855</v>
      </c>
      <c r="J684" s="2">
        <v>33.0</v>
      </c>
      <c r="K684" s="2">
        <v>106.0</v>
      </c>
      <c r="L684" s="2" t="str">
        <f t="shared" si="1"/>
        <v>Kolkata</v>
      </c>
      <c r="M684" s="2" t="str">
        <f t="shared" si="2"/>
        <v>Delhi-Kolkata</v>
      </c>
      <c r="N684" s="2" t="str">
        <f t="shared" si="7"/>
        <v>Outstation</v>
      </c>
      <c r="O684" s="2" t="str">
        <f t="shared" si="3"/>
        <v>FastWheels</v>
      </c>
      <c r="P684" s="2">
        <f t="shared" si="4"/>
        <v>3</v>
      </c>
      <c r="Q684" s="2">
        <f t="shared" si="5"/>
        <v>9</v>
      </c>
      <c r="R684" s="2">
        <f t="shared" si="6"/>
        <v>139</v>
      </c>
    </row>
    <row r="685" ht="14.25" customHeight="1">
      <c r="A685" s="2">
        <v>652613.0</v>
      </c>
      <c r="B685" s="2" t="s">
        <v>48</v>
      </c>
      <c r="C685" s="2" t="s">
        <v>31</v>
      </c>
      <c r="D685" s="2" t="s">
        <v>32</v>
      </c>
      <c r="E685" s="2" t="s">
        <v>44</v>
      </c>
      <c r="F685" s="2" t="s">
        <v>34</v>
      </c>
      <c r="G685" s="4">
        <v>43527.25383101852</v>
      </c>
      <c r="H685" s="4">
        <v>43531.25383101852</v>
      </c>
      <c r="I685" s="4">
        <v>43531.25383101852</v>
      </c>
      <c r="J685" s="2">
        <v>73.0</v>
      </c>
      <c r="K685" s="2">
        <v>102.0</v>
      </c>
      <c r="L685" s="2" t="str">
        <f t="shared" si="1"/>
        <v>Delhi</v>
      </c>
      <c r="M685" s="2" t="str">
        <f t="shared" si="2"/>
        <v>Bangalore-Delhi</v>
      </c>
      <c r="N685" s="2" t="str">
        <f t="shared" si="7"/>
        <v>Outstation</v>
      </c>
      <c r="O685" s="2" t="str">
        <f t="shared" si="3"/>
        <v>FastWheels</v>
      </c>
      <c r="P685" s="2">
        <f t="shared" si="4"/>
        <v>0</v>
      </c>
      <c r="Q685" s="2">
        <f t="shared" si="5"/>
        <v>4</v>
      </c>
      <c r="R685" s="2">
        <f t="shared" si="6"/>
        <v>175</v>
      </c>
    </row>
    <row r="686" ht="14.25" customHeight="1">
      <c r="A686" s="2">
        <v>197993.0</v>
      </c>
      <c r="B686" s="2" t="s">
        <v>36</v>
      </c>
      <c r="C686" s="2" t="s">
        <v>31</v>
      </c>
      <c r="D686" s="2" t="s">
        <v>41</v>
      </c>
      <c r="E686" s="2" t="s">
        <v>33</v>
      </c>
      <c r="F686" s="2" t="s">
        <v>34</v>
      </c>
      <c r="G686" s="4">
        <v>43527.25844907408</v>
      </c>
      <c r="H686" s="4">
        <v>43529.25844907408</v>
      </c>
      <c r="I686" s="4">
        <v>43532.25844907408</v>
      </c>
      <c r="J686" s="2">
        <v>0.0</v>
      </c>
      <c r="K686" s="2">
        <v>128.0</v>
      </c>
      <c r="L686" s="2" t="str">
        <f t="shared" si="1"/>
        <v>Delhi</v>
      </c>
      <c r="M686" s="2" t="str">
        <f t="shared" si="2"/>
        <v>Delhi-Delhi</v>
      </c>
      <c r="N686" s="2" t="str">
        <f t="shared" si="7"/>
        <v>Local</v>
      </c>
      <c r="O686" s="2" t="str">
        <f t="shared" si="3"/>
        <v>Ship2Home</v>
      </c>
      <c r="P686" s="2">
        <f t="shared" si="4"/>
        <v>-3</v>
      </c>
      <c r="Q686" s="2">
        <f t="shared" si="5"/>
        <v>2</v>
      </c>
      <c r="R686" s="2">
        <f t="shared" si="6"/>
        <v>128</v>
      </c>
    </row>
    <row r="687" ht="14.25" customHeight="1">
      <c r="A687" s="2">
        <v>534219.0</v>
      </c>
      <c r="B687" s="2" t="s">
        <v>30</v>
      </c>
      <c r="C687" s="2" t="s">
        <v>31</v>
      </c>
      <c r="D687" s="2" t="s">
        <v>41</v>
      </c>
      <c r="E687" s="2" t="s">
        <v>33</v>
      </c>
      <c r="F687" s="2" t="s">
        <v>34</v>
      </c>
      <c r="G687" s="4">
        <v>43527.259930555556</v>
      </c>
      <c r="H687" s="4">
        <v>43534.259930555556</v>
      </c>
      <c r="I687" s="4">
        <v>43534.259930555556</v>
      </c>
      <c r="J687" s="2">
        <v>0.0</v>
      </c>
      <c r="K687" s="2">
        <v>121.0</v>
      </c>
      <c r="L687" s="2" t="str">
        <f t="shared" si="1"/>
        <v>Delhi</v>
      </c>
      <c r="M687" s="2" t="str">
        <f t="shared" si="2"/>
        <v>Delhi-Delhi</v>
      </c>
      <c r="N687" s="2" t="str">
        <f t="shared" si="7"/>
        <v>Local</v>
      </c>
      <c r="O687" s="2" t="str">
        <f t="shared" si="3"/>
        <v>Ship2Home</v>
      </c>
      <c r="P687" s="2">
        <f t="shared" si="4"/>
        <v>0</v>
      </c>
      <c r="Q687" s="2">
        <f t="shared" si="5"/>
        <v>7</v>
      </c>
      <c r="R687" s="2">
        <f t="shared" si="6"/>
        <v>121</v>
      </c>
    </row>
    <row r="688" ht="14.25" customHeight="1">
      <c r="A688" s="2">
        <v>197448.0</v>
      </c>
      <c r="B688" s="2" t="s">
        <v>30</v>
      </c>
      <c r="C688" s="2" t="s">
        <v>37</v>
      </c>
      <c r="D688" s="2" t="s">
        <v>32</v>
      </c>
      <c r="E688" s="2" t="s">
        <v>44</v>
      </c>
      <c r="F688" s="2" t="s">
        <v>34</v>
      </c>
      <c r="G688" s="4">
        <v>43527.267372685186</v>
      </c>
      <c r="H688" s="4">
        <v>43530.267372685186</v>
      </c>
      <c r="I688" s="4">
        <v>43534.267372685186</v>
      </c>
      <c r="J688" s="2">
        <v>49.0</v>
      </c>
      <c r="K688" s="2">
        <v>111.0</v>
      </c>
      <c r="L688" s="2" t="str">
        <f t="shared" si="1"/>
        <v>Mumbai</v>
      </c>
      <c r="M688" s="2" t="str">
        <f t="shared" si="2"/>
        <v>Bangalore-Mumbai</v>
      </c>
      <c r="N688" s="2" t="str">
        <f t="shared" si="7"/>
        <v>Outstation</v>
      </c>
      <c r="O688" s="2" t="str">
        <f t="shared" si="3"/>
        <v>FastWheels</v>
      </c>
      <c r="P688" s="2">
        <f t="shared" si="4"/>
        <v>-4</v>
      </c>
      <c r="Q688" s="2">
        <f t="shared" si="5"/>
        <v>3</v>
      </c>
      <c r="R688" s="2">
        <f t="shared" si="6"/>
        <v>160</v>
      </c>
    </row>
    <row r="689" ht="14.25" customHeight="1">
      <c r="A689" s="2">
        <v>714855.0</v>
      </c>
      <c r="B689" s="2" t="s">
        <v>39</v>
      </c>
      <c r="C689" s="2" t="s">
        <v>37</v>
      </c>
      <c r="D689" s="2" t="s">
        <v>41</v>
      </c>
      <c r="E689" s="2" t="s">
        <v>33</v>
      </c>
      <c r="F689" s="2" t="s">
        <v>34</v>
      </c>
      <c r="G689" s="4">
        <v>43527.267384259256</v>
      </c>
      <c r="H689" s="4">
        <v>43535.267384259256</v>
      </c>
      <c r="I689" s="4">
        <v>43532.267384259256</v>
      </c>
      <c r="J689" s="2">
        <v>30.0</v>
      </c>
      <c r="K689" s="2">
        <v>111.0</v>
      </c>
      <c r="L689" s="2" t="str">
        <f t="shared" si="1"/>
        <v>Mumbai</v>
      </c>
      <c r="M689" s="2" t="str">
        <f t="shared" si="2"/>
        <v>Delhi-Mumbai</v>
      </c>
      <c r="N689" s="2" t="str">
        <f t="shared" si="7"/>
        <v>Outstation</v>
      </c>
      <c r="O689" s="2" t="str">
        <f t="shared" si="3"/>
        <v>Ship2Home</v>
      </c>
      <c r="P689" s="2">
        <f t="shared" si="4"/>
        <v>3</v>
      </c>
      <c r="Q689" s="2">
        <f t="shared" si="5"/>
        <v>8</v>
      </c>
      <c r="R689" s="2">
        <f t="shared" si="6"/>
        <v>141</v>
      </c>
    </row>
    <row r="690" ht="14.25" customHeight="1">
      <c r="A690" s="2">
        <v>570042.0</v>
      </c>
      <c r="B690" s="2" t="s">
        <v>39</v>
      </c>
      <c r="C690" s="2" t="s">
        <v>43</v>
      </c>
      <c r="D690" s="2" t="s">
        <v>32</v>
      </c>
      <c r="E690" s="2" t="s">
        <v>38</v>
      </c>
      <c r="F690" s="2" t="s">
        <v>34</v>
      </c>
      <c r="G690" s="4">
        <v>43527.27171296296</v>
      </c>
      <c r="H690" s="4">
        <v>43530.27171296296</v>
      </c>
      <c r="I690" s="4">
        <v>43533.27171296296</v>
      </c>
      <c r="J690" s="2">
        <v>0.0</v>
      </c>
      <c r="K690" s="2">
        <v>122.0</v>
      </c>
      <c r="L690" s="2" t="str">
        <f t="shared" si="1"/>
        <v>Bangalore</v>
      </c>
      <c r="M690" s="2" t="str">
        <f t="shared" si="2"/>
        <v>Bangalore-Bangalore</v>
      </c>
      <c r="N690" s="2" t="str">
        <f t="shared" si="7"/>
        <v>Local</v>
      </c>
      <c r="O690" s="2" t="str">
        <f t="shared" si="3"/>
        <v>Ship2Home</v>
      </c>
      <c r="P690" s="2">
        <f t="shared" si="4"/>
        <v>-3</v>
      </c>
      <c r="Q690" s="2">
        <f t="shared" si="5"/>
        <v>3</v>
      </c>
      <c r="R690" s="2">
        <f t="shared" si="6"/>
        <v>122</v>
      </c>
    </row>
    <row r="691" ht="14.25" customHeight="1">
      <c r="A691" s="2">
        <v>675742.0</v>
      </c>
      <c r="B691" s="2" t="s">
        <v>42</v>
      </c>
      <c r="C691" s="2" t="s">
        <v>37</v>
      </c>
      <c r="D691" s="2" t="s">
        <v>41</v>
      </c>
      <c r="E691" s="2" t="s">
        <v>44</v>
      </c>
      <c r="F691" s="2" t="s">
        <v>34</v>
      </c>
      <c r="G691" s="4">
        <v>43527.27265046296</v>
      </c>
      <c r="H691" s="4">
        <v>43529.27265046296</v>
      </c>
      <c r="I691" s="4">
        <v>43533.27265046296</v>
      </c>
      <c r="J691" s="2">
        <v>61.0</v>
      </c>
      <c r="K691" s="2">
        <v>88.0</v>
      </c>
      <c r="L691" s="2" t="str">
        <f t="shared" si="1"/>
        <v>Mumbai</v>
      </c>
      <c r="M691" s="2" t="str">
        <f t="shared" si="2"/>
        <v>Delhi-Mumbai</v>
      </c>
      <c r="N691" s="2" t="str">
        <f t="shared" si="7"/>
        <v>Outstation</v>
      </c>
      <c r="O691" s="2" t="str">
        <f t="shared" si="3"/>
        <v>FastWheels</v>
      </c>
      <c r="P691" s="2">
        <f t="shared" si="4"/>
        <v>-4</v>
      </c>
      <c r="Q691" s="2">
        <f t="shared" si="5"/>
        <v>2</v>
      </c>
      <c r="R691" s="2">
        <f t="shared" si="6"/>
        <v>149</v>
      </c>
    </row>
    <row r="692" ht="14.25" customHeight="1">
      <c r="A692" s="2">
        <v>202739.0</v>
      </c>
      <c r="B692" s="2" t="s">
        <v>36</v>
      </c>
      <c r="C692" s="2" t="s">
        <v>43</v>
      </c>
      <c r="D692" s="2" t="s">
        <v>41</v>
      </c>
      <c r="E692" s="2" t="s">
        <v>44</v>
      </c>
      <c r="F692" s="2" t="s">
        <v>34</v>
      </c>
      <c r="G692" s="4">
        <v>43527.27642361111</v>
      </c>
      <c r="H692" s="4">
        <v>43529.27642361111</v>
      </c>
      <c r="I692" s="4">
        <v>43533.27642361111</v>
      </c>
      <c r="J692" s="2">
        <v>87.0</v>
      </c>
      <c r="K692" s="2">
        <v>104.0</v>
      </c>
      <c r="L692" s="2" t="str">
        <f t="shared" si="1"/>
        <v>Bangalore</v>
      </c>
      <c r="M692" s="2" t="str">
        <f t="shared" si="2"/>
        <v>Delhi-Bangalore</v>
      </c>
      <c r="N692" s="2" t="str">
        <f t="shared" si="7"/>
        <v>Outstation</v>
      </c>
      <c r="O692" s="2" t="str">
        <f t="shared" si="3"/>
        <v>FastWheels</v>
      </c>
      <c r="P692" s="2">
        <f t="shared" si="4"/>
        <v>-4</v>
      </c>
      <c r="Q692" s="2">
        <f t="shared" si="5"/>
        <v>2</v>
      </c>
      <c r="R692" s="2">
        <f t="shared" si="6"/>
        <v>191</v>
      </c>
    </row>
    <row r="693" ht="14.25" customHeight="1">
      <c r="A693" s="2">
        <v>376307.0</v>
      </c>
      <c r="B693" s="2" t="s">
        <v>36</v>
      </c>
      <c r="C693" s="2" t="s">
        <v>31</v>
      </c>
      <c r="D693" s="2" t="s">
        <v>41</v>
      </c>
      <c r="E693" s="2" t="s">
        <v>33</v>
      </c>
      <c r="F693" s="2" t="s">
        <v>34</v>
      </c>
      <c r="G693" s="4">
        <v>43527.27853009259</v>
      </c>
      <c r="H693" s="4">
        <v>43531.27853009259</v>
      </c>
      <c r="I693" s="4">
        <v>43530.27853009259</v>
      </c>
      <c r="J693" s="2">
        <v>0.0</v>
      </c>
      <c r="K693" s="2">
        <v>129.0</v>
      </c>
      <c r="L693" s="2" t="str">
        <f t="shared" si="1"/>
        <v>Delhi</v>
      </c>
      <c r="M693" s="2" t="str">
        <f t="shared" si="2"/>
        <v>Delhi-Delhi</v>
      </c>
      <c r="N693" s="2" t="str">
        <f t="shared" si="7"/>
        <v>Local</v>
      </c>
      <c r="O693" s="2" t="str">
        <f t="shared" si="3"/>
        <v>Ship2Home</v>
      </c>
      <c r="P693" s="2">
        <f t="shared" si="4"/>
        <v>1</v>
      </c>
      <c r="Q693" s="2">
        <f t="shared" si="5"/>
        <v>4</v>
      </c>
      <c r="R693" s="2">
        <f t="shared" si="6"/>
        <v>129</v>
      </c>
    </row>
    <row r="694" ht="14.25" customHeight="1">
      <c r="A694" s="2">
        <v>992229.0</v>
      </c>
      <c r="B694" s="2" t="s">
        <v>30</v>
      </c>
      <c r="C694" s="2" t="s">
        <v>37</v>
      </c>
      <c r="D694" s="2" t="s">
        <v>32</v>
      </c>
      <c r="E694" s="2" t="s">
        <v>33</v>
      </c>
      <c r="F694" s="2" t="s">
        <v>34</v>
      </c>
      <c r="G694" s="4">
        <v>43527.28440972222</v>
      </c>
      <c r="H694" s="4">
        <v>43534.28440972222</v>
      </c>
      <c r="I694" s="4">
        <v>43533.28440972222</v>
      </c>
      <c r="J694" s="2">
        <v>43.0</v>
      </c>
      <c r="K694" s="2">
        <v>111.0</v>
      </c>
      <c r="L694" s="2" t="str">
        <f t="shared" si="1"/>
        <v>Mumbai</v>
      </c>
      <c r="M694" s="2" t="str">
        <f t="shared" si="2"/>
        <v>Bangalore-Mumbai</v>
      </c>
      <c r="N694" s="2" t="str">
        <f t="shared" si="7"/>
        <v>Outstation</v>
      </c>
      <c r="O694" s="2" t="str">
        <f t="shared" si="3"/>
        <v>Ship2Home</v>
      </c>
      <c r="P694" s="2">
        <f t="shared" si="4"/>
        <v>1</v>
      </c>
      <c r="Q694" s="2">
        <f t="shared" si="5"/>
        <v>7</v>
      </c>
      <c r="R694" s="2">
        <f t="shared" si="6"/>
        <v>154</v>
      </c>
    </row>
    <row r="695" ht="14.25" customHeight="1">
      <c r="A695" s="2">
        <v>553995.0</v>
      </c>
      <c r="B695" s="2" t="s">
        <v>30</v>
      </c>
      <c r="C695" s="2" t="s">
        <v>37</v>
      </c>
      <c r="D695" s="2" t="s">
        <v>41</v>
      </c>
      <c r="E695" s="2" t="s">
        <v>44</v>
      </c>
      <c r="F695" s="2" t="s">
        <v>34</v>
      </c>
      <c r="G695" s="4">
        <v>43527.28461805556</v>
      </c>
      <c r="H695" s="4">
        <v>43531.28461805556</v>
      </c>
      <c r="I695" s="4">
        <v>43531.28461805556</v>
      </c>
      <c r="J695" s="2">
        <v>69.0</v>
      </c>
      <c r="K695" s="2">
        <v>92.0</v>
      </c>
      <c r="L695" s="2" t="str">
        <f t="shared" si="1"/>
        <v>Mumbai</v>
      </c>
      <c r="M695" s="2" t="str">
        <f t="shared" si="2"/>
        <v>Delhi-Mumbai</v>
      </c>
      <c r="N695" s="2" t="str">
        <f t="shared" si="7"/>
        <v>Outstation</v>
      </c>
      <c r="O695" s="2" t="str">
        <f t="shared" si="3"/>
        <v>FastWheels</v>
      </c>
      <c r="P695" s="2">
        <f t="shared" si="4"/>
        <v>0</v>
      </c>
      <c r="Q695" s="2">
        <f t="shared" si="5"/>
        <v>4</v>
      </c>
      <c r="R695" s="2">
        <f t="shared" si="6"/>
        <v>161</v>
      </c>
    </row>
    <row r="696" ht="14.25" customHeight="1">
      <c r="A696" s="2">
        <v>257892.0</v>
      </c>
      <c r="B696" s="2" t="s">
        <v>36</v>
      </c>
      <c r="C696" s="2" t="s">
        <v>40</v>
      </c>
      <c r="D696" s="2" t="s">
        <v>41</v>
      </c>
      <c r="E696" s="2" t="s">
        <v>44</v>
      </c>
      <c r="F696" s="2" t="s">
        <v>34</v>
      </c>
      <c r="G696" s="4">
        <v>43527.286087962966</v>
      </c>
      <c r="H696" s="4">
        <v>43531.286087962966</v>
      </c>
      <c r="I696" s="4">
        <v>43530.286087962966</v>
      </c>
      <c r="J696" s="2">
        <v>41.0</v>
      </c>
      <c r="K696" s="2">
        <v>107.0</v>
      </c>
      <c r="L696" s="2" t="str">
        <f t="shared" si="1"/>
        <v>Kolkata</v>
      </c>
      <c r="M696" s="2" t="str">
        <f t="shared" si="2"/>
        <v>Delhi-Kolkata</v>
      </c>
      <c r="N696" s="2" t="str">
        <f t="shared" si="7"/>
        <v>Outstation</v>
      </c>
      <c r="O696" s="2" t="str">
        <f t="shared" si="3"/>
        <v>FastWheels</v>
      </c>
      <c r="P696" s="2">
        <f t="shared" si="4"/>
        <v>1</v>
      </c>
      <c r="Q696" s="2">
        <f t="shared" si="5"/>
        <v>4</v>
      </c>
      <c r="R696" s="2">
        <f t="shared" si="6"/>
        <v>148</v>
      </c>
    </row>
    <row r="697" ht="14.25" customHeight="1">
      <c r="A697" s="2">
        <v>532491.0</v>
      </c>
      <c r="B697" s="2" t="s">
        <v>47</v>
      </c>
      <c r="C697" s="2" t="s">
        <v>31</v>
      </c>
      <c r="D697" s="2" t="s">
        <v>41</v>
      </c>
      <c r="E697" s="2" t="s">
        <v>33</v>
      </c>
      <c r="F697" s="2" t="s">
        <v>34</v>
      </c>
      <c r="G697" s="4">
        <v>43527.2896412037</v>
      </c>
      <c r="H697" s="4">
        <v>43533.2896412037</v>
      </c>
      <c r="I697" s="4">
        <v>43532.2896412037</v>
      </c>
      <c r="J697" s="2">
        <v>0.0</v>
      </c>
      <c r="K697" s="2">
        <v>122.0</v>
      </c>
      <c r="L697" s="2" t="str">
        <f t="shared" si="1"/>
        <v>Delhi</v>
      </c>
      <c r="M697" s="2" t="str">
        <f t="shared" si="2"/>
        <v>Delhi-Delhi</v>
      </c>
      <c r="N697" s="2" t="str">
        <f t="shared" si="7"/>
        <v>Local</v>
      </c>
      <c r="O697" s="2" t="str">
        <f t="shared" si="3"/>
        <v>Ship2Home</v>
      </c>
      <c r="P697" s="2">
        <f t="shared" si="4"/>
        <v>1</v>
      </c>
      <c r="Q697" s="2">
        <f t="shared" si="5"/>
        <v>6</v>
      </c>
      <c r="R697" s="2">
        <f t="shared" si="6"/>
        <v>122</v>
      </c>
    </row>
    <row r="698" ht="14.25" customHeight="1">
      <c r="A698" s="2">
        <v>977634.0</v>
      </c>
      <c r="B698" s="2" t="s">
        <v>39</v>
      </c>
      <c r="C698" s="2" t="s">
        <v>43</v>
      </c>
      <c r="D698" s="2" t="s">
        <v>41</v>
      </c>
      <c r="E698" s="2" t="s">
        <v>38</v>
      </c>
      <c r="F698" s="2" t="s">
        <v>34</v>
      </c>
      <c r="G698" s="4">
        <v>43527.29445601852</v>
      </c>
      <c r="H698" s="4">
        <v>43534.29445601852</v>
      </c>
      <c r="I698" s="4">
        <v>43534.29445601852</v>
      </c>
      <c r="J698" s="2">
        <v>45.0</v>
      </c>
      <c r="K698" s="2">
        <v>123.0</v>
      </c>
      <c r="L698" s="2" t="str">
        <f t="shared" si="1"/>
        <v>Bangalore</v>
      </c>
      <c r="M698" s="2" t="str">
        <f t="shared" si="2"/>
        <v>Delhi-Bangalore</v>
      </c>
      <c r="N698" s="2" t="str">
        <f t="shared" si="7"/>
        <v>Outstation</v>
      </c>
      <c r="O698" s="2" t="str">
        <f t="shared" si="3"/>
        <v>Ship2Home</v>
      </c>
      <c r="P698" s="2">
        <f t="shared" si="4"/>
        <v>0</v>
      </c>
      <c r="Q698" s="2">
        <f t="shared" si="5"/>
        <v>7</v>
      </c>
      <c r="R698" s="2">
        <f t="shared" si="6"/>
        <v>168</v>
      </c>
    </row>
    <row r="699" ht="14.25" customHeight="1">
      <c r="A699" s="2">
        <v>731339.0</v>
      </c>
      <c r="B699" s="2" t="s">
        <v>36</v>
      </c>
      <c r="C699" s="2" t="s">
        <v>37</v>
      </c>
      <c r="D699" s="2" t="s">
        <v>32</v>
      </c>
      <c r="E699" s="2" t="s">
        <v>33</v>
      </c>
      <c r="F699" s="2" t="s">
        <v>34</v>
      </c>
      <c r="G699" s="4">
        <v>43527.301041666666</v>
      </c>
      <c r="H699" s="4">
        <v>43536.301041666666</v>
      </c>
      <c r="I699" s="4">
        <v>43530.301041666666</v>
      </c>
      <c r="J699" s="2">
        <v>28.0</v>
      </c>
      <c r="K699" s="2">
        <v>113.0</v>
      </c>
      <c r="L699" s="2" t="str">
        <f t="shared" si="1"/>
        <v>Mumbai</v>
      </c>
      <c r="M699" s="2" t="str">
        <f t="shared" si="2"/>
        <v>Bangalore-Mumbai</v>
      </c>
      <c r="N699" s="2" t="str">
        <f t="shared" si="7"/>
        <v>Outstation</v>
      </c>
      <c r="O699" s="2" t="str">
        <f t="shared" si="3"/>
        <v>Ship2Home</v>
      </c>
      <c r="P699" s="2">
        <f t="shared" si="4"/>
        <v>6</v>
      </c>
      <c r="Q699" s="2">
        <f t="shared" si="5"/>
        <v>9</v>
      </c>
      <c r="R699" s="2">
        <f t="shared" si="6"/>
        <v>141</v>
      </c>
    </row>
    <row r="700" ht="14.25" customHeight="1">
      <c r="A700" s="2">
        <v>474684.0</v>
      </c>
      <c r="B700" s="2" t="s">
        <v>39</v>
      </c>
      <c r="C700" s="2" t="s">
        <v>37</v>
      </c>
      <c r="D700" s="2" t="s">
        <v>32</v>
      </c>
      <c r="E700" s="2" t="s">
        <v>44</v>
      </c>
      <c r="F700" s="2" t="s">
        <v>34</v>
      </c>
      <c r="G700" s="4">
        <v>43527.30181712963</v>
      </c>
      <c r="H700" s="4">
        <v>43530.30181712963</v>
      </c>
      <c r="I700" s="4">
        <v>43533.30181712963</v>
      </c>
      <c r="J700" s="2">
        <v>32.0</v>
      </c>
      <c r="K700" s="2">
        <v>110.0</v>
      </c>
      <c r="L700" s="2" t="str">
        <f t="shared" si="1"/>
        <v>Mumbai</v>
      </c>
      <c r="M700" s="2" t="str">
        <f t="shared" si="2"/>
        <v>Bangalore-Mumbai</v>
      </c>
      <c r="N700" s="2" t="str">
        <f t="shared" si="7"/>
        <v>Outstation</v>
      </c>
      <c r="O700" s="2" t="str">
        <f t="shared" si="3"/>
        <v>FastWheels</v>
      </c>
      <c r="P700" s="2">
        <f t="shared" si="4"/>
        <v>-3</v>
      </c>
      <c r="Q700" s="2">
        <f t="shared" si="5"/>
        <v>3</v>
      </c>
      <c r="R700" s="2">
        <f t="shared" si="6"/>
        <v>142</v>
      </c>
    </row>
    <row r="701" ht="14.25" customHeight="1">
      <c r="A701" s="2">
        <v>556843.0</v>
      </c>
      <c r="B701" s="2" t="s">
        <v>39</v>
      </c>
      <c r="C701" s="2" t="s">
        <v>31</v>
      </c>
      <c r="D701" s="2" t="s">
        <v>32</v>
      </c>
      <c r="E701" s="2" t="s">
        <v>33</v>
      </c>
      <c r="F701" s="2" t="s">
        <v>34</v>
      </c>
      <c r="G701" s="4">
        <v>43527.307534722226</v>
      </c>
      <c r="H701" s="4">
        <v>43534.307534722226</v>
      </c>
      <c r="I701" s="4">
        <v>43531.307534722226</v>
      </c>
      <c r="J701" s="2">
        <v>35.0</v>
      </c>
      <c r="K701" s="2">
        <v>127.0</v>
      </c>
      <c r="L701" s="2" t="str">
        <f t="shared" si="1"/>
        <v>Delhi</v>
      </c>
      <c r="M701" s="2" t="str">
        <f t="shared" si="2"/>
        <v>Bangalore-Delhi</v>
      </c>
      <c r="N701" s="2" t="str">
        <f t="shared" si="7"/>
        <v>Outstation</v>
      </c>
      <c r="O701" s="2" t="str">
        <f t="shared" si="3"/>
        <v>Ship2Home</v>
      </c>
      <c r="P701" s="2">
        <f t="shared" si="4"/>
        <v>3</v>
      </c>
      <c r="Q701" s="2">
        <f t="shared" si="5"/>
        <v>7</v>
      </c>
      <c r="R701" s="2">
        <f t="shared" si="6"/>
        <v>162</v>
      </c>
    </row>
    <row r="702" ht="14.25" customHeight="1">
      <c r="A702" s="2">
        <v>277235.0</v>
      </c>
      <c r="B702" s="2" t="s">
        <v>36</v>
      </c>
      <c r="C702" s="2" t="s">
        <v>45</v>
      </c>
      <c r="D702" s="2" t="s">
        <v>41</v>
      </c>
      <c r="E702" s="2" t="s">
        <v>33</v>
      </c>
      <c r="F702" s="2" t="s">
        <v>34</v>
      </c>
      <c r="G702" s="4">
        <v>43527.30966435185</v>
      </c>
      <c r="H702" s="4">
        <v>43530.30966435185</v>
      </c>
      <c r="I702" s="4">
        <v>43531.30966435185</v>
      </c>
      <c r="J702" s="2">
        <v>36.0</v>
      </c>
      <c r="K702" s="2">
        <v>126.0</v>
      </c>
      <c r="L702" s="2" t="str">
        <f t="shared" si="1"/>
        <v>Chennai</v>
      </c>
      <c r="M702" s="2" t="str">
        <f t="shared" si="2"/>
        <v>Delhi-Chennai</v>
      </c>
      <c r="N702" s="2" t="str">
        <f t="shared" si="7"/>
        <v>Outstation</v>
      </c>
      <c r="O702" s="2" t="str">
        <f t="shared" si="3"/>
        <v>Ship2Home</v>
      </c>
      <c r="P702" s="2">
        <f t="shared" si="4"/>
        <v>-1</v>
      </c>
      <c r="Q702" s="2">
        <f t="shared" si="5"/>
        <v>3</v>
      </c>
      <c r="R702" s="2">
        <f t="shared" si="6"/>
        <v>162</v>
      </c>
    </row>
    <row r="703" ht="14.25" customHeight="1">
      <c r="A703" s="2">
        <v>945904.0</v>
      </c>
      <c r="B703" s="2" t="s">
        <v>36</v>
      </c>
      <c r="C703" s="2" t="s">
        <v>43</v>
      </c>
      <c r="D703" s="2" t="s">
        <v>41</v>
      </c>
      <c r="E703" s="2" t="s">
        <v>44</v>
      </c>
      <c r="F703" s="2" t="s">
        <v>34</v>
      </c>
      <c r="G703" s="4">
        <v>43527.31166666667</v>
      </c>
      <c r="H703" s="4">
        <v>43531.31166666667</v>
      </c>
      <c r="I703" s="4">
        <v>43531.31166666667</v>
      </c>
      <c r="J703" s="2">
        <v>62.0</v>
      </c>
      <c r="K703" s="2">
        <v>106.0</v>
      </c>
      <c r="L703" s="2" t="str">
        <f t="shared" si="1"/>
        <v>Bangalore</v>
      </c>
      <c r="M703" s="2" t="str">
        <f t="shared" si="2"/>
        <v>Delhi-Bangalore</v>
      </c>
      <c r="N703" s="2" t="str">
        <f t="shared" si="7"/>
        <v>Outstation</v>
      </c>
      <c r="O703" s="2" t="str">
        <f t="shared" si="3"/>
        <v>FastWheels</v>
      </c>
      <c r="P703" s="2">
        <f t="shared" si="4"/>
        <v>0</v>
      </c>
      <c r="Q703" s="2">
        <f t="shared" si="5"/>
        <v>4</v>
      </c>
      <c r="R703" s="2">
        <f t="shared" si="6"/>
        <v>168</v>
      </c>
    </row>
    <row r="704" ht="14.25" customHeight="1">
      <c r="A704" s="2">
        <v>846445.0</v>
      </c>
      <c r="B704" s="2" t="s">
        <v>47</v>
      </c>
      <c r="C704" s="2" t="s">
        <v>43</v>
      </c>
      <c r="D704" s="2" t="s">
        <v>41</v>
      </c>
      <c r="E704" s="2" t="s">
        <v>44</v>
      </c>
      <c r="F704" s="2" t="s">
        <v>34</v>
      </c>
      <c r="G704" s="4">
        <v>43527.311898148146</v>
      </c>
      <c r="H704" s="4">
        <v>43533.311898148146</v>
      </c>
      <c r="I704" s="4">
        <v>43534.311898148146</v>
      </c>
      <c r="J704" s="2">
        <v>71.0</v>
      </c>
      <c r="K704" s="2">
        <v>102.0</v>
      </c>
      <c r="L704" s="2" t="str">
        <f t="shared" si="1"/>
        <v>Bangalore</v>
      </c>
      <c r="M704" s="2" t="str">
        <f t="shared" si="2"/>
        <v>Delhi-Bangalore</v>
      </c>
      <c r="N704" s="2" t="str">
        <f t="shared" si="7"/>
        <v>Outstation</v>
      </c>
      <c r="O704" s="2" t="str">
        <f t="shared" si="3"/>
        <v>FastWheels</v>
      </c>
      <c r="P704" s="2">
        <f t="shared" si="4"/>
        <v>-1</v>
      </c>
      <c r="Q704" s="2">
        <f t="shared" si="5"/>
        <v>6</v>
      </c>
      <c r="R704" s="2">
        <f t="shared" si="6"/>
        <v>173</v>
      </c>
    </row>
    <row r="705" ht="14.25" customHeight="1">
      <c r="A705" s="2">
        <v>171977.0</v>
      </c>
      <c r="B705" s="2" t="s">
        <v>39</v>
      </c>
      <c r="C705" s="2" t="s">
        <v>40</v>
      </c>
      <c r="D705" s="2" t="s">
        <v>41</v>
      </c>
      <c r="E705" s="2" t="s">
        <v>44</v>
      </c>
      <c r="F705" s="2" t="s">
        <v>34</v>
      </c>
      <c r="G705" s="4">
        <v>43527.312372685185</v>
      </c>
      <c r="H705" s="4">
        <v>43532.312372685185</v>
      </c>
      <c r="I705" s="4">
        <v>43530.312372685185</v>
      </c>
      <c r="J705" s="2">
        <v>79.0</v>
      </c>
      <c r="K705" s="2">
        <v>95.0</v>
      </c>
      <c r="L705" s="2" t="str">
        <f t="shared" si="1"/>
        <v>Kolkata</v>
      </c>
      <c r="M705" s="2" t="str">
        <f t="shared" si="2"/>
        <v>Delhi-Kolkata</v>
      </c>
      <c r="N705" s="2" t="str">
        <f t="shared" si="7"/>
        <v>Outstation</v>
      </c>
      <c r="O705" s="2" t="str">
        <f t="shared" si="3"/>
        <v>FastWheels</v>
      </c>
      <c r="P705" s="2">
        <f t="shared" si="4"/>
        <v>2</v>
      </c>
      <c r="Q705" s="2">
        <f t="shared" si="5"/>
        <v>5</v>
      </c>
      <c r="R705" s="2">
        <f t="shared" si="6"/>
        <v>174</v>
      </c>
    </row>
    <row r="706" ht="14.25" customHeight="1">
      <c r="A706" s="2">
        <v>366507.0</v>
      </c>
      <c r="B706" s="2" t="s">
        <v>49</v>
      </c>
      <c r="C706" s="2" t="s">
        <v>37</v>
      </c>
      <c r="D706" s="2" t="s">
        <v>32</v>
      </c>
      <c r="E706" s="2" t="s">
        <v>44</v>
      </c>
      <c r="F706" s="2" t="s">
        <v>34</v>
      </c>
      <c r="G706" s="4">
        <v>43527.31302083333</v>
      </c>
      <c r="H706" s="4">
        <v>43533.31302083333</v>
      </c>
      <c r="I706" s="4">
        <v>43532.31302083333</v>
      </c>
      <c r="J706" s="2">
        <v>64.0</v>
      </c>
      <c r="K706" s="2">
        <v>94.0</v>
      </c>
      <c r="L706" s="2" t="str">
        <f t="shared" si="1"/>
        <v>Mumbai</v>
      </c>
      <c r="M706" s="2" t="str">
        <f t="shared" si="2"/>
        <v>Bangalore-Mumbai</v>
      </c>
      <c r="N706" s="2" t="str">
        <f t="shared" si="7"/>
        <v>Outstation</v>
      </c>
      <c r="O706" s="2" t="str">
        <f t="shared" si="3"/>
        <v>FastWheels</v>
      </c>
      <c r="P706" s="2">
        <f t="shared" si="4"/>
        <v>1</v>
      </c>
      <c r="Q706" s="2">
        <f t="shared" si="5"/>
        <v>6</v>
      </c>
      <c r="R706" s="2">
        <f t="shared" si="6"/>
        <v>158</v>
      </c>
    </row>
    <row r="707" ht="14.25" customHeight="1">
      <c r="A707" s="2">
        <v>7508.0</v>
      </c>
      <c r="B707" s="2" t="s">
        <v>30</v>
      </c>
      <c r="C707" s="2" t="s">
        <v>31</v>
      </c>
      <c r="D707" s="2" t="s">
        <v>41</v>
      </c>
      <c r="E707" s="2" t="s">
        <v>44</v>
      </c>
      <c r="F707" s="2" t="s">
        <v>34</v>
      </c>
      <c r="G707" s="4">
        <v>43527.32063657408</v>
      </c>
      <c r="H707" s="4">
        <v>43531.32063657408</v>
      </c>
      <c r="I707" s="4">
        <v>43530.32063657408</v>
      </c>
      <c r="J707" s="2">
        <v>0.0</v>
      </c>
      <c r="K707" s="2">
        <v>107.0</v>
      </c>
      <c r="L707" s="2" t="str">
        <f t="shared" si="1"/>
        <v>Delhi</v>
      </c>
      <c r="M707" s="2" t="str">
        <f t="shared" si="2"/>
        <v>Delhi-Delhi</v>
      </c>
      <c r="N707" s="2" t="str">
        <f t="shared" si="7"/>
        <v>Local</v>
      </c>
      <c r="O707" s="2" t="str">
        <f t="shared" si="3"/>
        <v>FastWheels</v>
      </c>
      <c r="P707" s="2">
        <f t="shared" si="4"/>
        <v>1</v>
      </c>
      <c r="Q707" s="2">
        <f t="shared" si="5"/>
        <v>4</v>
      </c>
      <c r="R707" s="2">
        <f t="shared" si="6"/>
        <v>107</v>
      </c>
    </row>
    <row r="708" ht="14.25" customHeight="1">
      <c r="A708" s="2">
        <v>409055.0</v>
      </c>
      <c r="B708" s="2" t="s">
        <v>30</v>
      </c>
      <c r="C708" s="2" t="s">
        <v>43</v>
      </c>
      <c r="D708" s="2" t="s">
        <v>41</v>
      </c>
      <c r="E708" s="2" t="s">
        <v>33</v>
      </c>
      <c r="F708" s="2" t="s">
        <v>34</v>
      </c>
      <c r="G708" s="4">
        <v>43527.32165509259</v>
      </c>
      <c r="H708" s="4">
        <v>43536.32165509259</v>
      </c>
      <c r="I708" s="4">
        <v>43533.32165509259</v>
      </c>
      <c r="J708" s="2">
        <v>35.0</v>
      </c>
      <c r="K708" s="2">
        <v>130.0</v>
      </c>
      <c r="L708" s="2" t="str">
        <f t="shared" si="1"/>
        <v>Bangalore</v>
      </c>
      <c r="M708" s="2" t="str">
        <f t="shared" si="2"/>
        <v>Delhi-Bangalore</v>
      </c>
      <c r="N708" s="2" t="str">
        <f t="shared" si="7"/>
        <v>Outstation</v>
      </c>
      <c r="O708" s="2" t="str">
        <f t="shared" si="3"/>
        <v>Ship2Home</v>
      </c>
      <c r="P708" s="2">
        <f t="shared" si="4"/>
        <v>3</v>
      </c>
      <c r="Q708" s="2">
        <f t="shared" si="5"/>
        <v>9</v>
      </c>
      <c r="R708" s="2">
        <f t="shared" si="6"/>
        <v>165</v>
      </c>
    </row>
    <row r="709" ht="14.25" customHeight="1">
      <c r="A709" s="2">
        <v>768435.0</v>
      </c>
      <c r="B709" s="2" t="s">
        <v>48</v>
      </c>
      <c r="C709" s="2" t="s">
        <v>45</v>
      </c>
      <c r="D709" s="2" t="s">
        <v>41</v>
      </c>
      <c r="E709" s="2" t="s">
        <v>33</v>
      </c>
      <c r="F709" s="2" t="s">
        <v>34</v>
      </c>
      <c r="G709" s="4">
        <v>43527.32350694444</v>
      </c>
      <c r="H709" s="4">
        <v>43534.32350694444</v>
      </c>
      <c r="I709" s="4">
        <v>43533.32350694444</v>
      </c>
      <c r="J709" s="2">
        <v>41.0</v>
      </c>
      <c r="K709" s="2">
        <v>123.0</v>
      </c>
      <c r="L709" s="2" t="str">
        <f t="shared" si="1"/>
        <v>Chennai</v>
      </c>
      <c r="M709" s="2" t="str">
        <f t="shared" si="2"/>
        <v>Delhi-Chennai</v>
      </c>
      <c r="N709" s="2" t="str">
        <f t="shared" si="7"/>
        <v>Outstation</v>
      </c>
      <c r="O709" s="2" t="str">
        <f t="shared" si="3"/>
        <v>Ship2Home</v>
      </c>
      <c r="P709" s="2">
        <f t="shared" si="4"/>
        <v>1</v>
      </c>
      <c r="Q709" s="2">
        <f t="shared" si="5"/>
        <v>7</v>
      </c>
      <c r="R709" s="2">
        <f t="shared" si="6"/>
        <v>164</v>
      </c>
    </row>
    <row r="710" ht="14.25" customHeight="1">
      <c r="A710" s="2">
        <v>904751.0</v>
      </c>
      <c r="B710" s="2" t="s">
        <v>36</v>
      </c>
      <c r="C710" s="2" t="s">
        <v>40</v>
      </c>
      <c r="D710" s="2" t="s">
        <v>32</v>
      </c>
      <c r="E710" s="2" t="s">
        <v>44</v>
      </c>
      <c r="F710" s="2" t="s">
        <v>34</v>
      </c>
      <c r="G710" s="4">
        <v>43527.3265625</v>
      </c>
      <c r="H710" s="4">
        <v>43532.3265625</v>
      </c>
      <c r="I710" s="4">
        <v>43533.3265625</v>
      </c>
      <c r="J710" s="2">
        <v>65.0</v>
      </c>
      <c r="K710" s="2">
        <v>89.0</v>
      </c>
      <c r="L710" s="2" t="str">
        <f t="shared" si="1"/>
        <v>Kolkata</v>
      </c>
      <c r="M710" s="2" t="str">
        <f t="shared" si="2"/>
        <v>Bangalore-Kolkata</v>
      </c>
      <c r="N710" s="2" t="str">
        <f t="shared" si="7"/>
        <v>Outstation</v>
      </c>
      <c r="O710" s="2" t="str">
        <f t="shared" si="3"/>
        <v>FastWheels</v>
      </c>
      <c r="P710" s="2">
        <f t="shared" si="4"/>
        <v>-1</v>
      </c>
      <c r="Q710" s="2">
        <f t="shared" si="5"/>
        <v>5</v>
      </c>
      <c r="R710" s="2">
        <f t="shared" si="6"/>
        <v>154</v>
      </c>
    </row>
    <row r="711" ht="14.25" customHeight="1">
      <c r="A711" s="2">
        <v>958427.0</v>
      </c>
      <c r="B711" s="2" t="s">
        <v>48</v>
      </c>
      <c r="C711" s="2" t="s">
        <v>37</v>
      </c>
      <c r="D711" s="2" t="s">
        <v>41</v>
      </c>
      <c r="E711" s="2" t="s">
        <v>33</v>
      </c>
      <c r="F711" s="2" t="s">
        <v>34</v>
      </c>
      <c r="G711" s="4">
        <v>43527.32875</v>
      </c>
      <c r="H711" s="4">
        <v>43530.32875</v>
      </c>
      <c r="I711" s="4">
        <v>43531.32875</v>
      </c>
      <c r="J711" s="2">
        <v>41.0</v>
      </c>
      <c r="K711" s="2">
        <v>110.0</v>
      </c>
      <c r="L711" s="2" t="str">
        <f t="shared" si="1"/>
        <v>Mumbai</v>
      </c>
      <c r="M711" s="2" t="str">
        <f t="shared" si="2"/>
        <v>Delhi-Mumbai</v>
      </c>
      <c r="N711" s="2" t="str">
        <f t="shared" si="7"/>
        <v>Outstation</v>
      </c>
      <c r="O711" s="2" t="str">
        <f t="shared" si="3"/>
        <v>Ship2Home</v>
      </c>
      <c r="P711" s="2">
        <f t="shared" si="4"/>
        <v>-1</v>
      </c>
      <c r="Q711" s="2">
        <f t="shared" si="5"/>
        <v>3</v>
      </c>
      <c r="R711" s="2">
        <f t="shared" si="6"/>
        <v>151</v>
      </c>
    </row>
    <row r="712" ht="14.25" customHeight="1">
      <c r="A712" s="2">
        <v>291640.0</v>
      </c>
      <c r="B712" s="2" t="s">
        <v>47</v>
      </c>
      <c r="C712" s="2" t="s">
        <v>37</v>
      </c>
      <c r="D712" s="2" t="s">
        <v>32</v>
      </c>
      <c r="E712" s="2" t="s">
        <v>44</v>
      </c>
      <c r="F712" s="2" t="s">
        <v>34</v>
      </c>
      <c r="G712" s="4">
        <v>43527.3315625</v>
      </c>
      <c r="H712" s="4">
        <v>43529.3315625</v>
      </c>
      <c r="I712" s="4">
        <v>43530.3315625</v>
      </c>
      <c r="J712" s="2">
        <v>37.0</v>
      </c>
      <c r="K712" s="2">
        <v>113.0</v>
      </c>
      <c r="L712" s="2" t="str">
        <f t="shared" si="1"/>
        <v>Mumbai</v>
      </c>
      <c r="M712" s="2" t="str">
        <f t="shared" si="2"/>
        <v>Bangalore-Mumbai</v>
      </c>
      <c r="N712" s="2" t="str">
        <f t="shared" si="7"/>
        <v>Outstation</v>
      </c>
      <c r="O712" s="2" t="str">
        <f t="shared" si="3"/>
        <v>FastWheels</v>
      </c>
      <c r="P712" s="2">
        <f t="shared" si="4"/>
        <v>-1</v>
      </c>
      <c r="Q712" s="2">
        <f t="shared" si="5"/>
        <v>2</v>
      </c>
      <c r="R712" s="2">
        <f t="shared" si="6"/>
        <v>150</v>
      </c>
    </row>
    <row r="713" ht="14.25" customHeight="1">
      <c r="A713" s="2">
        <v>829271.0</v>
      </c>
      <c r="B713" s="2" t="s">
        <v>30</v>
      </c>
      <c r="C713" s="2" t="s">
        <v>43</v>
      </c>
      <c r="D713" s="2" t="s">
        <v>41</v>
      </c>
      <c r="E713" s="2" t="s">
        <v>33</v>
      </c>
      <c r="F713" s="2" t="s">
        <v>34</v>
      </c>
      <c r="G713" s="4">
        <v>43527.336747685185</v>
      </c>
      <c r="H713" s="4">
        <v>43536.336747685185</v>
      </c>
      <c r="I713" s="4">
        <v>43533.336747685185</v>
      </c>
      <c r="J713" s="2">
        <v>36.0</v>
      </c>
      <c r="K713" s="2">
        <v>130.0</v>
      </c>
      <c r="L713" s="2" t="str">
        <f t="shared" si="1"/>
        <v>Bangalore</v>
      </c>
      <c r="M713" s="2" t="str">
        <f t="shared" si="2"/>
        <v>Delhi-Bangalore</v>
      </c>
      <c r="N713" s="2" t="str">
        <f t="shared" si="7"/>
        <v>Outstation</v>
      </c>
      <c r="O713" s="2" t="str">
        <f t="shared" si="3"/>
        <v>Ship2Home</v>
      </c>
      <c r="P713" s="2">
        <f t="shared" si="4"/>
        <v>3</v>
      </c>
      <c r="Q713" s="2">
        <f t="shared" si="5"/>
        <v>9</v>
      </c>
      <c r="R713" s="2">
        <f t="shared" si="6"/>
        <v>166</v>
      </c>
    </row>
    <row r="714" ht="14.25" customHeight="1">
      <c r="A714" s="2">
        <v>33810.0</v>
      </c>
      <c r="B714" s="2" t="s">
        <v>47</v>
      </c>
      <c r="C714" s="2" t="s">
        <v>45</v>
      </c>
      <c r="D714" s="2" t="s">
        <v>41</v>
      </c>
      <c r="E714" s="2" t="s">
        <v>38</v>
      </c>
      <c r="F714" s="2" t="s">
        <v>34</v>
      </c>
      <c r="G714" s="4">
        <v>43527.33802083333</v>
      </c>
      <c r="H714" s="4">
        <v>43534.33802083333</v>
      </c>
      <c r="I714" s="4">
        <v>43533.33802083333</v>
      </c>
      <c r="J714" s="2">
        <v>28.0</v>
      </c>
      <c r="K714" s="2">
        <v>130.0</v>
      </c>
      <c r="L714" s="2" t="str">
        <f t="shared" si="1"/>
        <v>Chennai</v>
      </c>
      <c r="M714" s="2" t="str">
        <f t="shared" si="2"/>
        <v>Delhi-Chennai</v>
      </c>
      <c r="N714" s="2" t="str">
        <f t="shared" si="7"/>
        <v>Outstation</v>
      </c>
      <c r="O714" s="2" t="str">
        <f t="shared" si="3"/>
        <v>Ship2Home</v>
      </c>
      <c r="P714" s="2">
        <f t="shared" si="4"/>
        <v>1</v>
      </c>
      <c r="Q714" s="2">
        <f t="shared" si="5"/>
        <v>7</v>
      </c>
      <c r="R714" s="2">
        <f t="shared" si="6"/>
        <v>158</v>
      </c>
    </row>
    <row r="715" ht="14.25" customHeight="1">
      <c r="A715" s="2">
        <v>955730.0</v>
      </c>
      <c r="B715" s="2" t="s">
        <v>47</v>
      </c>
      <c r="C715" s="2" t="s">
        <v>43</v>
      </c>
      <c r="D715" s="2" t="s">
        <v>32</v>
      </c>
      <c r="E715" s="2" t="s">
        <v>38</v>
      </c>
      <c r="F715" s="2" t="s">
        <v>34</v>
      </c>
      <c r="G715" s="4">
        <v>43527.34048611111</v>
      </c>
      <c r="H715" s="4">
        <v>43530.34048611111</v>
      </c>
      <c r="I715" s="4">
        <v>43533.34048611111</v>
      </c>
      <c r="J715" s="2">
        <v>0.0</v>
      </c>
      <c r="K715" s="2">
        <v>125.0</v>
      </c>
      <c r="L715" s="2" t="str">
        <f t="shared" si="1"/>
        <v>Bangalore</v>
      </c>
      <c r="M715" s="2" t="str">
        <f t="shared" si="2"/>
        <v>Bangalore-Bangalore</v>
      </c>
      <c r="N715" s="2" t="str">
        <f t="shared" si="7"/>
        <v>Local</v>
      </c>
      <c r="O715" s="2" t="str">
        <f t="shared" si="3"/>
        <v>Ship2Home</v>
      </c>
      <c r="P715" s="2">
        <f t="shared" si="4"/>
        <v>-3</v>
      </c>
      <c r="Q715" s="2">
        <f t="shared" si="5"/>
        <v>3</v>
      </c>
      <c r="R715" s="2">
        <f t="shared" si="6"/>
        <v>125</v>
      </c>
    </row>
    <row r="716" ht="14.25" customHeight="1">
      <c r="A716" s="2">
        <v>453223.0</v>
      </c>
      <c r="B716" s="2" t="s">
        <v>46</v>
      </c>
      <c r="C716" s="2" t="s">
        <v>40</v>
      </c>
      <c r="D716" s="2" t="s">
        <v>41</v>
      </c>
      <c r="E716" s="2" t="s">
        <v>33</v>
      </c>
      <c r="F716" s="2" t="s">
        <v>34</v>
      </c>
      <c r="G716" s="4">
        <v>43527.34490740741</v>
      </c>
      <c r="H716" s="4">
        <v>43532.34490740741</v>
      </c>
      <c r="I716" s="4">
        <v>43532.34490740741</v>
      </c>
      <c r="J716" s="2">
        <v>40.0</v>
      </c>
      <c r="K716" s="2">
        <v>106.0</v>
      </c>
      <c r="L716" s="2" t="str">
        <f t="shared" si="1"/>
        <v>Kolkata</v>
      </c>
      <c r="M716" s="2" t="str">
        <f t="shared" si="2"/>
        <v>Delhi-Kolkata</v>
      </c>
      <c r="N716" s="2" t="str">
        <f t="shared" si="7"/>
        <v>Outstation</v>
      </c>
      <c r="O716" s="2" t="str">
        <f t="shared" si="3"/>
        <v>Ship2Home</v>
      </c>
      <c r="P716" s="2">
        <f t="shared" si="4"/>
        <v>0</v>
      </c>
      <c r="Q716" s="2">
        <f t="shared" si="5"/>
        <v>5</v>
      </c>
      <c r="R716" s="2">
        <f t="shared" si="6"/>
        <v>146</v>
      </c>
    </row>
    <row r="717" ht="14.25" customHeight="1">
      <c r="A717" s="2">
        <v>389782.0</v>
      </c>
      <c r="B717" s="2" t="s">
        <v>30</v>
      </c>
      <c r="C717" s="2" t="s">
        <v>37</v>
      </c>
      <c r="D717" s="2" t="s">
        <v>32</v>
      </c>
      <c r="E717" s="2" t="s">
        <v>38</v>
      </c>
      <c r="F717" s="2" t="s">
        <v>34</v>
      </c>
      <c r="G717" s="4">
        <v>43527.34732638889</v>
      </c>
      <c r="H717" s="4">
        <v>43530.34732638889</v>
      </c>
      <c r="I717" s="4">
        <v>43534.34732638889</v>
      </c>
      <c r="J717" s="2">
        <v>40.0</v>
      </c>
      <c r="K717" s="2">
        <v>109.0</v>
      </c>
      <c r="L717" s="2" t="str">
        <f t="shared" si="1"/>
        <v>Mumbai</v>
      </c>
      <c r="M717" s="2" t="str">
        <f t="shared" si="2"/>
        <v>Bangalore-Mumbai</v>
      </c>
      <c r="N717" s="2" t="str">
        <f t="shared" si="7"/>
        <v>Outstation</v>
      </c>
      <c r="O717" s="2" t="str">
        <f t="shared" si="3"/>
        <v>Ship2Home</v>
      </c>
      <c r="P717" s="2">
        <f t="shared" si="4"/>
        <v>-4</v>
      </c>
      <c r="Q717" s="2">
        <f t="shared" si="5"/>
        <v>3</v>
      </c>
      <c r="R717" s="2">
        <f t="shared" si="6"/>
        <v>149</v>
      </c>
    </row>
    <row r="718" ht="14.25" customHeight="1">
      <c r="A718" s="2">
        <v>590049.0</v>
      </c>
      <c r="B718" s="2" t="s">
        <v>47</v>
      </c>
      <c r="C718" s="2" t="s">
        <v>43</v>
      </c>
      <c r="D718" s="2" t="s">
        <v>41</v>
      </c>
      <c r="E718" s="2" t="s">
        <v>33</v>
      </c>
      <c r="F718" s="2" t="s">
        <v>34</v>
      </c>
      <c r="G718" s="4">
        <v>43527.34824074074</v>
      </c>
      <c r="H718" s="4">
        <v>43536.34824074074</v>
      </c>
      <c r="I718" s="4">
        <v>43530.34824074074</v>
      </c>
      <c r="J718" s="2">
        <v>28.0</v>
      </c>
      <c r="K718" s="2">
        <v>122.0</v>
      </c>
      <c r="L718" s="2" t="str">
        <f t="shared" si="1"/>
        <v>Bangalore</v>
      </c>
      <c r="M718" s="2" t="str">
        <f t="shared" si="2"/>
        <v>Delhi-Bangalore</v>
      </c>
      <c r="N718" s="2" t="str">
        <f t="shared" si="7"/>
        <v>Outstation</v>
      </c>
      <c r="O718" s="2" t="str">
        <f t="shared" si="3"/>
        <v>Ship2Home</v>
      </c>
      <c r="P718" s="2">
        <f t="shared" si="4"/>
        <v>6</v>
      </c>
      <c r="Q718" s="2">
        <f t="shared" si="5"/>
        <v>9</v>
      </c>
      <c r="R718" s="2">
        <f t="shared" si="6"/>
        <v>150</v>
      </c>
    </row>
    <row r="719" ht="14.25" customHeight="1">
      <c r="A719" s="2">
        <v>562475.0</v>
      </c>
      <c r="B719" s="2" t="s">
        <v>48</v>
      </c>
      <c r="C719" s="2" t="s">
        <v>45</v>
      </c>
      <c r="D719" s="2" t="s">
        <v>32</v>
      </c>
      <c r="E719" s="2" t="s">
        <v>33</v>
      </c>
      <c r="F719" s="2" t="s">
        <v>34</v>
      </c>
      <c r="G719" s="4">
        <v>43527.34982638889</v>
      </c>
      <c r="H719" s="4">
        <v>43531.34982638889</v>
      </c>
      <c r="I719" s="4">
        <v>43530.34982638889</v>
      </c>
      <c r="J719" s="2">
        <v>50.0</v>
      </c>
      <c r="K719" s="2">
        <v>121.0</v>
      </c>
      <c r="L719" s="2" t="str">
        <f t="shared" si="1"/>
        <v>Chennai</v>
      </c>
      <c r="M719" s="2" t="str">
        <f t="shared" si="2"/>
        <v>Bangalore-Chennai</v>
      </c>
      <c r="N719" s="2" t="str">
        <f t="shared" si="7"/>
        <v>Outstation</v>
      </c>
      <c r="O719" s="2" t="str">
        <f t="shared" si="3"/>
        <v>Ship2Home</v>
      </c>
      <c r="P719" s="2">
        <f t="shared" si="4"/>
        <v>1</v>
      </c>
      <c r="Q719" s="2">
        <f t="shared" si="5"/>
        <v>4</v>
      </c>
      <c r="R719" s="2">
        <f t="shared" si="6"/>
        <v>171</v>
      </c>
    </row>
    <row r="720" ht="14.25" customHeight="1">
      <c r="A720" s="2">
        <v>101282.0</v>
      </c>
      <c r="B720" s="2" t="s">
        <v>42</v>
      </c>
      <c r="C720" s="2" t="s">
        <v>40</v>
      </c>
      <c r="D720" s="2" t="s">
        <v>41</v>
      </c>
      <c r="E720" s="2" t="s">
        <v>38</v>
      </c>
      <c r="F720" s="2" t="s">
        <v>34</v>
      </c>
      <c r="G720" s="4">
        <v>43527.35039351852</v>
      </c>
      <c r="H720" s="4">
        <v>43532.35039351852</v>
      </c>
      <c r="I720" s="4">
        <v>43533.35039351852</v>
      </c>
      <c r="J720" s="2">
        <v>31.0</v>
      </c>
      <c r="K720" s="2">
        <v>107.0</v>
      </c>
      <c r="L720" s="2" t="str">
        <f t="shared" si="1"/>
        <v>Kolkata</v>
      </c>
      <c r="M720" s="2" t="str">
        <f t="shared" si="2"/>
        <v>Delhi-Kolkata</v>
      </c>
      <c r="N720" s="2" t="str">
        <f t="shared" si="7"/>
        <v>Outstation</v>
      </c>
      <c r="O720" s="2" t="str">
        <f t="shared" si="3"/>
        <v>Ship2Home</v>
      </c>
      <c r="P720" s="2">
        <f t="shared" si="4"/>
        <v>-1</v>
      </c>
      <c r="Q720" s="2">
        <f t="shared" si="5"/>
        <v>5</v>
      </c>
      <c r="R720" s="2">
        <f t="shared" si="6"/>
        <v>138</v>
      </c>
    </row>
    <row r="721" ht="14.25" customHeight="1">
      <c r="A721" s="2">
        <v>478547.0</v>
      </c>
      <c r="B721" s="2" t="s">
        <v>39</v>
      </c>
      <c r="C721" s="2" t="s">
        <v>31</v>
      </c>
      <c r="D721" s="2" t="s">
        <v>41</v>
      </c>
      <c r="E721" s="2" t="s">
        <v>44</v>
      </c>
      <c r="F721" s="2" t="s">
        <v>34</v>
      </c>
      <c r="G721" s="4">
        <v>43527.35126157408</v>
      </c>
      <c r="H721" s="4">
        <v>43532.35126157408</v>
      </c>
      <c r="I721" s="4">
        <v>43533.35126157408</v>
      </c>
      <c r="J721" s="2">
        <v>0.0</v>
      </c>
      <c r="K721" s="2">
        <v>109.0</v>
      </c>
      <c r="L721" s="2" t="str">
        <f t="shared" si="1"/>
        <v>Delhi</v>
      </c>
      <c r="M721" s="2" t="str">
        <f t="shared" si="2"/>
        <v>Delhi-Delhi</v>
      </c>
      <c r="N721" s="2" t="str">
        <f t="shared" si="7"/>
        <v>Local</v>
      </c>
      <c r="O721" s="2" t="str">
        <f t="shared" si="3"/>
        <v>FastWheels</v>
      </c>
      <c r="P721" s="2">
        <f t="shared" si="4"/>
        <v>-1</v>
      </c>
      <c r="Q721" s="2">
        <f t="shared" si="5"/>
        <v>5</v>
      </c>
      <c r="R721" s="2">
        <f t="shared" si="6"/>
        <v>109</v>
      </c>
    </row>
    <row r="722" ht="14.25" customHeight="1">
      <c r="A722" s="2">
        <v>322739.0</v>
      </c>
      <c r="B722" s="2" t="s">
        <v>46</v>
      </c>
      <c r="C722" s="2" t="s">
        <v>37</v>
      </c>
      <c r="D722" s="2" t="s">
        <v>41</v>
      </c>
      <c r="E722" s="2" t="s">
        <v>33</v>
      </c>
      <c r="F722" s="2" t="s">
        <v>34</v>
      </c>
      <c r="G722" s="4">
        <v>43527.35530092593</v>
      </c>
      <c r="H722" s="4">
        <v>43530.35530092593</v>
      </c>
      <c r="I722" s="4">
        <v>43532.35530092593</v>
      </c>
      <c r="J722" s="2">
        <v>43.0</v>
      </c>
      <c r="K722" s="2">
        <v>111.0</v>
      </c>
      <c r="L722" s="2" t="str">
        <f t="shared" si="1"/>
        <v>Mumbai</v>
      </c>
      <c r="M722" s="2" t="str">
        <f t="shared" si="2"/>
        <v>Delhi-Mumbai</v>
      </c>
      <c r="N722" s="2" t="str">
        <f t="shared" si="7"/>
        <v>Outstation</v>
      </c>
      <c r="O722" s="2" t="str">
        <f t="shared" si="3"/>
        <v>Ship2Home</v>
      </c>
      <c r="P722" s="2">
        <f t="shared" si="4"/>
        <v>-2</v>
      </c>
      <c r="Q722" s="2">
        <f t="shared" si="5"/>
        <v>3</v>
      </c>
      <c r="R722" s="2">
        <f t="shared" si="6"/>
        <v>154</v>
      </c>
    </row>
    <row r="723" ht="14.25" customHeight="1">
      <c r="A723" s="2">
        <v>880643.0</v>
      </c>
      <c r="B723" s="2" t="s">
        <v>39</v>
      </c>
      <c r="C723" s="2" t="s">
        <v>43</v>
      </c>
      <c r="D723" s="2" t="s">
        <v>32</v>
      </c>
      <c r="E723" s="2" t="s">
        <v>33</v>
      </c>
      <c r="F723" s="2" t="s">
        <v>34</v>
      </c>
      <c r="G723" s="4">
        <v>43527.35537037037</v>
      </c>
      <c r="H723" s="4">
        <v>43527.35537037037</v>
      </c>
      <c r="I723" s="4">
        <v>43531.35537037037</v>
      </c>
      <c r="J723" s="2">
        <v>0.0</v>
      </c>
      <c r="K723" s="2">
        <v>123.0</v>
      </c>
      <c r="L723" s="2" t="str">
        <f t="shared" si="1"/>
        <v>Bangalore</v>
      </c>
      <c r="M723" s="2" t="str">
        <f t="shared" si="2"/>
        <v>Bangalore-Bangalore</v>
      </c>
      <c r="N723" s="2" t="str">
        <f t="shared" si="7"/>
        <v>Local</v>
      </c>
      <c r="O723" s="2" t="str">
        <f t="shared" si="3"/>
        <v>Ship2Home</v>
      </c>
      <c r="P723" s="2">
        <f t="shared" si="4"/>
        <v>-4</v>
      </c>
      <c r="Q723" s="2">
        <f t="shared" si="5"/>
        <v>0</v>
      </c>
      <c r="R723" s="2">
        <f t="shared" si="6"/>
        <v>123</v>
      </c>
    </row>
    <row r="724" ht="14.25" customHeight="1">
      <c r="A724" s="2">
        <v>146767.0</v>
      </c>
      <c r="B724" s="2" t="s">
        <v>30</v>
      </c>
      <c r="C724" s="2" t="s">
        <v>37</v>
      </c>
      <c r="D724" s="2" t="s">
        <v>41</v>
      </c>
      <c r="E724" s="2" t="s">
        <v>44</v>
      </c>
      <c r="F724" s="2" t="s">
        <v>34</v>
      </c>
      <c r="G724" s="4">
        <v>43527.35568287037</v>
      </c>
      <c r="H724" s="4">
        <v>43533.35568287037</v>
      </c>
      <c r="I724" s="4">
        <v>43531.35568287037</v>
      </c>
      <c r="J724" s="2">
        <v>67.0</v>
      </c>
      <c r="K724" s="2">
        <v>93.0</v>
      </c>
      <c r="L724" s="2" t="str">
        <f t="shared" si="1"/>
        <v>Mumbai</v>
      </c>
      <c r="M724" s="2" t="str">
        <f t="shared" si="2"/>
        <v>Delhi-Mumbai</v>
      </c>
      <c r="N724" s="2" t="str">
        <f t="shared" si="7"/>
        <v>Outstation</v>
      </c>
      <c r="O724" s="2" t="str">
        <f t="shared" si="3"/>
        <v>FastWheels</v>
      </c>
      <c r="P724" s="2">
        <f t="shared" si="4"/>
        <v>2</v>
      </c>
      <c r="Q724" s="2">
        <f t="shared" si="5"/>
        <v>6</v>
      </c>
      <c r="R724" s="2">
        <f t="shared" si="6"/>
        <v>160</v>
      </c>
    </row>
    <row r="725" ht="14.25" customHeight="1">
      <c r="A725" s="2">
        <v>660349.0</v>
      </c>
      <c r="B725" s="2" t="s">
        <v>36</v>
      </c>
      <c r="C725" s="2" t="s">
        <v>31</v>
      </c>
      <c r="D725" s="2" t="s">
        <v>32</v>
      </c>
      <c r="E725" s="2" t="s">
        <v>33</v>
      </c>
      <c r="F725" s="2" t="s">
        <v>34</v>
      </c>
      <c r="G725" s="4">
        <v>43527.35766203704</v>
      </c>
      <c r="H725" s="4">
        <v>43536.35766203704</v>
      </c>
      <c r="I725" s="4">
        <v>43532.35766203704</v>
      </c>
      <c r="J725" s="2">
        <v>26.0</v>
      </c>
      <c r="K725" s="2">
        <v>127.0</v>
      </c>
      <c r="L725" s="2" t="str">
        <f t="shared" si="1"/>
        <v>Delhi</v>
      </c>
      <c r="M725" s="2" t="str">
        <f t="shared" si="2"/>
        <v>Bangalore-Delhi</v>
      </c>
      <c r="N725" s="2" t="str">
        <f t="shared" si="7"/>
        <v>Outstation</v>
      </c>
      <c r="O725" s="2" t="str">
        <f t="shared" si="3"/>
        <v>Ship2Home</v>
      </c>
      <c r="P725" s="2">
        <f t="shared" si="4"/>
        <v>4</v>
      </c>
      <c r="Q725" s="2">
        <f t="shared" si="5"/>
        <v>9</v>
      </c>
      <c r="R725" s="2">
        <f t="shared" si="6"/>
        <v>153</v>
      </c>
    </row>
    <row r="726" ht="14.25" customHeight="1">
      <c r="A726" s="2">
        <v>475044.0</v>
      </c>
      <c r="B726" s="2" t="s">
        <v>30</v>
      </c>
      <c r="C726" s="2" t="s">
        <v>37</v>
      </c>
      <c r="D726" s="2" t="s">
        <v>41</v>
      </c>
      <c r="E726" s="2" t="s">
        <v>44</v>
      </c>
      <c r="F726" s="2" t="s">
        <v>34</v>
      </c>
      <c r="G726" s="4">
        <v>43527.36423611111</v>
      </c>
      <c r="H726" s="4">
        <v>43532.36423611111</v>
      </c>
      <c r="I726" s="4">
        <v>43534.36423611111</v>
      </c>
      <c r="J726" s="2">
        <v>41.0</v>
      </c>
      <c r="K726" s="2">
        <v>110.0</v>
      </c>
      <c r="L726" s="2" t="str">
        <f t="shared" si="1"/>
        <v>Mumbai</v>
      </c>
      <c r="M726" s="2" t="str">
        <f t="shared" si="2"/>
        <v>Delhi-Mumbai</v>
      </c>
      <c r="N726" s="2" t="str">
        <f t="shared" si="7"/>
        <v>Outstation</v>
      </c>
      <c r="O726" s="2" t="str">
        <f t="shared" si="3"/>
        <v>FastWheels</v>
      </c>
      <c r="P726" s="2">
        <f t="shared" si="4"/>
        <v>-2</v>
      </c>
      <c r="Q726" s="2">
        <f t="shared" si="5"/>
        <v>5</v>
      </c>
      <c r="R726" s="2">
        <f t="shared" si="6"/>
        <v>151</v>
      </c>
    </row>
    <row r="727" ht="14.25" customHeight="1">
      <c r="A727" s="2">
        <v>344360.0</v>
      </c>
      <c r="B727" s="2" t="s">
        <v>30</v>
      </c>
      <c r="C727" s="2" t="s">
        <v>37</v>
      </c>
      <c r="D727" s="2" t="s">
        <v>32</v>
      </c>
      <c r="E727" s="2" t="s">
        <v>44</v>
      </c>
      <c r="F727" s="2" t="s">
        <v>34</v>
      </c>
      <c r="G727" s="4">
        <v>43527.36615740741</v>
      </c>
      <c r="H727" s="4">
        <v>43529.36615740741</v>
      </c>
      <c r="I727" s="4">
        <v>43532.36615740741</v>
      </c>
      <c r="J727" s="2">
        <v>27.0</v>
      </c>
      <c r="K727" s="2">
        <v>113.0</v>
      </c>
      <c r="L727" s="2" t="str">
        <f t="shared" si="1"/>
        <v>Mumbai</v>
      </c>
      <c r="M727" s="2" t="str">
        <f t="shared" si="2"/>
        <v>Bangalore-Mumbai</v>
      </c>
      <c r="N727" s="2" t="str">
        <f t="shared" si="7"/>
        <v>Outstation</v>
      </c>
      <c r="O727" s="2" t="str">
        <f t="shared" si="3"/>
        <v>FastWheels</v>
      </c>
      <c r="P727" s="2">
        <f t="shared" si="4"/>
        <v>-3</v>
      </c>
      <c r="Q727" s="2">
        <f t="shared" si="5"/>
        <v>2</v>
      </c>
      <c r="R727" s="2">
        <f t="shared" si="6"/>
        <v>140</v>
      </c>
    </row>
    <row r="728" ht="14.25" customHeight="1">
      <c r="A728" s="2">
        <v>935994.0</v>
      </c>
      <c r="B728" s="2" t="s">
        <v>42</v>
      </c>
      <c r="C728" s="2" t="s">
        <v>40</v>
      </c>
      <c r="D728" s="2" t="s">
        <v>32</v>
      </c>
      <c r="E728" s="2" t="s">
        <v>38</v>
      </c>
      <c r="F728" s="2" t="s">
        <v>34</v>
      </c>
      <c r="G728" s="4">
        <v>43527.36715277778</v>
      </c>
      <c r="H728" s="4">
        <v>43531.36715277778</v>
      </c>
      <c r="I728" s="4">
        <v>43534.36715277778</v>
      </c>
      <c r="J728" s="2">
        <v>45.0</v>
      </c>
      <c r="K728" s="2">
        <v>108.0</v>
      </c>
      <c r="L728" s="2" t="str">
        <f t="shared" si="1"/>
        <v>Kolkata</v>
      </c>
      <c r="M728" s="2" t="str">
        <f t="shared" si="2"/>
        <v>Bangalore-Kolkata</v>
      </c>
      <c r="N728" s="2" t="str">
        <f t="shared" si="7"/>
        <v>Outstation</v>
      </c>
      <c r="O728" s="2" t="str">
        <f t="shared" si="3"/>
        <v>Ship2Home</v>
      </c>
      <c r="P728" s="2">
        <f t="shared" si="4"/>
        <v>-3</v>
      </c>
      <c r="Q728" s="2">
        <f t="shared" si="5"/>
        <v>4</v>
      </c>
      <c r="R728" s="2">
        <f t="shared" si="6"/>
        <v>153</v>
      </c>
    </row>
    <row r="729" ht="14.25" customHeight="1">
      <c r="A729" s="2">
        <v>489807.0</v>
      </c>
      <c r="B729" s="2" t="s">
        <v>39</v>
      </c>
      <c r="C729" s="2" t="s">
        <v>40</v>
      </c>
      <c r="D729" s="2" t="s">
        <v>32</v>
      </c>
      <c r="E729" s="2" t="s">
        <v>33</v>
      </c>
      <c r="F729" s="2" t="s">
        <v>34</v>
      </c>
      <c r="G729" s="4">
        <v>43527.37130787037</v>
      </c>
      <c r="H729" s="4">
        <v>43530.37130787037</v>
      </c>
      <c r="I729" s="4">
        <v>43533.37130787037</v>
      </c>
      <c r="J729" s="2">
        <v>35.0</v>
      </c>
      <c r="K729" s="2">
        <v>113.0</v>
      </c>
      <c r="L729" s="2" t="str">
        <f t="shared" si="1"/>
        <v>Kolkata</v>
      </c>
      <c r="M729" s="2" t="str">
        <f t="shared" si="2"/>
        <v>Bangalore-Kolkata</v>
      </c>
      <c r="N729" s="2" t="str">
        <f t="shared" si="7"/>
        <v>Outstation</v>
      </c>
      <c r="O729" s="2" t="str">
        <f t="shared" si="3"/>
        <v>Ship2Home</v>
      </c>
      <c r="P729" s="2">
        <f t="shared" si="4"/>
        <v>-3</v>
      </c>
      <c r="Q729" s="2">
        <f t="shared" si="5"/>
        <v>3</v>
      </c>
      <c r="R729" s="2">
        <f t="shared" si="6"/>
        <v>148</v>
      </c>
    </row>
    <row r="730" ht="14.25" customHeight="1">
      <c r="A730" s="2">
        <v>99598.0</v>
      </c>
      <c r="B730" s="2" t="s">
        <v>36</v>
      </c>
      <c r="C730" s="2" t="s">
        <v>31</v>
      </c>
      <c r="D730" s="2" t="s">
        <v>32</v>
      </c>
      <c r="E730" s="2" t="s">
        <v>38</v>
      </c>
      <c r="F730" s="2" t="s">
        <v>34</v>
      </c>
      <c r="G730" s="4">
        <v>43527.37375</v>
      </c>
      <c r="H730" s="4">
        <v>43531.37375</v>
      </c>
      <c r="I730" s="4">
        <v>43530.37375</v>
      </c>
      <c r="J730" s="2">
        <v>29.0</v>
      </c>
      <c r="K730" s="2">
        <v>125.0</v>
      </c>
      <c r="L730" s="2" t="str">
        <f t="shared" si="1"/>
        <v>Delhi</v>
      </c>
      <c r="M730" s="2" t="str">
        <f t="shared" si="2"/>
        <v>Bangalore-Delhi</v>
      </c>
      <c r="N730" s="2" t="str">
        <f t="shared" si="7"/>
        <v>Outstation</v>
      </c>
      <c r="O730" s="2" t="str">
        <f t="shared" si="3"/>
        <v>Ship2Home</v>
      </c>
      <c r="P730" s="2">
        <f t="shared" si="4"/>
        <v>1</v>
      </c>
      <c r="Q730" s="2">
        <f t="shared" si="5"/>
        <v>4</v>
      </c>
      <c r="R730" s="2">
        <f t="shared" si="6"/>
        <v>154</v>
      </c>
    </row>
    <row r="731" ht="14.25" customHeight="1">
      <c r="A731" s="2">
        <v>999146.0</v>
      </c>
      <c r="B731" s="2" t="s">
        <v>39</v>
      </c>
      <c r="C731" s="2" t="s">
        <v>37</v>
      </c>
      <c r="D731" s="2" t="s">
        <v>32</v>
      </c>
      <c r="E731" s="2" t="s">
        <v>38</v>
      </c>
      <c r="F731" s="2" t="s">
        <v>34</v>
      </c>
      <c r="G731" s="4">
        <v>43527.376655092594</v>
      </c>
      <c r="H731" s="4">
        <v>43535.376655092594</v>
      </c>
      <c r="I731" s="4">
        <v>43531.376655092594</v>
      </c>
      <c r="J731" s="2">
        <v>49.0</v>
      </c>
      <c r="K731" s="2">
        <v>112.0</v>
      </c>
      <c r="L731" s="2" t="str">
        <f t="shared" si="1"/>
        <v>Mumbai</v>
      </c>
      <c r="M731" s="2" t="str">
        <f t="shared" si="2"/>
        <v>Bangalore-Mumbai</v>
      </c>
      <c r="N731" s="2" t="str">
        <f t="shared" si="7"/>
        <v>Outstation</v>
      </c>
      <c r="O731" s="2" t="str">
        <f t="shared" si="3"/>
        <v>Ship2Home</v>
      </c>
      <c r="P731" s="2">
        <f t="shared" si="4"/>
        <v>4</v>
      </c>
      <c r="Q731" s="2">
        <f t="shared" si="5"/>
        <v>8</v>
      </c>
      <c r="R731" s="2">
        <f t="shared" si="6"/>
        <v>161</v>
      </c>
    </row>
    <row r="732" ht="14.25" customHeight="1">
      <c r="A732" s="2">
        <v>388880.0</v>
      </c>
      <c r="B732" s="2" t="s">
        <v>39</v>
      </c>
      <c r="C732" s="2" t="s">
        <v>37</v>
      </c>
      <c r="D732" s="2" t="s">
        <v>32</v>
      </c>
      <c r="E732" s="2" t="s">
        <v>44</v>
      </c>
      <c r="F732" s="2" t="s">
        <v>34</v>
      </c>
      <c r="G732" s="4">
        <v>43527.3771412037</v>
      </c>
      <c r="H732" s="4">
        <v>43531.3771412037</v>
      </c>
      <c r="I732" s="4">
        <v>43534.3771412037</v>
      </c>
      <c r="J732" s="2">
        <v>44.0</v>
      </c>
      <c r="K732" s="2">
        <v>110.0</v>
      </c>
      <c r="L732" s="2" t="str">
        <f t="shared" si="1"/>
        <v>Mumbai</v>
      </c>
      <c r="M732" s="2" t="str">
        <f t="shared" si="2"/>
        <v>Bangalore-Mumbai</v>
      </c>
      <c r="N732" s="2" t="str">
        <f t="shared" si="7"/>
        <v>Outstation</v>
      </c>
      <c r="O732" s="2" t="str">
        <f t="shared" si="3"/>
        <v>FastWheels</v>
      </c>
      <c r="P732" s="2">
        <f t="shared" si="4"/>
        <v>-3</v>
      </c>
      <c r="Q732" s="2">
        <f t="shared" si="5"/>
        <v>4</v>
      </c>
      <c r="R732" s="2">
        <f t="shared" si="6"/>
        <v>154</v>
      </c>
    </row>
    <row r="733" ht="14.25" customHeight="1">
      <c r="A733" s="2">
        <v>110793.0</v>
      </c>
      <c r="B733" s="2" t="s">
        <v>39</v>
      </c>
      <c r="C733" s="2" t="s">
        <v>37</v>
      </c>
      <c r="D733" s="2" t="s">
        <v>41</v>
      </c>
      <c r="E733" s="2" t="s">
        <v>33</v>
      </c>
      <c r="F733" s="2" t="s">
        <v>34</v>
      </c>
      <c r="G733" s="4">
        <v>43527.37957175926</v>
      </c>
      <c r="H733" s="4">
        <v>43534.37957175926</v>
      </c>
      <c r="I733" s="4">
        <v>43532.37957175926</v>
      </c>
      <c r="J733" s="2">
        <v>38.0</v>
      </c>
      <c r="K733" s="2">
        <v>110.0</v>
      </c>
      <c r="L733" s="2" t="str">
        <f t="shared" si="1"/>
        <v>Mumbai</v>
      </c>
      <c r="M733" s="2" t="str">
        <f t="shared" si="2"/>
        <v>Delhi-Mumbai</v>
      </c>
      <c r="N733" s="2" t="str">
        <f t="shared" si="7"/>
        <v>Outstation</v>
      </c>
      <c r="O733" s="2" t="str">
        <f t="shared" si="3"/>
        <v>Ship2Home</v>
      </c>
      <c r="P733" s="2">
        <f t="shared" si="4"/>
        <v>2</v>
      </c>
      <c r="Q733" s="2">
        <f t="shared" si="5"/>
        <v>7</v>
      </c>
      <c r="R733" s="2">
        <f t="shared" si="6"/>
        <v>148</v>
      </c>
    </row>
    <row r="734" ht="14.25" customHeight="1">
      <c r="A734" s="2">
        <v>93123.0</v>
      </c>
      <c r="B734" s="2" t="s">
        <v>36</v>
      </c>
      <c r="C734" s="2" t="s">
        <v>31</v>
      </c>
      <c r="D734" s="2" t="s">
        <v>32</v>
      </c>
      <c r="E734" s="2" t="s">
        <v>33</v>
      </c>
      <c r="F734" s="2" t="s">
        <v>34</v>
      </c>
      <c r="G734" s="4">
        <v>43527.38525462963</v>
      </c>
      <c r="H734" s="4">
        <v>43534.38525462963</v>
      </c>
      <c r="I734" s="4">
        <v>43532.38525462963</v>
      </c>
      <c r="J734" s="2">
        <v>36.0</v>
      </c>
      <c r="K734" s="2">
        <v>124.0</v>
      </c>
      <c r="L734" s="2" t="str">
        <f t="shared" si="1"/>
        <v>Delhi</v>
      </c>
      <c r="M734" s="2" t="str">
        <f t="shared" si="2"/>
        <v>Bangalore-Delhi</v>
      </c>
      <c r="N734" s="2" t="str">
        <f t="shared" si="7"/>
        <v>Outstation</v>
      </c>
      <c r="O734" s="2" t="str">
        <f t="shared" si="3"/>
        <v>Ship2Home</v>
      </c>
      <c r="P734" s="2">
        <f t="shared" si="4"/>
        <v>2</v>
      </c>
      <c r="Q734" s="2">
        <f t="shared" si="5"/>
        <v>7</v>
      </c>
      <c r="R734" s="2">
        <f t="shared" si="6"/>
        <v>160</v>
      </c>
    </row>
    <row r="735" ht="14.25" customHeight="1">
      <c r="A735" s="2">
        <v>885892.0</v>
      </c>
      <c r="B735" s="2" t="s">
        <v>36</v>
      </c>
      <c r="C735" s="2" t="s">
        <v>31</v>
      </c>
      <c r="D735" s="2" t="s">
        <v>41</v>
      </c>
      <c r="E735" s="2" t="s">
        <v>44</v>
      </c>
      <c r="F735" s="2" t="s">
        <v>34</v>
      </c>
      <c r="G735" s="4">
        <v>43527.38905092593</v>
      </c>
      <c r="H735" s="4">
        <v>43530.38905092593</v>
      </c>
      <c r="I735" s="4">
        <v>43530.38905092593</v>
      </c>
      <c r="J735" s="2">
        <v>0.0</v>
      </c>
      <c r="K735" s="2">
        <v>110.0</v>
      </c>
      <c r="L735" s="2" t="str">
        <f t="shared" si="1"/>
        <v>Delhi</v>
      </c>
      <c r="M735" s="2" t="str">
        <f t="shared" si="2"/>
        <v>Delhi-Delhi</v>
      </c>
      <c r="N735" s="2" t="str">
        <f t="shared" si="7"/>
        <v>Local</v>
      </c>
      <c r="O735" s="2" t="str">
        <f t="shared" si="3"/>
        <v>FastWheels</v>
      </c>
      <c r="P735" s="2">
        <f t="shared" si="4"/>
        <v>0</v>
      </c>
      <c r="Q735" s="2">
        <f t="shared" si="5"/>
        <v>3</v>
      </c>
      <c r="R735" s="2">
        <f t="shared" si="6"/>
        <v>110</v>
      </c>
    </row>
    <row r="736" ht="14.25" customHeight="1">
      <c r="A736" s="2">
        <v>772560.0</v>
      </c>
      <c r="B736" s="2" t="s">
        <v>42</v>
      </c>
      <c r="C736" s="2" t="s">
        <v>45</v>
      </c>
      <c r="D736" s="2" t="s">
        <v>41</v>
      </c>
      <c r="E736" s="2" t="s">
        <v>44</v>
      </c>
      <c r="F736" s="2" t="s">
        <v>34</v>
      </c>
      <c r="G736" s="4">
        <v>43527.394837962966</v>
      </c>
      <c r="H736" s="4">
        <v>43534.394837962966</v>
      </c>
      <c r="I736" s="4">
        <v>43534.394837962966</v>
      </c>
      <c r="J736" s="2">
        <v>71.0</v>
      </c>
      <c r="K736" s="2">
        <v>100.0</v>
      </c>
      <c r="L736" s="2" t="str">
        <f t="shared" si="1"/>
        <v>Chennai</v>
      </c>
      <c r="M736" s="2" t="str">
        <f t="shared" si="2"/>
        <v>Delhi-Chennai</v>
      </c>
      <c r="N736" s="2" t="str">
        <f t="shared" si="7"/>
        <v>Outstation</v>
      </c>
      <c r="O736" s="2" t="str">
        <f t="shared" si="3"/>
        <v>FastWheels</v>
      </c>
      <c r="P736" s="2">
        <f t="shared" si="4"/>
        <v>0</v>
      </c>
      <c r="Q736" s="2">
        <f t="shared" si="5"/>
        <v>7</v>
      </c>
      <c r="R736" s="2">
        <f t="shared" si="6"/>
        <v>171</v>
      </c>
    </row>
    <row r="737" ht="14.25" customHeight="1">
      <c r="A737" s="2">
        <v>450661.0</v>
      </c>
      <c r="B737" s="2" t="s">
        <v>36</v>
      </c>
      <c r="C737" s="2" t="s">
        <v>37</v>
      </c>
      <c r="D737" s="2" t="s">
        <v>32</v>
      </c>
      <c r="E737" s="2" t="s">
        <v>33</v>
      </c>
      <c r="F737" s="2" t="s">
        <v>34</v>
      </c>
      <c r="G737" s="4">
        <v>43527.394837962966</v>
      </c>
      <c r="H737" s="4">
        <v>43533.394837962966</v>
      </c>
      <c r="I737" s="4">
        <v>43531.394837962966</v>
      </c>
      <c r="J737" s="2">
        <v>29.0</v>
      </c>
      <c r="K737" s="2">
        <v>108.0</v>
      </c>
      <c r="L737" s="2" t="str">
        <f t="shared" si="1"/>
        <v>Mumbai</v>
      </c>
      <c r="M737" s="2" t="str">
        <f t="shared" si="2"/>
        <v>Bangalore-Mumbai</v>
      </c>
      <c r="N737" s="2" t="str">
        <f t="shared" si="7"/>
        <v>Outstation</v>
      </c>
      <c r="O737" s="2" t="str">
        <f t="shared" si="3"/>
        <v>Ship2Home</v>
      </c>
      <c r="P737" s="2">
        <f t="shared" si="4"/>
        <v>2</v>
      </c>
      <c r="Q737" s="2">
        <f t="shared" si="5"/>
        <v>6</v>
      </c>
      <c r="R737" s="2">
        <f t="shared" si="6"/>
        <v>137</v>
      </c>
    </row>
    <row r="738" ht="14.25" customHeight="1">
      <c r="A738" s="2">
        <v>793824.0</v>
      </c>
      <c r="B738" s="2" t="s">
        <v>36</v>
      </c>
      <c r="C738" s="2" t="s">
        <v>45</v>
      </c>
      <c r="D738" s="2" t="s">
        <v>41</v>
      </c>
      <c r="E738" s="2" t="s">
        <v>44</v>
      </c>
      <c r="F738" s="2" t="s">
        <v>34</v>
      </c>
      <c r="G738" s="4">
        <v>43527.39493055556</v>
      </c>
      <c r="H738" s="4">
        <v>43534.39493055556</v>
      </c>
      <c r="I738" s="4">
        <v>43531.39493055556</v>
      </c>
      <c r="J738" s="2">
        <v>50.0</v>
      </c>
      <c r="K738" s="2">
        <v>127.0</v>
      </c>
      <c r="L738" s="2" t="str">
        <f t="shared" si="1"/>
        <v>Chennai</v>
      </c>
      <c r="M738" s="2" t="str">
        <f t="shared" si="2"/>
        <v>Delhi-Chennai</v>
      </c>
      <c r="N738" s="2" t="str">
        <f t="shared" si="7"/>
        <v>Outstation</v>
      </c>
      <c r="O738" s="2" t="str">
        <f t="shared" si="3"/>
        <v>FastWheels</v>
      </c>
      <c r="P738" s="2">
        <f t="shared" si="4"/>
        <v>3</v>
      </c>
      <c r="Q738" s="2">
        <f t="shared" si="5"/>
        <v>7</v>
      </c>
      <c r="R738" s="2">
        <f t="shared" si="6"/>
        <v>177</v>
      </c>
    </row>
    <row r="739" ht="14.25" customHeight="1">
      <c r="A739" s="2">
        <v>684887.0</v>
      </c>
      <c r="B739" s="2" t="s">
        <v>30</v>
      </c>
      <c r="C739" s="2" t="s">
        <v>37</v>
      </c>
      <c r="D739" s="2" t="s">
        <v>41</v>
      </c>
      <c r="E739" s="2" t="s">
        <v>33</v>
      </c>
      <c r="F739" s="2" t="s">
        <v>34</v>
      </c>
      <c r="G739" s="4">
        <v>43527.39724537037</v>
      </c>
      <c r="H739" s="4">
        <v>43531.39724537037</v>
      </c>
      <c r="I739" s="4">
        <v>43532.39724537037</v>
      </c>
      <c r="J739" s="2">
        <v>33.0</v>
      </c>
      <c r="K739" s="2">
        <v>115.0</v>
      </c>
      <c r="L739" s="2" t="str">
        <f t="shared" si="1"/>
        <v>Mumbai</v>
      </c>
      <c r="M739" s="2" t="str">
        <f t="shared" si="2"/>
        <v>Delhi-Mumbai</v>
      </c>
      <c r="N739" s="2" t="str">
        <f t="shared" si="7"/>
        <v>Outstation</v>
      </c>
      <c r="O739" s="2" t="str">
        <f t="shared" si="3"/>
        <v>Ship2Home</v>
      </c>
      <c r="P739" s="2">
        <f t="shared" si="4"/>
        <v>-1</v>
      </c>
      <c r="Q739" s="2">
        <f t="shared" si="5"/>
        <v>4</v>
      </c>
      <c r="R739" s="2">
        <f t="shared" si="6"/>
        <v>148</v>
      </c>
    </row>
    <row r="740" ht="14.25" customHeight="1">
      <c r="A740" s="2">
        <v>150033.0</v>
      </c>
      <c r="B740" s="2" t="s">
        <v>36</v>
      </c>
      <c r="C740" s="2" t="s">
        <v>43</v>
      </c>
      <c r="D740" s="2" t="s">
        <v>41</v>
      </c>
      <c r="E740" s="2" t="s">
        <v>44</v>
      </c>
      <c r="F740" s="2" t="s">
        <v>34</v>
      </c>
      <c r="G740" s="4">
        <v>43527.39986111111</v>
      </c>
      <c r="H740" s="4">
        <v>43529.39986111111</v>
      </c>
      <c r="I740" s="4">
        <v>43534.39986111111</v>
      </c>
      <c r="J740" s="2">
        <v>64.0</v>
      </c>
      <c r="K740" s="2">
        <v>109.0</v>
      </c>
      <c r="L740" s="2" t="str">
        <f t="shared" si="1"/>
        <v>Bangalore</v>
      </c>
      <c r="M740" s="2" t="str">
        <f t="shared" si="2"/>
        <v>Delhi-Bangalore</v>
      </c>
      <c r="N740" s="2" t="str">
        <f t="shared" si="7"/>
        <v>Outstation</v>
      </c>
      <c r="O740" s="2" t="str">
        <f t="shared" si="3"/>
        <v>FastWheels</v>
      </c>
      <c r="P740" s="2">
        <f t="shared" si="4"/>
        <v>-5</v>
      </c>
      <c r="Q740" s="2">
        <f t="shared" si="5"/>
        <v>2</v>
      </c>
      <c r="R740" s="2">
        <f t="shared" si="6"/>
        <v>173</v>
      </c>
    </row>
    <row r="741" ht="14.25" customHeight="1">
      <c r="A741" s="2">
        <v>56123.0</v>
      </c>
      <c r="B741" s="2" t="s">
        <v>39</v>
      </c>
      <c r="C741" s="2" t="s">
        <v>45</v>
      </c>
      <c r="D741" s="2" t="s">
        <v>32</v>
      </c>
      <c r="E741" s="2" t="s">
        <v>33</v>
      </c>
      <c r="F741" s="2" t="s">
        <v>34</v>
      </c>
      <c r="G741" s="4">
        <v>43527.40107638889</v>
      </c>
      <c r="H741" s="4">
        <v>43529.40107638889</v>
      </c>
      <c r="I741" s="4">
        <v>43532.40107638889</v>
      </c>
      <c r="J741" s="2">
        <v>27.0</v>
      </c>
      <c r="K741" s="2">
        <v>129.0</v>
      </c>
      <c r="L741" s="2" t="str">
        <f t="shared" si="1"/>
        <v>Chennai</v>
      </c>
      <c r="M741" s="2" t="str">
        <f t="shared" si="2"/>
        <v>Bangalore-Chennai</v>
      </c>
      <c r="N741" s="2" t="str">
        <f t="shared" si="7"/>
        <v>Outstation</v>
      </c>
      <c r="O741" s="2" t="str">
        <f t="shared" si="3"/>
        <v>Ship2Home</v>
      </c>
      <c r="P741" s="2">
        <f t="shared" si="4"/>
        <v>-3</v>
      </c>
      <c r="Q741" s="2">
        <f t="shared" si="5"/>
        <v>2</v>
      </c>
      <c r="R741" s="2">
        <f t="shared" si="6"/>
        <v>156</v>
      </c>
    </row>
    <row r="742" ht="14.25" customHeight="1">
      <c r="A742" s="2">
        <v>44146.0</v>
      </c>
      <c r="B742" s="2" t="s">
        <v>36</v>
      </c>
      <c r="C742" s="2" t="s">
        <v>31</v>
      </c>
      <c r="D742" s="2" t="s">
        <v>41</v>
      </c>
      <c r="E742" s="2" t="s">
        <v>38</v>
      </c>
      <c r="F742" s="2" t="s">
        <v>34</v>
      </c>
      <c r="G742" s="4">
        <v>43527.407060185185</v>
      </c>
      <c r="H742" s="4">
        <v>43531.407060185185</v>
      </c>
      <c r="I742" s="4">
        <v>43534.407060185185</v>
      </c>
      <c r="J742" s="2">
        <v>0.0</v>
      </c>
      <c r="K742" s="2">
        <v>121.0</v>
      </c>
      <c r="L742" s="2" t="str">
        <f t="shared" si="1"/>
        <v>Delhi</v>
      </c>
      <c r="M742" s="2" t="str">
        <f t="shared" si="2"/>
        <v>Delhi-Delhi</v>
      </c>
      <c r="N742" s="2" t="str">
        <f t="shared" si="7"/>
        <v>Local</v>
      </c>
      <c r="O742" s="2" t="str">
        <f t="shared" si="3"/>
        <v>Ship2Home</v>
      </c>
      <c r="P742" s="2">
        <f t="shared" si="4"/>
        <v>-3</v>
      </c>
      <c r="Q742" s="2">
        <f t="shared" si="5"/>
        <v>4</v>
      </c>
      <c r="R742" s="2">
        <f t="shared" si="6"/>
        <v>121</v>
      </c>
    </row>
    <row r="743" ht="14.25" customHeight="1">
      <c r="A743" s="2">
        <v>201712.0</v>
      </c>
      <c r="B743" s="2" t="s">
        <v>30</v>
      </c>
      <c r="C743" s="2" t="s">
        <v>40</v>
      </c>
      <c r="D743" s="2" t="s">
        <v>32</v>
      </c>
      <c r="E743" s="2" t="s">
        <v>44</v>
      </c>
      <c r="F743" s="2" t="s">
        <v>34</v>
      </c>
      <c r="G743" s="4">
        <v>43527.40872685185</v>
      </c>
      <c r="H743" s="4">
        <v>43535.40872685185</v>
      </c>
      <c r="I743" s="4">
        <v>43531.40872685185</v>
      </c>
      <c r="J743" s="2">
        <v>77.0</v>
      </c>
      <c r="K743" s="2">
        <v>85.0</v>
      </c>
      <c r="L743" s="2" t="str">
        <f t="shared" si="1"/>
        <v>Kolkata</v>
      </c>
      <c r="M743" s="2" t="str">
        <f t="shared" si="2"/>
        <v>Bangalore-Kolkata</v>
      </c>
      <c r="N743" s="2" t="str">
        <f t="shared" si="7"/>
        <v>Outstation</v>
      </c>
      <c r="O743" s="2" t="str">
        <f t="shared" si="3"/>
        <v>FastWheels</v>
      </c>
      <c r="P743" s="2">
        <f t="shared" si="4"/>
        <v>4</v>
      </c>
      <c r="Q743" s="2">
        <f t="shared" si="5"/>
        <v>8</v>
      </c>
      <c r="R743" s="2">
        <f t="shared" si="6"/>
        <v>162</v>
      </c>
    </row>
    <row r="744" ht="14.25" customHeight="1">
      <c r="A744" s="2">
        <v>997988.0</v>
      </c>
      <c r="B744" s="2" t="s">
        <v>36</v>
      </c>
      <c r="C744" s="2" t="s">
        <v>31</v>
      </c>
      <c r="D744" s="2" t="s">
        <v>32</v>
      </c>
      <c r="E744" s="2" t="s">
        <v>44</v>
      </c>
      <c r="F744" s="2" t="s">
        <v>34</v>
      </c>
      <c r="G744" s="4">
        <v>43527.41173611111</v>
      </c>
      <c r="H744" s="4">
        <v>43529.41173611111</v>
      </c>
      <c r="I744" s="4">
        <v>43534.41173611111</v>
      </c>
      <c r="J744" s="2">
        <v>25.0</v>
      </c>
      <c r="K744" s="2">
        <v>123.0</v>
      </c>
      <c r="L744" s="2" t="str">
        <f t="shared" si="1"/>
        <v>Delhi</v>
      </c>
      <c r="M744" s="2" t="str">
        <f t="shared" si="2"/>
        <v>Bangalore-Delhi</v>
      </c>
      <c r="N744" s="2" t="str">
        <f t="shared" si="7"/>
        <v>Outstation</v>
      </c>
      <c r="O744" s="2" t="str">
        <f t="shared" si="3"/>
        <v>FastWheels</v>
      </c>
      <c r="P744" s="2">
        <f t="shared" si="4"/>
        <v>-5</v>
      </c>
      <c r="Q744" s="2">
        <f t="shared" si="5"/>
        <v>2</v>
      </c>
      <c r="R744" s="2">
        <f t="shared" si="6"/>
        <v>148</v>
      </c>
    </row>
    <row r="745" ht="14.25" customHeight="1">
      <c r="A745" s="2">
        <v>123963.0</v>
      </c>
      <c r="B745" s="2" t="s">
        <v>39</v>
      </c>
      <c r="C745" s="2" t="s">
        <v>45</v>
      </c>
      <c r="D745" s="2" t="s">
        <v>32</v>
      </c>
      <c r="E745" s="2" t="s">
        <v>44</v>
      </c>
      <c r="F745" s="2" t="s">
        <v>34</v>
      </c>
      <c r="G745" s="4">
        <v>43527.412569444445</v>
      </c>
      <c r="H745" s="4">
        <v>43537.412569444445</v>
      </c>
      <c r="I745" s="4">
        <v>43530.412569444445</v>
      </c>
      <c r="J745" s="2">
        <v>78.0</v>
      </c>
      <c r="K745" s="2">
        <v>103.0</v>
      </c>
      <c r="L745" s="2" t="str">
        <f t="shared" si="1"/>
        <v>Chennai</v>
      </c>
      <c r="M745" s="2" t="str">
        <f t="shared" si="2"/>
        <v>Bangalore-Chennai</v>
      </c>
      <c r="N745" s="2" t="str">
        <f t="shared" si="7"/>
        <v>Outstation</v>
      </c>
      <c r="O745" s="2" t="str">
        <f t="shared" si="3"/>
        <v>FastWheels</v>
      </c>
      <c r="P745" s="2">
        <f t="shared" si="4"/>
        <v>7</v>
      </c>
      <c r="Q745" s="2">
        <f t="shared" si="5"/>
        <v>10</v>
      </c>
      <c r="R745" s="2">
        <f t="shared" si="6"/>
        <v>181</v>
      </c>
    </row>
    <row r="746" ht="14.25" customHeight="1">
      <c r="A746" s="2">
        <v>404320.0</v>
      </c>
      <c r="B746" s="2" t="s">
        <v>36</v>
      </c>
      <c r="C746" s="2" t="s">
        <v>31</v>
      </c>
      <c r="D746" s="2" t="s">
        <v>41</v>
      </c>
      <c r="E746" s="2" t="s">
        <v>44</v>
      </c>
      <c r="F746" s="2" t="s">
        <v>34</v>
      </c>
      <c r="G746" s="4">
        <v>43527.41354166667</v>
      </c>
      <c r="H746" s="4">
        <v>43531.41354166667</v>
      </c>
      <c r="I746" s="4">
        <v>43530.41354166667</v>
      </c>
      <c r="J746" s="2">
        <v>0.0</v>
      </c>
      <c r="K746" s="2">
        <v>109.0</v>
      </c>
      <c r="L746" s="2" t="str">
        <f t="shared" si="1"/>
        <v>Delhi</v>
      </c>
      <c r="M746" s="2" t="str">
        <f t="shared" si="2"/>
        <v>Delhi-Delhi</v>
      </c>
      <c r="N746" s="2" t="str">
        <f t="shared" si="7"/>
        <v>Local</v>
      </c>
      <c r="O746" s="2" t="str">
        <f t="shared" si="3"/>
        <v>FastWheels</v>
      </c>
      <c r="P746" s="2">
        <f t="shared" si="4"/>
        <v>1</v>
      </c>
      <c r="Q746" s="2">
        <f t="shared" si="5"/>
        <v>4</v>
      </c>
      <c r="R746" s="2">
        <f t="shared" si="6"/>
        <v>109</v>
      </c>
    </row>
    <row r="747" ht="14.25" customHeight="1">
      <c r="A747" s="2">
        <v>777108.0</v>
      </c>
      <c r="B747" s="2" t="s">
        <v>36</v>
      </c>
      <c r="C747" s="2" t="s">
        <v>40</v>
      </c>
      <c r="D747" s="2" t="s">
        <v>32</v>
      </c>
      <c r="E747" s="2" t="s">
        <v>44</v>
      </c>
      <c r="F747" s="2" t="s">
        <v>34</v>
      </c>
      <c r="G747" s="4">
        <v>43527.41601851852</v>
      </c>
      <c r="H747" s="4">
        <v>43532.41601851852</v>
      </c>
      <c r="I747" s="4">
        <v>43534.41601851852</v>
      </c>
      <c r="J747" s="2">
        <v>42.0</v>
      </c>
      <c r="K747" s="2">
        <v>105.0</v>
      </c>
      <c r="L747" s="2" t="str">
        <f t="shared" si="1"/>
        <v>Kolkata</v>
      </c>
      <c r="M747" s="2" t="str">
        <f t="shared" si="2"/>
        <v>Bangalore-Kolkata</v>
      </c>
      <c r="N747" s="2" t="str">
        <f t="shared" si="7"/>
        <v>Outstation</v>
      </c>
      <c r="O747" s="2" t="str">
        <f t="shared" si="3"/>
        <v>FastWheels</v>
      </c>
      <c r="P747" s="2">
        <f t="shared" si="4"/>
        <v>-2</v>
      </c>
      <c r="Q747" s="2">
        <f t="shared" si="5"/>
        <v>5</v>
      </c>
      <c r="R747" s="2">
        <f t="shared" si="6"/>
        <v>147</v>
      </c>
    </row>
    <row r="748" ht="14.25" customHeight="1">
      <c r="A748" s="2">
        <v>107707.0</v>
      </c>
      <c r="B748" s="2" t="s">
        <v>36</v>
      </c>
      <c r="C748" s="2" t="s">
        <v>37</v>
      </c>
      <c r="D748" s="2" t="s">
        <v>32</v>
      </c>
      <c r="E748" s="2" t="s">
        <v>33</v>
      </c>
      <c r="F748" s="2" t="s">
        <v>34</v>
      </c>
      <c r="G748" s="4">
        <v>43527.416354166664</v>
      </c>
      <c r="H748" s="4">
        <v>43531.416354166664</v>
      </c>
      <c r="I748" s="4">
        <v>43534.416354166664</v>
      </c>
      <c r="J748" s="2">
        <v>45.0</v>
      </c>
      <c r="K748" s="2">
        <v>106.0</v>
      </c>
      <c r="L748" s="2" t="str">
        <f t="shared" si="1"/>
        <v>Mumbai</v>
      </c>
      <c r="M748" s="2" t="str">
        <f t="shared" si="2"/>
        <v>Bangalore-Mumbai</v>
      </c>
      <c r="N748" s="2" t="str">
        <f t="shared" si="7"/>
        <v>Outstation</v>
      </c>
      <c r="O748" s="2" t="str">
        <f t="shared" si="3"/>
        <v>Ship2Home</v>
      </c>
      <c r="P748" s="2">
        <f t="shared" si="4"/>
        <v>-3</v>
      </c>
      <c r="Q748" s="2">
        <f t="shared" si="5"/>
        <v>4</v>
      </c>
      <c r="R748" s="2">
        <f t="shared" si="6"/>
        <v>151</v>
      </c>
    </row>
    <row r="749" ht="14.25" customHeight="1">
      <c r="A749" s="2">
        <v>655038.0</v>
      </c>
      <c r="B749" s="2" t="s">
        <v>48</v>
      </c>
      <c r="C749" s="2" t="s">
        <v>31</v>
      </c>
      <c r="D749" s="2" t="s">
        <v>32</v>
      </c>
      <c r="E749" s="2" t="s">
        <v>44</v>
      </c>
      <c r="F749" s="2" t="s">
        <v>34</v>
      </c>
      <c r="G749" s="4">
        <v>43527.42005787037</v>
      </c>
      <c r="H749" s="4">
        <v>43529.42005787037</v>
      </c>
      <c r="I749" s="4">
        <v>43534.42005787037</v>
      </c>
      <c r="J749" s="2">
        <v>75.0</v>
      </c>
      <c r="K749" s="2">
        <v>101.0</v>
      </c>
      <c r="L749" s="2" t="str">
        <f t="shared" si="1"/>
        <v>Delhi</v>
      </c>
      <c r="M749" s="2" t="str">
        <f t="shared" si="2"/>
        <v>Bangalore-Delhi</v>
      </c>
      <c r="N749" s="2" t="str">
        <f t="shared" si="7"/>
        <v>Outstation</v>
      </c>
      <c r="O749" s="2" t="str">
        <f t="shared" si="3"/>
        <v>FastWheels</v>
      </c>
      <c r="P749" s="2">
        <f t="shared" si="4"/>
        <v>-5</v>
      </c>
      <c r="Q749" s="2">
        <f t="shared" si="5"/>
        <v>2</v>
      </c>
      <c r="R749" s="2">
        <f t="shared" si="6"/>
        <v>176</v>
      </c>
    </row>
    <row r="750" ht="14.25" customHeight="1">
      <c r="A750" s="2">
        <v>295413.0</v>
      </c>
      <c r="B750" s="2" t="s">
        <v>48</v>
      </c>
      <c r="C750" s="2" t="s">
        <v>31</v>
      </c>
      <c r="D750" s="2" t="s">
        <v>41</v>
      </c>
      <c r="E750" s="2" t="s">
        <v>44</v>
      </c>
      <c r="F750" s="2" t="s">
        <v>34</v>
      </c>
      <c r="G750" s="4">
        <v>43527.42042824074</v>
      </c>
      <c r="H750" s="4">
        <v>43530.42042824074</v>
      </c>
      <c r="I750" s="4">
        <v>43530.42042824074</v>
      </c>
      <c r="J750" s="2">
        <v>0.0</v>
      </c>
      <c r="K750" s="2">
        <v>106.0</v>
      </c>
      <c r="L750" s="2" t="str">
        <f t="shared" si="1"/>
        <v>Delhi</v>
      </c>
      <c r="M750" s="2" t="str">
        <f t="shared" si="2"/>
        <v>Delhi-Delhi</v>
      </c>
      <c r="N750" s="2" t="str">
        <f t="shared" si="7"/>
        <v>Local</v>
      </c>
      <c r="O750" s="2" t="str">
        <f t="shared" si="3"/>
        <v>FastWheels</v>
      </c>
      <c r="P750" s="2">
        <f t="shared" si="4"/>
        <v>0</v>
      </c>
      <c r="Q750" s="2">
        <f t="shared" si="5"/>
        <v>3</v>
      </c>
      <c r="R750" s="2">
        <f t="shared" si="6"/>
        <v>106</v>
      </c>
    </row>
    <row r="751" ht="14.25" customHeight="1">
      <c r="A751" s="2">
        <v>372283.0</v>
      </c>
      <c r="B751" s="2" t="s">
        <v>36</v>
      </c>
      <c r="C751" s="2" t="s">
        <v>31</v>
      </c>
      <c r="D751" s="2" t="s">
        <v>41</v>
      </c>
      <c r="E751" s="2" t="s">
        <v>44</v>
      </c>
      <c r="F751" s="2" t="s">
        <v>34</v>
      </c>
      <c r="G751" s="4">
        <v>43527.42177083333</v>
      </c>
      <c r="H751" s="4">
        <v>43532.42177083333</v>
      </c>
      <c r="I751" s="4">
        <v>43531.42177083333</v>
      </c>
      <c r="J751" s="2">
        <v>0.0</v>
      </c>
      <c r="K751" s="2">
        <v>100.0</v>
      </c>
      <c r="L751" s="2" t="str">
        <f t="shared" si="1"/>
        <v>Delhi</v>
      </c>
      <c r="M751" s="2" t="str">
        <f t="shared" si="2"/>
        <v>Delhi-Delhi</v>
      </c>
      <c r="N751" s="2" t="str">
        <f t="shared" si="7"/>
        <v>Local</v>
      </c>
      <c r="O751" s="2" t="str">
        <f t="shared" si="3"/>
        <v>FastWheels</v>
      </c>
      <c r="P751" s="2">
        <f t="shared" si="4"/>
        <v>1</v>
      </c>
      <c r="Q751" s="2">
        <f t="shared" si="5"/>
        <v>5</v>
      </c>
      <c r="R751" s="2">
        <f t="shared" si="6"/>
        <v>100</v>
      </c>
    </row>
    <row r="752" ht="14.25" customHeight="1">
      <c r="A752" s="2">
        <v>912076.0</v>
      </c>
      <c r="B752" s="2" t="s">
        <v>39</v>
      </c>
      <c r="C752" s="2" t="s">
        <v>31</v>
      </c>
      <c r="D752" s="2" t="s">
        <v>41</v>
      </c>
      <c r="E752" s="2" t="s">
        <v>44</v>
      </c>
      <c r="F752" s="2" t="s">
        <v>34</v>
      </c>
      <c r="G752" s="4">
        <v>43527.42711805556</v>
      </c>
      <c r="H752" s="4">
        <v>43529.42711805556</v>
      </c>
      <c r="I752" s="4">
        <v>43532.42711805556</v>
      </c>
      <c r="J752" s="2">
        <v>0.0</v>
      </c>
      <c r="K752" s="2">
        <v>103.0</v>
      </c>
      <c r="L752" s="2" t="str">
        <f t="shared" si="1"/>
        <v>Delhi</v>
      </c>
      <c r="M752" s="2" t="str">
        <f t="shared" si="2"/>
        <v>Delhi-Delhi</v>
      </c>
      <c r="N752" s="2" t="str">
        <f t="shared" si="7"/>
        <v>Local</v>
      </c>
      <c r="O752" s="2" t="str">
        <f t="shared" si="3"/>
        <v>FastWheels</v>
      </c>
      <c r="P752" s="2">
        <f t="shared" si="4"/>
        <v>-3</v>
      </c>
      <c r="Q752" s="2">
        <f t="shared" si="5"/>
        <v>2</v>
      </c>
      <c r="R752" s="2">
        <f t="shared" si="6"/>
        <v>103</v>
      </c>
    </row>
    <row r="753" ht="14.25" customHeight="1">
      <c r="A753" s="2">
        <v>685253.0</v>
      </c>
      <c r="B753" s="2" t="s">
        <v>39</v>
      </c>
      <c r="C753" s="2" t="s">
        <v>31</v>
      </c>
      <c r="D753" s="2" t="s">
        <v>41</v>
      </c>
      <c r="E753" s="2" t="s">
        <v>33</v>
      </c>
      <c r="F753" s="2" t="s">
        <v>34</v>
      </c>
      <c r="G753" s="4">
        <v>43527.432071759256</v>
      </c>
      <c r="H753" s="4">
        <v>43531.432071759256</v>
      </c>
      <c r="I753" s="4">
        <v>43534.432071759256</v>
      </c>
      <c r="J753" s="2">
        <v>0.0</v>
      </c>
      <c r="K753" s="2">
        <v>129.0</v>
      </c>
      <c r="L753" s="2" t="str">
        <f t="shared" si="1"/>
        <v>Delhi</v>
      </c>
      <c r="M753" s="2" t="str">
        <f t="shared" si="2"/>
        <v>Delhi-Delhi</v>
      </c>
      <c r="N753" s="2" t="str">
        <f t="shared" si="7"/>
        <v>Local</v>
      </c>
      <c r="O753" s="2" t="str">
        <f t="shared" si="3"/>
        <v>Ship2Home</v>
      </c>
      <c r="P753" s="2">
        <f t="shared" si="4"/>
        <v>-3</v>
      </c>
      <c r="Q753" s="2">
        <f t="shared" si="5"/>
        <v>4</v>
      </c>
      <c r="R753" s="2">
        <f t="shared" si="6"/>
        <v>129</v>
      </c>
    </row>
    <row r="754" ht="14.25" customHeight="1">
      <c r="A754" s="2">
        <v>74428.0</v>
      </c>
      <c r="B754" s="2" t="s">
        <v>36</v>
      </c>
      <c r="C754" s="2" t="s">
        <v>31</v>
      </c>
      <c r="D754" s="2" t="s">
        <v>41</v>
      </c>
      <c r="E754" s="2" t="s">
        <v>44</v>
      </c>
      <c r="F754" s="2" t="s">
        <v>34</v>
      </c>
      <c r="G754" s="4">
        <v>43527.43561342593</v>
      </c>
      <c r="H754" s="4">
        <v>43528.43561342593</v>
      </c>
      <c r="I754" s="4">
        <v>43531.43561342593</v>
      </c>
      <c r="J754" s="2">
        <v>0.0</v>
      </c>
      <c r="K754" s="2">
        <v>104.0</v>
      </c>
      <c r="L754" s="2" t="str">
        <f t="shared" si="1"/>
        <v>Delhi</v>
      </c>
      <c r="M754" s="2" t="str">
        <f t="shared" si="2"/>
        <v>Delhi-Delhi</v>
      </c>
      <c r="N754" s="2" t="str">
        <f t="shared" si="7"/>
        <v>Local</v>
      </c>
      <c r="O754" s="2" t="str">
        <f t="shared" si="3"/>
        <v>FastWheels</v>
      </c>
      <c r="P754" s="2">
        <f t="shared" si="4"/>
        <v>-3</v>
      </c>
      <c r="Q754" s="2">
        <f t="shared" si="5"/>
        <v>1</v>
      </c>
      <c r="R754" s="2">
        <f t="shared" si="6"/>
        <v>104</v>
      </c>
    </row>
    <row r="755" ht="14.25" customHeight="1">
      <c r="A755" s="2">
        <v>813471.0</v>
      </c>
      <c r="B755" s="2" t="s">
        <v>48</v>
      </c>
      <c r="C755" s="2" t="s">
        <v>43</v>
      </c>
      <c r="D755" s="2" t="s">
        <v>32</v>
      </c>
      <c r="E755" s="2" t="s">
        <v>33</v>
      </c>
      <c r="F755" s="2" t="s">
        <v>34</v>
      </c>
      <c r="G755" s="4">
        <v>43527.43670138889</v>
      </c>
      <c r="H755" s="4">
        <v>43531.43670138889</v>
      </c>
      <c r="I755" s="4">
        <v>43532.43670138889</v>
      </c>
      <c r="J755" s="2">
        <v>0.0</v>
      </c>
      <c r="K755" s="2">
        <v>127.0</v>
      </c>
      <c r="L755" s="2" t="str">
        <f t="shared" si="1"/>
        <v>Bangalore</v>
      </c>
      <c r="M755" s="2" t="str">
        <f t="shared" si="2"/>
        <v>Bangalore-Bangalore</v>
      </c>
      <c r="N755" s="2" t="str">
        <f t="shared" si="7"/>
        <v>Local</v>
      </c>
      <c r="O755" s="2" t="str">
        <f t="shared" si="3"/>
        <v>Ship2Home</v>
      </c>
      <c r="P755" s="2">
        <f t="shared" si="4"/>
        <v>-1</v>
      </c>
      <c r="Q755" s="2">
        <f t="shared" si="5"/>
        <v>4</v>
      </c>
      <c r="R755" s="2">
        <f t="shared" si="6"/>
        <v>127</v>
      </c>
    </row>
    <row r="756" ht="14.25" customHeight="1">
      <c r="A756" s="2">
        <v>409375.0</v>
      </c>
      <c r="B756" s="2" t="s">
        <v>47</v>
      </c>
      <c r="C756" s="2" t="s">
        <v>43</v>
      </c>
      <c r="D756" s="2" t="s">
        <v>41</v>
      </c>
      <c r="E756" s="2" t="s">
        <v>33</v>
      </c>
      <c r="F756" s="2" t="s">
        <v>34</v>
      </c>
      <c r="G756" s="4">
        <v>43527.436736111114</v>
      </c>
      <c r="H756" s="4">
        <v>43534.436736111114</v>
      </c>
      <c r="I756" s="4">
        <v>43531.436736111114</v>
      </c>
      <c r="J756" s="2">
        <v>45.0</v>
      </c>
      <c r="K756" s="2">
        <v>129.0</v>
      </c>
      <c r="L756" s="2" t="str">
        <f t="shared" si="1"/>
        <v>Bangalore</v>
      </c>
      <c r="M756" s="2" t="str">
        <f t="shared" si="2"/>
        <v>Delhi-Bangalore</v>
      </c>
      <c r="N756" s="2" t="str">
        <f t="shared" si="7"/>
        <v>Outstation</v>
      </c>
      <c r="O756" s="2" t="str">
        <f t="shared" si="3"/>
        <v>Ship2Home</v>
      </c>
      <c r="P756" s="2">
        <f t="shared" si="4"/>
        <v>3</v>
      </c>
      <c r="Q756" s="2">
        <f t="shared" si="5"/>
        <v>7</v>
      </c>
      <c r="R756" s="2">
        <f t="shared" si="6"/>
        <v>174</v>
      </c>
    </row>
    <row r="757" ht="14.25" customHeight="1">
      <c r="A757" s="2">
        <v>510457.0</v>
      </c>
      <c r="B757" s="2" t="s">
        <v>39</v>
      </c>
      <c r="C757" s="2" t="s">
        <v>37</v>
      </c>
      <c r="D757" s="2" t="s">
        <v>41</v>
      </c>
      <c r="E757" s="2" t="s">
        <v>33</v>
      </c>
      <c r="F757" s="2" t="s">
        <v>34</v>
      </c>
      <c r="G757" s="4">
        <v>43527.44443287037</v>
      </c>
      <c r="H757" s="4">
        <v>43531.44443287037</v>
      </c>
      <c r="I757" s="4">
        <v>43533.44443287037</v>
      </c>
      <c r="J757" s="2">
        <v>49.0</v>
      </c>
      <c r="K757" s="2">
        <v>109.0</v>
      </c>
      <c r="L757" s="2" t="str">
        <f t="shared" si="1"/>
        <v>Mumbai</v>
      </c>
      <c r="M757" s="2" t="str">
        <f t="shared" si="2"/>
        <v>Delhi-Mumbai</v>
      </c>
      <c r="N757" s="2" t="str">
        <f t="shared" si="7"/>
        <v>Outstation</v>
      </c>
      <c r="O757" s="2" t="str">
        <f t="shared" si="3"/>
        <v>Ship2Home</v>
      </c>
      <c r="P757" s="2">
        <f t="shared" si="4"/>
        <v>-2</v>
      </c>
      <c r="Q757" s="2">
        <f t="shared" si="5"/>
        <v>4</v>
      </c>
      <c r="R757" s="2">
        <f t="shared" si="6"/>
        <v>158</v>
      </c>
    </row>
    <row r="758" ht="14.25" customHeight="1">
      <c r="A758" s="2">
        <v>446698.0</v>
      </c>
      <c r="B758" s="2" t="s">
        <v>36</v>
      </c>
      <c r="C758" s="2" t="s">
        <v>43</v>
      </c>
      <c r="D758" s="2" t="s">
        <v>41</v>
      </c>
      <c r="E758" s="2" t="s">
        <v>44</v>
      </c>
      <c r="F758" s="2" t="s">
        <v>34</v>
      </c>
      <c r="G758" s="4">
        <v>43527.45133101852</v>
      </c>
      <c r="H758" s="4">
        <v>43529.45133101852</v>
      </c>
      <c r="I758" s="4">
        <v>43534.45133101852</v>
      </c>
      <c r="J758" s="2">
        <v>75.0</v>
      </c>
      <c r="K758" s="2">
        <v>106.0</v>
      </c>
      <c r="L758" s="2" t="str">
        <f t="shared" si="1"/>
        <v>Bangalore</v>
      </c>
      <c r="M758" s="2" t="str">
        <f t="shared" si="2"/>
        <v>Delhi-Bangalore</v>
      </c>
      <c r="N758" s="2" t="str">
        <f t="shared" si="7"/>
        <v>Outstation</v>
      </c>
      <c r="O758" s="2" t="str">
        <f t="shared" si="3"/>
        <v>FastWheels</v>
      </c>
      <c r="P758" s="2">
        <f t="shared" si="4"/>
        <v>-5</v>
      </c>
      <c r="Q758" s="2">
        <f t="shared" si="5"/>
        <v>2</v>
      </c>
      <c r="R758" s="2">
        <f t="shared" si="6"/>
        <v>181</v>
      </c>
    </row>
    <row r="759" ht="14.25" customHeight="1">
      <c r="A759" s="2">
        <v>420502.0</v>
      </c>
      <c r="B759" s="2" t="s">
        <v>42</v>
      </c>
      <c r="C759" s="2" t="s">
        <v>37</v>
      </c>
      <c r="D759" s="2" t="s">
        <v>32</v>
      </c>
      <c r="E759" s="2" t="s">
        <v>38</v>
      </c>
      <c r="F759" s="2" t="s">
        <v>34</v>
      </c>
      <c r="G759" s="4">
        <v>43527.45832175926</v>
      </c>
      <c r="H759" s="4">
        <v>43533.45832175926</v>
      </c>
      <c r="I759" s="4">
        <v>43530.45832175926</v>
      </c>
      <c r="J759" s="2">
        <v>49.0</v>
      </c>
      <c r="K759" s="2">
        <v>112.0</v>
      </c>
      <c r="L759" s="2" t="str">
        <f t="shared" si="1"/>
        <v>Mumbai</v>
      </c>
      <c r="M759" s="2" t="str">
        <f t="shared" si="2"/>
        <v>Bangalore-Mumbai</v>
      </c>
      <c r="N759" s="2" t="str">
        <f t="shared" si="7"/>
        <v>Outstation</v>
      </c>
      <c r="O759" s="2" t="str">
        <f t="shared" si="3"/>
        <v>Ship2Home</v>
      </c>
      <c r="P759" s="2">
        <f t="shared" si="4"/>
        <v>3</v>
      </c>
      <c r="Q759" s="2">
        <f t="shared" si="5"/>
        <v>6</v>
      </c>
      <c r="R759" s="2">
        <f t="shared" si="6"/>
        <v>161</v>
      </c>
    </row>
    <row r="760" ht="14.25" customHeight="1">
      <c r="A760" s="2">
        <v>489790.0</v>
      </c>
      <c r="B760" s="2" t="s">
        <v>39</v>
      </c>
      <c r="C760" s="2" t="s">
        <v>37</v>
      </c>
      <c r="D760" s="2" t="s">
        <v>41</v>
      </c>
      <c r="E760" s="2" t="s">
        <v>44</v>
      </c>
      <c r="F760" s="2" t="s">
        <v>34</v>
      </c>
      <c r="G760" s="4">
        <v>43527.45974537037</v>
      </c>
      <c r="H760" s="4">
        <v>43533.45974537037</v>
      </c>
      <c r="I760" s="4">
        <v>43533.45974537037</v>
      </c>
      <c r="J760" s="2">
        <v>82.0</v>
      </c>
      <c r="K760" s="2">
        <v>86.0</v>
      </c>
      <c r="L760" s="2" t="str">
        <f t="shared" si="1"/>
        <v>Mumbai</v>
      </c>
      <c r="M760" s="2" t="str">
        <f t="shared" si="2"/>
        <v>Delhi-Mumbai</v>
      </c>
      <c r="N760" s="2" t="str">
        <f t="shared" si="7"/>
        <v>Outstation</v>
      </c>
      <c r="O760" s="2" t="str">
        <f t="shared" si="3"/>
        <v>FastWheels</v>
      </c>
      <c r="P760" s="2">
        <f t="shared" si="4"/>
        <v>0</v>
      </c>
      <c r="Q760" s="2">
        <f t="shared" si="5"/>
        <v>6</v>
      </c>
      <c r="R760" s="2">
        <f t="shared" si="6"/>
        <v>168</v>
      </c>
    </row>
    <row r="761" ht="14.25" customHeight="1">
      <c r="A761" s="2">
        <v>500185.0</v>
      </c>
      <c r="B761" s="2" t="s">
        <v>39</v>
      </c>
      <c r="C761" s="2" t="s">
        <v>31</v>
      </c>
      <c r="D761" s="2" t="s">
        <v>41</v>
      </c>
      <c r="E761" s="2" t="s">
        <v>44</v>
      </c>
      <c r="F761" s="2" t="s">
        <v>34</v>
      </c>
      <c r="G761" s="4">
        <v>43527.46359953703</v>
      </c>
      <c r="H761" s="4">
        <v>43531.46359953703</v>
      </c>
      <c r="I761" s="4">
        <v>43534.46359953703</v>
      </c>
      <c r="J761" s="2">
        <v>0.0</v>
      </c>
      <c r="K761" s="2">
        <v>105.0</v>
      </c>
      <c r="L761" s="2" t="str">
        <f t="shared" si="1"/>
        <v>Delhi</v>
      </c>
      <c r="M761" s="2" t="str">
        <f t="shared" si="2"/>
        <v>Delhi-Delhi</v>
      </c>
      <c r="N761" s="2" t="str">
        <f t="shared" si="7"/>
        <v>Local</v>
      </c>
      <c r="O761" s="2" t="str">
        <f t="shared" si="3"/>
        <v>FastWheels</v>
      </c>
      <c r="P761" s="2">
        <f t="shared" si="4"/>
        <v>-3</v>
      </c>
      <c r="Q761" s="2">
        <f t="shared" si="5"/>
        <v>4</v>
      </c>
      <c r="R761" s="2">
        <f t="shared" si="6"/>
        <v>105</v>
      </c>
    </row>
    <row r="762" ht="14.25" customHeight="1">
      <c r="A762" s="2">
        <v>294420.0</v>
      </c>
      <c r="B762" s="2" t="s">
        <v>30</v>
      </c>
      <c r="C762" s="2" t="s">
        <v>37</v>
      </c>
      <c r="D762" s="2" t="s">
        <v>41</v>
      </c>
      <c r="E762" s="2" t="s">
        <v>44</v>
      </c>
      <c r="F762" s="2" t="s">
        <v>34</v>
      </c>
      <c r="G762" s="4">
        <v>43527.46417824074</v>
      </c>
      <c r="H762" s="4">
        <v>43529.46417824074</v>
      </c>
      <c r="I762" s="4">
        <v>43530.46417824074</v>
      </c>
      <c r="J762" s="2">
        <v>43.0</v>
      </c>
      <c r="K762" s="2">
        <v>113.0</v>
      </c>
      <c r="L762" s="2" t="str">
        <f t="shared" si="1"/>
        <v>Mumbai</v>
      </c>
      <c r="M762" s="2" t="str">
        <f t="shared" si="2"/>
        <v>Delhi-Mumbai</v>
      </c>
      <c r="N762" s="2" t="str">
        <f t="shared" si="7"/>
        <v>Outstation</v>
      </c>
      <c r="O762" s="2" t="str">
        <f t="shared" si="3"/>
        <v>FastWheels</v>
      </c>
      <c r="P762" s="2">
        <f t="shared" si="4"/>
        <v>-1</v>
      </c>
      <c r="Q762" s="2">
        <f t="shared" si="5"/>
        <v>2</v>
      </c>
      <c r="R762" s="2">
        <f t="shared" si="6"/>
        <v>156</v>
      </c>
    </row>
    <row r="763" ht="14.25" customHeight="1">
      <c r="A763" s="2">
        <v>748905.0</v>
      </c>
      <c r="B763" s="2" t="s">
        <v>36</v>
      </c>
      <c r="C763" s="2" t="s">
        <v>37</v>
      </c>
      <c r="D763" s="2" t="s">
        <v>32</v>
      </c>
      <c r="E763" s="2" t="s">
        <v>33</v>
      </c>
      <c r="F763" s="2" t="s">
        <v>34</v>
      </c>
      <c r="G763" s="4">
        <v>43527.46585648148</v>
      </c>
      <c r="H763" s="4">
        <v>43532.46585648148</v>
      </c>
      <c r="I763" s="4">
        <v>43533.46585648148</v>
      </c>
      <c r="J763" s="2">
        <v>35.0</v>
      </c>
      <c r="K763" s="2">
        <v>108.0</v>
      </c>
      <c r="L763" s="2" t="str">
        <f t="shared" si="1"/>
        <v>Mumbai</v>
      </c>
      <c r="M763" s="2" t="str">
        <f t="shared" si="2"/>
        <v>Bangalore-Mumbai</v>
      </c>
      <c r="N763" s="2" t="str">
        <f t="shared" si="7"/>
        <v>Outstation</v>
      </c>
      <c r="O763" s="2" t="str">
        <f t="shared" si="3"/>
        <v>Ship2Home</v>
      </c>
      <c r="P763" s="2">
        <f t="shared" si="4"/>
        <v>-1</v>
      </c>
      <c r="Q763" s="2">
        <f t="shared" si="5"/>
        <v>5</v>
      </c>
      <c r="R763" s="2">
        <f t="shared" si="6"/>
        <v>143</v>
      </c>
    </row>
    <row r="764" ht="14.25" customHeight="1">
      <c r="A764" s="2">
        <v>551340.0</v>
      </c>
      <c r="B764" s="2" t="s">
        <v>30</v>
      </c>
      <c r="C764" s="2" t="s">
        <v>37</v>
      </c>
      <c r="D764" s="2" t="s">
        <v>41</v>
      </c>
      <c r="E764" s="2" t="s">
        <v>44</v>
      </c>
      <c r="F764" s="2" t="s">
        <v>34</v>
      </c>
      <c r="G764" s="4">
        <v>43527.467094907406</v>
      </c>
      <c r="H764" s="4">
        <v>43533.467094907406</v>
      </c>
      <c r="I764" s="4">
        <v>43534.467094907406</v>
      </c>
      <c r="J764" s="2">
        <v>44.0</v>
      </c>
      <c r="K764" s="2">
        <v>106.0</v>
      </c>
      <c r="L764" s="2" t="str">
        <f t="shared" si="1"/>
        <v>Mumbai</v>
      </c>
      <c r="M764" s="2" t="str">
        <f t="shared" si="2"/>
        <v>Delhi-Mumbai</v>
      </c>
      <c r="N764" s="2" t="str">
        <f t="shared" si="7"/>
        <v>Outstation</v>
      </c>
      <c r="O764" s="2" t="str">
        <f t="shared" si="3"/>
        <v>FastWheels</v>
      </c>
      <c r="P764" s="2">
        <f t="shared" si="4"/>
        <v>-1</v>
      </c>
      <c r="Q764" s="2">
        <f t="shared" si="5"/>
        <v>6</v>
      </c>
      <c r="R764" s="2">
        <f t="shared" si="6"/>
        <v>150</v>
      </c>
    </row>
    <row r="765" ht="14.25" customHeight="1">
      <c r="A765" s="2">
        <v>520569.0</v>
      </c>
      <c r="B765" s="2" t="s">
        <v>49</v>
      </c>
      <c r="C765" s="2" t="s">
        <v>37</v>
      </c>
      <c r="D765" s="2" t="s">
        <v>32</v>
      </c>
      <c r="E765" s="2" t="s">
        <v>33</v>
      </c>
      <c r="F765" s="2" t="s">
        <v>34</v>
      </c>
      <c r="G765" s="4">
        <v>43527.47215277778</v>
      </c>
      <c r="H765" s="4">
        <v>43534.47215277778</v>
      </c>
      <c r="I765" s="4">
        <v>43532.47215277778</v>
      </c>
      <c r="J765" s="2">
        <v>25.0</v>
      </c>
      <c r="K765" s="2">
        <v>110.0</v>
      </c>
      <c r="L765" s="2" t="str">
        <f t="shared" si="1"/>
        <v>Mumbai</v>
      </c>
      <c r="M765" s="2" t="str">
        <f t="shared" si="2"/>
        <v>Bangalore-Mumbai</v>
      </c>
      <c r="N765" s="2" t="str">
        <f t="shared" si="7"/>
        <v>Outstation</v>
      </c>
      <c r="O765" s="2" t="str">
        <f t="shared" si="3"/>
        <v>Ship2Home</v>
      </c>
      <c r="P765" s="2">
        <f t="shared" si="4"/>
        <v>2</v>
      </c>
      <c r="Q765" s="2">
        <f t="shared" si="5"/>
        <v>7</v>
      </c>
      <c r="R765" s="2">
        <f t="shared" si="6"/>
        <v>135</v>
      </c>
    </row>
    <row r="766" ht="14.25" customHeight="1">
      <c r="A766" s="2">
        <v>267170.0</v>
      </c>
      <c r="B766" s="2" t="s">
        <v>48</v>
      </c>
      <c r="C766" s="2" t="s">
        <v>40</v>
      </c>
      <c r="D766" s="2" t="s">
        <v>32</v>
      </c>
      <c r="E766" s="2" t="s">
        <v>38</v>
      </c>
      <c r="F766" s="2" t="s">
        <v>34</v>
      </c>
      <c r="G766" s="4">
        <v>43527.47283564815</v>
      </c>
      <c r="H766" s="4">
        <v>43533.47283564815</v>
      </c>
      <c r="I766" s="4">
        <v>43530.47283564815</v>
      </c>
      <c r="J766" s="2">
        <v>41.0</v>
      </c>
      <c r="K766" s="2">
        <v>105.0</v>
      </c>
      <c r="L766" s="2" t="str">
        <f t="shared" si="1"/>
        <v>Kolkata</v>
      </c>
      <c r="M766" s="2" t="str">
        <f t="shared" si="2"/>
        <v>Bangalore-Kolkata</v>
      </c>
      <c r="N766" s="2" t="str">
        <f t="shared" si="7"/>
        <v>Outstation</v>
      </c>
      <c r="O766" s="2" t="str">
        <f t="shared" si="3"/>
        <v>Ship2Home</v>
      </c>
      <c r="P766" s="2">
        <f t="shared" si="4"/>
        <v>3</v>
      </c>
      <c r="Q766" s="2">
        <f t="shared" si="5"/>
        <v>6</v>
      </c>
      <c r="R766" s="2">
        <f t="shared" si="6"/>
        <v>146</v>
      </c>
    </row>
    <row r="767" ht="14.25" customHeight="1">
      <c r="A767" s="2">
        <v>326711.0</v>
      </c>
      <c r="B767" s="2" t="s">
        <v>46</v>
      </c>
      <c r="C767" s="2" t="s">
        <v>43</v>
      </c>
      <c r="D767" s="2" t="s">
        <v>41</v>
      </c>
      <c r="E767" s="2" t="s">
        <v>33</v>
      </c>
      <c r="F767" s="2" t="s">
        <v>34</v>
      </c>
      <c r="G767" s="4">
        <v>43527.47386574074</v>
      </c>
      <c r="H767" s="4">
        <v>43531.47386574074</v>
      </c>
      <c r="I767" s="4">
        <v>43532.47386574074</v>
      </c>
      <c r="J767" s="2">
        <v>43.0</v>
      </c>
      <c r="K767" s="2">
        <v>120.0</v>
      </c>
      <c r="L767" s="2" t="str">
        <f t="shared" si="1"/>
        <v>Bangalore</v>
      </c>
      <c r="M767" s="2" t="str">
        <f t="shared" si="2"/>
        <v>Delhi-Bangalore</v>
      </c>
      <c r="N767" s="2" t="str">
        <f t="shared" si="7"/>
        <v>Outstation</v>
      </c>
      <c r="O767" s="2" t="str">
        <f t="shared" si="3"/>
        <v>Ship2Home</v>
      </c>
      <c r="P767" s="2">
        <f t="shared" si="4"/>
        <v>-1</v>
      </c>
      <c r="Q767" s="2">
        <f t="shared" si="5"/>
        <v>4</v>
      </c>
      <c r="R767" s="2">
        <f t="shared" si="6"/>
        <v>163</v>
      </c>
    </row>
    <row r="768" ht="14.25" customHeight="1">
      <c r="A768" s="2">
        <v>629337.0</v>
      </c>
      <c r="B768" s="2" t="s">
        <v>36</v>
      </c>
      <c r="C768" s="2" t="s">
        <v>37</v>
      </c>
      <c r="D768" s="2" t="s">
        <v>41</v>
      </c>
      <c r="E768" s="2" t="s">
        <v>33</v>
      </c>
      <c r="F768" s="2" t="s">
        <v>34</v>
      </c>
      <c r="G768" s="4">
        <v>43527.47453703704</v>
      </c>
      <c r="H768" s="4">
        <v>43530.47453703704</v>
      </c>
      <c r="I768" s="4">
        <v>43530.47453703704</v>
      </c>
      <c r="J768" s="2">
        <v>25.0</v>
      </c>
      <c r="K768" s="2">
        <v>110.0</v>
      </c>
      <c r="L768" s="2" t="str">
        <f t="shared" si="1"/>
        <v>Mumbai</v>
      </c>
      <c r="M768" s="2" t="str">
        <f t="shared" si="2"/>
        <v>Delhi-Mumbai</v>
      </c>
      <c r="N768" s="2" t="str">
        <f t="shared" si="7"/>
        <v>Outstation</v>
      </c>
      <c r="O768" s="2" t="str">
        <f t="shared" si="3"/>
        <v>Ship2Home</v>
      </c>
      <c r="P768" s="2">
        <f t="shared" si="4"/>
        <v>0</v>
      </c>
      <c r="Q768" s="2">
        <f t="shared" si="5"/>
        <v>3</v>
      </c>
      <c r="R768" s="2">
        <f t="shared" si="6"/>
        <v>135</v>
      </c>
    </row>
    <row r="769" ht="14.25" customHeight="1">
      <c r="A769" s="2">
        <v>33085.0</v>
      </c>
      <c r="B769" s="2" t="s">
        <v>39</v>
      </c>
      <c r="C769" s="2" t="s">
        <v>40</v>
      </c>
      <c r="D769" s="2" t="s">
        <v>32</v>
      </c>
      <c r="E769" s="2" t="s">
        <v>33</v>
      </c>
      <c r="F769" s="2" t="s">
        <v>34</v>
      </c>
      <c r="G769" s="4">
        <v>43527.47503472222</v>
      </c>
      <c r="H769" s="4">
        <v>43531.47503472222</v>
      </c>
      <c r="I769" s="4">
        <v>43530.47503472222</v>
      </c>
      <c r="J769" s="2">
        <v>33.0</v>
      </c>
      <c r="K769" s="2">
        <v>112.0</v>
      </c>
      <c r="L769" s="2" t="str">
        <f t="shared" si="1"/>
        <v>Kolkata</v>
      </c>
      <c r="M769" s="2" t="str">
        <f t="shared" si="2"/>
        <v>Bangalore-Kolkata</v>
      </c>
      <c r="N769" s="2" t="str">
        <f t="shared" si="7"/>
        <v>Outstation</v>
      </c>
      <c r="O769" s="2" t="str">
        <f t="shared" si="3"/>
        <v>Ship2Home</v>
      </c>
      <c r="P769" s="2">
        <f t="shared" si="4"/>
        <v>1</v>
      </c>
      <c r="Q769" s="2">
        <f t="shared" si="5"/>
        <v>4</v>
      </c>
      <c r="R769" s="2">
        <f t="shared" si="6"/>
        <v>145</v>
      </c>
    </row>
    <row r="770" ht="14.25" customHeight="1">
      <c r="A770" s="2">
        <v>330104.0</v>
      </c>
      <c r="B770" s="2" t="s">
        <v>30</v>
      </c>
      <c r="C770" s="2" t="s">
        <v>37</v>
      </c>
      <c r="D770" s="2" t="s">
        <v>41</v>
      </c>
      <c r="E770" s="2" t="s">
        <v>44</v>
      </c>
      <c r="F770" s="2" t="s">
        <v>34</v>
      </c>
      <c r="G770" s="4">
        <v>43527.47626157408</v>
      </c>
      <c r="H770" s="4">
        <v>43531.47626157408</v>
      </c>
      <c r="I770" s="4">
        <v>43530.47626157408</v>
      </c>
      <c r="J770" s="2">
        <v>46.0</v>
      </c>
      <c r="K770" s="2">
        <v>112.0</v>
      </c>
      <c r="L770" s="2" t="str">
        <f t="shared" si="1"/>
        <v>Mumbai</v>
      </c>
      <c r="M770" s="2" t="str">
        <f t="shared" si="2"/>
        <v>Delhi-Mumbai</v>
      </c>
      <c r="N770" s="2" t="str">
        <f t="shared" si="7"/>
        <v>Outstation</v>
      </c>
      <c r="O770" s="2" t="str">
        <f t="shared" si="3"/>
        <v>FastWheels</v>
      </c>
      <c r="P770" s="2">
        <f t="shared" si="4"/>
        <v>1</v>
      </c>
      <c r="Q770" s="2">
        <f t="shared" si="5"/>
        <v>4</v>
      </c>
      <c r="R770" s="2">
        <f t="shared" si="6"/>
        <v>158</v>
      </c>
    </row>
    <row r="771" ht="14.25" customHeight="1">
      <c r="A771" s="2">
        <v>327369.0</v>
      </c>
      <c r="B771" s="2" t="s">
        <v>47</v>
      </c>
      <c r="C771" s="2" t="s">
        <v>43</v>
      </c>
      <c r="D771" s="2" t="s">
        <v>41</v>
      </c>
      <c r="E771" s="2" t="s">
        <v>33</v>
      </c>
      <c r="F771" s="2" t="s">
        <v>34</v>
      </c>
      <c r="G771" s="4">
        <v>43527.47703703704</v>
      </c>
      <c r="H771" s="4">
        <v>43533.47703703704</v>
      </c>
      <c r="I771" s="4">
        <v>43532.47703703704</v>
      </c>
      <c r="J771" s="2">
        <v>26.0</v>
      </c>
      <c r="K771" s="2">
        <v>123.0</v>
      </c>
      <c r="L771" s="2" t="str">
        <f t="shared" si="1"/>
        <v>Bangalore</v>
      </c>
      <c r="M771" s="2" t="str">
        <f t="shared" si="2"/>
        <v>Delhi-Bangalore</v>
      </c>
      <c r="N771" s="2" t="str">
        <f t="shared" si="7"/>
        <v>Outstation</v>
      </c>
      <c r="O771" s="2" t="str">
        <f t="shared" si="3"/>
        <v>Ship2Home</v>
      </c>
      <c r="P771" s="2">
        <f t="shared" si="4"/>
        <v>1</v>
      </c>
      <c r="Q771" s="2">
        <f t="shared" si="5"/>
        <v>6</v>
      </c>
      <c r="R771" s="2">
        <f t="shared" si="6"/>
        <v>149</v>
      </c>
    </row>
    <row r="772" ht="14.25" customHeight="1">
      <c r="A772" s="2">
        <v>595640.0</v>
      </c>
      <c r="B772" s="2" t="s">
        <v>39</v>
      </c>
      <c r="C772" s="2" t="s">
        <v>31</v>
      </c>
      <c r="D772" s="2" t="s">
        <v>32</v>
      </c>
      <c r="E772" s="2" t="s">
        <v>44</v>
      </c>
      <c r="F772" s="2" t="s">
        <v>34</v>
      </c>
      <c r="G772" s="4">
        <v>43527.4771412037</v>
      </c>
      <c r="H772" s="4">
        <v>43531.4771412037</v>
      </c>
      <c r="I772" s="4">
        <v>43533.4771412037</v>
      </c>
      <c r="J772" s="2">
        <v>49.0</v>
      </c>
      <c r="K772" s="2">
        <v>123.0</v>
      </c>
      <c r="L772" s="2" t="str">
        <f t="shared" si="1"/>
        <v>Delhi</v>
      </c>
      <c r="M772" s="2" t="str">
        <f t="shared" si="2"/>
        <v>Bangalore-Delhi</v>
      </c>
      <c r="N772" s="2" t="str">
        <f t="shared" si="7"/>
        <v>Outstation</v>
      </c>
      <c r="O772" s="2" t="str">
        <f t="shared" si="3"/>
        <v>FastWheels</v>
      </c>
      <c r="P772" s="2">
        <f t="shared" si="4"/>
        <v>-2</v>
      </c>
      <c r="Q772" s="2">
        <f t="shared" si="5"/>
        <v>4</v>
      </c>
      <c r="R772" s="2">
        <f t="shared" si="6"/>
        <v>172</v>
      </c>
    </row>
    <row r="773" ht="14.25" customHeight="1">
      <c r="A773" s="2">
        <v>892748.0</v>
      </c>
      <c r="B773" s="2" t="s">
        <v>36</v>
      </c>
      <c r="C773" s="2" t="s">
        <v>31</v>
      </c>
      <c r="D773" s="2" t="s">
        <v>41</v>
      </c>
      <c r="E773" s="2" t="s">
        <v>44</v>
      </c>
      <c r="F773" s="2" t="s">
        <v>34</v>
      </c>
      <c r="G773" s="4">
        <v>43527.47893518519</v>
      </c>
      <c r="H773" s="4">
        <v>43528.47893518519</v>
      </c>
      <c r="I773" s="4">
        <v>43534.47893518519</v>
      </c>
      <c r="J773" s="2">
        <v>0.0</v>
      </c>
      <c r="K773" s="2">
        <v>120.0</v>
      </c>
      <c r="L773" s="2" t="str">
        <f t="shared" si="1"/>
        <v>Delhi</v>
      </c>
      <c r="M773" s="2" t="str">
        <f t="shared" si="2"/>
        <v>Delhi-Delhi</v>
      </c>
      <c r="N773" s="2" t="str">
        <f t="shared" si="7"/>
        <v>Local</v>
      </c>
      <c r="O773" s="2" t="str">
        <f t="shared" si="3"/>
        <v>FastWheels</v>
      </c>
      <c r="P773" s="2">
        <f t="shared" si="4"/>
        <v>-6</v>
      </c>
      <c r="Q773" s="2">
        <f t="shared" si="5"/>
        <v>1</v>
      </c>
      <c r="R773" s="2">
        <f t="shared" si="6"/>
        <v>120</v>
      </c>
    </row>
    <row r="774" ht="14.25" customHeight="1">
      <c r="A774" s="2">
        <v>683617.0</v>
      </c>
      <c r="B774" s="2" t="s">
        <v>30</v>
      </c>
      <c r="C774" s="2" t="s">
        <v>31</v>
      </c>
      <c r="D774" s="2" t="s">
        <v>32</v>
      </c>
      <c r="E774" s="2" t="s">
        <v>33</v>
      </c>
      <c r="F774" s="2" t="s">
        <v>34</v>
      </c>
      <c r="G774" s="4">
        <v>43527.490381944444</v>
      </c>
      <c r="H774" s="4">
        <v>43534.490381944444</v>
      </c>
      <c r="I774" s="4">
        <v>43532.490381944444</v>
      </c>
      <c r="J774" s="2">
        <v>37.0</v>
      </c>
      <c r="K774" s="2">
        <v>127.0</v>
      </c>
      <c r="L774" s="2" t="str">
        <f t="shared" si="1"/>
        <v>Delhi</v>
      </c>
      <c r="M774" s="2" t="str">
        <f t="shared" si="2"/>
        <v>Bangalore-Delhi</v>
      </c>
      <c r="N774" s="2" t="str">
        <f t="shared" si="7"/>
        <v>Outstation</v>
      </c>
      <c r="O774" s="2" t="str">
        <f t="shared" si="3"/>
        <v>Ship2Home</v>
      </c>
      <c r="P774" s="2">
        <f t="shared" si="4"/>
        <v>2</v>
      </c>
      <c r="Q774" s="2">
        <f t="shared" si="5"/>
        <v>7</v>
      </c>
      <c r="R774" s="2">
        <f t="shared" si="6"/>
        <v>164</v>
      </c>
    </row>
    <row r="775" ht="14.25" customHeight="1">
      <c r="A775" s="2">
        <v>726305.0</v>
      </c>
      <c r="B775" s="2" t="s">
        <v>39</v>
      </c>
      <c r="C775" s="2" t="s">
        <v>31</v>
      </c>
      <c r="D775" s="2" t="s">
        <v>32</v>
      </c>
      <c r="E775" s="2" t="s">
        <v>33</v>
      </c>
      <c r="F775" s="2" t="s">
        <v>34</v>
      </c>
      <c r="G775" s="4">
        <v>43527.498240740744</v>
      </c>
      <c r="H775" s="4">
        <v>43530.498240740744</v>
      </c>
      <c r="I775" s="4">
        <v>43532.498240740744</v>
      </c>
      <c r="J775" s="2">
        <v>33.0</v>
      </c>
      <c r="K775" s="2">
        <v>129.0</v>
      </c>
      <c r="L775" s="2" t="str">
        <f t="shared" si="1"/>
        <v>Delhi</v>
      </c>
      <c r="M775" s="2" t="str">
        <f t="shared" si="2"/>
        <v>Bangalore-Delhi</v>
      </c>
      <c r="N775" s="2" t="str">
        <f t="shared" si="7"/>
        <v>Outstation</v>
      </c>
      <c r="O775" s="2" t="str">
        <f t="shared" si="3"/>
        <v>Ship2Home</v>
      </c>
      <c r="P775" s="2">
        <f t="shared" si="4"/>
        <v>-2</v>
      </c>
      <c r="Q775" s="2">
        <f t="shared" si="5"/>
        <v>3</v>
      </c>
      <c r="R775" s="2">
        <f t="shared" si="6"/>
        <v>162</v>
      </c>
    </row>
    <row r="776" ht="14.25" customHeight="1">
      <c r="A776" s="2">
        <v>762885.0</v>
      </c>
      <c r="B776" s="2" t="s">
        <v>39</v>
      </c>
      <c r="C776" s="2" t="s">
        <v>31</v>
      </c>
      <c r="D776" s="2" t="s">
        <v>32</v>
      </c>
      <c r="E776" s="2" t="s">
        <v>33</v>
      </c>
      <c r="F776" s="2" t="s">
        <v>34</v>
      </c>
      <c r="G776" s="4">
        <v>43527.49851851852</v>
      </c>
      <c r="H776" s="4">
        <v>43530.49851851852</v>
      </c>
      <c r="I776" s="4">
        <v>43534.49851851852</v>
      </c>
      <c r="J776" s="2">
        <v>34.0</v>
      </c>
      <c r="K776" s="2">
        <v>122.0</v>
      </c>
      <c r="L776" s="2" t="str">
        <f t="shared" si="1"/>
        <v>Delhi</v>
      </c>
      <c r="M776" s="2" t="str">
        <f t="shared" si="2"/>
        <v>Bangalore-Delhi</v>
      </c>
      <c r="N776" s="2" t="str">
        <f t="shared" si="7"/>
        <v>Outstation</v>
      </c>
      <c r="O776" s="2" t="str">
        <f t="shared" si="3"/>
        <v>Ship2Home</v>
      </c>
      <c r="P776" s="2">
        <f t="shared" si="4"/>
        <v>-4</v>
      </c>
      <c r="Q776" s="2">
        <f t="shared" si="5"/>
        <v>3</v>
      </c>
      <c r="R776" s="2">
        <f t="shared" si="6"/>
        <v>156</v>
      </c>
    </row>
    <row r="777" ht="14.25" customHeight="1">
      <c r="A777" s="2">
        <v>998219.0</v>
      </c>
      <c r="B777" s="2" t="s">
        <v>36</v>
      </c>
      <c r="C777" s="2" t="s">
        <v>45</v>
      </c>
      <c r="D777" s="2" t="s">
        <v>32</v>
      </c>
      <c r="E777" s="2" t="s">
        <v>44</v>
      </c>
      <c r="F777" s="2" t="s">
        <v>34</v>
      </c>
      <c r="G777" s="4">
        <v>43527.49859953704</v>
      </c>
      <c r="H777" s="4">
        <v>43537.49859953704</v>
      </c>
      <c r="I777" s="4">
        <v>43530.49859953704</v>
      </c>
      <c r="J777" s="2">
        <v>76.0</v>
      </c>
      <c r="K777" s="2">
        <v>110.0</v>
      </c>
      <c r="L777" s="2" t="str">
        <f t="shared" si="1"/>
        <v>Chennai</v>
      </c>
      <c r="M777" s="2" t="str">
        <f t="shared" si="2"/>
        <v>Bangalore-Chennai</v>
      </c>
      <c r="N777" s="2" t="str">
        <f t="shared" si="7"/>
        <v>Outstation</v>
      </c>
      <c r="O777" s="2" t="str">
        <f t="shared" si="3"/>
        <v>FastWheels</v>
      </c>
      <c r="P777" s="2">
        <f t="shared" si="4"/>
        <v>7</v>
      </c>
      <c r="Q777" s="2">
        <f t="shared" si="5"/>
        <v>10</v>
      </c>
      <c r="R777" s="2">
        <f t="shared" si="6"/>
        <v>186</v>
      </c>
    </row>
    <row r="778" ht="14.25" customHeight="1">
      <c r="A778" s="2">
        <v>506525.0</v>
      </c>
      <c r="B778" s="2" t="s">
        <v>39</v>
      </c>
      <c r="C778" s="2" t="s">
        <v>37</v>
      </c>
      <c r="D778" s="2" t="s">
        <v>41</v>
      </c>
      <c r="E778" s="2" t="s">
        <v>33</v>
      </c>
      <c r="F778" s="2" t="s">
        <v>34</v>
      </c>
      <c r="G778" s="4">
        <v>43527.51094907407</v>
      </c>
      <c r="H778" s="4">
        <v>43536.51094907407</v>
      </c>
      <c r="I778" s="4">
        <v>43534.51094907407</v>
      </c>
      <c r="J778" s="2">
        <v>30.0</v>
      </c>
      <c r="K778" s="2">
        <v>111.0</v>
      </c>
      <c r="L778" s="2" t="str">
        <f t="shared" si="1"/>
        <v>Mumbai</v>
      </c>
      <c r="M778" s="2" t="str">
        <f t="shared" si="2"/>
        <v>Delhi-Mumbai</v>
      </c>
      <c r="N778" s="2" t="str">
        <f t="shared" si="7"/>
        <v>Outstation</v>
      </c>
      <c r="O778" s="2" t="str">
        <f t="shared" si="3"/>
        <v>Ship2Home</v>
      </c>
      <c r="P778" s="2">
        <f t="shared" si="4"/>
        <v>2</v>
      </c>
      <c r="Q778" s="2">
        <f t="shared" si="5"/>
        <v>9</v>
      </c>
      <c r="R778" s="2">
        <f t="shared" si="6"/>
        <v>141</v>
      </c>
    </row>
    <row r="779" ht="14.25" customHeight="1">
      <c r="A779" s="2">
        <v>781939.0</v>
      </c>
      <c r="B779" s="2" t="s">
        <v>36</v>
      </c>
      <c r="C779" s="2" t="s">
        <v>43</v>
      </c>
      <c r="D779" s="2" t="s">
        <v>32</v>
      </c>
      <c r="E779" s="2" t="s">
        <v>44</v>
      </c>
      <c r="F779" s="2" t="s">
        <v>34</v>
      </c>
      <c r="G779" s="4">
        <v>43527.51428240741</v>
      </c>
      <c r="H779" s="4">
        <v>43532.51428240741</v>
      </c>
      <c r="I779" s="4">
        <v>43530.51428240741</v>
      </c>
      <c r="J779" s="2">
        <v>0.0</v>
      </c>
      <c r="K779" s="2">
        <v>106.0</v>
      </c>
      <c r="L779" s="2" t="str">
        <f t="shared" si="1"/>
        <v>Bangalore</v>
      </c>
      <c r="M779" s="2" t="str">
        <f t="shared" si="2"/>
        <v>Bangalore-Bangalore</v>
      </c>
      <c r="N779" s="2" t="str">
        <f t="shared" si="7"/>
        <v>Local</v>
      </c>
      <c r="O779" s="2" t="str">
        <f t="shared" si="3"/>
        <v>FastWheels</v>
      </c>
      <c r="P779" s="2">
        <f t="shared" si="4"/>
        <v>2</v>
      </c>
      <c r="Q779" s="2">
        <f t="shared" si="5"/>
        <v>5</v>
      </c>
      <c r="R779" s="2">
        <f t="shared" si="6"/>
        <v>106</v>
      </c>
    </row>
    <row r="780" ht="14.25" customHeight="1">
      <c r="A780" s="2">
        <v>709557.0</v>
      </c>
      <c r="B780" s="2" t="s">
        <v>39</v>
      </c>
      <c r="C780" s="2" t="s">
        <v>43</v>
      </c>
      <c r="D780" s="2" t="s">
        <v>41</v>
      </c>
      <c r="E780" s="2" t="s">
        <v>33</v>
      </c>
      <c r="F780" s="2" t="s">
        <v>34</v>
      </c>
      <c r="G780" s="4">
        <v>43527.516226851854</v>
      </c>
      <c r="H780" s="4">
        <v>43536.516226851854</v>
      </c>
      <c r="I780" s="4">
        <v>43531.516226851854</v>
      </c>
      <c r="J780" s="2">
        <v>36.0</v>
      </c>
      <c r="K780" s="2">
        <v>122.0</v>
      </c>
      <c r="L780" s="2" t="str">
        <f t="shared" si="1"/>
        <v>Bangalore</v>
      </c>
      <c r="M780" s="2" t="str">
        <f t="shared" si="2"/>
        <v>Delhi-Bangalore</v>
      </c>
      <c r="N780" s="2" t="str">
        <f t="shared" si="7"/>
        <v>Outstation</v>
      </c>
      <c r="O780" s="2" t="str">
        <f t="shared" si="3"/>
        <v>Ship2Home</v>
      </c>
      <c r="P780" s="2">
        <f t="shared" si="4"/>
        <v>5</v>
      </c>
      <c r="Q780" s="2">
        <f t="shared" si="5"/>
        <v>9</v>
      </c>
      <c r="R780" s="2">
        <f t="shared" si="6"/>
        <v>158</v>
      </c>
    </row>
    <row r="781" ht="14.25" customHeight="1">
      <c r="A781" s="2">
        <v>567405.0</v>
      </c>
      <c r="B781" s="2" t="s">
        <v>39</v>
      </c>
      <c r="C781" s="2" t="s">
        <v>43</v>
      </c>
      <c r="D781" s="2" t="s">
        <v>32</v>
      </c>
      <c r="E781" s="2" t="s">
        <v>44</v>
      </c>
      <c r="F781" s="2" t="s">
        <v>34</v>
      </c>
      <c r="G781" s="4">
        <v>43527.51665509259</v>
      </c>
      <c r="H781" s="4">
        <v>43531.51665509259</v>
      </c>
      <c r="I781" s="4">
        <v>43534.51665509259</v>
      </c>
      <c r="J781" s="2">
        <v>0.0</v>
      </c>
      <c r="K781" s="2">
        <v>108.0</v>
      </c>
      <c r="L781" s="2" t="str">
        <f t="shared" si="1"/>
        <v>Bangalore</v>
      </c>
      <c r="M781" s="2" t="str">
        <f t="shared" si="2"/>
        <v>Bangalore-Bangalore</v>
      </c>
      <c r="N781" s="2" t="str">
        <f t="shared" si="7"/>
        <v>Local</v>
      </c>
      <c r="O781" s="2" t="str">
        <f t="shared" si="3"/>
        <v>FastWheels</v>
      </c>
      <c r="P781" s="2">
        <f t="shared" si="4"/>
        <v>-3</v>
      </c>
      <c r="Q781" s="2">
        <f t="shared" si="5"/>
        <v>4</v>
      </c>
      <c r="R781" s="2">
        <f t="shared" si="6"/>
        <v>108</v>
      </c>
    </row>
    <row r="782" ht="14.25" customHeight="1">
      <c r="A782" s="2">
        <v>990525.0</v>
      </c>
      <c r="B782" s="2" t="s">
        <v>39</v>
      </c>
      <c r="C782" s="2" t="s">
        <v>40</v>
      </c>
      <c r="D782" s="2" t="s">
        <v>32</v>
      </c>
      <c r="E782" s="2" t="s">
        <v>44</v>
      </c>
      <c r="F782" s="2" t="s">
        <v>34</v>
      </c>
      <c r="G782" s="4">
        <v>43527.51930555556</v>
      </c>
      <c r="H782" s="4">
        <v>43531.51930555556</v>
      </c>
      <c r="I782" s="4">
        <v>43534.51930555556</v>
      </c>
      <c r="J782" s="2">
        <v>70.0</v>
      </c>
      <c r="K782" s="2">
        <v>88.0</v>
      </c>
      <c r="L782" s="2" t="str">
        <f t="shared" si="1"/>
        <v>Kolkata</v>
      </c>
      <c r="M782" s="2" t="str">
        <f t="shared" si="2"/>
        <v>Bangalore-Kolkata</v>
      </c>
      <c r="N782" s="2" t="str">
        <f t="shared" si="7"/>
        <v>Outstation</v>
      </c>
      <c r="O782" s="2" t="str">
        <f t="shared" si="3"/>
        <v>FastWheels</v>
      </c>
      <c r="P782" s="2">
        <f t="shared" si="4"/>
        <v>-3</v>
      </c>
      <c r="Q782" s="2">
        <f t="shared" si="5"/>
        <v>4</v>
      </c>
      <c r="R782" s="2">
        <f t="shared" si="6"/>
        <v>158</v>
      </c>
    </row>
    <row r="783" ht="14.25" customHeight="1">
      <c r="A783" s="2">
        <v>130978.0</v>
      </c>
      <c r="B783" s="2" t="s">
        <v>48</v>
      </c>
      <c r="C783" s="2" t="s">
        <v>43</v>
      </c>
      <c r="D783" s="2" t="s">
        <v>32</v>
      </c>
      <c r="E783" s="2" t="s">
        <v>38</v>
      </c>
      <c r="F783" s="2" t="s">
        <v>34</v>
      </c>
      <c r="G783" s="4">
        <v>43527.531435185185</v>
      </c>
      <c r="H783" s="4">
        <v>43527.531435185185</v>
      </c>
      <c r="I783" s="4">
        <v>43531.531435185185</v>
      </c>
      <c r="J783" s="2">
        <v>0.0</v>
      </c>
      <c r="K783" s="2">
        <v>127.0</v>
      </c>
      <c r="L783" s="2" t="str">
        <f t="shared" si="1"/>
        <v>Bangalore</v>
      </c>
      <c r="M783" s="2" t="str">
        <f t="shared" si="2"/>
        <v>Bangalore-Bangalore</v>
      </c>
      <c r="N783" s="2" t="str">
        <f t="shared" si="7"/>
        <v>Local</v>
      </c>
      <c r="O783" s="2" t="str">
        <f t="shared" si="3"/>
        <v>Ship2Home</v>
      </c>
      <c r="P783" s="2">
        <f t="shared" si="4"/>
        <v>-4</v>
      </c>
      <c r="Q783" s="2">
        <f t="shared" si="5"/>
        <v>0</v>
      </c>
      <c r="R783" s="2">
        <f t="shared" si="6"/>
        <v>127</v>
      </c>
    </row>
    <row r="784" ht="14.25" customHeight="1">
      <c r="A784" s="2">
        <v>43998.0</v>
      </c>
      <c r="B784" s="2" t="s">
        <v>36</v>
      </c>
      <c r="C784" s="2" t="s">
        <v>43</v>
      </c>
      <c r="D784" s="2" t="s">
        <v>41</v>
      </c>
      <c r="E784" s="2" t="s">
        <v>44</v>
      </c>
      <c r="F784" s="2" t="s">
        <v>34</v>
      </c>
      <c r="G784" s="4">
        <v>43527.53439814815</v>
      </c>
      <c r="H784" s="4">
        <v>43529.53439814815</v>
      </c>
      <c r="I784" s="4">
        <v>43533.53439814815</v>
      </c>
      <c r="J784" s="2">
        <v>63.0</v>
      </c>
      <c r="K784" s="2">
        <v>106.0</v>
      </c>
      <c r="L784" s="2" t="str">
        <f t="shared" si="1"/>
        <v>Bangalore</v>
      </c>
      <c r="M784" s="2" t="str">
        <f t="shared" si="2"/>
        <v>Delhi-Bangalore</v>
      </c>
      <c r="N784" s="2" t="str">
        <f t="shared" si="7"/>
        <v>Outstation</v>
      </c>
      <c r="O784" s="2" t="str">
        <f t="shared" si="3"/>
        <v>FastWheels</v>
      </c>
      <c r="P784" s="2">
        <f t="shared" si="4"/>
        <v>-4</v>
      </c>
      <c r="Q784" s="2">
        <f t="shared" si="5"/>
        <v>2</v>
      </c>
      <c r="R784" s="2">
        <f t="shared" si="6"/>
        <v>169</v>
      </c>
    </row>
    <row r="785" ht="14.25" customHeight="1">
      <c r="A785" s="2">
        <v>692335.0</v>
      </c>
      <c r="B785" s="2" t="s">
        <v>48</v>
      </c>
      <c r="C785" s="2" t="s">
        <v>40</v>
      </c>
      <c r="D785" s="2" t="s">
        <v>32</v>
      </c>
      <c r="E785" s="2" t="s">
        <v>44</v>
      </c>
      <c r="F785" s="2" t="s">
        <v>34</v>
      </c>
      <c r="G785" s="4">
        <v>43527.53603009259</v>
      </c>
      <c r="H785" s="4">
        <v>43535.53603009259</v>
      </c>
      <c r="I785" s="4">
        <v>43533.53603009259</v>
      </c>
      <c r="J785" s="2">
        <v>69.0</v>
      </c>
      <c r="K785" s="2">
        <v>85.0</v>
      </c>
      <c r="L785" s="2" t="str">
        <f t="shared" si="1"/>
        <v>Kolkata</v>
      </c>
      <c r="M785" s="2" t="str">
        <f t="shared" si="2"/>
        <v>Bangalore-Kolkata</v>
      </c>
      <c r="N785" s="2" t="str">
        <f t="shared" si="7"/>
        <v>Outstation</v>
      </c>
      <c r="O785" s="2" t="str">
        <f t="shared" si="3"/>
        <v>FastWheels</v>
      </c>
      <c r="P785" s="2">
        <f t="shared" si="4"/>
        <v>2</v>
      </c>
      <c r="Q785" s="2">
        <f t="shared" si="5"/>
        <v>8</v>
      </c>
      <c r="R785" s="2">
        <f t="shared" si="6"/>
        <v>154</v>
      </c>
    </row>
    <row r="786" ht="14.25" customHeight="1">
      <c r="A786" s="2">
        <v>695883.0</v>
      </c>
      <c r="B786" s="2" t="s">
        <v>36</v>
      </c>
      <c r="C786" s="2" t="s">
        <v>37</v>
      </c>
      <c r="D786" s="2" t="s">
        <v>32</v>
      </c>
      <c r="E786" s="2" t="s">
        <v>44</v>
      </c>
      <c r="F786" s="2" t="s">
        <v>34</v>
      </c>
      <c r="G786" s="4">
        <v>43527.53722222222</v>
      </c>
      <c r="H786" s="4">
        <v>43529.53722222222</v>
      </c>
      <c r="I786" s="4">
        <v>43532.53722222222</v>
      </c>
      <c r="J786" s="2">
        <v>69.0</v>
      </c>
      <c r="K786" s="2">
        <v>89.0</v>
      </c>
      <c r="L786" s="2" t="str">
        <f t="shared" si="1"/>
        <v>Mumbai</v>
      </c>
      <c r="M786" s="2" t="str">
        <f t="shared" si="2"/>
        <v>Bangalore-Mumbai</v>
      </c>
      <c r="N786" s="2" t="str">
        <f t="shared" si="7"/>
        <v>Outstation</v>
      </c>
      <c r="O786" s="2" t="str">
        <f t="shared" si="3"/>
        <v>FastWheels</v>
      </c>
      <c r="P786" s="2">
        <f t="shared" si="4"/>
        <v>-3</v>
      </c>
      <c r="Q786" s="2">
        <f t="shared" si="5"/>
        <v>2</v>
      </c>
      <c r="R786" s="2">
        <f t="shared" si="6"/>
        <v>158</v>
      </c>
    </row>
    <row r="787" ht="14.25" customHeight="1">
      <c r="A787" s="2">
        <v>986235.0</v>
      </c>
      <c r="B787" s="2" t="s">
        <v>47</v>
      </c>
      <c r="C787" s="2" t="s">
        <v>31</v>
      </c>
      <c r="D787" s="2" t="s">
        <v>41</v>
      </c>
      <c r="E787" s="2" t="s">
        <v>33</v>
      </c>
      <c r="F787" s="2" t="s">
        <v>34</v>
      </c>
      <c r="G787" s="4">
        <v>43527.53780092593</v>
      </c>
      <c r="H787" s="4">
        <v>43532.53780092593</v>
      </c>
      <c r="I787" s="4">
        <v>43534.53780092593</v>
      </c>
      <c r="J787" s="2">
        <v>0.0</v>
      </c>
      <c r="K787" s="2">
        <v>129.0</v>
      </c>
      <c r="L787" s="2" t="str">
        <f t="shared" si="1"/>
        <v>Delhi</v>
      </c>
      <c r="M787" s="2" t="str">
        <f t="shared" si="2"/>
        <v>Delhi-Delhi</v>
      </c>
      <c r="N787" s="2" t="str">
        <f t="shared" si="7"/>
        <v>Local</v>
      </c>
      <c r="O787" s="2" t="str">
        <f t="shared" si="3"/>
        <v>Ship2Home</v>
      </c>
      <c r="P787" s="2">
        <f t="shared" si="4"/>
        <v>-2</v>
      </c>
      <c r="Q787" s="2">
        <f t="shared" si="5"/>
        <v>5</v>
      </c>
      <c r="R787" s="2">
        <f t="shared" si="6"/>
        <v>129</v>
      </c>
    </row>
    <row r="788" ht="14.25" customHeight="1">
      <c r="A788" s="2">
        <v>30728.0</v>
      </c>
      <c r="B788" s="2" t="s">
        <v>30</v>
      </c>
      <c r="C788" s="2" t="s">
        <v>43</v>
      </c>
      <c r="D788" s="2" t="s">
        <v>32</v>
      </c>
      <c r="E788" s="2" t="s">
        <v>44</v>
      </c>
      <c r="F788" s="2" t="s">
        <v>34</v>
      </c>
      <c r="G788" s="4">
        <v>43527.538252314815</v>
      </c>
      <c r="H788" s="4">
        <v>43529.538252314815</v>
      </c>
      <c r="I788" s="4">
        <v>43533.538252314815</v>
      </c>
      <c r="J788" s="2">
        <v>0.0</v>
      </c>
      <c r="K788" s="2">
        <v>130.0</v>
      </c>
      <c r="L788" s="2" t="str">
        <f t="shared" si="1"/>
        <v>Bangalore</v>
      </c>
      <c r="M788" s="2" t="str">
        <f t="shared" si="2"/>
        <v>Bangalore-Bangalore</v>
      </c>
      <c r="N788" s="2" t="str">
        <f t="shared" si="7"/>
        <v>Local</v>
      </c>
      <c r="O788" s="2" t="str">
        <f t="shared" si="3"/>
        <v>FastWheels</v>
      </c>
      <c r="P788" s="2">
        <f t="shared" si="4"/>
        <v>-4</v>
      </c>
      <c r="Q788" s="2">
        <f t="shared" si="5"/>
        <v>2</v>
      </c>
      <c r="R788" s="2">
        <f t="shared" si="6"/>
        <v>130</v>
      </c>
    </row>
    <row r="789" ht="14.25" customHeight="1">
      <c r="A789" s="2">
        <v>102325.0</v>
      </c>
      <c r="B789" s="2" t="s">
        <v>46</v>
      </c>
      <c r="C789" s="2" t="s">
        <v>37</v>
      </c>
      <c r="D789" s="2" t="s">
        <v>41</v>
      </c>
      <c r="E789" s="2" t="s">
        <v>33</v>
      </c>
      <c r="F789" s="2" t="s">
        <v>34</v>
      </c>
      <c r="G789" s="4">
        <v>43527.540671296294</v>
      </c>
      <c r="H789" s="4">
        <v>43531.540671296294</v>
      </c>
      <c r="I789" s="4">
        <v>43532.540671296294</v>
      </c>
      <c r="J789" s="2">
        <v>26.0</v>
      </c>
      <c r="K789" s="2">
        <v>109.0</v>
      </c>
      <c r="L789" s="2" t="str">
        <f t="shared" si="1"/>
        <v>Mumbai</v>
      </c>
      <c r="M789" s="2" t="str">
        <f t="shared" si="2"/>
        <v>Delhi-Mumbai</v>
      </c>
      <c r="N789" s="2" t="str">
        <f t="shared" si="7"/>
        <v>Outstation</v>
      </c>
      <c r="O789" s="2" t="str">
        <f t="shared" si="3"/>
        <v>Ship2Home</v>
      </c>
      <c r="P789" s="2">
        <f t="shared" si="4"/>
        <v>-1</v>
      </c>
      <c r="Q789" s="2">
        <f t="shared" si="5"/>
        <v>4</v>
      </c>
      <c r="R789" s="2">
        <f t="shared" si="6"/>
        <v>135</v>
      </c>
    </row>
    <row r="790" ht="14.25" customHeight="1">
      <c r="A790" s="2">
        <v>272959.0</v>
      </c>
      <c r="B790" s="2" t="s">
        <v>47</v>
      </c>
      <c r="C790" s="2" t="s">
        <v>37</v>
      </c>
      <c r="D790" s="2" t="s">
        <v>41</v>
      </c>
      <c r="E790" s="2" t="s">
        <v>33</v>
      </c>
      <c r="F790" s="2" t="s">
        <v>34</v>
      </c>
      <c r="G790" s="4">
        <v>43527.54288194444</v>
      </c>
      <c r="H790" s="4">
        <v>43533.54288194444</v>
      </c>
      <c r="I790" s="4">
        <v>43530.54288194444</v>
      </c>
      <c r="J790" s="2">
        <v>39.0</v>
      </c>
      <c r="K790" s="2">
        <v>109.0</v>
      </c>
      <c r="L790" s="2" t="str">
        <f t="shared" si="1"/>
        <v>Mumbai</v>
      </c>
      <c r="M790" s="2" t="str">
        <f t="shared" si="2"/>
        <v>Delhi-Mumbai</v>
      </c>
      <c r="N790" s="2" t="str">
        <f t="shared" si="7"/>
        <v>Outstation</v>
      </c>
      <c r="O790" s="2" t="str">
        <f t="shared" si="3"/>
        <v>Ship2Home</v>
      </c>
      <c r="P790" s="2">
        <f t="shared" si="4"/>
        <v>3</v>
      </c>
      <c r="Q790" s="2">
        <f t="shared" si="5"/>
        <v>6</v>
      </c>
      <c r="R790" s="2">
        <f t="shared" si="6"/>
        <v>148</v>
      </c>
    </row>
    <row r="791" ht="14.25" customHeight="1">
      <c r="A791" s="2">
        <v>828328.0</v>
      </c>
      <c r="B791" s="2" t="s">
        <v>36</v>
      </c>
      <c r="C791" s="2" t="s">
        <v>37</v>
      </c>
      <c r="D791" s="2" t="s">
        <v>41</v>
      </c>
      <c r="E791" s="2" t="s">
        <v>44</v>
      </c>
      <c r="F791" s="2" t="s">
        <v>34</v>
      </c>
      <c r="G791" s="4">
        <v>43527.54982638889</v>
      </c>
      <c r="H791" s="4">
        <v>43529.54982638889</v>
      </c>
      <c r="I791" s="4">
        <v>43532.54982638889</v>
      </c>
      <c r="J791" s="2">
        <v>33.0</v>
      </c>
      <c r="K791" s="2">
        <v>112.0</v>
      </c>
      <c r="L791" s="2" t="str">
        <f t="shared" si="1"/>
        <v>Mumbai</v>
      </c>
      <c r="M791" s="2" t="str">
        <f t="shared" si="2"/>
        <v>Delhi-Mumbai</v>
      </c>
      <c r="N791" s="2" t="str">
        <f t="shared" si="7"/>
        <v>Outstation</v>
      </c>
      <c r="O791" s="2" t="str">
        <f t="shared" si="3"/>
        <v>FastWheels</v>
      </c>
      <c r="P791" s="2">
        <f t="shared" si="4"/>
        <v>-3</v>
      </c>
      <c r="Q791" s="2">
        <f t="shared" si="5"/>
        <v>2</v>
      </c>
      <c r="R791" s="2">
        <f t="shared" si="6"/>
        <v>145</v>
      </c>
    </row>
    <row r="792" ht="14.25" customHeight="1">
      <c r="A792" s="2">
        <v>721481.0</v>
      </c>
      <c r="B792" s="2" t="s">
        <v>47</v>
      </c>
      <c r="C792" s="2" t="s">
        <v>45</v>
      </c>
      <c r="D792" s="2" t="s">
        <v>41</v>
      </c>
      <c r="E792" s="2" t="s">
        <v>33</v>
      </c>
      <c r="F792" s="2" t="s">
        <v>34</v>
      </c>
      <c r="G792" s="4">
        <v>43527.553298611114</v>
      </c>
      <c r="H792" s="4">
        <v>43534.553298611114</v>
      </c>
      <c r="I792" s="4">
        <v>43530.553298611114</v>
      </c>
      <c r="J792" s="2">
        <v>40.0</v>
      </c>
      <c r="K792" s="2">
        <v>123.0</v>
      </c>
      <c r="L792" s="2" t="str">
        <f t="shared" si="1"/>
        <v>Chennai</v>
      </c>
      <c r="M792" s="2" t="str">
        <f t="shared" si="2"/>
        <v>Delhi-Chennai</v>
      </c>
      <c r="N792" s="2" t="str">
        <f t="shared" si="7"/>
        <v>Outstation</v>
      </c>
      <c r="O792" s="2" t="str">
        <f t="shared" si="3"/>
        <v>Ship2Home</v>
      </c>
      <c r="P792" s="2">
        <f t="shared" si="4"/>
        <v>4</v>
      </c>
      <c r="Q792" s="2">
        <f t="shared" si="5"/>
        <v>7</v>
      </c>
      <c r="R792" s="2">
        <f t="shared" si="6"/>
        <v>163</v>
      </c>
    </row>
    <row r="793" ht="14.25" customHeight="1">
      <c r="A793" s="2">
        <v>68203.0</v>
      </c>
      <c r="B793" s="2" t="s">
        <v>30</v>
      </c>
      <c r="C793" s="2" t="s">
        <v>45</v>
      </c>
      <c r="D793" s="2" t="s">
        <v>32</v>
      </c>
      <c r="E793" s="2" t="s">
        <v>44</v>
      </c>
      <c r="F793" s="2" t="s">
        <v>34</v>
      </c>
      <c r="G793" s="4">
        <v>43527.554085648146</v>
      </c>
      <c r="H793" s="4">
        <v>43532.554085648146</v>
      </c>
      <c r="I793" s="4">
        <v>43534.554085648146</v>
      </c>
      <c r="J793" s="2">
        <v>68.0</v>
      </c>
      <c r="K793" s="2">
        <v>106.0</v>
      </c>
      <c r="L793" s="2" t="str">
        <f t="shared" si="1"/>
        <v>Chennai</v>
      </c>
      <c r="M793" s="2" t="str">
        <f t="shared" si="2"/>
        <v>Bangalore-Chennai</v>
      </c>
      <c r="N793" s="2" t="str">
        <f t="shared" si="7"/>
        <v>Outstation</v>
      </c>
      <c r="O793" s="2" t="str">
        <f t="shared" si="3"/>
        <v>FastWheels</v>
      </c>
      <c r="P793" s="2">
        <f t="shared" si="4"/>
        <v>-2</v>
      </c>
      <c r="Q793" s="2">
        <f t="shared" si="5"/>
        <v>5</v>
      </c>
      <c r="R793" s="2">
        <f t="shared" si="6"/>
        <v>174</v>
      </c>
    </row>
    <row r="794" ht="14.25" customHeight="1">
      <c r="A794" s="2">
        <v>642847.0</v>
      </c>
      <c r="B794" s="2" t="s">
        <v>46</v>
      </c>
      <c r="C794" s="2" t="s">
        <v>37</v>
      </c>
      <c r="D794" s="2" t="s">
        <v>32</v>
      </c>
      <c r="E794" s="2" t="s">
        <v>33</v>
      </c>
      <c r="F794" s="2" t="s">
        <v>34</v>
      </c>
      <c r="G794" s="4">
        <v>43527.55788194444</v>
      </c>
      <c r="H794" s="4">
        <v>43531.55788194444</v>
      </c>
      <c r="I794" s="4">
        <v>43534.55788194444</v>
      </c>
      <c r="J794" s="2">
        <v>47.0</v>
      </c>
      <c r="K794" s="2">
        <v>108.0</v>
      </c>
      <c r="L794" s="2" t="str">
        <f t="shared" si="1"/>
        <v>Mumbai</v>
      </c>
      <c r="M794" s="2" t="str">
        <f t="shared" si="2"/>
        <v>Bangalore-Mumbai</v>
      </c>
      <c r="N794" s="2" t="str">
        <f t="shared" si="7"/>
        <v>Outstation</v>
      </c>
      <c r="O794" s="2" t="str">
        <f t="shared" si="3"/>
        <v>Ship2Home</v>
      </c>
      <c r="P794" s="2">
        <f t="shared" si="4"/>
        <v>-3</v>
      </c>
      <c r="Q794" s="2">
        <f t="shared" si="5"/>
        <v>4</v>
      </c>
      <c r="R794" s="2">
        <f t="shared" si="6"/>
        <v>155</v>
      </c>
    </row>
    <row r="795" ht="14.25" customHeight="1">
      <c r="A795" s="2">
        <v>363867.0</v>
      </c>
      <c r="B795" s="2" t="s">
        <v>47</v>
      </c>
      <c r="C795" s="2" t="s">
        <v>37</v>
      </c>
      <c r="D795" s="2" t="s">
        <v>41</v>
      </c>
      <c r="E795" s="2" t="s">
        <v>33</v>
      </c>
      <c r="F795" s="2" t="s">
        <v>34</v>
      </c>
      <c r="G795" s="4">
        <v>43527.558703703704</v>
      </c>
      <c r="H795" s="4">
        <v>43535.558703703704</v>
      </c>
      <c r="I795" s="4">
        <v>43534.558703703704</v>
      </c>
      <c r="J795" s="2">
        <v>48.0</v>
      </c>
      <c r="K795" s="2">
        <v>109.0</v>
      </c>
      <c r="L795" s="2" t="str">
        <f t="shared" si="1"/>
        <v>Mumbai</v>
      </c>
      <c r="M795" s="2" t="str">
        <f t="shared" si="2"/>
        <v>Delhi-Mumbai</v>
      </c>
      <c r="N795" s="2" t="str">
        <f t="shared" si="7"/>
        <v>Outstation</v>
      </c>
      <c r="O795" s="2" t="str">
        <f t="shared" si="3"/>
        <v>Ship2Home</v>
      </c>
      <c r="P795" s="2">
        <f t="shared" si="4"/>
        <v>1</v>
      </c>
      <c r="Q795" s="2">
        <f t="shared" si="5"/>
        <v>8</v>
      </c>
      <c r="R795" s="2">
        <f t="shared" si="6"/>
        <v>157</v>
      </c>
    </row>
    <row r="796" ht="14.25" customHeight="1">
      <c r="A796" s="2">
        <v>140355.0</v>
      </c>
      <c r="B796" s="2" t="s">
        <v>36</v>
      </c>
      <c r="C796" s="2" t="s">
        <v>45</v>
      </c>
      <c r="D796" s="2" t="s">
        <v>32</v>
      </c>
      <c r="E796" s="2" t="s">
        <v>33</v>
      </c>
      <c r="F796" s="2" t="s">
        <v>34</v>
      </c>
      <c r="G796" s="4">
        <v>43527.56164351852</v>
      </c>
      <c r="H796" s="4">
        <v>43529.56164351852</v>
      </c>
      <c r="I796" s="4">
        <v>43530.56164351852</v>
      </c>
      <c r="J796" s="2">
        <v>46.0</v>
      </c>
      <c r="K796" s="2">
        <v>120.0</v>
      </c>
      <c r="L796" s="2" t="str">
        <f t="shared" si="1"/>
        <v>Chennai</v>
      </c>
      <c r="M796" s="2" t="str">
        <f t="shared" si="2"/>
        <v>Bangalore-Chennai</v>
      </c>
      <c r="N796" s="2" t="str">
        <f t="shared" si="7"/>
        <v>Outstation</v>
      </c>
      <c r="O796" s="2" t="str">
        <f t="shared" si="3"/>
        <v>Ship2Home</v>
      </c>
      <c r="P796" s="2">
        <f t="shared" si="4"/>
        <v>-1</v>
      </c>
      <c r="Q796" s="2">
        <f t="shared" si="5"/>
        <v>2</v>
      </c>
      <c r="R796" s="2">
        <f t="shared" si="6"/>
        <v>166</v>
      </c>
    </row>
    <row r="797" ht="14.25" customHeight="1">
      <c r="A797" s="2">
        <v>140965.0</v>
      </c>
      <c r="B797" s="2" t="s">
        <v>39</v>
      </c>
      <c r="C797" s="2" t="s">
        <v>37</v>
      </c>
      <c r="D797" s="2" t="s">
        <v>41</v>
      </c>
      <c r="E797" s="2" t="s">
        <v>33</v>
      </c>
      <c r="F797" s="2" t="s">
        <v>34</v>
      </c>
      <c r="G797" s="4">
        <v>43527.563425925924</v>
      </c>
      <c r="H797" s="4">
        <v>43533.563425925924</v>
      </c>
      <c r="I797" s="4">
        <v>43534.563425925924</v>
      </c>
      <c r="J797" s="2">
        <v>41.0</v>
      </c>
      <c r="K797" s="2">
        <v>106.0</v>
      </c>
      <c r="L797" s="2" t="str">
        <f t="shared" si="1"/>
        <v>Mumbai</v>
      </c>
      <c r="M797" s="2" t="str">
        <f t="shared" si="2"/>
        <v>Delhi-Mumbai</v>
      </c>
      <c r="N797" s="2" t="str">
        <f t="shared" si="7"/>
        <v>Outstation</v>
      </c>
      <c r="O797" s="2" t="str">
        <f t="shared" si="3"/>
        <v>Ship2Home</v>
      </c>
      <c r="P797" s="2">
        <f t="shared" si="4"/>
        <v>-1</v>
      </c>
      <c r="Q797" s="2">
        <f t="shared" si="5"/>
        <v>6</v>
      </c>
      <c r="R797" s="2">
        <f t="shared" si="6"/>
        <v>147</v>
      </c>
    </row>
    <row r="798" ht="14.25" customHeight="1">
      <c r="A798" s="2">
        <v>759844.0</v>
      </c>
      <c r="B798" s="2" t="s">
        <v>36</v>
      </c>
      <c r="C798" s="2" t="s">
        <v>31</v>
      </c>
      <c r="D798" s="2" t="s">
        <v>41</v>
      </c>
      <c r="E798" s="2" t="s">
        <v>44</v>
      </c>
      <c r="F798" s="2" t="s">
        <v>34</v>
      </c>
      <c r="G798" s="4">
        <v>43527.56829861111</v>
      </c>
      <c r="H798" s="4">
        <v>43531.56829861111</v>
      </c>
      <c r="I798" s="4">
        <v>43532.56829861111</v>
      </c>
      <c r="J798" s="2">
        <v>0.0</v>
      </c>
      <c r="K798" s="2">
        <v>106.0</v>
      </c>
      <c r="L798" s="2" t="str">
        <f t="shared" si="1"/>
        <v>Delhi</v>
      </c>
      <c r="M798" s="2" t="str">
        <f t="shared" si="2"/>
        <v>Delhi-Delhi</v>
      </c>
      <c r="N798" s="2" t="str">
        <f t="shared" si="7"/>
        <v>Local</v>
      </c>
      <c r="O798" s="2" t="str">
        <f t="shared" si="3"/>
        <v>FastWheels</v>
      </c>
      <c r="P798" s="2">
        <f t="shared" si="4"/>
        <v>-1</v>
      </c>
      <c r="Q798" s="2">
        <f t="shared" si="5"/>
        <v>4</v>
      </c>
      <c r="R798" s="2">
        <f t="shared" si="6"/>
        <v>106</v>
      </c>
    </row>
    <row r="799" ht="14.25" customHeight="1">
      <c r="A799" s="2">
        <v>36620.0</v>
      </c>
      <c r="B799" s="2" t="s">
        <v>39</v>
      </c>
      <c r="C799" s="2" t="s">
        <v>31</v>
      </c>
      <c r="D799" s="2" t="s">
        <v>32</v>
      </c>
      <c r="E799" s="2" t="s">
        <v>44</v>
      </c>
      <c r="F799" s="2" t="s">
        <v>34</v>
      </c>
      <c r="G799" s="4">
        <v>43527.56958333333</v>
      </c>
      <c r="H799" s="4">
        <v>43533.56958333333</v>
      </c>
      <c r="I799" s="4">
        <v>43534.56958333333</v>
      </c>
      <c r="J799" s="2">
        <v>39.0</v>
      </c>
      <c r="K799" s="2">
        <v>123.0</v>
      </c>
      <c r="L799" s="2" t="str">
        <f t="shared" si="1"/>
        <v>Delhi</v>
      </c>
      <c r="M799" s="2" t="str">
        <f t="shared" si="2"/>
        <v>Bangalore-Delhi</v>
      </c>
      <c r="N799" s="2" t="str">
        <f t="shared" si="7"/>
        <v>Outstation</v>
      </c>
      <c r="O799" s="2" t="str">
        <f t="shared" si="3"/>
        <v>FastWheels</v>
      </c>
      <c r="P799" s="2">
        <f t="shared" si="4"/>
        <v>-1</v>
      </c>
      <c r="Q799" s="2">
        <f t="shared" si="5"/>
        <v>6</v>
      </c>
      <c r="R799" s="2">
        <f t="shared" si="6"/>
        <v>162</v>
      </c>
    </row>
    <row r="800" ht="14.25" customHeight="1">
      <c r="A800" s="2">
        <v>760989.0</v>
      </c>
      <c r="B800" s="2" t="s">
        <v>48</v>
      </c>
      <c r="C800" s="2" t="s">
        <v>40</v>
      </c>
      <c r="D800" s="2" t="s">
        <v>41</v>
      </c>
      <c r="E800" s="2" t="s">
        <v>33</v>
      </c>
      <c r="F800" s="2" t="s">
        <v>34</v>
      </c>
      <c r="G800" s="4">
        <v>43527.56967592592</v>
      </c>
      <c r="H800" s="4">
        <v>43530.56967592592</v>
      </c>
      <c r="I800" s="4">
        <v>43533.56967592592</v>
      </c>
      <c r="J800" s="2">
        <v>38.0</v>
      </c>
      <c r="K800" s="2">
        <v>113.0</v>
      </c>
      <c r="L800" s="2" t="str">
        <f t="shared" si="1"/>
        <v>Kolkata</v>
      </c>
      <c r="M800" s="2" t="str">
        <f t="shared" si="2"/>
        <v>Delhi-Kolkata</v>
      </c>
      <c r="N800" s="2" t="str">
        <f t="shared" si="7"/>
        <v>Outstation</v>
      </c>
      <c r="O800" s="2" t="str">
        <f t="shared" si="3"/>
        <v>Ship2Home</v>
      </c>
      <c r="P800" s="2">
        <f t="shared" si="4"/>
        <v>-3</v>
      </c>
      <c r="Q800" s="2">
        <f t="shared" si="5"/>
        <v>3</v>
      </c>
      <c r="R800" s="2">
        <f t="shared" si="6"/>
        <v>151</v>
      </c>
    </row>
    <row r="801" ht="14.25" customHeight="1">
      <c r="A801" s="2">
        <v>276564.0</v>
      </c>
      <c r="B801" s="2" t="s">
        <v>36</v>
      </c>
      <c r="C801" s="2" t="s">
        <v>31</v>
      </c>
      <c r="D801" s="2" t="s">
        <v>41</v>
      </c>
      <c r="E801" s="2" t="s">
        <v>44</v>
      </c>
      <c r="F801" s="2" t="s">
        <v>34</v>
      </c>
      <c r="G801" s="4">
        <v>43527.57175925926</v>
      </c>
      <c r="H801" s="4">
        <v>43531.57175925926</v>
      </c>
      <c r="I801" s="4">
        <v>43530.57175925926</v>
      </c>
      <c r="J801" s="2">
        <v>0.0</v>
      </c>
      <c r="K801" s="2">
        <v>121.0</v>
      </c>
      <c r="L801" s="2" t="str">
        <f t="shared" si="1"/>
        <v>Delhi</v>
      </c>
      <c r="M801" s="2" t="str">
        <f t="shared" si="2"/>
        <v>Delhi-Delhi</v>
      </c>
      <c r="N801" s="2" t="str">
        <f t="shared" si="7"/>
        <v>Local</v>
      </c>
      <c r="O801" s="2" t="str">
        <f t="shared" si="3"/>
        <v>FastWheels</v>
      </c>
      <c r="P801" s="2">
        <f t="shared" si="4"/>
        <v>1</v>
      </c>
      <c r="Q801" s="2">
        <f t="shared" si="5"/>
        <v>4</v>
      </c>
      <c r="R801" s="2">
        <f t="shared" si="6"/>
        <v>121</v>
      </c>
    </row>
    <row r="802" ht="14.25" customHeight="1">
      <c r="A802" s="2">
        <v>347773.0</v>
      </c>
      <c r="B802" s="2" t="s">
        <v>36</v>
      </c>
      <c r="C802" s="2" t="s">
        <v>31</v>
      </c>
      <c r="D802" s="2" t="s">
        <v>41</v>
      </c>
      <c r="E802" s="2" t="s">
        <v>33</v>
      </c>
      <c r="F802" s="2" t="s">
        <v>34</v>
      </c>
      <c r="G802" s="4">
        <v>43527.580509259256</v>
      </c>
      <c r="H802" s="4">
        <v>43531.580509259256</v>
      </c>
      <c r="I802" s="4">
        <v>43531.580509259256</v>
      </c>
      <c r="J802" s="2">
        <v>0.0</v>
      </c>
      <c r="K802" s="2">
        <v>121.0</v>
      </c>
      <c r="L802" s="2" t="str">
        <f t="shared" si="1"/>
        <v>Delhi</v>
      </c>
      <c r="M802" s="2" t="str">
        <f t="shared" si="2"/>
        <v>Delhi-Delhi</v>
      </c>
      <c r="N802" s="2" t="str">
        <f t="shared" si="7"/>
        <v>Local</v>
      </c>
      <c r="O802" s="2" t="str">
        <f t="shared" si="3"/>
        <v>Ship2Home</v>
      </c>
      <c r="P802" s="2">
        <f t="shared" si="4"/>
        <v>0</v>
      </c>
      <c r="Q802" s="2">
        <f t="shared" si="5"/>
        <v>4</v>
      </c>
      <c r="R802" s="2">
        <f t="shared" si="6"/>
        <v>121</v>
      </c>
    </row>
    <row r="803" ht="14.25" customHeight="1">
      <c r="A803" s="2">
        <v>450636.0</v>
      </c>
      <c r="B803" s="2" t="s">
        <v>36</v>
      </c>
      <c r="C803" s="2" t="s">
        <v>37</v>
      </c>
      <c r="D803" s="2" t="s">
        <v>32</v>
      </c>
      <c r="E803" s="2" t="s">
        <v>44</v>
      </c>
      <c r="F803" s="2" t="s">
        <v>34</v>
      </c>
      <c r="G803" s="4">
        <v>43527.58170138889</v>
      </c>
      <c r="H803" s="4">
        <v>43529.58170138889</v>
      </c>
      <c r="I803" s="4">
        <v>43533.58170138889</v>
      </c>
      <c r="J803" s="2">
        <v>67.0</v>
      </c>
      <c r="K803" s="2">
        <v>91.0</v>
      </c>
      <c r="L803" s="2" t="str">
        <f t="shared" si="1"/>
        <v>Mumbai</v>
      </c>
      <c r="M803" s="2" t="str">
        <f t="shared" si="2"/>
        <v>Bangalore-Mumbai</v>
      </c>
      <c r="N803" s="2" t="str">
        <f t="shared" si="7"/>
        <v>Outstation</v>
      </c>
      <c r="O803" s="2" t="str">
        <f t="shared" si="3"/>
        <v>FastWheels</v>
      </c>
      <c r="P803" s="2">
        <f t="shared" si="4"/>
        <v>-4</v>
      </c>
      <c r="Q803" s="2">
        <f t="shared" si="5"/>
        <v>2</v>
      </c>
      <c r="R803" s="2">
        <f t="shared" si="6"/>
        <v>158</v>
      </c>
    </row>
    <row r="804" ht="14.25" customHeight="1">
      <c r="A804" s="2">
        <v>381073.0</v>
      </c>
      <c r="B804" s="2" t="s">
        <v>39</v>
      </c>
      <c r="C804" s="2" t="s">
        <v>31</v>
      </c>
      <c r="D804" s="2" t="s">
        <v>32</v>
      </c>
      <c r="E804" s="2" t="s">
        <v>44</v>
      </c>
      <c r="F804" s="2" t="s">
        <v>34</v>
      </c>
      <c r="G804" s="4">
        <v>43527.58974537037</v>
      </c>
      <c r="H804" s="4">
        <v>43533.58974537037</v>
      </c>
      <c r="I804" s="4">
        <v>43533.58974537037</v>
      </c>
      <c r="J804" s="2">
        <v>69.0</v>
      </c>
      <c r="K804" s="2">
        <v>106.0</v>
      </c>
      <c r="L804" s="2" t="str">
        <f t="shared" si="1"/>
        <v>Delhi</v>
      </c>
      <c r="M804" s="2" t="str">
        <f t="shared" si="2"/>
        <v>Bangalore-Delhi</v>
      </c>
      <c r="N804" s="2" t="str">
        <f t="shared" si="7"/>
        <v>Outstation</v>
      </c>
      <c r="O804" s="2" t="str">
        <f t="shared" si="3"/>
        <v>FastWheels</v>
      </c>
      <c r="P804" s="2">
        <f t="shared" si="4"/>
        <v>0</v>
      </c>
      <c r="Q804" s="2">
        <f t="shared" si="5"/>
        <v>6</v>
      </c>
      <c r="R804" s="2">
        <f t="shared" si="6"/>
        <v>175</v>
      </c>
    </row>
    <row r="805" ht="14.25" customHeight="1">
      <c r="A805" s="2">
        <v>890694.0</v>
      </c>
      <c r="B805" s="2" t="s">
        <v>39</v>
      </c>
      <c r="C805" s="2" t="s">
        <v>40</v>
      </c>
      <c r="D805" s="2" t="s">
        <v>41</v>
      </c>
      <c r="E805" s="2" t="s">
        <v>38</v>
      </c>
      <c r="F805" s="2" t="s">
        <v>34</v>
      </c>
      <c r="G805" s="4">
        <v>43527.595717592594</v>
      </c>
      <c r="H805" s="4">
        <v>43531.595717592594</v>
      </c>
      <c r="I805" s="4">
        <v>43530.595717592594</v>
      </c>
      <c r="J805" s="2">
        <v>43.0</v>
      </c>
      <c r="K805" s="2">
        <v>106.0</v>
      </c>
      <c r="L805" s="2" t="str">
        <f t="shared" si="1"/>
        <v>Kolkata</v>
      </c>
      <c r="M805" s="2" t="str">
        <f t="shared" si="2"/>
        <v>Delhi-Kolkata</v>
      </c>
      <c r="N805" s="2" t="str">
        <f t="shared" si="7"/>
        <v>Outstation</v>
      </c>
      <c r="O805" s="2" t="str">
        <f t="shared" si="3"/>
        <v>Ship2Home</v>
      </c>
      <c r="P805" s="2">
        <f t="shared" si="4"/>
        <v>1</v>
      </c>
      <c r="Q805" s="2">
        <f t="shared" si="5"/>
        <v>4</v>
      </c>
      <c r="R805" s="2">
        <f t="shared" si="6"/>
        <v>149</v>
      </c>
    </row>
    <row r="806" ht="14.25" customHeight="1">
      <c r="A806" s="2">
        <v>26305.0</v>
      </c>
      <c r="B806" s="2" t="s">
        <v>36</v>
      </c>
      <c r="C806" s="2" t="s">
        <v>43</v>
      </c>
      <c r="D806" s="2" t="s">
        <v>32</v>
      </c>
      <c r="E806" s="2" t="s">
        <v>33</v>
      </c>
      <c r="F806" s="2" t="s">
        <v>34</v>
      </c>
      <c r="G806" s="4">
        <v>43527.598599537036</v>
      </c>
      <c r="H806" s="4">
        <v>43531.598599537036</v>
      </c>
      <c r="I806" s="4">
        <v>43530.598599537036</v>
      </c>
      <c r="J806" s="2">
        <v>0.0</v>
      </c>
      <c r="K806" s="2">
        <v>121.0</v>
      </c>
      <c r="L806" s="2" t="str">
        <f t="shared" si="1"/>
        <v>Bangalore</v>
      </c>
      <c r="M806" s="2" t="str">
        <f t="shared" si="2"/>
        <v>Bangalore-Bangalore</v>
      </c>
      <c r="N806" s="2" t="str">
        <f t="shared" si="7"/>
        <v>Local</v>
      </c>
      <c r="O806" s="2" t="str">
        <f t="shared" si="3"/>
        <v>Ship2Home</v>
      </c>
      <c r="P806" s="2">
        <f t="shared" si="4"/>
        <v>1</v>
      </c>
      <c r="Q806" s="2">
        <f t="shared" si="5"/>
        <v>4</v>
      </c>
      <c r="R806" s="2">
        <f t="shared" si="6"/>
        <v>121</v>
      </c>
    </row>
    <row r="807" ht="14.25" customHeight="1">
      <c r="A807" s="2">
        <v>558195.0</v>
      </c>
      <c r="B807" s="2" t="s">
        <v>36</v>
      </c>
      <c r="C807" s="2" t="s">
        <v>40</v>
      </c>
      <c r="D807" s="2" t="s">
        <v>41</v>
      </c>
      <c r="E807" s="2" t="s">
        <v>33</v>
      </c>
      <c r="F807" s="2" t="s">
        <v>34</v>
      </c>
      <c r="G807" s="4">
        <v>43527.60230324074</v>
      </c>
      <c r="H807" s="4">
        <v>43533.60230324074</v>
      </c>
      <c r="I807" s="4">
        <v>43531.60230324074</v>
      </c>
      <c r="J807" s="2">
        <v>48.0</v>
      </c>
      <c r="K807" s="2">
        <v>110.0</v>
      </c>
      <c r="L807" s="2" t="str">
        <f t="shared" si="1"/>
        <v>Kolkata</v>
      </c>
      <c r="M807" s="2" t="str">
        <f t="shared" si="2"/>
        <v>Delhi-Kolkata</v>
      </c>
      <c r="N807" s="2" t="str">
        <f t="shared" si="7"/>
        <v>Outstation</v>
      </c>
      <c r="O807" s="2" t="str">
        <f t="shared" si="3"/>
        <v>Ship2Home</v>
      </c>
      <c r="P807" s="2">
        <f t="shared" si="4"/>
        <v>2</v>
      </c>
      <c r="Q807" s="2">
        <f t="shared" si="5"/>
        <v>6</v>
      </c>
      <c r="R807" s="2">
        <f t="shared" si="6"/>
        <v>158</v>
      </c>
    </row>
    <row r="808" ht="14.25" customHeight="1">
      <c r="A808" s="2">
        <v>83186.0</v>
      </c>
      <c r="B808" s="2" t="s">
        <v>48</v>
      </c>
      <c r="C808" s="2" t="s">
        <v>37</v>
      </c>
      <c r="D808" s="2" t="s">
        <v>41</v>
      </c>
      <c r="E808" s="2" t="s">
        <v>38</v>
      </c>
      <c r="F808" s="2" t="s">
        <v>34</v>
      </c>
      <c r="G808" s="4">
        <v>43527.608125</v>
      </c>
      <c r="H808" s="4">
        <v>43535.608125</v>
      </c>
      <c r="I808" s="4">
        <v>43530.608125</v>
      </c>
      <c r="J808" s="2">
        <v>45.0</v>
      </c>
      <c r="K808" s="2">
        <v>106.0</v>
      </c>
      <c r="L808" s="2" t="str">
        <f t="shared" si="1"/>
        <v>Mumbai</v>
      </c>
      <c r="M808" s="2" t="str">
        <f t="shared" si="2"/>
        <v>Delhi-Mumbai</v>
      </c>
      <c r="N808" s="2" t="str">
        <f t="shared" si="7"/>
        <v>Outstation</v>
      </c>
      <c r="O808" s="2" t="str">
        <f t="shared" si="3"/>
        <v>Ship2Home</v>
      </c>
      <c r="P808" s="2">
        <f t="shared" si="4"/>
        <v>5</v>
      </c>
      <c r="Q808" s="2">
        <f t="shared" si="5"/>
        <v>8</v>
      </c>
      <c r="R808" s="2">
        <f t="shared" si="6"/>
        <v>151</v>
      </c>
    </row>
    <row r="809" ht="14.25" customHeight="1">
      <c r="A809" s="2">
        <v>440631.0</v>
      </c>
      <c r="B809" s="2" t="s">
        <v>30</v>
      </c>
      <c r="C809" s="2" t="s">
        <v>31</v>
      </c>
      <c r="D809" s="2" t="s">
        <v>32</v>
      </c>
      <c r="E809" s="2" t="s">
        <v>33</v>
      </c>
      <c r="F809" s="2" t="s">
        <v>34</v>
      </c>
      <c r="G809" s="4">
        <v>43527.611296296294</v>
      </c>
      <c r="H809" s="4">
        <v>43536.611296296294</v>
      </c>
      <c r="I809" s="4">
        <v>43531.611296296294</v>
      </c>
      <c r="J809" s="2">
        <v>39.0</v>
      </c>
      <c r="K809" s="2">
        <v>121.0</v>
      </c>
      <c r="L809" s="2" t="str">
        <f t="shared" si="1"/>
        <v>Delhi</v>
      </c>
      <c r="M809" s="2" t="str">
        <f t="shared" si="2"/>
        <v>Bangalore-Delhi</v>
      </c>
      <c r="N809" s="2" t="str">
        <f t="shared" si="7"/>
        <v>Outstation</v>
      </c>
      <c r="O809" s="2" t="str">
        <f t="shared" si="3"/>
        <v>Ship2Home</v>
      </c>
      <c r="P809" s="2">
        <f t="shared" si="4"/>
        <v>5</v>
      </c>
      <c r="Q809" s="2">
        <f t="shared" si="5"/>
        <v>9</v>
      </c>
      <c r="R809" s="2">
        <f t="shared" si="6"/>
        <v>160</v>
      </c>
    </row>
    <row r="810" ht="14.25" customHeight="1">
      <c r="A810" s="2">
        <v>522257.0</v>
      </c>
      <c r="B810" s="2" t="s">
        <v>36</v>
      </c>
      <c r="C810" s="2" t="s">
        <v>37</v>
      </c>
      <c r="D810" s="2" t="s">
        <v>41</v>
      </c>
      <c r="E810" s="2" t="s">
        <v>33</v>
      </c>
      <c r="F810" s="2" t="s">
        <v>34</v>
      </c>
      <c r="G810" s="4">
        <v>43527.61224537037</v>
      </c>
      <c r="H810" s="4">
        <v>43532.61224537037</v>
      </c>
      <c r="I810" s="4">
        <v>43534.61224537037</v>
      </c>
      <c r="J810" s="2">
        <v>48.0</v>
      </c>
      <c r="K810" s="2">
        <v>107.0</v>
      </c>
      <c r="L810" s="2" t="str">
        <f t="shared" si="1"/>
        <v>Mumbai</v>
      </c>
      <c r="M810" s="2" t="str">
        <f t="shared" si="2"/>
        <v>Delhi-Mumbai</v>
      </c>
      <c r="N810" s="2" t="str">
        <f t="shared" si="7"/>
        <v>Outstation</v>
      </c>
      <c r="O810" s="2" t="str">
        <f t="shared" si="3"/>
        <v>Ship2Home</v>
      </c>
      <c r="P810" s="2">
        <f t="shared" si="4"/>
        <v>-2</v>
      </c>
      <c r="Q810" s="2">
        <f t="shared" si="5"/>
        <v>5</v>
      </c>
      <c r="R810" s="2">
        <f t="shared" si="6"/>
        <v>155</v>
      </c>
    </row>
    <row r="811" ht="14.25" customHeight="1">
      <c r="A811" s="2">
        <v>647994.0</v>
      </c>
      <c r="B811" s="2" t="s">
        <v>47</v>
      </c>
      <c r="C811" s="2" t="s">
        <v>40</v>
      </c>
      <c r="D811" s="2" t="s">
        <v>41</v>
      </c>
      <c r="E811" s="2" t="s">
        <v>38</v>
      </c>
      <c r="F811" s="2" t="s">
        <v>34</v>
      </c>
      <c r="G811" s="4">
        <v>43527.61766203704</v>
      </c>
      <c r="H811" s="4">
        <v>43530.61766203704</v>
      </c>
      <c r="I811" s="4">
        <v>43532.61766203704</v>
      </c>
      <c r="J811" s="2">
        <v>42.0</v>
      </c>
      <c r="K811" s="2">
        <v>112.0</v>
      </c>
      <c r="L811" s="2" t="str">
        <f t="shared" si="1"/>
        <v>Kolkata</v>
      </c>
      <c r="M811" s="2" t="str">
        <f t="shared" si="2"/>
        <v>Delhi-Kolkata</v>
      </c>
      <c r="N811" s="2" t="str">
        <f t="shared" si="7"/>
        <v>Outstation</v>
      </c>
      <c r="O811" s="2" t="str">
        <f t="shared" si="3"/>
        <v>Ship2Home</v>
      </c>
      <c r="P811" s="2">
        <f t="shared" si="4"/>
        <v>-2</v>
      </c>
      <c r="Q811" s="2">
        <f t="shared" si="5"/>
        <v>3</v>
      </c>
      <c r="R811" s="2">
        <f t="shared" si="6"/>
        <v>154</v>
      </c>
    </row>
    <row r="812" ht="14.25" customHeight="1">
      <c r="A812" s="2">
        <v>788379.0</v>
      </c>
      <c r="B812" s="2" t="s">
        <v>48</v>
      </c>
      <c r="C812" s="2" t="s">
        <v>43</v>
      </c>
      <c r="D812" s="2" t="s">
        <v>32</v>
      </c>
      <c r="E812" s="2" t="s">
        <v>33</v>
      </c>
      <c r="F812" s="2" t="s">
        <v>34</v>
      </c>
      <c r="G812" s="4">
        <v>43527.62296296296</v>
      </c>
      <c r="H812" s="4">
        <v>43532.62296296296</v>
      </c>
      <c r="I812" s="4">
        <v>43530.62296296296</v>
      </c>
      <c r="J812" s="2">
        <v>0.0</v>
      </c>
      <c r="K812" s="2">
        <v>127.0</v>
      </c>
      <c r="L812" s="2" t="str">
        <f t="shared" si="1"/>
        <v>Bangalore</v>
      </c>
      <c r="M812" s="2" t="str">
        <f t="shared" si="2"/>
        <v>Bangalore-Bangalore</v>
      </c>
      <c r="N812" s="2" t="str">
        <f t="shared" si="7"/>
        <v>Local</v>
      </c>
      <c r="O812" s="2" t="str">
        <f t="shared" si="3"/>
        <v>Ship2Home</v>
      </c>
      <c r="P812" s="2">
        <f t="shared" si="4"/>
        <v>2</v>
      </c>
      <c r="Q812" s="2">
        <f t="shared" si="5"/>
        <v>5</v>
      </c>
      <c r="R812" s="2">
        <f t="shared" si="6"/>
        <v>127</v>
      </c>
    </row>
    <row r="813" ht="14.25" customHeight="1">
      <c r="A813" s="2">
        <v>904689.0</v>
      </c>
      <c r="B813" s="2" t="s">
        <v>39</v>
      </c>
      <c r="C813" s="2" t="s">
        <v>43</v>
      </c>
      <c r="D813" s="2" t="s">
        <v>32</v>
      </c>
      <c r="E813" s="2" t="s">
        <v>33</v>
      </c>
      <c r="F813" s="2" t="s">
        <v>34</v>
      </c>
      <c r="G813" s="4">
        <v>43527.62940972222</v>
      </c>
      <c r="H813" s="4">
        <v>43530.62940972222</v>
      </c>
      <c r="I813" s="4">
        <v>43533.62940972222</v>
      </c>
      <c r="J813" s="2">
        <v>0.0</v>
      </c>
      <c r="K813" s="2">
        <v>129.0</v>
      </c>
      <c r="L813" s="2" t="str">
        <f t="shared" si="1"/>
        <v>Bangalore</v>
      </c>
      <c r="M813" s="2" t="str">
        <f t="shared" si="2"/>
        <v>Bangalore-Bangalore</v>
      </c>
      <c r="N813" s="2" t="str">
        <f t="shared" si="7"/>
        <v>Local</v>
      </c>
      <c r="O813" s="2" t="str">
        <f t="shared" si="3"/>
        <v>Ship2Home</v>
      </c>
      <c r="P813" s="2">
        <f t="shared" si="4"/>
        <v>-3</v>
      </c>
      <c r="Q813" s="2">
        <f t="shared" si="5"/>
        <v>3</v>
      </c>
      <c r="R813" s="2">
        <f t="shared" si="6"/>
        <v>129</v>
      </c>
    </row>
    <row r="814" ht="14.25" customHeight="1">
      <c r="A814" s="2">
        <v>869823.0</v>
      </c>
      <c r="B814" s="2" t="s">
        <v>36</v>
      </c>
      <c r="C814" s="2" t="s">
        <v>43</v>
      </c>
      <c r="D814" s="2" t="s">
        <v>41</v>
      </c>
      <c r="E814" s="2" t="s">
        <v>33</v>
      </c>
      <c r="F814" s="2" t="s">
        <v>34</v>
      </c>
      <c r="G814" s="4">
        <v>43527.63065972222</v>
      </c>
      <c r="H814" s="4">
        <v>43536.63065972222</v>
      </c>
      <c r="I814" s="4">
        <v>43531.63065972222</v>
      </c>
      <c r="J814" s="2">
        <v>28.0</v>
      </c>
      <c r="K814" s="2">
        <v>122.0</v>
      </c>
      <c r="L814" s="2" t="str">
        <f t="shared" si="1"/>
        <v>Bangalore</v>
      </c>
      <c r="M814" s="2" t="str">
        <f t="shared" si="2"/>
        <v>Delhi-Bangalore</v>
      </c>
      <c r="N814" s="2" t="str">
        <f t="shared" si="7"/>
        <v>Outstation</v>
      </c>
      <c r="O814" s="2" t="str">
        <f t="shared" si="3"/>
        <v>Ship2Home</v>
      </c>
      <c r="P814" s="2">
        <f t="shared" si="4"/>
        <v>5</v>
      </c>
      <c r="Q814" s="2">
        <f t="shared" si="5"/>
        <v>9</v>
      </c>
      <c r="R814" s="2">
        <f t="shared" si="6"/>
        <v>150</v>
      </c>
    </row>
    <row r="815" ht="14.25" customHeight="1">
      <c r="A815" s="2">
        <v>2608.0</v>
      </c>
      <c r="B815" s="2" t="s">
        <v>36</v>
      </c>
      <c r="C815" s="2" t="s">
        <v>31</v>
      </c>
      <c r="D815" s="2" t="s">
        <v>32</v>
      </c>
      <c r="E815" s="2" t="s">
        <v>44</v>
      </c>
      <c r="F815" s="2" t="s">
        <v>34</v>
      </c>
      <c r="G815" s="4">
        <v>43527.63211805555</v>
      </c>
      <c r="H815" s="4">
        <v>43529.63211805555</v>
      </c>
      <c r="I815" s="4">
        <v>43534.63211805555</v>
      </c>
      <c r="J815" s="2">
        <v>39.0</v>
      </c>
      <c r="K815" s="2">
        <v>129.0</v>
      </c>
      <c r="L815" s="2" t="str">
        <f t="shared" si="1"/>
        <v>Delhi</v>
      </c>
      <c r="M815" s="2" t="str">
        <f t="shared" si="2"/>
        <v>Bangalore-Delhi</v>
      </c>
      <c r="N815" s="2" t="str">
        <f t="shared" si="7"/>
        <v>Outstation</v>
      </c>
      <c r="O815" s="2" t="str">
        <f t="shared" si="3"/>
        <v>FastWheels</v>
      </c>
      <c r="P815" s="2">
        <f t="shared" si="4"/>
        <v>-5</v>
      </c>
      <c r="Q815" s="2">
        <f t="shared" si="5"/>
        <v>2</v>
      </c>
      <c r="R815" s="2">
        <f t="shared" si="6"/>
        <v>168</v>
      </c>
    </row>
    <row r="816" ht="14.25" customHeight="1">
      <c r="A816" s="2">
        <v>892645.0</v>
      </c>
      <c r="B816" s="2" t="s">
        <v>46</v>
      </c>
      <c r="C816" s="2" t="s">
        <v>43</v>
      </c>
      <c r="D816" s="2" t="s">
        <v>32</v>
      </c>
      <c r="E816" s="2" t="s">
        <v>33</v>
      </c>
      <c r="F816" s="2" t="s">
        <v>34</v>
      </c>
      <c r="G816" s="4">
        <v>43527.63731481481</v>
      </c>
      <c r="H816" s="4">
        <v>43533.63731481481</v>
      </c>
      <c r="I816" s="4">
        <v>43531.63731481481</v>
      </c>
      <c r="J816" s="2">
        <v>0.0</v>
      </c>
      <c r="K816" s="2">
        <v>130.0</v>
      </c>
      <c r="L816" s="2" t="str">
        <f t="shared" si="1"/>
        <v>Bangalore</v>
      </c>
      <c r="M816" s="2" t="str">
        <f t="shared" si="2"/>
        <v>Bangalore-Bangalore</v>
      </c>
      <c r="N816" s="2" t="str">
        <f t="shared" si="7"/>
        <v>Local</v>
      </c>
      <c r="O816" s="2" t="str">
        <f t="shared" si="3"/>
        <v>Ship2Home</v>
      </c>
      <c r="P816" s="2">
        <f t="shared" si="4"/>
        <v>2</v>
      </c>
      <c r="Q816" s="2">
        <f t="shared" si="5"/>
        <v>6</v>
      </c>
      <c r="R816" s="2">
        <f t="shared" si="6"/>
        <v>130</v>
      </c>
    </row>
    <row r="817" ht="14.25" customHeight="1">
      <c r="A817" s="2">
        <v>976041.0</v>
      </c>
      <c r="B817" s="2" t="s">
        <v>49</v>
      </c>
      <c r="C817" s="2" t="s">
        <v>37</v>
      </c>
      <c r="D817" s="2" t="s">
        <v>32</v>
      </c>
      <c r="E817" s="2" t="s">
        <v>44</v>
      </c>
      <c r="F817" s="2" t="s">
        <v>34</v>
      </c>
      <c r="G817" s="4">
        <v>43527.63959490741</v>
      </c>
      <c r="H817" s="4">
        <v>43529.63959490741</v>
      </c>
      <c r="I817" s="4">
        <v>43530.63959490741</v>
      </c>
      <c r="J817" s="2">
        <v>72.0</v>
      </c>
      <c r="K817" s="2">
        <v>95.0</v>
      </c>
      <c r="L817" s="2" t="str">
        <f t="shared" si="1"/>
        <v>Mumbai</v>
      </c>
      <c r="M817" s="2" t="str">
        <f t="shared" si="2"/>
        <v>Bangalore-Mumbai</v>
      </c>
      <c r="N817" s="2" t="str">
        <f t="shared" si="7"/>
        <v>Outstation</v>
      </c>
      <c r="O817" s="2" t="str">
        <f t="shared" si="3"/>
        <v>FastWheels</v>
      </c>
      <c r="P817" s="2">
        <f t="shared" si="4"/>
        <v>-1</v>
      </c>
      <c r="Q817" s="2">
        <f t="shared" si="5"/>
        <v>2</v>
      </c>
      <c r="R817" s="2">
        <f t="shared" si="6"/>
        <v>167</v>
      </c>
    </row>
    <row r="818" ht="14.25" customHeight="1">
      <c r="A818" s="2">
        <v>769575.0</v>
      </c>
      <c r="B818" s="2" t="s">
        <v>47</v>
      </c>
      <c r="C818" s="2" t="s">
        <v>45</v>
      </c>
      <c r="D818" s="2" t="s">
        <v>41</v>
      </c>
      <c r="E818" s="2" t="s">
        <v>44</v>
      </c>
      <c r="F818" s="2" t="s">
        <v>34</v>
      </c>
      <c r="G818" s="4">
        <v>43527.64104166667</v>
      </c>
      <c r="H818" s="4">
        <v>43533.64104166667</v>
      </c>
      <c r="I818" s="4">
        <v>43531.64104166667</v>
      </c>
      <c r="J818" s="2">
        <v>68.0</v>
      </c>
      <c r="K818" s="2">
        <v>107.0</v>
      </c>
      <c r="L818" s="2" t="str">
        <f t="shared" si="1"/>
        <v>Chennai</v>
      </c>
      <c r="M818" s="2" t="str">
        <f t="shared" si="2"/>
        <v>Delhi-Chennai</v>
      </c>
      <c r="N818" s="2" t="str">
        <f t="shared" si="7"/>
        <v>Outstation</v>
      </c>
      <c r="O818" s="2" t="str">
        <f t="shared" si="3"/>
        <v>FastWheels</v>
      </c>
      <c r="P818" s="2">
        <f t="shared" si="4"/>
        <v>2</v>
      </c>
      <c r="Q818" s="2">
        <f t="shared" si="5"/>
        <v>6</v>
      </c>
      <c r="R818" s="2">
        <f t="shared" si="6"/>
        <v>175</v>
      </c>
    </row>
    <row r="819" ht="14.25" customHeight="1">
      <c r="A819" s="2">
        <v>273623.0</v>
      </c>
      <c r="B819" s="2" t="s">
        <v>30</v>
      </c>
      <c r="C819" s="2" t="s">
        <v>45</v>
      </c>
      <c r="D819" s="2" t="s">
        <v>32</v>
      </c>
      <c r="E819" s="2" t="s">
        <v>33</v>
      </c>
      <c r="F819" s="2" t="s">
        <v>34</v>
      </c>
      <c r="G819" s="4">
        <v>43527.64318287037</v>
      </c>
      <c r="H819" s="4">
        <v>43529.64318287037</v>
      </c>
      <c r="I819" s="4">
        <v>43531.64318287037</v>
      </c>
      <c r="J819" s="2">
        <v>48.0</v>
      </c>
      <c r="K819" s="2">
        <v>123.0</v>
      </c>
      <c r="L819" s="2" t="str">
        <f t="shared" si="1"/>
        <v>Chennai</v>
      </c>
      <c r="M819" s="2" t="str">
        <f t="shared" si="2"/>
        <v>Bangalore-Chennai</v>
      </c>
      <c r="N819" s="2" t="str">
        <f t="shared" si="7"/>
        <v>Outstation</v>
      </c>
      <c r="O819" s="2" t="str">
        <f t="shared" si="3"/>
        <v>Ship2Home</v>
      </c>
      <c r="P819" s="2">
        <f t="shared" si="4"/>
        <v>-2</v>
      </c>
      <c r="Q819" s="2">
        <f t="shared" si="5"/>
        <v>2</v>
      </c>
      <c r="R819" s="2">
        <f t="shared" si="6"/>
        <v>171</v>
      </c>
    </row>
    <row r="820" ht="14.25" customHeight="1">
      <c r="A820" s="2">
        <v>603220.0</v>
      </c>
      <c r="B820" s="2" t="s">
        <v>39</v>
      </c>
      <c r="C820" s="2" t="s">
        <v>45</v>
      </c>
      <c r="D820" s="2" t="s">
        <v>41</v>
      </c>
      <c r="E820" s="2" t="s">
        <v>44</v>
      </c>
      <c r="F820" s="2" t="s">
        <v>34</v>
      </c>
      <c r="G820" s="4">
        <v>43527.643645833334</v>
      </c>
      <c r="H820" s="4">
        <v>43534.643645833334</v>
      </c>
      <c r="I820" s="4">
        <v>43531.643645833334</v>
      </c>
      <c r="J820" s="2">
        <v>47.0</v>
      </c>
      <c r="K820" s="2">
        <v>122.0</v>
      </c>
      <c r="L820" s="2" t="str">
        <f t="shared" si="1"/>
        <v>Chennai</v>
      </c>
      <c r="M820" s="2" t="str">
        <f t="shared" si="2"/>
        <v>Delhi-Chennai</v>
      </c>
      <c r="N820" s="2" t="str">
        <f t="shared" si="7"/>
        <v>Outstation</v>
      </c>
      <c r="O820" s="2" t="str">
        <f t="shared" si="3"/>
        <v>FastWheels</v>
      </c>
      <c r="P820" s="2">
        <f t="shared" si="4"/>
        <v>3</v>
      </c>
      <c r="Q820" s="2">
        <f t="shared" si="5"/>
        <v>7</v>
      </c>
      <c r="R820" s="2">
        <f t="shared" si="6"/>
        <v>169</v>
      </c>
    </row>
    <row r="821" ht="14.25" customHeight="1">
      <c r="A821" s="2">
        <v>327723.0</v>
      </c>
      <c r="B821" s="2" t="s">
        <v>36</v>
      </c>
      <c r="C821" s="2" t="s">
        <v>45</v>
      </c>
      <c r="D821" s="2" t="s">
        <v>41</v>
      </c>
      <c r="E821" s="2" t="s">
        <v>33</v>
      </c>
      <c r="F821" s="2" t="s">
        <v>34</v>
      </c>
      <c r="G821" s="4">
        <v>43527.64760416667</v>
      </c>
      <c r="H821" s="4">
        <v>43530.64760416667</v>
      </c>
      <c r="I821" s="4">
        <v>43533.64760416667</v>
      </c>
      <c r="J821" s="2">
        <v>34.0</v>
      </c>
      <c r="K821" s="2">
        <v>120.0</v>
      </c>
      <c r="L821" s="2" t="str">
        <f t="shared" si="1"/>
        <v>Chennai</v>
      </c>
      <c r="M821" s="2" t="str">
        <f t="shared" si="2"/>
        <v>Delhi-Chennai</v>
      </c>
      <c r="N821" s="2" t="str">
        <f t="shared" si="7"/>
        <v>Outstation</v>
      </c>
      <c r="O821" s="2" t="str">
        <f t="shared" si="3"/>
        <v>Ship2Home</v>
      </c>
      <c r="P821" s="2">
        <f t="shared" si="4"/>
        <v>-3</v>
      </c>
      <c r="Q821" s="2">
        <f t="shared" si="5"/>
        <v>3</v>
      </c>
      <c r="R821" s="2">
        <f t="shared" si="6"/>
        <v>154</v>
      </c>
    </row>
    <row r="822" ht="14.25" customHeight="1">
      <c r="A822" s="2">
        <v>912301.0</v>
      </c>
      <c r="B822" s="2" t="s">
        <v>30</v>
      </c>
      <c r="C822" s="2" t="s">
        <v>43</v>
      </c>
      <c r="D822" s="2" t="s">
        <v>41</v>
      </c>
      <c r="E822" s="2" t="s">
        <v>33</v>
      </c>
      <c r="F822" s="2" t="s">
        <v>34</v>
      </c>
      <c r="G822" s="4">
        <v>43527.649363425924</v>
      </c>
      <c r="H822" s="4">
        <v>43531.649363425924</v>
      </c>
      <c r="I822" s="4">
        <v>43530.649363425924</v>
      </c>
      <c r="J822" s="2">
        <v>38.0</v>
      </c>
      <c r="K822" s="2">
        <v>125.0</v>
      </c>
      <c r="L822" s="2" t="str">
        <f t="shared" si="1"/>
        <v>Bangalore</v>
      </c>
      <c r="M822" s="2" t="str">
        <f t="shared" si="2"/>
        <v>Delhi-Bangalore</v>
      </c>
      <c r="N822" s="2" t="str">
        <f t="shared" si="7"/>
        <v>Outstation</v>
      </c>
      <c r="O822" s="2" t="str">
        <f t="shared" si="3"/>
        <v>Ship2Home</v>
      </c>
      <c r="P822" s="2">
        <f t="shared" si="4"/>
        <v>1</v>
      </c>
      <c r="Q822" s="2">
        <f t="shared" si="5"/>
        <v>4</v>
      </c>
      <c r="R822" s="2">
        <f t="shared" si="6"/>
        <v>163</v>
      </c>
    </row>
    <row r="823" ht="14.25" customHeight="1">
      <c r="A823" s="2">
        <v>400958.0</v>
      </c>
      <c r="B823" s="2" t="s">
        <v>39</v>
      </c>
      <c r="C823" s="2" t="s">
        <v>37</v>
      </c>
      <c r="D823" s="2" t="s">
        <v>41</v>
      </c>
      <c r="E823" s="2" t="s">
        <v>38</v>
      </c>
      <c r="F823" s="2" t="s">
        <v>34</v>
      </c>
      <c r="G823" s="4">
        <v>43527.657060185185</v>
      </c>
      <c r="H823" s="4">
        <v>43530.657060185185</v>
      </c>
      <c r="I823" s="4">
        <v>43531.657060185185</v>
      </c>
      <c r="J823" s="2">
        <v>39.0</v>
      </c>
      <c r="K823" s="2">
        <v>114.0</v>
      </c>
      <c r="L823" s="2" t="str">
        <f t="shared" si="1"/>
        <v>Mumbai</v>
      </c>
      <c r="M823" s="2" t="str">
        <f t="shared" si="2"/>
        <v>Delhi-Mumbai</v>
      </c>
      <c r="N823" s="2" t="str">
        <f t="shared" si="7"/>
        <v>Outstation</v>
      </c>
      <c r="O823" s="2" t="str">
        <f t="shared" si="3"/>
        <v>Ship2Home</v>
      </c>
      <c r="P823" s="2">
        <f t="shared" si="4"/>
        <v>-1</v>
      </c>
      <c r="Q823" s="2">
        <f t="shared" si="5"/>
        <v>3</v>
      </c>
      <c r="R823" s="2">
        <f t="shared" si="6"/>
        <v>153</v>
      </c>
    </row>
    <row r="824" ht="14.25" customHeight="1">
      <c r="A824" s="2">
        <v>544245.0</v>
      </c>
      <c r="B824" s="2" t="s">
        <v>39</v>
      </c>
      <c r="C824" s="2" t="s">
        <v>37</v>
      </c>
      <c r="D824" s="2" t="s">
        <v>32</v>
      </c>
      <c r="E824" s="2" t="s">
        <v>33</v>
      </c>
      <c r="F824" s="2" t="s">
        <v>34</v>
      </c>
      <c r="G824" s="4">
        <v>43527.65723379629</v>
      </c>
      <c r="H824" s="4">
        <v>43533.65723379629</v>
      </c>
      <c r="I824" s="4">
        <v>43533.65723379629</v>
      </c>
      <c r="J824" s="2">
        <v>43.0</v>
      </c>
      <c r="K824" s="2">
        <v>108.0</v>
      </c>
      <c r="L824" s="2" t="str">
        <f t="shared" si="1"/>
        <v>Mumbai</v>
      </c>
      <c r="M824" s="2" t="str">
        <f t="shared" si="2"/>
        <v>Bangalore-Mumbai</v>
      </c>
      <c r="N824" s="2" t="str">
        <f t="shared" si="7"/>
        <v>Outstation</v>
      </c>
      <c r="O824" s="2" t="str">
        <f t="shared" si="3"/>
        <v>Ship2Home</v>
      </c>
      <c r="P824" s="2">
        <f t="shared" si="4"/>
        <v>0</v>
      </c>
      <c r="Q824" s="2">
        <f t="shared" si="5"/>
        <v>6</v>
      </c>
      <c r="R824" s="2">
        <f t="shared" si="6"/>
        <v>151</v>
      </c>
    </row>
    <row r="825" ht="14.25" customHeight="1">
      <c r="A825" s="2">
        <v>2445.0</v>
      </c>
      <c r="B825" s="2" t="s">
        <v>36</v>
      </c>
      <c r="C825" s="2" t="s">
        <v>31</v>
      </c>
      <c r="D825" s="2" t="s">
        <v>32</v>
      </c>
      <c r="E825" s="2" t="s">
        <v>33</v>
      </c>
      <c r="F825" s="2" t="s">
        <v>34</v>
      </c>
      <c r="G825" s="4">
        <v>43527.65769675926</v>
      </c>
      <c r="H825" s="4">
        <v>43530.65769675926</v>
      </c>
      <c r="I825" s="4">
        <v>43532.65769675926</v>
      </c>
      <c r="J825" s="2">
        <v>44.0</v>
      </c>
      <c r="K825" s="2">
        <v>130.0</v>
      </c>
      <c r="L825" s="2" t="str">
        <f t="shared" si="1"/>
        <v>Delhi</v>
      </c>
      <c r="M825" s="2" t="str">
        <f t="shared" si="2"/>
        <v>Bangalore-Delhi</v>
      </c>
      <c r="N825" s="2" t="str">
        <f t="shared" si="7"/>
        <v>Outstation</v>
      </c>
      <c r="O825" s="2" t="str">
        <f t="shared" si="3"/>
        <v>Ship2Home</v>
      </c>
      <c r="P825" s="2">
        <f t="shared" si="4"/>
        <v>-2</v>
      </c>
      <c r="Q825" s="2">
        <f t="shared" si="5"/>
        <v>3</v>
      </c>
      <c r="R825" s="2">
        <f t="shared" si="6"/>
        <v>174</v>
      </c>
    </row>
    <row r="826" ht="14.25" customHeight="1">
      <c r="A826" s="2">
        <v>674736.0</v>
      </c>
      <c r="B826" s="2" t="s">
        <v>30</v>
      </c>
      <c r="C826" s="2" t="s">
        <v>45</v>
      </c>
      <c r="D826" s="2" t="s">
        <v>32</v>
      </c>
      <c r="E826" s="2" t="s">
        <v>44</v>
      </c>
      <c r="F826" s="2" t="s">
        <v>34</v>
      </c>
      <c r="G826" s="4">
        <v>43527.67328703704</v>
      </c>
      <c r="H826" s="4">
        <v>43533.67328703704</v>
      </c>
      <c r="I826" s="4">
        <v>43530.67328703704</v>
      </c>
      <c r="J826" s="2">
        <v>43.0</v>
      </c>
      <c r="K826" s="2">
        <v>123.0</v>
      </c>
      <c r="L826" s="2" t="str">
        <f t="shared" si="1"/>
        <v>Chennai</v>
      </c>
      <c r="M826" s="2" t="str">
        <f t="shared" si="2"/>
        <v>Bangalore-Chennai</v>
      </c>
      <c r="N826" s="2" t="str">
        <f t="shared" si="7"/>
        <v>Outstation</v>
      </c>
      <c r="O826" s="2" t="str">
        <f t="shared" si="3"/>
        <v>FastWheels</v>
      </c>
      <c r="P826" s="2">
        <f t="shared" si="4"/>
        <v>3</v>
      </c>
      <c r="Q826" s="2">
        <f t="shared" si="5"/>
        <v>6</v>
      </c>
      <c r="R826" s="2">
        <f t="shared" si="6"/>
        <v>166</v>
      </c>
    </row>
    <row r="827" ht="14.25" customHeight="1">
      <c r="A827" s="2">
        <v>352117.0</v>
      </c>
      <c r="B827" s="2" t="s">
        <v>39</v>
      </c>
      <c r="C827" s="2" t="s">
        <v>40</v>
      </c>
      <c r="D827" s="2" t="s">
        <v>32</v>
      </c>
      <c r="E827" s="2" t="s">
        <v>33</v>
      </c>
      <c r="F827" s="2" t="s">
        <v>34</v>
      </c>
      <c r="G827" s="4">
        <v>43527.67611111111</v>
      </c>
      <c r="H827" s="4">
        <v>43529.67611111111</v>
      </c>
      <c r="I827" s="4">
        <v>43533.67611111111</v>
      </c>
      <c r="J827" s="2">
        <v>38.0</v>
      </c>
      <c r="K827" s="2">
        <v>111.0</v>
      </c>
      <c r="L827" s="2" t="str">
        <f t="shared" si="1"/>
        <v>Kolkata</v>
      </c>
      <c r="M827" s="2" t="str">
        <f t="shared" si="2"/>
        <v>Bangalore-Kolkata</v>
      </c>
      <c r="N827" s="2" t="str">
        <f t="shared" si="7"/>
        <v>Outstation</v>
      </c>
      <c r="O827" s="2" t="str">
        <f t="shared" si="3"/>
        <v>Ship2Home</v>
      </c>
      <c r="P827" s="2">
        <f t="shared" si="4"/>
        <v>-4</v>
      </c>
      <c r="Q827" s="2">
        <f t="shared" si="5"/>
        <v>2</v>
      </c>
      <c r="R827" s="2">
        <f t="shared" si="6"/>
        <v>149</v>
      </c>
    </row>
    <row r="828" ht="14.25" customHeight="1">
      <c r="A828" s="2">
        <v>129929.0</v>
      </c>
      <c r="B828" s="2" t="s">
        <v>48</v>
      </c>
      <c r="C828" s="2" t="s">
        <v>37</v>
      </c>
      <c r="D828" s="2" t="s">
        <v>41</v>
      </c>
      <c r="E828" s="2" t="s">
        <v>33</v>
      </c>
      <c r="F828" s="2" t="s">
        <v>34</v>
      </c>
      <c r="G828" s="4">
        <v>43527.68219907407</v>
      </c>
      <c r="H828" s="4">
        <v>43530.68219907407</v>
      </c>
      <c r="I828" s="4">
        <v>43534.68219907407</v>
      </c>
      <c r="J828" s="2">
        <v>49.0</v>
      </c>
      <c r="K828" s="2">
        <v>109.0</v>
      </c>
      <c r="L828" s="2" t="str">
        <f t="shared" si="1"/>
        <v>Mumbai</v>
      </c>
      <c r="M828" s="2" t="str">
        <f t="shared" si="2"/>
        <v>Delhi-Mumbai</v>
      </c>
      <c r="N828" s="2" t="str">
        <f t="shared" si="7"/>
        <v>Outstation</v>
      </c>
      <c r="O828" s="2" t="str">
        <f t="shared" si="3"/>
        <v>Ship2Home</v>
      </c>
      <c r="P828" s="2">
        <f t="shared" si="4"/>
        <v>-4</v>
      </c>
      <c r="Q828" s="2">
        <f t="shared" si="5"/>
        <v>3</v>
      </c>
      <c r="R828" s="2">
        <f t="shared" si="6"/>
        <v>158</v>
      </c>
    </row>
    <row r="829" ht="14.25" customHeight="1">
      <c r="A829" s="2">
        <v>842140.0</v>
      </c>
      <c r="B829" s="2" t="s">
        <v>42</v>
      </c>
      <c r="C829" s="2" t="s">
        <v>31</v>
      </c>
      <c r="D829" s="2" t="s">
        <v>41</v>
      </c>
      <c r="E829" s="2" t="s">
        <v>44</v>
      </c>
      <c r="F829" s="2" t="s">
        <v>34</v>
      </c>
      <c r="G829" s="4">
        <v>43527.683391203704</v>
      </c>
      <c r="H829" s="4">
        <v>43532.683391203704</v>
      </c>
      <c r="I829" s="4">
        <v>43531.683391203704</v>
      </c>
      <c r="J829" s="2">
        <v>0.0</v>
      </c>
      <c r="K829" s="2">
        <v>109.0</v>
      </c>
      <c r="L829" s="2" t="str">
        <f t="shared" si="1"/>
        <v>Delhi</v>
      </c>
      <c r="M829" s="2" t="str">
        <f t="shared" si="2"/>
        <v>Delhi-Delhi</v>
      </c>
      <c r="N829" s="2" t="str">
        <f t="shared" si="7"/>
        <v>Local</v>
      </c>
      <c r="O829" s="2" t="str">
        <f t="shared" si="3"/>
        <v>FastWheels</v>
      </c>
      <c r="P829" s="2">
        <f t="shared" si="4"/>
        <v>1</v>
      </c>
      <c r="Q829" s="2">
        <f t="shared" si="5"/>
        <v>5</v>
      </c>
      <c r="R829" s="2">
        <f t="shared" si="6"/>
        <v>109</v>
      </c>
    </row>
    <row r="830" ht="14.25" customHeight="1">
      <c r="A830" s="2">
        <v>439678.0</v>
      </c>
      <c r="B830" s="2" t="s">
        <v>47</v>
      </c>
      <c r="C830" s="2" t="s">
        <v>45</v>
      </c>
      <c r="D830" s="2" t="s">
        <v>41</v>
      </c>
      <c r="E830" s="2" t="s">
        <v>44</v>
      </c>
      <c r="F830" s="2" t="s">
        <v>34</v>
      </c>
      <c r="G830" s="4">
        <v>43527.68394675926</v>
      </c>
      <c r="H830" s="4">
        <v>43534.68394675926</v>
      </c>
      <c r="I830" s="4">
        <v>43532.68394675926</v>
      </c>
      <c r="J830" s="2">
        <v>62.0</v>
      </c>
      <c r="K830" s="2">
        <v>104.0</v>
      </c>
      <c r="L830" s="2" t="str">
        <f t="shared" si="1"/>
        <v>Chennai</v>
      </c>
      <c r="M830" s="2" t="str">
        <f t="shared" si="2"/>
        <v>Delhi-Chennai</v>
      </c>
      <c r="N830" s="2" t="str">
        <f t="shared" si="7"/>
        <v>Outstation</v>
      </c>
      <c r="O830" s="2" t="str">
        <f t="shared" si="3"/>
        <v>FastWheels</v>
      </c>
      <c r="P830" s="2">
        <f t="shared" si="4"/>
        <v>2</v>
      </c>
      <c r="Q830" s="2">
        <f t="shared" si="5"/>
        <v>7</v>
      </c>
      <c r="R830" s="2">
        <f t="shared" si="6"/>
        <v>166</v>
      </c>
    </row>
    <row r="831" ht="14.25" customHeight="1">
      <c r="A831" s="2">
        <v>723607.0</v>
      </c>
      <c r="B831" s="2" t="s">
        <v>30</v>
      </c>
      <c r="C831" s="2" t="s">
        <v>37</v>
      </c>
      <c r="D831" s="2" t="s">
        <v>32</v>
      </c>
      <c r="E831" s="2" t="s">
        <v>33</v>
      </c>
      <c r="F831" s="2" t="s">
        <v>34</v>
      </c>
      <c r="G831" s="4">
        <v>43527.685532407406</v>
      </c>
      <c r="H831" s="4">
        <v>43533.685532407406</v>
      </c>
      <c r="I831" s="4">
        <v>43533.685532407406</v>
      </c>
      <c r="J831" s="2">
        <v>50.0</v>
      </c>
      <c r="K831" s="2">
        <v>108.0</v>
      </c>
      <c r="L831" s="2" t="str">
        <f t="shared" si="1"/>
        <v>Mumbai</v>
      </c>
      <c r="M831" s="2" t="str">
        <f t="shared" si="2"/>
        <v>Bangalore-Mumbai</v>
      </c>
      <c r="N831" s="2" t="str">
        <f t="shared" si="7"/>
        <v>Outstation</v>
      </c>
      <c r="O831" s="2" t="str">
        <f t="shared" si="3"/>
        <v>Ship2Home</v>
      </c>
      <c r="P831" s="2">
        <f t="shared" si="4"/>
        <v>0</v>
      </c>
      <c r="Q831" s="2">
        <f t="shared" si="5"/>
        <v>6</v>
      </c>
      <c r="R831" s="2">
        <f t="shared" si="6"/>
        <v>158</v>
      </c>
    </row>
    <row r="832" ht="14.25" customHeight="1">
      <c r="A832" s="2">
        <v>710278.0</v>
      </c>
      <c r="B832" s="2" t="s">
        <v>47</v>
      </c>
      <c r="C832" s="2" t="s">
        <v>37</v>
      </c>
      <c r="D832" s="2" t="s">
        <v>41</v>
      </c>
      <c r="E832" s="2" t="s">
        <v>38</v>
      </c>
      <c r="F832" s="2" t="s">
        <v>34</v>
      </c>
      <c r="G832" s="4">
        <v>43527.686689814815</v>
      </c>
      <c r="H832" s="4">
        <v>43536.686689814815</v>
      </c>
      <c r="I832" s="4">
        <v>43533.686689814815</v>
      </c>
      <c r="J832" s="2">
        <v>34.0</v>
      </c>
      <c r="K832" s="2">
        <v>107.0</v>
      </c>
      <c r="L832" s="2" t="str">
        <f t="shared" si="1"/>
        <v>Mumbai</v>
      </c>
      <c r="M832" s="2" t="str">
        <f t="shared" si="2"/>
        <v>Delhi-Mumbai</v>
      </c>
      <c r="N832" s="2" t="str">
        <f t="shared" si="7"/>
        <v>Outstation</v>
      </c>
      <c r="O832" s="2" t="str">
        <f t="shared" si="3"/>
        <v>Ship2Home</v>
      </c>
      <c r="P832" s="2">
        <f t="shared" si="4"/>
        <v>3</v>
      </c>
      <c r="Q832" s="2">
        <f t="shared" si="5"/>
        <v>9</v>
      </c>
      <c r="R832" s="2">
        <f t="shared" si="6"/>
        <v>141</v>
      </c>
    </row>
    <row r="833" ht="14.25" customHeight="1">
      <c r="A833" s="2">
        <v>64104.0</v>
      </c>
      <c r="B833" s="2" t="s">
        <v>30</v>
      </c>
      <c r="C833" s="2" t="s">
        <v>31</v>
      </c>
      <c r="D833" s="2" t="s">
        <v>32</v>
      </c>
      <c r="E833" s="2" t="s">
        <v>44</v>
      </c>
      <c r="F833" s="2" t="s">
        <v>34</v>
      </c>
      <c r="G833" s="4">
        <v>43527.688680555555</v>
      </c>
      <c r="H833" s="4">
        <v>43529.688680555555</v>
      </c>
      <c r="I833" s="4">
        <v>43532.688680555555</v>
      </c>
      <c r="J833" s="2">
        <v>67.0</v>
      </c>
      <c r="K833" s="2">
        <v>103.0</v>
      </c>
      <c r="L833" s="2" t="str">
        <f t="shared" si="1"/>
        <v>Delhi</v>
      </c>
      <c r="M833" s="2" t="str">
        <f t="shared" si="2"/>
        <v>Bangalore-Delhi</v>
      </c>
      <c r="N833" s="2" t="str">
        <f t="shared" si="7"/>
        <v>Outstation</v>
      </c>
      <c r="O833" s="2" t="str">
        <f t="shared" si="3"/>
        <v>FastWheels</v>
      </c>
      <c r="P833" s="2">
        <f t="shared" si="4"/>
        <v>-3</v>
      </c>
      <c r="Q833" s="2">
        <f t="shared" si="5"/>
        <v>2</v>
      </c>
      <c r="R833" s="2">
        <f t="shared" si="6"/>
        <v>170</v>
      </c>
    </row>
    <row r="834" ht="14.25" customHeight="1">
      <c r="A834" s="2">
        <v>687925.0</v>
      </c>
      <c r="B834" s="2" t="s">
        <v>47</v>
      </c>
      <c r="C834" s="2" t="s">
        <v>37</v>
      </c>
      <c r="D834" s="2" t="s">
        <v>41</v>
      </c>
      <c r="E834" s="2" t="s">
        <v>33</v>
      </c>
      <c r="F834" s="2" t="s">
        <v>34</v>
      </c>
      <c r="G834" s="4">
        <v>43527.69863425926</v>
      </c>
      <c r="H834" s="4">
        <v>43534.69863425926</v>
      </c>
      <c r="I834" s="4">
        <v>43533.69863425926</v>
      </c>
      <c r="J834" s="2">
        <v>42.0</v>
      </c>
      <c r="K834" s="2">
        <v>109.0</v>
      </c>
      <c r="L834" s="2" t="str">
        <f t="shared" si="1"/>
        <v>Mumbai</v>
      </c>
      <c r="M834" s="2" t="str">
        <f t="shared" si="2"/>
        <v>Delhi-Mumbai</v>
      </c>
      <c r="N834" s="2" t="str">
        <f t="shared" si="7"/>
        <v>Outstation</v>
      </c>
      <c r="O834" s="2" t="str">
        <f t="shared" si="3"/>
        <v>Ship2Home</v>
      </c>
      <c r="P834" s="2">
        <f t="shared" si="4"/>
        <v>1</v>
      </c>
      <c r="Q834" s="2">
        <f t="shared" si="5"/>
        <v>7</v>
      </c>
      <c r="R834" s="2">
        <f t="shared" si="6"/>
        <v>151</v>
      </c>
    </row>
    <row r="835" ht="14.25" customHeight="1">
      <c r="A835" s="2">
        <v>866039.0</v>
      </c>
      <c r="B835" s="2" t="s">
        <v>47</v>
      </c>
      <c r="C835" s="2" t="s">
        <v>37</v>
      </c>
      <c r="D835" s="2" t="s">
        <v>41</v>
      </c>
      <c r="E835" s="2" t="s">
        <v>33</v>
      </c>
      <c r="F835" s="2" t="s">
        <v>34</v>
      </c>
      <c r="G835" s="4">
        <v>43527.70712962963</v>
      </c>
      <c r="H835" s="4">
        <v>43530.70712962963</v>
      </c>
      <c r="I835" s="4">
        <v>43531.70712962963</v>
      </c>
      <c r="J835" s="2">
        <v>31.0</v>
      </c>
      <c r="K835" s="2">
        <v>115.0</v>
      </c>
      <c r="L835" s="2" t="str">
        <f t="shared" si="1"/>
        <v>Mumbai</v>
      </c>
      <c r="M835" s="2" t="str">
        <f t="shared" si="2"/>
        <v>Delhi-Mumbai</v>
      </c>
      <c r="N835" s="2" t="str">
        <f t="shared" si="7"/>
        <v>Outstation</v>
      </c>
      <c r="O835" s="2" t="str">
        <f t="shared" si="3"/>
        <v>Ship2Home</v>
      </c>
      <c r="P835" s="2">
        <f t="shared" si="4"/>
        <v>-1</v>
      </c>
      <c r="Q835" s="2">
        <f t="shared" si="5"/>
        <v>3</v>
      </c>
      <c r="R835" s="2">
        <f t="shared" si="6"/>
        <v>146</v>
      </c>
    </row>
    <row r="836" ht="14.25" customHeight="1">
      <c r="A836" s="2">
        <v>107489.0</v>
      </c>
      <c r="B836" s="2" t="s">
        <v>36</v>
      </c>
      <c r="C836" s="2" t="s">
        <v>37</v>
      </c>
      <c r="D836" s="2" t="s">
        <v>41</v>
      </c>
      <c r="E836" s="2" t="s">
        <v>33</v>
      </c>
      <c r="F836" s="2" t="s">
        <v>34</v>
      </c>
      <c r="G836" s="4">
        <v>43527.70885416667</v>
      </c>
      <c r="H836" s="4">
        <v>43532.70885416667</v>
      </c>
      <c r="I836" s="4">
        <v>43533.70885416667</v>
      </c>
      <c r="J836" s="2">
        <v>25.0</v>
      </c>
      <c r="K836" s="2">
        <v>113.0</v>
      </c>
      <c r="L836" s="2" t="str">
        <f t="shared" si="1"/>
        <v>Mumbai</v>
      </c>
      <c r="M836" s="2" t="str">
        <f t="shared" si="2"/>
        <v>Delhi-Mumbai</v>
      </c>
      <c r="N836" s="2" t="str">
        <f t="shared" si="7"/>
        <v>Outstation</v>
      </c>
      <c r="O836" s="2" t="str">
        <f t="shared" si="3"/>
        <v>Ship2Home</v>
      </c>
      <c r="P836" s="2">
        <f t="shared" si="4"/>
        <v>-1</v>
      </c>
      <c r="Q836" s="2">
        <f t="shared" si="5"/>
        <v>5</v>
      </c>
      <c r="R836" s="2">
        <f t="shared" si="6"/>
        <v>138</v>
      </c>
    </row>
    <row r="837" ht="14.25" customHeight="1">
      <c r="A837" s="2">
        <v>608645.0</v>
      </c>
      <c r="B837" s="2" t="s">
        <v>39</v>
      </c>
      <c r="C837" s="2" t="s">
        <v>31</v>
      </c>
      <c r="D837" s="2" t="s">
        <v>41</v>
      </c>
      <c r="E837" s="2" t="s">
        <v>33</v>
      </c>
      <c r="F837" s="2" t="s">
        <v>34</v>
      </c>
      <c r="G837" s="4">
        <v>43527.717453703706</v>
      </c>
      <c r="H837" s="4">
        <v>43532.717453703706</v>
      </c>
      <c r="I837" s="4">
        <v>43530.717453703706</v>
      </c>
      <c r="J837" s="2">
        <v>0.0</v>
      </c>
      <c r="K837" s="2">
        <v>130.0</v>
      </c>
      <c r="L837" s="2" t="str">
        <f t="shared" si="1"/>
        <v>Delhi</v>
      </c>
      <c r="M837" s="2" t="str">
        <f t="shared" si="2"/>
        <v>Delhi-Delhi</v>
      </c>
      <c r="N837" s="2" t="str">
        <f t="shared" si="7"/>
        <v>Local</v>
      </c>
      <c r="O837" s="2" t="str">
        <f t="shared" si="3"/>
        <v>Ship2Home</v>
      </c>
      <c r="P837" s="2">
        <f t="shared" si="4"/>
        <v>2</v>
      </c>
      <c r="Q837" s="2">
        <f t="shared" si="5"/>
        <v>5</v>
      </c>
      <c r="R837" s="2">
        <f t="shared" si="6"/>
        <v>130</v>
      </c>
    </row>
    <row r="838" ht="14.25" customHeight="1">
      <c r="A838" s="2">
        <v>553216.0</v>
      </c>
      <c r="B838" s="2" t="s">
        <v>30</v>
      </c>
      <c r="C838" s="2" t="s">
        <v>37</v>
      </c>
      <c r="D838" s="2" t="s">
        <v>41</v>
      </c>
      <c r="E838" s="2" t="s">
        <v>44</v>
      </c>
      <c r="F838" s="2" t="s">
        <v>34</v>
      </c>
      <c r="G838" s="4">
        <v>43527.7175</v>
      </c>
      <c r="H838" s="4">
        <v>43533.7175</v>
      </c>
      <c r="I838" s="4">
        <v>43530.7175</v>
      </c>
      <c r="J838" s="2">
        <v>66.0</v>
      </c>
      <c r="K838" s="2">
        <v>92.0</v>
      </c>
      <c r="L838" s="2" t="str">
        <f t="shared" si="1"/>
        <v>Mumbai</v>
      </c>
      <c r="M838" s="2" t="str">
        <f t="shared" si="2"/>
        <v>Delhi-Mumbai</v>
      </c>
      <c r="N838" s="2" t="str">
        <f t="shared" si="7"/>
        <v>Outstation</v>
      </c>
      <c r="O838" s="2" t="str">
        <f t="shared" si="3"/>
        <v>FastWheels</v>
      </c>
      <c r="P838" s="2">
        <f t="shared" si="4"/>
        <v>3</v>
      </c>
      <c r="Q838" s="2">
        <f t="shared" si="5"/>
        <v>6</v>
      </c>
      <c r="R838" s="2">
        <f t="shared" si="6"/>
        <v>158</v>
      </c>
    </row>
    <row r="839" ht="14.25" customHeight="1">
      <c r="A839" s="2">
        <v>481597.0</v>
      </c>
      <c r="B839" s="2" t="s">
        <v>36</v>
      </c>
      <c r="C839" s="2" t="s">
        <v>37</v>
      </c>
      <c r="D839" s="2" t="s">
        <v>41</v>
      </c>
      <c r="E839" s="2" t="s">
        <v>33</v>
      </c>
      <c r="F839" s="2" t="s">
        <v>34</v>
      </c>
      <c r="G839" s="4">
        <v>43527.72372685185</v>
      </c>
      <c r="H839" s="4">
        <v>43534.72372685185</v>
      </c>
      <c r="I839" s="4">
        <v>43531.72372685185</v>
      </c>
      <c r="J839" s="2">
        <v>27.0</v>
      </c>
      <c r="K839" s="2">
        <v>110.0</v>
      </c>
      <c r="L839" s="2" t="str">
        <f t="shared" si="1"/>
        <v>Mumbai</v>
      </c>
      <c r="M839" s="2" t="str">
        <f t="shared" si="2"/>
        <v>Delhi-Mumbai</v>
      </c>
      <c r="N839" s="2" t="str">
        <f t="shared" si="7"/>
        <v>Outstation</v>
      </c>
      <c r="O839" s="2" t="str">
        <f t="shared" si="3"/>
        <v>Ship2Home</v>
      </c>
      <c r="P839" s="2">
        <f t="shared" si="4"/>
        <v>3</v>
      </c>
      <c r="Q839" s="2">
        <f t="shared" si="5"/>
        <v>7</v>
      </c>
      <c r="R839" s="2">
        <f t="shared" si="6"/>
        <v>137</v>
      </c>
    </row>
    <row r="840" ht="14.25" customHeight="1">
      <c r="A840" s="2">
        <v>819948.0</v>
      </c>
      <c r="B840" s="2" t="s">
        <v>39</v>
      </c>
      <c r="C840" s="2" t="s">
        <v>43</v>
      </c>
      <c r="D840" s="2" t="s">
        <v>41</v>
      </c>
      <c r="E840" s="2" t="s">
        <v>44</v>
      </c>
      <c r="F840" s="2" t="s">
        <v>34</v>
      </c>
      <c r="G840" s="4">
        <v>43527.72416666667</v>
      </c>
      <c r="H840" s="4">
        <v>43529.72416666667</v>
      </c>
      <c r="I840" s="4">
        <v>43532.72416666667</v>
      </c>
      <c r="J840" s="2">
        <v>29.0</v>
      </c>
      <c r="K840" s="2">
        <v>127.0</v>
      </c>
      <c r="L840" s="2" t="str">
        <f t="shared" si="1"/>
        <v>Bangalore</v>
      </c>
      <c r="M840" s="2" t="str">
        <f t="shared" si="2"/>
        <v>Delhi-Bangalore</v>
      </c>
      <c r="N840" s="2" t="str">
        <f t="shared" si="7"/>
        <v>Outstation</v>
      </c>
      <c r="O840" s="2" t="str">
        <f t="shared" si="3"/>
        <v>FastWheels</v>
      </c>
      <c r="P840" s="2">
        <f t="shared" si="4"/>
        <v>-3</v>
      </c>
      <c r="Q840" s="2">
        <f t="shared" si="5"/>
        <v>2</v>
      </c>
      <c r="R840" s="2">
        <f t="shared" si="6"/>
        <v>156</v>
      </c>
    </row>
    <row r="841" ht="14.25" customHeight="1">
      <c r="A841" s="2">
        <v>303499.0</v>
      </c>
      <c r="B841" s="2" t="s">
        <v>30</v>
      </c>
      <c r="C841" s="2" t="s">
        <v>31</v>
      </c>
      <c r="D841" s="2" t="s">
        <v>32</v>
      </c>
      <c r="E841" s="2" t="s">
        <v>44</v>
      </c>
      <c r="F841" s="2" t="s">
        <v>34</v>
      </c>
      <c r="G841" s="4">
        <v>43527.72741898148</v>
      </c>
      <c r="H841" s="4">
        <v>43533.72741898148</v>
      </c>
      <c r="I841" s="4">
        <v>43530.72741898148</v>
      </c>
      <c r="J841" s="2">
        <v>68.0</v>
      </c>
      <c r="K841" s="2">
        <v>108.0</v>
      </c>
      <c r="L841" s="2" t="str">
        <f t="shared" si="1"/>
        <v>Delhi</v>
      </c>
      <c r="M841" s="2" t="str">
        <f t="shared" si="2"/>
        <v>Bangalore-Delhi</v>
      </c>
      <c r="N841" s="2" t="str">
        <f t="shared" si="7"/>
        <v>Outstation</v>
      </c>
      <c r="O841" s="2" t="str">
        <f t="shared" si="3"/>
        <v>FastWheels</v>
      </c>
      <c r="P841" s="2">
        <f t="shared" si="4"/>
        <v>3</v>
      </c>
      <c r="Q841" s="2">
        <f t="shared" si="5"/>
        <v>6</v>
      </c>
      <c r="R841" s="2">
        <f t="shared" si="6"/>
        <v>176</v>
      </c>
    </row>
    <row r="842" ht="14.25" customHeight="1">
      <c r="A842" s="2">
        <v>995244.0</v>
      </c>
      <c r="B842" s="2" t="s">
        <v>39</v>
      </c>
      <c r="C842" s="2" t="s">
        <v>40</v>
      </c>
      <c r="D842" s="2" t="s">
        <v>41</v>
      </c>
      <c r="E842" s="2" t="s">
        <v>44</v>
      </c>
      <c r="F842" s="2" t="s">
        <v>34</v>
      </c>
      <c r="G842" s="4">
        <v>43527.72928240741</v>
      </c>
      <c r="H842" s="4">
        <v>43532.72928240741</v>
      </c>
      <c r="I842" s="4">
        <v>43534.72928240741</v>
      </c>
      <c r="J842" s="2">
        <v>35.0</v>
      </c>
      <c r="K842" s="2">
        <v>109.0</v>
      </c>
      <c r="L842" s="2" t="str">
        <f t="shared" si="1"/>
        <v>Kolkata</v>
      </c>
      <c r="M842" s="2" t="str">
        <f t="shared" si="2"/>
        <v>Delhi-Kolkata</v>
      </c>
      <c r="N842" s="2" t="str">
        <f t="shared" si="7"/>
        <v>Outstation</v>
      </c>
      <c r="O842" s="2" t="str">
        <f t="shared" si="3"/>
        <v>FastWheels</v>
      </c>
      <c r="P842" s="2">
        <f t="shared" si="4"/>
        <v>-2</v>
      </c>
      <c r="Q842" s="2">
        <f t="shared" si="5"/>
        <v>5</v>
      </c>
      <c r="R842" s="2">
        <f t="shared" si="6"/>
        <v>144</v>
      </c>
    </row>
    <row r="843" ht="14.25" customHeight="1">
      <c r="A843" s="2">
        <v>531783.0</v>
      </c>
      <c r="B843" s="2" t="s">
        <v>39</v>
      </c>
      <c r="C843" s="2" t="s">
        <v>40</v>
      </c>
      <c r="D843" s="2" t="s">
        <v>32</v>
      </c>
      <c r="E843" s="2" t="s">
        <v>33</v>
      </c>
      <c r="F843" s="2" t="s">
        <v>34</v>
      </c>
      <c r="G843" s="4">
        <v>43527.735613425924</v>
      </c>
      <c r="H843" s="4">
        <v>43534.735613425924</v>
      </c>
      <c r="I843" s="4">
        <v>43534.735613425924</v>
      </c>
      <c r="J843" s="2">
        <v>44.0</v>
      </c>
      <c r="K843" s="2">
        <v>111.0</v>
      </c>
      <c r="L843" s="2" t="str">
        <f t="shared" si="1"/>
        <v>Kolkata</v>
      </c>
      <c r="M843" s="2" t="str">
        <f t="shared" si="2"/>
        <v>Bangalore-Kolkata</v>
      </c>
      <c r="N843" s="2" t="str">
        <f t="shared" si="7"/>
        <v>Outstation</v>
      </c>
      <c r="O843" s="2" t="str">
        <f t="shared" si="3"/>
        <v>Ship2Home</v>
      </c>
      <c r="P843" s="2">
        <f t="shared" si="4"/>
        <v>0</v>
      </c>
      <c r="Q843" s="2">
        <f t="shared" si="5"/>
        <v>7</v>
      </c>
      <c r="R843" s="2">
        <f t="shared" si="6"/>
        <v>155</v>
      </c>
    </row>
    <row r="844" ht="14.25" customHeight="1">
      <c r="A844" s="2">
        <v>990693.0</v>
      </c>
      <c r="B844" s="2" t="s">
        <v>39</v>
      </c>
      <c r="C844" s="2" t="s">
        <v>31</v>
      </c>
      <c r="D844" s="2" t="s">
        <v>32</v>
      </c>
      <c r="E844" s="2" t="s">
        <v>33</v>
      </c>
      <c r="F844" s="2" t="s">
        <v>34</v>
      </c>
      <c r="G844" s="4">
        <v>43527.737129629626</v>
      </c>
      <c r="H844" s="4">
        <v>43535.737129629626</v>
      </c>
      <c r="I844" s="4">
        <v>43531.737129629626</v>
      </c>
      <c r="J844" s="2">
        <v>38.0</v>
      </c>
      <c r="K844" s="2">
        <v>129.0</v>
      </c>
      <c r="L844" s="2" t="str">
        <f t="shared" si="1"/>
        <v>Delhi</v>
      </c>
      <c r="M844" s="2" t="str">
        <f t="shared" si="2"/>
        <v>Bangalore-Delhi</v>
      </c>
      <c r="N844" s="2" t="str">
        <f t="shared" si="7"/>
        <v>Outstation</v>
      </c>
      <c r="O844" s="2" t="str">
        <f t="shared" si="3"/>
        <v>Ship2Home</v>
      </c>
      <c r="P844" s="2">
        <f t="shared" si="4"/>
        <v>4</v>
      </c>
      <c r="Q844" s="2">
        <f t="shared" si="5"/>
        <v>8</v>
      </c>
      <c r="R844" s="2">
        <f t="shared" si="6"/>
        <v>167</v>
      </c>
    </row>
    <row r="845" ht="14.25" customHeight="1">
      <c r="A845" s="2">
        <v>537074.0</v>
      </c>
      <c r="B845" s="2" t="s">
        <v>36</v>
      </c>
      <c r="C845" s="2" t="s">
        <v>31</v>
      </c>
      <c r="D845" s="2" t="s">
        <v>41</v>
      </c>
      <c r="E845" s="2" t="s">
        <v>38</v>
      </c>
      <c r="F845" s="2" t="s">
        <v>34</v>
      </c>
      <c r="G845" s="4">
        <v>43527.73950231481</v>
      </c>
      <c r="H845" s="4">
        <v>43530.73950231481</v>
      </c>
      <c r="I845" s="4">
        <v>43534.73950231481</v>
      </c>
      <c r="J845" s="2">
        <v>0.0</v>
      </c>
      <c r="K845" s="2">
        <v>126.0</v>
      </c>
      <c r="L845" s="2" t="str">
        <f t="shared" si="1"/>
        <v>Delhi</v>
      </c>
      <c r="M845" s="2" t="str">
        <f t="shared" si="2"/>
        <v>Delhi-Delhi</v>
      </c>
      <c r="N845" s="2" t="str">
        <f t="shared" si="7"/>
        <v>Local</v>
      </c>
      <c r="O845" s="2" t="str">
        <f t="shared" si="3"/>
        <v>Ship2Home</v>
      </c>
      <c r="P845" s="2">
        <f t="shared" si="4"/>
        <v>-4</v>
      </c>
      <c r="Q845" s="2">
        <f t="shared" si="5"/>
        <v>3</v>
      </c>
      <c r="R845" s="2">
        <f t="shared" si="6"/>
        <v>126</v>
      </c>
    </row>
    <row r="846" ht="14.25" customHeight="1">
      <c r="A846" s="2">
        <v>676878.0</v>
      </c>
      <c r="B846" s="2" t="s">
        <v>42</v>
      </c>
      <c r="C846" s="2" t="s">
        <v>40</v>
      </c>
      <c r="D846" s="2" t="s">
        <v>41</v>
      </c>
      <c r="E846" s="2" t="s">
        <v>38</v>
      </c>
      <c r="F846" s="2" t="s">
        <v>34</v>
      </c>
      <c r="G846" s="4">
        <v>43527.74119212963</v>
      </c>
      <c r="H846" s="4">
        <v>43534.74119212963</v>
      </c>
      <c r="I846" s="4">
        <v>43533.74119212963</v>
      </c>
      <c r="J846" s="2">
        <v>38.0</v>
      </c>
      <c r="K846" s="2">
        <v>105.0</v>
      </c>
      <c r="L846" s="2" t="str">
        <f t="shared" si="1"/>
        <v>Kolkata</v>
      </c>
      <c r="M846" s="2" t="str">
        <f t="shared" si="2"/>
        <v>Delhi-Kolkata</v>
      </c>
      <c r="N846" s="2" t="str">
        <f t="shared" si="7"/>
        <v>Outstation</v>
      </c>
      <c r="O846" s="2" t="str">
        <f t="shared" si="3"/>
        <v>Ship2Home</v>
      </c>
      <c r="P846" s="2">
        <f t="shared" si="4"/>
        <v>1</v>
      </c>
      <c r="Q846" s="2">
        <f t="shared" si="5"/>
        <v>7</v>
      </c>
      <c r="R846" s="2">
        <f t="shared" si="6"/>
        <v>143</v>
      </c>
    </row>
    <row r="847" ht="14.25" customHeight="1">
      <c r="A847" s="2">
        <v>989302.0</v>
      </c>
      <c r="B847" s="2" t="s">
        <v>42</v>
      </c>
      <c r="C847" s="2" t="s">
        <v>31</v>
      </c>
      <c r="D847" s="2" t="s">
        <v>41</v>
      </c>
      <c r="E847" s="2" t="s">
        <v>44</v>
      </c>
      <c r="F847" s="2" t="s">
        <v>34</v>
      </c>
      <c r="G847" s="4">
        <v>43527.744421296295</v>
      </c>
      <c r="H847" s="4">
        <v>43530.744421296295</v>
      </c>
      <c r="I847" s="4">
        <v>43534.744421296295</v>
      </c>
      <c r="J847" s="2">
        <v>0.0</v>
      </c>
      <c r="K847" s="2">
        <v>103.0</v>
      </c>
      <c r="L847" s="2" t="str">
        <f t="shared" si="1"/>
        <v>Delhi</v>
      </c>
      <c r="M847" s="2" t="str">
        <f t="shared" si="2"/>
        <v>Delhi-Delhi</v>
      </c>
      <c r="N847" s="2" t="str">
        <f t="shared" si="7"/>
        <v>Local</v>
      </c>
      <c r="O847" s="2" t="str">
        <f t="shared" si="3"/>
        <v>FastWheels</v>
      </c>
      <c r="P847" s="2">
        <f t="shared" si="4"/>
        <v>-4</v>
      </c>
      <c r="Q847" s="2">
        <f t="shared" si="5"/>
        <v>3</v>
      </c>
      <c r="R847" s="2">
        <f t="shared" si="6"/>
        <v>103</v>
      </c>
    </row>
    <row r="848" ht="14.25" customHeight="1">
      <c r="A848" s="2">
        <v>763301.0</v>
      </c>
      <c r="B848" s="2" t="s">
        <v>30</v>
      </c>
      <c r="C848" s="2" t="s">
        <v>40</v>
      </c>
      <c r="D848" s="2" t="s">
        <v>41</v>
      </c>
      <c r="E848" s="2" t="s">
        <v>44</v>
      </c>
      <c r="F848" s="2" t="s">
        <v>34</v>
      </c>
      <c r="G848" s="4">
        <v>43527.74597222222</v>
      </c>
      <c r="H848" s="4">
        <v>43530.74597222222</v>
      </c>
      <c r="I848" s="4">
        <v>43530.74597222222</v>
      </c>
      <c r="J848" s="2">
        <v>67.0</v>
      </c>
      <c r="K848" s="2">
        <v>86.0</v>
      </c>
      <c r="L848" s="2" t="str">
        <f t="shared" si="1"/>
        <v>Kolkata</v>
      </c>
      <c r="M848" s="2" t="str">
        <f t="shared" si="2"/>
        <v>Delhi-Kolkata</v>
      </c>
      <c r="N848" s="2" t="str">
        <f t="shared" si="7"/>
        <v>Outstation</v>
      </c>
      <c r="O848" s="2" t="str">
        <f t="shared" si="3"/>
        <v>FastWheels</v>
      </c>
      <c r="P848" s="2">
        <f t="shared" si="4"/>
        <v>0</v>
      </c>
      <c r="Q848" s="2">
        <f t="shared" si="5"/>
        <v>3</v>
      </c>
      <c r="R848" s="2">
        <f t="shared" si="6"/>
        <v>153</v>
      </c>
    </row>
    <row r="849" ht="14.25" customHeight="1">
      <c r="A849" s="2">
        <v>588110.0</v>
      </c>
      <c r="B849" s="2" t="s">
        <v>30</v>
      </c>
      <c r="C849" s="2" t="s">
        <v>37</v>
      </c>
      <c r="D849" s="2" t="s">
        <v>32</v>
      </c>
      <c r="E849" s="2" t="s">
        <v>38</v>
      </c>
      <c r="F849" s="2" t="s">
        <v>34</v>
      </c>
      <c r="G849" s="4">
        <v>43527.74657407407</v>
      </c>
      <c r="H849" s="4">
        <v>43533.74657407407</v>
      </c>
      <c r="I849" s="4">
        <v>43534.74657407407</v>
      </c>
      <c r="J849" s="2">
        <v>43.0</v>
      </c>
      <c r="K849" s="2">
        <v>111.0</v>
      </c>
      <c r="L849" s="2" t="str">
        <f t="shared" si="1"/>
        <v>Mumbai</v>
      </c>
      <c r="M849" s="2" t="str">
        <f t="shared" si="2"/>
        <v>Bangalore-Mumbai</v>
      </c>
      <c r="N849" s="2" t="str">
        <f t="shared" si="7"/>
        <v>Outstation</v>
      </c>
      <c r="O849" s="2" t="str">
        <f t="shared" si="3"/>
        <v>Ship2Home</v>
      </c>
      <c r="P849" s="2">
        <f t="shared" si="4"/>
        <v>-1</v>
      </c>
      <c r="Q849" s="2">
        <f t="shared" si="5"/>
        <v>6</v>
      </c>
      <c r="R849" s="2">
        <f t="shared" si="6"/>
        <v>154</v>
      </c>
    </row>
    <row r="850" ht="14.25" customHeight="1">
      <c r="A850" s="2">
        <v>723907.0</v>
      </c>
      <c r="B850" s="2" t="s">
        <v>39</v>
      </c>
      <c r="C850" s="2" t="s">
        <v>31</v>
      </c>
      <c r="D850" s="2" t="s">
        <v>41</v>
      </c>
      <c r="E850" s="2" t="s">
        <v>33</v>
      </c>
      <c r="F850" s="2" t="s">
        <v>34</v>
      </c>
      <c r="G850" s="4">
        <v>43527.74700231481</v>
      </c>
      <c r="H850" s="4">
        <v>43531.74700231481</v>
      </c>
      <c r="I850" s="4">
        <v>43534.74700231481</v>
      </c>
      <c r="J850" s="2">
        <v>0.0</v>
      </c>
      <c r="K850" s="2">
        <v>128.0</v>
      </c>
      <c r="L850" s="2" t="str">
        <f t="shared" si="1"/>
        <v>Delhi</v>
      </c>
      <c r="M850" s="2" t="str">
        <f t="shared" si="2"/>
        <v>Delhi-Delhi</v>
      </c>
      <c r="N850" s="2" t="str">
        <f t="shared" si="7"/>
        <v>Local</v>
      </c>
      <c r="O850" s="2" t="str">
        <f t="shared" si="3"/>
        <v>Ship2Home</v>
      </c>
      <c r="P850" s="2">
        <f t="shared" si="4"/>
        <v>-3</v>
      </c>
      <c r="Q850" s="2">
        <f t="shared" si="5"/>
        <v>4</v>
      </c>
      <c r="R850" s="2">
        <f t="shared" si="6"/>
        <v>128</v>
      </c>
    </row>
    <row r="851" ht="14.25" customHeight="1">
      <c r="A851" s="2">
        <v>274524.0</v>
      </c>
      <c r="B851" s="2" t="s">
        <v>39</v>
      </c>
      <c r="C851" s="2" t="s">
        <v>37</v>
      </c>
      <c r="D851" s="2" t="s">
        <v>32</v>
      </c>
      <c r="E851" s="2" t="s">
        <v>44</v>
      </c>
      <c r="F851" s="2" t="s">
        <v>34</v>
      </c>
      <c r="G851" s="4">
        <v>43527.75013888889</v>
      </c>
      <c r="H851" s="4">
        <v>43529.75013888889</v>
      </c>
      <c r="I851" s="4">
        <v>43533.75013888889</v>
      </c>
      <c r="J851" s="2">
        <v>34.0</v>
      </c>
      <c r="K851" s="2">
        <v>108.0</v>
      </c>
      <c r="L851" s="2" t="str">
        <f t="shared" si="1"/>
        <v>Mumbai</v>
      </c>
      <c r="M851" s="2" t="str">
        <f t="shared" si="2"/>
        <v>Bangalore-Mumbai</v>
      </c>
      <c r="N851" s="2" t="str">
        <f t="shared" si="7"/>
        <v>Outstation</v>
      </c>
      <c r="O851" s="2" t="str">
        <f t="shared" si="3"/>
        <v>FastWheels</v>
      </c>
      <c r="P851" s="2">
        <f t="shared" si="4"/>
        <v>-4</v>
      </c>
      <c r="Q851" s="2">
        <f t="shared" si="5"/>
        <v>2</v>
      </c>
      <c r="R851" s="2">
        <f t="shared" si="6"/>
        <v>142</v>
      </c>
    </row>
    <row r="852" ht="14.25" customHeight="1">
      <c r="A852" s="2">
        <v>829821.0</v>
      </c>
      <c r="B852" s="2" t="s">
        <v>30</v>
      </c>
      <c r="C852" s="2" t="s">
        <v>37</v>
      </c>
      <c r="D852" s="2" t="s">
        <v>32</v>
      </c>
      <c r="E852" s="2" t="s">
        <v>33</v>
      </c>
      <c r="F852" s="2" t="s">
        <v>34</v>
      </c>
      <c r="G852" s="4">
        <v>43527.755474537036</v>
      </c>
      <c r="H852" s="4">
        <v>43531.755474537036</v>
      </c>
      <c r="I852" s="4">
        <v>43532.755474537036</v>
      </c>
      <c r="J852" s="2">
        <v>48.0</v>
      </c>
      <c r="K852" s="2">
        <v>110.0</v>
      </c>
      <c r="L852" s="2" t="str">
        <f t="shared" si="1"/>
        <v>Mumbai</v>
      </c>
      <c r="M852" s="2" t="str">
        <f t="shared" si="2"/>
        <v>Bangalore-Mumbai</v>
      </c>
      <c r="N852" s="2" t="str">
        <f t="shared" si="7"/>
        <v>Outstation</v>
      </c>
      <c r="O852" s="2" t="str">
        <f t="shared" si="3"/>
        <v>Ship2Home</v>
      </c>
      <c r="P852" s="2">
        <f t="shared" si="4"/>
        <v>-1</v>
      </c>
      <c r="Q852" s="2">
        <f t="shared" si="5"/>
        <v>4</v>
      </c>
      <c r="R852" s="2">
        <f t="shared" si="6"/>
        <v>158</v>
      </c>
    </row>
    <row r="853" ht="14.25" customHeight="1">
      <c r="A853" s="2">
        <v>322073.0</v>
      </c>
      <c r="B853" s="2" t="s">
        <v>30</v>
      </c>
      <c r="C853" s="2" t="s">
        <v>40</v>
      </c>
      <c r="D853" s="2" t="s">
        <v>32</v>
      </c>
      <c r="E853" s="2" t="s">
        <v>44</v>
      </c>
      <c r="F853" s="2" t="s">
        <v>34</v>
      </c>
      <c r="G853" s="4">
        <v>43527.75864583333</v>
      </c>
      <c r="H853" s="4">
        <v>43533.75864583333</v>
      </c>
      <c r="I853" s="4">
        <v>43532.75864583333</v>
      </c>
      <c r="J853" s="2">
        <v>64.0</v>
      </c>
      <c r="K853" s="2">
        <v>91.0</v>
      </c>
      <c r="L853" s="2" t="str">
        <f t="shared" si="1"/>
        <v>Kolkata</v>
      </c>
      <c r="M853" s="2" t="str">
        <f t="shared" si="2"/>
        <v>Bangalore-Kolkata</v>
      </c>
      <c r="N853" s="2" t="str">
        <f t="shared" si="7"/>
        <v>Outstation</v>
      </c>
      <c r="O853" s="2" t="str">
        <f t="shared" si="3"/>
        <v>FastWheels</v>
      </c>
      <c r="P853" s="2">
        <f t="shared" si="4"/>
        <v>1</v>
      </c>
      <c r="Q853" s="2">
        <f t="shared" si="5"/>
        <v>6</v>
      </c>
      <c r="R853" s="2">
        <f t="shared" si="6"/>
        <v>155</v>
      </c>
    </row>
    <row r="854" ht="14.25" customHeight="1">
      <c r="A854" s="2">
        <v>743114.0</v>
      </c>
      <c r="B854" s="2" t="s">
        <v>42</v>
      </c>
      <c r="C854" s="2" t="s">
        <v>40</v>
      </c>
      <c r="D854" s="2" t="s">
        <v>32</v>
      </c>
      <c r="E854" s="2" t="s">
        <v>44</v>
      </c>
      <c r="F854" s="2" t="s">
        <v>34</v>
      </c>
      <c r="G854" s="4">
        <v>43527.75953703704</v>
      </c>
      <c r="H854" s="4">
        <v>43530.75953703704</v>
      </c>
      <c r="I854" s="4">
        <v>43530.75953703704</v>
      </c>
      <c r="J854" s="2">
        <v>78.0</v>
      </c>
      <c r="K854" s="2">
        <v>87.0</v>
      </c>
      <c r="L854" s="2" t="str">
        <f t="shared" si="1"/>
        <v>Kolkata</v>
      </c>
      <c r="M854" s="2" t="str">
        <f t="shared" si="2"/>
        <v>Bangalore-Kolkata</v>
      </c>
      <c r="N854" s="2" t="str">
        <f t="shared" si="7"/>
        <v>Outstation</v>
      </c>
      <c r="O854" s="2" t="str">
        <f t="shared" si="3"/>
        <v>FastWheels</v>
      </c>
      <c r="P854" s="2">
        <f t="shared" si="4"/>
        <v>0</v>
      </c>
      <c r="Q854" s="2">
        <f t="shared" si="5"/>
        <v>3</v>
      </c>
      <c r="R854" s="2">
        <f t="shared" si="6"/>
        <v>165</v>
      </c>
    </row>
    <row r="855" ht="14.25" customHeight="1">
      <c r="A855" s="2">
        <v>473335.0</v>
      </c>
      <c r="B855" s="2" t="s">
        <v>39</v>
      </c>
      <c r="C855" s="2" t="s">
        <v>37</v>
      </c>
      <c r="D855" s="2" t="s">
        <v>32</v>
      </c>
      <c r="E855" s="2" t="s">
        <v>33</v>
      </c>
      <c r="F855" s="2" t="s">
        <v>34</v>
      </c>
      <c r="G855" s="4">
        <v>43527.763136574074</v>
      </c>
      <c r="H855" s="4">
        <v>43530.763136574074</v>
      </c>
      <c r="I855" s="4">
        <v>43530.763136574074</v>
      </c>
      <c r="J855" s="2">
        <v>28.0</v>
      </c>
      <c r="K855" s="2">
        <v>108.0</v>
      </c>
      <c r="L855" s="2" t="str">
        <f t="shared" si="1"/>
        <v>Mumbai</v>
      </c>
      <c r="M855" s="2" t="str">
        <f t="shared" si="2"/>
        <v>Bangalore-Mumbai</v>
      </c>
      <c r="N855" s="2" t="str">
        <f t="shared" si="7"/>
        <v>Outstation</v>
      </c>
      <c r="O855" s="2" t="str">
        <f t="shared" si="3"/>
        <v>Ship2Home</v>
      </c>
      <c r="P855" s="2">
        <f t="shared" si="4"/>
        <v>0</v>
      </c>
      <c r="Q855" s="2">
        <f t="shared" si="5"/>
        <v>3</v>
      </c>
      <c r="R855" s="2">
        <f t="shared" si="6"/>
        <v>136</v>
      </c>
    </row>
    <row r="856" ht="14.25" customHeight="1">
      <c r="A856" s="2">
        <v>195924.0</v>
      </c>
      <c r="B856" s="2" t="s">
        <v>39</v>
      </c>
      <c r="C856" s="2" t="s">
        <v>43</v>
      </c>
      <c r="D856" s="2" t="s">
        <v>41</v>
      </c>
      <c r="E856" s="2" t="s">
        <v>44</v>
      </c>
      <c r="F856" s="2" t="s">
        <v>34</v>
      </c>
      <c r="G856" s="4">
        <v>43527.7631712963</v>
      </c>
      <c r="H856" s="4">
        <v>43530.7631712963</v>
      </c>
      <c r="I856" s="4">
        <v>43533.7631712963</v>
      </c>
      <c r="J856" s="2">
        <v>27.0</v>
      </c>
      <c r="K856" s="2">
        <v>123.0</v>
      </c>
      <c r="L856" s="2" t="str">
        <f t="shared" si="1"/>
        <v>Bangalore</v>
      </c>
      <c r="M856" s="2" t="str">
        <f t="shared" si="2"/>
        <v>Delhi-Bangalore</v>
      </c>
      <c r="N856" s="2" t="str">
        <f t="shared" si="7"/>
        <v>Outstation</v>
      </c>
      <c r="O856" s="2" t="str">
        <f t="shared" si="3"/>
        <v>FastWheels</v>
      </c>
      <c r="P856" s="2">
        <f t="shared" si="4"/>
        <v>-3</v>
      </c>
      <c r="Q856" s="2">
        <f t="shared" si="5"/>
        <v>3</v>
      </c>
      <c r="R856" s="2">
        <f t="shared" si="6"/>
        <v>150</v>
      </c>
    </row>
    <row r="857" ht="14.25" customHeight="1">
      <c r="A857" s="2">
        <v>959459.0</v>
      </c>
      <c r="B857" s="2" t="s">
        <v>36</v>
      </c>
      <c r="C857" s="2" t="s">
        <v>37</v>
      </c>
      <c r="D857" s="2" t="s">
        <v>41</v>
      </c>
      <c r="E857" s="2" t="s">
        <v>44</v>
      </c>
      <c r="F857" s="2" t="s">
        <v>34</v>
      </c>
      <c r="G857" s="4">
        <v>43527.77082175926</v>
      </c>
      <c r="H857" s="4">
        <v>43529.77082175926</v>
      </c>
      <c r="I857" s="4">
        <v>43533.77082175926</v>
      </c>
      <c r="J857" s="2">
        <v>77.0</v>
      </c>
      <c r="K857" s="2">
        <v>91.0</v>
      </c>
      <c r="L857" s="2" t="str">
        <f t="shared" si="1"/>
        <v>Mumbai</v>
      </c>
      <c r="M857" s="2" t="str">
        <f t="shared" si="2"/>
        <v>Delhi-Mumbai</v>
      </c>
      <c r="N857" s="2" t="str">
        <f t="shared" si="7"/>
        <v>Outstation</v>
      </c>
      <c r="O857" s="2" t="str">
        <f t="shared" si="3"/>
        <v>FastWheels</v>
      </c>
      <c r="P857" s="2">
        <f t="shared" si="4"/>
        <v>-4</v>
      </c>
      <c r="Q857" s="2">
        <f t="shared" si="5"/>
        <v>2</v>
      </c>
      <c r="R857" s="2">
        <f t="shared" si="6"/>
        <v>168</v>
      </c>
    </row>
    <row r="858" ht="14.25" customHeight="1">
      <c r="A858" s="2">
        <v>100119.0</v>
      </c>
      <c r="B858" s="2" t="s">
        <v>47</v>
      </c>
      <c r="C858" s="2" t="s">
        <v>37</v>
      </c>
      <c r="D858" s="2" t="s">
        <v>41</v>
      </c>
      <c r="E858" s="2" t="s">
        <v>33</v>
      </c>
      <c r="F858" s="2" t="s">
        <v>34</v>
      </c>
      <c r="G858" s="4">
        <v>43527.77710648148</v>
      </c>
      <c r="H858" s="4">
        <v>43536.77710648148</v>
      </c>
      <c r="I858" s="4">
        <v>43534.77710648148</v>
      </c>
      <c r="J858" s="2">
        <v>39.0</v>
      </c>
      <c r="K858" s="2">
        <v>112.0</v>
      </c>
      <c r="L858" s="2" t="str">
        <f t="shared" si="1"/>
        <v>Mumbai</v>
      </c>
      <c r="M858" s="2" t="str">
        <f t="shared" si="2"/>
        <v>Delhi-Mumbai</v>
      </c>
      <c r="N858" s="2" t="str">
        <f t="shared" si="7"/>
        <v>Outstation</v>
      </c>
      <c r="O858" s="2" t="str">
        <f t="shared" si="3"/>
        <v>Ship2Home</v>
      </c>
      <c r="P858" s="2">
        <f t="shared" si="4"/>
        <v>2</v>
      </c>
      <c r="Q858" s="2">
        <f t="shared" si="5"/>
        <v>9</v>
      </c>
      <c r="R858" s="2">
        <f t="shared" si="6"/>
        <v>151</v>
      </c>
    </row>
    <row r="859" ht="14.25" customHeight="1">
      <c r="A859" s="2">
        <v>917208.0</v>
      </c>
      <c r="B859" s="2" t="s">
        <v>39</v>
      </c>
      <c r="C859" s="2" t="s">
        <v>45</v>
      </c>
      <c r="D859" s="2" t="s">
        <v>41</v>
      </c>
      <c r="E859" s="2" t="s">
        <v>44</v>
      </c>
      <c r="F859" s="2" t="s">
        <v>34</v>
      </c>
      <c r="G859" s="4">
        <v>43527.77854166667</v>
      </c>
      <c r="H859" s="4">
        <v>43533.77854166667</v>
      </c>
      <c r="I859" s="4">
        <v>43531.77854166667</v>
      </c>
      <c r="J859" s="2">
        <v>68.0</v>
      </c>
      <c r="K859" s="2">
        <v>106.0</v>
      </c>
      <c r="L859" s="2" t="str">
        <f t="shared" si="1"/>
        <v>Chennai</v>
      </c>
      <c r="M859" s="2" t="str">
        <f t="shared" si="2"/>
        <v>Delhi-Chennai</v>
      </c>
      <c r="N859" s="2" t="str">
        <f t="shared" si="7"/>
        <v>Outstation</v>
      </c>
      <c r="O859" s="2" t="str">
        <f t="shared" si="3"/>
        <v>FastWheels</v>
      </c>
      <c r="P859" s="2">
        <f t="shared" si="4"/>
        <v>2</v>
      </c>
      <c r="Q859" s="2">
        <f t="shared" si="5"/>
        <v>6</v>
      </c>
      <c r="R859" s="2">
        <f t="shared" si="6"/>
        <v>174</v>
      </c>
    </row>
    <row r="860" ht="14.25" customHeight="1">
      <c r="A860" s="2">
        <v>61517.0</v>
      </c>
      <c r="B860" s="2" t="s">
        <v>39</v>
      </c>
      <c r="C860" s="2" t="s">
        <v>37</v>
      </c>
      <c r="D860" s="2" t="s">
        <v>32</v>
      </c>
      <c r="E860" s="2" t="s">
        <v>44</v>
      </c>
      <c r="F860" s="2" t="s">
        <v>34</v>
      </c>
      <c r="G860" s="4">
        <v>43527.7800462963</v>
      </c>
      <c r="H860" s="4">
        <v>43529.7800462963</v>
      </c>
      <c r="I860" s="4">
        <v>43531.7800462963</v>
      </c>
      <c r="J860" s="2">
        <v>76.0</v>
      </c>
      <c r="K860" s="2">
        <v>92.0</v>
      </c>
      <c r="L860" s="2" t="str">
        <f t="shared" si="1"/>
        <v>Mumbai</v>
      </c>
      <c r="M860" s="2" t="str">
        <f t="shared" si="2"/>
        <v>Bangalore-Mumbai</v>
      </c>
      <c r="N860" s="2" t="str">
        <f t="shared" si="7"/>
        <v>Outstation</v>
      </c>
      <c r="O860" s="2" t="str">
        <f t="shared" si="3"/>
        <v>FastWheels</v>
      </c>
      <c r="P860" s="2">
        <f t="shared" si="4"/>
        <v>-2</v>
      </c>
      <c r="Q860" s="2">
        <f t="shared" si="5"/>
        <v>2</v>
      </c>
      <c r="R860" s="2">
        <f t="shared" si="6"/>
        <v>168</v>
      </c>
    </row>
    <row r="861" ht="14.25" customHeight="1">
      <c r="A861" s="2">
        <v>12491.0</v>
      </c>
      <c r="B861" s="2" t="s">
        <v>39</v>
      </c>
      <c r="C861" s="2" t="s">
        <v>43</v>
      </c>
      <c r="D861" s="2" t="s">
        <v>41</v>
      </c>
      <c r="E861" s="2" t="s">
        <v>33</v>
      </c>
      <c r="F861" s="2" t="s">
        <v>34</v>
      </c>
      <c r="G861" s="4">
        <v>43527.786574074074</v>
      </c>
      <c r="H861" s="4">
        <v>43533.786574074074</v>
      </c>
      <c r="I861" s="4">
        <v>43533.786574074074</v>
      </c>
      <c r="J861" s="2">
        <v>28.0</v>
      </c>
      <c r="K861" s="2">
        <v>123.0</v>
      </c>
      <c r="L861" s="2" t="str">
        <f t="shared" si="1"/>
        <v>Bangalore</v>
      </c>
      <c r="M861" s="2" t="str">
        <f t="shared" si="2"/>
        <v>Delhi-Bangalore</v>
      </c>
      <c r="N861" s="2" t="str">
        <f t="shared" si="7"/>
        <v>Outstation</v>
      </c>
      <c r="O861" s="2" t="str">
        <f t="shared" si="3"/>
        <v>Ship2Home</v>
      </c>
      <c r="P861" s="2">
        <f t="shared" si="4"/>
        <v>0</v>
      </c>
      <c r="Q861" s="2">
        <f t="shared" si="5"/>
        <v>6</v>
      </c>
      <c r="R861" s="2">
        <f t="shared" si="6"/>
        <v>151</v>
      </c>
    </row>
    <row r="862" ht="14.25" customHeight="1">
      <c r="A862" s="2">
        <v>521457.0</v>
      </c>
      <c r="B862" s="2" t="s">
        <v>39</v>
      </c>
      <c r="C862" s="2" t="s">
        <v>31</v>
      </c>
      <c r="D862" s="2" t="s">
        <v>41</v>
      </c>
      <c r="E862" s="2" t="s">
        <v>33</v>
      </c>
      <c r="F862" s="2" t="s">
        <v>34</v>
      </c>
      <c r="G862" s="4">
        <v>43527.78671296296</v>
      </c>
      <c r="H862" s="4">
        <v>43531.78671296296</v>
      </c>
      <c r="I862" s="4">
        <v>43534.78671296296</v>
      </c>
      <c r="J862" s="2">
        <v>0.0</v>
      </c>
      <c r="K862" s="2">
        <v>127.0</v>
      </c>
      <c r="L862" s="2" t="str">
        <f t="shared" si="1"/>
        <v>Delhi</v>
      </c>
      <c r="M862" s="2" t="str">
        <f t="shared" si="2"/>
        <v>Delhi-Delhi</v>
      </c>
      <c r="N862" s="2" t="str">
        <f t="shared" si="7"/>
        <v>Local</v>
      </c>
      <c r="O862" s="2" t="str">
        <f t="shared" si="3"/>
        <v>Ship2Home</v>
      </c>
      <c r="P862" s="2">
        <f t="shared" si="4"/>
        <v>-3</v>
      </c>
      <c r="Q862" s="2">
        <f t="shared" si="5"/>
        <v>4</v>
      </c>
      <c r="R862" s="2">
        <f t="shared" si="6"/>
        <v>127</v>
      </c>
    </row>
    <row r="863" ht="14.25" customHeight="1">
      <c r="A863" s="2">
        <v>543116.0</v>
      </c>
      <c r="B863" s="2" t="s">
        <v>36</v>
      </c>
      <c r="C863" s="2" t="s">
        <v>45</v>
      </c>
      <c r="D863" s="2" t="s">
        <v>41</v>
      </c>
      <c r="E863" s="2" t="s">
        <v>44</v>
      </c>
      <c r="F863" s="2" t="s">
        <v>34</v>
      </c>
      <c r="G863" s="4">
        <v>43527.789618055554</v>
      </c>
      <c r="H863" s="4">
        <v>43535.789618055554</v>
      </c>
      <c r="I863" s="4">
        <v>43534.789618055554</v>
      </c>
      <c r="J863" s="2">
        <v>31.0</v>
      </c>
      <c r="K863" s="2">
        <v>125.0</v>
      </c>
      <c r="L863" s="2" t="str">
        <f t="shared" si="1"/>
        <v>Chennai</v>
      </c>
      <c r="M863" s="2" t="str">
        <f t="shared" si="2"/>
        <v>Delhi-Chennai</v>
      </c>
      <c r="N863" s="2" t="str">
        <f t="shared" si="7"/>
        <v>Outstation</v>
      </c>
      <c r="O863" s="2" t="str">
        <f t="shared" si="3"/>
        <v>FastWheels</v>
      </c>
      <c r="P863" s="2">
        <f t="shared" si="4"/>
        <v>1</v>
      </c>
      <c r="Q863" s="2">
        <f t="shared" si="5"/>
        <v>8</v>
      </c>
      <c r="R863" s="2">
        <f t="shared" si="6"/>
        <v>156</v>
      </c>
    </row>
    <row r="864" ht="14.25" customHeight="1">
      <c r="A864" s="2">
        <v>824793.0</v>
      </c>
      <c r="B864" s="2" t="s">
        <v>39</v>
      </c>
      <c r="C864" s="2" t="s">
        <v>37</v>
      </c>
      <c r="D864" s="2" t="s">
        <v>41</v>
      </c>
      <c r="E864" s="2" t="s">
        <v>44</v>
      </c>
      <c r="F864" s="2" t="s">
        <v>34</v>
      </c>
      <c r="G864" s="4">
        <v>43527.79069444445</v>
      </c>
      <c r="H864" s="4">
        <v>43532.79069444445</v>
      </c>
      <c r="I864" s="4">
        <v>43530.79069444445</v>
      </c>
      <c r="J864" s="2">
        <v>77.0</v>
      </c>
      <c r="K864" s="2">
        <v>91.0</v>
      </c>
      <c r="L864" s="2" t="str">
        <f t="shared" si="1"/>
        <v>Mumbai</v>
      </c>
      <c r="M864" s="2" t="str">
        <f t="shared" si="2"/>
        <v>Delhi-Mumbai</v>
      </c>
      <c r="N864" s="2" t="str">
        <f t="shared" si="7"/>
        <v>Outstation</v>
      </c>
      <c r="O864" s="2" t="str">
        <f t="shared" si="3"/>
        <v>FastWheels</v>
      </c>
      <c r="P864" s="2">
        <f t="shared" si="4"/>
        <v>2</v>
      </c>
      <c r="Q864" s="2">
        <f t="shared" si="5"/>
        <v>5</v>
      </c>
      <c r="R864" s="2">
        <f t="shared" si="6"/>
        <v>168</v>
      </c>
    </row>
    <row r="865" ht="14.25" customHeight="1">
      <c r="A865" s="2">
        <v>880733.0</v>
      </c>
      <c r="B865" s="2" t="s">
        <v>39</v>
      </c>
      <c r="C865" s="2" t="s">
        <v>43</v>
      </c>
      <c r="D865" s="2" t="s">
        <v>32</v>
      </c>
      <c r="E865" s="2" t="s">
        <v>33</v>
      </c>
      <c r="F865" s="2" t="s">
        <v>34</v>
      </c>
      <c r="G865" s="4">
        <v>43527.795625</v>
      </c>
      <c r="H865" s="4">
        <v>43528.795625</v>
      </c>
      <c r="I865" s="4">
        <v>43532.795625</v>
      </c>
      <c r="J865" s="2">
        <v>0.0</v>
      </c>
      <c r="K865" s="2">
        <v>129.0</v>
      </c>
      <c r="L865" s="2" t="str">
        <f t="shared" si="1"/>
        <v>Bangalore</v>
      </c>
      <c r="M865" s="2" t="str">
        <f t="shared" si="2"/>
        <v>Bangalore-Bangalore</v>
      </c>
      <c r="N865" s="2" t="str">
        <f t="shared" si="7"/>
        <v>Local</v>
      </c>
      <c r="O865" s="2" t="str">
        <f t="shared" si="3"/>
        <v>Ship2Home</v>
      </c>
      <c r="P865" s="2">
        <f t="shared" si="4"/>
        <v>-4</v>
      </c>
      <c r="Q865" s="2">
        <f t="shared" si="5"/>
        <v>1</v>
      </c>
      <c r="R865" s="2">
        <f t="shared" si="6"/>
        <v>129</v>
      </c>
    </row>
    <row r="866" ht="14.25" customHeight="1">
      <c r="A866" s="2">
        <v>710889.0</v>
      </c>
      <c r="B866" s="2" t="s">
        <v>47</v>
      </c>
      <c r="C866" s="2" t="s">
        <v>37</v>
      </c>
      <c r="D866" s="2" t="s">
        <v>41</v>
      </c>
      <c r="E866" s="2" t="s">
        <v>33</v>
      </c>
      <c r="F866" s="2" t="s">
        <v>34</v>
      </c>
      <c r="G866" s="4">
        <v>43527.80034722222</v>
      </c>
      <c r="H866" s="4">
        <v>43533.80034722222</v>
      </c>
      <c r="I866" s="4">
        <v>43532.80034722222</v>
      </c>
      <c r="J866" s="2">
        <v>33.0</v>
      </c>
      <c r="K866" s="2">
        <v>113.0</v>
      </c>
      <c r="L866" s="2" t="str">
        <f t="shared" si="1"/>
        <v>Mumbai</v>
      </c>
      <c r="M866" s="2" t="str">
        <f t="shared" si="2"/>
        <v>Delhi-Mumbai</v>
      </c>
      <c r="N866" s="2" t="str">
        <f t="shared" si="7"/>
        <v>Outstation</v>
      </c>
      <c r="O866" s="2" t="str">
        <f t="shared" si="3"/>
        <v>Ship2Home</v>
      </c>
      <c r="P866" s="2">
        <f t="shared" si="4"/>
        <v>1</v>
      </c>
      <c r="Q866" s="2">
        <f t="shared" si="5"/>
        <v>6</v>
      </c>
      <c r="R866" s="2">
        <f t="shared" si="6"/>
        <v>146</v>
      </c>
    </row>
    <row r="867" ht="14.25" customHeight="1">
      <c r="A867" s="2">
        <v>133505.0</v>
      </c>
      <c r="B867" s="2" t="s">
        <v>30</v>
      </c>
      <c r="C867" s="2" t="s">
        <v>40</v>
      </c>
      <c r="D867" s="2" t="s">
        <v>41</v>
      </c>
      <c r="E867" s="2" t="s">
        <v>33</v>
      </c>
      <c r="F867" s="2" t="s">
        <v>34</v>
      </c>
      <c r="G867" s="4">
        <v>43527.81172453704</v>
      </c>
      <c r="H867" s="4">
        <v>43529.81172453704</v>
      </c>
      <c r="I867" s="4">
        <v>43533.81172453704</v>
      </c>
      <c r="J867" s="2">
        <v>37.0</v>
      </c>
      <c r="K867" s="2">
        <v>110.0</v>
      </c>
      <c r="L867" s="2" t="str">
        <f t="shared" si="1"/>
        <v>Kolkata</v>
      </c>
      <c r="M867" s="2" t="str">
        <f t="shared" si="2"/>
        <v>Delhi-Kolkata</v>
      </c>
      <c r="N867" s="2" t="str">
        <f t="shared" si="7"/>
        <v>Outstation</v>
      </c>
      <c r="O867" s="2" t="str">
        <f t="shared" si="3"/>
        <v>Ship2Home</v>
      </c>
      <c r="P867" s="2">
        <f t="shared" si="4"/>
        <v>-4</v>
      </c>
      <c r="Q867" s="2">
        <f t="shared" si="5"/>
        <v>2</v>
      </c>
      <c r="R867" s="2">
        <f t="shared" si="6"/>
        <v>147</v>
      </c>
    </row>
    <row r="868" ht="14.25" customHeight="1">
      <c r="A868" s="2">
        <v>163474.0</v>
      </c>
      <c r="B868" s="2" t="s">
        <v>36</v>
      </c>
      <c r="C868" s="2" t="s">
        <v>31</v>
      </c>
      <c r="D868" s="2" t="s">
        <v>41</v>
      </c>
      <c r="E868" s="2" t="s">
        <v>38</v>
      </c>
      <c r="F868" s="2" t="s">
        <v>34</v>
      </c>
      <c r="G868" s="4">
        <v>43527.81282407408</v>
      </c>
      <c r="H868" s="4">
        <v>43530.81282407408</v>
      </c>
      <c r="I868" s="4">
        <v>43531.81282407408</v>
      </c>
      <c r="J868" s="2">
        <v>0.0</v>
      </c>
      <c r="K868" s="2">
        <v>124.0</v>
      </c>
      <c r="L868" s="2" t="str">
        <f t="shared" si="1"/>
        <v>Delhi</v>
      </c>
      <c r="M868" s="2" t="str">
        <f t="shared" si="2"/>
        <v>Delhi-Delhi</v>
      </c>
      <c r="N868" s="2" t="str">
        <f t="shared" si="7"/>
        <v>Local</v>
      </c>
      <c r="O868" s="2" t="str">
        <f t="shared" si="3"/>
        <v>Ship2Home</v>
      </c>
      <c r="P868" s="2">
        <f t="shared" si="4"/>
        <v>-1</v>
      </c>
      <c r="Q868" s="2">
        <f t="shared" si="5"/>
        <v>3</v>
      </c>
      <c r="R868" s="2">
        <f t="shared" si="6"/>
        <v>124</v>
      </c>
    </row>
    <row r="869" ht="14.25" customHeight="1">
      <c r="A869" s="2">
        <v>332123.0</v>
      </c>
      <c r="B869" s="2" t="s">
        <v>36</v>
      </c>
      <c r="C869" s="2" t="s">
        <v>31</v>
      </c>
      <c r="D869" s="2" t="s">
        <v>32</v>
      </c>
      <c r="E869" s="2" t="s">
        <v>44</v>
      </c>
      <c r="F869" s="2" t="s">
        <v>34</v>
      </c>
      <c r="G869" s="4">
        <v>43527.82349537037</v>
      </c>
      <c r="H869" s="4">
        <v>43530.82349537037</v>
      </c>
      <c r="I869" s="4">
        <v>43531.82349537037</v>
      </c>
      <c r="J869" s="2">
        <v>64.0</v>
      </c>
      <c r="K869" s="2">
        <v>102.0</v>
      </c>
      <c r="L869" s="2" t="str">
        <f t="shared" si="1"/>
        <v>Delhi</v>
      </c>
      <c r="M869" s="2" t="str">
        <f t="shared" si="2"/>
        <v>Bangalore-Delhi</v>
      </c>
      <c r="N869" s="2" t="str">
        <f t="shared" si="7"/>
        <v>Outstation</v>
      </c>
      <c r="O869" s="2" t="str">
        <f t="shared" si="3"/>
        <v>FastWheels</v>
      </c>
      <c r="P869" s="2">
        <f t="shared" si="4"/>
        <v>-1</v>
      </c>
      <c r="Q869" s="2">
        <f t="shared" si="5"/>
        <v>3</v>
      </c>
      <c r="R869" s="2">
        <f t="shared" si="6"/>
        <v>166</v>
      </c>
    </row>
    <row r="870" ht="14.25" customHeight="1">
      <c r="A870" s="2">
        <v>106118.0</v>
      </c>
      <c r="B870" s="2" t="s">
        <v>47</v>
      </c>
      <c r="C870" s="2" t="s">
        <v>45</v>
      </c>
      <c r="D870" s="2" t="s">
        <v>41</v>
      </c>
      <c r="E870" s="2" t="s">
        <v>44</v>
      </c>
      <c r="F870" s="2" t="s">
        <v>34</v>
      </c>
      <c r="G870" s="4">
        <v>43527.82357638889</v>
      </c>
      <c r="H870" s="4">
        <v>43534.82357638889</v>
      </c>
      <c r="I870" s="4">
        <v>43532.82357638889</v>
      </c>
      <c r="J870" s="2">
        <v>87.0</v>
      </c>
      <c r="K870" s="2">
        <v>103.0</v>
      </c>
      <c r="L870" s="2" t="str">
        <f t="shared" si="1"/>
        <v>Chennai</v>
      </c>
      <c r="M870" s="2" t="str">
        <f t="shared" si="2"/>
        <v>Delhi-Chennai</v>
      </c>
      <c r="N870" s="2" t="str">
        <f t="shared" si="7"/>
        <v>Outstation</v>
      </c>
      <c r="O870" s="2" t="str">
        <f t="shared" si="3"/>
        <v>FastWheels</v>
      </c>
      <c r="P870" s="2">
        <f t="shared" si="4"/>
        <v>2</v>
      </c>
      <c r="Q870" s="2">
        <f t="shared" si="5"/>
        <v>7</v>
      </c>
      <c r="R870" s="2">
        <f t="shared" si="6"/>
        <v>190</v>
      </c>
    </row>
    <row r="871" ht="14.25" customHeight="1">
      <c r="A871" s="2">
        <v>193581.0</v>
      </c>
      <c r="B871" s="2" t="s">
        <v>49</v>
      </c>
      <c r="C871" s="2" t="s">
        <v>31</v>
      </c>
      <c r="D871" s="2" t="s">
        <v>41</v>
      </c>
      <c r="E871" s="2" t="s">
        <v>33</v>
      </c>
      <c r="F871" s="2" t="s">
        <v>34</v>
      </c>
      <c r="G871" s="4">
        <v>43527.825208333335</v>
      </c>
      <c r="H871" s="4">
        <v>43534.825208333335</v>
      </c>
      <c r="I871" s="4">
        <v>43530.825208333335</v>
      </c>
      <c r="J871" s="2">
        <v>0.0</v>
      </c>
      <c r="K871" s="2">
        <v>129.0</v>
      </c>
      <c r="L871" s="2" t="str">
        <f t="shared" si="1"/>
        <v>Delhi</v>
      </c>
      <c r="M871" s="2" t="str">
        <f t="shared" si="2"/>
        <v>Delhi-Delhi</v>
      </c>
      <c r="N871" s="2" t="str">
        <f t="shared" si="7"/>
        <v>Local</v>
      </c>
      <c r="O871" s="2" t="str">
        <f t="shared" si="3"/>
        <v>Ship2Home</v>
      </c>
      <c r="P871" s="2">
        <f t="shared" si="4"/>
        <v>4</v>
      </c>
      <c r="Q871" s="2">
        <f t="shared" si="5"/>
        <v>7</v>
      </c>
      <c r="R871" s="2">
        <f t="shared" si="6"/>
        <v>129</v>
      </c>
    </row>
    <row r="872" ht="14.25" customHeight="1">
      <c r="A872" s="2">
        <v>617326.0</v>
      </c>
      <c r="B872" s="2" t="s">
        <v>36</v>
      </c>
      <c r="C872" s="2" t="s">
        <v>37</v>
      </c>
      <c r="D872" s="2" t="s">
        <v>41</v>
      </c>
      <c r="E872" s="2" t="s">
        <v>38</v>
      </c>
      <c r="F872" s="2" t="s">
        <v>34</v>
      </c>
      <c r="G872" s="4">
        <v>43527.82665509259</v>
      </c>
      <c r="H872" s="4">
        <v>43532.82665509259</v>
      </c>
      <c r="I872" s="4">
        <v>43532.82665509259</v>
      </c>
      <c r="J872" s="2">
        <v>37.0</v>
      </c>
      <c r="K872" s="2">
        <v>115.0</v>
      </c>
      <c r="L872" s="2" t="str">
        <f t="shared" si="1"/>
        <v>Mumbai</v>
      </c>
      <c r="M872" s="2" t="str">
        <f t="shared" si="2"/>
        <v>Delhi-Mumbai</v>
      </c>
      <c r="N872" s="2" t="str">
        <f t="shared" si="7"/>
        <v>Outstation</v>
      </c>
      <c r="O872" s="2" t="str">
        <f t="shared" si="3"/>
        <v>Ship2Home</v>
      </c>
      <c r="P872" s="2">
        <f t="shared" si="4"/>
        <v>0</v>
      </c>
      <c r="Q872" s="2">
        <f t="shared" si="5"/>
        <v>5</v>
      </c>
      <c r="R872" s="2">
        <f t="shared" si="6"/>
        <v>152</v>
      </c>
    </row>
    <row r="873" ht="14.25" customHeight="1">
      <c r="A873" s="2">
        <v>949759.0</v>
      </c>
      <c r="B873" s="2" t="s">
        <v>30</v>
      </c>
      <c r="C873" s="2" t="s">
        <v>37</v>
      </c>
      <c r="D873" s="2" t="s">
        <v>32</v>
      </c>
      <c r="E873" s="2" t="s">
        <v>44</v>
      </c>
      <c r="F873" s="2" t="s">
        <v>34</v>
      </c>
      <c r="G873" s="4">
        <v>43527.83144675926</v>
      </c>
      <c r="H873" s="4">
        <v>43529.83144675926</v>
      </c>
      <c r="I873" s="4">
        <v>43532.83144675926</v>
      </c>
      <c r="J873" s="2">
        <v>70.0</v>
      </c>
      <c r="K873" s="2">
        <v>90.0</v>
      </c>
      <c r="L873" s="2" t="str">
        <f t="shared" si="1"/>
        <v>Mumbai</v>
      </c>
      <c r="M873" s="2" t="str">
        <f t="shared" si="2"/>
        <v>Bangalore-Mumbai</v>
      </c>
      <c r="N873" s="2" t="str">
        <f t="shared" si="7"/>
        <v>Outstation</v>
      </c>
      <c r="O873" s="2" t="str">
        <f t="shared" si="3"/>
        <v>FastWheels</v>
      </c>
      <c r="P873" s="2">
        <f t="shared" si="4"/>
        <v>-3</v>
      </c>
      <c r="Q873" s="2">
        <f t="shared" si="5"/>
        <v>2</v>
      </c>
      <c r="R873" s="2">
        <f t="shared" si="6"/>
        <v>160</v>
      </c>
    </row>
    <row r="874" ht="14.25" customHeight="1">
      <c r="A874" s="2">
        <v>731862.0</v>
      </c>
      <c r="B874" s="2" t="s">
        <v>39</v>
      </c>
      <c r="C874" s="2" t="s">
        <v>37</v>
      </c>
      <c r="D874" s="2" t="s">
        <v>32</v>
      </c>
      <c r="E874" s="2" t="s">
        <v>38</v>
      </c>
      <c r="F874" s="2" t="s">
        <v>34</v>
      </c>
      <c r="G874" s="4">
        <v>43527.84515046296</v>
      </c>
      <c r="H874" s="4">
        <v>43531.84515046296</v>
      </c>
      <c r="I874" s="4">
        <v>43531.84515046296</v>
      </c>
      <c r="J874" s="2">
        <v>47.0</v>
      </c>
      <c r="K874" s="2">
        <v>112.0</v>
      </c>
      <c r="L874" s="2" t="str">
        <f t="shared" si="1"/>
        <v>Mumbai</v>
      </c>
      <c r="M874" s="2" t="str">
        <f t="shared" si="2"/>
        <v>Bangalore-Mumbai</v>
      </c>
      <c r="N874" s="2" t="str">
        <f t="shared" si="7"/>
        <v>Outstation</v>
      </c>
      <c r="O874" s="2" t="str">
        <f t="shared" si="3"/>
        <v>Ship2Home</v>
      </c>
      <c r="P874" s="2">
        <f t="shared" si="4"/>
        <v>0</v>
      </c>
      <c r="Q874" s="2">
        <f t="shared" si="5"/>
        <v>4</v>
      </c>
      <c r="R874" s="2">
        <f t="shared" si="6"/>
        <v>159</v>
      </c>
    </row>
    <row r="875" ht="14.25" customHeight="1">
      <c r="A875" s="2">
        <v>347527.0</v>
      </c>
      <c r="B875" s="2" t="s">
        <v>36</v>
      </c>
      <c r="C875" s="2" t="s">
        <v>31</v>
      </c>
      <c r="D875" s="2" t="s">
        <v>41</v>
      </c>
      <c r="E875" s="2" t="s">
        <v>44</v>
      </c>
      <c r="F875" s="2" t="s">
        <v>34</v>
      </c>
      <c r="G875" s="4">
        <v>43527.84627314815</v>
      </c>
      <c r="H875" s="4">
        <v>43529.84627314815</v>
      </c>
      <c r="I875" s="4">
        <v>43531.84627314815</v>
      </c>
      <c r="J875" s="2">
        <v>0.0</v>
      </c>
      <c r="K875" s="2">
        <v>106.0</v>
      </c>
      <c r="L875" s="2" t="str">
        <f t="shared" si="1"/>
        <v>Delhi</v>
      </c>
      <c r="M875" s="2" t="str">
        <f t="shared" si="2"/>
        <v>Delhi-Delhi</v>
      </c>
      <c r="N875" s="2" t="str">
        <f t="shared" si="7"/>
        <v>Local</v>
      </c>
      <c r="O875" s="2" t="str">
        <f t="shared" si="3"/>
        <v>FastWheels</v>
      </c>
      <c r="P875" s="2">
        <f t="shared" si="4"/>
        <v>-2</v>
      </c>
      <c r="Q875" s="2">
        <f t="shared" si="5"/>
        <v>2</v>
      </c>
      <c r="R875" s="2">
        <f t="shared" si="6"/>
        <v>106</v>
      </c>
    </row>
    <row r="876" ht="14.25" customHeight="1">
      <c r="A876" s="2">
        <v>899244.0</v>
      </c>
      <c r="B876" s="2" t="s">
        <v>30</v>
      </c>
      <c r="C876" s="2" t="s">
        <v>37</v>
      </c>
      <c r="D876" s="2" t="s">
        <v>32</v>
      </c>
      <c r="E876" s="2" t="s">
        <v>44</v>
      </c>
      <c r="F876" s="2" t="s">
        <v>34</v>
      </c>
      <c r="G876" s="4">
        <v>43527.85506944444</v>
      </c>
      <c r="H876" s="4">
        <v>43533.85506944444</v>
      </c>
      <c r="I876" s="4">
        <v>43531.85506944444</v>
      </c>
      <c r="J876" s="2">
        <v>50.0</v>
      </c>
      <c r="K876" s="2">
        <v>109.0</v>
      </c>
      <c r="L876" s="2" t="str">
        <f t="shared" si="1"/>
        <v>Mumbai</v>
      </c>
      <c r="M876" s="2" t="str">
        <f t="shared" si="2"/>
        <v>Bangalore-Mumbai</v>
      </c>
      <c r="N876" s="2" t="str">
        <f t="shared" si="7"/>
        <v>Outstation</v>
      </c>
      <c r="O876" s="2" t="str">
        <f t="shared" si="3"/>
        <v>FastWheels</v>
      </c>
      <c r="P876" s="2">
        <f t="shared" si="4"/>
        <v>2</v>
      </c>
      <c r="Q876" s="2">
        <f t="shared" si="5"/>
        <v>6</v>
      </c>
      <c r="R876" s="2">
        <f t="shared" si="6"/>
        <v>159</v>
      </c>
    </row>
    <row r="877" ht="14.25" customHeight="1">
      <c r="A877" s="2">
        <v>579298.0</v>
      </c>
      <c r="B877" s="2" t="s">
        <v>39</v>
      </c>
      <c r="C877" s="2" t="s">
        <v>31</v>
      </c>
      <c r="D877" s="2" t="s">
        <v>41</v>
      </c>
      <c r="E877" s="2" t="s">
        <v>44</v>
      </c>
      <c r="F877" s="2" t="s">
        <v>34</v>
      </c>
      <c r="G877" s="4">
        <v>43527.85755787037</v>
      </c>
      <c r="H877" s="4">
        <v>43531.85755787037</v>
      </c>
      <c r="I877" s="4">
        <v>43531.85755787037</v>
      </c>
      <c r="J877" s="2">
        <v>0.0</v>
      </c>
      <c r="K877" s="2">
        <v>102.0</v>
      </c>
      <c r="L877" s="2" t="str">
        <f t="shared" si="1"/>
        <v>Delhi</v>
      </c>
      <c r="M877" s="2" t="str">
        <f t="shared" si="2"/>
        <v>Delhi-Delhi</v>
      </c>
      <c r="N877" s="2" t="str">
        <f t="shared" si="7"/>
        <v>Local</v>
      </c>
      <c r="O877" s="2" t="str">
        <f t="shared" si="3"/>
        <v>FastWheels</v>
      </c>
      <c r="P877" s="2">
        <f t="shared" si="4"/>
        <v>0</v>
      </c>
      <c r="Q877" s="2">
        <f t="shared" si="5"/>
        <v>4</v>
      </c>
      <c r="R877" s="2">
        <f t="shared" si="6"/>
        <v>102</v>
      </c>
    </row>
    <row r="878" ht="14.25" customHeight="1">
      <c r="A878" s="2">
        <v>981385.0</v>
      </c>
      <c r="B878" s="2" t="s">
        <v>36</v>
      </c>
      <c r="C878" s="2" t="s">
        <v>37</v>
      </c>
      <c r="D878" s="2" t="s">
        <v>32</v>
      </c>
      <c r="E878" s="2" t="s">
        <v>33</v>
      </c>
      <c r="F878" s="2" t="s">
        <v>34</v>
      </c>
      <c r="G878" s="4">
        <v>43527.85957175926</v>
      </c>
      <c r="H878" s="4">
        <v>43531.85957175926</v>
      </c>
      <c r="I878" s="4">
        <v>43534.85957175926</v>
      </c>
      <c r="J878" s="2">
        <v>37.0</v>
      </c>
      <c r="K878" s="2">
        <v>108.0</v>
      </c>
      <c r="L878" s="2" t="str">
        <f t="shared" si="1"/>
        <v>Mumbai</v>
      </c>
      <c r="M878" s="2" t="str">
        <f t="shared" si="2"/>
        <v>Bangalore-Mumbai</v>
      </c>
      <c r="N878" s="2" t="str">
        <f t="shared" si="7"/>
        <v>Outstation</v>
      </c>
      <c r="O878" s="2" t="str">
        <f t="shared" si="3"/>
        <v>Ship2Home</v>
      </c>
      <c r="P878" s="2">
        <f t="shared" si="4"/>
        <v>-3</v>
      </c>
      <c r="Q878" s="2">
        <f t="shared" si="5"/>
        <v>4</v>
      </c>
      <c r="R878" s="2">
        <f t="shared" si="6"/>
        <v>145</v>
      </c>
    </row>
    <row r="879" ht="14.25" customHeight="1">
      <c r="A879" s="2">
        <v>443284.0</v>
      </c>
      <c r="B879" s="2" t="s">
        <v>48</v>
      </c>
      <c r="C879" s="2" t="s">
        <v>40</v>
      </c>
      <c r="D879" s="2" t="s">
        <v>41</v>
      </c>
      <c r="E879" s="2" t="s">
        <v>44</v>
      </c>
      <c r="F879" s="2" t="s">
        <v>34</v>
      </c>
      <c r="G879" s="4">
        <v>43527.860625</v>
      </c>
      <c r="H879" s="4">
        <v>43530.860625</v>
      </c>
      <c r="I879" s="4">
        <v>43534.860625</v>
      </c>
      <c r="J879" s="2">
        <v>42.0</v>
      </c>
      <c r="K879" s="2">
        <v>105.0</v>
      </c>
      <c r="L879" s="2" t="str">
        <f t="shared" si="1"/>
        <v>Kolkata</v>
      </c>
      <c r="M879" s="2" t="str">
        <f t="shared" si="2"/>
        <v>Delhi-Kolkata</v>
      </c>
      <c r="N879" s="2" t="str">
        <f t="shared" si="7"/>
        <v>Outstation</v>
      </c>
      <c r="O879" s="2" t="str">
        <f t="shared" si="3"/>
        <v>FastWheels</v>
      </c>
      <c r="P879" s="2">
        <f t="shared" si="4"/>
        <v>-4</v>
      </c>
      <c r="Q879" s="2">
        <f t="shared" si="5"/>
        <v>3</v>
      </c>
      <c r="R879" s="2">
        <f t="shared" si="6"/>
        <v>147</v>
      </c>
    </row>
    <row r="880" ht="14.25" customHeight="1">
      <c r="A880" s="2">
        <v>188760.0</v>
      </c>
      <c r="B880" s="2" t="s">
        <v>36</v>
      </c>
      <c r="C880" s="2" t="s">
        <v>37</v>
      </c>
      <c r="D880" s="2" t="s">
        <v>32</v>
      </c>
      <c r="E880" s="2" t="s">
        <v>44</v>
      </c>
      <c r="F880" s="2" t="s">
        <v>34</v>
      </c>
      <c r="G880" s="4">
        <v>43527.862175925926</v>
      </c>
      <c r="H880" s="4">
        <v>43529.862175925926</v>
      </c>
      <c r="I880" s="4">
        <v>43533.862175925926</v>
      </c>
      <c r="J880" s="2">
        <v>32.0</v>
      </c>
      <c r="K880" s="2">
        <v>109.0</v>
      </c>
      <c r="L880" s="2" t="str">
        <f t="shared" si="1"/>
        <v>Mumbai</v>
      </c>
      <c r="M880" s="2" t="str">
        <f t="shared" si="2"/>
        <v>Bangalore-Mumbai</v>
      </c>
      <c r="N880" s="2" t="str">
        <f t="shared" si="7"/>
        <v>Outstation</v>
      </c>
      <c r="O880" s="2" t="str">
        <f t="shared" si="3"/>
        <v>FastWheels</v>
      </c>
      <c r="P880" s="2">
        <f t="shared" si="4"/>
        <v>-4</v>
      </c>
      <c r="Q880" s="2">
        <f t="shared" si="5"/>
        <v>2</v>
      </c>
      <c r="R880" s="2">
        <f t="shared" si="6"/>
        <v>141</v>
      </c>
    </row>
    <row r="881" ht="14.25" customHeight="1">
      <c r="A881" s="2">
        <v>104012.0</v>
      </c>
      <c r="B881" s="2" t="s">
        <v>48</v>
      </c>
      <c r="C881" s="2" t="s">
        <v>43</v>
      </c>
      <c r="D881" s="2" t="s">
        <v>41</v>
      </c>
      <c r="E881" s="2" t="s">
        <v>44</v>
      </c>
      <c r="F881" s="2" t="s">
        <v>34</v>
      </c>
      <c r="G881" s="4">
        <v>43527.86372685185</v>
      </c>
      <c r="H881" s="4">
        <v>43531.86372685185</v>
      </c>
      <c r="I881" s="4">
        <v>43530.86372685185</v>
      </c>
      <c r="J881" s="2">
        <v>71.0</v>
      </c>
      <c r="K881" s="2">
        <v>107.0</v>
      </c>
      <c r="L881" s="2" t="str">
        <f t="shared" si="1"/>
        <v>Bangalore</v>
      </c>
      <c r="M881" s="2" t="str">
        <f t="shared" si="2"/>
        <v>Delhi-Bangalore</v>
      </c>
      <c r="N881" s="2" t="str">
        <f t="shared" si="7"/>
        <v>Outstation</v>
      </c>
      <c r="O881" s="2" t="str">
        <f t="shared" si="3"/>
        <v>FastWheels</v>
      </c>
      <c r="P881" s="2">
        <f t="shared" si="4"/>
        <v>1</v>
      </c>
      <c r="Q881" s="2">
        <f t="shared" si="5"/>
        <v>4</v>
      </c>
      <c r="R881" s="2">
        <f t="shared" si="6"/>
        <v>178</v>
      </c>
    </row>
    <row r="882" ht="14.25" customHeight="1">
      <c r="A882" s="2">
        <v>873479.0</v>
      </c>
      <c r="B882" s="2" t="s">
        <v>30</v>
      </c>
      <c r="C882" s="2" t="s">
        <v>43</v>
      </c>
      <c r="D882" s="2" t="s">
        <v>32</v>
      </c>
      <c r="E882" s="2" t="s">
        <v>44</v>
      </c>
      <c r="F882" s="2" t="s">
        <v>34</v>
      </c>
      <c r="G882" s="4">
        <v>43527.86497685185</v>
      </c>
      <c r="H882" s="4">
        <v>43530.86497685185</v>
      </c>
      <c r="I882" s="4">
        <v>43530.86497685185</v>
      </c>
      <c r="J882" s="2">
        <v>0.0</v>
      </c>
      <c r="K882" s="2">
        <v>106.0</v>
      </c>
      <c r="L882" s="2" t="str">
        <f t="shared" si="1"/>
        <v>Bangalore</v>
      </c>
      <c r="M882" s="2" t="str">
        <f t="shared" si="2"/>
        <v>Bangalore-Bangalore</v>
      </c>
      <c r="N882" s="2" t="str">
        <f t="shared" si="7"/>
        <v>Local</v>
      </c>
      <c r="O882" s="2" t="str">
        <f t="shared" si="3"/>
        <v>FastWheels</v>
      </c>
      <c r="P882" s="2">
        <f t="shared" si="4"/>
        <v>0</v>
      </c>
      <c r="Q882" s="2">
        <f t="shared" si="5"/>
        <v>3</v>
      </c>
      <c r="R882" s="2">
        <f t="shared" si="6"/>
        <v>106</v>
      </c>
    </row>
    <row r="883" ht="14.25" customHeight="1">
      <c r="A883" s="2">
        <v>266510.0</v>
      </c>
      <c r="B883" s="2" t="s">
        <v>39</v>
      </c>
      <c r="C883" s="2" t="s">
        <v>40</v>
      </c>
      <c r="D883" s="2" t="s">
        <v>41</v>
      </c>
      <c r="E883" s="2" t="s">
        <v>38</v>
      </c>
      <c r="F883" s="2" t="s">
        <v>34</v>
      </c>
      <c r="G883" s="4">
        <v>43527.867418981485</v>
      </c>
      <c r="H883" s="4">
        <v>43529.867418981485</v>
      </c>
      <c r="I883" s="4">
        <v>43532.867418981485</v>
      </c>
      <c r="J883" s="2">
        <v>38.0</v>
      </c>
      <c r="K883" s="2">
        <v>106.0</v>
      </c>
      <c r="L883" s="2" t="str">
        <f t="shared" si="1"/>
        <v>Kolkata</v>
      </c>
      <c r="M883" s="2" t="str">
        <f t="shared" si="2"/>
        <v>Delhi-Kolkata</v>
      </c>
      <c r="N883" s="2" t="str">
        <f t="shared" si="7"/>
        <v>Outstation</v>
      </c>
      <c r="O883" s="2" t="str">
        <f t="shared" si="3"/>
        <v>Ship2Home</v>
      </c>
      <c r="P883" s="2">
        <f t="shared" si="4"/>
        <v>-3</v>
      </c>
      <c r="Q883" s="2">
        <f t="shared" si="5"/>
        <v>2</v>
      </c>
      <c r="R883" s="2">
        <f t="shared" si="6"/>
        <v>144</v>
      </c>
    </row>
    <row r="884" ht="14.25" customHeight="1">
      <c r="A884" s="2">
        <v>243070.0</v>
      </c>
      <c r="B884" s="2" t="s">
        <v>42</v>
      </c>
      <c r="C884" s="2" t="s">
        <v>37</v>
      </c>
      <c r="D884" s="2" t="s">
        <v>41</v>
      </c>
      <c r="E884" s="2" t="s">
        <v>38</v>
      </c>
      <c r="F884" s="2" t="s">
        <v>34</v>
      </c>
      <c r="G884" s="4">
        <v>43527.87474537037</v>
      </c>
      <c r="H884" s="4">
        <v>43536.87474537037</v>
      </c>
      <c r="I884" s="4">
        <v>43530.87474537037</v>
      </c>
      <c r="J884" s="2">
        <v>36.0</v>
      </c>
      <c r="K884" s="2">
        <v>110.0</v>
      </c>
      <c r="L884" s="2" t="str">
        <f t="shared" si="1"/>
        <v>Mumbai</v>
      </c>
      <c r="M884" s="2" t="str">
        <f t="shared" si="2"/>
        <v>Delhi-Mumbai</v>
      </c>
      <c r="N884" s="2" t="str">
        <f t="shared" si="7"/>
        <v>Outstation</v>
      </c>
      <c r="O884" s="2" t="str">
        <f t="shared" si="3"/>
        <v>Ship2Home</v>
      </c>
      <c r="P884" s="2">
        <f t="shared" si="4"/>
        <v>6</v>
      </c>
      <c r="Q884" s="2">
        <f t="shared" si="5"/>
        <v>9</v>
      </c>
      <c r="R884" s="2">
        <f t="shared" si="6"/>
        <v>146</v>
      </c>
    </row>
    <row r="885" ht="14.25" customHeight="1">
      <c r="A885" s="2">
        <v>375012.0</v>
      </c>
      <c r="B885" s="2" t="s">
        <v>36</v>
      </c>
      <c r="C885" s="2" t="s">
        <v>37</v>
      </c>
      <c r="D885" s="2" t="s">
        <v>32</v>
      </c>
      <c r="E885" s="2" t="s">
        <v>44</v>
      </c>
      <c r="F885" s="2" t="s">
        <v>34</v>
      </c>
      <c r="G885" s="4">
        <v>43527.87490740741</v>
      </c>
      <c r="H885" s="4">
        <v>43532.87490740741</v>
      </c>
      <c r="I885" s="4">
        <v>43532.87490740741</v>
      </c>
      <c r="J885" s="2">
        <v>39.0</v>
      </c>
      <c r="K885" s="2">
        <v>114.0</v>
      </c>
      <c r="L885" s="2" t="str">
        <f t="shared" si="1"/>
        <v>Mumbai</v>
      </c>
      <c r="M885" s="2" t="str">
        <f t="shared" si="2"/>
        <v>Bangalore-Mumbai</v>
      </c>
      <c r="N885" s="2" t="str">
        <f t="shared" si="7"/>
        <v>Outstation</v>
      </c>
      <c r="O885" s="2" t="str">
        <f t="shared" si="3"/>
        <v>FastWheels</v>
      </c>
      <c r="P885" s="2">
        <f t="shared" si="4"/>
        <v>0</v>
      </c>
      <c r="Q885" s="2">
        <f t="shared" si="5"/>
        <v>5</v>
      </c>
      <c r="R885" s="2">
        <f t="shared" si="6"/>
        <v>153</v>
      </c>
    </row>
    <row r="886" ht="14.25" customHeight="1">
      <c r="A886" s="2">
        <v>522406.0</v>
      </c>
      <c r="B886" s="2" t="s">
        <v>30</v>
      </c>
      <c r="C886" s="2" t="s">
        <v>45</v>
      </c>
      <c r="D886" s="2" t="s">
        <v>41</v>
      </c>
      <c r="E886" s="2" t="s">
        <v>38</v>
      </c>
      <c r="F886" s="2" t="s">
        <v>34</v>
      </c>
      <c r="G886" s="4">
        <v>43527.87766203703</v>
      </c>
      <c r="H886" s="4">
        <v>43534.87766203703</v>
      </c>
      <c r="I886" s="4">
        <v>43532.87766203703</v>
      </c>
      <c r="J886" s="2">
        <v>28.0</v>
      </c>
      <c r="K886" s="2">
        <v>128.0</v>
      </c>
      <c r="L886" s="2" t="str">
        <f t="shared" si="1"/>
        <v>Chennai</v>
      </c>
      <c r="M886" s="2" t="str">
        <f t="shared" si="2"/>
        <v>Delhi-Chennai</v>
      </c>
      <c r="N886" s="2" t="str">
        <f t="shared" si="7"/>
        <v>Outstation</v>
      </c>
      <c r="O886" s="2" t="str">
        <f t="shared" si="3"/>
        <v>Ship2Home</v>
      </c>
      <c r="P886" s="2">
        <f t="shared" si="4"/>
        <v>2</v>
      </c>
      <c r="Q886" s="2">
        <f t="shared" si="5"/>
        <v>7</v>
      </c>
      <c r="R886" s="2">
        <f t="shared" si="6"/>
        <v>156</v>
      </c>
    </row>
    <row r="887" ht="14.25" customHeight="1">
      <c r="A887" s="2">
        <v>81357.0</v>
      </c>
      <c r="B887" s="2" t="s">
        <v>39</v>
      </c>
      <c r="C887" s="2" t="s">
        <v>43</v>
      </c>
      <c r="D887" s="2" t="s">
        <v>41</v>
      </c>
      <c r="E887" s="2" t="s">
        <v>44</v>
      </c>
      <c r="F887" s="2" t="s">
        <v>34</v>
      </c>
      <c r="G887" s="4">
        <v>43527.88041666667</v>
      </c>
      <c r="H887" s="4">
        <v>43533.88041666667</v>
      </c>
      <c r="I887" s="4">
        <v>43530.88041666667</v>
      </c>
      <c r="J887" s="2">
        <v>64.0</v>
      </c>
      <c r="K887" s="2">
        <v>104.0</v>
      </c>
      <c r="L887" s="2" t="str">
        <f t="shared" si="1"/>
        <v>Bangalore</v>
      </c>
      <c r="M887" s="2" t="str">
        <f t="shared" si="2"/>
        <v>Delhi-Bangalore</v>
      </c>
      <c r="N887" s="2" t="str">
        <f t="shared" si="7"/>
        <v>Outstation</v>
      </c>
      <c r="O887" s="2" t="str">
        <f t="shared" si="3"/>
        <v>FastWheels</v>
      </c>
      <c r="P887" s="2">
        <f t="shared" si="4"/>
        <v>3</v>
      </c>
      <c r="Q887" s="2">
        <f t="shared" si="5"/>
        <v>6</v>
      </c>
      <c r="R887" s="2">
        <f t="shared" si="6"/>
        <v>168</v>
      </c>
    </row>
    <row r="888" ht="14.25" customHeight="1">
      <c r="A888" s="2">
        <v>865898.0</v>
      </c>
      <c r="B888" s="2" t="s">
        <v>48</v>
      </c>
      <c r="C888" s="2" t="s">
        <v>37</v>
      </c>
      <c r="D888" s="2" t="s">
        <v>32</v>
      </c>
      <c r="E888" s="2" t="s">
        <v>38</v>
      </c>
      <c r="F888" s="2" t="s">
        <v>34</v>
      </c>
      <c r="G888" s="4">
        <v>43527.88292824074</v>
      </c>
      <c r="H888" s="4">
        <v>43532.88292824074</v>
      </c>
      <c r="I888" s="4">
        <v>43530.88292824074</v>
      </c>
      <c r="J888" s="2">
        <v>49.0</v>
      </c>
      <c r="K888" s="2">
        <v>107.0</v>
      </c>
      <c r="L888" s="2" t="str">
        <f t="shared" si="1"/>
        <v>Mumbai</v>
      </c>
      <c r="M888" s="2" t="str">
        <f t="shared" si="2"/>
        <v>Bangalore-Mumbai</v>
      </c>
      <c r="N888" s="2" t="str">
        <f t="shared" si="7"/>
        <v>Outstation</v>
      </c>
      <c r="O888" s="2" t="str">
        <f t="shared" si="3"/>
        <v>Ship2Home</v>
      </c>
      <c r="P888" s="2">
        <f t="shared" si="4"/>
        <v>2</v>
      </c>
      <c r="Q888" s="2">
        <f t="shared" si="5"/>
        <v>5</v>
      </c>
      <c r="R888" s="2">
        <f t="shared" si="6"/>
        <v>156</v>
      </c>
    </row>
    <row r="889" ht="14.25" customHeight="1">
      <c r="A889" s="2">
        <v>847236.0</v>
      </c>
      <c r="B889" s="2" t="s">
        <v>36</v>
      </c>
      <c r="C889" s="2" t="s">
        <v>43</v>
      </c>
      <c r="D889" s="2" t="s">
        <v>32</v>
      </c>
      <c r="E889" s="2" t="s">
        <v>44</v>
      </c>
      <c r="F889" s="2" t="s">
        <v>34</v>
      </c>
      <c r="G889" s="4">
        <v>43527.887141203704</v>
      </c>
      <c r="H889" s="4">
        <v>43531.887141203704</v>
      </c>
      <c r="I889" s="4">
        <v>43530.887141203704</v>
      </c>
      <c r="J889" s="2">
        <v>0.0</v>
      </c>
      <c r="K889" s="2">
        <v>121.0</v>
      </c>
      <c r="L889" s="2" t="str">
        <f t="shared" si="1"/>
        <v>Bangalore</v>
      </c>
      <c r="M889" s="2" t="str">
        <f t="shared" si="2"/>
        <v>Bangalore-Bangalore</v>
      </c>
      <c r="N889" s="2" t="str">
        <f t="shared" si="7"/>
        <v>Local</v>
      </c>
      <c r="O889" s="2" t="str">
        <f t="shared" si="3"/>
        <v>FastWheels</v>
      </c>
      <c r="P889" s="2">
        <f t="shared" si="4"/>
        <v>1</v>
      </c>
      <c r="Q889" s="2">
        <f t="shared" si="5"/>
        <v>4</v>
      </c>
      <c r="R889" s="2">
        <f t="shared" si="6"/>
        <v>121</v>
      </c>
    </row>
    <row r="890" ht="14.25" customHeight="1">
      <c r="A890" s="2">
        <v>955159.0</v>
      </c>
      <c r="B890" s="2" t="s">
        <v>36</v>
      </c>
      <c r="C890" s="2" t="s">
        <v>31</v>
      </c>
      <c r="D890" s="2" t="s">
        <v>32</v>
      </c>
      <c r="E890" s="2" t="s">
        <v>33</v>
      </c>
      <c r="F890" s="2" t="s">
        <v>34</v>
      </c>
      <c r="G890" s="4">
        <v>43527.89224537037</v>
      </c>
      <c r="H890" s="4">
        <v>43530.89224537037</v>
      </c>
      <c r="I890" s="4">
        <v>43533.89224537037</v>
      </c>
      <c r="J890" s="2">
        <v>35.0</v>
      </c>
      <c r="K890" s="2">
        <v>125.0</v>
      </c>
      <c r="L890" s="2" t="str">
        <f t="shared" si="1"/>
        <v>Delhi</v>
      </c>
      <c r="M890" s="2" t="str">
        <f t="shared" si="2"/>
        <v>Bangalore-Delhi</v>
      </c>
      <c r="N890" s="2" t="str">
        <f t="shared" si="7"/>
        <v>Outstation</v>
      </c>
      <c r="O890" s="2" t="str">
        <f t="shared" si="3"/>
        <v>Ship2Home</v>
      </c>
      <c r="P890" s="2">
        <f t="shared" si="4"/>
        <v>-3</v>
      </c>
      <c r="Q890" s="2">
        <f t="shared" si="5"/>
        <v>3</v>
      </c>
      <c r="R890" s="2">
        <f t="shared" si="6"/>
        <v>160</v>
      </c>
    </row>
    <row r="891" ht="14.25" customHeight="1">
      <c r="A891" s="2">
        <v>455099.0</v>
      </c>
      <c r="B891" s="2" t="s">
        <v>46</v>
      </c>
      <c r="C891" s="2" t="s">
        <v>40</v>
      </c>
      <c r="D891" s="2" t="s">
        <v>41</v>
      </c>
      <c r="E891" s="2" t="s">
        <v>33</v>
      </c>
      <c r="F891" s="2" t="s">
        <v>34</v>
      </c>
      <c r="G891" s="4">
        <v>43527.895266203705</v>
      </c>
      <c r="H891" s="4">
        <v>43530.895266203705</v>
      </c>
      <c r="I891" s="4">
        <v>43530.895266203705</v>
      </c>
      <c r="J891" s="2">
        <v>34.0</v>
      </c>
      <c r="K891" s="2">
        <v>111.0</v>
      </c>
      <c r="L891" s="2" t="str">
        <f t="shared" si="1"/>
        <v>Kolkata</v>
      </c>
      <c r="M891" s="2" t="str">
        <f t="shared" si="2"/>
        <v>Delhi-Kolkata</v>
      </c>
      <c r="N891" s="2" t="str">
        <f t="shared" si="7"/>
        <v>Outstation</v>
      </c>
      <c r="O891" s="2" t="str">
        <f t="shared" si="3"/>
        <v>Ship2Home</v>
      </c>
      <c r="P891" s="2">
        <f t="shared" si="4"/>
        <v>0</v>
      </c>
      <c r="Q891" s="2">
        <f t="shared" si="5"/>
        <v>3</v>
      </c>
      <c r="R891" s="2">
        <f t="shared" si="6"/>
        <v>145</v>
      </c>
    </row>
    <row r="892" ht="14.25" customHeight="1">
      <c r="A892" s="2">
        <v>10790.0</v>
      </c>
      <c r="B892" s="2" t="s">
        <v>36</v>
      </c>
      <c r="C892" s="2" t="s">
        <v>31</v>
      </c>
      <c r="D892" s="2" t="s">
        <v>41</v>
      </c>
      <c r="E892" s="2" t="s">
        <v>38</v>
      </c>
      <c r="F892" s="2" t="s">
        <v>34</v>
      </c>
      <c r="G892" s="4">
        <v>43527.9012037037</v>
      </c>
      <c r="H892" s="4">
        <v>43529.9012037037</v>
      </c>
      <c r="I892" s="4">
        <v>43530.9012037037</v>
      </c>
      <c r="J892" s="2">
        <v>0.0</v>
      </c>
      <c r="K892" s="2">
        <v>126.0</v>
      </c>
      <c r="L892" s="2" t="str">
        <f t="shared" si="1"/>
        <v>Delhi</v>
      </c>
      <c r="M892" s="2" t="str">
        <f t="shared" si="2"/>
        <v>Delhi-Delhi</v>
      </c>
      <c r="N892" s="2" t="str">
        <f t="shared" si="7"/>
        <v>Local</v>
      </c>
      <c r="O892" s="2" t="str">
        <f t="shared" si="3"/>
        <v>Ship2Home</v>
      </c>
      <c r="P892" s="2">
        <f t="shared" si="4"/>
        <v>-1</v>
      </c>
      <c r="Q892" s="2">
        <f t="shared" si="5"/>
        <v>2</v>
      </c>
      <c r="R892" s="2">
        <f t="shared" si="6"/>
        <v>126</v>
      </c>
    </row>
    <row r="893" ht="14.25" customHeight="1">
      <c r="A893" s="2">
        <v>977315.0</v>
      </c>
      <c r="B893" s="2" t="s">
        <v>30</v>
      </c>
      <c r="C893" s="2" t="s">
        <v>31</v>
      </c>
      <c r="D893" s="2" t="s">
        <v>41</v>
      </c>
      <c r="E893" s="2" t="s">
        <v>33</v>
      </c>
      <c r="F893" s="2" t="s">
        <v>34</v>
      </c>
      <c r="G893" s="4">
        <v>43527.902037037034</v>
      </c>
      <c r="H893" s="4">
        <v>43529.902037037034</v>
      </c>
      <c r="I893" s="4">
        <v>43533.902037037034</v>
      </c>
      <c r="J893" s="2">
        <v>0.0</v>
      </c>
      <c r="K893" s="2">
        <v>121.0</v>
      </c>
      <c r="L893" s="2" t="str">
        <f t="shared" si="1"/>
        <v>Delhi</v>
      </c>
      <c r="M893" s="2" t="str">
        <f t="shared" si="2"/>
        <v>Delhi-Delhi</v>
      </c>
      <c r="N893" s="2" t="str">
        <f t="shared" si="7"/>
        <v>Local</v>
      </c>
      <c r="O893" s="2" t="str">
        <f t="shared" si="3"/>
        <v>Ship2Home</v>
      </c>
      <c r="P893" s="2">
        <f t="shared" si="4"/>
        <v>-4</v>
      </c>
      <c r="Q893" s="2">
        <f t="shared" si="5"/>
        <v>2</v>
      </c>
      <c r="R893" s="2">
        <f t="shared" si="6"/>
        <v>121</v>
      </c>
    </row>
    <row r="894" ht="14.25" customHeight="1">
      <c r="A894" s="2">
        <v>489324.0</v>
      </c>
      <c r="B894" s="2" t="s">
        <v>42</v>
      </c>
      <c r="C894" s="2" t="s">
        <v>31</v>
      </c>
      <c r="D894" s="2" t="s">
        <v>32</v>
      </c>
      <c r="E894" s="2" t="s">
        <v>44</v>
      </c>
      <c r="F894" s="2" t="s">
        <v>34</v>
      </c>
      <c r="G894" s="4">
        <v>43527.90232638889</v>
      </c>
      <c r="H894" s="4">
        <v>43532.90232638889</v>
      </c>
      <c r="I894" s="4">
        <v>43534.90232638889</v>
      </c>
      <c r="J894" s="2">
        <v>87.0</v>
      </c>
      <c r="K894" s="2">
        <v>100.0</v>
      </c>
      <c r="L894" s="2" t="str">
        <f t="shared" si="1"/>
        <v>Delhi</v>
      </c>
      <c r="M894" s="2" t="str">
        <f t="shared" si="2"/>
        <v>Bangalore-Delhi</v>
      </c>
      <c r="N894" s="2" t="str">
        <f t="shared" si="7"/>
        <v>Outstation</v>
      </c>
      <c r="O894" s="2" t="str">
        <f t="shared" si="3"/>
        <v>FastWheels</v>
      </c>
      <c r="P894" s="2">
        <f t="shared" si="4"/>
        <v>-2</v>
      </c>
      <c r="Q894" s="2">
        <f t="shared" si="5"/>
        <v>5</v>
      </c>
      <c r="R894" s="2">
        <f t="shared" si="6"/>
        <v>187</v>
      </c>
    </row>
    <row r="895" ht="14.25" customHeight="1">
      <c r="A895" s="2">
        <v>588607.0</v>
      </c>
      <c r="B895" s="2" t="s">
        <v>47</v>
      </c>
      <c r="C895" s="2" t="s">
        <v>45</v>
      </c>
      <c r="D895" s="2" t="s">
        <v>41</v>
      </c>
      <c r="E895" s="2" t="s">
        <v>33</v>
      </c>
      <c r="F895" s="2" t="s">
        <v>34</v>
      </c>
      <c r="G895" s="4">
        <v>43527.90546296296</v>
      </c>
      <c r="H895" s="4">
        <v>43530.90546296296</v>
      </c>
      <c r="I895" s="4">
        <v>43532.90546296296</v>
      </c>
      <c r="J895" s="2">
        <v>28.0</v>
      </c>
      <c r="K895" s="2">
        <v>129.0</v>
      </c>
      <c r="L895" s="2" t="str">
        <f t="shared" si="1"/>
        <v>Chennai</v>
      </c>
      <c r="M895" s="2" t="str">
        <f t="shared" si="2"/>
        <v>Delhi-Chennai</v>
      </c>
      <c r="N895" s="2" t="str">
        <f t="shared" si="7"/>
        <v>Outstation</v>
      </c>
      <c r="O895" s="2" t="str">
        <f t="shared" si="3"/>
        <v>Ship2Home</v>
      </c>
      <c r="P895" s="2">
        <f t="shared" si="4"/>
        <v>-2</v>
      </c>
      <c r="Q895" s="2">
        <f t="shared" si="5"/>
        <v>3</v>
      </c>
      <c r="R895" s="2">
        <f t="shared" si="6"/>
        <v>157</v>
      </c>
    </row>
    <row r="896" ht="14.25" customHeight="1">
      <c r="A896" s="2">
        <v>222466.0</v>
      </c>
      <c r="B896" s="2" t="s">
        <v>42</v>
      </c>
      <c r="C896" s="2" t="s">
        <v>37</v>
      </c>
      <c r="D896" s="2" t="s">
        <v>32</v>
      </c>
      <c r="E896" s="2" t="s">
        <v>44</v>
      </c>
      <c r="F896" s="2" t="s">
        <v>34</v>
      </c>
      <c r="G896" s="4">
        <v>43527.90576388889</v>
      </c>
      <c r="H896" s="4">
        <v>43529.90576388889</v>
      </c>
      <c r="I896" s="4">
        <v>43531.90576388889</v>
      </c>
      <c r="J896" s="2">
        <v>68.0</v>
      </c>
      <c r="K896" s="2">
        <v>94.0</v>
      </c>
      <c r="L896" s="2" t="str">
        <f t="shared" si="1"/>
        <v>Mumbai</v>
      </c>
      <c r="M896" s="2" t="str">
        <f t="shared" si="2"/>
        <v>Bangalore-Mumbai</v>
      </c>
      <c r="N896" s="2" t="str">
        <f t="shared" si="7"/>
        <v>Outstation</v>
      </c>
      <c r="O896" s="2" t="str">
        <f t="shared" si="3"/>
        <v>FastWheels</v>
      </c>
      <c r="P896" s="2">
        <f t="shared" si="4"/>
        <v>-2</v>
      </c>
      <c r="Q896" s="2">
        <f t="shared" si="5"/>
        <v>2</v>
      </c>
      <c r="R896" s="2">
        <f t="shared" si="6"/>
        <v>162</v>
      </c>
    </row>
    <row r="897" ht="14.25" customHeight="1">
      <c r="A897" s="2">
        <v>453508.0</v>
      </c>
      <c r="B897" s="2" t="s">
        <v>42</v>
      </c>
      <c r="C897" s="2" t="s">
        <v>40</v>
      </c>
      <c r="D897" s="2" t="s">
        <v>32</v>
      </c>
      <c r="E897" s="2" t="s">
        <v>44</v>
      </c>
      <c r="F897" s="2" t="s">
        <v>34</v>
      </c>
      <c r="G897" s="4">
        <v>43527.90849537037</v>
      </c>
      <c r="H897" s="4">
        <v>43535.90849537037</v>
      </c>
      <c r="I897" s="4">
        <v>43531.90849537037</v>
      </c>
      <c r="J897" s="2">
        <v>32.0</v>
      </c>
      <c r="K897" s="2">
        <v>113.0</v>
      </c>
      <c r="L897" s="2" t="str">
        <f t="shared" si="1"/>
        <v>Kolkata</v>
      </c>
      <c r="M897" s="2" t="str">
        <f t="shared" si="2"/>
        <v>Bangalore-Kolkata</v>
      </c>
      <c r="N897" s="2" t="str">
        <f t="shared" si="7"/>
        <v>Outstation</v>
      </c>
      <c r="O897" s="2" t="str">
        <f t="shared" si="3"/>
        <v>FastWheels</v>
      </c>
      <c r="P897" s="2">
        <f t="shared" si="4"/>
        <v>4</v>
      </c>
      <c r="Q897" s="2">
        <f t="shared" si="5"/>
        <v>8</v>
      </c>
      <c r="R897" s="2">
        <f t="shared" si="6"/>
        <v>145</v>
      </c>
    </row>
    <row r="898" ht="14.25" customHeight="1">
      <c r="A898" s="2">
        <v>117740.0</v>
      </c>
      <c r="B898" s="2" t="s">
        <v>36</v>
      </c>
      <c r="C898" s="2" t="s">
        <v>43</v>
      </c>
      <c r="D898" s="2" t="s">
        <v>32</v>
      </c>
      <c r="E898" s="2" t="s">
        <v>44</v>
      </c>
      <c r="F898" s="2" t="s">
        <v>34</v>
      </c>
      <c r="G898" s="4">
        <v>43527.90975694444</v>
      </c>
      <c r="H898" s="4">
        <v>43530.90975694444</v>
      </c>
      <c r="I898" s="4">
        <v>43534.90975694444</v>
      </c>
      <c r="J898" s="2">
        <v>0.0</v>
      </c>
      <c r="K898" s="2">
        <v>128.0</v>
      </c>
      <c r="L898" s="2" t="str">
        <f t="shared" si="1"/>
        <v>Bangalore</v>
      </c>
      <c r="M898" s="2" t="str">
        <f t="shared" si="2"/>
        <v>Bangalore-Bangalore</v>
      </c>
      <c r="N898" s="2" t="str">
        <f t="shared" si="7"/>
        <v>Local</v>
      </c>
      <c r="O898" s="2" t="str">
        <f t="shared" si="3"/>
        <v>FastWheels</v>
      </c>
      <c r="P898" s="2">
        <f t="shared" si="4"/>
        <v>-4</v>
      </c>
      <c r="Q898" s="2">
        <f t="shared" si="5"/>
        <v>3</v>
      </c>
      <c r="R898" s="2">
        <f t="shared" si="6"/>
        <v>128</v>
      </c>
    </row>
    <row r="899" ht="14.25" customHeight="1">
      <c r="A899" s="2">
        <v>442876.0</v>
      </c>
      <c r="B899" s="2" t="s">
        <v>30</v>
      </c>
      <c r="C899" s="2" t="s">
        <v>40</v>
      </c>
      <c r="D899" s="2" t="s">
        <v>41</v>
      </c>
      <c r="E899" s="2" t="s">
        <v>44</v>
      </c>
      <c r="F899" s="2" t="s">
        <v>34</v>
      </c>
      <c r="G899" s="4">
        <v>43527.91201388889</v>
      </c>
      <c r="H899" s="4">
        <v>43536.91201388889</v>
      </c>
      <c r="I899" s="4">
        <v>43534.91201388889</v>
      </c>
      <c r="J899" s="2">
        <v>36.0</v>
      </c>
      <c r="K899" s="2">
        <v>113.0</v>
      </c>
      <c r="L899" s="2" t="str">
        <f t="shared" si="1"/>
        <v>Kolkata</v>
      </c>
      <c r="M899" s="2" t="str">
        <f t="shared" si="2"/>
        <v>Delhi-Kolkata</v>
      </c>
      <c r="N899" s="2" t="str">
        <f t="shared" si="7"/>
        <v>Outstation</v>
      </c>
      <c r="O899" s="2" t="str">
        <f t="shared" si="3"/>
        <v>FastWheels</v>
      </c>
      <c r="P899" s="2">
        <f t="shared" si="4"/>
        <v>2</v>
      </c>
      <c r="Q899" s="2">
        <f t="shared" si="5"/>
        <v>9</v>
      </c>
      <c r="R899" s="2">
        <f t="shared" si="6"/>
        <v>149</v>
      </c>
    </row>
    <row r="900" ht="14.25" customHeight="1">
      <c r="A900" s="2">
        <v>86846.0</v>
      </c>
      <c r="B900" s="2" t="s">
        <v>48</v>
      </c>
      <c r="C900" s="2" t="s">
        <v>37</v>
      </c>
      <c r="D900" s="2" t="s">
        <v>32</v>
      </c>
      <c r="E900" s="2" t="s">
        <v>38</v>
      </c>
      <c r="F900" s="2" t="s">
        <v>34</v>
      </c>
      <c r="G900" s="4">
        <v>43527.91792824074</v>
      </c>
      <c r="H900" s="4">
        <v>43535.91792824074</v>
      </c>
      <c r="I900" s="4">
        <v>43531.91792824074</v>
      </c>
      <c r="J900" s="2">
        <v>33.0</v>
      </c>
      <c r="K900" s="2">
        <v>114.0</v>
      </c>
      <c r="L900" s="2" t="str">
        <f t="shared" si="1"/>
        <v>Mumbai</v>
      </c>
      <c r="M900" s="2" t="str">
        <f t="shared" si="2"/>
        <v>Bangalore-Mumbai</v>
      </c>
      <c r="N900" s="2" t="str">
        <f t="shared" si="7"/>
        <v>Outstation</v>
      </c>
      <c r="O900" s="2" t="str">
        <f t="shared" si="3"/>
        <v>Ship2Home</v>
      </c>
      <c r="P900" s="2">
        <f t="shared" si="4"/>
        <v>4</v>
      </c>
      <c r="Q900" s="2">
        <f t="shared" si="5"/>
        <v>8</v>
      </c>
      <c r="R900" s="2">
        <f t="shared" si="6"/>
        <v>147</v>
      </c>
    </row>
    <row r="901" ht="14.25" customHeight="1">
      <c r="A901" s="2">
        <v>767785.0</v>
      </c>
      <c r="B901" s="2" t="s">
        <v>39</v>
      </c>
      <c r="C901" s="2" t="s">
        <v>43</v>
      </c>
      <c r="D901" s="2" t="s">
        <v>32</v>
      </c>
      <c r="E901" s="2" t="s">
        <v>33</v>
      </c>
      <c r="F901" s="2" t="s">
        <v>34</v>
      </c>
      <c r="G901" s="4">
        <v>43527.921319444446</v>
      </c>
      <c r="H901" s="4">
        <v>43528.921319444446</v>
      </c>
      <c r="I901" s="4">
        <v>43530.921319444446</v>
      </c>
      <c r="J901" s="2">
        <v>0.0</v>
      </c>
      <c r="K901" s="2">
        <v>127.0</v>
      </c>
      <c r="L901" s="2" t="str">
        <f t="shared" si="1"/>
        <v>Bangalore</v>
      </c>
      <c r="M901" s="2" t="str">
        <f t="shared" si="2"/>
        <v>Bangalore-Bangalore</v>
      </c>
      <c r="N901" s="2" t="str">
        <f t="shared" si="7"/>
        <v>Local</v>
      </c>
      <c r="O901" s="2" t="str">
        <f t="shared" si="3"/>
        <v>Ship2Home</v>
      </c>
      <c r="P901" s="2">
        <f t="shared" si="4"/>
        <v>-2</v>
      </c>
      <c r="Q901" s="2">
        <f t="shared" si="5"/>
        <v>1</v>
      </c>
      <c r="R901" s="2">
        <f t="shared" si="6"/>
        <v>127</v>
      </c>
    </row>
    <row r="902" ht="14.25" customHeight="1">
      <c r="A902" s="2">
        <v>693914.0</v>
      </c>
      <c r="B902" s="2" t="s">
        <v>36</v>
      </c>
      <c r="C902" s="2" t="s">
        <v>40</v>
      </c>
      <c r="D902" s="2" t="s">
        <v>41</v>
      </c>
      <c r="E902" s="2" t="s">
        <v>38</v>
      </c>
      <c r="F902" s="2" t="s">
        <v>34</v>
      </c>
      <c r="G902" s="4">
        <v>43527.92621527778</v>
      </c>
      <c r="H902" s="4">
        <v>43529.92621527778</v>
      </c>
      <c r="I902" s="4">
        <v>43532.92621527778</v>
      </c>
      <c r="J902" s="2">
        <v>38.0</v>
      </c>
      <c r="K902" s="2">
        <v>114.0</v>
      </c>
      <c r="L902" s="2" t="str">
        <f t="shared" si="1"/>
        <v>Kolkata</v>
      </c>
      <c r="M902" s="2" t="str">
        <f t="shared" si="2"/>
        <v>Delhi-Kolkata</v>
      </c>
      <c r="N902" s="2" t="str">
        <f t="shared" si="7"/>
        <v>Outstation</v>
      </c>
      <c r="O902" s="2" t="str">
        <f t="shared" si="3"/>
        <v>Ship2Home</v>
      </c>
      <c r="P902" s="2">
        <f t="shared" si="4"/>
        <v>-3</v>
      </c>
      <c r="Q902" s="2">
        <f t="shared" si="5"/>
        <v>2</v>
      </c>
      <c r="R902" s="2">
        <f t="shared" si="6"/>
        <v>152</v>
      </c>
    </row>
    <row r="903" ht="14.25" customHeight="1">
      <c r="A903" s="2">
        <v>359290.0</v>
      </c>
      <c r="B903" s="2" t="s">
        <v>36</v>
      </c>
      <c r="C903" s="2" t="s">
        <v>37</v>
      </c>
      <c r="D903" s="2" t="s">
        <v>32</v>
      </c>
      <c r="E903" s="2" t="s">
        <v>44</v>
      </c>
      <c r="F903" s="2" t="s">
        <v>34</v>
      </c>
      <c r="G903" s="4">
        <v>43527.93003472222</v>
      </c>
      <c r="H903" s="4">
        <v>43530.93003472222</v>
      </c>
      <c r="I903" s="4">
        <v>43531.93003472222</v>
      </c>
      <c r="J903" s="2">
        <v>63.0</v>
      </c>
      <c r="K903" s="2">
        <v>91.0</v>
      </c>
      <c r="L903" s="2" t="str">
        <f t="shared" si="1"/>
        <v>Mumbai</v>
      </c>
      <c r="M903" s="2" t="str">
        <f t="shared" si="2"/>
        <v>Bangalore-Mumbai</v>
      </c>
      <c r="N903" s="2" t="str">
        <f t="shared" si="7"/>
        <v>Outstation</v>
      </c>
      <c r="O903" s="2" t="str">
        <f t="shared" si="3"/>
        <v>FastWheels</v>
      </c>
      <c r="P903" s="2">
        <f t="shared" si="4"/>
        <v>-1</v>
      </c>
      <c r="Q903" s="2">
        <f t="shared" si="5"/>
        <v>3</v>
      </c>
      <c r="R903" s="2">
        <f t="shared" si="6"/>
        <v>154</v>
      </c>
    </row>
    <row r="904" ht="14.25" customHeight="1">
      <c r="A904" s="2">
        <v>241812.0</v>
      </c>
      <c r="B904" s="2" t="s">
        <v>39</v>
      </c>
      <c r="C904" s="2" t="s">
        <v>40</v>
      </c>
      <c r="D904" s="2" t="s">
        <v>32</v>
      </c>
      <c r="E904" s="2" t="s">
        <v>44</v>
      </c>
      <c r="F904" s="2" t="s">
        <v>34</v>
      </c>
      <c r="G904" s="4">
        <v>43527.93363425926</v>
      </c>
      <c r="H904" s="4">
        <v>43533.93363425926</v>
      </c>
      <c r="I904" s="4">
        <v>43534.93363425926</v>
      </c>
      <c r="J904" s="2">
        <v>82.0</v>
      </c>
      <c r="K904" s="2">
        <v>95.0</v>
      </c>
      <c r="L904" s="2" t="str">
        <f t="shared" si="1"/>
        <v>Kolkata</v>
      </c>
      <c r="M904" s="2" t="str">
        <f t="shared" si="2"/>
        <v>Bangalore-Kolkata</v>
      </c>
      <c r="N904" s="2" t="str">
        <f t="shared" si="7"/>
        <v>Outstation</v>
      </c>
      <c r="O904" s="2" t="str">
        <f t="shared" si="3"/>
        <v>FastWheels</v>
      </c>
      <c r="P904" s="2">
        <f t="shared" si="4"/>
        <v>-1</v>
      </c>
      <c r="Q904" s="2">
        <f t="shared" si="5"/>
        <v>6</v>
      </c>
      <c r="R904" s="2">
        <f t="shared" si="6"/>
        <v>177</v>
      </c>
    </row>
    <row r="905" ht="14.25" customHeight="1">
      <c r="A905" s="2">
        <v>295679.0</v>
      </c>
      <c r="B905" s="2" t="s">
        <v>39</v>
      </c>
      <c r="C905" s="2" t="s">
        <v>37</v>
      </c>
      <c r="D905" s="2" t="s">
        <v>41</v>
      </c>
      <c r="E905" s="2" t="s">
        <v>44</v>
      </c>
      <c r="F905" s="2" t="s">
        <v>34</v>
      </c>
      <c r="G905" s="4">
        <v>43527.93386574074</v>
      </c>
      <c r="H905" s="4">
        <v>43531.93386574074</v>
      </c>
      <c r="I905" s="4">
        <v>43530.93386574074</v>
      </c>
      <c r="J905" s="2">
        <v>80.0</v>
      </c>
      <c r="K905" s="2">
        <v>90.0</v>
      </c>
      <c r="L905" s="2" t="str">
        <f t="shared" si="1"/>
        <v>Mumbai</v>
      </c>
      <c r="M905" s="2" t="str">
        <f t="shared" si="2"/>
        <v>Delhi-Mumbai</v>
      </c>
      <c r="N905" s="2" t="str">
        <f t="shared" si="7"/>
        <v>Outstation</v>
      </c>
      <c r="O905" s="2" t="str">
        <f t="shared" si="3"/>
        <v>FastWheels</v>
      </c>
      <c r="P905" s="2">
        <f t="shared" si="4"/>
        <v>1</v>
      </c>
      <c r="Q905" s="2">
        <f t="shared" si="5"/>
        <v>4</v>
      </c>
      <c r="R905" s="2">
        <f t="shared" si="6"/>
        <v>170</v>
      </c>
    </row>
    <row r="906" ht="14.25" customHeight="1">
      <c r="A906" s="2">
        <v>887149.0</v>
      </c>
      <c r="B906" s="2" t="s">
        <v>46</v>
      </c>
      <c r="C906" s="2" t="s">
        <v>31</v>
      </c>
      <c r="D906" s="2" t="s">
        <v>32</v>
      </c>
      <c r="E906" s="2" t="s">
        <v>33</v>
      </c>
      <c r="F906" s="2" t="s">
        <v>34</v>
      </c>
      <c r="G906" s="4">
        <v>43527.93791666667</v>
      </c>
      <c r="H906" s="4">
        <v>43532.93791666667</v>
      </c>
      <c r="I906" s="4">
        <v>43533.93791666667</v>
      </c>
      <c r="J906" s="2">
        <v>30.0</v>
      </c>
      <c r="K906" s="2">
        <v>128.0</v>
      </c>
      <c r="L906" s="2" t="str">
        <f t="shared" si="1"/>
        <v>Delhi</v>
      </c>
      <c r="M906" s="2" t="str">
        <f t="shared" si="2"/>
        <v>Bangalore-Delhi</v>
      </c>
      <c r="N906" s="2" t="str">
        <f t="shared" si="7"/>
        <v>Outstation</v>
      </c>
      <c r="O906" s="2" t="str">
        <f t="shared" si="3"/>
        <v>Ship2Home</v>
      </c>
      <c r="P906" s="2">
        <f t="shared" si="4"/>
        <v>-1</v>
      </c>
      <c r="Q906" s="2">
        <f t="shared" si="5"/>
        <v>5</v>
      </c>
      <c r="R906" s="2">
        <f t="shared" si="6"/>
        <v>158</v>
      </c>
    </row>
    <row r="907" ht="14.25" customHeight="1">
      <c r="A907" s="2">
        <v>712546.0</v>
      </c>
      <c r="B907" s="2" t="s">
        <v>36</v>
      </c>
      <c r="C907" s="2" t="s">
        <v>45</v>
      </c>
      <c r="D907" s="2" t="s">
        <v>41</v>
      </c>
      <c r="E907" s="2" t="s">
        <v>38</v>
      </c>
      <c r="F907" s="2" t="s">
        <v>34</v>
      </c>
      <c r="G907" s="4">
        <v>43527.941099537034</v>
      </c>
      <c r="H907" s="4">
        <v>43529.941099537034</v>
      </c>
      <c r="I907" s="4">
        <v>43534.941099537034</v>
      </c>
      <c r="J907" s="2">
        <v>27.0</v>
      </c>
      <c r="K907" s="2">
        <v>128.0</v>
      </c>
      <c r="L907" s="2" t="str">
        <f t="shared" si="1"/>
        <v>Chennai</v>
      </c>
      <c r="M907" s="2" t="str">
        <f t="shared" si="2"/>
        <v>Delhi-Chennai</v>
      </c>
      <c r="N907" s="2" t="str">
        <f t="shared" si="7"/>
        <v>Outstation</v>
      </c>
      <c r="O907" s="2" t="str">
        <f t="shared" si="3"/>
        <v>Ship2Home</v>
      </c>
      <c r="P907" s="2">
        <f t="shared" si="4"/>
        <v>-5</v>
      </c>
      <c r="Q907" s="2">
        <f t="shared" si="5"/>
        <v>2</v>
      </c>
      <c r="R907" s="2">
        <f t="shared" si="6"/>
        <v>155</v>
      </c>
    </row>
    <row r="908" ht="14.25" customHeight="1">
      <c r="A908" s="2">
        <v>880551.0</v>
      </c>
      <c r="B908" s="2" t="s">
        <v>39</v>
      </c>
      <c r="C908" s="2" t="s">
        <v>37</v>
      </c>
      <c r="D908" s="2" t="s">
        <v>41</v>
      </c>
      <c r="E908" s="2" t="s">
        <v>33</v>
      </c>
      <c r="F908" s="2" t="s">
        <v>34</v>
      </c>
      <c r="G908" s="4">
        <v>43527.9600462963</v>
      </c>
      <c r="H908" s="4">
        <v>43534.9600462963</v>
      </c>
      <c r="I908" s="4">
        <v>43530.9600462963</v>
      </c>
      <c r="J908" s="2">
        <v>25.0</v>
      </c>
      <c r="K908" s="2">
        <v>113.0</v>
      </c>
      <c r="L908" s="2" t="str">
        <f t="shared" si="1"/>
        <v>Mumbai</v>
      </c>
      <c r="M908" s="2" t="str">
        <f t="shared" si="2"/>
        <v>Delhi-Mumbai</v>
      </c>
      <c r="N908" s="2" t="str">
        <f t="shared" si="7"/>
        <v>Outstation</v>
      </c>
      <c r="O908" s="2" t="str">
        <f t="shared" si="3"/>
        <v>Ship2Home</v>
      </c>
      <c r="P908" s="2">
        <f t="shared" si="4"/>
        <v>4</v>
      </c>
      <c r="Q908" s="2">
        <f t="shared" si="5"/>
        <v>7</v>
      </c>
      <c r="R908" s="2">
        <f t="shared" si="6"/>
        <v>138</v>
      </c>
    </row>
    <row r="909" ht="14.25" customHeight="1">
      <c r="A909" s="2">
        <v>28914.0</v>
      </c>
      <c r="B909" s="2" t="s">
        <v>39</v>
      </c>
      <c r="C909" s="2" t="s">
        <v>37</v>
      </c>
      <c r="D909" s="2" t="s">
        <v>41</v>
      </c>
      <c r="E909" s="2" t="s">
        <v>38</v>
      </c>
      <c r="F909" s="2" t="s">
        <v>34</v>
      </c>
      <c r="G909" s="4">
        <v>43527.96537037037</v>
      </c>
      <c r="H909" s="4">
        <v>43534.96537037037</v>
      </c>
      <c r="I909" s="4">
        <v>43530.96537037037</v>
      </c>
      <c r="J909" s="2">
        <v>33.0</v>
      </c>
      <c r="K909" s="2">
        <v>108.0</v>
      </c>
      <c r="L909" s="2" t="str">
        <f t="shared" si="1"/>
        <v>Mumbai</v>
      </c>
      <c r="M909" s="2" t="str">
        <f t="shared" si="2"/>
        <v>Delhi-Mumbai</v>
      </c>
      <c r="N909" s="2" t="str">
        <f t="shared" si="7"/>
        <v>Outstation</v>
      </c>
      <c r="O909" s="2" t="str">
        <f t="shared" si="3"/>
        <v>Ship2Home</v>
      </c>
      <c r="P909" s="2">
        <f t="shared" si="4"/>
        <v>4</v>
      </c>
      <c r="Q909" s="2">
        <f t="shared" si="5"/>
        <v>7</v>
      </c>
      <c r="R909" s="2">
        <f t="shared" si="6"/>
        <v>141</v>
      </c>
    </row>
    <row r="910" ht="14.25" customHeight="1">
      <c r="A910" s="2">
        <v>124307.0</v>
      </c>
      <c r="B910" s="2" t="s">
        <v>46</v>
      </c>
      <c r="C910" s="2" t="s">
        <v>45</v>
      </c>
      <c r="D910" s="2" t="s">
        <v>41</v>
      </c>
      <c r="E910" s="2" t="s">
        <v>33</v>
      </c>
      <c r="F910" s="2" t="s">
        <v>34</v>
      </c>
      <c r="G910" s="4">
        <v>43527.96561342593</v>
      </c>
      <c r="H910" s="4">
        <v>43529.96561342593</v>
      </c>
      <c r="I910" s="4">
        <v>43530.96561342593</v>
      </c>
      <c r="J910" s="2">
        <v>38.0</v>
      </c>
      <c r="K910" s="2">
        <v>128.0</v>
      </c>
      <c r="L910" s="2" t="str">
        <f t="shared" si="1"/>
        <v>Chennai</v>
      </c>
      <c r="M910" s="2" t="str">
        <f t="shared" si="2"/>
        <v>Delhi-Chennai</v>
      </c>
      <c r="N910" s="2" t="str">
        <f t="shared" si="7"/>
        <v>Outstation</v>
      </c>
      <c r="O910" s="2" t="str">
        <f t="shared" si="3"/>
        <v>Ship2Home</v>
      </c>
      <c r="P910" s="2">
        <f t="shared" si="4"/>
        <v>-1</v>
      </c>
      <c r="Q910" s="2">
        <f t="shared" si="5"/>
        <v>2</v>
      </c>
      <c r="R910" s="2">
        <f t="shared" si="6"/>
        <v>166</v>
      </c>
    </row>
    <row r="911" ht="14.25" customHeight="1">
      <c r="A911" s="2">
        <v>937993.0</v>
      </c>
      <c r="B911" s="2" t="s">
        <v>36</v>
      </c>
      <c r="C911" s="2" t="s">
        <v>37</v>
      </c>
      <c r="D911" s="2" t="s">
        <v>32</v>
      </c>
      <c r="E911" s="2" t="s">
        <v>44</v>
      </c>
      <c r="F911" s="2" t="s">
        <v>34</v>
      </c>
      <c r="G911" s="4">
        <v>43527.96644675926</v>
      </c>
      <c r="H911" s="4">
        <v>43529.96644675926</v>
      </c>
      <c r="I911" s="4">
        <v>43531.96644675926</v>
      </c>
      <c r="J911" s="2">
        <v>75.0</v>
      </c>
      <c r="K911" s="2">
        <v>95.0</v>
      </c>
      <c r="L911" s="2" t="str">
        <f t="shared" si="1"/>
        <v>Mumbai</v>
      </c>
      <c r="M911" s="2" t="str">
        <f t="shared" si="2"/>
        <v>Bangalore-Mumbai</v>
      </c>
      <c r="N911" s="2" t="str">
        <f t="shared" si="7"/>
        <v>Outstation</v>
      </c>
      <c r="O911" s="2" t="str">
        <f t="shared" si="3"/>
        <v>FastWheels</v>
      </c>
      <c r="P911" s="2">
        <f t="shared" si="4"/>
        <v>-2</v>
      </c>
      <c r="Q911" s="2">
        <f t="shared" si="5"/>
        <v>2</v>
      </c>
      <c r="R911" s="2">
        <f t="shared" si="6"/>
        <v>170</v>
      </c>
    </row>
    <row r="912" ht="14.25" customHeight="1">
      <c r="A912" s="2">
        <v>918294.0</v>
      </c>
      <c r="B912" s="2" t="s">
        <v>36</v>
      </c>
      <c r="C912" s="2" t="s">
        <v>43</v>
      </c>
      <c r="D912" s="2" t="s">
        <v>41</v>
      </c>
      <c r="E912" s="2" t="s">
        <v>38</v>
      </c>
      <c r="F912" s="2" t="s">
        <v>34</v>
      </c>
      <c r="G912" s="4">
        <v>43527.966782407406</v>
      </c>
      <c r="H912" s="4">
        <v>43532.966782407406</v>
      </c>
      <c r="I912" s="4">
        <v>43534.966782407406</v>
      </c>
      <c r="J912" s="2">
        <v>45.0</v>
      </c>
      <c r="K912" s="2">
        <v>128.0</v>
      </c>
      <c r="L912" s="2" t="str">
        <f t="shared" si="1"/>
        <v>Bangalore</v>
      </c>
      <c r="M912" s="2" t="str">
        <f t="shared" si="2"/>
        <v>Delhi-Bangalore</v>
      </c>
      <c r="N912" s="2" t="str">
        <f t="shared" si="7"/>
        <v>Outstation</v>
      </c>
      <c r="O912" s="2" t="str">
        <f t="shared" si="3"/>
        <v>Ship2Home</v>
      </c>
      <c r="P912" s="2">
        <f t="shared" si="4"/>
        <v>-2</v>
      </c>
      <c r="Q912" s="2">
        <f t="shared" si="5"/>
        <v>5</v>
      </c>
      <c r="R912" s="2">
        <f t="shared" si="6"/>
        <v>173</v>
      </c>
    </row>
    <row r="913" ht="14.25" customHeight="1">
      <c r="A913" s="2">
        <v>551260.0</v>
      </c>
      <c r="B913" s="2" t="s">
        <v>36</v>
      </c>
      <c r="C913" s="2" t="s">
        <v>43</v>
      </c>
      <c r="D913" s="2" t="s">
        <v>32</v>
      </c>
      <c r="E913" s="2" t="s">
        <v>44</v>
      </c>
      <c r="F913" s="2" t="s">
        <v>34</v>
      </c>
      <c r="G913" s="4">
        <v>43527.970613425925</v>
      </c>
      <c r="H913" s="4">
        <v>43529.970613425925</v>
      </c>
      <c r="I913" s="4">
        <v>43533.970613425925</v>
      </c>
      <c r="J913" s="2">
        <v>0.0</v>
      </c>
      <c r="K913" s="2">
        <v>126.0</v>
      </c>
      <c r="L913" s="2" t="str">
        <f t="shared" si="1"/>
        <v>Bangalore</v>
      </c>
      <c r="M913" s="2" t="str">
        <f t="shared" si="2"/>
        <v>Bangalore-Bangalore</v>
      </c>
      <c r="N913" s="2" t="str">
        <f t="shared" si="7"/>
        <v>Local</v>
      </c>
      <c r="O913" s="2" t="str">
        <f t="shared" si="3"/>
        <v>FastWheels</v>
      </c>
      <c r="P913" s="2">
        <f t="shared" si="4"/>
        <v>-4</v>
      </c>
      <c r="Q913" s="2">
        <f t="shared" si="5"/>
        <v>2</v>
      </c>
      <c r="R913" s="2">
        <f t="shared" si="6"/>
        <v>126</v>
      </c>
    </row>
    <row r="914" ht="14.25" customHeight="1">
      <c r="A914" s="2">
        <v>434029.0</v>
      </c>
      <c r="B914" s="2" t="s">
        <v>39</v>
      </c>
      <c r="C914" s="2" t="s">
        <v>45</v>
      </c>
      <c r="D914" s="2" t="s">
        <v>41</v>
      </c>
      <c r="E914" s="2" t="s">
        <v>33</v>
      </c>
      <c r="F914" s="2" t="s">
        <v>34</v>
      </c>
      <c r="G914" s="4">
        <v>43527.97107638889</v>
      </c>
      <c r="H914" s="4">
        <v>43533.97107638889</v>
      </c>
      <c r="I914" s="4">
        <v>43530.97107638889</v>
      </c>
      <c r="J914" s="2">
        <v>45.0</v>
      </c>
      <c r="K914" s="2">
        <v>124.0</v>
      </c>
      <c r="L914" s="2" t="str">
        <f t="shared" si="1"/>
        <v>Chennai</v>
      </c>
      <c r="M914" s="2" t="str">
        <f t="shared" si="2"/>
        <v>Delhi-Chennai</v>
      </c>
      <c r="N914" s="2" t="str">
        <f t="shared" si="7"/>
        <v>Outstation</v>
      </c>
      <c r="O914" s="2" t="str">
        <f t="shared" si="3"/>
        <v>Ship2Home</v>
      </c>
      <c r="P914" s="2">
        <f t="shared" si="4"/>
        <v>3</v>
      </c>
      <c r="Q914" s="2">
        <f t="shared" si="5"/>
        <v>6</v>
      </c>
      <c r="R914" s="2">
        <f t="shared" si="6"/>
        <v>169</v>
      </c>
    </row>
    <row r="915" ht="14.25" customHeight="1">
      <c r="A915" s="2">
        <v>168789.0</v>
      </c>
      <c r="B915" s="2" t="s">
        <v>36</v>
      </c>
      <c r="C915" s="2" t="s">
        <v>31</v>
      </c>
      <c r="D915" s="2" t="s">
        <v>32</v>
      </c>
      <c r="E915" s="2" t="s">
        <v>33</v>
      </c>
      <c r="F915" s="2" t="s">
        <v>34</v>
      </c>
      <c r="G915" s="4">
        <v>43527.97887731482</v>
      </c>
      <c r="H915" s="4">
        <v>43534.97887731482</v>
      </c>
      <c r="I915" s="4">
        <v>43533.97887731482</v>
      </c>
      <c r="J915" s="2">
        <v>34.0</v>
      </c>
      <c r="K915" s="2">
        <v>121.0</v>
      </c>
      <c r="L915" s="2" t="str">
        <f t="shared" si="1"/>
        <v>Delhi</v>
      </c>
      <c r="M915" s="2" t="str">
        <f t="shared" si="2"/>
        <v>Bangalore-Delhi</v>
      </c>
      <c r="N915" s="2" t="str">
        <f t="shared" si="7"/>
        <v>Outstation</v>
      </c>
      <c r="O915" s="2" t="str">
        <f t="shared" si="3"/>
        <v>Ship2Home</v>
      </c>
      <c r="P915" s="2">
        <f t="shared" si="4"/>
        <v>1</v>
      </c>
      <c r="Q915" s="2">
        <f t="shared" si="5"/>
        <v>7</v>
      </c>
      <c r="R915" s="2">
        <f t="shared" si="6"/>
        <v>155</v>
      </c>
    </row>
    <row r="916" ht="14.25" customHeight="1">
      <c r="A916" s="2">
        <v>247206.0</v>
      </c>
      <c r="B916" s="2" t="s">
        <v>42</v>
      </c>
      <c r="C916" s="2" t="s">
        <v>37</v>
      </c>
      <c r="D916" s="2" t="s">
        <v>41</v>
      </c>
      <c r="E916" s="2" t="s">
        <v>38</v>
      </c>
      <c r="F916" s="2" t="s">
        <v>34</v>
      </c>
      <c r="G916" s="4">
        <v>43527.97954861111</v>
      </c>
      <c r="H916" s="4">
        <v>43531.97954861111</v>
      </c>
      <c r="I916" s="4">
        <v>43533.97954861111</v>
      </c>
      <c r="J916" s="2">
        <v>43.0</v>
      </c>
      <c r="K916" s="2">
        <v>110.0</v>
      </c>
      <c r="L916" s="2" t="str">
        <f t="shared" si="1"/>
        <v>Mumbai</v>
      </c>
      <c r="M916" s="2" t="str">
        <f t="shared" si="2"/>
        <v>Delhi-Mumbai</v>
      </c>
      <c r="N916" s="2" t="str">
        <f t="shared" si="7"/>
        <v>Outstation</v>
      </c>
      <c r="O916" s="2" t="str">
        <f t="shared" si="3"/>
        <v>Ship2Home</v>
      </c>
      <c r="P916" s="2">
        <f t="shared" si="4"/>
        <v>-2</v>
      </c>
      <c r="Q916" s="2">
        <f t="shared" si="5"/>
        <v>4</v>
      </c>
      <c r="R916" s="2">
        <f t="shared" si="6"/>
        <v>153</v>
      </c>
    </row>
    <row r="917" ht="14.25" customHeight="1">
      <c r="A917" s="2">
        <v>240626.0</v>
      </c>
      <c r="B917" s="2" t="s">
        <v>39</v>
      </c>
      <c r="C917" s="2" t="s">
        <v>31</v>
      </c>
      <c r="D917" s="2" t="s">
        <v>32</v>
      </c>
      <c r="E917" s="2" t="s">
        <v>44</v>
      </c>
      <c r="F917" s="2" t="s">
        <v>34</v>
      </c>
      <c r="G917" s="4">
        <v>43527.980266203704</v>
      </c>
      <c r="H917" s="4">
        <v>43529.980266203704</v>
      </c>
      <c r="I917" s="4">
        <v>43532.980266203704</v>
      </c>
      <c r="J917" s="2">
        <v>60.0</v>
      </c>
      <c r="K917" s="2">
        <v>102.0</v>
      </c>
      <c r="L917" s="2" t="str">
        <f t="shared" si="1"/>
        <v>Delhi</v>
      </c>
      <c r="M917" s="2" t="str">
        <f t="shared" si="2"/>
        <v>Bangalore-Delhi</v>
      </c>
      <c r="N917" s="2" t="str">
        <f t="shared" si="7"/>
        <v>Outstation</v>
      </c>
      <c r="O917" s="2" t="str">
        <f t="shared" si="3"/>
        <v>FastWheels</v>
      </c>
      <c r="P917" s="2">
        <f t="shared" si="4"/>
        <v>-3</v>
      </c>
      <c r="Q917" s="2">
        <f t="shared" si="5"/>
        <v>2</v>
      </c>
      <c r="R917" s="2">
        <f t="shared" si="6"/>
        <v>162</v>
      </c>
    </row>
    <row r="918" ht="14.25" customHeight="1">
      <c r="A918" s="2">
        <v>340998.0</v>
      </c>
      <c r="B918" s="2" t="s">
        <v>36</v>
      </c>
      <c r="C918" s="2" t="s">
        <v>37</v>
      </c>
      <c r="D918" s="2" t="s">
        <v>41</v>
      </c>
      <c r="E918" s="2" t="s">
        <v>38</v>
      </c>
      <c r="F918" s="2" t="s">
        <v>34</v>
      </c>
      <c r="G918" s="4">
        <v>43527.99355324074</v>
      </c>
      <c r="H918" s="4">
        <v>43533.99355324074</v>
      </c>
      <c r="I918" s="4">
        <v>43532.99355324074</v>
      </c>
      <c r="J918" s="2">
        <v>49.0</v>
      </c>
      <c r="K918" s="2">
        <v>105.0</v>
      </c>
      <c r="L918" s="2" t="str">
        <f t="shared" si="1"/>
        <v>Mumbai</v>
      </c>
      <c r="M918" s="2" t="str">
        <f t="shared" si="2"/>
        <v>Delhi-Mumbai</v>
      </c>
      <c r="N918" s="2" t="str">
        <f t="shared" si="7"/>
        <v>Outstation</v>
      </c>
      <c r="O918" s="2" t="str">
        <f t="shared" si="3"/>
        <v>Ship2Home</v>
      </c>
      <c r="P918" s="2">
        <f t="shared" si="4"/>
        <v>1</v>
      </c>
      <c r="Q918" s="2">
        <f t="shared" si="5"/>
        <v>6</v>
      </c>
      <c r="R918" s="2">
        <f t="shared" si="6"/>
        <v>154</v>
      </c>
    </row>
    <row r="919" ht="14.25" customHeight="1">
      <c r="A919" s="2">
        <v>481040.0</v>
      </c>
      <c r="B919" s="2" t="s">
        <v>39</v>
      </c>
      <c r="C919" s="2" t="s">
        <v>37</v>
      </c>
      <c r="D919" s="2" t="s">
        <v>41</v>
      </c>
      <c r="E919" s="2" t="s">
        <v>44</v>
      </c>
      <c r="F919" s="2" t="s">
        <v>34</v>
      </c>
      <c r="G919" s="4">
        <v>43527.99435185185</v>
      </c>
      <c r="H919" s="4">
        <v>43531.99435185185</v>
      </c>
      <c r="I919" s="4">
        <v>43531.99435185185</v>
      </c>
      <c r="J919" s="2">
        <v>74.0</v>
      </c>
      <c r="K919" s="2">
        <v>93.0</v>
      </c>
      <c r="L919" s="2" t="str">
        <f t="shared" si="1"/>
        <v>Mumbai</v>
      </c>
      <c r="M919" s="2" t="str">
        <f t="shared" si="2"/>
        <v>Delhi-Mumbai</v>
      </c>
      <c r="N919" s="2" t="str">
        <f t="shared" si="7"/>
        <v>Outstation</v>
      </c>
      <c r="O919" s="2" t="str">
        <f t="shared" si="3"/>
        <v>FastWheels</v>
      </c>
      <c r="P919" s="2">
        <f t="shared" si="4"/>
        <v>0</v>
      </c>
      <c r="Q919" s="2">
        <f t="shared" si="5"/>
        <v>4</v>
      </c>
      <c r="R919" s="2">
        <f t="shared" si="6"/>
        <v>167</v>
      </c>
    </row>
    <row r="920" ht="14.25" customHeight="1">
      <c r="A920" s="2">
        <v>118101.0</v>
      </c>
      <c r="B920" s="2" t="s">
        <v>30</v>
      </c>
      <c r="C920" s="2" t="s">
        <v>43</v>
      </c>
      <c r="D920" s="2" t="s">
        <v>32</v>
      </c>
      <c r="E920" s="2" t="s">
        <v>33</v>
      </c>
      <c r="F920" s="2" t="s">
        <v>34</v>
      </c>
      <c r="G920" s="4">
        <v>43527.99556712963</v>
      </c>
      <c r="H920" s="4">
        <v>43529.99556712963</v>
      </c>
      <c r="I920" s="4">
        <v>43531.99556712963</v>
      </c>
      <c r="J920" s="2">
        <v>0.0</v>
      </c>
      <c r="K920" s="2">
        <v>122.0</v>
      </c>
      <c r="L920" s="2" t="str">
        <f t="shared" si="1"/>
        <v>Bangalore</v>
      </c>
      <c r="M920" s="2" t="str">
        <f t="shared" si="2"/>
        <v>Bangalore-Bangalore</v>
      </c>
      <c r="N920" s="2" t="str">
        <f t="shared" si="7"/>
        <v>Local</v>
      </c>
      <c r="O920" s="2" t="str">
        <f t="shared" si="3"/>
        <v>Ship2Home</v>
      </c>
      <c r="P920" s="2">
        <f t="shared" si="4"/>
        <v>-2</v>
      </c>
      <c r="Q920" s="2">
        <f t="shared" si="5"/>
        <v>2</v>
      </c>
      <c r="R920" s="2">
        <f t="shared" si="6"/>
        <v>122</v>
      </c>
    </row>
    <row r="921" ht="14.25" customHeight="1">
      <c r="A921" s="2">
        <v>196092.0</v>
      </c>
      <c r="B921" s="2" t="s">
        <v>39</v>
      </c>
      <c r="C921" s="2" t="s">
        <v>43</v>
      </c>
      <c r="D921" s="2" t="s">
        <v>32</v>
      </c>
      <c r="E921" s="2" t="s">
        <v>44</v>
      </c>
      <c r="F921" s="2" t="s">
        <v>34</v>
      </c>
      <c r="G921" s="4">
        <v>43527.99778935185</v>
      </c>
      <c r="H921" s="4">
        <v>43532.99778935185</v>
      </c>
      <c r="I921" s="4">
        <v>43533.99778935185</v>
      </c>
      <c r="J921" s="2">
        <v>0.0</v>
      </c>
      <c r="K921" s="2">
        <v>124.0</v>
      </c>
      <c r="L921" s="2" t="str">
        <f t="shared" si="1"/>
        <v>Bangalore</v>
      </c>
      <c r="M921" s="2" t="str">
        <f t="shared" si="2"/>
        <v>Bangalore-Bangalore</v>
      </c>
      <c r="N921" s="2" t="str">
        <f t="shared" si="7"/>
        <v>Local</v>
      </c>
      <c r="O921" s="2" t="str">
        <f t="shared" si="3"/>
        <v>FastWheels</v>
      </c>
      <c r="P921" s="2">
        <f t="shared" si="4"/>
        <v>-1</v>
      </c>
      <c r="Q921" s="2">
        <f t="shared" si="5"/>
        <v>5</v>
      </c>
      <c r="R921" s="2">
        <f t="shared" si="6"/>
        <v>124</v>
      </c>
    </row>
    <row r="922" ht="14.25" customHeight="1">
      <c r="A922" s="2">
        <v>19188.0</v>
      </c>
      <c r="B922" s="2" t="s">
        <v>30</v>
      </c>
      <c r="C922" s="2" t="s">
        <v>37</v>
      </c>
      <c r="D922" s="2" t="s">
        <v>41</v>
      </c>
      <c r="E922" s="2" t="s">
        <v>44</v>
      </c>
      <c r="F922" s="2" t="s">
        <v>34</v>
      </c>
      <c r="G922" s="4">
        <v>43527.99990740741</v>
      </c>
      <c r="H922" s="4">
        <v>43533.99990740741</v>
      </c>
      <c r="I922" s="4">
        <v>43534.99990740741</v>
      </c>
      <c r="J922" s="2">
        <v>82.0</v>
      </c>
      <c r="K922" s="2">
        <v>87.0</v>
      </c>
      <c r="L922" s="2" t="str">
        <f t="shared" si="1"/>
        <v>Mumbai</v>
      </c>
      <c r="M922" s="2" t="str">
        <f t="shared" si="2"/>
        <v>Delhi-Mumbai</v>
      </c>
      <c r="N922" s="2" t="str">
        <f t="shared" si="7"/>
        <v>Outstation</v>
      </c>
      <c r="O922" s="2" t="str">
        <f t="shared" si="3"/>
        <v>FastWheels</v>
      </c>
      <c r="P922" s="2">
        <f t="shared" si="4"/>
        <v>-1</v>
      </c>
      <c r="Q922" s="2">
        <f t="shared" si="5"/>
        <v>6</v>
      </c>
      <c r="R922" s="2">
        <f t="shared" si="6"/>
        <v>169</v>
      </c>
    </row>
    <row r="923" ht="14.25" customHeight="1">
      <c r="A923" s="2">
        <v>933310.0</v>
      </c>
      <c r="B923" s="2" t="s">
        <v>39</v>
      </c>
      <c r="C923" s="2" t="s">
        <v>43</v>
      </c>
      <c r="D923" s="2" t="s">
        <v>32</v>
      </c>
      <c r="E923" s="2" t="s">
        <v>38</v>
      </c>
      <c r="F923" s="2" t="s">
        <v>34</v>
      </c>
      <c r="G923" s="4">
        <v>43528.00586805555</v>
      </c>
      <c r="H923" s="4">
        <v>43532.00586805555</v>
      </c>
      <c r="I923" s="4">
        <v>43531.00586805555</v>
      </c>
      <c r="J923" s="2">
        <v>0.0</v>
      </c>
      <c r="K923" s="2">
        <v>128.0</v>
      </c>
      <c r="L923" s="2" t="str">
        <f t="shared" si="1"/>
        <v>Bangalore</v>
      </c>
      <c r="M923" s="2" t="str">
        <f t="shared" si="2"/>
        <v>Bangalore-Bangalore</v>
      </c>
      <c r="N923" s="2" t="str">
        <f t="shared" si="7"/>
        <v>Local</v>
      </c>
      <c r="O923" s="2" t="str">
        <f t="shared" si="3"/>
        <v>Ship2Home</v>
      </c>
      <c r="P923" s="2">
        <f t="shared" si="4"/>
        <v>1</v>
      </c>
      <c r="Q923" s="2">
        <f t="shared" si="5"/>
        <v>4</v>
      </c>
      <c r="R923" s="2">
        <f t="shared" si="6"/>
        <v>128</v>
      </c>
    </row>
    <row r="924" ht="14.25" customHeight="1">
      <c r="A924" s="2">
        <v>554580.0</v>
      </c>
      <c r="B924" s="2" t="s">
        <v>39</v>
      </c>
      <c r="C924" s="2" t="s">
        <v>43</v>
      </c>
      <c r="D924" s="2" t="s">
        <v>32</v>
      </c>
      <c r="E924" s="2" t="s">
        <v>44</v>
      </c>
      <c r="F924" s="2" t="s">
        <v>34</v>
      </c>
      <c r="G924" s="4">
        <v>43528.011458333334</v>
      </c>
      <c r="H924" s="4">
        <v>43528.011458333334</v>
      </c>
      <c r="I924" s="4">
        <v>43534.011458333334</v>
      </c>
      <c r="J924" s="2">
        <v>0.0</v>
      </c>
      <c r="K924" s="2">
        <v>127.0</v>
      </c>
      <c r="L924" s="2" t="str">
        <f t="shared" si="1"/>
        <v>Bangalore</v>
      </c>
      <c r="M924" s="2" t="str">
        <f t="shared" si="2"/>
        <v>Bangalore-Bangalore</v>
      </c>
      <c r="N924" s="2" t="str">
        <f t="shared" si="7"/>
        <v>Local</v>
      </c>
      <c r="O924" s="2" t="str">
        <f t="shared" si="3"/>
        <v>FastWheels</v>
      </c>
      <c r="P924" s="2">
        <f t="shared" si="4"/>
        <v>-6</v>
      </c>
      <c r="Q924" s="2">
        <f t="shared" si="5"/>
        <v>0</v>
      </c>
      <c r="R924" s="2">
        <f t="shared" si="6"/>
        <v>127</v>
      </c>
    </row>
    <row r="925" ht="14.25" customHeight="1">
      <c r="A925" s="2">
        <v>212838.0</v>
      </c>
      <c r="B925" s="2" t="s">
        <v>47</v>
      </c>
      <c r="C925" s="2" t="s">
        <v>37</v>
      </c>
      <c r="D925" s="2" t="s">
        <v>41</v>
      </c>
      <c r="E925" s="2" t="s">
        <v>38</v>
      </c>
      <c r="F925" s="2" t="s">
        <v>34</v>
      </c>
      <c r="G925" s="4">
        <v>43528.01542824074</v>
      </c>
      <c r="H925" s="4">
        <v>43537.01542824074</v>
      </c>
      <c r="I925" s="4">
        <v>43534.01542824074</v>
      </c>
      <c r="J925" s="2">
        <v>40.0</v>
      </c>
      <c r="K925" s="2">
        <v>112.0</v>
      </c>
      <c r="L925" s="2" t="str">
        <f t="shared" si="1"/>
        <v>Mumbai</v>
      </c>
      <c r="M925" s="2" t="str">
        <f t="shared" si="2"/>
        <v>Delhi-Mumbai</v>
      </c>
      <c r="N925" s="2" t="str">
        <f t="shared" si="7"/>
        <v>Outstation</v>
      </c>
      <c r="O925" s="2" t="str">
        <f t="shared" si="3"/>
        <v>Ship2Home</v>
      </c>
      <c r="P925" s="2">
        <f t="shared" si="4"/>
        <v>3</v>
      </c>
      <c r="Q925" s="2">
        <f t="shared" si="5"/>
        <v>9</v>
      </c>
      <c r="R925" s="2">
        <f t="shared" si="6"/>
        <v>152</v>
      </c>
    </row>
    <row r="926" ht="14.25" customHeight="1">
      <c r="A926" s="2">
        <v>442457.0</v>
      </c>
      <c r="B926" s="2" t="s">
        <v>36</v>
      </c>
      <c r="C926" s="2" t="s">
        <v>43</v>
      </c>
      <c r="D926" s="2" t="s">
        <v>41</v>
      </c>
      <c r="E926" s="2" t="s">
        <v>33</v>
      </c>
      <c r="F926" s="2" t="s">
        <v>34</v>
      </c>
      <c r="G926" s="4">
        <v>43528.01782407407</v>
      </c>
      <c r="H926" s="4">
        <v>43535.01782407407</v>
      </c>
      <c r="I926" s="4">
        <v>43531.01782407407</v>
      </c>
      <c r="J926" s="2">
        <v>46.0</v>
      </c>
      <c r="K926" s="2">
        <v>124.0</v>
      </c>
      <c r="L926" s="2" t="str">
        <f t="shared" si="1"/>
        <v>Bangalore</v>
      </c>
      <c r="M926" s="2" t="str">
        <f t="shared" si="2"/>
        <v>Delhi-Bangalore</v>
      </c>
      <c r="N926" s="2" t="str">
        <f t="shared" si="7"/>
        <v>Outstation</v>
      </c>
      <c r="O926" s="2" t="str">
        <f t="shared" si="3"/>
        <v>Ship2Home</v>
      </c>
      <c r="P926" s="2">
        <f t="shared" si="4"/>
        <v>4</v>
      </c>
      <c r="Q926" s="2">
        <f t="shared" si="5"/>
        <v>7</v>
      </c>
      <c r="R926" s="2">
        <f t="shared" si="6"/>
        <v>170</v>
      </c>
    </row>
    <row r="927" ht="14.25" customHeight="1">
      <c r="A927" s="2">
        <v>558440.0</v>
      </c>
      <c r="B927" s="2" t="s">
        <v>36</v>
      </c>
      <c r="C927" s="2" t="s">
        <v>45</v>
      </c>
      <c r="D927" s="2" t="s">
        <v>32</v>
      </c>
      <c r="E927" s="2" t="s">
        <v>44</v>
      </c>
      <c r="F927" s="2" t="s">
        <v>34</v>
      </c>
      <c r="G927" s="4">
        <v>43528.024375</v>
      </c>
      <c r="H927" s="4">
        <v>43536.024375</v>
      </c>
      <c r="I927" s="4">
        <v>43533.024375</v>
      </c>
      <c r="J927" s="2">
        <v>73.0</v>
      </c>
      <c r="K927" s="2">
        <v>107.0</v>
      </c>
      <c r="L927" s="2" t="str">
        <f t="shared" si="1"/>
        <v>Chennai</v>
      </c>
      <c r="M927" s="2" t="str">
        <f t="shared" si="2"/>
        <v>Bangalore-Chennai</v>
      </c>
      <c r="N927" s="2" t="str">
        <f t="shared" si="7"/>
        <v>Outstation</v>
      </c>
      <c r="O927" s="2" t="str">
        <f t="shared" si="3"/>
        <v>FastWheels</v>
      </c>
      <c r="P927" s="2">
        <f t="shared" si="4"/>
        <v>3</v>
      </c>
      <c r="Q927" s="2">
        <f t="shared" si="5"/>
        <v>8</v>
      </c>
      <c r="R927" s="2">
        <f t="shared" si="6"/>
        <v>180</v>
      </c>
    </row>
    <row r="928" ht="14.25" customHeight="1">
      <c r="A928" s="2">
        <v>108576.0</v>
      </c>
      <c r="B928" s="2" t="s">
        <v>36</v>
      </c>
      <c r="C928" s="2" t="s">
        <v>37</v>
      </c>
      <c r="D928" s="2" t="s">
        <v>32</v>
      </c>
      <c r="E928" s="2" t="s">
        <v>44</v>
      </c>
      <c r="F928" s="2" t="s">
        <v>34</v>
      </c>
      <c r="G928" s="4">
        <v>43528.026342592595</v>
      </c>
      <c r="H928" s="4">
        <v>43534.026342592595</v>
      </c>
      <c r="I928" s="4">
        <v>43533.026342592595</v>
      </c>
      <c r="J928" s="2">
        <v>43.0</v>
      </c>
      <c r="K928" s="2">
        <v>106.0</v>
      </c>
      <c r="L928" s="2" t="str">
        <f t="shared" si="1"/>
        <v>Mumbai</v>
      </c>
      <c r="M928" s="2" t="str">
        <f t="shared" si="2"/>
        <v>Bangalore-Mumbai</v>
      </c>
      <c r="N928" s="2" t="str">
        <f t="shared" si="7"/>
        <v>Outstation</v>
      </c>
      <c r="O928" s="2" t="str">
        <f t="shared" si="3"/>
        <v>FastWheels</v>
      </c>
      <c r="P928" s="2">
        <f t="shared" si="4"/>
        <v>1</v>
      </c>
      <c r="Q928" s="2">
        <f t="shared" si="5"/>
        <v>6</v>
      </c>
      <c r="R928" s="2">
        <f t="shared" si="6"/>
        <v>149</v>
      </c>
    </row>
    <row r="929" ht="14.25" customHeight="1">
      <c r="A929" s="2">
        <v>137635.0</v>
      </c>
      <c r="B929" s="2" t="s">
        <v>47</v>
      </c>
      <c r="C929" s="2" t="s">
        <v>31</v>
      </c>
      <c r="D929" s="2" t="s">
        <v>41</v>
      </c>
      <c r="E929" s="2" t="s">
        <v>33</v>
      </c>
      <c r="F929" s="2" t="s">
        <v>34</v>
      </c>
      <c r="G929" s="4">
        <v>43528.026354166665</v>
      </c>
      <c r="H929" s="4">
        <v>43531.026354166665</v>
      </c>
      <c r="I929" s="4">
        <v>43535.026354166665</v>
      </c>
      <c r="J929" s="2">
        <v>0.0</v>
      </c>
      <c r="K929" s="2">
        <v>128.0</v>
      </c>
      <c r="L929" s="2" t="str">
        <f t="shared" si="1"/>
        <v>Delhi</v>
      </c>
      <c r="M929" s="2" t="str">
        <f t="shared" si="2"/>
        <v>Delhi-Delhi</v>
      </c>
      <c r="N929" s="2" t="str">
        <f t="shared" si="7"/>
        <v>Local</v>
      </c>
      <c r="O929" s="2" t="str">
        <f t="shared" si="3"/>
        <v>Ship2Home</v>
      </c>
      <c r="P929" s="2">
        <f t="shared" si="4"/>
        <v>-4</v>
      </c>
      <c r="Q929" s="2">
        <f t="shared" si="5"/>
        <v>3</v>
      </c>
      <c r="R929" s="2">
        <f t="shared" si="6"/>
        <v>128</v>
      </c>
    </row>
    <row r="930" ht="14.25" customHeight="1">
      <c r="A930" s="2">
        <v>746025.0</v>
      </c>
      <c r="B930" s="2" t="s">
        <v>47</v>
      </c>
      <c r="C930" s="2" t="s">
        <v>43</v>
      </c>
      <c r="D930" s="2" t="s">
        <v>41</v>
      </c>
      <c r="E930" s="2" t="s">
        <v>44</v>
      </c>
      <c r="F930" s="2" t="s">
        <v>34</v>
      </c>
      <c r="G930" s="4">
        <v>43528.02961805555</v>
      </c>
      <c r="H930" s="4">
        <v>43530.02961805555</v>
      </c>
      <c r="I930" s="4">
        <v>43535.02961805555</v>
      </c>
      <c r="J930" s="2">
        <v>67.0</v>
      </c>
      <c r="K930" s="2">
        <v>103.0</v>
      </c>
      <c r="L930" s="2" t="str">
        <f t="shared" si="1"/>
        <v>Bangalore</v>
      </c>
      <c r="M930" s="2" t="str">
        <f t="shared" si="2"/>
        <v>Delhi-Bangalore</v>
      </c>
      <c r="N930" s="2" t="str">
        <f t="shared" si="7"/>
        <v>Outstation</v>
      </c>
      <c r="O930" s="2" t="str">
        <f t="shared" si="3"/>
        <v>FastWheels</v>
      </c>
      <c r="P930" s="2">
        <f t="shared" si="4"/>
        <v>-5</v>
      </c>
      <c r="Q930" s="2">
        <f t="shared" si="5"/>
        <v>2</v>
      </c>
      <c r="R930" s="2">
        <f t="shared" si="6"/>
        <v>170</v>
      </c>
    </row>
    <row r="931" ht="14.25" customHeight="1">
      <c r="A931" s="2">
        <v>749960.0</v>
      </c>
      <c r="B931" s="2" t="s">
        <v>30</v>
      </c>
      <c r="C931" s="2" t="s">
        <v>31</v>
      </c>
      <c r="D931" s="2" t="s">
        <v>41</v>
      </c>
      <c r="E931" s="2" t="s">
        <v>44</v>
      </c>
      <c r="F931" s="2" t="s">
        <v>34</v>
      </c>
      <c r="G931" s="4">
        <v>43528.037673611114</v>
      </c>
      <c r="H931" s="4">
        <v>43532.037673611114</v>
      </c>
      <c r="I931" s="4">
        <v>43533.037673611114</v>
      </c>
      <c r="J931" s="2">
        <v>0.0</v>
      </c>
      <c r="K931" s="2">
        <v>103.0</v>
      </c>
      <c r="L931" s="2" t="str">
        <f t="shared" si="1"/>
        <v>Delhi</v>
      </c>
      <c r="M931" s="2" t="str">
        <f t="shared" si="2"/>
        <v>Delhi-Delhi</v>
      </c>
      <c r="N931" s="2" t="str">
        <f t="shared" si="7"/>
        <v>Local</v>
      </c>
      <c r="O931" s="2" t="str">
        <f t="shared" si="3"/>
        <v>FastWheels</v>
      </c>
      <c r="P931" s="2">
        <f t="shared" si="4"/>
        <v>-1</v>
      </c>
      <c r="Q931" s="2">
        <f t="shared" si="5"/>
        <v>4</v>
      </c>
      <c r="R931" s="2">
        <f t="shared" si="6"/>
        <v>103</v>
      </c>
    </row>
    <row r="932" ht="14.25" customHeight="1">
      <c r="A932" s="2">
        <v>185855.0</v>
      </c>
      <c r="B932" s="2" t="s">
        <v>47</v>
      </c>
      <c r="C932" s="2" t="s">
        <v>43</v>
      </c>
      <c r="D932" s="2" t="s">
        <v>32</v>
      </c>
      <c r="E932" s="2" t="s">
        <v>33</v>
      </c>
      <c r="F932" s="2" t="s">
        <v>34</v>
      </c>
      <c r="G932" s="4">
        <v>43528.038460648146</v>
      </c>
      <c r="H932" s="4">
        <v>43528.038460648146</v>
      </c>
      <c r="I932" s="4">
        <v>43533.038460648146</v>
      </c>
      <c r="J932" s="2">
        <v>0.0</v>
      </c>
      <c r="K932" s="2">
        <v>125.0</v>
      </c>
      <c r="L932" s="2" t="str">
        <f t="shared" si="1"/>
        <v>Bangalore</v>
      </c>
      <c r="M932" s="2" t="str">
        <f t="shared" si="2"/>
        <v>Bangalore-Bangalore</v>
      </c>
      <c r="N932" s="2" t="str">
        <f t="shared" si="7"/>
        <v>Local</v>
      </c>
      <c r="O932" s="2" t="str">
        <f t="shared" si="3"/>
        <v>Ship2Home</v>
      </c>
      <c r="P932" s="2">
        <f t="shared" si="4"/>
        <v>-5</v>
      </c>
      <c r="Q932" s="2">
        <f t="shared" si="5"/>
        <v>0</v>
      </c>
      <c r="R932" s="2">
        <f t="shared" si="6"/>
        <v>125</v>
      </c>
    </row>
    <row r="933" ht="14.25" customHeight="1">
      <c r="A933" s="2">
        <v>464475.0</v>
      </c>
      <c r="B933" s="2" t="s">
        <v>39</v>
      </c>
      <c r="C933" s="2" t="s">
        <v>37</v>
      </c>
      <c r="D933" s="2" t="s">
        <v>41</v>
      </c>
      <c r="E933" s="2" t="s">
        <v>33</v>
      </c>
      <c r="F933" s="2" t="s">
        <v>34</v>
      </c>
      <c r="G933" s="4">
        <v>43528.04039351852</v>
      </c>
      <c r="H933" s="4">
        <v>43534.04039351852</v>
      </c>
      <c r="I933" s="4">
        <v>43532.04039351852</v>
      </c>
      <c r="J933" s="2">
        <v>30.0</v>
      </c>
      <c r="K933" s="2">
        <v>106.0</v>
      </c>
      <c r="L933" s="2" t="str">
        <f t="shared" si="1"/>
        <v>Mumbai</v>
      </c>
      <c r="M933" s="2" t="str">
        <f t="shared" si="2"/>
        <v>Delhi-Mumbai</v>
      </c>
      <c r="N933" s="2" t="str">
        <f t="shared" si="7"/>
        <v>Outstation</v>
      </c>
      <c r="O933" s="2" t="str">
        <f t="shared" si="3"/>
        <v>Ship2Home</v>
      </c>
      <c r="P933" s="2">
        <f t="shared" si="4"/>
        <v>2</v>
      </c>
      <c r="Q933" s="2">
        <f t="shared" si="5"/>
        <v>6</v>
      </c>
      <c r="R933" s="2">
        <f t="shared" si="6"/>
        <v>136</v>
      </c>
    </row>
    <row r="934" ht="14.25" customHeight="1">
      <c r="A934" s="2">
        <v>784583.0</v>
      </c>
      <c r="B934" s="2" t="s">
        <v>48</v>
      </c>
      <c r="C934" s="2" t="s">
        <v>40</v>
      </c>
      <c r="D934" s="2" t="s">
        <v>32</v>
      </c>
      <c r="E934" s="2" t="s">
        <v>33</v>
      </c>
      <c r="F934" s="2" t="s">
        <v>34</v>
      </c>
      <c r="G934" s="4">
        <v>43528.04164351852</v>
      </c>
      <c r="H934" s="4">
        <v>43533.04164351852</v>
      </c>
      <c r="I934" s="4">
        <v>43533.04164351852</v>
      </c>
      <c r="J934" s="2">
        <v>25.0</v>
      </c>
      <c r="K934" s="2">
        <v>109.0</v>
      </c>
      <c r="L934" s="2" t="str">
        <f t="shared" si="1"/>
        <v>Kolkata</v>
      </c>
      <c r="M934" s="2" t="str">
        <f t="shared" si="2"/>
        <v>Bangalore-Kolkata</v>
      </c>
      <c r="N934" s="2" t="str">
        <f t="shared" si="7"/>
        <v>Outstation</v>
      </c>
      <c r="O934" s="2" t="str">
        <f t="shared" si="3"/>
        <v>Ship2Home</v>
      </c>
      <c r="P934" s="2">
        <f t="shared" si="4"/>
        <v>0</v>
      </c>
      <c r="Q934" s="2">
        <f t="shared" si="5"/>
        <v>5</v>
      </c>
      <c r="R934" s="2">
        <f t="shared" si="6"/>
        <v>134</v>
      </c>
    </row>
    <row r="935" ht="14.25" customHeight="1">
      <c r="A935" s="2">
        <v>774048.0</v>
      </c>
      <c r="B935" s="2" t="s">
        <v>39</v>
      </c>
      <c r="C935" s="2" t="s">
        <v>45</v>
      </c>
      <c r="D935" s="2" t="s">
        <v>32</v>
      </c>
      <c r="E935" s="2" t="s">
        <v>44</v>
      </c>
      <c r="F935" s="2" t="s">
        <v>34</v>
      </c>
      <c r="G935" s="4">
        <v>43528.044895833336</v>
      </c>
      <c r="H935" s="4">
        <v>43538.044895833336</v>
      </c>
      <c r="I935" s="4">
        <v>43533.044895833336</v>
      </c>
      <c r="J935" s="2">
        <v>44.0</v>
      </c>
      <c r="K935" s="2">
        <v>122.0</v>
      </c>
      <c r="L935" s="2" t="str">
        <f t="shared" si="1"/>
        <v>Chennai</v>
      </c>
      <c r="M935" s="2" t="str">
        <f t="shared" si="2"/>
        <v>Bangalore-Chennai</v>
      </c>
      <c r="N935" s="2" t="str">
        <f t="shared" si="7"/>
        <v>Outstation</v>
      </c>
      <c r="O935" s="2" t="str">
        <f t="shared" si="3"/>
        <v>FastWheels</v>
      </c>
      <c r="P935" s="2">
        <f t="shared" si="4"/>
        <v>5</v>
      </c>
      <c r="Q935" s="2">
        <f t="shared" si="5"/>
        <v>10</v>
      </c>
      <c r="R935" s="2">
        <f t="shared" si="6"/>
        <v>166</v>
      </c>
    </row>
    <row r="936" ht="14.25" customHeight="1">
      <c r="A936" s="2">
        <v>128822.0</v>
      </c>
      <c r="B936" s="2" t="s">
        <v>36</v>
      </c>
      <c r="C936" s="2" t="s">
        <v>40</v>
      </c>
      <c r="D936" s="2" t="s">
        <v>32</v>
      </c>
      <c r="E936" s="2" t="s">
        <v>38</v>
      </c>
      <c r="F936" s="2" t="s">
        <v>34</v>
      </c>
      <c r="G936" s="4">
        <v>43528.04791666667</v>
      </c>
      <c r="H936" s="4">
        <v>43534.04791666667</v>
      </c>
      <c r="I936" s="4">
        <v>43534.04791666667</v>
      </c>
      <c r="J936" s="2">
        <v>29.0</v>
      </c>
      <c r="K936" s="2">
        <v>114.0</v>
      </c>
      <c r="L936" s="2" t="str">
        <f t="shared" si="1"/>
        <v>Kolkata</v>
      </c>
      <c r="M936" s="2" t="str">
        <f t="shared" si="2"/>
        <v>Bangalore-Kolkata</v>
      </c>
      <c r="N936" s="2" t="str">
        <f t="shared" si="7"/>
        <v>Outstation</v>
      </c>
      <c r="O936" s="2" t="str">
        <f t="shared" si="3"/>
        <v>Ship2Home</v>
      </c>
      <c r="P936" s="2">
        <f t="shared" si="4"/>
        <v>0</v>
      </c>
      <c r="Q936" s="2">
        <f t="shared" si="5"/>
        <v>6</v>
      </c>
      <c r="R936" s="2">
        <f t="shared" si="6"/>
        <v>143</v>
      </c>
    </row>
    <row r="937" ht="14.25" customHeight="1">
      <c r="A937" s="2">
        <v>233956.0</v>
      </c>
      <c r="B937" s="2" t="s">
        <v>30</v>
      </c>
      <c r="C937" s="2" t="s">
        <v>31</v>
      </c>
      <c r="D937" s="2" t="s">
        <v>32</v>
      </c>
      <c r="E937" s="2" t="s">
        <v>44</v>
      </c>
      <c r="F937" s="2" t="s">
        <v>34</v>
      </c>
      <c r="G937" s="4">
        <v>43528.05090277778</v>
      </c>
      <c r="H937" s="4">
        <v>43534.05090277778</v>
      </c>
      <c r="I937" s="4">
        <v>43532.05090277778</v>
      </c>
      <c r="J937" s="2">
        <v>38.0</v>
      </c>
      <c r="K937" s="2">
        <v>123.0</v>
      </c>
      <c r="L937" s="2" t="str">
        <f t="shared" si="1"/>
        <v>Delhi</v>
      </c>
      <c r="M937" s="2" t="str">
        <f t="shared" si="2"/>
        <v>Bangalore-Delhi</v>
      </c>
      <c r="N937" s="2" t="str">
        <f t="shared" si="7"/>
        <v>Outstation</v>
      </c>
      <c r="O937" s="2" t="str">
        <f t="shared" si="3"/>
        <v>FastWheels</v>
      </c>
      <c r="P937" s="2">
        <f t="shared" si="4"/>
        <v>2</v>
      </c>
      <c r="Q937" s="2">
        <f t="shared" si="5"/>
        <v>6</v>
      </c>
      <c r="R937" s="2">
        <f t="shared" si="6"/>
        <v>161</v>
      </c>
    </row>
    <row r="938" ht="14.25" customHeight="1">
      <c r="A938" s="2">
        <v>251056.0</v>
      </c>
      <c r="B938" s="2" t="s">
        <v>39</v>
      </c>
      <c r="C938" s="2" t="s">
        <v>37</v>
      </c>
      <c r="D938" s="2" t="s">
        <v>41</v>
      </c>
      <c r="E938" s="2" t="s">
        <v>44</v>
      </c>
      <c r="F938" s="2" t="s">
        <v>34</v>
      </c>
      <c r="G938" s="4">
        <v>43528.05244212963</v>
      </c>
      <c r="H938" s="4">
        <v>43530.05244212963</v>
      </c>
      <c r="I938" s="4">
        <v>43531.05244212963</v>
      </c>
      <c r="J938" s="2">
        <v>71.0</v>
      </c>
      <c r="K938" s="2">
        <v>89.0</v>
      </c>
      <c r="L938" s="2" t="str">
        <f t="shared" si="1"/>
        <v>Mumbai</v>
      </c>
      <c r="M938" s="2" t="str">
        <f t="shared" si="2"/>
        <v>Delhi-Mumbai</v>
      </c>
      <c r="N938" s="2" t="str">
        <f t="shared" si="7"/>
        <v>Outstation</v>
      </c>
      <c r="O938" s="2" t="str">
        <f t="shared" si="3"/>
        <v>FastWheels</v>
      </c>
      <c r="P938" s="2">
        <f t="shared" si="4"/>
        <v>-1</v>
      </c>
      <c r="Q938" s="2">
        <f t="shared" si="5"/>
        <v>2</v>
      </c>
      <c r="R938" s="2">
        <f t="shared" si="6"/>
        <v>160</v>
      </c>
    </row>
    <row r="939" ht="14.25" customHeight="1">
      <c r="A939" s="2">
        <v>880884.0</v>
      </c>
      <c r="B939" s="2" t="s">
        <v>30</v>
      </c>
      <c r="C939" s="2" t="s">
        <v>43</v>
      </c>
      <c r="D939" s="2" t="s">
        <v>41</v>
      </c>
      <c r="E939" s="2" t="s">
        <v>44</v>
      </c>
      <c r="F939" s="2" t="s">
        <v>34</v>
      </c>
      <c r="G939" s="4">
        <v>43528.05327546296</v>
      </c>
      <c r="H939" s="4">
        <v>43530.05327546296</v>
      </c>
      <c r="I939" s="4">
        <v>43532.05327546296</v>
      </c>
      <c r="J939" s="2">
        <v>32.0</v>
      </c>
      <c r="K939" s="2">
        <v>128.0</v>
      </c>
      <c r="L939" s="2" t="str">
        <f t="shared" si="1"/>
        <v>Bangalore</v>
      </c>
      <c r="M939" s="2" t="str">
        <f t="shared" si="2"/>
        <v>Delhi-Bangalore</v>
      </c>
      <c r="N939" s="2" t="str">
        <f t="shared" si="7"/>
        <v>Outstation</v>
      </c>
      <c r="O939" s="2" t="str">
        <f t="shared" si="3"/>
        <v>FastWheels</v>
      </c>
      <c r="P939" s="2">
        <f t="shared" si="4"/>
        <v>-2</v>
      </c>
      <c r="Q939" s="2">
        <f t="shared" si="5"/>
        <v>2</v>
      </c>
      <c r="R939" s="2">
        <f t="shared" si="6"/>
        <v>160</v>
      </c>
    </row>
    <row r="940" ht="14.25" customHeight="1">
      <c r="A940" s="2">
        <v>522168.0</v>
      </c>
      <c r="B940" s="2" t="s">
        <v>42</v>
      </c>
      <c r="C940" s="2" t="s">
        <v>40</v>
      </c>
      <c r="D940" s="2" t="s">
        <v>32</v>
      </c>
      <c r="E940" s="2" t="s">
        <v>44</v>
      </c>
      <c r="F940" s="2" t="s">
        <v>34</v>
      </c>
      <c r="G940" s="4">
        <v>43528.0558912037</v>
      </c>
      <c r="H940" s="4">
        <v>43531.0558912037</v>
      </c>
      <c r="I940" s="4">
        <v>43532.0558912037</v>
      </c>
      <c r="J940" s="2">
        <v>32.0</v>
      </c>
      <c r="K940" s="2">
        <v>114.0</v>
      </c>
      <c r="L940" s="2" t="str">
        <f t="shared" si="1"/>
        <v>Kolkata</v>
      </c>
      <c r="M940" s="2" t="str">
        <f t="shared" si="2"/>
        <v>Bangalore-Kolkata</v>
      </c>
      <c r="N940" s="2" t="str">
        <f t="shared" si="7"/>
        <v>Outstation</v>
      </c>
      <c r="O940" s="2" t="str">
        <f t="shared" si="3"/>
        <v>FastWheels</v>
      </c>
      <c r="P940" s="2">
        <f t="shared" si="4"/>
        <v>-1</v>
      </c>
      <c r="Q940" s="2">
        <f t="shared" si="5"/>
        <v>3</v>
      </c>
      <c r="R940" s="2">
        <f t="shared" si="6"/>
        <v>146</v>
      </c>
    </row>
    <row r="941" ht="14.25" customHeight="1">
      <c r="A941" s="2">
        <v>434060.0</v>
      </c>
      <c r="B941" s="2" t="s">
        <v>36</v>
      </c>
      <c r="C941" s="2" t="s">
        <v>37</v>
      </c>
      <c r="D941" s="2" t="s">
        <v>32</v>
      </c>
      <c r="E941" s="2" t="s">
        <v>44</v>
      </c>
      <c r="F941" s="2" t="s">
        <v>34</v>
      </c>
      <c r="G941" s="4">
        <v>43528.0559375</v>
      </c>
      <c r="H941" s="4">
        <v>43531.0559375</v>
      </c>
      <c r="I941" s="4">
        <v>43532.0559375</v>
      </c>
      <c r="J941" s="2">
        <v>48.0</v>
      </c>
      <c r="K941" s="2">
        <v>114.0</v>
      </c>
      <c r="L941" s="2" t="str">
        <f t="shared" si="1"/>
        <v>Mumbai</v>
      </c>
      <c r="M941" s="2" t="str">
        <f t="shared" si="2"/>
        <v>Bangalore-Mumbai</v>
      </c>
      <c r="N941" s="2" t="str">
        <f t="shared" si="7"/>
        <v>Outstation</v>
      </c>
      <c r="O941" s="2" t="str">
        <f t="shared" si="3"/>
        <v>FastWheels</v>
      </c>
      <c r="P941" s="2">
        <f t="shared" si="4"/>
        <v>-1</v>
      </c>
      <c r="Q941" s="2">
        <f t="shared" si="5"/>
        <v>3</v>
      </c>
      <c r="R941" s="2">
        <f t="shared" si="6"/>
        <v>162</v>
      </c>
    </row>
    <row r="942" ht="14.25" customHeight="1">
      <c r="A942" s="2">
        <v>175756.0</v>
      </c>
      <c r="B942" s="2" t="s">
        <v>47</v>
      </c>
      <c r="C942" s="2" t="s">
        <v>37</v>
      </c>
      <c r="D942" s="2" t="s">
        <v>32</v>
      </c>
      <c r="E942" s="2" t="s">
        <v>44</v>
      </c>
      <c r="F942" s="2" t="s">
        <v>34</v>
      </c>
      <c r="G942" s="4">
        <v>43528.059525462966</v>
      </c>
      <c r="H942" s="4">
        <v>43530.059525462966</v>
      </c>
      <c r="I942" s="4">
        <v>43531.059525462966</v>
      </c>
      <c r="J942" s="2">
        <v>40.0</v>
      </c>
      <c r="K942" s="2">
        <v>112.0</v>
      </c>
      <c r="L942" s="2" t="str">
        <f t="shared" si="1"/>
        <v>Mumbai</v>
      </c>
      <c r="M942" s="2" t="str">
        <f t="shared" si="2"/>
        <v>Bangalore-Mumbai</v>
      </c>
      <c r="N942" s="2" t="str">
        <f t="shared" si="7"/>
        <v>Outstation</v>
      </c>
      <c r="O942" s="2" t="str">
        <f t="shared" si="3"/>
        <v>FastWheels</v>
      </c>
      <c r="P942" s="2">
        <f t="shared" si="4"/>
        <v>-1</v>
      </c>
      <c r="Q942" s="2">
        <f t="shared" si="5"/>
        <v>2</v>
      </c>
      <c r="R942" s="2">
        <f t="shared" si="6"/>
        <v>152</v>
      </c>
    </row>
    <row r="943" ht="14.25" customHeight="1">
      <c r="A943" s="2">
        <v>645636.0</v>
      </c>
      <c r="B943" s="2" t="s">
        <v>36</v>
      </c>
      <c r="C943" s="2" t="s">
        <v>37</v>
      </c>
      <c r="D943" s="2" t="s">
        <v>41</v>
      </c>
      <c r="E943" s="2" t="s">
        <v>44</v>
      </c>
      <c r="F943" s="2" t="s">
        <v>34</v>
      </c>
      <c r="G943" s="4">
        <v>43528.06054398148</v>
      </c>
      <c r="H943" s="4">
        <v>43530.06054398148</v>
      </c>
      <c r="I943" s="4">
        <v>43532.06054398148</v>
      </c>
      <c r="J943" s="2">
        <v>37.0</v>
      </c>
      <c r="K943" s="2">
        <v>111.0</v>
      </c>
      <c r="L943" s="2" t="str">
        <f t="shared" si="1"/>
        <v>Mumbai</v>
      </c>
      <c r="M943" s="2" t="str">
        <f t="shared" si="2"/>
        <v>Delhi-Mumbai</v>
      </c>
      <c r="N943" s="2" t="str">
        <f t="shared" si="7"/>
        <v>Outstation</v>
      </c>
      <c r="O943" s="2" t="str">
        <f t="shared" si="3"/>
        <v>FastWheels</v>
      </c>
      <c r="P943" s="2">
        <f t="shared" si="4"/>
        <v>-2</v>
      </c>
      <c r="Q943" s="2">
        <f t="shared" si="5"/>
        <v>2</v>
      </c>
      <c r="R943" s="2">
        <f t="shared" si="6"/>
        <v>148</v>
      </c>
    </row>
    <row r="944" ht="14.25" customHeight="1">
      <c r="A944" s="2">
        <v>400996.0</v>
      </c>
      <c r="B944" s="2" t="s">
        <v>39</v>
      </c>
      <c r="C944" s="2" t="s">
        <v>31</v>
      </c>
      <c r="D944" s="2" t="s">
        <v>41</v>
      </c>
      <c r="E944" s="2" t="s">
        <v>44</v>
      </c>
      <c r="F944" s="2" t="s">
        <v>34</v>
      </c>
      <c r="G944" s="4">
        <v>43528.07829861111</v>
      </c>
      <c r="H944" s="4">
        <v>43528.07829861111</v>
      </c>
      <c r="I944" s="4">
        <v>43534.07829861111</v>
      </c>
      <c r="J944" s="2">
        <v>0.0</v>
      </c>
      <c r="K944" s="2">
        <v>120.0</v>
      </c>
      <c r="L944" s="2" t="str">
        <f t="shared" si="1"/>
        <v>Delhi</v>
      </c>
      <c r="M944" s="2" t="str">
        <f t="shared" si="2"/>
        <v>Delhi-Delhi</v>
      </c>
      <c r="N944" s="2" t="str">
        <f t="shared" si="7"/>
        <v>Local</v>
      </c>
      <c r="O944" s="2" t="str">
        <f t="shared" si="3"/>
        <v>FastWheels</v>
      </c>
      <c r="P944" s="2">
        <f t="shared" si="4"/>
        <v>-6</v>
      </c>
      <c r="Q944" s="2">
        <f t="shared" si="5"/>
        <v>0</v>
      </c>
      <c r="R944" s="2">
        <f t="shared" si="6"/>
        <v>120</v>
      </c>
    </row>
    <row r="945" ht="14.25" customHeight="1">
      <c r="A945" s="2">
        <v>438657.0</v>
      </c>
      <c r="B945" s="2" t="s">
        <v>30</v>
      </c>
      <c r="C945" s="2" t="s">
        <v>43</v>
      </c>
      <c r="D945" s="2" t="s">
        <v>32</v>
      </c>
      <c r="E945" s="2" t="s">
        <v>44</v>
      </c>
      <c r="F945" s="2" t="s">
        <v>34</v>
      </c>
      <c r="G945" s="4">
        <v>43528.084016203706</v>
      </c>
      <c r="H945" s="4">
        <v>43533.084016203706</v>
      </c>
      <c r="I945" s="4">
        <v>43535.084016203706</v>
      </c>
      <c r="J945" s="2">
        <v>0.0</v>
      </c>
      <c r="K945" s="2">
        <v>100.0</v>
      </c>
      <c r="L945" s="2" t="str">
        <f t="shared" si="1"/>
        <v>Bangalore</v>
      </c>
      <c r="M945" s="2" t="str">
        <f t="shared" si="2"/>
        <v>Bangalore-Bangalore</v>
      </c>
      <c r="N945" s="2" t="str">
        <f t="shared" si="7"/>
        <v>Local</v>
      </c>
      <c r="O945" s="2" t="str">
        <f t="shared" si="3"/>
        <v>FastWheels</v>
      </c>
      <c r="P945" s="2">
        <f t="shared" si="4"/>
        <v>-2</v>
      </c>
      <c r="Q945" s="2">
        <f t="shared" si="5"/>
        <v>5</v>
      </c>
      <c r="R945" s="2">
        <f t="shared" si="6"/>
        <v>100</v>
      </c>
    </row>
    <row r="946" ht="14.25" customHeight="1">
      <c r="A946" s="2">
        <v>850856.0</v>
      </c>
      <c r="B946" s="2" t="s">
        <v>47</v>
      </c>
      <c r="C946" s="2" t="s">
        <v>40</v>
      </c>
      <c r="D946" s="2" t="s">
        <v>32</v>
      </c>
      <c r="E946" s="2" t="s">
        <v>44</v>
      </c>
      <c r="F946" s="2" t="s">
        <v>34</v>
      </c>
      <c r="G946" s="4">
        <v>43528.08445601852</v>
      </c>
      <c r="H946" s="4">
        <v>43533.08445601852</v>
      </c>
      <c r="I946" s="4">
        <v>43533.08445601852</v>
      </c>
      <c r="J946" s="2">
        <v>66.0</v>
      </c>
      <c r="K946" s="2">
        <v>91.0</v>
      </c>
      <c r="L946" s="2" t="str">
        <f t="shared" si="1"/>
        <v>Kolkata</v>
      </c>
      <c r="M946" s="2" t="str">
        <f t="shared" si="2"/>
        <v>Bangalore-Kolkata</v>
      </c>
      <c r="N946" s="2" t="str">
        <f t="shared" si="7"/>
        <v>Outstation</v>
      </c>
      <c r="O946" s="2" t="str">
        <f t="shared" si="3"/>
        <v>FastWheels</v>
      </c>
      <c r="P946" s="2">
        <f t="shared" si="4"/>
        <v>0</v>
      </c>
      <c r="Q946" s="2">
        <f t="shared" si="5"/>
        <v>5</v>
      </c>
      <c r="R946" s="2">
        <f t="shared" si="6"/>
        <v>157</v>
      </c>
    </row>
    <row r="947" ht="14.25" customHeight="1">
      <c r="A947" s="2">
        <v>481579.0</v>
      </c>
      <c r="B947" s="2" t="s">
        <v>46</v>
      </c>
      <c r="C947" s="2" t="s">
        <v>37</v>
      </c>
      <c r="D947" s="2" t="s">
        <v>41</v>
      </c>
      <c r="E947" s="2" t="s">
        <v>33</v>
      </c>
      <c r="F947" s="2" t="s">
        <v>34</v>
      </c>
      <c r="G947" s="4">
        <v>43528.087696759256</v>
      </c>
      <c r="H947" s="4">
        <v>43532.087696759256</v>
      </c>
      <c r="I947" s="4">
        <v>43532.087696759256</v>
      </c>
      <c r="J947" s="2">
        <v>37.0</v>
      </c>
      <c r="K947" s="2">
        <v>108.0</v>
      </c>
      <c r="L947" s="2" t="str">
        <f t="shared" si="1"/>
        <v>Mumbai</v>
      </c>
      <c r="M947" s="2" t="str">
        <f t="shared" si="2"/>
        <v>Delhi-Mumbai</v>
      </c>
      <c r="N947" s="2" t="str">
        <f t="shared" si="7"/>
        <v>Outstation</v>
      </c>
      <c r="O947" s="2" t="str">
        <f t="shared" si="3"/>
        <v>Ship2Home</v>
      </c>
      <c r="P947" s="2">
        <f t="shared" si="4"/>
        <v>0</v>
      </c>
      <c r="Q947" s="2">
        <f t="shared" si="5"/>
        <v>4</v>
      </c>
      <c r="R947" s="2">
        <f t="shared" si="6"/>
        <v>145</v>
      </c>
    </row>
    <row r="948" ht="14.25" customHeight="1">
      <c r="A948" s="2">
        <v>557507.0</v>
      </c>
      <c r="B948" s="2" t="s">
        <v>30</v>
      </c>
      <c r="C948" s="2" t="s">
        <v>45</v>
      </c>
      <c r="D948" s="2" t="s">
        <v>32</v>
      </c>
      <c r="E948" s="2" t="s">
        <v>33</v>
      </c>
      <c r="F948" s="2" t="s">
        <v>34</v>
      </c>
      <c r="G948" s="4">
        <v>43528.08820601852</v>
      </c>
      <c r="H948" s="4">
        <v>43530.08820601852</v>
      </c>
      <c r="I948" s="4">
        <v>43533.08820601852</v>
      </c>
      <c r="J948" s="2">
        <v>32.0</v>
      </c>
      <c r="K948" s="2">
        <v>128.0</v>
      </c>
      <c r="L948" s="2" t="str">
        <f t="shared" si="1"/>
        <v>Chennai</v>
      </c>
      <c r="M948" s="2" t="str">
        <f t="shared" si="2"/>
        <v>Bangalore-Chennai</v>
      </c>
      <c r="N948" s="2" t="str">
        <f t="shared" si="7"/>
        <v>Outstation</v>
      </c>
      <c r="O948" s="2" t="str">
        <f t="shared" si="3"/>
        <v>Ship2Home</v>
      </c>
      <c r="P948" s="2">
        <f t="shared" si="4"/>
        <v>-3</v>
      </c>
      <c r="Q948" s="2">
        <f t="shared" si="5"/>
        <v>2</v>
      </c>
      <c r="R948" s="2">
        <f t="shared" si="6"/>
        <v>160</v>
      </c>
    </row>
    <row r="949" ht="14.25" customHeight="1">
      <c r="A949" s="2">
        <v>587728.0</v>
      </c>
      <c r="B949" s="2" t="s">
        <v>47</v>
      </c>
      <c r="C949" s="2" t="s">
        <v>37</v>
      </c>
      <c r="D949" s="2" t="s">
        <v>32</v>
      </c>
      <c r="E949" s="2" t="s">
        <v>44</v>
      </c>
      <c r="F949" s="2" t="s">
        <v>34</v>
      </c>
      <c r="G949" s="4">
        <v>43528.08894675926</v>
      </c>
      <c r="H949" s="4">
        <v>43532.08894675926</v>
      </c>
      <c r="I949" s="4">
        <v>43532.08894675926</v>
      </c>
      <c r="J949" s="2">
        <v>49.0</v>
      </c>
      <c r="K949" s="2">
        <v>113.0</v>
      </c>
      <c r="L949" s="2" t="str">
        <f t="shared" si="1"/>
        <v>Mumbai</v>
      </c>
      <c r="M949" s="2" t="str">
        <f t="shared" si="2"/>
        <v>Bangalore-Mumbai</v>
      </c>
      <c r="N949" s="2" t="str">
        <f t="shared" si="7"/>
        <v>Outstation</v>
      </c>
      <c r="O949" s="2" t="str">
        <f t="shared" si="3"/>
        <v>FastWheels</v>
      </c>
      <c r="P949" s="2">
        <f t="shared" si="4"/>
        <v>0</v>
      </c>
      <c r="Q949" s="2">
        <f t="shared" si="5"/>
        <v>4</v>
      </c>
      <c r="R949" s="2">
        <f t="shared" si="6"/>
        <v>162</v>
      </c>
    </row>
    <row r="950" ht="14.25" customHeight="1">
      <c r="A950" s="2">
        <v>864214.0</v>
      </c>
      <c r="B950" s="2" t="s">
        <v>36</v>
      </c>
      <c r="C950" s="2" t="s">
        <v>31</v>
      </c>
      <c r="D950" s="2" t="s">
        <v>32</v>
      </c>
      <c r="E950" s="2" t="s">
        <v>44</v>
      </c>
      <c r="F950" s="2" t="s">
        <v>34</v>
      </c>
      <c r="G950" s="4">
        <v>43528.09075231481</v>
      </c>
      <c r="H950" s="4">
        <v>43530.09075231481</v>
      </c>
      <c r="I950" s="4">
        <v>43532.09075231481</v>
      </c>
      <c r="J950" s="2">
        <v>79.0</v>
      </c>
      <c r="K950" s="2">
        <v>107.0</v>
      </c>
      <c r="L950" s="2" t="str">
        <f t="shared" si="1"/>
        <v>Delhi</v>
      </c>
      <c r="M950" s="2" t="str">
        <f t="shared" si="2"/>
        <v>Bangalore-Delhi</v>
      </c>
      <c r="N950" s="2" t="str">
        <f t="shared" si="7"/>
        <v>Outstation</v>
      </c>
      <c r="O950" s="2" t="str">
        <f t="shared" si="3"/>
        <v>FastWheels</v>
      </c>
      <c r="P950" s="2">
        <f t="shared" si="4"/>
        <v>-2</v>
      </c>
      <c r="Q950" s="2">
        <f t="shared" si="5"/>
        <v>2</v>
      </c>
      <c r="R950" s="2">
        <f t="shared" si="6"/>
        <v>186</v>
      </c>
    </row>
    <row r="951" ht="14.25" customHeight="1">
      <c r="A951" s="2">
        <v>227643.0</v>
      </c>
      <c r="B951" s="2" t="s">
        <v>39</v>
      </c>
      <c r="C951" s="2" t="s">
        <v>31</v>
      </c>
      <c r="D951" s="2" t="s">
        <v>41</v>
      </c>
      <c r="E951" s="2" t="s">
        <v>33</v>
      </c>
      <c r="F951" s="2" t="s">
        <v>34</v>
      </c>
      <c r="G951" s="4">
        <v>43528.09107638889</v>
      </c>
      <c r="H951" s="4">
        <v>43535.09107638889</v>
      </c>
      <c r="I951" s="4">
        <v>43531.09107638889</v>
      </c>
      <c r="J951" s="2">
        <v>0.0</v>
      </c>
      <c r="K951" s="2">
        <v>122.0</v>
      </c>
      <c r="L951" s="2" t="str">
        <f t="shared" si="1"/>
        <v>Delhi</v>
      </c>
      <c r="M951" s="2" t="str">
        <f t="shared" si="2"/>
        <v>Delhi-Delhi</v>
      </c>
      <c r="N951" s="2" t="str">
        <f t="shared" si="7"/>
        <v>Local</v>
      </c>
      <c r="O951" s="2" t="str">
        <f t="shared" si="3"/>
        <v>Ship2Home</v>
      </c>
      <c r="P951" s="2">
        <f t="shared" si="4"/>
        <v>4</v>
      </c>
      <c r="Q951" s="2">
        <f t="shared" si="5"/>
        <v>7</v>
      </c>
      <c r="R951" s="2">
        <f t="shared" si="6"/>
        <v>122</v>
      </c>
    </row>
    <row r="952" ht="14.25" customHeight="1">
      <c r="A952" s="2">
        <v>112726.0</v>
      </c>
      <c r="B952" s="2" t="s">
        <v>42</v>
      </c>
      <c r="C952" s="2" t="s">
        <v>31</v>
      </c>
      <c r="D952" s="2" t="s">
        <v>41</v>
      </c>
      <c r="E952" s="2" t="s">
        <v>38</v>
      </c>
      <c r="F952" s="2" t="s">
        <v>34</v>
      </c>
      <c r="G952" s="4">
        <v>43528.09405092592</v>
      </c>
      <c r="H952" s="4">
        <v>43530.09405092592</v>
      </c>
      <c r="I952" s="4">
        <v>43535.09405092592</v>
      </c>
      <c r="J952" s="2">
        <v>0.0</v>
      </c>
      <c r="K952" s="2">
        <v>124.0</v>
      </c>
      <c r="L952" s="2" t="str">
        <f t="shared" si="1"/>
        <v>Delhi</v>
      </c>
      <c r="M952" s="2" t="str">
        <f t="shared" si="2"/>
        <v>Delhi-Delhi</v>
      </c>
      <c r="N952" s="2" t="str">
        <f t="shared" si="7"/>
        <v>Local</v>
      </c>
      <c r="O952" s="2" t="str">
        <f t="shared" si="3"/>
        <v>Ship2Home</v>
      </c>
      <c r="P952" s="2">
        <f t="shared" si="4"/>
        <v>-5</v>
      </c>
      <c r="Q952" s="2">
        <f t="shared" si="5"/>
        <v>2</v>
      </c>
      <c r="R952" s="2">
        <f t="shared" si="6"/>
        <v>124</v>
      </c>
    </row>
    <row r="953" ht="14.25" customHeight="1">
      <c r="A953" s="2">
        <v>112789.0</v>
      </c>
      <c r="B953" s="2" t="s">
        <v>46</v>
      </c>
      <c r="C953" s="2" t="s">
        <v>31</v>
      </c>
      <c r="D953" s="2" t="s">
        <v>32</v>
      </c>
      <c r="E953" s="2" t="s">
        <v>44</v>
      </c>
      <c r="F953" s="2" t="s">
        <v>34</v>
      </c>
      <c r="G953" s="4">
        <v>43528.09726851852</v>
      </c>
      <c r="H953" s="4">
        <v>43533.09726851852</v>
      </c>
      <c r="I953" s="4">
        <v>43535.09726851852</v>
      </c>
      <c r="J953" s="2">
        <v>83.0</v>
      </c>
      <c r="K953" s="2">
        <v>103.0</v>
      </c>
      <c r="L953" s="2" t="str">
        <f t="shared" si="1"/>
        <v>Delhi</v>
      </c>
      <c r="M953" s="2" t="str">
        <f t="shared" si="2"/>
        <v>Bangalore-Delhi</v>
      </c>
      <c r="N953" s="2" t="str">
        <f t="shared" si="7"/>
        <v>Outstation</v>
      </c>
      <c r="O953" s="2" t="str">
        <f t="shared" si="3"/>
        <v>FastWheels</v>
      </c>
      <c r="P953" s="2">
        <f t="shared" si="4"/>
        <v>-2</v>
      </c>
      <c r="Q953" s="2">
        <f t="shared" si="5"/>
        <v>5</v>
      </c>
      <c r="R953" s="2">
        <f t="shared" si="6"/>
        <v>186</v>
      </c>
    </row>
    <row r="954" ht="14.25" customHeight="1">
      <c r="A954" s="2">
        <v>705834.0</v>
      </c>
      <c r="B954" s="2" t="s">
        <v>39</v>
      </c>
      <c r="C954" s="2" t="s">
        <v>31</v>
      </c>
      <c r="D954" s="2" t="s">
        <v>41</v>
      </c>
      <c r="E954" s="2" t="s">
        <v>44</v>
      </c>
      <c r="F954" s="2" t="s">
        <v>34</v>
      </c>
      <c r="G954" s="4">
        <v>43528.10152777778</v>
      </c>
      <c r="H954" s="4">
        <v>43533.10152777778</v>
      </c>
      <c r="I954" s="4">
        <v>43534.10152777778</v>
      </c>
      <c r="J954" s="2">
        <v>0.0</v>
      </c>
      <c r="K954" s="2">
        <v>103.0</v>
      </c>
      <c r="L954" s="2" t="str">
        <f t="shared" si="1"/>
        <v>Delhi</v>
      </c>
      <c r="M954" s="2" t="str">
        <f t="shared" si="2"/>
        <v>Delhi-Delhi</v>
      </c>
      <c r="N954" s="2" t="str">
        <f t="shared" si="7"/>
        <v>Local</v>
      </c>
      <c r="O954" s="2" t="str">
        <f t="shared" si="3"/>
        <v>FastWheels</v>
      </c>
      <c r="P954" s="2">
        <f t="shared" si="4"/>
        <v>-1</v>
      </c>
      <c r="Q954" s="2">
        <f t="shared" si="5"/>
        <v>5</v>
      </c>
      <c r="R954" s="2">
        <f t="shared" si="6"/>
        <v>103</v>
      </c>
    </row>
    <row r="955" ht="14.25" customHeight="1">
      <c r="A955" s="2">
        <v>378385.0</v>
      </c>
      <c r="B955" s="2" t="s">
        <v>36</v>
      </c>
      <c r="C955" s="2" t="s">
        <v>40</v>
      </c>
      <c r="D955" s="2" t="s">
        <v>41</v>
      </c>
      <c r="E955" s="2" t="s">
        <v>33</v>
      </c>
      <c r="F955" s="2" t="s">
        <v>34</v>
      </c>
      <c r="G955" s="4">
        <v>43528.10318287037</v>
      </c>
      <c r="H955" s="4">
        <v>43534.10318287037</v>
      </c>
      <c r="I955" s="4">
        <v>43535.10318287037</v>
      </c>
      <c r="J955" s="2">
        <v>46.0</v>
      </c>
      <c r="K955" s="2">
        <v>109.0</v>
      </c>
      <c r="L955" s="2" t="str">
        <f t="shared" si="1"/>
        <v>Kolkata</v>
      </c>
      <c r="M955" s="2" t="str">
        <f t="shared" si="2"/>
        <v>Delhi-Kolkata</v>
      </c>
      <c r="N955" s="2" t="str">
        <f t="shared" si="7"/>
        <v>Outstation</v>
      </c>
      <c r="O955" s="2" t="str">
        <f t="shared" si="3"/>
        <v>Ship2Home</v>
      </c>
      <c r="P955" s="2">
        <f t="shared" si="4"/>
        <v>-1</v>
      </c>
      <c r="Q955" s="2">
        <f t="shared" si="5"/>
        <v>6</v>
      </c>
      <c r="R955" s="2">
        <f t="shared" si="6"/>
        <v>155</v>
      </c>
    </row>
    <row r="956" ht="14.25" customHeight="1">
      <c r="A956" s="2">
        <v>605473.0</v>
      </c>
      <c r="B956" s="2" t="s">
        <v>48</v>
      </c>
      <c r="C956" s="2" t="s">
        <v>45</v>
      </c>
      <c r="D956" s="2" t="s">
        <v>41</v>
      </c>
      <c r="E956" s="2" t="s">
        <v>33</v>
      </c>
      <c r="F956" s="2" t="s">
        <v>34</v>
      </c>
      <c r="G956" s="4">
        <v>43528.104467592595</v>
      </c>
      <c r="H956" s="4">
        <v>43530.104467592595</v>
      </c>
      <c r="I956" s="4">
        <v>43534.104467592595</v>
      </c>
      <c r="J956" s="2">
        <v>35.0</v>
      </c>
      <c r="K956" s="2">
        <v>128.0</v>
      </c>
      <c r="L956" s="2" t="str">
        <f t="shared" si="1"/>
        <v>Chennai</v>
      </c>
      <c r="M956" s="2" t="str">
        <f t="shared" si="2"/>
        <v>Delhi-Chennai</v>
      </c>
      <c r="N956" s="2" t="str">
        <f t="shared" si="7"/>
        <v>Outstation</v>
      </c>
      <c r="O956" s="2" t="str">
        <f t="shared" si="3"/>
        <v>Ship2Home</v>
      </c>
      <c r="P956" s="2">
        <f t="shared" si="4"/>
        <v>-4</v>
      </c>
      <c r="Q956" s="2">
        <f t="shared" si="5"/>
        <v>2</v>
      </c>
      <c r="R956" s="2">
        <f t="shared" si="6"/>
        <v>163</v>
      </c>
    </row>
    <row r="957" ht="14.25" customHeight="1">
      <c r="A957" s="2">
        <v>900207.0</v>
      </c>
      <c r="B957" s="2" t="s">
        <v>36</v>
      </c>
      <c r="C957" s="2" t="s">
        <v>31</v>
      </c>
      <c r="D957" s="2" t="s">
        <v>41</v>
      </c>
      <c r="E957" s="2" t="s">
        <v>44</v>
      </c>
      <c r="F957" s="2" t="s">
        <v>34</v>
      </c>
      <c r="G957" s="4">
        <v>43528.10503472222</v>
      </c>
      <c r="H957" s="4">
        <v>43533.10503472222</v>
      </c>
      <c r="I957" s="4">
        <v>43533.10503472222</v>
      </c>
      <c r="J957" s="2">
        <v>0.0</v>
      </c>
      <c r="K957" s="2">
        <v>105.0</v>
      </c>
      <c r="L957" s="2" t="str">
        <f t="shared" si="1"/>
        <v>Delhi</v>
      </c>
      <c r="M957" s="2" t="str">
        <f t="shared" si="2"/>
        <v>Delhi-Delhi</v>
      </c>
      <c r="N957" s="2" t="str">
        <f t="shared" si="7"/>
        <v>Local</v>
      </c>
      <c r="O957" s="2" t="str">
        <f t="shared" si="3"/>
        <v>FastWheels</v>
      </c>
      <c r="P957" s="2">
        <f t="shared" si="4"/>
        <v>0</v>
      </c>
      <c r="Q957" s="2">
        <f t="shared" si="5"/>
        <v>5</v>
      </c>
      <c r="R957" s="2">
        <f t="shared" si="6"/>
        <v>105</v>
      </c>
    </row>
    <row r="958" ht="14.25" customHeight="1">
      <c r="A958" s="2">
        <v>299443.0</v>
      </c>
      <c r="B958" s="2" t="s">
        <v>39</v>
      </c>
      <c r="C958" s="2" t="s">
        <v>40</v>
      </c>
      <c r="D958" s="2" t="s">
        <v>41</v>
      </c>
      <c r="E958" s="2" t="s">
        <v>33</v>
      </c>
      <c r="F958" s="2" t="s">
        <v>34</v>
      </c>
      <c r="G958" s="4">
        <v>43528.106354166666</v>
      </c>
      <c r="H958" s="4">
        <v>43530.106354166666</v>
      </c>
      <c r="I958" s="4">
        <v>43531.106354166666</v>
      </c>
      <c r="J958" s="2">
        <v>32.0</v>
      </c>
      <c r="K958" s="2">
        <v>110.0</v>
      </c>
      <c r="L958" s="2" t="str">
        <f t="shared" si="1"/>
        <v>Kolkata</v>
      </c>
      <c r="M958" s="2" t="str">
        <f t="shared" si="2"/>
        <v>Delhi-Kolkata</v>
      </c>
      <c r="N958" s="2" t="str">
        <f t="shared" si="7"/>
        <v>Outstation</v>
      </c>
      <c r="O958" s="2" t="str">
        <f t="shared" si="3"/>
        <v>Ship2Home</v>
      </c>
      <c r="P958" s="2">
        <f t="shared" si="4"/>
        <v>-1</v>
      </c>
      <c r="Q958" s="2">
        <f t="shared" si="5"/>
        <v>2</v>
      </c>
      <c r="R958" s="2">
        <f t="shared" si="6"/>
        <v>142</v>
      </c>
    </row>
    <row r="959" ht="14.25" customHeight="1">
      <c r="A959" s="2">
        <v>134777.0</v>
      </c>
      <c r="B959" s="2" t="s">
        <v>36</v>
      </c>
      <c r="C959" s="2" t="s">
        <v>31</v>
      </c>
      <c r="D959" s="2" t="s">
        <v>32</v>
      </c>
      <c r="E959" s="2" t="s">
        <v>44</v>
      </c>
      <c r="F959" s="2" t="s">
        <v>34</v>
      </c>
      <c r="G959" s="4">
        <v>43528.10880787037</v>
      </c>
      <c r="H959" s="4">
        <v>43530.10880787037</v>
      </c>
      <c r="I959" s="4">
        <v>43533.10880787037</v>
      </c>
      <c r="J959" s="2">
        <v>84.0</v>
      </c>
      <c r="K959" s="2">
        <v>110.0</v>
      </c>
      <c r="L959" s="2" t="str">
        <f t="shared" si="1"/>
        <v>Delhi</v>
      </c>
      <c r="M959" s="2" t="str">
        <f t="shared" si="2"/>
        <v>Bangalore-Delhi</v>
      </c>
      <c r="N959" s="2" t="str">
        <f t="shared" si="7"/>
        <v>Outstation</v>
      </c>
      <c r="O959" s="2" t="str">
        <f t="shared" si="3"/>
        <v>FastWheels</v>
      </c>
      <c r="P959" s="2">
        <f t="shared" si="4"/>
        <v>-3</v>
      </c>
      <c r="Q959" s="2">
        <f t="shared" si="5"/>
        <v>2</v>
      </c>
      <c r="R959" s="2">
        <f t="shared" si="6"/>
        <v>194</v>
      </c>
    </row>
    <row r="960" ht="14.25" customHeight="1">
      <c r="A960" s="2">
        <v>297920.0</v>
      </c>
      <c r="B960" s="2" t="s">
        <v>42</v>
      </c>
      <c r="C960" s="2" t="s">
        <v>37</v>
      </c>
      <c r="D960" s="2" t="s">
        <v>32</v>
      </c>
      <c r="E960" s="2" t="s">
        <v>44</v>
      </c>
      <c r="F960" s="2" t="s">
        <v>34</v>
      </c>
      <c r="G960" s="4">
        <v>43528.11231481482</v>
      </c>
      <c r="H960" s="4">
        <v>43530.11231481482</v>
      </c>
      <c r="I960" s="4">
        <v>43534.11231481482</v>
      </c>
      <c r="J960" s="2">
        <v>36.0</v>
      </c>
      <c r="K960" s="2">
        <v>106.0</v>
      </c>
      <c r="L960" s="2" t="str">
        <f t="shared" si="1"/>
        <v>Mumbai</v>
      </c>
      <c r="M960" s="2" t="str">
        <f t="shared" si="2"/>
        <v>Bangalore-Mumbai</v>
      </c>
      <c r="N960" s="2" t="str">
        <f t="shared" si="7"/>
        <v>Outstation</v>
      </c>
      <c r="O960" s="2" t="str">
        <f t="shared" si="3"/>
        <v>FastWheels</v>
      </c>
      <c r="P960" s="2">
        <f t="shared" si="4"/>
        <v>-4</v>
      </c>
      <c r="Q960" s="2">
        <f t="shared" si="5"/>
        <v>2</v>
      </c>
      <c r="R960" s="2">
        <f t="shared" si="6"/>
        <v>142</v>
      </c>
    </row>
    <row r="961" ht="14.25" customHeight="1">
      <c r="A961" s="2">
        <v>596669.0</v>
      </c>
      <c r="B961" s="2" t="s">
        <v>39</v>
      </c>
      <c r="C961" s="2" t="s">
        <v>40</v>
      </c>
      <c r="D961" s="2" t="s">
        <v>41</v>
      </c>
      <c r="E961" s="2" t="s">
        <v>33</v>
      </c>
      <c r="F961" s="2" t="s">
        <v>34</v>
      </c>
      <c r="G961" s="4">
        <v>43528.11269675926</v>
      </c>
      <c r="H961" s="4">
        <v>43532.11269675926</v>
      </c>
      <c r="I961" s="4">
        <v>43533.11269675926</v>
      </c>
      <c r="J961" s="2">
        <v>39.0</v>
      </c>
      <c r="K961" s="2">
        <v>115.0</v>
      </c>
      <c r="L961" s="2" t="str">
        <f t="shared" si="1"/>
        <v>Kolkata</v>
      </c>
      <c r="M961" s="2" t="str">
        <f t="shared" si="2"/>
        <v>Delhi-Kolkata</v>
      </c>
      <c r="N961" s="2" t="str">
        <f t="shared" si="7"/>
        <v>Outstation</v>
      </c>
      <c r="O961" s="2" t="str">
        <f t="shared" si="3"/>
        <v>Ship2Home</v>
      </c>
      <c r="P961" s="2">
        <f t="shared" si="4"/>
        <v>-1</v>
      </c>
      <c r="Q961" s="2">
        <f t="shared" si="5"/>
        <v>4</v>
      </c>
      <c r="R961" s="2">
        <f t="shared" si="6"/>
        <v>154</v>
      </c>
    </row>
    <row r="962" ht="14.25" customHeight="1">
      <c r="A962" s="2">
        <v>325533.0</v>
      </c>
      <c r="B962" s="2" t="s">
        <v>39</v>
      </c>
      <c r="C962" s="2" t="s">
        <v>45</v>
      </c>
      <c r="D962" s="2" t="s">
        <v>41</v>
      </c>
      <c r="E962" s="2" t="s">
        <v>33</v>
      </c>
      <c r="F962" s="2" t="s">
        <v>34</v>
      </c>
      <c r="G962" s="4">
        <v>43528.115219907406</v>
      </c>
      <c r="H962" s="4">
        <v>43535.115219907406</v>
      </c>
      <c r="I962" s="4">
        <v>43532.115219907406</v>
      </c>
      <c r="J962" s="2">
        <v>33.0</v>
      </c>
      <c r="K962" s="2">
        <v>120.0</v>
      </c>
      <c r="L962" s="2" t="str">
        <f t="shared" si="1"/>
        <v>Chennai</v>
      </c>
      <c r="M962" s="2" t="str">
        <f t="shared" si="2"/>
        <v>Delhi-Chennai</v>
      </c>
      <c r="N962" s="2" t="str">
        <f t="shared" si="7"/>
        <v>Outstation</v>
      </c>
      <c r="O962" s="2" t="str">
        <f t="shared" si="3"/>
        <v>Ship2Home</v>
      </c>
      <c r="P962" s="2">
        <f t="shared" si="4"/>
        <v>3</v>
      </c>
      <c r="Q962" s="2">
        <f t="shared" si="5"/>
        <v>7</v>
      </c>
      <c r="R962" s="2">
        <f t="shared" si="6"/>
        <v>153</v>
      </c>
    </row>
    <row r="963" ht="14.25" customHeight="1">
      <c r="A963" s="2">
        <v>833054.0</v>
      </c>
      <c r="B963" s="2" t="s">
        <v>42</v>
      </c>
      <c r="C963" s="2" t="s">
        <v>31</v>
      </c>
      <c r="D963" s="2" t="s">
        <v>32</v>
      </c>
      <c r="E963" s="2" t="s">
        <v>38</v>
      </c>
      <c r="F963" s="2" t="s">
        <v>34</v>
      </c>
      <c r="G963" s="4">
        <v>43528.118101851855</v>
      </c>
      <c r="H963" s="4">
        <v>43534.118101851855</v>
      </c>
      <c r="I963" s="4">
        <v>43535.118101851855</v>
      </c>
      <c r="J963" s="2">
        <v>37.0</v>
      </c>
      <c r="K963" s="2">
        <v>121.0</v>
      </c>
      <c r="L963" s="2" t="str">
        <f t="shared" si="1"/>
        <v>Delhi</v>
      </c>
      <c r="M963" s="2" t="str">
        <f t="shared" si="2"/>
        <v>Bangalore-Delhi</v>
      </c>
      <c r="N963" s="2" t="str">
        <f t="shared" si="7"/>
        <v>Outstation</v>
      </c>
      <c r="O963" s="2" t="str">
        <f t="shared" si="3"/>
        <v>Ship2Home</v>
      </c>
      <c r="P963" s="2">
        <f t="shared" si="4"/>
        <v>-1</v>
      </c>
      <c r="Q963" s="2">
        <f t="shared" si="5"/>
        <v>6</v>
      </c>
      <c r="R963" s="2">
        <f t="shared" si="6"/>
        <v>158</v>
      </c>
    </row>
    <row r="964" ht="14.25" customHeight="1">
      <c r="A964" s="2">
        <v>392900.0</v>
      </c>
      <c r="B964" s="2" t="s">
        <v>42</v>
      </c>
      <c r="C964" s="2" t="s">
        <v>43</v>
      </c>
      <c r="D964" s="2" t="s">
        <v>32</v>
      </c>
      <c r="E964" s="2" t="s">
        <v>44</v>
      </c>
      <c r="F964" s="2" t="s">
        <v>34</v>
      </c>
      <c r="G964" s="4">
        <v>43528.126909722225</v>
      </c>
      <c r="H964" s="4">
        <v>43528.126909722225</v>
      </c>
      <c r="I964" s="4">
        <v>43531.126909722225</v>
      </c>
      <c r="J964" s="2">
        <v>0.0</v>
      </c>
      <c r="K964" s="2">
        <v>129.0</v>
      </c>
      <c r="L964" s="2" t="str">
        <f t="shared" si="1"/>
        <v>Bangalore</v>
      </c>
      <c r="M964" s="2" t="str">
        <f t="shared" si="2"/>
        <v>Bangalore-Bangalore</v>
      </c>
      <c r="N964" s="2" t="str">
        <f t="shared" si="7"/>
        <v>Local</v>
      </c>
      <c r="O964" s="2" t="str">
        <f t="shared" si="3"/>
        <v>FastWheels</v>
      </c>
      <c r="P964" s="2">
        <f t="shared" si="4"/>
        <v>-3</v>
      </c>
      <c r="Q964" s="2">
        <f t="shared" si="5"/>
        <v>0</v>
      </c>
      <c r="R964" s="2">
        <f t="shared" si="6"/>
        <v>129</v>
      </c>
    </row>
    <row r="965" ht="14.25" customHeight="1">
      <c r="A965" s="2">
        <v>536059.0</v>
      </c>
      <c r="B965" s="2" t="s">
        <v>36</v>
      </c>
      <c r="C965" s="2" t="s">
        <v>31</v>
      </c>
      <c r="D965" s="2" t="s">
        <v>32</v>
      </c>
      <c r="E965" s="2" t="s">
        <v>33</v>
      </c>
      <c r="F965" s="2" t="s">
        <v>34</v>
      </c>
      <c r="G965" s="4">
        <v>43528.12744212963</v>
      </c>
      <c r="H965" s="4">
        <v>43535.12744212963</v>
      </c>
      <c r="I965" s="4">
        <v>43533.12744212963</v>
      </c>
      <c r="J965" s="2">
        <v>50.0</v>
      </c>
      <c r="K965" s="2">
        <v>128.0</v>
      </c>
      <c r="L965" s="2" t="str">
        <f t="shared" si="1"/>
        <v>Delhi</v>
      </c>
      <c r="M965" s="2" t="str">
        <f t="shared" si="2"/>
        <v>Bangalore-Delhi</v>
      </c>
      <c r="N965" s="2" t="str">
        <f t="shared" si="7"/>
        <v>Outstation</v>
      </c>
      <c r="O965" s="2" t="str">
        <f t="shared" si="3"/>
        <v>Ship2Home</v>
      </c>
      <c r="P965" s="2">
        <f t="shared" si="4"/>
        <v>2</v>
      </c>
      <c r="Q965" s="2">
        <f t="shared" si="5"/>
        <v>7</v>
      </c>
      <c r="R965" s="2">
        <f t="shared" si="6"/>
        <v>178</v>
      </c>
    </row>
    <row r="966" ht="14.25" customHeight="1">
      <c r="A966" s="2">
        <v>400758.0</v>
      </c>
      <c r="B966" s="2" t="s">
        <v>39</v>
      </c>
      <c r="C966" s="2" t="s">
        <v>40</v>
      </c>
      <c r="D966" s="2" t="s">
        <v>41</v>
      </c>
      <c r="E966" s="2" t="s">
        <v>38</v>
      </c>
      <c r="F966" s="2" t="s">
        <v>34</v>
      </c>
      <c r="G966" s="4">
        <v>43528.12787037037</v>
      </c>
      <c r="H966" s="4">
        <v>43533.12787037037</v>
      </c>
      <c r="I966" s="4">
        <v>43531.12787037037</v>
      </c>
      <c r="J966" s="2">
        <v>34.0</v>
      </c>
      <c r="K966" s="2">
        <v>105.0</v>
      </c>
      <c r="L966" s="2" t="str">
        <f t="shared" si="1"/>
        <v>Kolkata</v>
      </c>
      <c r="M966" s="2" t="str">
        <f t="shared" si="2"/>
        <v>Delhi-Kolkata</v>
      </c>
      <c r="N966" s="2" t="str">
        <f t="shared" si="7"/>
        <v>Outstation</v>
      </c>
      <c r="O966" s="2" t="str">
        <f t="shared" si="3"/>
        <v>Ship2Home</v>
      </c>
      <c r="P966" s="2">
        <f t="shared" si="4"/>
        <v>2</v>
      </c>
      <c r="Q966" s="2">
        <f t="shared" si="5"/>
        <v>5</v>
      </c>
      <c r="R966" s="2">
        <f t="shared" si="6"/>
        <v>139</v>
      </c>
    </row>
    <row r="967" ht="14.25" customHeight="1">
      <c r="A967" s="2">
        <v>191658.0</v>
      </c>
      <c r="B967" s="2" t="s">
        <v>47</v>
      </c>
      <c r="C967" s="2" t="s">
        <v>31</v>
      </c>
      <c r="D967" s="2" t="s">
        <v>32</v>
      </c>
      <c r="E967" s="2" t="s">
        <v>38</v>
      </c>
      <c r="F967" s="2" t="s">
        <v>34</v>
      </c>
      <c r="G967" s="4">
        <v>43528.12994212963</v>
      </c>
      <c r="H967" s="4">
        <v>43536.12994212963</v>
      </c>
      <c r="I967" s="4">
        <v>43531.12994212963</v>
      </c>
      <c r="J967" s="2">
        <v>44.0</v>
      </c>
      <c r="K967" s="2">
        <v>128.0</v>
      </c>
      <c r="L967" s="2" t="str">
        <f t="shared" si="1"/>
        <v>Delhi</v>
      </c>
      <c r="M967" s="2" t="str">
        <f t="shared" si="2"/>
        <v>Bangalore-Delhi</v>
      </c>
      <c r="N967" s="2" t="str">
        <f t="shared" si="7"/>
        <v>Outstation</v>
      </c>
      <c r="O967" s="2" t="str">
        <f t="shared" si="3"/>
        <v>Ship2Home</v>
      </c>
      <c r="P967" s="2">
        <f t="shared" si="4"/>
        <v>5</v>
      </c>
      <c r="Q967" s="2">
        <f t="shared" si="5"/>
        <v>8</v>
      </c>
      <c r="R967" s="2">
        <f t="shared" si="6"/>
        <v>172</v>
      </c>
    </row>
    <row r="968" ht="14.25" customHeight="1">
      <c r="A968" s="2">
        <v>472978.0</v>
      </c>
      <c r="B968" s="2" t="s">
        <v>36</v>
      </c>
      <c r="C968" s="2" t="s">
        <v>45</v>
      </c>
      <c r="D968" s="2" t="s">
        <v>41</v>
      </c>
      <c r="E968" s="2" t="s">
        <v>38</v>
      </c>
      <c r="F968" s="2" t="s">
        <v>34</v>
      </c>
      <c r="G968" s="4">
        <v>43528.13359953704</v>
      </c>
      <c r="H968" s="4">
        <v>43533.13359953704</v>
      </c>
      <c r="I968" s="4">
        <v>43534.13359953704</v>
      </c>
      <c r="J968" s="2">
        <v>29.0</v>
      </c>
      <c r="K968" s="2">
        <v>126.0</v>
      </c>
      <c r="L968" s="2" t="str">
        <f t="shared" si="1"/>
        <v>Chennai</v>
      </c>
      <c r="M968" s="2" t="str">
        <f t="shared" si="2"/>
        <v>Delhi-Chennai</v>
      </c>
      <c r="N968" s="2" t="str">
        <f t="shared" si="7"/>
        <v>Outstation</v>
      </c>
      <c r="O968" s="2" t="str">
        <f t="shared" si="3"/>
        <v>Ship2Home</v>
      </c>
      <c r="P968" s="2">
        <f t="shared" si="4"/>
        <v>-1</v>
      </c>
      <c r="Q968" s="2">
        <f t="shared" si="5"/>
        <v>5</v>
      </c>
      <c r="R968" s="2">
        <f t="shared" si="6"/>
        <v>155</v>
      </c>
    </row>
    <row r="969" ht="14.25" customHeight="1">
      <c r="A969" s="2">
        <v>89640.0</v>
      </c>
      <c r="B969" s="2" t="s">
        <v>39</v>
      </c>
      <c r="C969" s="2" t="s">
        <v>37</v>
      </c>
      <c r="D969" s="2" t="s">
        <v>32</v>
      </c>
      <c r="E969" s="2" t="s">
        <v>44</v>
      </c>
      <c r="F969" s="2" t="s">
        <v>34</v>
      </c>
      <c r="G969" s="4">
        <v>43528.13815972222</v>
      </c>
      <c r="H969" s="4">
        <v>43530.13815972222</v>
      </c>
      <c r="I969" s="4">
        <v>43532.13815972222</v>
      </c>
      <c r="J969" s="2">
        <v>46.0</v>
      </c>
      <c r="K969" s="2">
        <v>109.0</v>
      </c>
      <c r="L969" s="2" t="str">
        <f t="shared" si="1"/>
        <v>Mumbai</v>
      </c>
      <c r="M969" s="2" t="str">
        <f t="shared" si="2"/>
        <v>Bangalore-Mumbai</v>
      </c>
      <c r="N969" s="2" t="str">
        <f t="shared" si="7"/>
        <v>Outstation</v>
      </c>
      <c r="O969" s="2" t="str">
        <f t="shared" si="3"/>
        <v>FastWheels</v>
      </c>
      <c r="P969" s="2">
        <f t="shared" si="4"/>
        <v>-2</v>
      </c>
      <c r="Q969" s="2">
        <f t="shared" si="5"/>
        <v>2</v>
      </c>
      <c r="R969" s="2">
        <f t="shared" si="6"/>
        <v>155</v>
      </c>
    </row>
    <row r="970" ht="14.25" customHeight="1">
      <c r="A970" s="2">
        <v>59870.0</v>
      </c>
      <c r="B970" s="2" t="s">
        <v>47</v>
      </c>
      <c r="C970" s="2" t="s">
        <v>40</v>
      </c>
      <c r="D970" s="2" t="s">
        <v>41</v>
      </c>
      <c r="E970" s="2" t="s">
        <v>38</v>
      </c>
      <c r="F970" s="2" t="s">
        <v>34</v>
      </c>
      <c r="G970" s="4">
        <v>43528.139189814814</v>
      </c>
      <c r="H970" s="4">
        <v>43531.139189814814</v>
      </c>
      <c r="I970" s="4">
        <v>43535.139189814814</v>
      </c>
      <c r="J970" s="2">
        <v>28.0</v>
      </c>
      <c r="K970" s="2">
        <v>108.0</v>
      </c>
      <c r="L970" s="2" t="str">
        <f t="shared" si="1"/>
        <v>Kolkata</v>
      </c>
      <c r="M970" s="2" t="str">
        <f t="shared" si="2"/>
        <v>Delhi-Kolkata</v>
      </c>
      <c r="N970" s="2" t="str">
        <f t="shared" si="7"/>
        <v>Outstation</v>
      </c>
      <c r="O970" s="2" t="str">
        <f t="shared" si="3"/>
        <v>Ship2Home</v>
      </c>
      <c r="P970" s="2">
        <f t="shared" si="4"/>
        <v>-4</v>
      </c>
      <c r="Q970" s="2">
        <f t="shared" si="5"/>
        <v>3</v>
      </c>
      <c r="R970" s="2">
        <f t="shared" si="6"/>
        <v>136</v>
      </c>
    </row>
    <row r="971" ht="14.25" customHeight="1">
      <c r="A971" s="2">
        <v>918778.0</v>
      </c>
      <c r="B971" s="2" t="s">
        <v>39</v>
      </c>
      <c r="C971" s="2" t="s">
        <v>37</v>
      </c>
      <c r="D971" s="2" t="s">
        <v>41</v>
      </c>
      <c r="E971" s="2" t="s">
        <v>38</v>
      </c>
      <c r="F971" s="2" t="s">
        <v>34</v>
      </c>
      <c r="G971" s="4">
        <v>43528.139386574076</v>
      </c>
      <c r="H971" s="4">
        <v>43536.139386574076</v>
      </c>
      <c r="I971" s="4">
        <v>43532.139386574076</v>
      </c>
      <c r="J971" s="2">
        <v>50.0</v>
      </c>
      <c r="K971" s="2">
        <v>113.0</v>
      </c>
      <c r="L971" s="2" t="str">
        <f t="shared" si="1"/>
        <v>Mumbai</v>
      </c>
      <c r="M971" s="2" t="str">
        <f t="shared" si="2"/>
        <v>Delhi-Mumbai</v>
      </c>
      <c r="N971" s="2" t="str">
        <f t="shared" si="7"/>
        <v>Outstation</v>
      </c>
      <c r="O971" s="2" t="str">
        <f t="shared" si="3"/>
        <v>Ship2Home</v>
      </c>
      <c r="P971" s="2">
        <f t="shared" si="4"/>
        <v>4</v>
      </c>
      <c r="Q971" s="2">
        <f t="shared" si="5"/>
        <v>8</v>
      </c>
      <c r="R971" s="2">
        <f t="shared" si="6"/>
        <v>163</v>
      </c>
    </row>
    <row r="972" ht="14.25" customHeight="1">
      <c r="A972" s="2">
        <v>661035.0</v>
      </c>
      <c r="B972" s="2" t="s">
        <v>47</v>
      </c>
      <c r="C972" s="2" t="s">
        <v>40</v>
      </c>
      <c r="D972" s="2" t="s">
        <v>32</v>
      </c>
      <c r="E972" s="2" t="s">
        <v>33</v>
      </c>
      <c r="F972" s="2" t="s">
        <v>34</v>
      </c>
      <c r="G972" s="4">
        <v>43528.154340277775</v>
      </c>
      <c r="H972" s="4">
        <v>43532.154340277775</v>
      </c>
      <c r="I972" s="4">
        <v>43533.154340277775</v>
      </c>
      <c r="J972" s="2">
        <v>45.0</v>
      </c>
      <c r="K972" s="2">
        <v>112.0</v>
      </c>
      <c r="L972" s="2" t="str">
        <f t="shared" si="1"/>
        <v>Kolkata</v>
      </c>
      <c r="M972" s="2" t="str">
        <f t="shared" si="2"/>
        <v>Bangalore-Kolkata</v>
      </c>
      <c r="N972" s="2" t="str">
        <f t="shared" si="7"/>
        <v>Outstation</v>
      </c>
      <c r="O972" s="2" t="str">
        <f t="shared" si="3"/>
        <v>Ship2Home</v>
      </c>
      <c r="P972" s="2">
        <f t="shared" si="4"/>
        <v>-1</v>
      </c>
      <c r="Q972" s="2">
        <f t="shared" si="5"/>
        <v>4</v>
      </c>
      <c r="R972" s="2">
        <f t="shared" si="6"/>
        <v>157</v>
      </c>
    </row>
    <row r="973" ht="14.25" customHeight="1">
      <c r="A973" s="2">
        <v>732532.0</v>
      </c>
      <c r="B973" s="2" t="s">
        <v>47</v>
      </c>
      <c r="C973" s="2" t="s">
        <v>31</v>
      </c>
      <c r="D973" s="2" t="s">
        <v>32</v>
      </c>
      <c r="E973" s="2" t="s">
        <v>44</v>
      </c>
      <c r="F973" s="2" t="s">
        <v>34</v>
      </c>
      <c r="G973" s="4">
        <v>43528.157430555555</v>
      </c>
      <c r="H973" s="4">
        <v>43530.157430555555</v>
      </c>
      <c r="I973" s="4">
        <v>43535.157430555555</v>
      </c>
      <c r="J973" s="2">
        <v>35.0</v>
      </c>
      <c r="K973" s="2">
        <v>125.0</v>
      </c>
      <c r="L973" s="2" t="str">
        <f t="shared" si="1"/>
        <v>Delhi</v>
      </c>
      <c r="M973" s="2" t="str">
        <f t="shared" si="2"/>
        <v>Bangalore-Delhi</v>
      </c>
      <c r="N973" s="2" t="str">
        <f t="shared" si="7"/>
        <v>Outstation</v>
      </c>
      <c r="O973" s="2" t="str">
        <f t="shared" si="3"/>
        <v>FastWheels</v>
      </c>
      <c r="P973" s="2">
        <f t="shared" si="4"/>
        <v>-5</v>
      </c>
      <c r="Q973" s="2">
        <f t="shared" si="5"/>
        <v>2</v>
      </c>
      <c r="R973" s="2">
        <f t="shared" si="6"/>
        <v>160</v>
      </c>
    </row>
    <row r="974" ht="14.25" customHeight="1">
      <c r="A974" s="2">
        <v>243367.0</v>
      </c>
      <c r="B974" s="2" t="s">
        <v>39</v>
      </c>
      <c r="C974" s="2" t="s">
        <v>43</v>
      </c>
      <c r="D974" s="2" t="s">
        <v>41</v>
      </c>
      <c r="E974" s="2" t="s">
        <v>44</v>
      </c>
      <c r="F974" s="2" t="s">
        <v>34</v>
      </c>
      <c r="G974" s="4">
        <v>43528.15961805556</v>
      </c>
      <c r="H974" s="4">
        <v>43534.15961805556</v>
      </c>
      <c r="I974" s="4">
        <v>43533.15961805556</v>
      </c>
      <c r="J974" s="2">
        <v>81.0</v>
      </c>
      <c r="K974" s="2">
        <v>106.0</v>
      </c>
      <c r="L974" s="2" t="str">
        <f t="shared" si="1"/>
        <v>Bangalore</v>
      </c>
      <c r="M974" s="2" t="str">
        <f t="shared" si="2"/>
        <v>Delhi-Bangalore</v>
      </c>
      <c r="N974" s="2" t="str">
        <f t="shared" si="7"/>
        <v>Outstation</v>
      </c>
      <c r="O974" s="2" t="str">
        <f t="shared" si="3"/>
        <v>FastWheels</v>
      </c>
      <c r="P974" s="2">
        <f t="shared" si="4"/>
        <v>1</v>
      </c>
      <c r="Q974" s="2">
        <f t="shared" si="5"/>
        <v>6</v>
      </c>
      <c r="R974" s="2">
        <f t="shared" si="6"/>
        <v>187</v>
      </c>
    </row>
    <row r="975" ht="14.25" customHeight="1">
      <c r="A975" s="2">
        <v>845449.0</v>
      </c>
      <c r="B975" s="2" t="s">
        <v>39</v>
      </c>
      <c r="C975" s="2" t="s">
        <v>31</v>
      </c>
      <c r="D975" s="2" t="s">
        <v>41</v>
      </c>
      <c r="E975" s="2" t="s">
        <v>33</v>
      </c>
      <c r="F975" s="2" t="s">
        <v>34</v>
      </c>
      <c r="G975" s="4">
        <v>43528.16056712963</v>
      </c>
      <c r="H975" s="4">
        <v>43533.16056712963</v>
      </c>
      <c r="I975" s="4">
        <v>43535.16056712963</v>
      </c>
      <c r="J975" s="2">
        <v>0.0</v>
      </c>
      <c r="K975" s="2">
        <v>120.0</v>
      </c>
      <c r="L975" s="2" t="str">
        <f t="shared" si="1"/>
        <v>Delhi</v>
      </c>
      <c r="M975" s="2" t="str">
        <f t="shared" si="2"/>
        <v>Delhi-Delhi</v>
      </c>
      <c r="N975" s="2" t="str">
        <f t="shared" si="7"/>
        <v>Local</v>
      </c>
      <c r="O975" s="2" t="str">
        <f t="shared" si="3"/>
        <v>Ship2Home</v>
      </c>
      <c r="P975" s="2">
        <f t="shared" si="4"/>
        <v>-2</v>
      </c>
      <c r="Q975" s="2">
        <f t="shared" si="5"/>
        <v>5</v>
      </c>
      <c r="R975" s="2">
        <f t="shared" si="6"/>
        <v>120</v>
      </c>
    </row>
    <row r="976" ht="14.25" customHeight="1">
      <c r="A976" s="2">
        <v>491820.0</v>
      </c>
      <c r="B976" s="2" t="s">
        <v>47</v>
      </c>
      <c r="C976" s="2" t="s">
        <v>37</v>
      </c>
      <c r="D976" s="2" t="s">
        <v>32</v>
      </c>
      <c r="E976" s="2" t="s">
        <v>44</v>
      </c>
      <c r="F976" s="2" t="s">
        <v>34</v>
      </c>
      <c r="G976" s="4">
        <v>43528.160625</v>
      </c>
      <c r="H976" s="4">
        <v>43532.160625</v>
      </c>
      <c r="I976" s="4">
        <v>43535.160625</v>
      </c>
      <c r="J976" s="2">
        <v>43.0</v>
      </c>
      <c r="K976" s="2">
        <v>106.0</v>
      </c>
      <c r="L976" s="2" t="str">
        <f t="shared" si="1"/>
        <v>Mumbai</v>
      </c>
      <c r="M976" s="2" t="str">
        <f t="shared" si="2"/>
        <v>Bangalore-Mumbai</v>
      </c>
      <c r="N976" s="2" t="str">
        <f t="shared" si="7"/>
        <v>Outstation</v>
      </c>
      <c r="O976" s="2" t="str">
        <f t="shared" si="3"/>
        <v>FastWheels</v>
      </c>
      <c r="P976" s="2">
        <f t="shared" si="4"/>
        <v>-3</v>
      </c>
      <c r="Q976" s="2">
        <f t="shared" si="5"/>
        <v>4</v>
      </c>
      <c r="R976" s="2">
        <f t="shared" si="6"/>
        <v>149</v>
      </c>
    </row>
    <row r="977" ht="14.25" customHeight="1">
      <c r="A977" s="2">
        <v>250951.0</v>
      </c>
      <c r="B977" s="2" t="s">
        <v>36</v>
      </c>
      <c r="C977" s="2" t="s">
        <v>31</v>
      </c>
      <c r="D977" s="2" t="s">
        <v>32</v>
      </c>
      <c r="E977" s="2" t="s">
        <v>33</v>
      </c>
      <c r="F977" s="2" t="s">
        <v>34</v>
      </c>
      <c r="G977" s="4">
        <v>43528.162314814814</v>
      </c>
      <c r="H977" s="4">
        <v>43535.162314814814</v>
      </c>
      <c r="I977" s="4">
        <v>43533.162314814814</v>
      </c>
      <c r="J977" s="2">
        <v>27.0</v>
      </c>
      <c r="K977" s="2">
        <v>127.0</v>
      </c>
      <c r="L977" s="2" t="str">
        <f t="shared" si="1"/>
        <v>Delhi</v>
      </c>
      <c r="M977" s="2" t="str">
        <f t="shared" si="2"/>
        <v>Bangalore-Delhi</v>
      </c>
      <c r="N977" s="2" t="str">
        <f t="shared" si="7"/>
        <v>Outstation</v>
      </c>
      <c r="O977" s="2" t="str">
        <f t="shared" si="3"/>
        <v>Ship2Home</v>
      </c>
      <c r="P977" s="2">
        <f t="shared" si="4"/>
        <v>2</v>
      </c>
      <c r="Q977" s="2">
        <f t="shared" si="5"/>
        <v>7</v>
      </c>
      <c r="R977" s="2">
        <f t="shared" si="6"/>
        <v>154</v>
      </c>
    </row>
    <row r="978" ht="14.25" customHeight="1">
      <c r="A978" s="2">
        <v>496184.0</v>
      </c>
      <c r="B978" s="2" t="s">
        <v>36</v>
      </c>
      <c r="C978" s="2" t="s">
        <v>37</v>
      </c>
      <c r="D978" s="2" t="s">
        <v>32</v>
      </c>
      <c r="E978" s="2" t="s">
        <v>44</v>
      </c>
      <c r="F978" s="2" t="s">
        <v>34</v>
      </c>
      <c r="G978" s="4">
        <v>43528.16263888889</v>
      </c>
      <c r="H978" s="4">
        <v>43533.16263888889</v>
      </c>
      <c r="I978" s="4">
        <v>43533.16263888889</v>
      </c>
      <c r="J978" s="2">
        <v>44.0</v>
      </c>
      <c r="K978" s="2">
        <v>106.0</v>
      </c>
      <c r="L978" s="2" t="str">
        <f t="shared" si="1"/>
        <v>Mumbai</v>
      </c>
      <c r="M978" s="2" t="str">
        <f t="shared" si="2"/>
        <v>Bangalore-Mumbai</v>
      </c>
      <c r="N978" s="2" t="str">
        <f t="shared" si="7"/>
        <v>Outstation</v>
      </c>
      <c r="O978" s="2" t="str">
        <f t="shared" si="3"/>
        <v>FastWheels</v>
      </c>
      <c r="P978" s="2">
        <f t="shared" si="4"/>
        <v>0</v>
      </c>
      <c r="Q978" s="2">
        <f t="shared" si="5"/>
        <v>5</v>
      </c>
      <c r="R978" s="2">
        <f t="shared" si="6"/>
        <v>150</v>
      </c>
    </row>
    <row r="979" ht="14.25" customHeight="1">
      <c r="A979" s="2">
        <v>649939.0</v>
      </c>
      <c r="B979" s="2" t="s">
        <v>30</v>
      </c>
      <c r="C979" s="2" t="s">
        <v>37</v>
      </c>
      <c r="D979" s="2" t="s">
        <v>41</v>
      </c>
      <c r="E979" s="2" t="s">
        <v>33</v>
      </c>
      <c r="F979" s="2" t="s">
        <v>34</v>
      </c>
      <c r="G979" s="4">
        <v>43528.17170138889</v>
      </c>
      <c r="H979" s="4">
        <v>43533.17170138889</v>
      </c>
      <c r="I979" s="4">
        <v>43531.17170138889</v>
      </c>
      <c r="J979" s="2">
        <v>40.0</v>
      </c>
      <c r="K979" s="2">
        <v>111.0</v>
      </c>
      <c r="L979" s="2" t="str">
        <f t="shared" si="1"/>
        <v>Mumbai</v>
      </c>
      <c r="M979" s="2" t="str">
        <f t="shared" si="2"/>
        <v>Delhi-Mumbai</v>
      </c>
      <c r="N979" s="2" t="str">
        <f t="shared" si="7"/>
        <v>Outstation</v>
      </c>
      <c r="O979" s="2" t="str">
        <f t="shared" si="3"/>
        <v>Ship2Home</v>
      </c>
      <c r="P979" s="2">
        <f t="shared" si="4"/>
        <v>2</v>
      </c>
      <c r="Q979" s="2">
        <f t="shared" si="5"/>
        <v>5</v>
      </c>
      <c r="R979" s="2">
        <f t="shared" si="6"/>
        <v>151</v>
      </c>
    </row>
    <row r="980" ht="14.25" customHeight="1">
      <c r="A980" s="2">
        <v>667823.0</v>
      </c>
      <c r="B980" s="2" t="s">
        <v>36</v>
      </c>
      <c r="C980" s="2" t="s">
        <v>43</v>
      </c>
      <c r="D980" s="2" t="s">
        <v>32</v>
      </c>
      <c r="E980" s="2" t="s">
        <v>33</v>
      </c>
      <c r="F980" s="2" t="s">
        <v>34</v>
      </c>
      <c r="G980" s="4">
        <v>43528.17265046296</v>
      </c>
      <c r="H980" s="4">
        <v>43534.17265046296</v>
      </c>
      <c r="I980" s="4">
        <v>43533.17265046296</v>
      </c>
      <c r="J980" s="2">
        <v>0.0</v>
      </c>
      <c r="K980" s="2">
        <v>130.0</v>
      </c>
      <c r="L980" s="2" t="str">
        <f t="shared" si="1"/>
        <v>Bangalore</v>
      </c>
      <c r="M980" s="2" t="str">
        <f t="shared" si="2"/>
        <v>Bangalore-Bangalore</v>
      </c>
      <c r="N980" s="2" t="str">
        <f t="shared" si="7"/>
        <v>Local</v>
      </c>
      <c r="O980" s="2" t="str">
        <f t="shared" si="3"/>
        <v>Ship2Home</v>
      </c>
      <c r="P980" s="2">
        <f t="shared" si="4"/>
        <v>1</v>
      </c>
      <c r="Q980" s="2">
        <f t="shared" si="5"/>
        <v>6</v>
      </c>
      <c r="R980" s="2">
        <f t="shared" si="6"/>
        <v>130</v>
      </c>
    </row>
    <row r="981" ht="14.25" customHeight="1">
      <c r="A981" s="2">
        <v>866304.0</v>
      </c>
      <c r="B981" s="2" t="s">
        <v>36</v>
      </c>
      <c r="C981" s="2" t="s">
        <v>43</v>
      </c>
      <c r="D981" s="2" t="s">
        <v>32</v>
      </c>
      <c r="E981" s="2" t="s">
        <v>44</v>
      </c>
      <c r="F981" s="2" t="s">
        <v>34</v>
      </c>
      <c r="G981" s="4">
        <v>43528.1871875</v>
      </c>
      <c r="H981" s="4">
        <v>43533.1871875</v>
      </c>
      <c r="I981" s="4">
        <v>43531.1871875</v>
      </c>
      <c r="J981" s="2">
        <v>0.0</v>
      </c>
      <c r="K981" s="2">
        <v>121.0</v>
      </c>
      <c r="L981" s="2" t="str">
        <f t="shared" si="1"/>
        <v>Bangalore</v>
      </c>
      <c r="M981" s="2" t="str">
        <f t="shared" si="2"/>
        <v>Bangalore-Bangalore</v>
      </c>
      <c r="N981" s="2" t="str">
        <f t="shared" si="7"/>
        <v>Local</v>
      </c>
      <c r="O981" s="2" t="str">
        <f t="shared" si="3"/>
        <v>FastWheels</v>
      </c>
      <c r="P981" s="2">
        <f t="shared" si="4"/>
        <v>2</v>
      </c>
      <c r="Q981" s="2">
        <f t="shared" si="5"/>
        <v>5</v>
      </c>
      <c r="R981" s="2">
        <f t="shared" si="6"/>
        <v>121</v>
      </c>
    </row>
    <row r="982" ht="14.25" customHeight="1">
      <c r="A982" s="2">
        <v>228046.0</v>
      </c>
      <c r="B982" s="2" t="s">
        <v>30</v>
      </c>
      <c r="C982" s="2" t="s">
        <v>37</v>
      </c>
      <c r="D982" s="2" t="s">
        <v>41</v>
      </c>
      <c r="E982" s="2" t="s">
        <v>38</v>
      </c>
      <c r="F982" s="2" t="s">
        <v>34</v>
      </c>
      <c r="G982" s="4">
        <v>43528.18986111111</v>
      </c>
      <c r="H982" s="4">
        <v>43535.18986111111</v>
      </c>
      <c r="I982" s="4">
        <v>43533.18986111111</v>
      </c>
      <c r="J982" s="2">
        <v>27.0</v>
      </c>
      <c r="K982" s="2">
        <v>108.0</v>
      </c>
      <c r="L982" s="2" t="str">
        <f t="shared" si="1"/>
        <v>Mumbai</v>
      </c>
      <c r="M982" s="2" t="str">
        <f t="shared" si="2"/>
        <v>Delhi-Mumbai</v>
      </c>
      <c r="N982" s="2" t="str">
        <f t="shared" si="7"/>
        <v>Outstation</v>
      </c>
      <c r="O982" s="2" t="str">
        <f t="shared" si="3"/>
        <v>Ship2Home</v>
      </c>
      <c r="P982" s="2">
        <f t="shared" si="4"/>
        <v>2</v>
      </c>
      <c r="Q982" s="2">
        <f t="shared" si="5"/>
        <v>7</v>
      </c>
      <c r="R982" s="2">
        <f t="shared" si="6"/>
        <v>135</v>
      </c>
    </row>
    <row r="983" ht="14.25" customHeight="1">
      <c r="A983" s="2">
        <v>307900.0</v>
      </c>
      <c r="B983" s="2" t="s">
        <v>39</v>
      </c>
      <c r="C983" s="2" t="s">
        <v>37</v>
      </c>
      <c r="D983" s="2" t="s">
        <v>41</v>
      </c>
      <c r="E983" s="2" t="s">
        <v>44</v>
      </c>
      <c r="F983" s="2" t="s">
        <v>34</v>
      </c>
      <c r="G983" s="4">
        <v>43528.210543981484</v>
      </c>
      <c r="H983" s="4">
        <v>43530.210543981484</v>
      </c>
      <c r="I983" s="4">
        <v>43533.210543981484</v>
      </c>
      <c r="J983" s="2">
        <v>28.0</v>
      </c>
      <c r="K983" s="2">
        <v>114.0</v>
      </c>
      <c r="L983" s="2" t="str">
        <f t="shared" si="1"/>
        <v>Mumbai</v>
      </c>
      <c r="M983" s="2" t="str">
        <f t="shared" si="2"/>
        <v>Delhi-Mumbai</v>
      </c>
      <c r="N983" s="2" t="str">
        <f t="shared" si="7"/>
        <v>Outstation</v>
      </c>
      <c r="O983" s="2" t="str">
        <f t="shared" si="3"/>
        <v>FastWheels</v>
      </c>
      <c r="P983" s="2">
        <f t="shared" si="4"/>
        <v>-3</v>
      </c>
      <c r="Q983" s="2">
        <f t="shared" si="5"/>
        <v>2</v>
      </c>
      <c r="R983" s="2">
        <f t="shared" si="6"/>
        <v>142</v>
      </c>
    </row>
    <row r="984" ht="14.25" customHeight="1">
      <c r="A984" s="2">
        <v>630963.0</v>
      </c>
      <c r="B984" s="2" t="s">
        <v>39</v>
      </c>
      <c r="C984" s="2" t="s">
        <v>43</v>
      </c>
      <c r="D984" s="2" t="s">
        <v>32</v>
      </c>
      <c r="E984" s="2" t="s">
        <v>33</v>
      </c>
      <c r="F984" s="2" t="s">
        <v>34</v>
      </c>
      <c r="G984" s="4">
        <v>43528.21724537037</v>
      </c>
      <c r="H984" s="4">
        <v>43531.21724537037</v>
      </c>
      <c r="I984" s="4">
        <v>43535.21724537037</v>
      </c>
      <c r="J984" s="2">
        <v>0.0</v>
      </c>
      <c r="K984" s="2">
        <v>123.0</v>
      </c>
      <c r="L984" s="2" t="str">
        <f t="shared" si="1"/>
        <v>Bangalore</v>
      </c>
      <c r="M984" s="2" t="str">
        <f t="shared" si="2"/>
        <v>Bangalore-Bangalore</v>
      </c>
      <c r="N984" s="2" t="str">
        <f t="shared" si="7"/>
        <v>Local</v>
      </c>
      <c r="O984" s="2" t="str">
        <f t="shared" si="3"/>
        <v>Ship2Home</v>
      </c>
      <c r="P984" s="2">
        <f t="shared" si="4"/>
        <v>-4</v>
      </c>
      <c r="Q984" s="2">
        <f t="shared" si="5"/>
        <v>3</v>
      </c>
      <c r="R984" s="2">
        <f t="shared" si="6"/>
        <v>123</v>
      </c>
    </row>
    <row r="985" ht="14.25" customHeight="1">
      <c r="A985" s="2">
        <v>659325.0</v>
      </c>
      <c r="B985" s="2" t="s">
        <v>36</v>
      </c>
      <c r="C985" s="2" t="s">
        <v>37</v>
      </c>
      <c r="D985" s="2" t="s">
        <v>32</v>
      </c>
      <c r="E985" s="2" t="s">
        <v>33</v>
      </c>
      <c r="F985" s="2" t="s">
        <v>34</v>
      </c>
      <c r="G985" s="4">
        <v>43528.22175925926</v>
      </c>
      <c r="H985" s="4">
        <v>43534.22175925926</v>
      </c>
      <c r="I985" s="4">
        <v>43533.22175925926</v>
      </c>
      <c r="J985" s="2">
        <v>48.0</v>
      </c>
      <c r="K985" s="2">
        <v>111.0</v>
      </c>
      <c r="L985" s="2" t="str">
        <f t="shared" si="1"/>
        <v>Mumbai</v>
      </c>
      <c r="M985" s="2" t="str">
        <f t="shared" si="2"/>
        <v>Bangalore-Mumbai</v>
      </c>
      <c r="N985" s="2" t="str">
        <f t="shared" si="7"/>
        <v>Outstation</v>
      </c>
      <c r="O985" s="2" t="str">
        <f t="shared" si="3"/>
        <v>Ship2Home</v>
      </c>
      <c r="P985" s="2">
        <f t="shared" si="4"/>
        <v>1</v>
      </c>
      <c r="Q985" s="2">
        <f t="shared" si="5"/>
        <v>6</v>
      </c>
      <c r="R985" s="2">
        <f t="shared" si="6"/>
        <v>159</v>
      </c>
    </row>
    <row r="986" ht="14.25" customHeight="1">
      <c r="A986" s="2">
        <v>370960.0</v>
      </c>
      <c r="B986" s="2" t="s">
        <v>42</v>
      </c>
      <c r="C986" s="2" t="s">
        <v>43</v>
      </c>
      <c r="D986" s="2" t="s">
        <v>41</v>
      </c>
      <c r="E986" s="2" t="s">
        <v>44</v>
      </c>
      <c r="F986" s="2" t="s">
        <v>34</v>
      </c>
      <c r="G986" s="4">
        <v>43528.229155092595</v>
      </c>
      <c r="H986" s="4">
        <v>43534.229155092595</v>
      </c>
      <c r="I986" s="4">
        <v>43534.229155092595</v>
      </c>
      <c r="J986" s="2">
        <v>50.0</v>
      </c>
      <c r="K986" s="2">
        <v>127.0</v>
      </c>
      <c r="L986" s="2" t="str">
        <f t="shared" si="1"/>
        <v>Bangalore</v>
      </c>
      <c r="M986" s="2" t="str">
        <f t="shared" si="2"/>
        <v>Delhi-Bangalore</v>
      </c>
      <c r="N986" s="2" t="str">
        <f t="shared" si="7"/>
        <v>Outstation</v>
      </c>
      <c r="O986" s="2" t="str">
        <f t="shared" si="3"/>
        <v>FastWheels</v>
      </c>
      <c r="P986" s="2">
        <f t="shared" si="4"/>
        <v>0</v>
      </c>
      <c r="Q986" s="2">
        <f t="shared" si="5"/>
        <v>6</v>
      </c>
      <c r="R986" s="2">
        <f t="shared" si="6"/>
        <v>177</v>
      </c>
    </row>
    <row r="987" ht="14.25" customHeight="1">
      <c r="A987" s="2">
        <v>169703.0</v>
      </c>
      <c r="B987" s="2" t="s">
        <v>39</v>
      </c>
      <c r="C987" s="2" t="s">
        <v>31</v>
      </c>
      <c r="D987" s="2" t="s">
        <v>41</v>
      </c>
      <c r="E987" s="2" t="s">
        <v>33</v>
      </c>
      <c r="F987" s="2" t="s">
        <v>34</v>
      </c>
      <c r="G987" s="4">
        <v>43528.22965277778</v>
      </c>
      <c r="H987" s="4">
        <v>43534.22965277778</v>
      </c>
      <c r="I987" s="4">
        <v>43531.22965277778</v>
      </c>
      <c r="J987" s="2">
        <v>0.0</v>
      </c>
      <c r="K987" s="2">
        <v>129.0</v>
      </c>
      <c r="L987" s="2" t="str">
        <f t="shared" si="1"/>
        <v>Delhi</v>
      </c>
      <c r="M987" s="2" t="str">
        <f t="shared" si="2"/>
        <v>Delhi-Delhi</v>
      </c>
      <c r="N987" s="2" t="str">
        <f t="shared" si="7"/>
        <v>Local</v>
      </c>
      <c r="O987" s="2" t="str">
        <f t="shared" si="3"/>
        <v>Ship2Home</v>
      </c>
      <c r="P987" s="2">
        <f t="shared" si="4"/>
        <v>3</v>
      </c>
      <c r="Q987" s="2">
        <f t="shared" si="5"/>
        <v>6</v>
      </c>
      <c r="R987" s="2">
        <f t="shared" si="6"/>
        <v>129</v>
      </c>
    </row>
    <row r="988" ht="14.25" customHeight="1">
      <c r="A988" s="2">
        <v>739577.0</v>
      </c>
      <c r="B988" s="2" t="s">
        <v>39</v>
      </c>
      <c r="C988" s="2" t="s">
        <v>31</v>
      </c>
      <c r="D988" s="2" t="s">
        <v>41</v>
      </c>
      <c r="E988" s="2" t="s">
        <v>44</v>
      </c>
      <c r="F988" s="2" t="s">
        <v>34</v>
      </c>
      <c r="G988" s="4">
        <v>43528.23304398148</v>
      </c>
      <c r="H988" s="4">
        <v>43528.23304398148</v>
      </c>
      <c r="I988" s="4">
        <v>43532.23304398148</v>
      </c>
      <c r="J988" s="2">
        <v>0.0</v>
      </c>
      <c r="K988" s="2">
        <v>108.0</v>
      </c>
      <c r="L988" s="2" t="str">
        <f t="shared" si="1"/>
        <v>Delhi</v>
      </c>
      <c r="M988" s="2" t="str">
        <f t="shared" si="2"/>
        <v>Delhi-Delhi</v>
      </c>
      <c r="N988" s="2" t="str">
        <f t="shared" si="7"/>
        <v>Local</v>
      </c>
      <c r="O988" s="2" t="str">
        <f t="shared" si="3"/>
        <v>FastWheels</v>
      </c>
      <c r="P988" s="2">
        <f t="shared" si="4"/>
        <v>-4</v>
      </c>
      <c r="Q988" s="2">
        <f t="shared" si="5"/>
        <v>0</v>
      </c>
      <c r="R988" s="2">
        <f t="shared" si="6"/>
        <v>108</v>
      </c>
    </row>
    <row r="989" ht="14.25" customHeight="1">
      <c r="A989" s="2">
        <v>619096.0</v>
      </c>
      <c r="B989" s="2" t="s">
        <v>30</v>
      </c>
      <c r="C989" s="2" t="s">
        <v>40</v>
      </c>
      <c r="D989" s="2" t="s">
        <v>41</v>
      </c>
      <c r="E989" s="2" t="s">
        <v>44</v>
      </c>
      <c r="F989" s="2" t="s">
        <v>34</v>
      </c>
      <c r="G989" s="4">
        <v>43528.23328703704</v>
      </c>
      <c r="H989" s="4">
        <v>43531.23328703704</v>
      </c>
      <c r="I989" s="4">
        <v>43533.23328703704</v>
      </c>
      <c r="J989" s="2">
        <v>69.0</v>
      </c>
      <c r="K989" s="2">
        <v>95.0</v>
      </c>
      <c r="L989" s="2" t="str">
        <f t="shared" si="1"/>
        <v>Kolkata</v>
      </c>
      <c r="M989" s="2" t="str">
        <f t="shared" si="2"/>
        <v>Delhi-Kolkata</v>
      </c>
      <c r="N989" s="2" t="str">
        <f t="shared" si="7"/>
        <v>Outstation</v>
      </c>
      <c r="O989" s="2" t="str">
        <f t="shared" si="3"/>
        <v>FastWheels</v>
      </c>
      <c r="P989" s="2">
        <f t="shared" si="4"/>
        <v>-2</v>
      </c>
      <c r="Q989" s="2">
        <f t="shared" si="5"/>
        <v>3</v>
      </c>
      <c r="R989" s="2">
        <f t="shared" si="6"/>
        <v>164</v>
      </c>
    </row>
    <row r="990" ht="14.25" customHeight="1">
      <c r="A990" s="2">
        <v>631135.0</v>
      </c>
      <c r="B990" s="2" t="s">
        <v>47</v>
      </c>
      <c r="C990" s="2" t="s">
        <v>45</v>
      </c>
      <c r="D990" s="2" t="s">
        <v>41</v>
      </c>
      <c r="E990" s="2" t="s">
        <v>44</v>
      </c>
      <c r="F990" s="2" t="s">
        <v>34</v>
      </c>
      <c r="G990" s="4">
        <v>43528.2349537037</v>
      </c>
      <c r="H990" s="4">
        <v>43536.2349537037</v>
      </c>
      <c r="I990" s="4">
        <v>43532.2349537037</v>
      </c>
      <c r="J990" s="2">
        <v>79.0</v>
      </c>
      <c r="K990" s="2">
        <v>107.0</v>
      </c>
      <c r="L990" s="2" t="str">
        <f t="shared" si="1"/>
        <v>Chennai</v>
      </c>
      <c r="M990" s="2" t="str">
        <f t="shared" si="2"/>
        <v>Delhi-Chennai</v>
      </c>
      <c r="N990" s="2" t="str">
        <f t="shared" si="7"/>
        <v>Outstation</v>
      </c>
      <c r="O990" s="2" t="str">
        <f t="shared" si="3"/>
        <v>FastWheels</v>
      </c>
      <c r="P990" s="2">
        <f t="shared" si="4"/>
        <v>4</v>
      </c>
      <c r="Q990" s="2">
        <f t="shared" si="5"/>
        <v>8</v>
      </c>
      <c r="R990" s="2">
        <f t="shared" si="6"/>
        <v>186</v>
      </c>
    </row>
    <row r="991" ht="14.25" customHeight="1">
      <c r="A991" s="2">
        <v>882197.0</v>
      </c>
      <c r="B991" s="2" t="s">
        <v>36</v>
      </c>
      <c r="C991" s="2" t="s">
        <v>45</v>
      </c>
      <c r="D991" s="2" t="s">
        <v>32</v>
      </c>
      <c r="E991" s="2" t="s">
        <v>33</v>
      </c>
      <c r="F991" s="2" t="s">
        <v>34</v>
      </c>
      <c r="G991" s="4">
        <v>43528.24113425926</v>
      </c>
      <c r="H991" s="4">
        <v>43530.24113425926</v>
      </c>
      <c r="I991" s="4">
        <v>43531.24113425926</v>
      </c>
      <c r="J991" s="2">
        <v>37.0</v>
      </c>
      <c r="K991" s="2">
        <v>128.0</v>
      </c>
      <c r="L991" s="2" t="str">
        <f t="shared" si="1"/>
        <v>Chennai</v>
      </c>
      <c r="M991" s="2" t="str">
        <f t="shared" si="2"/>
        <v>Bangalore-Chennai</v>
      </c>
      <c r="N991" s="2" t="str">
        <f t="shared" si="7"/>
        <v>Outstation</v>
      </c>
      <c r="O991" s="2" t="str">
        <f t="shared" si="3"/>
        <v>Ship2Home</v>
      </c>
      <c r="P991" s="2">
        <f t="shared" si="4"/>
        <v>-1</v>
      </c>
      <c r="Q991" s="2">
        <f t="shared" si="5"/>
        <v>2</v>
      </c>
      <c r="R991" s="2">
        <f t="shared" si="6"/>
        <v>165</v>
      </c>
    </row>
    <row r="992" ht="14.25" customHeight="1">
      <c r="A992" s="2">
        <v>804662.0</v>
      </c>
      <c r="B992" s="2" t="s">
        <v>39</v>
      </c>
      <c r="C992" s="2" t="s">
        <v>37</v>
      </c>
      <c r="D992" s="2" t="s">
        <v>41</v>
      </c>
      <c r="E992" s="2" t="s">
        <v>44</v>
      </c>
      <c r="F992" s="2" t="s">
        <v>34</v>
      </c>
      <c r="G992" s="4">
        <v>43528.24321759259</v>
      </c>
      <c r="H992" s="4">
        <v>43531.24321759259</v>
      </c>
      <c r="I992" s="4">
        <v>43534.24321759259</v>
      </c>
      <c r="J992" s="2">
        <v>73.0</v>
      </c>
      <c r="K992" s="2">
        <v>93.0</v>
      </c>
      <c r="L992" s="2" t="str">
        <f t="shared" si="1"/>
        <v>Mumbai</v>
      </c>
      <c r="M992" s="2" t="str">
        <f t="shared" si="2"/>
        <v>Delhi-Mumbai</v>
      </c>
      <c r="N992" s="2" t="str">
        <f t="shared" si="7"/>
        <v>Outstation</v>
      </c>
      <c r="O992" s="2" t="str">
        <f t="shared" si="3"/>
        <v>FastWheels</v>
      </c>
      <c r="P992" s="2">
        <f t="shared" si="4"/>
        <v>-3</v>
      </c>
      <c r="Q992" s="2">
        <f t="shared" si="5"/>
        <v>3</v>
      </c>
      <c r="R992" s="2">
        <f t="shared" si="6"/>
        <v>166</v>
      </c>
    </row>
    <row r="993" ht="14.25" customHeight="1">
      <c r="A993" s="2">
        <v>549679.0</v>
      </c>
      <c r="B993" s="2" t="s">
        <v>30</v>
      </c>
      <c r="C993" s="2" t="s">
        <v>45</v>
      </c>
      <c r="D993" s="2" t="s">
        <v>41</v>
      </c>
      <c r="E993" s="2" t="s">
        <v>33</v>
      </c>
      <c r="F993" s="2" t="s">
        <v>34</v>
      </c>
      <c r="G993" s="4">
        <v>43528.25099537037</v>
      </c>
      <c r="H993" s="4">
        <v>43532.25099537037</v>
      </c>
      <c r="I993" s="4">
        <v>43531.25099537037</v>
      </c>
      <c r="J993" s="2">
        <v>31.0</v>
      </c>
      <c r="K993" s="2">
        <v>124.0</v>
      </c>
      <c r="L993" s="2" t="str">
        <f t="shared" si="1"/>
        <v>Chennai</v>
      </c>
      <c r="M993" s="2" t="str">
        <f t="shared" si="2"/>
        <v>Delhi-Chennai</v>
      </c>
      <c r="N993" s="2" t="str">
        <f t="shared" si="7"/>
        <v>Outstation</v>
      </c>
      <c r="O993" s="2" t="str">
        <f t="shared" si="3"/>
        <v>Ship2Home</v>
      </c>
      <c r="P993" s="2">
        <f t="shared" si="4"/>
        <v>1</v>
      </c>
      <c r="Q993" s="2">
        <f t="shared" si="5"/>
        <v>4</v>
      </c>
      <c r="R993" s="2">
        <f t="shared" si="6"/>
        <v>155</v>
      </c>
    </row>
    <row r="994" ht="14.25" customHeight="1">
      <c r="A994" s="2">
        <v>357366.0</v>
      </c>
      <c r="B994" s="2" t="s">
        <v>30</v>
      </c>
      <c r="C994" s="2" t="s">
        <v>40</v>
      </c>
      <c r="D994" s="2" t="s">
        <v>32</v>
      </c>
      <c r="E994" s="2" t="s">
        <v>38</v>
      </c>
      <c r="F994" s="2" t="s">
        <v>34</v>
      </c>
      <c r="G994" s="4">
        <v>43528.26795138889</v>
      </c>
      <c r="H994" s="4">
        <v>43530.26795138889</v>
      </c>
      <c r="I994" s="4">
        <v>43531.26795138889</v>
      </c>
      <c r="J994" s="2">
        <v>40.0</v>
      </c>
      <c r="K994" s="2">
        <v>106.0</v>
      </c>
      <c r="L994" s="2" t="str">
        <f t="shared" si="1"/>
        <v>Kolkata</v>
      </c>
      <c r="M994" s="2" t="str">
        <f t="shared" si="2"/>
        <v>Bangalore-Kolkata</v>
      </c>
      <c r="N994" s="2" t="str">
        <f t="shared" si="7"/>
        <v>Outstation</v>
      </c>
      <c r="O994" s="2" t="str">
        <f t="shared" si="3"/>
        <v>Ship2Home</v>
      </c>
      <c r="P994" s="2">
        <f t="shared" si="4"/>
        <v>-1</v>
      </c>
      <c r="Q994" s="2">
        <f t="shared" si="5"/>
        <v>2</v>
      </c>
      <c r="R994" s="2">
        <f t="shared" si="6"/>
        <v>146</v>
      </c>
    </row>
    <row r="995" ht="14.25" customHeight="1">
      <c r="A995" s="2">
        <v>504954.0</v>
      </c>
      <c r="B995" s="2" t="s">
        <v>42</v>
      </c>
      <c r="C995" s="2" t="s">
        <v>40</v>
      </c>
      <c r="D995" s="2" t="s">
        <v>41</v>
      </c>
      <c r="E995" s="2" t="s">
        <v>38</v>
      </c>
      <c r="F995" s="2" t="s">
        <v>34</v>
      </c>
      <c r="G995" s="4">
        <v>43528.27460648148</v>
      </c>
      <c r="H995" s="4">
        <v>43531.27460648148</v>
      </c>
      <c r="I995" s="4">
        <v>43532.27460648148</v>
      </c>
      <c r="J995" s="2">
        <v>43.0</v>
      </c>
      <c r="K995" s="2">
        <v>107.0</v>
      </c>
      <c r="L995" s="2" t="str">
        <f t="shared" si="1"/>
        <v>Kolkata</v>
      </c>
      <c r="M995" s="2" t="str">
        <f t="shared" si="2"/>
        <v>Delhi-Kolkata</v>
      </c>
      <c r="N995" s="2" t="str">
        <f t="shared" si="7"/>
        <v>Outstation</v>
      </c>
      <c r="O995" s="2" t="str">
        <f t="shared" si="3"/>
        <v>Ship2Home</v>
      </c>
      <c r="P995" s="2">
        <f t="shared" si="4"/>
        <v>-1</v>
      </c>
      <c r="Q995" s="2">
        <f t="shared" si="5"/>
        <v>3</v>
      </c>
      <c r="R995" s="2">
        <f t="shared" si="6"/>
        <v>150</v>
      </c>
    </row>
    <row r="996" ht="14.25" customHeight="1">
      <c r="A996" s="2">
        <v>487385.0</v>
      </c>
      <c r="B996" s="2" t="s">
        <v>39</v>
      </c>
      <c r="C996" s="2" t="s">
        <v>40</v>
      </c>
      <c r="D996" s="2" t="s">
        <v>41</v>
      </c>
      <c r="E996" s="2" t="s">
        <v>44</v>
      </c>
      <c r="F996" s="2" t="s">
        <v>34</v>
      </c>
      <c r="G996" s="4">
        <v>43528.27704861111</v>
      </c>
      <c r="H996" s="4">
        <v>43531.27704861111</v>
      </c>
      <c r="I996" s="4">
        <v>43531.27704861111</v>
      </c>
      <c r="J996" s="2">
        <v>67.0</v>
      </c>
      <c r="K996" s="2">
        <v>92.0</v>
      </c>
      <c r="L996" s="2" t="str">
        <f t="shared" si="1"/>
        <v>Kolkata</v>
      </c>
      <c r="M996" s="2" t="str">
        <f t="shared" si="2"/>
        <v>Delhi-Kolkata</v>
      </c>
      <c r="N996" s="2" t="str">
        <f t="shared" si="7"/>
        <v>Outstation</v>
      </c>
      <c r="O996" s="2" t="str">
        <f t="shared" si="3"/>
        <v>FastWheels</v>
      </c>
      <c r="P996" s="2">
        <f t="shared" si="4"/>
        <v>0</v>
      </c>
      <c r="Q996" s="2">
        <f t="shared" si="5"/>
        <v>3</v>
      </c>
      <c r="R996" s="2">
        <f t="shared" si="6"/>
        <v>159</v>
      </c>
    </row>
    <row r="997" ht="14.25" customHeight="1">
      <c r="A997" s="2">
        <v>675845.0</v>
      </c>
      <c r="B997" s="2" t="s">
        <v>39</v>
      </c>
      <c r="C997" s="2" t="s">
        <v>37</v>
      </c>
      <c r="D997" s="2" t="s">
        <v>41</v>
      </c>
      <c r="E997" s="2" t="s">
        <v>44</v>
      </c>
      <c r="F997" s="2" t="s">
        <v>34</v>
      </c>
      <c r="G997" s="4">
        <v>43528.284780092596</v>
      </c>
      <c r="H997" s="4">
        <v>43534.284780092596</v>
      </c>
      <c r="I997" s="4">
        <v>43533.284780092596</v>
      </c>
      <c r="J997" s="2">
        <v>82.0</v>
      </c>
      <c r="K997" s="2">
        <v>89.0</v>
      </c>
      <c r="L997" s="2" t="str">
        <f t="shared" si="1"/>
        <v>Mumbai</v>
      </c>
      <c r="M997" s="2" t="str">
        <f t="shared" si="2"/>
        <v>Delhi-Mumbai</v>
      </c>
      <c r="N997" s="2" t="str">
        <f t="shared" si="7"/>
        <v>Outstation</v>
      </c>
      <c r="O997" s="2" t="str">
        <f t="shared" si="3"/>
        <v>FastWheels</v>
      </c>
      <c r="P997" s="2">
        <f t="shared" si="4"/>
        <v>1</v>
      </c>
      <c r="Q997" s="2">
        <f t="shared" si="5"/>
        <v>6</v>
      </c>
      <c r="R997" s="2">
        <f t="shared" si="6"/>
        <v>171</v>
      </c>
    </row>
    <row r="998" ht="14.25" customHeight="1">
      <c r="A998" s="2">
        <v>31837.0</v>
      </c>
      <c r="B998" s="2" t="s">
        <v>36</v>
      </c>
      <c r="C998" s="2" t="s">
        <v>40</v>
      </c>
      <c r="D998" s="2" t="s">
        <v>41</v>
      </c>
      <c r="E998" s="2" t="s">
        <v>33</v>
      </c>
      <c r="F998" s="2" t="s">
        <v>34</v>
      </c>
      <c r="G998" s="4">
        <v>43528.28634259259</v>
      </c>
      <c r="H998" s="4">
        <v>43530.28634259259</v>
      </c>
      <c r="I998" s="4">
        <v>43534.28634259259</v>
      </c>
      <c r="J998" s="2">
        <v>27.0</v>
      </c>
      <c r="K998" s="2">
        <v>113.0</v>
      </c>
      <c r="L998" s="2" t="str">
        <f t="shared" si="1"/>
        <v>Kolkata</v>
      </c>
      <c r="M998" s="2" t="str">
        <f t="shared" si="2"/>
        <v>Delhi-Kolkata</v>
      </c>
      <c r="N998" s="2" t="str">
        <f t="shared" si="7"/>
        <v>Outstation</v>
      </c>
      <c r="O998" s="2" t="str">
        <f t="shared" si="3"/>
        <v>Ship2Home</v>
      </c>
      <c r="P998" s="2">
        <f t="shared" si="4"/>
        <v>-4</v>
      </c>
      <c r="Q998" s="2">
        <f t="shared" si="5"/>
        <v>2</v>
      </c>
      <c r="R998" s="2">
        <f t="shared" si="6"/>
        <v>140</v>
      </c>
    </row>
    <row r="999" ht="14.25" customHeight="1">
      <c r="A999" s="2">
        <v>408672.0</v>
      </c>
      <c r="B999" s="2" t="s">
        <v>39</v>
      </c>
      <c r="C999" s="2" t="s">
        <v>31</v>
      </c>
      <c r="D999" s="2" t="s">
        <v>41</v>
      </c>
      <c r="E999" s="2" t="s">
        <v>44</v>
      </c>
      <c r="F999" s="2" t="s">
        <v>34</v>
      </c>
      <c r="G999" s="4">
        <v>43528.28978009259</v>
      </c>
      <c r="H999" s="4">
        <v>43532.28978009259</v>
      </c>
      <c r="I999" s="4">
        <v>43535.28978009259</v>
      </c>
      <c r="J999" s="2">
        <v>0.0</v>
      </c>
      <c r="K999" s="2">
        <v>106.0</v>
      </c>
      <c r="L999" s="2" t="str">
        <f t="shared" si="1"/>
        <v>Delhi</v>
      </c>
      <c r="M999" s="2" t="str">
        <f t="shared" si="2"/>
        <v>Delhi-Delhi</v>
      </c>
      <c r="N999" s="2" t="str">
        <f t="shared" si="7"/>
        <v>Local</v>
      </c>
      <c r="O999" s="2" t="str">
        <f t="shared" si="3"/>
        <v>FastWheels</v>
      </c>
      <c r="P999" s="2">
        <f t="shared" si="4"/>
        <v>-3</v>
      </c>
      <c r="Q999" s="2">
        <f t="shared" si="5"/>
        <v>4</v>
      </c>
      <c r="R999" s="2">
        <f t="shared" si="6"/>
        <v>106</v>
      </c>
    </row>
    <row r="1000" ht="14.25" customHeight="1">
      <c r="A1000" s="2">
        <v>32426.0</v>
      </c>
      <c r="B1000" s="2" t="s">
        <v>36</v>
      </c>
      <c r="C1000" s="2" t="s">
        <v>31</v>
      </c>
      <c r="D1000" s="2" t="s">
        <v>32</v>
      </c>
      <c r="E1000" s="2" t="s">
        <v>38</v>
      </c>
      <c r="F1000" s="2" t="s">
        <v>34</v>
      </c>
      <c r="G1000" s="4">
        <v>43528.29048611111</v>
      </c>
      <c r="H1000" s="4">
        <v>43532.29048611111</v>
      </c>
      <c r="I1000" s="4">
        <v>43534.29048611111</v>
      </c>
      <c r="J1000" s="2">
        <v>26.0</v>
      </c>
      <c r="K1000" s="2">
        <v>126.0</v>
      </c>
      <c r="L1000" s="2" t="str">
        <f t="shared" si="1"/>
        <v>Delhi</v>
      </c>
      <c r="M1000" s="2" t="str">
        <f t="shared" si="2"/>
        <v>Bangalore-Delhi</v>
      </c>
      <c r="N1000" s="2" t="str">
        <f t="shared" si="7"/>
        <v>Outstation</v>
      </c>
      <c r="O1000" s="2" t="str">
        <f t="shared" si="3"/>
        <v>Ship2Home</v>
      </c>
      <c r="P1000" s="2">
        <f t="shared" si="4"/>
        <v>-2</v>
      </c>
      <c r="Q1000" s="2">
        <f t="shared" si="5"/>
        <v>4</v>
      </c>
      <c r="R1000" s="2">
        <f t="shared" si="6"/>
        <v>152</v>
      </c>
    </row>
    <row r="1001" ht="14.25" customHeight="1">
      <c r="A1001" s="2">
        <v>688557.0</v>
      </c>
      <c r="B1001" s="2" t="s">
        <v>30</v>
      </c>
      <c r="C1001" s="2" t="s">
        <v>31</v>
      </c>
      <c r="D1001" s="2" t="s">
        <v>32</v>
      </c>
      <c r="E1001" s="2" t="s">
        <v>33</v>
      </c>
      <c r="F1001" s="2" t="s">
        <v>34</v>
      </c>
      <c r="G1001" s="4">
        <v>43528.292337962965</v>
      </c>
      <c r="H1001" s="4">
        <v>43535.292337962965</v>
      </c>
      <c r="I1001" s="4">
        <v>43534.292337962965</v>
      </c>
      <c r="J1001" s="2">
        <v>49.0</v>
      </c>
      <c r="K1001" s="2">
        <v>126.0</v>
      </c>
      <c r="L1001" s="2" t="str">
        <f t="shared" si="1"/>
        <v>Delhi</v>
      </c>
      <c r="M1001" s="2" t="str">
        <f t="shared" si="2"/>
        <v>Bangalore-Delhi</v>
      </c>
      <c r="N1001" s="2" t="str">
        <f t="shared" si="7"/>
        <v>Outstation</v>
      </c>
      <c r="O1001" s="2" t="str">
        <f t="shared" si="3"/>
        <v>Ship2Home</v>
      </c>
      <c r="P1001" s="2">
        <f t="shared" si="4"/>
        <v>1</v>
      </c>
      <c r="Q1001" s="2">
        <f t="shared" si="5"/>
        <v>7</v>
      </c>
      <c r="R1001" s="2">
        <f t="shared" si="6"/>
        <v>175</v>
      </c>
    </row>
    <row r="1002" ht="14.25" customHeight="1">
      <c r="A1002" s="2">
        <v>733044.0</v>
      </c>
      <c r="B1002" s="2" t="s">
        <v>30</v>
      </c>
      <c r="C1002" s="2" t="s">
        <v>43</v>
      </c>
      <c r="D1002" s="2" t="s">
        <v>41</v>
      </c>
      <c r="E1002" s="2" t="s">
        <v>44</v>
      </c>
      <c r="F1002" s="2" t="s">
        <v>34</v>
      </c>
      <c r="G1002" s="4">
        <v>43528.300787037035</v>
      </c>
      <c r="H1002" s="4">
        <v>43533.300787037035</v>
      </c>
      <c r="I1002" s="4">
        <v>43533.300787037035</v>
      </c>
      <c r="J1002" s="2">
        <v>62.0</v>
      </c>
      <c r="K1002" s="2">
        <v>100.0</v>
      </c>
      <c r="L1002" s="2" t="str">
        <f t="shared" si="1"/>
        <v>Bangalore</v>
      </c>
      <c r="M1002" s="2" t="str">
        <f t="shared" si="2"/>
        <v>Delhi-Bangalore</v>
      </c>
      <c r="N1002" s="2" t="str">
        <f t="shared" si="7"/>
        <v>Outstation</v>
      </c>
      <c r="O1002" s="2" t="str">
        <f t="shared" si="3"/>
        <v>FastWheels</v>
      </c>
      <c r="P1002" s="2">
        <f t="shared" si="4"/>
        <v>0</v>
      </c>
      <c r="Q1002" s="2">
        <f t="shared" si="5"/>
        <v>5</v>
      </c>
      <c r="R1002" s="2">
        <f t="shared" si="6"/>
        <v>162</v>
      </c>
    </row>
    <row r="1003" ht="14.25" customHeight="1">
      <c r="A1003" s="2">
        <v>977110.0</v>
      </c>
      <c r="B1003" s="2" t="s">
        <v>48</v>
      </c>
      <c r="C1003" s="2" t="s">
        <v>37</v>
      </c>
      <c r="D1003" s="2" t="s">
        <v>41</v>
      </c>
      <c r="E1003" s="2" t="s">
        <v>38</v>
      </c>
      <c r="F1003" s="2" t="s">
        <v>34</v>
      </c>
      <c r="G1003" s="4">
        <v>43528.31141203704</v>
      </c>
      <c r="H1003" s="4">
        <v>43531.31141203704</v>
      </c>
      <c r="I1003" s="4">
        <v>43535.31141203704</v>
      </c>
      <c r="J1003" s="2">
        <v>45.0</v>
      </c>
      <c r="K1003" s="2">
        <v>114.0</v>
      </c>
      <c r="L1003" s="2" t="str">
        <f t="shared" si="1"/>
        <v>Mumbai</v>
      </c>
      <c r="M1003" s="2" t="str">
        <f t="shared" si="2"/>
        <v>Delhi-Mumbai</v>
      </c>
      <c r="N1003" s="2" t="str">
        <f t="shared" si="7"/>
        <v>Outstation</v>
      </c>
      <c r="O1003" s="2" t="str">
        <f t="shared" si="3"/>
        <v>Ship2Home</v>
      </c>
      <c r="P1003" s="2">
        <f t="shared" si="4"/>
        <v>-4</v>
      </c>
      <c r="Q1003" s="2">
        <f t="shared" si="5"/>
        <v>3</v>
      </c>
      <c r="R1003" s="2">
        <f t="shared" si="6"/>
        <v>159</v>
      </c>
    </row>
    <row r="1004" ht="14.25" customHeight="1">
      <c r="A1004" s="2">
        <v>454739.0</v>
      </c>
      <c r="B1004" s="2" t="s">
        <v>30</v>
      </c>
      <c r="C1004" s="2" t="s">
        <v>31</v>
      </c>
      <c r="D1004" s="2" t="s">
        <v>32</v>
      </c>
      <c r="E1004" s="2" t="s">
        <v>33</v>
      </c>
      <c r="F1004" s="2" t="s">
        <v>34</v>
      </c>
      <c r="G1004" s="4">
        <v>43528.3125</v>
      </c>
      <c r="H1004" s="4">
        <v>43532.3125</v>
      </c>
      <c r="I1004" s="4">
        <v>43531.3125</v>
      </c>
      <c r="J1004" s="2">
        <v>35.0</v>
      </c>
      <c r="K1004" s="2">
        <v>125.0</v>
      </c>
      <c r="L1004" s="2" t="str">
        <f t="shared" si="1"/>
        <v>Delhi</v>
      </c>
      <c r="M1004" s="2" t="str">
        <f t="shared" si="2"/>
        <v>Bangalore-Delhi</v>
      </c>
      <c r="N1004" s="2" t="str">
        <f t="shared" si="7"/>
        <v>Outstation</v>
      </c>
      <c r="O1004" s="2" t="str">
        <f t="shared" si="3"/>
        <v>Ship2Home</v>
      </c>
      <c r="P1004" s="2">
        <f t="shared" si="4"/>
        <v>1</v>
      </c>
      <c r="Q1004" s="2">
        <f t="shared" si="5"/>
        <v>4</v>
      </c>
      <c r="R1004" s="2">
        <f t="shared" si="6"/>
        <v>160</v>
      </c>
    </row>
    <row r="1005" ht="14.25" customHeight="1">
      <c r="A1005" s="2">
        <v>75442.0</v>
      </c>
      <c r="B1005" s="2" t="s">
        <v>39</v>
      </c>
      <c r="C1005" s="2" t="s">
        <v>43</v>
      </c>
      <c r="D1005" s="2" t="s">
        <v>41</v>
      </c>
      <c r="E1005" s="2" t="s">
        <v>38</v>
      </c>
      <c r="F1005" s="2" t="s">
        <v>34</v>
      </c>
      <c r="G1005" s="4">
        <v>43528.313043981485</v>
      </c>
      <c r="H1005" s="4">
        <v>43533.313043981485</v>
      </c>
      <c r="I1005" s="4">
        <v>43535.313043981485</v>
      </c>
      <c r="J1005" s="2">
        <v>28.0</v>
      </c>
      <c r="K1005" s="2">
        <v>121.0</v>
      </c>
      <c r="L1005" s="2" t="str">
        <f t="shared" si="1"/>
        <v>Bangalore</v>
      </c>
      <c r="M1005" s="2" t="str">
        <f t="shared" si="2"/>
        <v>Delhi-Bangalore</v>
      </c>
      <c r="N1005" s="2" t="str">
        <f t="shared" si="7"/>
        <v>Outstation</v>
      </c>
      <c r="O1005" s="2" t="str">
        <f t="shared" si="3"/>
        <v>Ship2Home</v>
      </c>
      <c r="P1005" s="2">
        <f t="shared" si="4"/>
        <v>-2</v>
      </c>
      <c r="Q1005" s="2">
        <f t="shared" si="5"/>
        <v>5</v>
      </c>
      <c r="R1005" s="2">
        <f t="shared" si="6"/>
        <v>149</v>
      </c>
    </row>
    <row r="1006" ht="14.25" customHeight="1">
      <c r="A1006" s="2">
        <v>595046.0</v>
      </c>
      <c r="B1006" s="2" t="s">
        <v>47</v>
      </c>
      <c r="C1006" s="2" t="s">
        <v>31</v>
      </c>
      <c r="D1006" s="2" t="s">
        <v>32</v>
      </c>
      <c r="E1006" s="2" t="s">
        <v>44</v>
      </c>
      <c r="F1006" s="2" t="s">
        <v>34</v>
      </c>
      <c r="G1006" s="4">
        <v>43528.319652777776</v>
      </c>
      <c r="H1006" s="4">
        <v>43533.319652777776</v>
      </c>
      <c r="I1006" s="4">
        <v>43532.319652777776</v>
      </c>
      <c r="J1006" s="2">
        <v>83.0</v>
      </c>
      <c r="K1006" s="2">
        <v>104.0</v>
      </c>
      <c r="L1006" s="2" t="str">
        <f t="shared" si="1"/>
        <v>Delhi</v>
      </c>
      <c r="M1006" s="2" t="str">
        <f t="shared" si="2"/>
        <v>Bangalore-Delhi</v>
      </c>
      <c r="N1006" s="2" t="str">
        <f t="shared" si="7"/>
        <v>Outstation</v>
      </c>
      <c r="O1006" s="2" t="str">
        <f t="shared" si="3"/>
        <v>FastWheels</v>
      </c>
      <c r="P1006" s="2">
        <f t="shared" si="4"/>
        <v>1</v>
      </c>
      <c r="Q1006" s="2">
        <f t="shared" si="5"/>
        <v>5</v>
      </c>
      <c r="R1006" s="2">
        <f t="shared" si="6"/>
        <v>187</v>
      </c>
    </row>
    <row r="1007" ht="14.25" customHeight="1">
      <c r="A1007" s="2">
        <v>910369.0</v>
      </c>
      <c r="B1007" s="2" t="s">
        <v>48</v>
      </c>
      <c r="C1007" s="2" t="s">
        <v>37</v>
      </c>
      <c r="D1007" s="2" t="s">
        <v>41</v>
      </c>
      <c r="E1007" s="2" t="s">
        <v>33</v>
      </c>
      <c r="F1007" s="2" t="s">
        <v>34</v>
      </c>
      <c r="G1007" s="4">
        <v>43528.32496527778</v>
      </c>
      <c r="H1007" s="4">
        <v>43535.32496527778</v>
      </c>
      <c r="I1007" s="4">
        <v>43532.32496527778</v>
      </c>
      <c r="J1007" s="2">
        <v>37.0</v>
      </c>
      <c r="K1007" s="2">
        <v>113.0</v>
      </c>
      <c r="L1007" s="2" t="str">
        <f t="shared" si="1"/>
        <v>Mumbai</v>
      </c>
      <c r="M1007" s="2" t="str">
        <f t="shared" si="2"/>
        <v>Delhi-Mumbai</v>
      </c>
      <c r="N1007" s="2" t="str">
        <f t="shared" si="7"/>
        <v>Outstation</v>
      </c>
      <c r="O1007" s="2" t="str">
        <f t="shared" si="3"/>
        <v>Ship2Home</v>
      </c>
      <c r="P1007" s="2">
        <f t="shared" si="4"/>
        <v>3</v>
      </c>
      <c r="Q1007" s="2">
        <f t="shared" si="5"/>
        <v>7</v>
      </c>
      <c r="R1007" s="2">
        <f t="shared" si="6"/>
        <v>150</v>
      </c>
    </row>
    <row r="1008" ht="14.25" customHeight="1">
      <c r="A1008" s="2">
        <v>938257.0</v>
      </c>
      <c r="B1008" s="2" t="s">
        <v>30</v>
      </c>
      <c r="C1008" s="2" t="s">
        <v>40</v>
      </c>
      <c r="D1008" s="2" t="s">
        <v>41</v>
      </c>
      <c r="E1008" s="2" t="s">
        <v>33</v>
      </c>
      <c r="F1008" s="2" t="s">
        <v>34</v>
      </c>
      <c r="G1008" s="4">
        <v>43528.32550925926</v>
      </c>
      <c r="H1008" s="4">
        <v>43533.32550925926</v>
      </c>
      <c r="I1008" s="4">
        <v>43535.32550925926</v>
      </c>
      <c r="J1008" s="2">
        <v>43.0</v>
      </c>
      <c r="K1008" s="2">
        <v>113.0</v>
      </c>
      <c r="L1008" s="2" t="str">
        <f t="shared" si="1"/>
        <v>Kolkata</v>
      </c>
      <c r="M1008" s="2" t="str">
        <f t="shared" si="2"/>
        <v>Delhi-Kolkata</v>
      </c>
      <c r="N1008" s="2" t="str">
        <f t="shared" si="7"/>
        <v>Outstation</v>
      </c>
      <c r="O1008" s="2" t="str">
        <f t="shared" si="3"/>
        <v>Ship2Home</v>
      </c>
      <c r="P1008" s="2">
        <f t="shared" si="4"/>
        <v>-2</v>
      </c>
      <c r="Q1008" s="2">
        <f t="shared" si="5"/>
        <v>5</v>
      </c>
      <c r="R1008" s="2">
        <f t="shared" si="6"/>
        <v>156</v>
      </c>
    </row>
    <row r="1009" ht="14.25" customHeight="1">
      <c r="A1009" s="2">
        <v>606372.0</v>
      </c>
      <c r="B1009" s="2" t="s">
        <v>48</v>
      </c>
      <c r="C1009" s="2" t="s">
        <v>31</v>
      </c>
      <c r="D1009" s="2" t="s">
        <v>41</v>
      </c>
      <c r="E1009" s="2" t="s">
        <v>44</v>
      </c>
      <c r="F1009" s="2" t="s">
        <v>34</v>
      </c>
      <c r="G1009" s="4">
        <v>43528.32822916667</v>
      </c>
      <c r="H1009" s="4">
        <v>43530.32822916667</v>
      </c>
      <c r="I1009" s="4">
        <v>43534.32822916667</v>
      </c>
      <c r="J1009" s="2">
        <v>0.0</v>
      </c>
      <c r="K1009" s="2">
        <v>110.0</v>
      </c>
      <c r="L1009" s="2" t="str">
        <f t="shared" si="1"/>
        <v>Delhi</v>
      </c>
      <c r="M1009" s="2" t="str">
        <f t="shared" si="2"/>
        <v>Delhi-Delhi</v>
      </c>
      <c r="N1009" s="2" t="str">
        <f t="shared" si="7"/>
        <v>Local</v>
      </c>
      <c r="O1009" s="2" t="str">
        <f t="shared" si="3"/>
        <v>FastWheels</v>
      </c>
      <c r="P1009" s="2">
        <f t="shared" si="4"/>
        <v>-4</v>
      </c>
      <c r="Q1009" s="2">
        <f t="shared" si="5"/>
        <v>2</v>
      </c>
      <c r="R1009" s="2">
        <f t="shared" si="6"/>
        <v>110</v>
      </c>
    </row>
    <row r="1010" ht="14.25" customHeight="1">
      <c r="A1010" s="2">
        <v>554789.0</v>
      </c>
      <c r="B1010" s="2" t="s">
        <v>36</v>
      </c>
      <c r="C1010" s="2" t="s">
        <v>45</v>
      </c>
      <c r="D1010" s="2" t="s">
        <v>41</v>
      </c>
      <c r="E1010" s="2" t="s">
        <v>33</v>
      </c>
      <c r="F1010" s="2" t="s">
        <v>34</v>
      </c>
      <c r="G1010" s="4">
        <v>43528.32929398148</v>
      </c>
      <c r="H1010" s="4">
        <v>43530.32929398148</v>
      </c>
      <c r="I1010" s="4">
        <v>43532.32929398148</v>
      </c>
      <c r="J1010" s="2">
        <v>48.0</v>
      </c>
      <c r="K1010" s="2">
        <v>126.0</v>
      </c>
      <c r="L1010" s="2" t="str">
        <f t="shared" si="1"/>
        <v>Chennai</v>
      </c>
      <c r="M1010" s="2" t="str">
        <f t="shared" si="2"/>
        <v>Delhi-Chennai</v>
      </c>
      <c r="N1010" s="2" t="str">
        <f t="shared" si="7"/>
        <v>Outstation</v>
      </c>
      <c r="O1010" s="2" t="str">
        <f t="shared" si="3"/>
        <v>Ship2Home</v>
      </c>
      <c r="P1010" s="2">
        <f t="shared" si="4"/>
        <v>-2</v>
      </c>
      <c r="Q1010" s="2">
        <f t="shared" si="5"/>
        <v>2</v>
      </c>
      <c r="R1010" s="2">
        <f t="shared" si="6"/>
        <v>174</v>
      </c>
    </row>
    <row r="1011" ht="14.25" customHeight="1">
      <c r="A1011" s="2">
        <v>285202.0</v>
      </c>
      <c r="B1011" s="2" t="s">
        <v>39</v>
      </c>
      <c r="C1011" s="2" t="s">
        <v>37</v>
      </c>
      <c r="D1011" s="2" t="s">
        <v>41</v>
      </c>
      <c r="E1011" s="2" t="s">
        <v>44</v>
      </c>
      <c r="F1011" s="2" t="s">
        <v>34</v>
      </c>
      <c r="G1011" s="4">
        <v>43528.33623842592</v>
      </c>
      <c r="H1011" s="4">
        <v>43530.33623842592</v>
      </c>
      <c r="I1011" s="4">
        <v>43531.33623842592</v>
      </c>
      <c r="J1011" s="2">
        <v>83.0</v>
      </c>
      <c r="K1011" s="2">
        <v>95.0</v>
      </c>
      <c r="L1011" s="2" t="str">
        <f t="shared" si="1"/>
        <v>Mumbai</v>
      </c>
      <c r="M1011" s="2" t="str">
        <f t="shared" si="2"/>
        <v>Delhi-Mumbai</v>
      </c>
      <c r="N1011" s="2" t="str">
        <f t="shared" si="7"/>
        <v>Outstation</v>
      </c>
      <c r="O1011" s="2" t="str">
        <f t="shared" si="3"/>
        <v>FastWheels</v>
      </c>
      <c r="P1011" s="2">
        <f t="shared" si="4"/>
        <v>-1</v>
      </c>
      <c r="Q1011" s="2">
        <f t="shared" si="5"/>
        <v>2</v>
      </c>
      <c r="R1011" s="2">
        <f t="shared" si="6"/>
        <v>178</v>
      </c>
    </row>
    <row r="1012" ht="14.25" customHeight="1">
      <c r="A1012" s="2">
        <v>829750.0</v>
      </c>
      <c r="B1012" s="2" t="s">
        <v>39</v>
      </c>
      <c r="C1012" s="2" t="s">
        <v>37</v>
      </c>
      <c r="D1012" s="2" t="s">
        <v>32</v>
      </c>
      <c r="E1012" s="2" t="s">
        <v>38</v>
      </c>
      <c r="F1012" s="2" t="s">
        <v>34</v>
      </c>
      <c r="G1012" s="4">
        <v>43528.34361111111</v>
      </c>
      <c r="H1012" s="4">
        <v>43534.34361111111</v>
      </c>
      <c r="I1012" s="4">
        <v>43535.34361111111</v>
      </c>
      <c r="J1012" s="2">
        <v>32.0</v>
      </c>
      <c r="K1012" s="2">
        <v>114.0</v>
      </c>
      <c r="L1012" s="2" t="str">
        <f t="shared" si="1"/>
        <v>Mumbai</v>
      </c>
      <c r="M1012" s="2" t="str">
        <f t="shared" si="2"/>
        <v>Bangalore-Mumbai</v>
      </c>
      <c r="N1012" s="2" t="str">
        <f t="shared" si="7"/>
        <v>Outstation</v>
      </c>
      <c r="O1012" s="2" t="str">
        <f t="shared" si="3"/>
        <v>Ship2Home</v>
      </c>
      <c r="P1012" s="2">
        <f t="shared" si="4"/>
        <v>-1</v>
      </c>
      <c r="Q1012" s="2">
        <f t="shared" si="5"/>
        <v>6</v>
      </c>
      <c r="R1012" s="2">
        <f t="shared" si="6"/>
        <v>146</v>
      </c>
    </row>
    <row r="1013" ht="14.25" customHeight="1">
      <c r="A1013" s="2">
        <v>178766.0</v>
      </c>
      <c r="B1013" s="2" t="s">
        <v>36</v>
      </c>
      <c r="C1013" s="2" t="s">
        <v>45</v>
      </c>
      <c r="D1013" s="2" t="s">
        <v>41</v>
      </c>
      <c r="E1013" s="2" t="s">
        <v>38</v>
      </c>
      <c r="F1013" s="2" t="s">
        <v>34</v>
      </c>
      <c r="G1013" s="4">
        <v>43528.34695601852</v>
      </c>
      <c r="H1013" s="4">
        <v>43531.34695601852</v>
      </c>
      <c r="I1013" s="4">
        <v>43533.34695601852</v>
      </c>
      <c r="J1013" s="2">
        <v>40.0</v>
      </c>
      <c r="K1013" s="2">
        <v>129.0</v>
      </c>
      <c r="L1013" s="2" t="str">
        <f t="shared" si="1"/>
        <v>Chennai</v>
      </c>
      <c r="M1013" s="2" t="str">
        <f t="shared" si="2"/>
        <v>Delhi-Chennai</v>
      </c>
      <c r="N1013" s="2" t="str">
        <f t="shared" si="7"/>
        <v>Outstation</v>
      </c>
      <c r="O1013" s="2" t="str">
        <f t="shared" si="3"/>
        <v>Ship2Home</v>
      </c>
      <c r="P1013" s="2">
        <f t="shared" si="4"/>
        <v>-2</v>
      </c>
      <c r="Q1013" s="2">
        <f t="shared" si="5"/>
        <v>3</v>
      </c>
      <c r="R1013" s="2">
        <f t="shared" si="6"/>
        <v>169</v>
      </c>
    </row>
    <row r="1014" ht="14.25" customHeight="1">
      <c r="A1014" s="2">
        <v>64570.0</v>
      </c>
      <c r="B1014" s="2" t="s">
        <v>36</v>
      </c>
      <c r="C1014" s="2" t="s">
        <v>43</v>
      </c>
      <c r="D1014" s="2" t="s">
        <v>32</v>
      </c>
      <c r="E1014" s="2" t="s">
        <v>44</v>
      </c>
      <c r="F1014" s="2" t="s">
        <v>34</v>
      </c>
      <c r="G1014" s="4">
        <v>43528.348495370374</v>
      </c>
      <c r="H1014" s="4">
        <v>43532.348495370374</v>
      </c>
      <c r="I1014" s="4">
        <v>43534.348495370374</v>
      </c>
      <c r="J1014" s="2">
        <v>0.0</v>
      </c>
      <c r="K1014" s="2">
        <v>103.0</v>
      </c>
      <c r="L1014" s="2" t="str">
        <f t="shared" si="1"/>
        <v>Bangalore</v>
      </c>
      <c r="M1014" s="2" t="str">
        <f t="shared" si="2"/>
        <v>Bangalore-Bangalore</v>
      </c>
      <c r="N1014" s="2" t="str">
        <f t="shared" si="7"/>
        <v>Local</v>
      </c>
      <c r="O1014" s="2" t="str">
        <f t="shared" si="3"/>
        <v>FastWheels</v>
      </c>
      <c r="P1014" s="2">
        <f t="shared" si="4"/>
        <v>-2</v>
      </c>
      <c r="Q1014" s="2">
        <f t="shared" si="5"/>
        <v>4</v>
      </c>
      <c r="R1014" s="2">
        <f t="shared" si="6"/>
        <v>103</v>
      </c>
    </row>
    <row r="1015" ht="14.25" customHeight="1">
      <c r="A1015" s="2">
        <v>511950.0</v>
      </c>
      <c r="B1015" s="2" t="s">
        <v>42</v>
      </c>
      <c r="C1015" s="2" t="s">
        <v>31</v>
      </c>
      <c r="D1015" s="2" t="s">
        <v>41</v>
      </c>
      <c r="E1015" s="2" t="s">
        <v>44</v>
      </c>
      <c r="F1015" s="2" t="s">
        <v>34</v>
      </c>
      <c r="G1015" s="4">
        <v>43528.34943287037</v>
      </c>
      <c r="H1015" s="4">
        <v>43528.34943287037</v>
      </c>
      <c r="I1015" s="4">
        <v>43535.34943287037</v>
      </c>
      <c r="J1015" s="2">
        <v>0.0</v>
      </c>
      <c r="K1015" s="2">
        <v>110.0</v>
      </c>
      <c r="L1015" s="2" t="str">
        <f t="shared" si="1"/>
        <v>Delhi</v>
      </c>
      <c r="M1015" s="2" t="str">
        <f t="shared" si="2"/>
        <v>Delhi-Delhi</v>
      </c>
      <c r="N1015" s="2" t="str">
        <f t="shared" si="7"/>
        <v>Local</v>
      </c>
      <c r="O1015" s="2" t="str">
        <f t="shared" si="3"/>
        <v>FastWheels</v>
      </c>
      <c r="P1015" s="2">
        <f t="shared" si="4"/>
        <v>-7</v>
      </c>
      <c r="Q1015" s="2">
        <f t="shared" si="5"/>
        <v>0</v>
      </c>
      <c r="R1015" s="2">
        <f t="shared" si="6"/>
        <v>110</v>
      </c>
    </row>
    <row r="1016" ht="14.25" customHeight="1">
      <c r="A1016" s="2">
        <v>580374.0</v>
      </c>
      <c r="B1016" s="2" t="s">
        <v>48</v>
      </c>
      <c r="C1016" s="2" t="s">
        <v>45</v>
      </c>
      <c r="D1016" s="2" t="s">
        <v>41</v>
      </c>
      <c r="E1016" s="2" t="s">
        <v>38</v>
      </c>
      <c r="F1016" s="2" t="s">
        <v>34</v>
      </c>
      <c r="G1016" s="4">
        <v>43528.34957175926</v>
      </c>
      <c r="H1016" s="4">
        <v>43530.34957175926</v>
      </c>
      <c r="I1016" s="4">
        <v>43535.34957175926</v>
      </c>
      <c r="J1016" s="2">
        <v>30.0</v>
      </c>
      <c r="K1016" s="2">
        <v>124.0</v>
      </c>
      <c r="L1016" s="2" t="str">
        <f t="shared" si="1"/>
        <v>Chennai</v>
      </c>
      <c r="M1016" s="2" t="str">
        <f t="shared" si="2"/>
        <v>Delhi-Chennai</v>
      </c>
      <c r="N1016" s="2" t="str">
        <f t="shared" si="7"/>
        <v>Outstation</v>
      </c>
      <c r="O1016" s="2" t="str">
        <f t="shared" si="3"/>
        <v>Ship2Home</v>
      </c>
      <c r="P1016" s="2">
        <f t="shared" si="4"/>
        <v>-5</v>
      </c>
      <c r="Q1016" s="2">
        <f t="shared" si="5"/>
        <v>2</v>
      </c>
      <c r="R1016" s="2">
        <f t="shared" si="6"/>
        <v>154</v>
      </c>
    </row>
    <row r="1017" ht="14.25" customHeight="1">
      <c r="A1017" s="2">
        <v>160163.0</v>
      </c>
      <c r="B1017" s="2" t="s">
        <v>30</v>
      </c>
      <c r="C1017" s="2" t="s">
        <v>31</v>
      </c>
      <c r="D1017" s="2" t="s">
        <v>41</v>
      </c>
      <c r="E1017" s="2" t="s">
        <v>33</v>
      </c>
      <c r="F1017" s="2" t="s">
        <v>34</v>
      </c>
      <c r="G1017" s="4">
        <v>43528.34979166667</v>
      </c>
      <c r="H1017" s="4">
        <v>43535.34979166667</v>
      </c>
      <c r="I1017" s="4">
        <v>43532.34979166667</v>
      </c>
      <c r="J1017" s="2">
        <v>0.0</v>
      </c>
      <c r="K1017" s="2">
        <v>127.0</v>
      </c>
      <c r="L1017" s="2" t="str">
        <f t="shared" si="1"/>
        <v>Delhi</v>
      </c>
      <c r="M1017" s="2" t="str">
        <f t="shared" si="2"/>
        <v>Delhi-Delhi</v>
      </c>
      <c r="N1017" s="2" t="str">
        <f t="shared" si="7"/>
        <v>Local</v>
      </c>
      <c r="O1017" s="2" t="str">
        <f t="shared" si="3"/>
        <v>Ship2Home</v>
      </c>
      <c r="P1017" s="2">
        <f t="shared" si="4"/>
        <v>3</v>
      </c>
      <c r="Q1017" s="2">
        <f t="shared" si="5"/>
        <v>7</v>
      </c>
      <c r="R1017" s="2">
        <f t="shared" si="6"/>
        <v>127</v>
      </c>
    </row>
    <row r="1018" ht="14.25" customHeight="1">
      <c r="A1018" s="2">
        <v>789563.0</v>
      </c>
      <c r="B1018" s="2" t="s">
        <v>46</v>
      </c>
      <c r="C1018" s="2" t="s">
        <v>43</v>
      </c>
      <c r="D1018" s="2" t="s">
        <v>32</v>
      </c>
      <c r="E1018" s="2" t="s">
        <v>33</v>
      </c>
      <c r="F1018" s="2" t="s">
        <v>34</v>
      </c>
      <c r="G1018" s="4">
        <v>43528.35603009259</v>
      </c>
      <c r="H1018" s="4">
        <v>43533.35603009259</v>
      </c>
      <c r="I1018" s="4">
        <v>43531.35603009259</v>
      </c>
      <c r="J1018" s="2">
        <v>0.0</v>
      </c>
      <c r="K1018" s="2">
        <v>123.0</v>
      </c>
      <c r="L1018" s="2" t="str">
        <f t="shared" si="1"/>
        <v>Bangalore</v>
      </c>
      <c r="M1018" s="2" t="str">
        <f t="shared" si="2"/>
        <v>Bangalore-Bangalore</v>
      </c>
      <c r="N1018" s="2" t="str">
        <f t="shared" si="7"/>
        <v>Local</v>
      </c>
      <c r="O1018" s="2" t="str">
        <f t="shared" si="3"/>
        <v>Ship2Home</v>
      </c>
      <c r="P1018" s="2">
        <f t="shared" si="4"/>
        <v>2</v>
      </c>
      <c r="Q1018" s="2">
        <f t="shared" si="5"/>
        <v>5</v>
      </c>
      <c r="R1018" s="2">
        <f t="shared" si="6"/>
        <v>123</v>
      </c>
    </row>
    <row r="1019" ht="14.25" customHeight="1">
      <c r="A1019" s="2">
        <v>544286.0</v>
      </c>
      <c r="B1019" s="2" t="s">
        <v>39</v>
      </c>
      <c r="C1019" s="2" t="s">
        <v>31</v>
      </c>
      <c r="D1019" s="2" t="s">
        <v>41</v>
      </c>
      <c r="E1019" s="2" t="s">
        <v>38</v>
      </c>
      <c r="F1019" s="2" t="s">
        <v>34</v>
      </c>
      <c r="G1019" s="4">
        <v>43528.36048611111</v>
      </c>
      <c r="H1019" s="4">
        <v>43532.36048611111</v>
      </c>
      <c r="I1019" s="4">
        <v>43533.36048611111</v>
      </c>
      <c r="J1019" s="2">
        <v>0.0</v>
      </c>
      <c r="K1019" s="2">
        <v>129.0</v>
      </c>
      <c r="L1019" s="2" t="str">
        <f t="shared" si="1"/>
        <v>Delhi</v>
      </c>
      <c r="M1019" s="2" t="str">
        <f t="shared" si="2"/>
        <v>Delhi-Delhi</v>
      </c>
      <c r="N1019" s="2" t="str">
        <f t="shared" si="7"/>
        <v>Local</v>
      </c>
      <c r="O1019" s="2" t="str">
        <f t="shared" si="3"/>
        <v>Ship2Home</v>
      </c>
      <c r="P1019" s="2">
        <f t="shared" si="4"/>
        <v>-1</v>
      </c>
      <c r="Q1019" s="2">
        <f t="shared" si="5"/>
        <v>4</v>
      </c>
      <c r="R1019" s="2">
        <f t="shared" si="6"/>
        <v>129</v>
      </c>
    </row>
    <row r="1020" ht="14.25" customHeight="1">
      <c r="A1020" s="2">
        <v>147063.0</v>
      </c>
      <c r="B1020" s="2" t="s">
        <v>47</v>
      </c>
      <c r="C1020" s="2" t="s">
        <v>37</v>
      </c>
      <c r="D1020" s="2" t="s">
        <v>41</v>
      </c>
      <c r="E1020" s="2" t="s">
        <v>33</v>
      </c>
      <c r="F1020" s="2" t="s">
        <v>34</v>
      </c>
      <c r="G1020" s="4">
        <v>43528.360868055555</v>
      </c>
      <c r="H1020" s="4">
        <v>43531.360868055555</v>
      </c>
      <c r="I1020" s="4">
        <v>43535.360868055555</v>
      </c>
      <c r="J1020" s="2">
        <v>38.0</v>
      </c>
      <c r="K1020" s="2">
        <v>114.0</v>
      </c>
      <c r="L1020" s="2" t="str">
        <f t="shared" si="1"/>
        <v>Mumbai</v>
      </c>
      <c r="M1020" s="2" t="str">
        <f t="shared" si="2"/>
        <v>Delhi-Mumbai</v>
      </c>
      <c r="N1020" s="2" t="str">
        <f t="shared" si="7"/>
        <v>Outstation</v>
      </c>
      <c r="O1020" s="2" t="str">
        <f t="shared" si="3"/>
        <v>Ship2Home</v>
      </c>
      <c r="P1020" s="2">
        <f t="shared" si="4"/>
        <v>-4</v>
      </c>
      <c r="Q1020" s="2">
        <f t="shared" si="5"/>
        <v>3</v>
      </c>
      <c r="R1020" s="2">
        <f t="shared" si="6"/>
        <v>152</v>
      </c>
    </row>
    <row r="1021" ht="14.25" customHeight="1">
      <c r="A1021" s="2">
        <v>113262.0</v>
      </c>
      <c r="B1021" s="2" t="s">
        <v>39</v>
      </c>
      <c r="C1021" s="2" t="s">
        <v>37</v>
      </c>
      <c r="D1021" s="2" t="s">
        <v>32</v>
      </c>
      <c r="E1021" s="2" t="s">
        <v>38</v>
      </c>
      <c r="F1021" s="2" t="s">
        <v>34</v>
      </c>
      <c r="G1021" s="4">
        <v>43528.36413194444</v>
      </c>
      <c r="H1021" s="4">
        <v>43531.36413194444</v>
      </c>
      <c r="I1021" s="4">
        <v>43532.36413194444</v>
      </c>
      <c r="J1021" s="2">
        <v>44.0</v>
      </c>
      <c r="K1021" s="2">
        <v>115.0</v>
      </c>
      <c r="L1021" s="2" t="str">
        <f t="shared" si="1"/>
        <v>Mumbai</v>
      </c>
      <c r="M1021" s="2" t="str">
        <f t="shared" si="2"/>
        <v>Bangalore-Mumbai</v>
      </c>
      <c r="N1021" s="2" t="str">
        <f t="shared" si="7"/>
        <v>Outstation</v>
      </c>
      <c r="O1021" s="2" t="str">
        <f t="shared" si="3"/>
        <v>Ship2Home</v>
      </c>
      <c r="P1021" s="2">
        <f t="shared" si="4"/>
        <v>-1</v>
      </c>
      <c r="Q1021" s="2">
        <f t="shared" si="5"/>
        <v>3</v>
      </c>
      <c r="R1021" s="2">
        <f t="shared" si="6"/>
        <v>159</v>
      </c>
    </row>
    <row r="1022" ht="14.25" customHeight="1">
      <c r="A1022" s="2">
        <v>966853.0</v>
      </c>
      <c r="B1022" s="2" t="s">
        <v>30</v>
      </c>
      <c r="C1022" s="2" t="s">
        <v>37</v>
      </c>
      <c r="D1022" s="2" t="s">
        <v>41</v>
      </c>
      <c r="E1022" s="2" t="s">
        <v>33</v>
      </c>
      <c r="F1022" s="2" t="s">
        <v>34</v>
      </c>
      <c r="G1022" s="4">
        <v>43528.36479166667</v>
      </c>
      <c r="H1022" s="4">
        <v>43537.36479166667</v>
      </c>
      <c r="I1022" s="4">
        <v>43531.36479166667</v>
      </c>
      <c r="J1022" s="2">
        <v>30.0</v>
      </c>
      <c r="K1022" s="2">
        <v>110.0</v>
      </c>
      <c r="L1022" s="2" t="str">
        <f t="shared" si="1"/>
        <v>Mumbai</v>
      </c>
      <c r="M1022" s="2" t="str">
        <f t="shared" si="2"/>
        <v>Delhi-Mumbai</v>
      </c>
      <c r="N1022" s="2" t="str">
        <f t="shared" si="7"/>
        <v>Outstation</v>
      </c>
      <c r="O1022" s="2" t="str">
        <f t="shared" si="3"/>
        <v>Ship2Home</v>
      </c>
      <c r="P1022" s="2">
        <f t="shared" si="4"/>
        <v>6</v>
      </c>
      <c r="Q1022" s="2">
        <f t="shared" si="5"/>
        <v>9</v>
      </c>
      <c r="R1022" s="2">
        <f t="shared" si="6"/>
        <v>140</v>
      </c>
    </row>
    <row r="1023" ht="14.25" customHeight="1">
      <c r="A1023" s="2">
        <v>665328.0</v>
      </c>
      <c r="B1023" s="2" t="s">
        <v>47</v>
      </c>
      <c r="C1023" s="2" t="s">
        <v>37</v>
      </c>
      <c r="D1023" s="2" t="s">
        <v>41</v>
      </c>
      <c r="E1023" s="2" t="s">
        <v>44</v>
      </c>
      <c r="F1023" s="2" t="s">
        <v>34</v>
      </c>
      <c r="G1023" s="4">
        <v>43528.3771412037</v>
      </c>
      <c r="H1023" s="4">
        <v>43534.3771412037</v>
      </c>
      <c r="I1023" s="4">
        <v>43535.3771412037</v>
      </c>
      <c r="J1023" s="2">
        <v>72.0</v>
      </c>
      <c r="K1023" s="2">
        <v>88.0</v>
      </c>
      <c r="L1023" s="2" t="str">
        <f t="shared" si="1"/>
        <v>Mumbai</v>
      </c>
      <c r="M1023" s="2" t="str">
        <f t="shared" si="2"/>
        <v>Delhi-Mumbai</v>
      </c>
      <c r="N1023" s="2" t="str">
        <f t="shared" si="7"/>
        <v>Outstation</v>
      </c>
      <c r="O1023" s="2" t="str">
        <f t="shared" si="3"/>
        <v>FastWheels</v>
      </c>
      <c r="P1023" s="2">
        <f t="shared" si="4"/>
        <v>-1</v>
      </c>
      <c r="Q1023" s="2">
        <f t="shared" si="5"/>
        <v>6</v>
      </c>
      <c r="R1023" s="2">
        <f t="shared" si="6"/>
        <v>160</v>
      </c>
    </row>
    <row r="1024" ht="14.25" customHeight="1">
      <c r="A1024" s="2">
        <v>558755.0</v>
      </c>
      <c r="B1024" s="2" t="s">
        <v>39</v>
      </c>
      <c r="C1024" s="2" t="s">
        <v>37</v>
      </c>
      <c r="D1024" s="2" t="s">
        <v>41</v>
      </c>
      <c r="E1024" s="2" t="s">
        <v>33</v>
      </c>
      <c r="F1024" s="2" t="s">
        <v>34</v>
      </c>
      <c r="G1024" s="4">
        <v>43528.378333333334</v>
      </c>
      <c r="H1024" s="4">
        <v>43532.378333333334</v>
      </c>
      <c r="I1024" s="4">
        <v>43533.378333333334</v>
      </c>
      <c r="J1024" s="2">
        <v>48.0</v>
      </c>
      <c r="K1024" s="2">
        <v>115.0</v>
      </c>
      <c r="L1024" s="2" t="str">
        <f t="shared" si="1"/>
        <v>Mumbai</v>
      </c>
      <c r="M1024" s="2" t="str">
        <f t="shared" si="2"/>
        <v>Delhi-Mumbai</v>
      </c>
      <c r="N1024" s="2" t="str">
        <f t="shared" si="7"/>
        <v>Outstation</v>
      </c>
      <c r="O1024" s="2" t="str">
        <f t="shared" si="3"/>
        <v>Ship2Home</v>
      </c>
      <c r="P1024" s="2">
        <f t="shared" si="4"/>
        <v>-1</v>
      </c>
      <c r="Q1024" s="2">
        <f t="shared" si="5"/>
        <v>4</v>
      </c>
      <c r="R1024" s="2">
        <f t="shared" si="6"/>
        <v>163</v>
      </c>
    </row>
    <row r="1025" ht="14.25" customHeight="1">
      <c r="A1025" s="2">
        <v>117982.0</v>
      </c>
      <c r="B1025" s="2" t="s">
        <v>39</v>
      </c>
      <c r="C1025" s="2" t="s">
        <v>31</v>
      </c>
      <c r="D1025" s="2" t="s">
        <v>41</v>
      </c>
      <c r="E1025" s="2" t="s">
        <v>38</v>
      </c>
      <c r="F1025" s="2" t="s">
        <v>34</v>
      </c>
      <c r="G1025" s="4">
        <v>43528.37986111111</v>
      </c>
      <c r="H1025" s="4">
        <v>43531.37986111111</v>
      </c>
      <c r="I1025" s="4">
        <v>43535.37986111111</v>
      </c>
      <c r="J1025" s="2">
        <v>0.0</v>
      </c>
      <c r="K1025" s="2">
        <v>126.0</v>
      </c>
      <c r="L1025" s="2" t="str">
        <f t="shared" si="1"/>
        <v>Delhi</v>
      </c>
      <c r="M1025" s="2" t="str">
        <f t="shared" si="2"/>
        <v>Delhi-Delhi</v>
      </c>
      <c r="N1025" s="2" t="str">
        <f t="shared" si="7"/>
        <v>Local</v>
      </c>
      <c r="O1025" s="2" t="str">
        <f t="shared" si="3"/>
        <v>Ship2Home</v>
      </c>
      <c r="P1025" s="2">
        <f t="shared" si="4"/>
        <v>-4</v>
      </c>
      <c r="Q1025" s="2">
        <f t="shared" si="5"/>
        <v>3</v>
      </c>
      <c r="R1025" s="2">
        <f t="shared" si="6"/>
        <v>126</v>
      </c>
    </row>
    <row r="1026" ht="14.25" customHeight="1">
      <c r="A1026" s="2">
        <v>845768.0</v>
      </c>
      <c r="B1026" s="2" t="s">
        <v>36</v>
      </c>
      <c r="C1026" s="2" t="s">
        <v>40</v>
      </c>
      <c r="D1026" s="2" t="s">
        <v>41</v>
      </c>
      <c r="E1026" s="2" t="s">
        <v>44</v>
      </c>
      <c r="F1026" s="2" t="s">
        <v>34</v>
      </c>
      <c r="G1026" s="4">
        <v>43528.38778935185</v>
      </c>
      <c r="H1026" s="4">
        <v>43535.38778935185</v>
      </c>
      <c r="I1026" s="4">
        <v>43531.38778935185</v>
      </c>
      <c r="J1026" s="2">
        <v>49.0</v>
      </c>
      <c r="K1026" s="2">
        <v>106.0</v>
      </c>
      <c r="L1026" s="2" t="str">
        <f t="shared" si="1"/>
        <v>Kolkata</v>
      </c>
      <c r="M1026" s="2" t="str">
        <f t="shared" si="2"/>
        <v>Delhi-Kolkata</v>
      </c>
      <c r="N1026" s="2" t="str">
        <f t="shared" si="7"/>
        <v>Outstation</v>
      </c>
      <c r="O1026" s="2" t="str">
        <f t="shared" si="3"/>
        <v>FastWheels</v>
      </c>
      <c r="P1026" s="2">
        <f t="shared" si="4"/>
        <v>4</v>
      </c>
      <c r="Q1026" s="2">
        <f t="shared" si="5"/>
        <v>7</v>
      </c>
      <c r="R1026" s="2">
        <f t="shared" si="6"/>
        <v>155</v>
      </c>
    </row>
    <row r="1027" ht="14.25" customHeight="1">
      <c r="A1027" s="2">
        <v>815224.0</v>
      </c>
      <c r="B1027" s="2" t="s">
        <v>36</v>
      </c>
      <c r="C1027" s="2" t="s">
        <v>37</v>
      </c>
      <c r="D1027" s="2" t="s">
        <v>32</v>
      </c>
      <c r="E1027" s="2" t="s">
        <v>44</v>
      </c>
      <c r="F1027" s="2" t="s">
        <v>34</v>
      </c>
      <c r="G1027" s="4">
        <v>43528.38921296296</v>
      </c>
      <c r="H1027" s="4">
        <v>43530.38921296296</v>
      </c>
      <c r="I1027" s="4">
        <v>43531.38921296296</v>
      </c>
      <c r="J1027" s="2">
        <v>44.0</v>
      </c>
      <c r="K1027" s="2">
        <v>106.0</v>
      </c>
      <c r="L1027" s="2" t="str">
        <f t="shared" si="1"/>
        <v>Mumbai</v>
      </c>
      <c r="M1027" s="2" t="str">
        <f t="shared" si="2"/>
        <v>Bangalore-Mumbai</v>
      </c>
      <c r="N1027" s="2" t="str">
        <f t="shared" si="7"/>
        <v>Outstation</v>
      </c>
      <c r="O1027" s="2" t="str">
        <f t="shared" si="3"/>
        <v>FastWheels</v>
      </c>
      <c r="P1027" s="2">
        <f t="shared" si="4"/>
        <v>-1</v>
      </c>
      <c r="Q1027" s="2">
        <f t="shared" si="5"/>
        <v>2</v>
      </c>
      <c r="R1027" s="2">
        <f t="shared" si="6"/>
        <v>150</v>
      </c>
    </row>
    <row r="1028" ht="14.25" customHeight="1">
      <c r="A1028" s="2">
        <v>8076.0</v>
      </c>
      <c r="B1028" s="2" t="s">
        <v>48</v>
      </c>
      <c r="C1028" s="2" t="s">
        <v>43</v>
      </c>
      <c r="D1028" s="2" t="s">
        <v>32</v>
      </c>
      <c r="E1028" s="2" t="s">
        <v>44</v>
      </c>
      <c r="F1028" s="2" t="s">
        <v>34</v>
      </c>
      <c r="G1028" s="4">
        <v>43528.39326388889</v>
      </c>
      <c r="H1028" s="4">
        <v>43533.39326388889</v>
      </c>
      <c r="I1028" s="4">
        <v>43533.39326388889</v>
      </c>
      <c r="J1028" s="2">
        <v>0.0</v>
      </c>
      <c r="K1028" s="2">
        <v>123.0</v>
      </c>
      <c r="L1028" s="2" t="str">
        <f t="shared" si="1"/>
        <v>Bangalore</v>
      </c>
      <c r="M1028" s="2" t="str">
        <f t="shared" si="2"/>
        <v>Bangalore-Bangalore</v>
      </c>
      <c r="N1028" s="2" t="str">
        <f t="shared" si="7"/>
        <v>Local</v>
      </c>
      <c r="O1028" s="2" t="str">
        <f t="shared" si="3"/>
        <v>FastWheels</v>
      </c>
      <c r="P1028" s="2">
        <f t="shared" si="4"/>
        <v>0</v>
      </c>
      <c r="Q1028" s="2">
        <f t="shared" si="5"/>
        <v>5</v>
      </c>
      <c r="R1028" s="2">
        <f t="shared" si="6"/>
        <v>123</v>
      </c>
    </row>
    <row r="1029" ht="14.25" customHeight="1">
      <c r="A1029" s="2">
        <v>647550.0</v>
      </c>
      <c r="B1029" s="2" t="s">
        <v>36</v>
      </c>
      <c r="C1029" s="2" t="s">
        <v>43</v>
      </c>
      <c r="D1029" s="2" t="s">
        <v>32</v>
      </c>
      <c r="E1029" s="2" t="s">
        <v>38</v>
      </c>
      <c r="F1029" s="2" t="s">
        <v>34</v>
      </c>
      <c r="G1029" s="4">
        <v>43528.39613425926</v>
      </c>
      <c r="H1029" s="4">
        <v>43532.39613425926</v>
      </c>
      <c r="I1029" s="4">
        <v>43532.39613425926</v>
      </c>
      <c r="J1029" s="2">
        <v>0.0</v>
      </c>
      <c r="K1029" s="2">
        <v>126.0</v>
      </c>
      <c r="L1029" s="2" t="str">
        <f t="shared" si="1"/>
        <v>Bangalore</v>
      </c>
      <c r="M1029" s="2" t="str">
        <f t="shared" si="2"/>
        <v>Bangalore-Bangalore</v>
      </c>
      <c r="N1029" s="2" t="str">
        <f t="shared" si="7"/>
        <v>Local</v>
      </c>
      <c r="O1029" s="2" t="str">
        <f t="shared" si="3"/>
        <v>Ship2Home</v>
      </c>
      <c r="P1029" s="2">
        <f t="shared" si="4"/>
        <v>0</v>
      </c>
      <c r="Q1029" s="2">
        <f t="shared" si="5"/>
        <v>4</v>
      </c>
      <c r="R1029" s="2">
        <f t="shared" si="6"/>
        <v>126</v>
      </c>
    </row>
    <row r="1030" ht="14.25" customHeight="1">
      <c r="A1030" s="2">
        <v>372074.0</v>
      </c>
      <c r="B1030" s="2" t="s">
        <v>30</v>
      </c>
      <c r="C1030" s="2" t="s">
        <v>31</v>
      </c>
      <c r="D1030" s="2" t="s">
        <v>41</v>
      </c>
      <c r="E1030" s="2" t="s">
        <v>38</v>
      </c>
      <c r="F1030" s="2" t="s">
        <v>34</v>
      </c>
      <c r="G1030" s="4">
        <v>43528.39775462963</v>
      </c>
      <c r="H1030" s="4">
        <v>43533.39775462963</v>
      </c>
      <c r="I1030" s="4">
        <v>43533.39775462963</v>
      </c>
      <c r="J1030" s="2">
        <v>0.0</v>
      </c>
      <c r="K1030" s="2">
        <v>129.0</v>
      </c>
      <c r="L1030" s="2" t="str">
        <f t="shared" si="1"/>
        <v>Delhi</v>
      </c>
      <c r="M1030" s="2" t="str">
        <f t="shared" si="2"/>
        <v>Delhi-Delhi</v>
      </c>
      <c r="N1030" s="2" t="str">
        <f t="shared" si="7"/>
        <v>Local</v>
      </c>
      <c r="O1030" s="2" t="str">
        <f t="shared" si="3"/>
        <v>Ship2Home</v>
      </c>
      <c r="P1030" s="2">
        <f t="shared" si="4"/>
        <v>0</v>
      </c>
      <c r="Q1030" s="2">
        <f t="shared" si="5"/>
        <v>5</v>
      </c>
      <c r="R1030" s="2">
        <f t="shared" si="6"/>
        <v>129</v>
      </c>
    </row>
    <row r="1031" ht="14.25" customHeight="1">
      <c r="A1031" s="2">
        <v>617806.0</v>
      </c>
      <c r="B1031" s="2" t="s">
        <v>47</v>
      </c>
      <c r="C1031" s="2" t="s">
        <v>43</v>
      </c>
      <c r="D1031" s="2" t="s">
        <v>32</v>
      </c>
      <c r="E1031" s="2" t="s">
        <v>44</v>
      </c>
      <c r="F1031" s="2" t="s">
        <v>34</v>
      </c>
      <c r="G1031" s="4">
        <v>43528.39784722222</v>
      </c>
      <c r="H1031" s="4">
        <v>43528.39784722222</v>
      </c>
      <c r="I1031" s="4">
        <v>43531.39784722222</v>
      </c>
      <c r="J1031" s="2">
        <v>0.0</v>
      </c>
      <c r="K1031" s="2">
        <v>104.0</v>
      </c>
      <c r="L1031" s="2" t="str">
        <f t="shared" si="1"/>
        <v>Bangalore</v>
      </c>
      <c r="M1031" s="2" t="str">
        <f t="shared" si="2"/>
        <v>Bangalore-Bangalore</v>
      </c>
      <c r="N1031" s="2" t="str">
        <f t="shared" si="7"/>
        <v>Local</v>
      </c>
      <c r="O1031" s="2" t="str">
        <f t="shared" si="3"/>
        <v>FastWheels</v>
      </c>
      <c r="P1031" s="2">
        <f t="shared" si="4"/>
        <v>-3</v>
      </c>
      <c r="Q1031" s="2">
        <f t="shared" si="5"/>
        <v>0</v>
      </c>
      <c r="R1031" s="2">
        <f t="shared" si="6"/>
        <v>104</v>
      </c>
    </row>
    <row r="1032" ht="14.25" customHeight="1">
      <c r="A1032" s="2">
        <v>988385.0</v>
      </c>
      <c r="B1032" s="2" t="s">
        <v>39</v>
      </c>
      <c r="C1032" s="2" t="s">
        <v>31</v>
      </c>
      <c r="D1032" s="2" t="s">
        <v>41</v>
      </c>
      <c r="E1032" s="2" t="s">
        <v>44</v>
      </c>
      <c r="F1032" s="2" t="s">
        <v>34</v>
      </c>
      <c r="G1032" s="4">
        <v>43528.3984837963</v>
      </c>
      <c r="H1032" s="4">
        <v>43528.3984837963</v>
      </c>
      <c r="I1032" s="4">
        <v>43531.3984837963</v>
      </c>
      <c r="J1032" s="2">
        <v>0.0</v>
      </c>
      <c r="K1032" s="2">
        <v>104.0</v>
      </c>
      <c r="L1032" s="2" t="str">
        <f t="shared" si="1"/>
        <v>Delhi</v>
      </c>
      <c r="M1032" s="2" t="str">
        <f t="shared" si="2"/>
        <v>Delhi-Delhi</v>
      </c>
      <c r="N1032" s="2" t="str">
        <f t="shared" si="7"/>
        <v>Local</v>
      </c>
      <c r="O1032" s="2" t="str">
        <f t="shared" si="3"/>
        <v>FastWheels</v>
      </c>
      <c r="P1032" s="2">
        <f t="shared" si="4"/>
        <v>-3</v>
      </c>
      <c r="Q1032" s="2">
        <f t="shared" si="5"/>
        <v>0</v>
      </c>
      <c r="R1032" s="2">
        <f t="shared" si="6"/>
        <v>104</v>
      </c>
    </row>
    <row r="1033" ht="14.25" customHeight="1">
      <c r="A1033" s="2">
        <v>272957.0</v>
      </c>
      <c r="B1033" s="2" t="s">
        <v>48</v>
      </c>
      <c r="C1033" s="2" t="s">
        <v>31</v>
      </c>
      <c r="D1033" s="2" t="s">
        <v>41</v>
      </c>
      <c r="E1033" s="2" t="s">
        <v>33</v>
      </c>
      <c r="F1033" s="2" t="s">
        <v>34</v>
      </c>
      <c r="G1033" s="4">
        <v>43528.415127314816</v>
      </c>
      <c r="H1033" s="4">
        <v>43530.415127314816</v>
      </c>
      <c r="I1033" s="4">
        <v>43535.415127314816</v>
      </c>
      <c r="J1033" s="2">
        <v>0.0</v>
      </c>
      <c r="K1033" s="2">
        <v>122.0</v>
      </c>
      <c r="L1033" s="2" t="str">
        <f t="shared" si="1"/>
        <v>Delhi</v>
      </c>
      <c r="M1033" s="2" t="str">
        <f t="shared" si="2"/>
        <v>Delhi-Delhi</v>
      </c>
      <c r="N1033" s="2" t="str">
        <f t="shared" si="7"/>
        <v>Local</v>
      </c>
      <c r="O1033" s="2" t="str">
        <f t="shared" si="3"/>
        <v>Ship2Home</v>
      </c>
      <c r="P1033" s="2">
        <f t="shared" si="4"/>
        <v>-5</v>
      </c>
      <c r="Q1033" s="2">
        <f t="shared" si="5"/>
        <v>2</v>
      </c>
      <c r="R1033" s="2">
        <f t="shared" si="6"/>
        <v>122</v>
      </c>
    </row>
    <row r="1034" ht="14.25" customHeight="1">
      <c r="A1034" s="2">
        <v>631059.0</v>
      </c>
      <c r="B1034" s="2" t="s">
        <v>36</v>
      </c>
      <c r="C1034" s="2" t="s">
        <v>37</v>
      </c>
      <c r="D1034" s="2" t="s">
        <v>32</v>
      </c>
      <c r="E1034" s="2" t="s">
        <v>33</v>
      </c>
      <c r="F1034" s="2" t="s">
        <v>34</v>
      </c>
      <c r="G1034" s="4">
        <v>43528.418171296296</v>
      </c>
      <c r="H1034" s="4">
        <v>43536.418171296296</v>
      </c>
      <c r="I1034" s="4">
        <v>43532.418171296296</v>
      </c>
      <c r="J1034" s="2">
        <v>40.0</v>
      </c>
      <c r="K1034" s="2">
        <v>112.0</v>
      </c>
      <c r="L1034" s="2" t="str">
        <f t="shared" si="1"/>
        <v>Mumbai</v>
      </c>
      <c r="M1034" s="2" t="str">
        <f t="shared" si="2"/>
        <v>Bangalore-Mumbai</v>
      </c>
      <c r="N1034" s="2" t="str">
        <f t="shared" si="7"/>
        <v>Outstation</v>
      </c>
      <c r="O1034" s="2" t="str">
        <f t="shared" si="3"/>
        <v>Ship2Home</v>
      </c>
      <c r="P1034" s="2">
        <f t="shared" si="4"/>
        <v>4</v>
      </c>
      <c r="Q1034" s="2">
        <f t="shared" si="5"/>
        <v>8</v>
      </c>
      <c r="R1034" s="2">
        <f t="shared" si="6"/>
        <v>152</v>
      </c>
    </row>
    <row r="1035" ht="14.25" customHeight="1">
      <c r="A1035" s="2">
        <v>520194.0</v>
      </c>
      <c r="B1035" s="2" t="s">
        <v>39</v>
      </c>
      <c r="C1035" s="2" t="s">
        <v>45</v>
      </c>
      <c r="D1035" s="2" t="s">
        <v>32</v>
      </c>
      <c r="E1035" s="2" t="s">
        <v>44</v>
      </c>
      <c r="F1035" s="2" t="s">
        <v>34</v>
      </c>
      <c r="G1035" s="4">
        <v>43528.41840277778</v>
      </c>
      <c r="H1035" s="4">
        <v>43537.41840277778</v>
      </c>
      <c r="I1035" s="4">
        <v>43534.41840277778</v>
      </c>
      <c r="J1035" s="2">
        <v>79.0</v>
      </c>
      <c r="K1035" s="2">
        <v>107.0</v>
      </c>
      <c r="L1035" s="2" t="str">
        <f t="shared" si="1"/>
        <v>Chennai</v>
      </c>
      <c r="M1035" s="2" t="str">
        <f t="shared" si="2"/>
        <v>Bangalore-Chennai</v>
      </c>
      <c r="N1035" s="2" t="str">
        <f t="shared" si="7"/>
        <v>Outstation</v>
      </c>
      <c r="O1035" s="2" t="str">
        <f t="shared" si="3"/>
        <v>FastWheels</v>
      </c>
      <c r="P1035" s="2">
        <f t="shared" si="4"/>
        <v>3</v>
      </c>
      <c r="Q1035" s="2">
        <f t="shared" si="5"/>
        <v>9</v>
      </c>
      <c r="R1035" s="2">
        <f t="shared" si="6"/>
        <v>186</v>
      </c>
    </row>
    <row r="1036" ht="14.25" customHeight="1">
      <c r="A1036" s="2">
        <v>273929.0</v>
      </c>
      <c r="B1036" s="2" t="s">
        <v>47</v>
      </c>
      <c r="C1036" s="2" t="s">
        <v>40</v>
      </c>
      <c r="D1036" s="2" t="s">
        <v>41</v>
      </c>
      <c r="E1036" s="2" t="s">
        <v>33</v>
      </c>
      <c r="F1036" s="2" t="s">
        <v>34</v>
      </c>
      <c r="G1036" s="4">
        <v>43528.41842592593</v>
      </c>
      <c r="H1036" s="4">
        <v>43533.41842592593</v>
      </c>
      <c r="I1036" s="4">
        <v>43531.41842592593</v>
      </c>
      <c r="J1036" s="2">
        <v>36.0</v>
      </c>
      <c r="K1036" s="2">
        <v>113.0</v>
      </c>
      <c r="L1036" s="2" t="str">
        <f t="shared" si="1"/>
        <v>Kolkata</v>
      </c>
      <c r="M1036" s="2" t="str">
        <f t="shared" si="2"/>
        <v>Delhi-Kolkata</v>
      </c>
      <c r="N1036" s="2" t="str">
        <f t="shared" si="7"/>
        <v>Outstation</v>
      </c>
      <c r="O1036" s="2" t="str">
        <f t="shared" si="3"/>
        <v>Ship2Home</v>
      </c>
      <c r="P1036" s="2">
        <f t="shared" si="4"/>
        <v>2</v>
      </c>
      <c r="Q1036" s="2">
        <f t="shared" si="5"/>
        <v>5</v>
      </c>
      <c r="R1036" s="2">
        <f t="shared" si="6"/>
        <v>149</v>
      </c>
    </row>
    <row r="1037" ht="14.25" customHeight="1">
      <c r="A1037" s="2">
        <v>54078.0</v>
      </c>
      <c r="B1037" s="2" t="s">
        <v>42</v>
      </c>
      <c r="C1037" s="2" t="s">
        <v>31</v>
      </c>
      <c r="D1037" s="2" t="s">
        <v>32</v>
      </c>
      <c r="E1037" s="2" t="s">
        <v>38</v>
      </c>
      <c r="F1037" s="2" t="s">
        <v>34</v>
      </c>
      <c r="G1037" s="4">
        <v>43528.4203587963</v>
      </c>
      <c r="H1037" s="4">
        <v>43532.4203587963</v>
      </c>
      <c r="I1037" s="4">
        <v>43535.4203587963</v>
      </c>
      <c r="J1037" s="2">
        <v>29.0</v>
      </c>
      <c r="K1037" s="2">
        <v>124.0</v>
      </c>
      <c r="L1037" s="2" t="str">
        <f t="shared" si="1"/>
        <v>Delhi</v>
      </c>
      <c r="M1037" s="2" t="str">
        <f t="shared" si="2"/>
        <v>Bangalore-Delhi</v>
      </c>
      <c r="N1037" s="2" t="str">
        <f t="shared" si="7"/>
        <v>Outstation</v>
      </c>
      <c r="O1037" s="2" t="str">
        <f t="shared" si="3"/>
        <v>Ship2Home</v>
      </c>
      <c r="P1037" s="2">
        <f t="shared" si="4"/>
        <v>-3</v>
      </c>
      <c r="Q1037" s="2">
        <f t="shared" si="5"/>
        <v>4</v>
      </c>
      <c r="R1037" s="2">
        <f t="shared" si="6"/>
        <v>153</v>
      </c>
    </row>
    <row r="1038" ht="14.25" customHeight="1">
      <c r="A1038" s="2">
        <v>407466.0</v>
      </c>
      <c r="B1038" s="2" t="s">
        <v>39</v>
      </c>
      <c r="C1038" s="2" t="s">
        <v>45</v>
      </c>
      <c r="D1038" s="2" t="s">
        <v>32</v>
      </c>
      <c r="E1038" s="2" t="s">
        <v>38</v>
      </c>
      <c r="F1038" s="2" t="s">
        <v>34</v>
      </c>
      <c r="G1038" s="4">
        <v>43528.421168981484</v>
      </c>
      <c r="H1038" s="4">
        <v>43530.421168981484</v>
      </c>
      <c r="I1038" s="4">
        <v>43532.421168981484</v>
      </c>
      <c r="J1038" s="2">
        <v>48.0</v>
      </c>
      <c r="K1038" s="2">
        <v>124.0</v>
      </c>
      <c r="L1038" s="2" t="str">
        <f t="shared" si="1"/>
        <v>Chennai</v>
      </c>
      <c r="M1038" s="2" t="str">
        <f t="shared" si="2"/>
        <v>Bangalore-Chennai</v>
      </c>
      <c r="N1038" s="2" t="str">
        <f t="shared" si="7"/>
        <v>Outstation</v>
      </c>
      <c r="O1038" s="2" t="str">
        <f t="shared" si="3"/>
        <v>Ship2Home</v>
      </c>
      <c r="P1038" s="2">
        <f t="shared" si="4"/>
        <v>-2</v>
      </c>
      <c r="Q1038" s="2">
        <f t="shared" si="5"/>
        <v>2</v>
      </c>
      <c r="R1038" s="2">
        <f t="shared" si="6"/>
        <v>172</v>
      </c>
    </row>
    <row r="1039" ht="14.25" customHeight="1">
      <c r="A1039" s="2">
        <v>330865.0</v>
      </c>
      <c r="B1039" s="2" t="s">
        <v>47</v>
      </c>
      <c r="C1039" s="2" t="s">
        <v>40</v>
      </c>
      <c r="D1039" s="2" t="s">
        <v>41</v>
      </c>
      <c r="E1039" s="2" t="s">
        <v>33</v>
      </c>
      <c r="F1039" s="2" t="s">
        <v>34</v>
      </c>
      <c r="G1039" s="4">
        <v>43528.42269675926</v>
      </c>
      <c r="H1039" s="4">
        <v>43530.42269675926</v>
      </c>
      <c r="I1039" s="4">
        <v>43535.42269675926</v>
      </c>
      <c r="J1039" s="2">
        <v>37.0</v>
      </c>
      <c r="K1039" s="2">
        <v>114.0</v>
      </c>
      <c r="L1039" s="2" t="str">
        <f t="shared" si="1"/>
        <v>Kolkata</v>
      </c>
      <c r="M1039" s="2" t="str">
        <f t="shared" si="2"/>
        <v>Delhi-Kolkata</v>
      </c>
      <c r="N1039" s="2" t="str">
        <f t="shared" si="7"/>
        <v>Outstation</v>
      </c>
      <c r="O1039" s="2" t="str">
        <f t="shared" si="3"/>
        <v>Ship2Home</v>
      </c>
      <c r="P1039" s="2">
        <f t="shared" si="4"/>
        <v>-5</v>
      </c>
      <c r="Q1039" s="2">
        <f t="shared" si="5"/>
        <v>2</v>
      </c>
      <c r="R1039" s="2">
        <f t="shared" si="6"/>
        <v>151</v>
      </c>
    </row>
    <row r="1040" ht="14.25" customHeight="1">
      <c r="A1040" s="2">
        <v>342976.0</v>
      </c>
      <c r="B1040" s="2" t="s">
        <v>30</v>
      </c>
      <c r="C1040" s="2" t="s">
        <v>37</v>
      </c>
      <c r="D1040" s="2" t="s">
        <v>32</v>
      </c>
      <c r="E1040" s="2" t="s">
        <v>44</v>
      </c>
      <c r="F1040" s="2" t="s">
        <v>34</v>
      </c>
      <c r="G1040" s="4">
        <v>43528.424675925926</v>
      </c>
      <c r="H1040" s="4">
        <v>43530.424675925926</v>
      </c>
      <c r="I1040" s="4">
        <v>43534.424675925926</v>
      </c>
      <c r="J1040" s="2">
        <v>57.0</v>
      </c>
      <c r="K1040" s="2">
        <v>94.0</v>
      </c>
      <c r="L1040" s="2" t="str">
        <f t="shared" si="1"/>
        <v>Mumbai</v>
      </c>
      <c r="M1040" s="2" t="str">
        <f t="shared" si="2"/>
        <v>Bangalore-Mumbai</v>
      </c>
      <c r="N1040" s="2" t="str">
        <f t="shared" si="7"/>
        <v>Outstation</v>
      </c>
      <c r="O1040" s="2" t="str">
        <f t="shared" si="3"/>
        <v>FastWheels</v>
      </c>
      <c r="P1040" s="2">
        <f t="shared" si="4"/>
        <v>-4</v>
      </c>
      <c r="Q1040" s="2">
        <f t="shared" si="5"/>
        <v>2</v>
      </c>
      <c r="R1040" s="2">
        <f t="shared" si="6"/>
        <v>151</v>
      </c>
    </row>
    <row r="1041" ht="14.25" customHeight="1">
      <c r="A1041" s="2">
        <v>676812.0</v>
      </c>
      <c r="B1041" s="2" t="s">
        <v>39</v>
      </c>
      <c r="C1041" s="2" t="s">
        <v>40</v>
      </c>
      <c r="D1041" s="2" t="s">
        <v>41</v>
      </c>
      <c r="E1041" s="2" t="s">
        <v>44</v>
      </c>
      <c r="F1041" s="2" t="s">
        <v>34</v>
      </c>
      <c r="G1041" s="4">
        <v>43528.42601851852</v>
      </c>
      <c r="H1041" s="4">
        <v>43536.42601851852</v>
      </c>
      <c r="I1041" s="4">
        <v>43531.42601851852</v>
      </c>
      <c r="J1041" s="2">
        <v>62.0</v>
      </c>
      <c r="K1041" s="2">
        <v>86.0</v>
      </c>
      <c r="L1041" s="2" t="str">
        <f t="shared" si="1"/>
        <v>Kolkata</v>
      </c>
      <c r="M1041" s="2" t="str">
        <f t="shared" si="2"/>
        <v>Delhi-Kolkata</v>
      </c>
      <c r="N1041" s="2" t="str">
        <f t="shared" si="7"/>
        <v>Outstation</v>
      </c>
      <c r="O1041" s="2" t="str">
        <f t="shared" si="3"/>
        <v>FastWheels</v>
      </c>
      <c r="P1041" s="2">
        <f t="shared" si="4"/>
        <v>5</v>
      </c>
      <c r="Q1041" s="2">
        <f t="shared" si="5"/>
        <v>8</v>
      </c>
      <c r="R1041" s="2">
        <f t="shared" si="6"/>
        <v>148</v>
      </c>
    </row>
    <row r="1042" ht="14.25" customHeight="1">
      <c r="A1042" s="2">
        <v>199382.0</v>
      </c>
      <c r="B1042" s="2" t="s">
        <v>36</v>
      </c>
      <c r="C1042" s="2" t="s">
        <v>31</v>
      </c>
      <c r="D1042" s="2" t="s">
        <v>41</v>
      </c>
      <c r="E1042" s="2" t="s">
        <v>38</v>
      </c>
      <c r="F1042" s="2" t="s">
        <v>34</v>
      </c>
      <c r="G1042" s="4">
        <v>43528.43271990741</v>
      </c>
      <c r="H1042" s="4">
        <v>43529.43271990741</v>
      </c>
      <c r="I1042" s="4">
        <v>43532.43271990741</v>
      </c>
      <c r="J1042" s="2">
        <v>0.0</v>
      </c>
      <c r="K1042" s="2">
        <v>129.0</v>
      </c>
      <c r="L1042" s="2" t="str">
        <f t="shared" si="1"/>
        <v>Delhi</v>
      </c>
      <c r="M1042" s="2" t="str">
        <f t="shared" si="2"/>
        <v>Delhi-Delhi</v>
      </c>
      <c r="N1042" s="2" t="str">
        <f t="shared" si="7"/>
        <v>Local</v>
      </c>
      <c r="O1042" s="2" t="str">
        <f t="shared" si="3"/>
        <v>Ship2Home</v>
      </c>
      <c r="P1042" s="2">
        <f t="shared" si="4"/>
        <v>-3</v>
      </c>
      <c r="Q1042" s="2">
        <f t="shared" si="5"/>
        <v>1</v>
      </c>
      <c r="R1042" s="2">
        <f t="shared" si="6"/>
        <v>129</v>
      </c>
    </row>
    <row r="1043" ht="14.25" customHeight="1">
      <c r="A1043" s="2">
        <v>712046.0</v>
      </c>
      <c r="B1043" s="2" t="s">
        <v>36</v>
      </c>
      <c r="C1043" s="2" t="s">
        <v>45</v>
      </c>
      <c r="D1043" s="2" t="s">
        <v>41</v>
      </c>
      <c r="E1043" s="2" t="s">
        <v>44</v>
      </c>
      <c r="F1043" s="2" t="s">
        <v>34</v>
      </c>
      <c r="G1043" s="4">
        <v>43528.435115740744</v>
      </c>
      <c r="H1043" s="4">
        <v>43537.435115740744</v>
      </c>
      <c r="I1043" s="4">
        <v>43533.435115740744</v>
      </c>
      <c r="J1043" s="2">
        <v>86.0</v>
      </c>
      <c r="K1043" s="2">
        <v>101.0</v>
      </c>
      <c r="L1043" s="2" t="str">
        <f t="shared" si="1"/>
        <v>Chennai</v>
      </c>
      <c r="M1043" s="2" t="str">
        <f t="shared" si="2"/>
        <v>Delhi-Chennai</v>
      </c>
      <c r="N1043" s="2" t="str">
        <f t="shared" si="7"/>
        <v>Outstation</v>
      </c>
      <c r="O1043" s="2" t="str">
        <f t="shared" si="3"/>
        <v>FastWheels</v>
      </c>
      <c r="P1043" s="2">
        <f t="shared" si="4"/>
        <v>4</v>
      </c>
      <c r="Q1043" s="2">
        <f t="shared" si="5"/>
        <v>9</v>
      </c>
      <c r="R1043" s="2">
        <f t="shared" si="6"/>
        <v>187</v>
      </c>
    </row>
    <row r="1044" ht="14.25" customHeight="1">
      <c r="A1044" s="2">
        <v>753083.0</v>
      </c>
      <c r="B1044" s="2" t="s">
        <v>36</v>
      </c>
      <c r="C1044" s="2" t="s">
        <v>37</v>
      </c>
      <c r="D1044" s="2" t="s">
        <v>32</v>
      </c>
      <c r="E1044" s="2" t="s">
        <v>33</v>
      </c>
      <c r="F1044" s="2" t="s">
        <v>34</v>
      </c>
      <c r="G1044" s="4">
        <v>43528.44398148148</v>
      </c>
      <c r="H1044" s="4">
        <v>43536.44398148148</v>
      </c>
      <c r="I1044" s="4">
        <v>43531.44398148148</v>
      </c>
      <c r="J1044" s="2">
        <v>30.0</v>
      </c>
      <c r="K1044" s="2">
        <v>111.0</v>
      </c>
      <c r="L1044" s="2" t="str">
        <f t="shared" si="1"/>
        <v>Mumbai</v>
      </c>
      <c r="M1044" s="2" t="str">
        <f t="shared" si="2"/>
        <v>Bangalore-Mumbai</v>
      </c>
      <c r="N1044" s="2" t="str">
        <f t="shared" si="7"/>
        <v>Outstation</v>
      </c>
      <c r="O1044" s="2" t="str">
        <f t="shared" si="3"/>
        <v>Ship2Home</v>
      </c>
      <c r="P1044" s="2">
        <f t="shared" si="4"/>
        <v>5</v>
      </c>
      <c r="Q1044" s="2">
        <f t="shared" si="5"/>
        <v>8</v>
      </c>
      <c r="R1044" s="2">
        <f t="shared" si="6"/>
        <v>141</v>
      </c>
    </row>
    <row r="1045" ht="14.25" customHeight="1">
      <c r="A1045" s="2">
        <v>63529.0</v>
      </c>
      <c r="B1045" s="2" t="s">
        <v>36</v>
      </c>
      <c r="C1045" s="2" t="s">
        <v>37</v>
      </c>
      <c r="D1045" s="2" t="s">
        <v>41</v>
      </c>
      <c r="E1045" s="2" t="s">
        <v>33</v>
      </c>
      <c r="F1045" s="2" t="s">
        <v>34</v>
      </c>
      <c r="G1045" s="4">
        <v>43528.44572916667</v>
      </c>
      <c r="H1045" s="4">
        <v>43535.44572916667</v>
      </c>
      <c r="I1045" s="4">
        <v>43531.44572916667</v>
      </c>
      <c r="J1045" s="2">
        <v>48.0</v>
      </c>
      <c r="K1045" s="2">
        <v>108.0</v>
      </c>
      <c r="L1045" s="2" t="str">
        <f t="shared" si="1"/>
        <v>Mumbai</v>
      </c>
      <c r="M1045" s="2" t="str">
        <f t="shared" si="2"/>
        <v>Delhi-Mumbai</v>
      </c>
      <c r="N1045" s="2" t="str">
        <f t="shared" si="7"/>
        <v>Outstation</v>
      </c>
      <c r="O1045" s="2" t="str">
        <f t="shared" si="3"/>
        <v>Ship2Home</v>
      </c>
      <c r="P1045" s="2">
        <f t="shared" si="4"/>
        <v>4</v>
      </c>
      <c r="Q1045" s="2">
        <f t="shared" si="5"/>
        <v>7</v>
      </c>
      <c r="R1045" s="2">
        <f t="shared" si="6"/>
        <v>156</v>
      </c>
    </row>
    <row r="1046" ht="14.25" customHeight="1">
      <c r="A1046" s="2">
        <v>514063.0</v>
      </c>
      <c r="B1046" s="2" t="s">
        <v>39</v>
      </c>
      <c r="C1046" s="2" t="s">
        <v>37</v>
      </c>
      <c r="D1046" s="2" t="s">
        <v>41</v>
      </c>
      <c r="E1046" s="2" t="s">
        <v>33</v>
      </c>
      <c r="F1046" s="2" t="s">
        <v>34</v>
      </c>
      <c r="G1046" s="4">
        <v>43528.44856481482</v>
      </c>
      <c r="H1046" s="4">
        <v>43537.44856481482</v>
      </c>
      <c r="I1046" s="4">
        <v>43531.44856481482</v>
      </c>
      <c r="J1046" s="2">
        <v>30.0</v>
      </c>
      <c r="K1046" s="2">
        <v>110.0</v>
      </c>
      <c r="L1046" s="2" t="str">
        <f t="shared" si="1"/>
        <v>Mumbai</v>
      </c>
      <c r="M1046" s="2" t="str">
        <f t="shared" si="2"/>
        <v>Delhi-Mumbai</v>
      </c>
      <c r="N1046" s="2" t="str">
        <f t="shared" si="7"/>
        <v>Outstation</v>
      </c>
      <c r="O1046" s="2" t="str">
        <f t="shared" si="3"/>
        <v>Ship2Home</v>
      </c>
      <c r="P1046" s="2">
        <f t="shared" si="4"/>
        <v>6</v>
      </c>
      <c r="Q1046" s="2">
        <f t="shared" si="5"/>
        <v>9</v>
      </c>
      <c r="R1046" s="2">
        <f t="shared" si="6"/>
        <v>140</v>
      </c>
    </row>
    <row r="1047" ht="14.25" customHeight="1">
      <c r="A1047" s="2">
        <v>766349.0</v>
      </c>
      <c r="B1047" s="2" t="s">
        <v>36</v>
      </c>
      <c r="C1047" s="2" t="s">
        <v>31</v>
      </c>
      <c r="D1047" s="2" t="s">
        <v>41</v>
      </c>
      <c r="E1047" s="2" t="s">
        <v>33</v>
      </c>
      <c r="F1047" s="2" t="s">
        <v>34</v>
      </c>
      <c r="G1047" s="4">
        <v>43528.449479166666</v>
      </c>
      <c r="H1047" s="4">
        <v>43532.449479166666</v>
      </c>
      <c r="I1047" s="4">
        <v>43534.449479166666</v>
      </c>
      <c r="J1047" s="2">
        <v>0.0</v>
      </c>
      <c r="K1047" s="2">
        <v>126.0</v>
      </c>
      <c r="L1047" s="2" t="str">
        <f t="shared" si="1"/>
        <v>Delhi</v>
      </c>
      <c r="M1047" s="2" t="str">
        <f t="shared" si="2"/>
        <v>Delhi-Delhi</v>
      </c>
      <c r="N1047" s="2" t="str">
        <f t="shared" si="7"/>
        <v>Local</v>
      </c>
      <c r="O1047" s="2" t="str">
        <f t="shared" si="3"/>
        <v>Ship2Home</v>
      </c>
      <c r="P1047" s="2">
        <f t="shared" si="4"/>
        <v>-2</v>
      </c>
      <c r="Q1047" s="2">
        <f t="shared" si="5"/>
        <v>4</v>
      </c>
      <c r="R1047" s="2">
        <f t="shared" si="6"/>
        <v>126</v>
      </c>
    </row>
    <row r="1048" ht="14.25" customHeight="1">
      <c r="A1048" s="2">
        <v>734639.0</v>
      </c>
      <c r="B1048" s="2" t="s">
        <v>48</v>
      </c>
      <c r="C1048" s="2" t="s">
        <v>40</v>
      </c>
      <c r="D1048" s="2" t="s">
        <v>32</v>
      </c>
      <c r="E1048" s="2" t="s">
        <v>33</v>
      </c>
      <c r="F1048" s="2" t="s">
        <v>34</v>
      </c>
      <c r="G1048" s="4">
        <v>43528.45707175926</v>
      </c>
      <c r="H1048" s="4">
        <v>43530.45707175926</v>
      </c>
      <c r="I1048" s="4">
        <v>43534.45707175926</v>
      </c>
      <c r="J1048" s="2">
        <v>29.0</v>
      </c>
      <c r="K1048" s="2">
        <v>107.0</v>
      </c>
      <c r="L1048" s="2" t="str">
        <f t="shared" si="1"/>
        <v>Kolkata</v>
      </c>
      <c r="M1048" s="2" t="str">
        <f t="shared" si="2"/>
        <v>Bangalore-Kolkata</v>
      </c>
      <c r="N1048" s="2" t="str">
        <f t="shared" si="7"/>
        <v>Outstation</v>
      </c>
      <c r="O1048" s="2" t="str">
        <f t="shared" si="3"/>
        <v>Ship2Home</v>
      </c>
      <c r="P1048" s="2">
        <f t="shared" si="4"/>
        <v>-4</v>
      </c>
      <c r="Q1048" s="2">
        <f t="shared" si="5"/>
        <v>2</v>
      </c>
      <c r="R1048" s="2">
        <f t="shared" si="6"/>
        <v>136</v>
      </c>
    </row>
    <row r="1049" ht="14.25" customHeight="1">
      <c r="A1049" s="2">
        <v>243184.0</v>
      </c>
      <c r="B1049" s="2" t="s">
        <v>36</v>
      </c>
      <c r="C1049" s="2" t="s">
        <v>43</v>
      </c>
      <c r="D1049" s="2" t="s">
        <v>41</v>
      </c>
      <c r="E1049" s="2" t="s">
        <v>44</v>
      </c>
      <c r="F1049" s="2" t="s">
        <v>34</v>
      </c>
      <c r="G1049" s="4">
        <v>43528.460648148146</v>
      </c>
      <c r="H1049" s="4">
        <v>43532.460648148146</v>
      </c>
      <c r="I1049" s="4">
        <v>43531.460648148146</v>
      </c>
      <c r="J1049" s="2">
        <v>36.0</v>
      </c>
      <c r="K1049" s="2">
        <v>123.0</v>
      </c>
      <c r="L1049" s="2" t="str">
        <f t="shared" si="1"/>
        <v>Bangalore</v>
      </c>
      <c r="M1049" s="2" t="str">
        <f t="shared" si="2"/>
        <v>Delhi-Bangalore</v>
      </c>
      <c r="N1049" s="2" t="str">
        <f t="shared" si="7"/>
        <v>Outstation</v>
      </c>
      <c r="O1049" s="2" t="str">
        <f t="shared" si="3"/>
        <v>FastWheels</v>
      </c>
      <c r="P1049" s="2">
        <f t="shared" si="4"/>
        <v>1</v>
      </c>
      <c r="Q1049" s="2">
        <f t="shared" si="5"/>
        <v>4</v>
      </c>
      <c r="R1049" s="2">
        <f t="shared" si="6"/>
        <v>159</v>
      </c>
    </row>
    <row r="1050" ht="14.25" customHeight="1">
      <c r="A1050" s="2">
        <v>105071.0</v>
      </c>
      <c r="B1050" s="2" t="s">
        <v>39</v>
      </c>
      <c r="C1050" s="2" t="s">
        <v>43</v>
      </c>
      <c r="D1050" s="2" t="s">
        <v>41</v>
      </c>
      <c r="E1050" s="2" t="s">
        <v>33</v>
      </c>
      <c r="F1050" s="2" t="s">
        <v>34</v>
      </c>
      <c r="G1050" s="4">
        <v>43528.47513888889</v>
      </c>
      <c r="H1050" s="4">
        <v>43533.47513888889</v>
      </c>
      <c r="I1050" s="4">
        <v>43534.47513888889</v>
      </c>
      <c r="J1050" s="2">
        <v>48.0</v>
      </c>
      <c r="K1050" s="2">
        <v>121.0</v>
      </c>
      <c r="L1050" s="2" t="str">
        <f t="shared" si="1"/>
        <v>Bangalore</v>
      </c>
      <c r="M1050" s="2" t="str">
        <f t="shared" si="2"/>
        <v>Delhi-Bangalore</v>
      </c>
      <c r="N1050" s="2" t="str">
        <f t="shared" si="7"/>
        <v>Outstation</v>
      </c>
      <c r="O1050" s="2" t="str">
        <f t="shared" si="3"/>
        <v>Ship2Home</v>
      </c>
      <c r="P1050" s="2">
        <f t="shared" si="4"/>
        <v>-1</v>
      </c>
      <c r="Q1050" s="2">
        <f t="shared" si="5"/>
        <v>5</v>
      </c>
      <c r="R1050" s="2">
        <f t="shared" si="6"/>
        <v>169</v>
      </c>
    </row>
    <row r="1051" ht="14.25" customHeight="1">
      <c r="A1051" s="2">
        <v>81876.0</v>
      </c>
      <c r="B1051" s="2" t="s">
        <v>30</v>
      </c>
      <c r="C1051" s="2" t="s">
        <v>31</v>
      </c>
      <c r="D1051" s="2" t="s">
        <v>41</v>
      </c>
      <c r="E1051" s="2" t="s">
        <v>44</v>
      </c>
      <c r="F1051" s="2" t="s">
        <v>34</v>
      </c>
      <c r="G1051" s="4">
        <v>43528.491377314815</v>
      </c>
      <c r="H1051" s="4">
        <v>43528.491377314815</v>
      </c>
      <c r="I1051" s="4">
        <v>43533.491377314815</v>
      </c>
      <c r="J1051" s="2">
        <v>0.0</v>
      </c>
      <c r="K1051" s="2">
        <v>123.0</v>
      </c>
      <c r="L1051" s="2" t="str">
        <f t="shared" si="1"/>
        <v>Delhi</v>
      </c>
      <c r="M1051" s="2" t="str">
        <f t="shared" si="2"/>
        <v>Delhi-Delhi</v>
      </c>
      <c r="N1051" s="2" t="str">
        <f t="shared" si="7"/>
        <v>Local</v>
      </c>
      <c r="O1051" s="2" t="str">
        <f t="shared" si="3"/>
        <v>FastWheels</v>
      </c>
      <c r="P1051" s="2">
        <f t="shared" si="4"/>
        <v>-5</v>
      </c>
      <c r="Q1051" s="2">
        <f t="shared" si="5"/>
        <v>0</v>
      </c>
      <c r="R1051" s="2">
        <f t="shared" si="6"/>
        <v>123</v>
      </c>
    </row>
    <row r="1052" ht="14.25" customHeight="1">
      <c r="A1052" s="2">
        <v>348873.0</v>
      </c>
      <c r="B1052" s="2" t="s">
        <v>39</v>
      </c>
      <c r="C1052" s="2" t="s">
        <v>40</v>
      </c>
      <c r="D1052" s="2" t="s">
        <v>41</v>
      </c>
      <c r="E1052" s="2" t="s">
        <v>44</v>
      </c>
      <c r="F1052" s="2" t="s">
        <v>34</v>
      </c>
      <c r="G1052" s="4">
        <v>43528.49201388889</v>
      </c>
      <c r="H1052" s="4">
        <v>43532.49201388889</v>
      </c>
      <c r="I1052" s="4">
        <v>43531.49201388889</v>
      </c>
      <c r="J1052" s="2">
        <v>78.0</v>
      </c>
      <c r="K1052" s="2">
        <v>90.0</v>
      </c>
      <c r="L1052" s="2" t="str">
        <f t="shared" si="1"/>
        <v>Kolkata</v>
      </c>
      <c r="M1052" s="2" t="str">
        <f t="shared" si="2"/>
        <v>Delhi-Kolkata</v>
      </c>
      <c r="N1052" s="2" t="str">
        <f t="shared" si="7"/>
        <v>Outstation</v>
      </c>
      <c r="O1052" s="2" t="str">
        <f t="shared" si="3"/>
        <v>FastWheels</v>
      </c>
      <c r="P1052" s="2">
        <f t="shared" si="4"/>
        <v>1</v>
      </c>
      <c r="Q1052" s="2">
        <f t="shared" si="5"/>
        <v>4</v>
      </c>
      <c r="R1052" s="2">
        <f t="shared" si="6"/>
        <v>168</v>
      </c>
    </row>
    <row r="1053" ht="14.25" customHeight="1">
      <c r="A1053" s="2">
        <v>979497.0</v>
      </c>
      <c r="B1053" s="2" t="s">
        <v>36</v>
      </c>
      <c r="C1053" s="2" t="s">
        <v>31</v>
      </c>
      <c r="D1053" s="2" t="s">
        <v>41</v>
      </c>
      <c r="E1053" s="2" t="s">
        <v>44</v>
      </c>
      <c r="F1053" s="2" t="s">
        <v>34</v>
      </c>
      <c r="G1053" s="4">
        <v>43528.49505787037</v>
      </c>
      <c r="H1053" s="4">
        <v>43528.49505787037</v>
      </c>
      <c r="I1053" s="4">
        <v>43535.49505787037</v>
      </c>
      <c r="J1053" s="2">
        <v>0.0</v>
      </c>
      <c r="K1053" s="2">
        <v>105.0</v>
      </c>
      <c r="L1053" s="2" t="str">
        <f t="shared" si="1"/>
        <v>Delhi</v>
      </c>
      <c r="M1053" s="2" t="str">
        <f t="shared" si="2"/>
        <v>Delhi-Delhi</v>
      </c>
      <c r="N1053" s="2" t="str">
        <f t="shared" si="7"/>
        <v>Local</v>
      </c>
      <c r="O1053" s="2" t="str">
        <f t="shared" si="3"/>
        <v>FastWheels</v>
      </c>
      <c r="P1053" s="2">
        <f t="shared" si="4"/>
        <v>-7</v>
      </c>
      <c r="Q1053" s="2">
        <f t="shared" si="5"/>
        <v>0</v>
      </c>
      <c r="R1053" s="2">
        <f t="shared" si="6"/>
        <v>105</v>
      </c>
    </row>
    <row r="1054" ht="14.25" customHeight="1">
      <c r="A1054" s="2">
        <v>174485.0</v>
      </c>
      <c r="B1054" s="2" t="s">
        <v>39</v>
      </c>
      <c r="C1054" s="2" t="s">
        <v>43</v>
      </c>
      <c r="D1054" s="2" t="s">
        <v>41</v>
      </c>
      <c r="E1054" s="2" t="s">
        <v>33</v>
      </c>
      <c r="F1054" s="2" t="s">
        <v>34</v>
      </c>
      <c r="G1054" s="4">
        <v>43528.50101851852</v>
      </c>
      <c r="H1054" s="4">
        <v>43534.50101851852</v>
      </c>
      <c r="I1054" s="4">
        <v>43534.50101851852</v>
      </c>
      <c r="J1054" s="2">
        <v>41.0</v>
      </c>
      <c r="K1054" s="2">
        <v>124.0</v>
      </c>
      <c r="L1054" s="2" t="str">
        <f t="shared" si="1"/>
        <v>Bangalore</v>
      </c>
      <c r="M1054" s="2" t="str">
        <f t="shared" si="2"/>
        <v>Delhi-Bangalore</v>
      </c>
      <c r="N1054" s="2" t="str">
        <f t="shared" si="7"/>
        <v>Outstation</v>
      </c>
      <c r="O1054" s="2" t="str">
        <f t="shared" si="3"/>
        <v>Ship2Home</v>
      </c>
      <c r="P1054" s="2">
        <f t="shared" si="4"/>
        <v>0</v>
      </c>
      <c r="Q1054" s="2">
        <f t="shared" si="5"/>
        <v>6</v>
      </c>
      <c r="R1054" s="2">
        <f t="shared" si="6"/>
        <v>165</v>
      </c>
    </row>
    <row r="1055" ht="14.25" customHeight="1">
      <c r="A1055" s="2">
        <v>919851.0</v>
      </c>
      <c r="B1055" s="2" t="s">
        <v>39</v>
      </c>
      <c r="C1055" s="2" t="s">
        <v>45</v>
      </c>
      <c r="D1055" s="2" t="s">
        <v>41</v>
      </c>
      <c r="E1055" s="2" t="s">
        <v>44</v>
      </c>
      <c r="F1055" s="2" t="s">
        <v>34</v>
      </c>
      <c r="G1055" s="4">
        <v>43528.50630787037</v>
      </c>
      <c r="H1055" s="4">
        <v>43536.50630787037</v>
      </c>
      <c r="I1055" s="4">
        <v>43532.50630787037</v>
      </c>
      <c r="J1055" s="2">
        <v>77.0</v>
      </c>
      <c r="K1055" s="2">
        <v>106.0</v>
      </c>
      <c r="L1055" s="2" t="str">
        <f t="shared" si="1"/>
        <v>Chennai</v>
      </c>
      <c r="M1055" s="2" t="str">
        <f t="shared" si="2"/>
        <v>Delhi-Chennai</v>
      </c>
      <c r="N1055" s="2" t="str">
        <f t="shared" si="7"/>
        <v>Outstation</v>
      </c>
      <c r="O1055" s="2" t="str">
        <f t="shared" si="3"/>
        <v>FastWheels</v>
      </c>
      <c r="P1055" s="2">
        <f t="shared" si="4"/>
        <v>4</v>
      </c>
      <c r="Q1055" s="2">
        <f t="shared" si="5"/>
        <v>8</v>
      </c>
      <c r="R1055" s="2">
        <f t="shared" si="6"/>
        <v>183</v>
      </c>
    </row>
    <row r="1056" ht="14.25" customHeight="1">
      <c r="A1056" s="2">
        <v>5026.0</v>
      </c>
      <c r="B1056" s="2" t="s">
        <v>42</v>
      </c>
      <c r="C1056" s="2" t="s">
        <v>45</v>
      </c>
      <c r="D1056" s="2" t="s">
        <v>41</v>
      </c>
      <c r="E1056" s="2" t="s">
        <v>44</v>
      </c>
      <c r="F1056" s="2" t="s">
        <v>34</v>
      </c>
      <c r="G1056" s="4">
        <v>43528.510775462964</v>
      </c>
      <c r="H1056" s="4">
        <v>43534.510775462964</v>
      </c>
      <c r="I1056" s="4">
        <v>43531.510775462964</v>
      </c>
      <c r="J1056" s="2">
        <v>78.0</v>
      </c>
      <c r="K1056" s="2">
        <v>109.0</v>
      </c>
      <c r="L1056" s="2" t="str">
        <f t="shared" si="1"/>
        <v>Chennai</v>
      </c>
      <c r="M1056" s="2" t="str">
        <f t="shared" si="2"/>
        <v>Delhi-Chennai</v>
      </c>
      <c r="N1056" s="2" t="str">
        <f t="shared" si="7"/>
        <v>Outstation</v>
      </c>
      <c r="O1056" s="2" t="str">
        <f t="shared" si="3"/>
        <v>FastWheels</v>
      </c>
      <c r="P1056" s="2">
        <f t="shared" si="4"/>
        <v>3</v>
      </c>
      <c r="Q1056" s="2">
        <f t="shared" si="5"/>
        <v>6</v>
      </c>
      <c r="R1056" s="2">
        <f t="shared" si="6"/>
        <v>187</v>
      </c>
    </row>
    <row r="1057" ht="14.25" customHeight="1">
      <c r="A1057" s="2">
        <v>623666.0</v>
      </c>
      <c r="B1057" s="2" t="s">
        <v>39</v>
      </c>
      <c r="C1057" s="2" t="s">
        <v>31</v>
      </c>
      <c r="D1057" s="2" t="s">
        <v>41</v>
      </c>
      <c r="E1057" s="2" t="s">
        <v>38</v>
      </c>
      <c r="F1057" s="2" t="s">
        <v>34</v>
      </c>
      <c r="G1057" s="4">
        <v>43528.514016203706</v>
      </c>
      <c r="H1057" s="4">
        <v>43535.514016203706</v>
      </c>
      <c r="I1057" s="4">
        <v>43531.514016203706</v>
      </c>
      <c r="J1057" s="2">
        <v>0.0</v>
      </c>
      <c r="K1057" s="2">
        <v>122.0</v>
      </c>
      <c r="L1057" s="2" t="str">
        <f t="shared" si="1"/>
        <v>Delhi</v>
      </c>
      <c r="M1057" s="2" t="str">
        <f t="shared" si="2"/>
        <v>Delhi-Delhi</v>
      </c>
      <c r="N1057" s="2" t="str">
        <f t="shared" si="7"/>
        <v>Local</v>
      </c>
      <c r="O1057" s="2" t="str">
        <f t="shared" si="3"/>
        <v>Ship2Home</v>
      </c>
      <c r="P1057" s="2">
        <f t="shared" si="4"/>
        <v>4</v>
      </c>
      <c r="Q1057" s="2">
        <f t="shared" si="5"/>
        <v>7</v>
      </c>
      <c r="R1057" s="2">
        <f t="shared" si="6"/>
        <v>122</v>
      </c>
    </row>
    <row r="1058" ht="14.25" customHeight="1">
      <c r="A1058" s="2">
        <v>553036.0</v>
      </c>
      <c r="B1058" s="2" t="s">
        <v>42</v>
      </c>
      <c r="C1058" s="2" t="s">
        <v>37</v>
      </c>
      <c r="D1058" s="2" t="s">
        <v>41</v>
      </c>
      <c r="E1058" s="2" t="s">
        <v>44</v>
      </c>
      <c r="F1058" s="2" t="s">
        <v>34</v>
      </c>
      <c r="G1058" s="4">
        <v>43528.51644675926</v>
      </c>
      <c r="H1058" s="4">
        <v>43530.51644675926</v>
      </c>
      <c r="I1058" s="4">
        <v>43533.51644675926</v>
      </c>
      <c r="J1058" s="2">
        <v>62.0</v>
      </c>
      <c r="K1058" s="2">
        <v>95.0</v>
      </c>
      <c r="L1058" s="2" t="str">
        <f t="shared" si="1"/>
        <v>Mumbai</v>
      </c>
      <c r="M1058" s="2" t="str">
        <f t="shared" si="2"/>
        <v>Delhi-Mumbai</v>
      </c>
      <c r="N1058" s="2" t="str">
        <f t="shared" si="7"/>
        <v>Outstation</v>
      </c>
      <c r="O1058" s="2" t="str">
        <f t="shared" si="3"/>
        <v>FastWheels</v>
      </c>
      <c r="P1058" s="2">
        <f t="shared" si="4"/>
        <v>-3</v>
      </c>
      <c r="Q1058" s="2">
        <f t="shared" si="5"/>
        <v>2</v>
      </c>
      <c r="R1058" s="2">
        <f t="shared" si="6"/>
        <v>157</v>
      </c>
    </row>
    <row r="1059" ht="14.25" customHeight="1">
      <c r="A1059" s="2">
        <v>961764.0</v>
      </c>
      <c r="B1059" s="2" t="s">
        <v>39</v>
      </c>
      <c r="C1059" s="2" t="s">
        <v>31</v>
      </c>
      <c r="D1059" s="2" t="s">
        <v>41</v>
      </c>
      <c r="E1059" s="2" t="s">
        <v>44</v>
      </c>
      <c r="F1059" s="2" t="s">
        <v>34</v>
      </c>
      <c r="G1059" s="4">
        <v>43528.51789351852</v>
      </c>
      <c r="H1059" s="4">
        <v>43531.51789351852</v>
      </c>
      <c r="I1059" s="4">
        <v>43533.51789351852</v>
      </c>
      <c r="J1059" s="2">
        <v>0.0</v>
      </c>
      <c r="K1059" s="2">
        <v>127.0</v>
      </c>
      <c r="L1059" s="2" t="str">
        <f t="shared" si="1"/>
        <v>Delhi</v>
      </c>
      <c r="M1059" s="2" t="str">
        <f t="shared" si="2"/>
        <v>Delhi-Delhi</v>
      </c>
      <c r="N1059" s="2" t="str">
        <f t="shared" si="7"/>
        <v>Local</v>
      </c>
      <c r="O1059" s="2" t="str">
        <f t="shared" si="3"/>
        <v>FastWheels</v>
      </c>
      <c r="P1059" s="2">
        <f t="shared" si="4"/>
        <v>-2</v>
      </c>
      <c r="Q1059" s="2">
        <f t="shared" si="5"/>
        <v>3</v>
      </c>
      <c r="R1059" s="2">
        <f t="shared" si="6"/>
        <v>127</v>
      </c>
    </row>
    <row r="1060" ht="14.25" customHeight="1">
      <c r="A1060" s="2">
        <v>923214.0</v>
      </c>
      <c r="B1060" s="2" t="s">
        <v>30</v>
      </c>
      <c r="C1060" s="2" t="s">
        <v>37</v>
      </c>
      <c r="D1060" s="2" t="s">
        <v>41</v>
      </c>
      <c r="E1060" s="2" t="s">
        <v>44</v>
      </c>
      <c r="F1060" s="2" t="s">
        <v>34</v>
      </c>
      <c r="G1060" s="4">
        <v>43528.51826388889</v>
      </c>
      <c r="H1060" s="4">
        <v>43530.51826388889</v>
      </c>
      <c r="I1060" s="4">
        <v>43531.51826388889</v>
      </c>
      <c r="J1060" s="2">
        <v>62.0</v>
      </c>
      <c r="K1060" s="2">
        <v>91.0</v>
      </c>
      <c r="L1060" s="2" t="str">
        <f t="shared" si="1"/>
        <v>Mumbai</v>
      </c>
      <c r="M1060" s="2" t="str">
        <f t="shared" si="2"/>
        <v>Delhi-Mumbai</v>
      </c>
      <c r="N1060" s="2" t="str">
        <f t="shared" si="7"/>
        <v>Outstation</v>
      </c>
      <c r="O1060" s="2" t="str">
        <f t="shared" si="3"/>
        <v>FastWheels</v>
      </c>
      <c r="P1060" s="2">
        <f t="shared" si="4"/>
        <v>-1</v>
      </c>
      <c r="Q1060" s="2">
        <f t="shared" si="5"/>
        <v>2</v>
      </c>
      <c r="R1060" s="2">
        <f t="shared" si="6"/>
        <v>153</v>
      </c>
    </row>
    <row r="1061" ht="14.25" customHeight="1">
      <c r="A1061" s="2">
        <v>903879.0</v>
      </c>
      <c r="B1061" s="2" t="s">
        <v>47</v>
      </c>
      <c r="C1061" s="2" t="s">
        <v>31</v>
      </c>
      <c r="D1061" s="2" t="s">
        <v>32</v>
      </c>
      <c r="E1061" s="2" t="s">
        <v>33</v>
      </c>
      <c r="F1061" s="2" t="s">
        <v>34</v>
      </c>
      <c r="G1061" s="4">
        <v>43528.519791666666</v>
      </c>
      <c r="H1061" s="4">
        <v>43536.519791666666</v>
      </c>
      <c r="I1061" s="4">
        <v>43534.519791666666</v>
      </c>
      <c r="J1061" s="2">
        <v>45.0</v>
      </c>
      <c r="K1061" s="2">
        <v>124.0</v>
      </c>
      <c r="L1061" s="2" t="str">
        <f t="shared" si="1"/>
        <v>Delhi</v>
      </c>
      <c r="M1061" s="2" t="str">
        <f t="shared" si="2"/>
        <v>Bangalore-Delhi</v>
      </c>
      <c r="N1061" s="2" t="str">
        <f t="shared" si="7"/>
        <v>Outstation</v>
      </c>
      <c r="O1061" s="2" t="str">
        <f t="shared" si="3"/>
        <v>Ship2Home</v>
      </c>
      <c r="P1061" s="2">
        <f t="shared" si="4"/>
        <v>2</v>
      </c>
      <c r="Q1061" s="2">
        <f t="shared" si="5"/>
        <v>8</v>
      </c>
      <c r="R1061" s="2">
        <f t="shared" si="6"/>
        <v>169</v>
      </c>
    </row>
    <row r="1062" ht="14.25" customHeight="1">
      <c r="A1062" s="2">
        <v>218357.0</v>
      </c>
      <c r="B1062" s="2" t="s">
        <v>39</v>
      </c>
      <c r="C1062" s="2" t="s">
        <v>40</v>
      </c>
      <c r="D1062" s="2" t="s">
        <v>41</v>
      </c>
      <c r="E1062" s="2" t="s">
        <v>33</v>
      </c>
      <c r="F1062" s="2" t="s">
        <v>34</v>
      </c>
      <c r="G1062" s="4">
        <v>43528.53412037037</v>
      </c>
      <c r="H1062" s="4">
        <v>43535.53412037037</v>
      </c>
      <c r="I1062" s="4">
        <v>43534.53412037037</v>
      </c>
      <c r="J1062" s="2">
        <v>48.0</v>
      </c>
      <c r="K1062" s="2">
        <v>113.0</v>
      </c>
      <c r="L1062" s="2" t="str">
        <f t="shared" si="1"/>
        <v>Kolkata</v>
      </c>
      <c r="M1062" s="2" t="str">
        <f t="shared" si="2"/>
        <v>Delhi-Kolkata</v>
      </c>
      <c r="N1062" s="2" t="str">
        <f t="shared" si="7"/>
        <v>Outstation</v>
      </c>
      <c r="O1062" s="2" t="str">
        <f t="shared" si="3"/>
        <v>Ship2Home</v>
      </c>
      <c r="P1062" s="2">
        <f t="shared" si="4"/>
        <v>1</v>
      </c>
      <c r="Q1062" s="2">
        <f t="shared" si="5"/>
        <v>7</v>
      </c>
      <c r="R1062" s="2">
        <f t="shared" si="6"/>
        <v>161</v>
      </c>
    </row>
    <row r="1063" ht="14.25" customHeight="1">
      <c r="A1063" s="2">
        <v>117498.0</v>
      </c>
      <c r="B1063" s="2" t="s">
        <v>39</v>
      </c>
      <c r="C1063" s="2" t="s">
        <v>37</v>
      </c>
      <c r="D1063" s="2" t="s">
        <v>32</v>
      </c>
      <c r="E1063" s="2" t="s">
        <v>38</v>
      </c>
      <c r="F1063" s="2" t="s">
        <v>34</v>
      </c>
      <c r="G1063" s="4">
        <v>43528.5412037037</v>
      </c>
      <c r="H1063" s="4">
        <v>43537.5412037037</v>
      </c>
      <c r="I1063" s="4">
        <v>43533.5412037037</v>
      </c>
      <c r="J1063" s="2">
        <v>35.0</v>
      </c>
      <c r="K1063" s="2">
        <v>110.0</v>
      </c>
      <c r="L1063" s="2" t="str">
        <f t="shared" si="1"/>
        <v>Mumbai</v>
      </c>
      <c r="M1063" s="2" t="str">
        <f t="shared" si="2"/>
        <v>Bangalore-Mumbai</v>
      </c>
      <c r="N1063" s="2" t="str">
        <f t="shared" si="7"/>
        <v>Outstation</v>
      </c>
      <c r="O1063" s="2" t="str">
        <f t="shared" si="3"/>
        <v>Ship2Home</v>
      </c>
      <c r="P1063" s="2">
        <f t="shared" si="4"/>
        <v>4</v>
      </c>
      <c r="Q1063" s="2">
        <f t="shared" si="5"/>
        <v>9</v>
      </c>
      <c r="R1063" s="2">
        <f t="shared" si="6"/>
        <v>145</v>
      </c>
    </row>
    <row r="1064" ht="14.25" customHeight="1">
      <c r="A1064" s="2">
        <v>441659.0</v>
      </c>
      <c r="B1064" s="2" t="s">
        <v>46</v>
      </c>
      <c r="C1064" s="2" t="s">
        <v>31</v>
      </c>
      <c r="D1064" s="2" t="s">
        <v>41</v>
      </c>
      <c r="E1064" s="2" t="s">
        <v>44</v>
      </c>
      <c r="F1064" s="2" t="s">
        <v>34</v>
      </c>
      <c r="G1064" s="4">
        <v>43528.542349537034</v>
      </c>
      <c r="H1064" s="4">
        <v>43529.542349537034</v>
      </c>
      <c r="I1064" s="4">
        <v>43533.542349537034</v>
      </c>
      <c r="J1064" s="2">
        <v>0.0</v>
      </c>
      <c r="K1064" s="2">
        <v>104.0</v>
      </c>
      <c r="L1064" s="2" t="str">
        <f t="shared" si="1"/>
        <v>Delhi</v>
      </c>
      <c r="M1064" s="2" t="str">
        <f t="shared" si="2"/>
        <v>Delhi-Delhi</v>
      </c>
      <c r="N1064" s="2" t="str">
        <f t="shared" si="7"/>
        <v>Local</v>
      </c>
      <c r="O1064" s="2" t="str">
        <f t="shared" si="3"/>
        <v>FastWheels</v>
      </c>
      <c r="P1064" s="2">
        <f t="shared" si="4"/>
        <v>-4</v>
      </c>
      <c r="Q1064" s="2">
        <f t="shared" si="5"/>
        <v>1</v>
      </c>
      <c r="R1064" s="2">
        <f t="shared" si="6"/>
        <v>104</v>
      </c>
    </row>
    <row r="1065" ht="14.25" customHeight="1">
      <c r="A1065" s="2">
        <v>206522.0</v>
      </c>
      <c r="B1065" s="2" t="s">
        <v>42</v>
      </c>
      <c r="C1065" s="2" t="s">
        <v>43</v>
      </c>
      <c r="D1065" s="2" t="s">
        <v>41</v>
      </c>
      <c r="E1065" s="2" t="s">
        <v>44</v>
      </c>
      <c r="F1065" s="2" t="s">
        <v>34</v>
      </c>
      <c r="G1065" s="4">
        <v>43528.54618055555</v>
      </c>
      <c r="H1065" s="4">
        <v>43531.54618055555</v>
      </c>
      <c r="I1065" s="4">
        <v>43535.54618055555</v>
      </c>
      <c r="J1065" s="2">
        <v>58.0</v>
      </c>
      <c r="K1065" s="2">
        <v>107.0</v>
      </c>
      <c r="L1065" s="2" t="str">
        <f t="shared" si="1"/>
        <v>Bangalore</v>
      </c>
      <c r="M1065" s="2" t="str">
        <f t="shared" si="2"/>
        <v>Delhi-Bangalore</v>
      </c>
      <c r="N1065" s="2" t="str">
        <f t="shared" si="7"/>
        <v>Outstation</v>
      </c>
      <c r="O1065" s="2" t="str">
        <f t="shared" si="3"/>
        <v>FastWheels</v>
      </c>
      <c r="P1065" s="2">
        <f t="shared" si="4"/>
        <v>-4</v>
      </c>
      <c r="Q1065" s="2">
        <f t="shared" si="5"/>
        <v>3</v>
      </c>
      <c r="R1065" s="2">
        <f t="shared" si="6"/>
        <v>165</v>
      </c>
    </row>
    <row r="1066" ht="14.25" customHeight="1">
      <c r="A1066" s="2">
        <v>106431.0</v>
      </c>
      <c r="B1066" s="2" t="s">
        <v>36</v>
      </c>
      <c r="C1066" s="2" t="s">
        <v>43</v>
      </c>
      <c r="D1066" s="2" t="s">
        <v>32</v>
      </c>
      <c r="E1066" s="2" t="s">
        <v>33</v>
      </c>
      <c r="F1066" s="2" t="s">
        <v>34</v>
      </c>
      <c r="G1066" s="4">
        <v>43528.54697916667</v>
      </c>
      <c r="H1066" s="4">
        <v>43534.54697916667</v>
      </c>
      <c r="I1066" s="4">
        <v>43531.54697916667</v>
      </c>
      <c r="J1066" s="2">
        <v>0.0</v>
      </c>
      <c r="K1066" s="2">
        <v>127.0</v>
      </c>
      <c r="L1066" s="2" t="str">
        <f t="shared" si="1"/>
        <v>Bangalore</v>
      </c>
      <c r="M1066" s="2" t="str">
        <f t="shared" si="2"/>
        <v>Bangalore-Bangalore</v>
      </c>
      <c r="N1066" s="2" t="str">
        <f t="shared" si="7"/>
        <v>Local</v>
      </c>
      <c r="O1066" s="2" t="str">
        <f t="shared" si="3"/>
        <v>Ship2Home</v>
      </c>
      <c r="P1066" s="2">
        <f t="shared" si="4"/>
        <v>3</v>
      </c>
      <c r="Q1066" s="2">
        <f t="shared" si="5"/>
        <v>6</v>
      </c>
      <c r="R1066" s="2">
        <f t="shared" si="6"/>
        <v>127</v>
      </c>
    </row>
    <row r="1067" ht="14.25" customHeight="1">
      <c r="A1067" s="2">
        <v>460214.0</v>
      </c>
      <c r="B1067" s="2" t="s">
        <v>47</v>
      </c>
      <c r="C1067" s="2" t="s">
        <v>31</v>
      </c>
      <c r="D1067" s="2" t="s">
        <v>41</v>
      </c>
      <c r="E1067" s="2" t="s">
        <v>38</v>
      </c>
      <c r="F1067" s="2" t="s">
        <v>34</v>
      </c>
      <c r="G1067" s="4">
        <v>43528.55101851852</v>
      </c>
      <c r="H1067" s="4">
        <v>43532.55101851852</v>
      </c>
      <c r="I1067" s="4">
        <v>43532.55101851852</v>
      </c>
      <c r="J1067" s="2">
        <v>0.0</v>
      </c>
      <c r="K1067" s="2">
        <v>125.0</v>
      </c>
      <c r="L1067" s="2" t="str">
        <f t="shared" si="1"/>
        <v>Delhi</v>
      </c>
      <c r="M1067" s="2" t="str">
        <f t="shared" si="2"/>
        <v>Delhi-Delhi</v>
      </c>
      <c r="N1067" s="2" t="str">
        <f t="shared" si="7"/>
        <v>Local</v>
      </c>
      <c r="O1067" s="2" t="str">
        <f t="shared" si="3"/>
        <v>Ship2Home</v>
      </c>
      <c r="P1067" s="2">
        <f t="shared" si="4"/>
        <v>0</v>
      </c>
      <c r="Q1067" s="2">
        <f t="shared" si="5"/>
        <v>4</v>
      </c>
      <c r="R1067" s="2">
        <f t="shared" si="6"/>
        <v>125</v>
      </c>
    </row>
    <row r="1068" ht="14.25" customHeight="1">
      <c r="A1068" s="2">
        <v>677502.0</v>
      </c>
      <c r="B1068" s="2" t="s">
        <v>42</v>
      </c>
      <c r="C1068" s="2" t="s">
        <v>31</v>
      </c>
      <c r="D1068" s="2" t="s">
        <v>32</v>
      </c>
      <c r="E1068" s="2" t="s">
        <v>38</v>
      </c>
      <c r="F1068" s="2" t="s">
        <v>34</v>
      </c>
      <c r="G1068" s="4">
        <v>43528.55337962963</v>
      </c>
      <c r="H1068" s="4">
        <v>43536.55337962963</v>
      </c>
      <c r="I1068" s="4">
        <v>43533.55337962963</v>
      </c>
      <c r="J1068" s="2">
        <v>41.0</v>
      </c>
      <c r="K1068" s="2">
        <v>126.0</v>
      </c>
      <c r="L1068" s="2" t="str">
        <f t="shared" si="1"/>
        <v>Delhi</v>
      </c>
      <c r="M1068" s="2" t="str">
        <f t="shared" si="2"/>
        <v>Bangalore-Delhi</v>
      </c>
      <c r="N1068" s="2" t="str">
        <f t="shared" si="7"/>
        <v>Outstation</v>
      </c>
      <c r="O1068" s="2" t="str">
        <f t="shared" si="3"/>
        <v>Ship2Home</v>
      </c>
      <c r="P1068" s="2">
        <f t="shared" si="4"/>
        <v>3</v>
      </c>
      <c r="Q1068" s="2">
        <f t="shared" si="5"/>
        <v>8</v>
      </c>
      <c r="R1068" s="2">
        <f t="shared" si="6"/>
        <v>167</v>
      </c>
    </row>
    <row r="1069" ht="14.25" customHeight="1">
      <c r="A1069" s="2">
        <v>134157.0</v>
      </c>
      <c r="B1069" s="2" t="s">
        <v>39</v>
      </c>
      <c r="C1069" s="2" t="s">
        <v>40</v>
      </c>
      <c r="D1069" s="2" t="s">
        <v>41</v>
      </c>
      <c r="E1069" s="2" t="s">
        <v>44</v>
      </c>
      <c r="F1069" s="2" t="s">
        <v>34</v>
      </c>
      <c r="G1069" s="4">
        <v>43528.56028935185</v>
      </c>
      <c r="H1069" s="4">
        <v>43537.56028935185</v>
      </c>
      <c r="I1069" s="4">
        <v>43531.56028935185</v>
      </c>
      <c r="J1069" s="2">
        <v>88.0</v>
      </c>
      <c r="K1069" s="2">
        <v>93.0</v>
      </c>
      <c r="L1069" s="2" t="str">
        <f t="shared" si="1"/>
        <v>Kolkata</v>
      </c>
      <c r="M1069" s="2" t="str">
        <f t="shared" si="2"/>
        <v>Delhi-Kolkata</v>
      </c>
      <c r="N1069" s="2" t="str">
        <f t="shared" si="7"/>
        <v>Outstation</v>
      </c>
      <c r="O1069" s="2" t="str">
        <f t="shared" si="3"/>
        <v>FastWheels</v>
      </c>
      <c r="P1069" s="2">
        <f t="shared" si="4"/>
        <v>6</v>
      </c>
      <c r="Q1069" s="2">
        <f t="shared" si="5"/>
        <v>9</v>
      </c>
      <c r="R1069" s="2">
        <f t="shared" si="6"/>
        <v>181</v>
      </c>
    </row>
    <row r="1070" ht="14.25" customHeight="1">
      <c r="A1070" s="2">
        <v>445618.0</v>
      </c>
      <c r="B1070" s="2" t="s">
        <v>47</v>
      </c>
      <c r="C1070" s="2" t="s">
        <v>40</v>
      </c>
      <c r="D1070" s="2" t="s">
        <v>41</v>
      </c>
      <c r="E1070" s="2" t="s">
        <v>38</v>
      </c>
      <c r="F1070" s="2" t="s">
        <v>34</v>
      </c>
      <c r="G1070" s="4">
        <v>43528.567291666666</v>
      </c>
      <c r="H1070" s="4">
        <v>43530.567291666666</v>
      </c>
      <c r="I1070" s="4">
        <v>43531.567291666666</v>
      </c>
      <c r="J1070" s="2">
        <v>37.0</v>
      </c>
      <c r="K1070" s="2">
        <v>111.0</v>
      </c>
      <c r="L1070" s="2" t="str">
        <f t="shared" si="1"/>
        <v>Kolkata</v>
      </c>
      <c r="M1070" s="2" t="str">
        <f t="shared" si="2"/>
        <v>Delhi-Kolkata</v>
      </c>
      <c r="N1070" s="2" t="str">
        <f t="shared" si="7"/>
        <v>Outstation</v>
      </c>
      <c r="O1070" s="2" t="str">
        <f t="shared" si="3"/>
        <v>Ship2Home</v>
      </c>
      <c r="P1070" s="2">
        <f t="shared" si="4"/>
        <v>-1</v>
      </c>
      <c r="Q1070" s="2">
        <f t="shared" si="5"/>
        <v>2</v>
      </c>
      <c r="R1070" s="2">
        <f t="shared" si="6"/>
        <v>148</v>
      </c>
    </row>
    <row r="1071" ht="14.25" customHeight="1">
      <c r="A1071" s="2">
        <v>769008.0</v>
      </c>
      <c r="B1071" s="2" t="s">
        <v>39</v>
      </c>
      <c r="C1071" s="2" t="s">
        <v>37</v>
      </c>
      <c r="D1071" s="2" t="s">
        <v>32</v>
      </c>
      <c r="E1071" s="2" t="s">
        <v>44</v>
      </c>
      <c r="F1071" s="2" t="s">
        <v>34</v>
      </c>
      <c r="G1071" s="4">
        <v>43528.56810185185</v>
      </c>
      <c r="H1071" s="4">
        <v>43533.56810185185</v>
      </c>
      <c r="I1071" s="4">
        <v>43531.56810185185</v>
      </c>
      <c r="J1071" s="2">
        <v>40.0</v>
      </c>
      <c r="K1071" s="2">
        <v>113.0</v>
      </c>
      <c r="L1071" s="2" t="str">
        <f t="shared" si="1"/>
        <v>Mumbai</v>
      </c>
      <c r="M1071" s="2" t="str">
        <f t="shared" si="2"/>
        <v>Bangalore-Mumbai</v>
      </c>
      <c r="N1071" s="2" t="str">
        <f t="shared" si="7"/>
        <v>Outstation</v>
      </c>
      <c r="O1071" s="2" t="str">
        <f t="shared" si="3"/>
        <v>FastWheels</v>
      </c>
      <c r="P1071" s="2">
        <f t="shared" si="4"/>
        <v>2</v>
      </c>
      <c r="Q1071" s="2">
        <f t="shared" si="5"/>
        <v>5</v>
      </c>
      <c r="R1071" s="2">
        <f t="shared" si="6"/>
        <v>153</v>
      </c>
    </row>
    <row r="1072" ht="14.25" customHeight="1">
      <c r="A1072" s="2">
        <v>267112.0</v>
      </c>
      <c r="B1072" s="2" t="s">
        <v>42</v>
      </c>
      <c r="C1072" s="2" t="s">
        <v>45</v>
      </c>
      <c r="D1072" s="2" t="s">
        <v>41</v>
      </c>
      <c r="E1072" s="2" t="s">
        <v>44</v>
      </c>
      <c r="F1072" s="2" t="s">
        <v>34</v>
      </c>
      <c r="G1072" s="4">
        <v>43528.5703587963</v>
      </c>
      <c r="H1072" s="4">
        <v>43538.5703587963</v>
      </c>
      <c r="I1072" s="4">
        <v>43534.5703587963</v>
      </c>
      <c r="J1072" s="2">
        <v>30.0</v>
      </c>
      <c r="K1072" s="2">
        <v>124.0</v>
      </c>
      <c r="L1072" s="2" t="str">
        <f t="shared" si="1"/>
        <v>Chennai</v>
      </c>
      <c r="M1072" s="2" t="str">
        <f t="shared" si="2"/>
        <v>Delhi-Chennai</v>
      </c>
      <c r="N1072" s="2" t="str">
        <f t="shared" si="7"/>
        <v>Outstation</v>
      </c>
      <c r="O1072" s="2" t="str">
        <f t="shared" si="3"/>
        <v>FastWheels</v>
      </c>
      <c r="P1072" s="2">
        <f t="shared" si="4"/>
        <v>4</v>
      </c>
      <c r="Q1072" s="2">
        <f t="shared" si="5"/>
        <v>10</v>
      </c>
      <c r="R1072" s="2">
        <f t="shared" si="6"/>
        <v>154</v>
      </c>
    </row>
    <row r="1073" ht="14.25" customHeight="1">
      <c r="A1073" s="2">
        <v>281985.0</v>
      </c>
      <c r="B1073" s="2" t="s">
        <v>39</v>
      </c>
      <c r="C1073" s="2" t="s">
        <v>43</v>
      </c>
      <c r="D1073" s="2" t="s">
        <v>41</v>
      </c>
      <c r="E1073" s="2" t="s">
        <v>33</v>
      </c>
      <c r="F1073" s="2" t="s">
        <v>34</v>
      </c>
      <c r="G1073" s="4">
        <v>43528.5709375</v>
      </c>
      <c r="H1073" s="4">
        <v>43533.5709375</v>
      </c>
      <c r="I1073" s="4">
        <v>43531.5709375</v>
      </c>
      <c r="J1073" s="2">
        <v>50.0</v>
      </c>
      <c r="K1073" s="2">
        <v>126.0</v>
      </c>
      <c r="L1073" s="2" t="str">
        <f t="shared" si="1"/>
        <v>Bangalore</v>
      </c>
      <c r="M1073" s="2" t="str">
        <f t="shared" si="2"/>
        <v>Delhi-Bangalore</v>
      </c>
      <c r="N1073" s="2" t="str">
        <f t="shared" si="7"/>
        <v>Outstation</v>
      </c>
      <c r="O1073" s="2" t="str">
        <f t="shared" si="3"/>
        <v>Ship2Home</v>
      </c>
      <c r="P1073" s="2">
        <f t="shared" si="4"/>
        <v>2</v>
      </c>
      <c r="Q1073" s="2">
        <f t="shared" si="5"/>
        <v>5</v>
      </c>
      <c r="R1073" s="2">
        <f t="shared" si="6"/>
        <v>176</v>
      </c>
    </row>
    <row r="1074" ht="14.25" customHeight="1">
      <c r="A1074" s="2">
        <v>662342.0</v>
      </c>
      <c r="B1074" s="2" t="s">
        <v>36</v>
      </c>
      <c r="C1074" s="2" t="s">
        <v>31</v>
      </c>
      <c r="D1074" s="2" t="s">
        <v>32</v>
      </c>
      <c r="E1074" s="2" t="s">
        <v>38</v>
      </c>
      <c r="F1074" s="2" t="s">
        <v>34</v>
      </c>
      <c r="G1074" s="4">
        <v>43528.57381944444</v>
      </c>
      <c r="H1074" s="4">
        <v>43533.57381944444</v>
      </c>
      <c r="I1074" s="4">
        <v>43534.57381944444</v>
      </c>
      <c r="J1074" s="2">
        <v>30.0</v>
      </c>
      <c r="K1074" s="2">
        <v>128.0</v>
      </c>
      <c r="L1074" s="2" t="str">
        <f t="shared" si="1"/>
        <v>Delhi</v>
      </c>
      <c r="M1074" s="2" t="str">
        <f t="shared" si="2"/>
        <v>Bangalore-Delhi</v>
      </c>
      <c r="N1074" s="2" t="str">
        <f t="shared" si="7"/>
        <v>Outstation</v>
      </c>
      <c r="O1074" s="2" t="str">
        <f t="shared" si="3"/>
        <v>Ship2Home</v>
      </c>
      <c r="P1074" s="2">
        <f t="shared" si="4"/>
        <v>-1</v>
      </c>
      <c r="Q1074" s="2">
        <f t="shared" si="5"/>
        <v>5</v>
      </c>
      <c r="R1074" s="2">
        <f t="shared" si="6"/>
        <v>158</v>
      </c>
    </row>
    <row r="1075" ht="14.25" customHeight="1">
      <c r="A1075" s="2">
        <v>281658.0</v>
      </c>
      <c r="B1075" s="2" t="s">
        <v>48</v>
      </c>
      <c r="C1075" s="2" t="s">
        <v>31</v>
      </c>
      <c r="D1075" s="2" t="s">
        <v>32</v>
      </c>
      <c r="E1075" s="2" t="s">
        <v>38</v>
      </c>
      <c r="F1075" s="2" t="s">
        <v>34</v>
      </c>
      <c r="G1075" s="4">
        <v>43528.57864583333</v>
      </c>
      <c r="H1075" s="4">
        <v>43533.57864583333</v>
      </c>
      <c r="I1075" s="4">
        <v>43535.57864583333</v>
      </c>
      <c r="J1075" s="2">
        <v>41.0</v>
      </c>
      <c r="K1075" s="2">
        <v>128.0</v>
      </c>
      <c r="L1075" s="2" t="str">
        <f t="shared" si="1"/>
        <v>Delhi</v>
      </c>
      <c r="M1075" s="2" t="str">
        <f t="shared" si="2"/>
        <v>Bangalore-Delhi</v>
      </c>
      <c r="N1075" s="2" t="str">
        <f t="shared" si="7"/>
        <v>Outstation</v>
      </c>
      <c r="O1075" s="2" t="str">
        <f t="shared" si="3"/>
        <v>Ship2Home</v>
      </c>
      <c r="P1075" s="2">
        <f t="shared" si="4"/>
        <v>-2</v>
      </c>
      <c r="Q1075" s="2">
        <f t="shared" si="5"/>
        <v>5</v>
      </c>
      <c r="R1075" s="2">
        <f t="shared" si="6"/>
        <v>169</v>
      </c>
    </row>
    <row r="1076" ht="14.25" customHeight="1">
      <c r="A1076" s="2">
        <v>262905.0</v>
      </c>
      <c r="B1076" s="2" t="s">
        <v>39</v>
      </c>
      <c r="C1076" s="2" t="s">
        <v>43</v>
      </c>
      <c r="D1076" s="2" t="s">
        <v>41</v>
      </c>
      <c r="E1076" s="2" t="s">
        <v>33</v>
      </c>
      <c r="F1076" s="2" t="s">
        <v>34</v>
      </c>
      <c r="G1076" s="4">
        <v>43528.57915509259</v>
      </c>
      <c r="H1076" s="4">
        <v>43532.57915509259</v>
      </c>
      <c r="I1076" s="4">
        <v>43534.57915509259</v>
      </c>
      <c r="J1076" s="2">
        <v>25.0</v>
      </c>
      <c r="K1076" s="2">
        <v>125.0</v>
      </c>
      <c r="L1076" s="2" t="str">
        <f t="shared" si="1"/>
        <v>Bangalore</v>
      </c>
      <c r="M1076" s="2" t="str">
        <f t="shared" si="2"/>
        <v>Delhi-Bangalore</v>
      </c>
      <c r="N1076" s="2" t="str">
        <f t="shared" si="7"/>
        <v>Outstation</v>
      </c>
      <c r="O1076" s="2" t="str">
        <f t="shared" si="3"/>
        <v>Ship2Home</v>
      </c>
      <c r="P1076" s="2">
        <f t="shared" si="4"/>
        <v>-2</v>
      </c>
      <c r="Q1076" s="2">
        <f t="shared" si="5"/>
        <v>4</v>
      </c>
      <c r="R1076" s="2">
        <f t="shared" si="6"/>
        <v>150</v>
      </c>
    </row>
    <row r="1077" ht="14.25" customHeight="1">
      <c r="A1077" s="2">
        <v>662223.0</v>
      </c>
      <c r="B1077" s="2" t="s">
        <v>39</v>
      </c>
      <c r="C1077" s="2" t="s">
        <v>45</v>
      </c>
      <c r="D1077" s="2" t="s">
        <v>32</v>
      </c>
      <c r="E1077" s="2" t="s">
        <v>44</v>
      </c>
      <c r="F1077" s="2" t="s">
        <v>34</v>
      </c>
      <c r="G1077" s="4">
        <v>43528.579201388886</v>
      </c>
      <c r="H1077" s="4">
        <v>43533.579201388886</v>
      </c>
      <c r="I1077" s="4">
        <v>43534.579201388886</v>
      </c>
      <c r="J1077" s="2">
        <v>78.0</v>
      </c>
      <c r="K1077" s="2">
        <v>107.0</v>
      </c>
      <c r="L1077" s="2" t="str">
        <f t="shared" si="1"/>
        <v>Chennai</v>
      </c>
      <c r="M1077" s="2" t="str">
        <f t="shared" si="2"/>
        <v>Bangalore-Chennai</v>
      </c>
      <c r="N1077" s="2" t="str">
        <f t="shared" si="7"/>
        <v>Outstation</v>
      </c>
      <c r="O1077" s="2" t="str">
        <f t="shared" si="3"/>
        <v>FastWheels</v>
      </c>
      <c r="P1077" s="2">
        <f t="shared" si="4"/>
        <v>-1</v>
      </c>
      <c r="Q1077" s="2">
        <f t="shared" si="5"/>
        <v>5</v>
      </c>
      <c r="R1077" s="2">
        <f t="shared" si="6"/>
        <v>185</v>
      </c>
    </row>
    <row r="1078" ht="14.25" customHeight="1">
      <c r="A1078" s="2">
        <v>254620.0</v>
      </c>
      <c r="B1078" s="2" t="s">
        <v>48</v>
      </c>
      <c r="C1078" s="2" t="s">
        <v>43</v>
      </c>
      <c r="D1078" s="2" t="s">
        <v>32</v>
      </c>
      <c r="E1078" s="2" t="s">
        <v>44</v>
      </c>
      <c r="F1078" s="2" t="s">
        <v>34</v>
      </c>
      <c r="G1078" s="4">
        <v>43528.579733796294</v>
      </c>
      <c r="H1078" s="4">
        <v>43530.579733796294</v>
      </c>
      <c r="I1078" s="4">
        <v>43531.579733796294</v>
      </c>
      <c r="J1078" s="2">
        <v>0.0</v>
      </c>
      <c r="K1078" s="2">
        <v>126.0</v>
      </c>
      <c r="L1078" s="2" t="str">
        <f t="shared" si="1"/>
        <v>Bangalore</v>
      </c>
      <c r="M1078" s="2" t="str">
        <f t="shared" si="2"/>
        <v>Bangalore-Bangalore</v>
      </c>
      <c r="N1078" s="2" t="str">
        <f t="shared" si="7"/>
        <v>Local</v>
      </c>
      <c r="O1078" s="2" t="str">
        <f t="shared" si="3"/>
        <v>FastWheels</v>
      </c>
      <c r="P1078" s="2">
        <f t="shared" si="4"/>
        <v>-1</v>
      </c>
      <c r="Q1078" s="2">
        <f t="shared" si="5"/>
        <v>2</v>
      </c>
      <c r="R1078" s="2">
        <f t="shared" si="6"/>
        <v>126</v>
      </c>
    </row>
    <row r="1079" ht="14.25" customHeight="1">
      <c r="A1079" s="2">
        <v>240328.0</v>
      </c>
      <c r="B1079" s="2" t="s">
        <v>39</v>
      </c>
      <c r="C1079" s="2" t="s">
        <v>37</v>
      </c>
      <c r="D1079" s="2" t="s">
        <v>41</v>
      </c>
      <c r="E1079" s="2" t="s">
        <v>44</v>
      </c>
      <c r="F1079" s="2" t="s">
        <v>34</v>
      </c>
      <c r="G1079" s="4">
        <v>43528.58186342593</v>
      </c>
      <c r="H1079" s="4">
        <v>43530.58186342593</v>
      </c>
      <c r="I1079" s="4">
        <v>43533.58186342593</v>
      </c>
      <c r="J1079" s="2">
        <v>64.0</v>
      </c>
      <c r="K1079" s="2">
        <v>87.0</v>
      </c>
      <c r="L1079" s="2" t="str">
        <f t="shared" si="1"/>
        <v>Mumbai</v>
      </c>
      <c r="M1079" s="2" t="str">
        <f t="shared" si="2"/>
        <v>Delhi-Mumbai</v>
      </c>
      <c r="N1079" s="2" t="str">
        <f t="shared" si="7"/>
        <v>Outstation</v>
      </c>
      <c r="O1079" s="2" t="str">
        <f t="shared" si="3"/>
        <v>FastWheels</v>
      </c>
      <c r="P1079" s="2">
        <f t="shared" si="4"/>
        <v>-3</v>
      </c>
      <c r="Q1079" s="2">
        <f t="shared" si="5"/>
        <v>2</v>
      </c>
      <c r="R1079" s="2">
        <f t="shared" si="6"/>
        <v>151</v>
      </c>
    </row>
    <row r="1080" ht="14.25" customHeight="1">
      <c r="A1080" s="2">
        <v>883932.0</v>
      </c>
      <c r="B1080" s="2" t="s">
        <v>30</v>
      </c>
      <c r="C1080" s="2" t="s">
        <v>45</v>
      </c>
      <c r="D1080" s="2" t="s">
        <v>41</v>
      </c>
      <c r="E1080" s="2" t="s">
        <v>44</v>
      </c>
      <c r="F1080" s="2" t="s">
        <v>34</v>
      </c>
      <c r="G1080" s="4">
        <v>43528.5850462963</v>
      </c>
      <c r="H1080" s="4">
        <v>43539.5850462963</v>
      </c>
      <c r="I1080" s="4">
        <v>43533.5850462963</v>
      </c>
      <c r="J1080" s="2">
        <v>86.0</v>
      </c>
      <c r="K1080" s="2">
        <v>108.0</v>
      </c>
      <c r="L1080" s="2" t="str">
        <f t="shared" si="1"/>
        <v>Chennai</v>
      </c>
      <c r="M1080" s="2" t="str">
        <f t="shared" si="2"/>
        <v>Delhi-Chennai</v>
      </c>
      <c r="N1080" s="2" t="str">
        <f t="shared" si="7"/>
        <v>Outstation</v>
      </c>
      <c r="O1080" s="2" t="str">
        <f t="shared" si="3"/>
        <v>FastWheels</v>
      </c>
      <c r="P1080" s="2">
        <f t="shared" si="4"/>
        <v>6</v>
      </c>
      <c r="Q1080" s="2">
        <f t="shared" si="5"/>
        <v>11</v>
      </c>
      <c r="R1080" s="2">
        <f t="shared" si="6"/>
        <v>194</v>
      </c>
    </row>
    <row r="1081" ht="14.25" customHeight="1">
      <c r="A1081" s="2">
        <v>732729.0</v>
      </c>
      <c r="B1081" s="2" t="s">
        <v>49</v>
      </c>
      <c r="C1081" s="2" t="s">
        <v>37</v>
      </c>
      <c r="D1081" s="2" t="s">
        <v>41</v>
      </c>
      <c r="E1081" s="2" t="s">
        <v>44</v>
      </c>
      <c r="F1081" s="2" t="s">
        <v>34</v>
      </c>
      <c r="G1081" s="4">
        <v>43528.58773148148</v>
      </c>
      <c r="H1081" s="4">
        <v>43531.58773148148</v>
      </c>
      <c r="I1081" s="4">
        <v>43534.58773148148</v>
      </c>
      <c r="J1081" s="2">
        <v>67.0</v>
      </c>
      <c r="K1081" s="2">
        <v>88.0</v>
      </c>
      <c r="L1081" s="2" t="str">
        <f t="shared" si="1"/>
        <v>Mumbai</v>
      </c>
      <c r="M1081" s="2" t="str">
        <f t="shared" si="2"/>
        <v>Delhi-Mumbai</v>
      </c>
      <c r="N1081" s="2" t="str">
        <f t="shared" si="7"/>
        <v>Outstation</v>
      </c>
      <c r="O1081" s="2" t="str">
        <f t="shared" si="3"/>
        <v>FastWheels</v>
      </c>
      <c r="P1081" s="2">
        <f t="shared" si="4"/>
        <v>-3</v>
      </c>
      <c r="Q1081" s="2">
        <f t="shared" si="5"/>
        <v>3</v>
      </c>
      <c r="R1081" s="2">
        <f t="shared" si="6"/>
        <v>155</v>
      </c>
    </row>
    <row r="1082" ht="14.25" customHeight="1">
      <c r="A1082" s="2">
        <v>690151.0</v>
      </c>
      <c r="B1082" s="2" t="s">
        <v>30</v>
      </c>
      <c r="C1082" s="2" t="s">
        <v>37</v>
      </c>
      <c r="D1082" s="2" t="s">
        <v>41</v>
      </c>
      <c r="E1082" s="2" t="s">
        <v>33</v>
      </c>
      <c r="F1082" s="2" t="s">
        <v>34</v>
      </c>
      <c r="G1082" s="4">
        <v>43528.593148148146</v>
      </c>
      <c r="H1082" s="4">
        <v>43534.593148148146</v>
      </c>
      <c r="I1082" s="4">
        <v>43532.593148148146</v>
      </c>
      <c r="J1082" s="2">
        <v>47.0</v>
      </c>
      <c r="K1082" s="2">
        <v>112.0</v>
      </c>
      <c r="L1082" s="2" t="str">
        <f t="shared" si="1"/>
        <v>Mumbai</v>
      </c>
      <c r="M1082" s="2" t="str">
        <f t="shared" si="2"/>
        <v>Delhi-Mumbai</v>
      </c>
      <c r="N1082" s="2" t="str">
        <f t="shared" si="7"/>
        <v>Outstation</v>
      </c>
      <c r="O1082" s="2" t="str">
        <f t="shared" si="3"/>
        <v>Ship2Home</v>
      </c>
      <c r="P1082" s="2">
        <f t="shared" si="4"/>
        <v>2</v>
      </c>
      <c r="Q1082" s="2">
        <f t="shared" si="5"/>
        <v>6</v>
      </c>
      <c r="R1082" s="2">
        <f t="shared" si="6"/>
        <v>159</v>
      </c>
    </row>
    <row r="1083" ht="14.25" customHeight="1">
      <c r="A1083" s="2">
        <v>626319.0</v>
      </c>
      <c r="B1083" s="2" t="s">
        <v>39</v>
      </c>
      <c r="C1083" s="2" t="s">
        <v>37</v>
      </c>
      <c r="D1083" s="2" t="s">
        <v>41</v>
      </c>
      <c r="E1083" s="2" t="s">
        <v>44</v>
      </c>
      <c r="F1083" s="2" t="s">
        <v>34</v>
      </c>
      <c r="G1083" s="4">
        <v>43528.59396990741</v>
      </c>
      <c r="H1083" s="4">
        <v>43530.59396990741</v>
      </c>
      <c r="I1083" s="4">
        <v>43531.59396990741</v>
      </c>
      <c r="J1083" s="2">
        <v>78.0</v>
      </c>
      <c r="K1083" s="2">
        <v>93.0</v>
      </c>
      <c r="L1083" s="2" t="str">
        <f t="shared" si="1"/>
        <v>Mumbai</v>
      </c>
      <c r="M1083" s="2" t="str">
        <f t="shared" si="2"/>
        <v>Delhi-Mumbai</v>
      </c>
      <c r="N1083" s="2" t="str">
        <f t="shared" si="7"/>
        <v>Outstation</v>
      </c>
      <c r="O1083" s="2" t="str">
        <f t="shared" si="3"/>
        <v>FastWheels</v>
      </c>
      <c r="P1083" s="2">
        <f t="shared" si="4"/>
        <v>-1</v>
      </c>
      <c r="Q1083" s="2">
        <f t="shared" si="5"/>
        <v>2</v>
      </c>
      <c r="R1083" s="2">
        <f t="shared" si="6"/>
        <v>171</v>
      </c>
    </row>
    <row r="1084" ht="14.25" customHeight="1">
      <c r="A1084" s="2">
        <v>734372.0</v>
      </c>
      <c r="B1084" s="2" t="s">
        <v>48</v>
      </c>
      <c r="C1084" s="2" t="s">
        <v>37</v>
      </c>
      <c r="D1084" s="2" t="s">
        <v>41</v>
      </c>
      <c r="E1084" s="2" t="s">
        <v>44</v>
      </c>
      <c r="F1084" s="2" t="s">
        <v>34</v>
      </c>
      <c r="G1084" s="4">
        <v>43528.597604166665</v>
      </c>
      <c r="H1084" s="4">
        <v>43530.597604166665</v>
      </c>
      <c r="I1084" s="4">
        <v>43535.597604166665</v>
      </c>
      <c r="J1084" s="2">
        <v>37.0</v>
      </c>
      <c r="K1084" s="2">
        <v>109.0</v>
      </c>
      <c r="L1084" s="2" t="str">
        <f t="shared" si="1"/>
        <v>Mumbai</v>
      </c>
      <c r="M1084" s="2" t="str">
        <f t="shared" si="2"/>
        <v>Delhi-Mumbai</v>
      </c>
      <c r="N1084" s="2" t="str">
        <f t="shared" si="7"/>
        <v>Outstation</v>
      </c>
      <c r="O1084" s="2" t="str">
        <f t="shared" si="3"/>
        <v>FastWheels</v>
      </c>
      <c r="P1084" s="2">
        <f t="shared" si="4"/>
        <v>-5</v>
      </c>
      <c r="Q1084" s="2">
        <f t="shared" si="5"/>
        <v>2</v>
      </c>
      <c r="R1084" s="2">
        <f t="shared" si="6"/>
        <v>146</v>
      </c>
    </row>
    <row r="1085" ht="14.25" customHeight="1">
      <c r="A1085" s="2">
        <v>74022.0</v>
      </c>
      <c r="B1085" s="2" t="s">
        <v>39</v>
      </c>
      <c r="C1085" s="2" t="s">
        <v>31</v>
      </c>
      <c r="D1085" s="2" t="s">
        <v>41</v>
      </c>
      <c r="E1085" s="2" t="s">
        <v>44</v>
      </c>
      <c r="F1085" s="2" t="s">
        <v>34</v>
      </c>
      <c r="G1085" s="4">
        <v>43528.59840277778</v>
      </c>
      <c r="H1085" s="4">
        <v>43531.59840277778</v>
      </c>
      <c r="I1085" s="4">
        <v>43534.59840277778</v>
      </c>
      <c r="J1085" s="2">
        <v>0.0</v>
      </c>
      <c r="K1085" s="2">
        <v>109.0</v>
      </c>
      <c r="L1085" s="2" t="str">
        <f t="shared" si="1"/>
        <v>Delhi</v>
      </c>
      <c r="M1085" s="2" t="str">
        <f t="shared" si="2"/>
        <v>Delhi-Delhi</v>
      </c>
      <c r="N1085" s="2" t="str">
        <f t="shared" si="7"/>
        <v>Local</v>
      </c>
      <c r="O1085" s="2" t="str">
        <f t="shared" si="3"/>
        <v>FastWheels</v>
      </c>
      <c r="P1085" s="2">
        <f t="shared" si="4"/>
        <v>-3</v>
      </c>
      <c r="Q1085" s="2">
        <f t="shared" si="5"/>
        <v>3</v>
      </c>
      <c r="R1085" s="2">
        <f t="shared" si="6"/>
        <v>109</v>
      </c>
    </row>
    <row r="1086" ht="14.25" customHeight="1">
      <c r="A1086" s="2">
        <v>145770.0</v>
      </c>
      <c r="B1086" s="2" t="s">
        <v>39</v>
      </c>
      <c r="C1086" s="2" t="s">
        <v>31</v>
      </c>
      <c r="D1086" s="2" t="s">
        <v>32</v>
      </c>
      <c r="E1086" s="2" t="s">
        <v>38</v>
      </c>
      <c r="F1086" s="2" t="s">
        <v>34</v>
      </c>
      <c r="G1086" s="4">
        <v>43528.602106481485</v>
      </c>
      <c r="H1086" s="4">
        <v>43532.602106481485</v>
      </c>
      <c r="I1086" s="4">
        <v>43532.602106481485</v>
      </c>
      <c r="J1086" s="2">
        <v>37.0</v>
      </c>
      <c r="K1086" s="2">
        <v>128.0</v>
      </c>
      <c r="L1086" s="2" t="str">
        <f t="shared" si="1"/>
        <v>Delhi</v>
      </c>
      <c r="M1086" s="2" t="str">
        <f t="shared" si="2"/>
        <v>Bangalore-Delhi</v>
      </c>
      <c r="N1086" s="2" t="str">
        <f t="shared" si="7"/>
        <v>Outstation</v>
      </c>
      <c r="O1086" s="2" t="str">
        <f t="shared" si="3"/>
        <v>Ship2Home</v>
      </c>
      <c r="P1086" s="2">
        <f t="shared" si="4"/>
        <v>0</v>
      </c>
      <c r="Q1086" s="2">
        <f t="shared" si="5"/>
        <v>4</v>
      </c>
      <c r="R1086" s="2">
        <f t="shared" si="6"/>
        <v>165</v>
      </c>
    </row>
    <row r="1087" ht="14.25" customHeight="1">
      <c r="A1087" s="2">
        <v>536120.0</v>
      </c>
      <c r="B1087" s="2" t="s">
        <v>47</v>
      </c>
      <c r="C1087" s="2" t="s">
        <v>37</v>
      </c>
      <c r="D1087" s="2" t="s">
        <v>41</v>
      </c>
      <c r="E1087" s="2" t="s">
        <v>44</v>
      </c>
      <c r="F1087" s="2" t="s">
        <v>34</v>
      </c>
      <c r="G1087" s="4">
        <v>43528.60670138889</v>
      </c>
      <c r="H1087" s="4">
        <v>43533.60670138889</v>
      </c>
      <c r="I1087" s="4">
        <v>43535.60670138889</v>
      </c>
      <c r="J1087" s="2">
        <v>32.0</v>
      </c>
      <c r="K1087" s="2">
        <v>111.0</v>
      </c>
      <c r="L1087" s="2" t="str">
        <f t="shared" si="1"/>
        <v>Mumbai</v>
      </c>
      <c r="M1087" s="2" t="str">
        <f t="shared" si="2"/>
        <v>Delhi-Mumbai</v>
      </c>
      <c r="N1087" s="2" t="str">
        <f t="shared" si="7"/>
        <v>Outstation</v>
      </c>
      <c r="O1087" s="2" t="str">
        <f t="shared" si="3"/>
        <v>FastWheels</v>
      </c>
      <c r="P1087" s="2">
        <f t="shared" si="4"/>
        <v>-2</v>
      </c>
      <c r="Q1087" s="2">
        <f t="shared" si="5"/>
        <v>5</v>
      </c>
      <c r="R1087" s="2">
        <f t="shared" si="6"/>
        <v>143</v>
      </c>
    </row>
    <row r="1088" ht="14.25" customHeight="1">
      <c r="A1088" s="2">
        <v>180847.0</v>
      </c>
      <c r="B1088" s="2" t="s">
        <v>36</v>
      </c>
      <c r="C1088" s="2" t="s">
        <v>37</v>
      </c>
      <c r="D1088" s="2" t="s">
        <v>41</v>
      </c>
      <c r="E1088" s="2" t="s">
        <v>44</v>
      </c>
      <c r="F1088" s="2" t="s">
        <v>34</v>
      </c>
      <c r="G1088" s="4">
        <v>43528.61119212963</v>
      </c>
      <c r="H1088" s="4">
        <v>43530.61119212963</v>
      </c>
      <c r="I1088" s="4">
        <v>43534.61119212963</v>
      </c>
      <c r="J1088" s="2">
        <v>72.0</v>
      </c>
      <c r="K1088" s="2">
        <v>89.0</v>
      </c>
      <c r="L1088" s="2" t="str">
        <f t="shared" si="1"/>
        <v>Mumbai</v>
      </c>
      <c r="M1088" s="2" t="str">
        <f t="shared" si="2"/>
        <v>Delhi-Mumbai</v>
      </c>
      <c r="N1088" s="2" t="str">
        <f t="shared" si="7"/>
        <v>Outstation</v>
      </c>
      <c r="O1088" s="2" t="str">
        <f t="shared" si="3"/>
        <v>FastWheels</v>
      </c>
      <c r="P1088" s="2">
        <f t="shared" si="4"/>
        <v>-4</v>
      </c>
      <c r="Q1088" s="2">
        <f t="shared" si="5"/>
        <v>2</v>
      </c>
      <c r="R1088" s="2">
        <f t="shared" si="6"/>
        <v>161</v>
      </c>
    </row>
    <row r="1089" ht="14.25" customHeight="1">
      <c r="A1089" s="2">
        <v>572037.0</v>
      </c>
      <c r="B1089" s="2" t="s">
        <v>36</v>
      </c>
      <c r="C1089" s="2" t="s">
        <v>37</v>
      </c>
      <c r="D1089" s="2" t="s">
        <v>32</v>
      </c>
      <c r="E1089" s="2" t="s">
        <v>33</v>
      </c>
      <c r="F1089" s="2" t="s">
        <v>34</v>
      </c>
      <c r="G1089" s="4">
        <v>43528.62190972222</v>
      </c>
      <c r="H1089" s="4">
        <v>43535.62190972222</v>
      </c>
      <c r="I1089" s="4">
        <v>43535.62190972222</v>
      </c>
      <c r="J1089" s="2">
        <v>31.0</v>
      </c>
      <c r="K1089" s="2">
        <v>108.0</v>
      </c>
      <c r="L1089" s="2" t="str">
        <f t="shared" si="1"/>
        <v>Mumbai</v>
      </c>
      <c r="M1089" s="2" t="str">
        <f t="shared" si="2"/>
        <v>Bangalore-Mumbai</v>
      </c>
      <c r="N1089" s="2" t="str">
        <f t="shared" si="7"/>
        <v>Outstation</v>
      </c>
      <c r="O1089" s="2" t="str">
        <f t="shared" si="3"/>
        <v>Ship2Home</v>
      </c>
      <c r="P1089" s="2">
        <f t="shared" si="4"/>
        <v>0</v>
      </c>
      <c r="Q1089" s="2">
        <f t="shared" si="5"/>
        <v>7</v>
      </c>
      <c r="R1089" s="2">
        <f t="shared" si="6"/>
        <v>139</v>
      </c>
    </row>
    <row r="1090" ht="14.25" customHeight="1">
      <c r="A1090" s="2">
        <v>467940.0</v>
      </c>
      <c r="B1090" s="2" t="s">
        <v>36</v>
      </c>
      <c r="C1090" s="2" t="s">
        <v>40</v>
      </c>
      <c r="D1090" s="2" t="s">
        <v>32</v>
      </c>
      <c r="E1090" s="2" t="s">
        <v>44</v>
      </c>
      <c r="F1090" s="2" t="s">
        <v>34</v>
      </c>
      <c r="G1090" s="4">
        <v>43528.627488425926</v>
      </c>
      <c r="H1090" s="4">
        <v>43534.627488425926</v>
      </c>
      <c r="I1090" s="4">
        <v>43532.627488425926</v>
      </c>
      <c r="J1090" s="2">
        <v>64.0</v>
      </c>
      <c r="K1090" s="2">
        <v>91.0</v>
      </c>
      <c r="L1090" s="2" t="str">
        <f t="shared" si="1"/>
        <v>Kolkata</v>
      </c>
      <c r="M1090" s="2" t="str">
        <f t="shared" si="2"/>
        <v>Bangalore-Kolkata</v>
      </c>
      <c r="N1090" s="2" t="str">
        <f t="shared" si="7"/>
        <v>Outstation</v>
      </c>
      <c r="O1090" s="2" t="str">
        <f t="shared" si="3"/>
        <v>FastWheels</v>
      </c>
      <c r="P1090" s="2">
        <f t="shared" si="4"/>
        <v>2</v>
      </c>
      <c r="Q1090" s="2">
        <f t="shared" si="5"/>
        <v>6</v>
      </c>
      <c r="R1090" s="2">
        <f t="shared" si="6"/>
        <v>155</v>
      </c>
    </row>
    <row r="1091" ht="14.25" customHeight="1">
      <c r="A1091" s="2">
        <v>861021.0</v>
      </c>
      <c r="B1091" s="2" t="s">
        <v>39</v>
      </c>
      <c r="C1091" s="2" t="s">
        <v>31</v>
      </c>
      <c r="D1091" s="2" t="s">
        <v>41</v>
      </c>
      <c r="E1091" s="2" t="s">
        <v>33</v>
      </c>
      <c r="F1091" s="2" t="s">
        <v>34</v>
      </c>
      <c r="G1091" s="4">
        <v>43528.632835648146</v>
      </c>
      <c r="H1091" s="4">
        <v>43533.632835648146</v>
      </c>
      <c r="I1091" s="4">
        <v>43535.632835648146</v>
      </c>
      <c r="J1091" s="2">
        <v>0.0</v>
      </c>
      <c r="K1091" s="2">
        <v>122.0</v>
      </c>
      <c r="L1091" s="2" t="str">
        <f t="shared" si="1"/>
        <v>Delhi</v>
      </c>
      <c r="M1091" s="2" t="str">
        <f t="shared" si="2"/>
        <v>Delhi-Delhi</v>
      </c>
      <c r="N1091" s="2" t="str">
        <f t="shared" si="7"/>
        <v>Local</v>
      </c>
      <c r="O1091" s="2" t="str">
        <f t="shared" si="3"/>
        <v>Ship2Home</v>
      </c>
      <c r="P1091" s="2">
        <f t="shared" si="4"/>
        <v>-2</v>
      </c>
      <c r="Q1091" s="2">
        <f t="shared" si="5"/>
        <v>5</v>
      </c>
      <c r="R1091" s="2">
        <f t="shared" si="6"/>
        <v>122</v>
      </c>
    </row>
    <row r="1092" ht="14.25" customHeight="1">
      <c r="A1092" s="2">
        <v>409217.0</v>
      </c>
      <c r="B1092" s="2" t="s">
        <v>39</v>
      </c>
      <c r="C1092" s="2" t="s">
        <v>43</v>
      </c>
      <c r="D1092" s="2" t="s">
        <v>41</v>
      </c>
      <c r="E1092" s="2" t="s">
        <v>33</v>
      </c>
      <c r="F1092" s="2" t="s">
        <v>34</v>
      </c>
      <c r="G1092" s="4">
        <v>43528.636030092595</v>
      </c>
      <c r="H1092" s="4">
        <v>43535.636030092595</v>
      </c>
      <c r="I1092" s="4">
        <v>43532.636030092595</v>
      </c>
      <c r="J1092" s="2">
        <v>38.0</v>
      </c>
      <c r="K1092" s="2">
        <v>129.0</v>
      </c>
      <c r="L1092" s="2" t="str">
        <f t="shared" si="1"/>
        <v>Bangalore</v>
      </c>
      <c r="M1092" s="2" t="str">
        <f t="shared" si="2"/>
        <v>Delhi-Bangalore</v>
      </c>
      <c r="N1092" s="2" t="str">
        <f t="shared" si="7"/>
        <v>Outstation</v>
      </c>
      <c r="O1092" s="2" t="str">
        <f t="shared" si="3"/>
        <v>Ship2Home</v>
      </c>
      <c r="P1092" s="2">
        <f t="shared" si="4"/>
        <v>3</v>
      </c>
      <c r="Q1092" s="2">
        <f t="shared" si="5"/>
        <v>7</v>
      </c>
      <c r="R1092" s="2">
        <f t="shared" si="6"/>
        <v>167</v>
      </c>
    </row>
    <row r="1093" ht="14.25" customHeight="1">
      <c r="A1093" s="2">
        <v>525953.0</v>
      </c>
      <c r="B1093" s="2" t="s">
        <v>39</v>
      </c>
      <c r="C1093" s="2" t="s">
        <v>43</v>
      </c>
      <c r="D1093" s="2" t="s">
        <v>41</v>
      </c>
      <c r="E1093" s="2" t="s">
        <v>44</v>
      </c>
      <c r="F1093" s="2" t="s">
        <v>34</v>
      </c>
      <c r="G1093" s="4">
        <v>43528.63728009259</v>
      </c>
      <c r="H1093" s="4">
        <v>43530.63728009259</v>
      </c>
      <c r="I1093" s="4">
        <v>43534.63728009259</v>
      </c>
      <c r="J1093" s="2">
        <v>75.0</v>
      </c>
      <c r="K1093" s="2">
        <v>110.0</v>
      </c>
      <c r="L1093" s="2" t="str">
        <f t="shared" si="1"/>
        <v>Bangalore</v>
      </c>
      <c r="M1093" s="2" t="str">
        <f t="shared" si="2"/>
        <v>Delhi-Bangalore</v>
      </c>
      <c r="N1093" s="2" t="str">
        <f t="shared" si="7"/>
        <v>Outstation</v>
      </c>
      <c r="O1093" s="2" t="str">
        <f t="shared" si="3"/>
        <v>FastWheels</v>
      </c>
      <c r="P1093" s="2">
        <f t="shared" si="4"/>
        <v>-4</v>
      </c>
      <c r="Q1093" s="2">
        <f t="shared" si="5"/>
        <v>2</v>
      </c>
      <c r="R1093" s="2">
        <f t="shared" si="6"/>
        <v>185</v>
      </c>
    </row>
    <row r="1094" ht="14.25" customHeight="1">
      <c r="A1094" s="2">
        <v>331284.0</v>
      </c>
      <c r="B1094" s="2" t="s">
        <v>47</v>
      </c>
      <c r="C1094" s="2" t="s">
        <v>31</v>
      </c>
      <c r="D1094" s="2" t="s">
        <v>41</v>
      </c>
      <c r="E1094" s="2" t="s">
        <v>44</v>
      </c>
      <c r="F1094" s="2" t="s">
        <v>34</v>
      </c>
      <c r="G1094" s="4">
        <v>43528.63961805555</v>
      </c>
      <c r="H1094" s="4">
        <v>43528.63961805555</v>
      </c>
      <c r="I1094" s="4">
        <v>43532.63961805555</v>
      </c>
      <c r="J1094" s="2">
        <v>0.0</v>
      </c>
      <c r="K1094" s="2">
        <v>120.0</v>
      </c>
      <c r="L1094" s="2" t="str">
        <f t="shared" si="1"/>
        <v>Delhi</v>
      </c>
      <c r="M1094" s="2" t="str">
        <f t="shared" si="2"/>
        <v>Delhi-Delhi</v>
      </c>
      <c r="N1094" s="2" t="str">
        <f t="shared" si="7"/>
        <v>Local</v>
      </c>
      <c r="O1094" s="2" t="str">
        <f t="shared" si="3"/>
        <v>FastWheels</v>
      </c>
      <c r="P1094" s="2">
        <f t="shared" si="4"/>
        <v>-4</v>
      </c>
      <c r="Q1094" s="2">
        <f t="shared" si="5"/>
        <v>0</v>
      </c>
      <c r="R1094" s="2">
        <f t="shared" si="6"/>
        <v>120</v>
      </c>
    </row>
    <row r="1095" ht="14.25" customHeight="1">
      <c r="A1095" s="2">
        <v>653393.0</v>
      </c>
      <c r="B1095" s="2" t="s">
        <v>39</v>
      </c>
      <c r="C1095" s="2" t="s">
        <v>37</v>
      </c>
      <c r="D1095" s="2" t="s">
        <v>41</v>
      </c>
      <c r="E1095" s="2" t="s">
        <v>33</v>
      </c>
      <c r="F1095" s="2" t="s">
        <v>34</v>
      </c>
      <c r="G1095" s="4">
        <v>43528.6412037037</v>
      </c>
      <c r="H1095" s="4">
        <v>43536.6412037037</v>
      </c>
      <c r="I1095" s="4">
        <v>43533.6412037037</v>
      </c>
      <c r="J1095" s="2">
        <v>28.0</v>
      </c>
      <c r="K1095" s="2">
        <v>107.0</v>
      </c>
      <c r="L1095" s="2" t="str">
        <f t="shared" si="1"/>
        <v>Mumbai</v>
      </c>
      <c r="M1095" s="2" t="str">
        <f t="shared" si="2"/>
        <v>Delhi-Mumbai</v>
      </c>
      <c r="N1095" s="2" t="str">
        <f t="shared" si="7"/>
        <v>Outstation</v>
      </c>
      <c r="O1095" s="2" t="str">
        <f t="shared" si="3"/>
        <v>Ship2Home</v>
      </c>
      <c r="P1095" s="2">
        <f t="shared" si="4"/>
        <v>3</v>
      </c>
      <c r="Q1095" s="2">
        <f t="shared" si="5"/>
        <v>8</v>
      </c>
      <c r="R1095" s="2">
        <f t="shared" si="6"/>
        <v>135</v>
      </c>
    </row>
    <row r="1096" ht="14.25" customHeight="1">
      <c r="A1096" s="2">
        <v>272237.0</v>
      </c>
      <c r="B1096" s="2" t="s">
        <v>36</v>
      </c>
      <c r="C1096" s="2" t="s">
        <v>40</v>
      </c>
      <c r="D1096" s="2" t="s">
        <v>32</v>
      </c>
      <c r="E1096" s="2" t="s">
        <v>44</v>
      </c>
      <c r="F1096" s="2" t="s">
        <v>34</v>
      </c>
      <c r="G1096" s="4">
        <v>43528.64177083333</v>
      </c>
      <c r="H1096" s="4">
        <v>43534.64177083333</v>
      </c>
      <c r="I1096" s="4">
        <v>43531.64177083333</v>
      </c>
      <c r="J1096" s="2">
        <v>67.0</v>
      </c>
      <c r="K1096" s="2">
        <v>92.0</v>
      </c>
      <c r="L1096" s="2" t="str">
        <f t="shared" si="1"/>
        <v>Kolkata</v>
      </c>
      <c r="M1096" s="2" t="str">
        <f t="shared" si="2"/>
        <v>Bangalore-Kolkata</v>
      </c>
      <c r="N1096" s="2" t="str">
        <f t="shared" si="7"/>
        <v>Outstation</v>
      </c>
      <c r="O1096" s="2" t="str">
        <f t="shared" si="3"/>
        <v>FastWheels</v>
      </c>
      <c r="P1096" s="2">
        <f t="shared" si="4"/>
        <v>3</v>
      </c>
      <c r="Q1096" s="2">
        <f t="shared" si="5"/>
        <v>6</v>
      </c>
      <c r="R1096" s="2">
        <f t="shared" si="6"/>
        <v>159</v>
      </c>
    </row>
    <row r="1097" ht="14.25" customHeight="1">
      <c r="A1097" s="2">
        <v>904060.0</v>
      </c>
      <c r="B1097" s="2" t="s">
        <v>42</v>
      </c>
      <c r="C1097" s="2" t="s">
        <v>31</v>
      </c>
      <c r="D1097" s="2" t="s">
        <v>32</v>
      </c>
      <c r="E1097" s="2" t="s">
        <v>44</v>
      </c>
      <c r="F1097" s="2" t="s">
        <v>34</v>
      </c>
      <c r="G1097" s="4">
        <v>43528.65222222222</v>
      </c>
      <c r="H1097" s="4">
        <v>43533.65222222222</v>
      </c>
      <c r="I1097" s="4">
        <v>43534.65222222222</v>
      </c>
      <c r="J1097" s="2">
        <v>29.0</v>
      </c>
      <c r="K1097" s="2">
        <v>128.0</v>
      </c>
      <c r="L1097" s="2" t="str">
        <f t="shared" si="1"/>
        <v>Delhi</v>
      </c>
      <c r="M1097" s="2" t="str">
        <f t="shared" si="2"/>
        <v>Bangalore-Delhi</v>
      </c>
      <c r="N1097" s="2" t="str">
        <f t="shared" si="7"/>
        <v>Outstation</v>
      </c>
      <c r="O1097" s="2" t="str">
        <f t="shared" si="3"/>
        <v>FastWheels</v>
      </c>
      <c r="P1097" s="2">
        <f t="shared" si="4"/>
        <v>-1</v>
      </c>
      <c r="Q1097" s="2">
        <f t="shared" si="5"/>
        <v>5</v>
      </c>
      <c r="R1097" s="2">
        <f t="shared" si="6"/>
        <v>157</v>
      </c>
    </row>
    <row r="1098" ht="14.25" customHeight="1">
      <c r="A1098" s="2">
        <v>370860.0</v>
      </c>
      <c r="B1098" s="2" t="s">
        <v>48</v>
      </c>
      <c r="C1098" s="2" t="s">
        <v>37</v>
      </c>
      <c r="D1098" s="2" t="s">
        <v>41</v>
      </c>
      <c r="E1098" s="2" t="s">
        <v>44</v>
      </c>
      <c r="F1098" s="2" t="s">
        <v>34</v>
      </c>
      <c r="G1098" s="4">
        <v>43528.655127314814</v>
      </c>
      <c r="H1098" s="4">
        <v>43531.655127314814</v>
      </c>
      <c r="I1098" s="4">
        <v>43535.655127314814</v>
      </c>
      <c r="J1098" s="2">
        <v>36.0</v>
      </c>
      <c r="K1098" s="2">
        <v>113.0</v>
      </c>
      <c r="L1098" s="2" t="str">
        <f t="shared" si="1"/>
        <v>Mumbai</v>
      </c>
      <c r="M1098" s="2" t="str">
        <f t="shared" si="2"/>
        <v>Delhi-Mumbai</v>
      </c>
      <c r="N1098" s="2" t="str">
        <f t="shared" si="7"/>
        <v>Outstation</v>
      </c>
      <c r="O1098" s="2" t="str">
        <f t="shared" si="3"/>
        <v>FastWheels</v>
      </c>
      <c r="P1098" s="2">
        <f t="shared" si="4"/>
        <v>-4</v>
      </c>
      <c r="Q1098" s="2">
        <f t="shared" si="5"/>
        <v>3</v>
      </c>
      <c r="R1098" s="2">
        <f t="shared" si="6"/>
        <v>149</v>
      </c>
    </row>
    <row r="1099" ht="14.25" customHeight="1">
      <c r="A1099" s="2">
        <v>376372.0</v>
      </c>
      <c r="B1099" s="2" t="s">
        <v>36</v>
      </c>
      <c r="C1099" s="2" t="s">
        <v>45</v>
      </c>
      <c r="D1099" s="2" t="s">
        <v>41</v>
      </c>
      <c r="E1099" s="2" t="s">
        <v>44</v>
      </c>
      <c r="F1099" s="2" t="s">
        <v>34</v>
      </c>
      <c r="G1099" s="4">
        <v>43528.65546296296</v>
      </c>
      <c r="H1099" s="4">
        <v>43538.65546296296</v>
      </c>
      <c r="I1099" s="4">
        <v>43532.65546296296</v>
      </c>
      <c r="J1099" s="2">
        <v>48.0</v>
      </c>
      <c r="K1099" s="2">
        <v>129.0</v>
      </c>
      <c r="L1099" s="2" t="str">
        <f t="shared" si="1"/>
        <v>Chennai</v>
      </c>
      <c r="M1099" s="2" t="str">
        <f t="shared" si="2"/>
        <v>Delhi-Chennai</v>
      </c>
      <c r="N1099" s="2" t="str">
        <f t="shared" si="7"/>
        <v>Outstation</v>
      </c>
      <c r="O1099" s="2" t="str">
        <f t="shared" si="3"/>
        <v>FastWheels</v>
      </c>
      <c r="P1099" s="2">
        <f t="shared" si="4"/>
        <v>6</v>
      </c>
      <c r="Q1099" s="2">
        <f t="shared" si="5"/>
        <v>10</v>
      </c>
      <c r="R1099" s="2">
        <f t="shared" si="6"/>
        <v>177</v>
      </c>
    </row>
    <row r="1100" ht="14.25" customHeight="1">
      <c r="A1100" s="2">
        <v>341484.0</v>
      </c>
      <c r="B1100" s="2" t="s">
        <v>39</v>
      </c>
      <c r="C1100" s="2" t="s">
        <v>31</v>
      </c>
      <c r="D1100" s="2" t="s">
        <v>32</v>
      </c>
      <c r="E1100" s="2" t="s">
        <v>44</v>
      </c>
      <c r="F1100" s="2" t="s">
        <v>34</v>
      </c>
      <c r="G1100" s="4">
        <v>43528.65796296296</v>
      </c>
      <c r="H1100" s="4">
        <v>43532.65796296296</v>
      </c>
      <c r="I1100" s="4">
        <v>43534.65796296296</v>
      </c>
      <c r="J1100" s="2">
        <v>41.0</v>
      </c>
      <c r="K1100" s="2">
        <v>126.0</v>
      </c>
      <c r="L1100" s="2" t="str">
        <f t="shared" si="1"/>
        <v>Delhi</v>
      </c>
      <c r="M1100" s="2" t="str">
        <f t="shared" si="2"/>
        <v>Bangalore-Delhi</v>
      </c>
      <c r="N1100" s="2" t="str">
        <f t="shared" si="7"/>
        <v>Outstation</v>
      </c>
      <c r="O1100" s="2" t="str">
        <f t="shared" si="3"/>
        <v>FastWheels</v>
      </c>
      <c r="P1100" s="2">
        <f t="shared" si="4"/>
        <v>-2</v>
      </c>
      <c r="Q1100" s="2">
        <f t="shared" si="5"/>
        <v>4</v>
      </c>
      <c r="R1100" s="2">
        <f t="shared" si="6"/>
        <v>167</v>
      </c>
    </row>
    <row r="1101" ht="14.25" customHeight="1">
      <c r="A1101" s="2">
        <v>786948.0</v>
      </c>
      <c r="B1101" s="2" t="s">
        <v>42</v>
      </c>
      <c r="C1101" s="2" t="s">
        <v>45</v>
      </c>
      <c r="D1101" s="2" t="s">
        <v>41</v>
      </c>
      <c r="E1101" s="2" t="s">
        <v>44</v>
      </c>
      <c r="F1101" s="2" t="s">
        <v>34</v>
      </c>
      <c r="G1101" s="4">
        <v>43528.65987268519</v>
      </c>
      <c r="H1101" s="4">
        <v>43537.65987268519</v>
      </c>
      <c r="I1101" s="4">
        <v>43531.65987268519</v>
      </c>
      <c r="J1101" s="2">
        <v>31.0</v>
      </c>
      <c r="K1101" s="2">
        <v>125.0</v>
      </c>
      <c r="L1101" s="2" t="str">
        <f t="shared" si="1"/>
        <v>Chennai</v>
      </c>
      <c r="M1101" s="2" t="str">
        <f t="shared" si="2"/>
        <v>Delhi-Chennai</v>
      </c>
      <c r="N1101" s="2" t="str">
        <f t="shared" si="7"/>
        <v>Outstation</v>
      </c>
      <c r="O1101" s="2" t="str">
        <f t="shared" si="3"/>
        <v>FastWheels</v>
      </c>
      <c r="P1101" s="2">
        <f t="shared" si="4"/>
        <v>6</v>
      </c>
      <c r="Q1101" s="2">
        <f t="shared" si="5"/>
        <v>9</v>
      </c>
      <c r="R1101" s="2">
        <f t="shared" si="6"/>
        <v>156</v>
      </c>
    </row>
    <row r="1102" ht="14.25" customHeight="1">
      <c r="A1102" s="2">
        <v>799771.0</v>
      </c>
      <c r="B1102" s="2" t="s">
        <v>39</v>
      </c>
      <c r="C1102" s="2" t="s">
        <v>43</v>
      </c>
      <c r="D1102" s="2" t="s">
        <v>41</v>
      </c>
      <c r="E1102" s="2" t="s">
        <v>33</v>
      </c>
      <c r="F1102" s="2" t="s">
        <v>34</v>
      </c>
      <c r="G1102" s="4">
        <v>43528.665821759256</v>
      </c>
      <c r="H1102" s="4">
        <v>43538.665821759256</v>
      </c>
      <c r="I1102" s="4">
        <v>43531.665821759256</v>
      </c>
      <c r="J1102" s="2">
        <v>42.0</v>
      </c>
      <c r="K1102" s="2">
        <v>127.0</v>
      </c>
      <c r="L1102" s="2" t="str">
        <f t="shared" si="1"/>
        <v>Bangalore</v>
      </c>
      <c r="M1102" s="2" t="str">
        <f t="shared" si="2"/>
        <v>Delhi-Bangalore</v>
      </c>
      <c r="N1102" s="2" t="str">
        <f t="shared" si="7"/>
        <v>Outstation</v>
      </c>
      <c r="O1102" s="2" t="str">
        <f t="shared" si="3"/>
        <v>Ship2Home</v>
      </c>
      <c r="P1102" s="2">
        <f t="shared" si="4"/>
        <v>7</v>
      </c>
      <c r="Q1102" s="2">
        <f t="shared" si="5"/>
        <v>10</v>
      </c>
      <c r="R1102" s="2">
        <f t="shared" si="6"/>
        <v>169</v>
      </c>
    </row>
    <row r="1103" ht="14.25" customHeight="1">
      <c r="A1103" s="2">
        <v>843993.0</v>
      </c>
      <c r="B1103" s="2" t="s">
        <v>39</v>
      </c>
      <c r="C1103" s="2" t="s">
        <v>31</v>
      </c>
      <c r="D1103" s="2" t="s">
        <v>32</v>
      </c>
      <c r="E1103" s="2" t="s">
        <v>33</v>
      </c>
      <c r="F1103" s="2" t="s">
        <v>34</v>
      </c>
      <c r="G1103" s="4">
        <v>43528.666030092594</v>
      </c>
      <c r="H1103" s="4">
        <v>43534.666030092594</v>
      </c>
      <c r="I1103" s="4">
        <v>43532.666030092594</v>
      </c>
      <c r="J1103" s="2">
        <v>27.0</v>
      </c>
      <c r="K1103" s="2">
        <v>123.0</v>
      </c>
      <c r="L1103" s="2" t="str">
        <f t="shared" si="1"/>
        <v>Delhi</v>
      </c>
      <c r="M1103" s="2" t="str">
        <f t="shared" si="2"/>
        <v>Bangalore-Delhi</v>
      </c>
      <c r="N1103" s="2" t="str">
        <f t="shared" si="7"/>
        <v>Outstation</v>
      </c>
      <c r="O1103" s="2" t="str">
        <f t="shared" si="3"/>
        <v>Ship2Home</v>
      </c>
      <c r="P1103" s="2">
        <f t="shared" si="4"/>
        <v>2</v>
      </c>
      <c r="Q1103" s="2">
        <f t="shared" si="5"/>
        <v>6</v>
      </c>
      <c r="R1103" s="2">
        <f t="shared" si="6"/>
        <v>150</v>
      </c>
    </row>
    <row r="1104" ht="14.25" customHeight="1">
      <c r="A1104" s="2">
        <v>274180.0</v>
      </c>
      <c r="B1104" s="2" t="s">
        <v>42</v>
      </c>
      <c r="C1104" s="2" t="s">
        <v>37</v>
      </c>
      <c r="D1104" s="2" t="s">
        <v>32</v>
      </c>
      <c r="E1104" s="2" t="s">
        <v>44</v>
      </c>
      <c r="F1104" s="2" t="s">
        <v>34</v>
      </c>
      <c r="G1104" s="4">
        <v>43528.669074074074</v>
      </c>
      <c r="H1104" s="4">
        <v>43530.669074074074</v>
      </c>
      <c r="I1104" s="4">
        <v>43534.669074074074</v>
      </c>
      <c r="J1104" s="2">
        <v>30.0</v>
      </c>
      <c r="K1104" s="2">
        <v>111.0</v>
      </c>
      <c r="L1104" s="2" t="str">
        <f t="shared" si="1"/>
        <v>Mumbai</v>
      </c>
      <c r="M1104" s="2" t="str">
        <f t="shared" si="2"/>
        <v>Bangalore-Mumbai</v>
      </c>
      <c r="N1104" s="2" t="str">
        <f t="shared" si="7"/>
        <v>Outstation</v>
      </c>
      <c r="O1104" s="2" t="str">
        <f t="shared" si="3"/>
        <v>FastWheels</v>
      </c>
      <c r="P1104" s="2">
        <f t="shared" si="4"/>
        <v>-4</v>
      </c>
      <c r="Q1104" s="2">
        <f t="shared" si="5"/>
        <v>2</v>
      </c>
      <c r="R1104" s="2">
        <f t="shared" si="6"/>
        <v>141</v>
      </c>
    </row>
    <row r="1105" ht="14.25" customHeight="1">
      <c r="A1105" s="2">
        <v>666630.0</v>
      </c>
      <c r="B1105" s="2" t="s">
        <v>30</v>
      </c>
      <c r="C1105" s="2" t="s">
        <v>31</v>
      </c>
      <c r="D1105" s="2" t="s">
        <v>41</v>
      </c>
      <c r="E1105" s="2" t="s">
        <v>38</v>
      </c>
      <c r="F1105" s="2" t="s">
        <v>34</v>
      </c>
      <c r="G1105" s="4">
        <v>43528.67271990741</v>
      </c>
      <c r="H1105" s="4">
        <v>43531.67271990741</v>
      </c>
      <c r="I1105" s="4">
        <v>43533.67271990741</v>
      </c>
      <c r="J1105" s="2">
        <v>0.0</v>
      </c>
      <c r="K1105" s="2">
        <v>129.0</v>
      </c>
      <c r="L1105" s="2" t="str">
        <f t="shared" si="1"/>
        <v>Delhi</v>
      </c>
      <c r="M1105" s="2" t="str">
        <f t="shared" si="2"/>
        <v>Delhi-Delhi</v>
      </c>
      <c r="N1105" s="2" t="str">
        <f t="shared" si="7"/>
        <v>Local</v>
      </c>
      <c r="O1105" s="2" t="str">
        <f t="shared" si="3"/>
        <v>Ship2Home</v>
      </c>
      <c r="P1105" s="2">
        <f t="shared" si="4"/>
        <v>-2</v>
      </c>
      <c r="Q1105" s="2">
        <f t="shared" si="5"/>
        <v>3</v>
      </c>
      <c r="R1105" s="2">
        <f t="shared" si="6"/>
        <v>129</v>
      </c>
    </row>
    <row r="1106" ht="14.25" customHeight="1">
      <c r="A1106" s="2">
        <v>707188.0</v>
      </c>
      <c r="B1106" s="2" t="s">
        <v>39</v>
      </c>
      <c r="C1106" s="2" t="s">
        <v>45</v>
      </c>
      <c r="D1106" s="2" t="s">
        <v>32</v>
      </c>
      <c r="E1106" s="2" t="s">
        <v>44</v>
      </c>
      <c r="F1106" s="2" t="s">
        <v>34</v>
      </c>
      <c r="G1106" s="4">
        <v>43528.678078703706</v>
      </c>
      <c r="H1106" s="4">
        <v>43534.678078703706</v>
      </c>
      <c r="I1106" s="4">
        <v>43533.678078703706</v>
      </c>
      <c r="J1106" s="2">
        <v>71.0</v>
      </c>
      <c r="K1106" s="2">
        <v>108.0</v>
      </c>
      <c r="L1106" s="2" t="str">
        <f t="shared" si="1"/>
        <v>Chennai</v>
      </c>
      <c r="M1106" s="2" t="str">
        <f t="shared" si="2"/>
        <v>Bangalore-Chennai</v>
      </c>
      <c r="N1106" s="2" t="str">
        <f t="shared" si="7"/>
        <v>Outstation</v>
      </c>
      <c r="O1106" s="2" t="str">
        <f t="shared" si="3"/>
        <v>FastWheels</v>
      </c>
      <c r="P1106" s="2">
        <f t="shared" si="4"/>
        <v>1</v>
      </c>
      <c r="Q1106" s="2">
        <f t="shared" si="5"/>
        <v>6</v>
      </c>
      <c r="R1106" s="2">
        <f t="shared" si="6"/>
        <v>179</v>
      </c>
    </row>
    <row r="1107" ht="14.25" customHeight="1">
      <c r="A1107" s="2">
        <v>463386.0</v>
      </c>
      <c r="B1107" s="2" t="s">
        <v>39</v>
      </c>
      <c r="C1107" s="2" t="s">
        <v>31</v>
      </c>
      <c r="D1107" s="2" t="s">
        <v>41</v>
      </c>
      <c r="E1107" s="2" t="s">
        <v>38</v>
      </c>
      <c r="F1107" s="2" t="s">
        <v>34</v>
      </c>
      <c r="G1107" s="4">
        <v>43528.67831018518</v>
      </c>
      <c r="H1107" s="4">
        <v>43530.67831018518</v>
      </c>
      <c r="I1107" s="4">
        <v>43533.67831018518</v>
      </c>
      <c r="J1107" s="2">
        <v>0.0</v>
      </c>
      <c r="K1107" s="2">
        <v>122.0</v>
      </c>
      <c r="L1107" s="2" t="str">
        <f t="shared" si="1"/>
        <v>Delhi</v>
      </c>
      <c r="M1107" s="2" t="str">
        <f t="shared" si="2"/>
        <v>Delhi-Delhi</v>
      </c>
      <c r="N1107" s="2" t="str">
        <f t="shared" si="7"/>
        <v>Local</v>
      </c>
      <c r="O1107" s="2" t="str">
        <f t="shared" si="3"/>
        <v>Ship2Home</v>
      </c>
      <c r="P1107" s="2">
        <f t="shared" si="4"/>
        <v>-3</v>
      </c>
      <c r="Q1107" s="2">
        <f t="shared" si="5"/>
        <v>2</v>
      </c>
      <c r="R1107" s="2">
        <f t="shared" si="6"/>
        <v>122</v>
      </c>
    </row>
    <row r="1108" ht="14.25" customHeight="1">
      <c r="A1108" s="2">
        <v>815660.0</v>
      </c>
      <c r="B1108" s="2" t="s">
        <v>36</v>
      </c>
      <c r="C1108" s="2" t="s">
        <v>31</v>
      </c>
      <c r="D1108" s="2" t="s">
        <v>41</v>
      </c>
      <c r="E1108" s="2" t="s">
        <v>44</v>
      </c>
      <c r="F1108" s="2" t="s">
        <v>34</v>
      </c>
      <c r="G1108" s="4">
        <v>43528.67859953704</v>
      </c>
      <c r="H1108" s="4">
        <v>43533.67859953704</v>
      </c>
      <c r="I1108" s="4">
        <v>43534.67859953704</v>
      </c>
      <c r="J1108" s="2">
        <v>0.0</v>
      </c>
      <c r="K1108" s="2">
        <v>124.0</v>
      </c>
      <c r="L1108" s="2" t="str">
        <f t="shared" si="1"/>
        <v>Delhi</v>
      </c>
      <c r="M1108" s="2" t="str">
        <f t="shared" si="2"/>
        <v>Delhi-Delhi</v>
      </c>
      <c r="N1108" s="2" t="str">
        <f t="shared" si="7"/>
        <v>Local</v>
      </c>
      <c r="O1108" s="2" t="str">
        <f t="shared" si="3"/>
        <v>FastWheels</v>
      </c>
      <c r="P1108" s="2">
        <f t="shared" si="4"/>
        <v>-1</v>
      </c>
      <c r="Q1108" s="2">
        <f t="shared" si="5"/>
        <v>5</v>
      </c>
      <c r="R1108" s="2">
        <f t="shared" si="6"/>
        <v>124</v>
      </c>
    </row>
    <row r="1109" ht="14.25" customHeight="1">
      <c r="A1109" s="2">
        <v>491128.0</v>
      </c>
      <c r="B1109" s="2" t="s">
        <v>36</v>
      </c>
      <c r="C1109" s="2" t="s">
        <v>40</v>
      </c>
      <c r="D1109" s="2" t="s">
        <v>41</v>
      </c>
      <c r="E1109" s="2" t="s">
        <v>44</v>
      </c>
      <c r="F1109" s="2" t="s">
        <v>34</v>
      </c>
      <c r="G1109" s="4">
        <v>43528.678715277776</v>
      </c>
      <c r="H1109" s="4">
        <v>43532.678715277776</v>
      </c>
      <c r="I1109" s="4">
        <v>43535.678715277776</v>
      </c>
      <c r="J1109" s="2">
        <v>79.0</v>
      </c>
      <c r="K1109" s="2">
        <v>87.0</v>
      </c>
      <c r="L1109" s="2" t="str">
        <f t="shared" si="1"/>
        <v>Kolkata</v>
      </c>
      <c r="M1109" s="2" t="str">
        <f t="shared" si="2"/>
        <v>Delhi-Kolkata</v>
      </c>
      <c r="N1109" s="2" t="str">
        <f t="shared" si="7"/>
        <v>Outstation</v>
      </c>
      <c r="O1109" s="2" t="str">
        <f t="shared" si="3"/>
        <v>FastWheels</v>
      </c>
      <c r="P1109" s="2">
        <f t="shared" si="4"/>
        <v>-3</v>
      </c>
      <c r="Q1109" s="2">
        <f t="shared" si="5"/>
        <v>4</v>
      </c>
      <c r="R1109" s="2">
        <f t="shared" si="6"/>
        <v>166</v>
      </c>
    </row>
    <row r="1110" ht="14.25" customHeight="1">
      <c r="A1110" s="2">
        <v>415488.0</v>
      </c>
      <c r="B1110" s="2" t="s">
        <v>47</v>
      </c>
      <c r="C1110" s="2" t="s">
        <v>37</v>
      </c>
      <c r="D1110" s="2" t="s">
        <v>41</v>
      </c>
      <c r="E1110" s="2" t="s">
        <v>44</v>
      </c>
      <c r="F1110" s="2" t="s">
        <v>34</v>
      </c>
      <c r="G1110" s="4">
        <v>43528.684432870374</v>
      </c>
      <c r="H1110" s="4">
        <v>43530.684432870374</v>
      </c>
      <c r="I1110" s="4">
        <v>43531.684432870374</v>
      </c>
      <c r="J1110" s="2">
        <v>40.0</v>
      </c>
      <c r="K1110" s="2">
        <v>114.0</v>
      </c>
      <c r="L1110" s="2" t="str">
        <f t="shared" si="1"/>
        <v>Mumbai</v>
      </c>
      <c r="M1110" s="2" t="str">
        <f t="shared" si="2"/>
        <v>Delhi-Mumbai</v>
      </c>
      <c r="N1110" s="2" t="str">
        <f t="shared" si="7"/>
        <v>Outstation</v>
      </c>
      <c r="O1110" s="2" t="str">
        <f t="shared" si="3"/>
        <v>FastWheels</v>
      </c>
      <c r="P1110" s="2">
        <f t="shared" si="4"/>
        <v>-1</v>
      </c>
      <c r="Q1110" s="2">
        <f t="shared" si="5"/>
        <v>2</v>
      </c>
      <c r="R1110" s="2">
        <f t="shared" si="6"/>
        <v>154</v>
      </c>
    </row>
    <row r="1111" ht="14.25" customHeight="1">
      <c r="A1111" s="2">
        <v>12942.0</v>
      </c>
      <c r="B1111" s="2" t="s">
        <v>39</v>
      </c>
      <c r="C1111" s="2" t="s">
        <v>37</v>
      </c>
      <c r="D1111" s="2" t="s">
        <v>32</v>
      </c>
      <c r="E1111" s="2" t="s">
        <v>38</v>
      </c>
      <c r="F1111" s="2" t="s">
        <v>34</v>
      </c>
      <c r="G1111" s="4">
        <v>43528.69331018518</v>
      </c>
      <c r="H1111" s="4">
        <v>43532.69331018518</v>
      </c>
      <c r="I1111" s="4">
        <v>43535.69331018518</v>
      </c>
      <c r="J1111" s="2">
        <v>38.0</v>
      </c>
      <c r="K1111" s="2">
        <v>113.0</v>
      </c>
      <c r="L1111" s="2" t="str">
        <f t="shared" si="1"/>
        <v>Mumbai</v>
      </c>
      <c r="M1111" s="2" t="str">
        <f t="shared" si="2"/>
        <v>Bangalore-Mumbai</v>
      </c>
      <c r="N1111" s="2" t="str">
        <f t="shared" si="7"/>
        <v>Outstation</v>
      </c>
      <c r="O1111" s="2" t="str">
        <f t="shared" si="3"/>
        <v>Ship2Home</v>
      </c>
      <c r="P1111" s="2">
        <f t="shared" si="4"/>
        <v>-3</v>
      </c>
      <c r="Q1111" s="2">
        <f t="shared" si="5"/>
        <v>4</v>
      </c>
      <c r="R1111" s="2">
        <f t="shared" si="6"/>
        <v>151</v>
      </c>
    </row>
    <row r="1112" ht="14.25" customHeight="1">
      <c r="A1112" s="2">
        <v>864624.0</v>
      </c>
      <c r="B1112" s="2" t="s">
        <v>36</v>
      </c>
      <c r="C1112" s="2" t="s">
        <v>37</v>
      </c>
      <c r="D1112" s="2" t="s">
        <v>41</v>
      </c>
      <c r="E1112" s="2" t="s">
        <v>44</v>
      </c>
      <c r="F1112" s="2" t="s">
        <v>34</v>
      </c>
      <c r="G1112" s="4">
        <v>43528.69642361111</v>
      </c>
      <c r="H1112" s="4">
        <v>43534.69642361111</v>
      </c>
      <c r="I1112" s="4">
        <v>43535.69642361111</v>
      </c>
      <c r="J1112" s="2">
        <v>37.0</v>
      </c>
      <c r="K1112" s="2">
        <v>109.0</v>
      </c>
      <c r="L1112" s="2" t="str">
        <f t="shared" si="1"/>
        <v>Mumbai</v>
      </c>
      <c r="M1112" s="2" t="str">
        <f t="shared" si="2"/>
        <v>Delhi-Mumbai</v>
      </c>
      <c r="N1112" s="2" t="str">
        <f t="shared" si="7"/>
        <v>Outstation</v>
      </c>
      <c r="O1112" s="2" t="str">
        <f t="shared" si="3"/>
        <v>FastWheels</v>
      </c>
      <c r="P1112" s="2">
        <f t="shared" si="4"/>
        <v>-1</v>
      </c>
      <c r="Q1112" s="2">
        <f t="shared" si="5"/>
        <v>6</v>
      </c>
      <c r="R1112" s="2">
        <f t="shared" si="6"/>
        <v>146</v>
      </c>
    </row>
    <row r="1113" ht="14.25" customHeight="1">
      <c r="A1113" s="2">
        <v>230792.0</v>
      </c>
      <c r="B1113" s="2" t="s">
        <v>36</v>
      </c>
      <c r="C1113" s="2" t="s">
        <v>45</v>
      </c>
      <c r="D1113" s="2" t="s">
        <v>41</v>
      </c>
      <c r="E1113" s="2" t="s">
        <v>44</v>
      </c>
      <c r="F1113" s="2" t="s">
        <v>34</v>
      </c>
      <c r="G1113" s="4">
        <v>43528.69820601852</v>
      </c>
      <c r="H1113" s="4">
        <v>43539.69820601852</v>
      </c>
      <c r="I1113" s="4">
        <v>43533.69820601852</v>
      </c>
      <c r="J1113" s="2">
        <v>41.0</v>
      </c>
      <c r="K1113" s="2">
        <v>122.0</v>
      </c>
      <c r="L1113" s="2" t="str">
        <f t="shared" si="1"/>
        <v>Chennai</v>
      </c>
      <c r="M1113" s="2" t="str">
        <f t="shared" si="2"/>
        <v>Delhi-Chennai</v>
      </c>
      <c r="N1113" s="2" t="str">
        <f t="shared" si="7"/>
        <v>Outstation</v>
      </c>
      <c r="O1113" s="2" t="str">
        <f t="shared" si="3"/>
        <v>FastWheels</v>
      </c>
      <c r="P1113" s="2">
        <f t="shared" si="4"/>
        <v>6</v>
      </c>
      <c r="Q1113" s="2">
        <f t="shared" si="5"/>
        <v>11</v>
      </c>
      <c r="R1113" s="2">
        <f t="shared" si="6"/>
        <v>163</v>
      </c>
    </row>
    <row r="1114" ht="14.25" customHeight="1">
      <c r="A1114" s="2">
        <v>211980.0</v>
      </c>
      <c r="B1114" s="2" t="s">
        <v>30</v>
      </c>
      <c r="C1114" s="2" t="s">
        <v>31</v>
      </c>
      <c r="D1114" s="2" t="s">
        <v>41</v>
      </c>
      <c r="E1114" s="2" t="s">
        <v>44</v>
      </c>
      <c r="F1114" s="2" t="s">
        <v>34</v>
      </c>
      <c r="G1114" s="4">
        <v>43528.700208333335</v>
      </c>
      <c r="H1114" s="4">
        <v>43529.700208333335</v>
      </c>
      <c r="I1114" s="4">
        <v>43534.700208333335</v>
      </c>
      <c r="J1114" s="2">
        <v>0.0</v>
      </c>
      <c r="K1114" s="2">
        <v>127.0</v>
      </c>
      <c r="L1114" s="2" t="str">
        <f t="shared" si="1"/>
        <v>Delhi</v>
      </c>
      <c r="M1114" s="2" t="str">
        <f t="shared" si="2"/>
        <v>Delhi-Delhi</v>
      </c>
      <c r="N1114" s="2" t="str">
        <f t="shared" si="7"/>
        <v>Local</v>
      </c>
      <c r="O1114" s="2" t="str">
        <f t="shared" si="3"/>
        <v>FastWheels</v>
      </c>
      <c r="P1114" s="2">
        <f t="shared" si="4"/>
        <v>-5</v>
      </c>
      <c r="Q1114" s="2">
        <f t="shared" si="5"/>
        <v>1</v>
      </c>
      <c r="R1114" s="2">
        <f t="shared" si="6"/>
        <v>127</v>
      </c>
    </row>
    <row r="1115" ht="14.25" customHeight="1">
      <c r="A1115" s="2">
        <v>6593.0</v>
      </c>
      <c r="B1115" s="2" t="s">
        <v>48</v>
      </c>
      <c r="C1115" s="2" t="s">
        <v>45</v>
      </c>
      <c r="D1115" s="2" t="s">
        <v>32</v>
      </c>
      <c r="E1115" s="2" t="s">
        <v>44</v>
      </c>
      <c r="F1115" s="2" t="s">
        <v>34</v>
      </c>
      <c r="G1115" s="4">
        <v>43528.70118055555</v>
      </c>
      <c r="H1115" s="4">
        <v>43532.70118055555</v>
      </c>
      <c r="I1115" s="4">
        <v>43534.70118055555</v>
      </c>
      <c r="J1115" s="2">
        <v>81.0</v>
      </c>
      <c r="K1115" s="2">
        <v>101.0</v>
      </c>
      <c r="L1115" s="2" t="str">
        <f t="shared" si="1"/>
        <v>Chennai</v>
      </c>
      <c r="M1115" s="2" t="str">
        <f t="shared" si="2"/>
        <v>Bangalore-Chennai</v>
      </c>
      <c r="N1115" s="2" t="str">
        <f t="shared" si="7"/>
        <v>Outstation</v>
      </c>
      <c r="O1115" s="2" t="str">
        <f t="shared" si="3"/>
        <v>FastWheels</v>
      </c>
      <c r="P1115" s="2">
        <f t="shared" si="4"/>
        <v>-2</v>
      </c>
      <c r="Q1115" s="2">
        <f t="shared" si="5"/>
        <v>4</v>
      </c>
      <c r="R1115" s="2">
        <f t="shared" si="6"/>
        <v>182</v>
      </c>
    </row>
    <row r="1116" ht="14.25" customHeight="1">
      <c r="A1116" s="2">
        <v>449445.0</v>
      </c>
      <c r="B1116" s="2" t="s">
        <v>49</v>
      </c>
      <c r="C1116" s="2" t="s">
        <v>31</v>
      </c>
      <c r="D1116" s="2" t="s">
        <v>41</v>
      </c>
      <c r="E1116" s="2" t="s">
        <v>44</v>
      </c>
      <c r="F1116" s="2" t="s">
        <v>34</v>
      </c>
      <c r="G1116" s="4">
        <v>43528.70392361111</v>
      </c>
      <c r="H1116" s="4">
        <v>43533.70392361111</v>
      </c>
      <c r="I1116" s="4">
        <v>43535.70392361111</v>
      </c>
      <c r="J1116" s="2">
        <v>0.0</v>
      </c>
      <c r="K1116" s="2">
        <v>109.0</v>
      </c>
      <c r="L1116" s="2" t="str">
        <f t="shared" si="1"/>
        <v>Delhi</v>
      </c>
      <c r="M1116" s="2" t="str">
        <f t="shared" si="2"/>
        <v>Delhi-Delhi</v>
      </c>
      <c r="N1116" s="2" t="str">
        <f t="shared" si="7"/>
        <v>Local</v>
      </c>
      <c r="O1116" s="2" t="str">
        <f t="shared" si="3"/>
        <v>FastWheels</v>
      </c>
      <c r="P1116" s="2">
        <f t="shared" si="4"/>
        <v>-2</v>
      </c>
      <c r="Q1116" s="2">
        <f t="shared" si="5"/>
        <v>5</v>
      </c>
      <c r="R1116" s="2">
        <f t="shared" si="6"/>
        <v>109</v>
      </c>
    </row>
    <row r="1117" ht="14.25" customHeight="1">
      <c r="A1117" s="2">
        <v>251709.0</v>
      </c>
      <c r="B1117" s="2" t="s">
        <v>39</v>
      </c>
      <c r="C1117" s="2" t="s">
        <v>43</v>
      </c>
      <c r="D1117" s="2" t="s">
        <v>41</v>
      </c>
      <c r="E1117" s="2" t="s">
        <v>33</v>
      </c>
      <c r="F1117" s="2" t="s">
        <v>34</v>
      </c>
      <c r="G1117" s="4">
        <v>43528.70842592593</v>
      </c>
      <c r="H1117" s="4">
        <v>43532.70842592593</v>
      </c>
      <c r="I1117" s="4">
        <v>43531.70842592593</v>
      </c>
      <c r="J1117" s="2">
        <v>33.0</v>
      </c>
      <c r="K1117" s="2">
        <v>129.0</v>
      </c>
      <c r="L1117" s="2" t="str">
        <f t="shared" si="1"/>
        <v>Bangalore</v>
      </c>
      <c r="M1117" s="2" t="str">
        <f t="shared" si="2"/>
        <v>Delhi-Bangalore</v>
      </c>
      <c r="N1117" s="2" t="str">
        <f t="shared" si="7"/>
        <v>Outstation</v>
      </c>
      <c r="O1117" s="2" t="str">
        <f t="shared" si="3"/>
        <v>Ship2Home</v>
      </c>
      <c r="P1117" s="2">
        <f t="shared" si="4"/>
        <v>1</v>
      </c>
      <c r="Q1117" s="2">
        <f t="shared" si="5"/>
        <v>4</v>
      </c>
      <c r="R1117" s="2">
        <f t="shared" si="6"/>
        <v>162</v>
      </c>
    </row>
    <row r="1118" ht="14.25" customHeight="1">
      <c r="A1118" s="2">
        <v>432284.0</v>
      </c>
      <c r="B1118" s="2" t="s">
        <v>39</v>
      </c>
      <c r="C1118" s="2" t="s">
        <v>31</v>
      </c>
      <c r="D1118" s="2" t="s">
        <v>41</v>
      </c>
      <c r="E1118" s="2" t="s">
        <v>44</v>
      </c>
      <c r="F1118" s="2" t="s">
        <v>34</v>
      </c>
      <c r="G1118" s="4">
        <v>43528.710335648146</v>
      </c>
      <c r="H1118" s="4">
        <v>43530.710335648146</v>
      </c>
      <c r="I1118" s="4">
        <v>43532.710335648146</v>
      </c>
      <c r="J1118" s="2">
        <v>0.0</v>
      </c>
      <c r="K1118" s="2">
        <v>109.0</v>
      </c>
      <c r="L1118" s="2" t="str">
        <f t="shared" si="1"/>
        <v>Delhi</v>
      </c>
      <c r="M1118" s="2" t="str">
        <f t="shared" si="2"/>
        <v>Delhi-Delhi</v>
      </c>
      <c r="N1118" s="2" t="str">
        <f t="shared" si="7"/>
        <v>Local</v>
      </c>
      <c r="O1118" s="2" t="str">
        <f t="shared" si="3"/>
        <v>FastWheels</v>
      </c>
      <c r="P1118" s="2">
        <f t="shared" si="4"/>
        <v>-2</v>
      </c>
      <c r="Q1118" s="2">
        <f t="shared" si="5"/>
        <v>2</v>
      </c>
      <c r="R1118" s="2">
        <f t="shared" si="6"/>
        <v>109</v>
      </c>
    </row>
    <row r="1119" ht="14.25" customHeight="1">
      <c r="A1119" s="2">
        <v>421580.0</v>
      </c>
      <c r="B1119" s="2" t="s">
        <v>47</v>
      </c>
      <c r="C1119" s="2" t="s">
        <v>31</v>
      </c>
      <c r="D1119" s="2" t="s">
        <v>32</v>
      </c>
      <c r="E1119" s="2" t="s">
        <v>44</v>
      </c>
      <c r="F1119" s="2" t="s">
        <v>34</v>
      </c>
      <c r="G1119" s="4">
        <v>43528.71068287037</v>
      </c>
      <c r="H1119" s="4">
        <v>43530.71068287037</v>
      </c>
      <c r="I1119" s="4">
        <v>43531.71068287037</v>
      </c>
      <c r="J1119" s="2">
        <v>32.0</v>
      </c>
      <c r="K1119" s="2">
        <v>128.0</v>
      </c>
      <c r="L1119" s="2" t="str">
        <f t="shared" si="1"/>
        <v>Delhi</v>
      </c>
      <c r="M1119" s="2" t="str">
        <f t="shared" si="2"/>
        <v>Bangalore-Delhi</v>
      </c>
      <c r="N1119" s="2" t="str">
        <f t="shared" si="7"/>
        <v>Outstation</v>
      </c>
      <c r="O1119" s="2" t="str">
        <f t="shared" si="3"/>
        <v>FastWheels</v>
      </c>
      <c r="P1119" s="2">
        <f t="shared" si="4"/>
        <v>-1</v>
      </c>
      <c r="Q1119" s="2">
        <f t="shared" si="5"/>
        <v>2</v>
      </c>
      <c r="R1119" s="2">
        <f t="shared" si="6"/>
        <v>160</v>
      </c>
    </row>
    <row r="1120" ht="14.25" customHeight="1">
      <c r="A1120" s="2">
        <v>754777.0</v>
      </c>
      <c r="B1120" s="2" t="s">
        <v>46</v>
      </c>
      <c r="C1120" s="2" t="s">
        <v>40</v>
      </c>
      <c r="D1120" s="2" t="s">
        <v>32</v>
      </c>
      <c r="E1120" s="2" t="s">
        <v>33</v>
      </c>
      <c r="F1120" s="2" t="s">
        <v>34</v>
      </c>
      <c r="G1120" s="4">
        <v>43528.7153125</v>
      </c>
      <c r="H1120" s="4">
        <v>43534.7153125</v>
      </c>
      <c r="I1120" s="4">
        <v>43531.7153125</v>
      </c>
      <c r="J1120" s="2">
        <v>30.0</v>
      </c>
      <c r="K1120" s="2">
        <v>113.0</v>
      </c>
      <c r="L1120" s="2" t="str">
        <f t="shared" si="1"/>
        <v>Kolkata</v>
      </c>
      <c r="M1120" s="2" t="str">
        <f t="shared" si="2"/>
        <v>Bangalore-Kolkata</v>
      </c>
      <c r="N1120" s="2" t="str">
        <f t="shared" si="7"/>
        <v>Outstation</v>
      </c>
      <c r="O1120" s="2" t="str">
        <f t="shared" si="3"/>
        <v>Ship2Home</v>
      </c>
      <c r="P1120" s="2">
        <f t="shared" si="4"/>
        <v>3</v>
      </c>
      <c r="Q1120" s="2">
        <f t="shared" si="5"/>
        <v>6</v>
      </c>
      <c r="R1120" s="2">
        <f t="shared" si="6"/>
        <v>143</v>
      </c>
    </row>
    <row r="1121" ht="14.25" customHeight="1">
      <c r="A1121" s="2">
        <v>861056.0</v>
      </c>
      <c r="B1121" s="2" t="s">
        <v>39</v>
      </c>
      <c r="C1121" s="2" t="s">
        <v>43</v>
      </c>
      <c r="D1121" s="2" t="s">
        <v>41</v>
      </c>
      <c r="E1121" s="2" t="s">
        <v>44</v>
      </c>
      <c r="F1121" s="2" t="s">
        <v>34</v>
      </c>
      <c r="G1121" s="4">
        <v>43528.71592592593</v>
      </c>
      <c r="H1121" s="4">
        <v>43532.71592592593</v>
      </c>
      <c r="I1121" s="4">
        <v>43535.71592592593</v>
      </c>
      <c r="J1121" s="2">
        <v>33.0</v>
      </c>
      <c r="K1121" s="2">
        <v>122.0</v>
      </c>
      <c r="L1121" s="2" t="str">
        <f t="shared" si="1"/>
        <v>Bangalore</v>
      </c>
      <c r="M1121" s="2" t="str">
        <f t="shared" si="2"/>
        <v>Delhi-Bangalore</v>
      </c>
      <c r="N1121" s="2" t="str">
        <f t="shared" si="7"/>
        <v>Outstation</v>
      </c>
      <c r="O1121" s="2" t="str">
        <f t="shared" si="3"/>
        <v>FastWheels</v>
      </c>
      <c r="P1121" s="2">
        <f t="shared" si="4"/>
        <v>-3</v>
      </c>
      <c r="Q1121" s="2">
        <f t="shared" si="5"/>
        <v>4</v>
      </c>
      <c r="R1121" s="2">
        <f t="shared" si="6"/>
        <v>155</v>
      </c>
    </row>
    <row r="1122" ht="14.25" customHeight="1">
      <c r="A1122" s="2">
        <v>644925.0</v>
      </c>
      <c r="B1122" s="2" t="s">
        <v>30</v>
      </c>
      <c r="C1122" s="2" t="s">
        <v>37</v>
      </c>
      <c r="D1122" s="2" t="s">
        <v>32</v>
      </c>
      <c r="E1122" s="2" t="s">
        <v>44</v>
      </c>
      <c r="F1122" s="2" t="s">
        <v>34</v>
      </c>
      <c r="G1122" s="4">
        <v>43528.71603009259</v>
      </c>
      <c r="H1122" s="4">
        <v>43534.71603009259</v>
      </c>
      <c r="I1122" s="4">
        <v>43533.71603009259</v>
      </c>
      <c r="J1122" s="2">
        <v>79.0</v>
      </c>
      <c r="K1122" s="2">
        <v>91.0</v>
      </c>
      <c r="L1122" s="2" t="str">
        <f t="shared" si="1"/>
        <v>Mumbai</v>
      </c>
      <c r="M1122" s="2" t="str">
        <f t="shared" si="2"/>
        <v>Bangalore-Mumbai</v>
      </c>
      <c r="N1122" s="2" t="str">
        <f t="shared" si="7"/>
        <v>Outstation</v>
      </c>
      <c r="O1122" s="2" t="str">
        <f t="shared" si="3"/>
        <v>FastWheels</v>
      </c>
      <c r="P1122" s="2">
        <f t="shared" si="4"/>
        <v>1</v>
      </c>
      <c r="Q1122" s="2">
        <f t="shared" si="5"/>
        <v>6</v>
      </c>
      <c r="R1122" s="2">
        <f t="shared" si="6"/>
        <v>170</v>
      </c>
    </row>
    <row r="1123" ht="14.25" customHeight="1">
      <c r="A1123" s="2">
        <v>996345.0</v>
      </c>
      <c r="B1123" s="2" t="s">
        <v>30</v>
      </c>
      <c r="C1123" s="2" t="s">
        <v>45</v>
      </c>
      <c r="D1123" s="2" t="s">
        <v>41</v>
      </c>
      <c r="E1123" s="2" t="s">
        <v>33</v>
      </c>
      <c r="F1123" s="2" t="s">
        <v>34</v>
      </c>
      <c r="G1123" s="4">
        <v>43528.71912037037</v>
      </c>
      <c r="H1123" s="4">
        <v>43534.71912037037</v>
      </c>
      <c r="I1123" s="4">
        <v>43533.71912037037</v>
      </c>
      <c r="J1123" s="2">
        <v>25.0</v>
      </c>
      <c r="K1123" s="2">
        <v>127.0</v>
      </c>
      <c r="L1123" s="2" t="str">
        <f t="shared" si="1"/>
        <v>Chennai</v>
      </c>
      <c r="M1123" s="2" t="str">
        <f t="shared" si="2"/>
        <v>Delhi-Chennai</v>
      </c>
      <c r="N1123" s="2" t="str">
        <f t="shared" si="7"/>
        <v>Outstation</v>
      </c>
      <c r="O1123" s="2" t="str">
        <f t="shared" si="3"/>
        <v>Ship2Home</v>
      </c>
      <c r="P1123" s="2">
        <f t="shared" si="4"/>
        <v>1</v>
      </c>
      <c r="Q1123" s="2">
        <f t="shared" si="5"/>
        <v>6</v>
      </c>
      <c r="R1123" s="2">
        <f t="shared" si="6"/>
        <v>152</v>
      </c>
    </row>
    <row r="1124" ht="14.25" customHeight="1">
      <c r="A1124" s="2">
        <v>644938.0</v>
      </c>
      <c r="B1124" s="2" t="s">
        <v>42</v>
      </c>
      <c r="C1124" s="2" t="s">
        <v>45</v>
      </c>
      <c r="D1124" s="2" t="s">
        <v>32</v>
      </c>
      <c r="E1124" s="2" t="s">
        <v>44</v>
      </c>
      <c r="F1124" s="2" t="s">
        <v>34</v>
      </c>
      <c r="G1124" s="4">
        <v>43528.72393518518</v>
      </c>
      <c r="H1124" s="4">
        <v>43532.72393518518</v>
      </c>
      <c r="I1124" s="4">
        <v>43531.72393518518</v>
      </c>
      <c r="J1124" s="2">
        <v>63.0</v>
      </c>
      <c r="K1124" s="2">
        <v>107.0</v>
      </c>
      <c r="L1124" s="2" t="str">
        <f t="shared" si="1"/>
        <v>Chennai</v>
      </c>
      <c r="M1124" s="2" t="str">
        <f t="shared" si="2"/>
        <v>Bangalore-Chennai</v>
      </c>
      <c r="N1124" s="2" t="str">
        <f t="shared" si="7"/>
        <v>Outstation</v>
      </c>
      <c r="O1124" s="2" t="str">
        <f t="shared" si="3"/>
        <v>FastWheels</v>
      </c>
      <c r="P1124" s="2">
        <f t="shared" si="4"/>
        <v>1</v>
      </c>
      <c r="Q1124" s="2">
        <f t="shared" si="5"/>
        <v>4</v>
      </c>
      <c r="R1124" s="2">
        <f t="shared" si="6"/>
        <v>170</v>
      </c>
    </row>
    <row r="1125" ht="14.25" customHeight="1">
      <c r="A1125" s="2">
        <v>664364.0</v>
      </c>
      <c r="B1125" s="2" t="s">
        <v>42</v>
      </c>
      <c r="C1125" s="2" t="s">
        <v>43</v>
      </c>
      <c r="D1125" s="2" t="s">
        <v>41</v>
      </c>
      <c r="E1125" s="2" t="s">
        <v>44</v>
      </c>
      <c r="F1125" s="2" t="s">
        <v>34</v>
      </c>
      <c r="G1125" s="4">
        <v>43528.726111111115</v>
      </c>
      <c r="H1125" s="4">
        <v>43531.726111111115</v>
      </c>
      <c r="I1125" s="4">
        <v>43535.726111111115</v>
      </c>
      <c r="J1125" s="2">
        <v>40.0</v>
      </c>
      <c r="K1125" s="2">
        <v>127.0</v>
      </c>
      <c r="L1125" s="2" t="str">
        <f t="shared" si="1"/>
        <v>Bangalore</v>
      </c>
      <c r="M1125" s="2" t="str">
        <f t="shared" si="2"/>
        <v>Delhi-Bangalore</v>
      </c>
      <c r="N1125" s="2" t="str">
        <f t="shared" si="7"/>
        <v>Outstation</v>
      </c>
      <c r="O1125" s="2" t="str">
        <f t="shared" si="3"/>
        <v>FastWheels</v>
      </c>
      <c r="P1125" s="2">
        <f t="shared" si="4"/>
        <v>-4</v>
      </c>
      <c r="Q1125" s="2">
        <f t="shared" si="5"/>
        <v>3</v>
      </c>
      <c r="R1125" s="2">
        <f t="shared" si="6"/>
        <v>167</v>
      </c>
    </row>
    <row r="1126" ht="14.25" customHeight="1">
      <c r="A1126" s="2">
        <v>560973.0</v>
      </c>
      <c r="B1126" s="2" t="s">
        <v>36</v>
      </c>
      <c r="C1126" s="2" t="s">
        <v>43</v>
      </c>
      <c r="D1126" s="2" t="s">
        <v>32</v>
      </c>
      <c r="E1126" s="2" t="s">
        <v>33</v>
      </c>
      <c r="F1126" s="2" t="s">
        <v>34</v>
      </c>
      <c r="G1126" s="4">
        <v>43528.72855324074</v>
      </c>
      <c r="H1126" s="4">
        <v>43528.72855324074</v>
      </c>
      <c r="I1126" s="4">
        <v>43533.72855324074</v>
      </c>
      <c r="J1126" s="2">
        <v>0.0</v>
      </c>
      <c r="K1126" s="2">
        <v>125.0</v>
      </c>
      <c r="L1126" s="2" t="str">
        <f t="shared" si="1"/>
        <v>Bangalore</v>
      </c>
      <c r="M1126" s="2" t="str">
        <f t="shared" si="2"/>
        <v>Bangalore-Bangalore</v>
      </c>
      <c r="N1126" s="2" t="str">
        <f t="shared" si="7"/>
        <v>Local</v>
      </c>
      <c r="O1126" s="2" t="str">
        <f t="shared" si="3"/>
        <v>Ship2Home</v>
      </c>
      <c r="P1126" s="2">
        <f t="shared" si="4"/>
        <v>-5</v>
      </c>
      <c r="Q1126" s="2">
        <f t="shared" si="5"/>
        <v>0</v>
      </c>
      <c r="R1126" s="2">
        <f t="shared" si="6"/>
        <v>125</v>
      </c>
    </row>
    <row r="1127" ht="14.25" customHeight="1">
      <c r="A1127" s="2">
        <v>543602.0</v>
      </c>
      <c r="B1127" s="2" t="s">
        <v>42</v>
      </c>
      <c r="C1127" s="2" t="s">
        <v>37</v>
      </c>
      <c r="D1127" s="2" t="s">
        <v>41</v>
      </c>
      <c r="E1127" s="2" t="s">
        <v>38</v>
      </c>
      <c r="F1127" s="2" t="s">
        <v>34</v>
      </c>
      <c r="G1127" s="4">
        <v>43528.733136574076</v>
      </c>
      <c r="H1127" s="4">
        <v>43532.733136574076</v>
      </c>
      <c r="I1127" s="4">
        <v>43531.733136574076</v>
      </c>
      <c r="J1127" s="2">
        <v>45.0</v>
      </c>
      <c r="K1127" s="2">
        <v>111.0</v>
      </c>
      <c r="L1127" s="2" t="str">
        <f t="shared" si="1"/>
        <v>Mumbai</v>
      </c>
      <c r="M1127" s="2" t="str">
        <f t="shared" si="2"/>
        <v>Delhi-Mumbai</v>
      </c>
      <c r="N1127" s="2" t="str">
        <f t="shared" si="7"/>
        <v>Outstation</v>
      </c>
      <c r="O1127" s="2" t="str">
        <f t="shared" si="3"/>
        <v>Ship2Home</v>
      </c>
      <c r="P1127" s="2">
        <f t="shared" si="4"/>
        <v>1</v>
      </c>
      <c r="Q1127" s="2">
        <f t="shared" si="5"/>
        <v>4</v>
      </c>
      <c r="R1127" s="2">
        <f t="shared" si="6"/>
        <v>156</v>
      </c>
    </row>
    <row r="1128" ht="14.25" customHeight="1">
      <c r="A1128" s="2">
        <v>549075.0</v>
      </c>
      <c r="B1128" s="2" t="s">
        <v>39</v>
      </c>
      <c r="C1128" s="2" t="s">
        <v>37</v>
      </c>
      <c r="D1128" s="2" t="s">
        <v>32</v>
      </c>
      <c r="E1128" s="2" t="s">
        <v>33</v>
      </c>
      <c r="F1128" s="2" t="s">
        <v>34</v>
      </c>
      <c r="G1128" s="4">
        <v>43528.73553240741</v>
      </c>
      <c r="H1128" s="4">
        <v>43536.73553240741</v>
      </c>
      <c r="I1128" s="4">
        <v>43535.73553240741</v>
      </c>
      <c r="J1128" s="2">
        <v>50.0</v>
      </c>
      <c r="K1128" s="2">
        <v>107.0</v>
      </c>
      <c r="L1128" s="2" t="str">
        <f t="shared" si="1"/>
        <v>Mumbai</v>
      </c>
      <c r="M1128" s="2" t="str">
        <f t="shared" si="2"/>
        <v>Bangalore-Mumbai</v>
      </c>
      <c r="N1128" s="2" t="str">
        <f t="shared" si="7"/>
        <v>Outstation</v>
      </c>
      <c r="O1128" s="2" t="str">
        <f t="shared" si="3"/>
        <v>Ship2Home</v>
      </c>
      <c r="P1128" s="2">
        <f t="shared" si="4"/>
        <v>1</v>
      </c>
      <c r="Q1128" s="2">
        <f t="shared" si="5"/>
        <v>8</v>
      </c>
      <c r="R1128" s="2">
        <f t="shared" si="6"/>
        <v>157</v>
      </c>
    </row>
    <row r="1129" ht="14.25" customHeight="1">
      <c r="A1129" s="2">
        <v>166696.0</v>
      </c>
      <c r="B1129" s="2" t="s">
        <v>39</v>
      </c>
      <c r="C1129" s="2" t="s">
        <v>43</v>
      </c>
      <c r="D1129" s="2" t="s">
        <v>32</v>
      </c>
      <c r="E1129" s="2" t="s">
        <v>44</v>
      </c>
      <c r="F1129" s="2" t="s">
        <v>34</v>
      </c>
      <c r="G1129" s="4">
        <v>43528.73746527778</v>
      </c>
      <c r="H1129" s="4">
        <v>43529.73746527778</v>
      </c>
      <c r="I1129" s="4">
        <v>43531.73746527778</v>
      </c>
      <c r="J1129" s="2">
        <v>0.0</v>
      </c>
      <c r="K1129" s="2">
        <v>105.0</v>
      </c>
      <c r="L1129" s="2" t="str">
        <f t="shared" si="1"/>
        <v>Bangalore</v>
      </c>
      <c r="M1129" s="2" t="str">
        <f t="shared" si="2"/>
        <v>Bangalore-Bangalore</v>
      </c>
      <c r="N1129" s="2" t="str">
        <f t="shared" si="7"/>
        <v>Local</v>
      </c>
      <c r="O1129" s="2" t="str">
        <f t="shared" si="3"/>
        <v>FastWheels</v>
      </c>
      <c r="P1129" s="2">
        <f t="shared" si="4"/>
        <v>-2</v>
      </c>
      <c r="Q1129" s="2">
        <f t="shared" si="5"/>
        <v>1</v>
      </c>
      <c r="R1129" s="2">
        <f t="shared" si="6"/>
        <v>105</v>
      </c>
    </row>
    <row r="1130" ht="14.25" customHeight="1">
      <c r="A1130" s="2">
        <v>434564.0</v>
      </c>
      <c r="B1130" s="2" t="s">
        <v>39</v>
      </c>
      <c r="C1130" s="2" t="s">
        <v>37</v>
      </c>
      <c r="D1130" s="2" t="s">
        <v>32</v>
      </c>
      <c r="E1130" s="2" t="s">
        <v>44</v>
      </c>
      <c r="F1130" s="2" t="s">
        <v>34</v>
      </c>
      <c r="G1130" s="4">
        <v>43528.73813657407</v>
      </c>
      <c r="H1130" s="4">
        <v>43533.73813657407</v>
      </c>
      <c r="I1130" s="4">
        <v>43533.73813657407</v>
      </c>
      <c r="J1130" s="2">
        <v>26.0</v>
      </c>
      <c r="K1130" s="2">
        <v>111.0</v>
      </c>
      <c r="L1130" s="2" t="str">
        <f t="shared" si="1"/>
        <v>Mumbai</v>
      </c>
      <c r="M1130" s="2" t="str">
        <f t="shared" si="2"/>
        <v>Bangalore-Mumbai</v>
      </c>
      <c r="N1130" s="2" t="str">
        <f t="shared" si="7"/>
        <v>Outstation</v>
      </c>
      <c r="O1130" s="2" t="str">
        <f t="shared" si="3"/>
        <v>FastWheels</v>
      </c>
      <c r="P1130" s="2">
        <f t="shared" si="4"/>
        <v>0</v>
      </c>
      <c r="Q1130" s="2">
        <f t="shared" si="5"/>
        <v>5</v>
      </c>
      <c r="R1130" s="2">
        <f t="shared" si="6"/>
        <v>137</v>
      </c>
    </row>
    <row r="1131" ht="14.25" customHeight="1">
      <c r="A1131" s="2">
        <v>573556.0</v>
      </c>
      <c r="B1131" s="2" t="s">
        <v>30</v>
      </c>
      <c r="C1131" s="2" t="s">
        <v>43</v>
      </c>
      <c r="D1131" s="2" t="s">
        <v>41</v>
      </c>
      <c r="E1131" s="2" t="s">
        <v>44</v>
      </c>
      <c r="F1131" s="2" t="s">
        <v>34</v>
      </c>
      <c r="G1131" s="4">
        <v>43528.74204861111</v>
      </c>
      <c r="H1131" s="4">
        <v>43532.74204861111</v>
      </c>
      <c r="I1131" s="4">
        <v>43534.74204861111</v>
      </c>
      <c r="J1131" s="2">
        <v>70.0</v>
      </c>
      <c r="K1131" s="2">
        <v>106.0</v>
      </c>
      <c r="L1131" s="2" t="str">
        <f t="shared" si="1"/>
        <v>Bangalore</v>
      </c>
      <c r="M1131" s="2" t="str">
        <f t="shared" si="2"/>
        <v>Delhi-Bangalore</v>
      </c>
      <c r="N1131" s="2" t="str">
        <f t="shared" si="7"/>
        <v>Outstation</v>
      </c>
      <c r="O1131" s="2" t="str">
        <f t="shared" si="3"/>
        <v>FastWheels</v>
      </c>
      <c r="P1131" s="2">
        <f t="shared" si="4"/>
        <v>-2</v>
      </c>
      <c r="Q1131" s="2">
        <f t="shared" si="5"/>
        <v>4</v>
      </c>
      <c r="R1131" s="2">
        <f t="shared" si="6"/>
        <v>176</v>
      </c>
    </row>
    <row r="1132" ht="14.25" customHeight="1">
      <c r="A1132" s="2">
        <v>146329.0</v>
      </c>
      <c r="B1132" s="2" t="s">
        <v>30</v>
      </c>
      <c r="C1132" s="2" t="s">
        <v>37</v>
      </c>
      <c r="D1132" s="2" t="s">
        <v>32</v>
      </c>
      <c r="E1132" s="2" t="s">
        <v>33</v>
      </c>
      <c r="F1132" s="2" t="s">
        <v>34</v>
      </c>
      <c r="G1132" s="4">
        <v>43528.752118055556</v>
      </c>
      <c r="H1132" s="4">
        <v>43534.752118055556</v>
      </c>
      <c r="I1132" s="4">
        <v>43535.752118055556</v>
      </c>
      <c r="J1132" s="2">
        <v>38.0</v>
      </c>
      <c r="K1132" s="2">
        <v>113.0</v>
      </c>
      <c r="L1132" s="2" t="str">
        <f t="shared" si="1"/>
        <v>Mumbai</v>
      </c>
      <c r="M1132" s="2" t="str">
        <f t="shared" si="2"/>
        <v>Bangalore-Mumbai</v>
      </c>
      <c r="N1132" s="2" t="str">
        <f t="shared" si="7"/>
        <v>Outstation</v>
      </c>
      <c r="O1132" s="2" t="str">
        <f t="shared" si="3"/>
        <v>Ship2Home</v>
      </c>
      <c r="P1132" s="2">
        <f t="shared" si="4"/>
        <v>-1</v>
      </c>
      <c r="Q1132" s="2">
        <f t="shared" si="5"/>
        <v>6</v>
      </c>
      <c r="R1132" s="2">
        <f t="shared" si="6"/>
        <v>151</v>
      </c>
    </row>
    <row r="1133" ht="14.25" customHeight="1">
      <c r="A1133" s="2">
        <v>742919.0</v>
      </c>
      <c r="B1133" s="2" t="s">
        <v>39</v>
      </c>
      <c r="C1133" s="2" t="s">
        <v>37</v>
      </c>
      <c r="D1133" s="2" t="s">
        <v>41</v>
      </c>
      <c r="E1133" s="2" t="s">
        <v>44</v>
      </c>
      <c r="F1133" s="2" t="s">
        <v>34</v>
      </c>
      <c r="G1133" s="4">
        <v>43528.76195601852</v>
      </c>
      <c r="H1133" s="4">
        <v>43531.76195601852</v>
      </c>
      <c r="I1133" s="4">
        <v>43535.76195601852</v>
      </c>
      <c r="J1133" s="2">
        <v>69.0</v>
      </c>
      <c r="K1133" s="2">
        <v>89.0</v>
      </c>
      <c r="L1133" s="2" t="str">
        <f t="shared" si="1"/>
        <v>Mumbai</v>
      </c>
      <c r="M1133" s="2" t="str">
        <f t="shared" si="2"/>
        <v>Delhi-Mumbai</v>
      </c>
      <c r="N1133" s="2" t="str">
        <f t="shared" si="7"/>
        <v>Outstation</v>
      </c>
      <c r="O1133" s="2" t="str">
        <f t="shared" si="3"/>
        <v>FastWheels</v>
      </c>
      <c r="P1133" s="2">
        <f t="shared" si="4"/>
        <v>-4</v>
      </c>
      <c r="Q1133" s="2">
        <f t="shared" si="5"/>
        <v>3</v>
      </c>
      <c r="R1133" s="2">
        <f t="shared" si="6"/>
        <v>158</v>
      </c>
    </row>
    <row r="1134" ht="14.25" customHeight="1">
      <c r="A1134" s="2">
        <v>480275.0</v>
      </c>
      <c r="B1134" s="2" t="s">
        <v>30</v>
      </c>
      <c r="C1134" s="2" t="s">
        <v>37</v>
      </c>
      <c r="D1134" s="2" t="s">
        <v>32</v>
      </c>
      <c r="E1134" s="2" t="s">
        <v>33</v>
      </c>
      <c r="F1134" s="2" t="s">
        <v>34</v>
      </c>
      <c r="G1134" s="4">
        <v>43528.76353009259</v>
      </c>
      <c r="H1134" s="4">
        <v>43533.76353009259</v>
      </c>
      <c r="I1134" s="4">
        <v>43533.76353009259</v>
      </c>
      <c r="J1134" s="2">
        <v>44.0</v>
      </c>
      <c r="K1134" s="2">
        <v>114.0</v>
      </c>
      <c r="L1134" s="2" t="str">
        <f t="shared" si="1"/>
        <v>Mumbai</v>
      </c>
      <c r="M1134" s="2" t="str">
        <f t="shared" si="2"/>
        <v>Bangalore-Mumbai</v>
      </c>
      <c r="N1134" s="2" t="str">
        <f t="shared" si="7"/>
        <v>Outstation</v>
      </c>
      <c r="O1134" s="2" t="str">
        <f t="shared" si="3"/>
        <v>Ship2Home</v>
      </c>
      <c r="P1134" s="2">
        <f t="shared" si="4"/>
        <v>0</v>
      </c>
      <c r="Q1134" s="2">
        <f t="shared" si="5"/>
        <v>5</v>
      </c>
      <c r="R1134" s="2">
        <f t="shared" si="6"/>
        <v>158</v>
      </c>
    </row>
    <row r="1135" ht="14.25" customHeight="1">
      <c r="A1135" s="2">
        <v>971935.0</v>
      </c>
      <c r="B1135" s="2" t="s">
        <v>30</v>
      </c>
      <c r="C1135" s="2" t="s">
        <v>31</v>
      </c>
      <c r="D1135" s="2" t="s">
        <v>32</v>
      </c>
      <c r="E1135" s="2" t="s">
        <v>44</v>
      </c>
      <c r="F1135" s="2" t="s">
        <v>34</v>
      </c>
      <c r="G1135" s="4">
        <v>43528.76356481481</v>
      </c>
      <c r="H1135" s="4">
        <v>43530.76356481481</v>
      </c>
      <c r="I1135" s="4">
        <v>43534.76356481481</v>
      </c>
      <c r="J1135" s="2">
        <v>84.0</v>
      </c>
      <c r="K1135" s="2">
        <v>109.0</v>
      </c>
      <c r="L1135" s="2" t="str">
        <f t="shared" si="1"/>
        <v>Delhi</v>
      </c>
      <c r="M1135" s="2" t="str">
        <f t="shared" si="2"/>
        <v>Bangalore-Delhi</v>
      </c>
      <c r="N1135" s="2" t="str">
        <f t="shared" si="7"/>
        <v>Outstation</v>
      </c>
      <c r="O1135" s="2" t="str">
        <f t="shared" si="3"/>
        <v>FastWheels</v>
      </c>
      <c r="P1135" s="2">
        <f t="shared" si="4"/>
        <v>-4</v>
      </c>
      <c r="Q1135" s="2">
        <f t="shared" si="5"/>
        <v>2</v>
      </c>
      <c r="R1135" s="2">
        <f t="shared" si="6"/>
        <v>193</v>
      </c>
    </row>
    <row r="1136" ht="14.25" customHeight="1">
      <c r="A1136" s="2">
        <v>421332.0</v>
      </c>
      <c r="B1136" s="2" t="s">
        <v>42</v>
      </c>
      <c r="C1136" s="2" t="s">
        <v>45</v>
      </c>
      <c r="D1136" s="2" t="s">
        <v>32</v>
      </c>
      <c r="E1136" s="2" t="s">
        <v>44</v>
      </c>
      <c r="F1136" s="2" t="s">
        <v>34</v>
      </c>
      <c r="G1136" s="4">
        <v>43528.76559027778</v>
      </c>
      <c r="H1136" s="4">
        <v>43538.76559027778</v>
      </c>
      <c r="I1136" s="4">
        <v>43531.76559027778</v>
      </c>
      <c r="J1136" s="2">
        <v>65.0</v>
      </c>
      <c r="K1136" s="2">
        <v>100.0</v>
      </c>
      <c r="L1136" s="2" t="str">
        <f t="shared" si="1"/>
        <v>Chennai</v>
      </c>
      <c r="M1136" s="2" t="str">
        <f t="shared" si="2"/>
        <v>Bangalore-Chennai</v>
      </c>
      <c r="N1136" s="2" t="str">
        <f t="shared" si="7"/>
        <v>Outstation</v>
      </c>
      <c r="O1136" s="2" t="str">
        <f t="shared" si="3"/>
        <v>FastWheels</v>
      </c>
      <c r="P1136" s="2">
        <f t="shared" si="4"/>
        <v>7</v>
      </c>
      <c r="Q1136" s="2">
        <f t="shared" si="5"/>
        <v>10</v>
      </c>
      <c r="R1136" s="2">
        <f t="shared" si="6"/>
        <v>165</v>
      </c>
    </row>
    <row r="1137" ht="14.25" customHeight="1">
      <c r="A1137" s="2">
        <v>389064.0</v>
      </c>
      <c r="B1137" s="2" t="s">
        <v>36</v>
      </c>
      <c r="C1137" s="2" t="s">
        <v>31</v>
      </c>
      <c r="D1137" s="2" t="s">
        <v>41</v>
      </c>
      <c r="E1137" s="2" t="s">
        <v>44</v>
      </c>
      <c r="F1137" s="2" t="s">
        <v>34</v>
      </c>
      <c r="G1137" s="4">
        <v>43528.7656712963</v>
      </c>
      <c r="H1137" s="4">
        <v>43531.7656712963</v>
      </c>
      <c r="I1137" s="4">
        <v>43531.7656712963</v>
      </c>
      <c r="J1137" s="2">
        <v>0.0</v>
      </c>
      <c r="K1137" s="2">
        <v>130.0</v>
      </c>
      <c r="L1137" s="2" t="str">
        <f t="shared" si="1"/>
        <v>Delhi</v>
      </c>
      <c r="M1137" s="2" t="str">
        <f t="shared" si="2"/>
        <v>Delhi-Delhi</v>
      </c>
      <c r="N1137" s="2" t="str">
        <f t="shared" si="7"/>
        <v>Local</v>
      </c>
      <c r="O1137" s="2" t="str">
        <f t="shared" si="3"/>
        <v>FastWheels</v>
      </c>
      <c r="P1137" s="2">
        <f t="shared" si="4"/>
        <v>0</v>
      </c>
      <c r="Q1137" s="2">
        <f t="shared" si="5"/>
        <v>3</v>
      </c>
      <c r="R1137" s="2">
        <f t="shared" si="6"/>
        <v>130</v>
      </c>
    </row>
    <row r="1138" ht="14.25" customHeight="1">
      <c r="A1138" s="2">
        <v>502739.0</v>
      </c>
      <c r="B1138" s="2" t="s">
        <v>47</v>
      </c>
      <c r="C1138" s="2" t="s">
        <v>43</v>
      </c>
      <c r="D1138" s="2" t="s">
        <v>41</v>
      </c>
      <c r="E1138" s="2" t="s">
        <v>33</v>
      </c>
      <c r="F1138" s="2" t="s">
        <v>34</v>
      </c>
      <c r="G1138" s="4">
        <v>43528.76664351852</v>
      </c>
      <c r="H1138" s="4">
        <v>43538.76664351852</v>
      </c>
      <c r="I1138" s="4">
        <v>43535.76664351852</v>
      </c>
      <c r="J1138" s="2">
        <v>46.0</v>
      </c>
      <c r="K1138" s="2">
        <v>124.0</v>
      </c>
      <c r="L1138" s="2" t="str">
        <f t="shared" si="1"/>
        <v>Bangalore</v>
      </c>
      <c r="M1138" s="2" t="str">
        <f t="shared" si="2"/>
        <v>Delhi-Bangalore</v>
      </c>
      <c r="N1138" s="2" t="str">
        <f t="shared" si="7"/>
        <v>Outstation</v>
      </c>
      <c r="O1138" s="2" t="str">
        <f t="shared" si="3"/>
        <v>Ship2Home</v>
      </c>
      <c r="P1138" s="2">
        <f t="shared" si="4"/>
        <v>3</v>
      </c>
      <c r="Q1138" s="2">
        <f t="shared" si="5"/>
        <v>10</v>
      </c>
      <c r="R1138" s="2">
        <f t="shared" si="6"/>
        <v>170</v>
      </c>
    </row>
    <row r="1139" ht="14.25" customHeight="1">
      <c r="A1139" s="2">
        <v>151939.0</v>
      </c>
      <c r="B1139" s="2" t="s">
        <v>39</v>
      </c>
      <c r="C1139" s="2" t="s">
        <v>43</v>
      </c>
      <c r="D1139" s="2" t="s">
        <v>41</v>
      </c>
      <c r="E1139" s="2" t="s">
        <v>33</v>
      </c>
      <c r="F1139" s="2" t="s">
        <v>34</v>
      </c>
      <c r="G1139" s="4">
        <v>43528.76755787037</v>
      </c>
      <c r="H1139" s="4">
        <v>43536.76755787037</v>
      </c>
      <c r="I1139" s="4">
        <v>43535.76755787037</v>
      </c>
      <c r="J1139" s="2">
        <v>29.0</v>
      </c>
      <c r="K1139" s="2">
        <v>125.0</v>
      </c>
      <c r="L1139" s="2" t="str">
        <f t="shared" si="1"/>
        <v>Bangalore</v>
      </c>
      <c r="M1139" s="2" t="str">
        <f t="shared" si="2"/>
        <v>Delhi-Bangalore</v>
      </c>
      <c r="N1139" s="2" t="str">
        <f t="shared" si="7"/>
        <v>Outstation</v>
      </c>
      <c r="O1139" s="2" t="str">
        <f t="shared" si="3"/>
        <v>Ship2Home</v>
      </c>
      <c r="P1139" s="2">
        <f t="shared" si="4"/>
        <v>1</v>
      </c>
      <c r="Q1139" s="2">
        <f t="shared" si="5"/>
        <v>8</v>
      </c>
      <c r="R1139" s="2">
        <f t="shared" si="6"/>
        <v>154</v>
      </c>
    </row>
    <row r="1140" ht="14.25" customHeight="1">
      <c r="A1140" s="2">
        <v>996475.0</v>
      </c>
      <c r="B1140" s="2" t="s">
        <v>46</v>
      </c>
      <c r="C1140" s="2" t="s">
        <v>45</v>
      </c>
      <c r="D1140" s="2" t="s">
        <v>32</v>
      </c>
      <c r="E1140" s="2" t="s">
        <v>33</v>
      </c>
      <c r="F1140" s="2" t="s">
        <v>34</v>
      </c>
      <c r="G1140" s="4">
        <v>43528.77134259259</v>
      </c>
      <c r="H1140" s="4">
        <v>43532.77134259259</v>
      </c>
      <c r="I1140" s="4">
        <v>43534.77134259259</v>
      </c>
      <c r="J1140" s="2">
        <v>30.0</v>
      </c>
      <c r="K1140" s="2">
        <v>127.0</v>
      </c>
      <c r="L1140" s="2" t="str">
        <f t="shared" si="1"/>
        <v>Chennai</v>
      </c>
      <c r="M1140" s="2" t="str">
        <f t="shared" si="2"/>
        <v>Bangalore-Chennai</v>
      </c>
      <c r="N1140" s="2" t="str">
        <f t="shared" si="7"/>
        <v>Outstation</v>
      </c>
      <c r="O1140" s="2" t="str">
        <f t="shared" si="3"/>
        <v>Ship2Home</v>
      </c>
      <c r="P1140" s="2">
        <f t="shared" si="4"/>
        <v>-2</v>
      </c>
      <c r="Q1140" s="2">
        <f t="shared" si="5"/>
        <v>4</v>
      </c>
      <c r="R1140" s="2">
        <f t="shared" si="6"/>
        <v>157</v>
      </c>
    </row>
    <row r="1141" ht="14.25" customHeight="1">
      <c r="A1141" s="2">
        <v>72243.0</v>
      </c>
      <c r="B1141" s="2" t="s">
        <v>36</v>
      </c>
      <c r="C1141" s="2" t="s">
        <v>43</v>
      </c>
      <c r="D1141" s="2" t="s">
        <v>41</v>
      </c>
      <c r="E1141" s="2" t="s">
        <v>44</v>
      </c>
      <c r="F1141" s="2" t="s">
        <v>34</v>
      </c>
      <c r="G1141" s="4">
        <v>43528.77394675926</v>
      </c>
      <c r="H1141" s="4">
        <v>43533.77394675926</v>
      </c>
      <c r="I1141" s="4">
        <v>43532.77394675926</v>
      </c>
      <c r="J1141" s="2">
        <v>73.0</v>
      </c>
      <c r="K1141" s="2">
        <v>108.0</v>
      </c>
      <c r="L1141" s="2" t="str">
        <f t="shared" si="1"/>
        <v>Bangalore</v>
      </c>
      <c r="M1141" s="2" t="str">
        <f t="shared" si="2"/>
        <v>Delhi-Bangalore</v>
      </c>
      <c r="N1141" s="2" t="str">
        <f t="shared" si="7"/>
        <v>Outstation</v>
      </c>
      <c r="O1141" s="2" t="str">
        <f t="shared" si="3"/>
        <v>FastWheels</v>
      </c>
      <c r="P1141" s="2">
        <f t="shared" si="4"/>
        <v>1</v>
      </c>
      <c r="Q1141" s="2">
        <f t="shared" si="5"/>
        <v>5</v>
      </c>
      <c r="R1141" s="2">
        <f t="shared" si="6"/>
        <v>181</v>
      </c>
    </row>
    <row r="1142" ht="14.25" customHeight="1">
      <c r="A1142" s="2">
        <v>846959.0</v>
      </c>
      <c r="B1142" s="2" t="s">
        <v>30</v>
      </c>
      <c r="C1142" s="2" t="s">
        <v>31</v>
      </c>
      <c r="D1142" s="2" t="s">
        <v>32</v>
      </c>
      <c r="E1142" s="2" t="s">
        <v>33</v>
      </c>
      <c r="F1142" s="2" t="s">
        <v>34</v>
      </c>
      <c r="G1142" s="4">
        <v>43528.77490740741</v>
      </c>
      <c r="H1142" s="4">
        <v>43533.77490740741</v>
      </c>
      <c r="I1142" s="4">
        <v>43534.77490740741</v>
      </c>
      <c r="J1142" s="2">
        <v>26.0</v>
      </c>
      <c r="K1142" s="2">
        <v>129.0</v>
      </c>
      <c r="L1142" s="2" t="str">
        <f t="shared" si="1"/>
        <v>Delhi</v>
      </c>
      <c r="M1142" s="2" t="str">
        <f t="shared" si="2"/>
        <v>Bangalore-Delhi</v>
      </c>
      <c r="N1142" s="2" t="str">
        <f t="shared" si="7"/>
        <v>Outstation</v>
      </c>
      <c r="O1142" s="2" t="str">
        <f t="shared" si="3"/>
        <v>Ship2Home</v>
      </c>
      <c r="P1142" s="2">
        <f t="shared" si="4"/>
        <v>-1</v>
      </c>
      <c r="Q1142" s="2">
        <f t="shared" si="5"/>
        <v>5</v>
      </c>
      <c r="R1142" s="2">
        <f t="shared" si="6"/>
        <v>155</v>
      </c>
    </row>
    <row r="1143" ht="14.25" customHeight="1">
      <c r="A1143" s="2">
        <v>657757.0</v>
      </c>
      <c r="B1143" s="2" t="s">
        <v>39</v>
      </c>
      <c r="C1143" s="2" t="s">
        <v>31</v>
      </c>
      <c r="D1143" s="2" t="s">
        <v>41</v>
      </c>
      <c r="E1143" s="2" t="s">
        <v>33</v>
      </c>
      <c r="F1143" s="2" t="s">
        <v>34</v>
      </c>
      <c r="G1143" s="4">
        <v>43528.775659722225</v>
      </c>
      <c r="H1143" s="4">
        <v>43530.775659722225</v>
      </c>
      <c r="I1143" s="4">
        <v>43531.775659722225</v>
      </c>
      <c r="J1143" s="2">
        <v>0.0</v>
      </c>
      <c r="K1143" s="2">
        <v>128.0</v>
      </c>
      <c r="L1143" s="2" t="str">
        <f t="shared" si="1"/>
        <v>Delhi</v>
      </c>
      <c r="M1143" s="2" t="str">
        <f t="shared" si="2"/>
        <v>Delhi-Delhi</v>
      </c>
      <c r="N1143" s="2" t="str">
        <f t="shared" si="7"/>
        <v>Local</v>
      </c>
      <c r="O1143" s="2" t="str">
        <f t="shared" si="3"/>
        <v>Ship2Home</v>
      </c>
      <c r="P1143" s="2">
        <f t="shared" si="4"/>
        <v>-1</v>
      </c>
      <c r="Q1143" s="2">
        <f t="shared" si="5"/>
        <v>2</v>
      </c>
      <c r="R1143" s="2">
        <f t="shared" si="6"/>
        <v>128</v>
      </c>
    </row>
    <row r="1144" ht="14.25" customHeight="1">
      <c r="A1144" s="2">
        <v>437687.0</v>
      </c>
      <c r="B1144" s="2" t="s">
        <v>48</v>
      </c>
      <c r="C1144" s="2" t="s">
        <v>31</v>
      </c>
      <c r="D1144" s="2" t="s">
        <v>32</v>
      </c>
      <c r="E1144" s="2" t="s">
        <v>33</v>
      </c>
      <c r="F1144" s="2" t="s">
        <v>34</v>
      </c>
      <c r="G1144" s="4">
        <v>43528.77721064815</v>
      </c>
      <c r="H1144" s="4">
        <v>43535.77721064815</v>
      </c>
      <c r="I1144" s="4">
        <v>43534.77721064815</v>
      </c>
      <c r="J1144" s="2">
        <v>48.0</v>
      </c>
      <c r="K1144" s="2">
        <v>126.0</v>
      </c>
      <c r="L1144" s="2" t="str">
        <f t="shared" si="1"/>
        <v>Delhi</v>
      </c>
      <c r="M1144" s="2" t="str">
        <f t="shared" si="2"/>
        <v>Bangalore-Delhi</v>
      </c>
      <c r="N1144" s="2" t="str">
        <f t="shared" si="7"/>
        <v>Outstation</v>
      </c>
      <c r="O1144" s="2" t="str">
        <f t="shared" si="3"/>
        <v>Ship2Home</v>
      </c>
      <c r="P1144" s="2">
        <f t="shared" si="4"/>
        <v>1</v>
      </c>
      <c r="Q1144" s="2">
        <f t="shared" si="5"/>
        <v>7</v>
      </c>
      <c r="R1144" s="2">
        <f t="shared" si="6"/>
        <v>174</v>
      </c>
    </row>
    <row r="1145" ht="14.25" customHeight="1">
      <c r="A1145" s="2">
        <v>165913.0</v>
      </c>
      <c r="B1145" s="2" t="s">
        <v>39</v>
      </c>
      <c r="C1145" s="2" t="s">
        <v>31</v>
      </c>
      <c r="D1145" s="2" t="s">
        <v>41</v>
      </c>
      <c r="E1145" s="2" t="s">
        <v>33</v>
      </c>
      <c r="F1145" s="2" t="s">
        <v>34</v>
      </c>
      <c r="G1145" s="4">
        <v>43528.77990740741</v>
      </c>
      <c r="H1145" s="4">
        <v>43532.77990740741</v>
      </c>
      <c r="I1145" s="4">
        <v>43533.77990740741</v>
      </c>
      <c r="J1145" s="2">
        <v>0.0</v>
      </c>
      <c r="K1145" s="2">
        <v>122.0</v>
      </c>
      <c r="L1145" s="2" t="str">
        <f t="shared" si="1"/>
        <v>Delhi</v>
      </c>
      <c r="M1145" s="2" t="str">
        <f t="shared" si="2"/>
        <v>Delhi-Delhi</v>
      </c>
      <c r="N1145" s="2" t="str">
        <f t="shared" si="7"/>
        <v>Local</v>
      </c>
      <c r="O1145" s="2" t="str">
        <f t="shared" si="3"/>
        <v>Ship2Home</v>
      </c>
      <c r="P1145" s="2">
        <f t="shared" si="4"/>
        <v>-1</v>
      </c>
      <c r="Q1145" s="2">
        <f t="shared" si="5"/>
        <v>4</v>
      </c>
      <c r="R1145" s="2">
        <f t="shared" si="6"/>
        <v>122</v>
      </c>
    </row>
    <row r="1146" ht="14.25" customHeight="1">
      <c r="A1146" s="2">
        <v>202159.0</v>
      </c>
      <c r="B1146" s="2" t="s">
        <v>47</v>
      </c>
      <c r="C1146" s="2" t="s">
        <v>40</v>
      </c>
      <c r="D1146" s="2" t="s">
        <v>41</v>
      </c>
      <c r="E1146" s="2" t="s">
        <v>33</v>
      </c>
      <c r="F1146" s="2" t="s">
        <v>34</v>
      </c>
      <c r="G1146" s="4">
        <v>43528.784375</v>
      </c>
      <c r="H1146" s="4">
        <v>43533.784375</v>
      </c>
      <c r="I1146" s="4">
        <v>43534.784375</v>
      </c>
      <c r="J1146" s="2">
        <v>43.0</v>
      </c>
      <c r="K1146" s="2">
        <v>108.0</v>
      </c>
      <c r="L1146" s="2" t="str">
        <f t="shared" si="1"/>
        <v>Kolkata</v>
      </c>
      <c r="M1146" s="2" t="str">
        <f t="shared" si="2"/>
        <v>Delhi-Kolkata</v>
      </c>
      <c r="N1146" s="2" t="str">
        <f t="shared" si="7"/>
        <v>Outstation</v>
      </c>
      <c r="O1146" s="2" t="str">
        <f t="shared" si="3"/>
        <v>Ship2Home</v>
      </c>
      <c r="P1146" s="2">
        <f t="shared" si="4"/>
        <v>-1</v>
      </c>
      <c r="Q1146" s="2">
        <f t="shared" si="5"/>
        <v>5</v>
      </c>
      <c r="R1146" s="2">
        <f t="shared" si="6"/>
        <v>151</v>
      </c>
    </row>
    <row r="1147" ht="14.25" customHeight="1">
      <c r="A1147" s="2">
        <v>536337.0</v>
      </c>
      <c r="B1147" s="2" t="s">
        <v>39</v>
      </c>
      <c r="C1147" s="2" t="s">
        <v>31</v>
      </c>
      <c r="D1147" s="2" t="s">
        <v>41</v>
      </c>
      <c r="E1147" s="2" t="s">
        <v>44</v>
      </c>
      <c r="F1147" s="2" t="s">
        <v>34</v>
      </c>
      <c r="G1147" s="4">
        <v>43528.784583333334</v>
      </c>
      <c r="H1147" s="4">
        <v>43533.784583333334</v>
      </c>
      <c r="I1147" s="4">
        <v>43534.784583333334</v>
      </c>
      <c r="J1147" s="2">
        <v>0.0</v>
      </c>
      <c r="K1147" s="2">
        <v>103.0</v>
      </c>
      <c r="L1147" s="2" t="str">
        <f t="shared" si="1"/>
        <v>Delhi</v>
      </c>
      <c r="M1147" s="2" t="str">
        <f t="shared" si="2"/>
        <v>Delhi-Delhi</v>
      </c>
      <c r="N1147" s="2" t="str">
        <f t="shared" si="7"/>
        <v>Local</v>
      </c>
      <c r="O1147" s="2" t="str">
        <f t="shared" si="3"/>
        <v>FastWheels</v>
      </c>
      <c r="P1147" s="2">
        <f t="shared" si="4"/>
        <v>-1</v>
      </c>
      <c r="Q1147" s="2">
        <f t="shared" si="5"/>
        <v>5</v>
      </c>
      <c r="R1147" s="2">
        <f t="shared" si="6"/>
        <v>103</v>
      </c>
    </row>
    <row r="1148" ht="14.25" customHeight="1">
      <c r="A1148" s="2">
        <v>9537.0</v>
      </c>
      <c r="B1148" s="2" t="s">
        <v>36</v>
      </c>
      <c r="C1148" s="2" t="s">
        <v>31</v>
      </c>
      <c r="D1148" s="2" t="s">
        <v>32</v>
      </c>
      <c r="E1148" s="2" t="s">
        <v>44</v>
      </c>
      <c r="F1148" s="2" t="s">
        <v>34</v>
      </c>
      <c r="G1148" s="4">
        <v>43528.78702546296</v>
      </c>
      <c r="H1148" s="4">
        <v>43534.78702546296</v>
      </c>
      <c r="I1148" s="4">
        <v>43532.78702546296</v>
      </c>
      <c r="J1148" s="2">
        <v>86.0</v>
      </c>
      <c r="K1148" s="2">
        <v>108.0</v>
      </c>
      <c r="L1148" s="2" t="str">
        <f t="shared" si="1"/>
        <v>Delhi</v>
      </c>
      <c r="M1148" s="2" t="str">
        <f t="shared" si="2"/>
        <v>Bangalore-Delhi</v>
      </c>
      <c r="N1148" s="2" t="str">
        <f t="shared" si="7"/>
        <v>Outstation</v>
      </c>
      <c r="O1148" s="2" t="str">
        <f t="shared" si="3"/>
        <v>FastWheels</v>
      </c>
      <c r="P1148" s="2">
        <f t="shared" si="4"/>
        <v>2</v>
      </c>
      <c r="Q1148" s="2">
        <f t="shared" si="5"/>
        <v>6</v>
      </c>
      <c r="R1148" s="2">
        <f t="shared" si="6"/>
        <v>194</v>
      </c>
    </row>
    <row r="1149" ht="14.25" customHeight="1">
      <c r="A1149" s="2">
        <v>950883.0</v>
      </c>
      <c r="B1149" s="2" t="s">
        <v>30</v>
      </c>
      <c r="C1149" s="2" t="s">
        <v>31</v>
      </c>
      <c r="D1149" s="2" t="s">
        <v>41</v>
      </c>
      <c r="E1149" s="2" t="s">
        <v>33</v>
      </c>
      <c r="F1149" s="2" t="s">
        <v>34</v>
      </c>
      <c r="G1149" s="4">
        <v>43528.78737268518</v>
      </c>
      <c r="H1149" s="4">
        <v>43535.78737268518</v>
      </c>
      <c r="I1149" s="4">
        <v>43534.78737268518</v>
      </c>
      <c r="J1149" s="2">
        <v>0.0</v>
      </c>
      <c r="K1149" s="2">
        <v>122.0</v>
      </c>
      <c r="L1149" s="2" t="str">
        <f t="shared" si="1"/>
        <v>Delhi</v>
      </c>
      <c r="M1149" s="2" t="str">
        <f t="shared" si="2"/>
        <v>Delhi-Delhi</v>
      </c>
      <c r="N1149" s="2" t="str">
        <f t="shared" si="7"/>
        <v>Local</v>
      </c>
      <c r="O1149" s="2" t="str">
        <f t="shared" si="3"/>
        <v>Ship2Home</v>
      </c>
      <c r="P1149" s="2">
        <f t="shared" si="4"/>
        <v>1</v>
      </c>
      <c r="Q1149" s="2">
        <f t="shared" si="5"/>
        <v>7</v>
      </c>
      <c r="R1149" s="2">
        <f t="shared" si="6"/>
        <v>122</v>
      </c>
    </row>
    <row r="1150" ht="14.25" customHeight="1">
      <c r="A1150" s="2">
        <v>386454.0</v>
      </c>
      <c r="B1150" s="2" t="s">
        <v>36</v>
      </c>
      <c r="C1150" s="2" t="s">
        <v>43</v>
      </c>
      <c r="D1150" s="2" t="s">
        <v>41</v>
      </c>
      <c r="E1150" s="2" t="s">
        <v>38</v>
      </c>
      <c r="F1150" s="2" t="s">
        <v>34</v>
      </c>
      <c r="G1150" s="4">
        <v>43528.78934027778</v>
      </c>
      <c r="H1150" s="4">
        <v>43535.78934027778</v>
      </c>
      <c r="I1150" s="4">
        <v>43532.78934027778</v>
      </c>
      <c r="J1150" s="2">
        <v>37.0</v>
      </c>
      <c r="K1150" s="2">
        <v>126.0</v>
      </c>
      <c r="L1150" s="2" t="str">
        <f t="shared" si="1"/>
        <v>Bangalore</v>
      </c>
      <c r="M1150" s="2" t="str">
        <f t="shared" si="2"/>
        <v>Delhi-Bangalore</v>
      </c>
      <c r="N1150" s="2" t="str">
        <f t="shared" si="7"/>
        <v>Outstation</v>
      </c>
      <c r="O1150" s="2" t="str">
        <f t="shared" si="3"/>
        <v>Ship2Home</v>
      </c>
      <c r="P1150" s="2">
        <f t="shared" si="4"/>
        <v>3</v>
      </c>
      <c r="Q1150" s="2">
        <f t="shared" si="5"/>
        <v>7</v>
      </c>
      <c r="R1150" s="2">
        <f t="shared" si="6"/>
        <v>163</v>
      </c>
    </row>
    <row r="1151" ht="14.25" customHeight="1">
      <c r="A1151" s="2">
        <v>212937.0</v>
      </c>
      <c r="B1151" s="2" t="s">
        <v>36</v>
      </c>
      <c r="C1151" s="2" t="s">
        <v>37</v>
      </c>
      <c r="D1151" s="2" t="s">
        <v>32</v>
      </c>
      <c r="E1151" s="2" t="s">
        <v>44</v>
      </c>
      <c r="F1151" s="2" t="s">
        <v>34</v>
      </c>
      <c r="G1151" s="4">
        <v>43528.790613425925</v>
      </c>
      <c r="H1151" s="4">
        <v>43530.790613425925</v>
      </c>
      <c r="I1151" s="4">
        <v>43532.790613425925</v>
      </c>
      <c r="J1151" s="2">
        <v>72.0</v>
      </c>
      <c r="K1151" s="2">
        <v>91.0</v>
      </c>
      <c r="L1151" s="2" t="str">
        <f t="shared" si="1"/>
        <v>Mumbai</v>
      </c>
      <c r="M1151" s="2" t="str">
        <f t="shared" si="2"/>
        <v>Bangalore-Mumbai</v>
      </c>
      <c r="N1151" s="2" t="str">
        <f t="shared" si="7"/>
        <v>Outstation</v>
      </c>
      <c r="O1151" s="2" t="str">
        <f t="shared" si="3"/>
        <v>FastWheels</v>
      </c>
      <c r="P1151" s="2">
        <f t="shared" si="4"/>
        <v>-2</v>
      </c>
      <c r="Q1151" s="2">
        <f t="shared" si="5"/>
        <v>2</v>
      </c>
      <c r="R1151" s="2">
        <f t="shared" si="6"/>
        <v>163</v>
      </c>
    </row>
    <row r="1152" ht="14.25" customHeight="1">
      <c r="A1152" s="2">
        <v>812922.0</v>
      </c>
      <c r="B1152" s="2" t="s">
        <v>47</v>
      </c>
      <c r="C1152" s="2" t="s">
        <v>40</v>
      </c>
      <c r="D1152" s="2" t="s">
        <v>41</v>
      </c>
      <c r="E1152" s="2" t="s">
        <v>38</v>
      </c>
      <c r="F1152" s="2" t="s">
        <v>34</v>
      </c>
      <c r="G1152" s="4">
        <v>43528.79540509259</v>
      </c>
      <c r="H1152" s="4">
        <v>43530.79540509259</v>
      </c>
      <c r="I1152" s="4">
        <v>43531.79540509259</v>
      </c>
      <c r="J1152" s="2">
        <v>31.0</v>
      </c>
      <c r="K1152" s="2">
        <v>110.0</v>
      </c>
      <c r="L1152" s="2" t="str">
        <f t="shared" si="1"/>
        <v>Kolkata</v>
      </c>
      <c r="M1152" s="2" t="str">
        <f t="shared" si="2"/>
        <v>Delhi-Kolkata</v>
      </c>
      <c r="N1152" s="2" t="str">
        <f t="shared" si="7"/>
        <v>Outstation</v>
      </c>
      <c r="O1152" s="2" t="str">
        <f t="shared" si="3"/>
        <v>Ship2Home</v>
      </c>
      <c r="P1152" s="2">
        <f t="shared" si="4"/>
        <v>-1</v>
      </c>
      <c r="Q1152" s="2">
        <f t="shared" si="5"/>
        <v>2</v>
      </c>
      <c r="R1152" s="2">
        <f t="shared" si="6"/>
        <v>141</v>
      </c>
    </row>
    <row r="1153" ht="14.25" customHeight="1">
      <c r="A1153" s="2">
        <v>666912.0</v>
      </c>
      <c r="B1153" s="2" t="s">
        <v>39</v>
      </c>
      <c r="C1153" s="2" t="s">
        <v>31</v>
      </c>
      <c r="D1153" s="2" t="s">
        <v>32</v>
      </c>
      <c r="E1153" s="2" t="s">
        <v>44</v>
      </c>
      <c r="F1153" s="2" t="s">
        <v>34</v>
      </c>
      <c r="G1153" s="4">
        <v>43528.79630787037</v>
      </c>
      <c r="H1153" s="4">
        <v>43531.79630787037</v>
      </c>
      <c r="I1153" s="4">
        <v>43531.79630787037</v>
      </c>
      <c r="J1153" s="2">
        <v>26.0</v>
      </c>
      <c r="K1153" s="2">
        <v>124.0</v>
      </c>
      <c r="L1153" s="2" t="str">
        <f t="shared" si="1"/>
        <v>Delhi</v>
      </c>
      <c r="M1153" s="2" t="str">
        <f t="shared" si="2"/>
        <v>Bangalore-Delhi</v>
      </c>
      <c r="N1153" s="2" t="str">
        <f t="shared" si="7"/>
        <v>Outstation</v>
      </c>
      <c r="O1153" s="2" t="str">
        <f t="shared" si="3"/>
        <v>FastWheels</v>
      </c>
      <c r="P1153" s="2">
        <f t="shared" si="4"/>
        <v>0</v>
      </c>
      <c r="Q1153" s="2">
        <f t="shared" si="5"/>
        <v>3</v>
      </c>
      <c r="R1153" s="2">
        <f t="shared" si="6"/>
        <v>150</v>
      </c>
    </row>
    <row r="1154" ht="14.25" customHeight="1">
      <c r="A1154" s="2">
        <v>647410.0</v>
      </c>
      <c r="B1154" s="2" t="s">
        <v>39</v>
      </c>
      <c r="C1154" s="2" t="s">
        <v>43</v>
      </c>
      <c r="D1154" s="2" t="s">
        <v>41</v>
      </c>
      <c r="E1154" s="2" t="s">
        <v>38</v>
      </c>
      <c r="F1154" s="2" t="s">
        <v>34</v>
      </c>
      <c r="G1154" s="4">
        <v>43528.79635416667</v>
      </c>
      <c r="H1154" s="4">
        <v>43532.79635416667</v>
      </c>
      <c r="I1154" s="4">
        <v>43532.79635416667</v>
      </c>
      <c r="J1154" s="2">
        <v>25.0</v>
      </c>
      <c r="K1154" s="2">
        <v>120.0</v>
      </c>
      <c r="L1154" s="2" t="str">
        <f t="shared" si="1"/>
        <v>Bangalore</v>
      </c>
      <c r="M1154" s="2" t="str">
        <f t="shared" si="2"/>
        <v>Delhi-Bangalore</v>
      </c>
      <c r="N1154" s="2" t="str">
        <f t="shared" si="7"/>
        <v>Outstation</v>
      </c>
      <c r="O1154" s="2" t="str">
        <f t="shared" si="3"/>
        <v>Ship2Home</v>
      </c>
      <c r="P1154" s="2">
        <f t="shared" si="4"/>
        <v>0</v>
      </c>
      <c r="Q1154" s="2">
        <f t="shared" si="5"/>
        <v>4</v>
      </c>
      <c r="R1154" s="2">
        <f t="shared" si="6"/>
        <v>145</v>
      </c>
    </row>
    <row r="1155" ht="14.25" customHeight="1">
      <c r="A1155" s="2">
        <v>661526.0</v>
      </c>
      <c r="B1155" s="2" t="s">
        <v>36</v>
      </c>
      <c r="C1155" s="2" t="s">
        <v>37</v>
      </c>
      <c r="D1155" s="2" t="s">
        <v>41</v>
      </c>
      <c r="E1155" s="2" t="s">
        <v>38</v>
      </c>
      <c r="F1155" s="2" t="s">
        <v>34</v>
      </c>
      <c r="G1155" s="4">
        <v>43528.80457175926</v>
      </c>
      <c r="H1155" s="4">
        <v>43536.80457175926</v>
      </c>
      <c r="I1155" s="4">
        <v>43531.80457175926</v>
      </c>
      <c r="J1155" s="2">
        <v>26.0</v>
      </c>
      <c r="K1155" s="2">
        <v>107.0</v>
      </c>
      <c r="L1155" s="2" t="str">
        <f t="shared" si="1"/>
        <v>Mumbai</v>
      </c>
      <c r="M1155" s="2" t="str">
        <f t="shared" si="2"/>
        <v>Delhi-Mumbai</v>
      </c>
      <c r="N1155" s="2" t="str">
        <f t="shared" si="7"/>
        <v>Outstation</v>
      </c>
      <c r="O1155" s="2" t="str">
        <f t="shared" si="3"/>
        <v>Ship2Home</v>
      </c>
      <c r="P1155" s="2">
        <f t="shared" si="4"/>
        <v>5</v>
      </c>
      <c r="Q1155" s="2">
        <f t="shared" si="5"/>
        <v>8</v>
      </c>
      <c r="R1155" s="2">
        <f t="shared" si="6"/>
        <v>133</v>
      </c>
    </row>
    <row r="1156" ht="14.25" customHeight="1">
      <c r="A1156" s="2">
        <v>157043.0</v>
      </c>
      <c r="B1156" s="2" t="s">
        <v>39</v>
      </c>
      <c r="C1156" s="2" t="s">
        <v>43</v>
      </c>
      <c r="D1156" s="2" t="s">
        <v>32</v>
      </c>
      <c r="E1156" s="2" t="s">
        <v>44</v>
      </c>
      <c r="F1156" s="2" t="s">
        <v>34</v>
      </c>
      <c r="G1156" s="4">
        <v>43528.806597222225</v>
      </c>
      <c r="H1156" s="4">
        <v>43528.806597222225</v>
      </c>
      <c r="I1156" s="4">
        <v>43531.806597222225</v>
      </c>
      <c r="J1156" s="2">
        <v>0.0</v>
      </c>
      <c r="K1156" s="2">
        <v>109.0</v>
      </c>
      <c r="L1156" s="2" t="str">
        <f t="shared" si="1"/>
        <v>Bangalore</v>
      </c>
      <c r="M1156" s="2" t="str">
        <f t="shared" si="2"/>
        <v>Bangalore-Bangalore</v>
      </c>
      <c r="N1156" s="2" t="str">
        <f t="shared" si="7"/>
        <v>Local</v>
      </c>
      <c r="O1156" s="2" t="str">
        <f t="shared" si="3"/>
        <v>FastWheels</v>
      </c>
      <c r="P1156" s="2">
        <f t="shared" si="4"/>
        <v>-3</v>
      </c>
      <c r="Q1156" s="2">
        <f t="shared" si="5"/>
        <v>0</v>
      </c>
      <c r="R1156" s="2">
        <f t="shared" si="6"/>
        <v>109</v>
      </c>
    </row>
    <row r="1157" ht="14.25" customHeight="1">
      <c r="A1157" s="2">
        <v>442270.0</v>
      </c>
      <c r="B1157" s="2" t="s">
        <v>39</v>
      </c>
      <c r="C1157" s="2" t="s">
        <v>37</v>
      </c>
      <c r="D1157" s="2" t="s">
        <v>32</v>
      </c>
      <c r="E1157" s="2" t="s">
        <v>38</v>
      </c>
      <c r="F1157" s="2" t="s">
        <v>34</v>
      </c>
      <c r="G1157" s="4">
        <v>43528.807800925926</v>
      </c>
      <c r="H1157" s="4">
        <v>43535.807800925926</v>
      </c>
      <c r="I1157" s="4">
        <v>43531.807800925926</v>
      </c>
      <c r="J1157" s="2">
        <v>47.0</v>
      </c>
      <c r="K1157" s="2">
        <v>108.0</v>
      </c>
      <c r="L1157" s="2" t="str">
        <f t="shared" si="1"/>
        <v>Mumbai</v>
      </c>
      <c r="M1157" s="2" t="str">
        <f t="shared" si="2"/>
        <v>Bangalore-Mumbai</v>
      </c>
      <c r="N1157" s="2" t="str">
        <f t="shared" si="7"/>
        <v>Outstation</v>
      </c>
      <c r="O1157" s="2" t="str">
        <f t="shared" si="3"/>
        <v>Ship2Home</v>
      </c>
      <c r="P1157" s="2">
        <f t="shared" si="4"/>
        <v>4</v>
      </c>
      <c r="Q1157" s="2">
        <f t="shared" si="5"/>
        <v>7</v>
      </c>
      <c r="R1157" s="2">
        <f t="shared" si="6"/>
        <v>155</v>
      </c>
    </row>
    <row r="1158" ht="14.25" customHeight="1">
      <c r="A1158" s="2">
        <v>932091.0</v>
      </c>
      <c r="B1158" s="2" t="s">
        <v>49</v>
      </c>
      <c r="C1158" s="2" t="s">
        <v>43</v>
      </c>
      <c r="D1158" s="2" t="s">
        <v>41</v>
      </c>
      <c r="E1158" s="2" t="s">
        <v>44</v>
      </c>
      <c r="F1158" s="2" t="s">
        <v>34</v>
      </c>
      <c r="G1158" s="4">
        <v>43528.811377314814</v>
      </c>
      <c r="H1158" s="4">
        <v>43530.811377314814</v>
      </c>
      <c r="I1158" s="4">
        <v>43531.811377314814</v>
      </c>
      <c r="J1158" s="2">
        <v>65.0</v>
      </c>
      <c r="K1158" s="2">
        <v>102.0</v>
      </c>
      <c r="L1158" s="2" t="str">
        <f t="shared" si="1"/>
        <v>Bangalore</v>
      </c>
      <c r="M1158" s="2" t="str">
        <f t="shared" si="2"/>
        <v>Delhi-Bangalore</v>
      </c>
      <c r="N1158" s="2" t="str">
        <f t="shared" si="7"/>
        <v>Outstation</v>
      </c>
      <c r="O1158" s="2" t="str">
        <f t="shared" si="3"/>
        <v>FastWheels</v>
      </c>
      <c r="P1158" s="2">
        <f t="shared" si="4"/>
        <v>-1</v>
      </c>
      <c r="Q1158" s="2">
        <f t="shared" si="5"/>
        <v>2</v>
      </c>
      <c r="R1158" s="2">
        <f t="shared" si="6"/>
        <v>167</v>
      </c>
    </row>
    <row r="1159" ht="14.25" customHeight="1">
      <c r="A1159" s="2">
        <v>634534.0</v>
      </c>
      <c r="B1159" s="2" t="s">
        <v>36</v>
      </c>
      <c r="C1159" s="2" t="s">
        <v>43</v>
      </c>
      <c r="D1159" s="2" t="s">
        <v>32</v>
      </c>
      <c r="E1159" s="2" t="s">
        <v>38</v>
      </c>
      <c r="F1159" s="2" t="s">
        <v>34</v>
      </c>
      <c r="G1159" s="4">
        <v>43528.81519675926</v>
      </c>
      <c r="H1159" s="4">
        <v>43528.81519675926</v>
      </c>
      <c r="I1159" s="4">
        <v>43532.81519675926</v>
      </c>
      <c r="J1159" s="2">
        <v>0.0</v>
      </c>
      <c r="K1159" s="2">
        <v>124.0</v>
      </c>
      <c r="L1159" s="2" t="str">
        <f t="shared" si="1"/>
        <v>Bangalore</v>
      </c>
      <c r="M1159" s="2" t="str">
        <f t="shared" si="2"/>
        <v>Bangalore-Bangalore</v>
      </c>
      <c r="N1159" s="2" t="str">
        <f t="shared" si="7"/>
        <v>Local</v>
      </c>
      <c r="O1159" s="2" t="str">
        <f t="shared" si="3"/>
        <v>Ship2Home</v>
      </c>
      <c r="P1159" s="2">
        <f t="shared" si="4"/>
        <v>-4</v>
      </c>
      <c r="Q1159" s="2">
        <f t="shared" si="5"/>
        <v>0</v>
      </c>
      <c r="R1159" s="2">
        <f t="shared" si="6"/>
        <v>124</v>
      </c>
    </row>
    <row r="1160" ht="14.25" customHeight="1">
      <c r="A1160" s="2">
        <v>553522.0</v>
      </c>
      <c r="B1160" s="2" t="s">
        <v>36</v>
      </c>
      <c r="C1160" s="2" t="s">
        <v>40</v>
      </c>
      <c r="D1160" s="2" t="s">
        <v>41</v>
      </c>
      <c r="E1160" s="2" t="s">
        <v>44</v>
      </c>
      <c r="F1160" s="2" t="s">
        <v>34</v>
      </c>
      <c r="G1160" s="4">
        <v>43528.81559027778</v>
      </c>
      <c r="H1160" s="4">
        <v>43531.81559027778</v>
      </c>
      <c r="I1160" s="4">
        <v>43532.81559027778</v>
      </c>
      <c r="J1160" s="2">
        <v>58.0</v>
      </c>
      <c r="K1160" s="2">
        <v>93.0</v>
      </c>
      <c r="L1160" s="2" t="str">
        <f t="shared" si="1"/>
        <v>Kolkata</v>
      </c>
      <c r="M1160" s="2" t="str">
        <f t="shared" si="2"/>
        <v>Delhi-Kolkata</v>
      </c>
      <c r="N1160" s="2" t="str">
        <f t="shared" si="7"/>
        <v>Outstation</v>
      </c>
      <c r="O1160" s="2" t="str">
        <f t="shared" si="3"/>
        <v>FastWheels</v>
      </c>
      <c r="P1160" s="2">
        <f t="shared" si="4"/>
        <v>-1</v>
      </c>
      <c r="Q1160" s="2">
        <f t="shared" si="5"/>
        <v>3</v>
      </c>
      <c r="R1160" s="2">
        <f t="shared" si="6"/>
        <v>151</v>
      </c>
    </row>
    <row r="1161" ht="14.25" customHeight="1">
      <c r="A1161" s="2">
        <v>320495.0</v>
      </c>
      <c r="B1161" s="2" t="s">
        <v>30</v>
      </c>
      <c r="C1161" s="2" t="s">
        <v>37</v>
      </c>
      <c r="D1161" s="2" t="s">
        <v>32</v>
      </c>
      <c r="E1161" s="2" t="s">
        <v>44</v>
      </c>
      <c r="F1161" s="2" t="s">
        <v>34</v>
      </c>
      <c r="G1161" s="4">
        <v>43528.815787037034</v>
      </c>
      <c r="H1161" s="4">
        <v>43530.815787037034</v>
      </c>
      <c r="I1161" s="4">
        <v>43534.815787037034</v>
      </c>
      <c r="J1161" s="2">
        <v>71.0</v>
      </c>
      <c r="K1161" s="2">
        <v>87.0</v>
      </c>
      <c r="L1161" s="2" t="str">
        <f t="shared" si="1"/>
        <v>Mumbai</v>
      </c>
      <c r="M1161" s="2" t="str">
        <f t="shared" si="2"/>
        <v>Bangalore-Mumbai</v>
      </c>
      <c r="N1161" s="2" t="str">
        <f t="shared" si="7"/>
        <v>Outstation</v>
      </c>
      <c r="O1161" s="2" t="str">
        <f t="shared" si="3"/>
        <v>FastWheels</v>
      </c>
      <c r="P1161" s="2">
        <f t="shared" si="4"/>
        <v>-4</v>
      </c>
      <c r="Q1161" s="2">
        <f t="shared" si="5"/>
        <v>2</v>
      </c>
      <c r="R1161" s="2">
        <f t="shared" si="6"/>
        <v>158</v>
      </c>
    </row>
    <row r="1162" ht="14.25" customHeight="1">
      <c r="A1162" s="2">
        <v>981044.0</v>
      </c>
      <c r="B1162" s="2" t="s">
        <v>30</v>
      </c>
      <c r="C1162" s="2" t="s">
        <v>37</v>
      </c>
      <c r="D1162" s="2" t="s">
        <v>32</v>
      </c>
      <c r="E1162" s="2" t="s">
        <v>44</v>
      </c>
      <c r="F1162" s="2" t="s">
        <v>34</v>
      </c>
      <c r="G1162" s="4">
        <v>43528.822962962964</v>
      </c>
      <c r="H1162" s="4">
        <v>43532.822962962964</v>
      </c>
      <c r="I1162" s="4">
        <v>43534.822962962964</v>
      </c>
      <c r="J1162" s="2">
        <v>67.0</v>
      </c>
      <c r="K1162" s="2">
        <v>92.0</v>
      </c>
      <c r="L1162" s="2" t="str">
        <f t="shared" si="1"/>
        <v>Mumbai</v>
      </c>
      <c r="M1162" s="2" t="str">
        <f t="shared" si="2"/>
        <v>Bangalore-Mumbai</v>
      </c>
      <c r="N1162" s="2" t="str">
        <f t="shared" si="7"/>
        <v>Outstation</v>
      </c>
      <c r="O1162" s="2" t="str">
        <f t="shared" si="3"/>
        <v>FastWheels</v>
      </c>
      <c r="P1162" s="2">
        <f t="shared" si="4"/>
        <v>-2</v>
      </c>
      <c r="Q1162" s="2">
        <f t="shared" si="5"/>
        <v>4</v>
      </c>
      <c r="R1162" s="2">
        <f t="shared" si="6"/>
        <v>159</v>
      </c>
    </row>
    <row r="1163" ht="14.25" customHeight="1">
      <c r="A1163" s="2">
        <v>457049.0</v>
      </c>
      <c r="B1163" s="2" t="s">
        <v>39</v>
      </c>
      <c r="C1163" s="2" t="s">
        <v>37</v>
      </c>
      <c r="D1163" s="2" t="s">
        <v>41</v>
      </c>
      <c r="E1163" s="2" t="s">
        <v>33</v>
      </c>
      <c r="F1163" s="2" t="s">
        <v>34</v>
      </c>
      <c r="G1163" s="4">
        <v>43528.8230787037</v>
      </c>
      <c r="H1163" s="4">
        <v>43532.8230787037</v>
      </c>
      <c r="I1163" s="4">
        <v>43534.8230787037</v>
      </c>
      <c r="J1163" s="2">
        <v>26.0</v>
      </c>
      <c r="K1163" s="2">
        <v>106.0</v>
      </c>
      <c r="L1163" s="2" t="str">
        <f t="shared" si="1"/>
        <v>Mumbai</v>
      </c>
      <c r="M1163" s="2" t="str">
        <f t="shared" si="2"/>
        <v>Delhi-Mumbai</v>
      </c>
      <c r="N1163" s="2" t="str">
        <f t="shared" si="7"/>
        <v>Outstation</v>
      </c>
      <c r="O1163" s="2" t="str">
        <f t="shared" si="3"/>
        <v>Ship2Home</v>
      </c>
      <c r="P1163" s="2">
        <f t="shared" si="4"/>
        <v>-2</v>
      </c>
      <c r="Q1163" s="2">
        <f t="shared" si="5"/>
        <v>4</v>
      </c>
      <c r="R1163" s="2">
        <f t="shared" si="6"/>
        <v>132</v>
      </c>
    </row>
    <row r="1164" ht="14.25" customHeight="1">
      <c r="A1164" s="2">
        <v>78609.0</v>
      </c>
      <c r="B1164" s="2" t="s">
        <v>39</v>
      </c>
      <c r="C1164" s="2" t="s">
        <v>31</v>
      </c>
      <c r="D1164" s="2" t="s">
        <v>32</v>
      </c>
      <c r="E1164" s="2" t="s">
        <v>33</v>
      </c>
      <c r="F1164" s="2" t="s">
        <v>34</v>
      </c>
      <c r="G1164" s="4">
        <v>43528.8293287037</v>
      </c>
      <c r="H1164" s="4">
        <v>43534.8293287037</v>
      </c>
      <c r="I1164" s="4">
        <v>43532.8293287037</v>
      </c>
      <c r="J1164" s="2">
        <v>43.0</v>
      </c>
      <c r="K1164" s="2">
        <v>121.0</v>
      </c>
      <c r="L1164" s="2" t="str">
        <f t="shared" si="1"/>
        <v>Delhi</v>
      </c>
      <c r="M1164" s="2" t="str">
        <f t="shared" si="2"/>
        <v>Bangalore-Delhi</v>
      </c>
      <c r="N1164" s="2" t="str">
        <f t="shared" si="7"/>
        <v>Outstation</v>
      </c>
      <c r="O1164" s="2" t="str">
        <f t="shared" si="3"/>
        <v>Ship2Home</v>
      </c>
      <c r="P1164" s="2">
        <f t="shared" si="4"/>
        <v>2</v>
      </c>
      <c r="Q1164" s="2">
        <f t="shared" si="5"/>
        <v>6</v>
      </c>
      <c r="R1164" s="2">
        <f t="shared" si="6"/>
        <v>164</v>
      </c>
    </row>
    <row r="1165" ht="14.25" customHeight="1">
      <c r="A1165" s="2">
        <v>901790.0</v>
      </c>
      <c r="B1165" s="2" t="s">
        <v>39</v>
      </c>
      <c r="C1165" s="2" t="s">
        <v>45</v>
      </c>
      <c r="D1165" s="2" t="s">
        <v>41</v>
      </c>
      <c r="E1165" s="2" t="s">
        <v>38</v>
      </c>
      <c r="F1165" s="2" t="s">
        <v>34</v>
      </c>
      <c r="G1165" s="4">
        <v>43528.83174768519</v>
      </c>
      <c r="H1165" s="4">
        <v>43530.83174768519</v>
      </c>
      <c r="I1165" s="4">
        <v>43534.83174768519</v>
      </c>
      <c r="J1165" s="2">
        <v>33.0</v>
      </c>
      <c r="K1165" s="2">
        <v>127.0</v>
      </c>
      <c r="L1165" s="2" t="str">
        <f t="shared" si="1"/>
        <v>Chennai</v>
      </c>
      <c r="M1165" s="2" t="str">
        <f t="shared" si="2"/>
        <v>Delhi-Chennai</v>
      </c>
      <c r="N1165" s="2" t="str">
        <f t="shared" si="7"/>
        <v>Outstation</v>
      </c>
      <c r="O1165" s="2" t="str">
        <f t="shared" si="3"/>
        <v>Ship2Home</v>
      </c>
      <c r="P1165" s="2">
        <f t="shared" si="4"/>
        <v>-4</v>
      </c>
      <c r="Q1165" s="2">
        <f t="shared" si="5"/>
        <v>2</v>
      </c>
      <c r="R1165" s="2">
        <f t="shared" si="6"/>
        <v>160</v>
      </c>
    </row>
    <row r="1166" ht="14.25" customHeight="1">
      <c r="A1166" s="2">
        <v>227474.0</v>
      </c>
      <c r="B1166" s="2" t="s">
        <v>36</v>
      </c>
      <c r="C1166" s="2" t="s">
        <v>43</v>
      </c>
      <c r="D1166" s="2" t="s">
        <v>41</v>
      </c>
      <c r="E1166" s="2" t="s">
        <v>38</v>
      </c>
      <c r="F1166" s="2" t="s">
        <v>34</v>
      </c>
      <c r="G1166" s="4">
        <v>43528.844305555554</v>
      </c>
      <c r="H1166" s="4">
        <v>43533.844305555554</v>
      </c>
      <c r="I1166" s="4">
        <v>43535.844305555554</v>
      </c>
      <c r="J1166" s="2">
        <v>36.0</v>
      </c>
      <c r="K1166" s="2">
        <v>120.0</v>
      </c>
      <c r="L1166" s="2" t="str">
        <f t="shared" si="1"/>
        <v>Bangalore</v>
      </c>
      <c r="M1166" s="2" t="str">
        <f t="shared" si="2"/>
        <v>Delhi-Bangalore</v>
      </c>
      <c r="N1166" s="2" t="str">
        <f t="shared" si="7"/>
        <v>Outstation</v>
      </c>
      <c r="O1166" s="2" t="str">
        <f t="shared" si="3"/>
        <v>Ship2Home</v>
      </c>
      <c r="P1166" s="2">
        <f t="shared" si="4"/>
        <v>-2</v>
      </c>
      <c r="Q1166" s="2">
        <f t="shared" si="5"/>
        <v>5</v>
      </c>
      <c r="R1166" s="2">
        <f t="shared" si="6"/>
        <v>156</v>
      </c>
    </row>
    <row r="1167" ht="14.25" customHeight="1">
      <c r="A1167" s="2">
        <v>7967.0</v>
      </c>
      <c r="B1167" s="2" t="s">
        <v>47</v>
      </c>
      <c r="C1167" s="2" t="s">
        <v>31</v>
      </c>
      <c r="D1167" s="2" t="s">
        <v>41</v>
      </c>
      <c r="E1167" s="2" t="s">
        <v>33</v>
      </c>
      <c r="F1167" s="2" t="s">
        <v>34</v>
      </c>
      <c r="G1167" s="4">
        <v>43528.84605324074</v>
      </c>
      <c r="H1167" s="4">
        <v>43529.84605324074</v>
      </c>
      <c r="I1167" s="4">
        <v>43532.84605324074</v>
      </c>
      <c r="J1167" s="2">
        <v>0.0</v>
      </c>
      <c r="K1167" s="2">
        <v>124.0</v>
      </c>
      <c r="L1167" s="2" t="str">
        <f t="shared" si="1"/>
        <v>Delhi</v>
      </c>
      <c r="M1167" s="2" t="str">
        <f t="shared" si="2"/>
        <v>Delhi-Delhi</v>
      </c>
      <c r="N1167" s="2" t="str">
        <f t="shared" si="7"/>
        <v>Local</v>
      </c>
      <c r="O1167" s="2" t="str">
        <f t="shared" si="3"/>
        <v>Ship2Home</v>
      </c>
      <c r="P1167" s="2">
        <f t="shared" si="4"/>
        <v>-3</v>
      </c>
      <c r="Q1167" s="2">
        <f t="shared" si="5"/>
        <v>1</v>
      </c>
      <c r="R1167" s="2">
        <f t="shared" si="6"/>
        <v>124</v>
      </c>
    </row>
    <row r="1168" ht="14.25" customHeight="1">
      <c r="A1168" s="2">
        <v>73200.0</v>
      </c>
      <c r="B1168" s="2" t="s">
        <v>36</v>
      </c>
      <c r="C1168" s="2" t="s">
        <v>43</v>
      </c>
      <c r="D1168" s="2" t="s">
        <v>41</v>
      </c>
      <c r="E1168" s="2" t="s">
        <v>44</v>
      </c>
      <c r="F1168" s="2" t="s">
        <v>34</v>
      </c>
      <c r="G1168" s="4">
        <v>43528.84664351852</v>
      </c>
      <c r="H1168" s="4">
        <v>43532.84664351852</v>
      </c>
      <c r="I1168" s="4">
        <v>43535.84664351852</v>
      </c>
      <c r="J1168" s="2">
        <v>38.0</v>
      </c>
      <c r="K1168" s="2">
        <v>122.0</v>
      </c>
      <c r="L1168" s="2" t="str">
        <f t="shared" si="1"/>
        <v>Bangalore</v>
      </c>
      <c r="M1168" s="2" t="str">
        <f t="shared" si="2"/>
        <v>Delhi-Bangalore</v>
      </c>
      <c r="N1168" s="2" t="str">
        <f t="shared" si="7"/>
        <v>Outstation</v>
      </c>
      <c r="O1168" s="2" t="str">
        <f t="shared" si="3"/>
        <v>FastWheels</v>
      </c>
      <c r="P1168" s="2">
        <f t="shared" si="4"/>
        <v>-3</v>
      </c>
      <c r="Q1168" s="2">
        <f t="shared" si="5"/>
        <v>4</v>
      </c>
      <c r="R1168" s="2">
        <f t="shared" si="6"/>
        <v>160</v>
      </c>
    </row>
    <row r="1169" ht="14.25" customHeight="1">
      <c r="A1169" s="2">
        <v>152532.0</v>
      </c>
      <c r="B1169" s="2" t="s">
        <v>47</v>
      </c>
      <c r="C1169" s="2" t="s">
        <v>45</v>
      </c>
      <c r="D1169" s="2" t="s">
        <v>32</v>
      </c>
      <c r="E1169" s="2" t="s">
        <v>44</v>
      </c>
      <c r="F1169" s="2" t="s">
        <v>34</v>
      </c>
      <c r="G1169" s="4">
        <v>43528.84974537037</v>
      </c>
      <c r="H1169" s="4">
        <v>43535.84974537037</v>
      </c>
      <c r="I1169" s="4">
        <v>43534.84974537037</v>
      </c>
      <c r="J1169" s="2">
        <v>77.0</v>
      </c>
      <c r="K1169" s="2">
        <v>102.0</v>
      </c>
      <c r="L1169" s="2" t="str">
        <f t="shared" si="1"/>
        <v>Chennai</v>
      </c>
      <c r="M1169" s="2" t="str">
        <f t="shared" si="2"/>
        <v>Bangalore-Chennai</v>
      </c>
      <c r="N1169" s="2" t="str">
        <f t="shared" si="7"/>
        <v>Outstation</v>
      </c>
      <c r="O1169" s="2" t="str">
        <f t="shared" si="3"/>
        <v>FastWheels</v>
      </c>
      <c r="P1169" s="2">
        <f t="shared" si="4"/>
        <v>1</v>
      </c>
      <c r="Q1169" s="2">
        <f t="shared" si="5"/>
        <v>7</v>
      </c>
      <c r="R1169" s="2">
        <f t="shared" si="6"/>
        <v>179</v>
      </c>
    </row>
    <row r="1170" ht="14.25" customHeight="1">
      <c r="A1170" s="2">
        <v>801924.0</v>
      </c>
      <c r="B1170" s="2" t="s">
        <v>48</v>
      </c>
      <c r="C1170" s="2" t="s">
        <v>37</v>
      </c>
      <c r="D1170" s="2" t="s">
        <v>41</v>
      </c>
      <c r="E1170" s="2" t="s">
        <v>44</v>
      </c>
      <c r="F1170" s="2" t="s">
        <v>34</v>
      </c>
      <c r="G1170" s="4">
        <v>43528.85054398148</v>
      </c>
      <c r="H1170" s="4">
        <v>43534.85054398148</v>
      </c>
      <c r="I1170" s="4">
        <v>43533.85054398148</v>
      </c>
      <c r="J1170" s="2">
        <v>78.0</v>
      </c>
      <c r="K1170" s="2">
        <v>92.0</v>
      </c>
      <c r="L1170" s="2" t="str">
        <f t="shared" si="1"/>
        <v>Mumbai</v>
      </c>
      <c r="M1170" s="2" t="str">
        <f t="shared" si="2"/>
        <v>Delhi-Mumbai</v>
      </c>
      <c r="N1170" s="2" t="str">
        <f t="shared" si="7"/>
        <v>Outstation</v>
      </c>
      <c r="O1170" s="2" t="str">
        <f t="shared" si="3"/>
        <v>FastWheels</v>
      </c>
      <c r="P1170" s="2">
        <f t="shared" si="4"/>
        <v>1</v>
      </c>
      <c r="Q1170" s="2">
        <f t="shared" si="5"/>
        <v>6</v>
      </c>
      <c r="R1170" s="2">
        <f t="shared" si="6"/>
        <v>170</v>
      </c>
    </row>
    <row r="1171" ht="14.25" customHeight="1">
      <c r="A1171" s="2">
        <v>39388.0</v>
      </c>
      <c r="B1171" s="2" t="s">
        <v>39</v>
      </c>
      <c r="C1171" s="2" t="s">
        <v>31</v>
      </c>
      <c r="D1171" s="2" t="s">
        <v>32</v>
      </c>
      <c r="E1171" s="2" t="s">
        <v>44</v>
      </c>
      <c r="F1171" s="2" t="s">
        <v>34</v>
      </c>
      <c r="G1171" s="4">
        <v>43528.85089120371</v>
      </c>
      <c r="H1171" s="4">
        <v>43530.85089120371</v>
      </c>
      <c r="I1171" s="4">
        <v>43531.85089120371</v>
      </c>
      <c r="J1171" s="2">
        <v>45.0</v>
      </c>
      <c r="K1171" s="2">
        <v>121.0</v>
      </c>
      <c r="L1171" s="2" t="str">
        <f t="shared" si="1"/>
        <v>Delhi</v>
      </c>
      <c r="M1171" s="2" t="str">
        <f t="shared" si="2"/>
        <v>Bangalore-Delhi</v>
      </c>
      <c r="N1171" s="2" t="str">
        <f t="shared" si="7"/>
        <v>Outstation</v>
      </c>
      <c r="O1171" s="2" t="str">
        <f t="shared" si="3"/>
        <v>FastWheels</v>
      </c>
      <c r="P1171" s="2">
        <f t="shared" si="4"/>
        <v>-1</v>
      </c>
      <c r="Q1171" s="2">
        <f t="shared" si="5"/>
        <v>2</v>
      </c>
      <c r="R1171" s="2">
        <f t="shared" si="6"/>
        <v>166</v>
      </c>
    </row>
    <row r="1172" ht="14.25" customHeight="1">
      <c r="A1172" s="2">
        <v>898389.0</v>
      </c>
      <c r="B1172" s="2" t="s">
        <v>39</v>
      </c>
      <c r="C1172" s="2" t="s">
        <v>43</v>
      </c>
      <c r="D1172" s="2" t="s">
        <v>32</v>
      </c>
      <c r="E1172" s="2" t="s">
        <v>44</v>
      </c>
      <c r="F1172" s="2" t="s">
        <v>34</v>
      </c>
      <c r="G1172" s="4">
        <v>43528.85298611111</v>
      </c>
      <c r="H1172" s="4">
        <v>43529.85298611111</v>
      </c>
      <c r="I1172" s="4">
        <v>43535.85298611111</v>
      </c>
      <c r="J1172" s="2">
        <v>0.0</v>
      </c>
      <c r="K1172" s="2">
        <v>106.0</v>
      </c>
      <c r="L1172" s="2" t="str">
        <f t="shared" si="1"/>
        <v>Bangalore</v>
      </c>
      <c r="M1172" s="2" t="str">
        <f t="shared" si="2"/>
        <v>Bangalore-Bangalore</v>
      </c>
      <c r="N1172" s="2" t="str">
        <f t="shared" si="7"/>
        <v>Local</v>
      </c>
      <c r="O1172" s="2" t="str">
        <f t="shared" si="3"/>
        <v>FastWheels</v>
      </c>
      <c r="P1172" s="2">
        <f t="shared" si="4"/>
        <v>-6</v>
      </c>
      <c r="Q1172" s="2">
        <f t="shared" si="5"/>
        <v>1</v>
      </c>
      <c r="R1172" s="2">
        <f t="shared" si="6"/>
        <v>106</v>
      </c>
    </row>
    <row r="1173" ht="14.25" customHeight="1">
      <c r="A1173" s="2">
        <v>757627.0</v>
      </c>
      <c r="B1173" s="2" t="s">
        <v>39</v>
      </c>
      <c r="C1173" s="2" t="s">
        <v>43</v>
      </c>
      <c r="D1173" s="2" t="s">
        <v>32</v>
      </c>
      <c r="E1173" s="2" t="s">
        <v>44</v>
      </c>
      <c r="F1173" s="2" t="s">
        <v>34</v>
      </c>
      <c r="G1173" s="4">
        <v>43528.854375</v>
      </c>
      <c r="H1173" s="4">
        <v>43532.854375</v>
      </c>
      <c r="I1173" s="4">
        <v>43535.854375</v>
      </c>
      <c r="J1173" s="2">
        <v>0.0</v>
      </c>
      <c r="K1173" s="2">
        <v>104.0</v>
      </c>
      <c r="L1173" s="2" t="str">
        <f t="shared" si="1"/>
        <v>Bangalore</v>
      </c>
      <c r="M1173" s="2" t="str">
        <f t="shared" si="2"/>
        <v>Bangalore-Bangalore</v>
      </c>
      <c r="N1173" s="2" t="str">
        <f t="shared" si="7"/>
        <v>Local</v>
      </c>
      <c r="O1173" s="2" t="str">
        <f t="shared" si="3"/>
        <v>FastWheels</v>
      </c>
      <c r="P1173" s="2">
        <f t="shared" si="4"/>
        <v>-3</v>
      </c>
      <c r="Q1173" s="2">
        <f t="shared" si="5"/>
        <v>4</v>
      </c>
      <c r="R1173" s="2">
        <f t="shared" si="6"/>
        <v>104</v>
      </c>
    </row>
    <row r="1174" ht="14.25" customHeight="1">
      <c r="A1174" s="2">
        <v>978354.0</v>
      </c>
      <c r="B1174" s="2" t="s">
        <v>42</v>
      </c>
      <c r="C1174" s="2" t="s">
        <v>43</v>
      </c>
      <c r="D1174" s="2" t="s">
        <v>32</v>
      </c>
      <c r="E1174" s="2" t="s">
        <v>38</v>
      </c>
      <c r="F1174" s="2" t="s">
        <v>34</v>
      </c>
      <c r="G1174" s="4">
        <v>43528.85613425926</v>
      </c>
      <c r="H1174" s="4">
        <v>43532.85613425926</v>
      </c>
      <c r="I1174" s="4">
        <v>43534.85613425926</v>
      </c>
      <c r="J1174" s="2">
        <v>0.0</v>
      </c>
      <c r="K1174" s="2">
        <v>120.0</v>
      </c>
      <c r="L1174" s="2" t="str">
        <f t="shared" si="1"/>
        <v>Bangalore</v>
      </c>
      <c r="M1174" s="2" t="str">
        <f t="shared" si="2"/>
        <v>Bangalore-Bangalore</v>
      </c>
      <c r="N1174" s="2" t="str">
        <f t="shared" si="7"/>
        <v>Local</v>
      </c>
      <c r="O1174" s="2" t="str">
        <f t="shared" si="3"/>
        <v>Ship2Home</v>
      </c>
      <c r="P1174" s="2">
        <f t="shared" si="4"/>
        <v>-2</v>
      </c>
      <c r="Q1174" s="2">
        <f t="shared" si="5"/>
        <v>4</v>
      </c>
      <c r="R1174" s="2">
        <f t="shared" si="6"/>
        <v>120</v>
      </c>
    </row>
    <row r="1175" ht="14.25" customHeight="1">
      <c r="A1175" s="2">
        <v>618430.0</v>
      </c>
      <c r="B1175" s="2" t="s">
        <v>36</v>
      </c>
      <c r="C1175" s="2" t="s">
        <v>45</v>
      </c>
      <c r="D1175" s="2" t="s">
        <v>41</v>
      </c>
      <c r="E1175" s="2" t="s">
        <v>44</v>
      </c>
      <c r="F1175" s="2" t="s">
        <v>34</v>
      </c>
      <c r="G1175" s="4">
        <v>43528.856828703705</v>
      </c>
      <c r="H1175" s="4">
        <v>43537.856828703705</v>
      </c>
      <c r="I1175" s="4">
        <v>43532.856828703705</v>
      </c>
      <c r="J1175" s="2">
        <v>59.0</v>
      </c>
      <c r="K1175" s="2">
        <v>101.0</v>
      </c>
      <c r="L1175" s="2" t="str">
        <f t="shared" si="1"/>
        <v>Chennai</v>
      </c>
      <c r="M1175" s="2" t="str">
        <f t="shared" si="2"/>
        <v>Delhi-Chennai</v>
      </c>
      <c r="N1175" s="2" t="str">
        <f t="shared" si="7"/>
        <v>Outstation</v>
      </c>
      <c r="O1175" s="2" t="str">
        <f t="shared" si="3"/>
        <v>FastWheels</v>
      </c>
      <c r="P1175" s="2">
        <f t="shared" si="4"/>
        <v>5</v>
      </c>
      <c r="Q1175" s="2">
        <f t="shared" si="5"/>
        <v>9</v>
      </c>
      <c r="R1175" s="2">
        <f t="shared" si="6"/>
        <v>160</v>
      </c>
    </row>
    <row r="1176" ht="14.25" customHeight="1">
      <c r="A1176" s="2">
        <v>454834.0</v>
      </c>
      <c r="B1176" s="2" t="s">
        <v>42</v>
      </c>
      <c r="C1176" s="2" t="s">
        <v>40</v>
      </c>
      <c r="D1176" s="2" t="s">
        <v>32</v>
      </c>
      <c r="E1176" s="2" t="s">
        <v>38</v>
      </c>
      <c r="F1176" s="2" t="s">
        <v>34</v>
      </c>
      <c r="G1176" s="4">
        <v>43528.85996527778</v>
      </c>
      <c r="H1176" s="4">
        <v>43535.85996527778</v>
      </c>
      <c r="I1176" s="4">
        <v>43531.85996527778</v>
      </c>
      <c r="J1176" s="2">
        <v>37.0</v>
      </c>
      <c r="K1176" s="2">
        <v>114.0</v>
      </c>
      <c r="L1176" s="2" t="str">
        <f t="shared" si="1"/>
        <v>Kolkata</v>
      </c>
      <c r="M1176" s="2" t="str">
        <f t="shared" si="2"/>
        <v>Bangalore-Kolkata</v>
      </c>
      <c r="N1176" s="2" t="str">
        <f t="shared" si="7"/>
        <v>Outstation</v>
      </c>
      <c r="O1176" s="2" t="str">
        <f t="shared" si="3"/>
        <v>Ship2Home</v>
      </c>
      <c r="P1176" s="2">
        <f t="shared" si="4"/>
        <v>4</v>
      </c>
      <c r="Q1176" s="2">
        <f t="shared" si="5"/>
        <v>7</v>
      </c>
      <c r="R1176" s="2">
        <f t="shared" si="6"/>
        <v>151</v>
      </c>
    </row>
    <row r="1177" ht="14.25" customHeight="1">
      <c r="A1177" s="2">
        <v>97209.0</v>
      </c>
      <c r="B1177" s="2" t="s">
        <v>49</v>
      </c>
      <c r="C1177" s="2" t="s">
        <v>43</v>
      </c>
      <c r="D1177" s="2" t="s">
        <v>41</v>
      </c>
      <c r="E1177" s="2" t="s">
        <v>33</v>
      </c>
      <c r="F1177" s="2" t="s">
        <v>34</v>
      </c>
      <c r="G1177" s="4">
        <v>43528.86121527778</v>
      </c>
      <c r="H1177" s="4">
        <v>43534.86121527778</v>
      </c>
      <c r="I1177" s="4">
        <v>43531.86121527778</v>
      </c>
      <c r="J1177" s="2">
        <v>43.0</v>
      </c>
      <c r="K1177" s="2">
        <v>122.0</v>
      </c>
      <c r="L1177" s="2" t="str">
        <f t="shared" si="1"/>
        <v>Bangalore</v>
      </c>
      <c r="M1177" s="2" t="str">
        <f t="shared" si="2"/>
        <v>Delhi-Bangalore</v>
      </c>
      <c r="N1177" s="2" t="str">
        <f t="shared" si="7"/>
        <v>Outstation</v>
      </c>
      <c r="O1177" s="2" t="str">
        <f t="shared" si="3"/>
        <v>Ship2Home</v>
      </c>
      <c r="P1177" s="2">
        <f t="shared" si="4"/>
        <v>3</v>
      </c>
      <c r="Q1177" s="2">
        <f t="shared" si="5"/>
        <v>6</v>
      </c>
      <c r="R1177" s="2">
        <f t="shared" si="6"/>
        <v>165</v>
      </c>
    </row>
    <row r="1178" ht="14.25" customHeight="1">
      <c r="A1178" s="2">
        <v>599593.0</v>
      </c>
      <c r="B1178" s="2" t="s">
        <v>30</v>
      </c>
      <c r="C1178" s="2" t="s">
        <v>31</v>
      </c>
      <c r="D1178" s="2" t="s">
        <v>32</v>
      </c>
      <c r="E1178" s="2" t="s">
        <v>33</v>
      </c>
      <c r="F1178" s="2" t="s">
        <v>34</v>
      </c>
      <c r="G1178" s="4">
        <v>43528.8696875</v>
      </c>
      <c r="H1178" s="4">
        <v>43535.8696875</v>
      </c>
      <c r="I1178" s="4">
        <v>43531.8696875</v>
      </c>
      <c r="J1178" s="2">
        <v>41.0</v>
      </c>
      <c r="K1178" s="2">
        <v>128.0</v>
      </c>
      <c r="L1178" s="2" t="str">
        <f t="shared" si="1"/>
        <v>Delhi</v>
      </c>
      <c r="M1178" s="2" t="str">
        <f t="shared" si="2"/>
        <v>Bangalore-Delhi</v>
      </c>
      <c r="N1178" s="2" t="str">
        <f t="shared" si="7"/>
        <v>Outstation</v>
      </c>
      <c r="O1178" s="2" t="str">
        <f t="shared" si="3"/>
        <v>Ship2Home</v>
      </c>
      <c r="P1178" s="2">
        <f t="shared" si="4"/>
        <v>4</v>
      </c>
      <c r="Q1178" s="2">
        <f t="shared" si="5"/>
        <v>7</v>
      </c>
      <c r="R1178" s="2">
        <f t="shared" si="6"/>
        <v>169</v>
      </c>
    </row>
    <row r="1179" ht="14.25" customHeight="1">
      <c r="A1179" s="2">
        <v>131293.0</v>
      </c>
      <c r="B1179" s="2" t="s">
        <v>46</v>
      </c>
      <c r="C1179" s="2" t="s">
        <v>31</v>
      </c>
      <c r="D1179" s="2" t="s">
        <v>41</v>
      </c>
      <c r="E1179" s="2" t="s">
        <v>33</v>
      </c>
      <c r="F1179" s="2" t="s">
        <v>34</v>
      </c>
      <c r="G1179" s="4">
        <v>43528.875613425924</v>
      </c>
      <c r="H1179" s="4">
        <v>43532.875613425924</v>
      </c>
      <c r="I1179" s="4">
        <v>43531.875613425924</v>
      </c>
      <c r="J1179" s="2">
        <v>0.0</v>
      </c>
      <c r="K1179" s="2">
        <v>126.0</v>
      </c>
      <c r="L1179" s="2" t="str">
        <f t="shared" si="1"/>
        <v>Delhi</v>
      </c>
      <c r="M1179" s="2" t="str">
        <f t="shared" si="2"/>
        <v>Delhi-Delhi</v>
      </c>
      <c r="N1179" s="2" t="str">
        <f t="shared" si="7"/>
        <v>Local</v>
      </c>
      <c r="O1179" s="2" t="str">
        <f t="shared" si="3"/>
        <v>Ship2Home</v>
      </c>
      <c r="P1179" s="2">
        <f t="shared" si="4"/>
        <v>1</v>
      </c>
      <c r="Q1179" s="2">
        <f t="shared" si="5"/>
        <v>4</v>
      </c>
      <c r="R1179" s="2">
        <f t="shared" si="6"/>
        <v>126</v>
      </c>
    </row>
    <row r="1180" ht="14.25" customHeight="1">
      <c r="A1180" s="2">
        <v>820631.0</v>
      </c>
      <c r="B1180" s="2" t="s">
        <v>47</v>
      </c>
      <c r="C1180" s="2" t="s">
        <v>31</v>
      </c>
      <c r="D1180" s="2" t="s">
        <v>41</v>
      </c>
      <c r="E1180" s="2" t="s">
        <v>33</v>
      </c>
      <c r="F1180" s="2" t="s">
        <v>34</v>
      </c>
      <c r="G1180" s="4">
        <v>43528.87640046296</v>
      </c>
      <c r="H1180" s="4">
        <v>43535.87640046296</v>
      </c>
      <c r="I1180" s="4">
        <v>43535.87640046296</v>
      </c>
      <c r="J1180" s="2">
        <v>0.0</v>
      </c>
      <c r="K1180" s="2">
        <v>122.0</v>
      </c>
      <c r="L1180" s="2" t="str">
        <f t="shared" si="1"/>
        <v>Delhi</v>
      </c>
      <c r="M1180" s="2" t="str">
        <f t="shared" si="2"/>
        <v>Delhi-Delhi</v>
      </c>
      <c r="N1180" s="2" t="str">
        <f t="shared" si="7"/>
        <v>Local</v>
      </c>
      <c r="O1180" s="2" t="str">
        <f t="shared" si="3"/>
        <v>Ship2Home</v>
      </c>
      <c r="P1180" s="2">
        <f t="shared" si="4"/>
        <v>0</v>
      </c>
      <c r="Q1180" s="2">
        <f t="shared" si="5"/>
        <v>7</v>
      </c>
      <c r="R1180" s="2">
        <f t="shared" si="6"/>
        <v>122</v>
      </c>
    </row>
    <row r="1181" ht="14.25" customHeight="1">
      <c r="A1181" s="2">
        <v>21665.0</v>
      </c>
      <c r="B1181" s="2" t="s">
        <v>30</v>
      </c>
      <c r="C1181" s="2" t="s">
        <v>43</v>
      </c>
      <c r="D1181" s="2" t="s">
        <v>41</v>
      </c>
      <c r="E1181" s="2" t="s">
        <v>33</v>
      </c>
      <c r="F1181" s="2" t="s">
        <v>34</v>
      </c>
      <c r="G1181" s="4">
        <v>43528.87736111111</v>
      </c>
      <c r="H1181" s="4">
        <v>43534.87736111111</v>
      </c>
      <c r="I1181" s="4">
        <v>43535.87736111111</v>
      </c>
      <c r="J1181" s="2">
        <v>47.0</v>
      </c>
      <c r="K1181" s="2">
        <v>126.0</v>
      </c>
      <c r="L1181" s="2" t="str">
        <f t="shared" si="1"/>
        <v>Bangalore</v>
      </c>
      <c r="M1181" s="2" t="str">
        <f t="shared" si="2"/>
        <v>Delhi-Bangalore</v>
      </c>
      <c r="N1181" s="2" t="str">
        <f t="shared" si="7"/>
        <v>Outstation</v>
      </c>
      <c r="O1181" s="2" t="str">
        <f t="shared" si="3"/>
        <v>Ship2Home</v>
      </c>
      <c r="P1181" s="2">
        <f t="shared" si="4"/>
        <v>-1</v>
      </c>
      <c r="Q1181" s="2">
        <f t="shared" si="5"/>
        <v>6</v>
      </c>
      <c r="R1181" s="2">
        <f t="shared" si="6"/>
        <v>173</v>
      </c>
    </row>
    <row r="1182" ht="14.25" customHeight="1">
      <c r="A1182" s="2">
        <v>351766.0</v>
      </c>
      <c r="B1182" s="2" t="s">
        <v>36</v>
      </c>
      <c r="C1182" s="2" t="s">
        <v>31</v>
      </c>
      <c r="D1182" s="2" t="s">
        <v>32</v>
      </c>
      <c r="E1182" s="2" t="s">
        <v>38</v>
      </c>
      <c r="F1182" s="2" t="s">
        <v>34</v>
      </c>
      <c r="G1182" s="4">
        <v>43528.88049768518</v>
      </c>
      <c r="H1182" s="4">
        <v>43537.88049768518</v>
      </c>
      <c r="I1182" s="4">
        <v>43533.88049768518</v>
      </c>
      <c r="J1182" s="2">
        <v>30.0</v>
      </c>
      <c r="K1182" s="2">
        <v>123.0</v>
      </c>
      <c r="L1182" s="2" t="str">
        <f t="shared" si="1"/>
        <v>Delhi</v>
      </c>
      <c r="M1182" s="2" t="str">
        <f t="shared" si="2"/>
        <v>Bangalore-Delhi</v>
      </c>
      <c r="N1182" s="2" t="str">
        <f t="shared" si="7"/>
        <v>Outstation</v>
      </c>
      <c r="O1182" s="2" t="str">
        <f t="shared" si="3"/>
        <v>Ship2Home</v>
      </c>
      <c r="P1182" s="2">
        <f t="shared" si="4"/>
        <v>4</v>
      </c>
      <c r="Q1182" s="2">
        <f t="shared" si="5"/>
        <v>9</v>
      </c>
      <c r="R1182" s="2">
        <f t="shared" si="6"/>
        <v>153</v>
      </c>
    </row>
    <row r="1183" ht="14.25" customHeight="1">
      <c r="A1183" s="2">
        <v>882776.0</v>
      </c>
      <c r="B1183" s="2" t="s">
        <v>48</v>
      </c>
      <c r="C1183" s="2" t="s">
        <v>45</v>
      </c>
      <c r="D1183" s="2" t="s">
        <v>32</v>
      </c>
      <c r="E1183" s="2" t="s">
        <v>44</v>
      </c>
      <c r="F1183" s="2" t="s">
        <v>34</v>
      </c>
      <c r="G1183" s="4">
        <v>43528.88064814815</v>
      </c>
      <c r="H1183" s="4">
        <v>43538.88064814815</v>
      </c>
      <c r="I1183" s="4">
        <v>43535.88064814815</v>
      </c>
      <c r="J1183" s="2">
        <v>35.0</v>
      </c>
      <c r="K1183" s="2">
        <v>127.0</v>
      </c>
      <c r="L1183" s="2" t="str">
        <f t="shared" si="1"/>
        <v>Chennai</v>
      </c>
      <c r="M1183" s="2" t="str">
        <f t="shared" si="2"/>
        <v>Bangalore-Chennai</v>
      </c>
      <c r="N1183" s="2" t="str">
        <f t="shared" si="7"/>
        <v>Outstation</v>
      </c>
      <c r="O1183" s="2" t="str">
        <f t="shared" si="3"/>
        <v>FastWheels</v>
      </c>
      <c r="P1183" s="2">
        <f t="shared" si="4"/>
        <v>3</v>
      </c>
      <c r="Q1183" s="2">
        <f t="shared" si="5"/>
        <v>10</v>
      </c>
      <c r="R1183" s="2">
        <f t="shared" si="6"/>
        <v>162</v>
      </c>
    </row>
    <row r="1184" ht="14.25" customHeight="1">
      <c r="A1184" s="2">
        <v>558559.0</v>
      </c>
      <c r="B1184" s="2" t="s">
        <v>46</v>
      </c>
      <c r="C1184" s="2" t="s">
        <v>43</v>
      </c>
      <c r="D1184" s="2" t="s">
        <v>41</v>
      </c>
      <c r="E1184" s="2" t="s">
        <v>33</v>
      </c>
      <c r="F1184" s="2" t="s">
        <v>34</v>
      </c>
      <c r="G1184" s="4">
        <v>43528.88849537037</v>
      </c>
      <c r="H1184" s="4">
        <v>43533.88849537037</v>
      </c>
      <c r="I1184" s="4">
        <v>43535.88849537037</v>
      </c>
      <c r="J1184" s="2">
        <v>42.0</v>
      </c>
      <c r="K1184" s="2">
        <v>125.0</v>
      </c>
      <c r="L1184" s="2" t="str">
        <f t="shared" si="1"/>
        <v>Bangalore</v>
      </c>
      <c r="M1184" s="2" t="str">
        <f t="shared" si="2"/>
        <v>Delhi-Bangalore</v>
      </c>
      <c r="N1184" s="2" t="str">
        <f t="shared" si="7"/>
        <v>Outstation</v>
      </c>
      <c r="O1184" s="2" t="str">
        <f t="shared" si="3"/>
        <v>Ship2Home</v>
      </c>
      <c r="P1184" s="2">
        <f t="shared" si="4"/>
        <v>-2</v>
      </c>
      <c r="Q1184" s="2">
        <f t="shared" si="5"/>
        <v>5</v>
      </c>
      <c r="R1184" s="2">
        <f t="shared" si="6"/>
        <v>167</v>
      </c>
    </row>
    <row r="1185" ht="14.25" customHeight="1">
      <c r="A1185" s="2">
        <v>705929.0</v>
      </c>
      <c r="B1185" s="2" t="s">
        <v>39</v>
      </c>
      <c r="C1185" s="2" t="s">
        <v>43</v>
      </c>
      <c r="D1185" s="2" t="s">
        <v>41</v>
      </c>
      <c r="E1185" s="2" t="s">
        <v>44</v>
      </c>
      <c r="F1185" s="2" t="s">
        <v>34</v>
      </c>
      <c r="G1185" s="4">
        <v>43528.88947916667</v>
      </c>
      <c r="H1185" s="4">
        <v>43531.88947916667</v>
      </c>
      <c r="I1185" s="4">
        <v>43534.88947916667</v>
      </c>
      <c r="J1185" s="2">
        <v>73.0</v>
      </c>
      <c r="K1185" s="2">
        <v>100.0</v>
      </c>
      <c r="L1185" s="2" t="str">
        <f t="shared" si="1"/>
        <v>Bangalore</v>
      </c>
      <c r="M1185" s="2" t="str">
        <f t="shared" si="2"/>
        <v>Delhi-Bangalore</v>
      </c>
      <c r="N1185" s="2" t="str">
        <f t="shared" si="7"/>
        <v>Outstation</v>
      </c>
      <c r="O1185" s="2" t="str">
        <f t="shared" si="3"/>
        <v>FastWheels</v>
      </c>
      <c r="P1185" s="2">
        <f t="shared" si="4"/>
        <v>-3</v>
      </c>
      <c r="Q1185" s="2">
        <f t="shared" si="5"/>
        <v>3</v>
      </c>
      <c r="R1185" s="2">
        <f t="shared" si="6"/>
        <v>173</v>
      </c>
    </row>
    <row r="1186" ht="14.25" customHeight="1">
      <c r="A1186" s="2">
        <v>311186.0</v>
      </c>
      <c r="B1186" s="2" t="s">
        <v>30</v>
      </c>
      <c r="C1186" s="2" t="s">
        <v>31</v>
      </c>
      <c r="D1186" s="2" t="s">
        <v>41</v>
      </c>
      <c r="E1186" s="2" t="s">
        <v>38</v>
      </c>
      <c r="F1186" s="2" t="s">
        <v>34</v>
      </c>
      <c r="G1186" s="4">
        <v>43528.897893518515</v>
      </c>
      <c r="H1186" s="4">
        <v>43532.897893518515</v>
      </c>
      <c r="I1186" s="4">
        <v>43534.897893518515</v>
      </c>
      <c r="J1186" s="2">
        <v>0.0</v>
      </c>
      <c r="K1186" s="2">
        <v>124.0</v>
      </c>
      <c r="L1186" s="2" t="str">
        <f t="shared" si="1"/>
        <v>Delhi</v>
      </c>
      <c r="M1186" s="2" t="str">
        <f t="shared" si="2"/>
        <v>Delhi-Delhi</v>
      </c>
      <c r="N1186" s="2" t="str">
        <f t="shared" si="7"/>
        <v>Local</v>
      </c>
      <c r="O1186" s="2" t="str">
        <f t="shared" si="3"/>
        <v>Ship2Home</v>
      </c>
      <c r="P1186" s="2">
        <f t="shared" si="4"/>
        <v>-2</v>
      </c>
      <c r="Q1186" s="2">
        <f t="shared" si="5"/>
        <v>4</v>
      </c>
      <c r="R1186" s="2">
        <f t="shared" si="6"/>
        <v>124</v>
      </c>
    </row>
    <row r="1187" ht="14.25" customHeight="1">
      <c r="A1187" s="2">
        <v>956080.0</v>
      </c>
      <c r="B1187" s="2" t="s">
        <v>30</v>
      </c>
      <c r="C1187" s="2" t="s">
        <v>43</v>
      </c>
      <c r="D1187" s="2" t="s">
        <v>41</v>
      </c>
      <c r="E1187" s="2" t="s">
        <v>44</v>
      </c>
      <c r="F1187" s="2" t="s">
        <v>34</v>
      </c>
      <c r="G1187" s="4">
        <v>43528.89991898148</v>
      </c>
      <c r="H1187" s="4">
        <v>43530.89991898148</v>
      </c>
      <c r="I1187" s="4">
        <v>43534.89991898148</v>
      </c>
      <c r="J1187" s="2">
        <v>42.0</v>
      </c>
      <c r="K1187" s="2">
        <v>127.0</v>
      </c>
      <c r="L1187" s="2" t="str">
        <f t="shared" si="1"/>
        <v>Bangalore</v>
      </c>
      <c r="M1187" s="2" t="str">
        <f t="shared" si="2"/>
        <v>Delhi-Bangalore</v>
      </c>
      <c r="N1187" s="2" t="str">
        <f t="shared" si="7"/>
        <v>Outstation</v>
      </c>
      <c r="O1187" s="2" t="str">
        <f t="shared" si="3"/>
        <v>FastWheels</v>
      </c>
      <c r="P1187" s="2">
        <f t="shared" si="4"/>
        <v>-4</v>
      </c>
      <c r="Q1187" s="2">
        <f t="shared" si="5"/>
        <v>2</v>
      </c>
      <c r="R1187" s="2">
        <f t="shared" si="6"/>
        <v>169</v>
      </c>
    </row>
    <row r="1188" ht="14.25" customHeight="1">
      <c r="A1188" s="2">
        <v>348655.0</v>
      </c>
      <c r="B1188" s="2" t="s">
        <v>30</v>
      </c>
      <c r="C1188" s="2" t="s">
        <v>40</v>
      </c>
      <c r="D1188" s="2" t="s">
        <v>32</v>
      </c>
      <c r="E1188" s="2" t="s">
        <v>33</v>
      </c>
      <c r="F1188" s="2" t="s">
        <v>34</v>
      </c>
      <c r="G1188" s="4">
        <v>43528.90398148148</v>
      </c>
      <c r="H1188" s="4">
        <v>43532.90398148148</v>
      </c>
      <c r="I1188" s="4">
        <v>43532.90398148148</v>
      </c>
      <c r="J1188" s="2">
        <v>46.0</v>
      </c>
      <c r="K1188" s="2">
        <v>109.0</v>
      </c>
      <c r="L1188" s="2" t="str">
        <f t="shared" si="1"/>
        <v>Kolkata</v>
      </c>
      <c r="M1188" s="2" t="str">
        <f t="shared" si="2"/>
        <v>Bangalore-Kolkata</v>
      </c>
      <c r="N1188" s="2" t="str">
        <f t="shared" si="7"/>
        <v>Outstation</v>
      </c>
      <c r="O1188" s="2" t="str">
        <f t="shared" si="3"/>
        <v>Ship2Home</v>
      </c>
      <c r="P1188" s="2">
        <f t="shared" si="4"/>
        <v>0</v>
      </c>
      <c r="Q1188" s="2">
        <f t="shared" si="5"/>
        <v>4</v>
      </c>
      <c r="R1188" s="2">
        <f t="shared" si="6"/>
        <v>155</v>
      </c>
    </row>
    <row r="1189" ht="14.25" customHeight="1">
      <c r="A1189" s="2">
        <v>807889.0</v>
      </c>
      <c r="B1189" s="2" t="s">
        <v>30</v>
      </c>
      <c r="C1189" s="2" t="s">
        <v>31</v>
      </c>
      <c r="D1189" s="2" t="s">
        <v>41</v>
      </c>
      <c r="E1189" s="2" t="s">
        <v>33</v>
      </c>
      <c r="F1189" s="2" t="s">
        <v>34</v>
      </c>
      <c r="G1189" s="4">
        <v>43528.91038194444</v>
      </c>
      <c r="H1189" s="4">
        <v>43531.91038194444</v>
      </c>
      <c r="I1189" s="4">
        <v>43532.91038194444</v>
      </c>
      <c r="J1189" s="2">
        <v>0.0</v>
      </c>
      <c r="K1189" s="2">
        <v>122.0</v>
      </c>
      <c r="L1189" s="2" t="str">
        <f t="shared" si="1"/>
        <v>Delhi</v>
      </c>
      <c r="M1189" s="2" t="str">
        <f t="shared" si="2"/>
        <v>Delhi-Delhi</v>
      </c>
      <c r="N1189" s="2" t="str">
        <f t="shared" si="7"/>
        <v>Local</v>
      </c>
      <c r="O1189" s="2" t="str">
        <f t="shared" si="3"/>
        <v>Ship2Home</v>
      </c>
      <c r="P1189" s="2">
        <f t="shared" si="4"/>
        <v>-1</v>
      </c>
      <c r="Q1189" s="2">
        <f t="shared" si="5"/>
        <v>3</v>
      </c>
      <c r="R1189" s="2">
        <f t="shared" si="6"/>
        <v>122</v>
      </c>
    </row>
    <row r="1190" ht="14.25" customHeight="1">
      <c r="A1190" s="2">
        <v>134007.0</v>
      </c>
      <c r="B1190" s="2" t="s">
        <v>39</v>
      </c>
      <c r="C1190" s="2" t="s">
        <v>43</v>
      </c>
      <c r="D1190" s="2" t="s">
        <v>32</v>
      </c>
      <c r="E1190" s="2" t="s">
        <v>33</v>
      </c>
      <c r="F1190" s="2" t="s">
        <v>34</v>
      </c>
      <c r="G1190" s="4">
        <v>43528.91334490741</v>
      </c>
      <c r="H1190" s="4">
        <v>43528.91334490741</v>
      </c>
      <c r="I1190" s="4">
        <v>43534.91334490741</v>
      </c>
      <c r="J1190" s="2">
        <v>0.0</v>
      </c>
      <c r="K1190" s="2">
        <v>127.0</v>
      </c>
      <c r="L1190" s="2" t="str">
        <f t="shared" si="1"/>
        <v>Bangalore</v>
      </c>
      <c r="M1190" s="2" t="str">
        <f t="shared" si="2"/>
        <v>Bangalore-Bangalore</v>
      </c>
      <c r="N1190" s="2" t="str">
        <f t="shared" si="7"/>
        <v>Local</v>
      </c>
      <c r="O1190" s="2" t="str">
        <f t="shared" si="3"/>
        <v>Ship2Home</v>
      </c>
      <c r="P1190" s="2">
        <f t="shared" si="4"/>
        <v>-6</v>
      </c>
      <c r="Q1190" s="2">
        <f t="shared" si="5"/>
        <v>0</v>
      </c>
      <c r="R1190" s="2">
        <f t="shared" si="6"/>
        <v>127</v>
      </c>
    </row>
    <row r="1191" ht="14.25" customHeight="1">
      <c r="A1191" s="2">
        <v>122520.0</v>
      </c>
      <c r="B1191" s="2" t="s">
        <v>48</v>
      </c>
      <c r="C1191" s="2" t="s">
        <v>40</v>
      </c>
      <c r="D1191" s="2" t="s">
        <v>32</v>
      </c>
      <c r="E1191" s="2" t="s">
        <v>44</v>
      </c>
      <c r="F1191" s="2" t="s">
        <v>34</v>
      </c>
      <c r="G1191" s="4">
        <v>43528.92056712963</v>
      </c>
      <c r="H1191" s="4">
        <v>43535.92056712963</v>
      </c>
      <c r="I1191" s="4">
        <v>43532.92056712963</v>
      </c>
      <c r="J1191" s="2">
        <v>74.0</v>
      </c>
      <c r="K1191" s="2">
        <v>87.0</v>
      </c>
      <c r="L1191" s="2" t="str">
        <f t="shared" si="1"/>
        <v>Kolkata</v>
      </c>
      <c r="M1191" s="2" t="str">
        <f t="shared" si="2"/>
        <v>Bangalore-Kolkata</v>
      </c>
      <c r="N1191" s="2" t="str">
        <f t="shared" si="7"/>
        <v>Outstation</v>
      </c>
      <c r="O1191" s="2" t="str">
        <f t="shared" si="3"/>
        <v>FastWheels</v>
      </c>
      <c r="P1191" s="2">
        <f t="shared" si="4"/>
        <v>3</v>
      </c>
      <c r="Q1191" s="2">
        <f t="shared" si="5"/>
        <v>7</v>
      </c>
      <c r="R1191" s="2">
        <f t="shared" si="6"/>
        <v>161</v>
      </c>
    </row>
    <row r="1192" ht="14.25" customHeight="1">
      <c r="A1192" s="2">
        <v>752562.0</v>
      </c>
      <c r="B1192" s="2" t="s">
        <v>30</v>
      </c>
      <c r="C1192" s="2" t="s">
        <v>37</v>
      </c>
      <c r="D1192" s="2" t="s">
        <v>41</v>
      </c>
      <c r="E1192" s="2" t="s">
        <v>44</v>
      </c>
      <c r="F1192" s="2" t="s">
        <v>34</v>
      </c>
      <c r="G1192" s="4">
        <v>43528.92369212963</v>
      </c>
      <c r="H1192" s="4">
        <v>43530.92369212963</v>
      </c>
      <c r="I1192" s="4">
        <v>43533.92369212963</v>
      </c>
      <c r="J1192" s="2">
        <v>57.0</v>
      </c>
      <c r="K1192" s="2">
        <v>85.0</v>
      </c>
      <c r="L1192" s="2" t="str">
        <f t="shared" si="1"/>
        <v>Mumbai</v>
      </c>
      <c r="M1192" s="2" t="str">
        <f t="shared" si="2"/>
        <v>Delhi-Mumbai</v>
      </c>
      <c r="N1192" s="2" t="str">
        <f t="shared" si="7"/>
        <v>Outstation</v>
      </c>
      <c r="O1192" s="2" t="str">
        <f t="shared" si="3"/>
        <v>FastWheels</v>
      </c>
      <c r="P1192" s="2">
        <f t="shared" si="4"/>
        <v>-3</v>
      </c>
      <c r="Q1192" s="2">
        <f t="shared" si="5"/>
        <v>2</v>
      </c>
      <c r="R1192" s="2">
        <f t="shared" si="6"/>
        <v>142</v>
      </c>
    </row>
    <row r="1193" ht="14.25" customHeight="1">
      <c r="A1193" s="2">
        <v>452597.0</v>
      </c>
      <c r="B1193" s="2" t="s">
        <v>30</v>
      </c>
      <c r="C1193" s="2" t="s">
        <v>40</v>
      </c>
      <c r="D1193" s="2" t="s">
        <v>41</v>
      </c>
      <c r="E1193" s="2" t="s">
        <v>44</v>
      </c>
      <c r="F1193" s="2" t="s">
        <v>34</v>
      </c>
      <c r="G1193" s="4">
        <v>43528.92909722222</v>
      </c>
      <c r="H1193" s="4">
        <v>43535.92909722222</v>
      </c>
      <c r="I1193" s="4">
        <v>43531.92909722222</v>
      </c>
      <c r="J1193" s="2">
        <v>78.0</v>
      </c>
      <c r="K1193" s="2">
        <v>89.0</v>
      </c>
      <c r="L1193" s="2" t="str">
        <f t="shared" si="1"/>
        <v>Kolkata</v>
      </c>
      <c r="M1193" s="2" t="str">
        <f t="shared" si="2"/>
        <v>Delhi-Kolkata</v>
      </c>
      <c r="N1193" s="2" t="str">
        <f t="shared" si="7"/>
        <v>Outstation</v>
      </c>
      <c r="O1193" s="2" t="str">
        <f t="shared" si="3"/>
        <v>FastWheels</v>
      </c>
      <c r="P1193" s="2">
        <f t="shared" si="4"/>
        <v>4</v>
      </c>
      <c r="Q1193" s="2">
        <f t="shared" si="5"/>
        <v>7</v>
      </c>
      <c r="R1193" s="2">
        <f t="shared" si="6"/>
        <v>167</v>
      </c>
    </row>
    <row r="1194" ht="14.25" customHeight="1">
      <c r="A1194" s="2">
        <v>638684.0</v>
      </c>
      <c r="B1194" s="2" t="s">
        <v>39</v>
      </c>
      <c r="C1194" s="2" t="s">
        <v>37</v>
      </c>
      <c r="D1194" s="2" t="s">
        <v>41</v>
      </c>
      <c r="E1194" s="2" t="s">
        <v>44</v>
      </c>
      <c r="F1194" s="2" t="s">
        <v>34</v>
      </c>
      <c r="G1194" s="4">
        <v>43528.94017361111</v>
      </c>
      <c r="H1194" s="4">
        <v>43530.94017361111</v>
      </c>
      <c r="I1194" s="4">
        <v>43531.94017361111</v>
      </c>
      <c r="J1194" s="2">
        <v>34.0</v>
      </c>
      <c r="K1194" s="2">
        <v>114.0</v>
      </c>
      <c r="L1194" s="2" t="str">
        <f t="shared" si="1"/>
        <v>Mumbai</v>
      </c>
      <c r="M1194" s="2" t="str">
        <f t="shared" si="2"/>
        <v>Delhi-Mumbai</v>
      </c>
      <c r="N1194" s="2" t="str">
        <f t="shared" si="7"/>
        <v>Outstation</v>
      </c>
      <c r="O1194" s="2" t="str">
        <f t="shared" si="3"/>
        <v>FastWheels</v>
      </c>
      <c r="P1194" s="2">
        <f t="shared" si="4"/>
        <v>-1</v>
      </c>
      <c r="Q1194" s="2">
        <f t="shared" si="5"/>
        <v>2</v>
      </c>
      <c r="R1194" s="2">
        <f t="shared" si="6"/>
        <v>148</v>
      </c>
    </row>
    <row r="1195" ht="14.25" customHeight="1">
      <c r="A1195" s="2">
        <v>364057.0</v>
      </c>
      <c r="B1195" s="2" t="s">
        <v>30</v>
      </c>
      <c r="C1195" s="2" t="s">
        <v>43</v>
      </c>
      <c r="D1195" s="2" t="s">
        <v>41</v>
      </c>
      <c r="E1195" s="2" t="s">
        <v>33</v>
      </c>
      <c r="F1195" s="2" t="s">
        <v>34</v>
      </c>
      <c r="G1195" s="4">
        <v>43528.94452546296</v>
      </c>
      <c r="H1195" s="4">
        <v>43534.94452546296</v>
      </c>
      <c r="I1195" s="4">
        <v>43532.94452546296</v>
      </c>
      <c r="J1195" s="2">
        <v>50.0</v>
      </c>
      <c r="K1195" s="2">
        <v>120.0</v>
      </c>
      <c r="L1195" s="2" t="str">
        <f t="shared" si="1"/>
        <v>Bangalore</v>
      </c>
      <c r="M1195" s="2" t="str">
        <f t="shared" si="2"/>
        <v>Delhi-Bangalore</v>
      </c>
      <c r="N1195" s="2" t="str">
        <f t="shared" si="7"/>
        <v>Outstation</v>
      </c>
      <c r="O1195" s="2" t="str">
        <f t="shared" si="3"/>
        <v>Ship2Home</v>
      </c>
      <c r="P1195" s="2">
        <f t="shared" si="4"/>
        <v>2</v>
      </c>
      <c r="Q1195" s="2">
        <f t="shared" si="5"/>
        <v>6</v>
      </c>
      <c r="R1195" s="2">
        <f t="shared" si="6"/>
        <v>170</v>
      </c>
    </row>
    <row r="1196" ht="14.25" customHeight="1">
      <c r="A1196" s="2">
        <v>980268.0</v>
      </c>
      <c r="B1196" s="2" t="s">
        <v>39</v>
      </c>
      <c r="C1196" s="2" t="s">
        <v>45</v>
      </c>
      <c r="D1196" s="2" t="s">
        <v>32</v>
      </c>
      <c r="E1196" s="2" t="s">
        <v>44</v>
      </c>
      <c r="F1196" s="2" t="s">
        <v>34</v>
      </c>
      <c r="G1196" s="4">
        <v>43528.951157407406</v>
      </c>
      <c r="H1196" s="4">
        <v>43535.951157407406</v>
      </c>
      <c r="I1196" s="4">
        <v>43532.951157407406</v>
      </c>
      <c r="J1196" s="2">
        <v>29.0</v>
      </c>
      <c r="K1196" s="2">
        <v>126.0</v>
      </c>
      <c r="L1196" s="2" t="str">
        <f t="shared" si="1"/>
        <v>Chennai</v>
      </c>
      <c r="M1196" s="2" t="str">
        <f t="shared" si="2"/>
        <v>Bangalore-Chennai</v>
      </c>
      <c r="N1196" s="2" t="str">
        <f t="shared" si="7"/>
        <v>Outstation</v>
      </c>
      <c r="O1196" s="2" t="str">
        <f t="shared" si="3"/>
        <v>FastWheels</v>
      </c>
      <c r="P1196" s="2">
        <f t="shared" si="4"/>
        <v>3</v>
      </c>
      <c r="Q1196" s="2">
        <f t="shared" si="5"/>
        <v>7</v>
      </c>
      <c r="R1196" s="2">
        <f t="shared" si="6"/>
        <v>155</v>
      </c>
    </row>
    <row r="1197" ht="14.25" customHeight="1">
      <c r="A1197" s="2">
        <v>9482.0</v>
      </c>
      <c r="B1197" s="2" t="s">
        <v>47</v>
      </c>
      <c r="C1197" s="2" t="s">
        <v>37</v>
      </c>
      <c r="D1197" s="2" t="s">
        <v>41</v>
      </c>
      <c r="E1197" s="2" t="s">
        <v>38</v>
      </c>
      <c r="F1197" s="2" t="s">
        <v>34</v>
      </c>
      <c r="G1197" s="4">
        <v>43528.952731481484</v>
      </c>
      <c r="H1197" s="4">
        <v>43531.952731481484</v>
      </c>
      <c r="I1197" s="4">
        <v>43532.952731481484</v>
      </c>
      <c r="J1197" s="2">
        <v>44.0</v>
      </c>
      <c r="K1197" s="2">
        <v>108.0</v>
      </c>
      <c r="L1197" s="2" t="str">
        <f t="shared" si="1"/>
        <v>Mumbai</v>
      </c>
      <c r="M1197" s="2" t="str">
        <f t="shared" si="2"/>
        <v>Delhi-Mumbai</v>
      </c>
      <c r="N1197" s="2" t="str">
        <f t="shared" si="7"/>
        <v>Outstation</v>
      </c>
      <c r="O1197" s="2" t="str">
        <f t="shared" si="3"/>
        <v>Ship2Home</v>
      </c>
      <c r="P1197" s="2">
        <f t="shared" si="4"/>
        <v>-1</v>
      </c>
      <c r="Q1197" s="2">
        <f t="shared" si="5"/>
        <v>3</v>
      </c>
      <c r="R1197" s="2">
        <f t="shared" si="6"/>
        <v>152</v>
      </c>
    </row>
    <row r="1198" ht="14.25" customHeight="1">
      <c r="A1198" s="2">
        <v>144517.0</v>
      </c>
      <c r="B1198" s="2" t="s">
        <v>39</v>
      </c>
      <c r="C1198" s="2" t="s">
        <v>37</v>
      </c>
      <c r="D1198" s="2" t="s">
        <v>32</v>
      </c>
      <c r="E1198" s="2" t="s">
        <v>44</v>
      </c>
      <c r="F1198" s="2" t="s">
        <v>34</v>
      </c>
      <c r="G1198" s="4">
        <v>43528.95756944444</v>
      </c>
      <c r="H1198" s="4">
        <v>43533.95756944444</v>
      </c>
      <c r="I1198" s="4">
        <v>43534.95756944444</v>
      </c>
      <c r="J1198" s="2">
        <v>69.0</v>
      </c>
      <c r="K1198" s="2">
        <v>92.0</v>
      </c>
      <c r="L1198" s="2" t="str">
        <f t="shared" si="1"/>
        <v>Mumbai</v>
      </c>
      <c r="M1198" s="2" t="str">
        <f t="shared" si="2"/>
        <v>Bangalore-Mumbai</v>
      </c>
      <c r="N1198" s="2" t="str">
        <f t="shared" si="7"/>
        <v>Outstation</v>
      </c>
      <c r="O1198" s="2" t="str">
        <f t="shared" si="3"/>
        <v>FastWheels</v>
      </c>
      <c r="P1198" s="2">
        <f t="shared" si="4"/>
        <v>-1</v>
      </c>
      <c r="Q1198" s="2">
        <f t="shared" si="5"/>
        <v>5</v>
      </c>
      <c r="R1198" s="2">
        <f t="shared" si="6"/>
        <v>161</v>
      </c>
    </row>
    <row r="1199" ht="14.25" customHeight="1">
      <c r="A1199" s="2">
        <v>90179.0</v>
      </c>
      <c r="B1199" s="2" t="s">
        <v>39</v>
      </c>
      <c r="C1199" s="2" t="s">
        <v>43</v>
      </c>
      <c r="D1199" s="2" t="s">
        <v>41</v>
      </c>
      <c r="E1199" s="2" t="s">
        <v>44</v>
      </c>
      <c r="F1199" s="2" t="s">
        <v>34</v>
      </c>
      <c r="G1199" s="4">
        <v>43528.96435185185</v>
      </c>
      <c r="H1199" s="4">
        <v>43532.96435185185</v>
      </c>
      <c r="I1199" s="4">
        <v>43531.96435185185</v>
      </c>
      <c r="J1199" s="2">
        <v>79.0</v>
      </c>
      <c r="K1199" s="2">
        <v>101.0</v>
      </c>
      <c r="L1199" s="2" t="str">
        <f t="shared" si="1"/>
        <v>Bangalore</v>
      </c>
      <c r="M1199" s="2" t="str">
        <f t="shared" si="2"/>
        <v>Delhi-Bangalore</v>
      </c>
      <c r="N1199" s="2" t="str">
        <f t="shared" si="7"/>
        <v>Outstation</v>
      </c>
      <c r="O1199" s="2" t="str">
        <f t="shared" si="3"/>
        <v>FastWheels</v>
      </c>
      <c r="P1199" s="2">
        <f t="shared" si="4"/>
        <v>1</v>
      </c>
      <c r="Q1199" s="2">
        <f t="shared" si="5"/>
        <v>4</v>
      </c>
      <c r="R1199" s="2">
        <f t="shared" si="6"/>
        <v>180</v>
      </c>
    </row>
    <row r="1200" ht="14.25" customHeight="1">
      <c r="A1200" s="2">
        <v>889467.0</v>
      </c>
      <c r="B1200" s="2" t="s">
        <v>39</v>
      </c>
      <c r="C1200" s="2" t="s">
        <v>45</v>
      </c>
      <c r="D1200" s="2" t="s">
        <v>41</v>
      </c>
      <c r="E1200" s="2" t="s">
        <v>44</v>
      </c>
      <c r="F1200" s="2" t="s">
        <v>34</v>
      </c>
      <c r="G1200" s="4">
        <v>43528.966458333336</v>
      </c>
      <c r="H1200" s="4">
        <v>43534.966458333336</v>
      </c>
      <c r="I1200" s="4">
        <v>43535.966458333336</v>
      </c>
      <c r="J1200" s="2">
        <v>70.0</v>
      </c>
      <c r="K1200" s="2">
        <v>105.0</v>
      </c>
      <c r="L1200" s="2" t="str">
        <f t="shared" si="1"/>
        <v>Chennai</v>
      </c>
      <c r="M1200" s="2" t="str">
        <f t="shared" si="2"/>
        <v>Delhi-Chennai</v>
      </c>
      <c r="N1200" s="2" t="str">
        <f t="shared" si="7"/>
        <v>Outstation</v>
      </c>
      <c r="O1200" s="2" t="str">
        <f t="shared" si="3"/>
        <v>FastWheels</v>
      </c>
      <c r="P1200" s="2">
        <f t="shared" si="4"/>
        <v>-1</v>
      </c>
      <c r="Q1200" s="2">
        <f t="shared" si="5"/>
        <v>6</v>
      </c>
      <c r="R1200" s="2">
        <f t="shared" si="6"/>
        <v>175</v>
      </c>
    </row>
    <row r="1201" ht="14.25" customHeight="1">
      <c r="A1201" s="2">
        <v>953625.0</v>
      </c>
      <c r="B1201" s="2" t="s">
        <v>36</v>
      </c>
      <c r="C1201" s="2" t="s">
        <v>45</v>
      </c>
      <c r="D1201" s="2" t="s">
        <v>41</v>
      </c>
      <c r="E1201" s="2" t="s">
        <v>33</v>
      </c>
      <c r="F1201" s="2" t="s">
        <v>34</v>
      </c>
      <c r="G1201" s="4">
        <v>43528.97019675926</v>
      </c>
      <c r="H1201" s="4">
        <v>43531.97019675926</v>
      </c>
      <c r="I1201" s="4">
        <v>43532.97019675926</v>
      </c>
      <c r="J1201" s="2">
        <v>36.0</v>
      </c>
      <c r="K1201" s="2">
        <v>121.0</v>
      </c>
      <c r="L1201" s="2" t="str">
        <f t="shared" si="1"/>
        <v>Chennai</v>
      </c>
      <c r="M1201" s="2" t="str">
        <f t="shared" si="2"/>
        <v>Delhi-Chennai</v>
      </c>
      <c r="N1201" s="2" t="str">
        <f t="shared" si="7"/>
        <v>Outstation</v>
      </c>
      <c r="O1201" s="2" t="str">
        <f t="shared" si="3"/>
        <v>Ship2Home</v>
      </c>
      <c r="P1201" s="2">
        <f t="shared" si="4"/>
        <v>-1</v>
      </c>
      <c r="Q1201" s="2">
        <f t="shared" si="5"/>
        <v>3</v>
      </c>
      <c r="R1201" s="2">
        <f t="shared" si="6"/>
        <v>157</v>
      </c>
    </row>
    <row r="1202" ht="14.25" customHeight="1">
      <c r="A1202" s="2">
        <v>489252.0</v>
      </c>
      <c r="B1202" s="2" t="s">
        <v>39</v>
      </c>
      <c r="C1202" s="2" t="s">
        <v>37</v>
      </c>
      <c r="D1202" s="2" t="s">
        <v>32</v>
      </c>
      <c r="E1202" s="2" t="s">
        <v>44</v>
      </c>
      <c r="F1202" s="2" t="s">
        <v>34</v>
      </c>
      <c r="G1202" s="4">
        <v>43528.973275462966</v>
      </c>
      <c r="H1202" s="4">
        <v>43531.973275462966</v>
      </c>
      <c r="I1202" s="4">
        <v>43533.973275462966</v>
      </c>
      <c r="J1202" s="2">
        <v>45.0</v>
      </c>
      <c r="K1202" s="2">
        <v>107.0</v>
      </c>
      <c r="L1202" s="2" t="str">
        <f t="shared" si="1"/>
        <v>Mumbai</v>
      </c>
      <c r="M1202" s="2" t="str">
        <f t="shared" si="2"/>
        <v>Bangalore-Mumbai</v>
      </c>
      <c r="N1202" s="2" t="str">
        <f t="shared" si="7"/>
        <v>Outstation</v>
      </c>
      <c r="O1202" s="2" t="str">
        <f t="shared" si="3"/>
        <v>FastWheels</v>
      </c>
      <c r="P1202" s="2">
        <f t="shared" si="4"/>
        <v>-2</v>
      </c>
      <c r="Q1202" s="2">
        <f t="shared" si="5"/>
        <v>3</v>
      </c>
      <c r="R1202" s="2">
        <f t="shared" si="6"/>
        <v>152</v>
      </c>
    </row>
    <row r="1203" ht="14.25" customHeight="1">
      <c r="A1203" s="2">
        <v>14864.0</v>
      </c>
      <c r="B1203" s="2" t="s">
        <v>39</v>
      </c>
      <c r="C1203" s="2" t="s">
        <v>45</v>
      </c>
      <c r="D1203" s="2" t="s">
        <v>41</v>
      </c>
      <c r="E1203" s="2" t="s">
        <v>44</v>
      </c>
      <c r="F1203" s="2" t="s">
        <v>34</v>
      </c>
      <c r="G1203" s="4">
        <v>43528.975173611114</v>
      </c>
      <c r="H1203" s="4">
        <v>43533.975173611114</v>
      </c>
      <c r="I1203" s="4">
        <v>43532.975173611114</v>
      </c>
      <c r="J1203" s="2">
        <v>29.0</v>
      </c>
      <c r="K1203" s="2">
        <v>130.0</v>
      </c>
      <c r="L1203" s="2" t="str">
        <f t="shared" si="1"/>
        <v>Chennai</v>
      </c>
      <c r="M1203" s="2" t="str">
        <f t="shared" si="2"/>
        <v>Delhi-Chennai</v>
      </c>
      <c r="N1203" s="2" t="str">
        <f t="shared" si="7"/>
        <v>Outstation</v>
      </c>
      <c r="O1203" s="2" t="str">
        <f t="shared" si="3"/>
        <v>FastWheels</v>
      </c>
      <c r="P1203" s="2">
        <f t="shared" si="4"/>
        <v>1</v>
      </c>
      <c r="Q1203" s="2">
        <f t="shared" si="5"/>
        <v>5</v>
      </c>
      <c r="R1203" s="2">
        <f t="shared" si="6"/>
        <v>159</v>
      </c>
    </row>
    <row r="1204" ht="14.25" customHeight="1">
      <c r="A1204" s="2">
        <v>721885.0</v>
      </c>
      <c r="B1204" s="2" t="s">
        <v>36</v>
      </c>
      <c r="C1204" s="2" t="s">
        <v>45</v>
      </c>
      <c r="D1204" s="2" t="s">
        <v>41</v>
      </c>
      <c r="E1204" s="2" t="s">
        <v>33</v>
      </c>
      <c r="F1204" s="2" t="s">
        <v>34</v>
      </c>
      <c r="G1204" s="4">
        <v>43528.97758101852</v>
      </c>
      <c r="H1204" s="4">
        <v>43532.97758101852</v>
      </c>
      <c r="I1204" s="4">
        <v>43534.97758101852</v>
      </c>
      <c r="J1204" s="2">
        <v>33.0</v>
      </c>
      <c r="K1204" s="2">
        <v>126.0</v>
      </c>
      <c r="L1204" s="2" t="str">
        <f t="shared" si="1"/>
        <v>Chennai</v>
      </c>
      <c r="M1204" s="2" t="str">
        <f t="shared" si="2"/>
        <v>Delhi-Chennai</v>
      </c>
      <c r="N1204" s="2" t="str">
        <f t="shared" si="7"/>
        <v>Outstation</v>
      </c>
      <c r="O1204" s="2" t="str">
        <f t="shared" si="3"/>
        <v>Ship2Home</v>
      </c>
      <c r="P1204" s="2">
        <f t="shared" si="4"/>
        <v>-2</v>
      </c>
      <c r="Q1204" s="2">
        <f t="shared" si="5"/>
        <v>4</v>
      </c>
      <c r="R1204" s="2">
        <f t="shared" si="6"/>
        <v>159</v>
      </c>
    </row>
    <row r="1205" ht="14.25" customHeight="1">
      <c r="A1205" s="2">
        <v>391570.0</v>
      </c>
      <c r="B1205" s="2" t="s">
        <v>47</v>
      </c>
      <c r="C1205" s="2" t="s">
        <v>40</v>
      </c>
      <c r="D1205" s="2" t="s">
        <v>41</v>
      </c>
      <c r="E1205" s="2" t="s">
        <v>44</v>
      </c>
      <c r="F1205" s="2" t="s">
        <v>34</v>
      </c>
      <c r="G1205" s="4">
        <v>43528.98033564815</v>
      </c>
      <c r="H1205" s="4">
        <v>43535.98033564815</v>
      </c>
      <c r="I1205" s="4">
        <v>43532.98033564815</v>
      </c>
      <c r="J1205" s="2">
        <v>65.0</v>
      </c>
      <c r="K1205" s="2">
        <v>94.0</v>
      </c>
      <c r="L1205" s="2" t="str">
        <f t="shared" si="1"/>
        <v>Kolkata</v>
      </c>
      <c r="M1205" s="2" t="str">
        <f t="shared" si="2"/>
        <v>Delhi-Kolkata</v>
      </c>
      <c r="N1205" s="2" t="str">
        <f t="shared" si="7"/>
        <v>Outstation</v>
      </c>
      <c r="O1205" s="2" t="str">
        <f t="shared" si="3"/>
        <v>FastWheels</v>
      </c>
      <c r="P1205" s="2">
        <f t="shared" si="4"/>
        <v>3</v>
      </c>
      <c r="Q1205" s="2">
        <f t="shared" si="5"/>
        <v>7</v>
      </c>
      <c r="R1205" s="2">
        <f t="shared" si="6"/>
        <v>159</v>
      </c>
    </row>
    <row r="1206" ht="14.25" customHeight="1">
      <c r="A1206" s="2">
        <v>8367.0</v>
      </c>
      <c r="B1206" s="2" t="s">
        <v>49</v>
      </c>
      <c r="C1206" s="2" t="s">
        <v>40</v>
      </c>
      <c r="D1206" s="2" t="s">
        <v>41</v>
      </c>
      <c r="E1206" s="2" t="s">
        <v>33</v>
      </c>
      <c r="F1206" s="2" t="s">
        <v>34</v>
      </c>
      <c r="G1206" s="4">
        <v>43528.98440972222</v>
      </c>
      <c r="H1206" s="4">
        <v>43534.98440972222</v>
      </c>
      <c r="I1206" s="4">
        <v>43532.98440972222</v>
      </c>
      <c r="J1206" s="2">
        <v>49.0</v>
      </c>
      <c r="K1206" s="2">
        <v>115.0</v>
      </c>
      <c r="L1206" s="2" t="str">
        <f t="shared" si="1"/>
        <v>Kolkata</v>
      </c>
      <c r="M1206" s="2" t="str">
        <f t="shared" si="2"/>
        <v>Delhi-Kolkata</v>
      </c>
      <c r="N1206" s="2" t="str">
        <f t="shared" si="7"/>
        <v>Outstation</v>
      </c>
      <c r="O1206" s="2" t="str">
        <f t="shared" si="3"/>
        <v>Ship2Home</v>
      </c>
      <c r="P1206" s="2">
        <f t="shared" si="4"/>
        <v>2</v>
      </c>
      <c r="Q1206" s="2">
        <f t="shared" si="5"/>
        <v>6</v>
      </c>
      <c r="R1206" s="2">
        <f t="shared" si="6"/>
        <v>164</v>
      </c>
    </row>
    <row r="1207" ht="14.25" customHeight="1">
      <c r="A1207" s="2">
        <v>672039.0</v>
      </c>
      <c r="B1207" s="2" t="s">
        <v>39</v>
      </c>
      <c r="C1207" s="2" t="s">
        <v>31</v>
      </c>
      <c r="D1207" s="2" t="s">
        <v>41</v>
      </c>
      <c r="E1207" s="2" t="s">
        <v>33</v>
      </c>
      <c r="F1207" s="2" t="s">
        <v>34</v>
      </c>
      <c r="G1207" s="4">
        <v>43528.998136574075</v>
      </c>
      <c r="H1207" s="4">
        <v>43535.998136574075</v>
      </c>
      <c r="I1207" s="4">
        <v>43535.998136574075</v>
      </c>
      <c r="J1207" s="2">
        <v>0.0</v>
      </c>
      <c r="K1207" s="2">
        <v>126.0</v>
      </c>
      <c r="L1207" s="2" t="str">
        <f t="shared" si="1"/>
        <v>Delhi</v>
      </c>
      <c r="M1207" s="2" t="str">
        <f t="shared" si="2"/>
        <v>Delhi-Delhi</v>
      </c>
      <c r="N1207" s="2" t="str">
        <f t="shared" si="7"/>
        <v>Local</v>
      </c>
      <c r="O1207" s="2" t="str">
        <f t="shared" si="3"/>
        <v>Ship2Home</v>
      </c>
      <c r="P1207" s="2">
        <f t="shared" si="4"/>
        <v>0</v>
      </c>
      <c r="Q1207" s="2">
        <f t="shared" si="5"/>
        <v>7</v>
      </c>
      <c r="R1207" s="2">
        <f t="shared" si="6"/>
        <v>126</v>
      </c>
    </row>
    <row r="1208" ht="14.25" customHeight="1">
      <c r="A1208" s="2">
        <v>753448.0</v>
      </c>
      <c r="B1208" s="2" t="s">
        <v>47</v>
      </c>
      <c r="C1208" s="2" t="s">
        <v>31</v>
      </c>
      <c r="D1208" s="2" t="s">
        <v>41</v>
      </c>
      <c r="E1208" s="2" t="s">
        <v>44</v>
      </c>
      <c r="F1208" s="2" t="s">
        <v>34</v>
      </c>
      <c r="G1208" s="4">
        <v>43529.01337962963</v>
      </c>
      <c r="H1208" s="4">
        <v>43534.01337962963</v>
      </c>
      <c r="I1208" s="4">
        <v>43536.01337962963</v>
      </c>
      <c r="J1208" s="2">
        <v>0.0</v>
      </c>
      <c r="K1208" s="2">
        <v>126.0</v>
      </c>
      <c r="L1208" s="2" t="str">
        <f t="shared" si="1"/>
        <v>Delhi</v>
      </c>
      <c r="M1208" s="2" t="str">
        <f t="shared" si="2"/>
        <v>Delhi-Delhi</v>
      </c>
      <c r="N1208" s="2" t="str">
        <f t="shared" si="7"/>
        <v>Local</v>
      </c>
      <c r="O1208" s="2" t="str">
        <f t="shared" si="3"/>
        <v>FastWheels</v>
      </c>
      <c r="P1208" s="2">
        <f t="shared" si="4"/>
        <v>-2</v>
      </c>
      <c r="Q1208" s="2">
        <f t="shared" si="5"/>
        <v>5</v>
      </c>
      <c r="R1208" s="2">
        <f t="shared" si="6"/>
        <v>126</v>
      </c>
    </row>
    <row r="1209" ht="14.25" customHeight="1">
      <c r="A1209" s="2">
        <v>834888.0</v>
      </c>
      <c r="B1209" s="2" t="s">
        <v>39</v>
      </c>
      <c r="C1209" s="2" t="s">
        <v>43</v>
      </c>
      <c r="D1209" s="2" t="s">
        <v>41</v>
      </c>
      <c r="E1209" s="2" t="s">
        <v>44</v>
      </c>
      <c r="F1209" s="2" t="s">
        <v>34</v>
      </c>
      <c r="G1209" s="4">
        <v>43529.013819444444</v>
      </c>
      <c r="H1209" s="4">
        <v>43531.013819444444</v>
      </c>
      <c r="I1209" s="4">
        <v>43536.013819444444</v>
      </c>
      <c r="J1209" s="2">
        <v>35.0</v>
      </c>
      <c r="K1209" s="2">
        <v>129.0</v>
      </c>
      <c r="L1209" s="2" t="str">
        <f t="shared" si="1"/>
        <v>Bangalore</v>
      </c>
      <c r="M1209" s="2" t="str">
        <f t="shared" si="2"/>
        <v>Delhi-Bangalore</v>
      </c>
      <c r="N1209" s="2" t="str">
        <f t="shared" si="7"/>
        <v>Outstation</v>
      </c>
      <c r="O1209" s="2" t="str">
        <f t="shared" si="3"/>
        <v>FastWheels</v>
      </c>
      <c r="P1209" s="2">
        <f t="shared" si="4"/>
        <v>-5</v>
      </c>
      <c r="Q1209" s="2">
        <f t="shared" si="5"/>
        <v>2</v>
      </c>
      <c r="R1209" s="2">
        <f t="shared" si="6"/>
        <v>164</v>
      </c>
    </row>
    <row r="1210" ht="14.25" customHeight="1">
      <c r="A1210" s="2">
        <v>758074.0</v>
      </c>
      <c r="B1210" s="2" t="s">
        <v>47</v>
      </c>
      <c r="C1210" s="2" t="s">
        <v>40</v>
      </c>
      <c r="D1210" s="2" t="s">
        <v>41</v>
      </c>
      <c r="E1210" s="2" t="s">
        <v>38</v>
      </c>
      <c r="F1210" s="2" t="s">
        <v>34</v>
      </c>
      <c r="G1210" s="4">
        <v>43529.01967592593</v>
      </c>
      <c r="H1210" s="4">
        <v>43531.01967592593</v>
      </c>
      <c r="I1210" s="4">
        <v>43535.01967592593</v>
      </c>
      <c r="J1210" s="2">
        <v>31.0</v>
      </c>
      <c r="K1210" s="2">
        <v>115.0</v>
      </c>
      <c r="L1210" s="2" t="str">
        <f t="shared" si="1"/>
        <v>Kolkata</v>
      </c>
      <c r="M1210" s="2" t="str">
        <f t="shared" si="2"/>
        <v>Delhi-Kolkata</v>
      </c>
      <c r="N1210" s="2" t="str">
        <f t="shared" si="7"/>
        <v>Outstation</v>
      </c>
      <c r="O1210" s="2" t="str">
        <f t="shared" si="3"/>
        <v>Ship2Home</v>
      </c>
      <c r="P1210" s="2">
        <f t="shared" si="4"/>
        <v>-4</v>
      </c>
      <c r="Q1210" s="2">
        <f t="shared" si="5"/>
        <v>2</v>
      </c>
      <c r="R1210" s="2">
        <f t="shared" si="6"/>
        <v>146</v>
      </c>
    </row>
    <row r="1211" ht="14.25" customHeight="1">
      <c r="A1211" s="2">
        <v>529134.0</v>
      </c>
      <c r="B1211" s="2" t="s">
        <v>47</v>
      </c>
      <c r="C1211" s="2" t="s">
        <v>45</v>
      </c>
      <c r="D1211" s="2" t="s">
        <v>32</v>
      </c>
      <c r="E1211" s="2" t="s">
        <v>38</v>
      </c>
      <c r="F1211" s="2" t="s">
        <v>34</v>
      </c>
      <c r="G1211" s="4">
        <v>43529.02788194444</v>
      </c>
      <c r="H1211" s="4">
        <v>43535.02788194444</v>
      </c>
      <c r="I1211" s="4">
        <v>43536.02788194444</v>
      </c>
      <c r="J1211" s="2">
        <v>41.0</v>
      </c>
      <c r="K1211" s="2">
        <v>125.0</v>
      </c>
      <c r="L1211" s="2" t="str">
        <f t="shared" si="1"/>
        <v>Chennai</v>
      </c>
      <c r="M1211" s="2" t="str">
        <f t="shared" si="2"/>
        <v>Bangalore-Chennai</v>
      </c>
      <c r="N1211" s="2" t="str">
        <f t="shared" si="7"/>
        <v>Outstation</v>
      </c>
      <c r="O1211" s="2" t="str">
        <f t="shared" si="3"/>
        <v>Ship2Home</v>
      </c>
      <c r="P1211" s="2">
        <f t="shared" si="4"/>
        <v>-1</v>
      </c>
      <c r="Q1211" s="2">
        <f t="shared" si="5"/>
        <v>6</v>
      </c>
      <c r="R1211" s="2">
        <f t="shared" si="6"/>
        <v>166</v>
      </c>
    </row>
    <row r="1212" ht="14.25" customHeight="1">
      <c r="A1212" s="2">
        <v>885932.0</v>
      </c>
      <c r="B1212" s="2" t="s">
        <v>30</v>
      </c>
      <c r="C1212" s="2" t="s">
        <v>43</v>
      </c>
      <c r="D1212" s="2" t="s">
        <v>41</v>
      </c>
      <c r="E1212" s="2" t="s">
        <v>44</v>
      </c>
      <c r="F1212" s="2" t="s">
        <v>34</v>
      </c>
      <c r="G1212" s="4">
        <v>43529.02795138889</v>
      </c>
      <c r="H1212" s="4">
        <v>43532.02795138889</v>
      </c>
      <c r="I1212" s="4">
        <v>43536.02795138889</v>
      </c>
      <c r="J1212" s="2">
        <v>32.0</v>
      </c>
      <c r="K1212" s="2">
        <v>120.0</v>
      </c>
      <c r="L1212" s="2" t="str">
        <f t="shared" si="1"/>
        <v>Bangalore</v>
      </c>
      <c r="M1212" s="2" t="str">
        <f t="shared" si="2"/>
        <v>Delhi-Bangalore</v>
      </c>
      <c r="N1212" s="2" t="str">
        <f t="shared" si="7"/>
        <v>Outstation</v>
      </c>
      <c r="O1212" s="2" t="str">
        <f t="shared" si="3"/>
        <v>FastWheels</v>
      </c>
      <c r="P1212" s="2">
        <f t="shared" si="4"/>
        <v>-4</v>
      </c>
      <c r="Q1212" s="2">
        <f t="shared" si="5"/>
        <v>3</v>
      </c>
      <c r="R1212" s="2">
        <f t="shared" si="6"/>
        <v>152</v>
      </c>
    </row>
    <row r="1213" ht="14.25" customHeight="1">
      <c r="A1213" s="2">
        <v>914254.0</v>
      </c>
      <c r="B1213" s="2" t="s">
        <v>42</v>
      </c>
      <c r="C1213" s="2" t="s">
        <v>31</v>
      </c>
      <c r="D1213" s="2" t="s">
        <v>41</v>
      </c>
      <c r="E1213" s="2" t="s">
        <v>44</v>
      </c>
      <c r="F1213" s="2" t="s">
        <v>34</v>
      </c>
      <c r="G1213" s="4">
        <v>43529.030023148145</v>
      </c>
      <c r="H1213" s="4">
        <v>43530.030023148145</v>
      </c>
      <c r="I1213" s="4">
        <v>43534.030023148145</v>
      </c>
      <c r="J1213" s="2">
        <v>0.0</v>
      </c>
      <c r="K1213" s="2">
        <v>107.0</v>
      </c>
      <c r="L1213" s="2" t="str">
        <f t="shared" si="1"/>
        <v>Delhi</v>
      </c>
      <c r="M1213" s="2" t="str">
        <f t="shared" si="2"/>
        <v>Delhi-Delhi</v>
      </c>
      <c r="N1213" s="2" t="str">
        <f t="shared" si="7"/>
        <v>Local</v>
      </c>
      <c r="O1213" s="2" t="str">
        <f t="shared" si="3"/>
        <v>FastWheels</v>
      </c>
      <c r="P1213" s="2">
        <f t="shared" si="4"/>
        <v>-4</v>
      </c>
      <c r="Q1213" s="2">
        <f t="shared" si="5"/>
        <v>1</v>
      </c>
      <c r="R1213" s="2">
        <f t="shared" si="6"/>
        <v>107</v>
      </c>
    </row>
    <row r="1214" ht="14.25" customHeight="1">
      <c r="A1214" s="2">
        <v>691366.0</v>
      </c>
      <c r="B1214" s="2" t="s">
        <v>36</v>
      </c>
      <c r="C1214" s="2" t="s">
        <v>37</v>
      </c>
      <c r="D1214" s="2" t="s">
        <v>41</v>
      </c>
      <c r="E1214" s="2" t="s">
        <v>38</v>
      </c>
      <c r="F1214" s="2" t="s">
        <v>34</v>
      </c>
      <c r="G1214" s="4">
        <v>43529.03203703704</v>
      </c>
      <c r="H1214" s="4">
        <v>43537.03203703704</v>
      </c>
      <c r="I1214" s="4">
        <v>43536.03203703704</v>
      </c>
      <c r="J1214" s="2">
        <v>44.0</v>
      </c>
      <c r="K1214" s="2">
        <v>113.0</v>
      </c>
      <c r="L1214" s="2" t="str">
        <f t="shared" si="1"/>
        <v>Mumbai</v>
      </c>
      <c r="M1214" s="2" t="str">
        <f t="shared" si="2"/>
        <v>Delhi-Mumbai</v>
      </c>
      <c r="N1214" s="2" t="str">
        <f t="shared" si="7"/>
        <v>Outstation</v>
      </c>
      <c r="O1214" s="2" t="str">
        <f t="shared" si="3"/>
        <v>Ship2Home</v>
      </c>
      <c r="P1214" s="2">
        <f t="shared" si="4"/>
        <v>1</v>
      </c>
      <c r="Q1214" s="2">
        <f t="shared" si="5"/>
        <v>8</v>
      </c>
      <c r="R1214" s="2">
        <f t="shared" si="6"/>
        <v>157</v>
      </c>
    </row>
    <row r="1215" ht="14.25" customHeight="1">
      <c r="A1215" s="2">
        <v>947345.0</v>
      </c>
      <c r="B1215" s="2" t="s">
        <v>36</v>
      </c>
      <c r="C1215" s="2" t="s">
        <v>45</v>
      </c>
      <c r="D1215" s="2" t="s">
        <v>41</v>
      </c>
      <c r="E1215" s="2" t="s">
        <v>33</v>
      </c>
      <c r="F1215" s="2" t="s">
        <v>34</v>
      </c>
      <c r="G1215" s="4">
        <v>43529.033472222225</v>
      </c>
      <c r="H1215" s="4">
        <v>43531.033472222225</v>
      </c>
      <c r="I1215" s="4">
        <v>43534.033472222225</v>
      </c>
      <c r="J1215" s="2">
        <v>48.0</v>
      </c>
      <c r="K1215" s="2">
        <v>130.0</v>
      </c>
      <c r="L1215" s="2" t="str">
        <f t="shared" si="1"/>
        <v>Chennai</v>
      </c>
      <c r="M1215" s="2" t="str">
        <f t="shared" si="2"/>
        <v>Delhi-Chennai</v>
      </c>
      <c r="N1215" s="2" t="str">
        <f t="shared" si="7"/>
        <v>Outstation</v>
      </c>
      <c r="O1215" s="2" t="str">
        <f t="shared" si="3"/>
        <v>Ship2Home</v>
      </c>
      <c r="P1215" s="2">
        <f t="shared" si="4"/>
        <v>-3</v>
      </c>
      <c r="Q1215" s="2">
        <f t="shared" si="5"/>
        <v>2</v>
      </c>
      <c r="R1215" s="2">
        <f t="shared" si="6"/>
        <v>178</v>
      </c>
    </row>
    <row r="1216" ht="14.25" customHeight="1">
      <c r="A1216" s="2">
        <v>370011.0</v>
      </c>
      <c r="B1216" s="2" t="s">
        <v>47</v>
      </c>
      <c r="C1216" s="2" t="s">
        <v>31</v>
      </c>
      <c r="D1216" s="2" t="s">
        <v>41</v>
      </c>
      <c r="E1216" s="2" t="s">
        <v>33</v>
      </c>
      <c r="F1216" s="2" t="s">
        <v>34</v>
      </c>
      <c r="G1216" s="4">
        <v>43529.03549768519</v>
      </c>
      <c r="H1216" s="4">
        <v>43531.03549768519</v>
      </c>
      <c r="I1216" s="4">
        <v>43534.03549768519</v>
      </c>
      <c r="J1216" s="2">
        <v>0.0</v>
      </c>
      <c r="K1216" s="2">
        <v>127.0</v>
      </c>
      <c r="L1216" s="2" t="str">
        <f t="shared" si="1"/>
        <v>Delhi</v>
      </c>
      <c r="M1216" s="2" t="str">
        <f t="shared" si="2"/>
        <v>Delhi-Delhi</v>
      </c>
      <c r="N1216" s="2" t="str">
        <f t="shared" si="7"/>
        <v>Local</v>
      </c>
      <c r="O1216" s="2" t="str">
        <f t="shared" si="3"/>
        <v>Ship2Home</v>
      </c>
      <c r="P1216" s="2">
        <f t="shared" si="4"/>
        <v>-3</v>
      </c>
      <c r="Q1216" s="2">
        <f t="shared" si="5"/>
        <v>2</v>
      </c>
      <c r="R1216" s="2">
        <f t="shared" si="6"/>
        <v>127</v>
      </c>
    </row>
    <row r="1217" ht="14.25" customHeight="1">
      <c r="A1217" s="2">
        <v>415262.0</v>
      </c>
      <c r="B1217" s="2" t="s">
        <v>36</v>
      </c>
      <c r="C1217" s="2" t="s">
        <v>37</v>
      </c>
      <c r="D1217" s="2" t="s">
        <v>41</v>
      </c>
      <c r="E1217" s="2" t="s">
        <v>38</v>
      </c>
      <c r="F1217" s="2" t="s">
        <v>34</v>
      </c>
      <c r="G1217" s="4">
        <v>43529.03628472222</v>
      </c>
      <c r="H1217" s="4">
        <v>43536.03628472222</v>
      </c>
      <c r="I1217" s="4">
        <v>43532.03628472222</v>
      </c>
      <c r="J1217" s="2">
        <v>36.0</v>
      </c>
      <c r="K1217" s="2">
        <v>115.0</v>
      </c>
      <c r="L1217" s="2" t="str">
        <f t="shared" si="1"/>
        <v>Mumbai</v>
      </c>
      <c r="M1217" s="2" t="str">
        <f t="shared" si="2"/>
        <v>Delhi-Mumbai</v>
      </c>
      <c r="N1217" s="2" t="str">
        <f t="shared" si="7"/>
        <v>Outstation</v>
      </c>
      <c r="O1217" s="2" t="str">
        <f t="shared" si="3"/>
        <v>Ship2Home</v>
      </c>
      <c r="P1217" s="2">
        <f t="shared" si="4"/>
        <v>4</v>
      </c>
      <c r="Q1217" s="2">
        <f t="shared" si="5"/>
        <v>7</v>
      </c>
      <c r="R1217" s="2">
        <f t="shared" si="6"/>
        <v>151</v>
      </c>
    </row>
    <row r="1218" ht="14.25" customHeight="1">
      <c r="A1218" s="2">
        <v>674766.0</v>
      </c>
      <c r="B1218" s="2" t="s">
        <v>36</v>
      </c>
      <c r="C1218" s="2" t="s">
        <v>37</v>
      </c>
      <c r="D1218" s="2" t="s">
        <v>32</v>
      </c>
      <c r="E1218" s="2" t="s">
        <v>38</v>
      </c>
      <c r="F1218" s="2" t="s">
        <v>34</v>
      </c>
      <c r="G1218" s="4">
        <v>43529.040497685186</v>
      </c>
      <c r="H1218" s="4">
        <v>43535.040497685186</v>
      </c>
      <c r="I1218" s="4">
        <v>43533.040497685186</v>
      </c>
      <c r="J1218" s="2">
        <v>41.0</v>
      </c>
      <c r="K1218" s="2">
        <v>108.0</v>
      </c>
      <c r="L1218" s="2" t="str">
        <f t="shared" si="1"/>
        <v>Mumbai</v>
      </c>
      <c r="M1218" s="2" t="str">
        <f t="shared" si="2"/>
        <v>Bangalore-Mumbai</v>
      </c>
      <c r="N1218" s="2" t="str">
        <f t="shared" si="7"/>
        <v>Outstation</v>
      </c>
      <c r="O1218" s="2" t="str">
        <f t="shared" si="3"/>
        <v>Ship2Home</v>
      </c>
      <c r="P1218" s="2">
        <f t="shared" si="4"/>
        <v>2</v>
      </c>
      <c r="Q1218" s="2">
        <f t="shared" si="5"/>
        <v>6</v>
      </c>
      <c r="R1218" s="2">
        <f t="shared" si="6"/>
        <v>149</v>
      </c>
    </row>
    <row r="1219" ht="14.25" customHeight="1">
      <c r="A1219" s="2">
        <v>161482.0</v>
      </c>
      <c r="B1219" s="2" t="s">
        <v>36</v>
      </c>
      <c r="C1219" s="2" t="s">
        <v>37</v>
      </c>
      <c r="D1219" s="2" t="s">
        <v>41</v>
      </c>
      <c r="E1219" s="2" t="s">
        <v>38</v>
      </c>
      <c r="F1219" s="2" t="s">
        <v>34</v>
      </c>
      <c r="G1219" s="4">
        <v>43529.04119212963</v>
      </c>
      <c r="H1219" s="4">
        <v>43533.04119212963</v>
      </c>
      <c r="I1219" s="4">
        <v>43533.04119212963</v>
      </c>
      <c r="J1219" s="2">
        <v>37.0</v>
      </c>
      <c r="K1219" s="2">
        <v>110.0</v>
      </c>
      <c r="L1219" s="2" t="str">
        <f t="shared" si="1"/>
        <v>Mumbai</v>
      </c>
      <c r="M1219" s="2" t="str">
        <f t="shared" si="2"/>
        <v>Delhi-Mumbai</v>
      </c>
      <c r="N1219" s="2" t="str">
        <f t="shared" si="7"/>
        <v>Outstation</v>
      </c>
      <c r="O1219" s="2" t="str">
        <f t="shared" si="3"/>
        <v>Ship2Home</v>
      </c>
      <c r="P1219" s="2">
        <f t="shared" si="4"/>
        <v>0</v>
      </c>
      <c r="Q1219" s="2">
        <f t="shared" si="5"/>
        <v>4</v>
      </c>
      <c r="R1219" s="2">
        <f t="shared" si="6"/>
        <v>147</v>
      </c>
    </row>
    <row r="1220" ht="14.25" customHeight="1">
      <c r="A1220" s="2">
        <v>35020.0</v>
      </c>
      <c r="B1220" s="2" t="s">
        <v>42</v>
      </c>
      <c r="C1220" s="2" t="s">
        <v>31</v>
      </c>
      <c r="D1220" s="2" t="s">
        <v>41</v>
      </c>
      <c r="E1220" s="2" t="s">
        <v>44</v>
      </c>
      <c r="F1220" s="2" t="s">
        <v>34</v>
      </c>
      <c r="G1220" s="4">
        <v>43529.04484953704</v>
      </c>
      <c r="H1220" s="4">
        <v>43533.04484953704</v>
      </c>
      <c r="I1220" s="4">
        <v>43532.04484953704</v>
      </c>
      <c r="J1220" s="2">
        <v>0.0</v>
      </c>
      <c r="K1220" s="2">
        <v>130.0</v>
      </c>
      <c r="L1220" s="2" t="str">
        <f t="shared" si="1"/>
        <v>Delhi</v>
      </c>
      <c r="M1220" s="2" t="str">
        <f t="shared" si="2"/>
        <v>Delhi-Delhi</v>
      </c>
      <c r="N1220" s="2" t="str">
        <f t="shared" si="7"/>
        <v>Local</v>
      </c>
      <c r="O1220" s="2" t="str">
        <f t="shared" si="3"/>
        <v>FastWheels</v>
      </c>
      <c r="P1220" s="2">
        <f t="shared" si="4"/>
        <v>1</v>
      </c>
      <c r="Q1220" s="2">
        <f t="shared" si="5"/>
        <v>4</v>
      </c>
      <c r="R1220" s="2">
        <f t="shared" si="6"/>
        <v>130</v>
      </c>
    </row>
    <row r="1221" ht="14.25" customHeight="1">
      <c r="A1221" s="2">
        <v>462206.0</v>
      </c>
      <c r="B1221" s="2" t="s">
        <v>39</v>
      </c>
      <c r="C1221" s="2" t="s">
        <v>37</v>
      </c>
      <c r="D1221" s="2" t="s">
        <v>32</v>
      </c>
      <c r="E1221" s="2" t="s">
        <v>38</v>
      </c>
      <c r="F1221" s="2" t="s">
        <v>34</v>
      </c>
      <c r="G1221" s="4">
        <v>43529.049849537034</v>
      </c>
      <c r="H1221" s="4">
        <v>43532.049849537034</v>
      </c>
      <c r="I1221" s="4">
        <v>43536.049849537034</v>
      </c>
      <c r="J1221" s="2">
        <v>27.0</v>
      </c>
      <c r="K1221" s="2">
        <v>108.0</v>
      </c>
      <c r="L1221" s="2" t="str">
        <f t="shared" si="1"/>
        <v>Mumbai</v>
      </c>
      <c r="M1221" s="2" t="str">
        <f t="shared" si="2"/>
        <v>Bangalore-Mumbai</v>
      </c>
      <c r="N1221" s="2" t="str">
        <f t="shared" si="7"/>
        <v>Outstation</v>
      </c>
      <c r="O1221" s="2" t="str">
        <f t="shared" si="3"/>
        <v>Ship2Home</v>
      </c>
      <c r="P1221" s="2">
        <f t="shared" si="4"/>
        <v>-4</v>
      </c>
      <c r="Q1221" s="2">
        <f t="shared" si="5"/>
        <v>3</v>
      </c>
      <c r="R1221" s="2">
        <f t="shared" si="6"/>
        <v>135</v>
      </c>
    </row>
    <row r="1222" ht="14.25" customHeight="1">
      <c r="A1222" s="2">
        <v>100067.0</v>
      </c>
      <c r="B1222" s="2" t="s">
        <v>36</v>
      </c>
      <c r="C1222" s="2" t="s">
        <v>43</v>
      </c>
      <c r="D1222" s="2" t="s">
        <v>41</v>
      </c>
      <c r="E1222" s="2" t="s">
        <v>44</v>
      </c>
      <c r="F1222" s="2" t="s">
        <v>34</v>
      </c>
      <c r="G1222" s="4">
        <v>43529.052094907405</v>
      </c>
      <c r="H1222" s="4">
        <v>43535.052094907405</v>
      </c>
      <c r="I1222" s="4">
        <v>43534.052094907405</v>
      </c>
      <c r="J1222" s="2">
        <v>59.0</v>
      </c>
      <c r="K1222" s="2">
        <v>104.0</v>
      </c>
      <c r="L1222" s="2" t="str">
        <f t="shared" si="1"/>
        <v>Bangalore</v>
      </c>
      <c r="M1222" s="2" t="str">
        <f t="shared" si="2"/>
        <v>Delhi-Bangalore</v>
      </c>
      <c r="N1222" s="2" t="str">
        <f t="shared" si="7"/>
        <v>Outstation</v>
      </c>
      <c r="O1222" s="2" t="str">
        <f t="shared" si="3"/>
        <v>FastWheels</v>
      </c>
      <c r="P1222" s="2">
        <f t="shared" si="4"/>
        <v>1</v>
      </c>
      <c r="Q1222" s="2">
        <f t="shared" si="5"/>
        <v>6</v>
      </c>
      <c r="R1222" s="2">
        <f t="shared" si="6"/>
        <v>163</v>
      </c>
    </row>
    <row r="1223" ht="14.25" customHeight="1">
      <c r="A1223" s="2">
        <v>710717.0</v>
      </c>
      <c r="B1223" s="2" t="s">
        <v>30</v>
      </c>
      <c r="C1223" s="2" t="s">
        <v>43</v>
      </c>
      <c r="D1223" s="2" t="s">
        <v>32</v>
      </c>
      <c r="E1223" s="2" t="s">
        <v>33</v>
      </c>
      <c r="F1223" s="2" t="s">
        <v>34</v>
      </c>
      <c r="G1223" s="4">
        <v>43529.05228009259</v>
      </c>
      <c r="H1223" s="4">
        <v>43533.05228009259</v>
      </c>
      <c r="I1223" s="4">
        <v>43532.05228009259</v>
      </c>
      <c r="J1223" s="2">
        <v>0.0</v>
      </c>
      <c r="K1223" s="2">
        <v>128.0</v>
      </c>
      <c r="L1223" s="2" t="str">
        <f t="shared" si="1"/>
        <v>Bangalore</v>
      </c>
      <c r="M1223" s="2" t="str">
        <f t="shared" si="2"/>
        <v>Bangalore-Bangalore</v>
      </c>
      <c r="N1223" s="2" t="str">
        <f t="shared" si="7"/>
        <v>Local</v>
      </c>
      <c r="O1223" s="2" t="str">
        <f t="shared" si="3"/>
        <v>Ship2Home</v>
      </c>
      <c r="P1223" s="2">
        <f t="shared" si="4"/>
        <v>1</v>
      </c>
      <c r="Q1223" s="2">
        <f t="shared" si="5"/>
        <v>4</v>
      </c>
      <c r="R1223" s="2">
        <f t="shared" si="6"/>
        <v>128</v>
      </c>
    </row>
    <row r="1224" ht="14.25" customHeight="1">
      <c r="A1224" s="2">
        <v>843607.0</v>
      </c>
      <c r="B1224" s="2" t="s">
        <v>39</v>
      </c>
      <c r="C1224" s="2" t="s">
        <v>37</v>
      </c>
      <c r="D1224" s="2" t="s">
        <v>32</v>
      </c>
      <c r="E1224" s="2" t="s">
        <v>33</v>
      </c>
      <c r="F1224" s="2" t="s">
        <v>34</v>
      </c>
      <c r="G1224" s="4">
        <v>43529.052939814814</v>
      </c>
      <c r="H1224" s="4">
        <v>43536.052939814814</v>
      </c>
      <c r="I1224" s="4">
        <v>43536.052939814814</v>
      </c>
      <c r="J1224" s="2">
        <v>27.0</v>
      </c>
      <c r="K1224" s="2">
        <v>106.0</v>
      </c>
      <c r="L1224" s="2" t="str">
        <f t="shared" si="1"/>
        <v>Mumbai</v>
      </c>
      <c r="M1224" s="2" t="str">
        <f t="shared" si="2"/>
        <v>Bangalore-Mumbai</v>
      </c>
      <c r="N1224" s="2" t="str">
        <f t="shared" si="7"/>
        <v>Outstation</v>
      </c>
      <c r="O1224" s="2" t="str">
        <f t="shared" si="3"/>
        <v>Ship2Home</v>
      </c>
      <c r="P1224" s="2">
        <f t="shared" si="4"/>
        <v>0</v>
      </c>
      <c r="Q1224" s="2">
        <f t="shared" si="5"/>
        <v>7</v>
      </c>
      <c r="R1224" s="2">
        <f t="shared" si="6"/>
        <v>133</v>
      </c>
    </row>
    <row r="1225" ht="14.25" customHeight="1">
      <c r="A1225" s="2">
        <v>495120.0</v>
      </c>
      <c r="B1225" s="2" t="s">
        <v>47</v>
      </c>
      <c r="C1225" s="2" t="s">
        <v>45</v>
      </c>
      <c r="D1225" s="2" t="s">
        <v>32</v>
      </c>
      <c r="E1225" s="2" t="s">
        <v>44</v>
      </c>
      <c r="F1225" s="2" t="s">
        <v>34</v>
      </c>
      <c r="G1225" s="4">
        <v>43529.053298611114</v>
      </c>
      <c r="H1225" s="4">
        <v>43533.053298611114</v>
      </c>
      <c r="I1225" s="4">
        <v>43534.053298611114</v>
      </c>
      <c r="J1225" s="2">
        <v>43.0</v>
      </c>
      <c r="K1225" s="2">
        <v>129.0</v>
      </c>
      <c r="L1225" s="2" t="str">
        <f t="shared" si="1"/>
        <v>Chennai</v>
      </c>
      <c r="M1225" s="2" t="str">
        <f t="shared" si="2"/>
        <v>Bangalore-Chennai</v>
      </c>
      <c r="N1225" s="2" t="str">
        <f t="shared" si="7"/>
        <v>Outstation</v>
      </c>
      <c r="O1225" s="2" t="str">
        <f t="shared" si="3"/>
        <v>FastWheels</v>
      </c>
      <c r="P1225" s="2">
        <f t="shared" si="4"/>
        <v>-1</v>
      </c>
      <c r="Q1225" s="2">
        <f t="shared" si="5"/>
        <v>4</v>
      </c>
      <c r="R1225" s="2">
        <f t="shared" si="6"/>
        <v>172</v>
      </c>
    </row>
    <row r="1226" ht="14.25" customHeight="1">
      <c r="A1226" s="2">
        <v>818157.0</v>
      </c>
      <c r="B1226" s="2" t="s">
        <v>36</v>
      </c>
      <c r="C1226" s="2" t="s">
        <v>37</v>
      </c>
      <c r="D1226" s="2" t="s">
        <v>41</v>
      </c>
      <c r="E1226" s="2" t="s">
        <v>33</v>
      </c>
      <c r="F1226" s="2" t="s">
        <v>34</v>
      </c>
      <c r="G1226" s="4">
        <v>43529.05829861111</v>
      </c>
      <c r="H1226" s="4">
        <v>43538.05829861111</v>
      </c>
      <c r="I1226" s="4">
        <v>43535.05829861111</v>
      </c>
      <c r="J1226" s="2">
        <v>31.0</v>
      </c>
      <c r="K1226" s="2">
        <v>107.0</v>
      </c>
      <c r="L1226" s="2" t="str">
        <f t="shared" si="1"/>
        <v>Mumbai</v>
      </c>
      <c r="M1226" s="2" t="str">
        <f t="shared" si="2"/>
        <v>Delhi-Mumbai</v>
      </c>
      <c r="N1226" s="2" t="str">
        <f t="shared" si="7"/>
        <v>Outstation</v>
      </c>
      <c r="O1226" s="2" t="str">
        <f t="shared" si="3"/>
        <v>Ship2Home</v>
      </c>
      <c r="P1226" s="2">
        <f t="shared" si="4"/>
        <v>3</v>
      </c>
      <c r="Q1226" s="2">
        <f t="shared" si="5"/>
        <v>9</v>
      </c>
      <c r="R1226" s="2">
        <f t="shared" si="6"/>
        <v>138</v>
      </c>
    </row>
    <row r="1227" ht="14.25" customHeight="1">
      <c r="A1227" s="2">
        <v>552224.0</v>
      </c>
      <c r="B1227" s="2" t="s">
        <v>48</v>
      </c>
      <c r="C1227" s="2" t="s">
        <v>37</v>
      </c>
      <c r="D1227" s="2" t="s">
        <v>41</v>
      </c>
      <c r="E1227" s="2" t="s">
        <v>44</v>
      </c>
      <c r="F1227" s="2" t="s">
        <v>34</v>
      </c>
      <c r="G1227" s="4">
        <v>43529.06010416667</v>
      </c>
      <c r="H1227" s="4">
        <v>43531.06010416667</v>
      </c>
      <c r="I1227" s="4">
        <v>43535.06010416667</v>
      </c>
      <c r="J1227" s="2">
        <v>35.0</v>
      </c>
      <c r="K1227" s="2">
        <v>114.0</v>
      </c>
      <c r="L1227" s="2" t="str">
        <f t="shared" si="1"/>
        <v>Mumbai</v>
      </c>
      <c r="M1227" s="2" t="str">
        <f t="shared" si="2"/>
        <v>Delhi-Mumbai</v>
      </c>
      <c r="N1227" s="2" t="str">
        <f t="shared" si="7"/>
        <v>Outstation</v>
      </c>
      <c r="O1227" s="2" t="str">
        <f t="shared" si="3"/>
        <v>FastWheels</v>
      </c>
      <c r="P1227" s="2">
        <f t="shared" si="4"/>
        <v>-4</v>
      </c>
      <c r="Q1227" s="2">
        <f t="shared" si="5"/>
        <v>2</v>
      </c>
      <c r="R1227" s="2">
        <f t="shared" si="6"/>
        <v>149</v>
      </c>
    </row>
    <row r="1228" ht="14.25" customHeight="1">
      <c r="A1228" s="2">
        <v>308348.0</v>
      </c>
      <c r="B1228" s="2" t="s">
        <v>42</v>
      </c>
      <c r="C1228" s="2" t="s">
        <v>45</v>
      </c>
      <c r="D1228" s="2" t="s">
        <v>41</v>
      </c>
      <c r="E1228" s="2" t="s">
        <v>44</v>
      </c>
      <c r="F1228" s="2" t="s">
        <v>34</v>
      </c>
      <c r="G1228" s="4">
        <v>43529.06018518518</v>
      </c>
      <c r="H1228" s="4">
        <v>43534.06018518518</v>
      </c>
      <c r="I1228" s="4">
        <v>43533.06018518518</v>
      </c>
      <c r="J1228" s="2">
        <v>42.0</v>
      </c>
      <c r="K1228" s="2">
        <v>128.0</v>
      </c>
      <c r="L1228" s="2" t="str">
        <f t="shared" si="1"/>
        <v>Chennai</v>
      </c>
      <c r="M1228" s="2" t="str">
        <f t="shared" si="2"/>
        <v>Delhi-Chennai</v>
      </c>
      <c r="N1228" s="2" t="str">
        <f t="shared" si="7"/>
        <v>Outstation</v>
      </c>
      <c r="O1228" s="2" t="str">
        <f t="shared" si="3"/>
        <v>FastWheels</v>
      </c>
      <c r="P1228" s="2">
        <f t="shared" si="4"/>
        <v>1</v>
      </c>
      <c r="Q1228" s="2">
        <f t="shared" si="5"/>
        <v>5</v>
      </c>
      <c r="R1228" s="2">
        <f t="shared" si="6"/>
        <v>170</v>
      </c>
    </row>
    <row r="1229" ht="14.25" customHeight="1">
      <c r="A1229" s="2">
        <v>473330.0</v>
      </c>
      <c r="B1229" s="2" t="s">
        <v>39</v>
      </c>
      <c r="C1229" s="2" t="s">
        <v>45</v>
      </c>
      <c r="D1229" s="2" t="s">
        <v>32</v>
      </c>
      <c r="E1229" s="2" t="s">
        <v>38</v>
      </c>
      <c r="F1229" s="2" t="s">
        <v>34</v>
      </c>
      <c r="G1229" s="4">
        <v>43529.06275462963</v>
      </c>
      <c r="H1229" s="4">
        <v>43531.06275462963</v>
      </c>
      <c r="I1229" s="4">
        <v>43532.06275462963</v>
      </c>
      <c r="J1229" s="2">
        <v>31.0</v>
      </c>
      <c r="K1229" s="2">
        <v>126.0</v>
      </c>
      <c r="L1229" s="2" t="str">
        <f t="shared" si="1"/>
        <v>Chennai</v>
      </c>
      <c r="M1229" s="2" t="str">
        <f t="shared" si="2"/>
        <v>Bangalore-Chennai</v>
      </c>
      <c r="N1229" s="2" t="str">
        <f t="shared" si="7"/>
        <v>Outstation</v>
      </c>
      <c r="O1229" s="2" t="str">
        <f t="shared" si="3"/>
        <v>Ship2Home</v>
      </c>
      <c r="P1229" s="2">
        <f t="shared" si="4"/>
        <v>-1</v>
      </c>
      <c r="Q1229" s="2">
        <f t="shared" si="5"/>
        <v>2</v>
      </c>
      <c r="R1229" s="2">
        <f t="shared" si="6"/>
        <v>157</v>
      </c>
    </row>
    <row r="1230" ht="14.25" customHeight="1">
      <c r="A1230" s="2">
        <v>304979.0</v>
      </c>
      <c r="B1230" s="2" t="s">
        <v>46</v>
      </c>
      <c r="C1230" s="2" t="s">
        <v>45</v>
      </c>
      <c r="D1230" s="2" t="s">
        <v>41</v>
      </c>
      <c r="E1230" s="2" t="s">
        <v>33</v>
      </c>
      <c r="F1230" s="2" t="s">
        <v>34</v>
      </c>
      <c r="G1230" s="4">
        <v>43529.070231481484</v>
      </c>
      <c r="H1230" s="4">
        <v>43534.070231481484</v>
      </c>
      <c r="I1230" s="4">
        <v>43532.070231481484</v>
      </c>
      <c r="J1230" s="2">
        <v>39.0</v>
      </c>
      <c r="K1230" s="2">
        <v>125.0</v>
      </c>
      <c r="L1230" s="2" t="str">
        <f t="shared" si="1"/>
        <v>Chennai</v>
      </c>
      <c r="M1230" s="2" t="str">
        <f t="shared" si="2"/>
        <v>Delhi-Chennai</v>
      </c>
      <c r="N1230" s="2" t="str">
        <f t="shared" si="7"/>
        <v>Outstation</v>
      </c>
      <c r="O1230" s="2" t="str">
        <f t="shared" si="3"/>
        <v>Ship2Home</v>
      </c>
      <c r="P1230" s="2">
        <f t="shared" si="4"/>
        <v>2</v>
      </c>
      <c r="Q1230" s="2">
        <f t="shared" si="5"/>
        <v>5</v>
      </c>
      <c r="R1230" s="2">
        <f t="shared" si="6"/>
        <v>164</v>
      </c>
    </row>
    <row r="1231" ht="14.25" customHeight="1">
      <c r="A1231" s="2">
        <v>427670.0</v>
      </c>
      <c r="B1231" s="2" t="s">
        <v>47</v>
      </c>
      <c r="C1231" s="2" t="s">
        <v>31</v>
      </c>
      <c r="D1231" s="2" t="s">
        <v>32</v>
      </c>
      <c r="E1231" s="2" t="s">
        <v>44</v>
      </c>
      <c r="F1231" s="2" t="s">
        <v>34</v>
      </c>
      <c r="G1231" s="4">
        <v>43529.07068287037</v>
      </c>
      <c r="H1231" s="4">
        <v>43531.07068287037</v>
      </c>
      <c r="I1231" s="4">
        <v>43533.07068287037</v>
      </c>
      <c r="J1231" s="2">
        <v>70.0</v>
      </c>
      <c r="K1231" s="2">
        <v>106.0</v>
      </c>
      <c r="L1231" s="2" t="str">
        <f t="shared" si="1"/>
        <v>Delhi</v>
      </c>
      <c r="M1231" s="2" t="str">
        <f t="shared" si="2"/>
        <v>Bangalore-Delhi</v>
      </c>
      <c r="N1231" s="2" t="str">
        <f t="shared" si="7"/>
        <v>Outstation</v>
      </c>
      <c r="O1231" s="2" t="str">
        <f t="shared" si="3"/>
        <v>FastWheels</v>
      </c>
      <c r="P1231" s="2">
        <f t="shared" si="4"/>
        <v>-2</v>
      </c>
      <c r="Q1231" s="2">
        <f t="shared" si="5"/>
        <v>2</v>
      </c>
      <c r="R1231" s="2">
        <f t="shared" si="6"/>
        <v>176</v>
      </c>
    </row>
    <row r="1232" ht="14.25" customHeight="1">
      <c r="A1232" s="2">
        <v>903391.0</v>
      </c>
      <c r="B1232" s="2" t="s">
        <v>46</v>
      </c>
      <c r="C1232" s="2" t="s">
        <v>43</v>
      </c>
      <c r="D1232" s="2" t="s">
        <v>41</v>
      </c>
      <c r="E1232" s="2" t="s">
        <v>44</v>
      </c>
      <c r="F1232" s="2" t="s">
        <v>34</v>
      </c>
      <c r="G1232" s="4">
        <v>43529.07320601852</v>
      </c>
      <c r="H1232" s="4">
        <v>43535.07320601852</v>
      </c>
      <c r="I1232" s="4">
        <v>43532.07320601852</v>
      </c>
      <c r="J1232" s="2">
        <v>68.0</v>
      </c>
      <c r="K1232" s="2">
        <v>105.0</v>
      </c>
      <c r="L1232" s="2" t="str">
        <f t="shared" si="1"/>
        <v>Bangalore</v>
      </c>
      <c r="M1232" s="2" t="str">
        <f t="shared" si="2"/>
        <v>Delhi-Bangalore</v>
      </c>
      <c r="N1232" s="2" t="str">
        <f t="shared" si="7"/>
        <v>Outstation</v>
      </c>
      <c r="O1232" s="2" t="str">
        <f t="shared" si="3"/>
        <v>FastWheels</v>
      </c>
      <c r="P1232" s="2">
        <f t="shared" si="4"/>
        <v>3</v>
      </c>
      <c r="Q1232" s="2">
        <f t="shared" si="5"/>
        <v>6</v>
      </c>
      <c r="R1232" s="2">
        <f t="shared" si="6"/>
        <v>173</v>
      </c>
    </row>
    <row r="1233" ht="14.25" customHeight="1">
      <c r="A1233" s="2">
        <v>50941.0</v>
      </c>
      <c r="B1233" s="2" t="s">
        <v>36</v>
      </c>
      <c r="C1233" s="2" t="s">
        <v>37</v>
      </c>
      <c r="D1233" s="2" t="s">
        <v>41</v>
      </c>
      <c r="E1233" s="2" t="s">
        <v>33</v>
      </c>
      <c r="F1233" s="2" t="s">
        <v>34</v>
      </c>
      <c r="G1233" s="4">
        <v>43529.07690972222</v>
      </c>
      <c r="H1233" s="4">
        <v>43538.07690972222</v>
      </c>
      <c r="I1233" s="4">
        <v>43535.07690972222</v>
      </c>
      <c r="J1233" s="2">
        <v>47.0</v>
      </c>
      <c r="K1233" s="2">
        <v>110.0</v>
      </c>
      <c r="L1233" s="2" t="str">
        <f t="shared" si="1"/>
        <v>Mumbai</v>
      </c>
      <c r="M1233" s="2" t="str">
        <f t="shared" si="2"/>
        <v>Delhi-Mumbai</v>
      </c>
      <c r="N1233" s="2" t="str">
        <f t="shared" si="7"/>
        <v>Outstation</v>
      </c>
      <c r="O1233" s="2" t="str">
        <f t="shared" si="3"/>
        <v>Ship2Home</v>
      </c>
      <c r="P1233" s="2">
        <f t="shared" si="4"/>
        <v>3</v>
      </c>
      <c r="Q1233" s="2">
        <f t="shared" si="5"/>
        <v>9</v>
      </c>
      <c r="R1233" s="2">
        <f t="shared" si="6"/>
        <v>157</v>
      </c>
    </row>
    <row r="1234" ht="14.25" customHeight="1">
      <c r="A1234" s="2">
        <v>888203.0</v>
      </c>
      <c r="B1234" s="2" t="s">
        <v>30</v>
      </c>
      <c r="C1234" s="2" t="s">
        <v>40</v>
      </c>
      <c r="D1234" s="2" t="s">
        <v>41</v>
      </c>
      <c r="E1234" s="2" t="s">
        <v>33</v>
      </c>
      <c r="F1234" s="2" t="s">
        <v>34</v>
      </c>
      <c r="G1234" s="4">
        <v>43529.078125</v>
      </c>
      <c r="H1234" s="4">
        <v>43536.078125</v>
      </c>
      <c r="I1234" s="4">
        <v>43532.078125</v>
      </c>
      <c r="J1234" s="2">
        <v>38.0</v>
      </c>
      <c r="K1234" s="2">
        <v>109.0</v>
      </c>
      <c r="L1234" s="2" t="str">
        <f t="shared" si="1"/>
        <v>Kolkata</v>
      </c>
      <c r="M1234" s="2" t="str">
        <f t="shared" si="2"/>
        <v>Delhi-Kolkata</v>
      </c>
      <c r="N1234" s="2" t="str">
        <f t="shared" si="7"/>
        <v>Outstation</v>
      </c>
      <c r="O1234" s="2" t="str">
        <f t="shared" si="3"/>
        <v>Ship2Home</v>
      </c>
      <c r="P1234" s="2">
        <f t="shared" si="4"/>
        <v>4</v>
      </c>
      <c r="Q1234" s="2">
        <f t="shared" si="5"/>
        <v>7</v>
      </c>
      <c r="R1234" s="2">
        <f t="shared" si="6"/>
        <v>147</v>
      </c>
    </row>
    <row r="1235" ht="14.25" customHeight="1">
      <c r="A1235" s="2">
        <v>310257.0</v>
      </c>
      <c r="B1235" s="2" t="s">
        <v>36</v>
      </c>
      <c r="C1235" s="2" t="s">
        <v>31</v>
      </c>
      <c r="D1235" s="2" t="s">
        <v>41</v>
      </c>
      <c r="E1235" s="2" t="s">
        <v>33</v>
      </c>
      <c r="F1235" s="2" t="s">
        <v>34</v>
      </c>
      <c r="G1235" s="4">
        <v>43529.0790625</v>
      </c>
      <c r="H1235" s="4">
        <v>43534.0790625</v>
      </c>
      <c r="I1235" s="4">
        <v>43534.0790625</v>
      </c>
      <c r="J1235" s="2">
        <v>0.0</v>
      </c>
      <c r="K1235" s="2">
        <v>127.0</v>
      </c>
      <c r="L1235" s="2" t="str">
        <f t="shared" si="1"/>
        <v>Delhi</v>
      </c>
      <c r="M1235" s="2" t="str">
        <f t="shared" si="2"/>
        <v>Delhi-Delhi</v>
      </c>
      <c r="N1235" s="2" t="str">
        <f t="shared" si="7"/>
        <v>Local</v>
      </c>
      <c r="O1235" s="2" t="str">
        <f t="shared" si="3"/>
        <v>Ship2Home</v>
      </c>
      <c r="P1235" s="2">
        <f t="shared" si="4"/>
        <v>0</v>
      </c>
      <c r="Q1235" s="2">
        <f t="shared" si="5"/>
        <v>5</v>
      </c>
      <c r="R1235" s="2">
        <f t="shared" si="6"/>
        <v>127</v>
      </c>
    </row>
    <row r="1236" ht="14.25" customHeight="1">
      <c r="A1236" s="2">
        <v>224056.0</v>
      </c>
      <c r="B1236" s="2" t="s">
        <v>42</v>
      </c>
      <c r="C1236" s="2" t="s">
        <v>31</v>
      </c>
      <c r="D1236" s="2" t="s">
        <v>41</v>
      </c>
      <c r="E1236" s="2" t="s">
        <v>44</v>
      </c>
      <c r="F1236" s="2" t="s">
        <v>34</v>
      </c>
      <c r="G1236" s="4">
        <v>43529.08126157407</v>
      </c>
      <c r="H1236" s="4">
        <v>43529.08126157407</v>
      </c>
      <c r="I1236" s="4">
        <v>43533.08126157407</v>
      </c>
      <c r="J1236" s="2">
        <v>0.0</v>
      </c>
      <c r="K1236" s="2">
        <v>126.0</v>
      </c>
      <c r="L1236" s="2" t="str">
        <f t="shared" si="1"/>
        <v>Delhi</v>
      </c>
      <c r="M1236" s="2" t="str">
        <f t="shared" si="2"/>
        <v>Delhi-Delhi</v>
      </c>
      <c r="N1236" s="2" t="str">
        <f t="shared" si="7"/>
        <v>Local</v>
      </c>
      <c r="O1236" s="2" t="str">
        <f t="shared" si="3"/>
        <v>FastWheels</v>
      </c>
      <c r="P1236" s="2">
        <f t="shared" si="4"/>
        <v>-4</v>
      </c>
      <c r="Q1236" s="2">
        <f t="shared" si="5"/>
        <v>0</v>
      </c>
      <c r="R1236" s="2">
        <f t="shared" si="6"/>
        <v>126</v>
      </c>
    </row>
    <row r="1237" ht="14.25" customHeight="1">
      <c r="A1237" s="2">
        <v>811504.0</v>
      </c>
      <c r="B1237" s="2" t="s">
        <v>48</v>
      </c>
      <c r="C1237" s="2" t="s">
        <v>31</v>
      </c>
      <c r="D1237" s="2" t="s">
        <v>32</v>
      </c>
      <c r="E1237" s="2" t="s">
        <v>44</v>
      </c>
      <c r="F1237" s="2" t="s">
        <v>34</v>
      </c>
      <c r="G1237" s="4">
        <v>43529.085011574076</v>
      </c>
      <c r="H1237" s="4">
        <v>43534.085011574076</v>
      </c>
      <c r="I1237" s="4">
        <v>43536.085011574076</v>
      </c>
      <c r="J1237" s="2">
        <v>43.0</v>
      </c>
      <c r="K1237" s="2">
        <v>124.0</v>
      </c>
      <c r="L1237" s="2" t="str">
        <f t="shared" si="1"/>
        <v>Delhi</v>
      </c>
      <c r="M1237" s="2" t="str">
        <f t="shared" si="2"/>
        <v>Bangalore-Delhi</v>
      </c>
      <c r="N1237" s="2" t="str">
        <f t="shared" si="7"/>
        <v>Outstation</v>
      </c>
      <c r="O1237" s="2" t="str">
        <f t="shared" si="3"/>
        <v>FastWheels</v>
      </c>
      <c r="P1237" s="2">
        <f t="shared" si="4"/>
        <v>-2</v>
      </c>
      <c r="Q1237" s="2">
        <f t="shared" si="5"/>
        <v>5</v>
      </c>
      <c r="R1237" s="2">
        <f t="shared" si="6"/>
        <v>167</v>
      </c>
    </row>
    <row r="1238" ht="14.25" customHeight="1">
      <c r="A1238" s="2">
        <v>131354.0</v>
      </c>
      <c r="B1238" s="2" t="s">
        <v>48</v>
      </c>
      <c r="C1238" s="2" t="s">
        <v>45</v>
      </c>
      <c r="D1238" s="2" t="s">
        <v>41</v>
      </c>
      <c r="E1238" s="2" t="s">
        <v>38</v>
      </c>
      <c r="F1238" s="2" t="s">
        <v>34</v>
      </c>
      <c r="G1238" s="4">
        <v>43529.08520833333</v>
      </c>
      <c r="H1238" s="4">
        <v>43534.08520833333</v>
      </c>
      <c r="I1238" s="4">
        <v>43534.08520833333</v>
      </c>
      <c r="J1238" s="2">
        <v>26.0</v>
      </c>
      <c r="K1238" s="2">
        <v>120.0</v>
      </c>
      <c r="L1238" s="2" t="str">
        <f t="shared" si="1"/>
        <v>Chennai</v>
      </c>
      <c r="M1238" s="2" t="str">
        <f t="shared" si="2"/>
        <v>Delhi-Chennai</v>
      </c>
      <c r="N1238" s="2" t="str">
        <f t="shared" si="7"/>
        <v>Outstation</v>
      </c>
      <c r="O1238" s="2" t="str">
        <f t="shared" si="3"/>
        <v>Ship2Home</v>
      </c>
      <c r="P1238" s="2">
        <f t="shared" si="4"/>
        <v>0</v>
      </c>
      <c r="Q1238" s="2">
        <f t="shared" si="5"/>
        <v>5</v>
      </c>
      <c r="R1238" s="2">
        <f t="shared" si="6"/>
        <v>146</v>
      </c>
    </row>
    <row r="1239" ht="14.25" customHeight="1">
      <c r="A1239" s="2">
        <v>324841.0</v>
      </c>
      <c r="B1239" s="2" t="s">
        <v>39</v>
      </c>
      <c r="C1239" s="2" t="s">
        <v>31</v>
      </c>
      <c r="D1239" s="2" t="s">
        <v>32</v>
      </c>
      <c r="E1239" s="2" t="s">
        <v>33</v>
      </c>
      <c r="F1239" s="2" t="s">
        <v>34</v>
      </c>
      <c r="G1239" s="4">
        <v>43529.09027777778</v>
      </c>
      <c r="H1239" s="4">
        <v>43535.09027777778</v>
      </c>
      <c r="I1239" s="4">
        <v>43532.09027777778</v>
      </c>
      <c r="J1239" s="2">
        <v>31.0</v>
      </c>
      <c r="K1239" s="2">
        <v>124.0</v>
      </c>
      <c r="L1239" s="2" t="str">
        <f t="shared" si="1"/>
        <v>Delhi</v>
      </c>
      <c r="M1239" s="2" t="str">
        <f t="shared" si="2"/>
        <v>Bangalore-Delhi</v>
      </c>
      <c r="N1239" s="2" t="str">
        <f t="shared" si="7"/>
        <v>Outstation</v>
      </c>
      <c r="O1239" s="2" t="str">
        <f t="shared" si="3"/>
        <v>Ship2Home</v>
      </c>
      <c r="P1239" s="2">
        <f t="shared" si="4"/>
        <v>3</v>
      </c>
      <c r="Q1239" s="2">
        <f t="shared" si="5"/>
        <v>6</v>
      </c>
      <c r="R1239" s="2">
        <f t="shared" si="6"/>
        <v>155</v>
      </c>
    </row>
    <row r="1240" ht="14.25" customHeight="1">
      <c r="A1240" s="2">
        <v>981072.0</v>
      </c>
      <c r="B1240" s="2" t="s">
        <v>36</v>
      </c>
      <c r="C1240" s="2" t="s">
        <v>31</v>
      </c>
      <c r="D1240" s="2" t="s">
        <v>41</v>
      </c>
      <c r="E1240" s="2" t="s">
        <v>44</v>
      </c>
      <c r="F1240" s="2" t="s">
        <v>34</v>
      </c>
      <c r="G1240" s="4">
        <v>43529.096817129626</v>
      </c>
      <c r="H1240" s="4">
        <v>43530.096817129626</v>
      </c>
      <c r="I1240" s="4">
        <v>43534.096817129626</v>
      </c>
      <c r="J1240" s="2">
        <v>0.0</v>
      </c>
      <c r="K1240" s="2">
        <v>128.0</v>
      </c>
      <c r="L1240" s="2" t="str">
        <f t="shared" si="1"/>
        <v>Delhi</v>
      </c>
      <c r="M1240" s="2" t="str">
        <f t="shared" si="2"/>
        <v>Delhi-Delhi</v>
      </c>
      <c r="N1240" s="2" t="str">
        <f t="shared" si="7"/>
        <v>Local</v>
      </c>
      <c r="O1240" s="2" t="str">
        <f t="shared" si="3"/>
        <v>FastWheels</v>
      </c>
      <c r="P1240" s="2">
        <f t="shared" si="4"/>
        <v>-4</v>
      </c>
      <c r="Q1240" s="2">
        <f t="shared" si="5"/>
        <v>1</v>
      </c>
      <c r="R1240" s="2">
        <f t="shared" si="6"/>
        <v>128</v>
      </c>
    </row>
    <row r="1241" ht="14.25" customHeight="1">
      <c r="A1241" s="2">
        <v>100345.0</v>
      </c>
      <c r="B1241" s="2" t="s">
        <v>39</v>
      </c>
      <c r="C1241" s="2" t="s">
        <v>45</v>
      </c>
      <c r="D1241" s="2" t="s">
        <v>41</v>
      </c>
      <c r="E1241" s="2" t="s">
        <v>33</v>
      </c>
      <c r="F1241" s="2" t="s">
        <v>34</v>
      </c>
      <c r="G1241" s="4">
        <v>43529.0978125</v>
      </c>
      <c r="H1241" s="4">
        <v>43531.0978125</v>
      </c>
      <c r="I1241" s="4">
        <v>43535.0978125</v>
      </c>
      <c r="J1241" s="2">
        <v>49.0</v>
      </c>
      <c r="K1241" s="2">
        <v>124.0</v>
      </c>
      <c r="L1241" s="2" t="str">
        <f t="shared" si="1"/>
        <v>Chennai</v>
      </c>
      <c r="M1241" s="2" t="str">
        <f t="shared" si="2"/>
        <v>Delhi-Chennai</v>
      </c>
      <c r="N1241" s="2" t="str">
        <f t="shared" si="7"/>
        <v>Outstation</v>
      </c>
      <c r="O1241" s="2" t="str">
        <f t="shared" si="3"/>
        <v>Ship2Home</v>
      </c>
      <c r="P1241" s="2">
        <f t="shared" si="4"/>
        <v>-4</v>
      </c>
      <c r="Q1241" s="2">
        <f t="shared" si="5"/>
        <v>2</v>
      </c>
      <c r="R1241" s="2">
        <f t="shared" si="6"/>
        <v>173</v>
      </c>
    </row>
    <row r="1242" ht="14.25" customHeight="1">
      <c r="A1242" s="2">
        <v>859146.0</v>
      </c>
      <c r="B1242" s="2" t="s">
        <v>36</v>
      </c>
      <c r="C1242" s="2" t="s">
        <v>37</v>
      </c>
      <c r="D1242" s="2" t="s">
        <v>41</v>
      </c>
      <c r="E1242" s="2" t="s">
        <v>44</v>
      </c>
      <c r="F1242" s="2" t="s">
        <v>34</v>
      </c>
      <c r="G1242" s="4">
        <v>43529.09957175926</v>
      </c>
      <c r="H1242" s="4">
        <v>43531.09957175926</v>
      </c>
      <c r="I1242" s="4">
        <v>43534.09957175926</v>
      </c>
      <c r="J1242" s="2">
        <v>57.0</v>
      </c>
      <c r="K1242" s="2">
        <v>90.0</v>
      </c>
      <c r="L1242" s="2" t="str">
        <f t="shared" si="1"/>
        <v>Mumbai</v>
      </c>
      <c r="M1242" s="2" t="str">
        <f t="shared" si="2"/>
        <v>Delhi-Mumbai</v>
      </c>
      <c r="N1242" s="2" t="str">
        <f t="shared" si="7"/>
        <v>Outstation</v>
      </c>
      <c r="O1242" s="2" t="str">
        <f t="shared" si="3"/>
        <v>FastWheels</v>
      </c>
      <c r="P1242" s="2">
        <f t="shared" si="4"/>
        <v>-3</v>
      </c>
      <c r="Q1242" s="2">
        <f t="shared" si="5"/>
        <v>2</v>
      </c>
      <c r="R1242" s="2">
        <f t="shared" si="6"/>
        <v>147</v>
      </c>
    </row>
    <row r="1243" ht="14.25" customHeight="1">
      <c r="A1243" s="2">
        <v>805703.0</v>
      </c>
      <c r="B1243" s="2" t="s">
        <v>48</v>
      </c>
      <c r="C1243" s="2" t="s">
        <v>40</v>
      </c>
      <c r="D1243" s="2" t="s">
        <v>32</v>
      </c>
      <c r="E1243" s="2" t="s">
        <v>33</v>
      </c>
      <c r="F1243" s="2" t="s">
        <v>34</v>
      </c>
      <c r="G1243" s="4">
        <v>43529.10013888889</v>
      </c>
      <c r="H1243" s="4">
        <v>43533.10013888889</v>
      </c>
      <c r="I1243" s="4">
        <v>43533.10013888889</v>
      </c>
      <c r="J1243" s="2">
        <v>48.0</v>
      </c>
      <c r="K1243" s="2">
        <v>106.0</v>
      </c>
      <c r="L1243" s="2" t="str">
        <f t="shared" si="1"/>
        <v>Kolkata</v>
      </c>
      <c r="M1243" s="2" t="str">
        <f t="shared" si="2"/>
        <v>Bangalore-Kolkata</v>
      </c>
      <c r="N1243" s="2" t="str">
        <f t="shared" si="7"/>
        <v>Outstation</v>
      </c>
      <c r="O1243" s="2" t="str">
        <f t="shared" si="3"/>
        <v>Ship2Home</v>
      </c>
      <c r="P1243" s="2">
        <f t="shared" si="4"/>
        <v>0</v>
      </c>
      <c r="Q1243" s="2">
        <f t="shared" si="5"/>
        <v>4</v>
      </c>
      <c r="R1243" s="2">
        <f t="shared" si="6"/>
        <v>154</v>
      </c>
    </row>
    <row r="1244" ht="14.25" customHeight="1">
      <c r="A1244" s="2">
        <v>21526.0</v>
      </c>
      <c r="B1244" s="2" t="s">
        <v>42</v>
      </c>
      <c r="C1244" s="2" t="s">
        <v>37</v>
      </c>
      <c r="D1244" s="2" t="s">
        <v>32</v>
      </c>
      <c r="E1244" s="2" t="s">
        <v>38</v>
      </c>
      <c r="F1244" s="2" t="s">
        <v>34</v>
      </c>
      <c r="G1244" s="4">
        <v>43529.10707175926</v>
      </c>
      <c r="H1244" s="4">
        <v>43534.10707175926</v>
      </c>
      <c r="I1244" s="4">
        <v>43533.10707175926</v>
      </c>
      <c r="J1244" s="2">
        <v>43.0</v>
      </c>
      <c r="K1244" s="2">
        <v>108.0</v>
      </c>
      <c r="L1244" s="2" t="str">
        <f t="shared" si="1"/>
        <v>Mumbai</v>
      </c>
      <c r="M1244" s="2" t="str">
        <f t="shared" si="2"/>
        <v>Bangalore-Mumbai</v>
      </c>
      <c r="N1244" s="2" t="str">
        <f t="shared" si="7"/>
        <v>Outstation</v>
      </c>
      <c r="O1244" s="2" t="str">
        <f t="shared" si="3"/>
        <v>Ship2Home</v>
      </c>
      <c r="P1244" s="2">
        <f t="shared" si="4"/>
        <v>1</v>
      </c>
      <c r="Q1244" s="2">
        <f t="shared" si="5"/>
        <v>5</v>
      </c>
      <c r="R1244" s="2">
        <f t="shared" si="6"/>
        <v>151</v>
      </c>
    </row>
    <row r="1245" ht="14.25" customHeight="1">
      <c r="A1245" s="2">
        <v>66742.0</v>
      </c>
      <c r="B1245" s="2" t="s">
        <v>30</v>
      </c>
      <c r="C1245" s="2" t="s">
        <v>37</v>
      </c>
      <c r="D1245" s="2" t="s">
        <v>41</v>
      </c>
      <c r="E1245" s="2" t="s">
        <v>38</v>
      </c>
      <c r="F1245" s="2" t="s">
        <v>34</v>
      </c>
      <c r="G1245" s="4">
        <v>43529.11085648148</v>
      </c>
      <c r="H1245" s="4">
        <v>43536.11085648148</v>
      </c>
      <c r="I1245" s="4">
        <v>43533.11085648148</v>
      </c>
      <c r="J1245" s="2">
        <v>25.0</v>
      </c>
      <c r="K1245" s="2">
        <v>113.0</v>
      </c>
      <c r="L1245" s="2" t="str">
        <f t="shared" si="1"/>
        <v>Mumbai</v>
      </c>
      <c r="M1245" s="2" t="str">
        <f t="shared" si="2"/>
        <v>Delhi-Mumbai</v>
      </c>
      <c r="N1245" s="2" t="str">
        <f t="shared" si="7"/>
        <v>Outstation</v>
      </c>
      <c r="O1245" s="2" t="str">
        <f t="shared" si="3"/>
        <v>Ship2Home</v>
      </c>
      <c r="P1245" s="2">
        <f t="shared" si="4"/>
        <v>3</v>
      </c>
      <c r="Q1245" s="2">
        <f t="shared" si="5"/>
        <v>7</v>
      </c>
      <c r="R1245" s="2">
        <f t="shared" si="6"/>
        <v>138</v>
      </c>
    </row>
    <row r="1246" ht="14.25" customHeight="1">
      <c r="A1246" s="2">
        <v>88560.0</v>
      </c>
      <c r="B1246" s="2" t="s">
        <v>36</v>
      </c>
      <c r="C1246" s="2" t="s">
        <v>31</v>
      </c>
      <c r="D1246" s="2" t="s">
        <v>41</v>
      </c>
      <c r="E1246" s="2" t="s">
        <v>44</v>
      </c>
      <c r="F1246" s="2" t="s">
        <v>34</v>
      </c>
      <c r="G1246" s="4">
        <v>43529.112233796295</v>
      </c>
      <c r="H1246" s="4">
        <v>43529.112233796295</v>
      </c>
      <c r="I1246" s="4">
        <v>43535.112233796295</v>
      </c>
      <c r="J1246" s="2">
        <v>0.0</v>
      </c>
      <c r="K1246" s="2">
        <v>109.0</v>
      </c>
      <c r="L1246" s="2" t="str">
        <f t="shared" si="1"/>
        <v>Delhi</v>
      </c>
      <c r="M1246" s="2" t="str">
        <f t="shared" si="2"/>
        <v>Delhi-Delhi</v>
      </c>
      <c r="N1246" s="2" t="str">
        <f t="shared" si="7"/>
        <v>Local</v>
      </c>
      <c r="O1246" s="2" t="str">
        <f t="shared" si="3"/>
        <v>FastWheels</v>
      </c>
      <c r="P1246" s="2">
        <f t="shared" si="4"/>
        <v>-6</v>
      </c>
      <c r="Q1246" s="2">
        <f t="shared" si="5"/>
        <v>0</v>
      </c>
      <c r="R1246" s="2">
        <f t="shared" si="6"/>
        <v>109</v>
      </c>
    </row>
    <row r="1247" ht="14.25" customHeight="1">
      <c r="A1247" s="2">
        <v>934013.0</v>
      </c>
      <c r="B1247" s="2" t="s">
        <v>39</v>
      </c>
      <c r="C1247" s="2" t="s">
        <v>31</v>
      </c>
      <c r="D1247" s="2" t="s">
        <v>32</v>
      </c>
      <c r="E1247" s="2" t="s">
        <v>44</v>
      </c>
      <c r="F1247" s="2" t="s">
        <v>34</v>
      </c>
      <c r="G1247" s="4">
        <v>43529.116377314815</v>
      </c>
      <c r="H1247" s="4">
        <v>43533.116377314815</v>
      </c>
      <c r="I1247" s="4">
        <v>43532.116377314815</v>
      </c>
      <c r="J1247" s="2">
        <v>79.0</v>
      </c>
      <c r="K1247" s="2">
        <v>104.0</v>
      </c>
      <c r="L1247" s="2" t="str">
        <f t="shared" si="1"/>
        <v>Delhi</v>
      </c>
      <c r="M1247" s="2" t="str">
        <f t="shared" si="2"/>
        <v>Bangalore-Delhi</v>
      </c>
      <c r="N1247" s="2" t="str">
        <f t="shared" si="7"/>
        <v>Outstation</v>
      </c>
      <c r="O1247" s="2" t="str">
        <f t="shared" si="3"/>
        <v>FastWheels</v>
      </c>
      <c r="P1247" s="2">
        <f t="shared" si="4"/>
        <v>1</v>
      </c>
      <c r="Q1247" s="2">
        <f t="shared" si="5"/>
        <v>4</v>
      </c>
      <c r="R1247" s="2">
        <f t="shared" si="6"/>
        <v>183</v>
      </c>
    </row>
    <row r="1248" ht="14.25" customHeight="1">
      <c r="A1248" s="2">
        <v>831916.0</v>
      </c>
      <c r="B1248" s="2" t="s">
        <v>36</v>
      </c>
      <c r="C1248" s="2" t="s">
        <v>45</v>
      </c>
      <c r="D1248" s="2" t="s">
        <v>41</v>
      </c>
      <c r="E1248" s="2" t="s">
        <v>44</v>
      </c>
      <c r="F1248" s="2" t="s">
        <v>34</v>
      </c>
      <c r="G1248" s="4">
        <v>43529.11690972222</v>
      </c>
      <c r="H1248" s="4">
        <v>43537.11690972222</v>
      </c>
      <c r="I1248" s="4">
        <v>43533.11690972222</v>
      </c>
      <c r="J1248" s="2">
        <v>86.0</v>
      </c>
      <c r="K1248" s="2">
        <v>109.0</v>
      </c>
      <c r="L1248" s="2" t="str">
        <f t="shared" si="1"/>
        <v>Chennai</v>
      </c>
      <c r="M1248" s="2" t="str">
        <f t="shared" si="2"/>
        <v>Delhi-Chennai</v>
      </c>
      <c r="N1248" s="2" t="str">
        <f t="shared" si="7"/>
        <v>Outstation</v>
      </c>
      <c r="O1248" s="2" t="str">
        <f t="shared" si="3"/>
        <v>FastWheels</v>
      </c>
      <c r="P1248" s="2">
        <f t="shared" si="4"/>
        <v>4</v>
      </c>
      <c r="Q1248" s="2">
        <f t="shared" si="5"/>
        <v>8</v>
      </c>
      <c r="R1248" s="2">
        <f t="shared" si="6"/>
        <v>195</v>
      </c>
    </row>
    <row r="1249" ht="14.25" customHeight="1">
      <c r="A1249" s="2">
        <v>973808.0</v>
      </c>
      <c r="B1249" s="2" t="s">
        <v>42</v>
      </c>
      <c r="C1249" s="2" t="s">
        <v>43</v>
      </c>
      <c r="D1249" s="2" t="s">
        <v>41</v>
      </c>
      <c r="E1249" s="2" t="s">
        <v>44</v>
      </c>
      <c r="F1249" s="2" t="s">
        <v>34</v>
      </c>
      <c r="G1249" s="4">
        <v>43529.12275462963</v>
      </c>
      <c r="H1249" s="4">
        <v>43531.12275462963</v>
      </c>
      <c r="I1249" s="4">
        <v>43533.12275462963</v>
      </c>
      <c r="J1249" s="2">
        <v>29.0</v>
      </c>
      <c r="K1249" s="2">
        <v>122.0</v>
      </c>
      <c r="L1249" s="2" t="str">
        <f t="shared" si="1"/>
        <v>Bangalore</v>
      </c>
      <c r="M1249" s="2" t="str">
        <f t="shared" si="2"/>
        <v>Delhi-Bangalore</v>
      </c>
      <c r="N1249" s="2" t="str">
        <f t="shared" si="7"/>
        <v>Outstation</v>
      </c>
      <c r="O1249" s="2" t="str">
        <f t="shared" si="3"/>
        <v>FastWheels</v>
      </c>
      <c r="P1249" s="2">
        <f t="shared" si="4"/>
        <v>-2</v>
      </c>
      <c r="Q1249" s="2">
        <f t="shared" si="5"/>
        <v>2</v>
      </c>
      <c r="R1249" s="2">
        <f t="shared" si="6"/>
        <v>151</v>
      </c>
    </row>
    <row r="1250" ht="14.25" customHeight="1">
      <c r="A1250" s="2">
        <v>257026.0</v>
      </c>
      <c r="B1250" s="2" t="s">
        <v>39</v>
      </c>
      <c r="C1250" s="2" t="s">
        <v>43</v>
      </c>
      <c r="D1250" s="2" t="s">
        <v>41</v>
      </c>
      <c r="E1250" s="2" t="s">
        <v>44</v>
      </c>
      <c r="F1250" s="2" t="s">
        <v>34</v>
      </c>
      <c r="G1250" s="4">
        <v>43529.12482638889</v>
      </c>
      <c r="H1250" s="4">
        <v>43531.12482638889</v>
      </c>
      <c r="I1250" s="4">
        <v>43532.12482638889</v>
      </c>
      <c r="J1250" s="2">
        <v>82.0</v>
      </c>
      <c r="K1250" s="2">
        <v>104.0</v>
      </c>
      <c r="L1250" s="2" t="str">
        <f t="shared" si="1"/>
        <v>Bangalore</v>
      </c>
      <c r="M1250" s="2" t="str">
        <f t="shared" si="2"/>
        <v>Delhi-Bangalore</v>
      </c>
      <c r="N1250" s="2" t="str">
        <f t="shared" si="7"/>
        <v>Outstation</v>
      </c>
      <c r="O1250" s="2" t="str">
        <f t="shared" si="3"/>
        <v>FastWheels</v>
      </c>
      <c r="P1250" s="2">
        <f t="shared" si="4"/>
        <v>-1</v>
      </c>
      <c r="Q1250" s="2">
        <f t="shared" si="5"/>
        <v>2</v>
      </c>
      <c r="R1250" s="2">
        <f t="shared" si="6"/>
        <v>186</v>
      </c>
    </row>
    <row r="1251" ht="14.25" customHeight="1">
      <c r="A1251" s="2">
        <v>287295.0</v>
      </c>
      <c r="B1251" s="2" t="s">
        <v>36</v>
      </c>
      <c r="C1251" s="2" t="s">
        <v>40</v>
      </c>
      <c r="D1251" s="2" t="s">
        <v>32</v>
      </c>
      <c r="E1251" s="2" t="s">
        <v>33</v>
      </c>
      <c r="F1251" s="2" t="s">
        <v>34</v>
      </c>
      <c r="G1251" s="4">
        <v>43529.12688657407</v>
      </c>
      <c r="H1251" s="4">
        <v>43531.12688657407</v>
      </c>
      <c r="I1251" s="4">
        <v>43532.12688657407</v>
      </c>
      <c r="J1251" s="2">
        <v>29.0</v>
      </c>
      <c r="K1251" s="2">
        <v>109.0</v>
      </c>
      <c r="L1251" s="2" t="str">
        <f t="shared" si="1"/>
        <v>Kolkata</v>
      </c>
      <c r="M1251" s="2" t="str">
        <f t="shared" si="2"/>
        <v>Bangalore-Kolkata</v>
      </c>
      <c r="N1251" s="2" t="str">
        <f t="shared" si="7"/>
        <v>Outstation</v>
      </c>
      <c r="O1251" s="2" t="str">
        <f t="shared" si="3"/>
        <v>Ship2Home</v>
      </c>
      <c r="P1251" s="2">
        <f t="shared" si="4"/>
        <v>-1</v>
      </c>
      <c r="Q1251" s="2">
        <f t="shared" si="5"/>
        <v>2</v>
      </c>
      <c r="R1251" s="2">
        <f t="shared" si="6"/>
        <v>138</v>
      </c>
    </row>
    <row r="1252" ht="14.25" customHeight="1">
      <c r="A1252" s="2">
        <v>647697.0</v>
      </c>
      <c r="B1252" s="2" t="s">
        <v>36</v>
      </c>
      <c r="C1252" s="2" t="s">
        <v>31</v>
      </c>
      <c r="D1252" s="2" t="s">
        <v>41</v>
      </c>
      <c r="E1252" s="2" t="s">
        <v>33</v>
      </c>
      <c r="F1252" s="2" t="s">
        <v>34</v>
      </c>
      <c r="G1252" s="4">
        <v>43529.128796296296</v>
      </c>
      <c r="H1252" s="4">
        <v>43532.128796296296</v>
      </c>
      <c r="I1252" s="4">
        <v>43536.128796296296</v>
      </c>
      <c r="J1252" s="2">
        <v>0.0</v>
      </c>
      <c r="K1252" s="2">
        <v>127.0</v>
      </c>
      <c r="L1252" s="2" t="str">
        <f t="shared" si="1"/>
        <v>Delhi</v>
      </c>
      <c r="M1252" s="2" t="str">
        <f t="shared" si="2"/>
        <v>Delhi-Delhi</v>
      </c>
      <c r="N1252" s="2" t="str">
        <f t="shared" si="7"/>
        <v>Local</v>
      </c>
      <c r="O1252" s="2" t="str">
        <f t="shared" si="3"/>
        <v>Ship2Home</v>
      </c>
      <c r="P1252" s="2">
        <f t="shared" si="4"/>
        <v>-4</v>
      </c>
      <c r="Q1252" s="2">
        <f t="shared" si="5"/>
        <v>3</v>
      </c>
      <c r="R1252" s="2">
        <f t="shared" si="6"/>
        <v>127</v>
      </c>
    </row>
    <row r="1253" ht="14.25" customHeight="1">
      <c r="A1253" s="2">
        <v>690840.0</v>
      </c>
      <c r="B1253" s="2" t="s">
        <v>39</v>
      </c>
      <c r="C1253" s="2" t="s">
        <v>43</v>
      </c>
      <c r="D1253" s="2" t="s">
        <v>41</v>
      </c>
      <c r="E1253" s="2" t="s">
        <v>44</v>
      </c>
      <c r="F1253" s="2" t="s">
        <v>34</v>
      </c>
      <c r="G1253" s="4">
        <v>43529.12978009259</v>
      </c>
      <c r="H1253" s="4">
        <v>43534.12978009259</v>
      </c>
      <c r="I1253" s="4">
        <v>43533.12978009259</v>
      </c>
      <c r="J1253" s="2">
        <v>75.0</v>
      </c>
      <c r="K1253" s="2">
        <v>107.0</v>
      </c>
      <c r="L1253" s="2" t="str">
        <f t="shared" si="1"/>
        <v>Bangalore</v>
      </c>
      <c r="M1253" s="2" t="str">
        <f t="shared" si="2"/>
        <v>Delhi-Bangalore</v>
      </c>
      <c r="N1253" s="2" t="str">
        <f t="shared" si="7"/>
        <v>Outstation</v>
      </c>
      <c r="O1253" s="2" t="str">
        <f t="shared" si="3"/>
        <v>FastWheels</v>
      </c>
      <c r="P1253" s="2">
        <f t="shared" si="4"/>
        <v>1</v>
      </c>
      <c r="Q1253" s="2">
        <f t="shared" si="5"/>
        <v>5</v>
      </c>
      <c r="R1253" s="2">
        <f t="shared" si="6"/>
        <v>182</v>
      </c>
    </row>
    <row r="1254" ht="14.25" customHeight="1">
      <c r="A1254" s="2">
        <v>117634.0</v>
      </c>
      <c r="B1254" s="2" t="s">
        <v>42</v>
      </c>
      <c r="C1254" s="2" t="s">
        <v>37</v>
      </c>
      <c r="D1254" s="2" t="s">
        <v>41</v>
      </c>
      <c r="E1254" s="2" t="s">
        <v>38</v>
      </c>
      <c r="F1254" s="2" t="s">
        <v>34</v>
      </c>
      <c r="G1254" s="4">
        <v>43529.13548611111</v>
      </c>
      <c r="H1254" s="4">
        <v>43538.13548611111</v>
      </c>
      <c r="I1254" s="4">
        <v>43532.13548611111</v>
      </c>
      <c r="J1254" s="2">
        <v>30.0</v>
      </c>
      <c r="K1254" s="2">
        <v>110.0</v>
      </c>
      <c r="L1254" s="2" t="str">
        <f t="shared" si="1"/>
        <v>Mumbai</v>
      </c>
      <c r="M1254" s="2" t="str">
        <f t="shared" si="2"/>
        <v>Delhi-Mumbai</v>
      </c>
      <c r="N1254" s="2" t="str">
        <f t="shared" si="7"/>
        <v>Outstation</v>
      </c>
      <c r="O1254" s="2" t="str">
        <f t="shared" si="3"/>
        <v>Ship2Home</v>
      </c>
      <c r="P1254" s="2">
        <f t="shared" si="4"/>
        <v>6</v>
      </c>
      <c r="Q1254" s="2">
        <f t="shared" si="5"/>
        <v>9</v>
      </c>
      <c r="R1254" s="2">
        <f t="shared" si="6"/>
        <v>140</v>
      </c>
    </row>
    <row r="1255" ht="14.25" customHeight="1">
      <c r="A1255" s="2">
        <v>465353.0</v>
      </c>
      <c r="B1255" s="2" t="s">
        <v>30</v>
      </c>
      <c r="C1255" s="2" t="s">
        <v>31</v>
      </c>
      <c r="D1255" s="2" t="s">
        <v>41</v>
      </c>
      <c r="E1255" s="2" t="s">
        <v>33</v>
      </c>
      <c r="F1255" s="2" t="s">
        <v>34</v>
      </c>
      <c r="G1255" s="4">
        <v>43529.136921296296</v>
      </c>
      <c r="H1255" s="4">
        <v>43530.136921296296</v>
      </c>
      <c r="I1255" s="4">
        <v>43532.136921296296</v>
      </c>
      <c r="J1255" s="2">
        <v>0.0</v>
      </c>
      <c r="K1255" s="2">
        <v>121.0</v>
      </c>
      <c r="L1255" s="2" t="str">
        <f t="shared" si="1"/>
        <v>Delhi</v>
      </c>
      <c r="M1255" s="2" t="str">
        <f t="shared" si="2"/>
        <v>Delhi-Delhi</v>
      </c>
      <c r="N1255" s="2" t="str">
        <f t="shared" si="7"/>
        <v>Local</v>
      </c>
      <c r="O1255" s="2" t="str">
        <f t="shared" si="3"/>
        <v>Ship2Home</v>
      </c>
      <c r="P1255" s="2">
        <f t="shared" si="4"/>
        <v>-2</v>
      </c>
      <c r="Q1255" s="2">
        <f t="shared" si="5"/>
        <v>1</v>
      </c>
      <c r="R1255" s="2">
        <f t="shared" si="6"/>
        <v>121</v>
      </c>
    </row>
    <row r="1256" ht="14.25" customHeight="1">
      <c r="A1256" s="2">
        <v>492935.0</v>
      </c>
      <c r="B1256" s="2" t="s">
        <v>39</v>
      </c>
      <c r="C1256" s="2" t="s">
        <v>45</v>
      </c>
      <c r="D1256" s="2" t="s">
        <v>32</v>
      </c>
      <c r="E1256" s="2" t="s">
        <v>33</v>
      </c>
      <c r="F1256" s="2" t="s">
        <v>34</v>
      </c>
      <c r="G1256" s="4">
        <v>43529.138553240744</v>
      </c>
      <c r="H1256" s="4">
        <v>43531.138553240744</v>
      </c>
      <c r="I1256" s="4">
        <v>43536.138553240744</v>
      </c>
      <c r="J1256" s="2">
        <v>31.0</v>
      </c>
      <c r="K1256" s="2">
        <v>129.0</v>
      </c>
      <c r="L1256" s="2" t="str">
        <f t="shared" si="1"/>
        <v>Chennai</v>
      </c>
      <c r="M1256" s="2" t="str">
        <f t="shared" si="2"/>
        <v>Bangalore-Chennai</v>
      </c>
      <c r="N1256" s="2" t="str">
        <f t="shared" si="7"/>
        <v>Outstation</v>
      </c>
      <c r="O1256" s="2" t="str">
        <f t="shared" si="3"/>
        <v>Ship2Home</v>
      </c>
      <c r="P1256" s="2">
        <f t="shared" si="4"/>
        <v>-5</v>
      </c>
      <c r="Q1256" s="2">
        <f t="shared" si="5"/>
        <v>2</v>
      </c>
      <c r="R1256" s="2">
        <f t="shared" si="6"/>
        <v>160</v>
      </c>
    </row>
    <row r="1257" ht="14.25" customHeight="1">
      <c r="A1257" s="2">
        <v>675675.0</v>
      </c>
      <c r="B1257" s="2" t="s">
        <v>48</v>
      </c>
      <c r="C1257" s="2" t="s">
        <v>43</v>
      </c>
      <c r="D1257" s="2" t="s">
        <v>32</v>
      </c>
      <c r="E1257" s="2" t="s">
        <v>33</v>
      </c>
      <c r="F1257" s="2" t="s">
        <v>34</v>
      </c>
      <c r="G1257" s="4">
        <v>43529.1396875</v>
      </c>
      <c r="H1257" s="4">
        <v>43533.1396875</v>
      </c>
      <c r="I1257" s="4">
        <v>43532.1396875</v>
      </c>
      <c r="J1257" s="2">
        <v>0.0</v>
      </c>
      <c r="K1257" s="2">
        <v>123.0</v>
      </c>
      <c r="L1257" s="2" t="str">
        <f t="shared" si="1"/>
        <v>Bangalore</v>
      </c>
      <c r="M1257" s="2" t="str">
        <f t="shared" si="2"/>
        <v>Bangalore-Bangalore</v>
      </c>
      <c r="N1257" s="2" t="str">
        <f t="shared" si="7"/>
        <v>Local</v>
      </c>
      <c r="O1257" s="2" t="str">
        <f t="shared" si="3"/>
        <v>Ship2Home</v>
      </c>
      <c r="P1257" s="2">
        <f t="shared" si="4"/>
        <v>1</v>
      </c>
      <c r="Q1257" s="2">
        <f t="shared" si="5"/>
        <v>4</v>
      </c>
      <c r="R1257" s="2">
        <f t="shared" si="6"/>
        <v>123</v>
      </c>
    </row>
    <row r="1258" ht="14.25" customHeight="1">
      <c r="A1258" s="2">
        <v>268092.0</v>
      </c>
      <c r="B1258" s="2" t="s">
        <v>36</v>
      </c>
      <c r="C1258" s="2" t="s">
        <v>43</v>
      </c>
      <c r="D1258" s="2" t="s">
        <v>41</v>
      </c>
      <c r="E1258" s="2" t="s">
        <v>44</v>
      </c>
      <c r="F1258" s="2" t="s">
        <v>34</v>
      </c>
      <c r="G1258" s="4">
        <v>43529.142476851855</v>
      </c>
      <c r="H1258" s="4">
        <v>43535.142476851855</v>
      </c>
      <c r="I1258" s="4">
        <v>43532.142476851855</v>
      </c>
      <c r="J1258" s="2">
        <v>42.0</v>
      </c>
      <c r="K1258" s="2">
        <v>121.0</v>
      </c>
      <c r="L1258" s="2" t="str">
        <f t="shared" si="1"/>
        <v>Bangalore</v>
      </c>
      <c r="M1258" s="2" t="str">
        <f t="shared" si="2"/>
        <v>Delhi-Bangalore</v>
      </c>
      <c r="N1258" s="2" t="str">
        <f t="shared" si="7"/>
        <v>Outstation</v>
      </c>
      <c r="O1258" s="2" t="str">
        <f t="shared" si="3"/>
        <v>FastWheels</v>
      </c>
      <c r="P1258" s="2">
        <f t="shared" si="4"/>
        <v>3</v>
      </c>
      <c r="Q1258" s="2">
        <f t="shared" si="5"/>
        <v>6</v>
      </c>
      <c r="R1258" s="2">
        <f t="shared" si="6"/>
        <v>163</v>
      </c>
    </row>
    <row r="1259" ht="14.25" customHeight="1">
      <c r="A1259" s="2">
        <v>793895.0</v>
      </c>
      <c r="B1259" s="2" t="s">
        <v>36</v>
      </c>
      <c r="C1259" s="2" t="s">
        <v>37</v>
      </c>
      <c r="D1259" s="2" t="s">
        <v>32</v>
      </c>
      <c r="E1259" s="2" t="s">
        <v>44</v>
      </c>
      <c r="F1259" s="2" t="s">
        <v>34</v>
      </c>
      <c r="G1259" s="4">
        <v>43529.14273148148</v>
      </c>
      <c r="H1259" s="4">
        <v>43533.14273148148</v>
      </c>
      <c r="I1259" s="4">
        <v>43535.14273148148</v>
      </c>
      <c r="J1259" s="2">
        <v>74.0</v>
      </c>
      <c r="K1259" s="2">
        <v>89.0</v>
      </c>
      <c r="L1259" s="2" t="str">
        <f t="shared" si="1"/>
        <v>Mumbai</v>
      </c>
      <c r="M1259" s="2" t="str">
        <f t="shared" si="2"/>
        <v>Bangalore-Mumbai</v>
      </c>
      <c r="N1259" s="2" t="str">
        <f t="shared" si="7"/>
        <v>Outstation</v>
      </c>
      <c r="O1259" s="2" t="str">
        <f t="shared" si="3"/>
        <v>FastWheels</v>
      </c>
      <c r="P1259" s="2">
        <f t="shared" si="4"/>
        <v>-2</v>
      </c>
      <c r="Q1259" s="2">
        <f t="shared" si="5"/>
        <v>4</v>
      </c>
      <c r="R1259" s="2">
        <f t="shared" si="6"/>
        <v>163</v>
      </c>
    </row>
    <row r="1260" ht="14.25" customHeight="1">
      <c r="A1260" s="2">
        <v>235653.0</v>
      </c>
      <c r="B1260" s="2" t="s">
        <v>36</v>
      </c>
      <c r="C1260" s="2" t="s">
        <v>40</v>
      </c>
      <c r="D1260" s="2" t="s">
        <v>41</v>
      </c>
      <c r="E1260" s="2" t="s">
        <v>33</v>
      </c>
      <c r="F1260" s="2" t="s">
        <v>34</v>
      </c>
      <c r="G1260" s="4">
        <v>43529.14349537037</v>
      </c>
      <c r="H1260" s="4">
        <v>43532.14349537037</v>
      </c>
      <c r="I1260" s="4">
        <v>43532.14349537037</v>
      </c>
      <c r="J1260" s="2">
        <v>39.0</v>
      </c>
      <c r="K1260" s="2">
        <v>105.0</v>
      </c>
      <c r="L1260" s="2" t="str">
        <f t="shared" si="1"/>
        <v>Kolkata</v>
      </c>
      <c r="M1260" s="2" t="str">
        <f t="shared" si="2"/>
        <v>Delhi-Kolkata</v>
      </c>
      <c r="N1260" s="2" t="str">
        <f t="shared" si="7"/>
        <v>Outstation</v>
      </c>
      <c r="O1260" s="2" t="str">
        <f t="shared" si="3"/>
        <v>Ship2Home</v>
      </c>
      <c r="P1260" s="2">
        <f t="shared" si="4"/>
        <v>0</v>
      </c>
      <c r="Q1260" s="2">
        <f t="shared" si="5"/>
        <v>3</v>
      </c>
      <c r="R1260" s="2">
        <f t="shared" si="6"/>
        <v>144</v>
      </c>
    </row>
    <row r="1261" ht="14.25" customHeight="1">
      <c r="A1261" s="2">
        <v>441381.0</v>
      </c>
      <c r="B1261" s="2" t="s">
        <v>39</v>
      </c>
      <c r="C1261" s="2" t="s">
        <v>43</v>
      </c>
      <c r="D1261" s="2" t="s">
        <v>41</v>
      </c>
      <c r="E1261" s="2" t="s">
        <v>44</v>
      </c>
      <c r="F1261" s="2" t="s">
        <v>34</v>
      </c>
      <c r="G1261" s="4">
        <v>43529.14885416667</v>
      </c>
      <c r="H1261" s="4">
        <v>43532.14885416667</v>
      </c>
      <c r="I1261" s="4">
        <v>43534.14885416667</v>
      </c>
      <c r="J1261" s="2">
        <v>61.0</v>
      </c>
      <c r="K1261" s="2">
        <v>105.0</v>
      </c>
      <c r="L1261" s="2" t="str">
        <f t="shared" si="1"/>
        <v>Bangalore</v>
      </c>
      <c r="M1261" s="2" t="str">
        <f t="shared" si="2"/>
        <v>Delhi-Bangalore</v>
      </c>
      <c r="N1261" s="2" t="str">
        <f t="shared" si="7"/>
        <v>Outstation</v>
      </c>
      <c r="O1261" s="2" t="str">
        <f t="shared" si="3"/>
        <v>FastWheels</v>
      </c>
      <c r="P1261" s="2">
        <f t="shared" si="4"/>
        <v>-2</v>
      </c>
      <c r="Q1261" s="2">
        <f t="shared" si="5"/>
        <v>3</v>
      </c>
      <c r="R1261" s="2">
        <f t="shared" si="6"/>
        <v>166</v>
      </c>
    </row>
    <row r="1262" ht="14.25" customHeight="1">
      <c r="A1262" s="2">
        <v>283955.0</v>
      </c>
      <c r="B1262" s="2" t="s">
        <v>39</v>
      </c>
      <c r="C1262" s="2" t="s">
        <v>45</v>
      </c>
      <c r="D1262" s="2" t="s">
        <v>41</v>
      </c>
      <c r="E1262" s="2" t="s">
        <v>33</v>
      </c>
      <c r="F1262" s="2" t="s">
        <v>34</v>
      </c>
      <c r="G1262" s="4">
        <v>43529.15037037037</v>
      </c>
      <c r="H1262" s="4">
        <v>43536.15037037037</v>
      </c>
      <c r="I1262" s="4">
        <v>43535.15037037037</v>
      </c>
      <c r="J1262" s="2">
        <v>28.0</v>
      </c>
      <c r="K1262" s="2">
        <v>128.0</v>
      </c>
      <c r="L1262" s="2" t="str">
        <f t="shared" si="1"/>
        <v>Chennai</v>
      </c>
      <c r="M1262" s="2" t="str">
        <f t="shared" si="2"/>
        <v>Delhi-Chennai</v>
      </c>
      <c r="N1262" s="2" t="str">
        <f t="shared" si="7"/>
        <v>Outstation</v>
      </c>
      <c r="O1262" s="2" t="str">
        <f t="shared" si="3"/>
        <v>Ship2Home</v>
      </c>
      <c r="P1262" s="2">
        <f t="shared" si="4"/>
        <v>1</v>
      </c>
      <c r="Q1262" s="2">
        <f t="shared" si="5"/>
        <v>7</v>
      </c>
      <c r="R1262" s="2">
        <f t="shared" si="6"/>
        <v>156</v>
      </c>
    </row>
    <row r="1263" ht="14.25" customHeight="1">
      <c r="A1263" s="2">
        <v>979474.0</v>
      </c>
      <c r="B1263" s="2" t="s">
        <v>39</v>
      </c>
      <c r="C1263" s="2" t="s">
        <v>40</v>
      </c>
      <c r="D1263" s="2" t="s">
        <v>32</v>
      </c>
      <c r="E1263" s="2" t="s">
        <v>38</v>
      </c>
      <c r="F1263" s="2" t="s">
        <v>34</v>
      </c>
      <c r="G1263" s="4">
        <v>43529.155706018515</v>
      </c>
      <c r="H1263" s="4">
        <v>43532.155706018515</v>
      </c>
      <c r="I1263" s="4">
        <v>43536.155706018515</v>
      </c>
      <c r="J1263" s="2">
        <v>27.0</v>
      </c>
      <c r="K1263" s="2">
        <v>111.0</v>
      </c>
      <c r="L1263" s="2" t="str">
        <f t="shared" si="1"/>
        <v>Kolkata</v>
      </c>
      <c r="M1263" s="2" t="str">
        <f t="shared" si="2"/>
        <v>Bangalore-Kolkata</v>
      </c>
      <c r="N1263" s="2" t="str">
        <f t="shared" si="7"/>
        <v>Outstation</v>
      </c>
      <c r="O1263" s="2" t="str">
        <f t="shared" si="3"/>
        <v>Ship2Home</v>
      </c>
      <c r="P1263" s="2">
        <f t="shared" si="4"/>
        <v>-4</v>
      </c>
      <c r="Q1263" s="2">
        <f t="shared" si="5"/>
        <v>3</v>
      </c>
      <c r="R1263" s="2">
        <f t="shared" si="6"/>
        <v>138</v>
      </c>
    </row>
    <row r="1264" ht="14.25" customHeight="1">
      <c r="A1264" s="2">
        <v>857724.0</v>
      </c>
      <c r="B1264" s="2" t="s">
        <v>39</v>
      </c>
      <c r="C1264" s="2" t="s">
        <v>37</v>
      </c>
      <c r="D1264" s="2" t="s">
        <v>32</v>
      </c>
      <c r="E1264" s="2" t="s">
        <v>44</v>
      </c>
      <c r="F1264" s="2" t="s">
        <v>34</v>
      </c>
      <c r="G1264" s="4">
        <v>43529.15673611111</v>
      </c>
      <c r="H1264" s="4">
        <v>43531.15673611111</v>
      </c>
      <c r="I1264" s="4">
        <v>43534.15673611111</v>
      </c>
      <c r="J1264" s="2">
        <v>36.0</v>
      </c>
      <c r="K1264" s="2">
        <v>112.0</v>
      </c>
      <c r="L1264" s="2" t="str">
        <f t="shared" si="1"/>
        <v>Mumbai</v>
      </c>
      <c r="M1264" s="2" t="str">
        <f t="shared" si="2"/>
        <v>Bangalore-Mumbai</v>
      </c>
      <c r="N1264" s="2" t="str">
        <f t="shared" si="7"/>
        <v>Outstation</v>
      </c>
      <c r="O1264" s="2" t="str">
        <f t="shared" si="3"/>
        <v>FastWheels</v>
      </c>
      <c r="P1264" s="2">
        <f t="shared" si="4"/>
        <v>-3</v>
      </c>
      <c r="Q1264" s="2">
        <f t="shared" si="5"/>
        <v>2</v>
      </c>
      <c r="R1264" s="2">
        <f t="shared" si="6"/>
        <v>148</v>
      </c>
    </row>
    <row r="1265" ht="14.25" customHeight="1">
      <c r="A1265" s="2">
        <v>989044.0</v>
      </c>
      <c r="B1265" s="2" t="s">
        <v>39</v>
      </c>
      <c r="C1265" s="2" t="s">
        <v>37</v>
      </c>
      <c r="D1265" s="2" t="s">
        <v>41</v>
      </c>
      <c r="E1265" s="2" t="s">
        <v>44</v>
      </c>
      <c r="F1265" s="2" t="s">
        <v>34</v>
      </c>
      <c r="G1265" s="4">
        <v>43529.15759259259</v>
      </c>
      <c r="H1265" s="4">
        <v>43531.15759259259</v>
      </c>
      <c r="I1265" s="4">
        <v>43534.15759259259</v>
      </c>
      <c r="J1265" s="2">
        <v>65.0</v>
      </c>
      <c r="K1265" s="2">
        <v>93.0</v>
      </c>
      <c r="L1265" s="2" t="str">
        <f t="shared" si="1"/>
        <v>Mumbai</v>
      </c>
      <c r="M1265" s="2" t="str">
        <f t="shared" si="2"/>
        <v>Delhi-Mumbai</v>
      </c>
      <c r="N1265" s="2" t="str">
        <f t="shared" si="7"/>
        <v>Outstation</v>
      </c>
      <c r="O1265" s="2" t="str">
        <f t="shared" si="3"/>
        <v>FastWheels</v>
      </c>
      <c r="P1265" s="2">
        <f t="shared" si="4"/>
        <v>-3</v>
      </c>
      <c r="Q1265" s="2">
        <f t="shared" si="5"/>
        <v>2</v>
      </c>
      <c r="R1265" s="2">
        <f t="shared" si="6"/>
        <v>158</v>
      </c>
    </row>
    <row r="1266" ht="14.25" customHeight="1">
      <c r="A1266" s="2">
        <v>129787.0</v>
      </c>
      <c r="B1266" s="2" t="s">
        <v>36</v>
      </c>
      <c r="C1266" s="2" t="s">
        <v>40</v>
      </c>
      <c r="D1266" s="2" t="s">
        <v>32</v>
      </c>
      <c r="E1266" s="2" t="s">
        <v>33</v>
      </c>
      <c r="F1266" s="2" t="s">
        <v>34</v>
      </c>
      <c r="G1266" s="4">
        <v>43529.159166666665</v>
      </c>
      <c r="H1266" s="4">
        <v>43531.159166666665</v>
      </c>
      <c r="I1266" s="4">
        <v>43532.159166666665</v>
      </c>
      <c r="J1266" s="2">
        <v>42.0</v>
      </c>
      <c r="K1266" s="2">
        <v>108.0</v>
      </c>
      <c r="L1266" s="2" t="str">
        <f t="shared" si="1"/>
        <v>Kolkata</v>
      </c>
      <c r="M1266" s="2" t="str">
        <f t="shared" si="2"/>
        <v>Bangalore-Kolkata</v>
      </c>
      <c r="N1266" s="2" t="str">
        <f t="shared" si="7"/>
        <v>Outstation</v>
      </c>
      <c r="O1266" s="2" t="str">
        <f t="shared" si="3"/>
        <v>Ship2Home</v>
      </c>
      <c r="P1266" s="2">
        <f t="shared" si="4"/>
        <v>-1</v>
      </c>
      <c r="Q1266" s="2">
        <f t="shared" si="5"/>
        <v>2</v>
      </c>
      <c r="R1266" s="2">
        <f t="shared" si="6"/>
        <v>150</v>
      </c>
    </row>
    <row r="1267" ht="14.25" customHeight="1">
      <c r="A1267" s="2">
        <v>525387.0</v>
      </c>
      <c r="B1267" s="2" t="s">
        <v>39</v>
      </c>
      <c r="C1267" s="2" t="s">
        <v>37</v>
      </c>
      <c r="D1267" s="2" t="s">
        <v>41</v>
      </c>
      <c r="E1267" s="2" t="s">
        <v>33</v>
      </c>
      <c r="F1267" s="2" t="s">
        <v>34</v>
      </c>
      <c r="G1267" s="4">
        <v>43529.161678240744</v>
      </c>
      <c r="H1267" s="4">
        <v>43538.161678240744</v>
      </c>
      <c r="I1267" s="4">
        <v>43536.161678240744</v>
      </c>
      <c r="J1267" s="2">
        <v>43.0</v>
      </c>
      <c r="K1267" s="2">
        <v>106.0</v>
      </c>
      <c r="L1267" s="2" t="str">
        <f t="shared" si="1"/>
        <v>Mumbai</v>
      </c>
      <c r="M1267" s="2" t="str">
        <f t="shared" si="2"/>
        <v>Delhi-Mumbai</v>
      </c>
      <c r="N1267" s="2" t="str">
        <f t="shared" si="7"/>
        <v>Outstation</v>
      </c>
      <c r="O1267" s="2" t="str">
        <f t="shared" si="3"/>
        <v>Ship2Home</v>
      </c>
      <c r="P1267" s="2">
        <f t="shared" si="4"/>
        <v>2</v>
      </c>
      <c r="Q1267" s="2">
        <f t="shared" si="5"/>
        <v>9</v>
      </c>
      <c r="R1267" s="2">
        <f t="shared" si="6"/>
        <v>149</v>
      </c>
    </row>
    <row r="1268" ht="14.25" customHeight="1">
      <c r="A1268" s="2">
        <v>108375.0</v>
      </c>
      <c r="B1268" s="2" t="s">
        <v>47</v>
      </c>
      <c r="C1268" s="2" t="s">
        <v>31</v>
      </c>
      <c r="D1268" s="2" t="s">
        <v>41</v>
      </c>
      <c r="E1268" s="2" t="s">
        <v>44</v>
      </c>
      <c r="F1268" s="2" t="s">
        <v>34</v>
      </c>
      <c r="G1268" s="4">
        <v>43529.167708333334</v>
      </c>
      <c r="H1268" s="4">
        <v>43530.167708333334</v>
      </c>
      <c r="I1268" s="4">
        <v>43533.167708333334</v>
      </c>
      <c r="J1268" s="2">
        <v>0.0</v>
      </c>
      <c r="K1268" s="2">
        <v>104.0</v>
      </c>
      <c r="L1268" s="2" t="str">
        <f t="shared" si="1"/>
        <v>Delhi</v>
      </c>
      <c r="M1268" s="2" t="str">
        <f t="shared" si="2"/>
        <v>Delhi-Delhi</v>
      </c>
      <c r="N1268" s="2" t="str">
        <f t="shared" si="7"/>
        <v>Local</v>
      </c>
      <c r="O1268" s="2" t="str">
        <f t="shared" si="3"/>
        <v>FastWheels</v>
      </c>
      <c r="P1268" s="2">
        <f t="shared" si="4"/>
        <v>-3</v>
      </c>
      <c r="Q1268" s="2">
        <f t="shared" si="5"/>
        <v>1</v>
      </c>
      <c r="R1268" s="2">
        <f t="shared" si="6"/>
        <v>104</v>
      </c>
    </row>
    <row r="1269" ht="14.25" customHeight="1">
      <c r="A1269" s="2">
        <v>613331.0</v>
      </c>
      <c r="B1269" s="2" t="s">
        <v>39</v>
      </c>
      <c r="C1269" s="2" t="s">
        <v>40</v>
      </c>
      <c r="D1269" s="2" t="s">
        <v>41</v>
      </c>
      <c r="E1269" s="2" t="s">
        <v>33</v>
      </c>
      <c r="F1269" s="2" t="s">
        <v>34</v>
      </c>
      <c r="G1269" s="4">
        <v>43529.16831018519</v>
      </c>
      <c r="H1269" s="4">
        <v>43532.16831018519</v>
      </c>
      <c r="I1269" s="4">
        <v>43533.16831018519</v>
      </c>
      <c r="J1269" s="2">
        <v>41.0</v>
      </c>
      <c r="K1269" s="2">
        <v>109.0</v>
      </c>
      <c r="L1269" s="2" t="str">
        <f t="shared" si="1"/>
        <v>Kolkata</v>
      </c>
      <c r="M1269" s="2" t="str">
        <f t="shared" si="2"/>
        <v>Delhi-Kolkata</v>
      </c>
      <c r="N1269" s="2" t="str">
        <f t="shared" si="7"/>
        <v>Outstation</v>
      </c>
      <c r="O1269" s="2" t="str">
        <f t="shared" si="3"/>
        <v>Ship2Home</v>
      </c>
      <c r="P1269" s="2">
        <f t="shared" si="4"/>
        <v>-1</v>
      </c>
      <c r="Q1269" s="2">
        <f t="shared" si="5"/>
        <v>3</v>
      </c>
      <c r="R1269" s="2">
        <f t="shared" si="6"/>
        <v>150</v>
      </c>
    </row>
    <row r="1270" ht="14.25" customHeight="1">
      <c r="A1270" s="2">
        <v>860857.0</v>
      </c>
      <c r="B1270" s="2" t="s">
        <v>46</v>
      </c>
      <c r="C1270" s="2" t="s">
        <v>43</v>
      </c>
      <c r="D1270" s="2" t="s">
        <v>32</v>
      </c>
      <c r="E1270" s="2" t="s">
        <v>33</v>
      </c>
      <c r="F1270" s="2" t="s">
        <v>34</v>
      </c>
      <c r="G1270" s="4">
        <v>43529.168391203704</v>
      </c>
      <c r="H1270" s="4">
        <v>43529.168391203704</v>
      </c>
      <c r="I1270" s="4">
        <v>43534.168391203704</v>
      </c>
      <c r="J1270" s="2">
        <v>0.0</v>
      </c>
      <c r="K1270" s="2">
        <v>126.0</v>
      </c>
      <c r="L1270" s="2" t="str">
        <f t="shared" si="1"/>
        <v>Bangalore</v>
      </c>
      <c r="M1270" s="2" t="str">
        <f t="shared" si="2"/>
        <v>Bangalore-Bangalore</v>
      </c>
      <c r="N1270" s="2" t="str">
        <f t="shared" si="7"/>
        <v>Local</v>
      </c>
      <c r="O1270" s="2" t="str">
        <f t="shared" si="3"/>
        <v>Ship2Home</v>
      </c>
      <c r="P1270" s="2">
        <f t="shared" si="4"/>
        <v>-5</v>
      </c>
      <c r="Q1270" s="2">
        <f t="shared" si="5"/>
        <v>0</v>
      </c>
      <c r="R1270" s="2">
        <f t="shared" si="6"/>
        <v>126</v>
      </c>
    </row>
    <row r="1271" ht="14.25" customHeight="1">
      <c r="A1271" s="2">
        <v>830554.0</v>
      </c>
      <c r="B1271" s="2" t="s">
        <v>30</v>
      </c>
      <c r="C1271" s="2" t="s">
        <v>40</v>
      </c>
      <c r="D1271" s="2" t="s">
        <v>41</v>
      </c>
      <c r="E1271" s="2" t="s">
        <v>38</v>
      </c>
      <c r="F1271" s="2" t="s">
        <v>34</v>
      </c>
      <c r="G1271" s="4">
        <v>43529.18311342593</v>
      </c>
      <c r="H1271" s="4">
        <v>43531.18311342593</v>
      </c>
      <c r="I1271" s="4">
        <v>43536.18311342593</v>
      </c>
      <c r="J1271" s="2">
        <v>36.0</v>
      </c>
      <c r="K1271" s="2">
        <v>105.0</v>
      </c>
      <c r="L1271" s="2" t="str">
        <f t="shared" si="1"/>
        <v>Kolkata</v>
      </c>
      <c r="M1271" s="2" t="str">
        <f t="shared" si="2"/>
        <v>Delhi-Kolkata</v>
      </c>
      <c r="N1271" s="2" t="str">
        <f t="shared" si="7"/>
        <v>Outstation</v>
      </c>
      <c r="O1271" s="2" t="str">
        <f t="shared" si="3"/>
        <v>Ship2Home</v>
      </c>
      <c r="P1271" s="2">
        <f t="shared" si="4"/>
        <v>-5</v>
      </c>
      <c r="Q1271" s="2">
        <f t="shared" si="5"/>
        <v>2</v>
      </c>
      <c r="R1271" s="2">
        <f t="shared" si="6"/>
        <v>141</v>
      </c>
    </row>
    <row r="1272" ht="14.25" customHeight="1">
      <c r="A1272" s="2">
        <v>513579.0</v>
      </c>
      <c r="B1272" s="2" t="s">
        <v>49</v>
      </c>
      <c r="C1272" s="2" t="s">
        <v>31</v>
      </c>
      <c r="D1272" s="2" t="s">
        <v>32</v>
      </c>
      <c r="E1272" s="2" t="s">
        <v>44</v>
      </c>
      <c r="F1272" s="2" t="s">
        <v>34</v>
      </c>
      <c r="G1272" s="4">
        <v>43529.18320601852</v>
      </c>
      <c r="H1272" s="4">
        <v>43534.18320601852</v>
      </c>
      <c r="I1272" s="4">
        <v>43536.18320601852</v>
      </c>
      <c r="J1272" s="2">
        <v>66.0</v>
      </c>
      <c r="K1272" s="2">
        <v>103.0</v>
      </c>
      <c r="L1272" s="2" t="str">
        <f t="shared" si="1"/>
        <v>Delhi</v>
      </c>
      <c r="M1272" s="2" t="str">
        <f t="shared" si="2"/>
        <v>Bangalore-Delhi</v>
      </c>
      <c r="N1272" s="2" t="str">
        <f t="shared" si="7"/>
        <v>Outstation</v>
      </c>
      <c r="O1272" s="2" t="str">
        <f t="shared" si="3"/>
        <v>FastWheels</v>
      </c>
      <c r="P1272" s="2">
        <f t="shared" si="4"/>
        <v>-2</v>
      </c>
      <c r="Q1272" s="2">
        <f t="shared" si="5"/>
        <v>5</v>
      </c>
      <c r="R1272" s="2">
        <f t="shared" si="6"/>
        <v>169</v>
      </c>
    </row>
    <row r="1273" ht="14.25" customHeight="1">
      <c r="A1273" s="2">
        <v>995482.0</v>
      </c>
      <c r="B1273" s="2" t="s">
        <v>42</v>
      </c>
      <c r="C1273" s="2" t="s">
        <v>37</v>
      </c>
      <c r="D1273" s="2" t="s">
        <v>41</v>
      </c>
      <c r="E1273" s="2" t="s">
        <v>44</v>
      </c>
      <c r="F1273" s="2" t="s">
        <v>34</v>
      </c>
      <c r="G1273" s="4">
        <v>43529.18678240741</v>
      </c>
      <c r="H1273" s="4">
        <v>43531.18678240741</v>
      </c>
      <c r="I1273" s="4">
        <v>43536.18678240741</v>
      </c>
      <c r="J1273" s="2">
        <v>70.0</v>
      </c>
      <c r="K1273" s="2">
        <v>89.0</v>
      </c>
      <c r="L1273" s="2" t="str">
        <f t="shared" si="1"/>
        <v>Mumbai</v>
      </c>
      <c r="M1273" s="2" t="str">
        <f t="shared" si="2"/>
        <v>Delhi-Mumbai</v>
      </c>
      <c r="N1273" s="2" t="str">
        <f t="shared" si="7"/>
        <v>Outstation</v>
      </c>
      <c r="O1273" s="2" t="str">
        <f t="shared" si="3"/>
        <v>FastWheels</v>
      </c>
      <c r="P1273" s="2">
        <f t="shared" si="4"/>
        <v>-5</v>
      </c>
      <c r="Q1273" s="2">
        <f t="shared" si="5"/>
        <v>2</v>
      </c>
      <c r="R1273" s="2">
        <f t="shared" si="6"/>
        <v>159</v>
      </c>
    </row>
    <row r="1274" ht="14.25" customHeight="1">
      <c r="A1274" s="2">
        <v>757052.0</v>
      </c>
      <c r="B1274" s="2" t="s">
        <v>47</v>
      </c>
      <c r="C1274" s="2" t="s">
        <v>37</v>
      </c>
      <c r="D1274" s="2" t="s">
        <v>41</v>
      </c>
      <c r="E1274" s="2" t="s">
        <v>44</v>
      </c>
      <c r="F1274" s="2" t="s">
        <v>34</v>
      </c>
      <c r="G1274" s="4">
        <v>43529.20140046296</v>
      </c>
      <c r="H1274" s="4">
        <v>43533.20140046296</v>
      </c>
      <c r="I1274" s="4">
        <v>43536.20140046296</v>
      </c>
      <c r="J1274" s="2">
        <v>70.0</v>
      </c>
      <c r="K1274" s="2">
        <v>89.0</v>
      </c>
      <c r="L1274" s="2" t="str">
        <f t="shared" si="1"/>
        <v>Mumbai</v>
      </c>
      <c r="M1274" s="2" t="str">
        <f t="shared" si="2"/>
        <v>Delhi-Mumbai</v>
      </c>
      <c r="N1274" s="2" t="str">
        <f t="shared" si="7"/>
        <v>Outstation</v>
      </c>
      <c r="O1274" s="2" t="str">
        <f t="shared" si="3"/>
        <v>FastWheels</v>
      </c>
      <c r="P1274" s="2">
        <f t="shared" si="4"/>
        <v>-3</v>
      </c>
      <c r="Q1274" s="2">
        <f t="shared" si="5"/>
        <v>4</v>
      </c>
      <c r="R1274" s="2">
        <f t="shared" si="6"/>
        <v>159</v>
      </c>
    </row>
    <row r="1275" ht="14.25" customHeight="1">
      <c r="A1275" s="2">
        <v>578867.0</v>
      </c>
      <c r="B1275" s="2" t="s">
        <v>46</v>
      </c>
      <c r="C1275" s="2" t="s">
        <v>43</v>
      </c>
      <c r="D1275" s="2" t="s">
        <v>41</v>
      </c>
      <c r="E1275" s="2" t="s">
        <v>33</v>
      </c>
      <c r="F1275" s="2" t="s">
        <v>34</v>
      </c>
      <c r="G1275" s="4">
        <v>43529.20201388889</v>
      </c>
      <c r="H1275" s="4">
        <v>43534.20201388889</v>
      </c>
      <c r="I1275" s="4">
        <v>43536.20201388889</v>
      </c>
      <c r="J1275" s="2">
        <v>36.0</v>
      </c>
      <c r="K1275" s="2">
        <v>121.0</v>
      </c>
      <c r="L1275" s="2" t="str">
        <f t="shared" si="1"/>
        <v>Bangalore</v>
      </c>
      <c r="M1275" s="2" t="str">
        <f t="shared" si="2"/>
        <v>Delhi-Bangalore</v>
      </c>
      <c r="N1275" s="2" t="str">
        <f t="shared" si="7"/>
        <v>Outstation</v>
      </c>
      <c r="O1275" s="2" t="str">
        <f t="shared" si="3"/>
        <v>Ship2Home</v>
      </c>
      <c r="P1275" s="2">
        <f t="shared" si="4"/>
        <v>-2</v>
      </c>
      <c r="Q1275" s="2">
        <f t="shared" si="5"/>
        <v>5</v>
      </c>
      <c r="R1275" s="2">
        <f t="shared" si="6"/>
        <v>157</v>
      </c>
    </row>
    <row r="1276" ht="14.25" customHeight="1">
      <c r="A1276" s="2">
        <v>732698.0</v>
      </c>
      <c r="B1276" s="2" t="s">
        <v>42</v>
      </c>
      <c r="C1276" s="2" t="s">
        <v>37</v>
      </c>
      <c r="D1276" s="2" t="s">
        <v>41</v>
      </c>
      <c r="E1276" s="2" t="s">
        <v>38</v>
      </c>
      <c r="F1276" s="2" t="s">
        <v>34</v>
      </c>
      <c r="G1276" s="4">
        <v>43529.2121412037</v>
      </c>
      <c r="H1276" s="4">
        <v>43533.2121412037</v>
      </c>
      <c r="I1276" s="4">
        <v>43536.2121412037</v>
      </c>
      <c r="J1276" s="2">
        <v>43.0</v>
      </c>
      <c r="K1276" s="2">
        <v>107.0</v>
      </c>
      <c r="L1276" s="2" t="str">
        <f t="shared" si="1"/>
        <v>Mumbai</v>
      </c>
      <c r="M1276" s="2" t="str">
        <f t="shared" si="2"/>
        <v>Delhi-Mumbai</v>
      </c>
      <c r="N1276" s="2" t="str">
        <f t="shared" si="7"/>
        <v>Outstation</v>
      </c>
      <c r="O1276" s="2" t="str">
        <f t="shared" si="3"/>
        <v>Ship2Home</v>
      </c>
      <c r="P1276" s="2">
        <f t="shared" si="4"/>
        <v>-3</v>
      </c>
      <c r="Q1276" s="2">
        <f t="shared" si="5"/>
        <v>4</v>
      </c>
      <c r="R1276" s="2">
        <f t="shared" si="6"/>
        <v>150</v>
      </c>
    </row>
    <row r="1277" ht="14.25" customHeight="1">
      <c r="A1277" s="2">
        <v>603073.0</v>
      </c>
      <c r="B1277" s="2" t="s">
        <v>39</v>
      </c>
      <c r="C1277" s="2" t="s">
        <v>45</v>
      </c>
      <c r="D1277" s="2" t="s">
        <v>41</v>
      </c>
      <c r="E1277" s="2" t="s">
        <v>33</v>
      </c>
      <c r="F1277" s="2" t="s">
        <v>34</v>
      </c>
      <c r="G1277" s="4">
        <v>43529.21377314815</v>
      </c>
      <c r="H1277" s="4">
        <v>43533.21377314815</v>
      </c>
      <c r="I1277" s="4">
        <v>43535.21377314815</v>
      </c>
      <c r="J1277" s="2">
        <v>50.0</v>
      </c>
      <c r="K1277" s="2">
        <v>126.0</v>
      </c>
      <c r="L1277" s="2" t="str">
        <f t="shared" si="1"/>
        <v>Chennai</v>
      </c>
      <c r="M1277" s="2" t="str">
        <f t="shared" si="2"/>
        <v>Delhi-Chennai</v>
      </c>
      <c r="N1277" s="2" t="str">
        <f t="shared" si="7"/>
        <v>Outstation</v>
      </c>
      <c r="O1277" s="2" t="str">
        <f t="shared" si="3"/>
        <v>Ship2Home</v>
      </c>
      <c r="P1277" s="2">
        <f t="shared" si="4"/>
        <v>-2</v>
      </c>
      <c r="Q1277" s="2">
        <f t="shared" si="5"/>
        <v>4</v>
      </c>
      <c r="R1277" s="2">
        <f t="shared" si="6"/>
        <v>176</v>
      </c>
    </row>
    <row r="1278" ht="14.25" customHeight="1">
      <c r="A1278" s="2">
        <v>561609.0</v>
      </c>
      <c r="B1278" s="2" t="s">
        <v>36</v>
      </c>
      <c r="C1278" s="2" t="s">
        <v>40</v>
      </c>
      <c r="D1278" s="2" t="s">
        <v>41</v>
      </c>
      <c r="E1278" s="2" t="s">
        <v>33</v>
      </c>
      <c r="F1278" s="2" t="s">
        <v>34</v>
      </c>
      <c r="G1278" s="4">
        <v>43529.21533564815</v>
      </c>
      <c r="H1278" s="4">
        <v>43532.21533564815</v>
      </c>
      <c r="I1278" s="4">
        <v>43532.21533564815</v>
      </c>
      <c r="J1278" s="2">
        <v>41.0</v>
      </c>
      <c r="K1278" s="2">
        <v>114.0</v>
      </c>
      <c r="L1278" s="2" t="str">
        <f t="shared" si="1"/>
        <v>Kolkata</v>
      </c>
      <c r="M1278" s="2" t="str">
        <f t="shared" si="2"/>
        <v>Delhi-Kolkata</v>
      </c>
      <c r="N1278" s="2" t="str">
        <f t="shared" si="7"/>
        <v>Outstation</v>
      </c>
      <c r="O1278" s="2" t="str">
        <f t="shared" si="3"/>
        <v>Ship2Home</v>
      </c>
      <c r="P1278" s="2">
        <f t="shared" si="4"/>
        <v>0</v>
      </c>
      <c r="Q1278" s="2">
        <f t="shared" si="5"/>
        <v>3</v>
      </c>
      <c r="R1278" s="2">
        <f t="shared" si="6"/>
        <v>155</v>
      </c>
    </row>
    <row r="1279" ht="14.25" customHeight="1">
      <c r="A1279" s="2">
        <v>964458.0</v>
      </c>
      <c r="B1279" s="2" t="s">
        <v>39</v>
      </c>
      <c r="C1279" s="2" t="s">
        <v>43</v>
      </c>
      <c r="D1279" s="2" t="s">
        <v>41</v>
      </c>
      <c r="E1279" s="2" t="s">
        <v>38</v>
      </c>
      <c r="F1279" s="2" t="s">
        <v>34</v>
      </c>
      <c r="G1279" s="4">
        <v>43529.216261574074</v>
      </c>
      <c r="H1279" s="4">
        <v>43536.216261574074</v>
      </c>
      <c r="I1279" s="4">
        <v>43532.216261574074</v>
      </c>
      <c r="J1279" s="2">
        <v>37.0</v>
      </c>
      <c r="K1279" s="2">
        <v>121.0</v>
      </c>
      <c r="L1279" s="2" t="str">
        <f t="shared" si="1"/>
        <v>Bangalore</v>
      </c>
      <c r="M1279" s="2" t="str">
        <f t="shared" si="2"/>
        <v>Delhi-Bangalore</v>
      </c>
      <c r="N1279" s="2" t="str">
        <f t="shared" si="7"/>
        <v>Outstation</v>
      </c>
      <c r="O1279" s="2" t="str">
        <f t="shared" si="3"/>
        <v>Ship2Home</v>
      </c>
      <c r="P1279" s="2">
        <f t="shared" si="4"/>
        <v>4</v>
      </c>
      <c r="Q1279" s="2">
        <f t="shared" si="5"/>
        <v>7</v>
      </c>
      <c r="R1279" s="2">
        <f t="shared" si="6"/>
        <v>158</v>
      </c>
    </row>
    <row r="1280" ht="14.25" customHeight="1">
      <c r="A1280" s="2">
        <v>253401.0</v>
      </c>
      <c r="B1280" s="2" t="s">
        <v>39</v>
      </c>
      <c r="C1280" s="2" t="s">
        <v>31</v>
      </c>
      <c r="D1280" s="2" t="s">
        <v>41</v>
      </c>
      <c r="E1280" s="2" t="s">
        <v>33</v>
      </c>
      <c r="F1280" s="2" t="s">
        <v>34</v>
      </c>
      <c r="G1280" s="4">
        <v>43529.218831018516</v>
      </c>
      <c r="H1280" s="4">
        <v>43531.218831018516</v>
      </c>
      <c r="I1280" s="4">
        <v>43535.218831018516</v>
      </c>
      <c r="J1280" s="2">
        <v>0.0</v>
      </c>
      <c r="K1280" s="2">
        <v>130.0</v>
      </c>
      <c r="L1280" s="2" t="str">
        <f t="shared" si="1"/>
        <v>Delhi</v>
      </c>
      <c r="M1280" s="2" t="str">
        <f t="shared" si="2"/>
        <v>Delhi-Delhi</v>
      </c>
      <c r="N1280" s="2" t="str">
        <f t="shared" si="7"/>
        <v>Local</v>
      </c>
      <c r="O1280" s="2" t="str">
        <f t="shared" si="3"/>
        <v>Ship2Home</v>
      </c>
      <c r="P1280" s="2">
        <f t="shared" si="4"/>
        <v>-4</v>
      </c>
      <c r="Q1280" s="2">
        <f t="shared" si="5"/>
        <v>2</v>
      </c>
      <c r="R1280" s="2">
        <f t="shared" si="6"/>
        <v>130</v>
      </c>
    </row>
    <row r="1281" ht="14.25" customHeight="1">
      <c r="A1281" s="2">
        <v>556621.0</v>
      </c>
      <c r="B1281" s="2" t="s">
        <v>39</v>
      </c>
      <c r="C1281" s="2" t="s">
        <v>37</v>
      </c>
      <c r="D1281" s="2" t="s">
        <v>32</v>
      </c>
      <c r="E1281" s="2" t="s">
        <v>33</v>
      </c>
      <c r="F1281" s="2" t="s">
        <v>34</v>
      </c>
      <c r="G1281" s="4">
        <v>43529.219039351854</v>
      </c>
      <c r="H1281" s="4">
        <v>43535.219039351854</v>
      </c>
      <c r="I1281" s="4">
        <v>43536.219039351854</v>
      </c>
      <c r="J1281" s="2">
        <v>42.0</v>
      </c>
      <c r="K1281" s="2">
        <v>106.0</v>
      </c>
      <c r="L1281" s="2" t="str">
        <f t="shared" si="1"/>
        <v>Mumbai</v>
      </c>
      <c r="M1281" s="2" t="str">
        <f t="shared" si="2"/>
        <v>Bangalore-Mumbai</v>
      </c>
      <c r="N1281" s="2" t="str">
        <f t="shared" si="7"/>
        <v>Outstation</v>
      </c>
      <c r="O1281" s="2" t="str">
        <f t="shared" si="3"/>
        <v>Ship2Home</v>
      </c>
      <c r="P1281" s="2">
        <f t="shared" si="4"/>
        <v>-1</v>
      </c>
      <c r="Q1281" s="2">
        <f t="shared" si="5"/>
        <v>6</v>
      </c>
      <c r="R1281" s="2">
        <f t="shared" si="6"/>
        <v>148</v>
      </c>
    </row>
    <row r="1282" ht="14.25" customHeight="1">
      <c r="A1282" s="2">
        <v>275351.0</v>
      </c>
      <c r="B1282" s="2" t="s">
        <v>30</v>
      </c>
      <c r="C1282" s="2" t="s">
        <v>40</v>
      </c>
      <c r="D1282" s="2" t="s">
        <v>32</v>
      </c>
      <c r="E1282" s="2" t="s">
        <v>33</v>
      </c>
      <c r="F1282" s="2" t="s">
        <v>34</v>
      </c>
      <c r="G1282" s="4">
        <v>43529.219675925924</v>
      </c>
      <c r="H1282" s="4">
        <v>43535.219675925924</v>
      </c>
      <c r="I1282" s="4">
        <v>43534.219675925924</v>
      </c>
      <c r="J1282" s="2">
        <v>30.0</v>
      </c>
      <c r="K1282" s="2">
        <v>114.0</v>
      </c>
      <c r="L1282" s="2" t="str">
        <f t="shared" si="1"/>
        <v>Kolkata</v>
      </c>
      <c r="M1282" s="2" t="str">
        <f t="shared" si="2"/>
        <v>Bangalore-Kolkata</v>
      </c>
      <c r="N1282" s="2" t="str">
        <f t="shared" si="7"/>
        <v>Outstation</v>
      </c>
      <c r="O1282" s="2" t="str">
        <f t="shared" si="3"/>
        <v>Ship2Home</v>
      </c>
      <c r="P1282" s="2">
        <f t="shared" si="4"/>
        <v>1</v>
      </c>
      <c r="Q1282" s="2">
        <f t="shared" si="5"/>
        <v>6</v>
      </c>
      <c r="R1282" s="2">
        <f t="shared" si="6"/>
        <v>144</v>
      </c>
    </row>
    <row r="1283" ht="14.25" customHeight="1">
      <c r="A1283" s="2">
        <v>783266.0</v>
      </c>
      <c r="B1283" s="2" t="s">
        <v>30</v>
      </c>
      <c r="C1283" s="2" t="s">
        <v>40</v>
      </c>
      <c r="D1283" s="2" t="s">
        <v>32</v>
      </c>
      <c r="E1283" s="2" t="s">
        <v>38</v>
      </c>
      <c r="F1283" s="2" t="s">
        <v>34</v>
      </c>
      <c r="G1283" s="4">
        <v>43529.22350694444</v>
      </c>
      <c r="H1283" s="4">
        <v>43532.22350694444</v>
      </c>
      <c r="I1283" s="4">
        <v>43535.22350694444</v>
      </c>
      <c r="J1283" s="2">
        <v>50.0</v>
      </c>
      <c r="K1283" s="2">
        <v>112.0</v>
      </c>
      <c r="L1283" s="2" t="str">
        <f t="shared" si="1"/>
        <v>Kolkata</v>
      </c>
      <c r="M1283" s="2" t="str">
        <f t="shared" si="2"/>
        <v>Bangalore-Kolkata</v>
      </c>
      <c r="N1283" s="2" t="str">
        <f t="shared" si="7"/>
        <v>Outstation</v>
      </c>
      <c r="O1283" s="2" t="str">
        <f t="shared" si="3"/>
        <v>Ship2Home</v>
      </c>
      <c r="P1283" s="2">
        <f t="shared" si="4"/>
        <v>-3</v>
      </c>
      <c r="Q1283" s="2">
        <f t="shared" si="5"/>
        <v>3</v>
      </c>
      <c r="R1283" s="2">
        <f t="shared" si="6"/>
        <v>162</v>
      </c>
    </row>
    <row r="1284" ht="14.25" customHeight="1">
      <c r="A1284" s="2">
        <v>601762.0</v>
      </c>
      <c r="B1284" s="2" t="s">
        <v>47</v>
      </c>
      <c r="C1284" s="2" t="s">
        <v>43</v>
      </c>
      <c r="D1284" s="2" t="s">
        <v>41</v>
      </c>
      <c r="E1284" s="2" t="s">
        <v>44</v>
      </c>
      <c r="F1284" s="2" t="s">
        <v>34</v>
      </c>
      <c r="G1284" s="4">
        <v>43529.22361111111</v>
      </c>
      <c r="H1284" s="4">
        <v>43531.22361111111</v>
      </c>
      <c r="I1284" s="4">
        <v>43536.22361111111</v>
      </c>
      <c r="J1284" s="2">
        <v>63.0</v>
      </c>
      <c r="K1284" s="2">
        <v>103.0</v>
      </c>
      <c r="L1284" s="2" t="str">
        <f t="shared" si="1"/>
        <v>Bangalore</v>
      </c>
      <c r="M1284" s="2" t="str">
        <f t="shared" si="2"/>
        <v>Delhi-Bangalore</v>
      </c>
      <c r="N1284" s="2" t="str">
        <f t="shared" si="7"/>
        <v>Outstation</v>
      </c>
      <c r="O1284" s="2" t="str">
        <f t="shared" si="3"/>
        <v>FastWheels</v>
      </c>
      <c r="P1284" s="2">
        <f t="shared" si="4"/>
        <v>-5</v>
      </c>
      <c r="Q1284" s="2">
        <f t="shared" si="5"/>
        <v>2</v>
      </c>
      <c r="R1284" s="2">
        <f t="shared" si="6"/>
        <v>166</v>
      </c>
    </row>
    <row r="1285" ht="14.25" customHeight="1">
      <c r="A1285" s="2">
        <v>735063.0</v>
      </c>
      <c r="B1285" s="2" t="s">
        <v>30</v>
      </c>
      <c r="C1285" s="2" t="s">
        <v>43</v>
      </c>
      <c r="D1285" s="2" t="s">
        <v>41</v>
      </c>
      <c r="E1285" s="2" t="s">
        <v>33</v>
      </c>
      <c r="F1285" s="2" t="s">
        <v>34</v>
      </c>
      <c r="G1285" s="4">
        <v>43529.22516203704</v>
      </c>
      <c r="H1285" s="4">
        <v>43533.22516203704</v>
      </c>
      <c r="I1285" s="4">
        <v>43535.22516203704</v>
      </c>
      <c r="J1285" s="2">
        <v>30.0</v>
      </c>
      <c r="K1285" s="2">
        <v>127.0</v>
      </c>
      <c r="L1285" s="2" t="str">
        <f t="shared" si="1"/>
        <v>Bangalore</v>
      </c>
      <c r="M1285" s="2" t="str">
        <f t="shared" si="2"/>
        <v>Delhi-Bangalore</v>
      </c>
      <c r="N1285" s="2" t="str">
        <f t="shared" si="7"/>
        <v>Outstation</v>
      </c>
      <c r="O1285" s="2" t="str">
        <f t="shared" si="3"/>
        <v>Ship2Home</v>
      </c>
      <c r="P1285" s="2">
        <f t="shared" si="4"/>
        <v>-2</v>
      </c>
      <c r="Q1285" s="2">
        <f t="shared" si="5"/>
        <v>4</v>
      </c>
      <c r="R1285" s="2">
        <f t="shared" si="6"/>
        <v>157</v>
      </c>
    </row>
    <row r="1286" ht="14.25" customHeight="1">
      <c r="A1286" s="2">
        <v>929162.0</v>
      </c>
      <c r="B1286" s="2" t="s">
        <v>42</v>
      </c>
      <c r="C1286" s="2" t="s">
        <v>40</v>
      </c>
      <c r="D1286" s="2" t="s">
        <v>32</v>
      </c>
      <c r="E1286" s="2" t="s">
        <v>44</v>
      </c>
      <c r="F1286" s="2" t="s">
        <v>34</v>
      </c>
      <c r="G1286" s="4">
        <v>43529.23296296296</v>
      </c>
      <c r="H1286" s="4">
        <v>43534.23296296296</v>
      </c>
      <c r="I1286" s="4">
        <v>43534.23296296296</v>
      </c>
      <c r="J1286" s="2">
        <v>79.0</v>
      </c>
      <c r="K1286" s="2">
        <v>87.0</v>
      </c>
      <c r="L1286" s="2" t="str">
        <f t="shared" si="1"/>
        <v>Kolkata</v>
      </c>
      <c r="M1286" s="2" t="str">
        <f t="shared" si="2"/>
        <v>Bangalore-Kolkata</v>
      </c>
      <c r="N1286" s="2" t="str">
        <f t="shared" si="7"/>
        <v>Outstation</v>
      </c>
      <c r="O1286" s="2" t="str">
        <f t="shared" si="3"/>
        <v>FastWheels</v>
      </c>
      <c r="P1286" s="2">
        <f t="shared" si="4"/>
        <v>0</v>
      </c>
      <c r="Q1286" s="2">
        <f t="shared" si="5"/>
        <v>5</v>
      </c>
      <c r="R1286" s="2">
        <f t="shared" si="6"/>
        <v>166</v>
      </c>
    </row>
    <row r="1287" ht="14.25" customHeight="1">
      <c r="A1287" s="2">
        <v>230357.0</v>
      </c>
      <c r="B1287" s="2" t="s">
        <v>39</v>
      </c>
      <c r="C1287" s="2" t="s">
        <v>45</v>
      </c>
      <c r="D1287" s="2" t="s">
        <v>41</v>
      </c>
      <c r="E1287" s="2" t="s">
        <v>33</v>
      </c>
      <c r="F1287" s="2" t="s">
        <v>34</v>
      </c>
      <c r="G1287" s="4">
        <v>43529.23326388889</v>
      </c>
      <c r="H1287" s="4">
        <v>43536.23326388889</v>
      </c>
      <c r="I1287" s="4">
        <v>43532.23326388889</v>
      </c>
      <c r="J1287" s="2">
        <v>38.0</v>
      </c>
      <c r="K1287" s="2">
        <v>123.0</v>
      </c>
      <c r="L1287" s="2" t="str">
        <f t="shared" si="1"/>
        <v>Chennai</v>
      </c>
      <c r="M1287" s="2" t="str">
        <f t="shared" si="2"/>
        <v>Delhi-Chennai</v>
      </c>
      <c r="N1287" s="2" t="str">
        <f t="shared" si="7"/>
        <v>Outstation</v>
      </c>
      <c r="O1287" s="2" t="str">
        <f t="shared" si="3"/>
        <v>Ship2Home</v>
      </c>
      <c r="P1287" s="2">
        <f t="shared" si="4"/>
        <v>4</v>
      </c>
      <c r="Q1287" s="2">
        <f t="shared" si="5"/>
        <v>7</v>
      </c>
      <c r="R1287" s="2">
        <f t="shared" si="6"/>
        <v>161</v>
      </c>
    </row>
    <row r="1288" ht="14.25" customHeight="1">
      <c r="A1288" s="2">
        <v>992763.0</v>
      </c>
      <c r="B1288" s="2" t="s">
        <v>39</v>
      </c>
      <c r="C1288" s="2" t="s">
        <v>45</v>
      </c>
      <c r="D1288" s="2" t="s">
        <v>41</v>
      </c>
      <c r="E1288" s="2" t="s">
        <v>33</v>
      </c>
      <c r="F1288" s="2" t="s">
        <v>34</v>
      </c>
      <c r="G1288" s="4">
        <v>43529.23333333333</v>
      </c>
      <c r="H1288" s="4">
        <v>43532.23333333333</v>
      </c>
      <c r="I1288" s="4">
        <v>43535.23333333333</v>
      </c>
      <c r="J1288" s="2">
        <v>44.0</v>
      </c>
      <c r="K1288" s="2">
        <v>130.0</v>
      </c>
      <c r="L1288" s="2" t="str">
        <f t="shared" si="1"/>
        <v>Chennai</v>
      </c>
      <c r="M1288" s="2" t="str">
        <f t="shared" si="2"/>
        <v>Delhi-Chennai</v>
      </c>
      <c r="N1288" s="2" t="str">
        <f t="shared" si="7"/>
        <v>Outstation</v>
      </c>
      <c r="O1288" s="2" t="str">
        <f t="shared" si="3"/>
        <v>Ship2Home</v>
      </c>
      <c r="P1288" s="2">
        <f t="shared" si="4"/>
        <v>-3</v>
      </c>
      <c r="Q1288" s="2">
        <f t="shared" si="5"/>
        <v>3</v>
      </c>
      <c r="R1288" s="2">
        <f t="shared" si="6"/>
        <v>174</v>
      </c>
    </row>
    <row r="1289" ht="14.25" customHeight="1">
      <c r="A1289" s="2">
        <v>854089.0</v>
      </c>
      <c r="B1289" s="2" t="s">
        <v>39</v>
      </c>
      <c r="C1289" s="2" t="s">
        <v>31</v>
      </c>
      <c r="D1289" s="2" t="s">
        <v>32</v>
      </c>
      <c r="E1289" s="2" t="s">
        <v>33</v>
      </c>
      <c r="F1289" s="2" t="s">
        <v>34</v>
      </c>
      <c r="G1289" s="4">
        <v>43529.23818287037</v>
      </c>
      <c r="H1289" s="4">
        <v>43536.23818287037</v>
      </c>
      <c r="I1289" s="4">
        <v>43532.23818287037</v>
      </c>
      <c r="J1289" s="2">
        <v>49.0</v>
      </c>
      <c r="K1289" s="2">
        <v>125.0</v>
      </c>
      <c r="L1289" s="2" t="str">
        <f t="shared" si="1"/>
        <v>Delhi</v>
      </c>
      <c r="M1289" s="2" t="str">
        <f t="shared" si="2"/>
        <v>Bangalore-Delhi</v>
      </c>
      <c r="N1289" s="2" t="str">
        <f t="shared" si="7"/>
        <v>Outstation</v>
      </c>
      <c r="O1289" s="2" t="str">
        <f t="shared" si="3"/>
        <v>Ship2Home</v>
      </c>
      <c r="P1289" s="2">
        <f t="shared" si="4"/>
        <v>4</v>
      </c>
      <c r="Q1289" s="2">
        <f t="shared" si="5"/>
        <v>7</v>
      </c>
      <c r="R1289" s="2">
        <f t="shared" si="6"/>
        <v>174</v>
      </c>
    </row>
    <row r="1290" ht="14.25" customHeight="1">
      <c r="A1290" s="2">
        <v>967561.0</v>
      </c>
      <c r="B1290" s="2" t="s">
        <v>46</v>
      </c>
      <c r="C1290" s="2" t="s">
        <v>31</v>
      </c>
      <c r="D1290" s="2" t="s">
        <v>32</v>
      </c>
      <c r="E1290" s="2" t="s">
        <v>33</v>
      </c>
      <c r="F1290" s="2" t="s">
        <v>34</v>
      </c>
      <c r="G1290" s="4">
        <v>43529.23982638889</v>
      </c>
      <c r="H1290" s="4">
        <v>43537.23982638889</v>
      </c>
      <c r="I1290" s="4">
        <v>43535.23982638889</v>
      </c>
      <c r="J1290" s="2">
        <v>46.0</v>
      </c>
      <c r="K1290" s="2">
        <v>126.0</v>
      </c>
      <c r="L1290" s="2" t="str">
        <f t="shared" si="1"/>
        <v>Delhi</v>
      </c>
      <c r="M1290" s="2" t="str">
        <f t="shared" si="2"/>
        <v>Bangalore-Delhi</v>
      </c>
      <c r="N1290" s="2" t="str">
        <f t="shared" si="7"/>
        <v>Outstation</v>
      </c>
      <c r="O1290" s="2" t="str">
        <f t="shared" si="3"/>
        <v>Ship2Home</v>
      </c>
      <c r="P1290" s="2">
        <f t="shared" si="4"/>
        <v>2</v>
      </c>
      <c r="Q1290" s="2">
        <f t="shared" si="5"/>
        <v>8</v>
      </c>
      <c r="R1290" s="2">
        <f t="shared" si="6"/>
        <v>172</v>
      </c>
    </row>
    <row r="1291" ht="14.25" customHeight="1">
      <c r="A1291" s="2">
        <v>963524.0</v>
      </c>
      <c r="B1291" s="2" t="s">
        <v>39</v>
      </c>
      <c r="C1291" s="2" t="s">
        <v>37</v>
      </c>
      <c r="D1291" s="2" t="s">
        <v>32</v>
      </c>
      <c r="E1291" s="2" t="s">
        <v>44</v>
      </c>
      <c r="F1291" s="2" t="s">
        <v>34</v>
      </c>
      <c r="G1291" s="4">
        <v>43529.25362268519</v>
      </c>
      <c r="H1291" s="4">
        <v>43533.25362268519</v>
      </c>
      <c r="I1291" s="4">
        <v>43534.25362268519</v>
      </c>
      <c r="J1291" s="2">
        <v>83.0</v>
      </c>
      <c r="K1291" s="2">
        <v>91.0</v>
      </c>
      <c r="L1291" s="2" t="str">
        <f t="shared" si="1"/>
        <v>Mumbai</v>
      </c>
      <c r="M1291" s="2" t="str">
        <f t="shared" si="2"/>
        <v>Bangalore-Mumbai</v>
      </c>
      <c r="N1291" s="2" t="str">
        <f t="shared" si="7"/>
        <v>Outstation</v>
      </c>
      <c r="O1291" s="2" t="str">
        <f t="shared" si="3"/>
        <v>FastWheels</v>
      </c>
      <c r="P1291" s="2">
        <f t="shared" si="4"/>
        <v>-1</v>
      </c>
      <c r="Q1291" s="2">
        <f t="shared" si="5"/>
        <v>4</v>
      </c>
      <c r="R1291" s="2">
        <f t="shared" si="6"/>
        <v>174</v>
      </c>
    </row>
    <row r="1292" ht="14.25" customHeight="1">
      <c r="A1292" s="2">
        <v>936818.0</v>
      </c>
      <c r="B1292" s="2" t="s">
        <v>48</v>
      </c>
      <c r="C1292" s="2" t="s">
        <v>37</v>
      </c>
      <c r="D1292" s="2" t="s">
        <v>41</v>
      </c>
      <c r="E1292" s="2" t="s">
        <v>38</v>
      </c>
      <c r="F1292" s="2" t="s">
        <v>34</v>
      </c>
      <c r="G1292" s="4">
        <v>43529.259201388886</v>
      </c>
      <c r="H1292" s="4">
        <v>43535.259201388886</v>
      </c>
      <c r="I1292" s="4">
        <v>43536.259201388886</v>
      </c>
      <c r="J1292" s="2">
        <v>36.0</v>
      </c>
      <c r="K1292" s="2">
        <v>114.0</v>
      </c>
      <c r="L1292" s="2" t="str">
        <f t="shared" si="1"/>
        <v>Mumbai</v>
      </c>
      <c r="M1292" s="2" t="str">
        <f t="shared" si="2"/>
        <v>Delhi-Mumbai</v>
      </c>
      <c r="N1292" s="2" t="str">
        <f t="shared" si="7"/>
        <v>Outstation</v>
      </c>
      <c r="O1292" s="2" t="str">
        <f t="shared" si="3"/>
        <v>Ship2Home</v>
      </c>
      <c r="P1292" s="2">
        <f t="shared" si="4"/>
        <v>-1</v>
      </c>
      <c r="Q1292" s="2">
        <f t="shared" si="5"/>
        <v>6</v>
      </c>
      <c r="R1292" s="2">
        <f t="shared" si="6"/>
        <v>150</v>
      </c>
    </row>
    <row r="1293" ht="14.25" customHeight="1">
      <c r="A1293" s="2">
        <v>5654.0</v>
      </c>
      <c r="B1293" s="2" t="s">
        <v>36</v>
      </c>
      <c r="C1293" s="2" t="s">
        <v>31</v>
      </c>
      <c r="D1293" s="2" t="s">
        <v>32</v>
      </c>
      <c r="E1293" s="2" t="s">
        <v>44</v>
      </c>
      <c r="F1293" s="2" t="s">
        <v>34</v>
      </c>
      <c r="G1293" s="4">
        <v>43529.26045138889</v>
      </c>
      <c r="H1293" s="4">
        <v>43531.26045138889</v>
      </c>
      <c r="I1293" s="4">
        <v>43535.26045138889</v>
      </c>
      <c r="J1293" s="2">
        <v>59.0</v>
      </c>
      <c r="K1293" s="2">
        <v>101.0</v>
      </c>
      <c r="L1293" s="2" t="str">
        <f t="shared" si="1"/>
        <v>Delhi</v>
      </c>
      <c r="M1293" s="2" t="str">
        <f t="shared" si="2"/>
        <v>Bangalore-Delhi</v>
      </c>
      <c r="N1293" s="2" t="str">
        <f t="shared" si="7"/>
        <v>Outstation</v>
      </c>
      <c r="O1293" s="2" t="str">
        <f t="shared" si="3"/>
        <v>FastWheels</v>
      </c>
      <c r="P1293" s="2">
        <f t="shared" si="4"/>
        <v>-4</v>
      </c>
      <c r="Q1293" s="2">
        <f t="shared" si="5"/>
        <v>2</v>
      </c>
      <c r="R1293" s="2">
        <f t="shared" si="6"/>
        <v>160</v>
      </c>
    </row>
    <row r="1294" ht="14.25" customHeight="1">
      <c r="A1294" s="2">
        <v>92004.0</v>
      </c>
      <c r="B1294" s="2" t="s">
        <v>39</v>
      </c>
      <c r="C1294" s="2" t="s">
        <v>43</v>
      </c>
      <c r="D1294" s="2" t="s">
        <v>41</v>
      </c>
      <c r="E1294" s="2" t="s">
        <v>44</v>
      </c>
      <c r="F1294" s="2" t="s">
        <v>34</v>
      </c>
      <c r="G1294" s="4">
        <v>43529.26261574074</v>
      </c>
      <c r="H1294" s="4">
        <v>43531.26261574074</v>
      </c>
      <c r="I1294" s="4">
        <v>43536.26261574074</v>
      </c>
      <c r="J1294" s="2">
        <v>35.0</v>
      </c>
      <c r="K1294" s="2">
        <v>130.0</v>
      </c>
      <c r="L1294" s="2" t="str">
        <f t="shared" si="1"/>
        <v>Bangalore</v>
      </c>
      <c r="M1294" s="2" t="str">
        <f t="shared" si="2"/>
        <v>Delhi-Bangalore</v>
      </c>
      <c r="N1294" s="2" t="str">
        <f t="shared" si="7"/>
        <v>Outstation</v>
      </c>
      <c r="O1294" s="2" t="str">
        <f t="shared" si="3"/>
        <v>FastWheels</v>
      </c>
      <c r="P1294" s="2">
        <f t="shared" si="4"/>
        <v>-5</v>
      </c>
      <c r="Q1294" s="2">
        <f t="shared" si="5"/>
        <v>2</v>
      </c>
      <c r="R1294" s="2">
        <f t="shared" si="6"/>
        <v>165</v>
      </c>
    </row>
    <row r="1295" ht="14.25" customHeight="1">
      <c r="A1295" s="2">
        <v>528622.0</v>
      </c>
      <c r="B1295" s="2" t="s">
        <v>30</v>
      </c>
      <c r="C1295" s="2" t="s">
        <v>31</v>
      </c>
      <c r="D1295" s="2" t="s">
        <v>32</v>
      </c>
      <c r="E1295" s="2" t="s">
        <v>38</v>
      </c>
      <c r="F1295" s="2" t="s">
        <v>34</v>
      </c>
      <c r="G1295" s="4">
        <v>43529.26430555555</v>
      </c>
      <c r="H1295" s="4">
        <v>43537.26430555555</v>
      </c>
      <c r="I1295" s="4">
        <v>43534.26430555555</v>
      </c>
      <c r="J1295" s="2">
        <v>42.0</v>
      </c>
      <c r="K1295" s="2">
        <v>127.0</v>
      </c>
      <c r="L1295" s="2" t="str">
        <f t="shared" si="1"/>
        <v>Delhi</v>
      </c>
      <c r="M1295" s="2" t="str">
        <f t="shared" si="2"/>
        <v>Bangalore-Delhi</v>
      </c>
      <c r="N1295" s="2" t="str">
        <f t="shared" si="7"/>
        <v>Outstation</v>
      </c>
      <c r="O1295" s="2" t="str">
        <f t="shared" si="3"/>
        <v>Ship2Home</v>
      </c>
      <c r="P1295" s="2">
        <f t="shared" si="4"/>
        <v>3</v>
      </c>
      <c r="Q1295" s="2">
        <f t="shared" si="5"/>
        <v>8</v>
      </c>
      <c r="R1295" s="2">
        <f t="shared" si="6"/>
        <v>169</v>
      </c>
    </row>
    <row r="1296" ht="14.25" customHeight="1">
      <c r="A1296" s="2">
        <v>898248.0</v>
      </c>
      <c r="B1296" s="2" t="s">
        <v>36</v>
      </c>
      <c r="C1296" s="2" t="s">
        <v>43</v>
      </c>
      <c r="D1296" s="2" t="s">
        <v>32</v>
      </c>
      <c r="E1296" s="2" t="s">
        <v>44</v>
      </c>
      <c r="F1296" s="2" t="s">
        <v>34</v>
      </c>
      <c r="G1296" s="4">
        <v>43529.27012731481</v>
      </c>
      <c r="H1296" s="4">
        <v>43529.27012731481</v>
      </c>
      <c r="I1296" s="4">
        <v>43536.27012731481</v>
      </c>
      <c r="J1296" s="2">
        <v>0.0</v>
      </c>
      <c r="K1296" s="2">
        <v>126.0</v>
      </c>
      <c r="L1296" s="2" t="str">
        <f t="shared" si="1"/>
        <v>Bangalore</v>
      </c>
      <c r="M1296" s="2" t="str">
        <f t="shared" si="2"/>
        <v>Bangalore-Bangalore</v>
      </c>
      <c r="N1296" s="2" t="str">
        <f t="shared" si="7"/>
        <v>Local</v>
      </c>
      <c r="O1296" s="2" t="str">
        <f t="shared" si="3"/>
        <v>FastWheels</v>
      </c>
      <c r="P1296" s="2">
        <f t="shared" si="4"/>
        <v>-7</v>
      </c>
      <c r="Q1296" s="2">
        <f t="shared" si="5"/>
        <v>0</v>
      </c>
      <c r="R1296" s="2">
        <f t="shared" si="6"/>
        <v>126</v>
      </c>
    </row>
    <row r="1297" ht="14.25" customHeight="1">
      <c r="A1297" s="2">
        <v>123210.0</v>
      </c>
      <c r="B1297" s="2" t="s">
        <v>42</v>
      </c>
      <c r="C1297" s="2" t="s">
        <v>43</v>
      </c>
      <c r="D1297" s="2" t="s">
        <v>41</v>
      </c>
      <c r="E1297" s="2" t="s">
        <v>38</v>
      </c>
      <c r="F1297" s="2" t="s">
        <v>34</v>
      </c>
      <c r="G1297" s="4">
        <v>43529.27148148148</v>
      </c>
      <c r="H1297" s="4">
        <v>43535.27148148148</v>
      </c>
      <c r="I1297" s="4">
        <v>43536.27148148148</v>
      </c>
      <c r="J1297" s="2">
        <v>40.0</v>
      </c>
      <c r="K1297" s="2">
        <v>123.0</v>
      </c>
      <c r="L1297" s="2" t="str">
        <f t="shared" si="1"/>
        <v>Bangalore</v>
      </c>
      <c r="M1297" s="2" t="str">
        <f t="shared" si="2"/>
        <v>Delhi-Bangalore</v>
      </c>
      <c r="N1297" s="2" t="str">
        <f t="shared" si="7"/>
        <v>Outstation</v>
      </c>
      <c r="O1297" s="2" t="str">
        <f t="shared" si="3"/>
        <v>Ship2Home</v>
      </c>
      <c r="P1297" s="2">
        <f t="shared" si="4"/>
        <v>-1</v>
      </c>
      <c r="Q1297" s="2">
        <f t="shared" si="5"/>
        <v>6</v>
      </c>
      <c r="R1297" s="2">
        <f t="shared" si="6"/>
        <v>163</v>
      </c>
    </row>
    <row r="1298" ht="14.25" customHeight="1">
      <c r="A1298" s="2">
        <v>637543.0</v>
      </c>
      <c r="B1298" s="2" t="s">
        <v>30</v>
      </c>
      <c r="C1298" s="2" t="s">
        <v>31</v>
      </c>
      <c r="D1298" s="2" t="s">
        <v>41</v>
      </c>
      <c r="E1298" s="2" t="s">
        <v>44</v>
      </c>
      <c r="F1298" s="2" t="s">
        <v>34</v>
      </c>
      <c r="G1298" s="4">
        <v>43529.271875</v>
      </c>
      <c r="H1298" s="4">
        <v>43531.271875</v>
      </c>
      <c r="I1298" s="4">
        <v>43536.271875</v>
      </c>
      <c r="J1298" s="2">
        <v>0.0</v>
      </c>
      <c r="K1298" s="2">
        <v>109.0</v>
      </c>
      <c r="L1298" s="2" t="str">
        <f t="shared" si="1"/>
        <v>Delhi</v>
      </c>
      <c r="M1298" s="2" t="str">
        <f t="shared" si="2"/>
        <v>Delhi-Delhi</v>
      </c>
      <c r="N1298" s="2" t="str">
        <f t="shared" si="7"/>
        <v>Local</v>
      </c>
      <c r="O1298" s="2" t="str">
        <f t="shared" si="3"/>
        <v>FastWheels</v>
      </c>
      <c r="P1298" s="2">
        <f t="shared" si="4"/>
        <v>-5</v>
      </c>
      <c r="Q1298" s="2">
        <f t="shared" si="5"/>
        <v>2</v>
      </c>
      <c r="R1298" s="2">
        <f t="shared" si="6"/>
        <v>109</v>
      </c>
    </row>
    <row r="1299" ht="14.25" customHeight="1">
      <c r="A1299" s="2">
        <v>282106.0</v>
      </c>
      <c r="B1299" s="2" t="s">
        <v>36</v>
      </c>
      <c r="C1299" s="2" t="s">
        <v>37</v>
      </c>
      <c r="D1299" s="2" t="s">
        <v>32</v>
      </c>
      <c r="E1299" s="2" t="s">
        <v>38</v>
      </c>
      <c r="F1299" s="2" t="s">
        <v>34</v>
      </c>
      <c r="G1299" s="4">
        <v>43529.27442129629</v>
      </c>
      <c r="H1299" s="4">
        <v>43537.27442129629</v>
      </c>
      <c r="I1299" s="4">
        <v>43534.27442129629</v>
      </c>
      <c r="J1299" s="2">
        <v>27.0</v>
      </c>
      <c r="K1299" s="2">
        <v>109.0</v>
      </c>
      <c r="L1299" s="2" t="str">
        <f t="shared" si="1"/>
        <v>Mumbai</v>
      </c>
      <c r="M1299" s="2" t="str">
        <f t="shared" si="2"/>
        <v>Bangalore-Mumbai</v>
      </c>
      <c r="N1299" s="2" t="str">
        <f t="shared" si="7"/>
        <v>Outstation</v>
      </c>
      <c r="O1299" s="2" t="str">
        <f t="shared" si="3"/>
        <v>Ship2Home</v>
      </c>
      <c r="P1299" s="2">
        <f t="shared" si="4"/>
        <v>3</v>
      </c>
      <c r="Q1299" s="2">
        <f t="shared" si="5"/>
        <v>8</v>
      </c>
      <c r="R1299" s="2">
        <f t="shared" si="6"/>
        <v>136</v>
      </c>
    </row>
    <row r="1300" ht="14.25" customHeight="1">
      <c r="A1300" s="2">
        <v>148202.0</v>
      </c>
      <c r="B1300" s="2" t="s">
        <v>36</v>
      </c>
      <c r="C1300" s="2" t="s">
        <v>40</v>
      </c>
      <c r="D1300" s="2" t="s">
        <v>32</v>
      </c>
      <c r="E1300" s="2" t="s">
        <v>38</v>
      </c>
      <c r="F1300" s="2" t="s">
        <v>34</v>
      </c>
      <c r="G1300" s="4">
        <v>43529.280439814815</v>
      </c>
      <c r="H1300" s="4">
        <v>43536.280439814815</v>
      </c>
      <c r="I1300" s="4">
        <v>43536.280439814815</v>
      </c>
      <c r="J1300" s="2">
        <v>35.0</v>
      </c>
      <c r="K1300" s="2">
        <v>111.0</v>
      </c>
      <c r="L1300" s="2" t="str">
        <f t="shared" si="1"/>
        <v>Kolkata</v>
      </c>
      <c r="M1300" s="2" t="str">
        <f t="shared" si="2"/>
        <v>Bangalore-Kolkata</v>
      </c>
      <c r="N1300" s="2" t="str">
        <f t="shared" si="7"/>
        <v>Outstation</v>
      </c>
      <c r="O1300" s="2" t="str">
        <f t="shared" si="3"/>
        <v>Ship2Home</v>
      </c>
      <c r="P1300" s="2">
        <f t="shared" si="4"/>
        <v>0</v>
      </c>
      <c r="Q1300" s="2">
        <f t="shared" si="5"/>
        <v>7</v>
      </c>
      <c r="R1300" s="2">
        <f t="shared" si="6"/>
        <v>146</v>
      </c>
    </row>
    <row r="1301" ht="14.25" customHeight="1">
      <c r="A1301" s="2">
        <v>191333.0</v>
      </c>
      <c r="B1301" s="2" t="s">
        <v>48</v>
      </c>
      <c r="C1301" s="2" t="s">
        <v>43</v>
      </c>
      <c r="D1301" s="2" t="s">
        <v>41</v>
      </c>
      <c r="E1301" s="2" t="s">
        <v>44</v>
      </c>
      <c r="F1301" s="2" t="s">
        <v>34</v>
      </c>
      <c r="G1301" s="4">
        <v>43529.284375</v>
      </c>
      <c r="H1301" s="4">
        <v>43535.284375</v>
      </c>
      <c r="I1301" s="4">
        <v>43535.284375</v>
      </c>
      <c r="J1301" s="2">
        <v>70.0</v>
      </c>
      <c r="K1301" s="2">
        <v>107.0</v>
      </c>
      <c r="L1301" s="2" t="str">
        <f t="shared" si="1"/>
        <v>Bangalore</v>
      </c>
      <c r="M1301" s="2" t="str">
        <f t="shared" si="2"/>
        <v>Delhi-Bangalore</v>
      </c>
      <c r="N1301" s="2" t="str">
        <f t="shared" si="7"/>
        <v>Outstation</v>
      </c>
      <c r="O1301" s="2" t="str">
        <f t="shared" si="3"/>
        <v>FastWheels</v>
      </c>
      <c r="P1301" s="2">
        <f t="shared" si="4"/>
        <v>0</v>
      </c>
      <c r="Q1301" s="2">
        <f t="shared" si="5"/>
        <v>6</v>
      </c>
      <c r="R1301" s="2">
        <f t="shared" si="6"/>
        <v>177</v>
      </c>
    </row>
    <row r="1302" ht="14.25" customHeight="1">
      <c r="A1302" s="2">
        <v>732897.0</v>
      </c>
      <c r="B1302" s="2" t="s">
        <v>47</v>
      </c>
      <c r="C1302" s="2" t="s">
        <v>31</v>
      </c>
      <c r="D1302" s="2" t="s">
        <v>41</v>
      </c>
      <c r="E1302" s="2" t="s">
        <v>33</v>
      </c>
      <c r="F1302" s="2" t="s">
        <v>34</v>
      </c>
      <c r="G1302" s="4">
        <v>43529.284479166665</v>
      </c>
      <c r="H1302" s="4">
        <v>43534.284479166665</v>
      </c>
      <c r="I1302" s="4">
        <v>43532.284479166665</v>
      </c>
      <c r="J1302" s="2">
        <v>0.0</v>
      </c>
      <c r="K1302" s="2">
        <v>128.0</v>
      </c>
      <c r="L1302" s="2" t="str">
        <f t="shared" si="1"/>
        <v>Delhi</v>
      </c>
      <c r="M1302" s="2" t="str">
        <f t="shared" si="2"/>
        <v>Delhi-Delhi</v>
      </c>
      <c r="N1302" s="2" t="str">
        <f t="shared" si="7"/>
        <v>Local</v>
      </c>
      <c r="O1302" s="2" t="str">
        <f t="shared" si="3"/>
        <v>Ship2Home</v>
      </c>
      <c r="P1302" s="2">
        <f t="shared" si="4"/>
        <v>2</v>
      </c>
      <c r="Q1302" s="2">
        <f t="shared" si="5"/>
        <v>5</v>
      </c>
      <c r="R1302" s="2">
        <f t="shared" si="6"/>
        <v>128</v>
      </c>
    </row>
    <row r="1303" ht="14.25" customHeight="1">
      <c r="A1303" s="2">
        <v>867459.0</v>
      </c>
      <c r="B1303" s="2" t="s">
        <v>48</v>
      </c>
      <c r="C1303" s="2" t="s">
        <v>43</v>
      </c>
      <c r="D1303" s="2" t="s">
        <v>41</v>
      </c>
      <c r="E1303" s="2" t="s">
        <v>44</v>
      </c>
      <c r="F1303" s="2" t="s">
        <v>34</v>
      </c>
      <c r="G1303" s="4">
        <v>43529.3021875</v>
      </c>
      <c r="H1303" s="4">
        <v>43531.3021875</v>
      </c>
      <c r="I1303" s="4">
        <v>43532.3021875</v>
      </c>
      <c r="J1303" s="2">
        <v>84.0</v>
      </c>
      <c r="K1303" s="2">
        <v>105.0</v>
      </c>
      <c r="L1303" s="2" t="str">
        <f t="shared" si="1"/>
        <v>Bangalore</v>
      </c>
      <c r="M1303" s="2" t="str">
        <f t="shared" si="2"/>
        <v>Delhi-Bangalore</v>
      </c>
      <c r="N1303" s="2" t="str">
        <f t="shared" si="7"/>
        <v>Outstation</v>
      </c>
      <c r="O1303" s="2" t="str">
        <f t="shared" si="3"/>
        <v>FastWheels</v>
      </c>
      <c r="P1303" s="2">
        <f t="shared" si="4"/>
        <v>-1</v>
      </c>
      <c r="Q1303" s="2">
        <f t="shared" si="5"/>
        <v>2</v>
      </c>
      <c r="R1303" s="2">
        <f t="shared" si="6"/>
        <v>189</v>
      </c>
    </row>
    <row r="1304" ht="14.25" customHeight="1">
      <c r="A1304" s="2">
        <v>363766.0</v>
      </c>
      <c r="B1304" s="2" t="s">
        <v>39</v>
      </c>
      <c r="C1304" s="2" t="s">
        <v>31</v>
      </c>
      <c r="D1304" s="2" t="s">
        <v>41</v>
      </c>
      <c r="E1304" s="2" t="s">
        <v>38</v>
      </c>
      <c r="F1304" s="2" t="s">
        <v>34</v>
      </c>
      <c r="G1304" s="4">
        <v>43529.302569444444</v>
      </c>
      <c r="H1304" s="4">
        <v>43530.302569444444</v>
      </c>
      <c r="I1304" s="4">
        <v>43533.302569444444</v>
      </c>
      <c r="J1304" s="2">
        <v>0.0</v>
      </c>
      <c r="K1304" s="2">
        <v>120.0</v>
      </c>
      <c r="L1304" s="2" t="str">
        <f t="shared" si="1"/>
        <v>Delhi</v>
      </c>
      <c r="M1304" s="2" t="str">
        <f t="shared" si="2"/>
        <v>Delhi-Delhi</v>
      </c>
      <c r="N1304" s="2" t="str">
        <f t="shared" si="7"/>
        <v>Local</v>
      </c>
      <c r="O1304" s="2" t="str">
        <f t="shared" si="3"/>
        <v>Ship2Home</v>
      </c>
      <c r="P1304" s="2">
        <f t="shared" si="4"/>
        <v>-3</v>
      </c>
      <c r="Q1304" s="2">
        <f t="shared" si="5"/>
        <v>1</v>
      </c>
      <c r="R1304" s="2">
        <f t="shared" si="6"/>
        <v>120</v>
      </c>
    </row>
    <row r="1305" ht="14.25" customHeight="1">
      <c r="A1305" s="2">
        <v>443611.0</v>
      </c>
      <c r="B1305" s="2" t="s">
        <v>30</v>
      </c>
      <c r="C1305" s="2" t="s">
        <v>45</v>
      </c>
      <c r="D1305" s="2" t="s">
        <v>41</v>
      </c>
      <c r="E1305" s="2" t="s">
        <v>33</v>
      </c>
      <c r="F1305" s="2" t="s">
        <v>34</v>
      </c>
      <c r="G1305" s="4">
        <v>43529.30708333333</v>
      </c>
      <c r="H1305" s="4">
        <v>43531.30708333333</v>
      </c>
      <c r="I1305" s="4">
        <v>43534.30708333333</v>
      </c>
      <c r="J1305" s="2">
        <v>37.0</v>
      </c>
      <c r="K1305" s="2">
        <v>126.0</v>
      </c>
      <c r="L1305" s="2" t="str">
        <f t="shared" si="1"/>
        <v>Chennai</v>
      </c>
      <c r="M1305" s="2" t="str">
        <f t="shared" si="2"/>
        <v>Delhi-Chennai</v>
      </c>
      <c r="N1305" s="2" t="str">
        <f t="shared" si="7"/>
        <v>Outstation</v>
      </c>
      <c r="O1305" s="2" t="str">
        <f t="shared" si="3"/>
        <v>Ship2Home</v>
      </c>
      <c r="P1305" s="2">
        <f t="shared" si="4"/>
        <v>-3</v>
      </c>
      <c r="Q1305" s="2">
        <f t="shared" si="5"/>
        <v>2</v>
      </c>
      <c r="R1305" s="2">
        <f t="shared" si="6"/>
        <v>163</v>
      </c>
    </row>
    <row r="1306" ht="14.25" customHeight="1">
      <c r="A1306" s="2">
        <v>755153.0</v>
      </c>
      <c r="B1306" s="2" t="s">
        <v>39</v>
      </c>
      <c r="C1306" s="2" t="s">
        <v>31</v>
      </c>
      <c r="D1306" s="2" t="s">
        <v>41</v>
      </c>
      <c r="E1306" s="2" t="s">
        <v>33</v>
      </c>
      <c r="F1306" s="2" t="s">
        <v>34</v>
      </c>
      <c r="G1306" s="4">
        <v>43529.31076388889</v>
      </c>
      <c r="H1306" s="4">
        <v>43534.31076388889</v>
      </c>
      <c r="I1306" s="4">
        <v>43535.31076388889</v>
      </c>
      <c r="J1306" s="2">
        <v>0.0</v>
      </c>
      <c r="K1306" s="2">
        <v>123.0</v>
      </c>
      <c r="L1306" s="2" t="str">
        <f t="shared" si="1"/>
        <v>Delhi</v>
      </c>
      <c r="M1306" s="2" t="str">
        <f t="shared" si="2"/>
        <v>Delhi-Delhi</v>
      </c>
      <c r="N1306" s="2" t="str">
        <f t="shared" si="7"/>
        <v>Local</v>
      </c>
      <c r="O1306" s="2" t="str">
        <f t="shared" si="3"/>
        <v>Ship2Home</v>
      </c>
      <c r="P1306" s="2">
        <f t="shared" si="4"/>
        <v>-1</v>
      </c>
      <c r="Q1306" s="2">
        <f t="shared" si="5"/>
        <v>5</v>
      </c>
      <c r="R1306" s="2">
        <f t="shared" si="6"/>
        <v>123</v>
      </c>
    </row>
    <row r="1307" ht="14.25" customHeight="1">
      <c r="A1307" s="2">
        <v>514233.0</v>
      </c>
      <c r="B1307" s="2" t="s">
        <v>39</v>
      </c>
      <c r="C1307" s="2" t="s">
        <v>43</v>
      </c>
      <c r="D1307" s="2" t="s">
        <v>32</v>
      </c>
      <c r="E1307" s="2" t="s">
        <v>44</v>
      </c>
      <c r="F1307" s="2" t="s">
        <v>34</v>
      </c>
      <c r="G1307" s="4">
        <v>43529.3115625</v>
      </c>
      <c r="H1307" s="4">
        <v>43533.3115625</v>
      </c>
      <c r="I1307" s="4">
        <v>43535.3115625</v>
      </c>
      <c r="J1307" s="2">
        <v>0.0</v>
      </c>
      <c r="K1307" s="2">
        <v>104.0</v>
      </c>
      <c r="L1307" s="2" t="str">
        <f t="shared" si="1"/>
        <v>Bangalore</v>
      </c>
      <c r="M1307" s="2" t="str">
        <f t="shared" si="2"/>
        <v>Bangalore-Bangalore</v>
      </c>
      <c r="N1307" s="2" t="str">
        <f t="shared" si="7"/>
        <v>Local</v>
      </c>
      <c r="O1307" s="2" t="str">
        <f t="shared" si="3"/>
        <v>FastWheels</v>
      </c>
      <c r="P1307" s="2">
        <f t="shared" si="4"/>
        <v>-2</v>
      </c>
      <c r="Q1307" s="2">
        <f t="shared" si="5"/>
        <v>4</v>
      </c>
      <c r="R1307" s="2">
        <f t="shared" si="6"/>
        <v>104</v>
      </c>
    </row>
    <row r="1308" ht="14.25" customHeight="1">
      <c r="A1308" s="2">
        <v>334648.0</v>
      </c>
      <c r="B1308" s="2" t="s">
        <v>39</v>
      </c>
      <c r="C1308" s="2" t="s">
        <v>43</v>
      </c>
      <c r="D1308" s="2" t="s">
        <v>41</v>
      </c>
      <c r="E1308" s="2" t="s">
        <v>44</v>
      </c>
      <c r="F1308" s="2" t="s">
        <v>34</v>
      </c>
      <c r="G1308" s="4">
        <v>43529.32063657408</v>
      </c>
      <c r="H1308" s="4">
        <v>43531.32063657408</v>
      </c>
      <c r="I1308" s="4">
        <v>43532.32063657408</v>
      </c>
      <c r="J1308" s="2">
        <v>48.0</v>
      </c>
      <c r="K1308" s="2">
        <v>124.0</v>
      </c>
      <c r="L1308" s="2" t="str">
        <f t="shared" si="1"/>
        <v>Bangalore</v>
      </c>
      <c r="M1308" s="2" t="str">
        <f t="shared" si="2"/>
        <v>Delhi-Bangalore</v>
      </c>
      <c r="N1308" s="2" t="str">
        <f t="shared" si="7"/>
        <v>Outstation</v>
      </c>
      <c r="O1308" s="2" t="str">
        <f t="shared" si="3"/>
        <v>FastWheels</v>
      </c>
      <c r="P1308" s="2">
        <f t="shared" si="4"/>
        <v>-1</v>
      </c>
      <c r="Q1308" s="2">
        <f t="shared" si="5"/>
        <v>2</v>
      </c>
      <c r="R1308" s="2">
        <f t="shared" si="6"/>
        <v>172</v>
      </c>
    </row>
    <row r="1309" ht="14.25" customHeight="1">
      <c r="A1309" s="2">
        <v>284932.0</v>
      </c>
      <c r="B1309" s="2" t="s">
        <v>42</v>
      </c>
      <c r="C1309" s="2" t="s">
        <v>43</v>
      </c>
      <c r="D1309" s="2" t="s">
        <v>32</v>
      </c>
      <c r="E1309" s="2" t="s">
        <v>44</v>
      </c>
      <c r="F1309" s="2" t="s">
        <v>34</v>
      </c>
      <c r="G1309" s="4">
        <v>43529.3308912037</v>
      </c>
      <c r="H1309" s="4">
        <v>43530.3308912037</v>
      </c>
      <c r="I1309" s="4">
        <v>43534.3308912037</v>
      </c>
      <c r="J1309" s="2">
        <v>0.0</v>
      </c>
      <c r="K1309" s="2">
        <v>110.0</v>
      </c>
      <c r="L1309" s="2" t="str">
        <f t="shared" si="1"/>
        <v>Bangalore</v>
      </c>
      <c r="M1309" s="2" t="str">
        <f t="shared" si="2"/>
        <v>Bangalore-Bangalore</v>
      </c>
      <c r="N1309" s="2" t="str">
        <f t="shared" si="7"/>
        <v>Local</v>
      </c>
      <c r="O1309" s="2" t="str">
        <f t="shared" si="3"/>
        <v>FastWheels</v>
      </c>
      <c r="P1309" s="2">
        <f t="shared" si="4"/>
        <v>-4</v>
      </c>
      <c r="Q1309" s="2">
        <f t="shared" si="5"/>
        <v>1</v>
      </c>
      <c r="R1309" s="2">
        <f t="shared" si="6"/>
        <v>110</v>
      </c>
    </row>
    <row r="1310" ht="14.25" customHeight="1">
      <c r="A1310" s="2">
        <v>918114.0</v>
      </c>
      <c r="B1310" s="2" t="s">
        <v>39</v>
      </c>
      <c r="C1310" s="2" t="s">
        <v>40</v>
      </c>
      <c r="D1310" s="2" t="s">
        <v>41</v>
      </c>
      <c r="E1310" s="2" t="s">
        <v>38</v>
      </c>
      <c r="F1310" s="2" t="s">
        <v>34</v>
      </c>
      <c r="G1310" s="4">
        <v>43529.33513888889</v>
      </c>
      <c r="H1310" s="4">
        <v>43533.33513888889</v>
      </c>
      <c r="I1310" s="4">
        <v>43534.33513888889</v>
      </c>
      <c r="J1310" s="2">
        <v>32.0</v>
      </c>
      <c r="K1310" s="2">
        <v>113.0</v>
      </c>
      <c r="L1310" s="2" t="str">
        <f t="shared" si="1"/>
        <v>Kolkata</v>
      </c>
      <c r="M1310" s="2" t="str">
        <f t="shared" si="2"/>
        <v>Delhi-Kolkata</v>
      </c>
      <c r="N1310" s="2" t="str">
        <f t="shared" si="7"/>
        <v>Outstation</v>
      </c>
      <c r="O1310" s="2" t="str">
        <f t="shared" si="3"/>
        <v>Ship2Home</v>
      </c>
      <c r="P1310" s="2">
        <f t="shared" si="4"/>
        <v>-1</v>
      </c>
      <c r="Q1310" s="2">
        <f t="shared" si="5"/>
        <v>4</v>
      </c>
      <c r="R1310" s="2">
        <f t="shared" si="6"/>
        <v>145</v>
      </c>
    </row>
    <row r="1311" ht="14.25" customHeight="1">
      <c r="A1311" s="2">
        <v>570225.0</v>
      </c>
      <c r="B1311" s="2" t="s">
        <v>39</v>
      </c>
      <c r="C1311" s="2" t="s">
        <v>31</v>
      </c>
      <c r="D1311" s="2" t="s">
        <v>41</v>
      </c>
      <c r="E1311" s="2" t="s">
        <v>33</v>
      </c>
      <c r="F1311" s="2" t="s">
        <v>34</v>
      </c>
      <c r="G1311" s="4">
        <v>43529.33724537037</v>
      </c>
      <c r="H1311" s="4">
        <v>43534.33724537037</v>
      </c>
      <c r="I1311" s="4">
        <v>43534.33724537037</v>
      </c>
      <c r="J1311" s="2">
        <v>0.0</v>
      </c>
      <c r="K1311" s="2">
        <v>124.0</v>
      </c>
      <c r="L1311" s="2" t="str">
        <f t="shared" si="1"/>
        <v>Delhi</v>
      </c>
      <c r="M1311" s="2" t="str">
        <f t="shared" si="2"/>
        <v>Delhi-Delhi</v>
      </c>
      <c r="N1311" s="2" t="str">
        <f t="shared" si="7"/>
        <v>Local</v>
      </c>
      <c r="O1311" s="2" t="str">
        <f t="shared" si="3"/>
        <v>Ship2Home</v>
      </c>
      <c r="P1311" s="2">
        <f t="shared" si="4"/>
        <v>0</v>
      </c>
      <c r="Q1311" s="2">
        <f t="shared" si="5"/>
        <v>5</v>
      </c>
      <c r="R1311" s="2">
        <f t="shared" si="6"/>
        <v>124</v>
      </c>
    </row>
    <row r="1312" ht="14.25" customHeight="1">
      <c r="A1312" s="2">
        <v>391460.0</v>
      </c>
      <c r="B1312" s="2" t="s">
        <v>30</v>
      </c>
      <c r="C1312" s="2" t="s">
        <v>43</v>
      </c>
      <c r="D1312" s="2" t="s">
        <v>32</v>
      </c>
      <c r="E1312" s="2" t="s">
        <v>44</v>
      </c>
      <c r="F1312" s="2" t="s">
        <v>34</v>
      </c>
      <c r="G1312" s="4">
        <v>43529.34607638889</v>
      </c>
      <c r="H1312" s="4">
        <v>43529.34607638889</v>
      </c>
      <c r="I1312" s="4">
        <v>43532.34607638889</v>
      </c>
      <c r="J1312" s="2">
        <v>0.0</v>
      </c>
      <c r="K1312" s="2">
        <v>123.0</v>
      </c>
      <c r="L1312" s="2" t="str">
        <f t="shared" si="1"/>
        <v>Bangalore</v>
      </c>
      <c r="M1312" s="2" t="str">
        <f t="shared" si="2"/>
        <v>Bangalore-Bangalore</v>
      </c>
      <c r="N1312" s="2" t="str">
        <f t="shared" si="7"/>
        <v>Local</v>
      </c>
      <c r="O1312" s="2" t="str">
        <f t="shared" si="3"/>
        <v>FastWheels</v>
      </c>
      <c r="P1312" s="2">
        <f t="shared" si="4"/>
        <v>-3</v>
      </c>
      <c r="Q1312" s="2">
        <f t="shared" si="5"/>
        <v>0</v>
      </c>
      <c r="R1312" s="2">
        <f t="shared" si="6"/>
        <v>123</v>
      </c>
    </row>
    <row r="1313" ht="14.25" customHeight="1">
      <c r="A1313" s="2">
        <v>366014.0</v>
      </c>
      <c r="B1313" s="2" t="s">
        <v>30</v>
      </c>
      <c r="C1313" s="2" t="s">
        <v>37</v>
      </c>
      <c r="D1313" s="2" t="s">
        <v>32</v>
      </c>
      <c r="E1313" s="2" t="s">
        <v>38</v>
      </c>
      <c r="F1313" s="2" t="s">
        <v>34</v>
      </c>
      <c r="G1313" s="4">
        <v>43529.346354166664</v>
      </c>
      <c r="H1313" s="4">
        <v>43533.346354166664</v>
      </c>
      <c r="I1313" s="4">
        <v>43535.346354166664</v>
      </c>
      <c r="J1313" s="2">
        <v>40.0</v>
      </c>
      <c r="K1313" s="2">
        <v>112.0</v>
      </c>
      <c r="L1313" s="2" t="str">
        <f t="shared" si="1"/>
        <v>Mumbai</v>
      </c>
      <c r="M1313" s="2" t="str">
        <f t="shared" si="2"/>
        <v>Bangalore-Mumbai</v>
      </c>
      <c r="N1313" s="2" t="str">
        <f t="shared" si="7"/>
        <v>Outstation</v>
      </c>
      <c r="O1313" s="2" t="str">
        <f t="shared" si="3"/>
        <v>Ship2Home</v>
      </c>
      <c r="P1313" s="2">
        <f t="shared" si="4"/>
        <v>-2</v>
      </c>
      <c r="Q1313" s="2">
        <f t="shared" si="5"/>
        <v>4</v>
      </c>
      <c r="R1313" s="2">
        <f t="shared" si="6"/>
        <v>152</v>
      </c>
    </row>
    <row r="1314" ht="14.25" customHeight="1">
      <c r="A1314" s="2">
        <v>950428.0</v>
      </c>
      <c r="B1314" s="2" t="s">
        <v>30</v>
      </c>
      <c r="C1314" s="2" t="s">
        <v>40</v>
      </c>
      <c r="D1314" s="2" t="s">
        <v>41</v>
      </c>
      <c r="E1314" s="2" t="s">
        <v>44</v>
      </c>
      <c r="F1314" s="2" t="s">
        <v>34</v>
      </c>
      <c r="G1314" s="4">
        <v>43529.346921296295</v>
      </c>
      <c r="H1314" s="4">
        <v>43537.346921296295</v>
      </c>
      <c r="I1314" s="4">
        <v>43533.346921296295</v>
      </c>
      <c r="J1314" s="2">
        <v>40.0</v>
      </c>
      <c r="K1314" s="2">
        <v>110.0</v>
      </c>
      <c r="L1314" s="2" t="str">
        <f t="shared" si="1"/>
        <v>Kolkata</v>
      </c>
      <c r="M1314" s="2" t="str">
        <f t="shared" si="2"/>
        <v>Delhi-Kolkata</v>
      </c>
      <c r="N1314" s="2" t="str">
        <f t="shared" si="7"/>
        <v>Outstation</v>
      </c>
      <c r="O1314" s="2" t="str">
        <f t="shared" si="3"/>
        <v>FastWheels</v>
      </c>
      <c r="P1314" s="2">
        <f t="shared" si="4"/>
        <v>4</v>
      </c>
      <c r="Q1314" s="2">
        <f t="shared" si="5"/>
        <v>8</v>
      </c>
      <c r="R1314" s="2">
        <f t="shared" si="6"/>
        <v>150</v>
      </c>
    </row>
    <row r="1315" ht="14.25" customHeight="1">
      <c r="A1315" s="2">
        <v>552124.0</v>
      </c>
      <c r="B1315" s="2" t="s">
        <v>30</v>
      </c>
      <c r="C1315" s="2" t="s">
        <v>31</v>
      </c>
      <c r="D1315" s="2" t="s">
        <v>41</v>
      </c>
      <c r="E1315" s="2" t="s">
        <v>44</v>
      </c>
      <c r="F1315" s="2" t="s">
        <v>34</v>
      </c>
      <c r="G1315" s="4">
        <v>43529.34853009259</v>
      </c>
      <c r="H1315" s="4">
        <v>43529.34853009259</v>
      </c>
      <c r="I1315" s="4">
        <v>43536.34853009259</v>
      </c>
      <c r="J1315" s="2">
        <v>0.0</v>
      </c>
      <c r="K1315" s="2">
        <v>103.0</v>
      </c>
      <c r="L1315" s="2" t="str">
        <f t="shared" si="1"/>
        <v>Delhi</v>
      </c>
      <c r="M1315" s="2" t="str">
        <f t="shared" si="2"/>
        <v>Delhi-Delhi</v>
      </c>
      <c r="N1315" s="2" t="str">
        <f t="shared" si="7"/>
        <v>Local</v>
      </c>
      <c r="O1315" s="2" t="str">
        <f t="shared" si="3"/>
        <v>FastWheels</v>
      </c>
      <c r="P1315" s="2">
        <f t="shared" si="4"/>
        <v>-7</v>
      </c>
      <c r="Q1315" s="2">
        <f t="shared" si="5"/>
        <v>0</v>
      </c>
      <c r="R1315" s="2">
        <f t="shared" si="6"/>
        <v>103</v>
      </c>
    </row>
    <row r="1316" ht="14.25" customHeight="1">
      <c r="A1316" s="2">
        <v>744996.0</v>
      </c>
      <c r="B1316" s="2" t="s">
        <v>30</v>
      </c>
      <c r="C1316" s="2" t="s">
        <v>43</v>
      </c>
      <c r="D1316" s="2" t="s">
        <v>32</v>
      </c>
      <c r="E1316" s="2" t="s">
        <v>44</v>
      </c>
      <c r="F1316" s="2" t="s">
        <v>34</v>
      </c>
      <c r="G1316" s="4">
        <v>43529.3509375</v>
      </c>
      <c r="H1316" s="4">
        <v>43533.3509375</v>
      </c>
      <c r="I1316" s="4">
        <v>43533.3509375</v>
      </c>
      <c r="J1316" s="2">
        <v>0.0</v>
      </c>
      <c r="K1316" s="2">
        <v>108.0</v>
      </c>
      <c r="L1316" s="2" t="str">
        <f t="shared" si="1"/>
        <v>Bangalore</v>
      </c>
      <c r="M1316" s="2" t="str">
        <f t="shared" si="2"/>
        <v>Bangalore-Bangalore</v>
      </c>
      <c r="N1316" s="2" t="str">
        <f t="shared" si="7"/>
        <v>Local</v>
      </c>
      <c r="O1316" s="2" t="str">
        <f t="shared" si="3"/>
        <v>FastWheels</v>
      </c>
      <c r="P1316" s="2">
        <f t="shared" si="4"/>
        <v>0</v>
      </c>
      <c r="Q1316" s="2">
        <f t="shared" si="5"/>
        <v>4</v>
      </c>
      <c r="R1316" s="2">
        <f t="shared" si="6"/>
        <v>108</v>
      </c>
    </row>
    <row r="1317" ht="14.25" customHeight="1">
      <c r="A1317" s="2">
        <v>573518.0</v>
      </c>
      <c r="B1317" s="2" t="s">
        <v>36</v>
      </c>
      <c r="C1317" s="2" t="s">
        <v>40</v>
      </c>
      <c r="D1317" s="2" t="s">
        <v>41</v>
      </c>
      <c r="E1317" s="2" t="s">
        <v>38</v>
      </c>
      <c r="F1317" s="2" t="s">
        <v>34</v>
      </c>
      <c r="G1317" s="4">
        <v>43529.35108796296</v>
      </c>
      <c r="H1317" s="4">
        <v>43536.35108796296</v>
      </c>
      <c r="I1317" s="4">
        <v>43536.35108796296</v>
      </c>
      <c r="J1317" s="2">
        <v>45.0</v>
      </c>
      <c r="K1317" s="2">
        <v>112.0</v>
      </c>
      <c r="L1317" s="2" t="str">
        <f t="shared" si="1"/>
        <v>Kolkata</v>
      </c>
      <c r="M1317" s="2" t="str">
        <f t="shared" si="2"/>
        <v>Delhi-Kolkata</v>
      </c>
      <c r="N1317" s="2" t="str">
        <f t="shared" si="7"/>
        <v>Outstation</v>
      </c>
      <c r="O1317" s="2" t="str">
        <f t="shared" si="3"/>
        <v>Ship2Home</v>
      </c>
      <c r="P1317" s="2">
        <f t="shared" si="4"/>
        <v>0</v>
      </c>
      <c r="Q1317" s="2">
        <f t="shared" si="5"/>
        <v>7</v>
      </c>
      <c r="R1317" s="2">
        <f t="shared" si="6"/>
        <v>157</v>
      </c>
    </row>
    <row r="1318" ht="14.25" customHeight="1">
      <c r="A1318" s="2">
        <v>352039.0</v>
      </c>
      <c r="B1318" s="2" t="s">
        <v>39</v>
      </c>
      <c r="C1318" s="2" t="s">
        <v>31</v>
      </c>
      <c r="D1318" s="2" t="s">
        <v>41</v>
      </c>
      <c r="E1318" s="2" t="s">
        <v>33</v>
      </c>
      <c r="F1318" s="2" t="s">
        <v>34</v>
      </c>
      <c r="G1318" s="4">
        <v>43529.353946759256</v>
      </c>
      <c r="H1318" s="4">
        <v>43532.353946759256</v>
      </c>
      <c r="I1318" s="4">
        <v>43533.353946759256</v>
      </c>
      <c r="J1318" s="2">
        <v>0.0</v>
      </c>
      <c r="K1318" s="2">
        <v>124.0</v>
      </c>
      <c r="L1318" s="2" t="str">
        <f t="shared" si="1"/>
        <v>Delhi</v>
      </c>
      <c r="M1318" s="2" t="str">
        <f t="shared" si="2"/>
        <v>Delhi-Delhi</v>
      </c>
      <c r="N1318" s="2" t="str">
        <f t="shared" si="7"/>
        <v>Local</v>
      </c>
      <c r="O1318" s="2" t="str">
        <f t="shared" si="3"/>
        <v>Ship2Home</v>
      </c>
      <c r="P1318" s="2">
        <f t="shared" si="4"/>
        <v>-1</v>
      </c>
      <c r="Q1318" s="2">
        <f t="shared" si="5"/>
        <v>3</v>
      </c>
      <c r="R1318" s="2">
        <f t="shared" si="6"/>
        <v>124</v>
      </c>
    </row>
    <row r="1319" ht="14.25" customHeight="1">
      <c r="A1319" s="2">
        <v>24828.0</v>
      </c>
      <c r="B1319" s="2" t="s">
        <v>30</v>
      </c>
      <c r="C1319" s="2" t="s">
        <v>37</v>
      </c>
      <c r="D1319" s="2" t="s">
        <v>32</v>
      </c>
      <c r="E1319" s="2" t="s">
        <v>44</v>
      </c>
      <c r="F1319" s="2" t="s">
        <v>34</v>
      </c>
      <c r="G1319" s="4">
        <v>43529.356458333335</v>
      </c>
      <c r="H1319" s="4">
        <v>43531.356458333335</v>
      </c>
      <c r="I1319" s="4">
        <v>43536.356458333335</v>
      </c>
      <c r="J1319" s="2">
        <v>41.0</v>
      </c>
      <c r="K1319" s="2">
        <v>107.0</v>
      </c>
      <c r="L1319" s="2" t="str">
        <f t="shared" si="1"/>
        <v>Mumbai</v>
      </c>
      <c r="M1319" s="2" t="str">
        <f t="shared" si="2"/>
        <v>Bangalore-Mumbai</v>
      </c>
      <c r="N1319" s="2" t="str">
        <f t="shared" si="7"/>
        <v>Outstation</v>
      </c>
      <c r="O1319" s="2" t="str">
        <f t="shared" si="3"/>
        <v>FastWheels</v>
      </c>
      <c r="P1319" s="2">
        <f t="shared" si="4"/>
        <v>-5</v>
      </c>
      <c r="Q1319" s="2">
        <f t="shared" si="5"/>
        <v>2</v>
      </c>
      <c r="R1319" s="2">
        <f t="shared" si="6"/>
        <v>148</v>
      </c>
    </row>
    <row r="1320" ht="14.25" customHeight="1">
      <c r="A1320" s="2">
        <v>109796.0</v>
      </c>
      <c r="B1320" s="2" t="s">
        <v>36</v>
      </c>
      <c r="C1320" s="2" t="s">
        <v>37</v>
      </c>
      <c r="D1320" s="2" t="s">
        <v>41</v>
      </c>
      <c r="E1320" s="2" t="s">
        <v>44</v>
      </c>
      <c r="F1320" s="2" t="s">
        <v>34</v>
      </c>
      <c r="G1320" s="4">
        <v>43529.35791666667</v>
      </c>
      <c r="H1320" s="4">
        <v>43535.35791666667</v>
      </c>
      <c r="I1320" s="4">
        <v>43536.35791666667</v>
      </c>
      <c r="J1320" s="2">
        <v>34.0</v>
      </c>
      <c r="K1320" s="2">
        <v>109.0</v>
      </c>
      <c r="L1320" s="2" t="str">
        <f t="shared" si="1"/>
        <v>Mumbai</v>
      </c>
      <c r="M1320" s="2" t="str">
        <f t="shared" si="2"/>
        <v>Delhi-Mumbai</v>
      </c>
      <c r="N1320" s="2" t="str">
        <f t="shared" si="7"/>
        <v>Outstation</v>
      </c>
      <c r="O1320" s="2" t="str">
        <f t="shared" si="3"/>
        <v>FastWheels</v>
      </c>
      <c r="P1320" s="2">
        <f t="shared" si="4"/>
        <v>-1</v>
      </c>
      <c r="Q1320" s="2">
        <f t="shared" si="5"/>
        <v>6</v>
      </c>
      <c r="R1320" s="2">
        <f t="shared" si="6"/>
        <v>143</v>
      </c>
    </row>
    <row r="1321" ht="14.25" customHeight="1">
      <c r="A1321" s="2">
        <v>314263.0</v>
      </c>
      <c r="B1321" s="2" t="s">
        <v>46</v>
      </c>
      <c r="C1321" s="2" t="s">
        <v>43</v>
      </c>
      <c r="D1321" s="2" t="s">
        <v>32</v>
      </c>
      <c r="E1321" s="2" t="s">
        <v>44</v>
      </c>
      <c r="F1321" s="2" t="s">
        <v>34</v>
      </c>
      <c r="G1321" s="4">
        <v>43529.35903935185</v>
      </c>
      <c r="H1321" s="4">
        <v>43530.35903935185</v>
      </c>
      <c r="I1321" s="4">
        <v>43536.35903935185</v>
      </c>
      <c r="J1321" s="2">
        <v>0.0</v>
      </c>
      <c r="K1321" s="2">
        <v>108.0</v>
      </c>
      <c r="L1321" s="2" t="str">
        <f t="shared" si="1"/>
        <v>Bangalore</v>
      </c>
      <c r="M1321" s="2" t="str">
        <f t="shared" si="2"/>
        <v>Bangalore-Bangalore</v>
      </c>
      <c r="N1321" s="2" t="str">
        <f t="shared" si="7"/>
        <v>Local</v>
      </c>
      <c r="O1321" s="2" t="str">
        <f t="shared" si="3"/>
        <v>FastWheels</v>
      </c>
      <c r="P1321" s="2">
        <f t="shared" si="4"/>
        <v>-6</v>
      </c>
      <c r="Q1321" s="2">
        <f t="shared" si="5"/>
        <v>1</v>
      </c>
      <c r="R1321" s="2">
        <f t="shared" si="6"/>
        <v>108</v>
      </c>
    </row>
    <row r="1322" ht="14.25" customHeight="1">
      <c r="A1322" s="2">
        <v>16199.0</v>
      </c>
      <c r="B1322" s="2" t="s">
        <v>39</v>
      </c>
      <c r="C1322" s="2" t="s">
        <v>40</v>
      </c>
      <c r="D1322" s="2" t="s">
        <v>32</v>
      </c>
      <c r="E1322" s="2" t="s">
        <v>33</v>
      </c>
      <c r="F1322" s="2" t="s">
        <v>34</v>
      </c>
      <c r="G1322" s="4">
        <v>43529.371412037035</v>
      </c>
      <c r="H1322" s="4">
        <v>43534.371412037035</v>
      </c>
      <c r="I1322" s="4">
        <v>43532.371412037035</v>
      </c>
      <c r="J1322" s="2">
        <v>50.0</v>
      </c>
      <c r="K1322" s="2">
        <v>111.0</v>
      </c>
      <c r="L1322" s="2" t="str">
        <f t="shared" si="1"/>
        <v>Kolkata</v>
      </c>
      <c r="M1322" s="2" t="str">
        <f t="shared" si="2"/>
        <v>Bangalore-Kolkata</v>
      </c>
      <c r="N1322" s="2" t="str">
        <f t="shared" si="7"/>
        <v>Outstation</v>
      </c>
      <c r="O1322" s="2" t="str">
        <f t="shared" si="3"/>
        <v>Ship2Home</v>
      </c>
      <c r="P1322" s="2">
        <f t="shared" si="4"/>
        <v>2</v>
      </c>
      <c r="Q1322" s="2">
        <f t="shared" si="5"/>
        <v>5</v>
      </c>
      <c r="R1322" s="2">
        <f t="shared" si="6"/>
        <v>161</v>
      </c>
    </row>
    <row r="1323" ht="14.25" customHeight="1">
      <c r="A1323" s="2">
        <v>883705.0</v>
      </c>
      <c r="B1323" s="2" t="s">
        <v>46</v>
      </c>
      <c r="C1323" s="2" t="s">
        <v>31</v>
      </c>
      <c r="D1323" s="2" t="s">
        <v>41</v>
      </c>
      <c r="E1323" s="2" t="s">
        <v>33</v>
      </c>
      <c r="F1323" s="2" t="s">
        <v>34</v>
      </c>
      <c r="G1323" s="4">
        <v>43529.37287037037</v>
      </c>
      <c r="H1323" s="4">
        <v>43536.37287037037</v>
      </c>
      <c r="I1323" s="4">
        <v>43533.37287037037</v>
      </c>
      <c r="J1323" s="2">
        <v>0.0</v>
      </c>
      <c r="K1323" s="2">
        <v>126.0</v>
      </c>
      <c r="L1323" s="2" t="str">
        <f t="shared" si="1"/>
        <v>Delhi</v>
      </c>
      <c r="M1323" s="2" t="str">
        <f t="shared" si="2"/>
        <v>Delhi-Delhi</v>
      </c>
      <c r="N1323" s="2" t="str">
        <f t="shared" si="7"/>
        <v>Local</v>
      </c>
      <c r="O1323" s="2" t="str">
        <f t="shared" si="3"/>
        <v>Ship2Home</v>
      </c>
      <c r="P1323" s="2">
        <f t="shared" si="4"/>
        <v>3</v>
      </c>
      <c r="Q1323" s="2">
        <f t="shared" si="5"/>
        <v>7</v>
      </c>
      <c r="R1323" s="2">
        <f t="shared" si="6"/>
        <v>126</v>
      </c>
    </row>
    <row r="1324" ht="14.25" customHeight="1">
      <c r="A1324" s="2">
        <v>465970.0</v>
      </c>
      <c r="B1324" s="2" t="s">
        <v>39</v>
      </c>
      <c r="C1324" s="2" t="s">
        <v>43</v>
      </c>
      <c r="D1324" s="2" t="s">
        <v>41</v>
      </c>
      <c r="E1324" s="2" t="s">
        <v>38</v>
      </c>
      <c r="F1324" s="2" t="s">
        <v>34</v>
      </c>
      <c r="G1324" s="4">
        <v>43529.37415509259</v>
      </c>
      <c r="H1324" s="4">
        <v>43537.37415509259</v>
      </c>
      <c r="I1324" s="4">
        <v>43532.37415509259</v>
      </c>
      <c r="J1324" s="2">
        <v>41.0</v>
      </c>
      <c r="K1324" s="2">
        <v>121.0</v>
      </c>
      <c r="L1324" s="2" t="str">
        <f t="shared" si="1"/>
        <v>Bangalore</v>
      </c>
      <c r="M1324" s="2" t="str">
        <f t="shared" si="2"/>
        <v>Delhi-Bangalore</v>
      </c>
      <c r="N1324" s="2" t="str">
        <f t="shared" si="7"/>
        <v>Outstation</v>
      </c>
      <c r="O1324" s="2" t="str">
        <f t="shared" si="3"/>
        <v>Ship2Home</v>
      </c>
      <c r="P1324" s="2">
        <f t="shared" si="4"/>
        <v>5</v>
      </c>
      <c r="Q1324" s="2">
        <f t="shared" si="5"/>
        <v>8</v>
      </c>
      <c r="R1324" s="2">
        <f t="shared" si="6"/>
        <v>162</v>
      </c>
    </row>
    <row r="1325" ht="14.25" customHeight="1">
      <c r="A1325" s="2">
        <v>454702.0</v>
      </c>
      <c r="B1325" s="2" t="s">
        <v>39</v>
      </c>
      <c r="C1325" s="2" t="s">
        <v>43</v>
      </c>
      <c r="D1325" s="2" t="s">
        <v>41</v>
      </c>
      <c r="E1325" s="2" t="s">
        <v>38</v>
      </c>
      <c r="F1325" s="2" t="s">
        <v>34</v>
      </c>
      <c r="G1325" s="4">
        <v>43529.37829861111</v>
      </c>
      <c r="H1325" s="4">
        <v>43533.37829861111</v>
      </c>
      <c r="I1325" s="4">
        <v>43532.37829861111</v>
      </c>
      <c r="J1325" s="2">
        <v>37.0</v>
      </c>
      <c r="K1325" s="2">
        <v>122.0</v>
      </c>
      <c r="L1325" s="2" t="str">
        <f t="shared" si="1"/>
        <v>Bangalore</v>
      </c>
      <c r="M1325" s="2" t="str">
        <f t="shared" si="2"/>
        <v>Delhi-Bangalore</v>
      </c>
      <c r="N1325" s="2" t="str">
        <f t="shared" si="7"/>
        <v>Outstation</v>
      </c>
      <c r="O1325" s="2" t="str">
        <f t="shared" si="3"/>
        <v>Ship2Home</v>
      </c>
      <c r="P1325" s="2">
        <f t="shared" si="4"/>
        <v>1</v>
      </c>
      <c r="Q1325" s="2">
        <f t="shared" si="5"/>
        <v>4</v>
      </c>
      <c r="R1325" s="2">
        <f t="shared" si="6"/>
        <v>159</v>
      </c>
    </row>
    <row r="1326" ht="14.25" customHeight="1">
      <c r="A1326" s="2">
        <v>389065.0</v>
      </c>
      <c r="B1326" s="2" t="s">
        <v>39</v>
      </c>
      <c r="C1326" s="2" t="s">
        <v>43</v>
      </c>
      <c r="D1326" s="2" t="s">
        <v>32</v>
      </c>
      <c r="E1326" s="2" t="s">
        <v>33</v>
      </c>
      <c r="F1326" s="2" t="s">
        <v>34</v>
      </c>
      <c r="G1326" s="4">
        <v>43529.382268518515</v>
      </c>
      <c r="H1326" s="4">
        <v>43533.382268518515</v>
      </c>
      <c r="I1326" s="4">
        <v>43534.382268518515</v>
      </c>
      <c r="J1326" s="2">
        <v>0.0</v>
      </c>
      <c r="K1326" s="2">
        <v>129.0</v>
      </c>
      <c r="L1326" s="2" t="str">
        <f t="shared" si="1"/>
        <v>Bangalore</v>
      </c>
      <c r="M1326" s="2" t="str">
        <f t="shared" si="2"/>
        <v>Bangalore-Bangalore</v>
      </c>
      <c r="N1326" s="2" t="str">
        <f t="shared" si="7"/>
        <v>Local</v>
      </c>
      <c r="O1326" s="2" t="str">
        <f t="shared" si="3"/>
        <v>Ship2Home</v>
      </c>
      <c r="P1326" s="2">
        <f t="shared" si="4"/>
        <v>-1</v>
      </c>
      <c r="Q1326" s="2">
        <f t="shared" si="5"/>
        <v>4</v>
      </c>
      <c r="R1326" s="2">
        <f t="shared" si="6"/>
        <v>129</v>
      </c>
    </row>
    <row r="1327" ht="14.25" customHeight="1">
      <c r="A1327" s="2">
        <v>783391.0</v>
      </c>
      <c r="B1327" s="2" t="s">
        <v>46</v>
      </c>
      <c r="C1327" s="2" t="s">
        <v>40</v>
      </c>
      <c r="D1327" s="2" t="s">
        <v>41</v>
      </c>
      <c r="E1327" s="2" t="s">
        <v>44</v>
      </c>
      <c r="F1327" s="2" t="s">
        <v>34</v>
      </c>
      <c r="G1327" s="4">
        <v>43529.38234953704</v>
      </c>
      <c r="H1327" s="4">
        <v>43537.38234953704</v>
      </c>
      <c r="I1327" s="4">
        <v>43536.38234953704</v>
      </c>
      <c r="J1327" s="2">
        <v>78.0</v>
      </c>
      <c r="K1327" s="2">
        <v>95.0</v>
      </c>
      <c r="L1327" s="2" t="str">
        <f t="shared" si="1"/>
        <v>Kolkata</v>
      </c>
      <c r="M1327" s="2" t="str">
        <f t="shared" si="2"/>
        <v>Delhi-Kolkata</v>
      </c>
      <c r="N1327" s="2" t="str">
        <f t="shared" si="7"/>
        <v>Outstation</v>
      </c>
      <c r="O1327" s="2" t="str">
        <f t="shared" si="3"/>
        <v>FastWheels</v>
      </c>
      <c r="P1327" s="2">
        <f t="shared" si="4"/>
        <v>1</v>
      </c>
      <c r="Q1327" s="2">
        <f t="shared" si="5"/>
        <v>8</v>
      </c>
      <c r="R1327" s="2">
        <f t="shared" si="6"/>
        <v>173</v>
      </c>
    </row>
    <row r="1328" ht="14.25" customHeight="1">
      <c r="A1328" s="2">
        <v>171454.0</v>
      </c>
      <c r="B1328" s="2" t="s">
        <v>39</v>
      </c>
      <c r="C1328" s="2" t="s">
        <v>37</v>
      </c>
      <c r="D1328" s="2" t="s">
        <v>32</v>
      </c>
      <c r="E1328" s="2" t="s">
        <v>38</v>
      </c>
      <c r="F1328" s="2" t="s">
        <v>34</v>
      </c>
      <c r="G1328" s="4">
        <v>43529.391388888886</v>
      </c>
      <c r="H1328" s="4">
        <v>43534.391388888886</v>
      </c>
      <c r="I1328" s="4">
        <v>43534.391388888886</v>
      </c>
      <c r="J1328" s="2">
        <v>27.0</v>
      </c>
      <c r="K1328" s="2">
        <v>110.0</v>
      </c>
      <c r="L1328" s="2" t="str">
        <f t="shared" si="1"/>
        <v>Mumbai</v>
      </c>
      <c r="M1328" s="2" t="str">
        <f t="shared" si="2"/>
        <v>Bangalore-Mumbai</v>
      </c>
      <c r="N1328" s="2" t="str">
        <f t="shared" si="7"/>
        <v>Outstation</v>
      </c>
      <c r="O1328" s="2" t="str">
        <f t="shared" si="3"/>
        <v>Ship2Home</v>
      </c>
      <c r="P1328" s="2">
        <f t="shared" si="4"/>
        <v>0</v>
      </c>
      <c r="Q1328" s="2">
        <f t="shared" si="5"/>
        <v>5</v>
      </c>
      <c r="R1328" s="2">
        <f t="shared" si="6"/>
        <v>137</v>
      </c>
    </row>
    <row r="1329" ht="14.25" customHeight="1">
      <c r="A1329" s="2">
        <v>830421.0</v>
      </c>
      <c r="B1329" s="2" t="s">
        <v>48</v>
      </c>
      <c r="C1329" s="2" t="s">
        <v>40</v>
      </c>
      <c r="D1329" s="2" t="s">
        <v>41</v>
      </c>
      <c r="E1329" s="2" t="s">
        <v>44</v>
      </c>
      <c r="F1329" s="2" t="s">
        <v>34</v>
      </c>
      <c r="G1329" s="4">
        <v>43529.3940625</v>
      </c>
      <c r="H1329" s="4">
        <v>43532.3940625</v>
      </c>
      <c r="I1329" s="4">
        <v>43534.3940625</v>
      </c>
      <c r="J1329" s="2">
        <v>69.0</v>
      </c>
      <c r="K1329" s="2">
        <v>87.0</v>
      </c>
      <c r="L1329" s="2" t="str">
        <f t="shared" si="1"/>
        <v>Kolkata</v>
      </c>
      <c r="M1329" s="2" t="str">
        <f t="shared" si="2"/>
        <v>Delhi-Kolkata</v>
      </c>
      <c r="N1329" s="2" t="str">
        <f t="shared" si="7"/>
        <v>Outstation</v>
      </c>
      <c r="O1329" s="2" t="str">
        <f t="shared" si="3"/>
        <v>FastWheels</v>
      </c>
      <c r="P1329" s="2">
        <f t="shared" si="4"/>
        <v>-2</v>
      </c>
      <c r="Q1329" s="2">
        <f t="shared" si="5"/>
        <v>3</v>
      </c>
      <c r="R1329" s="2">
        <f t="shared" si="6"/>
        <v>156</v>
      </c>
    </row>
    <row r="1330" ht="14.25" customHeight="1">
      <c r="A1330" s="2">
        <v>285232.0</v>
      </c>
      <c r="B1330" s="2" t="s">
        <v>39</v>
      </c>
      <c r="C1330" s="2" t="s">
        <v>45</v>
      </c>
      <c r="D1330" s="2" t="s">
        <v>41</v>
      </c>
      <c r="E1330" s="2" t="s">
        <v>44</v>
      </c>
      <c r="F1330" s="2" t="s">
        <v>34</v>
      </c>
      <c r="G1330" s="4">
        <v>43529.39638888889</v>
      </c>
      <c r="H1330" s="4">
        <v>43536.39638888889</v>
      </c>
      <c r="I1330" s="4">
        <v>43535.39638888889</v>
      </c>
      <c r="J1330" s="2">
        <v>71.0</v>
      </c>
      <c r="K1330" s="2">
        <v>106.0</v>
      </c>
      <c r="L1330" s="2" t="str">
        <f t="shared" si="1"/>
        <v>Chennai</v>
      </c>
      <c r="M1330" s="2" t="str">
        <f t="shared" si="2"/>
        <v>Delhi-Chennai</v>
      </c>
      <c r="N1330" s="2" t="str">
        <f t="shared" si="7"/>
        <v>Outstation</v>
      </c>
      <c r="O1330" s="2" t="str">
        <f t="shared" si="3"/>
        <v>FastWheels</v>
      </c>
      <c r="P1330" s="2">
        <f t="shared" si="4"/>
        <v>1</v>
      </c>
      <c r="Q1330" s="2">
        <f t="shared" si="5"/>
        <v>7</v>
      </c>
      <c r="R1330" s="2">
        <f t="shared" si="6"/>
        <v>177</v>
      </c>
    </row>
    <row r="1331" ht="14.25" customHeight="1">
      <c r="A1331" s="2">
        <v>542710.0</v>
      </c>
      <c r="B1331" s="2" t="s">
        <v>42</v>
      </c>
      <c r="C1331" s="2" t="s">
        <v>45</v>
      </c>
      <c r="D1331" s="2" t="s">
        <v>32</v>
      </c>
      <c r="E1331" s="2" t="s">
        <v>38</v>
      </c>
      <c r="F1331" s="2" t="s">
        <v>34</v>
      </c>
      <c r="G1331" s="4">
        <v>43529.40221064815</v>
      </c>
      <c r="H1331" s="4">
        <v>43535.40221064815</v>
      </c>
      <c r="I1331" s="4">
        <v>43533.40221064815</v>
      </c>
      <c r="J1331" s="2">
        <v>39.0</v>
      </c>
      <c r="K1331" s="2">
        <v>123.0</v>
      </c>
      <c r="L1331" s="2" t="str">
        <f t="shared" si="1"/>
        <v>Chennai</v>
      </c>
      <c r="M1331" s="2" t="str">
        <f t="shared" si="2"/>
        <v>Bangalore-Chennai</v>
      </c>
      <c r="N1331" s="2" t="str">
        <f t="shared" si="7"/>
        <v>Outstation</v>
      </c>
      <c r="O1331" s="2" t="str">
        <f t="shared" si="3"/>
        <v>Ship2Home</v>
      </c>
      <c r="P1331" s="2">
        <f t="shared" si="4"/>
        <v>2</v>
      </c>
      <c r="Q1331" s="2">
        <f t="shared" si="5"/>
        <v>6</v>
      </c>
      <c r="R1331" s="2">
        <f t="shared" si="6"/>
        <v>162</v>
      </c>
    </row>
    <row r="1332" ht="14.25" customHeight="1">
      <c r="A1332" s="2">
        <v>402180.0</v>
      </c>
      <c r="B1332" s="2" t="s">
        <v>39</v>
      </c>
      <c r="C1332" s="2" t="s">
        <v>45</v>
      </c>
      <c r="D1332" s="2" t="s">
        <v>41</v>
      </c>
      <c r="E1332" s="2" t="s">
        <v>44</v>
      </c>
      <c r="F1332" s="2" t="s">
        <v>34</v>
      </c>
      <c r="G1332" s="4">
        <v>43529.40262731481</v>
      </c>
      <c r="H1332" s="4">
        <v>43539.40262731481</v>
      </c>
      <c r="I1332" s="4">
        <v>43532.40262731481</v>
      </c>
      <c r="J1332" s="2">
        <v>38.0</v>
      </c>
      <c r="K1332" s="2">
        <v>129.0</v>
      </c>
      <c r="L1332" s="2" t="str">
        <f t="shared" si="1"/>
        <v>Chennai</v>
      </c>
      <c r="M1332" s="2" t="str">
        <f t="shared" si="2"/>
        <v>Delhi-Chennai</v>
      </c>
      <c r="N1332" s="2" t="str">
        <f t="shared" si="7"/>
        <v>Outstation</v>
      </c>
      <c r="O1332" s="2" t="str">
        <f t="shared" si="3"/>
        <v>FastWheels</v>
      </c>
      <c r="P1332" s="2">
        <f t="shared" si="4"/>
        <v>7</v>
      </c>
      <c r="Q1332" s="2">
        <f t="shared" si="5"/>
        <v>10</v>
      </c>
      <c r="R1332" s="2">
        <f t="shared" si="6"/>
        <v>167</v>
      </c>
    </row>
    <row r="1333" ht="14.25" customHeight="1">
      <c r="A1333" s="2">
        <v>21799.0</v>
      </c>
      <c r="B1333" s="2" t="s">
        <v>39</v>
      </c>
      <c r="C1333" s="2" t="s">
        <v>45</v>
      </c>
      <c r="D1333" s="2" t="s">
        <v>32</v>
      </c>
      <c r="E1333" s="2" t="s">
        <v>33</v>
      </c>
      <c r="F1333" s="2" t="s">
        <v>34</v>
      </c>
      <c r="G1333" s="4">
        <v>43529.40421296296</v>
      </c>
      <c r="H1333" s="4">
        <v>43534.40421296296</v>
      </c>
      <c r="I1333" s="4">
        <v>43535.40421296296</v>
      </c>
      <c r="J1333" s="2">
        <v>44.0</v>
      </c>
      <c r="K1333" s="2">
        <v>128.0</v>
      </c>
      <c r="L1333" s="2" t="str">
        <f t="shared" si="1"/>
        <v>Chennai</v>
      </c>
      <c r="M1333" s="2" t="str">
        <f t="shared" si="2"/>
        <v>Bangalore-Chennai</v>
      </c>
      <c r="N1333" s="2" t="str">
        <f t="shared" si="7"/>
        <v>Outstation</v>
      </c>
      <c r="O1333" s="2" t="str">
        <f t="shared" si="3"/>
        <v>Ship2Home</v>
      </c>
      <c r="P1333" s="2">
        <f t="shared" si="4"/>
        <v>-1</v>
      </c>
      <c r="Q1333" s="2">
        <f t="shared" si="5"/>
        <v>5</v>
      </c>
      <c r="R1333" s="2">
        <f t="shared" si="6"/>
        <v>172</v>
      </c>
    </row>
    <row r="1334" ht="14.25" customHeight="1">
      <c r="A1334" s="2">
        <v>92592.0</v>
      </c>
      <c r="B1334" s="2" t="s">
        <v>42</v>
      </c>
      <c r="C1334" s="2" t="s">
        <v>45</v>
      </c>
      <c r="D1334" s="2" t="s">
        <v>41</v>
      </c>
      <c r="E1334" s="2" t="s">
        <v>44</v>
      </c>
      <c r="F1334" s="2" t="s">
        <v>34</v>
      </c>
      <c r="G1334" s="4">
        <v>43529.40436342593</v>
      </c>
      <c r="H1334" s="4">
        <v>43539.40436342593</v>
      </c>
      <c r="I1334" s="4">
        <v>43533.40436342593</v>
      </c>
      <c r="J1334" s="2">
        <v>47.0</v>
      </c>
      <c r="K1334" s="2">
        <v>124.0</v>
      </c>
      <c r="L1334" s="2" t="str">
        <f t="shared" si="1"/>
        <v>Chennai</v>
      </c>
      <c r="M1334" s="2" t="str">
        <f t="shared" si="2"/>
        <v>Delhi-Chennai</v>
      </c>
      <c r="N1334" s="2" t="str">
        <f t="shared" si="7"/>
        <v>Outstation</v>
      </c>
      <c r="O1334" s="2" t="str">
        <f t="shared" si="3"/>
        <v>FastWheels</v>
      </c>
      <c r="P1334" s="2">
        <f t="shared" si="4"/>
        <v>6</v>
      </c>
      <c r="Q1334" s="2">
        <f t="shared" si="5"/>
        <v>10</v>
      </c>
      <c r="R1334" s="2">
        <f t="shared" si="6"/>
        <v>171</v>
      </c>
    </row>
    <row r="1335" ht="14.25" customHeight="1">
      <c r="A1335" s="2">
        <v>490723.0</v>
      </c>
      <c r="B1335" s="2" t="s">
        <v>36</v>
      </c>
      <c r="C1335" s="2" t="s">
        <v>43</v>
      </c>
      <c r="D1335" s="2" t="s">
        <v>41</v>
      </c>
      <c r="E1335" s="2" t="s">
        <v>33</v>
      </c>
      <c r="F1335" s="2" t="s">
        <v>34</v>
      </c>
      <c r="G1335" s="4">
        <v>43529.41349537037</v>
      </c>
      <c r="H1335" s="4">
        <v>43539.41349537037</v>
      </c>
      <c r="I1335" s="4">
        <v>43534.41349537037</v>
      </c>
      <c r="J1335" s="2">
        <v>46.0</v>
      </c>
      <c r="K1335" s="2">
        <v>124.0</v>
      </c>
      <c r="L1335" s="2" t="str">
        <f t="shared" si="1"/>
        <v>Bangalore</v>
      </c>
      <c r="M1335" s="2" t="str">
        <f t="shared" si="2"/>
        <v>Delhi-Bangalore</v>
      </c>
      <c r="N1335" s="2" t="str">
        <f t="shared" si="7"/>
        <v>Outstation</v>
      </c>
      <c r="O1335" s="2" t="str">
        <f t="shared" si="3"/>
        <v>Ship2Home</v>
      </c>
      <c r="P1335" s="2">
        <f t="shared" si="4"/>
        <v>5</v>
      </c>
      <c r="Q1335" s="2">
        <f t="shared" si="5"/>
        <v>10</v>
      </c>
      <c r="R1335" s="2">
        <f t="shared" si="6"/>
        <v>170</v>
      </c>
    </row>
    <row r="1336" ht="14.25" customHeight="1">
      <c r="A1336" s="2">
        <v>446884.0</v>
      </c>
      <c r="B1336" s="2" t="s">
        <v>39</v>
      </c>
      <c r="C1336" s="2" t="s">
        <v>45</v>
      </c>
      <c r="D1336" s="2" t="s">
        <v>32</v>
      </c>
      <c r="E1336" s="2" t="s">
        <v>44</v>
      </c>
      <c r="F1336" s="2" t="s">
        <v>34</v>
      </c>
      <c r="G1336" s="4">
        <v>43529.41376157408</v>
      </c>
      <c r="H1336" s="4">
        <v>43536.41376157408</v>
      </c>
      <c r="I1336" s="4">
        <v>43534.41376157408</v>
      </c>
      <c r="J1336" s="2">
        <v>62.0</v>
      </c>
      <c r="K1336" s="2">
        <v>103.0</v>
      </c>
      <c r="L1336" s="2" t="str">
        <f t="shared" si="1"/>
        <v>Chennai</v>
      </c>
      <c r="M1336" s="2" t="str">
        <f t="shared" si="2"/>
        <v>Bangalore-Chennai</v>
      </c>
      <c r="N1336" s="2" t="str">
        <f t="shared" si="7"/>
        <v>Outstation</v>
      </c>
      <c r="O1336" s="2" t="str">
        <f t="shared" si="3"/>
        <v>FastWheels</v>
      </c>
      <c r="P1336" s="2">
        <f t="shared" si="4"/>
        <v>2</v>
      </c>
      <c r="Q1336" s="2">
        <f t="shared" si="5"/>
        <v>7</v>
      </c>
      <c r="R1336" s="2">
        <f t="shared" si="6"/>
        <v>165</v>
      </c>
    </row>
    <row r="1337" ht="14.25" customHeight="1">
      <c r="A1337" s="2">
        <v>470656.0</v>
      </c>
      <c r="B1337" s="2" t="s">
        <v>36</v>
      </c>
      <c r="C1337" s="2" t="s">
        <v>31</v>
      </c>
      <c r="D1337" s="2" t="s">
        <v>32</v>
      </c>
      <c r="E1337" s="2" t="s">
        <v>44</v>
      </c>
      <c r="F1337" s="2" t="s">
        <v>34</v>
      </c>
      <c r="G1337" s="4">
        <v>43529.42277777778</v>
      </c>
      <c r="H1337" s="4">
        <v>43534.42277777778</v>
      </c>
      <c r="I1337" s="4">
        <v>43534.42277777778</v>
      </c>
      <c r="J1337" s="2">
        <v>26.0</v>
      </c>
      <c r="K1337" s="2">
        <v>125.0</v>
      </c>
      <c r="L1337" s="2" t="str">
        <f t="shared" si="1"/>
        <v>Delhi</v>
      </c>
      <c r="M1337" s="2" t="str">
        <f t="shared" si="2"/>
        <v>Bangalore-Delhi</v>
      </c>
      <c r="N1337" s="2" t="str">
        <f t="shared" si="7"/>
        <v>Outstation</v>
      </c>
      <c r="O1337" s="2" t="str">
        <f t="shared" si="3"/>
        <v>FastWheels</v>
      </c>
      <c r="P1337" s="2">
        <f t="shared" si="4"/>
        <v>0</v>
      </c>
      <c r="Q1337" s="2">
        <f t="shared" si="5"/>
        <v>5</v>
      </c>
      <c r="R1337" s="2">
        <f t="shared" si="6"/>
        <v>151</v>
      </c>
    </row>
    <row r="1338" ht="14.25" customHeight="1">
      <c r="A1338" s="2">
        <v>356421.0</v>
      </c>
      <c r="B1338" s="2" t="s">
        <v>49</v>
      </c>
      <c r="C1338" s="2" t="s">
        <v>40</v>
      </c>
      <c r="D1338" s="2" t="s">
        <v>41</v>
      </c>
      <c r="E1338" s="2" t="s">
        <v>33</v>
      </c>
      <c r="F1338" s="2" t="s">
        <v>34</v>
      </c>
      <c r="G1338" s="4">
        <v>43529.424988425926</v>
      </c>
      <c r="H1338" s="4">
        <v>43536.424988425926</v>
      </c>
      <c r="I1338" s="4">
        <v>43534.424988425926</v>
      </c>
      <c r="J1338" s="2">
        <v>48.0</v>
      </c>
      <c r="K1338" s="2">
        <v>112.0</v>
      </c>
      <c r="L1338" s="2" t="str">
        <f t="shared" si="1"/>
        <v>Kolkata</v>
      </c>
      <c r="M1338" s="2" t="str">
        <f t="shared" si="2"/>
        <v>Delhi-Kolkata</v>
      </c>
      <c r="N1338" s="2" t="str">
        <f t="shared" si="7"/>
        <v>Outstation</v>
      </c>
      <c r="O1338" s="2" t="str">
        <f t="shared" si="3"/>
        <v>Ship2Home</v>
      </c>
      <c r="P1338" s="2">
        <f t="shared" si="4"/>
        <v>2</v>
      </c>
      <c r="Q1338" s="2">
        <f t="shared" si="5"/>
        <v>7</v>
      </c>
      <c r="R1338" s="2">
        <f t="shared" si="6"/>
        <v>160</v>
      </c>
    </row>
    <row r="1339" ht="14.25" customHeight="1">
      <c r="A1339" s="2">
        <v>83589.0</v>
      </c>
      <c r="B1339" s="2" t="s">
        <v>47</v>
      </c>
      <c r="C1339" s="2" t="s">
        <v>43</v>
      </c>
      <c r="D1339" s="2" t="s">
        <v>41</v>
      </c>
      <c r="E1339" s="2" t="s">
        <v>33</v>
      </c>
      <c r="F1339" s="2" t="s">
        <v>34</v>
      </c>
      <c r="G1339" s="4">
        <v>43529.436585648145</v>
      </c>
      <c r="H1339" s="4">
        <v>43533.436585648145</v>
      </c>
      <c r="I1339" s="4">
        <v>43535.436585648145</v>
      </c>
      <c r="J1339" s="2">
        <v>38.0</v>
      </c>
      <c r="K1339" s="2">
        <v>120.0</v>
      </c>
      <c r="L1339" s="2" t="str">
        <f t="shared" si="1"/>
        <v>Bangalore</v>
      </c>
      <c r="M1339" s="2" t="str">
        <f t="shared" si="2"/>
        <v>Delhi-Bangalore</v>
      </c>
      <c r="N1339" s="2" t="str">
        <f t="shared" si="7"/>
        <v>Outstation</v>
      </c>
      <c r="O1339" s="2" t="str">
        <f t="shared" si="3"/>
        <v>Ship2Home</v>
      </c>
      <c r="P1339" s="2">
        <f t="shared" si="4"/>
        <v>-2</v>
      </c>
      <c r="Q1339" s="2">
        <f t="shared" si="5"/>
        <v>4</v>
      </c>
      <c r="R1339" s="2">
        <f t="shared" si="6"/>
        <v>158</v>
      </c>
    </row>
    <row r="1340" ht="14.25" customHeight="1">
      <c r="A1340" s="2">
        <v>680174.0</v>
      </c>
      <c r="B1340" s="2" t="s">
        <v>42</v>
      </c>
      <c r="C1340" s="2" t="s">
        <v>43</v>
      </c>
      <c r="D1340" s="2" t="s">
        <v>41</v>
      </c>
      <c r="E1340" s="2" t="s">
        <v>44</v>
      </c>
      <c r="F1340" s="2" t="s">
        <v>34</v>
      </c>
      <c r="G1340" s="4">
        <v>43529.449791666666</v>
      </c>
      <c r="H1340" s="4">
        <v>43534.449791666666</v>
      </c>
      <c r="I1340" s="4">
        <v>43533.449791666666</v>
      </c>
      <c r="J1340" s="2">
        <v>72.0</v>
      </c>
      <c r="K1340" s="2">
        <v>104.0</v>
      </c>
      <c r="L1340" s="2" t="str">
        <f t="shared" si="1"/>
        <v>Bangalore</v>
      </c>
      <c r="M1340" s="2" t="str">
        <f t="shared" si="2"/>
        <v>Delhi-Bangalore</v>
      </c>
      <c r="N1340" s="2" t="str">
        <f t="shared" si="7"/>
        <v>Outstation</v>
      </c>
      <c r="O1340" s="2" t="str">
        <f t="shared" si="3"/>
        <v>FastWheels</v>
      </c>
      <c r="P1340" s="2">
        <f t="shared" si="4"/>
        <v>1</v>
      </c>
      <c r="Q1340" s="2">
        <f t="shared" si="5"/>
        <v>5</v>
      </c>
      <c r="R1340" s="2">
        <f t="shared" si="6"/>
        <v>176</v>
      </c>
    </row>
    <row r="1341" ht="14.25" customHeight="1">
      <c r="A1341" s="2">
        <v>448685.0</v>
      </c>
      <c r="B1341" s="2" t="s">
        <v>36</v>
      </c>
      <c r="C1341" s="2" t="s">
        <v>40</v>
      </c>
      <c r="D1341" s="2" t="s">
        <v>32</v>
      </c>
      <c r="E1341" s="2" t="s">
        <v>33</v>
      </c>
      <c r="F1341" s="2" t="s">
        <v>34</v>
      </c>
      <c r="G1341" s="4">
        <v>43529.45003472222</v>
      </c>
      <c r="H1341" s="4">
        <v>43531.45003472222</v>
      </c>
      <c r="I1341" s="4">
        <v>43533.45003472222</v>
      </c>
      <c r="J1341" s="2">
        <v>31.0</v>
      </c>
      <c r="K1341" s="2">
        <v>115.0</v>
      </c>
      <c r="L1341" s="2" t="str">
        <f t="shared" si="1"/>
        <v>Kolkata</v>
      </c>
      <c r="M1341" s="2" t="str">
        <f t="shared" si="2"/>
        <v>Bangalore-Kolkata</v>
      </c>
      <c r="N1341" s="2" t="str">
        <f t="shared" si="7"/>
        <v>Outstation</v>
      </c>
      <c r="O1341" s="2" t="str">
        <f t="shared" si="3"/>
        <v>Ship2Home</v>
      </c>
      <c r="P1341" s="2">
        <f t="shared" si="4"/>
        <v>-2</v>
      </c>
      <c r="Q1341" s="2">
        <f t="shared" si="5"/>
        <v>2</v>
      </c>
      <c r="R1341" s="2">
        <f t="shared" si="6"/>
        <v>146</v>
      </c>
    </row>
    <row r="1342" ht="14.25" customHeight="1">
      <c r="A1342" s="2">
        <v>734705.0</v>
      </c>
      <c r="B1342" s="2" t="s">
        <v>36</v>
      </c>
      <c r="C1342" s="2" t="s">
        <v>43</v>
      </c>
      <c r="D1342" s="2" t="s">
        <v>32</v>
      </c>
      <c r="E1342" s="2" t="s">
        <v>33</v>
      </c>
      <c r="F1342" s="2" t="s">
        <v>34</v>
      </c>
      <c r="G1342" s="4">
        <v>43529.450162037036</v>
      </c>
      <c r="H1342" s="4">
        <v>43530.450162037036</v>
      </c>
      <c r="I1342" s="4">
        <v>43536.450162037036</v>
      </c>
      <c r="J1342" s="2">
        <v>0.0</v>
      </c>
      <c r="K1342" s="2">
        <v>123.0</v>
      </c>
      <c r="L1342" s="2" t="str">
        <f t="shared" si="1"/>
        <v>Bangalore</v>
      </c>
      <c r="M1342" s="2" t="str">
        <f t="shared" si="2"/>
        <v>Bangalore-Bangalore</v>
      </c>
      <c r="N1342" s="2" t="str">
        <f t="shared" si="7"/>
        <v>Local</v>
      </c>
      <c r="O1342" s="2" t="str">
        <f t="shared" si="3"/>
        <v>Ship2Home</v>
      </c>
      <c r="P1342" s="2">
        <f t="shared" si="4"/>
        <v>-6</v>
      </c>
      <c r="Q1342" s="2">
        <f t="shared" si="5"/>
        <v>1</v>
      </c>
      <c r="R1342" s="2">
        <f t="shared" si="6"/>
        <v>123</v>
      </c>
    </row>
    <row r="1343" ht="14.25" customHeight="1">
      <c r="A1343" s="2">
        <v>633436.0</v>
      </c>
      <c r="B1343" s="2" t="s">
        <v>30</v>
      </c>
      <c r="C1343" s="2" t="s">
        <v>37</v>
      </c>
      <c r="D1343" s="2" t="s">
        <v>41</v>
      </c>
      <c r="E1343" s="2" t="s">
        <v>44</v>
      </c>
      <c r="F1343" s="2" t="s">
        <v>34</v>
      </c>
      <c r="G1343" s="4">
        <v>43529.45270833333</v>
      </c>
      <c r="H1343" s="4">
        <v>43532.45270833333</v>
      </c>
      <c r="I1343" s="4">
        <v>43536.45270833333</v>
      </c>
      <c r="J1343" s="2">
        <v>36.0</v>
      </c>
      <c r="K1343" s="2">
        <v>113.0</v>
      </c>
      <c r="L1343" s="2" t="str">
        <f t="shared" si="1"/>
        <v>Mumbai</v>
      </c>
      <c r="M1343" s="2" t="str">
        <f t="shared" si="2"/>
        <v>Delhi-Mumbai</v>
      </c>
      <c r="N1343" s="2" t="str">
        <f t="shared" si="7"/>
        <v>Outstation</v>
      </c>
      <c r="O1343" s="2" t="str">
        <f t="shared" si="3"/>
        <v>FastWheels</v>
      </c>
      <c r="P1343" s="2">
        <f t="shared" si="4"/>
        <v>-4</v>
      </c>
      <c r="Q1343" s="2">
        <f t="shared" si="5"/>
        <v>3</v>
      </c>
      <c r="R1343" s="2">
        <f t="shared" si="6"/>
        <v>149</v>
      </c>
    </row>
    <row r="1344" ht="14.25" customHeight="1">
      <c r="A1344" s="2">
        <v>25414.0</v>
      </c>
      <c r="B1344" s="2" t="s">
        <v>42</v>
      </c>
      <c r="C1344" s="2" t="s">
        <v>31</v>
      </c>
      <c r="D1344" s="2" t="s">
        <v>41</v>
      </c>
      <c r="E1344" s="2" t="s">
        <v>38</v>
      </c>
      <c r="F1344" s="2" t="s">
        <v>34</v>
      </c>
      <c r="G1344" s="4">
        <v>43529.45379629629</v>
      </c>
      <c r="H1344" s="4">
        <v>43531.45379629629</v>
      </c>
      <c r="I1344" s="4">
        <v>43532.45379629629</v>
      </c>
      <c r="J1344" s="2">
        <v>0.0</v>
      </c>
      <c r="K1344" s="2">
        <v>130.0</v>
      </c>
      <c r="L1344" s="2" t="str">
        <f t="shared" si="1"/>
        <v>Delhi</v>
      </c>
      <c r="M1344" s="2" t="str">
        <f t="shared" si="2"/>
        <v>Delhi-Delhi</v>
      </c>
      <c r="N1344" s="2" t="str">
        <f t="shared" si="7"/>
        <v>Local</v>
      </c>
      <c r="O1344" s="2" t="str">
        <f t="shared" si="3"/>
        <v>Ship2Home</v>
      </c>
      <c r="P1344" s="2">
        <f t="shared" si="4"/>
        <v>-1</v>
      </c>
      <c r="Q1344" s="2">
        <f t="shared" si="5"/>
        <v>2</v>
      </c>
      <c r="R1344" s="2">
        <f t="shared" si="6"/>
        <v>130</v>
      </c>
    </row>
    <row r="1345" ht="14.25" customHeight="1">
      <c r="A1345" s="2">
        <v>244995.0</v>
      </c>
      <c r="B1345" s="2" t="s">
        <v>39</v>
      </c>
      <c r="C1345" s="2" t="s">
        <v>40</v>
      </c>
      <c r="D1345" s="2" t="s">
        <v>41</v>
      </c>
      <c r="E1345" s="2" t="s">
        <v>44</v>
      </c>
      <c r="F1345" s="2" t="s">
        <v>34</v>
      </c>
      <c r="G1345" s="4">
        <v>43529.455625</v>
      </c>
      <c r="H1345" s="4">
        <v>43533.455625</v>
      </c>
      <c r="I1345" s="4">
        <v>43535.455625</v>
      </c>
      <c r="J1345" s="2">
        <v>80.0</v>
      </c>
      <c r="K1345" s="2">
        <v>90.0</v>
      </c>
      <c r="L1345" s="2" t="str">
        <f t="shared" si="1"/>
        <v>Kolkata</v>
      </c>
      <c r="M1345" s="2" t="str">
        <f t="shared" si="2"/>
        <v>Delhi-Kolkata</v>
      </c>
      <c r="N1345" s="2" t="str">
        <f t="shared" si="7"/>
        <v>Outstation</v>
      </c>
      <c r="O1345" s="2" t="str">
        <f t="shared" si="3"/>
        <v>FastWheels</v>
      </c>
      <c r="P1345" s="2">
        <f t="shared" si="4"/>
        <v>-2</v>
      </c>
      <c r="Q1345" s="2">
        <f t="shared" si="5"/>
        <v>4</v>
      </c>
      <c r="R1345" s="2">
        <f t="shared" si="6"/>
        <v>170</v>
      </c>
    </row>
    <row r="1346" ht="14.25" customHeight="1">
      <c r="A1346" s="2">
        <v>345682.0</v>
      </c>
      <c r="B1346" s="2" t="s">
        <v>30</v>
      </c>
      <c r="C1346" s="2" t="s">
        <v>31</v>
      </c>
      <c r="D1346" s="2" t="s">
        <v>32</v>
      </c>
      <c r="E1346" s="2" t="s">
        <v>38</v>
      </c>
      <c r="F1346" s="2" t="s">
        <v>34</v>
      </c>
      <c r="G1346" s="4">
        <v>43529.45762731481</v>
      </c>
      <c r="H1346" s="4">
        <v>43535.45762731481</v>
      </c>
      <c r="I1346" s="4">
        <v>43532.45762731481</v>
      </c>
      <c r="J1346" s="2">
        <v>50.0</v>
      </c>
      <c r="K1346" s="2">
        <v>127.0</v>
      </c>
      <c r="L1346" s="2" t="str">
        <f t="shared" si="1"/>
        <v>Delhi</v>
      </c>
      <c r="M1346" s="2" t="str">
        <f t="shared" si="2"/>
        <v>Bangalore-Delhi</v>
      </c>
      <c r="N1346" s="2" t="str">
        <f t="shared" si="7"/>
        <v>Outstation</v>
      </c>
      <c r="O1346" s="2" t="str">
        <f t="shared" si="3"/>
        <v>Ship2Home</v>
      </c>
      <c r="P1346" s="2">
        <f t="shared" si="4"/>
        <v>3</v>
      </c>
      <c r="Q1346" s="2">
        <f t="shared" si="5"/>
        <v>6</v>
      </c>
      <c r="R1346" s="2">
        <f t="shared" si="6"/>
        <v>177</v>
      </c>
    </row>
    <row r="1347" ht="14.25" customHeight="1">
      <c r="A1347" s="2">
        <v>78042.0</v>
      </c>
      <c r="B1347" s="2" t="s">
        <v>42</v>
      </c>
      <c r="C1347" s="2" t="s">
        <v>31</v>
      </c>
      <c r="D1347" s="2" t="s">
        <v>32</v>
      </c>
      <c r="E1347" s="2" t="s">
        <v>38</v>
      </c>
      <c r="F1347" s="2" t="s">
        <v>34</v>
      </c>
      <c r="G1347" s="4">
        <v>43529.46844907408</v>
      </c>
      <c r="H1347" s="4">
        <v>43538.46844907408</v>
      </c>
      <c r="I1347" s="4">
        <v>43532.46844907408</v>
      </c>
      <c r="J1347" s="2">
        <v>48.0</v>
      </c>
      <c r="K1347" s="2">
        <v>123.0</v>
      </c>
      <c r="L1347" s="2" t="str">
        <f t="shared" si="1"/>
        <v>Delhi</v>
      </c>
      <c r="M1347" s="2" t="str">
        <f t="shared" si="2"/>
        <v>Bangalore-Delhi</v>
      </c>
      <c r="N1347" s="2" t="str">
        <f t="shared" si="7"/>
        <v>Outstation</v>
      </c>
      <c r="O1347" s="2" t="str">
        <f t="shared" si="3"/>
        <v>Ship2Home</v>
      </c>
      <c r="P1347" s="2">
        <f t="shared" si="4"/>
        <v>6</v>
      </c>
      <c r="Q1347" s="2">
        <f t="shared" si="5"/>
        <v>9</v>
      </c>
      <c r="R1347" s="2">
        <f t="shared" si="6"/>
        <v>171</v>
      </c>
    </row>
    <row r="1348" ht="14.25" customHeight="1">
      <c r="A1348" s="2">
        <v>606747.0</v>
      </c>
      <c r="B1348" s="2" t="s">
        <v>36</v>
      </c>
      <c r="C1348" s="2" t="s">
        <v>45</v>
      </c>
      <c r="D1348" s="2" t="s">
        <v>41</v>
      </c>
      <c r="E1348" s="2" t="s">
        <v>44</v>
      </c>
      <c r="F1348" s="2" t="s">
        <v>34</v>
      </c>
      <c r="G1348" s="4">
        <v>43529.47298611111</v>
      </c>
      <c r="H1348" s="4">
        <v>43538.47298611111</v>
      </c>
      <c r="I1348" s="4">
        <v>43533.47298611111</v>
      </c>
      <c r="J1348" s="2">
        <v>76.0</v>
      </c>
      <c r="K1348" s="2">
        <v>101.0</v>
      </c>
      <c r="L1348" s="2" t="str">
        <f t="shared" si="1"/>
        <v>Chennai</v>
      </c>
      <c r="M1348" s="2" t="str">
        <f t="shared" si="2"/>
        <v>Delhi-Chennai</v>
      </c>
      <c r="N1348" s="2" t="str">
        <f t="shared" si="7"/>
        <v>Outstation</v>
      </c>
      <c r="O1348" s="2" t="str">
        <f t="shared" si="3"/>
        <v>FastWheels</v>
      </c>
      <c r="P1348" s="2">
        <f t="shared" si="4"/>
        <v>5</v>
      </c>
      <c r="Q1348" s="2">
        <f t="shared" si="5"/>
        <v>9</v>
      </c>
      <c r="R1348" s="2">
        <f t="shared" si="6"/>
        <v>177</v>
      </c>
    </row>
    <row r="1349" ht="14.25" customHeight="1">
      <c r="A1349" s="2">
        <v>374614.0</v>
      </c>
      <c r="B1349" s="2" t="s">
        <v>36</v>
      </c>
      <c r="C1349" s="2" t="s">
        <v>45</v>
      </c>
      <c r="D1349" s="2" t="s">
        <v>41</v>
      </c>
      <c r="E1349" s="2" t="s">
        <v>38</v>
      </c>
      <c r="F1349" s="2" t="s">
        <v>34</v>
      </c>
      <c r="G1349" s="4">
        <v>43529.47310185185</v>
      </c>
      <c r="H1349" s="4">
        <v>43532.47310185185</v>
      </c>
      <c r="I1349" s="4">
        <v>43532.47310185185</v>
      </c>
      <c r="J1349" s="2">
        <v>29.0</v>
      </c>
      <c r="K1349" s="2">
        <v>130.0</v>
      </c>
      <c r="L1349" s="2" t="str">
        <f t="shared" si="1"/>
        <v>Chennai</v>
      </c>
      <c r="M1349" s="2" t="str">
        <f t="shared" si="2"/>
        <v>Delhi-Chennai</v>
      </c>
      <c r="N1349" s="2" t="str">
        <f t="shared" si="7"/>
        <v>Outstation</v>
      </c>
      <c r="O1349" s="2" t="str">
        <f t="shared" si="3"/>
        <v>Ship2Home</v>
      </c>
      <c r="P1349" s="2">
        <f t="shared" si="4"/>
        <v>0</v>
      </c>
      <c r="Q1349" s="2">
        <f t="shared" si="5"/>
        <v>3</v>
      </c>
      <c r="R1349" s="2">
        <f t="shared" si="6"/>
        <v>159</v>
      </c>
    </row>
    <row r="1350" ht="14.25" customHeight="1">
      <c r="A1350" s="2">
        <v>562039.0</v>
      </c>
      <c r="B1350" s="2" t="s">
        <v>39</v>
      </c>
      <c r="C1350" s="2" t="s">
        <v>37</v>
      </c>
      <c r="D1350" s="2" t="s">
        <v>41</v>
      </c>
      <c r="E1350" s="2" t="s">
        <v>33</v>
      </c>
      <c r="F1350" s="2" t="s">
        <v>34</v>
      </c>
      <c r="G1350" s="4">
        <v>43529.47525462963</v>
      </c>
      <c r="H1350" s="4">
        <v>43534.47525462963</v>
      </c>
      <c r="I1350" s="4">
        <v>43534.47525462963</v>
      </c>
      <c r="J1350" s="2">
        <v>37.0</v>
      </c>
      <c r="K1350" s="2">
        <v>113.0</v>
      </c>
      <c r="L1350" s="2" t="str">
        <f t="shared" si="1"/>
        <v>Mumbai</v>
      </c>
      <c r="M1350" s="2" t="str">
        <f t="shared" si="2"/>
        <v>Delhi-Mumbai</v>
      </c>
      <c r="N1350" s="2" t="str">
        <f t="shared" si="7"/>
        <v>Outstation</v>
      </c>
      <c r="O1350" s="2" t="str">
        <f t="shared" si="3"/>
        <v>Ship2Home</v>
      </c>
      <c r="P1350" s="2">
        <f t="shared" si="4"/>
        <v>0</v>
      </c>
      <c r="Q1350" s="2">
        <f t="shared" si="5"/>
        <v>5</v>
      </c>
      <c r="R1350" s="2">
        <f t="shared" si="6"/>
        <v>150</v>
      </c>
    </row>
    <row r="1351" ht="14.25" customHeight="1">
      <c r="A1351" s="2">
        <v>841339.0</v>
      </c>
      <c r="B1351" s="2" t="s">
        <v>30</v>
      </c>
      <c r="C1351" s="2" t="s">
        <v>31</v>
      </c>
      <c r="D1351" s="2" t="s">
        <v>32</v>
      </c>
      <c r="E1351" s="2" t="s">
        <v>33</v>
      </c>
      <c r="F1351" s="2" t="s">
        <v>34</v>
      </c>
      <c r="G1351" s="4">
        <v>43529.4753125</v>
      </c>
      <c r="H1351" s="4">
        <v>43537.4753125</v>
      </c>
      <c r="I1351" s="4">
        <v>43533.4753125</v>
      </c>
      <c r="J1351" s="2">
        <v>35.0</v>
      </c>
      <c r="K1351" s="2">
        <v>122.0</v>
      </c>
      <c r="L1351" s="2" t="str">
        <f t="shared" si="1"/>
        <v>Delhi</v>
      </c>
      <c r="M1351" s="2" t="str">
        <f t="shared" si="2"/>
        <v>Bangalore-Delhi</v>
      </c>
      <c r="N1351" s="2" t="str">
        <f t="shared" si="7"/>
        <v>Outstation</v>
      </c>
      <c r="O1351" s="2" t="str">
        <f t="shared" si="3"/>
        <v>Ship2Home</v>
      </c>
      <c r="P1351" s="2">
        <f t="shared" si="4"/>
        <v>4</v>
      </c>
      <c r="Q1351" s="2">
        <f t="shared" si="5"/>
        <v>8</v>
      </c>
      <c r="R1351" s="2">
        <f t="shared" si="6"/>
        <v>157</v>
      </c>
    </row>
    <row r="1352" ht="14.25" customHeight="1">
      <c r="A1352" s="2">
        <v>86293.0</v>
      </c>
      <c r="B1352" s="2" t="s">
        <v>47</v>
      </c>
      <c r="C1352" s="2" t="s">
        <v>37</v>
      </c>
      <c r="D1352" s="2" t="s">
        <v>32</v>
      </c>
      <c r="E1352" s="2" t="s">
        <v>33</v>
      </c>
      <c r="F1352" s="2" t="s">
        <v>34</v>
      </c>
      <c r="G1352" s="4">
        <v>43529.4774537037</v>
      </c>
      <c r="H1352" s="4">
        <v>43534.4774537037</v>
      </c>
      <c r="I1352" s="4">
        <v>43532.4774537037</v>
      </c>
      <c r="J1352" s="2">
        <v>31.0</v>
      </c>
      <c r="K1352" s="2">
        <v>111.0</v>
      </c>
      <c r="L1352" s="2" t="str">
        <f t="shared" si="1"/>
        <v>Mumbai</v>
      </c>
      <c r="M1352" s="2" t="str">
        <f t="shared" si="2"/>
        <v>Bangalore-Mumbai</v>
      </c>
      <c r="N1352" s="2" t="str">
        <f t="shared" si="7"/>
        <v>Outstation</v>
      </c>
      <c r="O1352" s="2" t="str">
        <f t="shared" si="3"/>
        <v>Ship2Home</v>
      </c>
      <c r="P1352" s="2">
        <f t="shared" si="4"/>
        <v>2</v>
      </c>
      <c r="Q1352" s="2">
        <f t="shared" si="5"/>
        <v>5</v>
      </c>
      <c r="R1352" s="2">
        <f t="shared" si="6"/>
        <v>142</v>
      </c>
    </row>
    <row r="1353" ht="14.25" customHeight="1">
      <c r="A1353" s="2">
        <v>427218.0</v>
      </c>
      <c r="B1353" s="2" t="s">
        <v>39</v>
      </c>
      <c r="C1353" s="2" t="s">
        <v>31</v>
      </c>
      <c r="D1353" s="2" t="s">
        <v>32</v>
      </c>
      <c r="E1353" s="2" t="s">
        <v>44</v>
      </c>
      <c r="F1353" s="2" t="s">
        <v>34</v>
      </c>
      <c r="G1353" s="4">
        <v>43529.48136574074</v>
      </c>
      <c r="H1353" s="4">
        <v>43531.48136574074</v>
      </c>
      <c r="I1353" s="4">
        <v>43532.48136574074</v>
      </c>
      <c r="J1353" s="2">
        <v>79.0</v>
      </c>
      <c r="K1353" s="2">
        <v>105.0</v>
      </c>
      <c r="L1353" s="2" t="str">
        <f t="shared" si="1"/>
        <v>Delhi</v>
      </c>
      <c r="M1353" s="2" t="str">
        <f t="shared" si="2"/>
        <v>Bangalore-Delhi</v>
      </c>
      <c r="N1353" s="2" t="str">
        <f t="shared" si="7"/>
        <v>Outstation</v>
      </c>
      <c r="O1353" s="2" t="str">
        <f t="shared" si="3"/>
        <v>FastWheels</v>
      </c>
      <c r="P1353" s="2">
        <f t="shared" si="4"/>
        <v>-1</v>
      </c>
      <c r="Q1353" s="2">
        <f t="shared" si="5"/>
        <v>2</v>
      </c>
      <c r="R1353" s="2">
        <f t="shared" si="6"/>
        <v>184</v>
      </c>
    </row>
    <row r="1354" ht="14.25" customHeight="1">
      <c r="A1354" s="2">
        <v>573966.0</v>
      </c>
      <c r="B1354" s="2" t="s">
        <v>42</v>
      </c>
      <c r="C1354" s="2" t="s">
        <v>40</v>
      </c>
      <c r="D1354" s="2" t="s">
        <v>41</v>
      </c>
      <c r="E1354" s="2" t="s">
        <v>38</v>
      </c>
      <c r="F1354" s="2" t="s">
        <v>34</v>
      </c>
      <c r="G1354" s="4">
        <v>43529.48216435185</v>
      </c>
      <c r="H1354" s="4">
        <v>43531.48216435185</v>
      </c>
      <c r="I1354" s="4">
        <v>43533.48216435185</v>
      </c>
      <c r="J1354" s="2">
        <v>44.0</v>
      </c>
      <c r="K1354" s="2">
        <v>106.0</v>
      </c>
      <c r="L1354" s="2" t="str">
        <f t="shared" si="1"/>
        <v>Kolkata</v>
      </c>
      <c r="M1354" s="2" t="str">
        <f t="shared" si="2"/>
        <v>Delhi-Kolkata</v>
      </c>
      <c r="N1354" s="2" t="str">
        <f t="shared" si="7"/>
        <v>Outstation</v>
      </c>
      <c r="O1354" s="2" t="str">
        <f t="shared" si="3"/>
        <v>Ship2Home</v>
      </c>
      <c r="P1354" s="2">
        <f t="shared" si="4"/>
        <v>-2</v>
      </c>
      <c r="Q1354" s="2">
        <f t="shared" si="5"/>
        <v>2</v>
      </c>
      <c r="R1354" s="2">
        <f t="shared" si="6"/>
        <v>150</v>
      </c>
    </row>
    <row r="1355" ht="14.25" customHeight="1">
      <c r="A1355" s="2">
        <v>305739.0</v>
      </c>
      <c r="B1355" s="2" t="s">
        <v>39</v>
      </c>
      <c r="C1355" s="2" t="s">
        <v>37</v>
      </c>
      <c r="D1355" s="2" t="s">
        <v>41</v>
      </c>
      <c r="E1355" s="2" t="s">
        <v>33</v>
      </c>
      <c r="F1355" s="2" t="s">
        <v>34</v>
      </c>
      <c r="G1355" s="4">
        <v>43529.48263888889</v>
      </c>
      <c r="H1355" s="4">
        <v>43537.48263888889</v>
      </c>
      <c r="I1355" s="4">
        <v>43532.48263888889</v>
      </c>
      <c r="J1355" s="2">
        <v>25.0</v>
      </c>
      <c r="K1355" s="2">
        <v>114.0</v>
      </c>
      <c r="L1355" s="2" t="str">
        <f t="shared" si="1"/>
        <v>Mumbai</v>
      </c>
      <c r="M1355" s="2" t="str">
        <f t="shared" si="2"/>
        <v>Delhi-Mumbai</v>
      </c>
      <c r="N1355" s="2" t="str">
        <f t="shared" si="7"/>
        <v>Outstation</v>
      </c>
      <c r="O1355" s="2" t="str">
        <f t="shared" si="3"/>
        <v>Ship2Home</v>
      </c>
      <c r="P1355" s="2">
        <f t="shared" si="4"/>
        <v>5</v>
      </c>
      <c r="Q1355" s="2">
        <f t="shared" si="5"/>
        <v>8</v>
      </c>
      <c r="R1355" s="2">
        <f t="shared" si="6"/>
        <v>139</v>
      </c>
    </row>
    <row r="1356" ht="14.25" customHeight="1">
      <c r="A1356" s="2">
        <v>282900.0</v>
      </c>
      <c r="B1356" s="2" t="s">
        <v>48</v>
      </c>
      <c r="C1356" s="2" t="s">
        <v>40</v>
      </c>
      <c r="D1356" s="2" t="s">
        <v>41</v>
      </c>
      <c r="E1356" s="2" t="s">
        <v>44</v>
      </c>
      <c r="F1356" s="2" t="s">
        <v>34</v>
      </c>
      <c r="G1356" s="4">
        <v>43529.484606481485</v>
      </c>
      <c r="H1356" s="4">
        <v>43534.484606481485</v>
      </c>
      <c r="I1356" s="4">
        <v>43534.484606481485</v>
      </c>
      <c r="J1356" s="2">
        <v>42.0</v>
      </c>
      <c r="K1356" s="2">
        <v>109.0</v>
      </c>
      <c r="L1356" s="2" t="str">
        <f t="shared" si="1"/>
        <v>Kolkata</v>
      </c>
      <c r="M1356" s="2" t="str">
        <f t="shared" si="2"/>
        <v>Delhi-Kolkata</v>
      </c>
      <c r="N1356" s="2" t="str">
        <f t="shared" si="7"/>
        <v>Outstation</v>
      </c>
      <c r="O1356" s="2" t="str">
        <f t="shared" si="3"/>
        <v>FastWheels</v>
      </c>
      <c r="P1356" s="2">
        <f t="shared" si="4"/>
        <v>0</v>
      </c>
      <c r="Q1356" s="2">
        <f t="shared" si="5"/>
        <v>5</v>
      </c>
      <c r="R1356" s="2">
        <f t="shared" si="6"/>
        <v>151</v>
      </c>
    </row>
    <row r="1357" ht="14.25" customHeight="1">
      <c r="A1357" s="2">
        <v>207136.0</v>
      </c>
      <c r="B1357" s="2" t="s">
        <v>36</v>
      </c>
      <c r="C1357" s="2" t="s">
        <v>37</v>
      </c>
      <c r="D1357" s="2" t="s">
        <v>41</v>
      </c>
      <c r="E1357" s="2" t="s">
        <v>44</v>
      </c>
      <c r="F1357" s="2" t="s">
        <v>34</v>
      </c>
      <c r="G1357" s="4">
        <v>43529.488125</v>
      </c>
      <c r="H1357" s="4">
        <v>43532.488125</v>
      </c>
      <c r="I1357" s="4">
        <v>43535.488125</v>
      </c>
      <c r="J1357" s="2">
        <v>48.0</v>
      </c>
      <c r="K1357" s="2">
        <v>106.0</v>
      </c>
      <c r="L1357" s="2" t="str">
        <f t="shared" si="1"/>
        <v>Mumbai</v>
      </c>
      <c r="M1357" s="2" t="str">
        <f t="shared" si="2"/>
        <v>Delhi-Mumbai</v>
      </c>
      <c r="N1357" s="2" t="str">
        <f t="shared" si="7"/>
        <v>Outstation</v>
      </c>
      <c r="O1357" s="2" t="str">
        <f t="shared" si="3"/>
        <v>FastWheels</v>
      </c>
      <c r="P1357" s="2">
        <f t="shared" si="4"/>
        <v>-3</v>
      </c>
      <c r="Q1357" s="2">
        <f t="shared" si="5"/>
        <v>3</v>
      </c>
      <c r="R1357" s="2">
        <f t="shared" si="6"/>
        <v>154</v>
      </c>
    </row>
    <row r="1358" ht="14.25" customHeight="1">
      <c r="A1358" s="2">
        <v>191683.0</v>
      </c>
      <c r="B1358" s="2" t="s">
        <v>36</v>
      </c>
      <c r="C1358" s="2" t="s">
        <v>40</v>
      </c>
      <c r="D1358" s="2" t="s">
        <v>41</v>
      </c>
      <c r="E1358" s="2" t="s">
        <v>33</v>
      </c>
      <c r="F1358" s="2" t="s">
        <v>34</v>
      </c>
      <c r="G1358" s="4">
        <v>43529.49203703704</v>
      </c>
      <c r="H1358" s="4">
        <v>43536.49203703704</v>
      </c>
      <c r="I1358" s="4">
        <v>43535.49203703704</v>
      </c>
      <c r="J1358" s="2">
        <v>38.0</v>
      </c>
      <c r="K1358" s="2">
        <v>113.0</v>
      </c>
      <c r="L1358" s="2" t="str">
        <f t="shared" si="1"/>
        <v>Kolkata</v>
      </c>
      <c r="M1358" s="2" t="str">
        <f t="shared" si="2"/>
        <v>Delhi-Kolkata</v>
      </c>
      <c r="N1358" s="2" t="str">
        <f t="shared" si="7"/>
        <v>Outstation</v>
      </c>
      <c r="O1358" s="2" t="str">
        <f t="shared" si="3"/>
        <v>Ship2Home</v>
      </c>
      <c r="P1358" s="2">
        <f t="shared" si="4"/>
        <v>1</v>
      </c>
      <c r="Q1358" s="2">
        <f t="shared" si="5"/>
        <v>7</v>
      </c>
      <c r="R1358" s="2">
        <f t="shared" si="6"/>
        <v>151</v>
      </c>
    </row>
    <row r="1359" ht="14.25" customHeight="1">
      <c r="A1359" s="2">
        <v>701713.0</v>
      </c>
      <c r="B1359" s="2" t="s">
        <v>39</v>
      </c>
      <c r="C1359" s="2" t="s">
        <v>37</v>
      </c>
      <c r="D1359" s="2" t="s">
        <v>32</v>
      </c>
      <c r="E1359" s="2" t="s">
        <v>33</v>
      </c>
      <c r="F1359" s="2" t="s">
        <v>34</v>
      </c>
      <c r="G1359" s="4">
        <v>43529.49487268519</v>
      </c>
      <c r="H1359" s="4">
        <v>43536.49487268519</v>
      </c>
      <c r="I1359" s="4">
        <v>43536.49487268519</v>
      </c>
      <c r="J1359" s="2">
        <v>28.0</v>
      </c>
      <c r="K1359" s="2">
        <v>114.0</v>
      </c>
      <c r="L1359" s="2" t="str">
        <f t="shared" si="1"/>
        <v>Mumbai</v>
      </c>
      <c r="M1359" s="2" t="str">
        <f t="shared" si="2"/>
        <v>Bangalore-Mumbai</v>
      </c>
      <c r="N1359" s="2" t="str">
        <f t="shared" si="7"/>
        <v>Outstation</v>
      </c>
      <c r="O1359" s="2" t="str">
        <f t="shared" si="3"/>
        <v>Ship2Home</v>
      </c>
      <c r="P1359" s="2">
        <f t="shared" si="4"/>
        <v>0</v>
      </c>
      <c r="Q1359" s="2">
        <f t="shared" si="5"/>
        <v>7</v>
      </c>
      <c r="R1359" s="2">
        <f t="shared" si="6"/>
        <v>142</v>
      </c>
    </row>
    <row r="1360" ht="14.25" customHeight="1">
      <c r="A1360" s="2">
        <v>563478.0</v>
      </c>
      <c r="B1360" s="2" t="s">
        <v>42</v>
      </c>
      <c r="C1360" s="2" t="s">
        <v>45</v>
      </c>
      <c r="D1360" s="2" t="s">
        <v>32</v>
      </c>
      <c r="E1360" s="2" t="s">
        <v>44</v>
      </c>
      <c r="F1360" s="2" t="s">
        <v>34</v>
      </c>
      <c r="G1360" s="4">
        <v>43529.496979166666</v>
      </c>
      <c r="H1360" s="4">
        <v>43536.496979166666</v>
      </c>
      <c r="I1360" s="4">
        <v>43532.496979166666</v>
      </c>
      <c r="J1360" s="2">
        <v>69.0</v>
      </c>
      <c r="K1360" s="2">
        <v>108.0</v>
      </c>
      <c r="L1360" s="2" t="str">
        <f t="shared" si="1"/>
        <v>Chennai</v>
      </c>
      <c r="M1360" s="2" t="str">
        <f t="shared" si="2"/>
        <v>Bangalore-Chennai</v>
      </c>
      <c r="N1360" s="2" t="str">
        <f t="shared" si="7"/>
        <v>Outstation</v>
      </c>
      <c r="O1360" s="2" t="str">
        <f t="shared" si="3"/>
        <v>FastWheels</v>
      </c>
      <c r="P1360" s="2">
        <f t="shared" si="4"/>
        <v>4</v>
      </c>
      <c r="Q1360" s="2">
        <f t="shared" si="5"/>
        <v>7</v>
      </c>
      <c r="R1360" s="2">
        <f t="shared" si="6"/>
        <v>177</v>
      </c>
    </row>
    <row r="1361" ht="14.25" customHeight="1">
      <c r="A1361" s="2">
        <v>45221.0</v>
      </c>
      <c r="B1361" s="2" t="s">
        <v>46</v>
      </c>
      <c r="C1361" s="2" t="s">
        <v>43</v>
      </c>
      <c r="D1361" s="2" t="s">
        <v>32</v>
      </c>
      <c r="E1361" s="2" t="s">
        <v>44</v>
      </c>
      <c r="F1361" s="2" t="s">
        <v>34</v>
      </c>
      <c r="G1361" s="4">
        <v>43529.49799768518</v>
      </c>
      <c r="H1361" s="4">
        <v>43533.49799768518</v>
      </c>
      <c r="I1361" s="4">
        <v>43533.49799768518</v>
      </c>
      <c r="J1361" s="2">
        <v>0.0</v>
      </c>
      <c r="K1361" s="2">
        <v>100.0</v>
      </c>
      <c r="L1361" s="2" t="str">
        <f t="shared" si="1"/>
        <v>Bangalore</v>
      </c>
      <c r="M1361" s="2" t="str">
        <f t="shared" si="2"/>
        <v>Bangalore-Bangalore</v>
      </c>
      <c r="N1361" s="2" t="str">
        <f t="shared" si="7"/>
        <v>Local</v>
      </c>
      <c r="O1361" s="2" t="str">
        <f t="shared" si="3"/>
        <v>FastWheels</v>
      </c>
      <c r="P1361" s="2">
        <f t="shared" si="4"/>
        <v>0</v>
      </c>
      <c r="Q1361" s="2">
        <f t="shared" si="5"/>
        <v>4</v>
      </c>
      <c r="R1361" s="2">
        <f t="shared" si="6"/>
        <v>100</v>
      </c>
    </row>
    <row r="1362" ht="14.25" customHeight="1">
      <c r="A1362" s="2">
        <v>639757.0</v>
      </c>
      <c r="B1362" s="2" t="s">
        <v>46</v>
      </c>
      <c r="C1362" s="2" t="s">
        <v>43</v>
      </c>
      <c r="D1362" s="2" t="s">
        <v>41</v>
      </c>
      <c r="E1362" s="2" t="s">
        <v>33</v>
      </c>
      <c r="F1362" s="2" t="s">
        <v>34</v>
      </c>
      <c r="G1362" s="4">
        <v>43529.50392361111</v>
      </c>
      <c r="H1362" s="4">
        <v>43539.50392361111</v>
      </c>
      <c r="I1362" s="4">
        <v>43534.50392361111</v>
      </c>
      <c r="J1362" s="2">
        <v>34.0</v>
      </c>
      <c r="K1362" s="2">
        <v>123.0</v>
      </c>
      <c r="L1362" s="2" t="str">
        <f t="shared" si="1"/>
        <v>Bangalore</v>
      </c>
      <c r="M1362" s="2" t="str">
        <f t="shared" si="2"/>
        <v>Delhi-Bangalore</v>
      </c>
      <c r="N1362" s="2" t="str">
        <f t="shared" si="7"/>
        <v>Outstation</v>
      </c>
      <c r="O1362" s="2" t="str">
        <f t="shared" si="3"/>
        <v>Ship2Home</v>
      </c>
      <c r="P1362" s="2">
        <f t="shared" si="4"/>
        <v>5</v>
      </c>
      <c r="Q1362" s="2">
        <f t="shared" si="5"/>
        <v>10</v>
      </c>
      <c r="R1362" s="2">
        <f t="shared" si="6"/>
        <v>157</v>
      </c>
    </row>
    <row r="1363" ht="14.25" customHeight="1">
      <c r="A1363" s="2">
        <v>526028.0</v>
      </c>
      <c r="B1363" s="2" t="s">
        <v>36</v>
      </c>
      <c r="C1363" s="2" t="s">
        <v>40</v>
      </c>
      <c r="D1363" s="2" t="s">
        <v>41</v>
      </c>
      <c r="E1363" s="2" t="s">
        <v>44</v>
      </c>
      <c r="F1363" s="2" t="s">
        <v>34</v>
      </c>
      <c r="G1363" s="4">
        <v>43529.507002314815</v>
      </c>
      <c r="H1363" s="4">
        <v>43534.507002314815</v>
      </c>
      <c r="I1363" s="4">
        <v>43534.507002314815</v>
      </c>
      <c r="J1363" s="2">
        <v>35.0</v>
      </c>
      <c r="K1363" s="2">
        <v>113.0</v>
      </c>
      <c r="L1363" s="2" t="str">
        <f t="shared" si="1"/>
        <v>Kolkata</v>
      </c>
      <c r="M1363" s="2" t="str">
        <f t="shared" si="2"/>
        <v>Delhi-Kolkata</v>
      </c>
      <c r="N1363" s="2" t="str">
        <f t="shared" si="7"/>
        <v>Outstation</v>
      </c>
      <c r="O1363" s="2" t="str">
        <f t="shared" si="3"/>
        <v>FastWheels</v>
      </c>
      <c r="P1363" s="2">
        <f t="shared" si="4"/>
        <v>0</v>
      </c>
      <c r="Q1363" s="2">
        <f t="shared" si="5"/>
        <v>5</v>
      </c>
      <c r="R1363" s="2">
        <f t="shared" si="6"/>
        <v>148</v>
      </c>
    </row>
    <row r="1364" ht="14.25" customHeight="1">
      <c r="A1364" s="2">
        <v>170086.0</v>
      </c>
      <c r="B1364" s="2" t="s">
        <v>30</v>
      </c>
      <c r="C1364" s="2" t="s">
        <v>31</v>
      </c>
      <c r="D1364" s="2" t="s">
        <v>41</v>
      </c>
      <c r="E1364" s="2" t="s">
        <v>38</v>
      </c>
      <c r="F1364" s="2" t="s">
        <v>34</v>
      </c>
      <c r="G1364" s="4">
        <v>43529.51222222222</v>
      </c>
      <c r="H1364" s="4">
        <v>43535.51222222222</v>
      </c>
      <c r="I1364" s="4">
        <v>43533.51222222222</v>
      </c>
      <c r="J1364" s="2">
        <v>0.0</v>
      </c>
      <c r="K1364" s="2">
        <v>123.0</v>
      </c>
      <c r="L1364" s="2" t="str">
        <f t="shared" si="1"/>
        <v>Delhi</v>
      </c>
      <c r="M1364" s="2" t="str">
        <f t="shared" si="2"/>
        <v>Delhi-Delhi</v>
      </c>
      <c r="N1364" s="2" t="str">
        <f t="shared" si="7"/>
        <v>Local</v>
      </c>
      <c r="O1364" s="2" t="str">
        <f t="shared" si="3"/>
        <v>Ship2Home</v>
      </c>
      <c r="P1364" s="2">
        <f t="shared" si="4"/>
        <v>2</v>
      </c>
      <c r="Q1364" s="2">
        <f t="shared" si="5"/>
        <v>6</v>
      </c>
      <c r="R1364" s="2">
        <f t="shared" si="6"/>
        <v>123</v>
      </c>
    </row>
    <row r="1365" ht="14.25" customHeight="1">
      <c r="A1365" s="2">
        <v>628647.0</v>
      </c>
      <c r="B1365" s="2" t="s">
        <v>30</v>
      </c>
      <c r="C1365" s="2" t="s">
        <v>37</v>
      </c>
      <c r="D1365" s="2" t="s">
        <v>41</v>
      </c>
      <c r="E1365" s="2" t="s">
        <v>44</v>
      </c>
      <c r="F1365" s="2" t="s">
        <v>34</v>
      </c>
      <c r="G1365" s="4">
        <v>43529.51295138889</v>
      </c>
      <c r="H1365" s="4">
        <v>43533.51295138889</v>
      </c>
      <c r="I1365" s="4">
        <v>43532.51295138889</v>
      </c>
      <c r="J1365" s="2">
        <v>88.0</v>
      </c>
      <c r="K1365" s="2">
        <v>92.0</v>
      </c>
      <c r="L1365" s="2" t="str">
        <f t="shared" si="1"/>
        <v>Mumbai</v>
      </c>
      <c r="M1365" s="2" t="str">
        <f t="shared" si="2"/>
        <v>Delhi-Mumbai</v>
      </c>
      <c r="N1365" s="2" t="str">
        <f t="shared" si="7"/>
        <v>Outstation</v>
      </c>
      <c r="O1365" s="2" t="str">
        <f t="shared" si="3"/>
        <v>FastWheels</v>
      </c>
      <c r="P1365" s="2">
        <f t="shared" si="4"/>
        <v>1</v>
      </c>
      <c r="Q1365" s="2">
        <f t="shared" si="5"/>
        <v>4</v>
      </c>
      <c r="R1365" s="2">
        <f t="shared" si="6"/>
        <v>180</v>
      </c>
    </row>
    <row r="1366" ht="14.25" customHeight="1">
      <c r="A1366" s="2">
        <v>538690.0</v>
      </c>
      <c r="B1366" s="2" t="s">
        <v>42</v>
      </c>
      <c r="C1366" s="2" t="s">
        <v>31</v>
      </c>
      <c r="D1366" s="2" t="s">
        <v>41</v>
      </c>
      <c r="E1366" s="2" t="s">
        <v>38</v>
      </c>
      <c r="F1366" s="2" t="s">
        <v>34</v>
      </c>
      <c r="G1366" s="4">
        <v>43529.51332175926</v>
      </c>
      <c r="H1366" s="4">
        <v>43535.51332175926</v>
      </c>
      <c r="I1366" s="4">
        <v>43535.51332175926</v>
      </c>
      <c r="J1366" s="2">
        <v>0.0</v>
      </c>
      <c r="K1366" s="2">
        <v>124.0</v>
      </c>
      <c r="L1366" s="2" t="str">
        <f t="shared" si="1"/>
        <v>Delhi</v>
      </c>
      <c r="M1366" s="2" t="str">
        <f t="shared" si="2"/>
        <v>Delhi-Delhi</v>
      </c>
      <c r="N1366" s="2" t="str">
        <f t="shared" si="7"/>
        <v>Local</v>
      </c>
      <c r="O1366" s="2" t="str">
        <f t="shared" si="3"/>
        <v>Ship2Home</v>
      </c>
      <c r="P1366" s="2">
        <f t="shared" si="4"/>
        <v>0</v>
      </c>
      <c r="Q1366" s="2">
        <f t="shared" si="5"/>
        <v>6</v>
      </c>
      <c r="R1366" s="2">
        <f t="shared" si="6"/>
        <v>124</v>
      </c>
    </row>
    <row r="1367" ht="14.25" customHeight="1">
      <c r="A1367" s="2">
        <v>475016.0</v>
      </c>
      <c r="B1367" s="2" t="s">
        <v>36</v>
      </c>
      <c r="C1367" s="2" t="s">
        <v>31</v>
      </c>
      <c r="D1367" s="2" t="s">
        <v>32</v>
      </c>
      <c r="E1367" s="2" t="s">
        <v>44</v>
      </c>
      <c r="F1367" s="2" t="s">
        <v>34</v>
      </c>
      <c r="G1367" s="4">
        <v>43529.513506944444</v>
      </c>
      <c r="H1367" s="4">
        <v>43531.513506944444</v>
      </c>
      <c r="I1367" s="4">
        <v>43536.513506944444</v>
      </c>
      <c r="J1367" s="2">
        <v>63.0</v>
      </c>
      <c r="K1367" s="2">
        <v>104.0</v>
      </c>
      <c r="L1367" s="2" t="str">
        <f t="shared" si="1"/>
        <v>Delhi</v>
      </c>
      <c r="M1367" s="2" t="str">
        <f t="shared" si="2"/>
        <v>Bangalore-Delhi</v>
      </c>
      <c r="N1367" s="2" t="str">
        <f t="shared" si="7"/>
        <v>Outstation</v>
      </c>
      <c r="O1367" s="2" t="str">
        <f t="shared" si="3"/>
        <v>FastWheels</v>
      </c>
      <c r="P1367" s="2">
        <f t="shared" si="4"/>
        <v>-5</v>
      </c>
      <c r="Q1367" s="2">
        <f t="shared" si="5"/>
        <v>2</v>
      </c>
      <c r="R1367" s="2">
        <f t="shared" si="6"/>
        <v>167</v>
      </c>
    </row>
    <row r="1368" ht="14.25" customHeight="1">
      <c r="A1368" s="2">
        <v>827669.0</v>
      </c>
      <c r="B1368" s="2" t="s">
        <v>36</v>
      </c>
      <c r="C1368" s="2" t="s">
        <v>31</v>
      </c>
      <c r="D1368" s="2" t="s">
        <v>41</v>
      </c>
      <c r="E1368" s="2" t="s">
        <v>33</v>
      </c>
      <c r="F1368" s="2" t="s">
        <v>34</v>
      </c>
      <c r="G1368" s="4">
        <v>43529.52033564815</v>
      </c>
      <c r="H1368" s="4">
        <v>43535.52033564815</v>
      </c>
      <c r="I1368" s="4">
        <v>43535.52033564815</v>
      </c>
      <c r="J1368" s="2">
        <v>0.0</v>
      </c>
      <c r="K1368" s="2">
        <v>129.0</v>
      </c>
      <c r="L1368" s="2" t="str">
        <f t="shared" si="1"/>
        <v>Delhi</v>
      </c>
      <c r="M1368" s="2" t="str">
        <f t="shared" si="2"/>
        <v>Delhi-Delhi</v>
      </c>
      <c r="N1368" s="2" t="str">
        <f t="shared" si="7"/>
        <v>Local</v>
      </c>
      <c r="O1368" s="2" t="str">
        <f t="shared" si="3"/>
        <v>Ship2Home</v>
      </c>
      <c r="P1368" s="2">
        <f t="shared" si="4"/>
        <v>0</v>
      </c>
      <c r="Q1368" s="2">
        <f t="shared" si="5"/>
        <v>6</v>
      </c>
      <c r="R1368" s="2">
        <f t="shared" si="6"/>
        <v>129</v>
      </c>
    </row>
    <row r="1369" ht="14.25" customHeight="1">
      <c r="A1369" s="2">
        <v>804432.0</v>
      </c>
      <c r="B1369" s="2" t="s">
        <v>42</v>
      </c>
      <c r="C1369" s="2" t="s">
        <v>43</v>
      </c>
      <c r="D1369" s="2" t="s">
        <v>41</v>
      </c>
      <c r="E1369" s="2" t="s">
        <v>44</v>
      </c>
      <c r="F1369" s="2" t="s">
        <v>34</v>
      </c>
      <c r="G1369" s="4">
        <v>43529.53105324074</v>
      </c>
      <c r="H1369" s="4">
        <v>43532.53105324074</v>
      </c>
      <c r="I1369" s="4">
        <v>43532.53105324074</v>
      </c>
      <c r="J1369" s="2">
        <v>79.0</v>
      </c>
      <c r="K1369" s="2">
        <v>104.0</v>
      </c>
      <c r="L1369" s="2" t="str">
        <f t="shared" si="1"/>
        <v>Bangalore</v>
      </c>
      <c r="M1369" s="2" t="str">
        <f t="shared" si="2"/>
        <v>Delhi-Bangalore</v>
      </c>
      <c r="N1369" s="2" t="str">
        <f t="shared" si="7"/>
        <v>Outstation</v>
      </c>
      <c r="O1369" s="2" t="str">
        <f t="shared" si="3"/>
        <v>FastWheels</v>
      </c>
      <c r="P1369" s="2">
        <f t="shared" si="4"/>
        <v>0</v>
      </c>
      <c r="Q1369" s="2">
        <f t="shared" si="5"/>
        <v>3</v>
      </c>
      <c r="R1369" s="2">
        <f t="shared" si="6"/>
        <v>183</v>
      </c>
    </row>
    <row r="1370" ht="14.25" customHeight="1">
      <c r="A1370" s="2">
        <v>123190.0</v>
      </c>
      <c r="B1370" s="2" t="s">
        <v>39</v>
      </c>
      <c r="C1370" s="2" t="s">
        <v>43</v>
      </c>
      <c r="D1370" s="2" t="s">
        <v>32</v>
      </c>
      <c r="E1370" s="2" t="s">
        <v>44</v>
      </c>
      <c r="F1370" s="2" t="s">
        <v>34</v>
      </c>
      <c r="G1370" s="4">
        <v>43529.532743055555</v>
      </c>
      <c r="H1370" s="4">
        <v>43533.532743055555</v>
      </c>
      <c r="I1370" s="4">
        <v>43532.532743055555</v>
      </c>
      <c r="J1370" s="2">
        <v>0.0</v>
      </c>
      <c r="K1370" s="2">
        <v>100.0</v>
      </c>
      <c r="L1370" s="2" t="str">
        <f t="shared" si="1"/>
        <v>Bangalore</v>
      </c>
      <c r="M1370" s="2" t="str">
        <f t="shared" si="2"/>
        <v>Bangalore-Bangalore</v>
      </c>
      <c r="N1370" s="2" t="str">
        <f t="shared" si="7"/>
        <v>Local</v>
      </c>
      <c r="O1370" s="2" t="str">
        <f t="shared" si="3"/>
        <v>FastWheels</v>
      </c>
      <c r="P1370" s="2">
        <f t="shared" si="4"/>
        <v>1</v>
      </c>
      <c r="Q1370" s="2">
        <f t="shared" si="5"/>
        <v>4</v>
      </c>
      <c r="R1370" s="2">
        <f t="shared" si="6"/>
        <v>100</v>
      </c>
    </row>
    <row r="1371" ht="14.25" customHeight="1">
      <c r="A1371" s="2">
        <v>3150.0</v>
      </c>
      <c r="B1371" s="2" t="s">
        <v>30</v>
      </c>
      <c r="C1371" s="2" t="s">
        <v>31</v>
      </c>
      <c r="D1371" s="2" t="s">
        <v>32</v>
      </c>
      <c r="E1371" s="2" t="s">
        <v>44</v>
      </c>
      <c r="F1371" s="2" t="s">
        <v>34</v>
      </c>
      <c r="G1371" s="4">
        <v>43529.53403935185</v>
      </c>
      <c r="H1371" s="4">
        <v>43534.53403935185</v>
      </c>
      <c r="I1371" s="4">
        <v>43535.53403935185</v>
      </c>
      <c r="J1371" s="2">
        <v>83.0</v>
      </c>
      <c r="K1371" s="2">
        <v>105.0</v>
      </c>
      <c r="L1371" s="2" t="str">
        <f t="shared" si="1"/>
        <v>Delhi</v>
      </c>
      <c r="M1371" s="2" t="str">
        <f t="shared" si="2"/>
        <v>Bangalore-Delhi</v>
      </c>
      <c r="N1371" s="2" t="str">
        <f t="shared" si="7"/>
        <v>Outstation</v>
      </c>
      <c r="O1371" s="2" t="str">
        <f t="shared" si="3"/>
        <v>FastWheels</v>
      </c>
      <c r="P1371" s="2">
        <f t="shared" si="4"/>
        <v>-1</v>
      </c>
      <c r="Q1371" s="2">
        <f t="shared" si="5"/>
        <v>5</v>
      </c>
      <c r="R1371" s="2">
        <f t="shared" si="6"/>
        <v>188</v>
      </c>
    </row>
    <row r="1372" ht="14.25" customHeight="1">
      <c r="A1372" s="2">
        <v>84992.0</v>
      </c>
      <c r="B1372" s="2" t="s">
        <v>39</v>
      </c>
      <c r="C1372" s="2" t="s">
        <v>37</v>
      </c>
      <c r="D1372" s="2" t="s">
        <v>41</v>
      </c>
      <c r="E1372" s="2" t="s">
        <v>44</v>
      </c>
      <c r="F1372" s="2" t="s">
        <v>34</v>
      </c>
      <c r="G1372" s="4">
        <v>43529.53505787037</v>
      </c>
      <c r="H1372" s="4">
        <v>43532.53505787037</v>
      </c>
      <c r="I1372" s="4">
        <v>43536.53505787037</v>
      </c>
      <c r="J1372" s="2">
        <v>40.0</v>
      </c>
      <c r="K1372" s="2">
        <v>107.0</v>
      </c>
      <c r="L1372" s="2" t="str">
        <f t="shared" si="1"/>
        <v>Mumbai</v>
      </c>
      <c r="M1372" s="2" t="str">
        <f t="shared" si="2"/>
        <v>Delhi-Mumbai</v>
      </c>
      <c r="N1372" s="2" t="str">
        <f t="shared" si="7"/>
        <v>Outstation</v>
      </c>
      <c r="O1372" s="2" t="str">
        <f t="shared" si="3"/>
        <v>FastWheels</v>
      </c>
      <c r="P1372" s="2">
        <f t="shared" si="4"/>
        <v>-4</v>
      </c>
      <c r="Q1372" s="2">
        <f t="shared" si="5"/>
        <v>3</v>
      </c>
      <c r="R1372" s="2">
        <f t="shared" si="6"/>
        <v>147</v>
      </c>
    </row>
    <row r="1373" ht="14.25" customHeight="1">
      <c r="A1373" s="2">
        <v>493816.0</v>
      </c>
      <c r="B1373" s="2" t="s">
        <v>39</v>
      </c>
      <c r="C1373" s="2" t="s">
        <v>45</v>
      </c>
      <c r="D1373" s="2" t="s">
        <v>32</v>
      </c>
      <c r="E1373" s="2" t="s">
        <v>44</v>
      </c>
      <c r="F1373" s="2" t="s">
        <v>34</v>
      </c>
      <c r="G1373" s="4">
        <v>43529.53548611111</v>
      </c>
      <c r="H1373" s="4">
        <v>43533.53548611111</v>
      </c>
      <c r="I1373" s="4">
        <v>43532.53548611111</v>
      </c>
      <c r="J1373" s="2">
        <v>45.0</v>
      </c>
      <c r="K1373" s="2">
        <v>129.0</v>
      </c>
      <c r="L1373" s="2" t="str">
        <f t="shared" si="1"/>
        <v>Chennai</v>
      </c>
      <c r="M1373" s="2" t="str">
        <f t="shared" si="2"/>
        <v>Bangalore-Chennai</v>
      </c>
      <c r="N1373" s="2" t="str">
        <f t="shared" si="7"/>
        <v>Outstation</v>
      </c>
      <c r="O1373" s="2" t="str">
        <f t="shared" si="3"/>
        <v>FastWheels</v>
      </c>
      <c r="P1373" s="2">
        <f t="shared" si="4"/>
        <v>1</v>
      </c>
      <c r="Q1373" s="2">
        <f t="shared" si="5"/>
        <v>4</v>
      </c>
      <c r="R1373" s="2">
        <f t="shared" si="6"/>
        <v>174</v>
      </c>
    </row>
    <row r="1374" ht="14.25" customHeight="1">
      <c r="A1374" s="2">
        <v>853661.0</v>
      </c>
      <c r="B1374" s="2" t="s">
        <v>47</v>
      </c>
      <c r="C1374" s="2" t="s">
        <v>45</v>
      </c>
      <c r="D1374" s="2" t="s">
        <v>41</v>
      </c>
      <c r="E1374" s="2" t="s">
        <v>33</v>
      </c>
      <c r="F1374" s="2" t="s">
        <v>34</v>
      </c>
      <c r="G1374" s="4">
        <v>43529.54090277778</v>
      </c>
      <c r="H1374" s="4">
        <v>43536.54090277778</v>
      </c>
      <c r="I1374" s="4">
        <v>43536.54090277778</v>
      </c>
      <c r="J1374" s="2">
        <v>30.0</v>
      </c>
      <c r="K1374" s="2">
        <v>123.0</v>
      </c>
      <c r="L1374" s="2" t="str">
        <f t="shared" si="1"/>
        <v>Chennai</v>
      </c>
      <c r="M1374" s="2" t="str">
        <f t="shared" si="2"/>
        <v>Delhi-Chennai</v>
      </c>
      <c r="N1374" s="2" t="str">
        <f t="shared" si="7"/>
        <v>Outstation</v>
      </c>
      <c r="O1374" s="2" t="str">
        <f t="shared" si="3"/>
        <v>Ship2Home</v>
      </c>
      <c r="P1374" s="2">
        <f t="shared" si="4"/>
        <v>0</v>
      </c>
      <c r="Q1374" s="2">
        <f t="shared" si="5"/>
        <v>7</v>
      </c>
      <c r="R1374" s="2">
        <f t="shared" si="6"/>
        <v>153</v>
      </c>
    </row>
    <row r="1375" ht="14.25" customHeight="1">
      <c r="A1375" s="2">
        <v>900971.0</v>
      </c>
      <c r="B1375" s="2" t="s">
        <v>36</v>
      </c>
      <c r="C1375" s="2" t="s">
        <v>43</v>
      </c>
      <c r="D1375" s="2" t="s">
        <v>41</v>
      </c>
      <c r="E1375" s="2" t="s">
        <v>33</v>
      </c>
      <c r="F1375" s="2" t="s">
        <v>34</v>
      </c>
      <c r="G1375" s="4">
        <v>43529.54319444444</v>
      </c>
      <c r="H1375" s="4">
        <v>43536.54319444444</v>
      </c>
      <c r="I1375" s="4">
        <v>43536.54319444444</v>
      </c>
      <c r="J1375" s="2">
        <v>27.0</v>
      </c>
      <c r="K1375" s="2">
        <v>123.0</v>
      </c>
      <c r="L1375" s="2" t="str">
        <f t="shared" si="1"/>
        <v>Bangalore</v>
      </c>
      <c r="M1375" s="2" t="str">
        <f t="shared" si="2"/>
        <v>Delhi-Bangalore</v>
      </c>
      <c r="N1375" s="2" t="str">
        <f t="shared" si="7"/>
        <v>Outstation</v>
      </c>
      <c r="O1375" s="2" t="str">
        <f t="shared" si="3"/>
        <v>Ship2Home</v>
      </c>
      <c r="P1375" s="2">
        <f t="shared" si="4"/>
        <v>0</v>
      </c>
      <c r="Q1375" s="2">
        <f t="shared" si="5"/>
        <v>7</v>
      </c>
      <c r="R1375" s="2">
        <f t="shared" si="6"/>
        <v>150</v>
      </c>
    </row>
    <row r="1376" ht="14.25" customHeight="1">
      <c r="A1376" s="2">
        <v>754159.0</v>
      </c>
      <c r="B1376" s="2" t="s">
        <v>39</v>
      </c>
      <c r="C1376" s="2" t="s">
        <v>31</v>
      </c>
      <c r="D1376" s="2" t="s">
        <v>41</v>
      </c>
      <c r="E1376" s="2" t="s">
        <v>44</v>
      </c>
      <c r="F1376" s="2" t="s">
        <v>34</v>
      </c>
      <c r="G1376" s="4">
        <v>43529.54620370371</v>
      </c>
      <c r="H1376" s="4">
        <v>43534.54620370371</v>
      </c>
      <c r="I1376" s="4">
        <v>43533.54620370371</v>
      </c>
      <c r="J1376" s="2">
        <v>0.0</v>
      </c>
      <c r="K1376" s="2">
        <v>106.0</v>
      </c>
      <c r="L1376" s="2" t="str">
        <f t="shared" si="1"/>
        <v>Delhi</v>
      </c>
      <c r="M1376" s="2" t="str">
        <f t="shared" si="2"/>
        <v>Delhi-Delhi</v>
      </c>
      <c r="N1376" s="2" t="str">
        <f t="shared" si="7"/>
        <v>Local</v>
      </c>
      <c r="O1376" s="2" t="str">
        <f t="shared" si="3"/>
        <v>FastWheels</v>
      </c>
      <c r="P1376" s="2">
        <f t="shared" si="4"/>
        <v>1</v>
      </c>
      <c r="Q1376" s="2">
        <f t="shared" si="5"/>
        <v>5</v>
      </c>
      <c r="R1376" s="2">
        <f t="shared" si="6"/>
        <v>106</v>
      </c>
    </row>
    <row r="1377" ht="14.25" customHeight="1">
      <c r="A1377" s="2">
        <v>82557.0</v>
      </c>
      <c r="B1377" s="2" t="s">
        <v>39</v>
      </c>
      <c r="C1377" s="2" t="s">
        <v>37</v>
      </c>
      <c r="D1377" s="2" t="s">
        <v>32</v>
      </c>
      <c r="E1377" s="2" t="s">
        <v>33</v>
      </c>
      <c r="F1377" s="2" t="s">
        <v>34</v>
      </c>
      <c r="G1377" s="4">
        <v>43529.55302083334</v>
      </c>
      <c r="H1377" s="4">
        <v>43536.55302083334</v>
      </c>
      <c r="I1377" s="4">
        <v>43534.55302083334</v>
      </c>
      <c r="J1377" s="2">
        <v>25.0</v>
      </c>
      <c r="K1377" s="2">
        <v>110.0</v>
      </c>
      <c r="L1377" s="2" t="str">
        <f t="shared" si="1"/>
        <v>Mumbai</v>
      </c>
      <c r="M1377" s="2" t="str">
        <f t="shared" si="2"/>
        <v>Bangalore-Mumbai</v>
      </c>
      <c r="N1377" s="2" t="str">
        <f t="shared" si="7"/>
        <v>Outstation</v>
      </c>
      <c r="O1377" s="2" t="str">
        <f t="shared" si="3"/>
        <v>Ship2Home</v>
      </c>
      <c r="P1377" s="2">
        <f t="shared" si="4"/>
        <v>2</v>
      </c>
      <c r="Q1377" s="2">
        <f t="shared" si="5"/>
        <v>7</v>
      </c>
      <c r="R1377" s="2">
        <f t="shared" si="6"/>
        <v>135</v>
      </c>
    </row>
    <row r="1378" ht="14.25" customHeight="1">
      <c r="A1378" s="2">
        <v>193488.0</v>
      </c>
      <c r="B1378" s="2" t="s">
        <v>30</v>
      </c>
      <c r="C1378" s="2" t="s">
        <v>40</v>
      </c>
      <c r="D1378" s="2" t="s">
        <v>41</v>
      </c>
      <c r="E1378" s="2" t="s">
        <v>44</v>
      </c>
      <c r="F1378" s="2" t="s">
        <v>34</v>
      </c>
      <c r="G1378" s="4">
        <v>43529.554872685185</v>
      </c>
      <c r="H1378" s="4">
        <v>43533.554872685185</v>
      </c>
      <c r="I1378" s="4">
        <v>43534.554872685185</v>
      </c>
      <c r="J1378" s="2">
        <v>31.0</v>
      </c>
      <c r="K1378" s="2">
        <v>115.0</v>
      </c>
      <c r="L1378" s="2" t="str">
        <f t="shared" si="1"/>
        <v>Kolkata</v>
      </c>
      <c r="M1378" s="2" t="str">
        <f t="shared" si="2"/>
        <v>Delhi-Kolkata</v>
      </c>
      <c r="N1378" s="2" t="str">
        <f t="shared" si="7"/>
        <v>Outstation</v>
      </c>
      <c r="O1378" s="2" t="str">
        <f t="shared" si="3"/>
        <v>FastWheels</v>
      </c>
      <c r="P1378" s="2">
        <f t="shared" si="4"/>
        <v>-1</v>
      </c>
      <c r="Q1378" s="2">
        <f t="shared" si="5"/>
        <v>4</v>
      </c>
      <c r="R1378" s="2">
        <f t="shared" si="6"/>
        <v>146</v>
      </c>
    </row>
    <row r="1379" ht="14.25" customHeight="1">
      <c r="A1379" s="2">
        <v>86736.0</v>
      </c>
      <c r="B1379" s="2" t="s">
        <v>47</v>
      </c>
      <c r="C1379" s="2" t="s">
        <v>37</v>
      </c>
      <c r="D1379" s="2" t="s">
        <v>41</v>
      </c>
      <c r="E1379" s="2" t="s">
        <v>44</v>
      </c>
      <c r="F1379" s="2" t="s">
        <v>34</v>
      </c>
      <c r="G1379" s="4">
        <v>43529.556921296295</v>
      </c>
      <c r="H1379" s="4">
        <v>43531.556921296295</v>
      </c>
      <c r="I1379" s="4">
        <v>43534.556921296295</v>
      </c>
      <c r="J1379" s="2">
        <v>44.0</v>
      </c>
      <c r="K1379" s="2">
        <v>113.0</v>
      </c>
      <c r="L1379" s="2" t="str">
        <f t="shared" si="1"/>
        <v>Mumbai</v>
      </c>
      <c r="M1379" s="2" t="str">
        <f t="shared" si="2"/>
        <v>Delhi-Mumbai</v>
      </c>
      <c r="N1379" s="2" t="str">
        <f t="shared" si="7"/>
        <v>Outstation</v>
      </c>
      <c r="O1379" s="2" t="str">
        <f t="shared" si="3"/>
        <v>FastWheels</v>
      </c>
      <c r="P1379" s="2">
        <f t="shared" si="4"/>
        <v>-3</v>
      </c>
      <c r="Q1379" s="2">
        <f t="shared" si="5"/>
        <v>2</v>
      </c>
      <c r="R1379" s="2">
        <f t="shared" si="6"/>
        <v>157</v>
      </c>
    </row>
    <row r="1380" ht="14.25" customHeight="1">
      <c r="A1380" s="2">
        <v>91820.0</v>
      </c>
      <c r="B1380" s="2" t="s">
        <v>48</v>
      </c>
      <c r="C1380" s="2" t="s">
        <v>37</v>
      </c>
      <c r="D1380" s="2" t="s">
        <v>41</v>
      </c>
      <c r="E1380" s="2" t="s">
        <v>44</v>
      </c>
      <c r="F1380" s="2" t="s">
        <v>34</v>
      </c>
      <c r="G1380" s="4">
        <v>43529.55731481482</v>
      </c>
      <c r="H1380" s="4">
        <v>43535.55731481482</v>
      </c>
      <c r="I1380" s="4">
        <v>43533.55731481482</v>
      </c>
      <c r="J1380" s="2">
        <v>41.0</v>
      </c>
      <c r="K1380" s="2">
        <v>107.0</v>
      </c>
      <c r="L1380" s="2" t="str">
        <f t="shared" si="1"/>
        <v>Mumbai</v>
      </c>
      <c r="M1380" s="2" t="str">
        <f t="shared" si="2"/>
        <v>Delhi-Mumbai</v>
      </c>
      <c r="N1380" s="2" t="str">
        <f t="shared" si="7"/>
        <v>Outstation</v>
      </c>
      <c r="O1380" s="2" t="str">
        <f t="shared" si="3"/>
        <v>FastWheels</v>
      </c>
      <c r="P1380" s="2">
        <f t="shared" si="4"/>
        <v>2</v>
      </c>
      <c r="Q1380" s="2">
        <f t="shared" si="5"/>
        <v>6</v>
      </c>
      <c r="R1380" s="2">
        <f t="shared" si="6"/>
        <v>148</v>
      </c>
    </row>
    <row r="1381" ht="14.25" customHeight="1">
      <c r="A1381" s="2">
        <v>767003.0</v>
      </c>
      <c r="B1381" s="2" t="s">
        <v>36</v>
      </c>
      <c r="C1381" s="2" t="s">
        <v>45</v>
      </c>
      <c r="D1381" s="2" t="s">
        <v>41</v>
      </c>
      <c r="E1381" s="2" t="s">
        <v>44</v>
      </c>
      <c r="F1381" s="2" t="s">
        <v>34</v>
      </c>
      <c r="G1381" s="4">
        <v>43529.55805555556</v>
      </c>
      <c r="H1381" s="4">
        <v>43536.55805555556</v>
      </c>
      <c r="I1381" s="4">
        <v>43534.55805555556</v>
      </c>
      <c r="J1381" s="2">
        <v>65.0</v>
      </c>
      <c r="K1381" s="2">
        <v>104.0</v>
      </c>
      <c r="L1381" s="2" t="str">
        <f t="shared" si="1"/>
        <v>Chennai</v>
      </c>
      <c r="M1381" s="2" t="str">
        <f t="shared" si="2"/>
        <v>Delhi-Chennai</v>
      </c>
      <c r="N1381" s="2" t="str">
        <f t="shared" si="7"/>
        <v>Outstation</v>
      </c>
      <c r="O1381" s="2" t="str">
        <f t="shared" si="3"/>
        <v>FastWheels</v>
      </c>
      <c r="P1381" s="2">
        <f t="shared" si="4"/>
        <v>2</v>
      </c>
      <c r="Q1381" s="2">
        <f t="shared" si="5"/>
        <v>7</v>
      </c>
      <c r="R1381" s="2">
        <f t="shared" si="6"/>
        <v>169</v>
      </c>
    </row>
    <row r="1382" ht="14.25" customHeight="1">
      <c r="A1382" s="2">
        <v>120271.0</v>
      </c>
      <c r="B1382" s="2" t="s">
        <v>48</v>
      </c>
      <c r="C1382" s="2" t="s">
        <v>43</v>
      </c>
      <c r="D1382" s="2" t="s">
        <v>32</v>
      </c>
      <c r="E1382" s="2" t="s">
        <v>33</v>
      </c>
      <c r="F1382" s="2" t="s">
        <v>34</v>
      </c>
      <c r="G1382" s="4">
        <v>43529.559166666666</v>
      </c>
      <c r="H1382" s="4">
        <v>43534.559166666666</v>
      </c>
      <c r="I1382" s="4">
        <v>43535.559166666666</v>
      </c>
      <c r="J1382" s="2">
        <v>0.0</v>
      </c>
      <c r="K1382" s="2">
        <v>125.0</v>
      </c>
      <c r="L1382" s="2" t="str">
        <f t="shared" si="1"/>
        <v>Bangalore</v>
      </c>
      <c r="M1382" s="2" t="str">
        <f t="shared" si="2"/>
        <v>Bangalore-Bangalore</v>
      </c>
      <c r="N1382" s="2" t="str">
        <f t="shared" si="7"/>
        <v>Local</v>
      </c>
      <c r="O1382" s="2" t="str">
        <f t="shared" si="3"/>
        <v>Ship2Home</v>
      </c>
      <c r="P1382" s="2">
        <f t="shared" si="4"/>
        <v>-1</v>
      </c>
      <c r="Q1382" s="2">
        <f t="shared" si="5"/>
        <v>5</v>
      </c>
      <c r="R1382" s="2">
        <f t="shared" si="6"/>
        <v>125</v>
      </c>
    </row>
    <row r="1383" ht="14.25" customHeight="1">
      <c r="A1383" s="2">
        <v>583896.0</v>
      </c>
      <c r="B1383" s="2" t="s">
        <v>30</v>
      </c>
      <c r="C1383" s="2" t="s">
        <v>37</v>
      </c>
      <c r="D1383" s="2" t="s">
        <v>32</v>
      </c>
      <c r="E1383" s="2" t="s">
        <v>44</v>
      </c>
      <c r="F1383" s="2" t="s">
        <v>34</v>
      </c>
      <c r="G1383" s="4">
        <v>43529.561006944445</v>
      </c>
      <c r="H1383" s="4">
        <v>43533.561006944445</v>
      </c>
      <c r="I1383" s="4">
        <v>43532.561006944445</v>
      </c>
      <c r="J1383" s="2">
        <v>33.0</v>
      </c>
      <c r="K1383" s="2">
        <v>110.0</v>
      </c>
      <c r="L1383" s="2" t="str">
        <f t="shared" si="1"/>
        <v>Mumbai</v>
      </c>
      <c r="M1383" s="2" t="str">
        <f t="shared" si="2"/>
        <v>Bangalore-Mumbai</v>
      </c>
      <c r="N1383" s="2" t="str">
        <f t="shared" si="7"/>
        <v>Outstation</v>
      </c>
      <c r="O1383" s="2" t="str">
        <f t="shared" si="3"/>
        <v>FastWheels</v>
      </c>
      <c r="P1383" s="2">
        <f t="shared" si="4"/>
        <v>1</v>
      </c>
      <c r="Q1383" s="2">
        <f t="shared" si="5"/>
        <v>4</v>
      </c>
      <c r="R1383" s="2">
        <f t="shared" si="6"/>
        <v>143</v>
      </c>
    </row>
    <row r="1384" ht="14.25" customHeight="1">
      <c r="A1384" s="2">
        <v>954478.0</v>
      </c>
      <c r="B1384" s="2" t="s">
        <v>36</v>
      </c>
      <c r="C1384" s="2" t="s">
        <v>43</v>
      </c>
      <c r="D1384" s="2" t="s">
        <v>41</v>
      </c>
      <c r="E1384" s="2" t="s">
        <v>38</v>
      </c>
      <c r="F1384" s="2" t="s">
        <v>34</v>
      </c>
      <c r="G1384" s="4">
        <v>43529.5633912037</v>
      </c>
      <c r="H1384" s="4">
        <v>43534.5633912037</v>
      </c>
      <c r="I1384" s="4">
        <v>43536.5633912037</v>
      </c>
      <c r="J1384" s="2">
        <v>47.0</v>
      </c>
      <c r="K1384" s="2">
        <v>121.0</v>
      </c>
      <c r="L1384" s="2" t="str">
        <f t="shared" si="1"/>
        <v>Bangalore</v>
      </c>
      <c r="M1384" s="2" t="str">
        <f t="shared" si="2"/>
        <v>Delhi-Bangalore</v>
      </c>
      <c r="N1384" s="2" t="str">
        <f t="shared" si="7"/>
        <v>Outstation</v>
      </c>
      <c r="O1384" s="2" t="str">
        <f t="shared" si="3"/>
        <v>Ship2Home</v>
      </c>
      <c r="P1384" s="2">
        <f t="shared" si="4"/>
        <v>-2</v>
      </c>
      <c r="Q1384" s="2">
        <f t="shared" si="5"/>
        <v>5</v>
      </c>
      <c r="R1384" s="2">
        <f t="shared" si="6"/>
        <v>168</v>
      </c>
    </row>
    <row r="1385" ht="14.25" customHeight="1">
      <c r="A1385" s="2">
        <v>547315.0</v>
      </c>
      <c r="B1385" s="2" t="s">
        <v>36</v>
      </c>
      <c r="C1385" s="2" t="s">
        <v>40</v>
      </c>
      <c r="D1385" s="2" t="s">
        <v>32</v>
      </c>
      <c r="E1385" s="2" t="s">
        <v>44</v>
      </c>
      <c r="F1385" s="2" t="s">
        <v>34</v>
      </c>
      <c r="G1385" s="4">
        <v>43529.574108796296</v>
      </c>
      <c r="H1385" s="4">
        <v>43532.574108796296</v>
      </c>
      <c r="I1385" s="4">
        <v>43534.574108796296</v>
      </c>
      <c r="J1385" s="2">
        <v>73.0</v>
      </c>
      <c r="K1385" s="2">
        <v>91.0</v>
      </c>
      <c r="L1385" s="2" t="str">
        <f t="shared" si="1"/>
        <v>Kolkata</v>
      </c>
      <c r="M1385" s="2" t="str">
        <f t="shared" si="2"/>
        <v>Bangalore-Kolkata</v>
      </c>
      <c r="N1385" s="2" t="str">
        <f t="shared" si="7"/>
        <v>Outstation</v>
      </c>
      <c r="O1385" s="2" t="str">
        <f t="shared" si="3"/>
        <v>FastWheels</v>
      </c>
      <c r="P1385" s="2">
        <f t="shared" si="4"/>
        <v>-2</v>
      </c>
      <c r="Q1385" s="2">
        <f t="shared" si="5"/>
        <v>3</v>
      </c>
      <c r="R1385" s="2">
        <f t="shared" si="6"/>
        <v>164</v>
      </c>
    </row>
    <row r="1386" ht="14.25" customHeight="1">
      <c r="A1386" s="2">
        <v>558152.0</v>
      </c>
      <c r="B1386" s="2" t="s">
        <v>47</v>
      </c>
      <c r="C1386" s="2" t="s">
        <v>40</v>
      </c>
      <c r="D1386" s="2" t="s">
        <v>41</v>
      </c>
      <c r="E1386" s="2" t="s">
        <v>44</v>
      </c>
      <c r="F1386" s="2" t="s">
        <v>34</v>
      </c>
      <c r="G1386" s="4">
        <v>43529.57413194444</v>
      </c>
      <c r="H1386" s="4">
        <v>43533.57413194444</v>
      </c>
      <c r="I1386" s="4">
        <v>43533.57413194444</v>
      </c>
      <c r="J1386" s="2">
        <v>45.0</v>
      </c>
      <c r="K1386" s="2">
        <v>106.0</v>
      </c>
      <c r="L1386" s="2" t="str">
        <f t="shared" si="1"/>
        <v>Kolkata</v>
      </c>
      <c r="M1386" s="2" t="str">
        <f t="shared" si="2"/>
        <v>Delhi-Kolkata</v>
      </c>
      <c r="N1386" s="2" t="str">
        <f t="shared" si="7"/>
        <v>Outstation</v>
      </c>
      <c r="O1386" s="2" t="str">
        <f t="shared" si="3"/>
        <v>FastWheels</v>
      </c>
      <c r="P1386" s="2">
        <f t="shared" si="4"/>
        <v>0</v>
      </c>
      <c r="Q1386" s="2">
        <f t="shared" si="5"/>
        <v>4</v>
      </c>
      <c r="R1386" s="2">
        <f t="shared" si="6"/>
        <v>151</v>
      </c>
    </row>
    <row r="1387" ht="14.25" customHeight="1">
      <c r="A1387" s="2">
        <v>79932.0</v>
      </c>
      <c r="B1387" s="2" t="s">
        <v>30</v>
      </c>
      <c r="C1387" s="2" t="s">
        <v>37</v>
      </c>
      <c r="D1387" s="2" t="s">
        <v>41</v>
      </c>
      <c r="E1387" s="2" t="s">
        <v>44</v>
      </c>
      <c r="F1387" s="2" t="s">
        <v>34</v>
      </c>
      <c r="G1387" s="4">
        <v>43529.57896990741</v>
      </c>
      <c r="H1387" s="4">
        <v>43535.57896990741</v>
      </c>
      <c r="I1387" s="4">
        <v>43536.57896990741</v>
      </c>
      <c r="J1387" s="2">
        <v>37.0</v>
      </c>
      <c r="K1387" s="2">
        <v>115.0</v>
      </c>
      <c r="L1387" s="2" t="str">
        <f t="shared" si="1"/>
        <v>Mumbai</v>
      </c>
      <c r="M1387" s="2" t="str">
        <f t="shared" si="2"/>
        <v>Delhi-Mumbai</v>
      </c>
      <c r="N1387" s="2" t="str">
        <f t="shared" si="7"/>
        <v>Outstation</v>
      </c>
      <c r="O1387" s="2" t="str">
        <f t="shared" si="3"/>
        <v>FastWheels</v>
      </c>
      <c r="P1387" s="2">
        <f t="shared" si="4"/>
        <v>-1</v>
      </c>
      <c r="Q1387" s="2">
        <f t="shared" si="5"/>
        <v>6</v>
      </c>
      <c r="R1387" s="2">
        <f t="shared" si="6"/>
        <v>152</v>
      </c>
    </row>
    <row r="1388" ht="14.25" customHeight="1">
      <c r="A1388" s="2">
        <v>595536.0</v>
      </c>
      <c r="B1388" s="2" t="s">
        <v>30</v>
      </c>
      <c r="C1388" s="2" t="s">
        <v>40</v>
      </c>
      <c r="D1388" s="2" t="s">
        <v>32</v>
      </c>
      <c r="E1388" s="2" t="s">
        <v>44</v>
      </c>
      <c r="F1388" s="2" t="s">
        <v>34</v>
      </c>
      <c r="G1388" s="4">
        <v>43529.579664351855</v>
      </c>
      <c r="H1388" s="4">
        <v>43536.579664351855</v>
      </c>
      <c r="I1388" s="4">
        <v>43533.579664351855</v>
      </c>
      <c r="J1388" s="2">
        <v>35.0</v>
      </c>
      <c r="K1388" s="2">
        <v>111.0</v>
      </c>
      <c r="L1388" s="2" t="str">
        <f t="shared" si="1"/>
        <v>Kolkata</v>
      </c>
      <c r="M1388" s="2" t="str">
        <f t="shared" si="2"/>
        <v>Bangalore-Kolkata</v>
      </c>
      <c r="N1388" s="2" t="str">
        <f t="shared" si="7"/>
        <v>Outstation</v>
      </c>
      <c r="O1388" s="2" t="str">
        <f t="shared" si="3"/>
        <v>FastWheels</v>
      </c>
      <c r="P1388" s="2">
        <f t="shared" si="4"/>
        <v>3</v>
      </c>
      <c r="Q1388" s="2">
        <f t="shared" si="5"/>
        <v>7</v>
      </c>
      <c r="R1388" s="2">
        <f t="shared" si="6"/>
        <v>146</v>
      </c>
    </row>
    <row r="1389" ht="14.25" customHeight="1">
      <c r="A1389" s="2">
        <v>750797.0</v>
      </c>
      <c r="B1389" s="2" t="s">
        <v>39</v>
      </c>
      <c r="C1389" s="2" t="s">
        <v>31</v>
      </c>
      <c r="D1389" s="2" t="s">
        <v>41</v>
      </c>
      <c r="E1389" s="2" t="s">
        <v>33</v>
      </c>
      <c r="F1389" s="2" t="s">
        <v>34</v>
      </c>
      <c r="G1389" s="4">
        <v>43529.58016203704</v>
      </c>
      <c r="H1389" s="4">
        <v>43533.58016203704</v>
      </c>
      <c r="I1389" s="4">
        <v>43535.58016203704</v>
      </c>
      <c r="J1389" s="2">
        <v>0.0</v>
      </c>
      <c r="K1389" s="2">
        <v>122.0</v>
      </c>
      <c r="L1389" s="2" t="str">
        <f t="shared" si="1"/>
        <v>Delhi</v>
      </c>
      <c r="M1389" s="2" t="str">
        <f t="shared" si="2"/>
        <v>Delhi-Delhi</v>
      </c>
      <c r="N1389" s="2" t="str">
        <f t="shared" si="7"/>
        <v>Local</v>
      </c>
      <c r="O1389" s="2" t="str">
        <f t="shared" si="3"/>
        <v>Ship2Home</v>
      </c>
      <c r="P1389" s="2">
        <f t="shared" si="4"/>
        <v>-2</v>
      </c>
      <c r="Q1389" s="2">
        <f t="shared" si="5"/>
        <v>4</v>
      </c>
      <c r="R1389" s="2">
        <f t="shared" si="6"/>
        <v>122</v>
      </c>
    </row>
    <row r="1390" ht="14.25" customHeight="1">
      <c r="A1390" s="2">
        <v>839507.0</v>
      </c>
      <c r="B1390" s="2" t="s">
        <v>47</v>
      </c>
      <c r="C1390" s="2" t="s">
        <v>31</v>
      </c>
      <c r="D1390" s="2" t="s">
        <v>41</v>
      </c>
      <c r="E1390" s="2" t="s">
        <v>44</v>
      </c>
      <c r="F1390" s="2" t="s">
        <v>34</v>
      </c>
      <c r="G1390" s="4">
        <v>43529.581342592595</v>
      </c>
      <c r="H1390" s="4">
        <v>43534.581342592595</v>
      </c>
      <c r="I1390" s="4">
        <v>43533.581342592595</v>
      </c>
      <c r="J1390" s="2">
        <v>0.0</v>
      </c>
      <c r="K1390" s="2">
        <v>107.0</v>
      </c>
      <c r="L1390" s="2" t="str">
        <f t="shared" si="1"/>
        <v>Delhi</v>
      </c>
      <c r="M1390" s="2" t="str">
        <f t="shared" si="2"/>
        <v>Delhi-Delhi</v>
      </c>
      <c r="N1390" s="2" t="str">
        <f t="shared" si="7"/>
        <v>Local</v>
      </c>
      <c r="O1390" s="2" t="str">
        <f t="shared" si="3"/>
        <v>FastWheels</v>
      </c>
      <c r="P1390" s="2">
        <f t="shared" si="4"/>
        <v>1</v>
      </c>
      <c r="Q1390" s="2">
        <f t="shared" si="5"/>
        <v>5</v>
      </c>
      <c r="R1390" s="2">
        <f t="shared" si="6"/>
        <v>107</v>
      </c>
    </row>
    <row r="1391" ht="14.25" customHeight="1">
      <c r="A1391" s="2">
        <v>705824.0</v>
      </c>
      <c r="B1391" s="2" t="s">
        <v>36</v>
      </c>
      <c r="C1391" s="2" t="s">
        <v>45</v>
      </c>
      <c r="D1391" s="2" t="s">
        <v>32</v>
      </c>
      <c r="E1391" s="2" t="s">
        <v>44</v>
      </c>
      <c r="F1391" s="2" t="s">
        <v>34</v>
      </c>
      <c r="G1391" s="4">
        <v>43529.58143518519</v>
      </c>
      <c r="H1391" s="4">
        <v>43538.58143518519</v>
      </c>
      <c r="I1391" s="4">
        <v>43534.58143518519</v>
      </c>
      <c r="J1391" s="2">
        <v>65.0</v>
      </c>
      <c r="K1391" s="2">
        <v>102.0</v>
      </c>
      <c r="L1391" s="2" t="str">
        <f t="shared" si="1"/>
        <v>Chennai</v>
      </c>
      <c r="M1391" s="2" t="str">
        <f t="shared" si="2"/>
        <v>Bangalore-Chennai</v>
      </c>
      <c r="N1391" s="2" t="str">
        <f t="shared" si="7"/>
        <v>Outstation</v>
      </c>
      <c r="O1391" s="2" t="str">
        <f t="shared" si="3"/>
        <v>FastWheels</v>
      </c>
      <c r="P1391" s="2">
        <f t="shared" si="4"/>
        <v>4</v>
      </c>
      <c r="Q1391" s="2">
        <f t="shared" si="5"/>
        <v>9</v>
      </c>
      <c r="R1391" s="2">
        <f t="shared" si="6"/>
        <v>167</v>
      </c>
    </row>
    <row r="1392" ht="14.25" customHeight="1">
      <c r="A1392" s="2">
        <v>134013.0</v>
      </c>
      <c r="B1392" s="2" t="s">
        <v>36</v>
      </c>
      <c r="C1392" s="2" t="s">
        <v>45</v>
      </c>
      <c r="D1392" s="2" t="s">
        <v>41</v>
      </c>
      <c r="E1392" s="2" t="s">
        <v>44</v>
      </c>
      <c r="F1392" s="2" t="s">
        <v>34</v>
      </c>
      <c r="G1392" s="4">
        <v>43529.59171296296</v>
      </c>
      <c r="H1392" s="4">
        <v>43537.59171296296</v>
      </c>
      <c r="I1392" s="4">
        <v>43533.59171296296</v>
      </c>
      <c r="J1392" s="2">
        <v>84.0</v>
      </c>
      <c r="K1392" s="2">
        <v>104.0</v>
      </c>
      <c r="L1392" s="2" t="str">
        <f t="shared" si="1"/>
        <v>Chennai</v>
      </c>
      <c r="M1392" s="2" t="str">
        <f t="shared" si="2"/>
        <v>Delhi-Chennai</v>
      </c>
      <c r="N1392" s="2" t="str">
        <f t="shared" si="7"/>
        <v>Outstation</v>
      </c>
      <c r="O1392" s="2" t="str">
        <f t="shared" si="3"/>
        <v>FastWheels</v>
      </c>
      <c r="P1392" s="2">
        <f t="shared" si="4"/>
        <v>4</v>
      </c>
      <c r="Q1392" s="2">
        <f t="shared" si="5"/>
        <v>8</v>
      </c>
      <c r="R1392" s="2">
        <f t="shared" si="6"/>
        <v>188</v>
      </c>
    </row>
    <row r="1393" ht="14.25" customHeight="1">
      <c r="A1393" s="2">
        <v>587786.0</v>
      </c>
      <c r="B1393" s="2" t="s">
        <v>39</v>
      </c>
      <c r="C1393" s="2" t="s">
        <v>31</v>
      </c>
      <c r="D1393" s="2" t="s">
        <v>41</v>
      </c>
      <c r="E1393" s="2" t="s">
        <v>44</v>
      </c>
      <c r="F1393" s="2" t="s">
        <v>34</v>
      </c>
      <c r="G1393" s="4">
        <v>43529.592199074075</v>
      </c>
      <c r="H1393" s="4">
        <v>43529.592199074075</v>
      </c>
      <c r="I1393" s="4">
        <v>43534.592199074075</v>
      </c>
      <c r="J1393" s="2">
        <v>0.0</v>
      </c>
      <c r="K1393" s="2">
        <v>102.0</v>
      </c>
      <c r="L1393" s="2" t="str">
        <f t="shared" si="1"/>
        <v>Delhi</v>
      </c>
      <c r="M1393" s="2" t="str">
        <f t="shared" si="2"/>
        <v>Delhi-Delhi</v>
      </c>
      <c r="N1393" s="2" t="str">
        <f t="shared" si="7"/>
        <v>Local</v>
      </c>
      <c r="O1393" s="2" t="str">
        <f t="shared" si="3"/>
        <v>FastWheels</v>
      </c>
      <c r="P1393" s="2">
        <f t="shared" si="4"/>
        <v>-5</v>
      </c>
      <c r="Q1393" s="2">
        <f t="shared" si="5"/>
        <v>0</v>
      </c>
      <c r="R1393" s="2">
        <f t="shared" si="6"/>
        <v>102</v>
      </c>
    </row>
    <row r="1394" ht="14.25" customHeight="1">
      <c r="A1394" s="2">
        <v>396777.0</v>
      </c>
      <c r="B1394" s="2" t="s">
        <v>30</v>
      </c>
      <c r="C1394" s="2" t="s">
        <v>31</v>
      </c>
      <c r="D1394" s="2" t="s">
        <v>41</v>
      </c>
      <c r="E1394" s="2" t="s">
        <v>33</v>
      </c>
      <c r="F1394" s="2" t="s">
        <v>34</v>
      </c>
      <c r="G1394" s="4">
        <v>43529.59894675926</v>
      </c>
      <c r="H1394" s="4">
        <v>43535.59894675926</v>
      </c>
      <c r="I1394" s="4">
        <v>43536.59894675926</v>
      </c>
      <c r="J1394" s="2">
        <v>0.0</v>
      </c>
      <c r="K1394" s="2">
        <v>124.0</v>
      </c>
      <c r="L1394" s="2" t="str">
        <f t="shared" si="1"/>
        <v>Delhi</v>
      </c>
      <c r="M1394" s="2" t="str">
        <f t="shared" si="2"/>
        <v>Delhi-Delhi</v>
      </c>
      <c r="N1394" s="2" t="str">
        <f t="shared" si="7"/>
        <v>Local</v>
      </c>
      <c r="O1394" s="2" t="str">
        <f t="shared" si="3"/>
        <v>Ship2Home</v>
      </c>
      <c r="P1394" s="2">
        <f t="shared" si="4"/>
        <v>-1</v>
      </c>
      <c r="Q1394" s="2">
        <f t="shared" si="5"/>
        <v>6</v>
      </c>
      <c r="R1394" s="2">
        <f t="shared" si="6"/>
        <v>124</v>
      </c>
    </row>
    <row r="1395" ht="14.25" customHeight="1">
      <c r="A1395" s="2">
        <v>941057.0</v>
      </c>
      <c r="B1395" s="2" t="s">
        <v>47</v>
      </c>
      <c r="C1395" s="2" t="s">
        <v>45</v>
      </c>
      <c r="D1395" s="2" t="s">
        <v>41</v>
      </c>
      <c r="E1395" s="2" t="s">
        <v>33</v>
      </c>
      <c r="F1395" s="2" t="s">
        <v>34</v>
      </c>
      <c r="G1395" s="4">
        <v>43529.599270833336</v>
      </c>
      <c r="H1395" s="4">
        <v>43531.599270833336</v>
      </c>
      <c r="I1395" s="4">
        <v>43534.599270833336</v>
      </c>
      <c r="J1395" s="2">
        <v>45.0</v>
      </c>
      <c r="K1395" s="2">
        <v>122.0</v>
      </c>
      <c r="L1395" s="2" t="str">
        <f t="shared" si="1"/>
        <v>Chennai</v>
      </c>
      <c r="M1395" s="2" t="str">
        <f t="shared" si="2"/>
        <v>Delhi-Chennai</v>
      </c>
      <c r="N1395" s="2" t="str">
        <f t="shared" si="7"/>
        <v>Outstation</v>
      </c>
      <c r="O1395" s="2" t="str">
        <f t="shared" si="3"/>
        <v>Ship2Home</v>
      </c>
      <c r="P1395" s="2">
        <f t="shared" si="4"/>
        <v>-3</v>
      </c>
      <c r="Q1395" s="2">
        <f t="shared" si="5"/>
        <v>2</v>
      </c>
      <c r="R1395" s="2">
        <f t="shared" si="6"/>
        <v>167</v>
      </c>
    </row>
    <row r="1396" ht="14.25" customHeight="1">
      <c r="A1396" s="2">
        <v>379691.0</v>
      </c>
      <c r="B1396" s="2" t="s">
        <v>36</v>
      </c>
      <c r="C1396" s="2" t="s">
        <v>37</v>
      </c>
      <c r="D1396" s="2" t="s">
        <v>32</v>
      </c>
      <c r="E1396" s="2" t="s">
        <v>44</v>
      </c>
      <c r="F1396" s="2" t="s">
        <v>34</v>
      </c>
      <c r="G1396" s="4">
        <v>43529.60643518518</v>
      </c>
      <c r="H1396" s="4">
        <v>43531.60643518518</v>
      </c>
      <c r="I1396" s="4">
        <v>43534.60643518518</v>
      </c>
      <c r="J1396" s="2">
        <v>80.0</v>
      </c>
      <c r="K1396" s="2">
        <v>85.0</v>
      </c>
      <c r="L1396" s="2" t="str">
        <f t="shared" si="1"/>
        <v>Mumbai</v>
      </c>
      <c r="M1396" s="2" t="str">
        <f t="shared" si="2"/>
        <v>Bangalore-Mumbai</v>
      </c>
      <c r="N1396" s="2" t="str">
        <f t="shared" si="7"/>
        <v>Outstation</v>
      </c>
      <c r="O1396" s="2" t="str">
        <f t="shared" si="3"/>
        <v>FastWheels</v>
      </c>
      <c r="P1396" s="2">
        <f t="shared" si="4"/>
        <v>-3</v>
      </c>
      <c r="Q1396" s="2">
        <f t="shared" si="5"/>
        <v>2</v>
      </c>
      <c r="R1396" s="2">
        <f t="shared" si="6"/>
        <v>165</v>
      </c>
    </row>
    <row r="1397" ht="14.25" customHeight="1">
      <c r="A1397" s="2">
        <v>171688.0</v>
      </c>
      <c r="B1397" s="2" t="s">
        <v>42</v>
      </c>
      <c r="C1397" s="2" t="s">
        <v>45</v>
      </c>
      <c r="D1397" s="2" t="s">
        <v>32</v>
      </c>
      <c r="E1397" s="2" t="s">
        <v>44</v>
      </c>
      <c r="F1397" s="2" t="s">
        <v>34</v>
      </c>
      <c r="G1397" s="4">
        <v>43529.61072916666</v>
      </c>
      <c r="H1397" s="4">
        <v>43535.61072916666</v>
      </c>
      <c r="I1397" s="4">
        <v>43534.61072916666</v>
      </c>
      <c r="J1397" s="2">
        <v>48.0</v>
      </c>
      <c r="K1397" s="2">
        <v>127.0</v>
      </c>
      <c r="L1397" s="2" t="str">
        <f t="shared" si="1"/>
        <v>Chennai</v>
      </c>
      <c r="M1397" s="2" t="str">
        <f t="shared" si="2"/>
        <v>Bangalore-Chennai</v>
      </c>
      <c r="N1397" s="2" t="str">
        <f t="shared" si="7"/>
        <v>Outstation</v>
      </c>
      <c r="O1397" s="2" t="str">
        <f t="shared" si="3"/>
        <v>FastWheels</v>
      </c>
      <c r="P1397" s="2">
        <f t="shared" si="4"/>
        <v>1</v>
      </c>
      <c r="Q1397" s="2">
        <f t="shared" si="5"/>
        <v>6</v>
      </c>
      <c r="R1397" s="2">
        <f t="shared" si="6"/>
        <v>175</v>
      </c>
    </row>
    <row r="1398" ht="14.25" customHeight="1">
      <c r="A1398" s="2">
        <v>229138.0</v>
      </c>
      <c r="B1398" s="2" t="s">
        <v>30</v>
      </c>
      <c r="C1398" s="2" t="s">
        <v>31</v>
      </c>
      <c r="D1398" s="2" t="s">
        <v>41</v>
      </c>
      <c r="E1398" s="2" t="s">
        <v>38</v>
      </c>
      <c r="F1398" s="2" t="s">
        <v>34</v>
      </c>
      <c r="G1398" s="4">
        <v>43529.61300925926</v>
      </c>
      <c r="H1398" s="4">
        <v>43531.61300925926</v>
      </c>
      <c r="I1398" s="4">
        <v>43536.61300925926</v>
      </c>
      <c r="J1398" s="2">
        <v>0.0</v>
      </c>
      <c r="K1398" s="2">
        <v>120.0</v>
      </c>
      <c r="L1398" s="2" t="str">
        <f t="shared" si="1"/>
        <v>Delhi</v>
      </c>
      <c r="M1398" s="2" t="str">
        <f t="shared" si="2"/>
        <v>Delhi-Delhi</v>
      </c>
      <c r="N1398" s="2" t="str">
        <f t="shared" si="7"/>
        <v>Local</v>
      </c>
      <c r="O1398" s="2" t="str">
        <f t="shared" si="3"/>
        <v>Ship2Home</v>
      </c>
      <c r="P1398" s="2">
        <f t="shared" si="4"/>
        <v>-5</v>
      </c>
      <c r="Q1398" s="2">
        <f t="shared" si="5"/>
        <v>2</v>
      </c>
      <c r="R1398" s="2">
        <f t="shared" si="6"/>
        <v>120</v>
      </c>
    </row>
    <row r="1399" ht="14.25" customHeight="1">
      <c r="A1399" s="2">
        <v>566750.0</v>
      </c>
      <c r="B1399" s="2" t="s">
        <v>36</v>
      </c>
      <c r="C1399" s="2" t="s">
        <v>31</v>
      </c>
      <c r="D1399" s="2" t="s">
        <v>32</v>
      </c>
      <c r="E1399" s="2" t="s">
        <v>38</v>
      </c>
      <c r="F1399" s="2" t="s">
        <v>34</v>
      </c>
      <c r="G1399" s="4">
        <v>43529.61754629629</v>
      </c>
      <c r="H1399" s="4">
        <v>43533.61754629629</v>
      </c>
      <c r="I1399" s="4">
        <v>43536.61754629629</v>
      </c>
      <c r="J1399" s="2">
        <v>30.0</v>
      </c>
      <c r="K1399" s="2">
        <v>121.0</v>
      </c>
      <c r="L1399" s="2" t="str">
        <f t="shared" si="1"/>
        <v>Delhi</v>
      </c>
      <c r="M1399" s="2" t="str">
        <f t="shared" si="2"/>
        <v>Bangalore-Delhi</v>
      </c>
      <c r="N1399" s="2" t="str">
        <f t="shared" si="7"/>
        <v>Outstation</v>
      </c>
      <c r="O1399" s="2" t="str">
        <f t="shared" si="3"/>
        <v>Ship2Home</v>
      </c>
      <c r="P1399" s="2">
        <f t="shared" si="4"/>
        <v>-3</v>
      </c>
      <c r="Q1399" s="2">
        <f t="shared" si="5"/>
        <v>4</v>
      </c>
      <c r="R1399" s="2">
        <f t="shared" si="6"/>
        <v>151</v>
      </c>
    </row>
    <row r="1400" ht="14.25" customHeight="1">
      <c r="A1400" s="2">
        <v>25405.0</v>
      </c>
      <c r="B1400" s="2" t="s">
        <v>36</v>
      </c>
      <c r="C1400" s="2" t="s">
        <v>37</v>
      </c>
      <c r="D1400" s="2" t="s">
        <v>41</v>
      </c>
      <c r="E1400" s="2" t="s">
        <v>33</v>
      </c>
      <c r="F1400" s="2" t="s">
        <v>34</v>
      </c>
      <c r="G1400" s="4">
        <v>43529.62017361111</v>
      </c>
      <c r="H1400" s="4">
        <v>43536.62017361111</v>
      </c>
      <c r="I1400" s="4">
        <v>43533.62017361111</v>
      </c>
      <c r="J1400" s="2">
        <v>30.0</v>
      </c>
      <c r="K1400" s="2">
        <v>110.0</v>
      </c>
      <c r="L1400" s="2" t="str">
        <f t="shared" si="1"/>
        <v>Mumbai</v>
      </c>
      <c r="M1400" s="2" t="str">
        <f t="shared" si="2"/>
        <v>Delhi-Mumbai</v>
      </c>
      <c r="N1400" s="2" t="str">
        <f t="shared" si="7"/>
        <v>Outstation</v>
      </c>
      <c r="O1400" s="2" t="str">
        <f t="shared" si="3"/>
        <v>Ship2Home</v>
      </c>
      <c r="P1400" s="2">
        <f t="shared" si="4"/>
        <v>3</v>
      </c>
      <c r="Q1400" s="2">
        <f t="shared" si="5"/>
        <v>7</v>
      </c>
      <c r="R1400" s="2">
        <f t="shared" si="6"/>
        <v>140</v>
      </c>
    </row>
    <row r="1401" ht="14.25" customHeight="1">
      <c r="A1401" s="2">
        <v>938922.0</v>
      </c>
      <c r="B1401" s="2" t="s">
        <v>39</v>
      </c>
      <c r="C1401" s="2" t="s">
        <v>45</v>
      </c>
      <c r="D1401" s="2" t="s">
        <v>41</v>
      </c>
      <c r="E1401" s="2" t="s">
        <v>44</v>
      </c>
      <c r="F1401" s="2" t="s">
        <v>34</v>
      </c>
      <c r="G1401" s="4">
        <v>43529.62521990741</v>
      </c>
      <c r="H1401" s="4">
        <v>43534.62521990741</v>
      </c>
      <c r="I1401" s="4">
        <v>43536.62521990741</v>
      </c>
      <c r="J1401" s="2">
        <v>66.0</v>
      </c>
      <c r="K1401" s="2">
        <v>105.0</v>
      </c>
      <c r="L1401" s="2" t="str">
        <f t="shared" si="1"/>
        <v>Chennai</v>
      </c>
      <c r="M1401" s="2" t="str">
        <f t="shared" si="2"/>
        <v>Delhi-Chennai</v>
      </c>
      <c r="N1401" s="2" t="str">
        <f t="shared" si="7"/>
        <v>Outstation</v>
      </c>
      <c r="O1401" s="2" t="str">
        <f t="shared" si="3"/>
        <v>FastWheels</v>
      </c>
      <c r="P1401" s="2">
        <f t="shared" si="4"/>
        <v>-2</v>
      </c>
      <c r="Q1401" s="2">
        <f t="shared" si="5"/>
        <v>5</v>
      </c>
      <c r="R1401" s="2">
        <f t="shared" si="6"/>
        <v>171</v>
      </c>
    </row>
    <row r="1402" ht="14.25" customHeight="1">
      <c r="A1402" s="2">
        <v>478444.0</v>
      </c>
      <c r="B1402" s="2" t="s">
        <v>42</v>
      </c>
      <c r="C1402" s="2" t="s">
        <v>37</v>
      </c>
      <c r="D1402" s="2" t="s">
        <v>41</v>
      </c>
      <c r="E1402" s="2" t="s">
        <v>44</v>
      </c>
      <c r="F1402" s="2" t="s">
        <v>34</v>
      </c>
      <c r="G1402" s="4">
        <v>43529.63392361111</v>
      </c>
      <c r="H1402" s="4">
        <v>43535.63392361111</v>
      </c>
      <c r="I1402" s="4">
        <v>43535.63392361111</v>
      </c>
      <c r="J1402" s="2">
        <v>42.0</v>
      </c>
      <c r="K1402" s="2">
        <v>106.0</v>
      </c>
      <c r="L1402" s="2" t="str">
        <f t="shared" si="1"/>
        <v>Mumbai</v>
      </c>
      <c r="M1402" s="2" t="str">
        <f t="shared" si="2"/>
        <v>Delhi-Mumbai</v>
      </c>
      <c r="N1402" s="2" t="str">
        <f t="shared" si="7"/>
        <v>Outstation</v>
      </c>
      <c r="O1402" s="2" t="str">
        <f t="shared" si="3"/>
        <v>FastWheels</v>
      </c>
      <c r="P1402" s="2">
        <f t="shared" si="4"/>
        <v>0</v>
      </c>
      <c r="Q1402" s="2">
        <f t="shared" si="5"/>
        <v>6</v>
      </c>
      <c r="R1402" s="2">
        <f t="shared" si="6"/>
        <v>148</v>
      </c>
    </row>
    <row r="1403" ht="14.25" customHeight="1">
      <c r="A1403" s="2">
        <v>532595.0</v>
      </c>
      <c r="B1403" s="2" t="s">
        <v>36</v>
      </c>
      <c r="C1403" s="2" t="s">
        <v>43</v>
      </c>
      <c r="D1403" s="2" t="s">
        <v>41</v>
      </c>
      <c r="E1403" s="2" t="s">
        <v>33</v>
      </c>
      <c r="F1403" s="2" t="s">
        <v>34</v>
      </c>
      <c r="G1403" s="4">
        <v>43529.635879629626</v>
      </c>
      <c r="H1403" s="4">
        <v>43535.635879629626</v>
      </c>
      <c r="I1403" s="4">
        <v>43536.635879629626</v>
      </c>
      <c r="J1403" s="2">
        <v>46.0</v>
      </c>
      <c r="K1403" s="2">
        <v>123.0</v>
      </c>
      <c r="L1403" s="2" t="str">
        <f t="shared" si="1"/>
        <v>Bangalore</v>
      </c>
      <c r="M1403" s="2" t="str">
        <f t="shared" si="2"/>
        <v>Delhi-Bangalore</v>
      </c>
      <c r="N1403" s="2" t="str">
        <f t="shared" si="7"/>
        <v>Outstation</v>
      </c>
      <c r="O1403" s="2" t="str">
        <f t="shared" si="3"/>
        <v>Ship2Home</v>
      </c>
      <c r="P1403" s="2">
        <f t="shared" si="4"/>
        <v>-1</v>
      </c>
      <c r="Q1403" s="2">
        <f t="shared" si="5"/>
        <v>6</v>
      </c>
      <c r="R1403" s="2">
        <f t="shared" si="6"/>
        <v>169</v>
      </c>
    </row>
    <row r="1404" ht="14.25" customHeight="1">
      <c r="A1404" s="2">
        <v>993923.0</v>
      </c>
      <c r="B1404" s="2" t="s">
        <v>36</v>
      </c>
      <c r="C1404" s="2" t="s">
        <v>40</v>
      </c>
      <c r="D1404" s="2" t="s">
        <v>32</v>
      </c>
      <c r="E1404" s="2" t="s">
        <v>33</v>
      </c>
      <c r="F1404" s="2" t="s">
        <v>34</v>
      </c>
      <c r="G1404" s="4">
        <v>43529.63847222222</v>
      </c>
      <c r="H1404" s="4">
        <v>43531.63847222222</v>
      </c>
      <c r="I1404" s="4">
        <v>43533.63847222222</v>
      </c>
      <c r="J1404" s="2">
        <v>47.0</v>
      </c>
      <c r="K1404" s="2">
        <v>108.0</v>
      </c>
      <c r="L1404" s="2" t="str">
        <f t="shared" si="1"/>
        <v>Kolkata</v>
      </c>
      <c r="M1404" s="2" t="str">
        <f t="shared" si="2"/>
        <v>Bangalore-Kolkata</v>
      </c>
      <c r="N1404" s="2" t="str">
        <f t="shared" si="7"/>
        <v>Outstation</v>
      </c>
      <c r="O1404" s="2" t="str">
        <f t="shared" si="3"/>
        <v>Ship2Home</v>
      </c>
      <c r="P1404" s="2">
        <f t="shared" si="4"/>
        <v>-2</v>
      </c>
      <c r="Q1404" s="2">
        <f t="shared" si="5"/>
        <v>2</v>
      </c>
      <c r="R1404" s="2">
        <f t="shared" si="6"/>
        <v>155</v>
      </c>
    </row>
    <row r="1405" ht="14.25" customHeight="1">
      <c r="A1405" s="2">
        <v>802952.0</v>
      </c>
      <c r="B1405" s="2" t="s">
        <v>48</v>
      </c>
      <c r="C1405" s="2" t="s">
        <v>31</v>
      </c>
      <c r="D1405" s="2" t="s">
        <v>41</v>
      </c>
      <c r="E1405" s="2" t="s">
        <v>44</v>
      </c>
      <c r="F1405" s="2" t="s">
        <v>34</v>
      </c>
      <c r="G1405" s="4">
        <v>43529.64271990741</v>
      </c>
      <c r="H1405" s="4">
        <v>43534.64271990741</v>
      </c>
      <c r="I1405" s="4">
        <v>43533.64271990741</v>
      </c>
      <c r="J1405" s="2">
        <v>0.0</v>
      </c>
      <c r="K1405" s="2">
        <v>127.0</v>
      </c>
      <c r="L1405" s="2" t="str">
        <f t="shared" si="1"/>
        <v>Delhi</v>
      </c>
      <c r="M1405" s="2" t="str">
        <f t="shared" si="2"/>
        <v>Delhi-Delhi</v>
      </c>
      <c r="N1405" s="2" t="str">
        <f t="shared" si="7"/>
        <v>Local</v>
      </c>
      <c r="O1405" s="2" t="str">
        <f t="shared" si="3"/>
        <v>FastWheels</v>
      </c>
      <c r="P1405" s="2">
        <f t="shared" si="4"/>
        <v>1</v>
      </c>
      <c r="Q1405" s="2">
        <f t="shared" si="5"/>
        <v>5</v>
      </c>
      <c r="R1405" s="2">
        <f t="shared" si="6"/>
        <v>127</v>
      </c>
    </row>
    <row r="1406" ht="14.25" customHeight="1">
      <c r="A1406" s="2">
        <v>568522.0</v>
      </c>
      <c r="B1406" s="2" t="s">
        <v>42</v>
      </c>
      <c r="C1406" s="2" t="s">
        <v>45</v>
      </c>
      <c r="D1406" s="2" t="s">
        <v>32</v>
      </c>
      <c r="E1406" s="2" t="s">
        <v>38</v>
      </c>
      <c r="F1406" s="2" t="s">
        <v>34</v>
      </c>
      <c r="G1406" s="4">
        <v>43529.64283564815</v>
      </c>
      <c r="H1406" s="4">
        <v>43533.64283564815</v>
      </c>
      <c r="I1406" s="4">
        <v>43532.64283564815</v>
      </c>
      <c r="J1406" s="2">
        <v>30.0</v>
      </c>
      <c r="K1406" s="2">
        <v>129.0</v>
      </c>
      <c r="L1406" s="2" t="str">
        <f t="shared" si="1"/>
        <v>Chennai</v>
      </c>
      <c r="M1406" s="2" t="str">
        <f t="shared" si="2"/>
        <v>Bangalore-Chennai</v>
      </c>
      <c r="N1406" s="2" t="str">
        <f t="shared" si="7"/>
        <v>Outstation</v>
      </c>
      <c r="O1406" s="2" t="str">
        <f t="shared" si="3"/>
        <v>Ship2Home</v>
      </c>
      <c r="P1406" s="2">
        <f t="shared" si="4"/>
        <v>1</v>
      </c>
      <c r="Q1406" s="2">
        <f t="shared" si="5"/>
        <v>4</v>
      </c>
      <c r="R1406" s="2">
        <f t="shared" si="6"/>
        <v>159</v>
      </c>
    </row>
    <row r="1407" ht="14.25" customHeight="1">
      <c r="A1407" s="2">
        <v>346572.0</v>
      </c>
      <c r="B1407" s="2" t="s">
        <v>36</v>
      </c>
      <c r="C1407" s="2" t="s">
        <v>43</v>
      </c>
      <c r="D1407" s="2" t="s">
        <v>41</v>
      </c>
      <c r="E1407" s="2" t="s">
        <v>44</v>
      </c>
      <c r="F1407" s="2" t="s">
        <v>34</v>
      </c>
      <c r="G1407" s="4">
        <v>43529.64791666667</v>
      </c>
      <c r="H1407" s="4">
        <v>43531.64791666667</v>
      </c>
      <c r="I1407" s="4">
        <v>43532.64791666667</v>
      </c>
      <c r="J1407" s="2">
        <v>43.0</v>
      </c>
      <c r="K1407" s="2">
        <v>125.0</v>
      </c>
      <c r="L1407" s="2" t="str">
        <f t="shared" si="1"/>
        <v>Bangalore</v>
      </c>
      <c r="M1407" s="2" t="str">
        <f t="shared" si="2"/>
        <v>Delhi-Bangalore</v>
      </c>
      <c r="N1407" s="2" t="str">
        <f t="shared" si="7"/>
        <v>Outstation</v>
      </c>
      <c r="O1407" s="2" t="str">
        <f t="shared" si="3"/>
        <v>FastWheels</v>
      </c>
      <c r="P1407" s="2">
        <f t="shared" si="4"/>
        <v>-1</v>
      </c>
      <c r="Q1407" s="2">
        <f t="shared" si="5"/>
        <v>2</v>
      </c>
      <c r="R1407" s="2">
        <f t="shared" si="6"/>
        <v>168</v>
      </c>
    </row>
    <row r="1408" ht="14.25" customHeight="1">
      <c r="A1408" s="2">
        <v>223821.0</v>
      </c>
      <c r="B1408" s="2" t="s">
        <v>47</v>
      </c>
      <c r="C1408" s="2" t="s">
        <v>31</v>
      </c>
      <c r="D1408" s="2" t="s">
        <v>41</v>
      </c>
      <c r="E1408" s="2" t="s">
        <v>44</v>
      </c>
      <c r="F1408" s="2" t="s">
        <v>34</v>
      </c>
      <c r="G1408" s="4">
        <v>43529.649039351854</v>
      </c>
      <c r="H1408" s="4">
        <v>43532.649039351854</v>
      </c>
      <c r="I1408" s="4">
        <v>43533.649039351854</v>
      </c>
      <c r="J1408" s="2">
        <v>0.0</v>
      </c>
      <c r="K1408" s="2">
        <v>110.0</v>
      </c>
      <c r="L1408" s="2" t="str">
        <f t="shared" si="1"/>
        <v>Delhi</v>
      </c>
      <c r="M1408" s="2" t="str">
        <f t="shared" si="2"/>
        <v>Delhi-Delhi</v>
      </c>
      <c r="N1408" s="2" t="str">
        <f t="shared" si="7"/>
        <v>Local</v>
      </c>
      <c r="O1408" s="2" t="str">
        <f t="shared" si="3"/>
        <v>FastWheels</v>
      </c>
      <c r="P1408" s="2">
        <f t="shared" si="4"/>
        <v>-1</v>
      </c>
      <c r="Q1408" s="2">
        <f t="shared" si="5"/>
        <v>3</v>
      </c>
      <c r="R1408" s="2">
        <f t="shared" si="6"/>
        <v>110</v>
      </c>
    </row>
    <row r="1409" ht="14.25" customHeight="1">
      <c r="A1409" s="2">
        <v>60361.0</v>
      </c>
      <c r="B1409" s="2" t="s">
        <v>30</v>
      </c>
      <c r="C1409" s="2" t="s">
        <v>31</v>
      </c>
      <c r="D1409" s="2" t="s">
        <v>32</v>
      </c>
      <c r="E1409" s="2" t="s">
        <v>33</v>
      </c>
      <c r="F1409" s="2" t="s">
        <v>34</v>
      </c>
      <c r="G1409" s="4">
        <v>43529.64928240741</v>
      </c>
      <c r="H1409" s="4">
        <v>43536.64928240741</v>
      </c>
      <c r="I1409" s="4">
        <v>43536.64928240741</v>
      </c>
      <c r="J1409" s="2">
        <v>39.0</v>
      </c>
      <c r="K1409" s="2">
        <v>125.0</v>
      </c>
      <c r="L1409" s="2" t="str">
        <f t="shared" si="1"/>
        <v>Delhi</v>
      </c>
      <c r="M1409" s="2" t="str">
        <f t="shared" si="2"/>
        <v>Bangalore-Delhi</v>
      </c>
      <c r="N1409" s="2" t="str">
        <f t="shared" si="7"/>
        <v>Outstation</v>
      </c>
      <c r="O1409" s="2" t="str">
        <f t="shared" si="3"/>
        <v>Ship2Home</v>
      </c>
      <c r="P1409" s="2">
        <f t="shared" si="4"/>
        <v>0</v>
      </c>
      <c r="Q1409" s="2">
        <f t="shared" si="5"/>
        <v>7</v>
      </c>
      <c r="R1409" s="2">
        <f t="shared" si="6"/>
        <v>164</v>
      </c>
    </row>
    <row r="1410" ht="14.25" customHeight="1">
      <c r="A1410" s="2">
        <v>579554.0</v>
      </c>
      <c r="B1410" s="2" t="s">
        <v>42</v>
      </c>
      <c r="C1410" s="2" t="s">
        <v>31</v>
      </c>
      <c r="D1410" s="2" t="s">
        <v>41</v>
      </c>
      <c r="E1410" s="2" t="s">
        <v>38</v>
      </c>
      <c r="F1410" s="2" t="s">
        <v>34</v>
      </c>
      <c r="G1410" s="4">
        <v>43529.6528125</v>
      </c>
      <c r="H1410" s="4">
        <v>43530.6528125</v>
      </c>
      <c r="I1410" s="4">
        <v>43532.6528125</v>
      </c>
      <c r="J1410" s="2">
        <v>0.0</v>
      </c>
      <c r="K1410" s="2">
        <v>128.0</v>
      </c>
      <c r="L1410" s="2" t="str">
        <f t="shared" si="1"/>
        <v>Delhi</v>
      </c>
      <c r="M1410" s="2" t="str">
        <f t="shared" si="2"/>
        <v>Delhi-Delhi</v>
      </c>
      <c r="N1410" s="2" t="str">
        <f t="shared" si="7"/>
        <v>Local</v>
      </c>
      <c r="O1410" s="2" t="str">
        <f t="shared" si="3"/>
        <v>Ship2Home</v>
      </c>
      <c r="P1410" s="2">
        <f t="shared" si="4"/>
        <v>-2</v>
      </c>
      <c r="Q1410" s="2">
        <f t="shared" si="5"/>
        <v>1</v>
      </c>
      <c r="R1410" s="2">
        <f t="shared" si="6"/>
        <v>128</v>
      </c>
    </row>
    <row r="1411" ht="14.25" customHeight="1">
      <c r="A1411" s="2">
        <v>259446.0</v>
      </c>
      <c r="B1411" s="2" t="s">
        <v>36</v>
      </c>
      <c r="C1411" s="2" t="s">
        <v>31</v>
      </c>
      <c r="D1411" s="2" t="s">
        <v>32</v>
      </c>
      <c r="E1411" s="2" t="s">
        <v>38</v>
      </c>
      <c r="F1411" s="2" t="s">
        <v>34</v>
      </c>
      <c r="G1411" s="4">
        <v>43529.66142361111</v>
      </c>
      <c r="H1411" s="4">
        <v>43532.66142361111</v>
      </c>
      <c r="I1411" s="4">
        <v>43533.66142361111</v>
      </c>
      <c r="J1411" s="2">
        <v>41.0</v>
      </c>
      <c r="K1411" s="2">
        <v>121.0</v>
      </c>
      <c r="L1411" s="2" t="str">
        <f t="shared" si="1"/>
        <v>Delhi</v>
      </c>
      <c r="M1411" s="2" t="str">
        <f t="shared" si="2"/>
        <v>Bangalore-Delhi</v>
      </c>
      <c r="N1411" s="2" t="str">
        <f t="shared" si="7"/>
        <v>Outstation</v>
      </c>
      <c r="O1411" s="2" t="str">
        <f t="shared" si="3"/>
        <v>Ship2Home</v>
      </c>
      <c r="P1411" s="2">
        <f t="shared" si="4"/>
        <v>-1</v>
      </c>
      <c r="Q1411" s="2">
        <f t="shared" si="5"/>
        <v>3</v>
      </c>
      <c r="R1411" s="2">
        <f t="shared" si="6"/>
        <v>162</v>
      </c>
    </row>
    <row r="1412" ht="14.25" customHeight="1">
      <c r="A1412" s="2">
        <v>377406.0</v>
      </c>
      <c r="B1412" s="2" t="s">
        <v>39</v>
      </c>
      <c r="C1412" s="2" t="s">
        <v>37</v>
      </c>
      <c r="D1412" s="2" t="s">
        <v>32</v>
      </c>
      <c r="E1412" s="2" t="s">
        <v>38</v>
      </c>
      <c r="F1412" s="2" t="s">
        <v>34</v>
      </c>
      <c r="G1412" s="4">
        <v>43529.661840277775</v>
      </c>
      <c r="H1412" s="4">
        <v>43532.661840277775</v>
      </c>
      <c r="I1412" s="4">
        <v>43536.661840277775</v>
      </c>
      <c r="J1412" s="2">
        <v>37.0</v>
      </c>
      <c r="K1412" s="2">
        <v>113.0</v>
      </c>
      <c r="L1412" s="2" t="str">
        <f t="shared" si="1"/>
        <v>Mumbai</v>
      </c>
      <c r="M1412" s="2" t="str">
        <f t="shared" si="2"/>
        <v>Bangalore-Mumbai</v>
      </c>
      <c r="N1412" s="2" t="str">
        <f t="shared" si="7"/>
        <v>Outstation</v>
      </c>
      <c r="O1412" s="2" t="str">
        <f t="shared" si="3"/>
        <v>Ship2Home</v>
      </c>
      <c r="P1412" s="2">
        <f t="shared" si="4"/>
        <v>-4</v>
      </c>
      <c r="Q1412" s="2">
        <f t="shared" si="5"/>
        <v>3</v>
      </c>
      <c r="R1412" s="2">
        <f t="shared" si="6"/>
        <v>150</v>
      </c>
    </row>
    <row r="1413" ht="14.25" customHeight="1">
      <c r="A1413" s="2">
        <v>498850.0</v>
      </c>
      <c r="B1413" s="2" t="s">
        <v>36</v>
      </c>
      <c r="C1413" s="2" t="s">
        <v>45</v>
      </c>
      <c r="D1413" s="2" t="s">
        <v>41</v>
      </c>
      <c r="E1413" s="2" t="s">
        <v>38</v>
      </c>
      <c r="F1413" s="2" t="s">
        <v>34</v>
      </c>
      <c r="G1413" s="4">
        <v>43529.664351851854</v>
      </c>
      <c r="H1413" s="4">
        <v>43531.664351851854</v>
      </c>
      <c r="I1413" s="4">
        <v>43535.664351851854</v>
      </c>
      <c r="J1413" s="2">
        <v>49.0</v>
      </c>
      <c r="K1413" s="2">
        <v>123.0</v>
      </c>
      <c r="L1413" s="2" t="str">
        <f t="shared" si="1"/>
        <v>Chennai</v>
      </c>
      <c r="M1413" s="2" t="str">
        <f t="shared" si="2"/>
        <v>Delhi-Chennai</v>
      </c>
      <c r="N1413" s="2" t="str">
        <f t="shared" si="7"/>
        <v>Outstation</v>
      </c>
      <c r="O1413" s="2" t="str">
        <f t="shared" si="3"/>
        <v>Ship2Home</v>
      </c>
      <c r="P1413" s="2">
        <f t="shared" si="4"/>
        <v>-4</v>
      </c>
      <c r="Q1413" s="2">
        <f t="shared" si="5"/>
        <v>2</v>
      </c>
      <c r="R1413" s="2">
        <f t="shared" si="6"/>
        <v>172</v>
      </c>
    </row>
    <row r="1414" ht="14.25" customHeight="1">
      <c r="A1414" s="2">
        <v>96732.0</v>
      </c>
      <c r="B1414" s="2" t="s">
        <v>39</v>
      </c>
      <c r="C1414" s="2" t="s">
        <v>43</v>
      </c>
      <c r="D1414" s="2" t="s">
        <v>32</v>
      </c>
      <c r="E1414" s="2" t="s">
        <v>44</v>
      </c>
      <c r="F1414" s="2" t="s">
        <v>34</v>
      </c>
      <c r="G1414" s="4">
        <v>43529.665289351855</v>
      </c>
      <c r="H1414" s="4">
        <v>43529.665289351855</v>
      </c>
      <c r="I1414" s="4">
        <v>43534.665289351855</v>
      </c>
      <c r="J1414" s="2">
        <v>0.0</v>
      </c>
      <c r="K1414" s="2">
        <v>123.0</v>
      </c>
      <c r="L1414" s="2" t="str">
        <f t="shared" si="1"/>
        <v>Bangalore</v>
      </c>
      <c r="M1414" s="2" t="str">
        <f t="shared" si="2"/>
        <v>Bangalore-Bangalore</v>
      </c>
      <c r="N1414" s="2" t="str">
        <f t="shared" si="7"/>
        <v>Local</v>
      </c>
      <c r="O1414" s="2" t="str">
        <f t="shared" si="3"/>
        <v>FastWheels</v>
      </c>
      <c r="P1414" s="2">
        <f t="shared" si="4"/>
        <v>-5</v>
      </c>
      <c r="Q1414" s="2">
        <f t="shared" si="5"/>
        <v>0</v>
      </c>
      <c r="R1414" s="2">
        <f t="shared" si="6"/>
        <v>123</v>
      </c>
    </row>
    <row r="1415" ht="14.25" customHeight="1">
      <c r="A1415" s="2">
        <v>95723.0</v>
      </c>
      <c r="B1415" s="2" t="s">
        <v>36</v>
      </c>
      <c r="C1415" s="2" t="s">
        <v>37</v>
      </c>
      <c r="D1415" s="2" t="s">
        <v>41</v>
      </c>
      <c r="E1415" s="2" t="s">
        <v>33</v>
      </c>
      <c r="F1415" s="2" t="s">
        <v>34</v>
      </c>
      <c r="G1415" s="4">
        <v>43529.67053240741</v>
      </c>
      <c r="H1415" s="4">
        <v>43537.67053240741</v>
      </c>
      <c r="I1415" s="4">
        <v>43533.67053240741</v>
      </c>
      <c r="J1415" s="2">
        <v>29.0</v>
      </c>
      <c r="K1415" s="2">
        <v>108.0</v>
      </c>
      <c r="L1415" s="2" t="str">
        <f t="shared" si="1"/>
        <v>Mumbai</v>
      </c>
      <c r="M1415" s="2" t="str">
        <f t="shared" si="2"/>
        <v>Delhi-Mumbai</v>
      </c>
      <c r="N1415" s="2" t="str">
        <f t="shared" si="7"/>
        <v>Outstation</v>
      </c>
      <c r="O1415" s="2" t="str">
        <f t="shared" si="3"/>
        <v>Ship2Home</v>
      </c>
      <c r="P1415" s="2">
        <f t="shared" si="4"/>
        <v>4</v>
      </c>
      <c r="Q1415" s="2">
        <f t="shared" si="5"/>
        <v>8</v>
      </c>
      <c r="R1415" s="2">
        <f t="shared" si="6"/>
        <v>137</v>
      </c>
    </row>
    <row r="1416" ht="14.25" customHeight="1">
      <c r="A1416" s="2">
        <v>932501.0</v>
      </c>
      <c r="B1416" s="2" t="s">
        <v>39</v>
      </c>
      <c r="C1416" s="2" t="s">
        <v>37</v>
      </c>
      <c r="D1416" s="2" t="s">
        <v>41</v>
      </c>
      <c r="E1416" s="2" t="s">
        <v>44</v>
      </c>
      <c r="F1416" s="2" t="s">
        <v>34</v>
      </c>
      <c r="G1416" s="4">
        <v>43529.67481481482</v>
      </c>
      <c r="H1416" s="4">
        <v>43531.67481481482</v>
      </c>
      <c r="I1416" s="4">
        <v>43533.67481481482</v>
      </c>
      <c r="J1416" s="2">
        <v>79.0</v>
      </c>
      <c r="K1416" s="2">
        <v>86.0</v>
      </c>
      <c r="L1416" s="2" t="str">
        <f t="shared" si="1"/>
        <v>Mumbai</v>
      </c>
      <c r="M1416" s="2" t="str">
        <f t="shared" si="2"/>
        <v>Delhi-Mumbai</v>
      </c>
      <c r="N1416" s="2" t="str">
        <f t="shared" si="7"/>
        <v>Outstation</v>
      </c>
      <c r="O1416" s="2" t="str">
        <f t="shared" si="3"/>
        <v>FastWheels</v>
      </c>
      <c r="P1416" s="2">
        <f t="shared" si="4"/>
        <v>-2</v>
      </c>
      <c r="Q1416" s="2">
        <f t="shared" si="5"/>
        <v>2</v>
      </c>
      <c r="R1416" s="2">
        <f t="shared" si="6"/>
        <v>165</v>
      </c>
    </row>
    <row r="1417" ht="14.25" customHeight="1">
      <c r="A1417" s="2">
        <v>586826.0</v>
      </c>
      <c r="B1417" s="2" t="s">
        <v>36</v>
      </c>
      <c r="C1417" s="2" t="s">
        <v>43</v>
      </c>
      <c r="D1417" s="2" t="s">
        <v>41</v>
      </c>
      <c r="E1417" s="2" t="s">
        <v>38</v>
      </c>
      <c r="F1417" s="2" t="s">
        <v>34</v>
      </c>
      <c r="G1417" s="4">
        <v>43529.68908564815</v>
      </c>
      <c r="H1417" s="4">
        <v>43533.68908564815</v>
      </c>
      <c r="I1417" s="4">
        <v>43534.68908564815</v>
      </c>
      <c r="J1417" s="2">
        <v>37.0</v>
      </c>
      <c r="K1417" s="2">
        <v>121.0</v>
      </c>
      <c r="L1417" s="2" t="str">
        <f t="shared" si="1"/>
        <v>Bangalore</v>
      </c>
      <c r="M1417" s="2" t="str">
        <f t="shared" si="2"/>
        <v>Delhi-Bangalore</v>
      </c>
      <c r="N1417" s="2" t="str">
        <f t="shared" si="7"/>
        <v>Outstation</v>
      </c>
      <c r="O1417" s="2" t="str">
        <f t="shared" si="3"/>
        <v>Ship2Home</v>
      </c>
      <c r="P1417" s="2">
        <f t="shared" si="4"/>
        <v>-1</v>
      </c>
      <c r="Q1417" s="2">
        <f t="shared" si="5"/>
        <v>4</v>
      </c>
      <c r="R1417" s="2">
        <f t="shared" si="6"/>
        <v>158</v>
      </c>
    </row>
    <row r="1418" ht="14.25" customHeight="1">
      <c r="A1418" s="2">
        <v>338573.0</v>
      </c>
      <c r="B1418" s="2" t="s">
        <v>30</v>
      </c>
      <c r="C1418" s="2" t="s">
        <v>40</v>
      </c>
      <c r="D1418" s="2" t="s">
        <v>41</v>
      </c>
      <c r="E1418" s="2" t="s">
        <v>33</v>
      </c>
      <c r="F1418" s="2" t="s">
        <v>34</v>
      </c>
      <c r="G1418" s="4">
        <v>43529.6928587963</v>
      </c>
      <c r="H1418" s="4">
        <v>43535.6928587963</v>
      </c>
      <c r="I1418" s="4">
        <v>43535.6928587963</v>
      </c>
      <c r="J1418" s="2">
        <v>25.0</v>
      </c>
      <c r="K1418" s="2">
        <v>105.0</v>
      </c>
      <c r="L1418" s="2" t="str">
        <f t="shared" si="1"/>
        <v>Kolkata</v>
      </c>
      <c r="M1418" s="2" t="str">
        <f t="shared" si="2"/>
        <v>Delhi-Kolkata</v>
      </c>
      <c r="N1418" s="2" t="str">
        <f t="shared" si="7"/>
        <v>Outstation</v>
      </c>
      <c r="O1418" s="2" t="str">
        <f t="shared" si="3"/>
        <v>Ship2Home</v>
      </c>
      <c r="P1418" s="2">
        <f t="shared" si="4"/>
        <v>0</v>
      </c>
      <c r="Q1418" s="2">
        <f t="shared" si="5"/>
        <v>6</v>
      </c>
      <c r="R1418" s="2">
        <f t="shared" si="6"/>
        <v>130</v>
      </c>
    </row>
    <row r="1419" ht="14.25" customHeight="1">
      <c r="A1419" s="2">
        <v>686899.0</v>
      </c>
      <c r="B1419" s="2" t="s">
        <v>48</v>
      </c>
      <c r="C1419" s="2" t="s">
        <v>37</v>
      </c>
      <c r="D1419" s="2" t="s">
        <v>41</v>
      </c>
      <c r="E1419" s="2" t="s">
        <v>33</v>
      </c>
      <c r="F1419" s="2" t="s">
        <v>34</v>
      </c>
      <c r="G1419" s="4">
        <v>43529.69908564815</v>
      </c>
      <c r="H1419" s="4">
        <v>43532.69908564815</v>
      </c>
      <c r="I1419" s="4">
        <v>43535.69908564815</v>
      </c>
      <c r="J1419" s="2">
        <v>48.0</v>
      </c>
      <c r="K1419" s="2">
        <v>111.0</v>
      </c>
      <c r="L1419" s="2" t="str">
        <f t="shared" si="1"/>
        <v>Mumbai</v>
      </c>
      <c r="M1419" s="2" t="str">
        <f t="shared" si="2"/>
        <v>Delhi-Mumbai</v>
      </c>
      <c r="N1419" s="2" t="str">
        <f t="shared" si="7"/>
        <v>Outstation</v>
      </c>
      <c r="O1419" s="2" t="str">
        <f t="shared" si="3"/>
        <v>Ship2Home</v>
      </c>
      <c r="P1419" s="2">
        <f t="shared" si="4"/>
        <v>-3</v>
      </c>
      <c r="Q1419" s="2">
        <f t="shared" si="5"/>
        <v>3</v>
      </c>
      <c r="R1419" s="2">
        <f t="shared" si="6"/>
        <v>159</v>
      </c>
    </row>
    <row r="1420" ht="14.25" customHeight="1">
      <c r="A1420" s="2">
        <v>570002.0</v>
      </c>
      <c r="B1420" s="2" t="s">
        <v>36</v>
      </c>
      <c r="C1420" s="2" t="s">
        <v>37</v>
      </c>
      <c r="D1420" s="2" t="s">
        <v>41</v>
      </c>
      <c r="E1420" s="2" t="s">
        <v>44</v>
      </c>
      <c r="F1420" s="2" t="s">
        <v>34</v>
      </c>
      <c r="G1420" s="4">
        <v>43529.70284722222</v>
      </c>
      <c r="H1420" s="4">
        <v>43531.70284722222</v>
      </c>
      <c r="I1420" s="4">
        <v>43534.70284722222</v>
      </c>
      <c r="J1420" s="2">
        <v>65.0</v>
      </c>
      <c r="K1420" s="2">
        <v>93.0</v>
      </c>
      <c r="L1420" s="2" t="str">
        <f t="shared" si="1"/>
        <v>Mumbai</v>
      </c>
      <c r="M1420" s="2" t="str">
        <f t="shared" si="2"/>
        <v>Delhi-Mumbai</v>
      </c>
      <c r="N1420" s="2" t="str">
        <f t="shared" si="7"/>
        <v>Outstation</v>
      </c>
      <c r="O1420" s="2" t="str">
        <f t="shared" si="3"/>
        <v>FastWheels</v>
      </c>
      <c r="P1420" s="2">
        <f t="shared" si="4"/>
        <v>-3</v>
      </c>
      <c r="Q1420" s="2">
        <f t="shared" si="5"/>
        <v>2</v>
      </c>
      <c r="R1420" s="2">
        <f t="shared" si="6"/>
        <v>158</v>
      </c>
    </row>
    <row r="1421" ht="14.25" customHeight="1">
      <c r="A1421" s="2">
        <v>212519.0</v>
      </c>
      <c r="B1421" s="2" t="s">
        <v>39</v>
      </c>
      <c r="C1421" s="2" t="s">
        <v>40</v>
      </c>
      <c r="D1421" s="2" t="s">
        <v>41</v>
      </c>
      <c r="E1421" s="2" t="s">
        <v>44</v>
      </c>
      <c r="F1421" s="2" t="s">
        <v>34</v>
      </c>
      <c r="G1421" s="4">
        <v>43529.70652777778</v>
      </c>
      <c r="H1421" s="4">
        <v>43536.70652777778</v>
      </c>
      <c r="I1421" s="4">
        <v>43532.70652777778</v>
      </c>
      <c r="J1421" s="2">
        <v>84.0</v>
      </c>
      <c r="K1421" s="2">
        <v>89.0</v>
      </c>
      <c r="L1421" s="2" t="str">
        <f t="shared" si="1"/>
        <v>Kolkata</v>
      </c>
      <c r="M1421" s="2" t="str">
        <f t="shared" si="2"/>
        <v>Delhi-Kolkata</v>
      </c>
      <c r="N1421" s="2" t="str">
        <f t="shared" si="7"/>
        <v>Outstation</v>
      </c>
      <c r="O1421" s="2" t="str">
        <f t="shared" si="3"/>
        <v>FastWheels</v>
      </c>
      <c r="P1421" s="2">
        <f t="shared" si="4"/>
        <v>4</v>
      </c>
      <c r="Q1421" s="2">
        <f t="shared" si="5"/>
        <v>7</v>
      </c>
      <c r="R1421" s="2">
        <f t="shared" si="6"/>
        <v>173</v>
      </c>
    </row>
    <row r="1422" ht="14.25" customHeight="1">
      <c r="A1422" s="2">
        <v>963280.0</v>
      </c>
      <c r="B1422" s="2" t="s">
        <v>36</v>
      </c>
      <c r="C1422" s="2" t="s">
        <v>43</v>
      </c>
      <c r="D1422" s="2" t="s">
        <v>41</v>
      </c>
      <c r="E1422" s="2" t="s">
        <v>44</v>
      </c>
      <c r="F1422" s="2" t="s">
        <v>34</v>
      </c>
      <c r="G1422" s="4">
        <v>43529.70721064815</v>
      </c>
      <c r="H1422" s="4">
        <v>43531.70721064815</v>
      </c>
      <c r="I1422" s="4">
        <v>43534.70721064815</v>
      </c>
      <c r="J1422" s="2">
        <v>49.0</v>
      </c>
      <c r="K1422" s="2">
        <v>125.0</v>
      </c>
      <c r="L1422" s="2" t="str">
        <f t="shared" si="1"/>
        <v>Bangalore</v>
      </c>
      <c r="M1422" s="2" t="str">
        <f t="shared" si="2"/>
        <v>Delhi-Bangalore</v>
      </c>
      <c r="N1422" s="2" t="str">
        <f t="shared" si="7"/>
        <v>Outstation</v>
      </c>
      <c r="O1422" s="2" t="str">
        <f t="shared" si="3"/>
        <v>FastWheels</v>
      </c>
      <c r="P1422" s="2">
        <f t="shared" si="4"/>
        <v>-3</v>
      </c>
      <c r="Q1422" s="2">
        <f t="shared" si="5"/>
        <v>2</v>
      </c>
      <c r="R1422" s="2">
        <f t="shared" si="6"/>
        <v>174</v>
      </c>
    </row>
    <row r="1423" ht="14.25" customHeight="1">
      <c r="A1423" s="2">
        <v>580318.0</v>
      </c>
      <c r="B1423" s="2" t="s">
        <v>47</v>
      </c>
      <c r="C1423" s="2" t="s">
        <v>37</v>
      </c>
      <c r="D1423" s="2" t="s">
        <v>32</v>
      </c>
      <c r="E1423" s="2" t="s">
        <v>38</v>
      </c>
      <c r="F1423" s="2" t="s">
        <v>34</v>
      </c>
      <c r="G1423" s="4">
        <v>43529.713425925926</v>
      </c>
      <c r="H1423" s="4">
        <v>43537.713425925926</v>
      </c>
      <c r="I1423" s="4">
        <v>43532.713425925926</v>
      </c>
      <c r="J1423" s="2">
        <v>34.0</v>
      </c>
      <c r="K1423" s="2">
        <v>109.0</v>
      </c>
      <c r="L1423" s="2" t="str">
        <f t="shared" si="1"/>
        <v>Mumbai</v>
      </c>
      <c r="M1423" s="2" t="str">
        <f t="shared" si="2"/>
        <v>Bangalore-Mumbai</v>
      </c>
      <c r="N1423" s="2" t="str">
        <f t="shared" si="7"/>
        <v>Outstation</v>
      </c>
      <c r="O1423" s="2" t="str">
        <f t="shared" si="3"/>
        <v>Ship2Home</v>
      </c>
      <c r="P1423" s="2">
        <f t="shared" si="4"/>
        <v>5</v>
      </c>
      <c r="Q1423" s="2">
        <f t="shared" si="5"/>
        <v>8</v>
      </c>
      <c r="R1423" s="2">
        <f t="shared" si="6"/>
        <v>143</v>
      </c>
    </row>
    <row r="1424" ht="14.25" customHeight="1">
      <c r="A1424" s="2">
        <v>73476.0</v>
      </c>
      <c r="B1424" s="2" t="s">
        <v>30</v>
      </c>
      <c r="C1424" s="2" t="s">
        <v>31</v>
      </c>
      <c r="D1424" s="2" t="s">
        <v>32</v>
      </c>
      <c r="E1424" s="2" t="s">
        <v>44</v>
      </c>
      <c r="F1424" s="2" t="s">
        <v>34</v>
      </c>
      <c r="G1424" s="4">
        <v>43529.71349537037</v>
      </c>
      <c r="H1424" s="4">
        <v>43533.71349537037</v>
      </c>
      <c r="I1424" s="4">
        <v>43534.71349537037</v>
      </c>
      <c r="J1424" s="2">
        <v>73.0</v>
      </c>
      <c r="K1424" s="2">
        <v>108.0</v>
      </c>
      <c r="L1424" s="2" t="str">
        <f t="shared" si="1"/>
        <v>Delhi</v>
      </c>
      <c r="M1424" s="2" t="str">
        <f t="shared" si="2"/>
        <v>Bangalore-Delhi</v>
      </c>
      <c r="N1424" s="2" t="str">
        <f t="shared" si="7"/>
        <v>Outstation</v>
      </c>
      <c r="O1424" s="2" t="str">
        <f t="shared" si="3"/>
        <v>FastWheels</v>
      </c>
      <c r="P1424" s="2">
        <f t="shared" si="4"/>
        <v>-1</v>
      </c>
      <c r="Q1424" s="2">
        <f t="shared" si="5"/>
        <v>4</v>
      </c>
      <c r="R1424" s="2">
        <f t="shared" si="6"/>
        <v>181</v>
      </c>
    </row>
    <row r="1425" ht="14.25" customHeight="1">
      <c r="A1425" s="2">
        <v>126501.0</v>
      </c>
      <c r="B1425" s="2" t="s">
        <v>30</v>
      </c>
      <c r="C1425" s="2" t="s">
        <v>40</v>
      </c>
      <c r="D1425" s="2" t="s">
        <v>32</v>
      </c>
      <c r="E1425" s="2" t="s">
        <v>44</v>
      </c>
      <c r="F1425" s="2" t="s">
        <v>34</v>
      </c>
      <c r="G1425" s="4">
        <v>43529.714953703704</v>
      </c>
      <c r="H1425" s="4">
        <v>43534.714953703704</v>
      </c>
      <c r="I1425" s="4">
        <v>43535.714953703704</v>
      </c>
      <c r="J1425" s="2">
        <v>76.0</v>
      </c>
      <c r="K1425" s="2">
        <v>90.0</v>
      </c>
      <c r="L1425" s="2" t="str">
        <f t="shared" si="1"/>
        <v>Kolkata</v>
      </c>
      <c r="M1425" s="2" t="str">
        <f t="shared" si="2"/>
        <v>Bangalore-Kolkata</v>
      </c>
      <c r="N1425" s="2" t="str">
        <f t="shared" si="7"/>
        <v>Outstation</v>
      </c>
      <c r="O1425" s="2" t="str">
        <f t="shared" si="3"/>
        <v>FastWheels</v>
      </c>
      <c r="P1425" s="2">
        <f t="shared" si="4"/>
        <v>-1</v>
      </c>
      <c r="Q1425" s="2">
        <f t="shared" si="5"/>
        <v>5</v>
      </c>
      <c r="R1425" s="2">
        <f t="shared" si="6"/>
        <v>166</v>
      </c>
    </row>
    <row r="1426" ht="14.25" customHeight="1">
      <c r="A1426" s="2">
        <v>21642.0</v>
      </c>
      <c r="B1426" s="2" t="s">
        <v>48</v>
      </c>
      <c r="C1426" s="2" t="s">
        <v>40</v>
      </c>
      <c r="D1426" s="2" t="s">
        <v>41</v>
      </c>
      <c r="E1426" s="2" t="s">
        <v>44</v>
      </c>
      <c r="F1426" s="2" t="s">
        <v>34</v>
      </c>
      <c r="G1426" s="4">
        <v>43529.71730324074</v>
      </c>
      <c r="H1426" s="4">
        <v>43534.71730324074</v>
      </c>
      <c r="I1426" s="4">
        <v>43533.71730324074</v>
      </c>
      <c r="J1426" s="2">
        <v>73.0</v>
      </c>
      <c r="K1426" s="2">
        <v>93.0</v>
      </c>
      <c r="L1426" s="2" t="str">
        <f t="shared" si="1"/>
        <v>Kolkata</v>
      </c>
      <c r="M1426" s="2" t="str">
        <f t="shared" si="2"/>
        <v>Delhi-Kolkata</v>
      </c>
      <c r="N1426" s="2" t="str">
        <f t="shared" si="7"/>
        <v>Outstation</v>
      </c>
      <c r="O1426" s="2" t="str">
        <f t="shared" si="3"/>
        <v>FastWheels</v>
      </c>
      <c r="P1426" s="2">
        <f t="shared" si="4"/>
        <v>1</v>
      </c>
      <c r="Q1426" s="2">
        <f t="shared" si="5"/>
        <v>5</v>
      </c>
      <c r="R1426" s="2">
        <f t="shared" si="6"/>
        <v>166</v>
      </c>
    </row>
    <row r="1427" ht="14.25" customHeight="1">
      <c r="A1427" s="2">
        <v>689264.0</v>
      </c>
      <c r="B1427" s="2" t="s">
        <v>39</v>
      </c>
      <c r="C1427" s="2" t="s">
        <v>37</v>
      </c>
      <c r="D1427" s="2" t="s">
        <v>41</v>
      </c>
      <c r="E1427" s="2" t="s">
        <v>44</v>
      </c>
      <c r="F1427" s="2" t="s">
        <v>34</v>
      </c>
      <c r="G1427" s="4">
        <v>43529.72268518519</v>
      </c>
      <c r="H1427" s="4">
        <v>43534.72268518519</v>
      </c>
      <c r="I1427" s="4">
        <v>43532.72268518519</v>
      </c>
      <c r="J1427" s="2">
        <v>73.0</v>
      </c>
      <c r="K1427" s="2">
        <v>92.0</v>
      </c>
      <c r="L1427" s="2" t="str">
        <f t="shared" si="1"/>
        <v>Mumbai</v>
      </c>
      <c r="M1427" s="2" t="str">
        <f t="shared" si="2"/>
        <v>Delhi-Mumbai</v>
      </c>
      <c r="N1427" s="2" t="str">
        <f t="shared" si="7"/>
        <v>Outstation</v>
      </c>
      <c r="O1427" s="2" t="str">
        <f t="shared" si="3"/>
        <v>FastWheels</v>
      </c>
      <c r="P1427" s="2">
        <f t="shared" si="4"/>
        <v>2</v>
      </c>
      <c r="Q1427" s="2">
        <f t="shared" si="5"/>
        <v>5</v>
      </c>
      <c r="R1427" s="2">
        <f t="shared" si="6"/>
        <v>165</v>
      </c>
    </row>
    <row r="1428" ht="14.25" customHeight="1">
      <c r="A1428" s="2">
        <v>585749.0</v>
      </c>
      <c r="B1428" s="2" t="s">
        <v>30</v>
      </c>
      <c r="C1428" s="2" t="s">
        <v>31</v>
      </c>
      <c r="D1428" s="2" t="s">
        <v>41</v>
      </c>
      <c r="E1428" s="2" t="s">
        <v>33</v>
      </c>
      <c r="F1428" s="2" t="s">
        <v>34</v>
      </c>
      <c r="G1428" s="4">
        <v>43529.724756944444</v>
      </c>
      <c r="H1428" s="4">
        <v>43532.724756944444</v>
      </c>
      <c r="I1428" s="4">
        <v>43535.724756944444</v>
      </c>
      <c r="J1428" s="2">
        <v>0.0</v>
      </c>
      <c r="K1428" s="2">
        <v>129.0</v>
      </c>
      <c r="L1428" s="2" t="str">
        <f t="shared" si="1"/>
        <v>Delhi</v>
      </c>
      <c r="M1428" s="2" t="str">
        <f t="shared" si="2"/>
        <v>Delhi-Delhi</v>
      </c>
      <c r="N1428" s="2" t="str">
        <f t="shared" si="7"/>
        <v>Local</v>
      </c>
      <c r="O1428" s="2" t="str">
        <f t="shared" si="3"/>
        <v>Ship2Home</v>
      </c>
      <c r="P1428" s="2">
        <f t="shared" si="4"/>
        <v>-3</v>
      </c>
      <c r="Q1428" s="2">
        <f t="shared" si="5"/>
        <v>3</v>
      </c>
      <c r="R1428" s="2">
        <f t="shared" si="6"/>
        <v>129</v>
      </c>
    </row>
    <row r="1429" ht="14.25" customHeight="1">
      <c r="A1429" s="2">
        <v>131623.0</v>
      </c>
      <c r="B1429" s="2" t="s">
        <v>30</v>
      </c>
      <c r="C1429" s="2" t="s">
        <v>43</v>
      </c>
      <c r="D1429" s="2" t="s">
        <v>32</v>
      </c>
      <c r="E1429" s="2" t="s">
        <v>33</v>
      </c>
      <c r="F1429" s="2" t="s">
        <v>34</v>
      </c>
      <c r="G1429" s="4">
        <v>43529.724965277775</v>
      </c>
      <c r="H1429" s="4">
        <v>43529.724965277775</v>
      </c>
      <c r="I1429" s="4">
        <v>43535.724965277775</v>
      </c>
      <c r="J1429" s="2">
        <v>0.0</v>
      </c>
      <c r="K1429" s="2">
        <v>122.0</v>
      </c>
      <c r="L1429" s="2" t="str">
        <f t="shared" si="1"/>
        <v>Bangalore</v>
      </c>
      <c r="M1429" s="2" t="str">
        <f t="shared" si="2"/>
        <v>Bangalore-Bangalore</v>
      </c>
      <c r="N1429" s="2" t="str">
        <f t="shared" si="7"/>
        <v>Local</v>
      </c>
      <c r="O1429" s="2" t="str">
        <f t="shared" si="3"/>
        <v>Ship2Home</v>
      </c>
      <c r="P1429" s="2">
        <f t="shared" si="4"/>
        <v>-6</v>
      </c>
      <c r="Q1429" s="2">
        <f t="shared" si="5"/>
        <v>0</v>
      </c>
      <c r="R1429" s="2">
        <f t="shared" si="6"/>
        <v>122</v>
      </c>
    </row>
    <row r="1430" ht="14.25" customHeight="1">
      <c r="A1430" s="2">
        <v>18597.0</v>
      </c>
      <c r="B1430" s="2" t="s">
        <v>39</v>
      </c>
      <c r="C1430" s="2" t="s">
        <v>37</v>
      </c>
      <c r="D1430" s="2" t="s">
        <v>41</v>
      </c>
      <c r="E1430" s="2" t="s">
        <v>33</v>
      </c>
      <c r="F1430" s="2" t="s">
        <v>34</v>
      </c>
      <c r="G1430" s="4">
        <v>43529.72813657407</v>
      </c>
      <c r="H1430" s="4">
        <v>43535.72813657407</v>
      </c>
      <c r="I1430" s="4">
        <v>43534.72813657407</v>
      </c>
      <c r="J1430" s="2">
        <v>46.0</v>
      </c>
      <c r="K1430" s="2">
        <v>113.0</v>
      </c>
      <c r="L1430" s="2" t="str">
        <f t="shared" si="1"/>
        <v>Mumbai</v>
      </c>
      <c r="M1430" s="2" t="str">
        <f t="shared" si="2"/>
        <v>Delhi-Mumbai</v>
      </c>
      <c r="N1430" s="2" t="str">
        <f t="shared" si="7"/>
        <v>Outstation</v>
      </c>
      <c r="O1430" s="2" t="str">
        <f t="shared" si="3"/>
        <v>Ship2Home</v>
      </c>
      <c r="P1430" s="2">
        <f t="shared" si="4"/>
        <v>1</v>
      </c>
      <c r="Q1430" s="2">
        <f t="shared" si="5"/>
        <v>6</v>
      </c>
      <c r="R1430" s="2">
        <f t="shared" si="6"/>
        <v>159</v>
      </c>
    </row>
    <row r="1431" ht="14.25" customHeight="1">
      <c r="A1431" s="2">
        <v>166624.0</v>
      </c>
      <c r="B1431" s="2" t="s">
        <v>39</v>
      </c>
      <c r="C1431" s="2" t="s">
        <v>43</v>
      </c>
      <c r="D1431" s="2" t="s">
        <v>32</v>
      </c>
      <c r="E1431" s="2" t="s">
        <v>44</v>
      </c>
      <c r="F1431" s="2" t="s">
        <v>34</v>
      </c>
      <c r="G1431" s="4">
        <v>43529.735613425924</v>
      </c>
      <c r="H1431" s="4">
        <v>43531.735613425924</v>
      </c>
      <c r="I1431" s="4">
        <v>43536.735613425924</v>
      </c>
      <c r="J1431" s="2">
        <v>0.0</v>
      </c>
      <c r="K1431" s="2">
        <v>127.0</v>
      </c>
      <c r="L1431" s="2" t="str">
        <f t="shared" si="1"/>
        <v>Bangalore</v>
      </c>
      <c r="M1431" s="2" t="str">
        <f t="shared" si="2"/>
        <v>Bangalore-Bangalore</v>
      </c>
      <c r="N1431" s="2" t="str">
        <f t="shared" si="7"/>
        <v>Local</v>
      </c>
      <c r="O1431" s="2" t="str">
        <f t="shared" si="3"/>
        <v>FastWheels</v>
      </c>
      <c r="P1431" s="2">
        <f t="shared" si="4"/>
        <v>-5</v>
      </c>
      <c r="Q1431" s="2">
        <f t="shared" si="5"/>
        <v>2</v>
      </c>
      <c r="R1431" s="2">
        <f t="shared" si="6"/>
        <v>127</v>
      </c>
    </row>
    <row r="1432" ht="14.25" customHeight="1">
      <c r="A1432" s="2">
        <v>152268.0</v>
      </c>
      <c r="B1432" s="2" t="s">
        <v>30</v>
      </c>
      <c r="C1432" s="2" t="s">
        <v>37</v>
      </c>
      <c r="D1432" s="2" t="s">
        <v>41</v>
      </c>
      <c r="E1432" s="2" t="s">
        <v>44</v>
      </c>
      <c r="F1432" s="2" t="s">
        <v>34</v>
      </c>
      <c r="G1432" s="4">
        <v>43529.73788194444</v>
      </c>
      <c r="H1432" s="4">
        <v>43534.73788194444</v>
      </c>
      <c r="I1432" s="4">
        <v>43532.73788194444</v>
      </c>
      <c r="J1432" s="2">
        <v>61.0</v>
      </c>
      <c r="K1432" s="2">
        <v>88.0</v>
      </c>
      <c r="L1432" s="2" t="str">
        <f t="shared" si="1"/>
        <v>Mumbai</v>
      </c>
      <c r="M1432" s="2" t="str">
        <f t="shared" si="2"/>
        <v>Delhi-Mumbai</v>
      </c>
      <c r="N1432" s="2" t="str">
        <f t="shared" si="7"/>
        <v>Outstation</v>
      </c>
      <c r="O1432" s="2" t="str">
        <f t="shared" si="3"/>
        <v>FastWheels</v>
      </c>
      <c r="P1432" s="2">
        <f t="shared" si="4"/>
        <v>2</v>
      </c>
      <c r="Q1432" s="2">
        <f t="shared" si="5"/>
        <v>5</v>
      </c>
      <c r="R1432" s="2">
        <f t="shared" si="6"/>
        <v>149</v>
      </c>
    </row>
    <row r="1433" ht="14.25" customHeight="1">
      <c r="A1433" s="2">
        <v>683791.0</v>
      </c>
      <c r="B1433" s="2" t="s">
        <v>30</v>
      </c>
      <c r="C1433" s="2" t="s">
        <v>31</v>
      </c>
      <c r="D1433" s="2" t="s">
        <v>41</v>
      </c>
      <c r="E1433" s="2" t="s">
        <v>33</v>
      </c>
      <c r="F1433" s="2" t="s">
        <v>34</v>
      </c>
      <c r="G1433" s="4">
        <v>43529.737974537034</v>
      </c>
      <c r="H1433" s="4">
        <v>43534.737974537034</v>
      </c>
      <c r="I1433" s="4">
        <v>43534.737974537034</v>
      </c>
      <c r="J1433" s="2">
        <v>0.0</v>
      </c>
      <c r="K1433" s="2">
        <v>129.0</v>
      </c>
      <c r="L1433" s="2" t="str">
        <f t="shared" si="1"/>
        <v>Delhi</v>
      </c>
      <c r="M1433" s="2" t="str">
        <f t="shared" si="2"/>
        <v>Delhi-Delhi</v>
      </c>
      <c r="N1433" s="2" t="str">
        <f t="shared" si="7"/>
        <v>Local</v>
      </c>
      <c r="O1433" s="2" t="str">
        <f t="shared" si="3"/>
        <v>Ship2Home</v>
      </c>
      <c r="P1433" s="2">
        <f t="shared" si="4"/>
        <v>0</v>
      </c>
      <c r="Q1433" s="2">
        <f t="shared" si="5"/>
        <v>5</v>
      </c>
      <c r="R1433" s="2">
        <f t="shared" si="6"/>
        <v>129</v>
      </c>
    </row>
    <row r="1434" ht="14.25" customHeight="1">
      <c r="A1434" s="2">
        <v>186354.0</v>
      </c>
      <c r="B1434" s="2" t="s">
        <v>48</v>
      </c>
      <c r="C1434" s="2" t="s">
        <v>43</v>
      </c>
      <c r="D1434" s="2" t="s">
        <v>41</v>
      </c>
      <c r="E1434" s="2" t="s">
        <v>44</v>
      </c>
      <c r="F1434" s="2" t="s">
        <v>34</v>
      </c>
      <c r="G1434" s="4">
        <v>43529.73875</v>
      </c>
      <c r="H1434" s="4">
        <v>43531.73875</v>
      </c>
      <c r="I1434" s="4">
        <v>43533.73875</v>
      </c>
      <c r="J1434" s="2">
        <v>59.0</v>
      </c>
      <c r="K1434" s="2">
        <v>102.0</v>
      </c>
      <c r="L1434" s="2" t="str">
        <f t="shared" si="1"/>
        <v>Bangalore</v>
      </c>
      <c r="M1434" s="2" t="str">
        <f t="shared" si="2"/>
        <v>Delhi-Bangalore</v>
      </c>
      <c r="N1434" s="2" t="str">
        <f t="shared" si="7"/>
        <v>Outstation</v>
      </c>
      <c r="O1434" s="2" t="str">
        <f t="shared" si="3"/>
        <v>FastWheels</v>
      </c>
      <c r="P1434" s="2">
        <f t="shared" si="4"/>
        <v>-2</v>
      </c>
      <c r="Q1434" s="2">
        <f t="shared" si="5"/>
        <v>2</v>
      </c>
      <c r="R1434" s="2">
        <f t="shared" si="6"/>
        <v>161</v>
      </c>
    </row>
    <row r="1435" ht="14.25" customHeight="1">
      <c r="A1435" s="2">
        <v>150130.0</v>
      </c>
      <c r="B1435" s="2" t="s">
        <v>42</v>
      </c>
      <c r="C1435" s="2" t="s">
        <v>37</v>
      </c>
      <c r="D1435" s="2" t="s">
        <v>41</v>
      </c>
      <c r="E1435" s="2" t="s">
        <v>38</v>
      </c>
      <c r="F1435" s="2" t="s">
        <v>34</v>
      </c>
      <c r="G1435" s="4">
        <v>43529.7409837963</v>
      </c>
      <c r="H1435" s="4">
        <v>43534.7409837963</v>
      </c>
      <c r="I1435" s="4">
        <v>43535.7409837963</v>
      </c>
      <c r="J1435" s="2">
        <v>39.0</v>
      </c>
      <c r="K1435" s="2">
        <v>110.0</v>
      </c>
      <c r="L1435" s="2" t="str">
        <f t="shared" si="1"/>
        <v>Mumbai</v>
      </c>
      <c r="M1435" s="2" t="str">
        <f t="shared" si="2"/>
        <v>Delhi-Mumbai</v>
      </c>
      <c r="N1435" s="2" t="str">
        <f t="shared" si="7"/>
        <v>Outstation</v>
      </c>
      <c r="O1435" s="2" t="str">
        <f t="shared" si="3"/>
        <v>Ship2Home</v>
      </c>
      <c r="P1435" s="2">
        <f t="shared" si="4"/>
        <v>-1</v>
      </c>
      <c r="Q1435" s="2">
        <f t="shared" si="5"/>
        <v>5</v>
      </c>
      <c r="R1435" s="2">
        <f t="shared" si="6"/>
        <v>149</v>
      </c>
    </row>
    <row r="1436" ht="14.25" customHeight="1">
      <c r="A1436" s="2">
        <v>189261.0</v>
      </c>
      <c r="B1436" s="2" t="s">
        <v>47</v>
      </c>
      <c r="C1436" s="2" t="s">
        <v>37</v>
      </c>
      <c r="D1436" s="2" t="s">
        <v>32</v>
      </c>
      <c r="E1436" s="2" t="s">
        <v>44</v>
      </c>
      <c r="F1436" s="2" t="s">
        <v>34</v>
      </c>
      <c r="G1436" s="4">
        <v>43529.744618055556</v>
      </c>
      <c r="H1436" s="4">
        <v>43531.744618055556</v>
      </c>
      <c r="I1436" s="4">
        <v>43532.744618055556</v>
      </c>
      <c r="J1436" s="2">
        <v>70.0</v>
      </c>
      <c r="K1436" s="2">
        <v>94.0</v>
      </c>
      <c r="L1436" s="2" t="str">
        <f t="shared" si="1"/>
        <v>Mumbai</v>
      </c>
      <c r="M1436" s="2" t="str">
        <f t="shared" si="2"/>
        <v>Bangalore-Mumbai</v>
      </c>
      <c r="N1436" s="2" t="str">
        <f t="shared" si="7"/>
        <v>Outstation</v>
      </c>
      <c r="O1436" s="2" t="str">
        <f t="shared" si="3"/>
        <v>FastWheels</v>
      </c>
      <c r="P1436" s="2">
        <f t="shared" si="4"/>
        <v>-1</v>
      </c>
      <c r="Q1436" s="2">
        <f t="shared" si="5"/>
        <v>2</v>
      </c>
      <c r="R1436" s="2">
        <f t="shared" si="6"/>
        <v>164</v>
      </c>
    </row>
    <row r="1437" ht="14.25" customHeight="1">
      <c r="A1437" s="2">
        <v>168440.0</v>
      </c>
      <c r="B1437" s="2" t="s">
        <v>39</v>
      </c>
      <c r="C1437" s="2" t="s">
        <v>37</v>
      </c>
      <c r="D1437" s="2" t="s">
        <v>41</v>
      </c>
      <c r="E1437" s="2" t="s">
        <v>44</v>
      </c>
      <c r="F1437" s="2" t="s">
        <v>34</v>
      </c>
      <c r="G1437" s="4">
        <v>43529.74469907407</v>
      </c>
      <c r="H1437" s="4">
        <v>43532.74469907407</v>
      </c>
      <c r="I1437" s="4">
        <v>43534.74469907407</v>
      </c>
      <c r="J1437" s="2">
        <v>28.0</v>
      </c>
      <c r="K1437" s="2">
        <v>114.0</v>
      </c>
      <c r="L1437" s="2" t="str">
        <f t="shared" si="1"/>
        <v>Mumbai</v>
      </c>
      <c r="M1437" s="2" t="str">
        <f t="shared" si="2"/>
        <v>Delhi-Mumbai</v>
      </c>
      <c r="N1437" s="2" t="str">
        <f t="shared" si="7"/>
        <v>Outstation</v>
      </c>
      <c r="O1437" s="2" t="str">
        <f t="shared" si="3"/>
        <v>FastWheels</v>
      </c>
      <c r="P1437" s="2">
        <f t="shared" si="4"/>
        <v>-2</v>
      </c>
      <c r="Q1437" s="2">
        <f t="shared" si="5"/>
        <v>3</v>
      </c>
      <c r="R1437" s="2">
        <f t="shared" si="6"/>
        <v>142</v>
      </c>
    </row>
    <row r="1438" ht="14.25" customHeight="1">
      <c r="A1438" s="2">
        <v>412775.0</v>
      </c>
      <c r="B1438" s="2" t="s">
        <v>39</v>
      </c>
      <c r="C1438" s="2" t="s">
        <v>31</v>
      </c>
      <c r="D1438" s="2" t="s">
        <v>41</v>
      </c>
      <c r="E1438" s="2" t="s">
        <v>33</v>
      </c>
      <c r="F1438" s="2" t="s">
        <v>34</v>
      </c>
      <c r="G1438" s="4">
        <v>43529.74631944444</v>
      </c>
      <c r="H1438" s="4">
        <v>43535.74631944444</v>
      </c>
      <c r="I1438" s="4">
        <v>43536.74631944444</v>
      </c>
      <c r="J1438" s="2">
        <v>0.0</v>
      </c>
      <c r="K1438" s="2">
        <v>122.0</v>
      </c>
      <c r="L1438" s="2" t="str">
        <f t="shared" si="1"/>
        <v>Delhi</v>
      </c>
      <c r="M1438" s="2" t="str">
        <f t="shared" si="2"/>
        <v>Delhi-Delhi</v>
      </c>
      <c r="N1438" s="2" t="str">
        <f t="shared" si="7"/>
        <v>Local</v>
      </c>
      <c r="O1438" s="2" t="str">
        <f t="shared" si="3"/>
        <v>Ship2Home</v>
      </c>
      <c r="P1438" s="2">
        <f t="shared" si="4"/>
        <v>-1</v>
      </c>
      <c r="Q1438" s="2">
        <f t="shared" si="5"/>
        <v>6</v>
      </c>
      <c r="R1438" s="2">
        <f t="shared" si="6"/>
        <v>122</v>
      </c>
    </row>
    <row r="1439" ht="14.25" customHeight="1">
      <c r="A1439" s="2">
        <v>954235.0</v>
      </c>
      <c r="B1439" s="2" t="s">
        <v>47</v>
      </c>
      <c r="C1439" s="2" t="s">
        <v>37</v>
      </c>
      <c r="D1439" s="2" t="s">
        <v>41</v>
      </c>
      <c r="E1439" s="2" t="s">
        <v>44</v>
      </c>
      <c r="F1439" s="2" t="s">
        <v>34</v>
      </c>
      <c r="G1439" s="4">
        <v>43529.75126157407</v>
      </c>
      <c r="H1439" s="4">
        <v>43531.75126157407</v>
      </c>
      <c r="I1439" s="4">
        <v>43535.75126157407</v>
      </c>
      <c r="J1439" s="2">
        <v>82.0</v>
      </c>
      <c r="K1439" s="2">
        <v>92.0</v>
      </c>
      <c r="L1439" s="2" t="str">
        <f t="shared" si="1"/>
        <v>Mumbai</v>
      </c>
      <c r="M1439" s="2" t="str">
        <f t="shared" si="2"/>
        <v>Delhi-Mumbai</v>
      </c>
      <c r="N1439" s="2" t="str">
        <f t="shared" si="7"/>
        <v>Outstation</v>
      </c>
      <c r="O1439" s="2" t="str">
        <f t="shared" si="3"/>
        <v>FastWheels</v>
      </c>
      <c r="P1439" s="2">
        <f t="shared" si="4"/>
        <v>-4</v>
      </c>
      <c r="Q1439" s="2">
        <f t="shared" si="5"/>
        <v>2</v>
      </c>
      <c r="R1439" s="2">
        <f t="shared" si="6"/>
        <v>174</v>
      </c>
    </row>
    <row r="1440" ht="14.25" customHeight="1">
      <c r="A1440" s="2">
        <v>536779.0</v>
      </c>
      <c r="B1440" s="2" t="s">
        <v>36</v>
      </c>
      <c r="C1440" s="2" t="s">
        <v>43</v>
      </c>
      <c r="D1440" s="2" t="s">
        <v>41</v>
      </c>
      <c r="E1440" s="2" t="s">
        <v>33</v>
      </c>
      <c r="F1440" s="2" t="s">
        <v>34</v>
      </c>
      <c r="G1440" s="4">
        <v>43529.75171296296</v>
      </c>
      <c r="H1440" s="4">
        <v>43537.75171296296</v>
      </c>
      <c r="I1440" s="4">
        <v>43532.75171296296</v>
      </c>
      <c r="J1440" s="2">
        <v>45.0</v>
      </c>
      <c r="K1440" s="2">
        <v>121.0</v>
      </c>
      <c r="L1440" s="2" t="str">
        <f t="shared" si="1"/>
        <v>Bangalore</v>
      </c>
      <c r="M1440" s="2" t="str">
        <f t="shared" si="2"/>
        <v>Delhi-Bangalore</v>
      </c>
      <c r="N1440" s="2" t="str">
        <f t="shared" si="7"/>
        <v>Outstation</v>
      </c>
      <c r="O1440" s="2" t="str">
        <f t="shared" si="3"/>
        <v>Ship2Home</v>
      </c>
      <c r="P1440" s="2">
        <f t="shared" si="4"/>
        <v>5</v>
      </c>
      <c r="Q1440" s="2">
        <f t="shared" si="5"/>
        <v>8</v>
      </c>
      <c r="R1440" s="2">
        <f t="shared" si="6"/>
        <v>166</v>
      </c>
    </row>
    <row r="1441" ht="14.25" customHeight="1">
      <c r="A1441" s="2">
        <v>392988.0</v>
      </c>
      <c r="B1441" s="2" t="s">
        <v>42</v>
      </c>
      <c r="C1441" s="2" t="s">
        <v>43</v>
      </c>
      <c r="D1441" s="2" t="s">
        <v>32</v>
      </c>
      <c r="E1441" s="2" t="s">
        <v>44</v>
      </c>
      <c r="F1441" s="2" t="s">
        <v>34</v>
      </c>
      <c r="G1441" s="4">
        <v>43529.757060185184</v>
      </c>
      <c r="H1441" s="4">
        <v>43530.757060185184</v>
      </c>
      <c r="I1441" s="4">
        <v>43535.757060185184</v>
      </c>
      <c r="J1441" s="2">
        <v>0.0</v>
      </c>
      <c r="K1441" s="2">
        <v>123.0</v>
      </c>
      <c r="L1441" s="2" t="str">
        <f t="shared" si="1"/>
        <v>Bangalore</v>
      </c>
      <c r="M1441" s="2" t="str">
        <f t="shared" si="2"/>
        <v>Bangalore-Bangalore</v>
      </c>
      <c r="N1441" s="2" t="str">
        <f t="shared" si="7"/>
        <v>Local</v>
      </c>
      <c r="O1441" s="2" t="str">
        <f t="shared" si="3"/>
        <v>FastWheels</v>
      </c>
      <c r="P1441" s="2">
        <f t="shared" si="4"/>
        <v>-5</v>
      </c>
      <c r="Q1441" s="2">
        <f t="shared" si="5"/>
        <v>1</v>
      </c>
      <c r="R1441" s="2">
        <f t="shared" si="6"/>
        <v>123</v>
      </c>
    </row>
    <row r="1442" ht="14.25" customHeight="1">
      <c r="A1442" s="2">
        <v>346390.0</v>
      </c>
      <c r="B1442" s="2" t="s">
        <v>30</v>
      </c>
      <c r="C1442" s="2" t="s">
        <v>43</v>
      </c>
      <c r="D1442" s="2" t="s">
        <v>32</v>
      </c>
      <c r="E1442" s="2" t="s">
        <v>38</v>
      </c>
      <c r="F1442" s="2" t="s">
        <v>34</v>
      </c>
      <c r="G1442" s="4">
        <v>43529.75751157408</v>
      </c>
      <c r="H1442" s="4">
        <v>43533.75751157408</v>
      </c>
      <c r="I1442" s="4">
        <v>43532.75751157408</v>
      </c>
      <c r="J1442" s="2">
        <v>0.0</v>
      </c>
      <c r="K1442" s="2">
        <v>125.0</v>
      </c>
      <c r="L1442" s="2" t="str">
        <f t="shared" si="1"/>
        <v>Bangalore</v>
      </c>
      <c r="M1442" s="2" t="str">
        <f t="shared" si="2"/>
        <v>Bangalore-Bangalore</v>
      </c>
      <c r="N1442" s="2" t="str">
        <f t="shared" si="7"/>
        <v>Local</v>
      </c>
      <c r="O1442" s="2" t="str">
        <f t="shared" si="3"/>
        <v>Ship2Home</v>
      </c>
      <c r="P1442" s="2">
        <f t="shared" si="4"/>
        <v>1</v>
      </c>
      <c r="Q1442" s="2">
        <f t="shared" si="5"/>
        <v>4</v>
      </c>
      <c r="R1442" s="2">
        <f t="shared" si="6"/>
        <v>125</v>
      </c>
    </row>
    <row r="1443" ht="14.25" customHeight="1">
      <c r="A1443" s="2">
        <v>404844.0</v>
      </c>
      <c r="B1443" s="2" t="s">
        <v>36</v>
      </c>
      <c r="C1443" s="2" t="s">
        <v>37</v>
      </c>
      <c r="D1443" s="2" t="s">
        <v>41</v>
      </c>
      <c r="E1443" s="2" t="s">
        <v>44</v>
      </c>
      <c r="F1443" s="2" t="s">
        <v>34</v>
      </c>
      <c r="G1443" s="4">
        <v>43529.76335648148</v>
      </c>
      <c r="H1443" s="4">
        <v>43531.76335648148</v>
      </c>
      <c r="I1443" s="4">
        <v>43535.76335648148</v>
      </c>
      <c r="J1443" s="2">
        <v>26.0</v>
      </c>
      <c r="K1443" s="2">
        <v>109.0</v>
      </c>
      <c r="L1443" s="2" t="str">
        <f t="shared" si="1"/>
        <v>Mumbai</v>
      </c>
      <c r="M1443" s="2" t="str">
        <f t="shared" si="2"/>
        <v>Delhi-Mumbai</v>
      </c>
      <c r="N1443" s="2" t="str">
        <f t="shared" si="7"/>
        <v>Outstation</v>
      </c>
      <c r="O1443" s="2" t="str">
        <f t="shared" si="3"/>
        <v>FastWheels</v>
      </c>
      <c r="P1443" s="2">
        <f t="shared" si="4"/>
        <v>-4</v>
      </c>
      <c r="Q1443" s="2">
        <f t="shared" si="5"/>
        <v>2</v>
      </c>
      <c r="R1443" s="2">
        <f t="shared" si="6"/>
        <v>135</v>
      </c>
    </row>
    <row r="1444" ht="14.25" customHeight="1">
      <c r="A1444" s="2">
        <v>258414.0</v>
      </c>
      <c r="B1444" s="2" t="s">
        <v>39</v>
      </c>
      <c r="C1444" s="2" t="s">
        <v>37</v>
      </c>
      <c r="D1444" s="2" t="s">
        <v>32</v>
      </c>
      <c r="E1444" s="2" t="s">
        <v>38</v>
      </c>
      <c r="F1444" s="2" t="s">
        <v>34</v>
      </c>
      <c r="G1444" s="4">
        <v>43529.76521990741</v>
      </c>
      <c r="H1444" s="4">
        <v>43536.76521990741</v>
      </c>
      <c r="I1444" s="4">
        <v>43536.76521990741</v>
      </c>
      <c r="J1444" s="2">
        <v>41.0</v>
      </c>
      <c r="K1444" s="2">
        <v>112.0</v>
      </c>
      <c r="L1444" s="2" t="str">
        <f t="shared" si="1"/>
        <v>Mumbai</v>
      </c>
      <c r="M1444" s="2" t="str">
        <f t="shared" si="2"/>
        <v>Bangalore-Mumbai</v>
      </c>
      <c r="N1444" s="2" t="str">
        <f t="shared" si="7"/>
        <v>Outstation</v>
      </c>
      <c r="O1444" s="2" t="str">
        <f t="shared" si="3"/>
        <v>Ship2Home</v>
      </c>
      <c r="P1444" s="2">
        <f t="shared" si="4"/>
        <v>0</v>
      </c>
      <c r="Q1444" s="2">
        <f t="shared" si="5"/>
        <v>7</v>
      </c>
      <c r="R1444" s="2">
        <f t="shared" si="6"/>
        <v>153</v>
      </c>
    </row>
    <row r="1445" ht="14.25" customHeight="1">
      <c r="A1445" s="2">
        <v>413898.0</v>
      </c>
      <c r="B1445" s="2" t="s">
        <v>42</v>
      </c>
      <c r="C1445" s="2" t="s">
        <v>37</v>
      </c>
      <c r="D1445" s="2" t="s">
        <v>41</v>
      </c>
      <c r="E1445" s="2" t="s">
        <v>38</v>
      </c>
      <c r="F1445" s="2" t="s">
        <v>34</v>
      </c>
      <c r="G1445" s="4">
        <v>43529.76600694445</v>
      </c>
      <c r="H1445" s="4">
        <v>43533.76600694445</v>
      </c>
      <c r="I1445" s="4">
        <v>43535.76600694445</v>
      </c>
      <c r="J1445" s="2">
        <v>44.0</v>
      </c>
      <c r="K1445" s="2">
        <v>114.0</v>
      </c>
      <c r="L1445" s="2" t="str">
        <f t="shared" si="1"/>
        <v>Mumbai</v>
      </c>
      <c r="M1445" s="2" t="str">
        <f t="shared" si="2"/>
        <v>Delhi-Mumbai</v>
      </c>
      <c r="N1445" s="2" t="str">
        <f t="shared" si="7"/>
        <v>Outstation</v>
      </c>
      <c r="O1445" s="2" t="str">
        <f t="shared" si="3"/>
        <v>Ship2Home</v>
      </c>
      <c r="P1445" s="2">
        <f t="shared" si="4"/>
        <v>-2</v>
      </c>
      <c r="Q1445" s="2">
        <f t="shared" si="5"/>
        <v>4</v>
      </c>
      <c r="R1445" s="2">
        <f t="shared" si="6"/>
        <v>158</v>
      </c>
    </row>
    <row r="1446" ht="14.25" customHeight="1">
      <c r="A1446" s="2">
        <v>855594.0</v>
      </c>
      <c r="B1446" s="2" t="s">
        <v>36</v>
      </c>
      <c r="C1446" s="2" t="s">
        <v>45</v>
      </c>
      <c r="D1446" s="2" t="s">
        <v>41</v>
      </c>
      <c r="E1446" s="2" t="s">
        <v>38</v>
      </c>
      <c r="F1446" s="2" t="s">
        <v>34</v>
      </c>
      <c r="G1446" s="4">
        <v>43529.7722337963</v>
      </c>
      <c r="H1446" s="4">
        <v>43531.7722337963</v>
      </c>
      <c r="I1446" s="4">
        <v>43533.7722337963</v>
      </c>
      <c r="J1446" s="2">
        <v>41.0</v>
      </c>
      <c r="K1446" s="2">
        <v>127.0</v>
      </c>
      <c r="L1446" s="2" t="str">
        <f t="shared" si="1"/>
        <v>Chennai</v>
      </c>
      <c r="M1446" s="2" t="str">
        <f t="shared" si="2"/>
        <v>Delhi-Chennai</v>
      </c>
      <c r="N1446" s="2" t="str">
        <f t="shared" si="7"/>
        <v>Outstation</v>
      </c>
      <c r="O1446" s="2" t="str">
        <f t="shared" si="3"/>
        <v>Ship2Home</v>
      </c>
      <c r="P1446" s="2">
        <f t="shared" si="4"/>
        <v>-2</v>
      </c>
      <c r="Q1446" s="2">
        <f t="shared" si="5"/>
        <v>2</v>
      </c>
      <c r="R1446" s="2">
        <f t="shared" si="6"/>
        <v>168</v>
      </c>
    </row>
    <row r="1447" ht="14.25" customHeight="1">
      <c r="A1447" s="2">
        <v>993975.0</v>
      </c>
      <c r="B1447" s="2" t="s">
        <v>39</v>
      </c>
      <c r="C1447" s="2" t="s">
        <v>40</v>
      </c>
      <c r="D1447" s="2" t="s">
        <v>41</v>
      </c>
      <c r="E1447" s="2" t="s">
        <v>33</v>
      </c>
      <c r="F1447" s="2" t="s">
        <v>34</v>
      </c>
      <c r="G1447" s="4">
        <v>43529.772881944446</v>
      </c>
      <c r="H1447" s="4">
        <v>43536.772881944446</v>
      </c>
      <c r="I1447" s="4">
        <v>43534.772881944446</v>
      </c>
      <c r="J1447" s="2">
        <v>35.0</v>
      </c>
      <c r="K1447" s="2">
        <v>112.0</v>
      </c>
      <c r="L1447" s="2" t="str">
        <f t="shared" si="1"/>
        <v>Kolkata</v>
      </c>
      <c r="M1447" s="2" t="str">
        <f t="shared" si="2"/>
        <v>Delhi-Kolkata</v>
      </c>
      <c r="N1447" s="2" t="str">
        <f t="shared" si="7"/>
        <v>Outstation</v>
      </c>
      <c r="O1447" s="2" t="str">
        <f t="shared" si="3"/>
        <v>Ship2Home</v>
      </c>
      <c r="P1447" s="2">
        <f t="shared" si="4"/>
        <v>2</v>
      </c>
      <c r="Q1447" s="2">
        <f t="shared" si="5"/>
        <v>7</v>
      </c>
      <c r="R1447" s="2">
        <f t="shared" si="6"/>
        <v>147</v>
      </c>
    </row>
    <row r="1448" ht="14.25" customHeight="1">
      <c r="A1448" s="2">
        <v>421690.0</v>
      </c>
      <c r="B1448" s="2" t="s">
        <v>36</v>
      </c>
      <c r="C1448" s="2" t="s">
        <v>45</v>
      </c>
      <c r="D1448" s="2" t="s">
        <v>41</v>
      </c>
      <c r="E1448" s="2" t="s">
        <v>38</v>
      </c>
      <c r="F1448" s="2" t="s">
        <v>34</v>
      </c>
      <c r="G1448" s="4">
        <v>43529.77564814815</v>
      </c>
      <c r="H1448" s="4">
        <v>43533.77564814815</v>
      </c>
      <c r="I1448" s="4">
        <v>43533.77564814815</v>
      </c>
      <c r="J1448" s="2">
        <v>39.0</v>
      </c>
      <c r="K1448" s="2">
        <v>129.0</v>
      </c>
      <c r="L1448" s="2" t="str">
        <f t="shared" si="1"/>
        <v>Chennai</v>
      </c>
      <c r="M1448" s="2" t="str">
        <f t="shared" si="2"/>
        <v>Delhi-Chennai</v>
      </c>
      <c r="N1448" s="2" t="str">
        <f t="shared" si="7"/>
        <v>Outstation</v>
      </c>
      <c r="O1448" s="2" t="str">
        <f t="shared" si="3"/>
        <v>Ship2Home</v>
      </c>
      <c r="P1448" s="2">
        <f t="shared" si="4"/>
        <v>0</v>
      </c>
      <c r="Q1448" s="2">
        <f t="shared" si="5"/>
        <v>4</v>
      </c>
      <c r="R1448" s="2">
        <f t="shared" si="6"/>
        <v>168</v>
      </c>
    </row>
    <row r="1449" ht="14.25" customHeight="1">
      <c r="A1449" s="2">
        <v>426451.0</v>
      </c>
      <c r="B1449" s="2" t="s">
        <v>46</v>
      </c>
      <c r="C1449" s="2" t="s">
        <v>37</v>
      </c>
      <c r="D1449" s="2" t="s">
        <v>32</v>
      </c>
      <c r="E1449" s="2" t="s">
        <v>33</v>
      </c>
      <c r="F1449" s="2" t="s">
        <v>34</v>
      </c>
      <c r="G1449" s="4">
        <v>43529.77648148148</v>
      </c>
      <c r="H1449" s="4">
        <v>43536.77648148148</v>
      </c>
      <c r="I1449" s="4">
        <v>43533.77648148148</v>
      </c>
      <c r="J1449" s="2">
        <v>47.0</v>
      </c>
      <c r="K1449" s="2">
        <v>115.0</v>
      </c>
      <c r="L1449" s="2" t="str">
        <f t="shared" si="1"/>
        <v>Mumbai</v>
      </c>
      <c r="M1449" s="2" t="str">
        <f t="shared" si="2"/>
        <v>Bangalore-Mumbai</v>
      </c>
      <c r="N1449" s="2" t="str">
        <f t="shared" si="7"/>
        <v>Outstation</v>
      </c>
      <c r="O1449" s="2" t="str">
        <f t="shared" si="3"/>
        <v>Ship2Home</v>
      </c>
      <c r="P1449" s="2">
        <f t="shared" si="4"/>
        <v>3</v>
      </c>
      <c r="Q1449" s="2">
        <f t="shared" si="5"/>
        <v>7</v>
      </c>
      <c r="R1449" s="2">
        <f t="shared" si="6"/>
        <v>162</v>
      </c>
    </row>
    <row r="1450" ht="14.25" customHeight="1">
      <c r="A1450" s="2">
        <v>353120.0</v>
      </c>
      <c r="B1450" s="2" t="s">
        <v>36</v>
      </c>
      <c r="C1450" s="2" t="s">
        <v>31</v>
      </c>
      <c r="D1450" s="2" t="s">
        <v>32</v>
      </c>
      <c r="E1450" s="2" t="s">
        <v>44</v>
      </c>
      <c r="F1450" s="2" t="s">
        <v>34</v>
      </c>
      <c r="G1450" s="4">
        <v>43529.78912037037</v>
      </c>
      <c r="H1450" s="4">
        <v>43533.78912037037</v>
      </c>
      <c r="I1450" s="4">
        <v>43536.78912037037</v>
      </c>
      <c r="J1450" s="2">
        <v>64.0</v>
      </c>
      <c r="K1450" s="2">
        <v>107.0</v>
      </c>
      <c r="L1450" s="2" t="str">
        <f t="shared" si="1"/>
        <v>Delhi</v>
      </c>
      <c r="M1450" s="2" t="str">
        <f t="shared" si="2"/>
        <v>Bangalore-Delhi</v>
      </c>
      <c r="N1450" s="2" t="str">
        <f t="shared" si="7"/>
        <v>Outstation</v>
      </c>
      <c r="O1450" s="2" t="str">
        <f t="shared" si="3"/>
        <v>FastWheels</v>
      </c>
      <c r="P1450" s="2">
        <f t="shared" si="4"/>
        <v>-3</v>
      </c>
      <c r="Q1450" s="2">
        <f t="shared" si="5"/>
        <v>4</v>
      </c>
      <c r="R1450" s="2">
        <f t="shared" si="6"/>
        <v>171</v>
      </c>
    </row>
    <row r="1451" ht="14.25" customHeight="1">
      <c r="A1451" s="2">
        <v>522676.0</v>
      </c>
      <c r="B1451" s="2" t="s">
        <v>36</v>
      </c>
      <c r="C1451" s="2" t="s">
        <v>31</v>
      </c>
      <c r="D1451" s="2" t="s">
        <v>41</v>
      </c>
      <c r="E1451" s="2" t="s">
        <v>44</v>
      </c>
      <c r="F1451" s="2" t="s">
        <v>34</v>
      </c>
      <c r="G1451" s="4">
        <v>43529.795266203706</v>
      </c>
      <c r="H1451" s="4">
        <v>43529.795266203706</v>
      </c>
      <c r="I1451" s="4">
        <v>43536.795266203706</v>
      </c>
      <c r="J1451" s="2">
        <v>0.0</v>
      </c>
      <c r="K1451" s="2">
        <v>110.0</v>
      </c>
      <c r="L1451" s="2" t="str">
        <f t="shared" si="1"/>
        <v>Delhi</v>
      </c>
      <c r="M1451" s="2" t="str">
        <f t="shared" si="2"/>
        <v>Delhi-Delhi</v>
      </c>
      <c r="N1451" s="2" t="str">
        <f t="shared" si="7"/>
        <v>Local</v>
      </c>
      <c r="O1451" s="2" t="str">
        <f t="shared" si="3"/>
        <v>FastWheels</v>
      </c>
      <c r="P1451" s="2">
        <f t="shared" si="4"/>
        <v>-7</v>
      </c>
      <c r="Q1451" s="2">
        <f t="shared" si="5"/>
        <v>0</v>
      </c>
      <c r="R1451" s="2">
        <f t="shared" si="6"/>
        <v>110</v>
      </c>
    </row>
    <row r="1452" ht="14.25" customHeight="1">
      <c r="A1452" s="2">
        <v>998346.0</v>
      </c>
      <c r="B1452" s="2" t="s">
        <v>39</v>
      </c>
      <c r="C1452" s="2" t="s">
        <v>31</v>
      </c>
      <c r="D1452" s="2" t="s">
        <v>32</v>
      </c>
      <c r="E1452" s="2" t="s">
        <v>38</v>
      </c>
      <c r="F1452" s="2" t="s">
        <v>34</v>
      </c>
      <c r="G1452" s="4">
        <v>43529.79675925926</v>
      </c>
      <c r="H1452" s="4">
        <v>43536.79675925926</v>
      </c>
      <c r="I1452" s="4">
        <v>43535.79675925926</v>
      </c>
      <c r="J1452" s="2">
        <v>25.0</v>
      </c>
      <c r="K1452" s="2">
        <v>126.0</v>
      </c>
      <c r="L1452" s="2" t="str">
        <f t="shared" si="1"/>
        <v>Delhi</v>
      </c>
      <c r="M1452" s="2" t="str">
        <f t="shared" si="2"/>
        <v>Bangalore-Delhi</v>
      </c>
      <c r="N1452" s="2" t="str">
        <f t="shared" si="7"/>
        <v>Outstation</v>
      </c>
      <c r="O1452" s="2" t="str">
        <f t="shared" si="3"/>
        <v>Ship2Home</v>
      </c>
      <c r="P1452" s="2">
        <f t="shared" si="4"/>
        <v>1</v>
      </c>
      <c r="Q1452" s="2">
        <f t="shared" si="5"/>
        <v>7</v>
      </c>
      <c r="R1452" s="2">
        <f t="shared" si="6"/>
        <v>151</v>
      </c>
    </row>
    <row r="1453" ht="14.25" customHeight="1">
      <c r="A1453" s="2">
        <v>401043.0</v>
      </c>
      <c r="B1453" s="2" t="s">
        <v>49</v>
      </c>
      <c r="C1453" s="2" t="s">
        <v>43</v>
      </c>
      <c r="D1453" s="2" t="s">
        <v>32</v>
      </c>
      <c r="E1453" s="2" t="s">
        <v>33</v>
      </c>
      <c r="F1453" s="2" t="s">
        <v>34</v>
      </c>
      <c r="G1453" s="4">
        <v>43529.80747685185</v>
      </c>
      <c r="H1453" s="4">
        <v>43530.80747685185</v>
      </c>
      <c r="I1453" s="4">
        <v>43535.80747685185</v>
      </c>
      <c r="J1453" s="2">
        <v>0.0</v>
      </c>
      <c r="K1453" s="2">
        <v>127.0</v>
      </c>
      <c r="L1453" s="2" t="str">
        <f t="shared" si="1"/>
        <v>Bangalore</v>
      </c>
      <c r="M1453" s="2" t="str">
        <f t="shared" si="2"/>
        <v>Bangalore-Bangalore</v>
      </c>
      <c r="N1453" s="2" t="str">
        <f t="shared" si="7"/>
        <v>Local</v>
      </c>
      <c r="O1453" s="2" t="str">
        <f t="shared" si="3"/>
        <v>Ship2Home</v>
      </c>
      <c r="P1453" s="2">
        <f t="shared" si="4"/>
        <v>-5</v>
      </c>
      <c r="Q1453" s="2">
        <f t="shared" si="5"/>
        <v>1</v>
      </c>
      <c r="R1453" s="2">
        <f t="shared" si="6"/>
        <v>127</v>
      </c>
    </row>
    <row r="1454" ht="14.25" customHeight="1">
      <c r="A1454" s="2">
        <v>830190.0</v>
      </c>
      <c r="B1454" s="2" t="s">
        <v>39</v>
      </c>
      <c r="C1454" s="2" t="s">
        <v>43</v>
      </c>
      <c r="D1454" s="2" t="s">
        <v>32</v>
      </c>
      <c r="E1454" s="2" t="s">
        <v>44</v>
      </c>
      <c r="F1454" s="2" t="s">
        <v>34</v>
      </c>
      <c r="G1454" s="4">
        <v>43529.80939814815</v>
      </c>
      <c r="H1454" s="4">
        <v>43530.80939814815</v>
      </c>
      <c r="I1454" s="4">
        <v>43534.80939814815</v>
      </c>
      <c r="J1454" s="2">
        <v>0.0</v>
      </c>
      <c r="K1454" s="2">
        <v>106.0</v>
      </c>
      <c r="L1454" s="2" t="str">
        <f t="shared" si="1"/>
        <v>Bangalore</v>
      </c>
      <c r="M1454" s="2" t="str">
        <f t="shared" si="2"/>
        <v>Bangalore-Bangalore</v>
      </c>
      <c r="N1454" s="2" t="str">
        <f t="shared" si="7"/>
        <v>Local</v>
      </c>
      <c r="O1454" s="2" t="str">
        <f t="shared" si="3"/>
        <v>FastWheels</v>
      </c>
      <c r="P1454" s="2">
        <f t="shared" si="4"/>
        <v>-4</v>
      </c>
      <c r="Q1454" s="2">
        <f t="shared" si="5"/>
        <v>1</v>
      </c>
      <c r="R1454" s="2">
        <f t="shared" si="6"/>
        <v>106</v>
      </c>
    </row>
    <row r="1455" ht="14.25" customHeight="1">
      <c r="A1455" s="2">
        <v>587571.0</v>
      </c>
      <c r="B1455" s="2" t="s">
        <v>39</v>
      </c>
      <c r="C1455" s="2" t="s">
        <v>31</v>
      </c>
      <c r="D1455" s="2" t="s">
        <v>41</v>
      </c>
      <c r="E1455" s="2" t="s">
        <v>44</v>
      </c>
      <c r="F1455" s="2" t="s">
        <v>34</v>
      </c>
      <c r="G1455" s="4">
        <v>43529.80988425926</v>
      </c>
      <c r="H1455" s="4">
        <v>43534.80988425926</v>
      </c>
      <c r="I1455" s="4">
        <v>43533.80988425926</v>
      </c>
      <c r="J1455" s="2">
        <v>0.0</v>
      </c>
      <c r="K1455" s="2">
        <v>106.0</v>
      </c>
      <c r="L1455" s="2" t="str">
        <f t="shared" si="1"/>
        <v>Delhi</v>
      </c>
      <c r="M1455" s="2" t="str">
        <f t="shared" si="2"/>
        <v>Delhi-Delhi</v>
      </c>
      <c r="N1455" s="2" t="str">
        <f t="shared" si="7"/>
        <v>Local</v>
      </c>
      <c r="O1455" s="2" t="str">
        <f t="shared" si="3"/>
        <v>FastWheels</v>
      </c>
      <c r="P1455" s="2">
        <f t="shared" si="4"/>
        <v>1</v>
      </c>
      <c r="Q1455" s="2">
        <f t="shared" si="5"/>
        <v>5</v>
      </c>
      <c r="R1455" s="2">
        <f t="shared" si="6"/>
        <v>106</v>
      </c>
    </row>
    <row r="1456" ht="14.25" customHeight="1">
      <c r="A1456" s="2">
        <v>11655.0</v>
      </c>
      <c r="B1456" s="2" t="s">
        <v>36</v>
      </c>
      <c r="C1456" s="2" t="s">
        <v>43</v>
      </c>
      <c r="D1456" s="2" t="s">
        <v>32</v>
      </c>
      <c r="E1456" s="2" t="s">
        <v>33</v>
      </c>
      <c r="F1456" s="2" t="s">
        <v>34</v>
      </c>
      <c r="G1456" s="4">
        <v>43529.81172453704</v>
      </c>
      <c r="H1456" s="4">
        <v>43530.81172453704</v>
      </c>
      <c r="I1456" s="4">
        <v>43533.81172453704</v>
      </c>
      <c r="J1456" s="2">
        <v>0.0</v>
      </c>
      <c r="K1456" s="2">
        <v>130.0</v>
      </c>
      <c r="L1456" s="2" t="str">
        <f t="shared" si="1"/>
        <v>Bangalore</v>
      </c>
      <c r="M1456" s="2" t="str">
        <f t="shared" si="2"/>
        <v>Bangalore-Bangalore</v>
      </c>
      <c r="N1456" s="2" t="str">
        <f t="shared" si="7"/>
        <v>Local</v>
      </c>
      <c r="O1456" s="2" t="str">
        <f t="shared" si="3"/>
        <v>Ship2Home</v>
      </c>
      <c r="P1456" s="2">
        <f t="shared" si="4"/>
        <v>-3</v>
      </c>
      <c r="Q1456" s="2">
        <f t="shared" si="5"/>
        <v>1</v>
      </c>
      <c r="R1456" s="2">
        <f t="shared" si="6"/>
        <v>130</v>
      </c>
    </row>
    <row r="1457" ht="14.25" customHeight="1">
      <c r="A1457" s="2">
        <v>135379.0</v>
      </c>
      <c r="B1457" s="2" t="s">
        <v>39</v>
      </c>
      <c r="C1457" s="2" t="s">
        <v>37</v>
      </c>
      <c r="D1457" s="2" t="s">
        <v>41</v>
      </c>
      <c r="E1457" s="2" t="s">
        <v>33</v>
      </c>
      <c r="F1457" s="2" t="s">
        <v>34</v>
      </c>
      <c r="G1457" s="4">
        <v>43529.82021990741</v>
      </c>
      <c r="H1457" s="4">
        <v>43534.82021990741</v>
      </c>
      <c r="I1457" s="4">
        <v>43534.82021990741</v>
      </c>
      <c r="J1457" s="2">
        <v>32.0</v>
      </c>
      <c r="K1457" s="2">
        <v>107.0</v>
      </c>
      <c r="L1457" s="2" t="str">
        <f t="shared" si="1"/>
        <v>Mumbai</v>
      </c>
      <c r="M1457" s="2" t="str">
        <f t="shared" si="2"/>
        <v>Delhi-Mumbai</v>
      </c>
      <c r="N1457" s="2" t="str">
        <f t="shared" si="7"/>
        <v>Outstation</v>
      </c>
      <c r="O1457" s="2" t="str">
        <f t="shared" si="3"/>
        <v>Ship2Home</v>
      </c>
      <c r="P1457" s="2">
        <f t="shared" si="4"/>
        <v>0</v>
      </c>
      <c r="Q1457" s="2">
        <f t="shared" si="5"/>
        <v>5</v>
      </c>
      <c r="R1457" s="2">
        <f t="shared" si="6"/>
        <v>139</v>
      </c>
    </row>
    <row r="1458" ht="14.25" customHeight="1">
      <c r="A1458" s="2">
        <v>244335.0</v>
      </c>
      <c r="B1458" s="2" t="s">
        <v>49</v>
      </c>
      <c r="C1458" s="2" t="s">
        <v>31</v>
      </c>
      <c r="D1458" s="2" t="s">
        <v>41</v>
      </c>
      <c r="E1458" s="2" t="s">
        <v>33</v>
      </c>
      <c r="F1458" s="2" t="s">
        <v>34</v>
      </c>
      <c r="G1458" s="4">
        <v>43529.82497685185</v>
      </c>
      <c r="H1458" s="4">
        <v>43530.82497685185</v>
      </c>
      <c r="I1458" s="4">
        <v>43532.82497685185</v>
      </c>
      <c r="J1458" s="2">
        <v>0.0</v>
      </c>
      <c r="K1458" s="2">
        <v>124.0</v>
      </c>
      <c r="L1458" s="2" t="str">
        <f t="shared" si="1"/>
        <v>Delhi</v>
      </c>
      <c r="M1458" s="2" t="str">
        <f t="shared" si="2"/>
        <v>Delhi-Delhi</v>
      </c>
      <c r="N1458" s="2" t="str">
        <f t="shared" si="7"/>
        <v>Local</v>
      </c>
      <c r="O1458" s="2" t="str">
        <f t="shared" si="3"/>
        <v>Ship2Home</v>
      </c>
      <c r="P1458" s="2">
        <f t="shared" si="4"/>
        <v>-2</v>
      </c>
      <c r="Q1458" s="2">
        <f t="shared" si="5"/>
        <v>1</v>
      </c>
      <c r="R1458" s="2">
        <f t="shared" si="6"/>
        <v>124</v>
      </c>
    </row>
    <row r="1459" ht="14.25" customHeight="1">
      <c r="A1459" s="2">
        <v>405205.0</v>
      </c>
      <c r="B1459" s="2" t="s">
        <v>36</v>
      </c>
      <c r="C1459" s="2" t="s">
        <v>40</v>
      </c>
      <c r="D1459" s="2" t="s">
        <v>41</v>
      </c>
      <c r="E1459" s="2" t="s">
        <v>44</v>
      </c>
      <c r="F1459" s="2" t="s">
        <v>34</v>
      </c>
      <c r="G1459" s="4">
        <v>43529.825902777775</v>
      </c>
      <c r="H1459" s="4">
        <v>43532.825902777775</v>
      </c>
      <c r="I1459" s="4">
        <v>43532.825902777775</v>
      </c>
      <c r="J1459" s="2">
        <v>79.0</v>
      </c>
      <c r="K1459" s="2">
        <v>92.0</v>
      </c>
      <c r="L1459" s="2" t="str">
        <f t="shared" si="1"/>
        <v>Kolkata</v>
      </c>
      <c r="M1459" s="2" t="str">
        <f t="shared" si="2"/>
        <v>Delhi-Kolkata</v>
      </c>
      <c r="N1459" s="2" t="str">
        <f t="shared" si="7"/>
        <v>Outstation</v>
      </c>
      <c r="O1459" s="2" t="str">
        <f t="shared" si="3"/>
        <v>FastWheels</v>
      </c>
      <c r="P1459" s="2">
        <f t="shared" si="4"/>
        <v>0</v>
      </c>
      <c r="Q1459" s="2">
        <f t="shared" si="5"/>
        <v>3</v>
      </c>
      <c r="R1459" s="2">
        <f t="shared" si="6"/>
        <v>171</v>
      </c>
    </row>
    <row r="1460" ht="14.25" customHeight="1">
      <c r="A1460" s="2">
        <v>631303.0</v>
      </c>
      <c r="B1460" s="2" t="s">
        <v>30</v>
      </c>
      <c r="C1460" s="2" t="s">
        <v>40</v>
      </c>
      <c r="D1460" s="2" t="s">
        <v>41</v>
      </c>
      <c r="E1460" s="2" t="s">
        <v>33</v>
      </c>
      <c r="F1460" s="2" t="s">
        <v>34</v>
      </c>
      <c r="G1460" s="4">
        <v>43529.826006944444</v>
      </c>
      <c r="H1460" s="4">
        <v>43533.826006944444</v>
      </c>
      <c r="I1460" s="4">
        <v>43535.826006944444</v>
      </c>
      <c r="J1460" s="2">
        <v>35.0</v>
      </c>
      <c r="K1460" s="2">
        <v>111.0</v>
      </c>
      <c r="L1460" s="2" t="str">
        <f t="shared" si="1"/>
        <v>Kolkata</v>
      </c>
      <c r="M1460" s="2" t="str">
        <f t="shared" si="2"/>
        <v>Delhi-Kolkata</v>
      </c>
      <c r="N1460" s="2" t="str">
        <f t="shared" si="7"/>
        <v>Outstation</v>
      </c>
      <c r="O1460" s="2" t="str">
        <f t="shared" si="3"/>
        <v>Ship2Home</v>
      </c>
      <c r="P1460" s="2">
        <f t="shared" si="4"/>
        <v>-2</v>
      </c>
      <c r="Q1460" s="2">
        <f t="shared" si="5"/>
        <v>4</v>
      </c>
      <c r="R1460" s="2">
        <f t="shared" si="6"/>
        <v>146</v>
      </c>
    </row>
    <row r="1461" ht="14.25" customHeight="1">
      <c r="A1461" s="2">
        <v>192812.0</v>
      </c>
      <c r="B1461" s="2" t="s">
        <v>30</v>
      </c>
      <c r="C1461" s="2" t="s">
        <v>43</v>
      </c>
      <c r="D1461" s="2" t="s">
        <v>32</v>
      </c>
      <c r="E1461" s="2" t="s">
        <v>44</v>
      </c>
      <c r="F1461" s="2" t="s">
        <v>34</v>
      </c>
      <c r="G1461" s="4">
        <v>43529.82724537037</v>
      </c>
      <c r="H1461" s="4">
        <v>43531.82724537037</v>
      </c>
      <c r="I1461" s="4">
        <v>43536.82724537037</v>
      </c>
      <c r="J1461" s="2">
        <v>0.0</v>
      </c>
      <c r="K1461" s="2">
        <v>121.0</v>
      </c>
      <c r="L1461" s="2" t="str">
        <f t="shared" si="1"/>
        <v>Bangalore</v>
      </c>
      <c r="M1461" s="2" t="str">
        <f t="shared" si="2"/>
        <v>Bangalore-Bangalore</v>
      </c>
      <c r="N1461" s="2" t="str">
        <f t="shared" si="7"/>
        <v>Local</v>
      </c>
      <c r="O1461" s="2" t="str">
        <f t="shared" si="3"/>
        <v>FastWheels</v>
      </c>
      <c r="P1461" s="2">
        <f t="shared" si="4"/>
        <v>-5</v>
      </c>
      <c r="Q1461" s="2">
        <f t="shared" si="5"/>
        <v>2</v>
      </c>
      <c r="R1461" s="2">
        <f t="shared" si="6"/>
        <v>121</v>
      </c>
    </row>
    <row r="1462" ht="14.25" customHeight="1">
      <c r="A1462" s="2">
        <v>765904.0</v>
      </c>
      <c r="B1462" s="2" t="s">
        <v>48</v>
      </c>
      <c r="C1462" s="2" t="s">
        <v>31</v>
      </c>
      <c r="D1462" s="2" t="s">
        <v>41</v>
      </c>
      <c r="E1462" s="2" t="s">
        <v>44</v>
      </c>
      <c r="F1462" s="2" t="s">
        <v>34</v>
      </c>
      <c r="G1462" s="4">
        <v>43529.82743055555</v>
      </c>
      <c r="H1462" s="4">
        <v>43533.82743055555</v>
      </c>
      <c r="I1462" s="4">
        <v>43534.82743055555</v>
      </c>
      <c r="J1462" s="2">
        <v>0.0</v>
      </c>
      <c r="K1462" s="2">
        <v>126.0</v>
      </c>
      <c r="L1462" s="2" t="str">
        <f t="shared" si="1"/>
        <v>Delhi</v>
      </c>
      <c r="M1462" s="2" t="str">
        <f t="shared" si="2"/>
        <v>Delhi-Delhi</v>
      </c>
      <c r="N1462" s="2" t="str">
        <f t="shared" si="7"/>
        <v>Local</v>
      </c>
      <c r="O1462" s="2" t="str">
        <f t="shared" si="3"/>
        <v>FastWheels</v>
      </c>
      <c r="P1462" s="2">
        <f t="shared" si="4"/>
        <v>-1</v>
      </c>
      <c r="Q1462" s="2">
        <f t="shared" si="5"/>
        <v>4</v>
      </c>
      <c r="R1462" s="2">
        <f t="shared" si="6"/>
        <v>126</v>
      </c>
    </row>
    <row r="1463" ht="14.25" customHeight="1">
      <c r="A1463" s="2">
        <v>380730.0</v>
      </c>
      <c r="B1463" s="2" t="s">
        <v>47</v>
      </c>
      <c r="C1463" s="2" t="s">
        <v>43</v>
      </c>
      <c r="D1463" s="2" t="s">
        <v>32</v>
      </c>
      <c r="E1463" s="2" t="s">
        <v>38</v>
      </c>
      <c r="F1463" s="2" t="s">
        <v>34</v>
      </c>
      <c r="G1463" s="4">
        <v>43529.82795138889</v>
      </c>
      <c r="H1463" s="4">
        <v>43531.82795138889</v>
      </c>
      <c r="I1463" s="4">
        <v>43536.82795138889</v>
      </c>
      <c r="J1463" s="2">
        <v>0.0</v>
      </c>
      <c r="K1463" s="2">
        <v>129.0</v>
      </c>
      <c r="L1463" s="2" t="str">
        <f t="shared" si="1"/>
        <v>Bangalore</v>
      </c>
      <c r="M1463" s="2" t="str">
        <f t="shared" si="2"/>
        <v>Bangalore-Bangalore</v>
      </c>
      <c r="N1463" s="2" t="str">
        <f t="shared" si="7"/>
        <v>Local</v>
      </c>
      <c r="O1463" s="2" t="str">
        <f t="shared" si="3"/>
        <v>Ship2Home</v>
      </c>
      <c r="P1463" s="2">
        <f t="shared" si="4"/>
        <v>-5</v>
      </c>
      <c r="Q1463" s="2">
        <f t="shared" si="5"/>
        <v>2</v>
      </c>
      <c r="R1463" s="2">
        <f t="shared" si="6"/>
        <v>129</v>
      </c>
    </row>
    <row r="1464" ht="14.25" customHeight="1">
      <c r="A1464" s="2">
        <v>540794.0</v>
      </c>
      <c r="B1464" s="2" t="s">
        <v>48</v>
      </c>
      <c r="C1464" s="2" t="s">
        <v>37</v>
      </c>
      <c r="D1464" s="2" t="s">
        <v>41</v>
      </c>
      <c r="E1464" s="2" t="s">
        <v>38</v>
      </c>
      <c r="F1464" s="2" t="s">
        <v>34</v>
      </c>
      <c r="G1464" s="4">
        <v>43529.83064814815</v>
      </c>
      <c r="H1464" s="4">
        <v>43535.83064814815</v>
      </c>
      <c r="I1464" s="4">
        <v>43536.83064814815</v>
      </c>
      <c r="J1464" s="2">
        <v>43.0</v>
      </c>
      <c r="K1464" s="2">
        <v>109.0</v>
      </c>
      <c r="L1464" s="2" t="str">
        <f t="shared" si="1"/>
        <v>Mumbai</v>
      </c>
      <c r="M1464" s="2" t="str">
        <f t="shared" si="2"/>
        <v>Delhi-Mumbai</v>
      </c>
      <c r="N1464" s="2" t="str">
        <f t="shared" si="7"/>
        <v>Outstation</v>
      </c>
      <c r="O1464" s="2" t="str">
        <f t="shared" si="3"/>
        <v>Ship2Home</v>
      </c>
      <c r="P1464" s="2">
        <f t="shared" si="4"/>
        <v>-1</v>
      </c>
      <c r="Q1464" s="2">
        <f t="shared" si="5"/>
        <v>6</v>
      </c>
      <c r="R1464" s="2">
        <f t="shared" si="6"/>
        <v>152</v>
      </c>
    </row>
    <row r="1465" ht="14.25" customHeight="1">
      <c r="A1465" s="2">
        <v>465117.0</v>
      </c>
      <c r="B1465" s="2" t="s">
        <v>36</v>
      </c>
      <c r="C1465" s="2" t="s">
        <v>31</v>
      </c>
      <c r="D1465" s="2" t="s">
        <v>32</v>
      </c>
      <c r="E1465" s="2" t="s">
        <v>33</v>
      </c>
      <c r="F1465" s="2" t="s">
        <v>34</v>
      </c>
      <c r="G1465" s="4">
        <v>43529.83347222222</v>
      </c>
      <c r="H1465" s="4">
        <v>43535.83347222222</v>
      </c>
      <c r="I1465" s="4">
        <v>43533.83347222222</v>
      </c>
      <c r="J1465" s="2">
        <v>47.0</v>
      </c>
      <c r="K1465" s="2">
        <v>126.0</v>
      </c>
      <c r="L1465" s="2" t="str">
        <f t="shared" si="1"/>
        <v>Delhi</v>
      </c>
      <c r="M1465" s="2" t="str">
        <f t="shared" si="2"/>
        <v>Bangalore-Delhi</v>
      </c>
      <c r="N1465" s="2" t="str">
        <f t="shared" si="7"/>
        <v>Outstation</v>
      </c>
      <c r="O1465" s="2" t="str">
        <f t="shared" si="3"/>
        <v>Ship2Home</v>
      </c>
      <c r="P1465" s="2">
        <f t="shared" si="4"/>
        <v>2</v>
      </c>
      <c r="Q1465" s="2">
        <f t="shared" si="5"/>
        <v>6</v>
      </c>
      <c r="R1465" s="2">
        <f t="shared" si="6"/>
        <v>173</v>
      </c>
    </row>
    <row r="1466" ht="14.25" customHeight="1">
      <c r="A1466" s="2">
        <v>420063.0</v>
      </c>
      <c r="B1466" s="2" t="s">
        <v>39</v>
      </c>
      <c r="C1466" s="2" t="s">
        <v>31</v>
      </c>
      <c r="D1466" s="2" t="s">
        <v>41</v>
      </c>
      <c r="E1466" s="2" t="s">
        <v>33</v>
      </c>
      <c r="F1466" s="2" t="s">
        <v>34</v>
      </c>
      <c r="G1466" s="4">
        <v>43529.83453703704</v>
      </c>
      <c r="H1466" s="4">
        <v>43536.83453703704</v>
      </c>
      <c r="I1466" s="4">
        <v>43535.83453703704</v>
      </c>
      <c r="J1466" s="2">
        <v>0.0</v>
      </c>
      <c r="K1466" s="2">
        <v>122.0</v>
      </c>
      <c r="L1466" s="2" t="str">
        <f t="shared" si="1"/>
        <v>Delhi</v>
      </c>
      <c r="M1466" s="2" t="str">
        <f t="shared" si="2"/>
        <v>Delhi-Delhi</v>
      </c>
      <c r="N1466" s="2" t="str">
        <f t="shared" si="7"/>
        <v>Local</v>
      </c>
      <c r="O1466" s="2" t="str">
        <f t="shared" si="3"/>
        <v>Ship2Home</v>
      </c>
      <c r="P1466" s="2">
        <f t="shared" si="4"/>
        <v>1</v>
      </c>
      <c r="Q1466" s="2">
        <f t="shared" si="5"/>
        <v>7</v>
      </c>
      <c r="R1466" s="2">
        <f t="shared" si="6"/>
        <v>122</v>
      </c>
    </row>
    <row r="1467" ht="14.25" customHeight="1">
      <c r="A1467" s="2">
        <v>478421.0</v>
      </c>
      <c r="B1467" s="2" t="s">
        <v>47</v>
      </c>
      <c r="C1467" s="2" t="s">
        <v>37</v>
      </c>
      <c r="D1467" s="2" t="s">
        <v>41</v>
      </c>
      <c r="E1467" s="2" t="s">
        <v>44</v>
      </c>
      <c r="F1467" s="2" t="s">
        <v>34</v>
      </c>
      <c r="G1467" s="4">
        <v>43529.83525462963</v>
      </c>
      <c r="H1467" s="4">
        <v>43534.83525462963</v>
      </c>
      <c r="I1467" s="4">
        <v>43533.83525462963</v>
      </c>
      <c r="J1467" s="2">
        <v>66.0</v>
      </c>
      <c r="K1467" s="2">
        <v>85.0</v>
      </c>
      <c r="L1467" s="2" t="str">
        <f t="shared" si="1"/>
        <v>Mumbai</v>
      </c>
      <c r="M1467" s="2" t="str">
        <f t="shared" si="2"/>
        <v>Delhi-Mumbai</v>
      </c>
      <c r="N1467" s="2" t="str">
        <f t="shared" si="7"/>
        <v>Outstation</v>
      </c>
      <c r="O1467" s="2" t="str">
        <f t="shared" si="3"/>
        <v>FastWheels</v>
      </c>
      <c r="P1467" s="2">
        <f t="shared" si="4"/>
        <v>1</v>
      </c>
      <c r="Q1467" s="2">
        <f t="shared" si="5"/>
        <v>5</v>
      </c>
      <c r="R1467" s="2">
        <f t="shared" si="6"/>
        <v>151</v>
      </c>
    </row>
    <row r="1468" ht="14.25" customHeight="1">
      <c r="A1468" s="2">
        <v>864394.0</v>
      </c>
      <c r="B1468" s="2" t="s">
        <v>47</v>
      </c>
      <c r="C1468" s="2" t="s">
        <v>40</v>
      </c>
      <c r="D1468" s="2" t="s">
        <v>41</v>
      </c>
      <c r="E1468" s="2" t="s">
        <v>44</v>
      </c>
      <c r="F1468" s="2" t="s">
        <v>34</v>
      </c>
      <c r="G1468" s="4">
        <v>43529.836064814815</v>
      </c>
      <c r="H1468" s="4">
        <v>43533.836064814815</v>
      </c>
      <c r="I1468" s="4">
        <v>43535.836064814815</v>
      </c>
      <c r="J1468" s="2">
        <v>59.0</v>
      </c>
      <c r="K1468" s="2">
        <v>85.0</v>
      </c>
      <c r="L1468" s="2" t="str">
        <f t="shared" si="1"/>
        <v>Kolkata</v>
      </c>
      <c r="M1468" s="2" t="str">
        <f t="shared" si="2"/>
        <v>Delhi-Kolkata</v>
      </c>
      <c r="N1468" s="2" t="str">
        <f t="shared" si="7"/>
        <v>Outstation</v>
      </c>
      <c r="O1468" s="2" t="str">
        <f t="shared" si="3"/>
        <v>FastWheels</v>
      </c>
      <c r="P1468" s="2">
        <f t="shared" si="4"/>
        <v>-2</v>
      </c>
      <c r="Q1468" s="2">
        <f t="shared" si="5"/>
        <v>4</v>
      </c>
      <c r="R1468" s="2">
        <f t="shared" si="6"/>
        <v>144</v>
      </c>
    </row>
    <row r="1469" ht="14.25" customHeight="1">
      <c r="A1469" s="2">
        <v>602383.0</v>
      </c>
      <c r="B1469" s="2" t="s">
        <v>30</v>
      </c>
      <c r="C1469" s="2" t="s">
        <v>45</v>
      </c>
      <c r="D1469" s="2" t="s">
        <v>32</v>
      </c>
      <c r="E1469" s="2" t="s">
        <v>33</v>
      </c>
      <c r="F1469" s="2" t="s">
        <v>34</v>
      </c>
      <c r="G1469" s="4">
        <v>43529.83635416667</v>
      </c>
      <c r="H1469" s="4">
        <v>43534.83635416667</v>
      </c>
      <c r="I1469" s="4">
        <v>43536.83635416667</v>
      </c>
      <c r="J1469" s="2">
        <v>42.0</v>
      </c>
      <c r="K1469" s="2">
        <v>123.0</v>
      </c>
      <c r="L1469" s="2" t="str">
        <f t="shared" si="1"/>
        <v>Chennai</v>
      </c>
      <c r="M1469" s="2" t="str">
        <f t="shared" si="2"/>
        <v>Bangalore-Chennai</v>
      </c>
      <c r="N1469" s="2" t="str">
        <f t="shared" si="7"/>
        <v>Outstation</v>
      </c>
      <c r="O1469" s="2" t="str">
        <f t="shared" si="3"/>
        <v>Ship2Home</v>
      </c>
      <c r="P1469" s="2">
        <f t="shared" si="4"/>
        <v>-2</v>
      </c>
      <c r="Q1469" s="2">
        <f t="shared" si="5"/>
        <v>5</v>
      </c>
      <c r="R1469" s="2">
        <f t="shared" si="6"/>
        <v>165</v>
      </c>
    </row>
    <row r="1470" ht="14.25" customHeight="1">
      <c r="A1470" s="2">
        <v>63768.0</v>
      </c>
      <c r="B1470" s="2" t="s">
        <v>39</v>
      </c>
      <c r="C1470" s="2" t="s">
        <v>37</v>
      </c>
      <c r="D1470" s="2" t="s">
        <v>41</v>
      </c>
      <c r="E1470" s="2" t="s">
        <v>44</v>
      </c>
      <c r="F1470" s="2" t="s">
        <v>34</v>
      </c>
      <c r="G1470" s="4">
        <v>43529.837430555555</v>
      </c>
      <c r="H1470" s="4">
        <v>43534.837430555555</v>
      </c>
      <c r="I1470" s="4">
        <v>43536.837430555555</v>
      </c>
      <c r="J1470" s="2">
        <v>43.0</v>
      </c>
      <c r="K1470" s="2">
        <v>108.0</v>
      </c>
      <c r="L1470" s="2" t="str">
        <f t="shared" si="1"/>
        <v>Mumbai</v>
      </c>
      <c r="M1470" s="2" t="str">
        <f t="shared" si="2"/>
        <v>Delhi-Mumbai</v>
      </c>
      <c r="N1470" s="2" t="str">
        <f t="shared" si="7"/>
        <v>Outstation</v>
      </c>
      <c r="O1470" s="2" t="str">
        <f t="shared" si="3"/>
        <v>FastWheels</v>
      </c>
      <c r="P1470" s="2">
        <f t="shared" si="4"/>
        <v>-2</v>
      </c>
      <c r="Q1470" s="2">
        <f t="shared" si="5"/>
        <v>5</v>
      </c>
      <c r="R1470" s="2">
        <f t="shared" si="6"/>
        <v>151</v>
      </c>
    </row>
    <row r="1471" ht="14.25" customHeight="1">
      <c r="A1471" s="2">
        <v>681299.0</v>
      </c>
      <c r="B1471" s="2" t="s">
        <v>36</v>
      </c>
      <c r="C1471" s="2" t="s">
        <v>40</v>
      </c>
      <c r="D1471" s="2" t="s">
        <v>41</v>
      </c>
      <c r="E1471" s="2" t="s">
        <v>44</v>
      </c>
      <c r="F1471" s="2" t="s">
        <v>34</v>
      </c>
      <c r="G1471" s="4">
        <v>43529.842835648145</v>
      </c>
      <c r="H1471" s="4">
        <v>43535.842835648145</v>
      </c>
      <c r="I1471" s="4">
        <v>43534.842835648145</v>
      </c>
      <c r="J1471" s="2">
        <v>78.0</v>
      </c>
      <c r="K1471" s="2">
        <v>94.0</v>
      </c>
      <c r="L1471" s="2" t="str">
        <f t="shared" si="1"/>
        <v>Kolkata</v>
      </c>
      <c r="M1471" s="2" t="str">
        <f t="shared" si="2"/>
        <v>Delhi-Kolkata</v>
      </c>
      <c r="N1471" s="2" t="str">
        <f t="shared" si="7"/>
        <v>Outstation</v>
      </c>
      <c r="O1471" s="2" t="str">
        <f t="shared" si="3"/>
        <v>FastWheels</v>
      </c>
      <c r="P1471" s="2">
        <f t="shared" si="4"/>
        <v>1</v>
      </c>
      <c r="Q1471" s="2">
        <f t="shared" si="5"/>
        <v>6</v>
      </c>
      <c r="R1471" s="2">
        <f t="shared" si="6"/>
        <v>172</v>
      </c>
    </row>
    <row r="1472" ht="14.25" customHeight="1">
      <c r="A1472" s="2">
        <v>569996.0</v>
      </c>
      <c r="B1472" s="2" t="s">
        <v>36</v>
      </c>
      <c r="C1472" s="2" t="s">
        <v>43</v>
      </c>
      <c r="D1472" s="2" t="s">
        <v>32</v>
      </c>
      <c r="E1472" s="2" t="s">
        <v>44</v>
      </c>
      <c r="F1472" s="2" t="s">
        <v>34</v>
      </c>
      <c r="G1472" s="4">
        <v>43529.845717592594</v>
      </c>
      <c r="H1472" s="4">
        <v>43529.845717592594</v>
      </c>
      <c r="I1472" s="4">
        <v>43532.845717592594</v>
      </c>
      <c r="J1472" s="2">
        <v>0.0</v>
      </c>
      <c r="K1472" s="2">
        <v>106.0</v>
      </c>
      <c r="L1472" s="2" t="str">
        <f t="shared" si="1"/>
        <v>Bangalore</v>
      </c>
      <c r="M1472" s="2" t="str">
        <f t="shared" si="2"/>
        <v>Bangalore-Bangalore</v>
      </c>
      <c r="N1472" s="2" t="str">
        <f t="shared" si="7"/>
        <v>Local</v>
      </c>
      <c r="O1472" s="2" t="str">
        <f t="shared" si="3"/>
        <v>FastWheels</v>
      </c>
      <c r="P1472" s="2">
        <f t="shared" si="4"/>
        <v>-3</v>
      </c>
      <c r="Q1472" s="2">
        <f t="shared" si="5"/>
        <v>0</v>
      </c>
      <c r="R1472" s="2">
        <f t="shared" si="6"/>
        <v>106</v>
      </c>
    </row>
    <row r="1473" ht="14.25" customHeight="1">
      <c r="A1473" s="2">
        <v>139886.0</v>
      </c>
      <c r="B1473" s="2" t="s">
        <v>39</v>
      </c>
      <c r="C1473" s="2" t="s">
        <v>45</v>
      </c>
      <c r="D1473" s="2" t="s">
        <v>32</v>
      </c>
      <c r="E1473" s="2" t="s">
        <v>44</v>
      </c>
      <c r="F1473" s="2" t="s">
        <v>34</v>
      </c>
      <c r="G1473" s="4">
        <v>43529.84836805556</v>
      </c>
      <c r="H1473" s="4">
        <v>43539.84836805556</v>
      </c>
      <c r="I1473" s="4">
        <v>43533.84836805556</v>
      </c>
      <c r="J1473" s="2">
        <v>82.0</v>
      </c>
      <c r="K1473" s="2">
        <v>104.0</v>
      </c>
      <c r="L1473" s="2" t="str">
        <f t="shared" si="1"/>
        <v>Chennai</v>
      </c>
      <c r="M1473" s="2" t="str">
        <f t="shared" si="2"/>
        <v>Bangalore-Chennai</v>
      </c>
      <c r="N1473" s="2" t="str">
        <f t="shared" si="7"/>
        <v>Outstation</v>
      </c>
      <c r="O1473" s="2" t="str">
        <f t="shared" si="3"/>
        <v>FastWheels</v>
      </c>
      <c r="P1473" s="2">
        <f t="shared" si="4"/>
        <v>6</v>
      </c>
      <c r="Q1473" s="2">
        <f t="shared" si="5"/>
        <v>10</v>
      </c>
      <c r="R1473" s="2">
        <f t="shared" si="6"/>
        <v>186</v>
      </c>
    </row>
    <row r="1474" ht="14.25" customHeight="1">
      <c r="A1474" s="2">
        <v>148179.0</v>
      </c>
      <c r="B1474" s="2" t="s">
        <v>36</v>
      </c>
      <c r="C1474" s="2" t="s">
        <v>45</v>
      </c>
      <c r="D1474" s="2" t="s">
        <v>32</v>
      </c>
      <c r="E1474" s="2" t="s">
        <v>44</v>
      </c>
      <c r="F1474" s="2" t="s">
        <v>34</v>
      </c>
      <c r="G1474" s="4">
        <v>43529.86037037037</v>
      </c>
      <c r="H1474" s="4">
        <v>43533.86037037037</v>
      </c>
      <c r="I1474" s="4">
        <v>43536.86037037037</v>
      </c>
      <c r="J1474" s="2">
        <v>67.0</v>
      </c>
      <c r="K1474" s="2">
        <v>110.0</v>
      </c>
      <c r="L1474" s="2" t="str">
        <f t="shared" si="1"/>
        <v>Chennai</v>
      </c>
      <c r="M1474" s="2" t="str">
        <f t="shared" si="2"/>
        <v>Bangalore-Chennai</v>
      </c>
      <c r="N1474" s="2" t="str">
        <f t="shared" si="7"/>
        <v>Outstation</v>
      </c>
      <c r="O1474" s="2" t="str">
        <f t="shared" si="3"/>
        <v>FastWheels</v>
      </c>
      <c r="P1474" s="2">
        <f t="shared" si="4"/>
        <v>-3</v>
      </c>
      <c r="Q1474" s="2">
        <f t="shared" si="5"/>
        <v>4</v>
      </c>
      <c r="R1474" s="2">
        <f t="shared" si="6"/>
        <v>177</v>
      </c>
    </row>
    <row r="1475" ht="14.25" customHeight="1">
      <c r="A1475" s="2">
        <v>292961.0</v>
      </c>
      <c r="B1475" s="2" t="s">
        <v>30</v>
      </c>
      <c r="C1475" s="2" t="s">
        <v>43</v>
      </c>
      <c r="D1475" s="2" t="s">
        <v>41</v>
      </c>
      <c r="E1475" s="2" t="s">
        <v>44</v>
      </c>
      <c r="F1475" s="2" t="s">
        <v>34</v>
      </c>
      <c r="G1475" s="4">
        <v>43529.86069444445</v>
      </c>
      <c r="H1475" s="4">
        <v>43534.86069444445</v>
      </c>
      <c r="I1475" s="4">
        <v>43534.86069444445</v>
      </c>
      <c r="J1475" s="2">
        <v>68.0</v>
      </c>
      <c r="K1475" s="2">
        <v>109.0</v>
      </c>
      <c r="L1475" s="2" t="str">
        <f t="shared" si="1"/>
        <v>Bangalore</v>
      </c>
      <c r="M1475" s="2" t="str">
        <f t="shared" si="2"/>
        <v>Delhi-Bangalore</v>
      </c>
      <c r="N1475" s="2" t="str">
        <f t="shared" si="7"/>
        <v>Outstation</v>
      </c>
      <c r="O1475" s="2" t="str">
        <f t="shared" si="3"/>
        <v>FastWheels</v>
      </c>
      <c r="P1475" s="2">
        <f t="shared" si="4"/>
        <v>0</v>
      </c>
      <c r="Q1475" s="2">
        <f t="shared" si="5"/>
        <v>5</v>
      </c>
      <c r="R1475" s="2">
        <f t="shared" si="6"/>
        <v>177</v>
      </c>
    </row>
    <row r="1476" ht="14.25" customHeight="1">
      <c r="A1476" s="2">
        <v>141851.0</v>
      </c>
      <c r="B1476" s="2" t="s">
        <v>48</v>
      </c>
      <c r="C1476" s="2" t="s">
        <v>45</v>
      </c>
      <c r="D1476" s="2" t="s">
        <v>32</v>
      </c>
      <c r="E1476" s="2" t="s">
        <v>33</v>
      </c>
      <c r="F1476" s="2" t="s">
        <v>34</v>
      </c>
      <c r="G1476" s="4">
        <v>43529.86394675926</v>
      </c>
      <c r="H1476" s="4">
        <v>43531.86394675926</v>
      </c>
      <c r="I1476" s="4">
        <v>43535.86394675926</v>
      </c>
      <c r="J1476" s="2">
        <v>36.0</v>
      </c>
      <c r="K1476" s="2">
        <v>121.0</v>
      </c>
      <c r="L1476" s="2" t="str">
        <f t="shared" si="1"/>
        <v>Chennai</v>
      </c>
      <c r="M1476" s="2" t="str">
        <f t="shared" si="2"/>
        <v>Bangalore-Chennai</v>
      </c>
      <c r="N1476" s="2" t="str">
        <f t="shared" si="7"/>
        <v>Outstation</v>
      </c>
      <c r="O1476" s="2" t="str">
        <f t="shared" si="3"/>
        <v>Ship2Home</v>
      </c>
      <c r="P1476" s="2">
        <f t="shared" si="4"/>
        <v>-4</v>
      </c>
      <c r="Q1476" s="2">
        <f t="shared" si="5"/>
        <v>2</v>
      </c>
      <c r="R1476" s="2">
        <f t="shared" si="6"/>
        <v>157</v>
      </c>
    </row>
    <row r="1477" ht="14.25" customHeight="1">
      <c r="A1477" s="2">
        <v>102903.0</v>
      </c>
      <c r="B1477" s="2" t="s">
        <v>36</v>
      </c>
      <c r="C1477" s="2" t="s">
        <v>31</v>
      </c>
      <c r="D1477" s="2" t="s">
        <v>41</v>
      </c>
      <c r="E1477" s="2" t="s">
        <v>33</v>
      </c>
      <c r="F1477" s="2" t="s">
        <v>34</v>
      </c>
      <c r="G1477" s="4">
        <v>43529.86435185185</v>
      </c>
      <c r="H1477" s="4">
        <v>43532.86435185185</v>
      </c>
      <c r="I1477" s="4">
        <v>43532.86435185185</v>
      </c>
      <c r="J1477" s="2">
        <v>0.0</v>
      </c>
      <c r="K1477" s="2">
        <v>127.0</v>
      </c>
      <c r="L1477" s="2" t="str">
        <f t="shared" si="1"/>
        <v>Delhi</v>
      </c>
      <c r="M1477" s="2" t="str">
        <f t="shared" si="2"/>
        <v>Delhi-Delhi</v>
      </c>
      <c r="N1477" s="2" t="str">
        <f t="shared" si="7"/>
        <v>Local</v>
      </c>
      <c r="O1477" s="2" t="str">
        <f t="shared" si="3"/>
        <v>Ship2Home</v>
      </c>
      <c r="P1477" s="2">
        <f t="shared" si="4"/>
        <v>0</v>
      </c>
      <c r="Q1477" s="2">
        <f t="shared" si="5"/>
        <v>3</v>
      </c>
      <c r="R1477" s="2">
        <f t="shared" si="6"/>
        <v>127</v>
      </c>
    </row>
    <row r="1478" ht="14.25" customHeight="1">
      <c r="A1478" s="2">
        <v>735296.0</v>
      </c>
      <c r="B1478" s="2" t="s">
        <v>39</v>
      </c>
      <c r="C1478" s="2" t="s">
        <v>37</v>
      </c>
      <c r="D1478" s="2" t="s">
        <v>41</v>
      </c>
      <c r="E1478" s="2" t="s">
        <v>44</v>
      </c>
      <c r="F1478" s="2" t="s">
        <v>34</v>
      </c>
      <c r="G1478" s="4">
        <v>43529.86881944445</v>
      </c>
      <c r="H1478" s="4">
        <v>43534.86881944445</v>
      </c>
      <c r="I1478" s="4">
        <v>43532.86881944445</v>
      </c>
      <c r="J1478" s="2">
        <v>80.0</v>
      </c>
      <c r="K1478" s="2">
        <v>93.0</v>
      </c>
      <c r="L1478" s="2" t="str">
        <f t="shared" si="1"/>
        <v>Mumbai</v>
      </c>
      <c r="M1478" s="2" t="str">
        <f t="shared" si="2"/>
        <v>Delhi-Mumbai</v>
      </c>
      <c r="N1478" s="2" t="str">
        <f t="shared" si="7"/>
        <v>Outstation</v>
      </c>
      <c r="O1478" s="2" t="str">
        <f t="shared" si="3"/>
        <v>FastWheels</v>
      </c>
      <c r="P1478" s="2">
        <f t="shared" si="4"/>
        <v>2</v>
      </c>
      <c r="Q1478" s="2">
        <f t="shared" si="5"/>
        <v>5</v>
      </c>
      <c r="R1478" s="2">
        <f t="shared" si="6"/>
        <v>173</v>
      </c>
    </row>
    <row r="1479" ht="14.25" customHeight="1">
      <c r="A1479" s="2">
        <v>880822.0</v>
      </c>
      <c r="B1479" s="2" t="s">
        <v>48</v>
      </c>
      <c r="C1479" s="2" t="s">
        <v>37</v>
      </c>
      <c r="D1479" s="2" t="s">
        <v>32</v>
      </c>
      <c r="E1479" s="2" t="s">
        <v>38</v>
      </c>
      <c r="F1479" s="2" t="s">
        <v>34</v>
      </c>
      <c r="G1479" s="4">
        <v>43529.872037037036</v>
      </c>
      <c r="H1479" s="4">
        <v>43535.872037037036</v>
      </c>
      <c r="I1479" s="4">
        <v>43536.872037037036</v>
      </c>
      <c r="J1479" s="2">
        <v>25.0</v>
      </c>
      <c r="K1479" s="2">
        <v>106.0</v>
      </c>
      <c r="L1479" s="2" t="str">
        <f t="shared" si="1"/>
        <v>Mumbai</v>
      </c>
      <c r="M1479" s="2" t="str">
        <f t="shared" si="2"/>
        <v>Bangalore-Mumbai</v>
      </c>
      <c r="N1479" s="2" t="str">
        <f t="shared" si="7"/>
        <v>Outstation</v>
      </c>
      <c r="O1479" s="2" t="str">
        <f t="shared" si="3"/>
        <v>Ship2Home</v>
      </c>
      <c r="P1479" s="2">
        <f t="shared" si="4"/>
        <v>-1</v>
      </c>
      <c r="Q1479" s="2">
        <f t="shared" si="5"/>
        <v>6</v>
      </c>
      <c r="R1479" s="2">
        <f t="shared" si="6"/>
        <v>131</v>
      </c>
    </row>
    <row r="1480" ht="14.25" customHeight="1">
      <c r="A1480" s="2">
        <v>264498.0</v>
      </c>
      <c r="B1480" s="2" t="s">
        <v>39</v>
      </c>
      <c r="C1480" s="2" t="s">
        <v>43</v>
      </c>
      <c r="D1480" s="2" t="s">
        <v>41</v>
      </c>
      <c r="E1480" s="2" t="s">
        <v>44</v>
      </c>
      <c r="F1480" s="2" t="s">
        <v>34</v>
      </c>
      <c r="G1480" s="4">
        <v>43529.87501157408</v>
      </c>
      <c r="H1480" s="4">
        <v>43531.87501157408</v>
      </c>
      <c r="I1480" s="4">
        <v>43532.87501157408</v>
      </c>
      <c r="J1480" s="2">
        <v>80.0</v>
      </c>
      <c r="K1480" s="2">
        <v>104.0</v>
      </c>
      <c r="L1480" s="2" t="str">
        <f t="shared" si="1"/>
        <v>Bangalore</v>
      </c>
      <c r="M1480" s="2" t="str">
        <f t="shared" si="2"/>
        <v>Delhi-Bangalore</v>
      </c>
      <c r="N1480" s="2" t="str">
        <f t="shared" si="7"/>
        <v>Outstation</v>
      </c>
      <c r="O1480" s="2" t="str">
        <f t="shared" si="3"/>
        <v>FastWheels</v>
      </c>
      <c r="P1480" s="2">
        <f t="shared" si="4"/>
        <v>-1</v>
      </c>
      <c r="Q1480" s="2">
        <f t="shared" si="5"/>
        <v>2</v>
      </c>
      <c r="R1480" s="2">
        <f t="shared" si="6"/>
        <v>184</v>
      </c>
    </row>
    <row r="1481" ht="14.25" customHeight="1">
      <c r="A1481" s="2">
        <v>494199.0</v>
      </c>
      <c r="B1481" s="2" t="s">
        <v>49</v>
      </c>
      <c r="C1481" s="2" t="s">
        <v>43</v>
      </c>
      <c r="D1481" s="2" t="s">
        <v>32</v>
      </c>
      <c r="E1481" s="2" t="s">
        <v>33</v>
      </c>
      <c r="F1481" s="2" t="s">
        <v>34</v>
      </c>
      <c r="G1481" s="4">
        <v>43529.87505787037</v>
      </c>
      <c r="H1481" s="4">
        <v>43530.87505787037</v>
      </c>
      <c r="I1481" s="4">
        <v>43532.87505787037</v>
      </c>
      <c r="J1481" s="2">
        <v>0.0</v>
      </c>
      <c r="K1481" s="2">
        <v>128.0</v>
      </c>
      <c r="L1481" s="2" t="str">
        <f t="shared" si="1"/>
        <v>Bangalore</v>
      </c>
      <c r="M1481" s="2" t="str">
        <f t="shared" si="2"/>
        <v>Bangalore-Bangalore</v>
      </c>
      <c r="N1481" s="2" t="str">
        <f t="shared" si="7"/>
        <v>Local</v>
      </c>
      <c r="O1481" s="2" t="str">
        <f t="shared" si="3"/>
        <v>Ship2Home</v>
      </c>
      <c r="P1481" s="2">
        <f t="shared" si="4"/>
        <v>-2</v>
      </c>
      <c r="Q1481" s="2">
        <f t="shared" si="5"/>
        <v>1</v>
      </c>
      <c r="R1481" s="2">
        <f t="shared" si="6"/>
        <v>128</v>
      </c>
    </row>
    <row r="1482" ht="14.25" customHeight="1">
      <c r="A1482" s="2">
        <v>298647.0</v>
      </c>
      <c r="B1482" s="2" t="s">
        <v>39</v>
      </c>
      <c r="C1482" s="2" t="s">
        <v>37</v>
      </c>
      <c r="D1482" s="2" t="s">
        <v>32</v>
      </c>
      <c r="E1482" s="2" t="s">
        <v>33</v>
      </c>
      <c r="F1482" s="2" t="s">
        <v>34</v>
      </c>
      <c r="G1482" s="4">
        <v>43529.87577546296</v>
      </c>
      <c r="H1482" s="4">
        <v>43536.87577546296</v>
      </c>
      <c r="I1482" s="4">
        <v>43532.87577546296</v>
      </c>
      <c r="J1482" s="2">
        <v>33.0</v>
      </c>
      <c r="K1482" s="2">
        <v>109.0</v>
      </c>
      <c r="L1482" s="2" t="str">
        <f t="shared" si="1"/>
        <v>Mumbai</v>
      </c>
      <c r="M1482" s="2" t="str">
        <f t="shared" si="2"/>
        <v>Bangalore-Mumbai</v>
      </c>
      <c r="N1482" s="2" t="str">
        <f t="shared" si="7"/>
        <v>Outstation</v>
      </c>
      <c r="O1482" s="2" t="str">
        <f t="shared" si="3"/>
        <v>Ship2Home</v>
      </c>
      <c r="P1482" s="2">
        <f t="shared" si="4"/>
        <v>4</v>
      </c>
      <c r="Q1482" s="2">
        <f t="shared" si="5"/>
        <v>7</v>
      </c>
      <c r="R1482" s="2">
        <f t="shared" si="6"/>
        <v>142</v>
      </c>
    </row>
    <row r="1483" ht="14.25" customHeight="1">
      <c r="A1483" s="2">
        <v>771113.0</v>
      </c>
      <c r="B1483" s="2" t="s">
        <v>39</v>
      </c>
      <c r="C1483" s="2" t="s">
        <v>37</v>
      </c>
      <c r="D1483" s="2" t="s">
        <v>32</v>
      </c>
      <c r="E1483" s="2" t="s">
        <v>33</v>
      </c>
      <c r="F1483" s="2" t="s">
        <v>34</v>
      </c>
      <c r="G1483" s="4">
        <v>43529.878217592595</v>
      </c>
      <c r="H1483" s="4">
        <v>43533.878217592595</v>
      </c>
      <c r="I1483" s="4">
        <v>43532.878217592595</v>
      </c>
      <c r="J1483" s="2">
        <v>32.0</v>
      </c>
      <c r="K1483" s="2">
        <v>109.0</v>
      </c>
      <c r="L1483" s="2" t="str">
        <f t="shared" si="1"/>
        <v>Mumbai</v>
      </c>
      <c r="M1483" s="2" t="str">
        <f t="shared" si="2"/>
        <v>Bangalore-Mumbai</v>
      </c>
      <c r="N1483" s="2" t="str">
        <f t="shared" si="7"/>
        <v>Outstation</v>
      </c>
      <c r="O1483" s="2" t="str">
        <f t="shared" si="3"/>
        <v>Ship2Home</v>
      </c>
      <c r="P1483" s="2">
        <f t="shared" si="4"/>
        <v>1</v>
      </c>
      <c r="Q1483" s="2">
        <f t="shared" si="5"/>
        <v>4</v>
      </c>
      <c r="R1483" s="2">
        <f t="shared" si="6"/>
        <v>141</v>
      </c>
    </row>
    <row r="1484" ht="14.25" customHeight="1">
      <c r="A1484" s="2">
        <v>439489.0</v>
      </c>
      <c r="B1484" s="2" t="s">
        <v>30</v>
      </c>
      <c r="C1484" s="2" t="s">
        <v>37</v>
      </c>
      <c r="D1484" s="2" t="s">
        <v>41</v>
      </c>
      <c r="E1484" s="2" t="s">
        <v>33</v>
      </c>
      <c r="F1484" s="2" t="s">
        <v>34</v>
      </c>
      <c r="G1484" s="4">
        <v>43529.87929398148</v>
      </c>
      <c r="H1484" s="4">
        <v>43537.87929398148</v>
      </c>
      <c r="I1484" s="4">
        <v>43536.87929398148</v>
      </c>
      <c r="J1484" s="2">
        <v>50.0</v>
      </c>
      <c r="K1484" s="2">
        <v>108.0</v>
      </c>
      <c r="L1484" s="2" t="str">
        <f t="shared" si="1"/>
        <v>Mumbai</v>
      </c>
      <c r="M1484" s="2" t="str">
        <f t="shared" si="2"/>
        <v>Delhi-Mumbai</v>
      </c>
      <c r="N1484" s="2" t="str">
        <f t="shared" si="7"/>
        <v>Outstation</v>
      </c>
      <c r="O1484" s="2" t="str">
        <f t="shared" si="3"/>
        <v>Ship2Home</v>
      </c>
      <c r="P1484" s="2">
        <f t="shared" si="4"/>
        <v>1</v>
      </c>
      <c r="Q1484" s="2">
        <f t="shared" si="5"/>
        <v>8</v>
      </c>
      <c r="R1484" s="2">
        <f t="shared" si="6"/>
        <v>158</v>
      </c>
    </row>
    <row r="1485" ht="14.25" customHeight="1">
      <c r="A1485" s="2">
        <v>564991.0</v>
      </c>
      <c r="B1485" s="2" t="s">
        <v>39</v>
      </c>
      <c r="C1485" s="2" t="s">
        <v>37</v>
      </c>
      <c r="D1485" s="2" t="s">
        <v>32</v>
      </c>
      <c r="E1485" s="2" t="s">
        <v>33</v>
      </c>
      <c r="F1485" s="2" t="s">
        <v>34</v>
      </c>
      <c r="G1485" s="4">
        <v>43529.89042824074</v>
      </c>
      <c r="H1485" s="4">
        <v>43536.89042824074</v>
      </c>
      <c r="I1485" s="4">
        <v>43535.89042824074</v>
      </c>
      <c r="J1485" s="2">
        <v>50.0</v>
      </c>
      <c r="K1485" s="2">
        <v>109.0</v>
      </c>
      <c r="L1485" s="2" t="str">
        <f t="shared" si="1"/>
        <v>Mumbai</v>
      </c>
      <c r="M1485" s="2" t="str">
        <f t="shared" si="2"/>
        <v>Bangalore-Mumbai</v>
      </c>
      <c r="N1485" s="2" t="str">
        <f t="shared" si="7"/>
        <v>Outstation</v>
      </c>
      <c r="O1485" s="2" t="str">
        <f t="shared" si="3"/>
        <v>Ship2Home</v>
      </c>
      <c r="P1485" s="2">
        <f t="shared" si="4"/>
        <v>1</v>
      </c>
      <c r="Q1485" s="2">
        <f t="shared" si="5"/>
        <v>7</v>
      </c>
      <c r="R1485" s="2">
        <f t="shared" si="6"/>
        <v>159</v>
      </c>
    </row>
    <row r="1486" ht="14.25" customHeight="1">
      <c r="A1486" s="2">
        <v>141934.0</v>
      </c>
      <c r="B1486" s="2" t="s">
        <v>39</v>
      </c>
      <c r="C1486" s="2" t="s">
        <v>45</v>
      </c>
      <c r="D1486" s="2" t="s">
        <v>41</v>
      </c>
      <c r="E1486" s="2" t="s">
        <v>38</v>
      </c>
      <c r="F1486" s="2" t="s">
        <v>34</v>
      </c>
      <c r="G1486" s="4">
        <v>43529.894467592596</v>
      </c>
      <c r="H1486" s="4">
        <v>43535.894467592596</v>
      </c>
      <c r="I1486" s="4">
        <v>43533.894467592596</v>
      </c>
      <c r="J1486" s="2">
        <v>28.0</v>
      </c>
      <c r="K1486" s="2">
        <v>126.0</v>
      </c>
      <c r="L1486" s="2" t="str">
        <f t="shared" si="1"/>
        <v>Chennai</v>
      </c>
      <c r="M1486" s="2" t="str">
        <f t="shared" si="2"/>
        <v>Delhi-Chennai</v>
      </c>
      <c r="N1486" s="2" t="str">
        <f t="shared" si="7"/>
        <v>Outstation</v>
      </c>
      <c r="O1486" s="2" t="str">
        <f t="shared" si="3"/>
        <v>Ship2Home</v>
      </c>
      <c r="P1486" s="2">
        <f t="shared" si="4"/>
        <v>2</v>
      </c>
      <c r="Q1486" s="2">
        <f t="shared" si="5"/>
        <v>6</v>
      </c>
      <c r="R1486" s="2">
        <f t="shared" si="6"/>
        <v>154</v>
      </c>
    </row>
    <row r="1487" ht="14.25" customHeight="1">
      <c r="A1487" s="2">
        <v>504829.0</v>
      </c>
      <c r="B1487" s="2" t="s">
        <v>46</v>
      </c>
      <c r="C1487" s="2" t="s">
        <v>37</v>
      </c>
      <c r="D1487" s="2" t="s">
        <v>41</v>
      </c>
      <c r="E1487" s="2" t="s">
        <v>44</v>
      </c>
      <c r="F1487" s="2" t="s">
        <v>34</v>
      </c>
      <c r="G1487" s="4">
        <v>43529.897465277776</v>
      </c>
      <c r="H1487" s="4">
        <v>43533.897465277776</v>
      </c>
      <c r="I1487" s="4">
        <v>43532.897465277776</v>
      </c>
      <c r="J1487" s="2">
        <v>62.0</v>
      </c>
      <c r="K1487" s="2">
        <v>90.0</v>
      </c>
      <c r="L1487" s="2" t="str">
        <f t="shared" si="1"/>
        <v>Mumbai</v>
      </c>
      <c r="M1487" s="2" t="str">
        <f t="shared" si="2"/>
        <v>Delhi-Mumbai</v>
      </c>
      <c r="N1487" s="2" t="str">
        <f t="shared" si="7"/>
        <v>Outstation</v>
      </c>
      <c r="O1487" s="2" t="str">
        <f t="shared" si="3"/>
        <v>FastWheels</v>
      </c>
      <c r="P1487" s="2">
        <f t="shared" si="4"/>
        <v>1</v>
      </c>
      <c r="Q1487" s="2">
        <f t="shared" si="5"/>
        <v>4</v>
      </c>
      <c r="R1487" s="2">
        <f t="shared" si="6"/>
        <v>152</v>
      </c>
    </row>
    <row r="1488" ht="14.25" customHeight="1">
      <c r="A1488" s="2">
        <v>615932.0</v>
      </c>
      <c r="B1488" s="2" t="s">
        <v>47</v>
      </c>
      <c r="C1488" s="2" t="s">
        <v>45</v>
      </c>
      <c r="D1488" s="2" t="s">
        <v>41</v>
      </c>
      <c r="E1488" s="2" t="s">
        <v>44</v>
      </c>
      <c r="F1488" s="2" t="s">
        <v>34</v>
      </c>
      <c r="G1488" s="4">
        <v>43529.8984375</v>
      </c>
      <c r="H1488" s="4">
        <v>43539.8984375</v>
      </c>
      <c r="I1488" s="4">
        <v>43535.8984375</v>
      </c>
      <c r="J1488" s="2">
        <v>31.0</v>
      </c>
      <c r="K1488" s="2">
        <v>123.0</v>
      </c>
      <c r="L1488" s="2" t="str">
        <f t="shared" si="1"/>
        <v>Chennai</v>
      </c>
      <c r="M1488" s="2" t="str">
        <f t="shared" si="2"/>
        <v>Delhi-Chennai</v>
      </c>
      <c r="N1488" s="2" t="str">
        <f t="shared" si="7"/>
        <v>Outstation</v>
      </c>
      <c r="O1488" s="2" t="str">
        <f t="shared" si="3"/>
        <v>FastWheels</v>
      </c>
      <c r="P1488" s="2">
        <f t="shared" si="4"/>
        <v>4</v>
      </c>
      <c r="Q1488" s="2">
        <f t="shared" si="5"/>
        <v>10</v>
      </c>
      <c r="R1488" s="2">
        <f t="shared" si="6"/>
        <v>154</v>
      </c>
    </row>
    <row r="1489" ht="14.25" customHeight="1">
      <c r="A1489" s="2">
        <v>173994.0</v>
      </c>
      <c r="B1489" s="2" t="s">
        <v>36</v>
      </c>
      <c r="C1489" s="2" t="s">
        <v>43</v>
      </c>
      <c r="D1489" s="2" t="s">
        <v>32</v>
      </c>
      <c r="E1489" s="2" t="s">
        <v>38</v>
      </c>
      <c r="F1489" s="2" t="s">
        <v>34</v>
      </c>
      <c r="G1489" s="4">
        <v>43529.900347222225</v>
      </c>
      <c r="H1489" s="4">
        <v>43532.900347222225</v>
      </c>
      <c r="I1489" s="4">
        <v>43534.900347222225</v>
      </c>
      <c r="J1489" s="2">
        <v>0.0</v>
      </c>
      <c r="K1489" s="2">
        <v>127.0</v>
      </c>
      <c r="L1489" s="2" t="str">
        <f t="shared" si="1"/>
        <v>Bangalore</v>
      </c>
      <c r="M1489" s="2" t="str">
        <f t="shared" si="2"/>
        <v>Bangalore-Bangalore</v>
      </c>
      <c r="N1489" s="2" t="str">
        <f t="shared" si="7"/>
        <v>Local</v>
      </c>
      <c r="O1489" s="2" t="str">
        <f t="shared" si="3"/>
        <v>Ship2Home</v>
      </c>
      <c r="P1489" s="2">
        <f t="shared" si="4"/>
        <v>-2</v>
      </c>
      <c r="Q1489" s="2">
        <f t="shared" si="5"/>
        <v>3</v>
      </c>
      <c r="R1489" s="2">
        <f t="shared" si="6"/>
        <v>127</v>
      </c>
    </row>
    <row r="1490" ht="14.25" customHeight="1">
      <c r="A1490" s="2">
        <v>267644.0</v>
      </c>
      <c r="B1490" s="2" t="s">
        <v>42</v>
      </c>
      <c r="C1490" s="2" t="s">
        <v>43</v>
      </c>
      <c r="D1490" s="2" t="s">
        <v>41</v>
      </c>
      <c r="E1490" s="2" t="s">
        <v>44</v>
      </c>
      <c r="F1490" s="2" t="s">
        <v>34</v>
      </c>
      <c r="G1490" s="4">
        <v>43529.904340277775</v>
      </c>
      <c r="H1490" s="4">
        <v>43533.904340277775</v>
      </c>
      <c r="I1490" s="4">
        <v>43534.904340277775</v>
      </c>
      <c r="J1490" s="2">
        <v>75.0</v>
      </c>
      <c r="K1490" s="2">
        <v>106.0</v>
      </c>
      <c r="L1490" s="2" t="str">
        <f t="shared" si="1"/>
        <v>Bangalore</v>
      </c>
      <c r="M1490" s="2" t="str">
        <f t="shared" si="2"/>
        <v>Delhi-Bangalore</v>
      </c>
      <c r="N1490" s="2" t="str">
        <f t="shared" si="7"/>
        <v>Outstation</v>
      </c>
      <c r="O1490" s="2" t="str">
        <f t="shared" si="3"/>
        <v>FastWheels</v>
      </c>
      <c r="P1490" s="2">
        <f t="shared" si="4"/>
        <v>-1</v>
      </c>
      <c r="Q1490" s="2">
        <f t="shared" si="5"/>
        <v>4</v>
      </c>
      <c r="R1490" s="2">
        <f t="shared" si="6"/>
        <v>181</v>
      </c>
    </row>
    <row r="1491" ht="14.25" customHeight="1">
      <c r="A1491" s="2">
        <v>96914.0</v>
      </c>
      <c r="B1491" s="2" t="s">
        <v>30</v>
      </c>
      <c r="C1491" s="2" t="s">
        <v>40</v>
      </c>
      <c r="D1491" s="2" t="s">
        <v>32</v>
      </c>
      <c r="E1491" s="2" t="s">
        <v>38</v>
      </c>
      <c r="F1491" s="2" t="s">
        <v>34</v>
      </c>
      <c r="G1491" s="4">
        <v>43529.905023148145</v>
      </c>
      <c r="H1491" s="4">
        <v>43532.905023148145</v>
      </c>
      <c r="I1491" s="4">
        <v>43535.905023148145</v>
      </c>
      <c r="J1491" s="2">
        <v>42.0</v>
      </c>
      <c r="K1491" s="2">
        <v>114.0</v>
      </c>
      <c r="L1491" s="2" t="str">
        <f t="shared" si="1"/>
        <v>Kolkata</v>
      </c>
      <c r="M1491" s="2" t="str">
        <f t="shared" si="2"/>
        <v>Bangalore-Kolkata</v>
      </c>
      <c r="N1491" s="2" t="str">
        <f t="shared" si="7"/>
        <v>Outstation</v>
      </c>
      <c r="O1491" s="2" t="str">
        <f t="shared" si="3"/>
        <v>Ship2Home</v>
      </c>
      <c r="P1491" s="2">
        <f t="shared" si="4"/>
        <v>-3</v>
      </c>
      <c r="Q1491" s="2">
        <f t="shared" si="5"/>
        <v>3</v>
      </c>
      <c r="R1491" s="2">
        <f t="shared" si="6"/>
        <v>156</v>
      </c>
    </row>
    <row r="1492" ht="14.25" customHeight="1">
      <c r="A1492" s="2">
        <v>191484.0</v>
      </c>
      <c r="B1492" s="2" t="s">
        <v>42</v>
      </c>
      <c r="C1492" s="2" t="s">
        <v>31</v>
      </c>
      <c r="D1492" s="2" t="s">
        <v>32</v>
      </c>
      <c r="E1492" s="2" t="s">
        <v>44</v>
      </c>
      <c r="F1492" s="2" t="s">
        <v>34</v>
      </c>
      <c r="G1492" s="4">
        <v>43529.91135416667</v>
      </c>
      <c r="H1492" s="4">
        <v>43532.91135416667</v>
      </c>
      <c r="I1492" s="4">
        <v>43532.91135416667</v>
      </c>
      <c r="J1492" s="2">
        <v>28.0</v>
      </c>
      <c r="K1492" s="2">
        <v>129.0</v>
      </c>
      <c r="L1492" s="2" t="str">
        <f t="shared" si="1"/>
        <v>Delhi</v>
      </c>
      <c r="M1492" s="2" t="str">
        <f t="shared" si="2"/>
        <v>Bangalore-Delhi</v>
      </c>
      <c r="N1492" s="2" t="str">
        <f t="shared" si="7"/>
        <v>Outstation</v>
      </c>
      <c r="O1492" s="2" t="str">
        <f t="shared" si="3"/>
        <v>FastWheels</v>
      </c>
      <c r="P1492" s="2">
        <f t="shared" si="4"/>
        <v>0</v>
      </c>
      <c r="Q1492" s="2">
        <f t="shared" si="5"/>
        <v>3</v>
      </c>
      <c r="R1492" s="2">
        <f t="shared" si="6"/>
        <v>157</v>
      </c>
    </row>
    <row r="1493" ht="14.25" customHeight="1">
      <c r="A1493" s="2">
        <v>561784.0</v>
      </c>
      <c r="B1493" s="2" t="s">
        <v>47</v>
      </c>
      <c r="C1493" s="2" t="s">
        <v>37</v>
      </c>
      <c r="D1493" s="2" t="s">
        <v>41</v>
      </c>
      <c r="E1493" s="2" t="s">
        <v>44</v>
      </c>
      <c r="F1493" s="2" t="s">
        <v>34</v>
      </c>
      <c r="G1493" s="4">
        <v>43529.91599537037</v>
      </c>
      <c r="H1493" s="4">
        <v>43531.91599537037</v>
      </c>
      <c r="I1493" s="4">
        <v>43535.91599537037</v>
      </c>
      <c r="J1493" s="2">
        <v>78.0</v>
      </c>
      <c r="K1493" s="2">
        <v>94.0</v>
      </c>
      <c r="L1493" s="2" t="str">
        <f t="shared" si="1"/>
        <v>Mumbai</v>
      </c>
      <c r="M1493" s="2" t="str">
        <f t="shared" si="2"/>
        <v>Delhi-Mumbai</v>
      </c>
      <c r="N1493" s="2" t="str">
        <f t="shared" si="7"/>
        <v>Outstation</v>
      </c>
      <c r="O1493" s="2" t="str">
        <f t="shared" si="3"/>
        <v>FastWheels</v>
      </c>
      <c r="P1493" s="2">
        <f t="shared" si="4"/>
        <v>-4</v>
      </c>
      <c r="Q1493" s="2">
        <f t="shared" si="5"/>
        <v>2</v>
      </c>
      <c r="R1493" s="2">
        <f t="shared" si="6"/>
        <v>172</v>
      </c>
    </row>
    <row r="1494" ht="14.25" customHeight="1">
      <c r="A1494" s="2">
        <v>945032.0</v>
      </c>
      <c r="B1494" s="2" t="s">
        <v>39</v>
      </c>
      <c r="C1494" s="2" t="s">
        <v>37</v>
      </c>
      <c r="D1494" s="2" t="s">
        <v>41</v>
      </c>
      <c r="E1494" s="2" t="s">
        <v>44</v>
      </c>
      <c r="F1494" s="2" t="s">
        <v>34</v>
      </c>
      <c r="G1494" s="4">
        <v>43529.91819444444</v>
      </c>
      <c r="H1494" s="4">
        <v>43535.91819444444</v>
      </c>
      <c r="I1494" s="4">
        <v>43532.91819444444</v>
      </c>
      <c r="J1494" s="2">
        <v>36.0</v>
      </c>
      <c r="K1494" s="2">
        <v>107.0</v>
      </c>
      <c r="L1494" s="2" t="str">
        <f t="shared" si="1"/>
        <v>Mumbai</v>
      </c>
      <c r="M1494" s="2" t="str">
        <f t="shared" si="2"/>
        <v>Delhi-Mumbai</v>
      </c>
      <c r="N1494" s="2" t="str">
        <f t="shared" si="7"/>
        <v>Outstation</v>
      </c>
      <c r="O1494" s="2" t="str">
        <f t="shared" si="3"/>
        <v>FastWheels</v>
      </c>
      <c r="P1494" s="2">
        <f t="shared" si="4"/>
        <v>3</v>
      </c>
      <c r="Q1494" s="2">
        <f t="shared" si="5"/>
        <v>6</v>
      </c>
      <c r="R1494" s="2">
        <f t="shared" si="6"/>
        <v>143</v>
      </c>
    </row>
    <row r="1495" ht="14.25" customHeight="1">
      <c r="A1495" s="2">
        <v>837451.0</v>
      </c>
      <c r="B1495" s="2" t="s">
        <v>30</v>
      </c>
      <c r="C1495" s="2" t="s">
        <v>37</v>
      </c>
      <c r="D1495" s="2" t="s">
        <v>41</v>
      </c>
      <c r="E1495" s="2" t="s">
        <v>44</v>
      </c>
      <c r="F1495" s="2" t="s">
        <v>34</v>
      </c>
      <c r="G1495" s="4">
        <v>43529.91846064815</v>
      </c>
      <c r="H1495" s="4">
        <v>43531.91846064815</v>
      </c>
      <c r="I1495" s="4">
        <v>43534.91846064815</v>
      </c>
      <c r="J1495" s="2">
        <v>79.0</v>
      </c>
      <c r="K1495" s="2">
        <v>92.0</v>
      </c>
      <c r="L1495" s="2" t="str">
        <f t="shared" si="1"/>
        <v>Mumbai</v>
      </c>
      <c r="M1495" s="2" t="str">
        <f t="shared" si="2"/>
        <v>Delhi-Mumbai</v>
      </c>
      <c r="N1495" s="2" t="str">
        <f t="shared" si="7"/>
        <v>Outstation</v>
      </c>
      <c r="O1495" s="2" t="str">
        <f t="shared" si="3"/>
        <v>FastWheels</v>
      </c>
      <c r="P1495" s="2">
        <f t="shared" si="4"/>
        <v>-3</v>
      </c>
      <c r="Q1495" s="2">
        <f t="shared" si="5"/>
        <v>2</v>
      </c>
      <c r="R1495" s="2">
        <f t="shared" si="6"/>
        <v>171</v>
      </c>
    </row>
    <row r="1496" ht="14.25" customHeight="1">
      <c r="A1496" s="2">
        <v>50711.0</v>
      </c>
      <c r="B1496" s="2" t="s">
        <v>30</v>
      </c>
      <c r="C1496" s="2" t="s">
        <v>40</v>
      </c>
      <c r="D1496" s="2" t="s">
        <v>41</v>
      </c>
      <c r="E1496" s="2" t="s">
        <v>44</v>
      </c>
      <c r="F1496" s="2" t="s">
        <v>34</v>
      </c>
      <c r="G1496" s="4">
        <v>43529.9184837963</v>
      </c>
      <c r="H1496" s="4">
        <v>43533.9184837963</v>
      </c>
      <c r="I1496" s="4">
        <v>43536.9184837963</v>
      </c>
      <c r="J1496" s="2">
        <v>83.0</v>
      </c>
      <c r="K1496" s="2">
        <v>92.0</v>
      </c>
      <c r="L1496" s="2" t="str">
        <f t="shared" si="1"/>
        <v>Kolkata</v>
      </c>
      <c r="M1496" s="2" t="str">
        <f t="shared" si="2"/>
        <v>Delhi-Kolkata</v>
      </c>
      <c r="N1496" s="2" t="str">
        <f t="shared" si="7"/>
        <v>Outstation</v>
      </c>
      <c r="O1496" s="2" t="str">
        <f t="shared" si="3"/>
        <v>FastWheels</v>
      </c>
      <c r="P1496" s="2">
        <f t="shared" si="4"/>
        <v>-3</v>
      </c>
      <c r="Q1496" s="2">
        <f t="shared" si="5"/>
        <v>4</v>
      </c>
      <c r="R1496" s="2">
        <f t="shared" si="6"/>
        <v>175</v>
      </c>
    </row>
    <row r="1497" ht="14.25" customHeight="1">
      <c r="A1497" s="2">
        <v>984044.0</v>
      </c>
      <c r="B1497" s="2" t="s">
        <v>39</v>
      </c>
      <c r="C1497" s="2" t="s">
        <v>43</v>
      </c>
      <c r="D1497" s="2" t="s">
        <v>32</v>
      </c>
      <c r="E1497" s="2" t="s">
        <v>44</v>
      </c>
      <c r="F1497" s="2" t="s">
        <v>34</v>
      </c>
      <c r="G1497" s="4">
        <v>43529.91961805556</v>
      </c>
      <c r="H1497" s="4">
        <v>43532.91961805556</v>
      </c>
      <c r="I1497" s="4">
        <v>43532.91961805556</v>
      </c>
      <c r="J1497" s="2">
        <v>0.0</v>
      </c>
      <c r="K1497" s="2">
        <v>106.0</v>
      </c>
      <c r="L1497" s="2" t="str">
        <f t="shared" si="1"/>
        <v>Bangalore</v>
      </c>
      <c r="M1497" s="2" t="str">
        <f t="shared" si="2"/>
        <v>Bangalore-Bangalore</v>
      </c>
      <c r="N1497" s="2" t="str">
        <f t="shared" si="7"/>
        <v>Local</v>
      </c>
      <c r="O1497" s="2" t="str">
        <f t="shared" si="3"/>
        <v>FastWheels</v>
      </c>
      <c r="P1497" s="2">
        <f t="shared" si="4"/>
        <v>0</v>
      </c>
      <c r="Q1497" s="2">
        <f t="shared" si="5"/>
        <v>3</v>
      </c>
      <c r="R1497" s="2">
        <f t="shared" si="6"/>
        <v>106</v>
      </c>
    </row>
    <row r="1498" ht="14.25" customHeight="1">
      <c r="A1498" s="2">
        <v>768575.0</v>
      </c>
      <c r="B1498" s="2" t="s">
        <v>39</v>
      </c>
      <c r="C1498" s="2" t="s">
        <v>31</v>
      </c>
      <c r="D1498" s="2" t="s">
        <v>32</v>
      </c>
      <c r="E1498" s="2" t="s">
        <v>33</v>
      </c>
      <c r="F1498" s="2" t="s">
        <v>34</v>
      </c>
      <c r="G1498" s="4">
        <v>43529.920266203706</v>
      </c>
      <c r="H1498" s="4">
        <v>43536.920266203706</v>
      </c>
      <c r="I1498" s="4">
        <v>43536.920266203706</v>
      </c>
      <c r="J1498" s="2">
        <v>41.0</v>
      </c>
      <c r="K1498" s="2">
        <v>129.0</v>
      </c>
      <c r="L1498" s="2" t="str">
        <f t="shared" si="1"/>
        <v>Delhi</v>
      </c>
      <c r="M1498" s="2" t="str">
        <f t="shared" si="2"/>
        <v>Bangalore-Delhi</v>
      </c>
      <c r="N1498" s="2" t="str">
        <f t="shared" si="7"/>
        <v>Outstation</v>
      </c>
      <c r="O1498" s="2" t="str">
        <f t="shared" si="3"/>
        <v>Ship2Home</v>
      </c>
      <c r="P1498" s="2">
        <f t="shared" si="4"/>
        <v>0</v>
      </c>
      <c r="Q1498" s="2">
        <f t="shared" si="5"/>
        <v>7</v>
      </c>
      <c r="R1498" s="2">
        <f t="shared" si="6"/>
        <v>170</v>
      </c>
    </row>
    <row r="1499" ht="14.25" customHeight="1">
      <c r="A1499" s="2">
        <v>742614.0</v>
      </c>
      <c r="B1499" s="2" t="s">
        <v>39</v>
      </c>
      <c r="C1499" s="2" t="s">
        <v>31</v>
      </c>
      <c r="D1499" s="2" t="s">
        <v>41</v>
      </c>
      <c r="E1499" s="2" t="s">
        <v>44</v>
      </c>
      <c r="F1499" s="2" t="s">
        <v>34</v>
      </c>
      <c r="G1499" s="4">
        <v>43529.921435185184</v>
      </c>
      <c r="H1499" s="4">
        <v>43531.921435185184</v>
      </c>
      <c r="I1499" s="4">
        <v>43532.921435185184</v>
      </c>
      <c r="J1499" s="2">
        <v>0.0</v>
      </c>
      <c r="K1499" s="2">
        <v>100.0</v>
      </c>
      <c r="L1499" s="2" t="str">
        <f t="shared" si="1"/>
        <v>Delhi</v>
      </c>
      <c r="M1499" s="2" t="str">
        <f t="shared" si="2"/>
        <v>Delhi-Delhi</v>
      </c>
      <c r="N1499" s="2" t="str">
        <f t="shared" si="7"/>
        <v>Local</v>
      </c>
      <c r="O1499" s="2" t="str">
        <f t="shared" si="3"/>
        <v>FastWheels</v>
      </c>
      <c r="P1499" s="2">
        <f t="shared" si="4"/>
        <v>-1</v>
      </c>
      <c r="Q1499" s="2">
        <f t="shared" si="5"/>
        <v>2</v>
      </c>
      <c r="R1499" s="2">
        <f t="shared" si="6"/>
        <v>100</v>
      </c>
    </row>
    <row r="1500" ht="14.25" customHeight="1">
      <c r="A1500" s="2">
        <v>519290.0</v>
      </c>
      <c r="B1500" s="2" t="s">
        <v>36</v>
      </c>
      <c r="C1500" s="2" t="s">
        <v>31</v>
      </c>
      <c r="D1500" s="2" t="s">
        <v>41</v>
      </c>
      <c r="E1500" s="2" t="s">
        <v>38</v>
      </c>
      <c r="F1500" s="2" t="s">
        <v>34</v>
      </c>
      <c r="G1500" s="4">
        <v>43529.92173611111</v>
      </c>
      <c r="H1500" s="4">
        <v>43534.92173611111</v>
      </c>
      <c r="I1500" s="4">
        <v>43536.92173611111</v>
      </c>
      <c r="J1500" s="2">
        <v>0.0</v>
      </c>
      <c r="K1500" s="2">
        <v>124.0</v>
      </c>
      <c r="L1500" s="2" t="str">
        <f t="shared" si="1"/>
        <v>Delhi</v>
      </c>
      <c r="M1500" s="2" t="str">
        <f t="shared" si="2"/>
        <v>Delhi-Delhi</v>
      </c>
      <c r="N1500" s="2" t="str">
        <f t="shared" si="7"/>
        <v>Local</v>
      </c>
      <c r="O1500" s="2" t="str">
        <f t="shared" si="3"/>
        <v>Ship2Home</v>
      </c>
      <c r="P1500" s="2">
        <f t="shared" si="4"/>
        <v>-2</v>
      </c>
      <c r="Q1500" s="2">
        <f t="shared" si="5"/>
        <v>5</v>
      </c>
      <c r="R1500" s="2">
        <f t="shared" si="6"/>
        <v>124</v>
      </c>
    </row>
    <row r="1501" ht="14.25" customHeight="1">
      <c r="A1501" s="2">
        <v>845262.0</v>
      </c>
      <c r="B1501" s="2" t="s">
        <v>47</v>
      </c>
      <c r="C1501" s="2" t="s">
        <v>43</v>
      </c>
      <c r="D1501" s="2" t="s">
        <v>41</v>
      </c>
      <c r="E1501" s="2" t="s">
        <v>38</v>
      </c>
      <c r="F1501" s="2" t="s">
        <v>34</v>
      </c>
      <c r="G1501" s="4">
        <v>43529.92188657408</v>
      </c>
      <c r="H1501" s="4">
        <v>43539.92188657408</v>
      </c>
      <c r="I1501" s="4">
        <v>43533.92188657408</v>
      </c>
      <c r="J1501" s="2">
        <v>31.0</v>
      </c>
      <c r="K1501" s="2">
        <v>125.0</v>
      </c>
      <c r="L1501" s="2" t="str">
        <f t="shared" si="1"/>
        <v>Bangalore</v>
      </c>
      <c r="M1501" s="2" t="str">
        <f t="shared" si="2"/>
        <v>Delhi-Bangalore</v>
      </c>
      <c r="N1501" s="2" t="str">
        <f t="shared" si="7"/>
        <v>Outstation</v>
      </c>
      <c r="O1501" s="2" t="str">
        <f t="shared" si="3"/>
        <v>Ship2Home</v>
      </c>
      <c r="P1501" s="2">
        <f t="shared" si="4"/>
        <v>6</v>
      </c>
      <c r="Q1501" s="2">
        <f t="shared" si="5"/>
        <v>10</v>
      </c>
      <c r="R1501" s="2">
        <f t="shared" si="6"/>
        <v>156</v>
      </c>
    </row>
    <row r="1502" ht="14.25" customHeight="1">
      <c r="A1502" s="2">
        <v>623974.0</v>
      </c>
      <c r="B1502" s="2" t="s">
        <v>30</v>
      </c>
      <c r="C1502" s="2" t="s">
        <v>45</v>
      </c>
      <c r="D1502" s="2" t="s">
        <v>32</v>
      </c>
      <c r="E1502" s="2" t="s">
        <v>38</v>
      </c>
      <c r="F1502" s="2" t="s">
        <v>34</v>
      </c>
      <c r="G1502" s="4">
        <v>43529.93145833333</v>
      </c>
      <c r="H1502" s="4">
        <v>43532.93145833333</v>
      </c>
      <c r="I1502" s="4">
        <v>43536.93145833333</v>
      </c>
      <c r="J1502" s="2">
        <v>31.0</v>
      </c>
      <c r="K1502" s="2">
        <v>127.0</v>
      </c>
      <c r="L1502" s="2" t="str">
        <f t="shared" si="1"/>
        <v>Chennai</v>
      </c>
      <c r="M1502" s="2" t="str">
        <f t="shared" si="2"/>
        <v>Bangalore-Chennai</v>
      </c>
      <c r="N1502" s="2" t="str">
        <f t="shared" si="7"/>
        <v>Outstation</v>
      </c>
      <c r="O1502" s="2" t="str">
        <f t="shared" si="3"/>
        <v>Ship2Home</v>
      </c>
      <c r="P1502" s="2">
        <f t="shared" si="4"/>
        <v>-4</v>
      </c>
      <c r="Q1502" s="2">
        <f t="shared" si="5"/>
        <v>3</v>
      </c>
      <c r="R1502" s="2">
        <f t="shared" si="6"/>
        <v>158</v>
      </c>
    </row>
    <row r="1503" ht="14.25" customHeight="1">
      <c r="A1503" s="2">
        <v>68187.0</v>
      </c>
      <c r="B1503" s="2" t="s">
        <v>36</v>
      </c>
      <c r="C1503" s="2" t="s">
        <v>43</v>
      </c>
      <c r="D1503" s="2" t="s">
        <v>32</v>
      </c>
      <c r="E1503" s="2" t="s">
        <v>33</v>
      </c>
      <c r="F1503" s="2" t="s">
        <v>34</v>
      </c>
      <c r="G1503" s="4">
        <v>43529.9612037037</v>
      </c>
      <c r="H1503" s="4">
        <v>43531.9612037037</v>
      </c>
      <c r="I1503" s="4">
        <v>43533.9612037037</v>
      </c>
      <c r="J1503" s="2">
        <v>0.0</v>
      </c>
      <c r="K1503" s="2">
        <v>122.0</v>
      </c>
      <c r="L1503" s="2" t="str">
        <f t="shared" si="1"/>
        <v>Bangalore</v>
      </c>
      <c r="M1503" s="2" t="str">
        <f t="shared" si="2"/>
        <v>Bangalore-Bangalore</v>
      </c>
      <c r="N1503" s="2" t="str">
        <f t="shared" si="7"/>
        <v>Local</v>
      </c>
      <c r="O1503" s="2" t="str">
        <f t="shared" si="3"/>
        <v>Ship2Home</v>
      </c>
      <c r="P1503" s="2">
        <f t="shared" si="4"/>
        <v>-2</v>
      </c>
      <c r="Q1503" s="2">
        <f t="shared" si="5"/>
        <v>2</v>
      </c>
      <c r="R1503" s="2">
        <f t="shared" si="6"/>
        <v>122</v>
      </c>
    </row>
    <row r="1504" ht="14.25" customHeight="1">
      <c r="A1504" s="2">
        <v>192124.0</v>
      </c>
      <c r="B1504" s="2" t="s">
        <v>47</v>
      </c>
      <c r="C1504" s="2" t="s">
        <v>31</v>
      </c>
      <c r="D1504" s="2" t="s">
        <v>41</v>
      </c>
      <c r="E1504" s="2" t="s">
        <v>44</v>
      </c>
      <c r="F1504" s="2" t="s">
        <v>34</v>
      </c>
      <c r="G1504" s="4">
        <v>43529.964050925926</v>
      </c>
      <c r="H1504" s="4">
        <v>43530.964050925926</v>
      </c>
      <c r="I1504" s="4">
        <v>43533.964050925926</v>
      </c>
      <c r="J1504" s="2">
        <v>0.0</v>
      </c>
      <c r="K1504" s="2">
        <v>103.0</v>
      </c>
      <c r="L1504" s="2" t="str">
        <f t="shared" si="1"/>
        <v>Delhi</v>
      </c>
      <c r="M1504" s="2" t="str">
        <f t="shared" si="2"/>
        <v>Delhi-Delhi</v>
      </c>
      <c r="N1504" s="2" t="str">
        <f t="shared" si="7"/>
        <v>Local</v>
      </c>
      <c r="O1504" s="2" t="str">
        <f t="shared" si="3"/>
        <v>FastWheels</v>
      </c>
      <c r="P1504" s="2">
        <f t="shared" si="4"/>
        <v>-3</v>
      </c>
      <c r="Q1504" s="2">
        <f t="shared" si="5"/>
        <v>1</v>
      </c>
      <c r="R1504" s="2">
        <f t="shared" si="6"/>
        <v>103</v>
      </c>
    </row>
    <row r="1505" ht="14.25" customHeight="1">
      <c r="A1505" s="2">
        <v>702624.0</v>
      </c>
      <c r="B1505" s="2" t="s">
        <v>39</v>
      </c>
      <c r="C1505" s="2" t="s">
        <v>31</v>
      </c>
      <c r="D1505" s="2" t="s">
        <v>41</v>
      </c>
      <c r="E1505" s="2" t="s">
        <v>44</v>
      </c>
      <c r="F1505" s="2" t="s">
        <v>34</v>
      </c>
      <c r="G1505" s="4">
        <v>43529.96627314815</v>
      </c>
      <c r="H1505" s="4">
        <v>43531.96627314815</v>
      </c>
      <c r="I1505" s="4">
        <v>43533.96627314815</v>
      </c>
      <c r="J1505" s="2">
        <v>0.0</v>
      </c>
      <c r="K1505" s="2">
        <v>128.0</v>
      </c>
      <c r="L1505" s="2" t="str">
        <f t="shared" si="1"/>
        <v>Delhi</v>
      </c>
      <c r="M1505" s="2" t="str">
        <f t="shared" si="2"/>
        <v>Delhi-Delhi</v>
      </c>
      <c r="N1505" s="2" t="str">
        <f t="shared" si="7"/>
        <v>Local</v>
      </c>
      <c r="O1505" s="2" t="str">
        <f t="shared" si="3"/>
        <v>FastWheels</v>
      </c>
      <c r="P1505" s="2">
        <f t="shared" si="4"/>
        <v>-2</v>
      </c>
      <c r="Q1505" s="2">
        <f t="shared" si="5"/>
        <v>2</v>
      </c>
      <c r="R1505" s="2">
        <f t="shared" si="6"/>
        <v>128</v>
      </c>
    </row>
    <row r="1506" ht="14.25" customHeight="1">
      <c r="A1506" s="2">
        <v>513121.0</v>
      </c>
      <c r="B1506" s="2" t="s">
        <v>48</v>
      </c>
      <c r="C1506" s="2" t="s">
        <v>45</v>
      </c>
      <c r="D1506" s="2" t="s">
        <v>41</v>
      </c>
      <c r="E1506" s="2" t="s">
        <v>44</v>
      </c>
      <c r="F1506" s="2" t="s">
        <v>34</v>
      </c>
      <c r="G1506" s="4">
        <v>43529.966828703706</v>
      </c>
      <c r="H1506" s="4">
        <v>43537.966828703706</v>
      </c>
      <c r="I1506" s="4">
        <v>43533.966828703706</v>
      </c>
      <c r="J1506" s="2">
        <v>77.0</v>
      </c>
      <c r="K1506" s="2">
        <v>104.0</v>
      </c>
      <c r="L1506" s="2" t="str">
        <f t="shared" si="1"/>
        <v>Chennai</v>
      </c>
      <c r="M1506" s="2" t="str">
        <f t="shared" si="2"/>
        <v>Delhi-Chennai</v>
      </c>
      <c r="N1506" s="2" t="str">
        <f t="shared" si="7"/>
        <v>Outstation</v>
      </c>
      <c r="O1506" s="2" t="str">
        <f t="shared" si="3"/>
        <v>FastWheels</v>
      </c>
      <c r="P1506" s="2">
        <f t="shared" si="4"/>
        <v>4</v>
      </c>
      <c r="Q1506" s="2">
        <f t="shared" si="5"/>
        <v>8</v>
      </c>
      <c r="R1506" s="2">
        <f t="shared" si="6"/>
        <v>181</v>
      </c>
    </row>
    <row r="1507" ht="14.25" customHeight="1">
      <c r="A1507" s="2">
        <v>527448.0</v>
      </c>
      <c r="B1507" s="2" t="s">
        <v>39</v>
      </c>
      <c r="C1507" s="2" t="s">
        <v>43</v>
      </c>
      <c r="D1507" s="2" t="s">
        <v>32</v>
      </c>
      <c r="E1507" s="2" t="s">
        <v>44</v>
      </c>
      <c r="F1507" s="2" t="s">
        <v>34</v>
      </c>
      <c r="G1507" s="4">
        <v>43529.96861111111</v>
      </c>
      <c r="H1507" s="4">
        <v>43532.96861111111</v>
      </c>
      <c r="I1507" s="4">
        <v>43534.96861111111</v>
      </c>
      <c r="J1507" s="2">
        <v>0.0</v>
      </c>
      <c r="K1507" s="2">
        <v>126.0</v>
      </c>
      <c r="L1507" s="2" t="str">
        <f t="shared" si="1"/>
        <v>Bangalore</v>
      </c>
      <c r="M1507" s="2" t="str">
        <f t="shared" si="2"/>
        <v>Bangalore-Bangalore</v>
      </c>
      <c r="N1507" s="2" t="str">
        <f t="shared" si="7"/>
        <v>Local</v>
      </c>
      <c r="O1507" s="2" t="str">
        <f t="shared" si="3"/>
        <v>FastWheels</v>
      </c>
      <c r="P1507" s="2">
        <f t="shared" si="4"/>
        <v>-2</v>
      </c>
      <c r="Q1507" s="2">
        <f t="shared" si="5"/>
        <v>3</v>
      </c>
      <c r="R1507" s="2">
        <f t="shared" si="6"/>
        <v>126</v>
      </c>
    </row>
    <row r="1508" ht="14.25" customHeight="1">
      <c r="A1508" s="2">
        <v>853943.0</v>
      </c>
      <c r="B1508" s="2" t="s">
        <v>47</v>
      </c>
      <c r="C1508" s="2" t="s">
        <v>31</v>
      </c>
      <c r="D1508" s="2" t="s">
        <v>41</v>
      </c>
      <c r="E1508" s="2" t="s">
        <v>33</v>
      </c>
      <c r="F1508" s="2" t="s">
        <v>34</v>
      </c>
      <c r="G1508" s="4">
        <v>43529.97393518518</v>
      </c>
      <c r="H1508" s="4">
        <v>43534.97393518518</v>
      </c>
      <c r="I1508" s="4">
        <v>43536.97393518518</v>
      </c>
      <c r="J1508" s="2">
        <v>0.0</v>
      </c>
      <c r="K1508" s="2">
        <v>128.0</v>
      </c>
      <c r="L1508" s="2" t="str">
        <f t="shared" si="1"/>
        <v>Delhi</v>
      </c>
      <c r="M1508" s="2" t="str">
        <f t="shared" si="2"/>
        <v>Delhi-Delhi</v>
      </c>
      <c r="N1508" s="2" t="str">
        <f t="shared" si="7"/>
        <v>Local</v>
      </c>
      <c r="O1508" s="2" t="str">
        <f t="shared" si="3"/>
        <v>Ship2Home</v>
      </c>
      <c r="P1508" s="2">
        <f t="shared" si="4"/>
        <v>-2</v>
      </c>
      <c r="Q1508" s="2">
        <f t="shared" si="5"/>
        <v>5</v>
      </c>
      <c r="R1508" s="2">
        <f t="shared" si="6"/>
        <v>128</v>
      </c>
    </row>
    <row r="1509" ht="14.25" customHeight="1">
      <c r="A1509" s="2">
        <v>749382.0</v>
      </c>
      <c r="B1509" s="2" t="s">
        <v>48</v>
      </c>
      <c r="C1509" s="2" t="s">
        <v>31</v>
      </c>
      <c r="D1509" s="2" t="s">
        <v>41</v>
      </c>
      <c r="E1509" s="2" t="s">
        <v>38</v>
      </c>
      <c r="F1509" s="2" t="s">
        <v>34</v>
      </c>
      <c r="G1509" s="4">
        <v>43529.97398148148</v>
      </c>
      <c r="H1509" s="4">
        <v>43535.97398148148</v>
      </c>
      <c r="I1509" s="4">
        <v>43533.97398148148</v>
      </c>
      <c r="J1509" s="2">
        <v>0.0</v>
      </c>
      <c r="K1509" s="2">
        <v>125.0</v>
      </c>
      <c r="L1509" s="2" t="str">
        <f t="shared" si="1"/>
        <v>Delhi</v>
      </c>
      <c r="M1509" s="2" t="str">
        <f t="shared" si="2"/>
        <v>Delhi-Delhi</v>
      </c>
      <c r="N1509" s="2" t="str">
        <f t="shared" si="7"/>
        <v>Local</v>
      </c>
      <c r="O1509" s="2" t="str">
        <f t="shared" si="3"/>
        <v>Ship2Home</v>
      </c>
      <c r="P1509" s="2">
        <f t="shared" si="4"/>
        <v>2</v>
      </c>
      <c r="Q1509" s="2">
        <f t="shared" si="5"/>
        <v>6</v>
      </c>
      <c r="R1509" s="2">
        <f t="shared" si="6"/>
        <v>125</v>
      </c>
    </row>
    <row r="1510" ht="14.25" customHeight="1">
      <c r="A1510" s="2">
        <v>519564.0</v>
      </c>
      <c r="B1510" s="2" t="s">
        <v>42</v>
      </c>
      <c r="C1510" s="2" t="s">
        <v>45</v>
      </c>
      <c r="D1510" s="2" t="s">
        <v>41</v>
      </c>
      <c r="E1510" s="2" t="s">
        <v>44</v>
      </c>
      <c r="F1510" s="2" t="s">
        <v>34</v>
      </c>
      <c r="G1510" s="4">
        <v>43529.983506944445</v>
      </c>
      <c r="H1510" s="4">
        <v>43535.983506944445</v>
      </c>
      <c r="I1510" s="4">
        <v>43536.983506944445</v>
      </c>
      <c r="J1510" s="2">
        <v>29.0</v>
      </c>
      <c r="K1510" s="2">
        <v>126.0</v>
      </c>
      <c r="L1510" s="2" t="str">
        <f t="shared" si="1"/>
        <v>Chennai</v>
      </c>
      <c r="M1510" s="2" t="str">
        <f t="shared" si="2"/>
        <v>Delhi-Chennai</v>
      </c>
      <c r="N1510" s="2" t="str">
        <f t="shared" si="7"/>
        <v>Outstation</v>
      </c>
      <c r="O1510" s="2" t="str">
        <f t="shared" si="3"/>
        <v>FastWheels</v>
      </c>
      <c r="P1510" s="2">
        <f t="shared" si="4"/>
        <v>-1</v>
      </c>
      <c r="Q1510" s="2">
        <f t="shared" si="5"/>
        <v>6</v>
      </c>
      <c r="R1510" s="2">
        <f t="shared" si="6"/>
        <v>155</v>
      </c>
    </row>
    <row r="1511" ht="14.25" customHeight="1">
      <c r="A1511" s="2">
        <v>690053.0</v>
      </c>
      <c r="B1511" s="2" t="s">
        <v>36</v>
      </c>
      <c r="C1511" s="2" t="s">
        <v>37</v>
      </c>
      <c r="D1511" s="2" t="s">
        <v>41</v>
      </c>
      <c r="E1511" s="2" t="s">
        <v>33</v>
      </c>
      <c r="F1511" s="2" t="s">
        <v>34</v>
      </c>
      <c r="G1511" s="4">
        <v>43529.985138888886</v>
      </c>
      <c r="H1511" s="4">
        <v>43536.985138888886</v>
      </c>
      <c r="I1511" s="4">
        <v>43535.985138888886</v>
      </c>
      <c r="J1511" s="2">
        <v>39.0</v>
      </c>
      <c r="K1511" s="2">
        <v>110.0</v>
      </c>
      <c r="L1511" s="2" t="str">
        <f t="shared" si="1"/>
        <v>Mumbai</v>
      </c>
      <c r="M1511" s="2" t="str">
        <f t="shared" si="2"/>
        <v>Delhi-Mumbai</v>
      </c>
      <c r="N1511" s="2" t="str">
        <f t="shared" si="7"/>
        <v>Outstation</v>
      </c>
      <c r="O1511" s="2" t="str">
        <f t="shared" si="3"/>
        <v>Ship2Home</v>
      </c>
      <c r="P1511" s="2">
        <f t="shared" si="4"/>
        <v>1</v>
      </c>
      <c r="Q1511" s="2">
        <f t="shared" si="5"/>
        <v>7</v>
      </c>
      <c r="R1511" s="2">
        <f t="shared" si="6"/>
        <v>149</v>
      </c>
    </row>
    <row r="1512" ht="14.25" customHeight="1">
      <c r="A1512" s="2">
        <v>686813.0</v>
      </c>
      <c r="B1512" s="2" t="s">
        <v>47</v>
      </c>
      <c r="C1512" s="2" t="s">
        <v>37</v>
      </c>
      <c r="D1512" s="2" t="s">
        <v>41</v>
      </c>
      <c r="E1512" s="2" t="s">
        <v>33</v>
      </c>
      <c r="F1512" s="2" t="s">
        <v>34</v>
      </c>
      <c r="G1512" s="4">
        <v>43529.98771990741</v>
      </c>
      <c r="H1512" s="4">
        <v>43536.98771990741</v>
      </c>
      <c r="I1512" s="4">
        <v>43534.98771990741</v>
      </c>
      <c r="J1512" s="2">
        <v>49.0</v>
      </c>
      <c r="K1512" s="2">
        <v>109.0</v>
      </c>
      <c r="L1512" s="2" t="str">
        <f t="shared" si="1"/>
        <v>Mumbai</v>
      </c>
      <c r="M1512" s="2" t="str">
        <f t="shared" si="2"/>
        <v>Delhi-Mumbai</v>
      </c>
      <c r="N1512" s="2" t="str">
        <f t="shared" si="7"/>
        <v>Outstation</v>
      </c>
      <c r="O1512" s="2" t="str">
        <f t="shared" si="3"/>
        <v>Ship2Home</v>
      </c>
      <c r="P1512" s="2">
        <f t="shared" si="4"/>
        <v>2</v>
      </c>
      <c r="Q1512" s="2">
        <f t="shared" si="5"/>
        <v>7</v>
      </c>
      <c r="R1512" s="2">
        <f t="shared" si="6"/>
        <v>158</v>
      </c>
    </row>
    <row r="1513" ht="14.25" customHeight="1">
      <c r="A1513" s="2">
        <v>9569.0</v>
      </c>
      <c r="B1513" s="2" t="s">
        <v>39</v>
      </c>
      <c r="C1513" s="2" t="s">
        <v>37</v>
      </c>
      <c r="D1513" s="2" t="s">
        <v>41</v>
      </c>
      <c r="E1513" s="2" t="s">
        <v>33</v>
      </c>
      <c r="F1513" s="2" t="s">
        <v>34</v>
      </c>
      <c r="G1513" s="4">
        <v>43529.988287037035</v>
      </c>
      <c r="H1513" s="4">
        <v>43537.988287037035</v>
      </c>
      <c r="I1513" s="4">
        <v>43534.988287037035</v>
      </c>
      <c r="J1513" s="2">
        <v>50.0</v>
      </c>
      <c r="K1513" s="2">
        <v>109.0</v>
      </c>
      <c r="L1513" s="2" t="str">
        <f t="shared" si="1"/>
        <v>Mumbai</v>
      </c>
      <c r="M1513" s="2" t="str">
        <f t="shared" si="2"/>
        <v>Delhi-Mumbai</v>
      </c>
      <c r="N1513" s="2" t="str">
        <f t="shared" si="7"/>
        <v>Outstation</v>
      </c>
      <c r="O1513" s="2" t="str">
        <f t="shared" si="3"/>
        <v>Ship2Home</v>
      </c>
      <c r="P1513" s="2">
        <f t="shared" si="4"/>
        <v>3</v>
      </c>
      <c r="Q1513" s="2">
        <f t="shared" si="5"/>
        <v>8</v>
      </c>
      <c r="R1513" s="2">
        <f t="shared" si="6"/>
        <v>159</v>
      </c>
    </row>
    <row r="1514" ht="14.25" customHeight="1">
      <c r="A1514" s="2">
        <v>63604.0</v>
      </c>
      <c r="B1514" s="2" t="s">
        <v>39</v>
      </c>
      <c r="C1514" s="2" t="s">
        <v>37</v>
      </c>
      <c r="D1514" s="2" t="s">
        <v>41</v>
      </c>
      <c r="E1514" s="2" t="s">
        <v>44</v>
      </c>
      <c r="F1514" s="2" t="s">
        <v>34</v>
      </c>
      <c r="G1514" s="4">
        <v>43529.994409722225</v>
      </c>
      <c r="H1514" s="4">
        <v>43533.994409722225</v>
      </c>
      <c r="I1514" s="4">
        <v>43533.994409722225</v>
      </c>
      <c r="J1514" s="2">
        <v>80.0</v>
      </c>
      <c r="K1514" s="2">
        <v>87.0</v>
      </c>
      <c r="L1514" s="2" t="str">
        <f t="shared" si="1"/>
        <v>Mumbai</v>
      </c>
      <c r="M1514" s="2" t="str">
        <f t="shared" si="2"/>
        <v>Delhi-Mumbai</v>
      </c>
      <c r="N1514" s="2" t="str">
        <f t="shared" si="7"/>
        <v>Outstation</v>
      </c>
      <c r="O1514" s="2" t="str">
        <f t="shared" si="3"/>
        <v>FastWheels</v>
      </c>
      <c r="P1514" s="2">
        <f t="shared" si="4"/>
        <v>0</v>
      </c>
      <c r="Q1514" s="2">
        <f t="shared" si="5"/>
        <v>4</v>
      </c>
      <c r="R1514" s="2">
        <f t="shared" si="6"/>
        <v>167</v>
      </c>
    </row>
    <row r="1515" ht="14.25" customHeight="1">
      <c r="A1515" s="2">
        <v>543362.0</v>
      </c>
      <c r="B1515" s="2" t="s">
        <v>39</v>
      </c>
      <c r="C1515" s="2" t="s">
        <v>31</v>
      </c>
      <c r="D1515" s="2" t="s">
        <v>41</v>
      </c>
      <c r="E1515" s="2" t="s">
        <v>38</v>
      </c>
      <c r="F1515" s="2" t="s">
        <v>34</v>
      </c>
      <c r="G1515" s="4">
        <v>43529.99741898148</v>
      </c>
      <c r="H1515" s="4">
        <v>43532.99741898148</v>
      </c>
      <c r="I1515" s="4">
        <v>43536.99741898148</v>
      </c>
      <c r="J1515" s="2">
        <v>0.0</v>
      </c>
      <c r="K1515" s="2">
        <v>129.0</v>
      </c>
      <c r="L1515" s="2" t="str">
        <f t="shared" si="1"/>
        <v>Delhi</v>
      </c>
      <c r="M1515" s="2" t="str">
        <f t="shared" si="2"/>
        <v>Delhi-Delhi</v>
      </c>
      <c r="N1515" s="2" t="str">
        <f t="shared" si="7"/>
        <v>Local</v>
      </c>
      <c r="O1515" s="2" t="str">
        <f t="shared" si="3"/>
        <v>Ship2Home</v>
      </c>
      <c r="P1515" s="2">
        <f t="shared" si="4"/>
        <v>-4</v>
      </c>
      <c r="Q1515" s="2">
        <f t="shared" si="5"/>
        <v>3</v>
      </c>
      <c r="R1515" s="2">
        <f t="shared" si="6"/>
        <v>129</v>
      </c>
    </row>
    <row r="1516" ht="14.25" customHeight="1">
      <c r="A1516" s="2">
        <v>119382.0</v>
      </c>
      <c r="B1516" s="2" t="s">
        <v>39</v>
      </c>
      <c r="C1516" s="2" t="s">
        <v>31</v>
      </c>
      <c r="D1516" s="2" t="s">
        <v>41</v>
      </c>
      <c r="E1516" s="2" t="s">
        <v>38</v>
      </c>
      <c r="F1516" s="2" t="s">
        <v>34</v>
      </c>
      <c r="G1516" s="4">
        <v>43529.998240740744</v>
      </c>
      <c r="H1516" s="4">
        <v>43533.998240740744</v>
      </c>
      <c r="I1516" s="4">
        <v>43532.998240740744</v>
      </c>
      <c r="J1516" s="2">
        <v>0.0</v>
      </c>
      <c r="K1516" s="2">
        <v>130.0</v>
      </c>
      <c r="L1516" s="2" t="str">
        <f t="shared" si="1"/>
        <v>Delhi</v>
      </c>
      <c r="M1516" s="2" t="str">
        <f t="shared" si="2"/>
        <v>Delhi-Delhi</v>
      </c>
      <c r="N1516" s="2" t="str">
        <f t="shared" si="7"/>
        <v>Local</v>
      </c>
      <c r="O1516" s="2" t="str">
        <f t="shared" si="3"/>
        <v>Ship2Home</v>
      </c>
      <c r="P1516" s="2">
        <f t="shared" si="4"/>
        <v>1</v>
      </c>
      <c r="Q1516" s="2">
        <f t="shared" si="5"/>
        <v>4</v>
      </c>
      <c r="R1516" s="2">
        <f t="shared" si="6"/>
        <v>130</v>
      </c>
    </row>
    <row r="1517" ht="14.25" customHeight="1">
      <c r="A1517" s="2">
        <v>189912.0</v>
      </c>
      <c r="B1517" s="2" t="s">
        <v>39</v>
      </c>
      <c r="C1517" s="2" t="s">
        <v>43</v>
      </c>
      <c r="D1517" s="2" t="s">
        <v>41</v>
      </c>
      <c r="E1517" s="2" t="s">
        <v>44</v>
      </c>
      <c r="F1517" s="2" t="s">
        <v>34</v>
      </c>
      <c r="G1517" s="4">
        <v>43529.99883101852</v>
      </c>
      <c r="H1517" s="4">
        <v>43531.99883101852</v>
      </c>
      <c r="I1517" s="4">
        <v>43535.99883101852</v>
      </c>
      <c r="J1517" s="2">
        <v>64.0</v>
      </c>
      <c r="K1517" s="2">
        <v>107.0</v>
      </c>
      <c r="L1517" s="2" t="str">
        <f t="shared" si="1"/>
        <v>Bangalore</v>
      </c>
      <c r="M1517" s="2" t="str">
        <f t="shared" si="2"/>
        <v>Delhi-Bangalore</v>
      </c>
      <c r="N1517" s="2" t="str">
        <f t="shared" si="7"/>
        <v>Outstation</v>
      </c>
      <c r="O1517" s="2" t="str">
        <f t="shared" si="3"/>
        <v>FastWheels</v>
      </c>
      <c r="P1517" s="2">
        <f t="shared" si="4"/>
        <v>-4</v>
      </c>
      <c r="Q1517" s="2">
        <f t="shared" si="5"/>
        <v>2</v>
      </c>
      <c r="R1517" s="2">
        <f t="shared" si="6"/>
        <v>171</v>
      </c>
    </row>
    <row r="1518" ht="14.25" customHeight="1">
      <c r="A1518" s="2">
        <v>553029.0</v>
      </c>
      <c r="B1518" s="2" t="s">
        <v>30</v>
      </c>
      <c r="C1518" s="2" t="s">
        <v>43</v>
      </c>
      <c r="D1518" s="2" t="s">
        <v>41</v>
      </c>
      <c r="E1518" s="2" t="s">
        <v>33</v>
      </c>
      <c r="F1518" s="2" t="s">
        <v>34</v>
      </c>
      <c r="G1518" s="4">
        <v>43530.002534722225</v>
      </c>
      <c r="H1518" s="4">
        <v>43539.002534722225</v>
      </c>
      <c r="I1518" s="4">
        <v>43536.002534722225</v>
      </c>
      <c r="J1518" s="2">
        <v>27.0</v>
      </c>
      <c r="K1518" s="2">
        <v>120.0</v>
      </c>
      <c r="L1518" s="2" t="str">
        <f t="shared" si="1"/>
        <v>Bangalore</v>
      </c>
      <c r="M1518" s="2" t="str">
        <f t="shared" si="2"/>
        <v>Delhi-Bangalore</v>
      </c>
      <c r="N1518" s="2" t="str">
        <f t="shared" si="7"/>
        <v>Outstation</v>
      </c>
      <c r="O1518" s="2" t="str">
        <f t="shared" si="3"/>
        <v>Ship2Home</v>
      </c>
      <c r="P1518" s="2">
        <f t="shared" si="4"/>
        <v>3</v>
      </c>
      <c r="Q1518" s="2">
        <f t="shared" si="5"/>
        <v>9</v>
      </c>
      <c r="R1518" s="2">
        <f t="shared" si="6"/>
        <v>147</v>
      </c>
    </row>
    <row r="1519" ht="14.25" customHeight="1">
      <c r="A1519" s="2">
        <v>229667.0</v>
      </c>
      <c r="B1519" s="2" t="s">
        <v>36</v>
      </c>
      <c r="C1519" s="2" t="s">
        <v>43</v>
      </c>
      <c r="D1519" s="2" t="s">
        <v>41</v>
      </c>
      <c r="E1519" s="2" t="s">
        <v>33</v>
      </c>
      <c r="F1519" s="2" t="s">
        <v>34</v>
      </c>
      <c r="G1519" s="4">
        <v>43530.00287037037</v>
      </c>
      <c r="H1519" s="4">
        <v>43540.00287037037</v>
      </c>
      <c r="I1519" s="4">
        <v>43537.00287037037</v>
      </c>
      <c r="J1519" s="2">
        <v>49.0</v>
      </c>
      <c r="K1519" s="2">
        <v>121.0</v>
      </c>
      <c r="L1519" s="2" t="str">
        <f t="shared" si="1"/>
        <v>Bangalore</v>
      </c>
      <c r="M1519" s="2" t="str">
        <f t="shared" si="2"/>
        <v>Delhi-Bangalore</v>
      </c>
      <c r="N1519" s="2" t="str">
        <f t="shared" si="7"/>
        <v>Outstation</v>
      </c>
      <c r="O1519" s="2" t="str">
        <f t="shared" si="3"/>
        <v>Ship2Home</v>
      </c>
      <c r="P1519" s="2">
        <f t="shared" si="4"/>
        <v>3</v>
      </c>
      <c r="Q1519" s="2">
        <f t="shared" si="5"/>
        <v>10</v>
      </c>
      <c r="R1519" s="2">
        <f t="shared" si="6"/>
        <v>170</v>
      </c>
    </row>
    <row r="1520" ht="14.25" customHeight="1">
      <c r="A1520" s="2">
        <v>991809.0</v>
      </c>
      <c r="B1520" s="2" t="s">
        <v>39</v>
      </c>
      <c r="C1520" s="2" t="s">
        <v>40</v>
      </c>
      <c r="D1520" s="2" t="s">
        <v>32</v>
      </c>
      <c r="E1520" s="2" t="s">
        <v>44</v>
      </c>
      <c r="F1520" s="2" t="s">
        <v>34</v>
      </c>
      <c r="G1520" s="4">
        <v>43530.00293981482</v>
      </c>
      <c r="H1520" s="4">
        <v>43538.00293981482</v>
      </c>
      <c r="I1520" s="4">
        <v>43534.00293981482</v>
      </c>
      <c r="J1520" s="2">
        <v>69.0</v>
      </c>
      <c r="K1520" s="2">
        <v>87.0</v>
      </c>
      <c r="L1520" s="2" t="str">
        <f t="shared" si="1"/>
        <v>Kolkata</v>
      </c>
      <c r="M1520" s="2" t="str">
        <f t="shared" si="2"/>
        <v>Bangalore-Kolkata</v>
      </c>
      <c r="N1520" s="2" t="str">
        <f t="shared" si="7"/>
        <v>Outstation</v>
      </c>
      <c r="O1520" s="2" t="str">
        <f t="shared" si="3"/>
        <v>FastWheels</v>
      </c>
      <c r="P1520" s="2">
        <f t="shared" si="4"/>
        <v>4</v>
      </c>
      <c r="Q1520" s="2">
        <f t="shared" si="5"/>
        <v>8</v>
      </c>
      <c r="R1520" s="2">
        <f t="shared" si="6"/>
        <v>156</v>
      </c>
    </row>
    <row r="1521" ht="14.25" customHeight="1">
      <c r="A1521" s="2">
        <v>960976.0</v>
      </c>
      <c r="B1521" s="2" t="s">
        <v>39</v>
      </c>
      <c r="C1521" s="2" t="s">
        <v>31</v>
      </c>
      <c r="D1521" s="2" t="s">
        <v>32</v>
      </c>
      <c r="E1521" s="2" t="s">
        <v>44</v>
      </c>
      <c r="F1521" s="2" t="s">
        <v>34</v>
      </c>
      <c r="G1521" s="4">
        <v>43530.00402777778</v>
      </c>
      <c r="H1521" s="4">
        <v>43532.00402777778</v>
      </c>
      <c r="I1521" s="4">
        <v>43537.00402777778</v>
      </c>
      <c r="J1521" s="2">
        <v>70.0</v>
      </c>
      <c r="K1521" s="2">
        <v>109.0</v>
      </c>
      <c r="L1521" s="2" t="str">
        <f t="shared" si="1"/>
        <v>Delhi</v>
      </c>
      <c r="M1521" s="2" t="str">
        <f t="shared" si="2"/>
        <v>Bangalore-Delhi</v>
      </c>
      <c r="N1521" s="2" t="str">
        <f t="shared" si="7"/>
        <v>Outstation</v>
      </c>
      <c r="O1521" s="2" t="str">
        <f t="shared" si="3"/>
        <v>FastWheels</v>
      </c>
      <c r="P1521" s="2">
        <f t="shared" si="4"/>
        <v>-5</v>
      </c>
      <c r="Q1521" s="2">
        <f t="shared" si="5"/>
        <v>2</v>
      </c>
      <c r="R1521" s="2">
        <f t="shared" si="6"/>
        <v>179</v>
      </c>
    </row>
    <row r="1522" ht="14.25" customHeight="1">
      <c r="A1522" s="2">
        <v>336730.0</v>
      </c>
      <c r="B1522" s="2" t="s">
        <v>39</v>
      </c>
      <c r="C1522" s="2" t="s">
        <v>45</v>
      </c>
      <c r="D1522" s="2" t="s">
        <v>32</v>
      </c>
      <c r="E1522" s="2" t="s">
        <v>44</v>
      </c>
      <c r="F1522" s="2" t="s">
        <v>34</v>
      </c>
      <c r="G1522" s="4">
        <v>43530.005636574075</v>
      </c>
      <c r="H1522" s="4">
        <v>43538.005636574075</v>
      </c>
      <c r="I1522" s="4">
        <v>43533.005636574075</v>
      </c>
      <c r="J1522" s="2">
        <v>82.0</v>
      </c>
      <c r="K1522" s="2">
        <v>102.0</v>
      </c>
      <c r="L1522" s="2" t="str">
        <f t="shared" si="1"/>
        <v>Chennai</v>
      </c>
      <c r="M1522" s="2" t="str">
        <f t="shared" si="2"/>
        <v>Bangalore-Chennai</v>
      </c>
      <c r="N1522" s="2" t="str">
        <f t="shared" si="7"/>
        <v>Outstation</v>
      </c>
      <c r="O1522" s="2" t="str">
        <f t="shared" si="3"/>
        <v>FastWheels</v>
      </c>
      <c r="P1522" s="2">
        <f t="shared" si="4"/>
        <v>5</v>
      </c>
      <c r="Q1522" s="2">
        <f t="shared" si="5"/>
        <v>8</v>
      </c>
      <c r="R1522" s="2">
        <f t="shared" si="6"/>
        <v>184</v>
      </c>
    </row>
    <row r="1523" ht="14.25" customHeight="1">
      <c r="A1523" s="2">
        <v>699988.0</v>
      </c>
      <c r="B1523" s="2" t="s">
        <v>36</v>
      </c>
      <c r="C1523" s="2" t="s">
        <v>43</v>
      </c>
      <c r="D1523" s="2" t="s">
        <v>32</v>
      </c>
      <c r="E1523" s="2" t="s">
        <v>44</v>
      </c>
      <c r="F1523" s="2" t="s">
        <v>34</v>
      </c>
      <c r="G1523" s="4">
        <v>43530.00790509259</v>
      </c>
      <c r="H1523" s="4">
        <v>43531.00790509259</v>
      </c>
      <c r="I1523" s="4">
        <v>43534.00790509259</v>
      </c>
      <c r="J1523" s="2">
        <v>0.0</v>
      </c>
      <c r="K1523" s="2">
        <v>103.0</v>
      </c>
      <c r="L1523" s="2" t="str">
        <f t="shared" si="1"/>
        <v>Bangalore</v>
      </c>
      <c r="M1523" s="2" t="str">
        <f t="shared" si="2"/>
        <v>Bangalore-Bangalore</v>
      </c>
      <c r="N1523" s="2" t="str">
        <f t="shared" si="7"/>
        <v>Local</v>
      </c>
      <c r="O1523" s="2" t="str">
        <f t="shared" si="3"/>
        <v>FastWheels</v>
      </c>
      <c r="P1523" s="2">
        <f t="shared" si="4"/>
        <v>-3</v>
      </c>
      <c r="Q1523" s="2">
        <f t="shared" si="5"/>
        <v>1</v>
      </c>
      <c r="R1523" s="2">
        <f t="shared" si="6"/>
        <v>103</v>
      </c>
    </row>
    <row r="1524" ht="14.25" customHeight="1">
      <c r="A1524" s="2">
        <v>580966.0</v>
      </c>
      <c r="B1524" s="2" t="s">
        <v>47</v>
      </c>
      <c r="C1524" s="2" t="s">
        <v>37</v>
      </c>
      <c r="D1524" s="2" t="s">
        <v>32</v>
      </c>
      <c r="E1524" s="2" t="s">
        <v>44</v>
      </c>
      <c r="F1524" s="2" t="s">
        <v>34</v>
      </c>
      <c r="G1524" s="4">
        <v>43530.009722222225</v>
      </c>
      <c r="H1524" s="4">
        <v>43535.009722222225</v>
      </c>
      <c r="I1524" s="4">
        <v>43537.009722222225</v>
      </c>
      <c r="J1524" s="2">
        <v>75.0</v>
      </c>
      <c r="K1524" s="2">
        <v>90.0</v>
      </c>
      <c r="L1524" s="2" t="str">
        <f t="shared" si="1"/>
        <v>Mumbai</v>
      </c>
      <c r="M1524" s="2" t="str">
        <f t="shared" si="2"/>
        <v>Bangalore-Mumbai</v>
      </c>
      <c r="N1524" s="2" t="str">
        <f t="shared" si="7"/>
        <v>Outstation</v>
      </c>
      <c r="O1524" s="2" t="str">
        <f t="shared" si="3"/>
        <v>FastWheels</v>
      </c>
      <c r="P1524" s="2">
        <f t="shared" si="4"/>
        <v>-2</v>
      </c>
      <c r="Q1524" s="2">
        <f t="shared" si="5"/>
        <v>5</v>
      </c>
      <c r="R1524" s="2">
        <f t="shared" si="6"/>
        <v>165</v>
      </c>
    </row>
    <row r="1525" ht="14.25" customHeight="1">
      <c r="A1525" s="2">
        <v>184818.0</v>
      </c>
      <c r="B1525" s="2" t="s">
        <v>39</v>
      </c>
      <c r="C1525" s="2" t="s">
        <v>31</v>
      </c>
      <c r="D1525" s="2" t="s">
        <v>41</v>
      </c>
      <c r="E1525" s="2" t="s">
        <v>44</v>
      </c>
      <c r="F1525" s="2" t="s">
        <v>34</v>
      </c>
      <c r="G1525" s="4">
        <v>43530.014236111114</v>
      </c>
      <c r="H1525" s="4">
        <v>43530.014236111114</v>
      </c>
      <c r="I1525" s="4">
        <v>43534.014236111114</v>
      </c>
      <c r="J1525" s="2">
        <v>0.0</v>
      </c>
      <c r="K1525" s="2">
        <v>102.0</v>
      </c>
      <c r="L1525" s="2" t="str">
        <f t="shared" si="1"/>
        <v>Delhi</v>
      </c>
      <c r="M1525" s="2" t="str">
        <f t="shared" si="2"/>
        <v>Delhi-Delhi</v>
      </c>
      <c r="N1525" s="2" t="str">
        <f t="shared" si="7"/>
        <v>Local</v>
      </c>
      <c r="O1525" s="2" t="str">
        <f t="shared" si="3"/>
        <v>FastWheels</v>
      </c>
      <c r="P1525" s="2">
        <f t="shared" si="4"/>
        <v>-4</v>
      </c>
      <c r="Q1525" s="2">
        <f t="shared" si="5"/>
        <v>0</v>
      </c>
      <c r="R1525" s="2">
        <f t="shared" si="6"/>
        <v>102</v>
      </c>
    </row>
    <row r="1526" ht="14.25" customHeight="1">
      <c r="A1526" s="2">
        <v>306457.0</v>
      </c>
      <c r="B1526" s="2" t="s">
        <v>46</v>
      </c>
      <c r="C1526" s="2" t="s">
        <v>37</v>
      </c>
      <c r="D1526" s="2" t="s">
        <v>41</v>
      </c>
      <c r="E1526" s="2" t="s">
        <v>33</v>
      </c>
      <c r="F1526" s="2" t="s">
        <v>34</v>
      </c>
      <c r="G1526" s="4">
        <v>43530.01597222222</v>
      </c>
      <c r="H1526" s="4">
        <v>43534.01597222222</v>
      </c>
      <c r="I1526" s="4">
        <v>43535.01597222222</v>
      </c>
      <c r="J1526" s="2">
        <v>33.0</v>
      </c>
      <c r="K1526" s="2">
        <v>108.0</v>
      </c>
      <c r="L1526" s="2" t="str">
        <f t="shared" si="1"/>
        <v>Mumbai</v>
      </c>
      <c r="M1526" s="2" t="str">
        <f t="shared" si="2"/>
        <v>Delhi-Mumbai</v>
      </c>
      <c r="N1526" s="2" t="str">
        <f t="shared" si="7"/>
        <v>Outstation</v>
      </c>
      <c r="O1526" s="2" t="str">
        <f t="shared" si="3"/>
        <v>Ship2Home</v>
      </c>
      <c r="P1526" s="2">
        <f t="shared" si="4"/>
        <v>-1</v>
      </c>
      <c r="Q1526" s="2">
        <f t="shared" si="5"/>
        <v>4</v>
      </c>
      <c r="R1526" s="2">
        <f t="shared" si="6"/>
        <v>141</v>
      </c>
    </row>
    <row r="1527" ht="14.25" customHeight="1">
      <c r="A1527" s="2">
        <v>276766.0</v>
      </c>
      <c r="B1527" s="2" t="s">
        <v>39</v>
      </c>
      <c r="C1527" s="2" t="s">
        <v>31</v>
      </c>
      <c r="D1527" s="2" t="s">
        <v>41</v>
      </c>
      <c r="E1527" s="2" t="s">
        <v>44</v>
      </c>
      <c r="F1527" s="2" t="s">
        <v>34</v>
      </c>
      <c r="G1527" s="4">
        <v>43530.018842592595</v>
      </c>
      <c r="H1527" s="4">
        <v>43535.018842592595</v>
      </c>
      <c r="I1527" s="4">
        <v>43533.018842592595</v>
      </c>
      <c r="J1527" s="2">
        <v>0.0</v>
      </c>
      <c r="K1527" s="2">
        <v>102.0</v>
      </c>
      <c r="L1527" s="2" t="str">
        <f t="shared" si="1"/>
        <v>Delhi</v>
      </c>
      <c r="M1527" s="2" t="str">
        <f t="shared" si="2"/>
        <v>Delhi-Delhi</v>
      </c>
      <c r="N1527" s="2" t="str">
        <f t="shared" si="7"/>
        <v>Local</v>
      </c>
      <c r="O1527" s="2" t="str">
        <f t="shared" si="3"/>
        <v>FastWheels</v>
      </c>
      <c r="P1527" s="2">
        <f t="shared" si="4"/>
        <v>2</v>
      </c>
      <c r="Q1527" s="2">
        <f t="shared" si="5"/>
        <v>5</v>
      </c>
      <c r="R1527" s="2">
        <f t="shared" si="6"/>
        <v>102</v>
      </c>
    </row>
    <row r="1528" ht="14.25" customHeight="1">
      <c r="A1528" s="2">
        <v>671716.0</v>
      </c>
      <c r="B1528" s="2" t="s">
        <v>36</v>
      </c>
      <c r="C1528" s="2" t="s">
        <v>43</v>
      </c>
      <c r="D1528" s="2" t="s">
        <v>41</v>
      </c>
      <c r="E1528" s="2" t="s">
        <v>44</v>
      </c>
      <c r="F1528" s="2" t="s">
        <v>34</v>
      </c>
      <c r="G1528" s="4">
        <v>43530.02149305555</v>
      </c>
      <c r="H1528" s="4">
        <v>43532.02149305555</v>
      </c>
      <c r="I1528" s="4">
        <v>43535.02149305555</v>
      </c>
      <c r="J1528" s="2">
        <v>81.0</v>
      </c>
      <c r="K1528" s="2">
        <v>101.0</v>
      </c>
      <c r="L1528" s="2" t="str">
        <f t="shared" si="1"/>
        <v>Bangalore</v>
      </c>
      <c r="M1528" s="2" t="str">
        <f t="shared" si="2"/>
        <v>Delhi-Bangalore</v>
      </c>
      <c r="N1528" s="2" t="str">
        <f t="shared" si="7"/>
        <v>Outstation</v>
      </c>
      <c r="O1528" s="2" t="str">
        <f t="shared" si="3"/>
        <v>FastWheels</v>
      </c>
      <c r="P1528" s="2">
        <f t="shared" si="4"/>
        <v>-3</v>
      </c>
      <c r="Q1528" s="2">
        <f t="shared" si="5"/>
        <v>2</v>
      </c>
      <c r="R1528" s="2">
        <f t="shared" si="6"/>
        <v>182</v>
      </c>
    </row>
    <row r="1529" ht="14.25" customHeight="1">
      <c r="A1529" s="2">
        <v>672337.0</v>
      </c>
      <c r="B1529" s="2" t="s">
        <v>39</v>
      </c>
      <c r="C1529" s="2" t="s">
        <v>37</v>
      </c>
      <c r="D1529" s="2" t="s">
        <v>32</v>
      </c>
      <c r="E1529" s="2" t="s">
        <v>44</v>
      </c>
      <c r="F1529" s="2" t="s">
        <v>34</v>
      </c>
      <c r="G1529" s="4">
        <v>43530.02241898148</v>
      </c>
      <c r="H1529" s="4">
        <v>43535.02241898148</v>
      </c>
      <c r="I1529" s="4">
        <v>43533.02241898148</v>
      </c>
      <c r="J1529" s="2">
        <v>83.0</v>
      </c>
      <c r="K1529" s="2">
        <v>87.0</v>
      </c>
      <c r="L1529" s="2" t="str">
        <f t="shared" si="1"/>
        <v>Mumbai</v>
      </c>
      <c r="M1529" s="2" t="str">
        <f t="shared" si="2"/>
        <v>Bangalore-Mumbai</v>
      </c>
      <c r="N1529" s="2" t="str">
        <f t="shared" si="7"/>
        <v>Outstation</v>
      </c>
      <c r="O1529" s="2" t="str">
        <f t="shared" si="3"/>
        <v>FastWheels</v>
      </c>
      <c r="P1529" s="2">
        <f t="shared" si="4"/>
        <v>2</v>
      </c>
      <c r="Q1529" s="2">
        <f t="shared" si="5"/>
        <v>5</v>
      </c>
      <c r="R1529" s="2">
        <f t="shared" si="6"/>
        <v>170</v>
      </c>
    </row>
    <row r="1530" ht="14.25" customHeight="1">
      <c r="A1530" s="2">
        <v>277637.0</v>
      </c>
      <c r="B1530" s="2" t="s">
        <v>39</v>
      </c>
      <c r="C1530" s="2" t="s">
        <v>31</v>
      </c>
      <c r="D1530" s="2" t="s">
        <v>41</v>
      </c>
      <c r="E1530" s="2" t="s">
        <v>33</v>
      </c>
      <c r="F1530" s="2" t="s">
        <v>34</v>
      </c>
      <c r="G1530" s="4">
        <v>43530.02605324074</v>
      </c>
      <c r="H1530" s="4">
        <v>43536.02605324074</v>
      </c>
      <c r="I1530" s="4">
        <v>43536.02605324074</v>
      </c>
      <c r="J1530" s="2">
        <v>0.0</v>
      </c>
      <c r="K1530" s="2">
        <v>121.0</v>
      </c>
      <c r="L1530" s="2" t="str">
        <f t="shared" si="1"/>
        <v>Delhi</v>
      </c>
      <c r="M1530" s="2" t="str">
        <f t="shared" si="2"/>
        <v>Delhi-Delhi</v>
      </c>
      <c r="N1530" s="2" t="str">
        <f t="shared" si="7"/>
        <v>Local</v>
      </c>
      <c r="O1530" s="2" t="str">
        <f t="shared" si="3"/>
        <v>Ship2Home</v>
      </c>
      <c r="P1530" s="2">
        <f t="shared" si="4"/>
        <v>0</v>
      </c>
      <c r="Q1530" s="2">
        <f t="shared" si="5"/>
        <v>6</v>
      </c>
      <c r="R1530" s="2">
        <f t="shared" si="6"/>
        <v>121</v>
      </c>
    </row>
    <row r="1531" ht="14.25" customHeight="1">
      <c r="A1531" s="2">
        <v>548313.0</v>
      </c>
      <c r="B1531" s="2" t="s">
        <v>36</v>
      </c>
      <c r="C1531" s="2" t="s">
        <v>43</v>
      </c>
      <c r="D1531" s="2" t="s">
        <v>41</v>
      </c>
      <c r="E1531" s="2" t="s">
        <v>44</v>
      </c>
      <c r="F1531" s="2" t="s">
        <v>34</v>
      </c>
      <c r="G1531" s="4">
        <v>43530.03818287037</v>
      </c>
      <c r="H1531" s="4">
        <v>43532.03818287037</v>
      </c>
      <c r="I1531" s="4">
        <v>43537.03818287037</v>
      </c>
      <c r="J1531" s="2">
        <v>69.0</v>
      </c>
      <c r="K1531" s="2">
        <v>101.0</v>
      </c>
      <c r="L1531" s="2" t="str">
        <f t="shared" si="1"/>
        <v>Bangalore</v>
      </c>
      <c r="M1531" s="2" t="str">
        <f t="shared" si="2"/>
        <v>Delhi-Bangalore</v>
      </c>
      <c r="N1531" s="2" t="str">
        <f t="shared" si="7"/>
        <v>Outstation</v>
      </c>
      <c r="O1531" s="2" t="str">
        <f t="shared" si="3"/>
        <v>FastWheels</v>
      </c>
      <c r="P1531" s="2">
        <f t="shared" si="4"/>
        <v>-5</v>
      </c>
      <c r="Q1531" s="2">
        <f t="shared" si="5"/>
        <v>2</v>
      </c>
      <c r="R1531" s="2">
        <f t="shared" si="6"/>
        <v>170</v>
      </c>
    </row>
    <row r="1532" ht="14.25" customHeight="1">
      <c r="A1532" s="2">
        <v>914650.0</v>
      </c>
      <c r="B1532" s="2" t="s">
        <v>48</v>
      </c>
      <c r="C1532" s="2" t="s">
        <v>45</v>
      </c>
      <c r="D1532" s="2" t="s">
        <v>41</v>
      </c>
      <c r="E1532" s="2" t="s">
        <v>38</v>
      </c>
      <c r="F1532" s="2" t="s">
        <v>34</v>
      </c>
      <c r="G1532" s="4">
        <v>43530.043171296296</v>
      </c>
      <c r="H1532" s="4">
        <v>43532.043171296296</v>
      </c>
      <c r="I1532" s="4">
        <v>43535.043171296296</v>
      </c>
      <c r="J1532" s="2">
        <v>46.0</v>
      </c>
      <c r="K1532" s="2">
        <v>122.0</v>
      </c>
      <c r="L1532" s="2" t="str">
        <f t="shared" si="1"/>
        <v>Chennai</v>
      </c>
      <c r="M1532" s="2" t="str">
        <f t="shared" si="2"/>
        <v>Delhi-Chennai</v>
      </c>
      <c r="N1532" s="2" t="str">
        <f t="shared" si="7"/>
        <v>Outstation</v>
      </c>
      <c r="O1532" s="2" t="str">
        <f t="shared" si="3"/>
        <v>Ship2Home</v>
      </c>
      <c r="P1532" s="2">
        <f t="shared" si="4"/>
        <v>-3</v>
      </c>
      <c r="Q1532" s="2">
        <f t="shared" si="5"/>
        <v>2</v>
      </c>
      <c r="R1532" s="2">
        <f t="shared" si="6"/>
        <v>168</v>
      </c>
    </row>
    <row r="1533" ht="14.25" customHeight="1">
      <c r="A1533" s="2">
        <v>367054.0</v>
      </c>
      <c r="B1533" s="2" t="s">
        <v>36</v>
      </c>
      <c r="C1533" s="2" t="s">
        <v>43</v>
      </c>
      <c r="D1533" s="2" t="s">
        <v>32</v>
      </c>
      <c r="E1533" s="2" t="s">
        <v>44</v>
      </c>
      <c r="F1533" s="2" t="s">
        <v>34</v>
      </c>
      <c r="G1533" s="4">
        <v>43530.045648148145</v>
      </c>
      <c r="H1533" s="4">
        <v>43535.045648148145</v>
      </c>
      <c r="I1533" s="4">
        <v>43533.045648148145</v>
      </c>
      <c r="J1533" s="2">
        <v>0.0</v>
      </c>
      <c r="K1533" s="2">
        <v>104.0</v>
      </c>
      <c r="L1533" s="2" t="str">
        <f t="shared" si="1"/>
        <v>Bangalore</v>
      </c>
      <c r="M1533" s="2" t="str">
        <f t="shared" si="2"/>
        <v>Bangalore-Bangalore</v>
      </c>
      <c r="N1533" s="2" t="str">
        <f t="shared" si="7"/>
        <v>Local</v>
      </c>
      <c r="O1533" s="2" t="str">
        <f t="shared" si="3"/>
        <v>FastWheels</v>
      </c>
      <c r="P1533" s="2">
        <f t="shared" si="4"/>
        <v>2</v>
      </c>
      <c r="Q1533" s="2">
        <f t="shared" si="5"/>
        <v>5</v>
      </c>
      <c r="R1533" s="2">
        <f t="shared" si="6"/>
        <v>104</v>
      </c>
    </row>
    <row r="1534" ht="14.25" customHeight="1">
      <c r="A1534" s="2">
        <v>830571.0</v>
      </c>
      <c r="B1534" s="2" t="s">
        <v>49</v>
      </c>
      <c r="C1534" s="2" t="s">
        <v>40</v>
      </c>
      <c r="D1534" s="2" t="s">
        <v>41</v>
      </c>
      <c r="E1534" s="2" t="s">
        <v>33</v>
      </c>
      <c r="F1534" s="2" t="s">
        <v>34</v>
      </c>
      <c r="G1534" s="4">
        <v>43530.04657407408</v>
      </c>
      <c r="H1534" s="4">
        <v>43534.04657407408</v>
      </c>
      <c r="I1534" s="4">
        <v>43536.04657407408</v>
      </c>
      <c r="J1534" s="2">
        <v>34.0</v>
      </c>
      <c r="K1534" s="2">
        <v>110.0</v>
      </c>
      <c r="L1534" s="2" t="str">
        <f t="shared" si="1"/>
        <v>Kolkata</v>
      </c>
      <c r="M1534" s="2" t="str">
        <f t="shared" si="2"/>
        <v>Delhi-Kolkata</v>
      </c>
      <c r="N1534" s="2" t="str">
        <f t="shared" si="7"/>
        <v>Outstation</v>
      </c>
      <c r="O1534" s="2" t="str">
        <f t="shared" si="3"/>
        <v>Ship2Home</v>
      </c>
      <c r="P1534" s="2">
        <f t="shared" si="4"/>
        <v>-2</v>
      </c>
      <c r="Q1534" s="2">
        <f t="shared" si="5"/>
        <v>4</v>
      </c>
      <c r="R1534" s="2">
        <f t="shared" si="6"/>
        <v>144</v>
      </c>
    </row>
    <row r="1535" ht="14.25" customHeight="1">
      <c r="A1535" s="2">
        <v>994994.0</v>
      </c>
      <c r="B1535" s="2" t="s">
        <v>47</v>
      </c>
      <c r="C1535" s="2" t="s">
        <v>37</v>
      </c>
      <c r="D1535" s="2" t="s">
        <v>32</v>
      </c>
      <c r="E1535" s="2" t="s">
        <v>44</v>
      </c>
      <c r="F1535" s="2" t="s">
        <v>34</v>
      </c>
      <c r="G1535" s="4">
        <v>43530.051087962966</v>
      </c>
      <c r="H1535" s="4">
        <v>43534.051087962966</v>
      </c>
      <c r="I1535" s="4">
        <v>43534.051087962966</v>
      </c>
      <c r="J1535" s="2">
        <v>81.0</v>
      </c>
      <c r="K1535" s="2">
        <v>86.0</v>
      </c>
      <c r="L1535" s="2" t="str">
        <f t="shared" si="1"/>
        <v>Mumbai</v>
      </c>
      <c r="M1535" s="2" t="str">
        <f t="shared" si="2"/>
        <v>Bangalore-Mumbai</v>
      </c>
      <c r="N1535" s="2" t="str">
        <f t="shared" si="7"/>
        <v>Outstation</v>
      </c>
      <c r="O1535" s="2" t="str">
        <f t="shared" si="3"/>
        <v>FastWheels</v>
      </c>
      <c r="P1535" s="2">
        <f t="shared" si="4"/>
        <v>0</v>
      </c>
      <c r="Q1535" s="2">
        <f t="shared" si="5"/>
        <v>4</v>
      </c>
      <c r="R1535" s="2">
        <f t="shared" si="6"/>
        <v>167</v>
      </c>
    </row>
    <row r="1536" ht="14.25" customHeight="1">
      <c r="A1536" s="2">
        <v>220948.0</v>
      </c>
      <c r="B1536" s="2" t="s">
        <v>47</v>
      </c>
      <c r="C1536" s="2" t="s">
        <v>45</v>
      </c>
      <c r="D1536" s="2" t="s">
        <v>32</v>
      </c>
      <c r="E1536" s="2" t="s">
        <v>44</v>
      </c>
      <c r="F1536" s="2" t="s">
        <v>34</v>
      </c>
      <c r="G1536" s="4">
        <v>43530.05253472222</v>
      </c>
      <c r="H1536" s="4">
        <v>43538.05253472222</v>
      </c>
      <c r="I1536" s="4">
        <v>43535.05253472222</v>
      </c>
      <c r="J1536" s="2">
        <v>43.0</v>
      </c>
      <c r="K1536" s="2">
        <v>130.0</v>
      </c>
      <c r="L1536" s="2" t="str">
        <f t="shared" si="1"/>
        <v>Chennai</v>
      </c>
      <c r="M1536" s="2" t="str">
        <f t="shared" si="2"/>
        <v>Bangalore-Chennai</v>
      </c>
      <c r="N1536" s="2" t="str">
        <f t="shared" si="7"/>
        <v>Outstation</v>
      </c>
      <c r="O1536" s="2" t="str">
        <f t="shared" si="3"/>
        <v>FastWheels</v>
      </c>
      <c r="P1536" s="2">
        <f t="shared" si="4"/>
        <v>3</v>
      </c>
      <c r="Q1536" s="2">
        <f t="shared" si="5"/>
        <v>8</v>
      </c>
      <c r="R1536" s="2">
        <f t="shared" si="6"/>
        <v>173</v>
      </c>
    </row>
    <row r="1537" ht="14.25" customHeight="1">
      <c r="A1537" s="2">
        <v>106060.0</v>
      </c>
      <c r="B1537" s="2" t="s">
        <v>36</v>
      </c>
      <c r="C1537" s="2" t="s">
        <v>45</v>
      </c>
      <c r="D1537" s="2" t="s">
        <v>32</v>
      </c>
      <c r="E1537" s="2" t="s">
        <v>44</v>
      </c>
      <c r="F1537" s="2" t="s">
        <v>34</v>
      </c>
      <c r="G1537" s="4">
        <v>43530.055914351855</v>
      </c>
      <c r="H1537" s="4">
        <v>43537.055914351855</v>
      </c>
      <c r="I1537" s="4">
        <v>43536.055914351855</v>
      </c>
      <c r="J1537" s="2">
        <v>57.0</v>
      </c>
      <c r="K1537" s="2">
        <v>108.0</v>
      </c>
      <c r="L1537" s="2" t="str">
        <f t="shared" si="1"/>
        <v>Chennai</v>
      </c>
      <c r="M1537" s="2" t="str">
        <f t="shared" si="2"/>
        <v>Bangalore-Chennai</v>
      </c>
      <c r="N1537" s="2" t="str">
        <f t="shared" si="7"/>
        <v>Outstation</v>
      </c>
      <c r="O1537" s="2" t="str">
        <f t="shared" si="3"/>
        <v>FastWheels</v>
      </c>
      <c r="P1537" s="2">
        <f t="shared" si="4"/>
        <v>1</v>
      </c>
      <c r="Q1537" s="2">
        <f t="shared" si="5"/>
        <v>7</v>
      </c>
      <c r="R1537" s="2">
        <f t="shared" si="6"/>
        <v>165</v>
      </c>
    </row>
    <row r="1538" ht="14.25" customHeight="1">
      <c r="A1538" s="2">
        <v>18024.0</v>
      </c>
      <c r="B1538" s="2" t="s">
        <v>42</v>
      </c>
      <c r="C1538" s="2" t="s">
        <v>40</v>
      </c>
      <c r="D1538" s="2" t="s">
        <v>41</v>
      </c>
      <c r="E1538" s="2" t="s">
        <v>44</v>
      </c>
      <c r="F1538" s="2" t="s">
        <v>34</v>
      </c>
      <c r="G1538" s="4">
        <v>43530.056238425925</v>
      </c>
      <c r="H1538" s="4">
        <v>43535.056238425925</v>
      </c>
      <c r="I1538" s="4">
        <v>43533.056238425925</v>
      </c>
      <c r="J1538" s="2">
        <v>38.0</v>
      </c>
      <c r="K1538" s="2">
        <v>108.0</v>
      </c>
      <c r="L1538" s="2" t="str">
        <f t="shared" si="1"/>
        <v>Kolkata</v>
      </c>
      <c r="M1538" s="2" t="str">
        <f t="shared" si="2"/>
        <v>Delhi-Kolkata</v>
      </c>
      <c r="N1538" s="2" t="str">
        <f t="shared" si="7"/>
        <v>Outstation</v>
      </c>
      <c r="O1538" s="2" t="str">
        <f t="shared" si="3"/>
        <v>FastWheels</v>
      </c>
      <c r="P1538" s="2">
        <f t="shared" si="4"/>
        <v>2</v>
      </c>
      <c r="Q1538" s="2">
        <f t="shared" si="5"/>
        <v>5</v>
      </c>
      <c r="R1538" s="2">
        <f t="shared" si="6"/>
        <v>146</v>
      </c>
    </row>
    <row r="1539" ht="14.25" customHeight="1">
      <c r="A1539" s="2">
        <v>72369.0</v>
      </c>
      <c r="B1539" s="2" t="s">
        <v>47</v>
      </c>
      <c r="C1539" s="2" t="s">
        <v>37</v>
      </c>
      <c r="D1539" s="2" t="s">
        <v>41</v>
      </c>
      <c r="E1539" s="2" t="s">
        <v>44</v>
      </c>
      <c r="F1539" s="2" t="s">
        <v>34</v>
      </c>
      <c r="G1539" s="4">
        <v>43530.05658564815</v>
      </c>
      <c r="H1539" s="4">
        <v>43535.05658564815</v>
      </c>
      <c r="I1539" s="4">
        <v>43534.05658564815</v>
      </c>
      <c r="J1539" s="2">
        <v>85.0</v>
      </c>
      <c r="K1539" s="2">
        <v>93.0</v>
      </c>
      <c r="L1539" s="2" t="str">
        <f t="shared" si="1"/>
        <v>Mumbai</v>
      </c>
      <c r="M1539" s="2" t="str">
        <f t="shared" si="2"/>
        <v>Delhi-Mumbai</v>
      </c>
      <c r="N1539" s="2" t="str">
        <f t="shared" si="7"/>
        <v>Outstation</v>
      </c>
      <c r="O1539" s="2" t="str">
        <f t="shared" si="3"/>
        <v>FastWheels</v>
      </c>
      <c r="P1539" s="2">
        <f t="shared" si="4"/>
        <v>1</v>
      </c>
      <c r="Q1539" s="2">
        <f t="shared" si="5"/>
        <v>5</v>
      </c>
      <c r="R1539" s="2">
        <f t="shared" si="6"/>
        <v>178</v>
      </c>
    </row>
    <row r="1540" ht="14.25" customHeight="1">
      <c r="A1540" s="2">
        <v>601913.0</v>
      </c>
      <c r="B1540" s="2" t="s">
        <v>47</v>
      </c>
      <c r="C1540" s="2" t="s">
        <v>31</v>
      </c>
      <c r="D1540" s="2" t="s">
        <v>32</v>
      </c>
      <c r="E1540" s="2" t="s">
        <v>44</v>
      </c>
      <c r="F1540" s="2" t="s">
        <v>34</v>
      </c>
      <c r="G1540" s="4">
        <v>43530.05736111111</v>
      </c>
      <c r="H1540" s="4">
        <v>43532.05736111111</v>
      </c>
      <c r="I1540" s="4">
        <v>43534.05736111111</v>
      </c>
      <c r="J1540" s="2">
        <v>66.0</v>
      </c>
      <c r="K1540" s="2">
        <v>102.0</v>
      </c>
      <c r="L1540" s="2" t="str">
        <f t="shared" si="1"/>
        <v>Delhi</v>
      </c>
      <c r="M1540" s="2" t="str">
        <f t="shared" si="2"/>
        <v>Bangalore-Delhi</v>
      </c>
      <c r="N1540" s="2" t="str">
        <f t="shared" si="7"/>
        <v>Outstation</v>
      </c>
      <c r="O1540" s="2" t="str">
        <f t="shared" si="3"/>
        <v>FastWheels</v>
      </c>
      <c r="P1540" s="2">
        <f t="shared" si="4"/>
        <v>-2</v>
      </c>
      <c r="Q1540" s="2">
        <f t="shared" si="5"/>
        <v>2</v>
      </c>
      <c r="R1540" s="2">
        <f t="shared" si="6"/>
        <v>168</v>
      </c>
    </row>
    <row r="1541" ht="14.25" customHeight="1">
      <c r="A1541" s="2">
        <v>354572.0</v>
      </c>
      <c r="B1541" s="2" t="s">
        <v>36</v>
      </c>
      <c r="C1541" s="2" t="s">
        <v>45</v>
      </c>
      <c r="D1541" s="2" t="s">
        <v>32</v>
      </c>
      <c r="E1541" s="2" t="s">
        <v>44</v>
      </c>
      <c r="F1541" s="2" t="s">
        <v>34</v>
      </c>
      <c r="G1541" s="4">
        <v>43530.05987268518</v>
      </c>
      <c r="H1541" s="4">
        <v>43534.05987268518</v>
      </c>
      <c r="I1541" s="4">
        <v>43536.05987268518</v>
      </c>
      <c r="J1541" s="2">
        <v>35.0</v>
      </c>
      <c r="K1541" s="2">
        <v>124.0</v>
      </c>
      <c r="L1541" s="2" t="str">
        <f t="shared" si="1"/>
        <v>Chennai</v>
      </c>
      <c r="M1541" s="2" t="str">
        <f t="shared" si="2"/>
        <v>Bangalore-Chennai</v>
      </c>
      <c r="N1541" s="2" t="str">
        <f t="shared" si="7"/>
        <v>Outstation</v>
      </c>
      <c r="O1541" s="2" t="str">
        <f t="shared" si="3"/>
        <v>FastWheels</v>
      </c>
      <c r="P1541" s="2">
        <f t="shared" si="4"/>
        <v>-2</v>
      </c>
      <c r="Q1541" s="2">
        <f t="shared" si="5"/>
        <v>4</v>
      </c>
      <c r="R1541" s="2">
        <f t="shared" si="6"/>
        <v>159</v>
      </c>
    </row>
    <row r="1542" ht="14.25" customHeight="1">
      <c r="A1542" s="2">
        <v>178544.0</v>
      </c>
      <c r="B1542" s="2" t="s">
        <v>36</v>
      </c>
      <c r="C1542" s="2" t="s">
        <v>37</v>
      </c>
      <c r="D1542" s="2" t="s">
        <v>41</v>
      </c>
      <c r="E1542" s="2" t="s">
        <v>44</v>
      </c>
      <c r="F1542" s="2" t="s">
        <v>34</v>
      </c>
      <c r="G1542" s="4">
        <v>43530.060115740744</v>
      </c>
      <c r="H1542" s="4">
        <v>43534.060115740744</v>
      </c>
      <c r="I1542" s="4">
        <v>43533.060115740744</v>
      </c>
      <c r="J1542" s="2">
        <v>31.0</v>
      </c>
      <c r="K1542" s="2">
        <v>111.0</v>
      </c>
      <c r="L1542" s="2" t="str">
        <f t="shared" si="1"/>
        <v>Mumbai</v>
      </c>
      <c r="M1542" s="2" t="str">
        <f t="shared" si="2"/>
        <v>Delhi-Mumbai</v>
      </c>
      <c r="N1542" s="2" t="str">
        <f t="shared" si="7"/>
        <v>Outstation</v>
      </c>
      <c r="O1542" s="2" t="str">
        <f t="shared" si="3"/>
        <v>FastWheels</v>
      </c>
      <c r="P1542" s="2">
        <f t="shared" si="4"/>
        <v>1</v>
      </c>
      <c r="Q1542" s="2">
        <f t="shared" si="5"/>
        <v>4</v>
      </c>
      <c r="R1542" s="2">
        <f t="shared" si="6"/>
        <v>142</v>
      </c>
    </row>
    <row r="1543" ht="14.25" customHeight="1">
      <c r="A1543" s="2">
        <v>381738.0</v>
      </c>
      <c r="B1543" s="2" t="s">
        <v>42</v>
      </c>
      <c r="C1543" s="2" t="s">
        <v>45</v>
      </c>
      <c r="D1543" s="2" t="s">
        <v>41</v>
      </c>
      <c r="E1543" s="2" t="s">
        <v>38</v>
      </c>
      <c r="F1543" s="2" t="s">
        <v>34</v>
      </c>
      <c r="G1543" s="4">
        <v>43530.06181712963</v>
      </c>
      <c r="H1543" s="4">
        <v>43536.06181712963</v>
      </c>
      <c r="I1543" s="4">
        <v>43535.06181712963</v>
      </c>
      <c r="J1543" s="2">
        <v>38.0</v>
      </c>
      <c r="K1543" s="2">
        <v>128.0</v>
      </c>
      <c r="L1543" s="2" t="str">
        <f t="shared" si="1"/>
        <v>Chennai</v>
      </c>
      <c r="M1543" s="2" t="str">
        <f t="shared" si="2"/>
        <v>Delhi-Chennai</v>
      </c>
      <c r="N1543" s="2" t="str">
        <f t="shared" si="7"/>
        <v>Outstation</v>
      </c>
      <c r="O1543" s="2" t="str">
        <f t="shared" si="3"/>
        <v>Ship2Home</v>
      </c>
      <c r="P1543" s="2">
        <f t="shared" si="4"/>
        <v>1</v>
      </c>
      <c r="Q1543" s="2">
        <f t="shared" si="5"/>
        <v>6</v>
      </c>
      <c r="R1543" s="2">
        <f t="shared" si="6"/>
        <v>166</v>
      </c>
    </row>
    <row r="1544" ht="14.25" customHeight="1">
      <c r="A1544" s="2">
        <v>568490.0</v>
      </c>
      <c r="B1544" s="2" t="s">
        <v>42</v>
      </c>
      <c r="C1544" s="2" t="s">
        <v>37</v>
      </c>
      <c r="D1544" s="2" t="s">
        <v>41</v>
      </c>
      <c r="E1544" s="2" t="s">
        <v>38</v>
      </c>
      <c r="F1544" s="2" t="s">
        <v>34</v>
      </c>
      <c r="G1544" s="4">
        <v>43530.06283564815</v>
      </c>
      <c r="H1544" s="4">
        <v>43537.06283564815</v>
      </c>
      <c r="I1544" s="4">
        <v>43533.06283564815</v>
      </c>
      <c r="J1544" s="2">
        <v>40.0</v>
      </c>
      <c r="K1544" s="2">
        <v>107.0</v>
      </c>
      <c r="L1544" s="2" t="str">
        <f t="shared" si="1"/>
        <v>Mumbai</v>
      </c>
      <c r="M1544" s="2" t="str">
        <f t="shared" si="2"/>
        <v>Delhi-Mumbai</v>
      </c>
      <c r="N1544" s="2" t="str">
        <f t="shared" si="7"/>
        <v>Outstation</v>
      </c>
      <c r="O1544" s="2" t="str">
        <f t="shared" si="3"/>
        <v>Ship2Home</v>
      </c>
      <c r="P1544" s="2">
        <f t="shared" si="4"/>
        <v>4</v>
      </c>
      <c r="Q1544" s="2">
        <f t="shared" si="5"/>
        <v>7</v>
      </c>
      <c r="R1544" s="2">
        <f t="shared" si="6"/>
        <v>147</v>
      </c>
    </row>
    <row r="1545" ht="14.25" customHeight="1">
      <c r="A1545" s="2">
        <v>354817.0</v>
      </c>
      <c r="B1545" s="2" t="s">
        <v>39</v>
      </c>
      <c r="C1545" s="2" t="s">
        <v>43</v>
      </c>
      <c r="D1545" s="2" t="s">
        <v>41</v>
      </c>
      <c r="E1545" s="2" t="s">
        <v>33</v>
      </c>
      <c r="F1545" s="2" t="s">
        <v>34</v>
      </c>
      <c r="G1545" s="4">
        <v>43530.065347222226</v>
      </c>
      <c r="H1545" s="4">
        <v>43538.065347222226</v>
      </c>
      <c r="I1545" s="4">
        <v>43534.065347222226</v>
      </c>
      <c r="J1545" s="2">
        <v>30.0</v>
      </c>
      <c r="K1545" s="2">
        <v>124.0</v>
      </c>
      <c r="L1545" s="2" t="str">
        <f t="shared" si="1"/>
        <v>Bangalore</v>
      </c>
      <c r="M1545" s="2" t="str">
        <f t="shared" si="2"/>
        <v>Delhi-Bangalore</v>
      </c>
      <c r="N1545" s="2" t="str">
        <f t="shared" si="7"/>
        <v>Outstation</v>
      </c>
      <c r="O1545" s="2" t="str">
        <f t="shared" si="3"/>
        <v>Ship2Home</v>
      </c>
      <c r="P1545" s="2">
        <f t="shared" si="4"/>
        <v>4</v>
      </c>
      <c r="Q1545" s="2">
        <f t="shared" si="5"/>
        <v>8</v>
      </c>
      <c r="R1545" s="2">
        <f t="shared" si="6"/>
        <v>154</v>
      </c>
    </row>
    <row r="1546" ht="14.25" customHeight="1">
      <c r="A1546" s="2">
        <v>660724.0</v>
      </c>
      <c r="B1546" s="2" t="s">
        <v>39</v>
      </c>
      <c r="C1546" s="2" t="s">
        <v>31</v>
      </c>
      <c r="D1546" s="2" t="s">
        <v>41</v>
      </c>
      <c r="E1546" s="2" t="s">
        <v>44</v>
      </c>
      <c r="F1546" s="2" t="s">
        <v>34</v>
      </c>
      <c r="G1546" s="4">
        <v>43530.06568287037</v>
      </c>
      <c r="H1546" s="4">
        <v>43534.06568287037</v>
      </c>
      <c r="I1546" s="4">
        <v>43533.06568287037</v>
      </c>
      <c r="J1546" s="2">
        <v>0.0</v>
      </c>
      <c r="K1546" s="2">
        <v>129.0</v>
      </c>
      <c r="L1546" s="2" t="str">
        <f t="shared" si="1"/>
        <v>Delhi</v>
      </c>
      <c r="M1546" s="2" t="str">
        <f t="shared" si="2"/>
        <v>Delhi-Delhi</v>
      </c>
      <c r="N1546" s="2" t="str">
        <f t="shared" si="7"/>
        <v>Local</v>
      </c>
      <c r="O1546" s="2" t="str">
        <f t="shared" si="3"/>
        <v>FastWheels</v>
      </c>
      <c r="P1546" s="2">
        <f t="shared" si="4"/>
        <v>1</v>
      </c>
      <c r="Q1546" s="2">
        <f t="shared" si="5"/>
        <v>4</v>
      </c>
      <c r="R1546" s="2">
        <f t="shared" si="6"/>
        <v>129</v>
      </c>
    </row>
    <row r="1547" ht="14.25" customHeight="1">
      <c r="A1547" s="2">
        <v>934499.0</v>
      </c>
      <c r="B1547" s="2" t="s">
        <v>47</v>
      </c>
      <c r="C1547" s="2" t="s">
        <v>37</v>
      </c>
      <c r="D1547" s="2" t="s">
        <v>41</v>
      </c>
      <c r="E1547" s="2" t="s">
        <v>33</v>
      </c>
      <c r="F1547" s="2" t="s">
        <v>34</v>
      </c>
      <c r="G1547" s="4">
        <v>43530.06715277778</v>
      </c>
      <c r="H1547" s="4">
        <v>43539.06715277778</v>
      </c>
      <c r="I1547" s="4">
        <v>43536.06715277778</v>
      </c>
      <c r="J1547" s="2">
        <v>32.0</v>
      </c>
      <c r="K1547" s="2">
        <v>110.0</v>
      </c>
      <c r="L1547" s="2" t="str">
        <f t="shared" si="1"/>
        <v>Mumbai</v>
      </c>
      <c r="M1547" s="2" t="str">
        <f t="shared" si="2"/>
        <v>Delhi-Mumbai</v>
      </c>
      <c r="N1547" s="2" t="str">
        <f t="shared" si="7"/>
        <v>Outstation</v>
      </c>
      <c r="O1547" s="2" t="str">
        <f t="shared" si="3"/>
        <v>Ship2Home</v>
      </c>
      <c r="P1547" s="2">
        <f t="shared" si="4"/>
        <v>3</v>
      </c>
      <c r="Q1547" s="2">
        <f t="shared" si="5"/>
        <v>9</v>
      </c>
      <c r="R1547" s="2">
        <f t="shared" si="6"/>
        <v>142</v>
      </c>
    </row>
    <row r="1548" ht="14.25" customHeight="1">
      <c r="A1548" s="2">
        <v>704732.0</v>
      </c>
      <c r="B1548" s="2" t="s">
        <v>42</v>
      </c>
      <c r="C1548" s="2" t="s">
        <v>43</v>
      </c>
      <c r="D1548" s="2" t="s">
        <v>41</v>
      </c>
      <c r="E1548" s="2" t="s">
        <v>44</v>
      </c>
      <c r="F1548" s="2" t="s">
        <v>34</v>
      </c>
      <c r="G1548" s="4">
        <v>43530.07099537037</v>
      </c>
      <c r="H1548" s="4">
        <v>43533.07099537037</v>
      </c>
      <c r="I1548" s="4">
        <v>43535.07099537037</v>
      </c>
      <c r="J1548" s="2">
        <v>46.0</v>
      </c>
      <c r="K1548" s="2">
        <v>129.0</v>
      </c>
      <c r="L1548" s="2" t="str">
        <f t="shared" si="1"/>
        <v>Bangalore</v>
      </c>
      <c r="M1548" s="2" t="str">
        <f t="shared" si="2"/>
        <v>Delhi-Bangalore</v>
      </c>
      <c r="N1548" s="2" t="str">
        <f t="shared" si="7"/>
        <v>Outstation</v>
      </c>
      <c r="O1548" s="2" t="str">
        <f t="shared" si="3"/>
        <v>FastWheels</v>
      </c>
      <c r="P1548" s="2">
        <f t="shared" si="4"/>
        <v>-2</v>
      </c>
      <c r="Q1548" s="2">
        <f t="shared" si="5"/>
        <v>3</v>
      </c>
      <c r="R1548" s="2">
        <f t="shared" si="6"/>
        <v>175</v>
      </c>
    </row>
    <row r="1549" ht="14.25" customHeight="1">
      <c r="A1549" s="2">
        <v>143268.0</v>
      </c>
      <c r="B1549" s="2" t="s">
        <v>48</v>
      </c>
      <c r="C1549" s="2" t="s">
        <v>31</v>
      </c>
      <c r="D1549" s="2" t="s">
        <v>32</v>
      </c>
      <c r="E1549" s="2" t="s">
        <v>44</v>
      </c>
      <c r="F1549" s="2" t="s">
        <v>34</v>
      </c>
      <c r="G1549" s="4">
        <v>43530.071076388886</v>
      </c>
      <c r="H1549" s="4">
        <v>43532.071076388886</v>
      </c>
      <c r="I1549" s="4">
        <v>43535.071076388886</v>
      </c>
      <c r="J1549" s="2">
        <v>49.0</v>
      </c>
      <c r="K1549" s="2">
        <v>124.0</v>
      </c>
      <c r="L1549" s="2" t="str">
        <f t="shared" si="1"/>
        <v>Delhi</v>
      </c>
      <c r="M1549" s="2" t="str">
        <f t="shared" si="2"/>
        <v>Bangalore-Delhi</v>
      </c>
      <c r="N1549" s="2" t="str">
        <f t="shared" si="7"/>
        <v>Outstation</v>
      </c>
      <c r="O1549" s="2" t="str">
        <f t="shared" si="3"/>
        <v>FastWheels</v>
      </c>
      <c r="P1549" s="2">
        <f t="shared" si="4"/>
        <v>-3</v>
      </c>
      <c r="Q1549" s="2">
        <f t="shared" si="5"/>
        <v>2</v>
      </c>
      <c r="R1549" s="2">
        <f t="shared" si="6"/>
        <v>173</v>
      </c>
    </row>
    <row r="1550" ht="14.25" customHeight="1">
      <c r="A1550" s="2">
        <v>715182.0</v>
      </c>
      <c r="B1550" s="2" t="s">
        <v>39</v>
      </c>
      <c r="C1550" s="2" t="s">
        <v>31</v>
      </c>
      <c r="D1550" s="2" t="s">
        <v>32</v>
      </c>
      <c r="E1550" s="2" t="s">
        <v>44</v>
      </c>
      <c r="F1550" s="2" t="s">
        <v>34</v>
      </c>
      <c r="G1550" s="4">
        <v>43530.07298611111</v>
      </c>
      <c r="H1550" s="4">
        <v>43534.07298611111</v>
      </c>
      <c r="I1550" s="4">
        <v>43537.07298611111</v>
      </c>
      <c r="J1550" s="2">
        <v>63.0</v>
      </c>
      <c r="K1550" s="2">
        <v>104.0</v>
      </c>
      <c r="L1550" s="2" t="str">
        <f t="shared" si="1"/>
        <v>Delhi</v>
      </c>
      <c r="M1550" s="2" t="str">
        <f t="shared" si="2"/>
        <v>Bangalore-Delhi</v>
      </c>
      <c r="N1550" s="2" t="str">
        <f t="shared" si="7"/>
        <v>Outstation</v>
      </c>
      <c r="O1550" s="2" t="str">
        <f t="shared" si="3"/>
        <v>FastWheels</v>
      </c>
      <c r="P1550" s="2">
        <f t="shared" si="4"/>
        <v>-3</v>
      </c>
      <c r="Q1550" s="2">
        <f t="shared" si="5"/>
        <v>4</v>
      </c>
      <c r="R1550" s="2">
        <f t="shared" si="6"/>
        <v>167</v>
      </c>
    </row>
    <row r="1551" ht="14.25" customHeight="1">
      <c r="A1551" s="2">
        <v>934546.0</v>
      </c>
      <c r="B1551" s="2" t="s">
        <v>36</v>
      </c>
      <c r="C1551" s="2" t="s">
        <v>40</v>
      </c>
      <c r="D1551" s="2" t="s">
        <v>41</v>
      </c>
      <c r="E1551" s="2" t="s">
        <v>38</v>
      </c>
      <c r="F1551" s="2" t="s">
        <v>34</v>
      </c>
      <c r="G1551" s="4">
        <v>43530.07319444444</v>
      </c>
      <c r="H1551" s="4">
        <v>43537.07319444444</v>
      </c>
      <c r="I1551" s="4">
        <v>43533.07319444444</v>
      </c>
      <c r="J1551" s="2">
        <v>37.0</v>
      </c>
      <c r="K1551" s="2">
        <v>109.0</v>
      </c>
      <c r="L1551" s="2" t="str">
        <f t="shared" si="1"/>
        <v>Kolkata</v>
      </c>
      <c r="M1551" s="2" t="str">
        <f t="shared" si="2"/>
        <v>Delhi-Kolkata</v>
      </c>
      <c r="N1551" s="2" t="str">
        <f t="shared" si="7"/>
        <v>Outstation</v>
      </c>
      <c r="O1551" s="2" t="str">
        <f t="shared" si="3"/>
        <v>Ship2Home</v>
      </c>
      <c r="P1551" s="2">
        <f t="shared" si="4"/>
        <v>4</v>
      </c>
      <c r="Q1551" s="2">
        <f t="shared" si="5"/>
        <v>7</v>
      </c>
      <c r="R1551" s="2">
        <f t="shared" si="6"/>
        <v>146</v>
      </c>
    </row>
    <row r="1552" ht="14.25" customHeight="1">
      <c r="A1552" s="2">
        <v>32864.0</v>
      </c>
      <c r="B1552" s="2" t="s">
        <v>39</v>
      </c>
      <c r="C1552" s="2" t="s">
        <v>31</v>
      </c>
      <c r="D1552" s="2" t="s">
        <v>41</v>
      </c>
      <c r="E1552" s="2" t="s">
        <v>44</v>
      </c>
      <c r="F1552" s="2" t="s">
        <v>34</v>
      </c>
      <c r="G1552" s="4">
        <v>43530.080243055556</v>
      </c>
      <c r="H1552" s="4">
        <v>43530.080243055556</v>
      </c>
      <c r="I1552" s="4">
        <v>43534.080243055556</v>
      </c>
      <c r="J1552" s="2">
        <v>0.0</v>
      </c>
      <c r="K1552" s="2">
        <v>124.0</v>
      </c>
      <c r="L1552" s="2" t="str">
        <f t="shared" si="1"/>
        <v>Delhi</v>
      </c>
      <c r="M1552" s="2" t="str">
        <f t="shared" si="2"/>
        <v>Delhi-Delhi</v>
      </c>
      <c r="N1552" s="2" t="str">
        <f t="shared" si="7"/>
        <v>Local</v>
      </c>
      <c r="O1552" s="2" t="str">
        <f t="shared" si="3"/>
        <v>FastWheels</v>
      </c>
      <c r="P1552" s="2">
        <f t="shared" si="4"/>
        <v>-4</v>
      </c>
      <c r="Q1552" s="2">
        <f t="shared" si="5"/>
        <v>0</v>
      </c>
      <c r="R1552" s="2">
        <f t="shared" si="6"/>
        <v>124</v>
      </c>
    </row>
    <row r="1553" ht="14.25" customHeight="1">
      <c r="A1553" s="2">
        <v>648952.0</v>
      </c>
      <c r="B1553" s="2" t="s">
        <v>30</v>
      </c>
      <c r="C1553" s="2" t="s">
        <v>31</v>
      </c>
      <c r="D1553" s="2" t="s">
        <v>41</v>
      </c>
      <c r="E1553" s="2" t="s">
        <v>44</v>
      </c>
      <c r="F1553" s="2" t="s">
        <v>34</v>
      </c>
      <c r="G1553" s="4">
        <v>43530.08091435185</v>
      </c>
      <c r="H1553" s="4">
        <v>43533.08091435185</v>
      </c>
      <c r="I1553" s="4">
        <v>43537.08091435185</v>
      </c>
      <c r="J1553" s="2">
        <v>0.0</v>
      </c>
      <c r="K1553" s="2">
        <v>127.0</v>
      </c>
      <c r="L1553" s="2" t="str">
        <f t="shared" si="1"/>
        <v>Delhi</v>
      </c>
      <c r="M1553" s="2" t="str">
        <f t="shared" si="2"/>
        <v>Delhi-Delhi</v>
      </c>
      <c r="N1553" s="2" t="str">
        <f t="shared" si="7"/>
        <v>Local</v>
      </c>
      <c r="O1553" s="2" t="str">
        <f t="shared" si="3"/>
        <v>FastWheels</v>
      </c>
      <c r="P1553" s="2">
        <f t="shared" si="4"/>
        <v>-4</v>
      </c>
      <c r="Q1553" s="2">
        <f t="shared" si="5"/>
        <v>3</v>
      </c>
      <c r="R1553" s="2">
        <f t="shared" si="6"/>
        <v>127</v>
      </c>
    </row>
    <row r="1554" ht="14.25" customHeight="1">
      <c r="A1554" s="2">
        <v>63475.0</v>
      </c>
      <c r="B1554" s="2" t="s">
        <v>39</v>
      </c>
      <c r="C1554" s="2" t="s">
        <v>40</v>
      </c>
      <c r="D1554" s="2" t="s">
        <v>32</v>
      </c>
      <c r="E1554" s="2" t="s">
        <v>33</v>
      </c>
      <c r="F1554" s="2" t="s">
        <v>34</v>
      </c>
      <c r="G1554" s="4">
        <v>43530.083703703705</v>
      </c>
      <c r="H1554" s="4">
        <v>43535.083703703705</v>
      </c>
      <c r="I1554" s="4">
        <v>43535.083703703705</v>
      </c>
      <c r="J1554" s="2">
        <v>25.0</v>
      </c>
      <c r="K1554" s="2">
        <v>110.0</v>
      </c>
      <c r="L1554" s="2" t="str">
        <f t="shared" si="1"/>
        <v>Kolkata</v>
      </c>
      <c r="M1554" s="2" t="str">
        <f t="shared" si="2"/>
        <v>Bangalore-Kolkata</v>
      </c>
      <c r="N1554" s="2" t="str">
        <f t="shared" si="7"/>
        <v>Outstation</v>
      </c>
      <c r="O1554" s="2" t="str">
        <f t="shared" si="3"/>
        <v>Ship2Home</v>
      </c>
      <c r="P1554" s="2">
        <f t="shared" si="4"/>
        <v>0</v>
      </c>
      <c r="Q1554" s="2">
        <f t="shared" si="5"/>
        <v>5</v>
      </c>
      <c r="R1554" s="2">
        <f t="shared" si="6"/>
        <v>135</v>
      </c>
    </row>
    <row r="1555" ht="14.25" customHeight="1">
      <c r="A1555" s="2">
        <v>541073.0</v>
      </c>
      <c r="B1555" s="2" t="s">
        <v>39</v>
      </c>
      <c r="C1555" s="2" t="s">
        <v>31</v>
      </c>
      <c r="D1555" s="2" t="s">
        <v>41</v>
      </c>
      <c r="E1555" s="2" t="s">
        <v>33</v>
      </c>
      <c r="F1555" s="2" t="s">
        <v>34</v>
      </c>
      <c r="G1555" s="4">
        <v>43530.08923611111</v>
      </c>
      <c r="H1555" s="4">
        <v>43535.08923611111</v>
      </c>
      <c r="I1555" s="4">
        <v>43537.08923611111</v>
      </c>
      <c r="J1555" s="2">
        <v>0.0</v>
      </c>
      <c r="K1555" s="2">
        <v>125.0</v>
      </c>
      <c r="L1555" s="2" t="str">
        <f t="shared" si="1"/>
        <v>Delhi</v>
      </c>
      <c r="M1555" s="2" t="str">
        <f t="shared" si="2"/>
        <v>Delhi-Delhi</v>
      </c>
      <c r="N1555" s="2" t="str">
        <f t="shared" si="7"/>
        <v>Local</v>
      </c>
      <c r="O1555" s="2" t="str">
        <f t="shared" si="3"/>
        <v>Ship2Home</v>
      </c>
      <c r="P1555" s="2">
        <f t="shared" si="4"/>
        <v>-2</v>
      </c>
      <c r="Q1555" s="2">
        <f t="shared" si="5"/>
        <v>5</v>
      </c>
      <c r="R1555" s="2">
        <f t="shared" si="6"/>
        <v>125</v>
      </c>
    </row>
    <row r="1556" ht="14.25" customHeight="1">
      <c r="A1556" s="2">
        <v>248542.0</v>
      </c>
      <c r="B1556" s="2" t="s">
        <v>47</v>
      </c>
      <c r="C1556" s="2" t="s">
        <v>45</v>
      </c>
      <c r="D1556" s="2" t="s">
        <v>32</v>
      </c>
      <c r="E1556" s="2" t="s">
        <v>38</v>
      </c>
      <c r="F1556" s="2" t="s">
        <v>34</v>
      </c>
      <c r="G1556" s="4">
        <v>43530.09341435185</v>
      </c>
      <c r="H1556" s="4">
        <v>43532.09341435185</v>
      </c>
      <c r="I1556" s="4">
        <v>43533.09341435185</v>
      </c>
      <c r="J1556" s="2">
        <v>29.0</v>
      </c>
      <c r="K1556" s="2">
        <v>122.0</v>
      </c>
      <c r="L1556" s="2" t="str">
        <f t="shared" si="1"/>
        <v>Chennai</v>
      </c>
      <c r="M1556" s="2" t="str">
        <f t="shared" si="2"/>
        <v>Bangalore-Chennai</v>
      </c>
      <c r="N1556" s="2" t="str">
        <f t="shared" si="7"/>
        <v>Outstation</v>
      </c>
      <c r="O1556" s="2" t="str">
        <f t="shared" si="3"/>
        <v>Ship2Home</v>
      </c>
      <c r="P1556" s="2">
        <f t="shared" si="4"/>
        <v>-1</v>
      </c>
      <c r="Q1556" s="2">
        <f t="shared" si="5"/>
        <v>2</v>
      </c>
      <c r="R1556" s="2">
        <f t="shared" si="6"/>
        <v>151</v>
      </c>
    </row>
    <row r="1557" ht="14.25" customHeight="1">
      <c r="A1557" s="2">
        <v>596051.0</v>
      </c>
      <c r="B1557" s="2" t="s">
        <v>36</v>
      </c>
      <c r="C1557" s="2" t="s">
        <v>40</v>
      </c>
      <c r="D1557" s="2" t="s">
        <v>32</v>
      </c>
      <c r="E1557" s="2" t="s">
        <v>33</v>
      </c>
      <c r="F1557" s="2" t="s">
        <v>34</v>
      </c>
      <c r="G1557" s="4">
        <v>43530.09359953704</v>
      </c>
      <c r="H1557" s="4">
        <v>43537.09359953704</v>
      </c>
      <c r="I1557" s="4">
        <v>43536.09359953704</v>
      </c>
      <c r="J1557" s="2">
        <v>49.0</v>
      </c>
      <c r="K1557" s="2">
        <v>114.0</v>
      </c>
      <c r="L1557" s="2" t="str">
        <f t="shared" si="1"/>
        <v>Kolkata</v>
      </c>
      <c r="M1557" s="2" t="str">
        <f t="shared" si="2"/>
        <v>Bangalore-Kolkata</v>
      </c>
      <c r="N1557" s="2" t="str">
        <f t="shared" si="7"/>
        <v>Outstation</v>
      </c>
      <c r="O1557" s="2" t="str">
        <f t="shared" si="3"/>
        <v>Ship2Home</v>
      </c>
      <c r="P1557" s="2">
        <f t="shared" si="4"/>
        <v>1</v>
      </c>
      <c r="Q1557" s="2">
        <f t="shared" si="5"/>
        <v>7</v>
      </c>
      <c r="R1557" s="2">
        <f t="shared" si="6"/>
        <v>163</v>
      </c>
    </row>
    <row r="1558" ht="14.25" customHeight="1">
      <c r="A1558" s="2">
        <v>15655.0</v>
      </c>
      <c r="B1558" s="2" t="s">
        <v>46</v>
      </c>
      <c r="C1558" s="2" t="s">
        <v>43</v>
      </c>
      <c r="D1558" s="2" t="s">
        <v>41</v>
      </c>
      <c r="E1558" s="2" t="s">
        <v>33</v>
      </c>
      <c r="F1558" s="2" t="s">
        <v>34</v>
      </c>
      <c r="G1558" s="4">
        <v>43530.094305555554</v>
      </c>
      <c r="H1558" s="4">
        <v>43537.094305555554</v>
      </c>
      <c r="I1558" s="4">
        <v>43534.094305555554</v>
      </c>
      <c r="J1558" s="2">
        <v>31.0</v>
      </c>
      <c r="K1558" s="2">
        <v>124.0</v>
      </c>
      <c r="L1558" s="2" t="str">
        <f t="shared" si="1"/>
        <v>Bangalore</v>
      </c>
      <c r="M1558" s="2" t="str">
        <f t="shared" si="2"/>
        <v>Delhi-Bangalore</v>
      </c>
      <c r="N1558" s="2" t="str">
        <f t="shared" si="7"/>
        <v>Outstation</v>
      </c>
      <c r="O1558" s="2" t="str">
        <f t="shared" si="3"/>
        <v>Ship2Home</v>
      </c>
      <c r="P1558" s="2">
        <f t="shared" si="4"/>
        <v>3</v>
      </c>
      <c r="Q1558" s="2">
        <f t="shared" si="5"/>
        <v>7</v>
      </c>
      <c r="R1558" s="2">
        <f t="shared" si="6"/>
        <v>155</v>
      </c>
    </row>
    <row r="1559" ht="14.25" customHeight="1">
      <c r="A1559" s="2">
        <v>705866.0</v>
      </c>
      <c r="B1559" s="2" t="s">
        <v>36</v>
      </c>
      <c r="C1559" s="2" t="s">
        <v>31</v>
      </c>
      <c r="D1559" s="2" t="s">
        <v>32</v>
      </c>
      <c r="E1559" s="2" t="s">
        <v>38</v>
      </c>
      <c r="F1559" s="2" t="s">
        <v>34</v>
      </c>
      <c r="G1559" s="4">
        <v>43530.09533564815</v>
      </c>
      <c r="H1559" s="4">
        <v>43538.09533564815</v>
      </c>
      <c r="I1559" s="4">
        <v>43533.09533564815</v>
      </c>
      <c r="J1559" s="2">
        <v>46.0</v>
      </c>
      <c r="K1559" s="2">
        <v>122.0</v>
      </c>
      <c r="L1559" s="2" t="str">
        <f t="shared" si="1"/>
        <v>Delhi</v>
      </c>
      <c r="M1559" s="2" t="str">
        <f t="shared" si="2"/>
        <v>Bangalore-Delhi</v>
      </c>
      <c r="N1559" s="2" t="str">
        <f t="shared" si="7"/>
        <v>Outstation</v>
      </c>
      <c r="O1559" s="2" t="str">
        <f t="shared" si="3"/>
        <v>Ship2Home</v>
      </c>
      <c r="P1559" s="2">
        <f t="shared" si="4"/>
        <v>5</v>
      </c>
      <c r="Q1559" s="2">
        <f t="shared" si="5"/>
        <v>8</v>
      </c>
      <c r="R1559" s="2">
        <f t="shared" si="6"/>
        <v>168</v>
      </c>
    </row>
    <row r="1560" ht="14.25" customHeight="1">
      <c r="A1560" s="2">
        <v>426160.0</v>
      </c>
      <c r="B1560" s="2" t="s">
        <v>30</v>
      </c>
      <c r="C1560" s="2" t="s">
        <v>31</v>
      </c>
      <c r="D1560" s="2" t="s">
        <v>41</v>
      </c>
      <c r="E1560" s="2" t="s">
        <v>44</v>
      </c>
      <c r="F1560" s="2" t="s">
        <v>34</v>
      </c>
      <c r="G1560" s="4">
        <v>43530.09707175926</v>
      </c>
      <c r="H1560" s="4">
        <v>43535.09707175926</v>
      </c>
      <c r="I1560" s="4">
        <v>43537.09707175926</v>
      </c>
      <c r="J1560" s="2">
        <v>0.0</v>
      </c>
      <c r="K1560" s="2">
        <v>126.0</v>
      </c>
      <c r="L1560" s="2" t="str">
        <f t="shared" si="1"/>
        <v>Delhi</v>
      </c>
      <c r="M1560" s="2" t="str">
        <f t="shared" si="2"/>
        <v>Delhi-Delhi</v>
      </c>
      <c r="N1560" s="2" t="str">
        <f t="shared" si="7"/>
        <v>Local</v>
      </c>
      <c r="O1560" s="2" t="str">
        <f t="shared" si="3"/>
        <v>FastWheels</v>
      </c>
      <c r="P1560" s="2">
        <f t="shared" si="4"/>
        <v>-2</v>
      </c>
      <c r="Q1560" s="2">
        <f t="shared" si="5"/>
        <v>5</v>
      </c>
      <c r="R1560" s="2">
        <f t="shared" si="6"/>
        <v>126</v>
      </c>
    </row>
    <row r="1561" ht="14.25" customHeight="1">
      <c r="A1561" s="2">
        <v>795106.0</v>
      </c>
      <c r="B1561" s="2" t="s">
        <v>42</v>
      </c>
      <c r="C1561" s="2" t="s">
        <v>45</v>
      </c>
      <c r="D1561" s="2" t="s">
        <v>41</v>
      </c>
      <c r="E1561" s="2" t="s">
        <v>38</v>
      </c>
      <c r="F1561" s="2" t="s">
        <v>34</v>
      </c>
      <c r="G1561" s="4">
        <v>43530.09736111111</v>
      </c>
      <c r="H1561" s="4">
        <v>43536.09736111111</v>
      </c>
      <c r="I1561" s="4">
        <v>43536.09736111111</v>
      </c>
      <c r="J1561" s="2">
        <v>35.0</v>
      </c>
      <c r="K1561" s="2">
        <v>129.0</v>
      </c>
      <c r="L1561" s="2" t="str">
        <f t="shared" si="1"/>
        <v>Chennai</v>
      </c>
      <c r="M1561" s="2" t="str">
        <f t="shared" si="2"/>
        <v>Delhi-Chennai</v>
      </c>
      <c r="N1561" s="2" t="str">
        <f t="shared" si="7"/>
        <v>Outstation</v>
      </c>
      <c r="O1561" s="2" t="str">
        <f t="shared" si="3"/>
        <v>Ship2Home</v>
      </c>
      <c r="P1561" s="2">
        <f t="shared" si="4"/>
        <v>0</v>
      </c>
      <c r="Q1561" s="2">
        <f t="shared" si="5"/>
        <v>6</v>
      </c>
      <c r="R1561" s="2">
        <f t="shared" si="6"/>
        <v>164</v>
      </c>
    </row>
    <row r="1562" ht="14.25" customHeight="1">
      <c r="A1562" s="2">
        <v>797208.0</v>
      </c>
      <c r="B1562" s="2" t="s">
        <v>36</v>
      </c>
      <c r="C1562" s="2" t="s">
        <v>45</v>
      </c>
      <c r="D1562" s="2" t="s">
        <v>41</v>
      </c>
      <c r="E1562" s="2" t="s">
        <v>44</v>
      </c>
      <c r="F1562" s="2" t="s">
        <v>34</v>
      </c>
      <c r="G1562" s="4">
        <v>43530.10240740741</v>
      </c>
      <c r="H1562" s="4">
        <v>43535.10240740741</v>
      </c>
      <c r="I1562" s="4">
        <v>43534.10240740741</v>
      </c>
      <c r="J1562" s="2">
        <v>31.0</v>
      </c>
      <c r="K1562" s="2">
        <v>121.0</v>
      </c>
      <c r="L1562" s="2" t="str">
        <f t="shared" si="1"/>
        <v>Chennai</v>
      </c>
      <c r="M1562" s="2" t="str">
        <f t="shared" si="2"/>
        <v>Delhi-Chennai</v>
      </c>
      <c r="N1562" s="2" t="str">
        <f t="shared" si="7"/>
        <v>Outstation</v>
      </c>
      <c r="O1562" s="2" t="str">
        <f t="shared" si="3"/>
        <v>FastWheels</v>
      </c>
      <c r="P1562" s="2">
        <f t="shared" si="4"/>
        <v>1</v>
      </c>
      <c r="Q1562" s="2">
        <f t="shared" si="5"/>
        <v>5</v>
      </c>
      <c r="R1562" s="2">
        <f t="shared" si="6"/>
        <v>152</v>
      </c>
    </row>
    <row r="1563" ht="14.25" customHeight="1">
      <c r="A1563" s="2">
        <v>358782.0</v>
      </c>
      <c r="B1563" s="2" t="s">
        <v>36</v>
      </c>
      <c r="C1563" s="2" t="s">
        <v>43</v>
      </c>
      <c r="D1563" s="2" t="s">
        <v>32</v>
      </c>
      <c r="E1563" s="2" t="s">
        <v>38</v>
      </c>
      <c r="F1563" s="2" t="s">
        <v>34</v>
      </c>
      <c r="G1563" s="4">
        <v>43530.10303240741</v>
      </c>
      <c r="H1563" s="4">
        <v>43533.10303240741</v>
      </c>
      <c r="I1563" s="4">
        <v>43537.10303240741</v>
      </c>
      <c r="J1563" s="2">
        <v>0.0</v>
      </c>
      <c r="K1563" s="2">
        <v>123.0</v>
      </c>
      <c r="L1563" s="2" t="str">
        <f t="shared" si="1"/>
        <v>Bangalore</v>
      </c>
      <c r="M1563" s="2" t="str">
        <f t="shared" si="2"/>
        <v>Bangalore-Bangalore</v>
      </c>
      <c r="N1563" s="2" t="str">
        <f t="shared" si="7"/>
        <v>Local</v>
      </c>
      <c r="O1563" s="2" t="str">
        <f t="shared" si="3"/>
        <v>Ship2Home</v>
      </c>
      <c r="P1563" s="2">
        <f t="shared" si="4"/>
        <v>-4</v>
      </c>
      <c r="Q1563" s="2">
        <f t="shared" si="5"/>
        <v>3</v>
      </c>
      <c r="R1563" s="2">
        <f t="shared" si="6"/>
        <v>123</v>
      </c>
    </row>
    <row r="1564" ht="14.25" customHeight="1">
      <c r="A1564" s="2">
        <v>530295.0</v>
      </c>
      <c r="B1564" s="2" t="s">
        <v>47</v>
      </c>
      <c r="C1564" s="2" t="s">
        <v>45</v>
      </c>
      <c r="D1564" s="2" t="s">
        <v>41</v>
      </c>
      <c r="E1564" s="2" t="s">
        <v>33</v>
      </c>
      <c r="F1564" s="2" t="s">
        <v>34</v>
      </c>
      <c r="G1564" s="4">
        <v>43530.112905092596</v>
      </c>
      <c r="H1564" s="4">
        <v>43532.112905092596</v>
      </c>
      <c r="I1564" s="4">
        <v>43533.112905092596</v>
      </c>
      <c r="J1564" s="2">
        <v>34.0</v>
      </c>
      <c r="K1564" s="2">
        <v>127.0</v>
      </c>
      <c r="L1564" s="2" t="str">
        <f t="shared" si="1"/>
        <v>Chennai</v>
      </c>
      <c r="M1564" s="2" t="str">
        <f t="shared" si="2"/>
        <v>Delhi-Chennai</v>
      </c>
      <c r="N1564" s="2" t="str">
        <f t="shared" si="7"/>
        <v>Outstation</v>
      </c>
      <c r="O1564" s="2" t="str">
        <f t="shared" si="3"/>
        <v>Ship2Home</v>
      </c>
      <c r="P1564" s="2">
        <f t="shared" si="4"/>
        <v>-1</v>
      </c>
      <c r="Q1564" s="2">
        <f t="shared" si="5"/>
        <v>2</v>
      </c>
      <c r="R1564" s="2">
        <f t="shared" si="6"/>
        <v>161</v>
      </c>
    </row>
    <row r="1565" ht="14.25" customHeight="1">
      <c r="A1565" s="2">
        <v>222299.0</v>
      </c>
      <c r="B1565" s="2" t="s">
        <v>30</v>
      </c>
      <c r="C1565" s="2" t="s">
        <v>43</v>
      </c>
      <c r="D1565" s="2" t="s">
        <v>41</v>
      </c>
      <c r="E1565" s="2" t="s">
        <v>44</v>
      </c>
      <c r="F1565" s="2" t="s">
        <v>34</v>
      </c>
      <c r="G1565" s="4">
        <v>43530.11450231481</v>
      </c>
      <c r="H1565" s="4">
        <v>43536.11450231481</v>
      </c>
      <c r="I1565" s="4">
        <v>43534.11450231481</v>
      </c>
      <c r="J1565" s="2">
        <v>85.0</v>
      </c>
      <c r="K1565" s="2">
        <v>101.0</v>
      </c>
      <c r="L1565" s="2" t="str">
        <f t="shared" si="1"/>
        <v>Bangalore</v>
      </c>
      <c r="M1565" s="2" t="str">
        <f t="shared" si="2"/>
        <v>Delhi-Bangalore</v>
      </c>
      <c r="N1565" s="2" t="str">
        <f t="shared" si="7"/>
        <v>Outstation</v>
      </c>
      <c r="O1565" s="2" t="str">
        <f t="shared" si="3"/>
        <v>FastWheels</v>
      </c>
      <c r="P1565" s="2">
        <f t="shared" si="4"/>
        <v>2</v>
      </c>
      <c r="Q1565" s="2">
        <f t="shared" si="5"/>
        <v>6</v>
      </c>
      <c r="R1565" s="2">
        <f t="shared" si="6"/>
        <v>186</v>
      </c>
    </row>
    <row r="1566" ht="14.25" customHeight="1">
      <c r="A1566" s="2">
        <v>486380.0</v>
      </c>
      <c r="B1566" s="2" t="s">
        <v>36</v>
      </c>
      <c r="C1566" s="2" t="s">
        <v>31</v>
      </c>
      <c r="D1566" s="2" t="s">
        <v>32</v>
      </c>
      <c r="E1566" s="2" t="s">
        <v>44</v>
      </c>
      <c r="F1566" s="2" t="s">
        <v>34</v>
      </c>
      <c r="G1566" s="4">
        <v>43530.127291666664</v>
      </c>
      <c r="H1566" s="4">
        <v>43535.127291666664</v>
      </c>
      <c r="I1566" s="4">
        <v>43537.127291666664</v>
      </c>
      <c r="J1566" s="2">
        <v>36.0</v>
      </c>
      <c r="K1566" s="2">
        <v>122.0</v>
      </c>
      <c r="L1566" s="2" t="str">
        <f t="shared" si="1"/>
        <v>Delhi</v>
      </c>
      <c r="M1566" s="2" t="str">
        <f t="shared" si="2"/>
        <v>Bangalore-Delhi</v>
      </c>
      <c r="N1566" s="2" t="str">
        <f t="shared" si="7"/>
        <v>Outstation</v>
      </c>
      <c r="O1566" s="2" t="str">
        <f t="shared" si="3"/>
        <v>FastWheels</v>
      </c>
      <c r="P1566" s="2">
        <f t="shared" si="4"/>
        <v>-2</v>
      </c>
      <c r="Q1566" s="2">
        <f t="shared" si="5"/>
        <v>5</v>
      </c>
      <c r="R1566" s="2">
        <f t="shared" si="6"/>
        <v>158</v>
      </c>
    </row>
    <row r="1567" ht="14.25" customHeight="1">
      <c r="A1567" s="2">
        <v>738737.0</v>
      </c>
      <c r="B1567" s="2" t="s">
        <v>36</v>
      </c>
      <c r="C1567" s="2" t="s">
        <v>43</v>
      </c>
      <c r="D1567" s="2" t="s">
        <v>41</v>
      </c>
      <c r="E1567" s="2" t="s">
        <v>44</v>
      </c>
      <c r="F1567" s="2" t="s">
        <v>34</v>
      </c>
      <c r="G1567" s="4">
        <v>43530.12925925926</v>
      </c>
      <c r="H1567" s="4">
        <v>43534.12925925926</v>
      </c>
      <c r="I1567" s="4">
        <v>43534.12925925926</v>
      </c>
      <c r="J1567" s="2">
        <v>65.0</v>
      </c>
      <c r="K1567" s="2">
        <v>107.0</v>
      </c>
      <c r="L1567" s="2" t="str">
        <f t="shared" si="1"/>
        <v>Bangalore</v>
      </c>
      <c r="M1567" s="2" t="str">
        <f t="shared" si="2"/>
        <v>Delhi-Bangalore</v>
      </c>
      <c r="N1567" s="2" t="str">
        <f t="shared" si="7"/>
        <v>Outstation</v>
      </c>
      <c r="O1567" s="2" t="str">
        <f t="shared" si="3"/>
        <v>FastWheels</v>
      </c>
      <c r="P1567" s="2">
        <f t="shared" si="4"/>
        <v>0</v>
      </c>
      <c r="Q1567" s="2">
        <f t="shared" si="5"/>
        <v>4</v>
      </c>
      <c r="R1567" s="2">
        <f t="shared" si="6"/>
        <v>172</v>
      </c>
    </row>
    <row r="1568" ht="14.25" customHeight="1">
      <c r="A1568" s="2">
        <v>122460.0</v>
      </c>
      <c r="B1568" s="2" t="s">
        <v>36</v>
      </c>
      <c r="C1568" s="2" t="s">
        <v>37</v>
      </c>
      <c r="D1568" s="2" t="s">
        <v>41</v>
      </c>
      <c r="E1568" s="2" t="s">
        <v>44</v>
      </c>
      <c r="F1568" s="2" t="s">
        <v>34</v>
      </c>
      <c r="G1568" s="4">
        <v>43530.1297337963</v>
      </c>
      <c r="H1568" s="4">
        <v>43535.1297337963</v>
      </c>
      <c r="I1568" s="4">
        <v>43537.1297337963</v>
      </c>
      <c r="J1568" s="2">
        <v>48.0</v>
      </c>
      <c r="K1568" s="2">
        <v>112.0</v>
      </c>
      <c r="L1568" s="2" t="str">
        <f t="shared" si="1"/>
        <v>Mumbai</v>
      </c>
      <c r="M1568" s="2" t="str">
        <f t="shared" si="2"/>
        <v>Delhi-Mumbai</v>
      </c>
      <c r="N1568" s="2" t="str">
        <f t="shared" si="7"/>
        <v>Outstation</v>
      </c>
      <c r="O1568" s="2" t="str">
        <f t="shared" si="3"/>
        <v>FastWheels</v>
      </c>
      <c r="P1568" s="2">
        <f t="shared" si="4"/>
        <v>-2</v>
      </c>
      <c r="Q1568" s="2">
        <f t="shared" si="5"/>
        <v>5</v>
      </c>
      <c r="R1568" s="2">
        <f t="shared" si="6"/>
        <v>160</v>
      </c>
    </row>
    <row r="1569" ht="14.25" customHeight="1">
      <c r="A1569" s="2">
        <v>845351.0</v>
      </c>
      <c r="B1569" s="2" t="s">
        <v>39</v>
      </c>
      <c r="C1569" s="2" t="s">
        <v>37</v>
      </c>
      <c r="D1569" s="2" t="s">
        <v>32</v>
      </c>
      <c r="E1569" s="2" t="s">
        <v>44</v>
      </c>
      <c r="F1569" s="2" t="s">
        <v>34</v>
      </c>
      <c r="G1569" s="4">
        <v>43530.13068287037</v>
      </c>
      <c r="H1569" s="4">
        <v>43532.13068287037</v>
      </c>
      <c r="I1569" s="4">
        <v>43536.13068287037</v>
      </c>
      <c r="J1569" s="2">
        <v>74.0</v>
      </c>
      <c r="K1569" s="2">
        <v>94.0</v>
      </c>
      <c r="L1569" s="2" t="str">
        <f t="shared" si="1"/>
        <v>Mumbai</v>
      </c>
      <c r="M1569" s="2" t="str">
        <f t="shared" si="2"/>
        <v>Bangalore-Mumbai</v>
      </c>
      <c r="N1569" s="2" t="str">
        <f t="shared" si="7"/>
        <v>Outstation</v>
      </c>
      <c r="O1569" s="2" t="str">
        <f t="shared" si="3"/>
        <v>FastWheels</v>
      </c>
      <c r="P1569" s="2">
        <f t="shared" si="4"/>
        <v>-4</v>
      </c>
      <c r="Q1569" s="2">
        <f t="shared" si="5"/>
        <v>2</v>
      </c>
      <c r="R1569" s="2">
        <f t="shared" si="6"/>
        <v>168</v>
      </c>
    </row>
    <row r="1570" ht="14.25" customHeight="1">
      <c r="A1570" s="2">
        <v>86995.0</v>
      </c>
      <c r="B1570" s="2" t="s">
        <v>47</v>
      </c>
      <c r="C1570" s="2" t="s">
        <v>45</v>
      </c>
      <c r="D1570" s="2" t="s">
        <v>32</v>
      </c>
      <c r="E1570" s="2" t="s">
        <v>33</v>
      </c>
      <c r="F1570" s="2" t="s">
        <v>34</v>
      </c>
      <c r="G1570" s="4">
        <v>43530.13438657407</v>
      </c>
      <c r="H1570" s="4">
        <v>43535.13438657407</v>
      </c>
      <c r="I1570" s="4">
        <v>43535.13438657407</v>
      </c>
      <c r="J1570" s="2">
        <v>44.0</v>
      </c>
      <c r="K1570" s="2">
        <v>126.0</v>
      </c>
      <c r="L1570" s="2" t="str">
        <f t="shared" si="1"/>
        <v>Chennai</v>
      </c>
      <c r="M1570" s="2" t="str">
        <f t="shared" si="2"/>
        <v>Bangalore-Chennai</v>
      </c>
      <c r="N1570" s="2" t="str">
        <f t="shared" si="7"/>
        <v>Outstation</v>
      </c>
      <c r="O1570" s="2" t="str">
        <f t="shared" si="3"/>
        <v>Ship2Home</v>
      </c>
      <c r="P1570" s="2">
        <f t="shared" si="4"/>
        <v>0</v>
      </c>
      <c r="Q1570" s="2">
        <f t="shared" si="5"/>
        <v>5</v>
      </c>
      <c r="R1570" s="2">
        <f t="shared" si="6"/>
        <v>170</v>
      </c>
    </row>
    <row r="1571" ht="14.25" customHeight="1">
      <c r="A1571" s="2">
        <v>919658.0</v>
      </c>
      <c r="B1571" s="2" t="s">
        <v>30</v>
      </c>
      <c r="C1571" s="2" t="s">
        <v>45</v>
      </c>
      <c r="D1571" s="2" t="s">
        <v>32</v>
      </c>
      <c r="E1571" s="2" t="s">
        <v>38</v>
      </c>
      <c r="F1571" s="2" t="s">
        <v>34</v>
      </c>
      <c r="G1571" s="4">
        <v>43530.13700231481</v>
      </c>
      <c r="H1571" s="4">
        <v>43532.13700231481</v>
      </c>
      <c r="I1571" s="4">
        <v>43537.13700231481</v>
      </c>
      <c r="J1571" s="2">
        <v>34.0</v>
      </c>
      <c r="K1571" s="2">
        <v>128.0</v>
      </c>
      <c r="L1571" s="2" t="str">
        <f t="shared" si="1"/>
        <v>Chennai</v>
      </c>
      <c r="M1571" s="2" t="str">
        <f t="shared" si="2"/>
        <v>Bangalore-Chennai</v>
      </c>
      <c r="N1571" s="2" t="str">
        <f t="shared" si="7"/>
        <v>Outstation</v>
      </c>
      <c r="O1571" s="2" t="str">
        <f t="shared" si="3"/>
        <v>Ship2Home</v>
      </c>
      <c r="P1571" s="2">
        <f t="shared" si="4"/>
        <v>-5</v>
      </c>
      <c r="Q1571" s="2">
        <f t="shared" si="5"/>
        <v>2</v>
      </c>
      <c r="R1571" s="2">
        <f t="shared" si="6"/>
        <v>162</v>
      </c>
    </row>
    <row r="1572" ht="14.25" customHeight="1">
      <c r="A1572" s="2">
        <v>152660.0</v>
      </c>
      <c r="B1572" s="2" t="s">
        <v>30</v>
      </c>
      <c r="C1572" s="2" t="s">
        <v>45</v>
      </c>
      <c r="D1572" s="2" t="s">
        <v>41</v>
      </c>
      <c r="E1572" s="2" t="s">
        <v>44</v>
      </c>
      <c r="F1572" s="2" t="s">
        <v>34</v>
      </c>
      <c r="G1572" s="4">
        <v>43530.1378125</v>
      </c>
      <c r="H1572" s="4">
        <v>43537.1378125</v>
      </c>
      <c r="I1572" s="4">
        <v>43536.1378125</v>
      </c>
      <c r="J1572" s="2">
        <v>66.0</v>
      </c>
      <c r="K1572" s="2">
        <v>101.0</v>
      </c>
      <c r="L1572" s="2" t="str">
        <f t="shared" si="1"/>
        <v>Chennai</v>
      </c>
      <c r="M1572" s="2" t="str">
        <f t="shared" si="2"/>
        <v>Delhi-Chennai</v>
      </c>
      <c r="N1572" s="2" t="str">
        <f t="shared" si="7"/>
        <v>Outstation</v>
      </c>
      <c r="O1572" s="2" t="str">
        <f t="shared" si="3"/>
        <v>FastWheels</v>
      </c>
      <c r="P1572" s="2">
        <f t="shared" si="4"/>
        <v>1</v>
      </c>
      <c r="Q1572" s="2">
        <f t="shared" si="5"/>
        <v>7</v>
      </c>
      <c r="R1572" s="2">
        <f t="shared" si="6"/>
        <v>167</v>
      </c>
    </row>
    <row r="1573" ht="14.25" customHeight="1">
      <c r="A1573" s="2">
        <v>444863.0</v>
      </c>
      <c r="B1573" s="2" t="s">
        <v>39</v>
      </c>
      <c r="C1573" s="2" t="s">
        <v>43</v>
      </c>
      <c r="D1573" s="2" t="s">
        <v>32</v>
      </c>
      <c r="E1573" s="2" t="s">
        <v>44</v>
      </c>
      <c r="F1573" s="2" t="s">
        <v>34</v>
      </c>
      <c r="G1573" s="4">
        <v>43530.13804398148</v>
      </c>
      <c r="H1573" s="4">
        <v>43530.13804398148</v>
      </c>
      <c r="I1573" s="4">
        <v>43536.13804398148</v>
      </c>
      <c r="J1573" s="2">
        <v>0.0</v>
      </c>
      <c r="K1573" s="2">
        <v>108.0</v>
      </c>
      <c r="L1573" s="2" t="str">
        <f t="shared" si="1"/>
        <v>Bangalore</v>
      </c>
      <c r="M1573" s="2" t="str">
        <f t="shared" si="2"/>
        <v>Bangalore-Bangalore</v>
      </c>
      <c r="N1573" s="2" t="str">
        <f t="shared" si="7"/>
        <v>Local</v>
      </c>
      <c r="O1573" s="2" t="str">
        <f t="shared" si="3"/>
        <v>FastWheels</v>
      </c>
      <c r="P1573" s="2">
        <f t="shared" si="4"/>
        <v>-6</v>
      </c>
      <c r="Q1573" s="2">
        <f t="shared" si="5"/>
        <v>0</v>
      </c>
      <c r="R1573" s="2">
        <f t="shared" si="6"/>
        <v>108</v>
      </c>
    </row>
    <row r="1574" ht="14.25" customHeight="1">
      <c r="A1574" s="2">
        <v>584089.0</v>
      </c>
      <c r="B1574" s="2" t="s">
        <v>39</v>
      </c>
      <c r="C1574" s="2" t="s">
        <v>43</v>
      </c>
      <c r="D1574" s="2" t="s">
        <v>41</v>
      </c>
      <c r="E1574" s="2" t="s">
        <v>44</v>
      </c>
      <c r="F1574" s="2" t="s">
        <v>34</v>
      </c>
      <c r="G1574" s="4">
        <v>43530.13980324074</v>
      </c>
      <c r="H1574" s="4">
        <v>43534.13980324074</v>
      </c>
      <c r="I1574" s="4">
        <v>43535.13980324074</v>
      </c>
      <c r="J1574" s="2">
        <v>65.0</v>
      </c>
      <c r="K1574" s="2">
        <v>104.0</v>
      </c>
      <c r="L1574" s="2" t="str">
        <f t="shared" si="1"/>
        <v>Bangalore</v>
      </c>
      <c r="M1574" s="2" t="str">
        <f t="shared" si="2"/>
        <v>Delhi-Bangalore</v>
      </c>
      <c r="N1574" s="2" t="str">
        <f t="shared" si="7"/>
        <v>Outstation</v>
      </c>
      <c r="O1574" s="2" t="str">
        <f t="shared" si="3"/>
        <v>FastWheels</v>
      </c>
      <c r="P1574" s="2">
        <f t="shared" si="4"/>
        <v>-1</v>
      </c>
      <c r="Q1574" s="2">
        <f t="shared" si="5"/>
        <v>4</v>
      </c>
      <c r="R1574" s="2">
        <f t="shared" si="6"/>
        <v>169</v>
      </c>
    </row>
    <row r="1575" ht="14.25" customHeight="1">
      <c r="A1575" s="2">
        <v>383826.0</v>
      </c>
      <c r="B1575" s="2" t="s">
        <v>42</v>
      </c>
      <c r="C1575" s="2" t="s">
        <v>37</v>
      </c>
      <c r="D1575" s="2" t="s">
        <v>32</v>
      </c>
      <c r="E1575" s="2" t="s">
        <v>38</v>
      </c>
      <c r="F1575" s="2" t="s">
        <v>34</v>
      </c>
      <c r="G1575" s="4">
        <v>43530.141597222224</v>
      </c>
      <c r="H1575" s="4">
        <v>43537.141597222224</v>
      </c>
      <c r="I1575" s="4">
        <v>43536.141597222224</v>
      </c>
      <c r="J1575" s="2">
        <v>38.0</v>
      </c>
      <c r="K1575" s="2">
        <v>111.0</v>
      </c>
      <c r="L1575" s="2" t="str">
        <f t="shared" si="1"/>
        <v>Mumbai</v>
      </c>
      <c r="M1575" s="2" t="str">
        <f t="shared" si="2"/>
        <v>Bangalore-Mumbai</v>
      </c>
      <c r="N1575" s="2" t="str">
        <f t="shared" si="7"/>
        <v>Outstation</v>
      </c>
      <c r="O1575" s="2" t="str">
        <f t="shared" si="3"/>
        <v>Ship2Home</v>
      </c>
      <c r="P1575" s="2">
        <f t="shared" si="4"/>
        <v>1</v>
      </c>
      <c r="Q1575" s="2">
        <f t="shared" si="5"/>
        <v>7</v>
      </c>
      <c r="R1575" s="2">
        <f t="shared" si="6"/>
        <v>149</v>
      </c>
    </row>
    <row r="1576" ht="14.25" customHeight="1">
      <c r="A1576" s="2">
        <v>713004.0</v>
      </c>
      <c r="B1576" s="2" t="s">
        <v>47</v>
      </c>
      <c r="C1576" s="2" t="s">
        <v>37</v>
      </c>
      <c r="D1576" s="2" t="s">
        <v>32</v>
      </c>
      <c r="E1576" s="2" t="s">
        <v>44</v>
      </c>
      <c r="F1576" s="2" t="s">
        <v>34</v>
      </c>
      <c r="G1576" s="4">
        <v>43530.14244212963</v>
      </c>
      <c r="H1576" s="4">
        <v>43534.14244212963</v>
      </c>
      <c r="I1576" s="4">
        <v>43536.14244212963</v>
      </c>
      <c r="J1576" s="2">
        <v>66.0</v>
      </c>
      <c r="K1576" s="2">
        <v>89.0</v>
      </c>
      <c r="L1576" s="2" t="str">
        <f t="shared" si="1"/>
        <v>Mumbai</v>
      </c>
      <c r="M1576" s="2" t="str">
        <f t="shared" si="2"/>
        <v>Bangalore-Mumbai</v>
      </c>
      <c r="N1576" s="2" t="str">
        <f t="shared" si="7"/>
        <v>Outstation</v>
      </c>
      <c r="O1576" s="2" t="str">
        <f t="shared" si="3"/>
        <v>FastWheels</v>
      </c>
      <c r="P1576" s="2">
        <f t="shared" si="4"/>
        <v>-2</v>
      </c>
      <c r="Q1576" s="2">
        <f t="shared" si="5"/>
        <v>4</v>
      </c>
      <c r="R1576" s="2">
        <f t="shared" si="6"/>
        <v>155</v>
      </c>
    </row>
    <row r="1577" ht="14.25" customHeight="1">
      <c r="A1577" s="2">
        <v>392086.0</v>
      </c>
      <c r="B1577" s="2" t="s">
        <v>39</v>
      </c>
      <c r="C1577" s="2" t="s">
        <v>40</v>
      </c>
      <c r="D1577" s="2" t="s">
        <v>32</v>
      </c>
      <c r="E1577" s="2" t="s">
        <v>38</v>
      </c>
      <c r="F1577" s="2" t="s">
        <v>34</v>
      </c>
      <c r="G1577" s="4">
        <v>43530.145833333336</v>
      </c>
      <c r="H1577" s="4">
        <v>43532.145833333336</v>
      </c>
      <c r="I1577" s="4">
        <v>43533.145833333336</v>
      </c>
      <c r="J1577" s="2">
        <v>26.0</v>
      </c>
      <c r="K1577" s="2">
        <v>107.0</v>
      </c>
      <c r="L1577" s="2" t="str">
        <f t="shared" si="1"/>
        <v>Kolkata</v>
      </c>
      <c r="M1577" s="2" t="str">
        <f t="shared" si="2"/>
        <v>Bangalore-Kolkata</v>
      </c>
      <c r="N1577" s="2" t="str">
        <f t="shared" si="7"/>
        <v>Outstation</v>
      </c>
      <c r="O1577" s="2" t="str">
        <f t="shared" si="3"/>
        <v>Ship2Home</v>
      </c>
      <c r="P1577" s="2">
        <f t="shared" si="4"/>
        <v>-1</v>
      </c>
      <c r="Q1577" s="2">
        <f t="shared" si="5"/>
        <v>2</v>
      </c>
      <c r="R1577" s="2">
        <f t="shared" si="6"/>
        <v>133</v>
      </c>
    </row>
    <row r="1578" ht="14.25" customHeight="1">
      <c r="A1578" s="2">
        <v>188240.0</v>
      </c>
      <c r="B1578" s="2" t="s">
        <v>30</v>
      </c>
      <c r="C1578" s="2" t="s">
        <v>45</v>
      </c>
      <c r="D1578" s="2" t="s">
        <v>32</v>
      </c>
      <c r="E1578" s="2" t="s">
        <v>44</v>
      </c>
      <c r="F1578" s="2" t="s">
        <v>34</v>
      </c>
      <c r="G1578" s="4">
        <v>43530.14849537037</v>
      </c>
      <c r="H1578" s="4">
        <v>43538.14849537037</v>
      </c>
      <c r="I1578" s="4">
        <v>43534.14849537037</v>
      </c>
      <c r="J1578" s="2">
        <v>49.0</v>
      </c>
      <c r="K1578" s="2">
        <v>124.0</v>
      </c>
      <c r="L1578" s="2" t="str">
        <f t="shared" si="1"/>
        <v>Chennai</v>
      </c>
      <c r="M1578" s="2" t="str">
        <f t="shared" si="2"/>
        <v>Bangalore-Chennai</v>
      </c>
      <c r="N1578" s="2" t="str">
        <f t="shared" si="7"/>
        <v>Outstation</v>
      </c>
      <c r="O1578" s="2" t="str">
        <f t="shared" si="3"/>
        <v>FastWheels</v>
      </c>
      <c r="P1578" s="2">
        <f t="shared" si="4"/>
        <v>4</v>
      </c>
      <c r="Q1578" s="2">
        <f t="shared" si="5"/>
        <v>8</v>
      </c>
      <c r="R1578" s="2">
        <f t="shared" si="6"/>
        <v>173</v>
      </c>
    </row>
    <row r="1579" ht="14.25" customHeight="1">
      <c r="A1579" s="2">
        <v>216177.0</v>
      </c>
      <c r="B1579" s="2" t="s">
        <v>39</v>
      </c>
      <c r="C1579" s="2" t="s">
        <v>37</v>
      </c>
      <c r="D1579" s="2" t="s">
        <v>41</v>
      </c>
      <c r="E1579" s="2" t="s">
        <v>33</v>
      </c>
      <c r="F1579" s="2" t="s">
        <v>34</v>
      </c>
      <c r="G1579" s="4">
        <v>43530.15456018518</v>
      </c>
      <c r="H1579" s="4">
        <v>43536.15456018518</v>
      </c>
      <c r="I1579" s="4">
        <v>43535.15456018518</v>
      </c>
      <c r="J1579" s="2">
        <v>46.0</v>
      </c>
      <c r="K1579" s="2">
        <v>109.0</v>
      </c>
      <c r="L1579" s="2" t="str">
        <f t="shared" si="1"/>
        <v>Mumbai</v>
      </c>
      <c r="M1579" s="2" t="str">
        <f t="shared" si="2"/>
        <v>Delhi-Mumbai</v>
      </c>
      <c r="N1579" s="2" t="str">
        <f t="shared" si="7"/>
        <v>Outstation</v>
      </c>
      <c r="O1579" s="2" t="str">
        <f t="shared" si="3"/>
        <v>Ship2Home</v>
      </c>
      <c r="P1579" s="2">
        <f t="shared" si="4"/>
        <v>1</v>
      </c>
      <c r="Q1579" s="2">
        <f t="shared" si="5"/>
        <v>6</v>
      </c>
      <c r="R1579" s="2">
        <f t="shared" si="6"/>
        <v>155</v>
      </c>
    </row>
    <row r="1580" ht="14.25" customHeight="1">
      <c r="A1580" s="2">
        <v>173256.0</v>
      </c>
      <c r="B1580" s="2" t="s">
        <v>47</v>
      </c>
      <c r="C1580" s="2" t="s">
        <v>43</v>
      </c>
      <c r="D1580" s="2" t="s">
        <v>41</v>
      </c>
      <c r="E1580" s="2" t="s">
        <v>44</v>
      </c>
      <c r="F1580" s="2" t="s">
        <v>34</v>
      </c>
      <c r="G1580" s="4">
        <v>43530.157430555555</v>
      </c>
      <c r="H1580" s="4">
        <v>43534.157430555555</v>
      </c>
      <c r="I1580" s="4">
        <v>43537.157430555555</v>
      </c>
      <c r="J1580" s="2">
        <v>34.0</v>
      </c>
      <c r="K1580" s="2">
        <v>126.0</v>
      </c>
      <c r="L1580" s="2" t="str">
        <f t="shared" si="1"/>
        <v>Bangalore</v>
      </c>
      <c r="M1580" s="2" t="str">
        <f t="shared" si="2"/>
        <v>Delhi-Bangalore</v>
      </c>
      <c r="N1580" s="2" t="str">
        <f t="shared" si="7"/>
        <v>Outstation</v>
      </c>
      <c r="O1580" s="2" t="str">
        <f t="shared" si="3"/>
        <v>FastWheels</v>
      </c>
      <c r="P1580" s="2">
        <f t="shared" si="4"/>
        <v>-3</v>
      </c>
      <c r="Q1580" s="2">
        <f t="shared" si="5"/>
        <v>4</v>
      </c>
      <c r="R1580" s="2">
        <f t="shared" si="6"/>
        <v>160</v>
      </c>
    </row>
    <row r="1581" ht="14.25" customHeight="1">
      <c r="A1581" s="2">
        <v>485629.0</v>
      </c>
      <c r="B1581" s="2" t="s">
        <v>39</v>
      </c>
      <c r="C1581" s="2" t="s">
        <v>40</v>
      </c>
      <c r="D1581" s="2" t="s">
        <v>32</v>
      </c>
      <c r="E1581" s="2" t="s">
        <v>44</v>
      </c>
      <c r="F1581" s="2" t="s">
        <v>34</v>
      </c>
      <c r="G1581" s="4">
        <v>43530.158472222225</v>
      </c>
      <c r="H1581" s="4">
        <v>43535.158472222225</v>
      </c>
      <c r="I1581" s="4">
        <v>43537.158472222225</v>
      </c>
      <c r="J1581" s="2">
        <v>85.0</v>
      </c>
      <c r="K1581" s="2">
        <v>89.0</v>
      </c>
      <c r="L1581" s="2" t="str">
        <f t="shared" si="1"/>
        <v>Kolkata</v>
      </c>
      <c r="M1581" s="2" t="str">
        <f t="shared" si="2"/>
        <v>Bangalore-Kolkata</v>
      </c>
      <c r="N1581" s="2" t="str">
        <f t="shared" si="7"/>
        <v>Outstation</v>
      </c>
      <c r="O1581" s="2" t="str">
        <f t="shared" si="3"/>
        <v>FastWheels</v>
      </c>
      <c r="P1581" s="2">
        <f t="shared" si="4"/>
        <v>-2</v>
      </c>
      <c r="Q1581" s="2">
        <f t="shared" si="5"/>
        <v>5</v>
      </c>
      <c r="R1581" s="2">
        <f t="shared" si="6"/>
        <v>174</v>
      </c>
    </row>
    <row r="1582" ht="14.25" customHeight="1">
      <c r="A1582" s="2">
        <v>916763.0</v>
      </c>
      <c r="B1582" s="2" t="s">
        <v>36</v>
      </c>
      <c r="C1582" s="2" t="s">
        <v>43</v>
      </c>
      <c r="D1582" s="2" t="s">
        <v>41</v>
      </c>
      <c r="E1582" s="2" t="s">
        <v>33</v>
      </c>
      <c r="F1582" s="2" t="s">
        <v>34</v>
      </c>
      <c r="G1582" s="4">
        <v>43530.16612268519</v>
      </c>
      <c r="H1582" s="4">
        <v>43540.16612268519</v>
      </c>
      <c r="I1582" s="4">
        <v>43534.16612268519</v>
      </c>
      <c r="J1582" s="2">
        <v>38.0</v>
      </c>
      <c r="K1582" s="2">
        <v>125.0</v>
      </c>
      <c r="L1582" s="2" t="str">
        <f t="shared" si="1"/>
        <v>Bangalore</v>
      </c>
      <c r="M1582" s="2" t="str">
        <f t="shared" si="2"/>
        <v>Delhi-Bangalore</v>
      </c>
      <c r="N1582" s="2" t="str">
        <f t="shared" si="7"/>
        <v>Outstation</v>
      </c>
      <c r="O1582" s="2" t="str">
        <f t="shared" si="3"/>
        <v>Ship2Home</v>
      </c>
      <c r="P1582" s="2">
        <f t="shared" si="4"/>
        <v>6</v>
      </c>
      <c r="Q1582" s="2">
        <f t="shared" si="5"/>
        <v>10</v>
      </c>
      <c r="R1582" s="2">
        <f t="shared" si="6"/>
        <v>163</v>
      </c>
    </row>
    <row r="1583" ht="14.25" customHeight="1">
      <c r="A1583" s="2">
        <v>370134.0</v>
      </c>
      <c r="B1583" s="2" t="s">
        <v>36</v>
      </c>
      <c r="C1583" s="2" t="s">
        <v>45</v>
      </c>
      <c r="D1583" s="2" t="s">
        <v>41</v>
      </c>
      <c r="E1583" s="2" t="s">
        <v>44</v>
      </c>
      <c r="F1583" s="2" t="s">
        <v>34</v>
      </c>
      <c r="G1583" s="4">
        <v>43530.16841435185</v>
      </c>
      <c r="H1583" s="4">
        <v>43539.16841435185</v>
      </c>
      <c r="I1583" s="4">
        <v>43536.16841435185</v>
      </c>
      <c r="J1583" s="2">
        <v>81.0</v>
      </c>
      <c r="K1583" s="2">
        <v>102.0</v>
      </c>
      <c r="L1583" s="2" t="str">
        <f t="shared" si="1"/>
        <v>Chennai</v>
      </c>
      <c r="M1583" s="2" t="str">
        <f t="shared" si="2"/>
        <v>Delhi-Chennai</v>
      </c>
      <c r="N1583" s="2" t="str">
        <f t="shared" si="7"/>
        <v>Outstation</v>
      </c>
      <c r="O1583" s="2" t="str">
        <f t="shared" si="3"/>
        <v>FastWheels</v>
      </c>
      <c r="P1583" s="2">
        <f t="shared" si="4"/>
        <v>3</v>
      </c>
      <c r="Q1583" s="2">
        <f t="shared" si="5"/>
        <v>9</v>
      </c>
      <c r="R1583" s="2">
        <f t="shared" si="6"/>
        <v>183</v>
      </c>
    </row>
    <row r="1584" ht="14.25" customHeight="1">
      <c r="A1584" s="2">
        <v>636958.0</v>
      </c>
      <c r="B1584" s="2" t="s">
        <v>39</v>
      </c>
      <c r="C1584" s="2" t="s">
        <v>45</v>
      </c>
      <c r="D1584" s="2" t="s">
        <v>41</v>
      </c>
      <c r="E1584" s="2" t="s">
        <v>44</v>
      </c>
      <c r="F1584" s="2" t="s">
        <v>34</v>
      </c>
      <c r="G1584" s="4">
        <v>43530.175844907404</v>
      </c>
      <c r="H1584" s="4">
        <v>43540.175844907404</v>
      </c>
      <c r="I1584" s="4">
        <v>43535.175844907404</v>
      </c>
      <c r="J1584" s="2">
        <v>71.0</v>
      </c>
      <c r="K1584" s="2">
        <v>100.0</v>
      </c>
      <c r="L1584" s="2" t="str">
        <f t="shared" si="1"/>
        <v>Chennai</v>
      </c>
      <c r="M1584" s="2" t="str">
        <f t="shared" si="2"/>
        <v>Delhi-Chennai</v>
      </c>
      <c r="N1584" s="2" t="str">
        <f t="shared" si="7"/>
        <v>Outstation</v>
      </c>
      <c r="O1584" s="2" t="str">
        <f t="shared" si="3"/>
        <v>FastWheels</v>
      </c>
      <c r="P1584" s="2">
        <f t="shared" si="4"/>
        <v>5</v>
      </c>
      <c r="Q1584" s="2">
        <f t="shared" si="5"/>
        <v>10</v>
      </c>
      <c r="R1584" s="2">
        <f t="shared" si="6"/>
        <v>171</v>
      </c>
    </row>
    <row r="1585" ht="14.25" customHeight="1">
      <c r="A1585" s="2">
        <v>870562.0</v>
      </c>
      <c r="B1585" s="2" t="s">
        <v>47</v>
      </c>
      <c r="C1585" s="2" t="s">
        <v>37</v>
      </c>
      <c r="D1585" s="2" t="s">
        <v>32</v>
      </c>
      <c r="E1585" s="2" t="s">
        <v>38</v>
      </c>
      <c r="F1585" s="2" t="s">
        <v>34</v>
      </c>
      <c r="G1585" s="4">
        <v>43530.17767361111</v>
      </c>
      <c r="H1585" s="4">
        <v>43533.17767361111</v>
      </c>
      <c r="I1585" s="4">
        <v>43537.17767361111</v>
      </c>
      <c r="J1585" s="2">
        <v>46.0</v>
      </c>
      <c r="K1585" s="2">
        <v>108.0</v>
      </c>
      <c r="L1585" s="2" t="str">
        <f t="shared" si="1"/>
        <v>Mumbai</v>
      </c>
      <c r="M1585" s="2" t="str">
        <f t="shared" si="2"/>
        <v>Bangalore-Mumbai</v>
      </c>
      <c r="N1585" s="2" t="str">
        <f t="shared" si="7"/>
        <v>Outstation</v>
      </c>
      <c r="O1585" s="2" t="str">
        <f t="shared" si="3"/>
        <v>Ship2Home</v>
      </c>
      <c r="P1585" s="2">
        <f t="shared" si="4"/>
        <v>-4</v>
      </c>
      <c r="Q1585" s="2">
        <f t="shared" si="5"/>
        <v>3</v>
      </c>
      <c r="R1585" s="2">
        <f t="shared" si="6"/>
        <v>154</v>
      </c>
    </row>
    <row r="1586" ht="14.25" customHeight="1">
      <c r="A1586" s="2">
        <v>281118.0</v>
      </c>
      <c r="B1586" s="2" t="s">
        <v>39</v>
      </c>
      <c r="C1586" s="2" t="s">
        <v>37</v>
      </c>
      <c r="D1586" s="2" t="s">
        <v>32</v>
      </c>
      <c r="E1586" s="2" t="s">
        <v>38</v>
      </c>
      <c r="F1586" s="2" t="s">
        <v>34</v>
      </c>
      <c r="G1586" s="4">
        <v>43530.18310185185</v>
      </c>
      <c r="H1586" s="4">
        <v>43534.18310185185</v>
      </c>
      <c r="I1586" s="4">
        <v>43536.18310185185</v>
      </c>
      <c r="J1586" s="2">
        <v>31.0</v>
      </c>
      <c r="K1586" s="2">
        <v>110.0</v>
      </c>
      <c r="L1586" s="2" t="str">
        <f t="shared" si="1"/>
        <v>Mumbai</v>
      </c>
      <c r="M1586" s="2" t="str">
        <f t="shared" si="2"/>
        <v>Bangalore-Mumbai</v>
      </c>
      <c r="N1586" s="2" t="str">
        <f t="shared" si="7"/>
        <v>Outstation</v>
      </c>
      <c r="O1586" s="2" t="str">
        <f t="shared" si="3"/>
        <v>Ship2Home</v>
      </c>
      <c r="P1586" s="2">
        <f t="shared" si="4"/>
        <v>-2</v>
      </c>
      <c r="Q1586" s="2">
        <f t="shared" si="5"/>
        <v>4</v>
      </c>
      <c r="R1586" s="2">
        <f t="shared" si="6"/>
        <v>141</v>
      </c>
    </row>
    <row r="1587" ht="14.25" customHeight="1">
      <c r="A1587" s="2">
        <v>634324.0</v>
      </c>
      <c r="B1587" s="2" t="s">
        <v>30</v>
      </c>
      <c r="C1587" s="2" t="s">
        <v>43</v>
      </c>
      <c r="D1587" s="2" t="s">
        <v>41</v>
      </c>
      <c r="E1587" s="2" t="s">
        <v>44</v>
      </c>
      <c r="F1587" s="2" t="s">
        <v>34</v>
      </c>
      <c r="G1587" s="4">
        <v>43530.18320601852</v>
      </c>
      <c r="H1587" s="4">
        <v>43532.18320601852</v>
      </c>
      <c r="I1587" s="4">
        <v>43533.18320601852</v>
      </c>
      <c r="J1587" s="2">
        <v>36.0</v>
      </c>
      <c r="K1587" s="2">
        <v>121.0</v>
      </c>
      <c r="L1587" s="2" t="str">
        <f t="shared" si="1"/>
        <v>Bangalore</v>
      </c>
      <c r="M1587" s="2" t="str">
        <f t="shared" si="2"/>
        <v>Delhi-Bangalore</v>
      </c>
      <c r="N1587" s="2" t="str">
        <f t="shared" si="7"/>
        <v>Outstation</v>
      </c>
      <c r="O1587" s="2" t="str">
        <f t="shared" si="3"/>
        <v>FastWheels</v>
      </c>
      <c r="P1587" s="2">
        <f t="shared" si="4"/>
        <v>-1</v>
      </c>
      <c r="Q1587" s="2">
        <f t="shared" si="5"/>
        <v>2</v>
      </c>
      <c r="R1587" s="2">
        <f t="shared" si="6"/>
        <v>157</v>
      </c>
    </row>
    <row r="1588" ht="14.25" customHeight="1">
      <c r="A1588" s="2">
        <v>629855.0</v>
      </c>
      <c r="B1588" s="2" t="s">
        <v>39</v>
      </c>
      <c r="C1588" s="2" t="s">
        <v>31</v>
      </c>
      <c r="D1588" s="2" t="s">
        <v>32</v>
      </c>
      <c r="E1588" s="2" t="s">
        <v>33</v>
      </c>
      <c r="F1588" s="2" t="s">
        <v>34</v>
      </c>
      <c r="G1588" s="4">
        <v>43530.18597222222</v>
      </c>
      <c r="H1588" s="4">
        <v>43536.18597222222</v>
      </c>
      <c r="I1588" s="4">
        <v>43533.18597222222</v>
      </c>
      <c r="J1588" s="2">
        <v>32.0</v>
      </c>
      <c r="K1588" s="2">
        <v>124.0</v>
      </c>
      <c r="L1588" s="2" t="str">
        <f t="shared" si="1"/>
        <v>Delhi</v>
      </c>
      <c r="M1588" s="2" t="str">
        <f t="shared" si="2"/>
        <v>Bangalore-Delhi</v>
      </c>
      <c r="N1588" s="2" t="str">
        <f t="shared" si="7"/>
        <v>Outstation</v>
      </c>
      <c r="O1588" s="2" t="str">
        <f t="shared" si="3"/>
        <v>Ship2Home</v>
      </c>
      <c r="P1588" s="2">
        <f t="shared" si="4"/>
        <v>3</v>
      </c>
      <c r="Q1588" s="2">
        <f t="shared" si="5"/>
        <v>6</v>
      </c>
      <c r="R1588" s="2">
        <f t="shared" si="6"/>
        <v>156</v>
      </c>
    </row>
    <row r="1589" ht="14.25" customHeight="1">
      <c r="A1589" s="2">
        <v>474813.0</v>
      </c>
      <c r="B1589" s="2" t="s">
        <v>47</v>
      </c>
      <c r="C1589" s="2" t="s">
        <v>37</v>
      </c>
      <c r="D1589" s="2" t="s">
        <v>41</v>
      </c>
      <c r="E1589" s="2" t="s">
        <v>33</v>
      </c>
      <c r="F1589" s="2" t="s">
        <v>34</v>
      </c>
      <c r="G1589" s="4">
        <v>43530.1908912037</v>
      </c>
      <c r="H1589" s="4">
        <v>43539.1908912037</v>
      </c>
      <c r="I1589" s="4">
        <v>43536.1908912037</v>
      </c>
      <c r="J1589" s="2">
        <v>26.0</v>
      </c>
      <c r="K1589" s="2">
        <v>114.0</v>
      </c>
      <c r="L1589" s="2" t="str">
        <f t="shared" si="1"/>
        <v>Mumbai</v>
      </c>
      <c r="M1589" s="2" t="str">
        <f t="shared" si="2"/>
        <v>Delhi-Mumbai</v>
      </c>
      <c r="N1589" s="2" t="str">
        <f t="shared" si="7"/>
        <v>Outstation</v>
      </c>
      <c r="O1589" s="2" t="str">
        <f t="shared" si="3"/>
        <v>Ship2Home</v>
      </c>
      <c r="P1589" s="2">
        <f t="shared" si="4"/>
        <v>3</v>
      </c>
      <c r="Q1589" s="2">
        <f t="shared" si="5"/>
        <v>9</v>
      </c>
      <c r="R1589" s="2">
        <f t="shared" si="6"/>
        <v>140</v>
      </c>
    </row>
    <row r="1590" ht="14.25" customHeight="1">
      <c r="A1590" s="2">
        <v>360956.0</v>
      </c>
      <c r="B1590" s="2" t="s">
        <v>36</v>
      </c>
      <c r="C1590" s="2" t="s">
        <v>40</v>
      </c>
      <c r="D1590" s="2" t="s">
        <v>41</v>
      </c>
      <c r="E1590" s="2" t="s">
        <v>44</v>
      </c>
      <c r="F1590" s="2" t="s">
        <v>34</v>
      </c>
      <c r="G1590" s="4">
        <v>43530.19163194444</v>
      </c>
      <c r="H1590" s="4">
        <v>43533.19163194444</v>
      </c>
      <c r="I1590" s="4">
        <v>43537.19163194444</v>
      </c>
      <c r="J1590" s="2">
        <v>25.0</v>
      </c>
      <c r="K1590" s="2">
        <v>114.0</v>
      </c>
      <c r="L1590" s="2" t="str">
        <f t="shared" si="1"/>
        <v>Kolkata</v>
      </c>
      <c r="M1590" s="2" t="str">
        <f t="shared" si="2"/>
        <v>Delhi-Kolkata</v>
      </c>
      <c r="N1590" s="2" t="str">
        <f t="shared" si="7"/>
        <v>Outstation</v>
      </c>
      <c r="O1590" s="2" t="str">
        <f t="shared" si="3"/>
        <v>FastWheels</v>
      </c>
      <c r="P1590" s="2">
        <f t="shared" si="4"/>
        <v>-4</v>
      </c>
      <c r="Q1590" s="2">
        <f t="shared" si="5"/>
        <v>3</v>
      </c>
      <c r="R1590" s="2">
        <f t="shared" si="6"/>
        <v>139</v>
      </c>
    </row>
    <row r="1591" ht="14.25" customHeight="1">
      <c r="A1591" s="2">
        <v>756021.0</v>
      </c>
      <c r="B1591" s="2" t="s">
        <v>49</v>
      </c>
      <c r="C1591" s="2" t="s">
        <v>37</v>
      </c>
      <c r="D1591" s="2" t="s">
        <v>32</v>
      </c>
      <c r="E1591" s="2" t="s">
        <v>33</v>
      </c>
      <c r="F1591" s="2" t="s">
        <v>34</v>
      </c>
      <c r="G1591" s="4">
        <v>43530.19273148148</v>
      </c>
      <c r="H1591" s="4">
        <v>43539.19273148148</v>
      </c>
      <c r="I1591" s="4">
        <v>43536.19273148148</v>
      </c>
      <c r="J1591" s="2">
        <v>26.0</v>
      </c>
      <c r="K1591" s="2">
        <v>114.0</v>
      </c>
      <c r="L1591" s="2" t="str">
        <f t="shared" si="1"/>
        <v>Mumbai</v>
      </c>
      <c r="M1591" s="2" t="str">
        <f t="shared" si="2"/>
        <v>Bangalore-Mumbai</v>
      </c>
      <c r="N1591" s="2" t="str">
        <f t="shared" si="7"/>
        <v>Outstation</v>
      </c>
      <c r="O1591" s="2" t="str">
        <f t="shared" si="3"/>
        <v>Ship2Home</v>
      </c>
      <c r="P1591" s="2">
        <f t="shared" si="4"/>
        <v>3</v>
      </c>
      <c r="Q1591" s="2">
        <f t="shared" si="5"/>
        <v>9</v>
      </c>
      <c r="R1591" s="2">
        <f t="shared" si="6"/>
        <v>140</v>
      </c>
    </row>
    <row r="1592" ht="14.25" customHeight="1">
      <c r="A1592" s="2">
        <v>282588.0</v>
      </c>
      <c r="B1592" s="2" t="s">
        <v>39</v>
      </c>
      <c r="C1592" s="2" t="s">
        <v>43</v>
      </c>
      <c r="D1592" s="2" t="s">
        <v>32</v>
      </c>
      <c r="E1592" s="2" t="s">
        <v>44</v>
      </c>
      <c r="F1592" s="2" t="s">
        <v>34</v>
      </c>
      <c r="G1592" s="4">
        <v>43530.19422453704</v>
      </c>
      <c r="H1592" s="4">
        <v>43534.19422453704</v>
      </c>
      <c r="I1592" s="4">
        <v>43537.19422453704</v>
      </c>
      <c r="J1592" s="2">
        <v>0.0</v>
      </c>
      <c r="K1592" s="2">
        <v>129.0</v>
      </c>
      <c r="L1592" s="2" t="str">
        <f t="shared" si="1"/>
        <v>Bangalore</v>
      </c>
      <c r="M1592" s="2" t="str">
        <f t="shared" si="2"/>
        <v>Bangalore-Bangalore</v>
      </c>
      <c r="N1592" s="2" t="str">
        <f t="shared" si="7"/>
        <v>Local</v>
      </c>
      <c r="O1592" s="2" t="str">
        <f t="shared" si="3"/>
        <v>FastWheels</v>
      </c>
      <c r="P1592" s="2">
        <f t="shared" si="4"/>
        <v>-3</v>
      </c>
      <c r="Q1592" s="2">
        <f t="shared" si="5"/>
        <v>4</v>
      </c>
      <c r="R1592" s="2">
        <f t="shared" si="6"/>
        <v>129</v>
      </c>
    </row>
    <row r="1593" ht="14.25" customHeight="1">
      <c r="A1593" s="2">
        <v>880455.0</v>
      </c>
      <c r="B1593" s="2" t="s">
        <v>30</v>
      </c>
      <c r="C1593" s="2" t="s">
        <v>31</v>
      </c>
      <c r="D1593" s="2" t="s">
        <v>32</v>
      </c>
      <c r="E1593" s="2" t="s">
        <v>33</v>
      </c>
      <c r="F1593" s="2" t="s">
        <v>34</v>
      </c>
      <c r="G1593" s="4">
        <v>43530.194710648146</v>
      </c>
      <c r="H1593" s="4">
        <v>43536.194710648146</v>
      </c>
      <c r="I1593" s="4">
        <v>43534.194710648146</v>
      </c>
      <c r="J1593" s="2">
        <v>32.0</v>
      </c>
      <c r="K1593" s="2">
        <v>120.0</v>
      </c>
      <c r="L1593" s="2" t="str">
        <f t="shared" si="1"/>
        <v>Delhi</v>
      </c>
      <c r="M1593" s="2" t="str">
        <f t="shared" si="2"/>
        <v>Bangalore-Delhi</v>
      </c>
      <c r="N1593" s="2" t="str">
        <f t="shared" si="7"/>
        <v>Outstation</v>
      </c>
      <c r="O1593" s="2" t="str">
        <f t="shared" si="3"/>
        <v>Ship2Home</v>
      </c>
      <c r="P1593" s="2">
        <f t="shared" si="4"/>
        <v>2</v>
      </c>
      <c r="Q1593" s="2">
        <f t="shared" si="5"/>
        <v>6</v>
      </c>
      <c r="R1593" s="2">
        <f t="shared" si="6"/>
        <v>152</v>
      </c>
    </row>
    <row r="1594" ht="14.25" customHeight="1">
      <c r="A1594" s="2">
        <v>58818.0</v>
      </c>
      <c r="B1594" s="2" t="s">
        <v>39</v>
      </c>
      <c r="C1594" s="2" t="s">
        <v>37</v>
      </c>
      <c r="D1594" s="2" t="s">
        <v>32</v>
      </c>
      <c r="E1594" s="2" t="s">
        <v>38</v>
      </c>
      <c r="F1594" s="2" t="s">
        <v>34</v>
      </c>
      <c r="G1594" s="4">
        <v>43530.19752314815</v>
      </c>
      <c r="H1594" s="4">
        <v>43537.19752314815</v>
      </c>
      <c r="I1594" s="4">
        <v>43534.19752314815</v>
      </c>
      <c r="J1594" s="2">
        <v>42.0</v>
      </c>
      <c r="K1594" s="2">
        <v>114.0</v>
      </c>
      <c r="L1594" s="2" t="str">
        <f t="shared" si="1"/>
        <v>Mumbai</v>
      </c>
      <c r="M1594" s="2" t="str">
        <f t="shared" si="2"/>
        <v>Bangalore-Mumbai</v>
      </c>
      <c r="N1594" s="2" t="str">
        <f t="shared" si="7"/>
        <v>Outstation</v>
      </c>
      <c r="O1594" s="2" t="str">
        <f t="shared" si="3"/>
        <v>Ship2Home</v>
      </c>
      <c r="P1594" s="2">
        <f t="shared" si="4"/>
        <v>3</v>
      </c>
      <c r="Q1594" s="2">
        <f t="shared" si="5"/>
        <v>7</v>
      </c>
      <c r="R1594" s="2">
        <f t="shared" si="6"/>
        <v>156</v>
      </c>
    </row>
    <row r="1595" ht="14.25" customHeight="1">
      <c r="A1595" s="2">
        <v>292633.0</v>
      </c>
      <c r="B1595" s="2" t="s">
        <v>46</v>
      </c>
      <c r="C1595" s="2" t="s">
        <v>40</v>
      </c>
      <c r="D1595" s="2" t="s">
        <v>41</v>
      </c>
      <c r="E1595" s="2" t="s">
        <v>33</v>
      </c>
      <c r="F1595" s="2" t="s">
        <v>34</v>
      </c>
      <c r="G1595" s="4">
        <v>43530.19969907407</v>
      </c>
      <c r="H1595" s="4">
        <v>43535.19969907407</v>
      </c>
      <c r="I1595" s="4">
        <v>43535.19969907407</v>
      </c>
      <c r="J1595" s="2">
        <v>40.0</v>
      </c>
      <c r="K1595" s="2">
        <v>114.0</v>
      </c>
      <c r="L1595" s="2" t="str">
        <f t="shared" si="1"/>
        <v>Kolkata</v>
      </c>
      <c r="M1595" s="2" t="str">
        <f t="shared" si="2"/>
        <v>Delhi-Kolkata</v>
      </c>
      <c r="N1595" s="2" t="str">
        <f t="shared" si="7"/>
        <v>Outstation</v>
      </c>
      <c r="O1595" s="2" t="str">
        <f t="shared" si="3"/>
        <v>Ship2Home</v>
      </c>
      <c r="P1595" s="2">
        <f t="shared" si="4"/>
        <v>0</v>
      </c>
      <c r="Q1595" s="2">
        <f t="shared" si="5"/>
        <v>5</v>
      </c>
      <c r="R1595" s="2">
        <f t="shared" si="6"/>
        <v>154</v>
      </c>
    </row>
    <row r="1596" ht="14.25" customHeight="1">
      <c r="A1596" s="2">
        <v>81978.0</v>
      </c>
      <c r="B1596" s="2" t="s">
        <v>36</v>
      </c>
      <c r="C1596" s="2" t="s">
        <v>43</v>
      </c>
      <c r="D1596" s="2" t="s">
        <v>32</v>
      </c>
      <c r="E1596" s="2" t="s">
        <v>38</v>
      </c>
      <c r="F1596" s="2" t="s">
        <v>34</v>
      </c>
      <c r="G1596" s="4">
        <v>43530.2040625</v>
      </c>
      <c r="H1596" s="4">
        <v>43535.2040625</v>
      </c>
      <c r="I1596" s="4">
        <v>43537.2040625</v>
      </c>
      <c r="J1596" s="2">
        <v>0.0</v>
      </c>
      <c r="K1596" s="2">
        <v>128.0</v>
      </c>
      <c r="L1596" s="2" t="str">
        <f t="shared" si="1"/>
        <v>Bangalore</v>
      </c>
      <c r="M1596" s="2" t="str">
        <f t="shared" si="2"/>
        <v>Bangalore-Bangalore</v>
      </c>
      <c r="N1596" s="2" t="str">
        <f t="shared" si="7"/>
        <v>Local</v>
      </c>
      <c r="O1596" s="2" t="str">
        <f t="shared" si="3"/>
        <v>Ship2Home</v>
      </c>
      <c r="P1596" s="2">
        <f t="shared" si="4"/>
        <v>-2</v>
      </c>
      <c r="Q1596" s="2">
        <f t="shared" si="5"/>
        <v>5</v>
      </c>
      <c r="R1596" s="2">
        <f t="shared" si="6"/>
        <v>128</v>
      </c>
    </row>
    <row r="1597" ht="14.25" customHeight="1">
      <c r="A1597" s="2">
        <v>453526.0</v>
      </c>
      <c r="B1597" s="2" t="s">
        <v>30</v>
      </c>
      <c r="C1597" s="2" t="s">
        <v>45</v>
      </c>
      <c r="D1597" s="2" t="s">
        <v>41</v>
      </c>
      <c r="E1597" s="2" t="s">
        <v>38</v>
      </c>
      <c r="F1597" s="2" t="s">
        <v>34</v>
      </c>
      <c r="G1597" s="4">
        <v>43530.20831018518</v>
      </c>
      <c r="H1597" s="4">
        <v>43532.20831018518</v>
      </c>
      <c r="I1597" s="4">
        <v>43536.20831018518</v>
      </c>
      <c r="J1597" s="2">
        <v>40.0</v>
      </c>
      <c r="K1597" s="2">
        <v>122.0</v>
      </c>
      <c r="L1597" s="2" t="str">
        <f t="shared" si="1"/>
        <v>Chennai</v>
      </c>
      <c r="M1597" s="2" t="str">
        <f t="shared" si="2"/>
        <v>Delhi-Chennai</v>
      </c>
      <c r="N1597" s="2" t="str">
        <f t="shared" si="7"/>
        <v>Outstation</v>
      </c>
      <c r="O1597" s="2" t="str">
        <f t="shared" si="3"/>
        <v>Ship2Home</v>
      </c>
      <c r="P1597" s="2">
        <f t="shared" si="4"/>
        <v>-4</v>
      </c>
      <c r="Q1597" s="2">
        <f t="shared" si="5"/>
        <v>2</v>
      </c>
      <c r="R1597" s="2">
        <f t="shared" si="6"/>
        <v>162</v>
      </c>
    </row>
    <row r="1598" ht="14.25" customHeight="1">
      <c r="A1598" s="2">
        <v>721330.0</v>
      </c>
      <c r="B1598" s="2" t="s">
        <v>39</v>
      </c>
      <c r="C1598" s="2" t="s">
        <v>31</v>
      </c>
      <c r="D1598" s="2" t="s">
        <v>41</v>
      </c>
      <c r="E1598" s="2" t="s">
        <v>38</v>
      </c>
      <c r="F1598" s="2" t="s">
        <v>34</v>
      </c>
      <c r="G1598" s="4">
        <v>43530.21540509259</v>
      </c>
      <c r="H1598" s="4">
        <v>43533.21540509259</v>
      </c>
      <c r="I1598" s="4">
        <v>43534.21540509259</v>
      </c>
      <c r="J1598" s="2">
        <v>0.0</v>
      </c>
      <c r="K1598" s="2">
        <v>129.0</v>
      </c>
      <c r="L1598" s="2" t="str">
        <f t="shared" si="1"/>
        <v>Delhi</v>
      </c>
      <c r="M1598" s="2" t="str">
        <f t="shared" si="2"/>
        <v>Delhi-Delhi</v>
      </c>
      <c r="N1598" s="2" t="str">
        <f t="shared" si="7"/>
        <v>Local</v>
      </c>
      <c r="O1598" s="2" t="str">
        <f t="shared" si="3"/>
        <v>Ship2Home</v>
      </c>
      <c r="P1598" s="2">
        <f t="shared" si="4"/>
        <v>-1</v>
      </c>
      <c r="Q1598" s="2">
        <f t="shared" si="5"/>
        <v>3</v>
      </c>
      <c r="R1598" s="2">
        <f t="shared" si="6"/>
        <v>129</v>
      </c>
    </row>
    <row r="1599" ht="14.25" customHeight="1">
      <c r="A1599" s="2">
        <v>422358.0</v>
      </c>
      <c r="B1599" s="2" t="s">
        <v>48</v>
      </c>
      <c r="C1599" s="2" t="s">
        <v>31</v>
      </c>
      <c r="D1599" s="2" t="s">
        <v>41</v>
      </c>
      <c r="E1599" s="2" t="s">
        <v>38</v>
      </c>
      <c r="F1599" s="2" t="s">
        <v>34</v>
      </c>
      <c r="G1599" s="4">
        <v>43530.220289351855</v>
      </c>
      <c r="H1599" s="4">
        <v>43532.220289351855</v>
      </c>
      <c r="I1599" s="4">
        <v>43535.220289351855</v>
      </c>
      <c r="J1599" s="2">
        <v>0.0</v>
      </c>
      <c r="K1599" s="2">
        <v>126.0</v>
      </c>
      <c r="L1599" s="2" t="str">
        <f t="shared" si="1"/>
        <v>Delhi</v>
      </c>
      <c r="M1599" s="2" t="str">
        <f t="shared" si="2"/>
        <v>Delhi-Delhi</v>
      </c>
      <c r="N1599" s="2" t="str">
        <f t="shared" si="7"/>
        <v>Local</v>
      </c>
      <c r="O1599" s="2" t="str">
        <f t="shared" si="3"/>
        <v>Ship2Home</v>
      </c>
      <c r="P1599" s="2">
        <f t="shared" si="4"/>
        <v>-3</v>
      </c>
      <c r="Q1599" s="2">
        <f t="shared" si="5"/>
        <v>2</v>
      </c>
      <c r="R1599" s="2">
        <f t="shared" si="6"/>
        <v>126</v>
      </c>
    </row>
    <row r="1600" ht="14.25" customHeight="1">
      <c r="A1600" s="2">
        <v>45485.0</v>
      </c>
      <c r="B1600" s="2" t="s">
        <v>39</v>
      </c>
      <c r="C1600" s="2" t="s">
        <v>37</v>
      </c>
      <c r="D1600" s="2" t="s">
        <v>32</v>
      </c>
      <c r="E1600" s="2" t="s">
        <v>44</v>
      </c>
      <c r="F1600" s="2" t="s">
        <v>34</v>
      </c>
      <c r="G1600" s="4">
        <v>43530.22704861111</v>
      </c>
      <c r="H1600" s="4">
        <v>43533.22704861111</v>
      </c>
      <c r="I1600" s="4">
        <v>43535.22704861111</v>
      </c>
      <c r="J1600" s="2">
        <v>75.0</v>
      </c>
      <c r="K1600" s="2">
        <v>87.0</v>
      </c>
      <c r="L1600" s="2" t="str">
        <f t="shared" si="1"/>
        <v>Mumbai</v>
      </c>
      <c r="M1600" s="2" t="str">
        <f t="shared" si="2"/>
        <v>Bangalore-Mumbai</v>
      </c>
      <c r="N1600" s="2" t="str">
        <f t="shared" si="7"/>
        <v>Outstation</v>
      </c>
      <c r="O1600" s="2" t="str">
        <f t="shared" si="3"/>
        <v>FastWheels</v>
      </c>
      <c r="P1600" s="2">
        <f t="shared" si="4"/>
        <v>-2</v>
      </c>
      <c r="Q1600" s="2">
        <f t="shared" si="5"/>
        <v>3</v>
      </c>
      <c r="R1600" s="2">
        <f t="shared" si="6"/>
        <v>162</v>
      </c>
    </row>
    <row r="1601" ht="14.25" customHeight="1">
      <c r="A1601" s="2">
        <v>930853.0</v>
      </c>
      <c r="B1601" s="2" t="s">
        <v>39</v>
      </c>
      <c r="C1601" s="2" t="s">
        <v>37</v>
      </c>
      <c r="D1601" s="2" t="s">
        <v>41</v>
      </c>
      <c r="E1601" s="2" t="s">
        <v>33</v>
      </c>
      <c r="F1601" s="2" t="s">
        <v>34</v>
      </c>
      <c r="G1601" s="4">
        <v>43530.22787037037</v>
      </c>
      <c r="H1601" s="4">
        <v>43534.22787037037</v>
      </c>
      <c r="I1601" s="4">
        <v>43534.22787037037</v>
      </c>
      <c r="J1601" s="2">
        <v>37.0</v>
      </c>
      <c r="K1601" s="2">
        <v>106.0</v>
      </c>
      <c r="L1601" s="2" t="str">
        <f t="shared" si="1"/>
        <v>Mumbai</v>
      </c>
      <c r="M1601" s="2" t="str">
        <f t="shared" si="2"/>
        <v>Delhi-Mumbai</v>
      </c>
      <c r="N1601" s="2" t="str">
        <f t="shared" si="7"/>
        <v>Outstation</v>
      </c>
      <c r="O1601" s="2" t="str">
        <f t="shared" si="3"/>
        <v>Ship2Home</v>
      </c>
      <c r="P1601" s="2">
        <f t="shared" si="4"/>
        <v>0</v>
      </c>
      <c r="Q1601" s="2">
        <f t="shared" si="5"/>
        <v>4</v>
      </c>
      <c r="R1601" s="2">
        <f t="shared" si="6"/>
        <v>143</v>
      </c>
    </row>
    <row r="1602" ht="14.25" customHeight="1">
      <c r="A1602" s="2">
        <v>283457.0</v>
      </c>
      <c r="B1602" s="2" t="s">
        <v>47</v>
      </c>
      <c r="C1602" s="2" t="s">
        <v>37</v>
      </c>
      <c r="D1602" s="2" t="s">
        <v>41</v>
      </c>
      <c r="E1602" s="2" t="s">
        <v>33</v>
      </c>
      <c r="F1602" s="2" t="s">
        <v>34</v>
      </c>
      <c r="G1602" s="4">
        <v>43530.22833333333</v>
      </c>
      <c r="H1602" s="4">
        <v>43538.22833333333</v>
      </c>
      <c r="I1602" s="4">
        <v>43535.22833333333</v>
      </c>
      <c r="J1602" s="2">
        <v>42.0</v>
      </c>
      <c r="K1602" s="2">
        <v>114.0</v>
      </c>
      <c r="L1602" s="2" t="str">
        <f t="shared" si="1"/>
        <v>Mumbai</v>
      </c>
      <c r="M1602" s="2" t="str">
        <f t="shared" si="2"/>
        <v>Delhi-Mumbai</v>
      </c>
      <c r="N1602" s="2" t="str">
        <f t="shared" si="7"/>
        <v>Outstation</v>
      </c>
      <c r="O1602" s="2" t="str">
        <f t="shared" si="3"/>
        <v>Ship2Home</v>
      </c>
      <c r="P1602" s="2">
        <f t="shared" si="4"/>
        <v>3</v>
      </c>
      <c r="Q1602" s="2">
        <f t="shared" si="5"/>
        <v>8</v>
      </c>
      <c r="R1602" s="2">
        <f t="shared" si="6"/>
        <v>156</v>
      </c>
    </row>
    <row r="1603" ht="14.25" customHeight="1">
      <c r="A1603" s="2">
        <v>930739.0</v>
      </c>
      <c r="B1603" s="2" t="s">
        <v>48</v>
      </c>
      <c r="C1603" s="2" t="s">
        <v>31</v>
      </c>
      <c r="D1603" s="2" t="s">
        <v>32</v>
      </c>
      <c r="E1603" s="2" t="s">
        <v>33</v>
      </c>
      <c r="F1603" s="2" t="s">
        <v>34</v>
      </c>
      <c r="G1603" s="4">
        <v>43530.229849537034</v>
      </c>
      <c r="H1603" s="4">
        <v>43535.229849537034</v>
      </c>
      <c r="I1603" s="4">
        <v>43537.229849537034</v>
      </c>
      <c r="J1603" s="2">
        <v>49.0</v>
      </c>
      <c r="K1603" s="2">
        <v>120.0</v>
      </c>
      <c r="L1603" s="2" t="str">
        <f t="shared" si="1"/>
        <v>Delhi</v>
      </c>
      <c r="M1603" s="2" t="str">
        <f t="shared" si="2"/>
        <v>Bangalore-Delhi</v>
      </c>
      <c r="N1603" s="2" t="str">
        <f t="shared" si="7"/>
        <v>Outstation</v>
      </c>
      <c r="O1603" s="2" t="str">
        <f t="shared" si="3"/>
        <v>Ship2Home</v>
      </c>
      <c r="P1603" s="2">
        <f t="shared" si="4"/>
        <v>-2</v>
      </c>
      <c r="Q1603" s="2">
        <f t="shared" si="5"/>
        <v>5</v>
      </c>
      <c r="R1603" s="2">
        <f t="shared" si="6"/>
        <v>169</v>
      </c>
    </row>
    <row r="1604" ht="14.25" customHeight="1">
      <c r="A1604" s="2">
        <v>482733.0</v>
      </c>
      <c r="B1604" s="2" t="s">
        <v>39</v>
      </c>
      <c r="C1604" s="2" t="s">
        <v>37</v>
      </c>
      <c r="D1604" s="2" t="s">
        <v>41</v>
      </c>
      <c r="E1604" s="2" t="s">
        <v>33</v>
      </c>
      <c r="F1604" s="2" t="s">
        <v>34</v>
      </c>
      <c r="G1604" s="4">
        <v>43530.23138888889</v>
      </c>
      <c r="H1604" s="4">
        <v>43537.23138888889</v>
      </c>
      <c r="I1604" s="4">
        <v>43536.23138888889</v>
      </c>
      <c r="J1604" s="2">
        <v>28.0</v>
      </c>
      <c r="K1604" s="2">
        <v>105.0</v>
      </c>
      <c r="L1604" s="2" t="str">
        <f t="shared" si="1"/>
        <v>Mumbai</v>
      </c>
      <c r="M1604" s="2" t="str">
        <f t="shared" si="2"/>
        <v>Delhi-Mumbai</v>
      </c>
      <c r="N1604" s="2" t="str">
        <f t="shared" si="7"/>
        <v>Outstation</v>
      </c>
      <c r="O1604" s="2" t="str">
        <f t="shared" si="3"/>
        <v>Ship2Home</v>
      </c>
      <c r="P1604" s="2">
        <f t="shared" si="4"/>
        <v>1</v>
      </c>
      <c r="Q1604" s="2">
        <f t="shared" si="5"/>
        <v>7</v>
      </c>
      <c r="R1604" s="2">
        <f t="shared" si="6"/>
        <v>133</v>
      </c>
    </row>
    <row r="1605" ht="14.25" customHeight="1">
      <c r="A1605" s="2">
        <v>305074.0</v>
      </c>
      <c r="B1605" s="2" t="s">
        <v>30</v>
      </c>
      <c r="C1605" s="2" t="s">
        <v>37</v>
      </c>
      <c r="D1605" s="2" t="s">
        <v>32</v>
      </c>
      <c r="E1605" s="2" t="s">
        <v>44</v>
      </c>
      <c r="F1605" s="2" t="s">
        <v>34</v>
      </c>
      <c r="G1605" s="4">
        <v>43530.23357638889</v>
      </c>
      <c r="H1605" s="4">
        <v>43532.23357638889</v>
      </c>
      <c r="I1605" s="4">
        <v>43533.23357638889</v>
      </c>
      <c r="J1605" s="2">
        <v>87.0</v>
      </c>
      <c r="K1605" s="2">
        <v>93.0</v>
      </c>
      <c r="L1605" s="2" t="str">
        <f t="shared" si="1"/>
        <v>Mumbai</v>
      </c>
      <c r="M1605" s="2" t="str">
        <f t="shared" si="2"/>
        <v>Bangalore-Mumbai</v>
      </c>
      <c r="N1605" s="2" t="str">
        <f t="shared" si="7"/>
        <v>Outstation</v>
      </c>
      <c r="O1605" s="2" t="str">
        <f t="shared" si="3"/>
        <v>FastWheels</v>
      </c>
      <c r="P1605" s="2">
        <f t="shared" si="4"/>
        <v>-1</v>
      </c>
      <c r="Q1605" s="2">
        <f t="shared" si="5"/>
        <v>2</v>
      </c>
      <c r="R1605" s="2">
        <f t="shared" si="6"/>
        <v>180</v>
      </c>
    </row>
    <row r="1606" ht="14.25" customHeight="1">
      <c r="A1606" s="2">
        <v>143046.0</v>
      </c>
      <c r="B1606" s="2" t="s">
        <v>39</v>
      </c>
      <c r="C1606" s="2" t="s">
        <v>37</v>
      </c>
      <c r="D1606" s="2" t="s">
        <v>41</v>
      </c>
      <c r="E1606" s="2" t="s">
        <v>38</v>
      </c>
      <c r="F1606" s="2" t="s">
        <v>34</v>
      </c>
      <c r="G1606" s="4">
        <v>43530.23486111111</v>
      </c>
      <c r="H1606" s="4">
        <v>43535.23486111111</v>
      </c>
      <c r="I1606" s="4">
        <v>43535.23486111111</v>
      </c>
      <c r="J1606" s="2">
        <v>29.0</v>
      </c>
      <c r="K1606" s="2">
        <v>108.0</v>
      </c>
      <c r="L1606" s="2" t="str">
        <f t="shared" si="1"/>
        <v>Mumbai</v>
      </c>
      <c r="M1606" s="2" t="str">
        <f t="shared" si="2"/>
        <v>Delhi-Mumbai</v>
      </c>
      <c r="N1606" s="2" t="str">
        <f t="shared" si="7"/>
        <v>Outstation</v>
      </c>
      <c r="O1606" s="2" t="str">
        <f t="shared" si="3"/>
        <v>Ship2Home</v>
      </c>
      <c r="P1606" s="2">
        <f t="shared" si="4"/>
        <v>0</v>
      </c>
      <c r="Q1606" s="2">
        <f t="shared" si="5"/>
        <v>5</v>
      </c>
      <c r="R1606" s="2">
        <f t="shared" si="6"/>
        <v>137</v>
      </c>
    </row>
    <row r="1607" ht="14.25" customHeight="1">
      <c r="A1607" s="2">
        <v>153064.0</v>
      </c>
      <c r="B1607" s="2" t="s">
        <v>47</v>
      </c>
      <c r="C1607" s="2" t="s">
        <v>45</v>
      </c>
      <c r="D1607" s="2" t="s">
        <v>32</v>
      </c>
      <c r="E1607" s="2" t="s">
        <v>44</v>
      </c>
      <c r="F1607" s="2" t="s">
        <v>34</v>
      </c>
      <c r="G1607" s="4">
        <v>43530.23920138889</v>
      </c>
      <c r="H1607" s="4">
        <v>43534.23920138889</v>
      </c>
      <c r="I1607" s="4">
        <v>43535.23920138889</v>
      </c>
      <c r="J1607" s="2">
        <v>39.0</v>
      </c>
      <c r="K1607" s="2">
        <v>127.0</v>
      </c>
      <c r="L1607" s="2" t="str">
        <f t="shared" si="1"/>
        <v>Chennai</v>
      </c>
      <c r="M1607" s="2" t="str">
        <f t="shared" si="2"/>
        <v>Bangalore-Chennai</v>
      </c>
      <c r="N1607" s="2" t="str">
        <f t="shared" si="7"/>
        <v>Outstation</v>
      </c>
      <c r="O1607" s="2" t="str">
        <f t="shared" si="3"/>
        <v>FastWheels</v>
      </c>
      <c r="P1607" s="2">
        <f t="shared" si="4"/>
        <v>-1</v>
      </c>
      <c r="Q1607" s="2">
        <f t="shared" si="5"/>
        <v>4</v>
      </c>
      <c r="R1607" s="2">
        <f t="shared" si="6"/>
        <v>166</v>
      </c>
    </row>
    <row r="1608" ht="14.25" customHeight="1">
      <c r="A1608" s="2">
        <v>612819.0</v>
      </c>
      <c r="B1608" s="2" t="s">
        <v>36</v>
      </c>
      <c r="C1608" s="2" t="s">
        <v>31</v>
      </c>
      <c r="D1608" s="2" t="s">
        <v>41</v>
      </c>
      <c r="E1608" s="2" t="s">
        <v>33</v>
      </c>
      <c r="F1608" s="2" t="s">
        <v>34</v>
      </c>
      <c r="G1608" s="4">
        <v>43530.24136574074</v>
      </c>
      <c r="H1608" s="4">
        <v>43533.24136574074</v>
      </c>
      <c r="I1608" s="4">
        <v>43535.24136574074</v>
      </c>
      <c r="J1608" s="2">
        <v>0.0</v>
      </c>
      <c r="K1608" s="2">
        <v>129.0</v>
      </c>
      <c r="L1608" s="2" t="str">
        <f t="shared" si="1"/>
        <v>Delhi</v>
      </c>
      <c r="M1608" s="2" t="str">
        <f t="shared" si="2"/>
        <v>Delhi-Delhi</v>
      </c>
      <c r="N1608" s="2" t="str">
        <f t="shared" si="7"/>
        <v>Local</v>
      </c>
      <c r="O1608" s="2" t="str">
        <f t="shared" si="3"/>
        <v>Ship2Home</v>
      </c>
      <c r="P1608" s="2">
        <f t="shared" si="4"/>
        <v>-2</v>
      </c>
      <c r="Q1608" s="2">
        <f t="shared" si="5"/>
        <v>3</v>
      </c>
      <c r="R1608" s="2">
        <f t="shared" si="6"/>
        <v>129</v>
      </c>
    </row>
    <row r="1609" ht="14.25" customHeight="1">
      <c r="A1609" s="2">
        <v>439597.0</v>
      </c>
      <c r="B1609" s="2" t="s">
        <v>47</v>
      </c>
      <c r="C1609" s="2" t="s">
        <v>40</v>
      </c>
      <c r="D1609" s="2" t="s">
        <v>41</v>
      </c>
      <c r="E1609" s="2" t="s">
        <v>33</v>
      </c>
      <c r="F1609" s="2" t="s">
        <v>34</v>
      </c>
      <c r="G1609" s="4">
        <v>43530.243425925924</v>
      </c>
      <c r="H1609" s="4">
        <v>43533.243425925924</v>
      </c>
      <c r="I1609" s="4">
        <v>43535.243425925924</v>
      </c>
      <c r="J1609" s="2">
        <v>33.0</v>
      </c>
      <c r="K1609" s="2">
        <v>111.0</v>
      </c>
      <c r="L1609" s="2" t="str">
        <f t="shared" si="1"/>
        <v>Kolkata</v>
      </c>
      <c r="M1609" s="2" t="str">
        <f t="shared" si="2"/>
        <v>Delhi-Kolkata</v>
      </c>
      <c r="N1609" s="2" t="str">
        <f t="shared" si="7"/>
        <v>Outstation</v>
      </c>
      <c r="O1609" s="2" t="str">
        <f t="shared" si="3"/>
        <v>Ship2Home</v>
      </c>
      <c r="P1609" s="2">
        <f t="shared" si="4"/>
        <v>-2</v>
      </c>
      <c r="Q1609" s="2">
        <f t="shared" si="5"/>
        <v>3</v>
      </c>
      <c r="R1609" s="2">
        <f t="shared" si="6"/>
        <v>144</v>
      </c>
    </row>
    <row r="1610" ht="14.25" customHeight="1">
      <c r="A1610" s="2">
        <v>152865.0</v>
      </c>
      <c r="B1610" s="2" t="s">
        <v>39</v>
      </c>
      <c r="C1610" s="2" t="s">
        <v>40</v>
      </c>
      <c r="D1610" s="2" t="s">
        <v>41</v>
      </c>
      <c r="E1610" s="2" t="s">
        <v>33</v>
      </c>
      <c r="F1610" s="2" t="s">
        <v>34</v>
      </c>
      <c r="G1610" s="4">
        <v>43530.250243055554</v>
      </c>
      <c r="H1610" s="4">
        <v>43534.250243055554</v>
      </c>
      <c r="I1610" s="4">
        <v>43533.250243055554</v>
      </c>
      <c r="J1610" s="2">
        <v>45.0</v>
      </c>
      <c r="K1610" s="2">
        <v>106.0</v>
      </c>
      <c r="L1610" s="2" t="str">
        <f t="shared" si="1"/>
        <v>Kolkata</v>
      </c>
      <c r="M1610" s="2" t="str">
        <f t="shared" si="2"/>
        <v>Delhi-Kolkata</v>
      </c>
      <c r="N1610" s="2" t="str">
        <f t="shared" si="7"/>
        <v>Outstation</v>
      </c>
      <c r="O1610" s="2" t="str">
        <f t="shared" si="3"/>
        <v>Ship2Home</v>
      </c>
      <c r="P1610" s="2">
        <f t="shared" si="4"/>
        <v>1</v>
      </c>
      <c r="Q1610" s="2">
        <f t="shared" si="5"/>
        <v>4</v>
      </c>
      <c r="R1610" s="2">
        <f t="shared" si="6"/>
        <v>151</v>
      </c>
    </row>
    <row r="1611" ht="14.25" customHeight="1">
      <c r="A1611" s="2">
        <v>5827.0</v>
      </c>
      <c r="B1611" s="2" t="s">
        <v>46</v>
      </c>
      <c r="C1611" s="2" t="s">
        <v>40</v>
      </c>
      <c r="D1611" s="2" t="s">
        <v>32</v>
      </c>
      <c r="E1611" s="2" t="s">
        <v>44</v>
      </c>
      <c r="F1611" s="2" t="s">
        <v>34</v>
      </c>
      <c r="G1611" s="4">
        <v>43530.253020833334</v>
      </c>
      <c r="H1611" s="4">
        <v>43533.253020833334</v>
      </c>
      <c r="I1611" s="4">
        <v>43533.253020833334</v>
      </c>
      <c r="J1611" s="2">
        <v>65.0</v>
      </c>
      <c r="K1611" s="2">
        <v>86.0</v>
      </c>
      <c r="L1611" s="2" t="str">
        <f t="shared" si="1"/>
        <v>Kolkata</v>
      </c>
      <c r="M1611" s="2" t="str">
        <f t="shared" si="2"/>
        <v>Bangalore-Kolkata</v>
      </c>
      <c r="N1611" s="2" t="str">
        <f t="shared" si="7"/>
        <v>Outstation</v>
      </c>
      <c r="O1611" s="2" t="str">
        <f t="shared" si="3"/>
        <v>FastWheels</v>
      </c>
      <c r="P1611" s="2">
        <f t="shared" si="4"/>
        <v>0</v>
      </c>
      <c r="Q1611" s="2">
        <f t="shared" si="5"/>
        <v>3</v>
      </c>
      <c r="R1611" s="2">
        <f t="shared" si="6"/>
        <v>151</v>
      </c>
    </row>
    <row r="1612" ht="14.25" customHeight="1">
      <c r="A1612" s="2">
        <v>661486.0</v>
      </c>
      <c r="B1612" s="2" t="s">
        <v>36</v>
      </c>
      <c r="C1612" s="2" t="s">
        <v>37</v>
      </c>
      <c r="D1612" s="2" t="s">
        <v>32</v>
      </c>
      <c r="E1612" s="2" t="s">
        <v>38</v>
      </c>
      <c r="F1612" s="2" t="s">
        <v>34</v>
      </c>
      <c r="G1612" s="4">
        <v>43530.26042824074</v>
      </c>
      <c r="H1612" s="4">
        <v>43533.26042824074</v>
      </c>
      <c r="I1612" s="4">
        <v>43537.26042824074</v>
      </c>
      <c r="J1612" s="2">
        <v>31.0</v>
      </c>
      <c r="K1612" s="2">
        <v>107.0</v>
      </c>
      <c r="L1612" s="2" t="str">
        <f t="shared" si="1"/>
        <v>Mumbai</v>
      </c>
      <c r="M1612" s="2" t="str">
        <f t="shared" si="2"/>
        <v>Bangalore-Mumbai</v>
      </c>
      <c r="N1612" s="2" t="str">
        <f t="shared" si="7"/>
        <v>Outstation</v>
      </c>
      <c r="O1612" s="2" t="str">
        <f t="shared" si="3"/>
        <v>Ship2Home</v>
      </c>
      <c r="P1612" s="2">
        <f t="shared" si="4"/>
        <v>-4</v>
      </c>
      <c r="Q1612" s="2">
        <f t="shared" si="5"/>
        <v>3</v>
      </c>
      <c r="R1612" s="2">
        <f t="shared" si="6"/>
        <v>138</v>
      </c>
    </row>
    <row r="1613" ht="14.25" customHeight="1">
      <c r="A1613" s="2">
        <v>59176.0</v>
      </c>
      <c r="B1613" s="2" t="s">
        <v>36</v>
      </c>
      <c r="C1613" s="2" t="s">
        <v>37</v>
      </c>
      <c r="D1613" s="2" t="s">
        <v>32</v>
      </c>
      <c r="E1613" s="2" t="s">
        <v>44</v>
      </c>
      <c r="F1613" s="2" t="s">
        <v>34</v>
      </c>
      <c r="G1613" s="4">
        <v>43530.262824074074</v>
      </c>
      <c r="H1613" s="4">
        <v>43532.262824074074</v>
      </c>
      <c r="I1613" s="4">
        <v>43535.262824074074</v>
      </c>
      <c r="J1613" s="2">
        <v>80.0</v>
      </c>
      <c r="K1613" s="2">
        <v>86.0</v>
      </c>
      <c r="L1613" s="2" t="str">
        <f t="shared" si="1"/>
        <v>Mumbai</v>
      </c>
      <c r="M1613" s="2" t="str">
        <f t="shared" si="2"/>
        <v>Bangalore-Mumbai</v>
      </c>
      <c r="N1613" s="2" t="str">
        <f t="shared" si="7"/>
        <v>Outstation</v>
      </c>
      <c r="O1613" s="2" t="str">
        <f t="shared" si="3"/>
        <v>FastWheels</v>
      </c>
      <c r="P1613" s="2">
        <f t="shared" si="4"/>
        <v>-3</v>
      </c>
      <c r="Q1613" s="2">
        <f t="shared" si="5"/>
        <v>2</v>
      </c>
      <c r="R1613" s="2">
        <f t="shared" si="6"/>
        <v>166</v>
      </c>
    </row>
    <row r="1614" ht="14.25" customHeight="1">
      <c r="A1614" s="2">
        <v>731507.0</v>
      </c>
      <c r="B1614" s="2" t="s">
        <v>30</v>
      </c>
      <c r="C1614" s="2" t="s">
        <v>40</v>
      </c>
      <c r="D1614" s="2" t="s">
        <v>41</v>
      </c>
      <c r="E1614" s="2" t="s">
        <v>44</v>
      </c>
      <c r="F1614" s="2" t="s">
        <v>34</v>
      </c>
      <c r="G1614" s="4">
        <v>43530.26314814815</v>
      </c>
      <c r="H1614" s="4">
        <v>43538.26314814815</v>
      </c>
      <c r="I1614" s="4">
        <v>43533.26314814815</v>
      </c>
      <c r="J1614" s="2">
        <v>61.0</v>
      </c>
      <c r="K1614" s="2">
        <v>94.0</v>
      </c>
      <c r="L1614" s="2" t="str">
        <f t="shared" si="1"/>
        <v>Kolkata</v>
      </c>
      <c r="M1614" s="2" t="str">
        <f t="shared" si="2"/>
        <v>Delhi-Kolkata</v>
      </c>
      <c r="N1614" s="2" t="str">
        <f t="shared" si="7"/>
        <v>Outstation</v>
      </c>
      <c r="O1614" s="2" t="str">
        <f t="shared" si="3"/>
        <v>FastWheels</v>
      </c>
      <c r="P1614" s="2">
        <f t="shared" si="4"/>
        <v>5</v>
      </c>
      <c r="Q1614" s="2">
        <f t="shared" si="5"/>
        <v>8</v>
      </c>
      <c r="R1614" s="2">
        <f t="shared" si="6"/>
        <v>155</v>
      </c>
    </row>
    <row r="1615" ht="14.25" customHeight="1">
      <c r="A1615" s="2">
        <v>909047.0</v>
      </c>
      <c r="B1615" s="2" t="s">
        <v>36</v>
      </c>
      <c r="C1615" s="2" t="s">
        <v>31</v>
      </c>
      <c r="D1615" s="2" t="s">
        <v>41</v>
      </c>
      <c r="E1615" s="2" t="s">
        <v>33</v>
      </c>
      <c r="F1615" s="2" t="s">
        <v>34</v>
      </c>
      <c r="G1615" s="4">
        <v>43530.26341435185</v>
      </c>
      <c r="H1615" s="4">
        <v>43536.26341435185</v>
      </c>
      <c r="I1615" s="4">
        <v>43537.26341435185</v>
      </c>
      <c r="J1615" s="2">
        <v>0.0</v>
      </c>
      <c r="K1615" s="2">
        <v>128.0</v>
      </c>
      <c r="L1615" s="2" t="str">
        <f t="shared" si="1"/>
        <v>Delhi</v>
      </c>
      <c r="M1615" s="2" t="str">
        <f t="shared" si="2"/>
        <v>Delhi-Delhi</v>
      </c>
      <c r="N1615" s="2" t="str">
        <f t="shared" si="7"/>
        <v>Local</v>
      </c>
      <c r="O1615" s="2" t="str">
        <f t="shared" si="3"/>
        <v>Ship2Home</v>
      </c>
      <c r="P1615" s="2">
        <f t="shared" si="4"/>
        <v>-1</v>
      </c>
      <c r="Q1615" s="2">
        <f t="shared" si="5"/>
        <v>6</v>
      </c>
      <c r="R1615" s="2">
        <f t="shared" si="6"/>
        <v>128</v>
      </c>
    </row>
    <row r="1616" ht="14.25" customHeight="1">
      <c r="A1616" s="2">
        <v>155919.0</v>
      </c>
      <c r="B1616" s="2" t="s">
        <v>30</v>
      </c>
      <c r="C1616" s="2" t="s">
        <v>31</v>
      </c>
      <c r="D1616" s="2" t="s">
        <v>32</v>
      </c>
      <c r="E1616" s="2" t="s">
        <v>33</v>
      </c>
      <c r="F1616" s="2" t="s">
        <v>34</v>
      </c>
      <c r="G1616" s="4">
        <v>43530.26519675926</v>
      </c>
      <c r="H1616" s="4">
        <v>43539.26519675926</v>
      </c>
      <c r="I1616" s="4">
        <v>43533.26519675926</v>
      </c>
      <c r="J1616" s="2">
        <v>30.0</v>
      </c>
      <c r="K1616" s="2">
        <v>125.0</v>
      </c>
      <c r="L1616" s="2" t="str">
        <f t="shared" si="1"/>
        <v>Delhi</v>
      </c>
      <c r="M1616" s="2" t="str">
        <f t="shared" si="2"/>
        <v>Bangalore-Delhi</v>
      </c>
      <c r="N1616" s="2" t="str">
        <f t="shared" si="7"/>
        <v>Outstation</v>
      </c>
      <c r="O1616" s="2" t="str">
        <f t="shared" si="3"/>
        <v>Ship2Home</v>
      </c>
      <c r="P1616" s="2">
        <f t="shared" si="4"/>
        <v>6</v>
      </c>
      <c r="Q1616" s="2">
        <f t="shared" si="5"/>
        <v>9</v>
      </c>
      <c r="R1616" s="2">
        <f t="shared" si="6"/>
        <v>155</v>
      </c>
    </row>
    <row r="1617" ht="14.25" customHeight="1">
      <c r="A1617" s="2">
        <v>961567.0</v>
      </c>
      <c r="B1617" s="2" t="s">
        <v>39</v>
      </c>
      <c r="C1617" s="2" t="s">
        <v>31</v>
      </c>
      <c r="D1617" s="2" t="s">
        <v>32</v>
      </c>
      <c r="E1617" s="2" t="s">
        <v>44</v>
      </c>
      <c r="F1617" s="2" t="s">
        <v>34</v>
      </c>
      <c r="G1617" s="4">
        <v>43530.26615740741</v>
      </c>
      <c r="H1617" s="4">
        <v>43536.26615740741</v>
      </c>
      <c r="I1617" s="4">
        <v>43533.26615740741</v>
      </c>
      <c r="J1617" s="2">
        <v>78.0</v>
      </c>
      <c r="K1617" s="2">
        <v>103.0</v>
      </c>
      <c r="L1617" s="2" t="str">
        <f t="shared" si="1"/>
        <v>Delhi</v>
      </c>
      <c r="M1617" s="2" t="str">
        <f t="shared" si="2"/>
        <v>Bangalore-Delhi</v>
      </c>
      <c r="N1617" s="2" t="str">
        <f t="shared" si="7"/>
        <v>Outstation</v>
      </c>
      <c r="O1617" s="2" t="str">
        <f t="shared" si="3"/>
        <v>FastWheels</v>
      </c>
      <c r="P1617" s="2">
        <f t="shared" si="4"/>
        <v>3</v>
      </c>
      <c r="Q1617" s="2">
        <f t="shared" si="5"/>
        <v>6</v>
      </c>
      <c r="R1617" s="2">
        <f t="shared" si="6"/>
        <v>181</v>
      </c>
    </row>
    <row r="1618" ht="14.25" customHeight="1">
      <c r="A1618" s="2">
        <v>894322.0</v>
      </c>
      <c r="B1618" s="2" t="s">
        <v>36</v>
      </c>
      <c r="C1618" s="2" t="s">
        <v>40</v>
      </c>
      <c r="D1618" s="2" t="s">
        <v>41</v>
      </c>
      <c r="E1618" s="2" t="s">
        <v>38</v>
      </c>
      <c r="F1618" s="2" t="s">
        <v>34</v>
      </c>
      <c r="G1618" s="4">
        <v>43530.26943287037</v>
      </c>
      <c r="H1618" s="4">
        <v>43532.26943287037</v>
      </c>
      <c r="I1618" s="4">
        <v>43533.26943287037</v>
      </c>
      <c r="J1618" s="2">
        <v>35.0</v>
      </c>
      <c r="K1618" s="2">
        <v>108.0</v>
      </c>
      <c r="L1618" s="2" t="str">
        <f t="shared" si="1"/>
        <v>Kolkata</v>
      </c>
      <c r="M1618" s="2" t="str">
        <f t="shared" si="2"/>
        <v>Delhi-Kolkata</v>
      </c>
      <c r="N1618" s="2" t="str">
        <f t="shared" si="7"/>
        <v>Outstation</v>
      </c>
      <c r="O1618" s="2" t="str">
        <f t="shared" si="3"/>
        <v>Ship2Home</v>
      </c>
      <c r="P1618" s="2">
        <f t="shared" si="4"/>
        <v>-1</v>
      </c>
      <c r="Q1618" s="2">
        <f t="shared" si="5"/>
        <v>2</v>
      </c>
      <c r="R1618" s="2">
        <f t="shared" si="6"/>
        <v>143</v>
      </c>
    </row>
    <row r="1619" ht="14.25" customHeight="1">
      <c r="A1619" s="2">
        <v>287340.0</v>
      </c>
      <c r="B1619" s="2" t="s">
        <v>39</v>
      </c>
      <c r="C1619" s="2" t="s">
        <v>43</v>
      </c>
      <c r="D1619" s="2" t="s">
        <v>41</v>
      </c>
      <c r="E1619" s="2" t="s">
        <v>44</v>
      </c>
      <c r="F1619" s="2" t="s">
        <v>34</v>
      </c>
      <c r="G1619" s="4">
        <v>43530.27186342593</v>
      </c>
      <c r="H1619" s="4">
        <v>43532.27186342593</v>
      </c>
      <c r="I1619" s="4">
        <v>43535.27186342593</v>
      </c>
      <c r="J1619" s="2">
        <v>37.0</v>
      </c>
      <c r="K1619" s="2">
        <v>130.0</v>
      </c>
      <c r="L1619" s="2" t="str">
        <f t="shared" si="1"/>
        <v>Bangalore</v>
      </c>
      <c r="M1619" s="2" t="str">
        <f t="shared" si="2"/>
        <v>Delhi-Bangalore</v>
      </c>
      <c r="N1619" s="2" t="str">
        <f t="shared" si="7"/>
        <v>Outstation</v>
      </c>
      <c r="O1619" s="2" t="str">
        <f t="shared" si="3"/>
        <v>FastWheels</v>
      </c>
      <c r="P1619" s="2">
        <f t="shared" si="4"/>
        <v>-3</v>
      </c>
      <c r="Q1619" s="2">
        <f t="shared" si="5"/>
        <v>2</v>
      </c>
      <c r="R1619" s="2">
        <f t="shared" si="6"/>
        <v>167</v>
      </c>
    </row>
    <row r="1620" ht="14.25" customHeight="1">
      <c r="A1620" s="2">
        <v>979003.0</v>
      </c>
      <c r="B1620" s="2" t="s">
        <v>39</v>
      </c>
      <c r="C1620" s="2" t="s">
        <v>40</v>
      </c>
      <c r="D1620" s="2" t="s">
        <v>41</v>
      </c>
      <c r="E1620" s="2" t="s">
        <v>33</v>
      </c>
      <c r="F1620" s="2" t="s">
        <v>34</v>
      </c>
      <c r="G1620" s="4">
        <v>43530.27445601852</v>
      </c>
      <c r="H1620" s="4">
        <v>43535.27445601852</v>
      </c>
      <c r="I1620" s="4">
        <v>43533.27445601852</v>
      </c>
      <c r="J1620" s="2">
        <v>35.0</v>
      </c>
      <c r="K1620" s="2">
        <v>105.0</v>
      </c>
      <c r="L1620" s="2" t="str">
        <f t="shared" si="1"/>
        <v>Kolkata</v>
      </c>
      <c r="M1620" s="2" t="str">
        <f t="shared" si="2"/>
        <v>Delhi-Kolkata</v>
      </c>
      <c r="N1620" s="2" t="str">
        <f t="shared" si="7"/>
        <v>Outstation</v>
      </c>
      <c r="O1620" s="2" t="str">
        <f t="shared" si="3"/>
        <v>Ship2Home</v>
      </c>
      <c r="P1620" s="2">
        <f t="shared" si="4"/>
        <v>2</v>
      </c>
      <c r="Q1620" s="2">
        <f t="shared" si="5"/>
        <v>5</v>
      </c>
      <c r="R1620" s="2">
        <f t="shared" si="6"/>
        <v>140</v>
      </c>
    </row>
    <row r="1621" ht="14.25" customHeight="1">
      <c r="A1621" s="2">
        <v>319351.0</v>
      </c>
      <c r="B1621" s="2" t="s">
        <v>47</v>
      </c>
      <c r="C1621" s="2" t="s">
        <v>37</v>
      </c>
      <c r="D1621" s="2" t="s">
        <v>41</v>
      </c>
      <c r="E1621" s="2" t="s">
        <v>44</v>
      </c>
      <c r="F1621" s="2" t="s">
        <v>34</v>
      </c>
      <c r="G1621" s="4">
        <v>43530.277916666666</v>
      </c>
      <c r="H1621" s="4">
        <v>43532.277916666666</v>
      </c>
      <c r="I1621" s="4">
        <v>43533.277916666666</v>
      </c>
      <c r="J1621" s="2">
        <v>81.0</v>
      </c>
      <c r="K1621" s="2">
        <v>93.0</v>
      </c>
      <c r="L1621" s="2" t="str">
        <f t="shared" si="1"/>
        <v>Mumbai</v>
      </c>
      <c r="M1621" s="2" t="str">
        <f t="shared" si="2"/>
        <v>Delhi-Mumbai</v>
      </c>
      <c r="N1621" s="2" t="str">
        <f t="shared" si="7"/>
        <v>Outstation</v>
      </c>
      <c r="O1621" s="2" t="str">
        <f t="shared" si="3"/>
        <v>FastWheels</v>
      </c>
      <c r="P1621" s="2">
        <f t="shared" si="4"/>
        <v>-1</v>
      </c>
      <c r="Q1621" s="2">
        <f t="shared" si="5"/>
        <v>2</v>
      </c>
      <c r="R1621" s="2">
        <f t="shared" si="6"/>
        <v>174</v>
      </c>
    </row>
    <row r="1622" ht="14.25" customHeight="1">
      <c r="A1622" s="2">
        <v>948230.0</v>
      </c>
      <c r="B1622" s="2" t="s">
        <v>30</v>
      </c>
      <c r="C1622" s="2" t="s">
        <v>45</v>
      </c>
      <c r="D1622" s="2" t="s">
        <v>32</v>
      </c>
      <c r="E1622" s="2" t="s">
        <v>44</v>
      </c>
      <c r="F1622" s="2" t="s">
        <v>34</v>
      </c>
      <c r="G1622" s="4">
        <v>43530.27811342593</v>
      </c>
      <c r="H1622" s="4">
        <v>43537.27811342593</v>
      </c>
      <c r="I1622" s="4">
        <v>43537.27811342593</v>
      </c>
      <c r="J1622" s="2">
        <v>70.0</v>
      </c>
      <c r="K1622" s="2">
        <v>106.0</v>
      </c>
      <c r="L1622" s="2" t="str">
        <f t="shared" si="1"/>
        <v>Chennai</v>
      </c>
      <c r="M1622" s="2" t="str">
        <f t="shared" si="2"/>
        <v>Bangalore-Chennai</v>
      </c>
      <c r="N1622" s="2" t="str">
        <f t="shared" si="7"/>
        <v>Outstation</v>
      </c>
      <c r="O1622" s="2" t="str">
        <f t="shared" si="3"/>
        <v>FastWheels</v>
      </c>
      <c r="P1622" s="2">
        <f t="shared" si="4"/>
        <v>0</v>
      </c>
      <c r="Q1622" s="2">
        <f t="shared" si="5"/>
        <v>7</v>
      </c>
      <c r="R1622" s="2">
        <f t="shared" si="6"/>
        <v>176</v>
      </c>
    </row>
    <row r="1623" ht="14.25" customHeight="1">
      <c r="A1623" s="2">
        <v>475941.0</v>
      </c>
      <c r="B1623" s="2" t="s">
        <v>30</v>
      </c>
      <c r="C1623" s="2" t="s">
        <v>31</v>
      </c>
      <c r="D1623" s="2" t="s">
        <v>41</v>
      </c>
      <c r="E1623" s="2" t="s">
        <v>44</v>
      </c>
      <c r="F1623" s="2" t="s">
        <v>34</v>
      </c>
      <c r="G1623" s="4">
        <v>43530.280011574076</v>
      </c>
      <c r="H1623" s="4">
        <v>43534.280011574076</v>
      </c>
      <c r="I1623" s="4">
        <v>43537.280011574076</v>
      </c>
      <c r="J1623" s="2">
        <v>0.0</v>
      </c>
      <c r="K1623" s="2">
        <v>106.0</v>
      </c>
      <c r="L1623" s="2" t="str">
        <f t="shared" si="1"/>
        <v>Delhi</v>
      </c>
      <c r="M1623" s="2" t="str">
        <f t="shared" si="2"/>
        <v>Delhi-Delhi</v>
      </c>
      <c r="N1623" s="2" t="str">
        <f t="shared" si="7"/>
        <v>Local</v>
      </c>
      <c r="O1623" s="2" t="str">
        <f t="shared" si="3"/>
        <v>FastWheels</v>
      </c>
      <c r="P1623" s="2">
        <f t="shared" si="4"/>
        <v>-3</v>
      </c>
      <c r="Q1623" s="2">
        <f t="shared" si="5"/>
        <v>4</v>
      </c>
      <c r="R1623" s="2">
        <f t="shared" si="6"/>
        <v>106</v>
      </c>
    </row>
    <row r="1624" ht="14.25" customHeight="1">
      <c r="A1624" s="2">
        <v>990642.0</v>
      </c>
      <c r="B1624" s="2" t="s">
        <v>30</v>
      </c>
      <c r="C1624" s="2" t="s">
        <v>31</v>
      </c>
      <c r="D1624" s="2" t="s">
        <v>41</v>
      </c>
      <c r="E1624" s="2" t="s">
        <v>38</v>
      </c>
      <c r="F1624" s="2" t="s">
        <v>34</v>
      </c>
      <c r="G1624" s="4">
        <v>43530.28916666667</v>
      </c>
      <c r="H1624" s="4">
        <v>43531.28916666667</v>
      </c>
      <c r="I1624" s="4">
        <v>43535.28916666667</v>
      </c>
      <c r="J1624" s="2">
        <v>0.0</v>
      </c>
      <c r="K1624" s="2">
        <v>128.0</v>
      </c>
      <c r="L1624" s="2" t="str">
        <f t="shared" si="1"/>
        <v>Delhi</v>
      </c>
      <c r="M1624" s="2" t="str">
        <f t="shared" si="2"/>
        <v>Delhi-Delhi</v>
      </c>
      <c r="N1624" s="2" t="str">
        <f t="shared" si="7"/>
        <v>Local</v>
      </c>
      <c r="O1624" s="2" t="str">
        <f t="shared" si="3"/>
        <v>Ship2Home</v>
      </c>
      <c r="P1624" s="2">
        <f t="shared" si="4"/>
        <v>-4</v>
      </c>
      <c r="Q1624" s="2">
        <f t="shared" si="5"/>
        <v>1</v>
      </c>
      <c r="R1624" s="2">
        <f t="shared" si="6"/>
        <v>128</v>
      </c>
    </row>
    <row r="1625" ht="14.25" customHeight="1">
      <c r="A1625" s="2">
        <v>501102.0</v>
      </c>
      <c r="B1625" s="2" t="s">
        <v>39</v>
      </c>
      <c r="C1625" s="2" t="s">
        <v>31</v>
      </c>
      <c r="D1625" s="2" t="s">
        <v>41</v>
      </c>
      <c r="E1625" s="2" t="s">
        <v>38</v>
      </c>
      <c r="F1625" s="2" t="s">
        <v>34</v>
      </c>
      <c r="G1625" s="4">
        <v>43530.29075231482</v>
      </c>
      <c r="H1625" s="4">
        <v>43537.29075231482</v>
      </c>
      <c r="I1625" s="4">
        <v>43537.29075231482</v>
      </c>
      <c r="J1625" s="2">
        <v>0.0</v>
      </c>
      <c r="K1625" s="2">
        <v>121.0</v>
      </c>
      <c r="L1625" s="2" t="str">
        <f t="shared" si="1"/>
        <v>Delhi</v>
      </c>
      <c r="M1625" s="2" t="str">
        <f t="shared" si="2"/>
        <v>Delhi-Delhi</v>
      </c>
      <c r="N1625" s="2" t="str">
        <f t="shared" si="7"/>
        <v>Local</v>
      </c>
      <c r="O1625" s="2" t="str">
        <f t="shared" si="3"/>
        <v>Ship2Home</v>
      </c>
      <c r="P1625" s="2">
        <f t="shared" si="4"/>
        <v>0</v>
      </c>
      <c r="Q1625" s="2">
        <f t="shared" si="5"/>
        <v>7</v>
      </c>
      <c r="R1625" s="2">
        <f t="shared" si="6"/>
        <v>121</v>
      </c>
    </row>
    <row r="1626" ht="14.25" customHeight="1">
      <c r="A1626" s="2">
        <v>786746.0</v>
      </c>
      <c r="B1626" s="2" t="s">
        <v>36</v>
      </c>
      <c r="C1626" s="2" t="s">
        <v>37</v>
      </c>
      <c r="D1626" s="2" t="s">
        <v>41</v>
      </c>
      <c r="E1626" s="2" t="s">
        <v>38</v>
      </c>
      <c r="F1626" s="2" t="s">
        <v>34</v>
      </c>
      <c r="G1626" s="4">
        <v>43530.29366898148</v>
      </c>
      <c r="H1626" s="4">
        <v>43537.29366898148</v>
      </c>
      <c r="I1626" s="4">
        <v>43537.29366898148</v>
      </c>
      <c r="J1626" s="2">
        <v>50.0</v>
      </c>
      <c r="K1626" s="2">
        <v>107.0</v>
      </c>
      <c r="L1626" s="2" t="str">
        <f t="shared" si="1"/>
        <v>Mumbai</v>
      </c>
      <c r="M1626" s="2" t="str">
        <f t="shared" si="2"/>
        <v>Delhi-Mumbai</v>
      </c>
      <c r="N1626" s="2" t="str">
        <f t="shared" si="7"/>
        <v>Outstation</v>
      </c>
      <c r="O1626" s="2" t="str">
        <f t="shared" si="3"/>
        <v>Ship2Home</v>
      </c>
      <c r="P1626" s="2">
        <f t="shared" si="4"/>
        <v>0</v>
      </c>
      <c r="Q1626" s="2">
        <f t="shared" si="5"/>
        <v>7</v>
      </c>
      <c r="R1626" s="2">
        <f t="shared" si="6"/>
        <v>157</v>
      </c>
    </row>
    <row r="1627" ht="14.25" customHeight="1">
      <c r="A1627" s="2">
        <v>25342.0</v>
      </c>
      <c r="B1627" s="2" t="s">
        <v>36</v>
      </c>
      <c r="C1627" s="2" t="s">
        <v>45</v>
      </c>
      <c r="D1627" s="2" t="s">
        <v>41</v>
      </c>
      <c r="E1627" s="2" t="s">
        <v>38</v>
      </c>
      <c r="F1627" s="2" t="s">
        <v>34</v>
      </c>
      <c r="G1627" s="4">
        <v>43530.29488425926</v>
      </c>
      <c r="H1627" s="4">
        <v>43537.29488425926</v>
      </c>
      <c r="I1627" s="4">
        <v>43533.29488425926</v>
      </c>
      <c r="J1627" s="2">
        <v>32.0</v>
      </c>
      <c r="K1627" s="2">
        <v>122.0</v>
      </c>
      <c r="L1627" s="2" t="str">
        <f t="shared" si="1"/>
        <v>Chennai</v>
      </c>
      <c r="M1627" s="2" t="str">
        <f t="shared" si="2"/>
        <v>Delhi-Chennai</v>
      </c>
      <c r="N1627" s="2" t="str">
        <f t="shared" si="7"/>
        <v>Outstation</v>
      </c>
      <c r="O1627" s="2" t="str">
        <f t="shared" si="3"/>
        <v>Ship2Home</v>
      </c>
      <c r="P1627" s="2">
        <f t="shared" si="4"/>
        <v>4</v>
      </c>
      <c r="Q1627" s="2">
        <f t="shared" si="5"/>
        <v>7</v>
      </c>
      <c r="R1627" s="2">
        <f t="shared" si="6"/>
        <v>154</v>
      </c>
    </row>
    <row r="1628" ht="14.25" customHeight="1">
      <c r="A1628" s="2">
        <v>727151.0</v>
      </c>
      <c r="B1628" s="2" t="s">
        <v>46</v>
      </c>
      <c r="C1628" s="2" t="s">
        <v>37</v>
      </c>
      <c r="D1628" s="2" t="s">
        <v>41</v>
      </c>
      <c r="E1628" s="2" t="s">
        <v>33</v>
      </c>
      <c r="F1628" s="2" t="s">
        <v>34</v>
      </c>
      <c r="G1628" s="4">
        <v>43530.29653935185</v>
      </c>
      <c r="H1628" s="4">
        <v>43535.29653935185</v>
      </c>
      <c r="I1628" s="4">
        <v>43536.29653935185</v>
      </c>
      <c r="J1628" s="2">
        <v>25.0</v>
      </c>
      <c r="K1628" s="2">
        <v>106.0</v>
      </c>
      <c r="L1628" s="2" t="str">
        <f t="shared" si="1"/>
        <v>Mumbai</v>
      </c>
      <c r="M1628" s="2" t="str">
        <f t="shared" si="2"/>
        <v>Delhi-Mumbai</v>
      </c>
      <c r="N1628" s="2" t="str">
        <f t="shared" si="7"/>
        <v>Outstation</v>
      </c>
      <c r="O1628" s="2" t="str">
        <f t="shared" si="3"/>
        <v>Ship2Home</v>
      </c>
      <c r="P1628" s="2">
        <f t="shared" si="4"/>
        <v>-1</v>
      </c>
      <c r="Q1628" s="2">
        <f t="shared" si="5"/>
        <v>5</v>
      </c>
      <c r="R1628" s="2">
        <f t="shared" si="6"/>
        <v>131</v>
      </c>
    </row>
    <row r="1629" ht="14.25" customHeight="1">
      <c r="A1629" s="2">
        <v>493390.0</v>
      </c>
      <c r="B1629" s="2" t="s">
        <v>47</v>
      </c>
      <c r="C1629" s="2" t="s">
        <v>37</v>
      </c>
      <c r="D1629" s="2" t="s">
        <v>32</v>
      </c>
      <c r="E1629" s="2" t="s">
        <v>38</v>
      </c>
      <c r="F1629" s="2" t="s">
        <v>34</v>
      </c>
      <c r="G1629" s="4">
        <v>43530.30321759259</v>
      </c>
      <c r="H1629" s="4">
        <v>43538.30321759259</v>
      </c>
      <c r="I1629" s="4">
        <v>43537.30321759259</v>
      </c>
      <c r="J1629" s="2">
        <v>50.0</v>
      </c>
      <c r="K1629" s="2">
        <v>110.0</v>
      </c>
      <c r="L1629" s="2" t="str">
        <f t="shared" si="1"/>
        <v>Mumbai</v>
      </c>
      <c r="M1629" s="2" t="str">
        <f t="shared" si="2"/>
        <v>Bangalore-Mumbai</v>
      </c>
      <c r="N1629" s="2" t="str">
        <f t="shared" si="7"/>
        <v>Outstation</v>
      </c>
      <c r="O1629" s="2" t="str">
        <f t="shared" si="3"/>
        <v>Ship2Home</v>
      </c>
      <c r="P1629" s="2">
        <f t="shared" si="4"/>
        <v>1</v>
      </c>
      <c r="Q1629" s="2">
        <f t="shared" si="5"/>
        <v>8</v>
      </c>
      <c r="R1629" s="2">
        <f t="shared" si="6"/>
        <v>160</v>
      </c>
    </row>
    <row r="1630" ht="14.25" customHeight="1">
      <c r="A1630" s="2">
        <v>107497.0</v>
      </c>
      <c r="B1630" s="2" t="s">
        <v>36</v>
      </c>
      <c r="C1630" s="2" t="s">
        <v>37</v>
      </c>
      <c r="D1630" s="2" t="s">
        <v>32</v>
      </c>
      <c r="E1630" s="2" t="s">
        <v>33</v>
      </c>
      <c r="F1630" s="2" t="s">
        <v>34</v>
      </c>
      <c r="G1630" s="4">
        <v>43530.30375</v>
      </c>
      <c r="H1630" s="4">
        <v>43538.30375</v>
      </c>
      <c r="I1630" s="4">
        <v>43536.30375</v>
      </c>
      <c r="J1630" s="2">
        <v>37.0</v>
      </c>
      <c r="K1630" s="2">
        <v>111.0</v>
      </c>
      <c r="L1630" s="2" t="str">
        <f t="shared" si="1"/>
        <v>Mumbai</v>
      </c>
      <c r="M1630" s="2" t="str">
        <f t="shared" si="2"/>
        <v>Bangalore-Mumbai</v>
      </c>
      <c r="N1630" s="2" t="str">
        <f t="shared" si="7"/>
        <v>Outstation</v>
      </c>
      <c r="O1630" s="2" t="str">
        <f t="shared" si="3"/>
        <v>Ship2Home</v>
      </c>
      <c r="P1630" s="2">
        <f t="shared" si="4"/>
        <v>2</v>
      </c>
      <c r="Q1630" s="2">
        <f t="shared" si="5"/>
        <v>8</v>
      </c>
      <c r="R1630" s="2">
        <f t="shared" si="6"/>
        <v>148</v>
      </c>
    </row>
    <row r="1631" ht="14.25" customHeight="1">
      <c r="A1631" s="2">
        <v>472187.0</v>
      </c>
      <c r="B1631" s="2" t="s">
        <v>36</v>
      </c>
      <c r="C1631" s="2" t="s">
        <v>40</v>
      </c>
      <c r="D1631" s="2" t="s">
        <v>41</v>
      </c>
      <c r="E1631" s="2" t="s">
        <v>33</v>
      </c>
      <c r="F1631" s="2" t="s">
        <v>34</v>
      </c>
      <c r="G1631" s="4">
        <v>43530.30564814815</v>
      </c>
      <c r="H1631" s="4">
        <v>43537.30564814815</v>
      </c>
      <c r="I1631" s="4">
        <v>43536.30564814815</v>
      </c>
      <c r="J1631" s="2">
        <v>29.0</v>
      </c>
      <c r="K1631" s="2">
        <v>106.0</v>
      </c>
      <c r="L1631" s="2" t="str">
        <f t="shared" si="1"/>
        <v>Kolkata</v>
      </c>
      <c r="M1631" s="2" t="str">
        <f t="shared" si="2"/>
        <v>Delhi-Kolkata</v>
      </c>
      <c r="N1631" s="2" t="str">
        <f t="shared" si="7"/>
        <v>Outstation</v>
      </c>
      <c r="O1631" s="2" t="str">
        <f t="shared" si="3"/>
        <v>Ship2Home</v>
      </c>
      <c r="P1631" s="2">
        <f t="shared" si="4"/>
        <v>1</v>
      </c>
      <c r="Q1631" s="2">
        <f t="shared" si="5"/>
        <v>7</v>
      </c>
      <c r="R1631" s="2">
        <f t="shared" si="6"/>
        <v>135</v>
      </c>
    </row>
    <row r="1632" ht="14.25" customHeight="1">
      <c r="A1632" s="2">
        <v>917373.0</v>
      </c>
      <c r="B1632" s="2" t="s">
        <v>47</v>
      </c>
      <c r="C1632" s="2" t="s">
        <v>37</v>
      </c>
      <c r="D1632" s="2" t="s">
        <v>41</v>
      </c>
      <c r="E1632" s="2" t="s">
        <v>33</v>
      </c>
      <c r="F1632" s="2" t="s">
        <v>34</v>
      </c>
      <c r="G1632" s="4">
        <v>43530.30648148148</v>
      </c>
      <c r="H1632" s="4">
        <v>43536.30648148148</v>
      </c>
      <c r="I1632" s="4">
        <v>43533.30648148148</v>
      </c>
      <c r="J1632" s="2">
        <v>40.0</v>
      </c>
      <c r="K1632" s="2">
        <v>107.0</v>
      </c>
      <c r="L1632" s="2" t="str">
        <f t="shared" si="1"/>
        <v>Mumbai</v>
      </c>
      <c r="M1632" s="2" t="str">
        <f t="shared" si="2"/>
        <v>Delhi-Mumbai</v>
      </c>
      <c r="N1632" s="2" t="str">
        <f t="shared" si="7"/>
        <v>Outstation</v>
      </c>
      <c r="O1632" s="2" t="str">
        <f t="shared" si="3"/>
        <v>Ship2Home</v>
      </c>
      <c r="P1632" s="2">
        <f t="shared" si="4"/>
        <v>3</v>
      </c>
      <c r="Q1632" s="2">
        <f t="shared" si="5"/>
        <v>6</v>
      </c>
      <c r="R1632" s="2">
        <f t="shared" si="6"/>
        <v>147</v>
      </c>
    </row>
    <row r="1633" ht="14.25" customHeight="1">
      <c r="A1633" s="2">
        <v>911833.0</v>
      </c>
      <c r="B1633" s="2" t="s">
        <v>39</v>
      </c>
      <c r="C1633" s="2" t="s">
        <v>37</v>
      </c>
      <c r="D1633" s="2" t="s">
        <v>41</v>
      </c>
      <c r="E1633" s="2" t="s">
        <v>33</v>
      </c>
      <c r="F1633" s="2" t="s">
        <v>34</v>
      </c>
      <c r="G1633" s="4">
        <v>43530.307662037034</v>
      </c>
      <c r="H1633" s="4">
        <v>43537.307662037034</v>
      </c>
      <c r="I1633" s="4">
        <v>43533.307662037034</v>
      </c>
      <c r="J1633" s="2">
        <v>32.0</v>
      </c>
      <c r="K1633" s="2">
        <v>110.0</v>
      </c>
      <c r="L1633" s="2" t="str">
        <f t="shared" si="1"/>
        <v>Mumbai</v>
      </c>
      <c r="M1633" s="2" t="str">
        <f t="shared" si="2"/>
        <v>Delhi-Mumbai</v>
      </c>
      <c r="N1633" s="2" t="str">
        <f t="shared" si="7"/>
        <v>Outstation</v>
      </c>
      <c r="O1633" s="2" t="str">
        <f t="shared" si="3"/>
        <v>Ship2Home</v>
      </c>
      <c r="P1633" s="2">
        <f t="shared" si="4"/>
        <v>4</v>
      </c>
      <c r="Q1633" s="2">
        <f t="shared" si="5"/>
        <v>7</v>
      </c>
      <c r="R1633" s="2">
        <f t="shared" si="6"/>
        <v>142</v>
      </c>
    </row>
    <row r="1634" ht="14.25" customHeight="1">
      <c r="A1634" s="2">
        <v>744365.0</v>
      </c>
      <c r="B1634" s="2" t="s">
        <v>39</v>
      </c>
      <c r="C1634" s="2" t="s">
        <v>45</v>
      </c>
      <c r="D1634" s="2" t="s">
        <v>32</v>
      </c>
      <c r="E1634" s="2" t="s">
        <v>33</v>
      </c>
      <c r="F1634" s="2" t="s">
        <v>34</v>
      </c>
      <c r="G1634" s="4">
        <v>43530.30982638889</v>
      </c>
      <c r="H1634" s="4">
        <v>43534.30982638889</v>
      </c>
      <c r="I1634" s="4">
        <v>43535.30982638889</v>
      </c>
      <c r="J1634" s="2">
        <v>30.0</v>
      </c>
      <c r="K1634" s="2">
        <v>125.0</v>
      </c>
      <c r="L1634" s="2" t="str">
        <f t="shared" si="1"/>
        <v>Chennai</v>
      </c>
      <c r="M1634" s="2" t="str">
        <f t="shared" si="2"/>
        <v>Bangalore-Chennai</v>
      </c>
      <c r="N1634" s="2" t="str">
        <f t="shared" si="7"/>
        <v>Outstation</v>
      </c>
      <c r="O1634" s="2" t="str">
        <f t="shared" si="3"/>
        <v>Ship2Home</v>
      </c>
      <c r="P1634" s="2">
        <f t="shared" si="4"/>
        <v>-1</v>
      </c>
      <c r="Q1634" s="2">
        <f t="shared" si="5"/>
        <v>4</v>
      </c>
      <c r="R1634" s="2">
        <f t="shared" si="6"/>
        <v>155</v>
      </c>
    </row>
    <row r="1635" ht="14.25" customHeight="1">
      <c r="A1635" s="2">
        <v>986147.0</v>
      </c>
      <c r="B1635" s="2" t="s">
        <v>39</v>
      </c>
      <c r="C1635" s="2" t="s">
        <v>31</v>
      </c>
      <c r="D1635" s="2" t="s">
        <v>32</v>
      </c>
      <c r="E1635" s="2" t="s">
        <v>44</v>
      </c>
      <c r="F1635" s="2" t="s">
        <v>34</v>
      </c>
      <c r="G1635" s="4">
        <v>43530.31744212963</v>
      </c>
      <c r="H1635" s="4">
        <v>43536.31744212963</v>
      </c>
      <c r="I1635" s="4">
        <v>43533.31744212963</v>
      </c>
      <c r="J1635" s="2">
        <v>61.0</v>
      </c>
      <c r="K1635" s="2">
        <v>100.0</v>
      </c>
      <c r="L1635" s="2" t="str">
        <f t="shared" si="1"/>
        <v>Delhi</v>
      </c>
      <c r="M1635" s="2" t="str">
        <f t="shared" si="2"/>
        <v>Bangalore-Delhi</v>
      </c>
      <c r="N1635" s="2" t="str">
        <f t="shared" si="7"/>
        <v>Outstation</v>
      </c>
      <c r="O1635" s="2" t="str">
        <f t="shared" si="3"/>
        <v>FastWheels</v>
      </c>
      <c r="P1635" s="2">
        <f t="shared" si="4"/>
        <v>3</v>
      </c>
      <c r="Q1635" s="2">
        <f t="shared" si="5"/>
        <v>6</v>
      </c>
      <c r="R1635" s="2">
        <f t="shared" si="6"/>
        <v>161</v>
      </c>
    </row>
    <row r="1636" ht="14.25" customHeight="1">
      <c r="A1636" s="2">
        <v>326927.0</v>
      </c>
      <c r="B1636" s="2" t="s">
        <v>36</v>
      </c>
      <c r="C1636" s="2" t="s">
        <v>37</v>
      </c>
      <c r="D1636" s="2" t="s">
        <v>32</v>
      </c>
      <c r="E1636" s="2" t="s">
        <v>33</v>
      </c>
      <c r="F1636" s="2" t="s">
        <v>34</v>
      </c>
      <c r="G1636" s="4">
        <v>43530.31943287037</v>
      </c>
      <c r="H1636" s="4">
        <v>43535.31943287037</v>
      </c>
      <c r="I1636" s="4">
        <v>43536.31943287037</v>
      </c>
      <c r="J1636" s="2">
        <v>50.0</v>
      </c>
      <c r="K1636" s="2">
        <v>114.0</v>
      </c>
      <c r="L1636" s="2" t="str">
        <f t="shared" si="1"/>
        <v>Mumbai</v>
      </c>
      <c r="M1636" s="2" t="str">
        <f t="shared" si="2"/>
        <v>Bangalore-Mumbai</v>
      </c>
      <c r="N1636" s="2" t="str">
        <f t="shared" si="7"/>
        <v>Outstation</v>
      </c>
      <c r="O1636" s="2" t="str">
        <f t="shared" si="3"/>
        <v>Ship2Home</v>
      </c>
      <c r="P1636" s="2">
        <f t="shared" si="4"/>
        <v>-1</v>
      </c>
      <c r="Q1636" s="2">
        <f t="shared" si="5"/>
        <v>5</v>
      </c>
      <c r="R1636" s="2">
        <f t="shared" si="6"/>
        <v>164</v>
      </c>
    </row>
    <row r="1637" ht="14.25" customHeight="1">
      <c r="A1637" s="2">
        <v>46077.0</v>
      </c>
      <c r="B1637" s="2" t="s">
        <v>39</v>
      </c>
      <c r="C1637" s="2" t="s">
        <v>43</v>
      </c>
      <c r="D1637" s="2" t="s">
        <v>32</v>
      </c>
      <c r="E1637" s="2" t="s">
        <v>33</v>
      </c>
      <c r="F1637" s="2" t="s">
        <v>34</v>
      </c>
      <c r="G1637" s="4">
        <v>43530.32111111111</v>
      </c>
      <c r="H1637" s="4">
        <v>43533.32111111111</v>
      </c>
      <c r="I1637" s="4">
        <v>43536.32111111111</v>
      </c>
      <c r="J1637" s="2">
        <v>0.0</v>
      </c>
      <c r="K1637" s="2">
        <v>124.0</v>
      </c>
      <c r="L1637" s="2" t="str">
        <f t="shared" si="1"/>
        <v>Bangalore</v>
      </c>
      <c r="M1637" s="2" t="str">
        <f t="shared" si="2"/>
        <v>Bangalore-Bangalore</v>
      </c>
      <c r="N1637" s="2" t="str">
        <f t="shared" si="7"/>
        <v>Local</v>
      </c>
      <c r="O1637" s="2" t="str">
        <f t="shared" si="3"/>
        <v>Ship2Home</v>
      </c>
      <c r="P1637" s="2">
        <f t="shared" si="4"/>
        <v>-3</v>
      </c>
      <c r="Q1637" s="2">
        <f t="shared" si="5"/>
        <v>3</v>
      </c>
      <c r="R1637" s="2">
        <f t="shared" si="6"/>
        <v>124</v>
      </c>
    </row>
    <row r="1638" ht="14.25" customHeight="1">
      <c r="A1638" s="2">
        <v>301298.0</v>
      </c>
      <c r="B1638" s="2" t="s">
        <v>47</v>
      </c>
      <c r="C1638" s="2" t="s">
        <v>31</v>
      </c>
      <c r="D1638" s="2" t="s">
        <v>32</v>
      </c>
      <c r="E1638" s="2" t="s">
        <v>44</v>
      </c>
      <c r="F1638" s="2" t="s">
        <v>34</v>
      </c>
      <c r="G1638" s="4">
        <v>43530.328206018516</v>
      </c>
      <c r="H1638" s="4">
        <v>43533.328206018516</v>
      </c>
      <c r="I1638" s="4">
        <v>43537.328206018516</v>
      </c>
      <c r="J1638" s="2">
        <v>59.0</v>
      </c>
      <c r="K1638" s="2">
        <v>107.0</v>
      </c>
      <c r="L1638" s="2" t="str">
        <f t="shared" si="1"/>
        <v>Delhi</v>
      </c>
      <c r="M1638" s="2" t="str">
        <f t="shared" si="2"/>
        <v>Bangalore-Delhi</v>
      </c>
      <c r="N1638" s="2" t="str">
        <f t="shared" si="7"/>
        <v>Outstation</v>
      </c>
      <c r="O1638" s="2" t="str">
        <f t="shared" si="3"/>
        <v>FastWheels</v>
      </c>
      <c r="P1638" s="2">
        <f t="shared" si="4"/>
        <v>-4</v>
      </c>
      <c r="Q1638" s="2">
        <f t="shared" si="5"/>
        <v>3</v>
      </c>
      <c r="R1638" s="2">
        <f t="shared" si="6"/>
        <v>166</v>
      </c>
    </row>
    <row r="1639" ht="14.25" customHeight="1">
      <c r="A1639" s="2">
        <v>678370.0</v>
      </c>
      <c r="B1639" s="2" t="s">
        <v>30</v>
      </c>
      <c r="C1639" s="2" t="s">
        <v>37</v>
      </c>
      <c r="D1639" s="2" t="s">
        <v>41</v>
      </c>
      <c r="E1639" s="2" t="s">
        <v>38</v>
      </c>
      <c r="F1639" s="2" t="s">
        <v>34</v>
      </c>
      <c r="G1639" s="4">
        <v>43530.33069444444</v>
      </c>
      <c r="H1639" s="4">
        <v>43535.33069444444</v>
      </c>
      <c r="I1639" s="4">
        <v>43533.33069444444</v>
      </c>
      <c r="J1639" s="2">
        <v>37.0</v>
      </c>
      <c r="K1639" s="2">
        <v>109.0</v>
      </c>
      <c r="L1639" s="2" t="str">
        <f t="shared" si="1"/>
        <v>Mumbai</v>
      </c>
      <c r="M1639" s="2" t="str">
        <f t="shared" si="2"/>
        <v>Delhi-Mumbai</v>
      </c>
      <c r="N1639" s="2" t="str">
        <f t="shared" si="7"/>
        <v>Outstation</v>
      </c>
      <c r="O1639" s="2" t="str">
        <f t="shared" si="3"/>
        <v>Ship2Home</v>
      </c>
      <c r="P1639" s="2">
        <f t="shared" si="4"/>
        <v>2</v>
      </c>
      <c r="Q1639" s="2">
        <f t="shared" si="5"/>
        <v>5</v>
      </c>
      <c r="R1639" s="2">
        <f t="shared" si="6"/>
        <v>146</v>
      </c>
    </row>
    <row r="1640" ht="14.25" customHeight="1">
      <c r="A1640" s="2">
        <v>566161.0</v>
      </c>
      <c r="B1640" s="2" t="s">
        <v>36</v>
      </c>
      <c r="C1640" s="2" t="s">
        <v>40</v>
      </c>
      <c r="D1640" s="2" t="s">
        <v>32</v>
      </c>
      <c r="E1640" s="2" t="s">
        <v>33</v>
      </c>
      <c r="F1640" s="2" t="s">
        <v>34</v>
      </c>
      <c r="G1640" s="4">
        <v>43530.33603009259</v>
      </c>
      <c r="H1640" s="4">
        <v>43537.33603009259</v>
      </c>
      <c r="I1640" s="4">
        <v>43534.33603009259</v>
      </c>
      <c r="J1640" s="2">
        <v>48.0</v>
      </c>
      <c r="K1640" s="2">
        <v>113.0</v>
      </c>
      <c r="L1640" s="2" t="str">
        <f t="shared" si="1"/>
        <v>Kolkata</v>
      </c>
      <c r="M1640" s="2" t="str">
        <f t="shared" si="2"/>
        <v>Bangalore-Kolkata</v>
      </c>
      <c r="N1640" s="2" t="str">
        <f t="shared" si="7"/>
        <v>Outstation</v>
      </c>
      <c r="O1640" s="2" t="str">
        <f t="shared" si="3"/>
        <v>Ship2Home</v>
      </c>
      <c r="P1640" s="2">
        <f t="shared" si="4"/>
        <v>3</v>
      </c>
      <c r="Q1640" s="2">
        <f t="shared" si="5"/>
        <v>7</v>
      </c>
      <c r="R1640" s="2">
        <f t="shared" si="6"/>
        <v>161</v>
      </c>
    </row>
    <row r="1641" ht="14.25" customHeight="1">
      <c r="A1641" s="2">
        <v>500451.0</v>
      </c>
      <c r="B1641" s="2" t="s">
        <v>49</v>
      </c>
      <c r="C1641" s="2" t="s">
        <v>31</v>
      </c>
      <c r="D1641" s="2" t="s">
        <v>32</v>
      </c>
      <c r="E1641" s="2" t="s">
        <v>44</v>
      </c>
      <c r="F1641" s="2" t="s">
        <v>34</v>
      </c>
      <c r="G1641" s="4">
        <v>43530.336331018516</v>
      </c>
      <c r="H1641" s="4">
        <v>43535.336331018516</v>
      </c>
      <c r="I1641" s="4">
        <v>43534.336331018516</v>
      </c>
      <c r="J1641" s="2">
        <v>62.0</v>
      </c>
      <c r="K1641" s="2">
        <v>102.0</v>
      </c>
      <c r="L1641" s="2" t="str">
        <f t="shared" si="1"/>
        <v>Delhi</v>
      </c>
      <c r="M1641" s="2" t="str">
        <f t="shared" si="2"/>
        <v>Bangalore-Delhi</v>
      </c>
      <c r="N1641" s="2" t="str">
        <f t="shared" si="7"/>
        <v>Outstation</v>
      </c>
      <c r="O1641" s="2" t="str">
        <f t="shared" si="3"/>
        <v>FastWheels</v>
      </c>
      <c r="P1641" s="2">
        <f t="shared" si="4"/>
        <v>1</v>
      </c>
      <c r="Q1641" s="2">
        <f t="shared" si="5"/>
        <v>5</v>
      </c>
      <c r="R1641" s="2">
        <f t="shared" si="6"/>
        <v>164</v>
      </c>
    </row>
    <row r="1642" ht="14.25" customHeight="1">
      <c r="A1642" s="2">
        <v>127447.0</v>
      </c>
      <c r="B1642" s="2" t="s">
        <v>47</v>
      </c>
      <c r="C1642" s="2" t="s">
        <v>31</v>
      </c>
      <c r="D1642" s="2" t="s">
        <v>41</v>
      </c>
      <c r="E1642" s="2" t="s">
        <v>33</v>
      </c>
      <c r="F1642" s="2" t="s">
        <v>34</v>
      </c>
      <c r="G1642" s="4">
        <v>43530.336435185185</v>
      </c>
      <c r="H1642" s="4">
        <v>43532.336435185185</v>
      </c>
      <c r="I1642" s="4">
        <v>43537.336435185185</v>
      </c>
      <c r="J1642" s="2">
        <v>0.0</v>
      </c>
      <c r="K1642" s="2">
        <v>128.0</v>
      </c>
      <c r="L1642" s="2" t="str">
        <f t="shared" si="1"/>
        <v>Delhi</v>
      </c>
      <c r="M1642" s="2" t="str">
        <f t="shared" si="2"/>
        <v>Delhi-Delhi</v>
      </c>
      <c r="N1642" s="2" t="str">
        <f t="shared" si="7"/>
        <v>Local</v>
      </c>
      <c r="O1642" s="2" t="str">
        <f t="shared" si="3"/>
        <v>Ship2Home</v>
      </c>
      <c r="P1642" s="2">
        <f t="shared" si="4"/>
        <v>-5</v>
      </c>
      <c r="Q1642" s="2">
        <f t="shared" si="5"/>
        <v>2</v>
      </c>
      <c r="R1642" s="2">
        <f t="shared" si="6"/>
        <v>128</v>
      </c>
    </row>
    <row r="1643" ht="14.25" customHeight="1">
      <c r="A1643" s="2">
        <v>220772.0</v>
      </c>
      <c r="B1643" s="2" t="s">
        <v>36</v>
      </c>
      <c r="C1643" s="2" t="s">
        <v>43</v>
      </c>
      <c r="D1643" s="2" t="s">
        <v>32</v>
      </c>
      <c r="E1643" s="2" t="s">
        <v>44</v>
      </c>
      <c r="F1643" s="2" t="s">
        <v>34</v>
      </c>
      <c r="G1643" s="4">
        <v>43530.33875</v>
      </c>
      <c r="H1643" s="4">
        <v>43535.33875</v>
      </c>
      <c r="I1643" s="4">
        <v>43535.33875</v>
      </c>
      <c r="J1643" s="2">
        <v>0.0</v>
      </c>
      <c r="K1643" s="2">
        <v>127.0</v>
      </c>
      <c r="L1643" s="2" t="str">
        <f t="shared" si="1"/>
        <v>Bangalore</v>
      </c>
      <c r="M1643" s="2" t="str">
        <f t="shared" si="2"/>
        <v>Bangalore-Bangalore</v>
      </c>
      <c r="N1643" s="2" t="str">
        <f t="shared" si="7"/>
        <v>Local</v>
      </c>
      <c r="O1643" s="2" t="str">
        <f t="shared" si="3"/>
        <v>FastWheels</v>
      </c>
      <c r="P1643" s="2">
        <f t="shared" si="4"/>
        <v>0</v>
      </c>
      <c r="Q1643" s="2">
        <f t="shared" si="5"/>
        <v>5</v>
      </c>
      <c r="R1643" s="2">
        <f t="shared" si="6"/>
        <v>127</v>
      </c>
    </row>
    <row r="1644" ht="14.25" customHeight="1">
      <c r="A1644" s="2">
        <v>182005.0</v>
      </c>
      <c r="B1644" s="2" t="s">
        <v>36</v>
      </c>
      <c r="C1644" s="2" t="s">
        <v>37</v>
      </c>
      <c r="D1644" s="2" t="s">
        <v>41</v>
      </c>
      <c r="E1644" s="2" t="s">
        <v>33</v>
      </c>
      <c r="F1644" s="2" t="s">
        <v>34</v>
      </c>
      <c r="G1644" s="4">
        <v>43530.34030092593</v>
      </c>
      <c r="H1644" s="4">
        <v>43533.34030092593</v>
      </c>
      <c r="I1644" s="4">
        <v>43535.34030092593</v>
      </c>
      <c r="J1644" s="2">
        <v>49.0</v>
      </c>
      <c r="K1644" s="2">
        <v>113.0</v>
      </c>
      <c r="L1644" s="2" t="str">
        <f t="shared" si="1"/>
        <v>Mumbai</v>
      </c>
      <c r="M1644" s="2" t="str">
        <f t="shared" si="2"/>
        <v>Delhi-Mumbai</v>
      </c>
      <c r="N1644" s="2" t="str">
        <f t="shared" si="7"/>
        <v>Outstation</v>
      </c>
      <c r="O1644" s="2" t="str">
        <f t="shared" si="3"/>
        <v>Ship2Home</v>
      </c>
      <c r="P1644" s="2">
        <f t="shared" si="4"/>
        <v>-2</v>
      </c>
      <c r="Q1644" s="2">
        <f t="shared" si="5"/>
        <v>3</v>
      </c>
      <c r="R1644" s="2">
        <f t="shared" si="6"/>
        <v>162</v>
      </c>
    </row>
    <row r="1645" ht="14.25" customHeight="1">
      <c r="A1645" s="2">
        <v>358993.0</v>
      </c>
      <c r="B1645" s="2" t="s">
        <v>46</v>
      </c>
      <c r="C1645" s="2" t="s">
        <v>43</v>
      </c>
      <c r="D1645" s="2" t="s">
        <v>32</v>
      </c>
      <c r="E1645" s="2" t="s">
        <v>33</v>
      </c>
      <c r="F1645" s="2" t="s">
        <v>34</v>
      </c>
      <c r="G1645" s="4">
        <v>43530.343194444446</v>
      </c>
      <c r="H1645" s="4">
        <v>43535.343194444446</v>
      </c>
      <c r="I1645" s="4">
        <v>43533.343194444446</v>
      </c>
      <c r="J1645" s="2">
        <v>0.0</v>
      </c>
      <c r="K1645" s="2">
        <v>125.0</v>
      </c>
      <c r="L1645" s="2" t="str">
        <f t="shared" si="1"/>
        <v>Bangalore</v>
      </c>
      <c r="M1645" s="2" t="str">
        <f t="shared" si="2"/>
        <v>Bangalore-Bangalore</v>
      </c>
      <c r="N1645" s="2" t="str">
        <f t="shared" si="7"/>
        <v>Local</v>
      </c>
      <c r="O1645" s="2" t="str">
        <f t="shared" si="3"/>
        <v>Ship2Home</v>
      </c>
      <c r="P1645" s="2">
        <f t="shared" si="4"/>
        <v>2</v>
      </c>
      <c r="Q1645" s="2">
        <f t="shared" si="5"/>
        <v>5</v>
      </c>
      <c r="R1645" s="2">
        <f t="shared" si="6"/>
        <v>125</v>
      </c>
    </row>
    <row r="1646" ht="14.25" customHeight="1">
      <c r="A1646" s="2">
        <v>854355.0</v>
      </c>
      <c r="B1646" s="2" t="s">
        <v>39</v>
      </c>
      <c r="C1646" s="2" t="s">
        <v>43</v>
      </c>
      <c r="D1646" s="2" t="s">
        <v>41</v>
      </c>
      <c r="E1646" s="2" t="s">
        <v>44</v>
      </c>
      <c r="F1646" s="2" t="s">
        <v>34</v>
      </c>
      <c r="G1646" s="4">
        <v>43530.348587962966</v>
      </c>
      <c r="H1646" s="4">
        <v>43532.348587962966</v>
      </c>
      <c r="I1646" s="4">
        <v>43537.348587962966</v>
      </c>
      <c r="J1646" s="2">
        <v>61.0</v>
      </c>
      <c r="K1646" s="2">
        <v>109.0</v>
      </c>
      <c r="L1646" s="2" t="str">
        <f t="shared" si="1"/>
        <v>Bangalore</v>
      </c>
      <c r="M1646" s="2" t="str">
        <f t="shared" si="2"/>
        <v>Delhi-Bangalore</v>
      </c>
      <c r="N1646" s="2" t="str">
        <f t="shared" si="7"/>
        <v>Outstation</v>
      </c>
      <c r="O1646" s="2" t="str">
        <f t="shared" si="3"/>
        <v>FastWheels</v>
      </c>
      <c r="P1646" s="2">
        <f t="shared" si="4"/>
        <v>-5</v>
      </c>
      <c r="Q1646" s="2">
        <f t="shared" si="5"/>
        <v>2</v>
      </c>
      <c r="R1646" s="2">
        <f t="shared" si="6"/>
        <v>170</v>
      </c>
    </row>
    <row r="1647" ht="14.25" customHeight="1">
      <c r="A1647" s="2">
        <v>171605.0</v>
      </c>
      <c r="B1647" s="2" t="s">
        <v>30</v>
      </c>
      <c r="C1647" s="2" t="s">
        <v>45</v>
      </c>
      <c r="D1647" s="2" t="s">
        <v>41</v>
      </c>
      <c r="E1647" s="2" t="s">
        <v>33</v>
      </c>
      <c r="F1647" s="2" t="s">
        <v>34</v>
      </c>
      <c r="G1647" s="4">
        <v>43530.350636574076</v>
      </c>
      <c r="H1647" s="4">
        <v>43534.350636574076</v>
      </c>
      <c r="I1647" s="4">
        <v>43533.350636574076</v>
      </c>
      <c r="J1647" s="2">
        <v>38.0</v>
      </c>
      <c r="K1647" s="2">
        <v>128.0</v>
      </c>
      <c r="L1647" s="2" t="str">
        <f t="shared" si="1"/>
        <v>Chennai</v>
      </c>
      <c r="M1647" s="2" t="str">
        <f t="shared" si="2"/>
        <v>Delhi-Chennai</v>
      </c>
      <c r="N1647" s="2" t="str">
        <f t="shared" si="7"/>
        <v>Outstation</v>
      </c>
      <c r="O1647" s="2" t="str">
        <f t="shared" si="3"/>
        <v>Ship2Home</v>
      </c>
      <c r="P1647" s="2">
        <f t="shared" si="4"/>
        <v>1</v>
      </c>
      <c r="Q1647" s="2">
        <f t="shared" si="5"/>
        <v>4</v>
      </c>
      <c r="R1647" s="2">
        <f t="shared" si="6"/>
        <v>166</v>
      </c>
    </row>
    <row r="1648" ht="14.25" customHeight="1">
      <c r="A1648" s="2">
        <v>41971.0</v>
      </c>
      <c r="B1648" s="2" t="s">
        <v>36</v>
      </c>
      <c r="C1648" s="2" t="s">
        <v>43</v>
      </c>
      <c r="D1648" s="2" t="s">
        <v>41</v>
      </c>
      <c r="E1648" s="2" t="s">
        <v>33</v>
      </c>
      <c r="F1648" s="2" t="s">
        <v>34</v>
      </c>
      <c r="G1648" s="4">
        <v>43530.354733796295</v>
      </c>
      <c r="H1648" s="4">
        <v>43534.354733796295</v>
      </c>
      <c r="I1648" s="4">
        <v>43535.354733796295</v>
      </c>
      <c r="J1648" s="2">
        <v>30.0</v>
      </c>
      <c r="K1648" s="2">
        <v>129.0</v>
      </c>
      <c r="L1648" s="2" t="str">
        <f t="shared" si="1"/>
        <v>Bangalore</v>
      </c>
      <c r="M1648" s="2" t="str">
        <f t="shared" si="2"/>
        <v>Delhi-Bangalore</v>
      </c>
      <c r="N1648" s="2" t="str">
        <f t="shared" si="7"/>
        <v>Outstation</v>
      </c>
      <c r="O1648" s="2" t="str">
        <f t="shared" si="3"/>
        <v>Ship2Home</v>
      </c>
      <c r="P1648" s="2">
        <f t="shared" si="4"/>
        <v>-1</v>
      </c>
      <c r="Q1648" s="2">
        <f t="shared" si="5"/>
        <v>4</v>
      </c>
      <c r="R1648" s="2">
        <f t="shared" si="6"/>
        <v>159</v>
      </c>
    </row>
    <row r="1649" ht="14.25" customHeight="1">
      <c r="A1649" s="2">
        <v>364312.0</v>
      </c>
      <c r="B1649" s="2" t="s">
        <v>39</v>
      </c>
      <c r="C1649" s="2" t="s">
        <v>37</v>
      </c>
      <c r="D1649" s="2" t="s">
        <v>32</v>
      </c>
      <c r="E1649" s="2" t="s">
        <v>44</v>
      </c>
      <c r="F1649" s="2" t="s">
        <v>34</v>
      </c>
      <c r="G1649" s="4">
        <v>43530.36174768519</v>
      </c>
      <c r="H1649" s="4">
        <v>43535.36174768519</v>
      </c>
      <c r="I1649" s="4">
        <v>43536.36174768519</v>
      </c>
      <c r="J1649" s="2">
        <v>70.0</v>
      </c>
      <c r="K1649" s="2">
        <v>87.0</v>
      </c>
      <c r="L1649" s="2" t="str">
        <f t="shared" si="1"/>
        <v>Mumbai</v>
      </c>
      <c r="M1649" s="2" t="str">
        <f t="shared" si="2"/>
        <v>Bangalore-Mumbai</v>
      </c>
      <c r="N1649" s="2" t="str">
        <f t="shared" si="7"/>
        <v>Outstation</v>
      </c>
      <c r="O1649" s="2" t="str">
        <f t="shared" si="3"/>
        <v>FastWheels</v>
      </c>
      <c r="P1649" s="2">
        <f t="shared" si="4"/>
        <v>-1</v>
      </c>
      <c r="Q1649" s="2">
        <f t="shared" si="5"/>
        <v>5</v>
      </c>
      <c r="R1649" s="2">
        <f t="shared" si="6"/>
        <v>157</v>
      </c>
    </row>
    <row r="1650" ht="14.25" customHeight="1">
      <c r="A1650" s="2">
        <v>879140.0</v>
      </c>
      <c r="B1650" s="2" t="s">
        <v>39</v>
      </c>
      <c r="C1650" s="2" t="s">
        <v>37</v>
      </c>
      <c r="D1650" s="2" t="s">
        <v>32</v>
      </c>
      <c r="E1650" s="2" t="s">
        <v>44</v>
      </c>
      <c r="F1650" s="2" t="s">
        <v>34</v>
      </c>
      <c r="G1650" s="4">
        <v>43530.36258101852</v>
      </c>
      <c r="H1650" s="4">
        <v>43532.36258101852</v>
      </c>
      <c r="I1650" s="4">
        <v>43533.36258101852</v>
      </c>
      <c r="J1650" s="2">
        <v>75.0</v>
      </c>
      <c r="K1650" s="2">
        <v>95.0</v>
      </c>
      <c r="L1650" s="2" t="str">
        <f t="shared" si="1"/>
        <v>Mumbai</v>
      </c>
      <c r="M1650" s="2" t="str">
        <f t="shared" si="2"/>
        <v>Bangalore-Mumbai</v>
      </c>
      <c r="N1650" s="2" t="str">
        <f t="shared" si="7"/>
        <v>Outstation</v>
      </c>
      <c r="O1650" s="2" t="str">
        <f t="shared" si="3"/>
        <v>FastWheels</v>
      </c>
      <c r="P1650" s="2">
        <f t="shared" si="4"/>
        <v>-1</v>
      </c>
      <c r="Q1650" s="2">
        <f t="shared" si="5"/>
        <v>2</v>
      </c>
      <c r="R1650" s="2">
        <f t="shared" si="6"/>
        <v>170</v>
      </c>
    </row>
    <row r="1651" ht="14.25" customHeight="1">
      <c r="A1651" s="2">
        <v>649828.0</v>
      </c>
      <c r="B1651" s="2" t="s">
        <v>48</v>
      </c>
      <c r="C1651" s="2" t="s">
        <v>45</v>
      </c>
      <c r="D1651" s="2" t="s">
        <v>41</v>
      </c>
      <c r="E1651" s="2" t="s">
        <v>44</v>
      </c>
      <c r="F1651" s="2" t="s">
        <v>34</v>
      </c>
      <c r="G1651" s="4">
        <v>43530.36540509259</v>
      </c>
      <c r="H1651" s="4">
        <v>43539.36540509259</v>
      </c>
      <c r="I1651" s="4">
        <v>43535.36540509259</v>
      </c>
      <c r="J1651" s="2">
        <v>37.0</v>
      </c>
      <c r="K1651" s="2">
        <v>122.0</v>
      </c>
      <c r="L1651" s="2" t="str">
        <f t="shared" si="1"/>
        <v>Chennai</v>
      </c>
      <c r="M1651" s="2" t="str">
        <f t="shared" si="2"/>
        <v>Delhi-Chennai</v>
      </c>
      <c r="N1651" s="2" t="str">
        <f t="shared" si="7"/>
        <v>Outstation</v>
      </c>
      <c r="O1651" s="2" t="str">
        <f t="shared" si="3"/>
        <v>FastWheels</v>
      </c>
      <c r="P1651" s="2">
        <f t="shared" si="4"/>
        <v>4</v>
      </c>
      <c r="Q1651" s="2">
        <f t="shared" si="5"/>
        <v>9</v>
      </c>
      <c r="R1651" s="2">
        <f t="shared" si="6"/>
        <v>159</v>
      </c>
    </row>
    <row r="1652" ht="14.25" customHeight="1">
      <c r="A1652" s="2">
        <v>750197.0</v>
      </c>
      <c r="B1652" s="2" t="s">
        <v>39</v>
      </c>
      <c r="C1652" s="2" t="s">
        <v>43</v>
      </c>
      <c r="D1652" s="2" t="s">
        <v>32</v>
      </c>
      <c r="E1652" s="2" t="s">
        <v>33</v>
      </c>
      <c r="F1652" s="2" t="s">
        <v>34</v>
      </c>
      <c r="G1652" s="4">
        <v>43530.3669212963</v>
      </c>
      <c r="H1652" s="4">
        <v>43530.3669212963</v>
      </c>
      <c r="I1652" s="4">
        <v>43534.3669212963</v>
      </c>
      <c r="J1652" s="2">
        <v>0.0</v>
      </c>
      <c r="K1652" s="2">
        <v>124.0</v>
      </c>
      <c r="L1652" s="2" t="str">
        <f t="shared" si="1"/>
        <v>Bangalore</v>
      </c>
      <c r="M1652" s="2" t="str">
        <f t="shared" si="2"/>
        <v>Bangalore-Bangalore</v>
      </c>
      <c r="N1652" s="2" t="str">
        <f t="shared" si="7"/>
        <v>Local</v>
      </c>
      <c r="O1652" s="2" t="str">
        <f t="shared" si="3"/>
        <v>Ship2Home</v>
      </c>
      <c r="P1652" s="2">
        <f t="shared" si="4"/>
        <v>-4</v>
      </c>
      <c r="Q1652" s="2">
        <f t="shared" si="5"/>
        <v>0</v>
      </c>
      <c r="R1652" s="2">
        <f t="shared" si="6"/>
        <v>124</v>
      </c>
    </row>
    <row r="1653" ht="14.25" customHeight="1">
      <c r="A1653" s="2">
        <v>152990.0</v>
      </c>
      <c r="B1653" s="2" t="s">
        <v>42</v>
      </c>
      <c r="C1653" s="2" t="s">
        <v>43</v>
      </c>
      <c r="D1653" s="2" t="s">
        <v>41</v>
      </c>
      <c r="E1653" s="2" t="s">
        <v>38</v>
      </c>
      <c r="F1653" s="2" t="s">
        <v>34</v>
      </c>
      <c r="G1653" s="4">
        <v>43530.36770833333</v>
      </c>
      <c r="H1653" s="4">
        <v>43539.36770833333</v>
      </c>
      <c r="I1653" s="4">
        <v>43534.36770833333</v>
      </c>
      <c r="J1653" s="2">
        <v>40.0</v>
      </c>
      <c r="K1653" s="2">
        <v>122.0</v>
      </c>
      <c r="L1653" s="2" t="str">
        <f t="shared" si="1"/>
        <v>Bangalore</v>
      </c>
      <c r="M1653" s="2" t="str">
        <f t="shared" si="2"/>
        <v>Delhi-Bangalore</v>
      </c>
      <c r="N1653" s="2" t="str">
        <f t="shared" si="7"/>
        <v>Outstation</v>
      </c>
      <c r="O1653" s="2" t="str">
        <f t="shared" si="3"/>
        <v>Ship2Home</v>
      </c>
      <c r="P1653" s="2">
        <f t="shared" si="4"/>
        <v>5</v>
      </c>
      <c r="Q1653" s="2">
        <f t="shared" si="5"/>
        <v>9</v>
      </c>
      <c r="R1653" s="2">
        <f t="shared" si="6"/>
        <v>162</v>
      </c>
    </row>
    <row r="1654" ht="14.25" customHeight="1">
      <c r="A1654" s="2">
        <v>419142.0</v>
      </c>
      <c r="B1654" s="2" t="s">
        <v>36</v>
      </c>
      <c r="C1654" s="2" t="s">
        <v>31</v>
      </c>
      <c r="D1654" s="2" t="s">
        <v>41</v>
      </c>
      <c r="E1654" s="2" t="s">
        <v>44</v>
      </c>
      <c r="F1654" s="2" t="s">
        <v>34</v>
      </c>
      <c r="G1654" s="4">
        <v>43530.36824074074</v>
      </c>
      <c r="H1654" s="4">
        <v>43531.36824074074</v>
      </c>
      <c r="I1654" s="4">
        <v>43535.36824074074</v>
      </c>
      <c r="J1654" s="2">
        <v>0.0</v>
      </c>
      <c r="K1654" s="2">
        <v>106.0</v>
      </c>
      <c r="L1654" s="2" t="str">
        <f t="shared" si="1"/>
        <v>Delhi</v>
      </c>
      <c r="M1654" s="2" t="str">
        <f t="shared" si="2"/>
        <v>Delhi-Delhi</v>
      </c>
      <c r="N1654" s="2" t="str">
        <f t="shared" si="7"/>
        <v>Local</v>
      </c>
      <c r="O1654" s="2" t="str">
        <f t="shared" si="3"/>
        <v>FastWheels</v>
      </c>
      <c r="P1654" s="2">
        <f t="shared" si="4"/>
        <v>-4</v>
      </c>
      <c r="Q1654" s="2">
        <f t="shared" si="5"/>
        <v>1</v>
      </c>
      <c r="R1654" s="2">
        <f t="shared" si="6"/>
        <v>106</v>
      </c>
    </row>
    <row r="1655" ht="14.25" customHeight="1">
      <c r="A1655" s="2">
        <v>807576.0</v>
      </c>
      <c r="B1655" s="2" t="s">
        <v>42</v>
      </c>
      <c r="C1655" s="2" t="s">
        <v>37</v>
      </c>
      <c r="D1655" s="2" t="s">
        <v>41</v>
      </c>
      <c r="E1655" s="2" t="s">
        <v>44</v>
      </c>
      <c r="F1655" s="2" t="s">
        <v>34</v>
      </c>
      <c r="G1655" s="4">
        <v>43530.37184027778</v>
      </c>
      <c r="H1655" s="4">
        <v>43535.37184027778</v>
      </c>
      <c r="I1655" s="4">
        <v>43533.37184027778</v>
      </c>
      <c r="J1655" s="2">
        <v>43.0</v>
      </c>
      <c r="K1655" s="2">
        <v>111.0</v>
      </c>
      <c r="L1655" s="2" t="str">
        <f t="shared" si="1"/>
        <v>Mumbai</v>
      </c>
      <c r="M1655" s="2" t="str">
        <f t="shared" si="2"/>
        <v>Delhi-Mumbai</v>
      </c>
      <c r="N1655" s="2" t="str">
        <f t="shared" si="7"/>
        <v>Outstation</v>
      </c>
      <c r="O1655" s="2" t="str">
        <f t="shared" si="3"/>
        <v>FastWheels</v>
      </c>
      <c r="P1655" s="2">
        <f t="shared" si="4"/>
        <v>2</v>
      </c>
      <c r="Q1655" s="2">
        <f t="shared" si="5"/>
        <v>5</v>
      </c>
      <c r="R1655" s="2">
        <f t="shared" si="6"/>
        <v>154</v>
      </c>
    </row>
    <row r="1656" ht="14.25" customHeight="1">
      <c r="A1656" s="2">
        <v>724482.0</v>
      </c>
      <c r="B1656" s="2" t="s">
        <v>36</v>
      </c>
      <c r="C1656" s="2" t="s">
        <v>31</v>
      </c>
      <c r="D1656" s="2" t="s">
        <v>41</v>
      </c>
      <c r="E1656" s="2" t="s">
        <v>38</v>
      </c>
      <c r="F1656" s="2" t="s">
        <v>34</v>
      </c>
      <c r="G1656" s="4">
        <v>43530.3721875</v>
      </c>
      <c r="H1656" s="4">
        <v>43534.3721875</v>
      </c>
      <c r="I1656" s="4">
        <v>43537.3721875</v>
      </c>
      <c r="J1656" s="2">
        <v>0.0</v>
      </c>
      <c r="K1656" s="2">
        <v>121.0</v>
      </c>
      <c r="L1656" s="2" t="str">
        <f t="shared" si="1"/>
        <v>Delhi</v>
      </c>
      <c r="M1656" s="2" t="str">
        <f t="shared" si="2"/>
        <v>Delhi-Delhi</v>
      </c>
      <c r="N1656" s="2" t="str">
        <f t="shared" si="7"/>
        <v>Local</v>
      </c>
      <c r="O1656" s="2" t="str">
        <f t="shared" si="3"/>
        <v>Ship2Home</v>
      </c>
      <c r="P1656" s="2">
        <f t="shared" si="4"/>
        <v>-3</v>
      </c>
      <c r="Q1656" s="2">
        <f t="shared" si="5"/>
        <v>4</v>
      </c>
      <c r="R1656" s="2">
        <f t="shared" si="6"/>
        <v>121</v>
      </c>
    </row>
    <row r="1657" ht="14.25" customHeight="1">
      <c r="A1657" s="2">
        <v>924171.0</v>
      </c>
      <c r="B1657" s="2" t="s">
        <v>36</v>
      </c>
      <c r="C1657" s="2" t="s">
        <v>43</v>
      </c>
      <c r="D1657" s="2" t="s">
        <v>32</v>
      </c>
      <c r="E1657" s="2" t="s">
        <v>44</v>
      </c>
      <c r="F1657" s="2" t="s">
        <v>34</v>
      </c>
      <c r="G1657" s="4">
        <v>43530.373032407406</v>
      </c>
      <c r="H1657" s="4">
        <v>43535.373032407406</v>
      </c>
      <c r="I1657" s="4">
        <v>43533.373032407406</v>
      </c>
      <c r="J1657" s="2">
        <v>0.0</v>
      </c>
      <c r="K1657" s="2">
        <v>102.0</v>
      </c>
      <c r="L1657" s="2" t="str">
        <f t="shared" si="1"/>
        <v>Bangalore</v>
      </c>
      <c r="M1657" s="2" t="str">
        <f t="shared" si="2"/>
        <v>Bangalore-Bangalore</v>
      </c>
      <c r="N1657" s="2" t="str">
        <f t="shared" si="7"/>
        <v>Local</v>
      </c>
      <c r="O1657" s="2" t="str">
        <f t="shared" si="3"/>
        <v>FastWheels</v>
      </c>
      <c r="P1657" s="2">
        <f t="shared" si="4"/>
        <v>2</v>
      </c>
      <c r="Q1657" s="2">
        <f t="shared" si="5"/>
        <v>5</v>
      </c>
      <c r="R1657" s="2">
        <f t="shared" si="6"/>
        <v>102</v>
      </c>
    </row>
    <row r="1658" ht="14.25" customHeight="1">
      <c r="A1658" s="2">
        <v>185004.0</v>
      </c>
      <c r="B1658" s="2" t="s">
        <v>30</v>
      </c>
      <c r="C1658" s="2" t="s">
        <v>40</v>
      </c>
      <c r="D1658" s="2" t="s">
        <v>41</v>
      </c>
      <c r="E1658" s="2" t="s">
        <v>44</v>
      </c>
      <c r="F1658" s="2" t="s">
        <v>34</v>
      </c>
      <c r="G1658" s="4">
        <v>43530.374340277776</v>
      </c>
      <c r="H1658" s="4">
        <v>43533.374340277776</v>
      </c>
      <c r="I1658" s="4">
        <v>43533.374340277776</v>
      </c>
      <c r="J1658" s="2">
        <v>82.0</v>
      </c>
      <c r="K1658" s="2">
        <v>88.0</v>
      </c>
      <c r="L1658" s="2" t="str">
        <f t="shared" si="1"/>
        <v>Kolkata</v>
      </c>
      <c r="M1658" s="2" t="str">
        <f t="shared" si="2"/>
        <v>Delhi-Kolkata</v>
      </c>
      <c r="N1658" s="2" t="str">
        <f t="shared" si="7"/>
        <v>Outstation</v>
      </c>
      <c r="O1658" s="2" t="str">
        <f t="shared" si="3"/>
        <v>FastWheels</v>
      </c>
      <c r="P1658" s="2">
        <f t="shared" si="4"/>
        <v>0</v>
      </c>
      <c r="Q1658" s="2">
        <f t="shared" si="5"/>
        <v>3</v>
      </c>
      <c r="R1658" s="2">
        <f t="shared" si="6"/>
        <v>170</v>
      </c>
    </row>
    <row r="1659" ht="14.25" customHeight="1">
      <c r="A1659" s="2">
        <v>384798.0</v>
      </c>
      <c r="B1659" s="2" t="s">
        <v>39</v>
      </c>
      <c r="C1659" s="2" t="s">
        <v>43</v>
      </c>
      <c r="D1659" s="2" t="s">
        <v>41</v>
      </c>
      <c r="E1659" s="2" t="s">
        <v>38</v>
      </c>
      <c r="F1659" s="2" t="s">
        <v>34</v>
      </c>
      <c r="G1659" s="4">
        <v>43530.376597222225</v>
      </c>
      <c r="H1659" s="4">
        <v>43534.376597222225</v>
      </c>
      <c r="I1659" s="4">
        <v>43535.376597222225</v>
      </c>
      <c r="J1659" s="2">
        <v>42.0</v>
      </c>
      <c r="K1659" s="2">
        <v>125.0</v>
      </c>
      <c r="L1659" s="2" t="str">
        <f t="shared" si="1"/>
        <v>Bangalore</v>
      </c>
      <c r="M1659" s="2" t="str">
        <f t="shared" si="2"/>
        <v>Delhi-Bangalore</v>
      </c>
      <c r="N1659" s="2" t="str">
        <f t="shared" si="7"/>
        <v>Outstation</v>
      </c>
      <c r="O1659" s="2" t="str">
        <f t="shared" si="3"/>
        <v>Ship2Home</v>
      </c>
      <c r="P1659" s="2">
        <f t="shared" si="4"/>
        <v>-1</v>
      </c>
      <c r="Q1659" s="2">
        <f t="shared" si="5"/>
        <v>4</v>
      </c>
      <c r="R1659" s="2">
        <f t="shared" si="6"/>
        <v>167</v>
      </c>
    </row>
    <row r="1660" ht="14.25" customHeight="1">
      <c r="A1660" s="2">
        <v>214806.0</v>
      </c>
      <c r="B1660" s="2" t="s">
        <v>42</v>
      </c>
      <c r="C1660" s="2" t="s">
        <v>31</v>
      </c>
      <c r="D1660" s="2" t="s">
        <v>32</v>
      </c>
      <c r="E1660" s="2" t="s">
        <v>38</v>
      </c>
      <c r="F1660" s="2" t="s">
        <v>34</v>
      </c>
      <c r="G1660" s="4">
        <v>43530.38233796296</v>
      </c>
      <c r="H1660" s="4">
        <v>43533.38233796296</v>
      </c>
      <c r="I1660" s="4">
        <v>43536.38233796296</v>
      </c>
      <c r="J1660" s="2">
        <v>45.0</v>
      </c>
      <c r="K1660" s="2">
        <v>122.0</v>
      </c>
      <c r="L1660" s="2" t="str">
        <f t="shared" si="1"/>
        <v>Delhi</v>
      </c>
      <c r="M1660" s="2" t="str">
        <f t="shared" si="2"/>
        <v>Bangalore-Delhi</v>
      </c>
      <c r="N1660" s="2" t="str">
        <f t="shared" si="7"/>
        <v>Outstation</v>
      </c>
      <c r="O1660" s="2" t="str">
        <f t="shared" si="3"/>
        <v>Ship2Home</v>
      </c>
      <c r="P1660" s="2">
        <f t="shared" si="4"/>
        <v>-3</v>
      </c>
      <c r="Q1660" s="2">
        <f t="shared" si="5"/>
        <v>3</v>
      </c>
      <c r="R1660" s="2">
        <f t="shared" si="6"/>
        <v>167</v>
      </c>
    </row>
    <row r="1661" ht="14.25" customHeight="1">
      <c r="A1661" s="2">
        <v>515056.0</v>
      </c>
      <c r="B1661" s="2" t="s">
        <v>42</v>
      </c>
      <c r="C1661" s="2" t="s">
        <v>37</v>
      </c>
      <c r="D1661" s="2" t="s">
        <v>41</v>
      </c>
      <c r="E1661" s="2" t="s">
        <v>44</v>
      </c>
      <c r="F1661" s="2" t="s">
        <v>34</v>
      </c>
      <c r="G1661" s="4">
        <v>43530.383252314816</v>
      </c>
      <c r="H1661" s="4">
        <v>43533.383252314816</v>
      </c>
      <c r="I1661" s="4">
        <v>43535.383252314816</v>
      </c>
      <c r="J1661" s="2">
        <v>47.0</v>
      </c>
      <c r="K1661" s="2">
        <v>108.0</v>
      </c>
      <c r="L1661" s="2" t="str">
        <f t="shared" si="1"/>
        <v>Mumbai</v>
      </c>
      <c r="M1661" s="2" t="str">
        <f t="shared" si="2"/>
        <v>Delhi-Mumbai</v>
      </c>
      <c r="N1661" s="2" t="str">
        <f t="shared" si="7"/>
        <v>Outstation</v>
      </c>
      <c r="O1661" s="2" t="str">
        <f t="shared" si="3"/>
        <v>FastWheels</v>
      </c>
      <c r="P1661" s="2">
        <f t="shared" si="4"/>
        <v>-2</v>
      </c>
      <c r="Q1661" s="2">
        <f t="shared" si="5"/>
        <v>3</v>
      </c>
      <c r="R1661" s="2">
        <f t="shared" si="6"/>
        <v>155</v>
      </c>
    </row>
    <row r="1662" ht="14.25" customHeight="1">
      <c r="A1662" s="2">
        <v>906256.0</v>
      </c>
      <c r="B1662" s="2" t="s">
        <v>39</v>
      </c>
      <c r="C1662" s="2" t="s">
        <v>37</v>
      </c>
      <c r="D1662" s="2" t="s">
        <v>32</v>
      </c>
      <c r="E1662" s="2" t="s">
        <v>44</v>
      </c>
      <c r="F1662" s="2" t="s">
        <v>34</v>
      </c>
      <c r="G1662" s="4">
        <v>43530.389756944445</v>
      </c>
      <c r="H1662" s="4">
        <v>43534.389756944445</v>
      </c>
      <c r="I1662" s="4">
        <v>43536.389756944445</v>
      </c>
      <c r="J1662" s="2">
        <v>64.0</v>
      </c>
      <c r="K1662" s="2">
        <v>94.0</v>
      </c>
      <c r="L1662" s="2" t="str">
        <f t="shared" si="1"/>
        <v>Mumbai</v>
      </c>
      <c r="M1662" s="2" t="str">
        <f t="shared" si="2"/>
        <v>Bangalore-Mumbai</v>
      </c>
      <c r="N1662" s="2" t="str">
        <f t="shared" si="7"/>
        <v>Outstation</v>
      </c>
      <c r="O1662" s="2" t="str">
        <f t="shared" si="3"/>
        <v>FastWheels</v>
      </c>
      <c r="P1662" s="2">
        <f t="shared" si="4"/>
        <v>-2</v>
      </c>
      <c r="Q1662" s="2">
        <f t="shared" si="5"/>
        <v>4</v>
      </c>
      <c r="R1662" s="2">
        <f t="shared" si="6"/>
        <v>158</v>
      </c>
    </row>
    <row r="1663" ht="14.25" customHeight="1">
      <c r="A1663" s="2">
        <v>651880.0</v>
      </c>
      <c r="B1663" s="2" t="s">
        <v>39</v>
      </c>
      <c r="C1663" s="2" t="s">
        <v>31</v>
      </c>
      <c r="D1663" s="2" t="s">
        <v>32</v>
      </c>
      <c r="E1663" s="2" t="s">
        <v>44</v>
      </c>
      <c r="F1663" s="2" t="s">
        <v>34</v>
      </c>
      <c r="G1663" s="4">
        <v>43530.392060185186</v>
      </c>
      <c r="H1663" s="4">
        <v>43533.392060185186</v>
      </c>
      <c r="I1663" s="4">
        <v>43535.392060185186</v>
      </c>
      <c r="J1663" s="2">
        <v>27.0</v>
      </c>
      <c r="K1663" s="2">
        <v>127.0</v>
      </c>
      <c r="L1663" s="2" t="str">
        <f t="shared" si="1"/>
        <v>Delhi</v>
      </c>
      <c r="M1663" s="2" t="str">
        <f t="shared" si="2"/>
        <v>Bangalore-Delhi</v>
      </c>
      <c r="N1663" s="2" t="str">
        <f t="shared" si="7"/>
        <v>Outstation</v>
      </c>
      <c r="O1663" s="2" t="str">
        <f t="shared" si="3"/>
        <v>FastWheels</v>
      </c>
      <c r="P1663" s="2">
        <f t="shared" si="4"/>
        <v>-2</v>
      </c>
      <c r="Q1663" s="2">
        <f t="shared" si="5"/>
        <v>3</v>
      </c>
      <c r="R1663" s="2">
        <f t="shared" si="6"/>
        <v>154</v>
      </c>
    </row>
    <row r="1664" ht="14.25" customHeight="1">
      <c r="A1664" s="2">
        <v>727582.0</v>
      </c>
      <c r="B1664" s="2" t="s">
        <v>39</v>
      </c>
      <c r="C1664" s="2" t="s">
        <v>31</v>
      </c>
      <c r="D1664" s="2" t="s">
        <v>32</v>
      </c>
      <c r="E1664" s="2" t="s">
        <v>38</v>
      </c>
      <c r="F1664" s="2" t="s">
        <v>34</v>
      </c>
      <c r="G1664" s="4">
        <v>43530.406122685185</v>
      </c>
      <c r="H1664" s="4">
        <v>43537.406122685185</v>
      </c>
      <c r="I1664" s="4">
        <v>43537.406122685185</v>
      </c>
      <c r="J1664" s="2">
        <v>38.0</v>
      </c>
      <c r="K1664" s="2">
        <v>122.0</v>
      </c>
      <c r="L1664" s="2" t="str">
        <f t="shared" si="1"/>
        <v>Delhi</v>
      </c>
      <c r="M1664" s="2" t="str">
        <f t="shared" si="2"/>
        <v>Bangalore-Delhi</v>
      </c>
      <c r="N1664" s="2" t="str">
        <f t="shared" si="7"/>
        <v>Outstation</v>
      </c>
      <c r="O1664" s="2" t="str">
        <f t="shared" si="3"/>
        <v>Ship2Home</v>
      </c>
      <c r="P1664" s="2">
        <f t="shared" si="4"/>
        <v>0</v>
      </c>
      <c r="Q1664" s="2">
        <f t="shared" si="5"/>
        <v>7</v>
      </c>
      <c r="R1664" s="2">
        <f t="shared" si="6"/>
        <v>160</v>
      </c>
    </row>
    <row r="1665" ht="14.25" customHeight="1">
      <c r="A1665" s="2">
        <v>753588.0</v>
      </c>
      <c r="B1665" s="2" t="s">
        <v>42</v>
      </c>
      <c r="C1665" s="2" t="s">
        <v>43</v>
      </c>
      <c r="D1665" s="2" t="s">
        <v>32</v>
      </c>
      <c r="E1665" s="2" t="s">
        <v>44</v>
      </c>
      <c r="F1665" s="2" t="s">
        <v>34</v>
      </c>
      <c r="G1665" s="4">
        <v>43530.41171296296</v>
      </c>
      <c r="H1665" s="4">
        <v>43532.41171296296</v>
      </c>
      <c r="I1665" s="4">
        <v>43533.41171296296</v>
      </c>
      <c r="J1665" s="2">
        <v>0.0</v>
      </c>
      <c r="K1665" s="2">
        <v>125.0</v>
      </c>
      <c r="L1665" s="2" t="str">
        <f t="shared" si="1"/>
        <v>Bangalore</v>
      </c>
      <c r="M1665" s="2" t="str">
        <f t="shared" si="2"/>
        <v>Bangalore-Bangalore</v>
      </c>
      <c r="N1665" s="2" t="str">
        <f t="shared" si="7"/>
        <v>Local</v>
      </c>
      <c r="O1665" s="2" t="str">
        <f t="shared" si="3"/>
        <v>FastWheels</v>
      </c>
      <c r="P1665" s="2">
        <f t="shared" si="4"/>
        <v>-1</v>
      </c>
      <c r="Q1665" s="2">
        <f t="shared" si="5"/>
        <v>2</v>
      </c>
      <c r="R1665" s="2">
        <f t="shared" si="6"/>
        <v>125</v>
      </c>
    </row>
    <row r="1666" ht="14.25" customHeight="1">
      <c r="A1666" s="2">
        <v>266112.0</v>
      </c>
      <c r="B1666" s="2" t="s">
        <v>48</v>
      </c>
      <c r="C1666" s="2" t="s">
        <v>31</v>
      </c>
      <c r="D1666" s="2" t="s">
        <v>41</v>
      </c>
      <c r="E1666" s="2" t="s">
        <v>44</v>
      </c>
      <c r="F1666" s="2" t="s">
        <v>34</v>
      </c>
      <c r="G1666" s="4">
        <v>43530.4131712963</v>
      </c>
      <c r="H1666" s="4">
        <v>43532.4131712963</v>
      </c>
      <c r="I1666" s="4">
        <v>43537.4131712963</v>
      </c>
      <c r="J1666" s="2">
        <v>0.0</v>
      </c>
      <c r="K1666" s="2">
        <v>122.0</v>
      </c>
      <c r="L1666" s="2" t="str">
        <f t="shared" si="1"/>
        <v>Delhi</v>
      </c>
      <c r="M1666" s="2" t="str">
        <f t="shared" si="2"/>
        <v>Delhi-Delhi</v>
      </c>
      <c r="N1666" s="2" t="str">
        <f t="shared" si="7"/>
        <v>Local</v>
      </c>
      <c r="O1666" s="2" t="str">
        <f t="shared" si="3"/>
        <v>FastWheels</v>
      </c>
      <c r="P1666" s="2">
        <f t="shared" si="4"/>
        <v>-5</v>
      </c>
      <c r="Q1666" s="2">
        <f t="shared" si="5"/>
        <v>2</v>
      </c>
      <c r="R1666" s="2">
        <f t="shared" si="6"/>
        <v>122</v>
      </c>
    </row>
    <row r="1667" ht="14.25" customHeight="1">
      <c r="A1667" s="2">
        <v>245747.0</v>
      </c>
      <c r="B1667" s="2" t="s">
        <v>47</v>
      </c>
      <c r="C1667" s="2" t="s">
        <v>37</v>
      </c>
      <c r="D1667" s="2" t="s">
        <v>41</v>
      </c>
      <c r="E1667" s="2" t="s">
        <v>33</v>
      </c>
      <c r="F1667" s="2" t="s">
        <v>34</v>
      </c>
      <c r="G1667" s="4">
        <v>43530.41532407407</v>
      </c>
      <c r="H1667" s="4">
        <v>43535.41532407407</v>
      </c>
      <c r="I1667" s="4">
        <v>43534.41532407407</v>
      </c>
      <c r="J1667" s="2">
        <v>31.0</v>
      </c>
      <c r="K1667" s="2">
        <v>106.0</v>
      </c>
      <c r="L1667" s="2" t="str">
        <f t="shared" si="1"/>
        <v>Mumbai</v>
      </c>
      <c r="M1667" s="2" t="str">
        <f t="shared" si="2"/>
        <v>Delhi-Mumbai</v>
      </c>
      <c r="N1667" s="2" t="str">
        <f t="shared" si="7"/>
        <v>Outstation</v>
      </c>
      <c r="O1667" s="2" t="str">
        <f t="shared" si="3"/>
        <v>Ship2Home</v>
      </c>
      <c r="P1667" s="2">
        <f t="shared" si="4"/>
        <v>1</v>
      </c>
      <c r="Q1667" s="2">
        <f t="shared" si="5"/>
        <v>5</v>
      </c>
      <c r="R1667" s="2">
        <f t="shared" si="6"/>
        <v>137</v>
      </c>
    </row>
    <row r="1668" ht="14.25" customHeight="1">
      <c r="A1668" s="2">
        <v>767592.0</v>
      </c>
      <c r="B1668" s="2" t="s">
        <v>42</v>
      </c>
      <c r="C1668" s="2" t="s">
        <v>40</v>
      </c>
      <c r="D1668" s="2" t="s">
        <v>32</v>
      </c>
      <c r="E1668" s="2" t="s">
        <v>44</v>
      </c>
      <c r="F1668" s="2" t="s">
        <v>34</v>
      </c>
      <c r="G1668" s="4">
        <v>43530.41763888889</v>
      </c>
      <c r="H1668" s="4">
        <v>43537.41763888889</v>
      </c>
      <c r="I1668" s="4">
        <v>43533.41763888889</v>
      </c>
      <c r="J1668" s="2">
        <v>77.0</v>
      </c>
      <c r="K1668" s="2">
        <v>91.0</v>
      </c>
      <c r="L1668" s="2" t="str">
        <f t="shared" si="1"/>
        <v>Kolkata</v>
      </c>
      <c r="M1668" s="2" t="str">
        <f t="shared" si="2"/>
        <v>Bangalore-Kolkata</v>
      </c>
      <c r="N1668" s="2" t="str">
        <f t="shared" si="7"/>
        <v>Outstation</v>
      </c>
      <c r="O1668" s="2" t="str">
        <f t="shared" si="3"/>
        <v>FastWheels</v>
      </c>
      <c r="P1668" s="2">
        <f t="shared" si="4"/>
        <v>4</v>
      </c>
      <c r="Q1668" s="2">
        <f t="shared" si="5"/>
        <v>7</v>
      </c>
      <c r="R1668" s="2">
        <f t="shared" si="6"/>
        <v>168</v>
      </c>
    </row>
    <row r="1669" ht="14.25" customHeight="1">
      <c r="A1669" s="2">
        <v>758665.0</v>
      </c>
      <c r="B1669" s="2" t="s">
        <v>39</v>
      </c>
      <c r="C1669" s="2" t="s">
        <v>31</v>
      </c>
      <c r="D1669" s="2" t="s">
        <v>41</v>
      </c>
      <c r="E1669" s="2" t="s">
        <v>33</v>
      </c>
      <c r="F1669" s="2" t="s">
        <v>34</v>
      </c>
      <c r="G1669" s="4">
        <v>43530.42009259259</v>
      </c>
      <c r="H1669" s="4">
        <v>43532.42009259259</v>
      </c>
      <c r="I1669" s="4">
        <v>43533.42009259259</v>
      </c>
      <c r="J1669" s="2">
        <v>0.0</v>
      </c>
      <c r="K1669" s="2">
        <v>124.0</v>
      </c>
      <c r="L1669" s="2" t="str">
        <f t="shared" si="1"/>
        <v>Delhi</v>
      </c>
      <c r="M1669" s="2" t="str">
        <f t="shared" si="2"/>
        <v>Delhi-Delhi</v>
      </c>
      <c r="N1669" s="2" t="str">
        <f t="shared" si="7"/>
        <v>Local</v>
      </c>
      <c r="O1669" s="2" t="str">
        <f t="shared" si="3"/>
        <v>Ship2Home</v>
      </c>
      <c r="P1669" s="2">
        <f t="shared" si="4"/>
        <v>-1</v>
      </c>
      <c r="Q1669" s="2">
        <f t="shared" si="5"/>
        <v>2</v>
      </c>
      <c r="R1669" s="2">
        <f t="shared" si="6"/>
        <v>124</v>
      </c>
    </row>
    <row r="1670" ht="14.25" customHeight="1">
      <c r="A1670" s="2">
        <v>337345.0</v>
      </c>
      <c r="B1670" s="2" t="s">
        <v>36</v>
      </c>
      <c r="C1670" s="2" t="s">
        <v>43</v>
      </c>
      <c r="D1670" s="2" t="s">
        <v>41</v>
      </c>
      <c r="E1670" s="2" t="s">
        <v>33</v>
      </c>
      <c r="F1670" s="2" t="s">
        <v>34</v>
      </c>
      <c r="G1670" s="4">
        <v>43530.42365740741</v>
      </c>
      <c r="H1670" s="4">
        <v>43534.42365740741</v>
      </c>
      <c r="I1670" s="4">
        <v>43537.42365740741</v>
      </c>
      <c r="J1670" s="2">
        <v>28.0</v>
      </c>
      <c r="K1670" s="2">
        <v>122.0</v>
      </c>
      <c r="L1670" s="2" t="str">
        <f t="shared" si="1"/>
        <v>Bangalore</v>
      </c>
      <c r="M1670" s="2" t="str">
        <f t="shared" si="2"/>
        <v>Delhi-Bangalore</v>
      </c>
      <c r="N1670" s="2" t="str">
        <f t="shared" si="7"/>
        <v>Outstation</v>
      </c>
      <c r="O1670" s="2" t="str">
        <f t="shared" si="3"/>
        <v>Ship2Home</v>
      </c>
      <c r="P1670" s="2">
        <f t="shared" si="4"/>
        <v>-3</v>
      </c>
      <c r="Q1670" s="2">
        <f t="shared" si="5"/>
        <v>4</v>
      </c>
      <c r="R1670" s="2">
        <f t="shared" si="6"/>
        <v>150</v>
      </c>
    </row>
    <row r="1671" ht="14.25" customHeight="1">
      <c r="A1671" s="2">
        <v>351175.0</v>
      </c>
      <c r="B1671" s="2" t="s">
        <v>30</v>
      </c>
      <c r="C1671" s="2" t="s">
        <v>45</v>
      </c>
      <c r="D1671" s="2" t="s">
        <v>32</v>
      </c>
      <c r="E1671" s="2" t="s">
        <v>44</v>
      </c>
      <c r="F1671" s="2" t="s">
        <v>34</v>
      </c>
      <c r="G1671" s="4">
        <v>43530.426875</v>
      </c>
      <c r="H1671" s="4">
        <v>43536.426875</v>
      </c>
      <c r="I1671" s="4">
        <v>43536.426875</v>
      </c>
      <c r="J1671" s="2">
        <v>83.0</v>
      </c>
      <c r="K1671" s="2">
        <v>107.0</v>
      </c>
      <c r="L1671" s="2" t="str">
        <f t="shared" si="1"/>
        <v>Chennai</v>
      </c>
      <c r="M1671" s="2" t="str">
        <f t="shared" si="2"/>
        <v>Bangalore-Chennai</v>
      </c>
      <c r="N1671" s="2" t="str">
        <f t="shared" si="7"/>
        <v>Outstation</v>
      </c>
      <c r="O1671" s="2" t="str">
        <f t="shared" si="3"/>
        <v>FastWheels</v>
      </c>
      <c r="P1671" s="2">
        <f t="shared" si="4"/>
        <v>0</v>
      </c>
      <c r="Q1671" s="2">
        <f t="shared" si="5"/>
        <v>6</v>
      </c>
      <c r="R1671" s="2">
        <f t="shared" si="6"/>
        <v>190</v>
      </c>
    </row>
    <row r="1672" ht="14.25" customHeight="1">
      <c r="A1672" s="2">
        <v>227850.0</v>
      </c>
      <c r="B1672" s="2" t="s">
        <v>39</v>
      </c>
      <c r="C1672" s="2" t="s">
        <v>31</v>
      </c>
      <c r="D1672" s="2" t="s">
        <v>32</v>
      </c>
      <c r="E1672" s="2" t="s">
        <v>38</v>
      </c>
      <c r="F1672" s="2" t="s">
        <v>34</v>
      </c>
      <c r="G1672" s="4">
        <v>43530.42940972222</v>
      </c>
      <c r="H1672" s="4">
        <v>43539.42940972222</v>
      </c>
      <c r="I1672" s="4">
        <v>43536.42940972222</v>
      </c>
      <c r="J1672" s="2">
        <v>34.0</v>
      </c>
      <c r="K1672" s="2">
        <v>124.0</v>
      </c>
      <c r="L1672" s="2" t="str">
        <f t="shared" si="1"/>
        <v>Delhi</v>
      </c>
      <c r="M1672" s="2" t="str">
        <f t="shared" si="2"/>
        <v>Bangalore-Delhi</v>
      </c>
      <c r="N1672" s="2" t="str">
        <f t="shared" si="7"/>
        <v>Outstation</v>
      </c>
      <c r="O1672" s="2" t="str">
        <f t="shared" si="3"/>
        <v>Ship2Home</v>
      </c>
      <c r="P1672" s="2">
        <f t="shared" si="4"/>
        <v>3</v>
      </c>
      <c r="Q1672" s="2">
        <f t="shared" si="5"/>
        <v>9</v>
      </c>
      <c r="R1672" s="2">
        <f t="shared" si="6"/>
        <v>158</v>
      </c>
    </row>
    <row r="1673" ht="14.25" customHeight="1">
      <c r="A1673" s="2">
        <v>593068.0</v>
      </c>
      <c r="B1673" s="2" t="s">
        <v>39</v>
      </c>
      <c r="C1673" s="2" t="s">
        <v>37</v>
      </c>
      <c r="D1673" s="2" t="s">
        <v>32</v>
      </c>
      <c r="E1673" s="2" t="s">
        <v>44</v>
      </c>
      <c r="F1673" s="2" t="s">
        <v>34</v>
      </c>
      <c r="G1673" s="4">
        <v>43530.430127314816</v>
      </c>
      <c r="H1673" s="4">
        <v>43533.430127314816</v>
      </c>
      <c r="I1673" s="4">
        <v>43537.430127314816</v>
      </c>
      <c r="J1673" s="2">
        <v>71.0</v>
      </c>
      <c r="K1673" s="2">
        <v>91.0</v>
      </c>
      <c r="L1673" s="2" t="str">
        <f t="shared" si="1"/>
        <v>Mumbai</v>
      </c>
      <c r="M1673" s="2" t="str">
        <f t="shared" si="2"/>
        <v>Bangalore-Mumbai</v>
      </c>
      <c r="N1673" s="2" t="str">
        <f t="shared" si="7"/>
        <v>Outstation</v>
      </c>
      <c r="O1673" s="2" t="str">
        <f t="shared" si="3"/>
        <v>FastWheels</v>
      </c>
      <c r="P1673" s="2">
        <f t="shared" si="4"/>
        <v>-4</v>
      </c>
      <c r="Q1673" s="2">
        <f t="shared" si="5"/>
        <v>3</v>
      </c>
      <c r="R1673" s="2">
        <f t="shared" si="6"/>
        <v>162</v>
      </c>
    </row>
    <row r="1674" ht="14.25" customHeight="1">
      <c r="A1674" s="2">
        <v>704075.0</v>
      </c>
      <c r="B1674" s="2" t="s">
        <v>46</v>
      </c>
      <c r="C1674" s="2" t="s">
        <v>37</v>
      </c>
      <c r="D1674" s="2" t="s">
        <v>32</v>
      </c>
      <c r="E1674" s="2" t="s">
        <v>33</v>
      </c>
      <c r="F1674" s="2" t="s">
        <v>34</v>
      </c>
      <c r="G1674" s="4">
        <v>43530.43042824074</v>
      </c>
      <c r="H1674" s="4">
        <v>43533.43042824074</v>
      </c>
      <c r="I1674" s="4">
        <v>43535.43042824074</v>
      </c>
      <c r="J1674" s="2">
        <v>38.0</v>
      </c>
      <c r="K1674" s="2">
        <v>115.0</v>
      </c>
      <c r="L1674" s="2" t="str">
        <f t="shared" si="1"/>
        <v>Mumbai</v>
      </c>
      <c r="M1674" s="2" t="str">
        <f t="shared" si="2"/>
        <v>Bangalore-Mumbai</v>
      </c>
      <c r="N1674" s="2" t="str">
        <f t="shared" si="7"/>
        <v>Outstation</v>
      </c>
      <c r="O1674" s="2" t="str">
        <f t="shared" si="3"/>
        <v>Ship2Home</v>
      </c>
      <c r="P1674" s="2">
        <f t="shared" si="4"/>
        <v>-2</v>
      </c>
      <c r="Q1674" s="2">
        <f t="shared" si="5"/>
        <v>3</v>
      </c>
      <c r="R1674" s="2">
        <f t="shared" si="6"/>
        <v>153</v>
      </c>
    </row>
    <row r="1675" ht="14.25" customHeight="1">
      <c r="A1675" s="2">
        <v>367048.0</v>
      </c>
      <c r="B1675" s="2" t="s">
        <v>48</v>
      </c>
      <c r="C1675" s="2" t="s">
        <v>40</v>
      </c>
      <c r="D1675" s="2" t="s">
        <v>41</v>
      </c>
      <c r="E1675" s="2" t="s">
        <v>44</v>
      </c>
      <c r="F1675" s="2" t="s">
        <v>34</v>
      </c>
      <c r="G1675" s="4">
        <v>43530.430555555555</v>
      </c>
      <c r="H1675" s="4">
        <v>43533.430555555555</v>
      </c>
      <c r="I1675" s="4">
        <v>43535.430555555555</v>
      </c>
      <c r="J1675" s="2">
        <v>37.0</v>
      </c>
      <c r="K1675" s="2">
        <v>111.0</v>
      </c>
      <c r="L1675" s="2" t="str">
        <f t="shared" si="1"/>
        <v>Kolkata</v>
      </c>
      <c r="M1675" s="2" t="str">
        <f t="shared" si="2"/>
        <v>Delhi-Kolkata</v>
      </c>
      <c r="N1675" s="2" t="str">
        <f t="shared" si="7"/>
        <v>Outstation</v>
      </c>
      <c r="O1675" s="2" t="str">
        <f t="shared" si="3"/>
        <v>FastWheels</v>
      </c>
      <c r="P1675" s="2">
        <f t="shared" si="4"/>
        <v>-2</v>
      </c>
      <c r="Q1675" s="2">
        <f t="shared" si="5"/>
        <v>3</v>
      </c>
      <c r="R1675" s="2">
        <f t="shared" si="6"/>
        <v>148</v>
      </c>
    </row>
    <row r="1676" ht="14.25" customHeight="1">
      <c r="A1676" s="2">
        <v>644659.0</v>
      </c>
      <c r="B1676" s="2" t="s">
        <v>39</v>
      </c>
      <c r="C1676" s="2" t="s">
        <v>40</v>
      </c>
      <c r="D1676" s="2" t="s">
        <v>32</v>
      </c>
      <c r="E1676" s="2" t="s">
        <v>33</v>
      </c>
      <c r="F1676" s="2" t="s">
        <v>34</v>
      </c>
      <c r="G1676" s="4">
        <v>43530.43565972222</v>
      </c>
      <c r="H1676" s="4">
        <v>43537.43565972222</v>
      </c>
      <c r="I1676" s="4">
        <v>43534.43565972222</v>
      </c>
      <c r="J1676" s="2">
        <v>42.0</v>
      </c>
      <c r="K1676" s="2">
        <v>107.0</v>
      </c>
      <c r="L1676" s="2" t="str">
        <f t="shared" si="1"/>
        <v>Kolkata</v>
      </c>
      <c r="M1676" s="2" t="str">
        <f t="shared" si="2"/>
        <v>Bangalore-Kolkata</v>
      </c>
      <c r="N1676" s="2" t="str">
        <f t="shared" si="7"/>
        <v>Outstation</v>
      </c>
      <c r="O1676" s="2" t="str">
        <f t="shared" si="3"/>
        <v>Ship2Home</v>
      </c>
      <c r="P1676" s="2">
        <f t="shared" si="4"/>
        <v>3</v>
      </c>
      <c r="Q1676" s="2">
        <f t="shared" si="5"/>
        <v>7</v>
      </c>
      <c r="R1676" s="2">
        <f t="shared" si="6"/>
        <v>149</v>
      </c>
    </row>
    <row r="1677" ht="14.25" customHeight="1">
      <c r="A1677" s="2">
        <v>866026.0</v>
      </c>
      <c r="B1677" s="2" t="s">
        <v>36</v>
      </c>
      <c r="C1677" s="2" t="s">
        <v>37</v>
      </c>
      <c r="D1677" s="2" t="s">
        <v>32</v>
      </c>
      <c r="E1677" s="2" t="s">
        <v>38</v>
      </c>
      <c r="F1677" s="2" t="s">
        <v>34</v>
      </c>
      <c r="G1677" s="4">
        <v>43530.448796296296</v>
      </c>
      <c r="H1677" s="4">
        <v>43535.448796296296</v>
      </c>
      <c r="I1677" s="4">
        <v>43535.448796296296</v>
      </c>
      <c r="J1677" s="2">
        <v>30.0</v>
      </c>
      <c r="K1677" s="2">
        <v>112.0</v>
      </c>
      <c r="L1677" s="2" t="str">
        <f t="shared" si="1"/>
        <v>Mumbai</v>
      </c>
      <c r="M1677" s="2" t="str">
        <f t="shared" si="2"/>
        <v>Bangalore-Mumbai</v>
      </c>
      <c r="N1677" s="2" t="str">
        <f t="shared" si="7"/>
        <v>Outstation</v>
      </c>
      <c r="O1677" s="2" t="str">
        <f t="shared" si="3"/>
        <v>Ship2Home</v>
      </c>
      <c r="P1677" s="2">
        <f t="shared" si="4"/>
        <v>0</v>
      </c>
      <c r="Q1677" s="2">
        <f t="shared" si="5"/>
        <v>5</v>
      </c>
      <c r="R1677" s="2">
        <f t="shared" si="6"/>
        <v>142</v>
      </c>
    </row>
    <row r="1678" ht="14.25" customHeight="1">
      <c r="A1678" s="2">
        <v>369239.0</v>
      </c>
      <c r="B1678" s="2" t="s">
        <v>47</v>
      </c>
      <c r="C1678" s="2" t="s">
        <v>37</v>
      </c>
      <c r="D1678" s="2" t="s">
        <v>41</v>
      </c>
      <c r="E1678" s="2" t="s">
        <v>33</v>
      </c>
      <c r="F1678" s="2" t="s">
        <v>34</v>
      </c>
      <c r="G1678" s="4">
        <v>43530.45091435185</v>
      </c>
      <c r="H1678" s="4">
        <v>43537.45091435185</v>
      </c>
      <c r="I1678" s="4">
        <v>43536.45091435185</v>
      </c>
      <c r="J1678" s="2">
        <v>35.0</v>
      </c>
      <c r="K1678" s="2">
        <v>112.0</v>
      </c>
      <c r="L1678" s="2" t="str">
        <f t="shared" si="1"/>
        <v>Mumbai</v>
      </c>
      <c r="M1678" s="2" t="str">
        <f t="shared" si="2"/>
        <v>Delhi-Mumbai</v>
      </c>
      <c r="N1678" s="2" t="str">
        <f t="shared" si="7"/>
        <v>Outstation</v>
      </c>
      <c r="O1678" s="2" t="str">
        <f t="shared" si="3"/>
        <v>Ship2Home</v>
      </c>
      <c r="P1678" s="2">
        <f t="shared" si="4"/>
        <v>1</v>
      </c>
      <c r="Q1678" s="2">
        <f t="shared" si="5"/>
        <v>7</v>
      </c>
      <c r="R1678" s="2">
        <f t="shared" si="6"/>
        <v>147</v>
      </c>
    </row>
    <row r="1679" ht="14.25" customHeight="1">
      <c r="A1679" s="2">
        <v>726485.0</v>
      </c>
      <c r="B1679" s="2" t="s">
        <v>39</v>
      </c>
      <c r="C1679" s="2" t="s">
        <v>31</v>
      </c>
      <c r="D1679" s="2" t="s">
        <v>41</v>
      </c>
      <c r="E1679" s="2" t="s">
        <v>33</v>
      </c>
      <c r="F1679" s="2" t="s">
        <v>34</v>
      </c>
      <c r="G1679" s="4">
        <v>43530.45693287037</v>
      </c>
      <c r="H1679" s="4">
        <v>43531.45693287037</v>
      </c>
      <c r="I1679" s="4">
        <v>43535.45693287037</v>
      </c>
      <c r="J1679" s="2">
        <v>0.0</v>
      </c>
      <c r="K1679" s="2">
        <v>130.0</v>
      </c>
      <c r="L1679" s="2" t="str">
        <f t="shared" si="1"/>
        <v>Delhi</v>
      </c>
      <c r="M1679" s="2" t="str">
        <f t="shared" si="2"/>
        <v>Delhi-Delhi</v>
      </c>
      <c r="N1679" s="2" t="str">
        <f t="shared" si="7"/>
        <v>Local</v>
      </c>
      <c r="O1679" s="2" t="str">
        <f t="shared" si="3"/>
        <v>Ship2Home</v>
      </c>
      <c r="P1679" s="2">
        <f t="shared" si="4"/>
        <v>-4</v>
      </c>
      <c r="Q1679" s="2">
        <f t="shared" si="5"/>
        <v>1</v>
      </c>
      <c r="R1679" s="2">
        <f t="shared" si="6"/>
        <v>130</v>
      </c>
    </row>
    <row r="1680" ht="14.25" customHeight="1">
      <c r="A1680" s="2">
        <v>988612.0</v>
      </c>
      <c r="B1680" s="2" t="s">
        <v>39</v>
      </c>
      <c r="C1680" s="2" t="s">
        <v>43</v>
      </c>
      <c r="D1680" s="2" t="s">
        <v>32</v>
      </c>
      <c r="E1680" s="2" t="s">
        <v>44</v>
      </c>
      <c r="F1680" s="2" t="s">
        <v>34</v>
      </c>
      <c r="G1680" s="4">
        <v>43530.46331018519</v>
      </c>
      <c r="H1680" s="4">
        <v>43535.46331018519</v>
      </c>
      <c r="I1680" s="4">
        <v>43534.46331018519</v>
      </c>
      <c r="J1680" s="2">
        <v>0.0</v>
      </c>
      <c r="K1680" s="2">
        <v>129.0</v>
      </c>
      <c r="L1680" s="2" t="str">
        <f t="shared" si="1"/>
        <v>Bangalore</v>
      </c>
      <c r="M1680" s="2" t="str">
        <f t="shared" si="2"/>
        <v>Bangalore-Bangalore</v>
      </c>
      <c r="N1680" s="2" t="str">
        <f t="shared" si="7"/>
        <v>Local</v>
      </c>
      <c r="O1680" s="2" t="str">
        <f t="shared" si="3"/>
        <v>FastWheels</v>
      </c>
      <c r="P1680" s="2">
        <f t="shared" si="4"/>
        <v>1</v>
      </c>
      <c r="Q1680" s="2">
        <f t="shared" si="5"/>
        <v>5</v>
      </c>
      <c r="R1680" s="2">
        <f t="shared" si="6"/>
        <v>129</v>
      </c>
    </row>
    <row r="1681" ht="14.25" customHeight="1">
      <c r="A1681" s="2">
        <v>817711.0</v>
      </c>
      <c r="B1681" s="2" t="s">
        <v>46</v>
      </c>
      <c r="C1681" s="2" t="s">
        <v>31</v>
      </c>
      <c r="D1681" s="2" t="s">
        <v>41</v>
      </c>
      <c r="E1681" s="2" t="s">
        <v>33</v>
      </c>
      <c r="F1681" s="2" t="s">
        <v>34</v>
      </c>
      <c r="G1681" s="4">
        <v>43530.46789351852</v>
      </c>
      <c r="H1681" s="4">
        <v>43531.46789351852</v>
      </c>
      <c r="I1681" s="4">
        <v>43535.46789351852</v>
      </c>
      <c r="J1681" s="2">
        <v>0.0</v>
      </c>
      <c r="K1681" s="2">
        <v>124.0</v>
      </c>
      <c r="L1681" s="2" t="str">
        <f t="shared" si="1"/>
        <v>Delhi</v>
      </c>
      <c r="M1681" s="2" t="str">
        <f t="shared" si="2"/>
        <v>Delhi-Delhi</v>
      </c>
      <c r="N1681" s="2" t="str">
        <f t="shared" si="7"/>
        <v>Local</v>
      </c>
      <c r="O1681" s="2" t="str">
        <f t="shared" si="3"/>
        <v>Ship2Home</v>
      </c>
      <c r="P1681" s="2">
        <f t="shared" si="4"/>
        <v>-4</v>
      </c>
      <c r="Q1681" s="2">
        <f t="shared" si="5"/>
        <v>1</v>
      </c>
      <c r="R1681" s="2">
        <f t="shared" si="6"/>
        <v>124</v>
      </c>
    </row>
    <row r="1682" ht="14.25" customHeight="1">
      <c r="A1682" s="2">
        <v>384966.0</v>
      </c>
      <c r="B1682" s="2" t="s">
        <v>36</v>
      </c>
      <c r="C1682" s="2" t="s">
        <v>45</v>
      </c>
      <c r="D1682" s="2" t="s">
        <v>41</v>
      </c>
      <c r="E1682" s="2" t="s">
        <v>44</v>
      </c>
      <c r="F1682" s="2" t="s">
        <v>34</v>
      </c>
      <c r="G1682" s="4">
        <v>43530.46826388889</v>
      </c>
      <c r="H1682" s="4">
        <v>43538.46826388889</v>
      </c>
      <c r="I1682" s="4">
        <v>43534.46826388889</v>
      </c>
      <c r="J1682" s="2">
        <v>86.0</v>
      </c>
      <c r="K1682" s="2">
        <v>102.0</v>
      </c>
      <c r="L1682" s="2" t="str">
        <f t="shared" si="1"/>
        <v>Chennai</v>
      </c>
      <c r="M1682" s="2" t="str">
        <f t="shared" si="2"/>
        <v>Delhi-Chennai</v>
      </c>
      <c r="N1682" s="2" t="str">
        <f t="shared" si="7"/>
        <v>Outstation</v>
      </c>
      <c r="O1682" s="2" t="str">
        <f t="shared" si="3"/>
        <v>FastWheels</v>
      </c>
      <c r="P1682" s="2">
        <f t="shared" si="4"/>
        <v>4</v>
      </c>
      <c r="Q1682" s="2">
        <f t="shared" si="5"/>
        <v>8</v>
      </c>
      <c r="R1682" s="2">
        <f t="shared" si="6"/>
        <v>188</v>
      </c>
    </row>
    <row r="1683" ht="14.25" customHeight="1">
      <c r="A1683" s="2">
        <v>658505.0</v>
      </c>
      <c r="B1683" s="2" t="s">
        <v>48</v>
      </c>
      <c r="C1683" s="2" t="s">
        <v>43</v>
      </c>
      <c r="D1683" s="2" t="s">
        <v>41</v>
      </c>
      <c r="E1683" s="2" t="s">
        <v>33</v>
      </c>
      <c r="F1683" s="2" t="s">
        <v>34</v>
      </c>
      <c r="G1683" s="4">
        <v>43530.47158564815</v>
      </c>
      <c r="H1683" s="4">
        <v>43539.47158564815</v>
      </c>
      <c r="I1683" s="4">
        <v>43536.47158564815</v>
      </c>
      <c r="J1683" s="2">
        <v>26.0</v>
      </c>
      <c r="K1683" s="2">
        <v>128.0</v>
      </c>
      <c r="L1683" s="2" t="str">
        <f t="shared" si="1"/>
        <v>Bangalore</v>
      </c>
      <c r="M1683" s="2" t="str">
        <f t="shared" si="2"/>
        <v>Delhi-Bangalore</v>
      </c>
      <c r="N1683" s="2" t="str">
        <f t="shared" si="7"/>
        <v>Outstation</v>
      </c>
      <c r="O1683" s="2" t="str">
        <f t="shared" si="3"/>
        <v>Ship2Home</v>
      </c>
      <c r="P1683" s="2">
        <f t="shared" si="4"/>
        <v>3</v>
      </c>
      <c r="Q1683" s="2">
        <f t="shared" si="5"/>
        <v>9</v>
      </c>
      <c r="R1683" s="2">
        <f t="shared" si="6"/>
        <v>154</v>
      </c>
    </row>
    <row r="1684" ht="14.25" customHeight="1">
      <c r="A1684" s="2">
        <v>210693.0</v>
      </c>
      <c r="B1684" s="2" t="s">
        <v>36</v>
      </c>
      <c r="C1684" s="2" t="s">
        <v>31</v>
      </c>
      <c r="D1684" s="2" t="s">
        <v>41</v>
      </c>
      <c r="E1684" s="2" t="s">
        <v>33</v>
      </c>
      <c r="F1684" s="2" t="s">
        <v>34</v>
      </c>
      <c r="G1684" s="4">
        <v>43530.4783912037</v>
      </c>
      <c r="H1684" s="4">
        <v>43533.4783912037</v>
      </c>
      <c r="I1684" s="4">
        <v>43535.4783912037</v>
      </c>
      <c r="J1684" s="2">
        <v>0.0</v>
      </c>
      <c r="K1684" s="2">
        <v>120.0</v>
      </c>
      <c r="L1684" s="2" t="str">
        <f t="shared" si="1"/>
        <v>Delhi</v>
      </c>
      <c r="M1684" s="2" t="str">
        <f t="shared" si="2"/>
        <v>Delhi-Delhi</v>
      </c>
      <c r="N1684" s="2" t="str">
        <f t="shared" si="7"/>
        <v>Local</v>
      </c>
      <c r="O1684" s="2" t="str">
        <f t="shared" si="3"/>
        <v>Ship2Home</v>
      </c>
      <c r="P1684" s="2">
        <f t="shared" si="4"/>
        <v>-2</v>
      </c>
      <c r="Q1684" s="2">
        <f t="shared" si="5"/>
        <v>3</v>
      </c>
      <c r="R1684" s="2">
        <f t="shared" si="6"/>
        <v>120</v>
      </c>
    </row>
    <row r="1685" ht="14.25" customHeight="1">
      <c r="A1685" s="2">
        <v>103097.0</v>
      </c>
      <c r="B1685" s="2" t="s">
        <v>47</v>
      </c>
      <c r="C1685" s="2" t="s">
        <v>31</v>
      </c>
      <c r="D1685" s="2" t="s">
        <v>41</v>
      </c>
      <c r="E1685" s="2" t="s">
        <v>33</v>
      </c>
      <c r="F1685" s="2" t="s">
        <v>34</v>
      </c>
      <c r="G1685" s="4">
        <v>43530.47864583333</v>
      </c>
      <c r="H1685" s="4">
        <v>43535.47864583333</v>
      </c>
      <c r="I1685" s="4">
        <v>43535.47864583333</v>
      </c>
      <c r="J1685" s="2">
        <v>0.0</v>
      </c>
      <c r="K1685" s="2">
        <v>123.0</v>
      </c>
      <c r="L1685" s="2" t="str">
        <f t="shared" si="1"/>
        <v>Delhi</v>
      </c>
      <c r="M1685" s="2" t="str">
        <f t="shared" si="2"/>
        <v>Delhi-Delhi</v>
      </c>
      <c r="N1685" s="2" t="str">
        <f t="shared" si="7"/>
        <v>Local</v>
      </c>
      <c r="O1685" s="2" t="str">
        <f t="shared" si="3"/>
        <v>Ship2Home</v>
      </c>
      <c r="P1685" s="2">
        <f t="shared" si="4"/>
        <v>0</v>
      </c>
      <c r="Q1685" s="2">
        <f t="shared" si="5"/>
        <v>5</v>
      </c>
      <c r="R1685" s="2">
        <f t="shared" si="6"/>
        <v>123</v>
      </c>
    </row>
    <row r="1686" ht="14.25" customHeight="1">
      <c r="A1686" s="2">
        <v>708965.0</v>
      </c>
      <c r="B1686" s="2" t="s">
        <v>36</v>
      </c>
      <c r="C1686" s="2" t="s">
        <v>43</v>
      </c>
      <c r="D1686" s="2" t="s">
        <v>41</v>
      </c>
      <c r="E1686" s="2" t="s">
        <v>33</v>
      </c>
      <c r="F1686" s="2" t="s">
        <v>34</v>
      </c>
      <c r="G1686" s="4">
        <v>43530.48440972222</v>
      </c>
      <c r="H1686" s="4">
        <v>43540.48440972222</v>
      </c>
      <c r="I1686" s="4">
        <v>43536.48440972222</v>
      </c>
      <c r="J1686" s="2">
        <v>43.0</v>
      </c>
      <c r="K1686" s="2">
        <v>126.0</v>
      </c>
      <c r="L1686" s="2" t="str">
        <f t="shared" si="1"/>
        <v>Bangalore</v>
      </c>
      <c r="M1686" s="2" t="str">
        <f t="shared" si="2"/>
        <v>Delhi-Bangalore</v>
      </c>
      <c r="N1686" s="2" t="str">
        <f t="shared" si="7"/>
        <v>Outstation</v>
      </c>
      <c r="O1686" s="2" t="str">
        <f t="shared" si="3"/>
        <v>Ship2Home</v>
      </c>
      <c r="P1686" s="2">
        <f t="shared" si="4"/>
        <v>4</v>
      </c>
      <c r="Q1686" s="2">
        <f t="shared" si="5"/>
        <v>10</v>
      </c>
      <c r="R1686" s="2">
        <f t="shared" si="6"/>
        <v>169</v>
      </c>
    </row>
    <row r="1687" ht="14.25" customHeight="1">
      <c r="A1687" s="2">
        <v>293951.0</v>
      </c>
      <c r="B1687" s="2" t="s">
        <v>39</v>
      </c>
      <c r="C1687" s="2" t="s">
        <v>43</v>
      </c>
      <c r="D1687" s="2" t="s">
        <v>32</v>
      </c>
      <c r="E1687" s="2" t="s">
        <v>44</v>
      </c>
      <c r="F1687" s="2" t="s">
        <v>34</v>
      </c>
      <c r="G1687" s="4">
        <v>43530.48795138889</v>
      </c>
      <c r="H1687" s="4">
        <v>43535.48795138889</v>
      </c>
      <c r="I1687" s="4">
        <v>43535.48795138889</v>
      </c>
      <c r="J1687" s="2">
        <v>0.0</v>
      </c>
      <c r="K1687" s="2">
        <v>108.0</v>
      </c>
      <c r="L1687" s="2" t="str">
        <f t="shared" si="1"/>
        <v>Bangalore</v>
      </c>
      <c r="M1687" s="2" t="str">
        <f t="shared" si="2"/>
        <v>Bangalore-Bangalore</v>
      </c>
      <c r="N1687" s="2" t="str">
        <f t="shared" si="7"/>
        <v>Local</v>
      </c>
      <c r="O1687" s="2" t="str">
        <f t="shared" si="3"/>
        <v>FastWheels</v>
      </c>
      <c r="P1687" s="2">
        <f t="shared" si="4"/>
        <v>0</v>
      </c>
      <c r="Q1687" s="2">
        <f t="shared" si="5"/>
        <v>5</v>
      </c>
      <c r="R1687" s="2">
        <f t="shared" si="6"/>
        <v>108</v>
      </c>
    </row>
    <row r="1688" ht="14.25" customHeight="1">
      <c r="A1688" s="2">
        <v>39978.0</v>
      </c>
      <c r="B1688" s="2" t="s">
        <v>30</v>
      </c>
      <c r="C1688" s="2" t="s">
        <v>40</v>
      </c>
      <c r="D1688" s="2" t="s">
        <v>41</v>
      </c>
      <c r="E1688" s="2" t="s">
        <v>44</v>
      </c>
      <c r="F1688" s="2" t="s">
        <v>34</v>
      </c>
      <c r="G1688" s="4">
        <v>43530.49186342592</v>
      </c>
      <c r="H1688" s="4">
        <v>43536.49186342592</v>
      </c>
      <c r="I1688" s="4">
        <v>43537.49186342592</v>
      </c>
      <c r="J1688" s="2">
        <v>66.0</v>
      </c>
      <c r="K1688" s="2">
        <v>90.0</v>
      </c>
      <c r="L1688" s="2" t="str">
        <f t="shared" si="1"/>
        <v>Kolkata</v>
      </c>
      <c r="M1688" s="2" t="str">
        <f t="shared" si="2"/>
        <v>Delhi-Kolkata</v>
      </c>
      <c r="N1688" s="2" t="str">
        <f t="shared" si="7"/>
        <v>Outstation</v>
      </c>
      <c r="O1688" s="2" t="str">
        <f t="shared" si="3"/>
        <v>FastWheels</v>
      </c>
      <c r="P1688" s="2">
        <f t="shared" si="4"/>
        <v>-1</v>
      </c>
      <c r="Q1688" s="2">
        <f t="shared" si="5"/>
        <v>6</v>
      </c>
      <c r="R1688" s="2">
        <f t="shared" si="6"/>
        <v>156</v>
      </c>
    </row>
    <row r="1689" ht="14.25" customHeight="1">
      <c r="A1689" s="2">
        <v>451113.0</v>
      </c>
      <c r="B1689" s="2" t="s">
        <v>48</v>
      </c>
      <c r="C1689" s="2" t="s">
        <v>31</v>
      </c>
      <c r="D1689" s="2" t="s">
        <v>32</v>
      </c>
      <c r="E1689" s="2" t="s">
        <v>33</v>
      </c>
      <c r="F1689" s="2" t="s">
        <v>34</v>
      </c>
      <c r="G1689" s="4">
        <v>43530.49359953704</v>
      </c>
      <c r="H1689" s="4">
        <v>43538.49359953704</v>
      </c>
      <c r="I1689" s="4">
        <v>43534.49359953704</v>
      </c>
      <c r="J1689" s="2">
        <v>44.0</v>
      </c>
      <c r="K1689" s="2">
        <v>121.0</v>
      </c>
      <c r="L1689" s="2" t="str">
        <f t="shared" si="1"/>
        <v>Delhi</v>
      </c>
      <c r="M1689" s="2" t="str">
        <f t="shared" si="2"/>
        <v>Bangalore-Delhi</v>
      </c>
      <c r="N1689" s="2" t="str">
        <f t="shared" si="7"/>
        <v>Outstation</v>
      </c>
      <c r="O1689" s="2" t="str">
        <f t="shared" si="3"/>
        <v>Ship2Home</v>
      </c>
      <c r="P1689" s="2">
        <f t="shared" si="4"/>
        <v>4</v>
      </c>
      <c r="Q1689" s="2">
        <f t="shared" si="5"/>
        <v>8</v>
      </c>
      <c r="R1689" s="2">
        <f t="shared" si="6"/>
        <v>165</v>
      </c>
    </row>
    <row r="1690" ht="14.25" customHeight="1">
      <c r="A1690" s="2">
        <v>915579.0</v>
      </c>
      <c r="B1690" s="2" t="s">
        <v>47</v>
      </c>
      <c r="C1690" s="2" t="s">
        <v>37</v>
      </c>
      <c r="D1690" s="2" t="s">
        <v>41</v>
      </c>
      <c r="E1690" s="2" t="s">
        <v>33</v>
      </c>
      <c r="F1690" s="2" t="s">
        <v>34</v>
      </c>
      <c r="G1690" s="4">
        <v>43530.49423611111</v>
      </c>
      <c r="H1690" s="4">
        <v>43539.49423611111</v>
      </c>
      <c r="I1690" s="4">
        <v>43533.49423611111</v>
      </c>
      <c r="J1690" s="2">
        <v>44.0</v>
      </c>
      <c r="K1690" s="2">
        <v>114.0</v>
      </c>
      <c r="L1690" s="2" t="str">
        <f t="shared" si="1"/>
        <v>Mumbai</v>
      </c>
      <c r="M1690" s="2" t="str">
        <f t="shared" si="2"/>
        <v>Delhi-Mumbai</v>
      </c>
      <c r="N1690" s="2" t="str">
        <f t="shared" si="7"/>
        <v>Outstation</v>
      </c>
      <c r="O1690" s="2" t="str">
        <f t="shared" si="3"/>
        <v>Ship2Home</v>
      </c>
      <c r="P1690" s="2">
        <f t="shared" si="4"/>
        <v>6</v>
      </c>
      <c r="Q1690" s="2">
        <f t="shared" si="5"/>
        <v>9</v>
      </c>
      <c r="R1690" s="2">
        <f t="shared" si="6"/>
        <v>158</v>
      </c>
    </row>
    <row r="1691" ht="14.25" customHeight="1">
      <c r="A1691" s="2">
        <v>93933.0</v>
      </c>
      <c r="B1691" s="2" t="s">
        <v>39</v>
      </c>
      <c r="C1691" s="2" t="s">
        <v>40</v>
      </c>
      <c r="D1691" s="2" t="s">
        <v>41</v>
      </c>
      <c r="E1691" s="2" t="s">
        <v>33</v>
      </c>
      <c r="F1691" s="2" t="s">
        <v>34</v>
      </c>
      <c r="G1691" s="4">
        <v>43530.49444444444</v>
      </c>
      <c r="H1691" s="4">
        <v>43534.49444444444</v>
      </c>
      <c r="I1691" s="4">
        <v>43537.49444444444</v>
      </c>
      <c r="J1691" s="2">
        <v>35.0</v>
      </c>
      <c r="K1691" s="2">
        <v>108.0</v>
      </c>
      <c r="L1691" s="2" t="str">
        <f t="shared" si="1"/>
        <v>Kolkata</v>
      </c>
      <c r="M1691" s="2" t="str">
        <f t="shared" si="2"/>
        <v>Delhi-Kolkata</v>
      </c>
      <c r="N1691" s="2" t="str">
        <f t="shared" si="7"/>
        <v>Outstation</v>
      </c>
      <c r="O1691" s="2" t="str">
        <f t="shared" si="3"/>
        <v>Ship2Home</v>
      </c>
      <c r="P1691" s="2">
        <f t="shared" si="4"/>
        <v>-3</v>
      </c>
      <c r="Q1691" s="2">
        <f t="shared" si="5"/>
        <v>4</v>
      </c>
      <c r="R1691" s="2">
        <f t="shared" si="6"/>
        <v>143</v>
      </c>
    </row>
    <row r="1692" ht="14.25" customHeight="1">
      <c r="A1692" s="2">
        <v>251931.0</v>
      </c>
      <c r="B1692" s="2" t="s">
        <v>47</v>
      </c>
      <c r="C1692" s="2" t="s">
        <v>37</v>
      </c>
      <c r="D1692" s="2" t="s">
        <v>32</v>
      </c>
      <c r="E1692" s="2" t="s">
        <v>44</v>
      </c>
      <c r="F1692" s="2" t="s">
        <v>34</v>
      </c>
      <c r="G1692" s="4">
        <v>43530.4981712963</v>
      </c>
      <c r="H1692" s="4">
        <v>43534.4981712963</v>
      </c>
      <c r="I1692" s="4">
        <v>43536.4981712963</v>
      </c>
      <c r="J1692" s="2">
        <v>59.0</v>
      </c>
      <c r="K1692" s="2">
        <v>94.0</v>
      </c>
      <c r="L1692" s="2" t="str">
        <f t="shared" si="1"/>
        <v>Mumbai</v>
      </c>
      <c r="M1692" s="2" t="str">
        <f t="shared" si="2"/>
        <v>Bangalore-Mumbai</v>
      </c>
      <c r="N1692" s="2" t="str">
        <f t="shared" si="7"/>
        <v>Outstation</v>
      </c>
      <c r="O1692" s="2" t="str">
        <f t="shared" si="3"/>
        <v>FastWheels</v>
      </c>
      <c r="P1692" s="2">
        <f t="shared" si="4"/>
        <v>-2</v>
      </c>
      <c r="Q1692" s="2">
        <f t="shared" si="5"/>
        <v>4</v>
      </c>
      <c r="R1692" s="2">
        <f t="shared" si="6"/>
        <v>153</v>
      </c>
    </row>
    <row r="1693" ht="14.25" customHeight="1">
      <c r="A1693" s="2">
        <v>314947.0</v>
      </c>
      <c r="B1693" s="2" t="s">
        <v>36</v>
      </c>
      <c r="C1693" s="2" t="s">
        <v>43</v>
      </c>
      <c r="D1693" s="2" t="s">
        <v>41</v>
      </c>
      <c r="E1693" s="2" t="s">
        <v>33</v>
      </c>
      <c r="F1693" s="2" t="s">
        <v>34</v>
      </c>
      <c r="G1693" s="4">
        <v>43530.49890046296</v>
      </c>
      <c r="H1693" s="4">
        <v>43536.49890046296</v>
      </c>
      <c r="I1693" s="4">
        <v>43536.49890046296</v>
      </c>
      <c r="J1693" s="2">
        <v>26.0</v>
      </c>
      <c r="K1693" s="2">
        <v>128.0</v>
      </c>
      <c r="L1693" s="2" t="str">
        <f t="shared" si="1"/>
        <v>Bangalore</v>
      </c>
      <c r="M1693" s="2" t="str">
        <f t="shared" si="2"/>
        <v>Delhi-Bangalore</v>
      </c>
      <c r="N1693" s="2" t="str">
        <f t="shared" si="7"/>
        <v>Outstation</v>
      </c>
      <c r="O1693" s="2" t="str">
        <f t="shared" si="3"/>
        <v>Ship2Home</v>
      </c>
      <c r="P1693" s="2">
        <f t="shared" si="4"/>
        <v>0</v>
      </c>
      <c r="Q1693" s="2">
        <f t="shared" si="5"/>
        <v>6</v>
      </c>
      <c r="R1693" s="2">
        <f t="shared" si="6"/>
        <v>154</v>
      </c>
    </row>
    <row r="1694" ht="14.25" customHeight="1">
      <c r="A1694" s="2">
        <v>338024.0</v>
      </c>
      <c r="B1694" s="2" t="s">
        <v>30</v>
      </c>
      <c r="C1694" s="2" t="s">
        <v>37</v>
      </c>
      <c r="D1694" s="2" t="s">
        <v>32</v>
      </c>
      <c r="E1694" s="2" t="s">
        <v>44</v>
      </c>
      <c r="F1694" s="2" t="s">
        <v>34</v>
      </c>
      <c r="G1694" s="4">
        <v>43530.50670138889</v>
      </c>
      <c r="H1694" s="4">
        <v>43532.50670138889</v>
      </c>
      <c r="I1694" s="4">
        <v>43536.50670138889</v>
      </c>
      <c r="J1694" s="2">
        <v>71.0</v>
      </c>
      <c r="K1694" s="2">
        <v>95.0</v>
      </c>
      <c r="L1694" s="2" t="str">
        <f t="shared" si="1"/>
        <v>Mumbai</v>
      </c>
      <c r="M1694" s="2" t="str">
        <f t="shared" si="2"/>
        <v>Bangalore-Mumbai</v>
      </c>
      <c r="N1694" s="2" t="str">
        <f t="shared" si="7"/>
        <v>Outstation</v>
      </c>
      <c r="O1694" s="2" t="str">
        <f t="shared" si="3"/>
        <v>FastWheels</v>
      </c>
      <c r="P1694" s="2">
        <f t="shared" si="4"/>
        <v>-4</v>
      </c>
      <c r="Q1694" s="2">
        <f t="shared" si="5"/>
        <v>2</v>
      </c>
      <c r="R1694" s="2">
        <f t="shared" si="6"/>
        <v>166</v>
      </c>
    </row>
    <row r="1695" ht="14.25" customHeight="1">
      <c r="A1695" s="2">
        <v>798001.0</v>
      </c>
      <c r="B1695" s="2" t="s">
        <v>47</v>
      </c>
      <c r="C1695" s="2" t="s">
        <v>43</v>
      </c>
      <c r="D1695" s="2" t="s">
        <v>32</v>
      </c>
      <c r="E1695" s="2" t="s">
        <v>33</v>
      </c>
      <c r="F1695" s="2" t="s">
        <v>34</v>
      </c>
      <c r="G1695" s="4">
        <v>43530.509722222225</v>
      </c>
      <c r="H1695" s="4">
        <v>43535.509722222225</v>
      </c>
      <c r="I1695" s="4">
        <v>43536.509722222225</v>
      </c>
      <c r="J1695" s="2">
        <v>0.0</v>
      </c>
      <c r="K1695" s="2">
        <v>121.0</v>
      </c>
      <c r="L1695" s="2" t="str">
        <f t="shared" si="1"/>
        <v>Bangalore</v>
      </c>
      <c r="M1695" s="2" t="str">
        <f t="shared" si="2"/>
        <v>Bangalore-Bangalore</v>
      </c>
      <c r="N1695" s="2" t="str">
        <f t="shared" si="7"/>
        <v>Local</v>
      </c>
      <c r="O1695" s="2" t="str">
        <f t="shared" si="3"/>
        <v>Ship2Home</v>
      </c>
      <c r="P1695" s="2">
        <f t="shared" si="4"/>
        <v>-1</v>
      </c>
      <c r="Q1695" s="2">
        <f t="shared" si="5"/>
        <v>5</v>
      </c>
      <c r="R1695" s="2">
        <f t="shared" si="6"/>
        <v>121</v>
      </c>
    </row>
    <row r="1696" ht="14.25" customHeight="1">
      <c r="A1696" s="2">
        <v>173984.0</v>
      </c>
      <c r="B1696" s="2" t="s">
        <v>47</v>
      </c>
      <c r="C1696" s="2" t="s">
        <v>31</v>
      </c>
      <c r="D1696" s="2" t="s">
        <v>32</v>
      </c>
      <c r="E1696" s="2" t="s">
        <v>44</v>
      </c>
      <c r="F1696" s="2" t="s">
        <v>34</v>
      </c>
      <c r="G1696" s="4">
        <v>43530.51011574074</v>
      </c>
      <c r="H1696" s="4">
        <v>43533.51011574074</v>
      </c>
      <c r="I1696" s="4">
        <v>43534.51011574074</v>
      </c>
      <c r="J1696" s="2">
        <v>42.0</v>
      </c>
      <c r="K1696" s="2">
        <v>129.0</v>
      </c>
      <c r="L1696" s="2" t="str">
        <f t="shared" si="1"/>
        <v>Delhi</v>
      </c>
      <c r="M1696" s="2" t="str">
        <f t="shared" si="2"/>
        <v>Bangalore-Delhi</v>
      </c>
      <c r="N1696" s="2" t="str">
        <f t="shared" si="7"/>
        <v>Outstation</v>
      </c>
      <c r="O1696" s="2" t="str">
        <f t="shared" si="3"/>
        <v>FastWheels</v>
      </c>
      <c r="P1696" s="2">
        <f t="shared" si="4"/>
        <v>-1</v>
      </c>
      <c r="Q1696" s="2">
        <f t="shared" si="5"/>
        <v>3</v>
      </c>
      <c r="R1696" s="2">
        <f t="shared" si="6"/>
        <v>171</v>
      </c>
    </row>
    <row r="1697" ht="14.25" customHeight="1">
      <c r="A1697" s="2">
        <v>823141.0</v>
      </c>
      <c r="B1697" s="2" t="s">
        <v>39</v>
      </c>
      <c r="C1697" s="2" t="s">
        <v>43</v>
      </c>
      <c r="D1697" s="2" t="s">
        <v>32</v>
      </c>
      <c r="E1697" s="2" t="s">
        <v>33</v>
      </c>
      <c r="F1697" s="2" t="s">
        <v>34</v>
      </c>
      <c r="G1697" s="4">
        <v>43530.51116898148</v>
      </c>
      <c r="H1697" s="4">
        <v>43531.51116898148</v>
      </c>
      <c r="I1697" s="4">
        <v>43535.51116898148</v>
      </c>
      <c r="J1697" s="2">
        <v>0.0</v>
      </c>
      <c r="K1697" s="2">
        <v>121.0</v>
      </c>
      <c r="L1697" s="2" t="str">
        <f t="shared" si="1"/>
        <v>Bangalore</v>
      </c>
      <c r="M1697" s="2" t="str">
        <f t="shared" si="2"/>
        <v>Bangalore-Bangalore</v>
      </c>
      <c r="N1697" s="2" t="str">
        <f t="shared" si="7"/>
        <v>Local</v>
      </c>
      <c r="O1697" s="2" t="str">
        <f t="shared" si="3"/>
        <v>Ship2Home</v>
      </c>
      <c r="P1697" s="2">
        <f t="shared" si="4"/>
        <v>-4</v>
      </c>
      <c r="Q1697" s="2">
        <f t="shared" si="5"/>
        <v>1</v>
      </c>
      <c r="R1697" s="2">
        <f t="shared" si="6"/>
        <v>121</v>
      </c>
    </row>
    <row r="1698" ht="14.25" customHeight="1">
      <c r="A1698" s="2">
        <v>807559.0</v>
      </c>
      <c r="B1698" s="2" t="s">
        <v>36</v>
      </c>
      <c r="C1698" s="2" t="s">
        <v>40</v>
      </c>
      <c r="D1698" s="2" t="s">
        <v>41</v>
      </c>
      <c r="E1698" s="2" t="s">
        <v>33</v>
      </c>
      <c r="F1698" s="2" t="s">
        <v>34</v>
      </c>
      <c r="G1698" s="4">
        <v>43530.5134837963</v>
      </c>
      <c r="H1698" s="4">
        <v>43534.5134837963</v>
      </c>
      <c r="I1698" s="4">
        <v>43533.5134837963</v>
      </c>
      <c r="J1698" s="2">
        <v>30.0</v>
      </c>
      <c r="K1698" s="2">
        <v>112.0</v>
      </c>
      <c r="L1698" s="2" t="str">
        <f t="shared" si="1"/>
        <v>Kolkata</v>
      </c>
      <c r="M1698" s="2" t="str">
        <f t="shared" si="2"/>
        <v>Delhi-Kolkata</v>
      </c>
      <c r="N1698" s="2" t="str">
        <f t="shared" si="7"/>
        <v>Outstation</v>
      </c>
      <c r="O1698" s="2" t="str">
        <f t="shared" si="3"/>
        <v>Ship2Home</v>
      </c>
      <c r="P1698" s="2">
        <f t="shared" si="4"/>
        <v>1</v>
      </c>
      <c r="Q1698" s="2">
        <f t="shared" si="5"/>
        <v>4</v>
      </c>
      <c r="R1698" s="2">
        <f t="shared" si="6"/>
        <v>142</v>
      </c>
    </row>
    <row r="1699" ht="14.25" customHeight="1">
      <c r="A1699" s="2">
        <v>606097.0</v>
      </c>
      <c r="B1699" s="2" t="s">
        <v>36</v>
      </c>
      <c r="C1699" s="2" t="s">
        <v>37</v>
      </c>
      <c r="D1699" s="2" t="s">
        <v>32</v>
      </c>
      <c r="E1699" s="2" t="s">
        <v>44</v>
      </c>
      <c r="F1699" s="2" t="s">
        <v>34</v>
      </c>
      <c r="G1699" s="4">
        <v>43530.51988425926</v>
      </c>
      <c r="H1699" s="4">
        <v>43536.51988425926</v>
      </c>
      <c r="I1699" s="4">
        <v>43533.51988425926</v>
      </c>
      <c r="J1699" s="2">
        <v>66.0</v>
      </c>
      <c r="K1699" s="2">
        <v>94.0</v>
      </c>
      <c r="L1699" s="2" t="str">
        <f t="shared" si="1"/>
        <v>Mumbai</v>
      </c>
      <c r="M1699" s="2" t="str">
        <f t="shared" si="2"/>
        <v>Bangalore-Mumbai</v>
      </c>
      <c r="N1699" s="2" t="str">
        <f t="shared" si="7"/>
        <v>Outstation</v>
      </c>
      <c r="O1699" s="2" t="str">
        <f t="shared" si="3"/>
        <v>FastWheels</v>
      </c>
      <c r="P1699" s="2">
        <f t="shared" si="4"/>
        <v>3</v>
      </c>
      <c r="Q1699" s="2">
        <f t="shared" si="5"/>
        <v>6</v>
      </c>
      <c r="R1699" s="2">
        <f t="shared" si="6"/>
        <v>160</v>
      </c>
    </row>
    <row r="1700" ht="14.25" customHeight="1">
      <c r="A1700" s="2">
        <v>137068.0</v>
      </c>
      <c r="B1700" s="2" t="s">
        <v>39</v>
      </c>
      <c r="C1700" s="2" t="s">
        <v>31</v>
      </c>
      <c r="D1700" s="2" t="s">
        <v>32</v>
      </c>
      <c r="E1700" s="2" t="s">
        <v>44</v>
      </c>
      <c r="F1700" s="2" t="s">
        <v>34</v>
      </c>
      <c r="G1700" s="4">
        <v>43530.53109953704</v>
      </c>
      <c r="H1700" s="4">
        <v>43535.53109953704</v>
      </c>
      <c r="I1700" s="4">
        <v>43536.53109953704</v>
      </c>
      <c r="J1700" s="2">
        <v>47.0</v>
      </c>
      <c r="K1700" s="2">
        <v>126.0</v>
      </c>
      <c r="L1700" s="2" t="str">
        <f t="shared" si="1"/>
        <v>Delhi</v>
      </c>
      <c r="M1700" s="2" t="str">
        <f t="shared" si="2"/>
        <v>Bangalore-Delhi</v>
      </c>
      <c r="N1700" s="2" t="str">
        <f t="shared" si="7"/>
        <v>Outstation</v>
      </c>
      <c r="O1700" s="2" t="str">
        <f t="shared" si="3"/>
        <v>FastWheels</v>
      </c>
      <c r="P1700" s="2">
        <f t="shared" si="4"/>
        <v>-1</v>
      </c>
      <c r="Q1700" s="2">
        <f t="shared" si="5"/>
        <v>5</v>
      </c>
      <c r="R1700" s="2">
        <f t="shared" si="6"/>
        <v>173</v>
      </c>
    </row>
    <row r="1701" ht="14.25" customHeight="1">
      <c r="A1701" s="2">
        <v>803054.0</v>
      </c>
      <c r="B1701" s="2" t="s">
        <v>30</v>
      </c>
      <c r="C1701" s="2" t="s">
        <v>37</v>
      </c>
      <c r="D1701" s="2" t="s">
        <v>41</v>
      </c>
      <c r="E1701" s="2" t="s">
        <v>44</v>
      </c>
      <c r="F1701" s="2" t="s">
        <v>34</v>
      </c>
      <c r="G1701" s="4">
        <v>43530.5356712963</v>
      </c>
      <c r="H1701" s="4">
        <v>43532.5356712963</v>
      </c>
      <c r="I1701" s="4">
        <v>43536.5356712963</v>
      </c>
      <c r="J1701" s="2">
        <v>78.0</v>
      </c>
      <c r="K1701" s="2">
        <v>92.0</v>
      </c>
      <c r="L1701" s="2" t="str">
        <f t="shared" si="1"/>
        <v>Mumbai</v>
      </c>
      <c r="M1701" s="2" t="str">
        <f t="shared" si="2"/>
        <v>Delhi-Mumbai</v>
      </c>
      <c r="N1701" s="2" t="str">
        <f t="shared" si="7"/>
        <v>Outstation</v>
      </c>
      <c r="O1701" s="2" t="str">
        <f t="shared" si="3"/>
        <v>FastWheels</v>
      </c>
      <c r="P1701" s="2">
        <f t="shared" si="4"/>
        <v>-4</v>
      </c>
      <c r="Q1701" s="2">
        <f t="shared" si="5"/>
        <v>2</v>
      </c>
      <c r="R1701" s="2">
        <f t="shared" si="6"/>
        <v>170</v>
      </c>
    </row>
    <row r="1702" ht="14.25" customHeight="1">
      <c r="A1702" s="2">
        <v>89042.0</v>
      </c>
      <c r="B1702" s="2" t="s">
        <v>39</v>
      </c>
      <c r="C1702" s="2" t="s">
        <v>31</v>
      </c>
      <c r="D1702" s="2" t="s">
        <v>41</v>
      </c>
      <c r="E1702" s="2" t="s">
        <v>38</v>
      </c>
      <c r="F1702" s="2" t="s">
        <v>34</v>
      </c>
      <c r="G1702" s="4">
        <v>43530.544594907406</v>
      </c>
      <c r="H1702" s="4">
        <v>43533.544594907406</v>
      </c>
      <c r="I1702" s="4">
        <v>43536.544594907406</v>
      </c>
      <c r="J1702" s="2">
        <v>0.0</v>
      </c>
      <c r="K1702" s="2">
        <v>124.0</v>
      </c>
      <c r="L1702" s="2" t="str">
        <f t="shared" si="1"/>
        <v>Delhi</v>
      </c>
      <c r="M1702" s="2" t="str">
        <f t="shared" si="2"/>
        <v>Delhi-Delhi</v>
      </c>
      <c r="N1702" s="2" t="str">
        <f t="shared" si="7"/>
        <v>Local</v>
      </c>
      <c r="O1702" s="2" t="str">
        <f t="shared" si="3"/>
        <v>Ship2Home</v>
      </c>
      <c r="P1702" s="2">
        <f t="shared" si="4"/>
        <v>-3</v>
      </c>
      <c r="Q1702" s="2">
        <f t="shared" si="5"/>
        <v>3</v>
      </c>
      <c r="R1702" s="2">
        <f t="shared" si="6"/>
        <v>124</v>
      </c>
    </row>
    <row r="1703" ht="14.25" customHeight="1">
      <c r="A1703" s="2">
        <v>45804.0</v>
      </c>
      <c r="B1703" s="2" t="s">
        <v>47</v>
      </c>
      <c r="C1703" s="2" t="s">
        <v>45</v>
      </c>
      <c r="D1703" s="2" t="s">
        <v>32</v>
      </c>
      <c r="E1703" s="2" t="s">
        <v>44</v>
      </c>
      <c r="F1703" s="2" t="s">
        <v>34</v>
      </c>
      <c r="G1703" s="4">
        <v>43530.54783564815</v>
      </c>
      <c r="H1703" s="4">
        <v>43538.54783564815</v>
      </c>
      <c r="I1703" s="4">
        <v>43536.54783564815</v>
      </c>
      <c r="J1703" s="2">
        <v>69.0</v>
      </c>
      <c r="K1703" s="2">
        <v>109.0</v>
      </c>
      <c r="L1703" s="2" t="str">
        <f t="shared" si="1"/>
        <v>Chennai</v>
      </c>
      <c r="M1703" s="2" t="str">
        <f t="shared" si="2"/>
        <v>Bangalore-Chennai</v>
      </c>
      <c r="N1703" s="2" t="str">
        <f t="shared" si="7"/>
        <v>Outstation</v>
      </c>
      <c r="O1703" s="2" t="str">
        <f t="shared" si="3"/>
        <v>FastWheels</v>
      </c>
      <c r="P1703" s="2">
        <f t="shared" si="4"/>
        <v>2</v>
      </c>
      <c r="Q1703" s="2">
        <f t="shared" si="5"/>
        <v>8</v>
      </c>
      <c r="R1703" s="2">
        <f t="shared" si="6"/>
        <v>178</v>
      </c>
    </row>
    <row r="1704" ht="14.25" customHeight="1">
      <c r="A1704" s="2">
        <v>481102.0</v>
      </c>
      <c r="B1704" s="2" t="s">
        <v>39</v>
      </c>
      <c r="C1704" s="2" t="s">
        <v>43</v>
      </c>
      <c r="D1704" s="2" t="s">
        <v>41</v>
      </c>
      <c r="E1704" s="2" t="s">
        <v>44</v>
      </c>
      <c r="F1704" s="2" t="s">
        <v>34</v>
      </c>
      <c r="G1704" s="4">
        <v>43530.55070601852</v>
      </c>
      <c r="H1704" s="4">
        <v>43533.55070601852</v>
      </c>
      <c r="I1704" s="4">
        <v>43537.55070601852</v>
      </c>
      <c r="J1704" s="2">
        <v>62.0</v>
      </c>
      <c r="K1704" s="2">
        <v>104.0</v>
      </c>
      <c r="L1704" s="2" t="str">
        <f t="shared" si="1"/>
        <v>Bangalore</v>
      </c>
      <c r="M1704" s="2" t="str">
        <f t="shared" si="2"/>
        <v>Delhi-Bangalore</v>
      </c>
      <c r="N1704" s="2" t="str">
        <f t="shared" si="7"/>
        <v>Outstation</v>
      </c>
      <c r="O1704" s="2" t="str">
        <f t="shared" si="3"/>
        <v>FastWheels</v>
      </c>
      <c r="P1704" s="2">
        <f t="shared" si="4"/>
        <v>-4</v>
      </c>
      <c r="Q1704" s="2">
        <f t="shared" si="5"/>
        <v>3</v>
      </c>
      <c r="R1704" s="2">
        <f t="shared" si="6"/>
        <v>166</v>
      </c>
    </row>
    <row r="1705" ht="14.25" customHeight="1">
      <c r="A1705" s="2">
        <v>539717.0</v>
      </c>
      <c r="B1705" s="2" t="s">
        <v>39</v>
      </c>
      <c r="C1705" s="2" t="s">
        <v>40</v>
      </c>
      <c r="D1705" s="2" t="s">
        <v>41</v>
      </c>
      <c r="E1705" s="2" t="s">
        <v>33</v>
      </c>
      <c r="F1705" s="2" t="s">
        <v>34</v>
      </c>
      <c r="G1705" s="4">
        <v>43530.55119212963</v>
      </c>
      <c r="H1705" s="4">
        <v>43532.55119212963</v>
      </c>
      <c r="I1705" s="4">
        <v>43535.55119212963</v>
      </c>
      <c r="J1705" s="2">
        <v>44.0</v>
      </c>
      <c r="K1705" s="2">
        <v>109.0</v>
      </c>
      <c r="L1705" s="2" t="str">
        <f t="shared" si="1"/>
        <v>Kolkata</v>
      </c>
      <c r="M1705" s="2" t="str">
        <f t="shared" si="2"/>
        <v>Delhi-Kolkata</v>
      </c>
      <c r="N1705" s="2" t="str">
        <f t="shared" si="7"/>
        <v>Outstation</v>
      </c>
      <c r="O1705" s="2" t="str">
        <f t="shared" si="3"/>
        <v>Ship2Home</v>
      </c>
      <c r="P1705" s="2">
        <f t="shared" si="4"/>
        <v>-3</v>
      </c>
      <c r="Q1705" s="2">
        <f t="shared" si="5"/>
        <v>2</v>
      </c>
      <c r="R1705" s="2">
        <f t="shared" si="6"/>
        <v>153</v>
      </c>
    </row>
    <row r="1706" ht="14.25" customHeight="1">
      <c r="A1706" s="2">
        <v>77800.0</v>
      </c>
      <c r="B1706" s="2" t="s">
        <v>30</v>
      </c>
      <c r="C1706" s="2" t="s">
        <v>31</v>
      </c>
      <c r="D1706" s="2" t="s">
        <v>32</v>
      </c>
      <c r="E1706" s="2" t="s">
        <v>44</v>
      </c>
      <c r="F1706" s="2" t="s">
        <v>34</v>
      </c>
      <c r="G1706" s="4">
        <v>43530.55152777778</v>
      </c>
      <c r="H1706" s="4">
        <v>43532.55152777778</v>
      </c>
      <c r="I1706" s="4">
        <v>43537.55152777778</v>
      </c>
      <c r="J1706" s="2">
        <v>46.0</v>
      </c>
      <c r="K1706" s="2">
        <v>124.0</v>
      </c>
      <c r="L1706" s="2" t="str">
        <f t="shared" si="1"/>
        <v>Delhi</v>
      </c>
      <c r="M1706" s="2" t="str">
        <f t="shared" si="2"/>
        <v>Bangalore-Delhi</v>
      </c>
      <c r="N1706" s="2" t="str">
        <f t="shared" si="7"/>
        <v>Outstation</v>
      </c>
      <c r="O1706" s="2" t="str">
        <f t="shared" si="3"/>
        <v>FastWheels</v>
      </c>
      <c r="P1706" s="2">
        <f t="shared" si="4"/>
        <v>-5</v>
      </c>
      <c r="Q1706" s="2">
        <f t="shared" si="5"/>
        <v>2</v>
      </c>
      <c r="R1706" s="2">
        <f t="shared" si="6"/>
        <v>170</v>
      </c>
    </row>
    <row r="1707" ht="14.25" customHeight="1">
      <c r="A1707" s="2">
        <v>590860.0</v>
      </c>
      <c r="B1707" s="2" t="s">
        <v>42</v>
      </c>
      <c r="C1707" s="2" t="s">
        <v>45</v>
      </c>
      <c r="D1707" s="2" t="s">
        <v>32</v>
      </c>
      <c r="E1707" s="2" t="s">
        <v>44</v>
      </c>
      <c r="F1707" s="2" t="s">
        <v>34</v>
      </c>
      <c r="G1707" s="4">
        <v>43530.558125</v>
      </c>
      <c r="H1707" s="4">
        <v>43534.558125</v>
      </c>
      <c r="I1707" s="4">
        <v>43534.558125</v>
      </c>
      <c r="J1707" s="2">
        <v>61.0</v>
      </c>
      <c r="K1707" s="2">
        <v>107.0</v>
      </c>
      <c r="L1707" s="2" t="str">
        <f t="shared" si="1"/>
        <v>Chennai</v>
      </c>
      <c r="M1707" s="2" t="str">
        <f t="shared" si="2"/>
        <v>Bangalore-Chennai</v>
      </c>
      <c r="N1707" s="2" t="str">
        <f t="shared" si="7"/>
        <v>Outstation</v>
      </c>
      <c r="O1707" s="2" t="str">
        <f t="shared" si="3"/>
        <v>FastWheels</v>
      </c>
      <c r="P1707" s="2">
        <f t="shared" si="4"/>
        <v>0</v>
      </c>
      <c r="Q1707" s="2">
        <f t="shared" si="5"/>
        <v>4</v>
      </c>
      <c r="R1707" s="2">
        <f t="shared" si="6"/>
        <v>168</v>
      </c>
    </row>
    <row r="1708" ht="14.25" customHeight="1">
      <c r="A1708" s="2">
        <v>643068.0</v>
      </c>
      <c r="B1708" s="2" t="s">
        <v>39</v>
      </c>
      <c r="C1708" s="2" t="s">
        <v>31</v>
      </c>
      <c r="D1708" s="2" t="s">
        <v>41</v>
      </c>
      <c r="E1708" s="2" t="s">
        <v>44</v>
      </c>
      <c r="F1708" s="2" t="s">
        <v>34</v>
      </c>
      <c r="G1708" s="4">
        <v>43530.56108796296</v>
      </c>
      <c r="H1708" s="4">
        <v>43530.56108796296</v>
      </c>
      <c r="I1708" s="4">
        <v>43533.56108796296</v>
      </c>
      <c r="J1708" s="2">
        <v>0.0</v>
      </c>
      <c r="K1708" s="2">
        <v>124.0</v>
      </c>
      <c r="L1708" s="2" t="str">
        <f t="shared" si="1"/>
        <v>Delhi</v>
      </c>
      <c r="M1708" s="2" t="str">
        <f t="shared" si="2"/>
        <v>Delhi-Delhi</v>
      </c>
      <c r="N1708" s="2" t="str">
        <f t="shared" si="7"/>
        <v>Local</v>
      </c>
      <c r="O1708" s="2" t="str">
        <f t="shared" si="3"/>
        <v>FastWheels</v>
      </c>
      <c r="P1708" s="2">
        <f t="shared" si="4"/>
        <v>-3</v>
      </c>
      <c r="Q1708" s="2">
        <f t="shared" si="5"/>
        <v>0</v>
      </c>
      <c r="R1708" s="2">
        <f t="shared" si="6"/>
        <v>124</v>
      </c>
    </row>
    <row r="1709" ht="14.25" customHeight="1">
      <c r="A1709" s="2">
        <v>563095.0</v>
      </c>
      <c r="B1709" s="2" t="s">
        <v>30</v>
      </c>
      <c r="C1709" s="2" t="s">
        <v>31</v>
      </c>
      <c r="D1709" s="2" t="s">
        <v>41</v>
      </c>
      <c r="E1709" s="2" t="s">
        <v>33</v>
      </c>
      <c r="F1709" s="2" t="s">
        <v>34</v>
      </c>
      <c r="G1709" s="4">
        <v>43530.56287037037</v>
      </c>
      <c r="H1709" s="4">
        <v>43536.56287037037</v>
      </c>
      <c r="I1709" s="4">
        <v>43533.56287037037</v>
      </c>
      <c r="J1709" s="2">
        <v>0.0</v>
      </c>
      <c r="K1709" s="2">
        <v>121.0</v>
      </c>
      <c r="L1709" s="2" t="str">
        <f t="shared" si="1"/>
        <v>Delhi</v>
      </c>
      <c r="M1709" s="2" t="str">
        <f t="shared" si="2"/>
        <v>Delhi-Delhi</v>
      </c>
      <c r="N1709" s="2" t="str">
        <f t="shared" si="7"/>
        <v>Local</v>
      </c>
      <c r="O1709" s="2" t="str">
        <f t="shared" si="3"/>
        <v>Ship2Home</v>
      </c>
      <c r="P1709" s="2">
        <f t="shared" si="4"/>
        <v>3</v>
      </c>
      <c r="Q1709" s="2">
        <f t="shared" si="5"/>
        <v>6</v>
      </c>
      <c r="R1709" s="2">
        <f t="shared" si="6"/>
        <v>121</v>
      </c>
    </row>
    <row r="1710" ht="14.25" customHeight="1">
      <c r="A1710" s="2">
        <v>132007.0</v>
      </c>
      <c r="B1710" s="2" t="s">
        <v>36</v>
      </c>
      <c r="C1710" s="2" t="s">
        <v>45</v>
      </c>
      <c r="D1710" s="2" t="s">
        <v>41</v>
      </c>
      <c r="E1710" s="2" t="s">
        <v>33</v>
      </c>
      <c r="F1710" s="2" t="s">
        <v>34</v>
      </c>
      <c r="G1710" s="4">
        <v>43530.56421296296</v>
      </c>
      <c r="H1710" s="4">
        <v>43536.56421296296</v>
      </c>
      <c r="I1710" s="4">
        <v>43533.56421296296</v>
      </c>
      <c r="J1710" s="2">
        <v>45.0</v>
      </c>
      <c r="K1710" s="2">
        <v>121.0</v>
      </c>
      <c r="L1710" s="2" t="str">
        <f t="shared" si="1"/>
        <v>Chennai</v>
      </c>
      <c r="M1710" s="2" t="str">
        <f t="shared" si="2"/>
        <v>Delhi-Chennai</v>
      </c>
      <c r="N1710" s="2" t="str">
        <f t="shared" si="7"/>
        <v>Outstation</v>
      </c>
      <c r="O1710" s="2" t="str">
        <f t="shared" si="3"/>
        <v>Ship2Home</v>
      </c>
      <c r="P1710" s="2">
        <f t="shared" si="4"/>
        <v>3</v>
      </c>
      <c r="Q1710" s="2">
        <f t="shared" si="5"/>
        <v>6</v>
      </c>
      <c r="R1710" s="2">
        <f t="shared" si="6"/>
        <v>166</v>
      </c>
    </row>
    <row r="1711" ht="14.25" customHeight="1">
      <c r="A1711" s="2">
        <v>572740.0</v>
      </c>
      <c r="B1711" s="2" t="s">
        <v>47</v>
      </c>
      <c r="C1711" s="2" t="s">
        <v>45</v>
      </c>
      <c r="D1711" s="2" t="s">
        <v>41</v>
      </c>
      <c r="E1711" s="2" t="s">
        <v>44</v>
      </c>
      <c r="F1711" s="2" t="s">
        <v>34</v>
      </c>
      <c r="G1711" s="4">
        <v>43530.56465277778</v>
      </c>
      <c r="H1711" s="4">
        <v>43535.56465277778</v>
      </c>
      <c r="I1711" s="4">
        <v>43535.56465277778</v>
      </c>
      <c r="J1711" s="2">
        <v>30.0</v>
      </c>
      <c r="K1711" s="2">
        <v>125.0</v>
      </c>
      <c r="L1711" s="2" t="str">
        <f t="shared" si="1"/>
        <v>Chennai</v>
      </c>
      <c r="M1711" s="2" t="str">
        <f t="shared" si="2"/>
        <v>Delhi-Chennai</v>
      </c>
      <c r="N1711" s="2" t="str">
        <f t="shared" si="7"/>
        <v>Outstation</v>
      </c>
      <c r="O1711" s="2" t="str">
        <f t="shared" si="3"/>
        <v>FastWheels</v>
      </c>
      <c r="P1711" s="2">
        <f t="shared" si="4"/>
        <v>0</v>
      </c>
      <c r="Q1711" s="2">
        <f t="shared" si="5"/>
        <v>5</v>
      </c>
      <c r="R1711" s="2">
        <f t="shared" si="6"/>
        <v>155</v>
      </c>
    </row>
    <row r="1712" ht="14.25" customHeight="1">
      <c r="A1712" s="2">
        <v>830252.0</v>
      </c>
      <c r="B1712" s="2" t="s">
        <v>39</v>
      </c>
      <c r="C1712" s="2" t="s">
        <v>43</v>
      </c>
      <c r="D1712" s="2" t="s">
        <v>32</v>
      </c>
      <c r="E1712" s="2" t="s">
        <v>44</v>
      </c>
      <c r="F1712" s="2" t="s">
        <v>34</v>
      </c>
      <c r="G1712" s="4">
        <v>43530.56980324074</v>
      </c>
      <c r="H1712" s="4">
        <v>43530.56980324074</v>
      </c>
      <c r="I1712" s="4">
        <v>43536.56980324074</v>
      </c>
      <c r="J1712" s="2">
        <v>0.0</v>
      </c>
      <c r="K1712" s="2">
        <v>120.0</v>
      </c>
      <c r="L1712" s="2" t="str">
        <f t="shared" si="1"/>
        <v>Bangalore</v>
      </c>
      <c r="M1712" s="2" t="str">
        <f t="shared" si="2"/>
        <v>Bangalore-Bangalore</v>
      </c>
      <c r="N1712" s="2" t="str">
        <f t="shared" si="7"/>
        <v>Local</v>
      </c>
      <c r="O1712" s="2" t="str">
        <f t="shared" si="3"/>
        <v>FastWheels</v>
      </c>
      <c r="P1712" s="2">
        <f t="shared" si="4"/>
        <v>-6</v>
      </c>
      <c r="Q1712" s="2">
        <f t="shared" si="5"/>
        <v>0</v>
      </c>
      <c r="R1712" s="2">
        <f t="shared" si="6"/>
        <v>120</v>
      </c>
    </row>
    <row r="1713" ht="14.25" customHeight="1">
      <c r="A1713" s="2">
        <v>348761.0</v>
      </c>
      <c r="B1713" s="2" t="s">
        <v>39</v>
      </c>
      <c r="C1713" s="2" t="s">
        <v>43</v>
      </c>
      <c r="D1713" s="2" t="s">
        <v>41</v>
      </c>
      <c r="E1713" s="2" t="s">
        <v>33</v>
      </c>
      <c r="F1713" s="2" t="s">
        <v>34</v>
      </c>
      <c r="G1713" s="4">
        <v>43530.576145833336</v>
      </c>
      <c r="H1713" s="4">
        <v>43538.576145833336</v>
      </c>
      <c r="I1713" s="4">
        <v>43533.576145833336</v>
      </c>
      <c r="J1713" s="2">
        <v>49.0</v>
      </c>
      <c r="K1713" s="2">
        <v>124.0</v>
      </c>
      <c r="L1713" s="2" t="str">
        <f t="shared" si="1"/>
        <v>Bangalore</v>
      </c>
      <c r="M1713" s="2" t="str">
        <f t="shared" si="2"/>
        <v>Delhi-Bangalore</v>
      </c>
      <c r="N1713" s="2" t="str">
        <f t="shared" si="7"/>
        <v>Outstation</v>
      </c>
      <c r="O1713" s="2" t="str">
        <f t="shared" si="3"/>
        <v>Ship2Home</v>
      </c>
      <c r="P1713" s="2">
        <f t="shared" si="4"/>
        <v>5</v>
      </c>
      <c r="Q1713" s="2">
        <f t="shared" si="5"/>
        <v>8</v>
      </c>
      <c r="R1713" s="2">
        <f t="shared" si="6"/>
        <v>173</v>
      </c>
    </row>
    <row r="1714" ht="14.25" customHeight="1">
      <c r="A1714" s="2">
        <v>725024.0</v>
      </c>
      <c r="B1714" s="2" t="s">
        <v>42</v>
      </c>
      <c r="C1714" s="2" t="s">
        <v>43</v>
      </c>
      <c r="D1714" s="2" t="s">
        <v>41</v>
      </c>
      <c r="E1714" s="2" t="s">
        <v>44</v>
      </c>
      <c r="F1714" s="2" t="s">
        <v>34</v>
      </c>
      <c r="G1714" s="4">
        <v>43530.57722222222</v>
      </c>
      <c r="H1714" s="4">
        <v>43536.57722222222</v>
      </c>
      <c r="I1714" s="4">
        <v>43533.57722222222</v>
      </c>
      <c r="J1714" s="2">
        <v>50.0</v>
      </c>
      <c r="K1714" s="2">
        <v>126.0</v>
      </c>
      <c r="L1714" s="2" t="str">
        <f t="shared" si="1"/>
        <v>Bangalore</v>
      </c>
      <c r="M1714" s="2" t="str">
        <f t="shared" si="2"/>
        <v>Delhi-Bangalore</v>
      </c>
      <c r="N1714" s="2" t="str">
        <f t="shared" si="7"/>
        <v>Outstation</v>
      </c>
      <c r="O1714" s="2" t="str">
        <f t="shared" si="3"/>
        <v>FastWheels</v>
      </c>
      <c r="P1714" s="2">
        <f t="shared" si="4"/>
        <v>3</v>
      </c>
      <c r="Q1714" s="2">
        <f t="shared" si="5"/>
        <v>6</v>
      </c>
      <c r="R1714" s="2">
        <f t="shared" si="6"/>
        <v>176</v>
      </c>
    </row>
    <row r="1715" ht="14.25" customHeight="1">
      <c r="A1715" s="2">
        <v>194778.0</v>
      </c>
      <c r="B1715" s="2" t="s">
        <v>30</v>
      </c>
      <c r="C1715" s="2" t="s">
        <v>40</v>
      </c>
      <c r="D1715" s="2" t="s">
        <v>41</v>
      </c>
      <c r="E1715" s="2" t="s">
        <v>38</v>
      </c>
      <c r="F1715" s="2" t="s">
        <v>34</v>
      </c>
      <c r="G1715" s="4">
        <v>43530.57910879629</v>
      </c>
      <c r="H1715" s="4">
        <v>43535.57910879629</v>
      </c>
      <c r="I1715" s="4">
        <v>43533.57910879629</v>
      </c>
      <c r="J1715" s="2">
        <v>26.0</v>
      </c>
      <c r="K1715" s="2">
        <v>115.0</v>
      </c>
      <c r="L1715" s="2" t="str">
        <f t="shared" si="1"/>
        <v>Kolkata</v>
      </c>
      <c r="M1715" s="2" t="str">
        <f t="shared" si="2"/>
        <v>Delhi-Kolkata</v>
      </c>
      <c r="N1715" s="2" t="str">
        <f t="shared" si="7"/>
        <v>Outstation</v>
      </c>
      <c r="O1715" s="2" t="str">
        <f t="shared" si="3"/>
        <v>Ship2Home</v>
      </c>
      <c r="P1715" s="2">
        <f t="shared" si="4"/>
        <v>2</v>
      </c>
      <c r="Q1715" s="2">
        <f t="shared" si="5"/>
        <v>5</v>
      </c>
      <c r="R1715" s="2">
        <f t="shared" si="6"/>
        <v>141</v>
      </c>
    </row>
    <row r="1716" ht="14.25" customHeight="1">
      <c r="A1716" s="2">
        <v>330525.0</v>
      </c>
      <c r="B1716" s="2" t="s">
        <v>49</v>
      </c>
      <c r="C1716" s="2" t="s">
        <v>31</v>
      </c>
      <c r="D1716" s="2" t="s">
        <v>32</v>
      </c>
      <c r="E1716" s="2" t="s">
        <v>44</v>
      </c>
      <c r="F1716" s="2" t="s">
        <v>34</v>
      </c>
      <c r="G1716" s="4">
        <v>43530.592094907406</v>
      </c>
      <c r="H1716" s="4">
        <v>43532.592094907406</v>
      </c>
      <c r="I1716" s="4">
        <v>43535.592094907406</v>
      </c>
      <c r="J1716" s="2">
        <v>82.0</v>
      </c>
      <c r="K1716" s="2">
        <v>101.0</v>
      </c>
      <c r="L1716" s="2" t="str">
        <f t="shared" si="1"/>
        <v>Delhi</v>
      </c>
      <c r="M1716" s="2" t="str">
        <f t="shared" si="2"/>
        <v>Bangalore-Delhi</v>
      </c>
      <c r="N1716" s="2" t="str">
        <f t="shared" si="7"/>
        <v>Outstation</v>
      </c>
      <c r="O1716" s="2" t="str">
        <f t="shared" si="3"/>
        <v>FastWheels</v>
      </c>
      <c r="P1716" s="2">
        <f t="shared" si="4"/>
        <v>-3</v>
      </c>
      <c r="Q1716" s="2">
        <f t="shared" si="5"/>
        <v>2</v>
      </c>
      <c r="R1716" s="2">
        <f t="shared" si="6"/>
        <v>183</v>
      </c>
    </row>
    <row r="1717" ht="14.25" customHeight="1">
      <c r="A1717" s="2">
        <v>920939.0</v>
      </c>
      <c r="B1717" s="2" t="s">
        <v>30</v>
      </c>
      <c r="C1717" s="2" t="s">
        <v>45</v>
      </c>
      <c r="D1717" s="2" t="s">
        <v>32</v>
      </c>
      <c r="E1717" s="2" t="s">
        <v>33</v>
      </c>
      <c r="F1717" s="2" t="s">
        <v>34</v>
      </c>
      <c r="G1717" s="4">
        <v>43530.59385416667</v>
      </c>
      <c r="H1717" s="4">
        <v>43536.59385416667</v>
      </c>
      <c r="I1717" s="4">
        <v>43537.59385416667</v>
      </c>
      <c r="J1717" s="2">
        <v>38.0</v>
      </c>
      <c r="K1717" s="2">
        <v>129.0</v>
      </c>
      <c r="L1717" s="2" t="str">
        <f t="shared" si="1"/>
        <v>Chennai</v>
      </c>
      <c r="M1717" s="2" t="str">
        <f t="shared" si="2"/>
        <v>Bangalore-Chennai</v>
      </c>
      <c r="N1717" s="2" t="str">
        <f t="shared" si="7"/>
        <v>Outstation</v>
      </c>
      <c r="O1717" s="2" t="str">
        <f t="shared" si="3"/>
        <v>Ship2Home</v>
      </c>
      <c r="P1717" s="2">
        <f t="shared" si="4"/>
        <v>-1</v>
      </c>
      <c r="Q1717" s="2">
        <f t="shared" si="5"/>
        <v>6</v>
      </c>
      <c r="R1717" s="2">
        <f t="shared" si="6"/>
        <v>167</v>
      </c>
    </row>
    <row r="1718" ht="14.25" customHeight="1">
      <c r="A1718" s="2">
        <v>931422.0</v>
      </c>
      <c r="B1718" s="2" t="s">
        <v>48</v>
      </c>
      <c r="C1718" s="2" t="s">
        <v>37</v>
      </c>
      <c r="D1718" s="2" t="s">
        <v>41</v>
      </c>
      <c r="E1718" s="2" t="s">
        <v>38</v>
      </c>
      <c r="F1718" s="2" t="s">
        <v>34</v>
      </c>
      <c r="G1718" s="4">
        <v>43530.593877314815</v>
      </c>
      <c r="H1718" s="4">
        <v>43537.593877314815</v>
      </c>
      <c r="I1718" s="4">
        <v>43535.593877314815</v>
      </c>
      <c r="J1718" s="2">
        <v>44.0</v>
      </c>
      <c r="K1718" s="2">
        <v>114.0</v>
      </c>
      <c r="L1718" s="2" t="str">
        <f t="shared" si="1"/>
        <v>Mumbai</v>
      </c>
      <c r="M1718" s="2" t="str">
        <f t="shared" si="2"/>
        <v>Delhi-Mumbai</v>
      </c>
      <c r="N1718" s="2" t="str">
        <f t="shared" si="7"/>
        <v>Outstation</v>
      </c>
      <c r="O1718" s="2" t="str">
        <f t="shared" si="3"/>
        <v>Ship2Home</v>
      </c>
      <c r="P1718" s="2">
        <f t="shared" si="4"/>
        <v>2</v>
      </c>
      <c r="Q1718" s="2">
        <f t="shared" si="5"/>
        <v>7</v>
      </c>
      <c r="R1718" s="2">
        <f t="shared" si="6"/>
        <v>158</v>
      </c>
    </row>
    <row r="1719" ht="14.25" customHeight="1">
      <c r="A1719" s="2">
        <v>36096.0</v>
      </c>
      <c r="B1719" s="2" t="s">
        <v>39</v>
      </c>
      <c r="C1719" s="2" t="s">
        <v>40</v>
      </c>
      <c r="D1719" s="2" t="s">
        <v>41</v>
      </c>
      <c r="E1719" s="2" t="s">
        <v>44</v>
      </c>
      <c r="F1719" s="2" t="s">
        <v>34</v>
      </c>
      <c r="G1719" s="4">
        <v>43530.59983796296</v>
      </c>
      <c r="H1719" s="4">
        <v>43538.59983796296</v>
      </c>
      <c r="I1719" s="4">
        <v>43535.59983796296</v>
      </c>
      <c r="J1719" s="2">
        <v>38.0</v>
      </c>
      <c r="K1719" s="2">
        <v>108.0</v>
      </c>
      <c r="L1719" s="2" t="str">
        <f t="shared" si="1"/>
        <v>Kolkata</v>
      </c>
      <c r="M1719" s="2" t="str">
        <f t="shared" si="2"/>
        <v>Delhi-Kolkata</v>
      </c>
      <c r="N1719" s="2" t="str">
        <f t="shared" si="7"/>
        <v>Outstation</v>
      </c>
      <c r="O1719" s="2" t="str">
        <f t="shared" si="3"/>
        <v>FastWheels</v>
      </c>
      <c r="P1719" s="2">
        <f t="shared" si="4"/>
        <v>3</v>
      </c>
      <c r="Q1719" s="2">
        <f t="shared" si="5"/>
        <v>8</v>
      </c>
      <c r="R1719" s="2">
        <f t="shared" si="6"/>
        <v>146</v>
      </c>
    </row>
    <row r="1720" ht="14.25" customHeight="1">
      <c r="A1720" s="2">
        <v>191728.0</v>
      </c>
      <c r="B1720" s="2" t="s">
        <v>47</v>
      </c>
      <c r="C1720" s="2" t="s">
        <v>45</v>
      </c>
      <c r="D1720" s="2" t="s">
        <v>41</v>
      </c>
      <c r="E1720" s="2" t="s">
        <v>44</v>
      </c>
      <c r="F1720" s="2" t="s">
        <v>34</v>
      </c>
      <c r="G1720" s="4">
        <v>43530.604212962964</v>
      </c>
      <c r="H1720" s="4">
        <v>43538.604212962964</v>
      </c>
      <c r="I1720" s="4">
        <v>43533.604212962964</v>
      </c>
      <c r="J1720" s="2">
        <v>30.0</v>
      </c>
      <c r="K1720" s="2">
        <v>124.0</v>
      </c>
      <c r="L1720" s="2" t="str">
        <f t="shared" si="1"/>
        <v>Chennai</v>
      </c>
      <c r="M1720" s="2" t="str">
        <f t="shared" si="2"/>
        <v>Delhi-Chennai</v>
      </c>
      <c r="N1720" s="2" t="str">
        <f t="shared" si="7"/>
        <v>Outstation</v>
      </c>
      <c r="O1720" s="2" t="str">
        <f t="shared" si="3"/>
        <v>FastWheels</v>
      </c>
      <c r="P1720" s="2">
        <f t="shared" si="4"/>
        <v>5</v>
      </c>
      <c r="Q1720" s="2">
        <f t="shared" si="5"/>
        <v>8</v>
      </c>
      <c r="R1720" s="2">
        <f t="shared" si="6"/>
        <v>154</v>
      </c>
    </row>
    <row r="1721" ht="14.25" customHeight="1">
      <c r="A1721" s="2">
        <v>192708.0</v>
      </c>
      <c r="B1721" s="2" t="s">
        <v>39</v>
      </c>
      <c r="C1721" s="2" t="s">
        <v>40</v>
      </c>
      <c r="D1721" s="2" t="s">
        <v>32</v>
      </c>
      <c r="E1721" s="2" t="s">
        <v>44</v>
      </c>
      <c r="F1721" s="2" t="s">
        <v>34</v>
      </c>
      <c r="G1721" s="4">
        <v>43530.608090277776</v>
      </c>
      <c r="H1721" s="4">
        <v>43533.608090277776</v>
      </c>
      <c r="I1721" s="4">
        <v>43535.608090277776</v>
      </c>
      <c r="J1721" s="2">
        <v>70.0</v>
      </c>
      <c r="K1721" s="2">
        <v>93.0</v>
      </c>
      <c r="L1721" s="2" t="str">
        <f t="shared" si="1"/>
        <v>Kolkata</v>
      </c>
      <c r="M1721" s="2" t="str">
        <f t="shared" si="2"/>
        <v>Bangalore-Kolkata</v>
      </c>
      <c r="N1721" s="2" t="str">
        <f t="shared" si="7"/>
        <v>Outstation</v>
      </c>
      <c r="O1721" s="2" t="str">
        <f t="shared" si="3"/>
        <v>FastWheels</v>
      </c>
      <c r="P1721" s="2">
        <f t="shared" si="4"/>
        <v>-2</v>
      </c>
      <c r="Q1721" s="2">
        <f t="shared" si="5"/>
        <v>3</v>
      </c>
      <c r="R1721" s="2">
        <f t="shared" si="6"/>
        <v>163</v>
      </c>
    </row>
    <row r="1722" ht="14.25" customHeight="1">
      <c r="A1722" s="2">
        <v>384739.0</v>
      </c>
      <c r="B1722" s="2" t="s">
        <v>39</v>
      </c>
      <c r="C1722" s="2" t="s">
        <v>40</v>
      </c>
      <c r="D1722" s="2" t="s">
        <v>32</v>
      </c>
      <c r="E1722" s="2" t="s">
        <v>44</v>
      </c>
      <c r="F1722" s="2" t="s">
        <v>34</v>
      </c>
      <c r="G1722" s="4">
        <v>43530.613287037035</v>
      </c>
      <c r="H1722" s="4">
        <v>43534.613287037035</v>
      </c>
      <c r="I1722" s="4">
        <v>43535.613287037035</v>
      </c>
      <c r="J1722" s="2">
        <v>69.0</v>
      </c>
      <c r="K1722" s="2">
        <v>87.0</v>
      </c>
      <c r="L1722" s="2" t="str">
        <f t="shared" si="1"/>
        <v>Kolkata</v>
      </c>
      <c r="M1722" s="2" t="str">
        <f t="shared" si="2"/>
        <v>Bangalore-Kolkata</v>
      </c>
      <c r="N1722" s="2" t="str">
        <f t="shared" si="7"/>
        <v>Outstation</v>
      </c>
      <c r="O1722" s="2" t="str">
        <f t="shared" si="3"/>
        <v>FastWheels</v>
      </c>
      <c r="P1722" s="2">
        <f t="shared" si="4"/>
        <v>-1</v>
      </c>
      <c r="Q1722" s="2">
        <f t="shared" si="5"/>
        <v>4</v>
      </c>
      <c r="R1722" s="2">
        <f t="shared" si="6"/>
        <v>156</v>
      </c>
    </row>
    <row r="1723" ht="14.25" customHeight="1">
      <c r="A1723" s="2">
        <v>534045.0</v>
      </c>
      <c r="B1723" s="2" t="s">
        <v>39</v>
      </c>
      <c r="C1723" s="2" t="s">
        <v>37</v>
      </c>
      <c r="D1723" s="2" t="s">
        <v>41</v>
      </c>
      <c r="E1723" s="2" t="s">
        <v>33</v>
      </c>
      <c r="F1723" s="2" t="s">
        <v>34</v>
      </c>
      <c r="G1723" s="4">
        <v>43530.61509259259</v>
      </c>
      <c r="H1723" s="4">
        <v>43536.61509259259</v>
      </c>
      <c r="I1723" s="4">
        <v>43535.61509259259</v>
      </c>
      <c r="J1723" s="2">
        <v>39.0</v>
      </c>
      <c r="K1723" s="2">
        <v>110.0</v>
      </c>
      <c r="L1723" s="2" t="str">
        <f t="shared" si="1"/>
        <v>Mumbai</v>
      </c>
      <c r="M1723" s="2" t="str">
        <f t="shared" si="2"/>
        <v>Delhi-Mumbai</v>
      </c>
      <c r="N1723" s="2" t="str">
        <f t="shared" si="7"/>
        <v>Outstation</v>
      </c>
      <c r="O1723" s="2" t="str">
        <f t="shared" si="3"/>
        <v>Ship2Home</v>
      </c>
      <c r="P1723" s="2">
        <f t="shared" si="4"/>
        <v>1</v>
      </c>
      <c r="Q1723" s="2">
        <f t="shared" si="5"/>
        <v>6</v>
      </c>
      <c r="R1723" s="2">
        <f t="shared" si="6"/>
        <v>149</v>
      </c>
    </row>
    <row r="1724" ht="14.25" customHeight="1">
      <c r="A1724" s="2">
        <v>170422.0</v>
      </c>
      <c r="B1724" s="2" t="s">
        <v>36</v>
      </c>
      <c r="C1724" s="2" t="s">
        <v>31</v>
      </c>
      <c r="D1724" s="2" t="s">
        <v>32</v>
      </c>
      <c r="E1724" s="2" t="s">
        <v>38</v>
      </c>
      <c r="F1724" s="2" t="s">
        <v>34</v>
      </c>
      <c r="G1724" s="4">
        <v>43530.615752314814</v>
      </c>
      <c r="H1724" s="4">
        <v>43535.615752314814</v>
      </c>
      <c r="I1724" s="4">
        <v>43536.615752314814</v>
      </c>
      <c r="J1724" s="2">
        <v>36.0</v>
      </c>
      <c r="K1724" s="2">
        <v>129.0</v>
      </c>
      <c r="L1724" s="2" t="str">
        <f t="shared" si="1"/>
        <v>Delhi</v>
      </c>
      <c r="M1724" s="2" t="str">
        <f t="shared" si="2"/>
        <v>Bangalore-Delhi</v>
      </c>
      <c r="N1724" s="2" t="str">
        <f t="shared" si="7"/>
        <v>Outstation</v>
      </c>
      <c r="O1724" s="2" t="str">
        <f t="shared" si="3"/>
        <v>Ship2Home</v>
      </c>
      <c r="P1724" s="2">
        <f t="shared" si="4"/>
        <v>-1</v>
      </c>
      <c r="Q1724" s="2">
        <f t="shared" si="5"/>
        <v>5</v>
      </c>
      <c r="R1724" s="2">
        <f t="shared" si="6"/>
        <v>165</v>
      </c>
    </row>
    <row r="1725" ht="14.25" customHeight="1">
      <c r="A1725" s="2">
        <v>549037.0</v>
      </c>
      <c r="B1725" s="2" t="s">
        <v>47</v>
      </c>
      <c r="C1725" s="2" t="s">
        <v>31</v>
      </c>
      <c r="D1725" s="2" t="s">
        <v>32</v>
      </c>
      <c r="E1725" s="2" t="s">
        <v>33</v>
      </c>
      <c r="F1725" s="2" t="s">
        <v>34</v>
      </c>
      <c r="G1725" s="4">
        <v>43530.61729166667</v>
      </c>
      <c r="H1725" s="4">
        <v>43535.61729166667</v>
      </c>
      <c r="I1725" s="4">
        <v>43533.61729166667</v>
      </c>
      <c r="J1725" s="2">
        <v>38.0</v>
      </c>
      <c r="K1725" s="2">
        <v>126.0</v>
      </c>
      <c r="L1725" s="2" t="str">
        <f t="shared" si="1"/>
        <v>Delhi</v>
      </c>
      <c r="M1725" s="2" t="str">
        <f t="shared" si="2"/>
        <v>Bangalore-Delhi</v>
      </c>
      <c r="N1725" s="2" t="str">
        <f t="shared" si="7"/>
        <v>Outstation</v>
      </c>
      <c r="O1725" s="2" t="str">
        <f t="shared" si="3"/>
        <v>Ship2Home</v>
      </c>
      <c r="P1725" s="2">
        <f t="shared" si="4"/>
        <v>2</v>
      </c>
      <c r="Q1725" s="2">
        <f t="shared" si="5"/>
        <v>5</v>
      </c>
      <c r="R1725" s="2">
        <f t="shared" si="6"/>
        <v>164</v>
      </c>
    </row>
    <row r="1726" ht="14.25" customHeight="1">
      <c r="A1726" s="2">
        <v>910825.0</v>
      </c>
      <c r="B1726" s="2" t="s">
        <v>39</v>
      </c>
      <c r="C1726" s="2" t="s">
        <v>37</v>
      </c>
      <c r="D1726" s="2" t="s">
        <v>41</v>
      </c>
      <c r="E1726" s="2" t="s">
        <v>33</v>
      </c>
      <c r="F1726" s="2" t="s">
        <v>34</v>
      </c>
      <c r="G1726" s="4">
        <v>43530.61787037037</v>
      </c>
      <c r="H1726" s="4">
        <v>43535.61787037037</v>
      </c>
      <c r="I1726" s="4">
        <v>43533.61787037037</v>
      </c>
      <c r="J1726" s="2">
        <v>39.0</v>
      </c>
      <c r="K1726" s="2">
        <v>108.0</v>
      </c>
      <c r="L1726" s="2" t="str">
        <f t="shared" si="1"/>
        <v>Mumbai</v>
      </c>
      <c r="M1726" s="2" t="str">
        <f t="shared" si="2"/>
        <v>Delhi-Mumbai</v>
      </c>
      <c r="N1726" s="2" t="str">
        <f t="shared" si="7"/>
        <v>Outstation</v>
      </c>
      <c r="O1726" s="2" t="str">
        <f t="shared" si="3"/>
        <v>Ship2Home</v>
      </c>
      <c r="P1726" s="2">
        <f t="shared" si="4"/>
        <v>2</v>
      </c>
      <c r="Q1726" s="2">
        <f t="shared" si="5"/>
        <v>5</v>
      </c>
      <c r="R1726" s="2">
        <f t="shared" si="6"/>
        <v>147</v>
      </c>
    </row>
    <row r="1727" ht="14.25" customHeight="1">
      <c r="A1727" s="2">
        <v>911492.0</v>
      </c>
      <c r="B1727" s="2" t="s">
        <v>30</v>
      </c>
      <c r="C1727" s="2" t="s">
        <v>37</v>
      </c>
      <c r="D1727" s="2" t="s">
        <v>41</v>
      </c>
      <c r="E1727" s="2" t="s">
        <v>44</v>
      </c>
      <c r="F1727" s="2" t="s">
        <v>34</v>
      </c>
      <c r="G1727" s="4">
        <v>43530.61800925926</v>
      </c>
      <c r="H1727" s="4">
        <v>43536.61800925926</v>
      </c>
      <c r="I1727" s="4">
        <v>43537.61800925926</v>
      </c>
      <c r="J1727" s="2">
        <v>33.0</v>
      </c>
      <c r="K1727" s="2">
        <v>105.0</v>
      </c>
      <c r="L1727" s="2" t="str">
        <f t="shared" si="1"/>
        <v>Mumbai</v>
      </c>
      <c r="M1727" s="2" t="str">
        <f t="shared" si="2"/>
        <v>Delhi-Mumbai</v>
      </c>
      <c r="N1727" s="2" t="str">
        <f t="shared" si="7"/>
        <v>Outstation</v>
      </c>
      <c r="O1727" s="2" t="str">
        <f t="shared" si="3"/>
        <v>FastWheels</v>
      </c>
      <c r="P1727" s="2">
        <f t="shared" si="4"/>
        <v>-1</v>
      </c>
      <c r="Q1727" s="2">
        <f t="shared" si="5"/>
        <v>6</v>
      </c>
      <c r="R1727" s="2">
        <f t="shared" si="6"/>
        <v>138</v>
      </c>
    </row>
    <row r="1728" ht="14.25" customHeight="1">
      <c r="A1728" s="2">
        <v>762747.0</v>
      </c>
      <c r="B1728" s="2" t="s">
        <v>39</v>
      </c>
      <c r="C1728" s="2" t="s">
        <v>31</v>
      </c>
      <c r="D1728" s="2" t="s">
        <v>32</v>
      </c>
      <c r="E1728" s="2" t="s">
        <v>33</v>
      </c>
      <c r="F1728" s="2" t="s">
        <v>34</v>
      </c>
      <c r="G1728" s="4">
        <v>43530.61821759259</v>
      </c>
      <c r="H1728" s="4">
        <v>43533.61821759259</v>
      </c>
      <c r="I1728" s="4">
        <v>43535.61821759259</v>
      </c>
      <c r="J1728" s="2">
        <v>38.0</v>
      </c>
      <c r="K1728" s="2">
        <v>120.0</v>
      </c>
      <c r="L1728" s="2" t="str">
        <f t="shared" si="1"/>
        <v>Delhi</v>
      </c>
      <c r="M1728" s="2" t="str">
        <f t="shared" si="2"/>
        <v>Bangalore-Delhi</v>
      </c>
      <c r="N1728" s="2" t="str">
        <f t="shared" si="7"/>
        <v>Outstation</v>
      </c>
      <c r="O1728" s="2" t="str">
        <f t="shared" si="3"/>
        <v>Ship2Home</v>
      </c>
      <c r="P1728" s="2">
        <f t="shared" si="4"/>
        <v>-2</v>
      </c>
      <c r="Q1728" s="2">
        <f t="shared" si="5"/>
        <v>3</v>
      </c>
      <c r="R1728" s="2">
        <f t="shared" si="6"/>
        <v>158</v>
      </c>
    </row>
    <row r="1729" ht="14.25" customHeight="1">
      <c r="A1729" s="2">
        <v>730307.0</v>
      </c>
      <c r="B1729" s="2" t="s">
        <v>30</v>
      </c>
      <c r="C1729" s="2" t="s">
        <v>43</v>
      </c>
      <c r="D1729" s="2" t="s">
        <v>41</v>
      </c>
      <c r="E1729" s="2" t="s">
        <v>33</v>
      </c>
      <c r="F1729" s="2" t="s">
        <v>34</v>
      </c>
      <c r="G1729" s="4">
        <v>43530.6190162037</v>
      </c>
      <c r="H1729" s="4">
        <v>43537.6190162037</v>
      </c>
      <c r="I1729" s="4">
        <v>43534.6190162037</v>
      </c>
      <c r="J1729" s="2">
        <v>47.0</v>
      </c>
      <c r="K1729" s="2">
        <v>127.0</v>
      </c>
      <c r="L1729" s="2" t="str">
        <f t="shared" si="1"/>
        <v>Bangalore</v>
      </c>
      <c r="M1729" s="2" t="str">
        <f t="shared" si="2"/>
        <v>Delhi-Bangalore</v>
      </c>
      <c r="N1729" s="2" t="str">
        <f t="shared" si="7"/>
        <v>Outstation</v>
      </c>
      <c r="O1729" s="2" t="str">
        <f t="shared" si="3"/>
        <v>Ship2Home</v>
      </c>
      <c r="P1729" s="2">
        <f t="shared" si="4"/>
        <v>3</v>
      </c>
      <c r="Q1729" s="2">
        <f t="shared" si="5"/>
        <v>7</v>
      </c>
      <c r="R1729" s="2">
        <f t="shared" si="6"/>
        <v>174</v>
      </c>
    </row>
    <row r="1730" ht="14.25" customHeight="1">
      <c r="A1730" s="2">
        <v>509788.0</v>
      </c>
      <c r="B1730" s="2" t="s">
        <v>30</v>
      </c>
      <c r="C1730" s="2" t="s">
        <v>45</v>
      </c>
      <c r="D1730" s="2" t="s">
        <v>41</v>
      </c>
      <c r="E1730" s="2" t="s">
        <v>44</v>
      </c>
      <c r="F1730" s="2" t="s">
        <v>34</v>
      </c>
      <c r="G1730" s="4">
        <v>43530.62070601852</v>
      </c>
      <c r="H1730" s="4">
        <v>43538.62070601852</v>
      </c>
      <c r="I1730" s="4">
        <v>43535.62070601852</v>
      </c>
      <c r="J1730" s="2">
        <v>50.0</v>
      </c>
      <c r="K1730" s="2">
        <v>122.0</v>
      </c>
      <c r="L1730" s="2" t="str">
        <f t="shared" si="1"/>
        <v>Chennai</v>
      </c>
      <c r="M1730" s="2" t="str">
        <f t="shared" si="2"/>
        <v>Delhi-Chennai</v>
      </c>
      <c r="N1730" s="2" t="str">
        <f t="shared" si="7"/>
        <v>Outstation</v>
      </c>
      <c r="O1730" s="2" t="str">
        <f t="shared" si="3"/>
        <v>FastWheels</v>
      </c>
      <c r="P1730" s="2">
        <f t="shared" si="4"/>
        <v>3</v>
      </c>
      <c r="Q1730" s="2">
        <f t="shared" si="5"/>
        <v>8</v>
      </c>
      <c r="R1730" s="2">
        <f t="shared" si="6"/>
        <v>172</v>
      </c>
    </row>
    <row r="1731" ht="14.25" customHeight="1">
      <c r="A1731" s="2">
        <v>203713.0</v>
      </c>
      <c r="B1731" s="2" t="s">
        <v>36</v>
      </c>
      <c r="C1731" s="2" t="s">
        <v>37</v>
      </c>
      <c r="D1731" s="2" t="s">
        <v>41</v>
      </c>
      <c r="E1731" s="2" t="s">
        <v>33</v>
      </c>
      <c r="F1731" s="2" t="s">
        <v>34</v>
      </c>
      <c r="G1731" s="4">
        <v>43530.625393518516</v>
      </c>
      <c r="H1731" s="4">
        <v>43536.625393518516</v>
      </c>
      <c r="I1731" s="4">
        <v>43537.625393518516</v>
      </c>
      <c r="J1731" s="2">
        <v>32.0</v>
      </c>
      <c r="K1731" s="2">
        <v>112.0</v>
      </c>
      <c r="L1731" s="2" t="str">
        <f t="shared" si="1"/>
        <v>Mumbai</v>
      </c>
      <c r="M1731" s="2" t="str">
        <f t="shared" si="2"/>
        <v>Delhi-Mumbai</v>
      </c>
      <c r="N1731" s="2" t="str">
        <f t="shared" si="7"/>
        <v>Outstation</v>
      </c>
      <c r="O1731" s="2" t="str">
        <f t="shared" si="3"/>
        <v>Ship2Home</v>
      </c>
      <c r="P1731" s="2">
        <f t="shared" si="4"/>
        <v>-1</v>
      </c>
      <c r="Q1731" s="2">
        <f t="shared" si="5"/>
        <v>6</v>
      </c>
      <c r="R1731" s="2">
        <f t="shared" si="6"/>
        <v>144</v>
      </c>
    </row>
    <row r="1732" ht="14.25" customHeight="1">
      <c r="A1732" s="2">
        <v>359506.0</v>
      </c>
      <c r="B1732" s="2" t="s">
        <v>48</v>
      </c>
      <c r="C1732" s="2" t="s">
        <v>37</v>
      </c>
      <c r="D1732" s="2" t="s">
        <v>32</v>
      </c>
      <c r="E1732" s="2" t="s">
        <v>38</v>
      </c>
      <c r="F1732" s="2" t="s">
        <v>34</v>
      </c>
      <c r="G1732" s="4">
        <v>43530.63796296297</v>
      </c>
      <c r="H1732" s="4">
        <v>43536.63796296297</v>
      </c>
      <c r="I1732" s="4">
        <v>43533.63796296297</v>
      </c>
      <c r="J1732" s="2">
        <v>40.0</v>
      </c>
      <c r="K1732" s="2">
        <v>107.0</v>
      </c>
      <c r="L1732" s="2" t="str">
        <f t="shared" si="1"/>
        <v>Mumbai</v>
      </c>
      <c r="M1732" s="2" t="str">
        <f t="shared" si="2"/>
        <v>Bangalore-Mumbai</v>
      </c>
      <c r="N1732" s="2" t="str">
        <f t="shared" si="7"/>
        <v>Outstation</v>
      </c>
      <c r="O1732" s="2" t="str">
        <f t="shared" si="3"/>
        <v>Ship2Home</v>
      </c>
      <c r="P1732" s="2">
        <f t="shared" si="4"/>
        <v>3</v>
      </c>
      <c r="Q1732" s="2">
        <f t="shared" si="5"/>
        <v>6</v>
      </c>
      <c r="R1732" s="2">
        <f t="shared" si="6"/>
        <v>147</v>
      </c>
    </row>
    <row r="1733" ht="14.25" customHeight="1">
      <c r="A1733" s="2">
        <v>987898.0</v>
      </c>
      <c r="B1733" s="2" t="s">
        <v>36</v>
      </c>
      <c r="C1733" s="2" t="s">
        <v>37</v>
      </c>
      <c r="D1733" s="2" t="s">
        <v>41</v>
      </c>
      <c r="E1733" s="2" t="s">
        <v>38</v>
      </c>
      <c r="F1733" s="2" t="s">
        <v>34</v>
      </c>
      <c r="G1733" s="4">
        <v>43530.63857638889</v>
      </c>
      <c r="H1733" s="4">
        <v>43535.63857638889</v>
      </c>
      <c r="I1733" s="4">
        <v>43535.63857638889</v>
      </c>
      <c r="J1733" s="2">
        <v>45.0</v>
      </c>
      <c r="K1733" s="2">
        <v>107.0</v>
      </c>
      <c r="L1733" s="2" t="str">
        <f t="shared" si="1"/>
        <v>Mumbai</v>
      </c>
      <c r="M1733" s="2" t="str">
        <f t="shared" si="2"/>
        <v>Delhi-Mumbai</v>
      </c>
      <c r="N1733" s="2" t="str">
        <f t="shared" si="7"/>
        <v>Outstation</v>
      </c>
      <c r="O1733" s="2" t="str">
        <f t="shared" si="3"/>
        <v>Ship2Home</v>
      </c>
      <c r="P1733" s="2">
        <f t="shared" si="4"/>
        <v>0</v>
      </c>
      <c r="Q1733" s="2">
        <f t="shared" si="5"/>
        <v>5</v>
      </c>
      <c r="R1733" s="2">
        <f t="shared" si="6"/>
        <v>152</v>
      </c>
    </row>
    <row r="1734" ht="14.25" customHeight="1">
      <c r="A1734" s="2">
        <v>340634.0</v>
      </c>
      <c r="B1734" s="2" t="s">
        <v>30</v>
      </c>
      <c r="C1734" s="2" t="s">
        <v>37</v>
      </c>
      <c r="D1734" s="2" t="s">
        <v>41</v>
      </c>
      <c r="E1734" s="2" t="s">
        <v>38</v>
      </c>
      <c r="F1734" s="2" t="s">
        <v>34</v>
      </c>
      <c r="G1734" s="4">
        <v>43530.64078703704</v>
      </c>
      <c r="H1734" s="4">
        <v>43539.64078703704</v>
      </c>
      <c r="I1734" s="4">
        <v>43533.64078703704</v>
      </c>
      <c r="J1734" s="2">
        <v>34.0</v>
      </c>
      <c r="K1734" s="2">
        <v>113.0</v>
      </c>
      <c r="L1734" s="2" t="str">
        <f t="shared" si="1"/>
        <v>Mumbai</v>
      </c>
      <c r="M1734" s="2" t="str">
        <f t="shared" si="2"/>
        <v>Delhi-Mumbai</v>
      </c>
      <c r="N1734" s="2" t="str">
        <f t="shared" si="7"/>
        <v>Outstation</v>
      </c>
      <c r="O1734" s="2" t="str">
        <f t="shared" si="3"/>
        <v>Ship2Home</v>
      </c>
      <c r="P1734" s="2">
        <f t="shared" si="4"/>
        <v>6</v>
      </c>
      <c r="Q1734" s="2">
        <f t="shared" si="5"/>
        <v>9</v>
      </c>
      <c r="R1734" s="2">
        <f t="shared" si="6"/>
        <v>147</v>
      </c>
    </row>
    <row r="1735" ht="14.25" customHeight="1">
      <c r="A1735" s="2">
        <v>991192.0</v>
      </c>
      <c r="B1735" s="2" t="s">
        <v>42</v>
      </c>
      <c r="C1735" s="2" t="s">
        <v>45</v>
      </c>
      <c r="D1735" s="2" t="s">
        <v>41</v>
      </c>
      <c r="E1735" s="2" t="s">
        <v>44</v>
      </c>
      <c r="F1735" s="2" t="s">
        <v>34</v>
      </c>
      <c r="G1735" s="4">
        <v>43530.641226851854</v>
      </c>
      <c r="H1735" s="4">
        <v>43538.641226851854</v>
      </c>
      <c r="I1735" s="4">
        <v>43534.641226851854</v>
      </c>
      <c r="J1735" s="2">
        <v>39.0</v>
      </c>
      <c r="K1735" s="2">
        <v>128.0</v>
      </c>
      <c r="L1735" s="2" t="str">
        <f t="shared" si="1"/>
        <v>Chennai</v>
      </c>
      <c r="M1735" s="2" t="str">
        <f t="shared" si="2"/>
        <v>Delhi-Chennai</v>
      </c>
      <c r="N1735" s="2" t="str">
        <f t="shared" si="7"/>
        <v>Outstation</v>
      </c>
      <c r="O1735" s="2" t="str">
        <f t="shared" si="3"/>
        <v>FastWheels</v>
      </c>
      <c r="P1735" s="2">
        <f t="shared" si="4"/>
        <v>4</v>
      </c>
      <c r="Q1735" s="2">
        <f t="shared" si="5"/>
        <v>8</v>
      </c>
      <c r="R1735" s="2">
        <f t="shared" si="6"/>
        <v>167</v>
      </c>
    </row>
    <row r="1736" ht="14.25" customHeight="1">
      <c r="A1736" s="2">
        <v>621272.0</v>
      </c>
      <c r="B1736" s="2" t="s">
        <v>47</v>
      </c>
      <c r="C1736" s="2" t="s">
        <v>37</v>
      </c>
      <c r="D1736" s="2" t="s">
        <v>41</v>
      </c>
      <c r="E1736" s="2" t="s">
        <v>44</v>
      </c>
      <c r="F1736" s="2" t="s">
        <v>34</v>
      </c>
      <c r="G1736" s="4">
        <v>43530.6415625</v>
      </c>
      <c r="H1736" s="4">
        <v>43533.6415625</v>
      </c>
      <c r="I1736" s="4">
        <v>43535.6415625</v>
      </c>
      <c r="J1736" s="2">
        <v>46.0</v>
      </c>
      <c r="K1736" s="2">
        <v>113.0</v>
      </c>
      <c r="L1736" s="2" t="str">
        <f t="shared" si="1"/>
        <v>Mumbai</v>
      </c>
      <c r="M1736" s="2" t="str">
        <f t="shared" si="2"/>
        <v>Delhi-Mumbai</v>
      </c>
      <c r="N1736" s="2" t="str">
        <f t="shared" si="7"/>
        <v>Outstation</v>
      </c>
      <c r="O1736" s="2" t="str">
        <f t="shared" si="3"/>
        <v>FastWheels</v>
      </c>
      <c r="P1736" s="2">
        <f t="shared" si="4"/>
        <v>-2</v>
      </c>
      <c r="Q1736" s="2">
        <f t="shared" si="5"/>
        <v>3</v>
      </c>
      <c r="R1736" s="2">
        <f t="shared" si="6"/>
        <v>159</v>
      </c>
    </row>
    <row r="1737" ht="14.25" customHeight="1">
      <c r="A1737" s="2">
        <v>677301.0</v>
      </c>
      <c r="B1737" s="2" t="s">
        <v>47</v>
      </c>
      <c r="C1737" s="2" t="s">
        <v>40</v>
      </c>
      <c r="D1737" s="2" t="s">
        <v>41</v>
      </c>
      <c r="E1737" s="2" t="s">
        <v>33</v>
      </c>
      <c r="F1737" s="2" t="s">
        <v>34</v>
      </c>
      <c r="G1737" s="4">
        <v>43530.64175925926</v>
      </c>
      <c r="H1737" s="4">
        <v>43533.64175925926</v>
      </c>
      <c r="I1737" s="4">
        <v>43536.64175925926</v>
      </c>
      <c r="J1737" s="2">
        <v>35.0</v>
      </c>
      <c r="K1737" s="2">
        <v>108.0</v>
      </c>
      <c r="L1737" s="2" t="str">
        <f t="shared" si="1"/>
        <v>Kolkata</v>
      </c>
      <c r="M1737" s="2" t="str">
        <f t="shared" si="2"/>
        <v>Delhi-Kolkata</v>
      </c>
      <c r="N1737" s="2" t="str">
        <f t="shared" si="7"/>
        <v>Outstation</v>
      </c>
      <c r="O1737" s="2" t="str">
        <f t="shared" si="3"/>
        <v>Ship2Home</v>
      </c>
      <c r="P1737" s="2">
        <f t="shared" si="4"/>
        <v>-3</v>
      </c>
      <c r="Q1737" s="2">
        <f t="shared" si="5"/>
        <v>3</v>
      </c>
      <c r="R1737" s="2">
        <f t="shared" si="6"/>
        <v>143</v>
      </c>
    </row>
    <row r="1738" ht="14.25" customHeight="1">
      <c r="A1738" s="2">
        <v>68800.0</v>
      </c>
      <c r="B1738" s="2" t="s">
        <v>42</v>
      </c>
      <c r="C1738" s="2" t="s">
        <v>31</v>
      </c>
      <c r="D1738" s="2" t="s">
        <v>41</v>
      </c>
      <c r="E1738" s="2" t="s">
        <v>44</v>
      </c>
      <c r="F1738" s="2" t="s">
        <v>34</v>
      </c>
      <c r="G1738" s="4">
        <v>43530.64803240741</v>
      </c>
      <c r="H1738" s="4">
        <v>43532.64803240741</v>
      </c>
      <c r="I1738" s="4">
        <v>43537.64803240741</v>
      </c>
      <c r="J1738" s="2">
        <v>0.0</v>
      </c>
      <c r="K1738" s="2">
        <v>121.0</v>
      </c>
      <c r="L1738" s="2" t="str">
        <f t="shared" si="1"/>
        <v>Delhi</v>
      </c>
      <c r="M1738" s="2" t="str">
        <f t="shared" si="2"/>
        <v>Delhi-Delhi</v>
      </c>
      <c r="N1738" s="2" t="str">
        <f t="shared" si="7"/>
        <v>Local</v>
      </c>
      <c r="O1738" s="2" t="str">
        <f t="shared" si="3"/>
        <v>FastWheels</v>
      </c>
      <c r="P1738" s="2">
        <f t="shared" si="4"/>
        <v>-5</v>
      </c>
      <c r="Q1738" s="2">
        <f t="shared" si="5"/>
        <v>2</v>
      </c>
      <c r="R1738" s="2">
        <f t="shared" si="6"/>
        <v>121</v>
      </c>
    </row>
    <row r="1739" ht="14.25" customHeight="1">
      <c r="A1739" s="2">
        <v>432908.0</v>
      </c>
      <c r="B1739" s="2" t="s">
        <v>47</v>
      </c>
      <c r="C1739" s="2" t="s">
        <v>31</v>
      </c>
      <c r="D1739" s="2" t="s">
        <v>32</v>
      </c>
      <c r="E1739" s="2" t="s">
        <v>44</v>
      </c>
      <c r="F1739" s="2" t="s">
        <v>34</v>
      </c>
      <c r="G1739" s="4">
        <v>43530.651608796295</v>
      </c>
      <c r="H1739" s="4">
        <v>43532.651608796295</v>
      </c>
      <c r="I1739" s="4">
        <v>43535.651608796295</v>
      </c>
      <c r="J1739" s="2">
        <v>36.0</v>
      </c>
      <c r="K1739" s="2">
        <v>120.0</v>
      </c>
      <c r="L1739" s="2" t="str">
        <f t="shared" si="1"/>
        <v>Delhi</v>
      </c>
      <c r="M1739" s="2" t="str">
        <f t="shared" si="2"/>
        <v>Bangalore-Delhi</v>
      </c>
      <c r="N1739" s="2" t="str">
        <f t="shared" si="7"/>
        <v>Outstation</v>
      </c>
      <c r="O1739" s="2" t="str">
        <f t="shared" si="3"/>
        <v>FastWheels</v>
      </c>
      <c r="P1739" s="2">
        <f t="shared" si="4"/>
        <v>-3</v>
      </c>
      <c r="Q1739" s="2">
        <f t="shared" si="5"/>
        <v>2</v>
      </c>
      <c r="R1739" s="2">
        <f t="shared" si="6"/>
        <v>156</v>
      </c>
    </row>
    <row r="1740" ht="14.25" customHeight="1">
      <c r="A1740" s="2">
        <v>529715.0</v>
      </c>
      <c r="B1740" s="2" t="s">
        <v>47</v>
      </c>
      <c r="C1740" s="2" t="s">
        <v>37</v>
      </c>
      <c r="D1740" s="2" t="s">
        <v>41</v>
      </c>
      <c r="E1740" s="2" t="s">
        <v>33</v>
      </c>
      <c r="F1740" s="2" t="s">
        <v>34</v>
      </c>
      <c r="G1740" s="4">
        <v>43530.65387731481</v>
      </c>
      <c r="H1740" s="4">
        <v>43537.65387731481</v>
      </c>
      <c r="I1740" s="4">
        <v>43537.65387731481</v>
      </c>
      <c r="J1740" s="2">
        <v>39.0</v>
      </c>
      <c r="K1740" s="2">
        <v>107.0</v>
      </c>
      <c r="L1740" s="2" t="str">
        <f t="shared" si="1"/>
        <v>Mumbai</v>
      </c>
      <c r="M1740" s="2" t="str">
        <f t="shared" si="2"/>
        <v>Delhi-Mumbai</v>
      </c>
      <c r="N1740" s="2" t="str">
        <f t="shared" si="7"/>
        <v>Outstation</v>
      </c>
      <c r="O1740" s="2" t="str">
        <f t="shared" si="3"/>
        <v>Ship2Home</v>
      </c>
      <c r="P1740" s="2">
        <f t="shared" si="4"/>
        <v>0</v>
      </c>
      <c r="Q1740" s="2">
        <f t="shared" si="5"/>
        <v>7</v>
      </c>
      <c r="R1740" s="2">
        <f t="shared" si="6"/>
        <v>146</v>
      </c>
    </row>
    <row r="1741" ht="14.25" customHeight="1">
      <c r="A1741" s="2">
        <v>323403.0</v>
      </c>
      <c r="B1741" s="2" t="s">
        <v>39</v>
      </c>
      <c r="C1741" s="2" t="s">
        <v>31</v>
      </c>
      <c r="D1741" s="2" t="s">
        <v>41</v>
      </c>
      <c r="E1741" s="2" t="s">
        <v>33</v>
      </c>
      <c r="F1741" s="2" t="s">
        <v>34</v>
      </c>
      <c r="G1741" s="4">
        <v>43530.65609953704</v>
      </c>
      <c r="H1741" s="4">
        <v>43537.65609953704</v>
      </c>
      <c r="I1741" s="4">
        <v>43535.65609953704</v>
      </c>
      <c r="J1741" s="2">
        <v>0.0</v>
      </c>
      <c r="K1741" s="2">
        <v>129.0</v>
      </c>
      <c r="L1741" s="2" t="str">
        <f t="shared" si="1"/>
        <v>Delhi</v>
      </c>
      <c r="M1741" s="2" t="str">
        <f t="shared" si="2"/>
        <v>Delhi-Delhi</v>
      </c>
      <c r="N1741" s="2" t="str">
        <f t="shared" si="7"/>
        <v>Local</v>
      </c>
      <c r="O1741" s="2" t="str">
        <f t="shared" si="3"/>
        <v>Ship2Home</v>
      </c>
      <c r="P1741" s="2">
        <f t="shared" si="4"/>
        <v>2</v>
      </c>
      <c r="Q1741" s="2">
        <f t="shared" si="5"/>
        <v>7</v>
      </c>
      <c r="R1741" s="2">
        <f t="shared" si="6"/>
        <v>129</v>
      </c>
    </row>
    <row r="1742" ht="14.25" customHeight="1">
      <c r="A1742" s="2">
        <v>339072.0</v>
      </c>
      <c r="B1742" s="2" t="s">
        <v>30</v>
      </c>
      <c r="C1742" s="2" t="s">
        <v>31</v>
      </c>
      <c r="D1742" s="2" t="s">
        <v>41</v>
      </c>
      <c r="E1742" s="2" t="s">
        <v>44</v>
      </c>
      <c r="F1742" s="2" t="s">
        <v>34</v>
      </c>
      <c r="G1742" s="4">
        <v>43530.662766203706</v>
      </c>
      <c r="H1742" s="4">
        <v>43530.662766203706</v>
      </c>
      <c r="I1742" s="4">
        <v>43535.662766203706</v>
      </c>
      <c r="J1742" s="2">
        <v>0.0</v>
      </c>
      <c r="K1742" s="2">
        <v>124.0</v>
      </c>
      <c r="L1742" s="2" t="str">
        <f t="shared" si="1"/>
        <v>Delhi</v>
      </c>
      <c r="M1742" s="2" t="str">
        <f t="shared" si="2"/>
        <v>Delhi-Delhi</v>
      </c>
      <c r="N1742" s="2" t="str">
        <f t="shared" si="7"/>
        <v>Local</v>
      </c>
      <c r="O1742" s="2" t="str">
        <f t="shared" si="3"/>
        <v>FastWheels</v>
      </c>
      <c r="P1742" s="2">
        <f t="shared" si="4"/>
        <v>-5</v>
      </c>
      <c r="Q1742" s="2">
        <f t="shared" si="5"/>
        <v>0</v>
      </c>
      <c r="R1742" s="2">
        <f t="shared" si="6"/>
        <v>124</v>
      </c>
    </row>
    <row r="1743" ht="14.25" customHeight="1">
      <c r="A1743" s="2">
        <v>385690.0</v>
      </c>
      <c r="B1743" s="2" t="s">
        <v>36</v>
      </c>
      <c r="C1743" s="2" t="s">
        <v>40</v>
      </c>
      <c r="D1743" s="2" t="s">
        <v>32</v>
      </c>
      <c r="E1743" s="2" t="s">
        <v>38</v>
      </c>
      <c r="F1743" s="2" t="s">
        <v>34</v>
      </c>
      <c r="G1743" s="4">
        <v>43530.66311342592</v>
      </c>
      <c r="H1743" s="4">
        <v>43533.66311342592</v>
      </c>
      <c r="I1743" s="4">
        <v>43537.66311342592</v>
      </c>
      <c r="J1743" s="2">
        <v>33.0</v>
      </c>
      <c r="K1743" s="2">
        <v>112.0</v>
      </c>
      <c r="L1743" s="2" t="str">
        <f t="shared" si="1"/>
        <v>Kolkata</v>
      </c>
      <c r="M1743" s="2" t="str">
        <f t="shared" si="2"/>
        <v>Bangalore-Kolkata</v>
      </c>
      <c r="N1743" s="2" t="str">
        <f t="shared" si="7"/>
        <v>Outstation</v>
      </c>
      <c r="O1743" s="2" t="str">
        <f t="shared" si="3"/>
        <v>Ship2Home</v>
      </c>
      <c r="P1743" s="2">
        <f t="shared" si="4"/>
        <v>-4</v>
      </c>
      <c r="Q1743" s="2">
        <f t="shared" si="5"/>
        <v>3</v>
      </c>
      <c r="R1743" s="2">
        <f t="shared" si="6"/>
        <v>145</v>
      </c>
    </row>
    <row r="1744" ht="14.25" customHeight="1">
      <c r="A1744" s="2">
        <v>176517.0</v>
      </c>
      <c r="B1744" s="2" t="s">
        <v>49</v>
      </c>
      <c r="C1744" s="2" t="s">
        <v>40</v>
      </c>
      <c r="D1744" s="2" t="s">
        <v>32</v>
      </c>
      <c r="E1744" s="2" t="s">
        <v>33</v>
      </c>
      <c r="F1744" s="2" t="s">
        <v>34</v>
      </c>
      <c r="G1744" s="4">
        <v>43530.67049768518</v>
      </c>
      <c r="H1744" s="4">
        <v>43534.67049768518</v>
      </c>
      <c r="I1744" s="4">
        <v>43535.67049768518</v>
      </c>
      <c r="J1744" s="2">
        <v>44.0</v>
      </c>
      <c r="K1744" s="2">
        <v>112.0</v>
      </c>
      <c r="L1744" s="2" t="str">
        <f t="shared" si="1"/>
        <v>Kolkata</v>
      </c>
      <c r="M1744" s="2" t="str">
        <f t="shared" si="2"/>
        <v>Bangalore-Kolkata</v>
      </c>
      <c r="N1744" s="2" t="str">
        <f t="shared" si="7"/>
        <v>Outstation</v>
      </c>
      <c r="O1744" s="2" t="str">
        <f t="shared" si="3"/>
        <v>Ship2Home</v>
      </c>
      <c r="P1744" s="2">
        <f t="shared" si="4"/>
        <v>-1</v>
      </c>
      <c r="Q1744" s="2">
        <f t="shared" si="5"/>
        <v>4</v>
      </c>
      <c r="R1744" s="2">
        <f t="shared" si="6"/>
        <v>156</v>
      </c>
    </row>
    <row r="1745" ht="14.25" customHeight="1">
      <c r="A1745" s="2">
        <v>507925.0</v>
      </c>
      <c r="B1745" s="2" t="s">
        <v>48</v>
      </c>
      <c r="C1745" s="2" t="s">
        <v>31</v>
      </c>
      <c r="D1745" s="2" t="s">
        <v>41</v>
      </c>
      <c r="E1745" s="2" t="s">
        <v>33</v>
      </c>
      <c r="F1745" s="2" t="s">
        <v>34</v>
      </c>
      <c r="G1745" s="4">
        <v>43530.6709375</v>
      </c>
      <c r="H1745" s="4">
        <v>43535.6709375</v>
      </c>
      <c r="I1745" s="4">
        <v>43536.6709375</v>
      </c>
      <c r="J1745" s="2">
        <v>0.0</v>
      </c>
      <c r="K1745" s="2">
        <v>126.0</v>
      </c>
      <c r="L1745" s="2" t="str">
        <f t="shared" si="1"/>
        <v>Delhi</v>
      </c>
      <c r="M1745" s="2" t="str">
        <f t="shared" si="2"/>
        <v>Delhi-Delhi</v>
      </c>
      <c r="N1745" s="2" t="str">
        <f t="shared" si="7"/>
        <v>Local</v>
      </c>
      <c r="O1745" s="2" t="str">
        <f t="shared" si="3"/>
        <v>Ship2Home</v>
      </c>
      <c r="P1745" s="2">
        <f t="shared" si="4"/>
        <v>-1</v>
      </c>
      <c r="Q1745" s="2">
        <f t="shared" si="5"/>
        <v>5</v>
      </c>
      <c r="R1745" s="2">
        <f t="shared" si="6"/>
        <v>126</v>
      </c>
    </row>
    <row r="1746" ht="14.25" customHeight="1">
      <c r="A1746" s="2">
        <v>114534.0</v>
      </c>
      <c r="B1746" s="2" t="s">
        <v>36</v>
      </c>
      <c r="C1746" s="2" t="s">
        <v>43</v>
      </c>
      <c r="D1746" s="2" t="s">
        <v>41</v>
      </c>
      <c r="E1746" s="2" t="s">
        <v>44</v>
      </c>
      <c r="F1746" s="2" t="s">
        <v>34</v>
      </c>
      <c r="G1746" s="4">
        <v>43530.676099537035</v>
      </c>
      <c r="H1746" s="4">
        <v>43533.676099537035</v>
      </c>
      <c r="I1746" s="4">
        <v>43537.676099537035</v>
      </c>
      <c r="J1746" s="2">
        <v>72.0</v>
      </c>
      <c r="K1746" s="2">
        <v>109.0</v>
      </c>
      <c r="L1746" s="2" t="str">
        <f t="shared" si="1"/>
        <v>Bangalore</v>
      </c>
      <c r="M1746" s="2" t="str">
        <f t="shared" si="2"/>
        <v>Delhi-Bangalore</v>
      </c>
      <c r="N1746" s="2" t="str">
        <f t="shared" si="7"/>
        <v>Outstation</v>
      </c>
      <c r="O1746" s="2" t="str">
        <f t="shared" si="3"/>
        <v>FastWheels</v>
      </c>
      <c r="P1746" s="2">
        <f t="shared" si="4"/>
        <v>-4</v>
      </c>
      <c r="Q1746" s="2">
        <f t="shared" si="5"/>
        <v>3</v>
      </c>
      <c r="R1746" s="2">
        <f t="shared" si="6"/>
        <v>181</v>
      </c>
    </row>
    <row r="1747" ht="14.25" customHeight="1">
      <c r="A1747" s="2">
        <v>848679.0</v>
      </c>
      <c r="B1747" s="2" t="s">
        <v>36</v>
      </c>
      <c r="C1747" s="2" t="s">
        <v>40</v>
      </c>
      <c r="D1747" s="2" t="s">
        <v>32</v>
      </c>
      <c r="E1747" s="2" t="s">
        <v>33</v>
      </c>
      <c r="F1747" s="2" t="s">
        <v>34</v>
      </c>
      <c r="G1747" s="4">
        <v>43530.68268518519</v>
      </c>
      <c r="H1747" s="4">
        <v>43536.68268518519</v>
      </c>
      <c r="I1747" s="4">
        <v>43537.68268518519</v>
      </c>
      <c r="J1747" s="2">
        <v>25.0</v>
      </c>
      <c r="K1747" s="2">
        <v>113.0</v>
      </c>
      <c r="L1747" s="2" t="str">
        <f t="shared" si="1"/>
        <v>Kolkata</v>
      </c>
      <c r="M1747" s="2" t="str">
        <f t="shared" si="2"/>
        <v>Bangalore-Kolkata</v>
      </c>
      <c r="N1747" s="2" t="str">
        <f t="shared" si="7"/>
        <v>Outstation</v>
      </c>
      <c r="O1747" s="2" t="str">
        <f t="shared" si="3"/>
        <v>Ship2Home</v>
      </c>
      <c r="P1747" s="2">
        <f t="shared" si="4"/>
        <v>-1</v>
      </c>
      <c r="Q1747" s="2">
        <f t="shared" si="5"/>
        <v>6</v>
      </c>
      <c r="R1747" s="2">
        <f t="shared" si="6"/>
        <v>138</v>
      </c>
    </row>
    <row r="1748" ht="14.25" customHeight="1">
      <c r="A1748" s="2">
        <v>91382.0</v>
      </c>
      <c r="B1748" s="2" t="s">
        <v>30</v>
      </c>
      <c r="C1748" s="2" t="s">
        <v>37</v>
      </c>
      <c r="D1748" s="2" t="s">
        <v>32</v>
      </c>
      <c r="E1748" s="2" t="s">
        <v>38</v>
      </c>
      <c r="F1748" s="2" t="s">
        <v>34</v>
      </c>
      <c r="G1748" s="4">
        <v>43530.688472222224</v>
      </c>
      <c r="H1748" s="4">
        <v>43536.688472222224</v>
      </c>
      <c r="I1748" s="4">
        <v>43533.688472222224</v>
      </c>
      <c r="J1748" s="2">
        <v>34.0</v>
      </c>
      <c r="K1748" s="2">
        <v>113.0</v>
      </c>
      <c r="L1748" s="2" t="str">
        <f t="shared" si="1"/>
        <v>Mumbai</v>
      </c>
      <c r="M1748" s="2" t="str">
        <f t="shared" si="2"/>
        <v>Bangalore-Mumbai</v>
      </c>
      <c r="N1748" s="2" t="str">
        <f t="shared" si="7"/>
        <v>Outstation</v>
      </c>
      <c r="O1748" s="2" t="str">
        <f t="shared" si="3"/>
        <v>Ship2Home</v>
      </c>
      <c r="P1748" s="2">
        <f t="shared" si="4"/>
        <v>3</v>
      </c>
      <c r="Q1748" s="2">
        <f t="shared" si="5"/>
        <v>6</v>
      </c>
      <c r="R1748" s="2">
        <f t="shared" si="6"/>
        <v>147</v>
      </c>
    </row>
    <row r="1749" ht="14.25" customHeight="1">
      <c r="A1749" s="2">
        <v>546941.0</v>
      </c>
      <c r="B1749" s="2" t="s">
        <v>36</v>
      </c>
      <c r="C1749" s="2" t="s">
        <v>37</v>
      </c>
      <c r="D1749" s="2" t="s">
        <v>32</v>
      </c>
      <c r="E1749" s="2" t="s">
        <v>44</v>
      </c>
      <c r="F1749" s="2" t="s">
        <v>34</v>
      </c>
      <c r="G1749" s="4">
        <v>43530.69268518518</v>
      </c>
      <c r="H1749" s="4">
        <v>43535.69268518518</v>
      </c>
      <c r="I1749" s="4">
        <v>43537.69268518518</v>
      </c>
      <c r="J1749" s="2">
        <v>89.0</v>
      </c>
      <c r="K1749" s="2">
        <v>89.0</v>
      </c>
      <c r="L1749" s="2" t="str">
        <f t="shared" si="1"/>
        <v>Mumbai</v>
      </c>
      <c r="M1749" s="2" t="str">
        <f t="shared" si="2"/>
        <v>Bangalore-Mumbai</v>
      </c>
      <c r="N1749" s="2" t="str">
        <f t="shared" si="7"/>
        <v>Outstation</v>
      </c>
      <c r="O1749" s="2" t="str">
        <f t="shared" si="3"/>
        <v>FastWheels</v>
      </c>
      <c r="P1749" s="2">
        <f t="shared" si="4"/>
        <v>-2</v>
      </c>
      <c r="Q1749" s="2">
        <f t="shared" si="5"/>
        <v>5</v>
      </c>
      <c r="R1749" s="2">
        <f t="shared" si="6"/>
        <v>178</v>
      </c>
    </row>
    <row r="1750" ht="14.25" customHeight="1">
      <c r="A1750" s="2">
        <v>728705.0</v>
      </c>
      <c r="B1750" s="2" t="s">
        <v>36</v>
      </c>
      <c r="C1750" s="2" t="s">
        <v>43</v>
      </c>
      <c r="D1750" s="2" t="s">
        <v>41</v>
      </c>
      <c r="E1750" s="2" t="s">
        <v>44</v>
      </c>
      <c r="F1750" s="2" t="s">
        <v>34</v>
      </c>
      <c r="G1750" s="4">
        <v>43530.69295138889</v>
      </c>
      <c r="H1750" s="4">
        <v>43532.69295138889</v>
      </c>
      <c r="I1750" s="4">
        <v>43534.69295138889</v>
      </c>
      <c r="J1750" s="2">
        <v>67.0</v>
      </c>
      <c r="K1750" s="2">
        <v>101.0</v>
      </c>
      <c r="L1750" s="2" t="str">
        <f t="shared" si="1"/>
        <v>Bangalore</v>
      </c>
      <c r="M1750" s="2" t="str">
        <f t="shared" si="2"/>
        <v>Delhi-Bangalore</v>
      </c>
      <c r="N1750" s="2" t="str">
        <f t="shared" si="7"/>
        <v>Outstation</v>
      </c>
      <c r="O1750" s="2" t="str">
        <f t="shared" si="3"/>
        <v>FastWheels</v>
      </c>
      <c r="P1750" s="2">
        <f t="shared" si="4"/>
        <v>-2</v>
      </c>
      <c r="Q1750" s="2">
        <f t="shared" si="5"/>
        <v>2</v>
      </c>
      <c r="R1750" s="2">
        <f t="shared" si="6"/>
        <v>168</v>
      </c>
    </row>
    <row r="1751" ht="14.25" customHeight="1">
      <c r="A1751" s="2">
        <v>103691.0</v>
      </c>
      <c r="B1751" s="2" t="s">
        <v>36</v>
      </c>
      <c r="C1751" s="2" t="s">
        <v>45</v>
      </c>
      <c r="D1751" s="2" t="s">
        <v>32</v>
      </c>
      <c r="E1751" s="2" t="s">
        <v>44</v>
      </c>
      <c r="F1751" s="2" t="s">
        <v>34</v>
      </c>
      <c r="G1751" s="4">
        <v>43530.70253472222</v>
      </c>
      <c r="H1751" s="4">
        <v>43537.70253472222</v>
      </c>
      <c r="I1751" s="4">
        <v>43533.70253472222</v>
      </c>
      <c r="J1751" s="2">
        <v>60.0</v>
      </c>
      <c r="K1751" s="2">
        <v>105.0</v>
      </c>
      <c r="L1751" s="2" t="str">
        <f t="shared" si="1"/>
        <v>Chennai</v>
      </c>
      <c r="M1751" s="2" t="str">
        <f t="shared" si="2"/>
        <v>Bangalore-Chennai</v>
      </c>
      <c r="N1751" s="2" t="str">
        <f t="shared" si="7"/>
        <v>Outstation</v>
      </c>
      <c r="O1751" s="2" t="str">
        <f t="shared" si="3"/>
        <v>FastWheels</v>
      </c>
      <c r="P1751" s="2">
        <f t="shared" si="4"/>
        <v>4</v>
      </c>
      <c r="Q1751" s="2">
        <f t="shared" si="5"/>
        <v>7</v>
      </c>
      <c r="R1751" s="2">
        <f t="shared" si="6"/>
        <v>165</v>
      </c>
    </row>
    <row r="1752" ht="14.25" customHeight="1">
      <c r="A1752" s="2">
        <v>74196.0</v>
      </c>
      <c r="B1752" s="2" t="s">
        <v>30</v>
      </c>
      <c r="C1752" s="2" t="s">
        <v>37</v>
      </c>
      <c r="D1752" s="2" t="s">
        <v>32</v>
      </c>
      <c r="E1752" s="2" t="s">
        <v>44</v>
      </c>
      <c r="F1752" s="2" t="s">
        <v>34</v>
      </c>
      <c r="G1752" s="4">
        <v>43530.71303240741</v>
      </c>
      <c r="H1752" s="4">
        <v>43534.71303240741</v>
      </c>
      <c r="I1752" s="4">
        <v>43537.71303240741</v>
      </c>
      <c r="J1752" s="2">
        <v>33.0</v>
      </c>
      <c r="K1752" s="2">
        <v>110.0</v>
      </c>
      <c r="L1752" s="2" t="str">
        <f t="shared" si="1"/>
        <v>Mumbai</v>
      </c>
      <c r="M1752" s="2" t="str">
        <f t="shared" si="2"/>
        <v>Bangalore-Mumbai</v>
      </c>
      <c r="N1752" s="2" t="str">
        <f t="shared" si="7"/>
        <v>Outstation</v>
      </c>
      <c r="O1752" s="2" t="str">
        <f t="shared" si="3"/>
        <v>FastWheels</v>
      </c>
      <c r="P1752" s="2">
        <f t="shared" si="4"/>
        <v>-3</v>
      </c>
      <c r="Q1752" s="2">
        <f t="shared" si="5"/>
        <v>4</v>
      </c>
      <c r="R1752" s="2">
        <f t="shared" si="6"/>
        <v>143</v>
      </c>
    </row>
    <row r="1753" ht="14.25" customHeight="1">
      <c r="A1753" s="2">
        <v>3453.0</v>
      </c>
      <c r="B1753" s="2" t="s">
        <v>39</v>
      </c>
      <c r="C1753" s="2" t="s">
        <v>31</v>
      </c>
      <c r="D1753" s="2" t="s">
        <v>32</v>
      </c>
      <c r="E1753" s="2" t="s">
        <v>44</v>
      </c>
      <c r="F1753" s="2" t="s">
        <v>34</v>
      </c>
      <c r="G1753" s="4">
        <v>43530.729155092595</v>
      </c>
      <c r="H1753" s="4">
        <v>43533.729155092595</v>
      </c>
      <c r="I1753" s="4">
        <v>43537.729155092595</v>
      </c>
      <c r="J1753" s="2">
        <v>75.0</v>
      </c>
      <c r="K1753" s="2">
        <v>109.0</v>
      </c>
      <c r="L1753" s="2" t="str">
        <f t="shared" si="1"/>
        <v>Delhi</v>
      </c>
      <c r="M1753" s="2" t="str">
        <f t="shared" si="2"/>
        <v>Bangalore-Delhi</v>
      </c>
      <c r="N1753" s="2" t="str">
        <f t="shared" si="7"/>
        <v>Outstation</v>
      </c>
      <c r="O1753" s="2" t="str">
        <f t="shared" si="3"/>
        <v>FastWheels</v>
      </c>
      <c r="P1753" s="2">
        <f t="shared" si="4"/>
        <v>-4</v>
      </c>
      <c r="Q1753" s="2">
        <f t="shared" si="5"/>
        <v>3</v>
      </c>
      <c r="R1753" s="2">
        <f t="shared" si="6"/>
        <v>184</v>
      </c>
    </row>
    <row r="1754" ht="14.25" customHeight="1">
      <c r="A1754" s="2">
        <v>617591.0</v>
      </c>
      <c r="B1754" s="2" t="s">
        <v>39</v>
      </c>
      <c r="C1754" s="2" t="s">
        <v>40</v>
      </c>
      <c r="D1754" s="2" t="s">
        <v>41</v>
      </c>
      <c r="E1754" s="2" t="s">
        <v>33</v>
      </c>
      <c r="F1754" s="2" t="s">
        <v>34</v>
      </c>
      <c r="G1754" s="4">
        <v>43530.73011574074</v>
      </c>
      <c r="H1754" s="4">
        <v>43534.73011574074</v>
      </c>
      <c r="I1754" s="4">
        <v>43537.73011574074</v>
      </c>
      <c r="J1754" s="2">
        <v>26.0</v>
      </c>
      <c r="K1754" s="2">
        <v>112.0</v>
      </c>
      <c r="L1754" s="2" t="str">
        <f t="shared" si="1"/>
        <v>Kolkata</v>
      </c>
      <c r="M1754" s="2" t="str">
        <f t="shared" si="2"/>
        <v>Delhi-Kolkata</v>
      </c>
      <c r="N1754" s="2" t="str">
        <f t="shared" si="7"/>
        <v>Outstation</v>
      </c>
      <c r="O1754" s="2" t="str">
        <f t="shared" si="3"/>
        <v>Ship2Home</v>
      </c>
      <c r="P1754" s="2">
        <f t="shared" si="4"/>
        <v>-3</v>
      </c>
      <c r="Q1754" s="2">
        <f t="shared" si="5"/>
        <v>4</v>
      </c>
      <c r="R1754" s="2">
        <f t="shared" si="6"/>
        <v>138</v>
      </c>
    </row>
    <row r="1755" ht="14.25" customHeight="1">
      <c r="A1755" s="2">
        <v>750361.0</v>
      </c>
      <c r="B1755" s="2" t="s">
        <v>39</v>
      </c>
      <c r="C1755" s="2" t="s">
        <v>40</v>
      </c>
      <c r="D1755" s="2" t="s">
        <v>32</v>
      </c>
      <c r="E1755" s="2" t="s">
        <v>33</v>
      </c>
      <c r="F1755" s="2" t="s">
        <v>34</v>
      </c>
      <c r="G1755" s="4">
        <v>43530.740324074075</v>
      </c>
      <c r="H1755" s="4">
        <v>43534.740324074075</v>
      </c>
      <c r="I1755" s="4">
        <v>43534.740324074075</v>
      </c>
      <c r="J1755" s="2">
        <v>46.0</v>
      </c>
      <c r="K1755" s="2">
        <v>112.0</v>
      </c>
      <c r="L1755" s="2" t="str">
        <f t="shared" si="1"/>
        <v>Kolkata</v>
      </c>
      <c r="M1755" s="2" t="str">
        <f t="shared" si="2"/>
        <v>Bangalore-Kolkata</v>
      </c>
      <c r="N1755" s="2" t="str">
        <f t="shared" si="7"/>
        <v>Outstation</v>
      </c>
      <c r="O1755" s="2" t="str">
        <f t="shared" si="3"/>
        <v>Ship2Home</v>
      </c>
      <c r="P1755" s="2">
        <f t="shared" si="4"/>
        <v>0</v>
      </c>
      <c r="Q1755" s="2">
        <f t="shared" si="5"/>
        <v>4</v>
      </c>
      <c r="R1755" s="2">
        <f t="shared" si="6"/>
        <v>158</v>
      </c>
    </row>
    <row r="1756" ht="14.25" customHeight="1">
      <c r="A1756" s="2">
        <v>973164.0</v>
      </c>
      <c r="B1756" s="2" t="s">
        <v>42</v>
      </c>
      <c r="C1756" s="2" t="s">
        <v>31</v>
      </c>
      <c r="D1756" s="2" t="s">
        <v>41</v>
      </c>
      <c r="E1756" s="2" t="s">
        <v>44</v>
      </c>
      <c r="F1756" s="2" t="s">
        <v>34</v>
      </c>
      <c r="G1756" s="4">
        <v>43530.741377314815</v>
      </c>
      <c r="H1756" s="4">
        <v>43530.741377314815</v>
      </c>
      <c r="I1756" s="4">
        <v>43534.741377314815</v>
      </c>
      <c r="J1756" s="2">
        <v>0.0</v>
      </c>
      <c r="K1756" s="2">
        <v>105.0</v>
      </c>
      <c r="L1756" s="2" t="str">
        <f t="shared" si="1"/>
        <v>Delhi</v>
      </c>
      <c r="M1756" s="2" t="str">
        <f t="shared" si="2"/>
        <v>Delhi-Delhi</v>
      </c>
      <c r="N1756" s="2" t="str">
        <f t="shared" si="7"/>
        <v>Local</v>
      </c>
      <c r="O1756" s="2" t="str">
        <f t="shared" si="3"/>
        <v>FastWheels</v>
      </c>
      <c r="P1756" s="2">
        <f t="shared" si="4"/>
        <v>-4</v>
      </c>
      <c r="Q1756" s="2">
        <f t="shared" si="5"/>
        <v>0</v>
      </c>
      <c r="R1756" s="2">
        <f t="shared" si="6"/>
        <v>105</v>
      </c>
    </row>
    <row r="1757" ht="14.25" customHeight="1">
      <c r="A1757" s="2">
        <v>562703.0</v>
      </c>
      <c r="B1757" s="2" t="s">
        <v>30</v>
      </c>
      <c r="C1757" s="2" t="s">
        <v>31</v>
      </c>
      <c r="D1757" s="2" t="s">
        <v>41</v>
      </c>
      <c r="E1757" s="2" t="s">
        <v>33</v>
      </c>
      <c r="F1757" s="2" t="s">
        <v>34</v>
      </c>
      <c r="G1757" s="4">
        <v>43530.745671296296</v>
      </c>
      <c r="H1757" s="4">
        <v>43537.745671296296</v>
      </c>
      <c r="I1757" s="4">
        <v>43534.745671296296</v>
      </c>
      <c r="J1757" s="2">
        <v>0.0</v>
      </c>
      <c r="K1757" s="2">
        <v>123.0</v>
      </c>
      <c r="L1757" s="2" t="str">
        <f t="shared" si="1"/>
        <v>Delhi</v>
      </c>
      <c r="M1757" s="2" t="str">
        <f t="shared" si="2"/>
        <v>Delhi-Delhi</v>
      </c>
      <c r="N1757" s="2" t="str">
        <f t="shared" si="7"/>
        <v>Local</v>
      </c>
      <c r="O1757" s="2" t="str">
        <f t="shared" si="3"/>
        <v>Ship2Home</v>
      </c>
      <c r="P1757" s="2">
        <f t="shared" si="4"/>
        <v>3</v>
      </c>
      <c r="Q1757" s="2">
        <f t="shared" si="5"/>
        <v>7</v>
      </c>
      <c r="R1757" s="2">
        <f t="shared" si="6"/>
        <v>123</v>
      </c>
    </row>
    <row r="1758" ht="14.25" customHeight="1">
      <c r="A1758" s="2">
        <v>753860.0</v>
      </c>
      <c r="B1758" s="2" t="s">
        <v>48</v>
      </c>
      <c r="C1758" s="2" t="s">
        <v>31</v>
      </c>
      <c r="D1758" s="2" t="s">
        <v>32</v>
      </c>
      <c r="E1758" s="2" t="s">
        <v>44</v>
      </c>
      <c r="F1758" s="2" t="s">
        <v>34</v>
      </c>
      <c r="G1758" s="4">
        <v>43530.75179398148</v>
      </c>
      <c r="H1758" s="4">
        <v>43532.75179398148</v>
      </c>
      <c r="I1758" s="4">
        <v>43537.75179398148</v>
      </c>
      <c r="J1758" s="2">
        <v>74.0</v>
      </c>
      <c r="K1758" s="2">
        <v>107.0</v>
      </c>
      <c r="L1758" s="2" t="str">
        <f t="shared" si="1"/>
        <v>Delhi</v>
      </c>
      <c r="M1758" s="2" t="str">
        <f t="shared" si="2"/>
        <v>Bangalore-Delhi</v>
      </c>
      <c r="N1758" s="2" t="str">
        <f t="shared" si="7"/>
        <v>Outstation</v>
      </c>
      <c r="O1758" s="2" t="str">
        <f t="shared" si="3"/>
        <v>FastWheels</v>
      </c>
      <c r="P1758" s="2">
        <f t="shared" si="4"/>
        <v>-5</v>
      </c>
      <c r="Q1758" s="2">
        <f t="shared" si="5"/>
        <v>2</v>
      </c>
      <c r="R1758" s="2">
        <f t="shared" si="6"/>
        <v>181</v>
      </c>
    </row>
    <row r="1759" ht="14.25" customHeight="1">
      <c r="A1759" s="2">
        <v>697348.0</v>
      </c>
      <c r="B1759" s="2" t="s">
        <v>39</v>
      </c>
      <c r="C1759" s="2" t="s">
        <v>43</v>
      </c>
      <c r="D1759" s="2" t="s">
        <v>41</v>
      </c>
      <c r="E1759" s="2" t="s">
        <v>44</v>
      </c>
      <c r="F1759" s="2" t="s">
        <v>34</v>
      </c>
      <c r="G1759" s="4">
        <v>43530.751979166664</v>
      </c>
      <c r="H1759" s="4">
        <v>43535.751979166664</v>
      </c>
      <c r="I1759" s="4">
        <v>43536.751979166664</v>
      </c>
      <c r="J1759" s="2">
        <v>30.0</v>
      </c>
      <c r="K1759" s="2">
        <v>129.0</v>
      </c>
      <c r="L1759" s="2" t="str">
        <f t="shared" si="1"/>
        <v>Bangalore</v>
      </c>
      <c r="M1759" s="2" t="str">
        <f t="shared" si="2"/>
        <v>Delhi-Bangalore</v>
      </c>
      <c r="N1759" s="2" t="str">
        <f t="shared" si="7"/>
        <v>Outstation</v>
      </c>
      <c r="O1759" s="2" t="str">
        <f t="shared" si="3"/>
        <v>FastWheels</v>
      </c>
      <c r="P1759" s="2">
        <f t="shared" si="4"/>
        <v>-1</v>
      </c>
      <c r="Q1759" s="2">
        <f t="shared" si="5"/>
        <v>5</v>
      </c>
      <c r="R1759" s="2">
        <f t="shared" si="6"/>
        <v>159</v>
      </c>
    </row>
    <row r="1760" ht="14.25" customHeight="1">
      <c r="A1760" s="2">
        <v>735316.0</v>
      </c>
      <c r="B1760" s="2" t="s">
        <v>30</v>
      </c>
      <c r="C1760" s="2" t="s">
        <v>37</v>
      </c>
      <c r="D1760" s="2" t="s">
        <v>32</v>
      </c>
      <c r="E1760" s="2" t="s">
        <v>44</v>
      </c>
      <c r="F1760" s="2" t="s">
        <v>34</v>
      </c>
      <c r="G1760" s="4">
        <v>43530.752430555556</v>
      </c>
      <c r="H1760" s="4">
        <v>43534.752430555556</v>
      </c>
      <c r="I1760" s="4">
        <v>43536.752430555556</v>
      </c>
      <c r="J1760" s="2">
        <v>43.0</v>
      </c>
      <c r="K1760" s="2">
        <v>107.0</v>
      </c>
      <c r="L1760" s="2" t="str">
        <f t="shared" si="1"/>
        <v>Mumbai</v>
      </c>
      <c r="M1760" s="2" t="str">
        <f t="shared" si="2"/>
        <v>Bangalore-Mumbai</v>
      </c>
      <c r="N1760" s="2" t="str">
        <f t="shared" si="7"/>
        <v>Outstation</v>
      </c>
      <c r="O1760" s="2" t="str">
        <f t="shared" si="3"/>
        <v>FastWheels</v>
      </c>
      <c r="P1760" s="2">
        <f t="shared" si="4"/>
        <v>-2</v>
      </c>
      <c r="Q1760" s="2">
        <f t="shared" si="5"/>
        <v>4</v>
      </c>
      <c r="R1760" s="2">
        <f t="shared" si="6"/>
        <v>150</v>
      </c>
    </row>
    <row r="1761" ht="14.25" customHeight="1">
      <c r="A1761" s="2">
        <v>587898.0</v>
      </c>
      <c r="B1761" s="2" t="s">
        <v>42</v>
      </c>
      <c r="C1761" s="2" t="s">
        <v>43</v>
      </c>
      <c r="D1761" s="2" t="s">
        <v>32</v>
      </c>
      <c r="E1761" s="2" t="s">
        <v>38</v>
      </c>
      <c r="F1761" s="2" t="s">
        <v>34</v>
      </c>
      <c r="G1761" s="4">
        <v>43530.75983796296</v>
      </c>
      <c r="H1761" s="4">
        <v>43536.75983796296</v>
      </c>
      <c r="I1761" s="4">
        <v>43533.75983796296</v>
      </c>
      <c r="J1761" s="2">
        <v>0.0</v>
      </c>
      <c r="K1761" s="2">
        <v>129.0</v>
      </c>
      <c r="L1761" s="2" t="str">
        <f t="shared" si="1"/>
        <v>Bangalore</v>
      </c>
      <c r="M1761" s="2" t="str">
        <f t="shared" si="2"/>
        <v>Bangalore-Bangalore</v>
      </c>
      <c r="N1761" s="2" t="str">
        <f t="shared" si="7"/>
        <v>Local</v>
      </c>
      <c r="O1761" s="2" t="str">
        <f t="shared" si="3"/>
        <v>Ship2Home</v>
      </c>
      <c r="P1761" s="2">
        <f t="shared" si="4"/>
        <v>3</v>
      </c>
      <c r="Q1761" s="2">
        <f t="shared" si="5"/>
        <v>6</v>
      </c>
      <c r="R1761" s="2">
        <f t="shared" si="6"/>
        <v>129</v>
      </c>
    </row>
    <row r="1762" ht="14.25" customHeight="1">
      <c r="A1762" s="2">
        <v>498876.0</v>
      </c>
      <c r="B1762" s="2" t="s">
        <v>42</v>
      </c>
      <c r="C1762" s="2" t="s">
        <v>37</v>
      </c>
      <c r="D1762" s="2" t="s">
        <v>32</v>
      </c>
      <c r="E1762" s="2" t="s">
        <v>44</v>
      </c>
      <c r="F1762" s="2" t="s">
        <v>34</v>
      </c>
      <c r="G1762" s="4">
        <v>43530.76356481481</v>
      </c>
      <c r="H1762" s="4">
        <v>43536.76356481481</v>
      </c>
      <c r="I1762" s="4">
        <v>43534.76356481481</v>
      </c>
      <c r="J1762" s="2">
        <v>71.0</v>
      </c>
      <c r="K1762" s="2">
        <v>89.0</v>
      </c>
      <c r="L1762" s="2" t="str">
        <f t="shared" si="1"/>
        <v>Mumbai</v>
      </c>
      <c r="M1762" s="2" t="str">
        <f t="shared" si="2"/>
        <v>Bangalore-Mumbai</v>
      </c>
      <c r="N1762" s="2" t="str">
        <f t="shared" si="7"/>
        <v>Outstation</v>
      </c>
      <c r="O1762" s="2" t="str">
        <f t="shared" si="3"/>
        <v>FastWheels</v>
      </c>
      <c r="P1762" s="2">
        <f t="shared" si="4"/>
        <v>2</v>
      </c>
      <c r="Q1762" s="2">
        <f t="shared" si="5"/>
        <v>6</v>
      </c>
      <c r="R1762" s="2">
        <f t="shared" si="6"/>
        <v>160</v>
      </c>
    </row>
    <row r="1763" ht="14.25" customHeight="1">
      <c r="A1763" s="2">
        <v>829475.0</v>
      </c>
      <c r="B1763" s="2" t="s">
        <v>48</v>
      </c>
      <c r="C1763" s="2" t="s">
        <v>40</v>
      </c>
      <c r="D1763" s="2" t="s">
        <v>32</v>
      </c>
      <c r="E1763" s="2" t="s">
        <v>44</v>
      </c>
      <c r="F1763" s="2" t="s">
        <v>34</v>
      </c>
      <c r="G1763" s="4">
        <v>43530.77295138889</v>
      </c>
      <c r="H1763" s="4">
        <v>43534.77295138889</v>
      </c>
      <c r="I1763" s="4">
        <v>43534.77295138889</v>
      </c>
      <c r="J1763" s="2">
        <v>80.0</v>
      </c>
      <c r="K1763" s="2">
        <v>94.0</v>
      </c>
      <c r="L1763" s="2" t="str">
        <f t="shared" si="1"/>
        <v>Kolkata</v>
      </c>
      <c r="M1763" s="2" t="str">
        <f t="shared" si="2"/>
        <v>Bangalore-Kolkata</v>
      </c>
      <c r="N1763" s="2" t="str">
        <f t="shared" si="7"/>
        <v>Outstation</v>
      </c>
      <c r="O1763" s="2" t="str">
        <f t="shared" si="3"/>
        <v>FastWheels</v>
      </c>
      <c r="P1763" s="2">
        <f t="shared" si="4"/>
        <v>0</v>
      </c>
      <c r="Q1763" s="2">
        <f t="shared" si="5"/>
        <v>4</v>
      </c>
      <c r="R1763" s="2">
        <f t="shared" si="6"/>
        <v>174</v>
      </c>
    </row>
    <row r="1764" ht="14.25" customHeight="1">
      <c r="A1764" s="2">
        <v>56451.0</v>
      </c>
      <c r="B1764" s="2" t="s">
        <v>39</v>
      </c>
      <c r="C1764" s="2" t="s">
        <v>43</v>
      </c>
      <c r="D1764" s="2" t="s">
        <v>32</v>
      </c>
      <c r="E1764" s="2" t="s">
        <v>33</v>
      </c>
      <c r="F1764" s="2" t="s">
        <v>34</v>
      </c>
      <c r="G1764" s="4">
        <v>43530.77480324074</v>
      </c>
      <c r="H1764" s="4">
        <v>43531.77480324074</v>
      </c>
      <c r="I1764" s="4">
        <v>43536.77480324074</v>
      </c>
      <c r="J1764" s="2">
        <v>0.0</v>
      </c>
      <c r="K1764" s="2">
        <v>126.0</v>
      </c>
      <c r="L1764" s="2" t="str">
        <f t="shared" si="1"/>
        <v>Bangalore</v>
      </c>
      <c r="M1764" s="2" t="str">
        <f t="shared" si="2"/>
        <v>Bangalore-Bangalore</v>
      </c>
      <c r="N1764" s="2" t="str">
        <f t="shared" si="7"/>
        <v>Local</v>
      </c>
      <c r="O1764" s="2" t="str">
        <f t="shared" si="3"/>
        <v>Ship2Home</v>
      </c>
      <c r="P1764" s="2">
        <f t="shared" si="4"/>
        <v>-5</v>
      </c>
      <c r="Q1764" s="2">
        <f t="shared" si="5"/>
        <v>1</v>
      </c>
      <c r="R1764" s="2">
        <f t="shared" si="6"/>
        <v>126</v>
      </c>
    </row>
    <row r="1765" ht="14.25" customHeight="1">
      <c r="A1765" s="2">
        <v>364852.0</v>
      </c>
      <c r="B1765" s="2" t="s">
        <v>30</v>
      </c>
      <c r="C1765" s="2" t="s">
        <v>31</v>
      </c>
      <c r="D1765" s="2" t="s">
        <v>41</v>
      </c>
      <c r="E1765" s="2" t="s">
        <v>44</v>
      </c>
      <c r="F1765" s="2" t="s">
        <v>34</v>
      </c>
      <c r="G1765" s="4">
        <v>43530.78597222222</v>
      </c>
      <c r="H1765" s="4">
        <v>43534.78597222222</v>
      </c>
      <c r="I1765" s="4">
        <v>43533.78597222222</v>
      </c>
      <c r="J1765" s="2">
        <v>0.0</v>
      </c>
      <c r="K1765" s="2">
        <v>123.0</v>
      </c>
      <c r="L1765" s="2" t="str">
        <f t="shared" si="1"/>
        <v>Delhi</v>
      </c>
      <c r="M1765" s="2" t="str">
        <f t="shared" si="2"/>
        <v>Delhi-Delhi</v>
      </c>
      <c r="N1765" s="2" t="str">
        <f t="shared" si="7"/>
        <v>Local</v>
      </c>
      <c r="O1765" s="2" t="str">
        <f t="shared" si="3"/>
        <v>FastWheels</v>
      </c>
      <c r="P1765" s="2">
        <f t="shared" si="4"/>
        <v>1</v>
      </c>
      <c r="Q1765" s="2">
        <f t="shared" si="5"/>
        <v>4</v>
      </c>
      <c r="R1765" s="2">
        <f t="shared" si="6"/>
        <v>123</v>
      </c>
    </row>
    <row r="1766" ht="14.25" customHeight="1">
      <c r="A1766" s="2">
        <v>228742.0</v>
      </c>
      <c r="B1766" s="2" t="s">
        <v>36</v>
      </c>
      <c r="C1766" s="2" t="s">
        <v>43</v>
      </c>
      <c r="D1766" s="2" t="s">
        <v>41</v>
      </c>
      <c r="E1766" s="2" t="s">
        <v>38</v>
      </c>
      <c r="F1766" s="2" t="s">
        <v>34</v>
      </c>
      <c r="G1766" s="4">
        <v>43530.786678240744</v>
      </c>
      <c r="H1766" s="4">
        <v>43538.786678240744</v>
      </c>
      <c r="I1766" s="4">
        <v>43533.786678240744</v>
      </c>
      <c r="J1766" s="2">
        <v>50.0</v>
      </c>
      <c r="K1766" s="2">
        <v>122.0</v>
      </c>
      <c r="L1766" s="2" t="str">
        <f t="shared" si="1"/>
        <v>Bangalore</v>
      </c>
      <c r="M1766" s="2" t="str">
        <f t="shared" si="2"/>
        <v>Delhi-Bangalore</v>
      </c>
      <c r="N1766" s="2" t="str">
        <f t="shared" si="7"/>
        <v>Outstation</v>
      </c>
      <c r="O1766" s="2" t="str">
        <f t="shared" si="3"/>
        <v>Ship2Home</v>
      </c>
      <c r="P1766" s="2">
        <f t="shared" si="4"/>
        <v>5</v>
      </c>
      <c r="Q1766" s="2">
        <f t="shared" si="5"/>
        <v>8</v>
      </c>
      <c r="R1766" s="2">
        <f t="shared" si="6"/>
        <v>172</v>
      </c>
    </row>
    <row r="1767" ht="14.25" customHeight="1">
      <c r="A1767" s="2">
        <v>504213.0</v>
      </c>
      <c r="B1767" s="2" t="s">
        <v>39</v>
      </c>
      <c r="C1767" s="2" t="s">
        <v>43</v>
      </c>
      <c r="D1767" s="2" t="s">
        <v>41</v>
      </c>
      <c r="E1767" s="2" t="s">
        <v>33</v>
      </c>
      <c r="F1767" s="2" t="s">
        <v>34</v>
      </c>
      <c r="G1767" s="4">
        <v>43530.798310185186</v>
      </c>
      <c r="H1767" s="4">
        <v>43537.798310185186</v>
      </c>
      <c r="I1767" s="4">
        <v>43536.798310185186</v>
      </c>
      <c r="J1767" s="2">
        <v>33.0</v>
      </c>
      <c r="K1767" s="2">
        <v>123.0</v>
      </c>
      <c r="L1767" s="2" t="str">
        <f t="shared" si="1"/>
        <v>Bangalore</v>
      </c>
      <c r="M1767" s="2" t="str">
        <f t="shared" si="2"/>
        <v>Delhi-Bangalore</v>
      </c>
      <c r="N1767" s="2" t="str">
        <f t="shared" si="7"/>
        <v>Outstation</v>
      </c>
      <c r="O1767" s="2" t="str">
        <f t="shared" si="3"/>
        <v>Ship2Home</v>
      </c>
      <c r="P1767" s="2">
        <f t="shared" si="4"/>
        <v>1</v>
      </c>
      <c r="Q1767" s="2">
        <f t="shared" si="5"/>
        <v>7</v>
      </c>
      <c r="R1767" s="2">
        <f t="shared" si="6"/>
        <v>156</v>
      </c>
    </row>
    <row r="1768" ht="14.25" customHeight="1">
      <c r="A1768" s="2">
        <v>296319.0</v>
      </c>
      <c r="B1768" s="2" t="s">
        <v>36</v>
      </c>
      <c r="C1768" s="2" t="s">
        <v>37</v>
      </c>
      <c r="D1768" s="2" t="s">
        <v>32</v>
      </c>
      <c r="E1768" s="2" t="s">
        <v>33</v>
      </c>
      <c r="F1768" s="2" t="s">
        <v>34</v>
      </c>
      <c r="G1768" s="4">
        <v>43530.79944444444</v>
      </c>
      <c r="H1768" s="4">
        <v>43539.79944444444</v>
      </c>
      <c r="I1768" s="4">
        <v>43536.79944444444</v>
      </c>
      <c r="J1768" s="2">
        <v>28.0</v>
      </c>
      <c r="K1768" s="2">
        <v>106.0</v>
      </c>
      <c r="L1768" s="2" t="str">
        <f t="shared" si="1"/>
        <v>Mumbai</v>
      </c>
      <c r="M1768" s="2" t="str">
        <f t="shared" si="2"/>
        <v>Bangalore-Mumbai</v>
      </c>
      <c r="N1768" s="2" t="str">
        <f t="shared" si="7"/>
        <v>Outstation</v>
      </c>
      <c r="O1768" s="2" t="str">
        <f t="shared" si="3"/>
        <v>Ship2Home</v>
      </c>
      <c r="P1768" s="2">
        <f t="shared" si="4"/>
        <v>3</v>
      </c>
      <c r="Q1768" s="2">
        <f t="shared" si="5"/>
        <v>9</v>
      </c>
      <c r="R1768" s="2">
        <f t="shared" si="6"/>
        <v>134</v>
      </c>
    </row>
    <row r="1769" ht="14.25" customHeight="1">
      <c r="A1769" s="2">
        <v>122786.0</v>
      </c>
      <c r="B1769" s="2" t="s">
        <v>36</v>
      </c>
      <c r="C1769" s="2" t="s">
        <v>45</v>
      </c>
      <c r="D1769" s="2" t="s">
        <v>32</v>
      </c>
      <c r="E1769" s="2" t="s">
        <v>38</v>
      </c>
      <c r="F1769" s="2" t="s">
        <v>34</v>
      </c>
      <c r="G1769" s="4">
        <v>43530.79986111111</v>
      </c>
      <c r="H1769" s="4">
        <v>43533.79986111111</v>
      </c>
      <c r="I1769" s="4">
        <v>43534.79986111111</v>
      </c>
      <c r="J1769" s="2">
        <v>33.0</v>
      </c>
      <c r="K1769" s="2">
        <v>124.0</v>
      </c>
      <c r="L1769" s="2" t="str">
        <f t="shared" si="1"/>
        <v>Chennai</v>
      </c>
      <c r="M1769" s="2" t="str">
        <f t="shared" si="2"/>
        <v>Bangalore-Chennai</v>
      </c>
      <c r="N1769" s="2" t="str">
        <f t="shared" si="7"/>
        <v>Outstation</v>
      </c>
      <c r="O1769" s="2" t="str">
        <f t="shared" si="3"/>
        <v>Ship2Home</v>
      </c>
      <c r="P1769" s="2">
        <f t="shared" si="4"/>
        <v>-1</v>
      </c>
      <c r="Q1769" s="2">
        <f t="shared" si="5"/>
        <v>3</v>
      </c>
      <c r="R1769" s="2">
        <f t="shared" si="6"/>
        <v>157</v>
      </c>
    </row>
    <row r="1770" ht="14.25" customHeight="1">
      <c r="A1770" s="2">
        <v>271501.0</v>
      </c>
      <c r="B1770" s="2" t="s">
        <v>47</v>
      </c>
      <c r="C1770" s="2" t="s">
        <v>31</v>
      </c>
      <c r="D1770" s="2" t="s">
        <v>32</v>
      </c>
      <c r="E1770" s="2" t="s">
        <v>44</v>
      </c>
      <c r="F1770" s="2" t="s">
        <v>34</v>
      </c>
      <c r="G1770" s="4">
        <v>43530.80001157407</v>
      </c>
      <c r="H1770" s="4">
        <v>43532.80001157407</v>
      </c>
      <c r="I1770" s="4">
        <v>43533.80001157407</v>
      </c>
      <c r="J1770" s="2">
        <v>75.0</v>
      </c>
      <c r="K1770" s="2">
        <v>103.0</v>
      </c>
      <c r="L1770" s="2" t="str">
        <f t="shared" si="1"/>
        <v>Delhi</v>
      </c>
      <c r="M1770" s="2" t="str">
        <f t="shared" si="2"/>
        <v>Bangalore-Delhi</v>
      </c>
      <c r="N1770" s="2" t="str">
        <f t="shared" si="7"/>
        <v>Outstation</v>
      </c>
      <c r="O1770" s="2" t="str">
        <f t="shared" si="3"/>
        <v>FastWheels</v>
      </c>
      <c r="P1770" s="2">
        <f t="shared" si="4"/>
        <v>-1</v>
      </c>
      <c r="Q1770" s="2">
        <f t="shared" si="5"/>
        <v>2</v>
      </c>
      <c r="R1770" s="2">
        <f t="shared" si="6"/>
        <v>178</v>
      </c>
    </row>
    <row r="1771" ht="14.25" customHeight="1">
      <c r="A1771" s="2">
        <v>38794.0</v>
      </c>
      <c r="B1771" s="2" t="s">
        <v>36</v>
      </c>
      <c r="C1771" s="2" t="s">
        <v>37</v>
      </c>
      <c r="D1771" s="2" t="s">
        <v>41</v>
      </c>
      <c r="E1771" s="2" t="s">
        <v>44</v>
      </c>
      <c r="F1771" s="2" t="s">
        <v>34</v>
      </c>
      <c r="G1771" s="4">
        <v>43530.800532407404</v>
      </c>
      <c r="H1771" s="4">
        <v>43533.800532407404</v>
      </c>
      <c r="I1771" s="4">
        <v>43535.800532407404</v>
      </c>
      <c r="J1771" s="2">
        <v>64.0</v>
      </c>
      <c r="K1771" s="2">
        <v>92.0</v>
      </c>
      <c r="L1771" s="2" t="str">
        <f t="shared" si="1"/>
        <v>Mumbai</v>
      </c>
      <c r="M1771" s="2" t="str">
        <f t="shared" si="2"/>
        <v>Delhi-Mumbai</v>
      </c>
      <c r="N1771" s="2" t="str">
        <f t="shared" si="7"/>
        <v>Outstation</v>
      </c>
      <c r="O1771" s="2" t="str">
        <f t="shared" si="3"/>
        <v>FastWheels</v>
      </c>
      <c r="P1771" s="2">
        <f t="shared" si="4"/>
        <v>-2</v>
      </c>
      <c r="Q1771" s="2">
        <f t="shared" si="5"/>
        <v>3</v>
      </c>
      <c r="R1771" s="2">
        <f t="shared" si="6"/>
        <v>156</v>
      </c>
    </row>
    <row r="1772" ht="14.25" customHeight="1">
      <c r="A1772" s="2">
        <v>102956.0</v>
      </c>
      <c r="B1772" s="2" t="s">
        <v>39</v>
      </c>
      <c r="C1772" s="2" t="s">
        <v>31</v>
      </c>
      <c r="D1772" s="2" t="s">
        <v>32</v>
      </c>
      <c r="E1772" s="2" t="s">
        <v>44</v>
      </c>
      <c r="F1772" s="2" t="s">
        <v>34</v>
      </c>
      <c r="G1772" s="4">
        <v>43530.80107638889</v>
      </c>
      <c r="H1772" s="4">
        <v>43532.80107638889</v>
      </c>
      <c r="I1772" s="4">
        <v>43533.80107638889</v>
      </c>
      <c r="J1772" s="2">
        <v>45.0</v>
      </c>
      <c r="K1772" s="2">
        <v>129.0</v>
      </c>
      <c r="L1772" s="2" t="str">
        <f t="shared" si="1"/>
        <v>Delhi</v>
      </c>
      <c r="M1772" s="2" t="str">
        <f t="shared" si="2"/>
        <v>Bangalore-Delhi</v>
      </c>
      <c r="N1772" s="2" t="str">
        <f t="shared" si="7"/>
        <v>Outstation</v>
      </c>
      <c r="O1772" s="2" t="str">
        <f t="shared" si="3"/>
        <v>FastWheels</v>
      </c>
      <c r="P1772" s="2">
        <f t="shared" si="4"/>
        <v>-1</v>
      </c>
      <c r="Q1772" s="2">
        <f t="shared" si="5"/>
        <v>2</v>
      </c>
      <c r="R1772" s="2">
        <f t="shared" si="6"/>
        <v>174</v>
      </c>
    </row>
    <row r="1773" ht="14.25" customHeight="1">
      <c r="A1773" s="2">
        <v>922600.0</v>
      </c>
      <c r="B1773" s="2" t="s">
        <v>36</v>
      </c>
      <c r="C1773" s="2" t="s">
        <v>31</v>
      </c>
      <c r="D1773" s="2" t="s">
        <v>32</v>
      </c>
      <c r="E1773" s="2" t="s">
        <v>44</v>
      </c>
      <c r="F1773" s="2" t="s">
        <v>34</v>
      </c>
      <c r="G1773" s="4">
        <v>43530.80189814815</v>
      </c>
      <c r="H1773" s="4">
        <v>43533.80189814815</v>
      </c>
      <c r="I1773" s="4">
        <v>43537.80189814815</v>
      </c>
      <c r="J1773" s="2">
        <v>81.0</v>
      </c>
      <c r="K1773" s="2">
        <v>106.0</v>
      </c>
      <c r="L1773" s="2" t="str">
        <f t="shared" si="1"/>
        <v>Delhi</v>
      </c>
      <c r="M1773" s="2" t="str">
        <f t="shared" si="2"/>
        <v>Bangalore-Delhi</v>
      </c>
      <c r="N1773" s="2" t="str">
        <f t="shared" si="7"/>
        <v>Outstation</v>
      </c>
      <c r="O1773" s="2" t="str">
        <f t="shared" si="3"/>
        <v>FastWheels</v>
      </c>
      <c r="P1773" s="2">
        <f t="shared" si="4"/>
        <v>-4</v>
      </c>
      <c r="Q1773" s="2">
        <f t="shared" si="5"/>
        <v>3</v>
      </c>
      <c r="R1773" s="2">
        <f t="shared" si="6"/>
        <v>187</v>
      </c>
    </row>
    <row r="1774" ht="14.25" customHeight="1">
      <c r="A1774" s="2">
        <v>267685.0</v>
      </c>
      <c r="B1774" s="2" t="s">
        <v>36</v>
      </c>
      <c r="C1774" s="2" t="s">
        <v>31</v>
      </c>
      <c r="D1774" s="2" t="s">
        <v>41</v>
      </c>
      <c r="E1774" s="2" t="s">
        <v>33</v>
      </c>
      <c r="F1774" s="2" t="s">
        <v>34</v>
      </c>
      <c r="G1774" s="4">
        <v>43530.80482638889</v>
      </c>
      <c r="H1774" s="4">
        <v>43534.80482638889</v>
      </c>
      <c r="I1774" s="4">
        <v>43537.80482638889</v>
      </c>
      <c r="J1774" s="2">
        <v>0.0</v>
      </c>
      <c r="K1774" s="2">
        <v>124.0</v>
      </c>
      <c r="L1774" s="2" t="str">
        <f t="shared" si="1"/>
        <v>Delhi</v>
      </c>
      <c r="M1774" s="2" t="str">
        <f t="shared" si="2"/>
        <v>Delhi-Delhi</v>
      </c>
      <c r="N1774" s="2" t="str">
        <f t="shared" si="7"/>
        <v>Local</v>
      </c>
      <c r="O1774" s="2" t="str">
        <f t="shared" si="3"/>
        <v>Ship2Home</v>
      </c>
      <c r="P1774" s="2">
        <f t="shared" si="4"/>
        <v>-3</v>
      </c>
      <c r="Q1774" s="2">
        <f t="shared" si="5"/>
        <v>4</v>
      </c>
      <c r="R1774" s="2">
        <f t="shared" si="6"/>
        <v>124</v>
      </c>
    </row>
    <row r="1775" ht="14.25" customHeight="1">
      <c r="A1775" s="2">
        <v>925382.0</v>
      </c>
      <c r="B1775" s="2" t="s">
        <v>42</v>
      </c>
      <c r="C1775" s="2" t="s">
        <v>45</v>
      </c>
      <c r="D1775" s="2" t="s">
        <v>41</v>
      </c>
      <c r="E1775" s="2" t="s">
        <v>38</v>
      </c>
      <c r="F1775" s="2" t="s">
        <v>34</v>
      </c>
      <c r="G1775" s="4">
        <v>43530.80782407407</v>
      </c>
      <c r="H1775" s="4">
        <v>43537.80782407407</v>
      </c>
      <c r="I1775" s="4">
        <v>43537.80782407407</v>
      </c>
      <c r="J1775" s="2">
        <v>29.0</v>
      </c>
      <c r="K1775" s="2">
        <v>126.0</v>
      </c>
      <c r="L1775" s="2" t="str">
        <f t="shared" si="1"/>
        <v>Chennai</v>
      </c>
      <c r="M1775" s="2" t="str">
        <f t="shared" si="2"/>
        <v>Delhi-Chennai</v>
      </c>
      <c r="N1775" s="2" t="str">
        <f t="shared" si="7"/>
        <v>Outstation</v>
      </c>
      <c r="O1775" s="2" t="str">
        <f t="shared" si="3"/>
        <v>Ship2Home</v>
      </c>
      <c r="P1775" s="2">
        <f t="shared" si="4"/>
        <v>0</v>
      </c>
      <c r="Q1775" s="2">
        <f t="shared" si="5"/>
        <v>7</v>
      </c>
      <c r="R1775" s="2">
        <f t="shared" si="6"/>
        <v>155</v>
      </c>
    </row>
    <row r="1776" ht="14.25" customHeight="1">
      <c r="A1776" s="2">
        <v>217695.0</v>
      </c>
      <c r="B1776" s="2" t="s">
        <v>48</v>
      </c>
      <c r="C1776" s="2" t="s">
        <v>43</v>
      </c>
      <c r="D1776" s="2" t="s">
        <v>41</v>
      </c>
      <c r="E1776" s="2" t="s">
        <v>44</v>
      </c>
      <c r="F1776" s="2" t="s">
        <v>34</v>
      </c>
      <c r="G1776" s="4">
        <v>43530.80946759259</v>
      </c>
      <c r="H1776" s="4">
        <v>43533.80946759259</v>
      </c>
      <c r="I1776" s="4">
        <v>43536.80946759259</v>
      </c>
      <c r="J1776" s="2">
        <v>75.0</v>
      </c>
      <c r="K1776" s="2">
        <v>102.0</v>
      </c>
      <c r="L1776" s="2" t="str">
        <f t="shared" si="1"/>
        <v>Bangalore</v>
      </c>
      <c r="M1776" s="2" t="str">
        <f t="shared" si="2"/>
        <v>Delhi-Bangalore</v>
      </c>
      <c r="N1776" s="2" t="str">
        <f t="shared" si="7"/>
        <v>Outstation</v>
      </c>
      <c r="O1776" s="2" t="str">
        <f t="shared" si="3"/>
        <v>FastWheels</v>
      </c>
      <c r="P1776" s="2">
        <f t="shared" si="4"/>
        <v>-3</v>
      </c>
      <c r="Q1776" s="2">
        <f t="shared" si="5"/>
        <v>3</v>
      </c>
      <c r="R1776" s="2">
        <f t="shared" si="6"/>
        <v>177</v>
      </c>
    </row>
    <row r="1777" ht="14.25" customHeight="1">
      <c r="A1777" s="2">
        <v>89783.0</v>
      </c>
      <c r="B1777" s="2" t="s">
        <v>39</v>
      </c>
      <c r="C1777" s="2" t="s">
        <v>31</v>
      </c>
      <c r="D1777" s="2" t="s">
        <v>41</v>
      </c>
      <c r="E1777" s="2" t="s">
        <v>44</v>
      </c>
      <c r="F1777" s="2" t="s">
        <v>34</v>
      </c>
      <c r="G1777" s="4">
        <v>43530.809745370374</v>
      </c>
      <c r="H1777" s="4">
        <v>43530.809745370374</v>
      </c>
      <c r="I1777" s="4">
        <v>43533.809745370374</v>
      </c>
      <c r="J1777" s="2">
        <v>0.0</v>
      </c>
      <c r="K1777" s="2">
        <v>103.0</v>
      </c>
      <c r="L1777" s="2" t="str">
        <f t="shared" si="1"/>
        <v>Delhi</v>
      </c>
      <c r="M1777" s="2" t="str">
        <f t="shared" si="2"/>
        <v>Delhi-Delhi</v>
      </c>
      <c r="N1777" s="2" t="str">
        <f t="shared" si="7"/>
        <v>Local</v>
      </c>
      <c r="O1777" s="2" t="str">
        <f t="shared" si="3"/>
        <v>FastWheels</v>
      </c>
      <c r="P1777" s="2">
        <f t="shared" si="4"/>
        <v>-3</v>
      </c>
      <c r="Q1777" s="2">
        <f t="shared" si="5"/>
        <v>0</v>
      </c>
      <c r="R1777" s="2">
        <f t="shared" si="6"/>
        <v>103</v>
      </c>
    </row>
    <row r="1778" ht="14.25" customHeight="1">
      <c r="A1778" s="2">
        <v>558574.0</v>
      </c>
      <c r="B1778" s="2" t="s">
        <v>48</v>
      </c>
      <c r="C1778" s="2" t="s">
        <v>43</v>
      </c>
      <c r="D1778" s="2" t="s">
        <v>41</v>
      </c>
      <c r="E1778" s="2" t="s">
        <v>38</v>
      </c>
      <c r="F1778" s="2" t="s">
        <v>34</v>
      </c>
      <c r="G1778" s="4">
        <v>43530.81563657407</v>
      </c>
      <c r="H1778" s="4">
        <v>43539.81563657407</v>
      </c>
      <c r="I1778" s="4">
        <v>43536.81563657407</v>
      </c>
      <c r="J1778" s="2">
        <v>50.0</v>
      </c>
      <c r="K1778" s="2">
        <v>122.0</v>
      </c>
      <c r="L1778" s="2" t="str">
        <f t="shared" si="1"/>
        <v>Bangalore</v>
      </c>
      <c r="M1778" s="2" t="str">
        <f t="shared" si="2"/>
        <v>Delhi-Bangalore</v>
      </c>
      <c r="N1778" s="2" t="str">
        <f t="shared" si="7"/>
        <v>Outstation</v>
      </c>
      <c r="O1778" s="2" t="str">
        <f t="shared" si="3"/>
        <v>Ship2Home</v>
      </c>
      <c r="P1778" s="2">
        <f t="shared" si="4"/>
        <v>3</v>
      </c>
      <c r="Q1778" s="2">
        <f t="shared" si="5"/>
        <v>9</v>
      </c>
      <c r="R1778" s="2">
        <f t="shared" si="6"/>
        <v>172</v>
      </c>
    </row>
    <row r="1779" ht="14.25" customHeight="1">
      <c r="A1779" s="2">
        <v>984162.0</v>
      </c>
      <c r="B1779" s="2" t="s">
        <v>30</v>
      </c>
      <c r="C1779" s="2" t="s">
        <v>43</v>
      </c>
      <c r="D1779" s="2" t="s">
        <v>41</v>
      </c>
      <c r="E1779" s="2" t="s">
        <v>44</v>
      </c>
      <c r="F1779" s="2" t="s">
        <v>34</v>
      </c>
      <c r="G1779" s="4">
        <v>43530.81878472222</v>
      </c>
      <c r="H1779" s="4">
        <v>43535.81878472222</v>
      </c>
      <c r="I1779" s="4">
        <v>43534.81878472222</v>
      </c>
      <c r="J1779" s="2">
        <v>66.0</v>
      </c>
      <c r="K1779" s="2">
        <v>106.0</v>
      </c>
      <c r="L1779" s="2" t="str">
        <f t="shared" si="1"/>
        <v>Bangalore</v>
      </c>
      <c r="M1779" s="2" t="str">
        <f t="shared" si="2"/>
        <v>Delhi-Bangalore</v>
      </c>
      <c r="N1779" s="2" t="str">
        <f t="shared" si="7"/>
        <v>Outstation</v>
      </c>
      <c r="O1779" s="2" t="str">
        <f t="shared" si="3"/>
        <v>FastWheels</v>
      </c>
      <c r="P1779" s="2">
        <f t="shared" si="4"/>
        <v>1</v>
      </c>
      <c r="Q1779" s="2">
        <f t="shared" si="5"/>
        <v>5</v>
      </c>
      <c r="R1779" s="2">
        <f t="shared" si="6"/>
        <v>172</v>
      </c>
    </row>
    <row r="1780" ht="14.25" customHeight="1">
      <c r="A1780" s="2">
        <v>107661.0</v>
      </c>
      <c r="B1780" s="2" t="s">
        <v>36</v>
      </c>
      <c r="C1780" s="2" t="s">
        <v>31</v>
      </c>
      <c r="D1780" s="2" t="s">
        <v>32</v>
      </c>
      <c r="E1780" s="2" t="s">
        <v>33</v>
      </c>
      <c r="F1780" s="2" t="s">
        <v>34</v>
      </c>
      <c r="G1780" s="4">
        <v>43530.82083333333</v>
      </c>
      <c r="H1780" s="4">
        <v>43535.82083333333</v>
      </c>
      <c r="I1780" s="4">
        <v>43537.82083333333</v>
      </c>
      <c r="J1780" s="2">
        <v>43.0</v>
      </c>
      <c r="K1780" s="2">
        <v>121.0</v>
      </c>
      <c r="L1780" s="2" t="str">
        <f t="shared" si="1"/>
        <v>Delhi</v>
      </c>
      <c r="M1780" s="2" t="str">
        <f t="shared" si="2"/>
        <v>Bangalore-Delhi</v>
      </c>
      <c r="N1780" s="2" t="str">
        <f t="shared" si="7"/>
        <v>Outstation</v>
      </c>
      <c r="O1780" s="2" t="str">
        <f t="shared" si="3"/>
        <v>Ship2Home</v>
      </c>
      <c r="P1780" s="2">
        <f t="shared" si="4"/>
        <v>-2</v>
      </c>
      <c r="Q1780" s="2">
        <f t="shared" si="5"/>
        <v>5</v>
      </c>
      <c r="R1780" s="2">
        <f t="shared" si="6"/>
        <v>164</v>
      </c>
    </row>
    <row r="1781" ht="14.25" customHeight="1">
      <c r="A1781" s="2">
        <v>167923.0</v>
      </c>
      <c r="B1781" s="2" t="s">
        <v>36</v>
      </c>
      <c r="C1781" s="2" t="s">
        <v>37</v>
      </c>
      <c r="D1781" s="2" t="s">
        <v>41</v>
      </c>
      <c r="E1781" s="2" t="s">
        <v>44</v>
      </c>
      <c r="F1781" s="2" t="s">
        <v>34</v>
      </c>
      <c r="G1781" s="4">
        <v>43530.821909722225</v>
      </c>
      <c r="H1781" s="4">
        <v>43535.821909722225</v>
      </c>
      <c r="I1781" s="4">
        <v>43536.821909722225</v>
      </c>
      <c r="J1781" s="2">
        <v>60.0</v>
      </c>
      <c r="K1781" s="2">
        <v>91.0</v>
      </c>
      <c r="L1781" s="2" t="str">
        <f t="shared" si="1"/>
        <v>Mumbai</v>
      </c>
      <c r="M1781" s="2" t="str">
        <f t="shared" si="2"/>
        <v>Delhi-Mumbai</v>
      </c>
      <c r="N1781" s="2" t="str">
        <f t="shared" si="7"/>
        <v>Outstation</v>
      </c>
      <c r="O1781" s="2" t="str">
        <f t="shared" si="3"/>
        <v>FastWheels</v>
      </c>
      <c r="P1781" s="2">
        <f t="shared" si="4"/>
        <v>-1</v>
      </c>
      <c r="Q1781" s="2">
        <f t="shared" si="5"/>
        <v>5</v>
      </c>
      <c r="R1781" s="2">
        <f t="shared" si="6"/>
        <v>151</v>
      </c>
    </row>
    <row r="1782" ht="14.25" customHeight="1">
      <c r="A1782" s="2">
        <v>93205.0</v>
      </c>
      <c r="B1782" s="2" t="s">
        <v>36</v>
      </c>
      <c r="C1782" s="2" t="s">
        <v>40</v>
      </c>
      <c r="D1782" s="2" t="s">
        <v>41</v>
      </c>
      <c r="E1782" s="2" t="s">
        <v>44</v>
      </c>
      <c r="F1782" s="2" t="s">
        <v>34</v>
      </c>
      <c r="G1782" s="4">
        <v>43530.82273148148</v>
      </c>
      <c r="H1782" s="4">
        <v>43539.82273148148</v>
      </c>
      <c r="I1782" s="4">
        <v>43533.82273148148</v>
      </c>
      <c r="J1782" s="2">
        <v>65.0</v>
      </c>
      <c r="K1782" s="2">
        <v>92.0</v>
      </c>
      <c r="L1782" s="2" t="str">
        <f t="shared" si="1"/>
        <v>Kolkata</v>
      </c>
      <c r="M1782" s="2" t="str">
        <f t="shared" si="2"/>
        <v>Delhi-Kolkata</v>
      </c>
      <c r="N1782" s="2" t="str">
        <f t="shared" si="7"/>
        <v>Outstation</v>
      </c>
      <c r="O1782" s="2" t="str">
        <f t="shared" si="3"/>
        <v>FastWheels</v>
      </c>
      <c r="P1782" s="2">
        <f t="shared" si="4"/>
        <v>6</v>
      </c>
      <c r="Q1782" s="2">
        <f t="shared" si="5"/>
        <v>9</v>
      </c>
      <c r="R1782" s="2">
        <f t="shared" si="6"/>
        <v>157</v>
      </c>
    </row>
    <row r="1783" ht="14.25" customHeight="1">
      <c r="A1783" s="2">
        <v>54803.0</v>
      </c>
      <c r="B1783" s="2" t="s">
        <v>47</v>
      </c>
      <c r="C1783" s="2" t="s">
        <v>37</v>
      </c>
      <c r="D1783" s="2" t="s">
        <v>41</v>
      </c>
      <c r="E1783" s="2" t="s">
        <v>44</v>
      </c>
      <c r="F1783" s="2" t="s">
        <v>34</v>
      </c>
      <c r="G1783" s="4">
        <v>43530.83284722222</v>
      </c>
      <c r="H1783" s="4">
        <v>43535.83284722222</v>
      </c>
      <c r="I1783" s="4">
        <v>43534.83284722222</v>
      </c>
      <c r="J1783" s="2">
        <v>84.0</v>
      </c>
      <c r="K1783" s="2">
        <v>89.0</v>
      </c>
      <c r="L1783" s="2" t="str">
        <f t="shared" si="1"/>
        <v>Mumbai</v>
      </c>
      <c r="M1783" s="2" t="str">
        <f t="shared" si="2"/>
        <v>Delhi-Mumbai</v>
      </c>
      <c r="N1783" s="2" t="str">
        <f t="shared" si="7"/>
        <v>Outstation</v>
      </c>
      <c r="O1783" s="2" t="str">
        <f t="shared" si="3"/>
        <v>FastWheels</v>
      </c>
      <c r="P1783" s="2">
        <f t="shared" si="4"/>
        <v>1</v>
      </c>
      <c r="Q1783" s="2">
        <f t="shared" si="5"/>
        <v>5</v>
      </c>
      <c r="R1783" s="2">
        <f t="shared" si="6"/>
        <v>173</v>
      </c>
    </row>
    <row r="1784" ht="14.25" customHeight="1">
      <c r="A1784" s="2">
        <v>835558.0</v>
      </c>
      <c r="B1784" s="2" t="s">
        <v>30</v>
      </c>
      <c r="C1784" s="2" t="s">
        <v>40</v>
      </c>
      <c r="D1784" s="2" t="s">
        <v>32</v>
      </c>
      <c r="E1784" s="2" t="s">
        <v>38</v>
      </c>
      <c r="F1784" s="2" t="s">
        <v>34</v>
      </c>
      <c r="G1784" s="4">
        <v>43530.833125</v>
      </c>
      <c r="H1784" s="4">
        <v>43533.833125</v>
      </c>
      <c r="I1784" s="4">
        <v>43537.833125</v>
      </c>
      <c r="J1784" s="2">
        <v>37.0</v>
      </c>
      <c r="K1784" s="2">
        <v>110.0</v>
      </c>
      <c r="L1784" s="2" t="str">
        <f t="shared" si="1"/>
        <v>Kolkata</v>
      </c>
      <c r="M1784" s="2" t="str">
        <f t="shared" si="2"/>
        <v>Bangalore-Kolkata</v>
      </c>
      <c r="N1784" s="2" t="str">
        <f t="shared" si="7"/>
        <v>Outstation</v>
      </c>
      <c r="O1784" s="2" t="str">
        <f t="shared" si="3"/>
        <v>Ship2Home</v>
      </c>
      <c r="P1784" s="2">
        <f t="shared" si="4"/>
        <v>-4</v>
      </c>
      <c r="Q1784" s="2">
        <f t="shared" si="5"/>
        <v>3</v>
      </c>
      <c r="R1784" s="2">
        <f t="shared" si="6"/>
        <v>147</v>
      </c>
    </row>
    <row r="1785" ht="14.25" customHeight="1">
      <c r="A1785" s="2">
        <v>845860.0</v>
      </c>
      <c r="B1785" s="2" t="s">
        <v>39</v>
      </c>
      <c r="C1785" s="2" t="s">
        <v>37</v>
      </c>
      <c r="D1785" s="2" t="s">
        <v>32</v>
      </c>
      <c r="E1785" s="2" t="s">
        <v>44</v>
      </c>
      <c r="F1785" s="2" t="s">
        <v>34</v>
      </c>
      <c r="G1785" s="4">
        <v>43530.83592592592</v>
      </c>
      <c r="H1785" s="4">
        <v>43535.83592592592</v>
      </c>
      <c r="I1785" s="4">
        <v>43533.83592592592</v>
      </c>
      <c r="J1785" s="2">
        <v>41.0</v>
      </c>
      <c r="K1785" s="2">
        <v>110.0</v>
      </c>
      <c r="L1785" s="2" t="str">
        <f t="shared" si="1"/>
        <v>Mumbai</v>
      </c>
      <c r="M1785" s="2" t="str">
        <f t="shared" si="2"/>
        <v>Bangalore-Mumbai</v>
      </c>
      <c r="N1785" s="2" t="str">
        <f t="shared" si="7"/>
        <v>Outstation</v>
      </c>
      <c r="O1785" s="2" t="str">
        <f t="shared" si="3"/>
        <v>FastWheels</v>
      </c>
      <c r="P1785" s="2">
        <f t="shared" si="4"/>
        <v>2</v>
      </c>
      <c r="Q1785" s="2">
        <f t="shared" si="5"/>
        <v>5</v>
      </c>
      <c r="R1785" s="2">
        <f t="shared" si="6"/>
        <v>151</v>
      </c>
    </row>
    <row r="1786" ht="14.25" customHeight="1">
      <c r="A1786" s="2">
        <v>586734.0</v>
      </c>
      <c r="B1786" s="2" t="s">
        <v>47</v>
      </c>
      <c r="C1786" s="2" t="s">
        <v>31</v>
      </c>
      <c r="D1786" s="2" t="s">
        <v>32</v>
      </c>
      <c r="E1786" s="2" t="s">
        <v>38</v>
      </c>
      <c r="F1786" s="2" t="s">
        <v>34</v>
      </c>
      <c r="G1786" s="4">
        <v>43530.844189814816</v>
      </c>
      <c r="H1786" s="4">
        <v>43535.844189814816</v>
      </c>
      <c r="I1786" s="4">
        <v>43534.844189814816</v>
      </c>
      <c r="J1786" s="2">
        <v>27.0</v>
      </c>
      <c r="K1786" s="2">
        <v>123.0</v>
      </c>
      <c r="L1786" s="2" t="str">
        <f t="shared" si="1"/>
        <v>Delhi</v>
      </c>
      <c r="M1786" s="2" t="str">
        <f t="shared" si="2"/>
        <v>Bangalore-Delhi</v>
      </c>
      <c r="N1786" s="2" t="str">
        <f t="shared" si="7"/>
        <v>Outstation</v>
      </c>
      <c r="O1786" s="2" t="str">
        <f t="shared" si="3"/>
        <v>Ship2Home</v>
      </c>
      <c r="P1786" s="2">
        <f t="shared" si="4"/>
        <v>1</v>
      </c>
      <c r="Q1786" s="2">
        <f t="shared" si="5"/>
        <v>5</v>
      </c>
      <c r="R1786" s="2">
        <f t="shared" si="6"/>
        <v>150</v>
      </c>
    </row>
    <row r="1787" ht="14.25" customHeight="1">
      <c r="A1787" s="2">
        <v>945893.0</v>
      </c>
      <c r="B1787" s="2" t="s">
        <v>46</v>
      </c>
      <c r="C1787" s="2" t="s">
        <v>37</v>
      </c>
      <c r="D1787" s="2" t="s">
        <v>41</v>
      </c>
      <c r="E1787" s="2" t="s">
        <v>33</v>
      </c>
      <c r="F1787" s="2" t="s">
        <v>34</v>
      </c>
      <c r="G1787" s="4">
        <v>43530.84446759259</v>
      </c>
      <c r="H1787" s="4">
        <v>43539.84446759259</v>
      </c>
      <c r="I1787" s="4">
        <v>43537.84446759259</v>
      </c>
      <c r="J1787" s="2">
        <v>30.0</v>
      </c>
      <c r="K1787" s="2">
        <v>107.0</v>
      </c>
      <c r="L1787" s="2" t="str">
        <f t="shared" si="1"/>
        <v>Mumbai</v>
      </c>
      <c r="M1787" s="2" t="str">
        <f t="shared" si="2"/>
        <v>Delhi-Mumbai</v>
      </c>
      <c r="N1787" s="2" t="str">
        <f t="shared" si="7"/>
        <v>Outstation</v>
      </c>
      <c r="O1787" s="2" t="str">
        <f t="shared" si="3"/>
        <v>Ship2Home</v>
      </c>
      <c r="P1787" s="2">
        <f t="shared" si="4"/>
        <v>2</v>
      </c>
      <c r="Q1787" s="2">
        <f t="shared" si="5"/>
        <v>9</v>
      </c>
      <c r="R1787" s="2">
        <f t="shared" si="6"/>
        <v>137</v>
      </c>
    </row>
    <row r="1788" ht="14.25" customHeight="1">
      <c r="A1788" s="2">
        <v>831859.0</v>
      </c>
      <c r="B1788" s="2" t="s">
        <v>47</v>
      </c>
      <c r="C1788" s="2" t="s">
        <v>45</v>
      </c>
      <c r="D1788" s="2" t="s">
        <v>41</v>
      </c>
      <c r="E1788" s="2" t="s">
        <v>33</v>
      </c>
      <c r="F1788" s="2" t="s">
        <v>34</v>
      </c>
      <c r="G1788" s="4">
        <v>43530.850324074076</v>
      </c>
      <c r="H1788" s="4">
        <v>43537.850324074076</v>
      </c>
      <c r="I1788" s="4">
        <v>43537.850324074076</v>
      </c>
      <c r="J1788" s="2">
        <v>48.0</v>
      </c>
      <c r="K1788" s="2">
        <v>121.0</v>
      </c>
      <c r="L1788" s="2" t="str">
        <f t="shared" si="1"/>
        <v>Chennai</v>
      </c>
      <c r="M1788" s="2" t="str">
        <f t="shared" si="2"/>
        <v>Delhi-Chennai</v>
      </c>
      <c r="N1788" s="2" t="str">
        <f t="shared" si="7"/>
        <v>Outstation</v>
      </c>
      <c r="O1788" s="2" t="str">
        <f t="shared" si="3"/>
        <v>Ship2Home</v>
      </c>
      <c r="P1788" s="2">
        <f t="shared" si="4"/>
        <v>0</v>
      </c>
      <c r="Q1788" s="2">
        <f t="shared" si="5"/>
        <v>7</v>
      </c>
      <c r="R1788" s="2">
        <f t="shared" si="6"/>
        <v>169</v>
      </c>
    </row>
    <row r="1789" ht="14.25" customHeight="1">
      <c r="A1789" s="2">
        <v>142970.0</v>
      </c>
      <c r="B1789" s="2" t="s">
        <v>39</v>
      </c>
      <c r="C1789" s="2" t="s">
        <v>37</v>
      </c>
      <c r="D1789" s="2" t="s">
        <v>32</v>
      </c>
      <c r="E1789" s="2" t="s">
        <v>38</v>
      </c>
      <c r="F1789" s="2" t="s">
        <v>34</v>
      </c>
      <c r="G1789" s="4">
        <v>43530.852118055554</v>
      </c>
      <c r="H1789" s="4">
        <v>43539.852118055554</v>
      </c>
      <c r="I1789" s="4">
        <v>43534.852118055554</v>
      </c>
      <c r="J1789" s="2">
        <v>45.0</v>
      </c>
      <c r="K1789" s="2">
        <v>107.0</v>
      </c>
      <c r="L1789" s="2" t="str">
        <f t="shared" si="1"/>
        <v>Mumbai</v>
      </c>
      <c r="M1789" s="2" t="str">
        <f t="shared" si="2"/>
        <v>Bangalore-Mumbai</v>
      </c>
      <c r="N1789" s="2" t="str">
        <f t="shared" si="7"/>
        <v>Outstation</v>
      </c>
      <c r="O1789" s="2" t="str">
        <f t="shared" si="3"/>
        <v>Ship2Home</v>
      </c>
      <c r="P1789" s="2">
        <f t="shared" si="4"/>
        <v>5</v>
      </c>
      <c r="Q1789" s="2">
        <f t="shared" si="5"/>
        <v>9</v>
      </c>
      <c r="R1789" s="2">
        <f t="shared" si="6"/>
        <v>152</v>
      </c>
    </row>
    <row r="1790" ht="14.25" customHeight="1">
      <c r="A1790" s="2">
        <v>219545.0</v>
      </c>
      <c r="B1790" s="2" t="s">
        <v>48</v>
      </c>
      <c r="C1790" s="2" t="s">
        <v>37</v>
      </c>
      <c r="D1790" s="2" t="s">
        <v>41</v>
      </c>
      <c r="E1790" s="2" t="s">
        <v>33</v>
      </c>
      <c r="F1790" s="2" t="s">
        <v>34</v>
      </c>
      <c r="G1790" s="4">
        <v>43530.859664351854</v>
      </c>
      <c r="H1790" s="4">
        <v>43539.859664351854</v>
      </c>
      <c r="I1790" s="4">
        <v>43537.859664351854</v>
      </c>
      <c r="J1790" s="2">
        <v>46.0</v>
      </c>
      <c r="K1790" s="2">
        <v>114.0</v>
      </c>
      <c r="L1790" s="2" t="str">
        <f t="shared" si="1"/>
        <v>Mumbai</v>
      </c>
      <c r="M1790" s="2" t="str">
        <f t="shared" si="2"/>
        <v>Delhi-Mumbai</v>
      </c>
      <c r="N1790" s="2" t="str">
        <f t="shared" si="7"/>
        <v>Outstation</v>
      </c>
      <c r="O1790" s="2" t="str">
        <f t="shared" si="3"/>
        <v>Ship2Home</v>
      </c>
      <c r="P1790" s="2">
        <f t="shared" si="4"/>
        <v>2</v>
      </c>
      <c r="Q1790" s="2">
        <f t="shared" si="5"/>
        <v>9</v>
      </c>
      <c r="R1790" s="2">
        <f t="shared" si="6"/>
        <v>160</v>
      </c>
    </row>
    <row r="1791" ht="14.25" customHeight="1">
      <c r="A1791" s="2">
        <v>583371.0</v>
      </c>
      <c r="B1791" s="2" t="s">
        <v>30</v>
      </c>
      <c r="C1791" s="2" t="s">
        <v>45</v>
      </c>
      <c r="D1791" s="2" t="s">
        <v>41</v>
      </c>
      <c r="E1791" s="2" t="s">
        <v>33</v>
      </c>
      <c r="F1791" s="2" t="s">
        <v>34</v>
      </c>
      <c r="G1791" s="4">
        <v>43530.86210648148</v>
      </c>
      <c r="H1791" s="4">
        <v>43534.86210648148</v>
      </c>
      <c r="I1791" s="4">
        <v>43535.86210648148</v>
      </c>
      <c r="J1791" s="2">
        <v>47.0</v>
      </c>
      <c r="K1791" s="2">
        <v>124.0</v>
      </c>
      <c r="L1791" s="2" t="str">
        <f t="shared" si="1"/>
        <v>Chennai</v>
      </c>
      <c r="M1791" s="2" t="str">
        <f t="shared" si="2"/>
        <v>Delhi-Chennai</v>
      </c>
      <c r="N1791" s="2" t="str">
        <f t="shared" si="7"/>
        <v>Outstation</v>
      </c>
      <c r="O1791" s="2" t="str">
        <f t="shared" si="3"/>
        <v>Ship2Home</v>
      </c>
      <c r="P1791" s="2">
        <f t="shared" si="4"/>
        <v>-1</v>
      </c>
      <c r="Q1791" s="2">
        <f t="shared" si="5"/>
        <v>4</v>
      </c>
      <c r="R1791" s="2">
        <f t="shared" si="6"/>
        <v>171</v>
      </c>
    </row>
    <row r="1792" ht="14.25" customHeight="1">
      <c r="A1792" s="2">
        <v>545810.0</v>
      </c>
      <c r="B1792" s="2" t="s">
        <v>30</v>
      </c>
      <c r="C1792" s="2" t="s">
        <v>37</v>
      </c>
      <c r="D1792" s="2" t="s">
        <v>41</v>
      </c>
      <c r="E1792" s="2" t="s">
        <v>38</v>
      </c>
      <c r="F1792" s="2" t="s">
        <v>34</v>
      </c>
      <c r="G1792" s="4">
        <v>43530.8640625</v>
      </c>
      <c r="H1792" s="4">
        <v>43535.8640625</v>
      </c>
      <c r="I1792" s="4">
        <v>43533.8640625</v>
      </c>
      <c r="J1792" s="2">
        <v>44.0</v>
      </c>
      <c r="K1792" s="2">
        <v>108.0</v>
      </c>
      <c r="L1792" s="2" t="str">
        <f t="shared" si="1"/>
        <v>Mumbai</v>
      </c>
      <c r="M1792" s="2" t="str">
        <f t="shared" si="2"/>
        <v>Delhi-Mumbai</v>
      </c>
      <c r="N1792" s="2" t="str">
        <f t="shared" si="7"/>
        <v>Outstation</v>
      </c>
      <c r="O1792" s="2" t="str">
        <f t="shared" si="3"/>
        <v>Ship2Home</v>
      </c>
      <c r="P1792" s="2">
        <f t="shared" si="4"/>
        <v>2</v>
      </c>
      <c r="Q1792" s="2">
        <f t="shared" si="5"/>
        <v>5</v>
      </c>
      <c r="R1792" s="2">
        <f t="shared" si="6"/>
        <v>152</v>
      </c>
    </row>
    <row r="1793" ht="14.25" customHeight="1">
      <c r="A1793" s="2">
        <v>924244.0</v>
      </c>
      <c r="B1793" s="2" t="s">
        <v>36</v>
      </c>
      <c r="C1793" s="2" t="s">
        <v>45</v>
      </c>
      <c r="D1793" s="2" t="s">
        <v>41</v>
      </c>
      <c r="E1793" s="2" t="s">
        <v>44</v>
      </c>
      <c r="F1793" s="2" t="s">
        <v>34</v>
      </c>
      <c r="G1793" s="4">
        <v>43530.87634259259</v>
      </c>
      <c r="H1793" s="4">
        <v>43537.87634259259</v>
      </c>
      <c r="I1793" s="4">
        <v>43534.87634259259</v>
      </c>
      <c r="J1793" s="2">
        <v>42.0</v>
      </c>
      <c r="K1793" s="2">
        <v>121.0</v>
      </c>
      <c r="L1793" s="2" t="str">
        <f t="shared" si="1"/>
        <v>Chennai</v>
      </c>
      <c r="M1793" s="2" t="str">
        <f t="shared" si="2"/>
        <v>Delhi-Chennai</v>
      </c>
      <c r="N1793" s="2" t="str">
        <f t="shared" si="7"/>
        <v>Outstation</v>
      </c>
      <c r="O1793" s="2" t="str">
        <f t="shared" si="3"/>
        <v>FastWheels</v>
      </c>
      <c r="P1793" s="2">
        <f t="shared" si="4"/>
        <v>3</v>
      </c>
      <c r="Q1793" s="2">
        <f t="shared" si="5"/>
        <v>7</v>
      </c>
      <c r="R1793" s="2">
        <f t="shared" si="6"/>
        <v>163</v>
      </c>
    </row>
    <row r="1794" ht="14.25" customHeight="1">
      <c r="A1794" s="2">
        <v>139131.0</v>
      </c>
      <c r="B1794" s="2" t="s">
        <v>39</v>
      </c>
      <c r="C1794" s="2" t="s">
        <v>31</v>
      </c>
      <c r="D1794" s="2" t="s">
        <v>41</v>
      </c>
      <c r="E1794" s="2" t="s">
        <v>33</v>
      </c>
      <c r="F1794" s="2" t="s">
        <v>34</v>
      </c>
      <c r="G1794" s="4">
        <v>43530.876863425925</v>
      </c>
      <c r="H1794" s="4">
        <v>43534.876863425925</v>
      </c>
      <c r="I1794" s="4">
        <v>43534.876863425925</v>
      </c>
      <c r="J1794" s="2">
        <v>0.0</v>
      </c>
      <c r="K1794" s="2">
        <v>125.0</v>
      </c>
      <c r="L1794" s="2" t="str">
        <f t="shared" si="1"/>
        <v>Delhi</v>
      </c>
      <c r="M1794" s="2" t="str">
        <f t="shared" si="2"/>
        <v>Delhi-Delhi</v>
      </c>
      <c r="N1794" s="2" t="str">
        <f t="shared" si="7"/>
        <v>Local</v>
      </c>
      <c r="O1794" s="2" t="str">
        <f t="shared" si="3"/>
        <v>Ship2Home</v>
      </c>
      <c r="P1794" s="2">
        <f t="shared" si="4"/>
        <v>0</v>
      </c>
      <c r="Q1794" s="2">
        <f t="shared" si="5"/>
        <v>4</v>
      </c>
      <c r="R1794" s="2">
        <f t="shared" si="6"/>
        <v>125</v>
      </c>
    </row>
    <row r="1795" ht="14.25" customHeight="1">
      <c r="A1795" s="2">
        <v>795166.0</v>
      </c>
      <c r="B1795" s="2" t="s">
        <v>48</v>
      </c>
      <c r="C1795" s="2" t="s">
        <v>43</v>
      </c>
      <c r="D1795" s="2" t="s">
        <v>41</v>
      </c>
      <c r="E1795" s="2" t="s">
        <v>38</v>
      </c>
      <c r="F1795" s="2" t="s">
        <v>34</v>
      </c>
      <c r="G1795" s="4">
        <v>43530.87761574074</v>
      </c>
      <c r="H1795" s="4">
        <v>43537.87761574074</v>
      </c>
      <c r="I1795" s="4">
        <v>43535.87761574074</v>
      </c>
      <c r="J1795" s="2">
        <v>33.0</v>
      </c>
      <c r="K1795" s="2">
        <v>129.0</v>
      </c>
      <c r="L1795" s="2" t="str">
        <f t="shared" si="1"/>
        <v>Bangalore</v>
      </c>
      <c r="M1795" s="2" t="str">
        <f t="shared" si="2"/>
        <v>Delhi-Bangalore</v>
      </c>
      <c r="N1795" s="2" t="str">
        <f t="shared" si="7"/>
        <v>Outstation</v>
      </c>
      <c r="O1795" s="2" t="str">
        <f t="shared" si="3"/>
        <v>Ship2Home</v>
      </c>
      <c r="P1795" s="2">
        <f t="shared" si="4"/>
        <v>2</v>
      </c>
      <c r="Q1795" s="2">
        <f t="shared" si="5"/>
        <v>7</v>
      </c>
      <c r="R1795" s="2">
        <f t="shared" si="6"/>
        <v>162</v>
      </c>
    </row>
    <row r="1796" ht="14.25" customHeight="1">
      <c r="A1796" s="2">
        <v>493259.0</v>
      </c>
      <c r="B1796" s="2" t="s">
        <v>48</v>
      </c>
      <c r="C1796" s="2" t="s">
        <v>31</v>
      </c>
      <c r="D1796" s="2" t="s">
        <v>41</v>
      </c>
      <c r="E1796" s="2" t="s">
        <v>44</v>
      </c>
      <c r="F1796" s="2" t="s">
        <v>34</v>
      </c>
      <c r="G1796" s="4">
        <v>43530.87824074074</v>
      </c>
      <c r="H1796" s="4">
        <v>43533.87824074074</v>
      </c>
      <c r="I1796" s="4">
        <v>43534.87824074074</v>
      </c>
      <c r="J1796" s="2">
        <v>0.0</v>
      </c>
      <c r="K1796" s="2">
        <v>107.0</v>
      </c>
      <c r="L1796" s="2" t="str">
        <f t="shared" si="1"/>
        <v>Delhi</v>
      </c>
      <c r="M1796" s="2" t="str">
        <f t="shared" si="2"/>
        <v>Delhi-Delhi</v>
      </c>
      <c r="N1796" s="2" t="str">
        <f t="shared" si="7"/>
        <v>Local</v>
      </c>
      <c r="O1796" s="2" t="str">
        <f t="shared" si="3"/>
        <v>FastWheels</v>
      </c>
      <c r="P1796" s="2">
        <f t="shared" si="4"/>
        <v>-1</v>
      </c>
      <c r="Q1796" s="2">
        <f t="shared" si="5"/>
        <v>3</v>
      </c>
      <c r="R1796" s="2">
        <f t="shared" si="6"/>
        <v>107</v>
      </c>
    </row>
    <row r="1797" ht="14.25" customHeight="1">
      <c r="A1797" s="2">
        <v>760796.0</v>
      </c>
      <c r="B1797" s="2" t="s">
        <v>30</v>
      </c>
      <c r="C1797" s="2" t="s">
        <v>37</v>
      </c>
      <c r="D1797" s="2" t="s">
        <v>32</v>
      </c>
      <c r="E1797" s="2" t="s">
        <v>44</v>
      </c>
      <c r="F1797" s="2" t="s">
        <v>34</v>
      </c>
      <c r="G1797" s="4">
        <v>43530.88319444445</v>
      </c>
      <c r="H1797" s="4">
        <v>43535.88319444445</v>
      </c>
      <c r="I1797" s="4">
        <v>43537.88319444445</v>
      </c>
      <c r="J1797" s="2">
        <v>49.0</v>
      </c>
      <c r="K1797" s="2">
        <v>110.0</v>
      </c>
      <c r="L1797" s="2" t="str">
        <f t="shared" si="1"/>
        <v>Mumbai</v>
      </c>
      <c r="M1797" s="2" t="str">
        <f t="shared" si="2"/>
        <v>Bangalore-Mumbai</v>
      </c>
      <c r="N1797" s="2" t="str">
        <f t="shared" si="7"/>
        <v>Outstation</v>
      </c>
      <c r="O1797" s="2" t="str">
        <f t="shared" si="3"/>
        <v>FastWheels</v>
      </c>
      <c r="P1797" s="2">
        <f t="shared" si="4"/>
        <v>-2</v>
      </c>
      <c r="Q1797" s="2">
        <f t="shared" si="5"/>
        <v>5</v>
      </c>
      <c r="R1797" s="2">
        <f t="shared" si="6"/>
        <v>159</v>
      </c>
    </row>
    <row r="1798" ht="14.25" customHeight="1">
      <c r="A1798" s="2">
        <v>121309.0</v>
      </c>
      <c r="B1798" s="2" t="s">
        <v>36</v>
      </c>
      <c r="C1798" s="2" t="s">
        <v>43</v>
      </c>
      <c r="D1798" s="2" t="s">
        <v>32</v>
      </c>
      <c r="E1798" s="2" t="s">
        <v>44</v>
      </c>
      <c r="F1798" s="2" t="s">
        <v>34</v>
      </c>
      <c r="G1798" s="4">
        <v>43530.89947916667</v>
      </c>
      <c r="H1798" s="4">
        <v>43530.89947916667</v>
      </c>
      <c r="I1798" s="4">
        <v>43533.89947916667</v>
      </c>
      <c r="J1798" s="2">
        <v>0.0</v>
      </c>
      <c r="K1798" s="2">
        <v>103.0</v>
      </c>
      <c r="L1798" s="2" t="str">
        <f t="shared" si="1"/>
        <v>Bangalore</v>
      </c>
      <c r="M1798" s="2" t="str">
        <f t="shared" si="2"/>
        <v>Bangalore-Bangalore</v>
      </c>
      <c r="N1798" s="2" t="str">
        <f t="shared" si="7"/>
        <v>Local</v>
      </c>
      <c r="O1798" s="2" t="str">
        <f t="shared" si="3"/>
        <v>FastWheels</v>
      </c>
      <c r="P1798" s="2">
        <f t="shared" si="4"/>
        <v>-3</v>
      </c>
      <c r="Q1798" s="2">
        <f t="shared" si="5"/>
        <v>0</v>
      </c>
      <c r="R1798" s="2">
        <f t="shared" si="6"/>
        <v>103</v>
      </c>
    </row>
    <row r="1799" ht="14.25" customHeight="1">
      <c r="A1799" s="2">
        <v>948343.0</v>
      </c>
      <c r="B1799" s="2" t="s">
        <v>36</v>
      </c>
      <c r="C1799" s="2" t="s">
        <v>43</v>
      </c>
      <c r="D1799" s="2" t="s">
        <v>41</v>
      </c>
      <c r="E1799" s="2" t="s">
        <v>33</v>
      </c>
      <c r="F1799" s="2" t="s">
        <v>34</v>
      </c>
      <c r="G1799" s="4">
        <v>43530.91056712963</v>
      </c>
      <c r="H1799" s="4">
        <v>43538.91056712963</v>
      </c>
      <c r="I1799" s="4">
        <v>43534.91056712963</v>
      </c>
      <c r="J1799" s="2">
        <v>29.0</v>
      </c>
      <c r="K1799" s="2">
        <v>123.0</v>
      </c>
      <c r="L1799" s="2" t="str">
        <f t="shared" si="1"/>
        <v>Bangalore</v>
      </c>
      <c r="M1799" s="2" t="str">
        <f t="shared" si="2"/>
        <v>Delhi-Bangalore</v>
      </c>
      <c r="N1799" s="2" t="str">
        <f t="shared" si="7"/>
        <v>Outstation</v>
      </c>
      <c r="O1799" s="2" t="str">
        <f t="shared" si="3"/>
        <v>Ship2Home</v>
      </c>
      <c r="P1799" s="2">
        <f t="shared" si="4"/>
        <v>4</v>
      </c>
      <c r="Q1799" s="2">
        <f t="shared" si="5"/>
        <v>8</v>
      </c>
      <c r="R1799" s="2">
        <f t="shared" si="6"/>
        <v>152</v>
      </c>
    </row>
    <row r="1800" ht="14.25" customHeight="1">
      <c r="A1800" s="2">
        <v>247438.0</v>
      </c>
      <c r="B1800" s="2" t="s">
        <v>30</v>
      </c>
      <c r="C1800" s="2" t="s">
        <v>40</v>
      </c>
      <c r="D1800" s="2" t="s">
        <v>41</v>
      </c>
      <c r="E1800" s="2" t="s">
        <v>44</v>
      </c>
      <c r="F1800" s="2" t="s">
        <v>34</v>
      </c>
      <c r="G1800" s="4">
        <v>43530.91358796296</v>
      </c>
      <c r="H1800" s="4">
        <v>43534.91358796296</v>
      </c>
      <c r="I1800" s="4">
        <v>43537.91358796296</v>
      </c>
      <c r="J1800" s="2">
        <v>72.0</v>
      </c>
      <c r="K1800" s="2">
        <v>93.0</v>
      </c>
      <c r="L1800" s="2" t="str">
        <f t="shared" si="1"/>
        <v>Kolkata</v>
      </c>
      <c r="M1800" s="2" t="str">
        <f t="shared" si="2"/>
        <v>Delhi-Kolkata</v>
      </c>
      <c r="N1800" s="2" t="str">
        <f t="shared" si="7"/>
        <v>Outstation</v>
      </c>
      <c r="O1800" s="2" t="str">
        <f t="shared" si="3"/>
        <v>FastWheels</v>
      </c>
      <c r="P1800" s="2">
        <f t="shared" si="4"/>
        <v>-3</v>
      </c>
      <c r="Q1800" s="2">
        <f t="shared" si="5"/>
        <v>4</v>
      </c>
      <c r="R1800" s="2">
        <f t="shared" si="6"/>
        <v>165</v>
      </c>
    </row>
    <row r="1801" ht="14.25" customHeight="1">
      <c r="A1801" s="2">
        <v>43847.0</v>
      </c>
      <c r="B1801" s="2" t="s">
        <v>36</v>
      </c>
      <c r="C1801" s="2" t="s">
        <v>31</v>
      </c>
      <c r="D1801" s="2" t="s">
        <v>41</v>
      </c>
      <c r="E1801" s="2" t="s">
        <v>44</v>
      </c>
      <c r="F1801" s="2" t="s">
        <v>34</v>
      </c>
      <c r="G1801" s="4">
        <v>43530.915138888886</v>
      </c>
      <c r="H1801" s="4">
        <v>43534.915138888886</v>
      </c>
      <c r="I1801" s="4">
        <v>43536.915138888886</v>
      </c>
      <c r="J1801" s="2">
        <v>0.0</v>
      </c>
      <c r="K1801" s="2">
        <v>107.0</v>
      </c>
      <c r="L1801" s="2" t="str">
        <f t="shared" si="1"/>
        <v>Delhi</v>
      </c>
      <c r="M1801" s="2" t="str">
        <f t="shared" si="2"/>
        <v>Delhi-Delhi</v>
      </c>
      <c r="N1801" s="2" t="str">
        <f t="shared" si="7"/>
        <v>Local</v>
      </c>
      <c r="O1801" s="2" t="str">
        <f t="shared" si="3"/>
        <v>FastWheels</v>
      </c>
      <c r="P1801" s="2">
        <f t="shared" si="4"/>
        <v>-2</v>
      </c>
      <c r="Q1801" s="2">
        <f t="shared" si="5"/>
        <v>4</v>
      </c>
      <c r="R1801" s="2">
        <f t="shared" si="6"/>
        <v>107</v>
      </c>
    </row>
    <row r="1802" ht="14.25" customHeight="1">
      <c r="A1802" s="2">
        <v>43227.0</v>
      </c>
      <c r="B1802" s="2" t="s">
        <v>36</v>
      </c>
      <c r="C1802" s="2" t="s">
        <v>37</v>
      </c>
      <c r="D1802" s="2" t="s">
        <v>32</v>
      </c>
      <c r="E1802" s="2" t="s">
        <v>33</v>
      </c>
      <c r="F1802" s="2" t="s">
        <v>34</v>
      </c>
      <c r="G1802" s="4">
        <v>43530.91574074074</v>
      </c>
      <c r="H1802" s="4">
        <v>43535.91574074074</v>
      </c>
      <c r="I1802" s="4">
        <v>43534.91574074074</v>
      </c>
      <c r="J1802" s="2">
        <v>39.0</v>
      </c>
      <c r="K1802" s="2">
        <v>112.0</v>
      </c>
      <c r="L1802" s="2" t="str">
        <f t="shared" si="1"/>
        <v>Mumbai</v>
      </c>
      <c r="M1802" s="2" t="str">
        <f t="shared" si="2"/>
        <v>Bangalore-Mumbai</v>
      </c>
      <c r="N1802" s="2" t="str">
        <f t="shared" si="7"/>
        <v>Outstation</v>
      </c>
      <c r="O1802" s="2" t="str">
        <f t="shared" si="3"/>
        <v>Ship2Home</v>
      </c>
      <c r="P1802" s="2">
        <f t="shared" si="4"/>
        <v>1</v>
      </c>
      <c r="Q1802" s="2">
        <f t="shared" si="5"/>
        <v>5</v>
      </c>
      <c r="R1802" s="2">
        <f t="shared" si="6"/>
        <v>151</v>
      </c>
    </row>
    <row r="1803" ht="14.25" customHeight="1">
      <c r="A1803" s="2">
        <v>585925.0</v>
      </c>
      <c r="B1803" s="2" t="s">
        <v>30</v>
      </c>
      <c r="C1803" s="2" t="s">
        <v>45</v>
      </c>
      <c r="D1803" s="2" t="s">
        <v>41</v>
      </c>
      <c r="E1803" s="2" t="s">
        <v>44</v>
      </c>
      <c r="F1803" s="2" t="s">
        <v>34</v>
      </c>
      <c r="G1803" s="4">
        <v>43530.918599537035</v>
      </c>
      <c r="H1803" s="4">
        <v>43537.918599537035</v>
      </c>
      <c r="I1803" s="4">
        <v>43537.918599537035</v>
      </c>
      <c r="J1803" s="2">
        <v>73.0</v>
      </c>
      <c r="K1803" s="2">
        <v>105.0</v>
      </c>
      <c r="L1803" s="2" t="str">
        <f t="shared" si="1"/>
        <v>Chennai</v>
      </c>
      <c r="M1803" s="2" t="str">
        <f t="shared" si="2"/>
        <v>Delhi-Chennai</v>
      </c>
      <c r="N1803" s="2" t="str">
        <f t="shared" si="7"/>
        <v>Outstation</v>
      </c>
      <c r="O1803" s="2" t="str">
        <f t="shared" si="3"/>
        <v>FastWheels</v>
      </c>
      <c r="P1803" s="2">
        <f t="shared" si="4"/>
        <v>0</v>
      </c>
      <c r="Q1803" s="2">
        <f t="shared" si="5"/>
        <v>7</v>
      </c>
      <c r="R1803" s="2">
        <f t="shared" si="6"/>
        <v>178</v>
      </c>
    </row>
    <row r="1804" ht="14.25" customHeight="1">
      <c r="A1804" s="2">
        <v>966764.0</v>
      </c>
      <c r="B1804" s="2" t="s">
        <v>47</v>
      </c>
      <c r="C1804" s="2" t="s">
        <v>43</v>
      </c>
      <c r="D1804" s="2" t="s">
        <v>41</v>
      </c>
      <c r="E1804" s="2" t="s">
        <v>44</v>
      </c>
      <c r="F1804" s="2" t="s">
        <v>34</v>
      </c>
      <c r="G1804" s="4">
        <v>43530.91892361111</v>
      </c>
      <c r="H1804" s="4">
        <v>43535.91892361111</v>
      </c>
      <c r="I1804" s="4">
        <v>43533.91892361111</v>
      </c>
      <c r="J1804" s="2">
        <v>62.0</v>
      </c>
      <c r="K1804" s="2">
        <v>102.0</v>
      </c>
      <c r="L1804" s="2" t="str">
        <f t="shared" si="1"/>
        <v>Bangalore</v>
      </c>
      <c r="M1804" s="2" t="str">
        <f t="shared" si="2"/>
        <v>Delhi-Bangalore</v>
      </c>
      <c r="N1804" s="2" t="str">
        <f t="shared" si="7"/>
        <v>Outstation</v>
      </c>
      <c r="O1804" s="2" t="str">
        <f t="shared" si="3"/>
        <v>FastWheels</v>
      </c>
      <c r="P1804" s="2">
        <f t="shared" si="4"/>
        <v>2</v>
      </c>
      <c r="Q1804" s="2">
        <f t="shared" si="5"/>
        <v>5</v>
      </c>
      <c r="R1804" s="2">
        <f t="shared" si="6"/>
        <v>164</v>
      </c>
    </row>
    <row r="1805" ht="14.25" customHeight="1">
      <c r="A1805" s="2">
        <v>402023.0</v>
      </c>
      <c r="B1805" s="2" t="s">
        <v>30</v>
      </c>
      <c r="C1805" s="2" t="s">
        <v>37</v>
      </c>
      <c r="D1805" s="2" t="s">
        <v>32</v>
      </c>
      <c r="E1805" s="2" t="s">
        <v>33</v>
      </c>
      <c r="F1805" s="2" t="s">
        <v>34</v>
      </c>
      <c r="G1805" s="4">
        <v>43530.92260416667</v>
      </c>
      <c r="H1805" s="4">
        <v>43537.92260416667</v>
      </c>
      <c r="I1805" s="4">
        <v>43536.92260416667</v>
      </c>
      <c r="J1805" s="2">
        <v>28.0</v>
      </c>
      <c r="K1805" s="2">
        <v>110.0</v>
      </c>
      <c r="L1805" s="2" t="str">
        <f t="shared" si="1"/>
        <v>Mumbai</v>
      </c>
      <c r="M1805" s="2" t="str">
        <f t="shared" si="2"/>
        <v>Bangalore-Mumbai</v>
      </c>
      <c r="N1805" s="2" t="str">
        <f t="shared" si="7"/>
        <v>Outstation</v>
      </c>
      <c r="O1805" s="2" t="str">
        <f t="shared" si="3"/>
        <v>Ship2Home</v>
      </c>
      <c r="P1805" s="2">
        <f t="shared" si="4"/>
        <v>1</v>
      </c>
      <c r="Q1805" s="2">
        <f t="shared" si="5"/>
        <v>7</v>
      </c>
      <c r="R1805" s="2">
        <f t="shared" si="6"/>
        <v>138</v>
      </c>
    </row>
    <row r="1806" ht="14.25" customHeight="1">
      <c r="A1806" s="2">
        <v>129416.0</v>
      </c>
      <c r="B1806" s="2" t="s">
        <v>42</v>
      </c>
      <c r="C1806" s="2" t="s">
        <v>37</v>
      </c>
      <c r="D1806" s="2" t="s">
        <v>41</v>
      </c>
      <c r="E1806" s="2" t="s">
        <v>44</v>
      </c>
      <c r="F1806" s="2" t="s">
        <v>34</v>
      </c>
      <c r="G1806" s="4">
        <v>43530.92857638889</v>
      </c>
      <c r="H1806" s="4">
        <v>43535.92857638889</v>
      </c>
      <c r="I1806" s="4">
        <v>43537.92857638889</v>
      </c>
      <c r="J1806" s="2">
        <v>26.0</v>
      </c>
      <c r="K1806" s="2">
        <v>114.0</v>
      </c>
      <c r="L1806" s="2" t="str">
        <f t="shared" si="1"/>
        <v>Mumbai</v>
      </c>
      <c r="M1806" s="2" t="str">
        <f t="shared" si="2"/>
        <v>Delhi-Mumbai</v>
      </c>
      <c r="N1806" s="2" t="str">
        <f t="shared" si="7"/>
        <v>Outstation</v>
      </c>
      <c r="O1806" s="2" t="str">
        <f t="shared" si="3"/>
        <v>FastWheels</v>
      </c>
      <c r="P1806" s="2">
        <f t="shared" si="4"/>
        <v>-2</v>
      </c>
      <c r="Q1806" s="2">
        <f t="shared" si="5"/>
        <v>5</v>
      </c>
      <c r="R1806" s="2">
        <f t="shared" si="6"/>
        <v>140</v>
      </c>
    </row>
    <row r="1807" ht="14.25" customHeight="1">
      <c r="A1807" s="2">
        <v>172749.0</v>
      </c>
      <c r="B1807" s="2" t="s">
        <v>39</v>
      </c>
      <c r="C1807" s="2" t="s">
        <v>43</v>
      </c>
      <c r="D1807" s="2" t="s">
        <v>41</v>
      </c>
      <c r="E1807" s="2" t="s">
        <v>44</v>
      </c>
      <c r="F1807" s="2" t="s">
        <v>34</v>
      </c>
      <c r="G1807" s="4">
        <v>43530.94584490741</v>
      </c>
      <c r="H1807" s="4">
        <v>43535.94584490741</v>
      </c>
      <c r="I1807" s="4">
        <v>43535.94584490741</v>
      </c>
      <c r="J1807" s="2">
        <v>65.0</v>
      </c>
      <c r="K1807" s="2">
        <v>104.0</v>
      </c>
      <c r="L1807" s="2" t="str">
        <f t="shared" si="1"/>
        <v>Bangalore</v>
      </c>
      <c r="M1807" s="2" t="str">
        <f t="shared" si="2"/>
        <v>Delhi-Bangalore</v>
      </c>
      <c r="N1807" s="2" t="str">
        <f t="shared" si="7"/>
        <v>Outstation</v>
      </c>
      <c r="O1807" s="2" t="str">
        <f t="shared" si="3"/>
        <v>FastWheels</v>
      </c>
      <c r="P1807" s="2">
        <f t="shared" si="4"/>
        <v>0</v>
      </c>
      <c r="Q1807" s="2">
        <f t="shared" si="5"/>
        <v>5</v>
      </c>
      <c r="R1807" s="2">
        <f t="shared" si="6"/>
        <v>169</v>
      </c>
    </row>
    <row r="1808" ht="14.25" customHeight="1">
      <c r="A1808" s="2">
        <v>157714.0</v>
      </c>
      <c r="B1808" s="2" t="s">
        <v>47</v>
      </c>
      <c r="C1808" s="2" t="s">
        <v>40</v>
      </c>
      <c r="D1808" s="2" t="s">
        <v>32</v>
      </c>
      <c r="E1808" s="2" t="s">
        <v>38</v>
      </c>
      <c r="F1808" s="2" t="s">
        <v>34</v>
      </c>
      <c r="G1808" s="4">
        <v>43530.94871527778</v>
      </c>
      <c r="H1808" s="4">
        <v>43536.94871527778</v>
      </c>
      <c r="I1808" s="4">
        <v>43535.94871527778</v>
      </c>
      <c r="J1808" s="2">
        <v>28.0</v>
      </c>
      <c r="K1808" s="2">
        <v>108.0</v>
      </c>
      <c r="L1808" s="2" t="str">
        <f t="shared" si="1"/>
        <v>Kolkata</v>
      </c>
      <c r="M1808" s="2" t="str">
        <f t="shared" si="2"/>
        <v>Bangalore-Kolkata</v>
      </c>
      <c r="N1808" s="2" t="str">
        <f t="shared" si="7"/>
        <v>Outstation</v>
      </c>
      <c r="O1808" s="2" t="str">
        <f t="shared" si="3"/>
        <v>Ship2Home</v>
      </c>
      <c r="P1808" s="2">
        <f t="shared" si="4"/>
        <v>1</v>
      </c>
      <c r="Q1808" s="2">
        <f t="shared" si="5"/>
        <v>6</v>
      </c>
      <c r="R1808" s="2">
        <f t="shared" si="6"/>
        <v>136</v>
      </c>
    </row>
    <row r="1809" ht="14.25" customHeight="1">
      <c r="A1809" s="2">
        <v>386020.0</v>
      </c>
      <c r="B1809" s="2" t="s">
        <v>48</v>
      </c>
      <c r="C1809" s="2" t="s">
        <v>45</v>
      </c>
      <c r="D1809" s="2" t="s">
        <v>32</v>
      </c>
      <c r="E1809" s="2" t="s">
        <v>44</v>
      </c>
      <c r="F1809" s="2" t="s">
        <v>34</v>
      </c>
      <c r="G1809" s="4">
        <v>43530.94883101852</v>
      </c>
      <c r="H1809" s="4">
        <v>43538.94883101852</v>
      </c>
      <c r="I1809" s="4">
        <v>43537.94883101852</v>
      </c>
      <c r="J1809" s="2">
        <v>74.0</v>
      </c>
      <c r="K1809" s="2">
        <v>106.0</v>
      </c>
      <c r="L1809" s="2" t="str">
        <f t="shared" si="1"/>
        <v>Chennai</v>
      </c>
      <c r="M1809" s="2" t="str">
        <f t="shared" si="2"/>
        <v>Bangalore-Chennai</v>
      </c>
      <c r="N1809" s="2" t="str">
        <f t="shared" si="7"/>
        <v>Outstation</v>
      </c>
      <c r="O1809" s="2" t="str">
        <f t="shared" si="3"/>
        <v>FastWheels</v>
      </c>
      <c r="P1809" s="2">
        <f t="shared" si="4"/>
        <v>1</v>
      </c>
      <c r="Q1809" s="2">
        <f t="shared" si="5"/>
        <v>8</v>
      </c>
      <c r="R1809" s="2">
        <f t="shared" si="6"/>
        <v>180</v>
      </c>
    </row>
    <row r="1810" ht="14.25" customHeight="1">
      <c r="A1810" s="2">
        <v>897238.0</v>
      </c>
      <c r="B1810" s="2" t="s">
        <v>47</v>
      </c>
      <c r="C1810" s="2" t="s">
        <v>40</v>
      </c>
      <c r="D1810" s="2" t="s">
        <v>32</v>
      </c>
      <c r="E1810" s="2" t="s">
        <v>38</v>
      </c>
      <c r="F1810" s="2" t="s">
        <v>34</v>
      </c>
      <c r="G1810" s="4">
        <v>43530.956087962964</v>
      </c>
      <c r="H1810" s="4">
        <v>43535.956087962964</v>
      </c>
      <c r="I1810" s="4">
        <v>43535.956087962964</v>
      </c>
      <c r="J1810" s="2">
        <v>43.0</v>
      </c>
      <c r="K1810" s="2">
        <v>114.0</v>
      </c>
      <c r="L1810" s="2" t="str">
        <f t="shared" si="1"/>
        <v>Kolkata</v>
      </c>
      <c r="M1810" s="2" t="str">
        <f t="shared" si="2"/>
        <v>Bangalore-Kolkata</v>
      </c>
      <c r="N1810" s="2" t="str">
        <f t="shared" si="7"/>
        <v>Outstation</v>
      </c>
      <c r="O1810" s="2" t="str">
        <f t="shared" si="3"/>
        <v>Ship2Home</v>
      </c>
      <c r="P1810" s="2">
        <f t="shared" si="4"/>
        <v>0</v>
      </c>
      <c r="Q1810" s="2">
        <f t="shared" si="5"/>
        <v>5</v>
      </c>
      <c r="R1810" s="2">
        <f t="shared" si="6"/>
        <v>157</v>
      </c>
    </row>
    <row r="1811" ht="14.25" customHeight="1">
      <c r="A1811" s="2">
        <v>673503.0</v>
      </c>
      <c r="B1811" s="2" t="s">
        <v>39</v>
      </c>
      <c r="C1811" s="2" t="s">
        <v>40</v>
      </c>
      <c r="D1811" s="2" t="s">
        <v>41</v>
      </c>
      <c r="E1811" s="2" t="s">
        <v>33</v>
      </c>
      <c r="F1811" s="2" t="s">
        <v>34</v>
      </c>
      <c r="G1811" s="4">
        <v>43530.95930555555</v>
      </c>
      <c r="H1811" s="4">
        <v>43532.95930555555</v>
      </c>
      <c r="I1811" s="4">
        <v>43536.95930555555</v>
      </c>
      <c r="J1811" s="2">
        <v>33.0</v>
      </c>
      <c r="K1811" s="2">
        <v>114.0</v>
      </c>
      <c r="L1811" s="2" t="str">
        <f t="shared" si="1"/>
        <v>Kolkata</v>
      </c>
      <c r="M1811" s="2" t="str">
        <f t="shared" si="2"/>
        <v>Delhi-Kolkata</v>
      </c>
      <c r="N1811" s="2" t="str">
        <f t="shared" si="7"/>
        <v>Outstation</v>
      </c>
      <c r="O1811" s="2" t="str">
        <f t="shared" si="3"/>
        <v>Ship2Home</v>
      </c>
      <c r="P1811" s="2">
        <f t="shared" si="4"/>
        <v>-4</v>
      </c>
      <c r="Q1811" s="2">
        <f t="shared" si="5"/>
        <v>2</v>
      </c>
      <c r="R1811" s="2">
        <f t="shared" si="6"/>
        <v>147</v>
      </c>
    </row>
    <row r="1812" ht="14.25" customHeight="1">
      <c r="A1812" s="2">
        <v>168359.0</v>
      </c>
      <c r="B1812" s="2" t="s">
        <v>47</v>
      </c>
      <c r="C1812" s="2" t="s">
        <v>37</v>
      </c>
      <c r="D1812" s="2" t="s">
        <v>41</v>
      </c>
      <c r="E1812" s="2" t="s">
        <v>33</v>
      </c>
      <c r="F1812" s="2" t="s">
        <v>34</v>
      </c>
      <c r="G1812" s="4">
        <v>43530.96008101852</v>
      </c>
      <c r="H1812" s="4">
        <v>43533.96008101852</v>
      </c>
      <c r="I1812" s="4">
        <v>43535.96008101852</v>
      </c>
      <c r="J1812" s="2">
        <v>37.0</v>
      </c>
      <c r="K1812" s="2">
        <v>115.0</v>
      </c>
      <c r="L1812" s="2" t="str">
        <f t="shared" si="1"/>
        <v>Mumbai</v>
      </c>
      <c r="M1812" s="2" t="str">
        <f t="shared" si="2"/>
        <v>Delhi-Mumbai</v>
      </c>
      <c r="N1812" s="2" t="str">
        <f t="shared" si="7"/>
        <v>Outstation</v>
      </c>
      <c r="O1812" s="2" t="str">
        <f t="shared" si="3"/>
        <v>Ship2Home</v>
      </c>
      <c r="P1812" s="2">
        <f t="shared" si="4"/>
        <v>-2</v>
      </c>
      <c r="Q1812" s="2">
        <f t="shared" si="5"/>
        <v>3</v>
      </c>
      <c r="R1812" s="2">
        <f t="shared" si="6"/>
        <v>152</v>
      </c>
    </row>
    <row r="1813" ht="14.25" customHeight="1">
      <c r="A1813" s="2">
        <v>842049.0</v>
      </c>
      <c r="B1813" s="2" t="s">
        <v>48</v>
      </c>
      <c r="C1813" s="2" t="s">
        <v>31</v>
      </c>
      <c r="D1813" s="2" t="s">
        <v>41</v>
      </c>
      <c r="E1813" s="2" t="s">
        <v>33</v>
      </c>
      <c r="F1813" s="2" t="s">
        <v>34</v>
      </c>
      <c r="G1813" s="4">
        <v>43530.96184027778</v>
      </c>
      <c r="H1813" s="4">
        <v>43535.96184027778</v>
      </c>
      <c r="I1813" s="4">
        <v>43533.96184027778</v>
      </c>
      <c r="J1813" s="2">
        <v>0.0</v>
      </c>
      <c r="K1813" s="2">
        <v>122.0</v>
      </c>
      <c r="L1813" s="2" t="str">
        <f t="shared" si="1"/>
        <v>Delhi</v>
      </c>
      <c r="M1813" s="2" t="str">
        <f t="shared" si="2"/>
        <v>Delhi-Delhi</v>
      </c>
      <c r="N1813" s="2" t="str">
        <f t="shared" si="7"/>
        <v>Local</v>
      </c>
      <c r="O1813" s="2" t="str">
        <f t="shared" si="3"/>
        <v>Ship2Home</v>
      </c>
      <c r="P1813" s="2">
        <f t="shared" si="4"/>
        <v>2</v>
      </c>
      <c r="Q1813" s="2">
        <f t="shared" si="5"/>
        <v>5</v>
      </c>
      <c r="R1813" s="2">
        <f t="shared" si="6"/>
        <v>122</v>
      </c>
    </row>
    <row r="1814" ht="14.25" customHeight="1">
      <c r="A1814" s="2">
        <v>550097.0</v>
      </c>
      <c r="B1814" s="2" t="s">
        <v>46</v>
      </c>
      <c r="C1814" s="2" t="s">
        <v>31</v>
      </c>
      <c r="D1814" s="2" t="s">
        <v>32</v>
      </c>
      <c r="E1814" s="2" t="s">
        <v>33</v>
      </c>
      <c r="F1814" s="2" t="s">
        <v>34</v>
      </c>
      <c r="G1814" s="4">
        <v>43530.96996527778</v>
      </c>
      <c r="H1814" s="4">
        <v>43534.96996527778</v>
      </c>
      <c r="I1814" s="4">
        <v>43533.96996527778</v>
      </c>
      <c r="J1814" s="2">
        <v>45.0</v>
      </c>
      <c r="K1814" s="2">
        <v>128.0</v>
      </c>
      <c r="L1814" s="2" t="str">
        <f t="shared" si="1"/>
        <v>Delhi</v>
      </c>
      <c r="M1814" s="2" t="str">
        <f t="shared" si="2"/>
        <v>Bangalore-Delhi</v>
      </c>
      <c r="N1814" s="2" t="str">
        <f t="shared" si="7"/>
        <v>Outstation</v>
      </c>
      <c r="O1814" s="2" t="str">
        <f t="shared" si="3"/>
        <v>Ship2Home</v>
      </c>
      <c r="P1814" s="2">
        <f t="shared" si="4"/>
        <v>1</v>
      </c>
      <c r="Q1814" s="2">
        <f t="shared" si="5"/>
        <v>4</v>
      </c>
      <c r="R1814" s="2">
        <f t="shared" si="6"/>
        <v>173</v>
      </c>
    </row>
    <row r="1815" ht="14.25" customHeight="1">
      <c r="A1815" s="2">
        <v>697721.0</v>
      </c>
      <c r="B1815" s="2" t="s">
        <v>39</v>
      </c>
      <c r="C1815" s="2" t="s">
        <v>37</v>
      </c>
      <c r="D1815" s="2" t="s">
        <v>41</v>
      </c>
      <c r="E1815" s="2" t="s">
        <v>44</v>
      </c>
      <c r="F1815" s="2" t="s">
        <v>34</v>
      </c>
      <c r="G1815" s="4">
        <v>43530.97114583333</v>
      </c>
      <c r="H1815" s="4">
        <v>43532.97114583333</v>
      </c>
      <c r="I1815" s="4">
        <v>43536.97114583333</v>
      </c>
      <c r="J1815" s="2">
        <v>87.0</v>
      </c>
      <c r="K1815" s="2">
        <v>89.0</v>
      </c>
      <c r="L1815" s="2" t="str">
        <f t="shared" si="1"/>
        <v>Mumbai</v>
      </c>
      <c r="M1815" s="2" t="str">
        <f t="shared" si="2"/>
        <v>Delhi-Mumbai</v>
      </c>
      <c r="N1815" s="2" t="str">
        <f t="shared" si="7"/>
        <v>Outstation</v>
      </c>
      <c r="O1815" s="2" t="str">
        <f t="shared" si="3"/>
        <v>FastWheels</v>
      </c>
      <c r="P1815" s="2">
        <f t="shared" si="4"/>
        <v>-4</v>
      </c>
      <c r="Q1815" s="2">
        <f t="shared" si="5"/>
        <v>2</v>
      </c>
      <c r="R1815" s="2">
        <f t="shared" si="6"/>
        <v>176</v>
      </c>
    </row>
    <row r="1816" ht="14.25" customHeight="1">
      <c r="A1816" s="2">
        <v>985787.0</v>
      </c>
      <c r="B1816" s="2" t="s">
        <v>48</v>
      </c>
      <c r="C1816" s="2" t="s">
        <v>40</v>
      </c>
      <c r="D1816" s="2" t="s">
        <v>32</v>
      </c>
      <c r="E1816" s="2" t="s">
        <v>33</v>
      </c>
      <c r="F1816" s="2" t="s">
        <v>34</v>
      </c>
      <c r="G1816" s="4">
        <v>43530.971238425926</v>
      </c>
      <c r="H1816" s="4">
        <v>43535.971238425926</v>
      </c>
      <c r="I1816" s="4">
        <v>43537.971238425926</v>
      </c>
      <c r="J1816" s="2">
        <v>37.0</v>
      </c>
      <c r="K1816" s="2">
        <v>109.0</v>
      </c>
      <c r="L1816" s="2" t="str">
        <f t="shared" si="1"/>
        <v>Kolkata</v>
      </c>
      <c r="M1816" s="2" t="str">
        <f t="shared" si="2"/>
        <v>Bangalore-Kolkata</v>
      </c>
      <c r="N1816" s="2" t="str">
        <f t="shared" si="7"/>
        <v>Outstation</v>
      </c>
      <c r="O1816" s="2" t="str">
        <f t="shared" si="3"/>
        <v>Ship2Home</v>
      </c>
      <c r="P1816" s="2">
        <f t="shared" si="4"/>
        <v>-2</v>
      </c>
      <c r="Q1816" s="2">
        <f t="shared" si="5"/>
        <v>5</v>
      </c>
      <c r="R1816" s="2">
        <f t="shared" si="6"/>
        <v>146</v>
      </c>
    </row>
    <row r="1817" ht="14.25" customHeight="1">
      <c r="A1817" s="2">
        <v>561925.0</v>
      </c>
      <c r="B1817" s="2" t="s">
        <v>47</v>
      </c>
      <c r="C1817" s="2" t="s">
        <v>43</v>
      </c>
      <c r="D1817" s="2" t="s">
        <v>32</v>
      </c>
      <c r="E1817" s="2" t="s">
        <v>33</v>
      </c>
      <c r="F1817" s="2" t="s">
        <v>34</v>
      </c>
      <c r="G1817" s="4">
        <v>43530.972453703704</v>
      </c>
      <c r="H1817" s="4">
        <v>43535.972453703704</v>
      </c>
      <c r="I1817" s="4">
        <v>43533.972453703704</v>
      </c>
      <c r="J1817" s="2">
        <v>0.0</v>
      </c>
      <c r="K1817" s="2">
        <v>123.0</v>
      </c>
      <c r="L1817" s="2" t="str">
        <f t="shared" si="1"/>
        <v>Bangalore</v>
      </c>
      <c r="M1817" s="2" t="str">
        <f t="shared" si="2"/>
        <v>Bangalore-Bangalore</v>
      </c>
      <c r="N1817" s="2" t="str">
        <f t="shared" si="7"/>
        <v>Local</v>
      </c>
      <c r="O1817" s="2" t="str">
        <f t="shared" si="3"/>
        <v>Ship2Home</v>
      </c>
      <c r="P1817" s="2">
        <f t="shared" si="4"/>
        <v>2</v>
      </c>
      <c r="Q1817" s="2">
        <f t="shared" si="5"/>
        <v>5</v>
      </c>
      <c r="R1817" s="2">
        <f t="shared" si="6"/>
        <v>123</v>
      </c>
    </row>
    <row r="1818" ht="14.25" customHeight="1">
      <c r="A1818" s="2">
        <v>588236.0</v>
      </c>
      <c r="B1818" s="2" t="s">
        <v>48</v>
      </c>
      <c r="C1818" s="2" t="s">
        <v>31</v>
      </c>
      <c r="D1818" s="2" t="s">
        <v>41</v>
      </c>
      <c r="E1818" s="2" t="s">
        <v>44</v>
      </c>
      <c r="F1818" s="2" t="s">
        <v>34</v>
      </c>
      <c r="G1818" s="4">
        <v>43530.97255787037</v>
      </c>
      <c r="H1818" s="4">
        <v>43533.97255787037</v>
      </c>
      <c r="I1818" s="4">
        <v>43537.97255787037</v>
      </c>
      <c r="J1818" s="2">
        <v>0.0</v>
      </c>
      <c r="K1818" s="2">
        <v>109.0</v>
      </c>
      <c r="L1818" s="2" t="str">
        <f t="shared" si="1"/>
        <v>Delhi</v>
      </c>
      <c r="M1818" s="2" t="str">
        <f t="shared" si="2"/>
        <v>Delhi-Delhi</v>
      </c>
      <c r="N1818" s="2" t="str">
        <f t="shared" si="7"/>
        <v>Local</v>
      </c>
      <c r="O1818" s="2" t="str">
        <f t="shared" si="3"/>
        <v>FastWheels</v>
      </c>
      <c r="P1818" s="2">
        <f t="shared" si="4"/>
        <v>-4</v>
      </c>
      <c r="Q1818" s="2">
        <f t="shared" si="5"/>
        <v>3</v>
      </c>
      <c r="R1818" s="2">
        <f t="shared" si="6"/>
        <v>109</v>
      </c>
    </row>
    <row r="1819" ht="14.25" customHeight="1">
      <c r="A1819" s="2">
        <v>246591.0</v>
      </c>
      <c r="B1819" s="2" t="s">
        <v>39</v>
      </c>
      <c r="C1819" s="2" t="s">
        <v>40</v>
      </c>
      <c r="D1819" s="2" t="s">
        <v>32</v>
      </c>
      <c r="E1819" s="2" t="s">
        <v>33</v>
      </c>
      <c r="F1819" s="2" t="s">
        <v>34</v>
      </c>
      <c r="G1819" s="4">
        <v>43530.97486111111</v>
      </c>
      <c r="H1819" s="4">
        <v>43536.97486111111</v>
      </c>
      <c r="I1819" s="4">
        <v>43537.97486111111</v>
      </c>
      <c r="J1819" s="2">
        <v>29.0</v>
      </c>
      <c r="K1819" s="2">
        <v>111.0</v>
      </c>
      <c r="L1819" s="2" t="str">
        <f t="shared" si="1"/>
        <v>Kolkata</v>
      </c>
      <c r="M1819" s="2" t="str">
        <f t="shared" si="2"/>
        <v>Bangalore-Kolkata</v>
      </c>
      <c r="N1819" s="2" t="str">
        <f t="shared" si="7"/>
        <v>Outstation</v>
      </c>
      <c r="O1819" s="2" t="str">
        <f t="shared" si="3"/>
        <v>Ship2Home</v>
      </c>
      <c r="P1819" s="2">
        <f t="shared" si="4"/>
        <v>-1</v>
      </c>
      <c r="Q1819" s="2">
        <f t="shared" si="5"/>
        <v>6</v>
      </c>
      <c r="R1819" s="2">
        <f t="shared" si="6"/>
        <v>140</v>
      </c>
    </row>
    <row r="1820" ht="14.25" customHeight="1">
      <c r="A1820" s="2">
        <v>18933.0</v>
      </c>
      <c r="B1820" s="2" t="s">
        <v>39</v>
      </c>
      <c r="C1820" s="2" t="s">
        <v>40</v>
      </c>
      <c r="D1820" s="2" t="s">
        <v>41</v>
      </c>
      <c r="E1820" s="2" t="s">
        <v>44</v>
      </c>
      <c r="F1820" s="2" t="s">
        <v>34</v>
      </c>
      <c r="G1820" s="4">
        <v>43530.97981481482</v>
      </c>
      <c r="H1820" s="4">
        <v>43535.97981481482</v>
      </c>
      <c r="I1820" s="4">
        <v>43533.97981481482</v>
      </c>
      <c r="J1820" s="2">
        <v>74.0</v>
      </c>
      <c r="K1820" s="2">
        <v>91.0</v>
      </c>
      <c r="L1820" s="2" t="str">
        <f t="shared" si="1"/>
        <v>Kolkata</v>
      </c>
      <c r="M1820" s="2" t="str">
        <f t="shared" si="2"/>
        <v>Delhi-Kolkata</v>
      </c>
      <c r="N1820" s="2" t="str">
        <f t="shared" si="7"/>
        <v>Outstation</v>
      </c>
      <c r="O1820" s="2" t="str">
        <f t="shared" si="3"/>
        <v>FastWheels</v>
      </c>
      <c r="P1820" s="2">
        <f t="shared" si="4"/>
        <v>2</v>
      </c>
      <c r="Q1820" s="2">
        <f t="shared" si="5"/>
        <v>5</v>
      </c>
      <c r="R1820" s="2">
        <f t="shared" si="6"/>
        <v>165</v>
      </c>
    </row>
    <row r="1821" ht="14.25" customHeight="1">
      <c r="A1821" s="2">
        <v>394790.0</v>
      </c>
      <c r="B1821" s="2" t="s">
        <v>36</v>
      </c>
      <c r="C1821" s="2" t="s">
        <v>31</v>
      </c>
      <c r="D1821" s="2" t="s">
        <v>41</v>
      </c>
      <c r="E1821" s="2" t="s">
        <v>44</v>
      </c>
      <c r="F1821" s="2" t="s">
        <v>34</v>
      </c>
      <c r="G1821" s="4">
        <v>43530.98090277778</v>
      </c>
      <c r="H1821" s="4">
        <v>43531.98090277778</v>
      </c>
      <c r="I1821" s="4">
        <v>43536.98090277778</v>
      </c>
      <c r="J1821" s="2">
        <v>0.0</v>
      </c>
      <c r="K1821" s="2">
        <v>104.0</v>
      </c>
      <c r="L1821" s="2" t="str">
        <f t="shared" si="1"/>
        <v>Delhi</v>
      </c>
      <c r="M1821" s="2" t="str">
        <f t="shared" si="2"/>
        <v>Delhi-Delhi</v>
      </c>
      <c r="N1821" s="2" t="str">
        <f t="shared" si="7"/>
        <v>Local</v>
      </c>
      <c r="O1821" s="2" t="str">
        <f t="shared" si="3"/>
        <v>FastWheels</v>
      </c>
      <c r="P1821" s="2">
        <f t="shared" si="4"/>
        <v>-5</v>
      </c>
      <c r="Q1821" s="2">
        <f t="shared" si="5"/>
        <v>1</v>
      </c>
      <c r="R1821" s="2">
        <f t="shared" si="6"/>
        <v>104</v>
      </c>
    </row>
    <row r="1822" ht="14.25" customHeight="1">
      <c r="A1822" s="2">
        <v>291538.0</v>
      </c>
      <c r="B1822" s="2" t="s">
        <v>36</v>
      </c>
      <c r="C1822" s="2" t="s">
        <v>37</v>
      </c>
      <c r="D1822" s="2" t="s">
        <v>32</v>
      </c>
      <c r="E1822" s="2" t="s">
        <v>44</v>
      </c>
      <c r="F1822" s="2" t="s">
        <v>34</v>
      </c>
      <c r="G1822" s="4">
        <v>43530.982615740744</v>
      </c>
      <c r="H1822" s="4">
        <v>43532.982615740744</v>
      </c>
      <c r="I1822" s="4">
        <v>43534.982615740744</v>
      </c>
      <c r="J1822" s="2">
        <v>86.0</v>
      </c>
      <c r="K1822" s="2">
        <v>92.0</v>
      </c>
      <c r="L1822" s="2" t="str">
        <f t="shared" si="1"/>
        <v>Mumbai</v>
      </c>
      <c r="M1822" s="2" t="str">
        <f t="shared" si="2"/>
        <v>Bangalore-Mumbai</v>
      </c>
      <c r="N1822" s="2" t="str">
        <f t="shared" si="7"/>
        <v>Outstation</v>
      </c>
      <c r="O1822" s="2" t="str">
        <f t="shared" si="3"/>
        <v>FastWheels</v>
      </c>
      <c r="P1822" s="2">
        <f t="shared" si="4"/>
        <v>-2</v>
      </c>
      <c r="Q1822" s="2">
        <f t="shared" si="5"/>
        <v>2</v>
      </c>
      <c r="R1822" s="2">
        <f t="shared" si="6"/>
        <v>178</v>
      </c>
    </row>
    <row r="1823" ht="14.25" customHeight="1">
      <c r="A1823" s="2">
        <v>881975.0</v>
      </c>
      <c r="B1823" s="2" t="s">
        <v>48</v>
      </c>
      <c r="C1823" s="2" t="s">
        <v>43</v>
      </c>
      <c r="D1823" s="2" t="s">
        <v>41</v>
      </c>
      <c r="E1823" s="2" t="s">
        <v>44</v>
      </c>
      <c r="F1823" s="2" t="s">
        <v>34</v>
      </c>
      <c r="G1823" s="4">
        <v>43530.98270833334</v>
      </c>
      <c r="H1823" s="4">
        <v>43536.98270833334</v>
      </c>
      <c r="I1823" s="4">
        <v>43536.98270833334</v>
      </c>
      <c r="J1823" s="2">
        <v>64.0</v>
      </c>
      <c r="K1823" s="2">
        <v>110.0</v>
      </c>
      <c r="L1823" s="2" t="str">
        <f t="shared" si="1"/>
        <v>Bangalore</v>
      </c>
      <c r="M1823" s="2" t="str">
        <f t="shared" si="2"/>
        <v>Delhi-Bangalore</v>
      </c>
      <c r="N1823" s="2" t="str">
        <f t="shared" si="7"/>
        <v>Outstation</v>
      </c>
      <c r="O1823" s="2" t="str">
        <f t="shared" si="3"/>
        <v>FastWheels</v>
      </c>
      <c r="P1823" s="2">
        <f t="shared" si="4"/>
        <v>0</v>
      </c>
      <c r="Q1823" s="2">
        <f t="shared" si="5"/>
        <v>6</v>
      </c>
      <c r="R1823" s="2">
        <f t="shared" si="6"/>
        <v>174</v>
      </c>
    </row>
    <row r="1824" ht="14.25" customHeight="1">
      <c r="A1824" s="2">
        <v>524137.0</v>
      </c>
      <c r="B1824" s="2" t="s">
        <v>39</v>
      </c>
      <c r="C1824" s="2" t="s">
        <v>31</v>
      </c>
      <c r="D1824" s="2" t="s">
        <v>32</v>
      </c>
      <c r="E1824" s="2" t="s">
        <v>44</v>
      </c>
      <c r="F1824" s="2" t="s">
        <v>34</v>
      </c>
      <c r="G1824" s="4">
        <v>43530.98353009259</v>
      </c>
      <c r="H1824" s="4">
        <v>43532.98353009259</v>
      </c>
      <c r="I1824" s="4">
        <v>43535.98353009259</v>
      </c>
      <c r="J1824" s="2">
        <v>78.0</v>
      </c>
      <c r="K1824" s="2">
        <v>107.0</v>
      </c>
      <c r="L1824" s="2" t="str">
        <f t="shared" si="1"/>
        <v>Delhi</v>
      </c>
      <c r="M1824" s="2" t="str">
        <f t="shared" si="2"/>
        <v>Bangalore-Delhi</v>
      </c>
      <c r="N1824" s="2" t="str">
        <f t="shared" si="7"/>
        <v>Outstation</v>
      </c>
      <c r="O1824" s="2" t="str">
        <f t="shared" si="3"/>
        <v>FastWheels</v>
      </c>
      <c r="P1824" s="2">
        <f t="shared" si="4"/>
        <v>-3</v>
      </c>
      <c r="Q1824" s="2">
        <f t="shared" si="5"/>
        <v>2</v>
      </c>
      <c r="R1824" s="2">
        <f t="shared" si="6"/>
        <v>185</v>
      </c>
    </row>
    <row r="1825" ht="14.25" customHeight="1">
      <c r="A1825" s="2">
        <v>849397.0</v>
      </c>
      <c r="B1825" s="2" t="s">
        <v>46</v>
      </c>
      <c r="C1825" s="2" t="s">
        <v>31</v>
      </c>
      <c r="D1825" s="2" t="s">
        <v>41</v>
      </c>
      <c r="E1825" s="2" t="s">
        <v>33</v>
      </c>
      <c r="F1825" s="2" t="s">
        <v>34</v>
      </c>
      <c r="G1825" s="4">
        <v>43530.98483796296</v>
      </c>
      <c r="H1825" s="4">
        <v>43533.98483796296</v>
      </c>
      <c r="I1825" s="4">
        <v>43536.98483796296</v>
      </c>
      <c r="J1825" s="2">
        <v>0.0</v>
      </c>
      <c r="K1825" s="2">
        <v>120.0</v>
      </c>
      <c r="L1825" s="2" t="str">
        <f t="shared" si="1"/>
        <v>Delhi</v>
      </c>
      <c r="M1825" s="2" t="str">
        <f t="shared" si="2"/>
        <v>Delhi-Delhi</v>
      </c>
      <c r="N1825" s="2" t="str">
        <f t="shared" si="7"/>
        <v>Local</v>
      </c>
      <c r="O1825" s="2" t="str">
        <f t="shared" si="3"/>
        <v>Ship2Home</v>
      </c>
      <c r="P1825" s="2">
        <f t="shared" si="4"/>
        <v>-3</v>
      </c>
      <c r="Q1825" s="2">
        <f t="shared" si="5"/>
        <v>3</v>
      </c>
      <c r="R1825" s="2">
        <f t="shared" si="6"/>
        <v>120</v>
      </c>
    </row>
    <row r="1826" ht="14.25" customHeight="1">
      <c r="A1826" s="2">
        <v>337610.0</v>
      </c>
      <c r="B1826" s="2" t="s">
        <v>42</v>
      </c>
      <c r="C1826" s="2" t="s">
        <v>31</v>
      </c>
      <c r="D1826" s="2" t="s">
        <v>32</v>
      </c>
      <c r="E1826" s="2" t="s">
        <v>44</v>
      </c>
      <c r="F1826" s="2" t="s">
        <v>34</v>
      </c>
      <c r="G1826" s="4">
        <v>43530.98824074074</v>
      </c>
      <c r="H1826" s="4">
        <v>43532.98824074074</v>
      </c>
      <c r="I1826" s="4">
        <v>43534.98824074074</v>
      </c>
      <c r="J1826" s="2">
        <v>82.0</v>
      </c>
      <c r="K1826" s="2">
        <v>104.0</v>
      </c>
      <c r="L1826" s="2" t="str">
        <f t="shared" si="1"/>
        <v>Delhi</v>
      </c>
      <c r="M1826" s="2" t="str">
        <f t="shared" si="2"/>
        <v>Bangalore-Delhi</v>
      </c>
      <c r="N1826" s="2" t="str">
        <f t="shared" si="7"/>
        <v>Outstation</v>
      </c>
      <c r="O1826" s="2" t="str">
        <f t="shared" si="3"/>
        <v>FastWheels</v>
      </c>
      <c r="P1826" s="2">
        <f t="shared" si="4"/>
        <v>-2</v>
      </c>
      <c r="Q1826" s="2">
        <f t="shared" si="5"/>
        <v>2</v>
      </c>
      <c r="R1826" s="2">
        <f t="shared" si="6"/>
        <v>186</v>
      </c>
    </row>
    <row r="1827" ht="14.25" customHeight="1">
      <c r="A1827" s="2">
        <v>873180.0</v>
      </c>
      <c r="B1827" s="2" t="s">
        <v>30</v>
      </c>
      <c r="C1827" s="2" t="s">
        <v>37</v>
      </c>
      <c r="D1827" s="2" t="s">
        <v>32</v>
      </c>
      <c r="E1827" s="2" t="s">
        <v>44</v>
      </c>
      <c r="F1827" s="2" t="s">
        <v>34</v>
      </c>
      <c r="G1827" s="4">
        <v>43530.99141203704</v>
      </c>
      <c r="H1827" s="4">
        <v>43533.99141203704</v>
      </c>
      <c r="I1827" s="4">
        <v>43537.99141203704</v>
      </c>
      <c r="J1827" s="2">
        <v>83.0</v>
      </c>
      <c r="K1827" s="2">
        <v>92.0</v>
      </c>
      <c r="L1827" s="2" t="str">
        <f t="shared" si="1"/>
        <v>Mumbai</v>
      </c>
      <c r="M1827" s="2" t="str">
        <f t="shared" si="2"/>
        <v>Bangalore-Mumbai</v>
      </c>
      <c r="N1827" s="2" t="str">
        <f t="shared" si="7"/>
        <v>Outstation</v>
      </c>
      <c r="O1827" s="2" t="str">
        <f t="shared" si="3"/>
        <v>FastWheels</v>
      </c>
      <c r="P1827" s="2">
        <f t="shared" si="4"/>
        <v>-4</v>
      </c>
      <c r="Q1827" s="2">
        <f t="shared" si="5"/>
        <v>3</v>
      </c>
      <c r="R1827" s="2">
        <f t="shared" si="6"/>
        <v>175</v>
      </c>
    </row>
    <row r="1828" ht="14.25" customHeight="1">
      <c r="A1828" s="2">
        <v>478089.0</v>
      </c>
      <c r="B1828" s="2" t="s">
        <v>30</v>
      </c>
      <c r="C1828" s="2" t="s">
        <v>43</v>
      </c>
      <c r="D1828" s="2" t="s">
        <v>32</v>
      </c>
      <c r="E1828" s="2" t="s">
        <v>33</v>
      </c>
      <c r="F1828" s="2" t="s">
        <v>34</v>
      </c>
      <c r="G1828" s="4">
        <v>43530.99806712963</v>
      </c>
      <c r="H1828" s="4">
        <v>43534.99806712963</v>
      </c>
      <c r="I1828" s="4">
        <v>43537.99806712963</v>
      </c>
      <c r="J1828" s="2">
        <v>0.0</v>
      </c>
      <c r="K1828" s="2">
        <v>123.0</v>
      </c>
      <c r="L1828" s="2" t="str">
        <f t="shared" si="1"/>
        <v>Bangalore</v>
      </c>
      <c r="M1828" s="2" t="str">
        <f t="shared" si="2"/>
        <v>Bangalore-Bangalore</v>
      </c>
      <c r="N1828" s="2" t="str">
        <f t="shared" si="7"/>
        <v>Local</v>
      </c>
      <c r="O1828" s="2" t="str">
        <f t="shared" si="3"/>
        <v>Ship2Home</v>
      </c>
      <c r="P1828" s="2">
        <f t="shared" si="4"/>
        <v>-3</v>
      </c>
      <c r="Q1828" s="2">
        <f t="shared" si="5"/>
        <v>4</v>
      </c>
      <c r="R1828" s="2">
        <f t="shared" si="6"/>
        <v>123</v>
      </c>
    </row>
    <row r="1829" ht="14.25" customHeight="1">
      <c r="A1829" s="2">
        <v>946438.0</v>
      </c>
      <c r="B1829" s="2" t="s">
        <v>30</v>
      </c>
      <c r="C1829" s="2" t="s">
        <v>45</v>
      </c>
      <c r="D1829" s="2" t="s">
        <v>32</v>
      </c>
      <c r="E1829" s="2" t="s">
        <v>38</v>
      </c>
      <c r="F1829" s="2" t="s">
        <v>34</v>
      </c>
      <c r="G1829" s="4">
        <v>43531.00042824074</v>
      </c>
      <c r="H1829" s="4">
        <v>43534.00042824074</v>
      </c>
      <c r="I1829" s="4">
        <v>43535.00042824074</v>
      </c>
      <c r="J1829" s="2">
        <v>49.0</v>
      </c>
      <c r="K1829" s="2">
        <v>123.0</v>
      </c>
      <c r="L1829" s="2" t="str">
        <f t="shared" si="1"/>
        <v>Chennai</v>
      </c>
      <c r="M1829" s="2" t="str">
        <f t="shared" si="2"/>
        <v>Bangalore-Chennai</v>
      </c>
      <c r="N1829" s="2" t="str">
        <f t="shared" si="7"/>
        <v>Outstation</v>
      </c>
      <c r="O1829" s="2" t="str">
        <f t="shared" si="3"/>
        <v>Ship2Home</v>
      </c>
      <c r="P1829" s="2">
        <f t="shared" si="4"/>
        <v>-1</v>
      </c>
      <c r="Q1829" s="2">
        <f t="shared" si="5"/>
        <v>3</v>
      </c>
      <c r="R1829" s="2">
        <f t="shared" si="6"/>
        <v>172</v>
      </c>
    </row>
    <row r="1830" ht="14.25" customHeight="1">
      <c r="A1830" s="2">
        <v>738315.0</v>
      </c>
      <c r="B1830" s="2" t="s">
        <v>36</v>
      </c>
      <c r="C1830" s="2" t="s">
        <v>43</v>
      </c>
      <c r="D1830" s="2" t="s">
        <v>41</v>
      </c>
      <c r="E1830" s="2" t="s">
        <v>33</v>
      </c>
      <c r="F1830" s="2" t="s">
        <v>34</v>
      </c>
      <c r="G1830" s="4">
        <v>43531.003912037035</v>
      </c>
      <c r="H1830" s="4">
        <v>43535.003912037035</v>
      </c>
      <c r="I1830" s="4">
        <v>43536.003912037035</v>
      </c>
      <c r="J1830" s="2">
        <v>40.0</v>
      </c>
      <c r="K1830" s="2">
        <v>127.0</v>
      </c>
      <c r="L1830" s="2" t="str">
        <f t="shared" si="1"/>
        <v>Bangalore</v>
      </c>
      <c r="M1830" s="2" t="str">
        <f t="shared" si="2"/>
        <v>Delhi-Bangalore</v>
      </c>
      <c r="N1830" s="2" t="str">
        <f t="shared" si="7"/>
        <v>Outstation</v>
      </c>
      <c r="O1830" s="2" t="str">
        <f t="shared" si="3"/>
        <v>Ship2Home</v>
      </c>
      <c r="P1830" s="2">
        <f t="shared" si="4"/>
        <v>-1</v>
      </c>
      <c r="Q1830" s="2">
        <f t="shared" si="5"/>
        <v>4</v>
      </c>
      <c r="R1830" s="2">
        <f t="shared" si="6"/>
        <v>167</v>
      </c>
    </row>
    <row r="1831" ht="14.25" customHeight="1">
      <c r="A1831" s="2">
        <v>686133.0</v>
      </c>
      <c r="B1831" s="2" t="s">
        <v>39</v>
      </c>
      <c r="C1831" s="2" t="s">
        <v>31</v>
      </c>
      <c r="D1831" s="2" t="s">
        <v>41</v>
      </c>
      <c r="E1831" s="2" t="s">
        <v>33</v>
      </c>
      <c r="F1831" s="2" t="s">
        <v>34</v>
      </c>
      <c r="G1831" s="4">
        <v>43531.00587962963</v>
      </c>
      <c r="H1831" s="4">
        <v>43537.00587962963</v>
      </c>
      <c r="I1831" s="4">
        <v>43538.00587962963</v>
      </c>
      <c r="J1831" s="2">
        <v>0.0</v>
      </c>
      <c r="K1831" s="2">
        <v>121.0</v>
      </c>
      <c r="L1831" s="2" t="str">
        <f t="shared" si="1"/>
        <v>Delhi</v>
      </c>
      <c r="M1831" s="2" t="str">
        <f t="shared" si="2"/>
        <v>Delhi-Delhi</v>
      </c>
      <c r="N1831" s="2" t="str">
        <f t="shared" si="7"/>
        <v>Local</v>
      </c>
      <c r="O1831" s="2" t="str">
        <f t="shared" si="3"/>
        <v>Ship2Home</v>
      </c>
      <c r="P1831" s="2">
        <f t="shared" si="4"/>
        <v>-1</v>
      </c>
      <c r="Q1831" s="2">
        <f t="shared" si="5"/>
        <v>6</v>
      </c>
      <c r="R1831" s="2">
        <f t="shared" si="6"/>
        <v>121</v>
      </c>
    </row>
    <row r="1832" ht="14.25" customHeight="1">
      <c r="A1832" s="2">
        <v>761239.0</v>
      </c>
      <c r="B1832" s="2" t="s">
        <v>47</v>
      </c>
      <c r="C1832" s="2" t="s">
        <v>45</v>
      </c>
      <c r="D1832" s="2" t="s">
        <v>41</v>
      </c>
      <c r="E1832" s="2" t="s">
        <v>33</v>
      </c>
      <c r="F1832" s="2" t="s">
        <v>34</v>
      </c>
      <c r="G1832" s="4">
        <v>43531.007256944446</v>
      </c>
      <c r="H1832" s="4">
        <v>43533.007256944446</v>
      </c>
      <c r="I1832" s="4">
        <v>43538.007256944446</v>
      </c>
      <c r="J1832" s="2">
        <v>35.0</v>
      </c>
      <c r="K1832" s="2">
        <v>128.0</v>
      </c>
      <c r="L1832" s="2" t="str">
        <f t="shared" si="1"/>
        <v>Chennai</v>
      </c>
      <c r="M1832" s="2" t="str">
        <f t="shared" si="2"/>
        <v>Delhi-Chennai</v>
      </c>
      <c r="N1832" s="2" t="str">
        <f t="shared" si="7"/>
        <v>Outstation</v>
      </c>
      <c r="O1832" s="2" t="str">
        <f t="shared" si="3"/>
        <v>Ship2Home</v>
      </c>
      <c r="P1832" s="2">
        <f t="shared" si="4"/>
        <v>-5</v>
      </c>
      <c r="Q1832" s="2">
        <f t="shared" si="5"/>
        <v>2</v>
      </c>
      <c r="R1832" s="2">
        <f t="shared" si="6"/>
        <v>163</v>
      </c>
    </row>
    <row r="1833" ht="14.25" customHeight="1">
      <c r="A1833" s="2">
        <v>881099.0</v>
      </c>
      <c r="B1833" s="2" t="s">
        <v>30</v>
      </c>
      <c r="C1833" s="2" t="s">
        <v>37</v>
      </c>
      <c r="D1833" s="2" t="s">
        <v>41</v>
      </c>
      <c r="E1833" s="2" t="s">
        <v>33</v>
      </c>
      <c r="F1833" s="2" t="s">
        <v>34</v>
      </c>
      <c r="G1833" s="4">
        <v>43531.01363425926</v>
      </c>
      <c r="H1833" s="4">
        <v>43538.01363425926</v>
      </c>
      <c r="I1833" s="4">
        <v>43536.01363425926</v>
      </c>
      <c r="J1833" s="2">
        <v>34.0</v>
      </c>
      <c r="K1833" s="2">
        <v>115.0</v>
      </c>
      <c r="L1833" s="2" t="str">
        <f t="shared" si="1"/>
        <v>Mumbai</v>
      </c>
      <c r="M1833" s="2" t="str">
        <f t="shared" si="2"/>
        <v>Delhi-Mumbai</v>
      </c>
      <c r="N1833" s="2" t="str">
        <f t="shared" si="7"/>
        <v>Outstation</v>
      </c>
      <c r="O1833" s="2" t="str">
        <f t="shared" si="3"/>
        <v>Ship2Home</v>
      </c>
      <c r="P1833" s="2">
        <f t="shared" si="4"/>
        <v>2</v>
      </c>
      <c r="Q1833" s="2">
        <f t="shared" si="5"/>
        <v>7</v>
      </c>
      <c r="R1833" s="2">
        <f t="shared" si="6"/>
        <v>149</v>
      </c>
    </row>
    <row r="1834" ht="14.25" customHeight="1">
      <c r="A1834" s="2">
        <v>121319.0</v>
      </c>
      <c r="B1834" s="2" t="s">
        <v>48</v>
      </c>
      <c r="C1834" s="2" t="s">
        <v>31</v>
      </c>
      <c r="D1834" s="2" t="s">
        <v>41</v>
      </c>
      <c r="E1834" s="2" t="s">
        <v>33</v>
      </c>
      <c r="F1834" s="2" t="s">
        <v>34</v>
      </c>
      <c r="G1834" s="4">
        <v>43531.0158912037</v>
      </c>
      <c r="H1834" s="4">
        <v>43537.0158912037</v>
      </c>
      <c r="I1834" s="4">
        <v>43538.0158912037</v>
      </c>
      <c r="J1834" s="2">
        <v>0.0</v>
      </c>
      <c r="K1834" s="2">
        <v>121.0</v>
      </c>
      <c r="L1834" s="2" t="str">
        <f t="shared" si="1"/>
        <v>Delhi</v>
      </c>
      <c r="M1834" s="2" t="str">
        <f t="shared" si="2"/>
        <v>Delhi-Delhi</v>
      </c>
      <c r="N1834" s="2" t="str">
        <f t="shared" si="7"/>
        <v>Local</v>
      </c>
      <c r="O1834" s="2" t="str">
        <f t="shared" si="3"/>
        <v>Ship2Home</v>
      </c>
      <c r="P1834" s="2">
        <f t="shared" si="4"/>
        <v>-1</v>
      </c>
      <c r="Q1834" s="2">
        <f t="shared" si="5"/>
        <v>6</v>
      </c>
      <c r="R1834" s="2">
        <f t="shared" si="6"/>
        <v>121</v>
      </c>
    </row>
    <row r="1835" ht="14.25" customHeight="1">
      <c r="A1835" s="2">
        <v>807194.0</v>
      </c>
      <c r="B1835" s="2" t="s">
        <v>39</v>
      </c>
      <c r="C1835" s="2" t="s">
        <v>37</v>
      </c>
      <c r="D1835" s="2" t="s">
        <v>41</v>
      </c>
      <c r="E1835" s="2" t="s">
        <v>38</v>
      </c>
      <c r="F1835" s="2" t="s">
        <v>34</v>
      </c>
      <c r="G1835" s="4">
        <v>43531.016018518516</v>
      </c>
      <c r="H1835" s="4">
        <v>43539.016018518516</v>
      </c>
      <c r="I1835" s="4">
        <v>43535.016018518516</v>
      </c>
      <c r="J1835" s="2">
        <v>33.0</v>
      </c>
      <c r="K1835" s="2">
        <v>108.0</v>
      </c>
      <c r="L1835" s="2" t="str">
        <f t="shared" si="1"/>
        <v>Mumbai</v>
      </c>
      <c r="M1835" s="2" t="str">
        <f t="shared" si="2"/>
        <v>Delhi-Mumbai</v>
      </c>
      <c r="N1835" s="2" t="str">
        <f t="shared" si="7"/>
        <v>Outstation</v>
      </c>
      <c r="O1835" s="2" t="str">
        <f t="shared" si="3"/>
        <v>Ship2Home</v>
      </c>
      <c r="P1835" s="2">
        <f t="shared" si="4"/>
        <v>4</v>
      </c>
      <c r="Q1835" s="2">
        <f t="shared" si="5"/>
        <v>8</v>
      </c>
      <c r="R1835" s="2">
        <f t="shared" si="6"/>
        <v>141</v>
      </c>
    </row>
    <row r="1836" ht="14.25" customHeight="1">
      <c r="A1836" s="2">
        <v>326374.0</v>
      </c>
      <c r="B1836" s="2" t="s">
        <v>48</v>
      </c>
      <c r="C1836" s="2" t="s">
        <v>45</v>
      </c>
      <c r="D1836" s="2" t="s">
        <v>41</v>
      </c>
      <c r="E1836" s="2" t="s">
        <v>38</v>
      </c>
      <c r="F1836" s="2" t="s">
        <v>34</v>
      </c>
      <c r="G1836" s="4">
        <v>43531.01802083333</v>
      </c>
      <c r="H1836" s="4">
        <v>43533.01802083333</v>
      </c>
      <c r="I1836" s="4">
        <v>43537.01802083333</v>
      </c>
      <c r="J1836" s="2">
        <v>43.0</v>
      </c>
      <c r="K1836" s="2">
        <v>126.0</v>
      </c>
      <c r="L1836" s="2" t="str">
        <f t="shared" si="1"/>
        <v>Chennai</v>
      </c>
      <c r="M1836" s="2" t="str">
        <f t="shared" si="2"/>
        <v>Delhi-Chennai</v>
      </c>
      <c r="N1836" s="2" t="str">
        <f t="shared" si="7"/>
        <v>Outstation</v>
      </c>
      <c r="O1836" s="2" t="str">
        <f t="shared" si="3"/>
        <v>Ship2Home</v>
      </c>
      <c r="P1836" s="2">
        <f t="shared" si="4"/>
        <v>-4</v>
      </c>
      <c r="Q1836" s="2">
        <f t="shared" si="5"/>
        <v>2</v>
      </c>
      <c r="R1836" s="2">
        <f t="shared" si="6"/>
        <v>169</v>
      </c>
    </row>
    <row r="1837" ht="14.25" customHeight="1">
      <c r="A1837" s="2">
        <v>649086.0</v>
      </c>
      <c r="B1837" s="2" t="s">
        <v>30</v>
      </c>
      <c r="C1837" s="2" t="s">
        <v>37</v>
      </c>
      <c r="D1837" s="2" t="s">
        <v>41</v>
      </c>
      <c r="E1837" s="2" t="s">
        <v>38</v>
      </c>
      <c r="F1837" s="2" t="s">
        <v>34</v>
      </c>
      <c r="G1837" s="4">
        <v>43531.02412037037</v>
      </c>
      <c r="H1837" s="4">
        <v>43540.02412037037</v>
      </c>
      <c r="I1837" s="4">
        <v>43535.02412037037</v>
      </c>
      <c r="J1837" s="2">
        <v>31.0</v>
      </c>
      <c r="K1837" s="2">
        <v>107.0</v>
      </c>
      <c r="L1837" s="2" t="str">
        <f t="shared" si="1"/>
        <v>Mumbai</v>
      </c>
      <c r="M1837" s="2" t="str">
        <f t="shared" si="2"/>
        <v>Delhi-Mumbai</v>
      </c>
      <c r="N1837" s="2" t="str">
        <f t="shared" si="7"/>
        <v>Outstation</v>
      </c>
      <c r="O1837" s="2" t="str">
        <f t="shared" si="3"/>
        <v>Ship2Home</v>
      </c>
      <c r="P1837" s="2">
        <f t="shared" si="4"/>
        <v>5</v>
      </c>
      <c r="Q1837" s="2">
        <f t="shared" si="5"/>
        <v>9</v>
      </c>
      <c r="R1837" s="2">
        <f t="shared" si="6"/>
        <v>138</v>
      </c>
    </row>
    <row r="1838" ht="14.25" customHeight="1">
      <c r="A1838" s="2">
        <v>738880.0</v>
      </c>
      <c r="B1838" s="2" t="s">
        <v>36</v>
      </c>
      <c r="C1838" s="2" t="s">
        <v>45</v>
      </c>
      <c r="D1838" s="2" t="s">
        <v>41</v>
      </c>
      <c r="E1838" s="2" t="s">
        <v>44</v>
      </c>
      <c r="F1838" s="2" t="s">
        <v>34</v>
      </c>
      <c r="G1838" s="4">
        <v>43531.029398148145</v>
      </c>
      <c r="H1838" s="4">
        <v>43540.029398148145</v>
      </c>
      <c r="I1838" s="4">
        <v>43534.029398148145</v>
      </c>
      <c r="J1838" s="2">
        <v>28.0</v>
      </c>
      <c r="K1838" s="2">
        <v>123.0</v>
      </c>
      <c r="L1838" s="2" t="str">
        <f t="shared" si="1"/>
        <v>Chennai</v>
      </c>
      <c r="M1838" s="2" t="str">
        <f t="shared" si="2"/>
        <v>Delhi-Chennai</v>
      </c>
      <c r="N1838" s="2" t="str">
        <f t="shared" si="7"/>
        <v>Outstation</v>
      </c>
      <c r="O1838" s="2" t="str">
        <f t="shared" si="3"/>
        <v>FastWheels</v>
      </c>
      <c r="P1838" s="2">
        <f t="shared" si="4"/>
        <v>6</v>
      </c>
      <c r="Q1838" s="2">
        <f t="shared" si="5"/>
        <v>9</v>
      </c>
      <c r="R1838" s="2">
        <f t="shared" si="6"/>
        <v>151</v>
      </c>
    </row>
    <row r="1839" ht="14.25" customHeight="1">
      <c r="A1839" s="2">
        <v>120349.0</v>
      </c>
      <c r="B1839" s="2" t="s">
        <v>39</v>
      </c>
      <c r="C1839" s="2" t="s">
        <v>31</v>
      </c>
      <c r="D1839" s="2" t="s">
        <v>32</v>
      </c>
      <c r="E1839" s="2" t="s">
        <v>44</v>
      </c>
      <c r="F1839" s="2" t="s">
        <v>34</v>
      </c>
      <c r="G1839" s="4">
        <v>43531.0294212963</v>
      </c>
      <c r="H1839" s="4">
        <v>43537.0294212963</v>
      </c>
      <c r="I1839" s="4">
        <v>43538.0294212963</v>
      </c>
      <c r="J1839" s="2">
        <v>80.0</v>
      </c>
      <c r="K1839" s="2">
        <v>110.0</v>
      </c>
      <c r="L1839" s="2" t="str">
        <f t="shared" si="1"/>
        <v>Delhi</v>
      </c>
      <c r="M1839" s="2" t="str">
        <f t="shared" si="2"/>
        <v>Bangalore-Delhi</v>
      </c>
      <c r="N1839" s="2" t="str">
        <f t="shared" si="7"/>
        <v>Outstation</v>
      </c>
      <c r="O1839" s="2" t="str">
        <f t="shared" si="3"/>
        <v>FastWheels</v>
      </c>
      <c r="P1839" s="2">
        <f t="shared" si="4"/>
        <v>-1</v>
      </c>
      <c r="Q1839" s="2">
        <f t="shared" si="5"/>
        <v>6</v>
      </c>
      <c r="R1839" s="2">
        <f t="shared" si="6"/>
        <v>190</v>
      </c>
    </row>
    <row r="1840" ht="14.25" customHeight="1">
      <c r="A1840" s="2">
        <v>405975.0</v>
      </c>
      <c r="B1840" s="2" t="s">
        <v>39</v>
      </c>
      <c r="C1840" s="2" t="s">
        <v>43</v>
      </c>
      <c r="D1840" s="2" t="s">
        <v>32</v>
      </c>
      <c r="E1840" s="2" t="s">
        <v>33</v>
      </c>
      <c r="F1840" s="2" t="s">
        <v>34</v>
      </c>
      <c r="G1840" s="4">
        <v>43531.02974537037</v>
      </c>
      <c r="H1840" s="4">
        <v>43535.02974537037</v>
      </c>
      <c r="I1840" s="4">
        <v>43537.02974537037</v>
      </c>
      <c r="J1840" s="2">
        <v>0.0</v>
      </c>
      <c r="K1840" s="2">
        <v>122.0</v>
      </c>
      <c r="L1840" s="2" t="str">
        <f t="shared" si="1"/>
        <v>Bangalore</v>
      </c>
      <c r="M1840" s="2" t="str">
        <f t="shared" si="2"/>
        <v>Bangalore-Bangalore</v>
      </c>
      <c r="N1840" s="2" t="str">
        <f t="shared" si="7"/>
        <v>Local</v>
      </c>
      <c r="O1840" s="2" t="str">
        <f t="shared" si="3"/>
        <v>Ship2Home</v>
      </c>
      <c r="P1840" s="2">
        <f t="shared" si="4"/>
        <v>-2</v>
      </c>
      <c r="Q1840" s="2">
        <f t="shared" si="5"/>
        <v>4</v>
      </c>
      <c r="R1840" s="2">
        <f t="shared" si="6"/>
        <v>122</v>
      </c>
    </row>
    <row r="1841" ht="14.25" customHeight="1">
      <c r="A1841" s="2">
        <v>714562.0</v>
      </c>
      <c r="B1841" s="2" t="s">
        <v>39</v>
      </c>
      <c r="C1841" s="2" t="s">
        <v>45</v>
      </c>
      <c r="D1841" s="2" t="s">
        <v>41</v>
      </c>
      <c r="E1841" s="2" t="s">
        <v>38</v>
      </c>
      <c r="F1841" s="2" t="s">
        <v>34</v>
      </c>
      <c r="G1841" s="4">
        <v>43531.03289351852</v>
      </c>
      <c r="H1841" s="4">
        <v>43537.03289351852</v>
      </c>
      <c r="I1841" s="4">
        <v>43534.03289351852</v>
      </c>
      <c r="J1841" s="2">
        <v>26.0</v>
      </c>
      <c r="K1841" s="2">
        <v>130.0</v>
      </c>
      <c r="L1841" s="2" t="str">
        <f t="shared" si="1"/>
        <v>Chennai</v>
      </c>
      <c r="M1841" s="2" t="str">
        <f t="shared" si="2"/>
        <v>Delhi-Chennai</v>
      </c>
      <c r="N1841" s="2" t="str">
        <f t="shared" si="7"/>
        <v>Outstation</v>
      </c>
      <c r="O1841" s="2" t="str">
        <f t="shared" si="3"/>
        <v>Ship2Home</v>
      </c>
      <c r="P1841" s="2">
        <f t="shared" si="4"/>
        <v>3</v>
      </c>
      <c r="Q1841" s="2">
        <f t="shared" si="5"/>
        <v>6</v>
      </c>
      <c r="R1841" s="2">
        <f t="shared" si="6"/>
        <v>156</v>
      </c>
    </row>
    <row r="1842" ht="14.25" customHeight="1">
      <c r="A1842" s="2">
        <v>715064.0</v>
      </c>
      <c r="B1842" s="2" t="s">
        <v>30</v>
      </c>
      <c r="C1842" s="2" t="s">
        <v>45</v>
      </c>
      <c r="D1842" s="2" t="s">
        <v>41</v>
      </c>
      <c r="E1842" s="2" t="s">
        <v>44</v>
      </c>
      <c r="F1842" s="2" t="s">
        <v>34</v>
      </c>
      <c r="G1842" s="4">
        <v>43531.03527777778</v>
      </c>
      <c r="H1842" s="4">
        <v>43540.03527777778</v>
      </c>
      <c r="I1842" s="4">
        <v>43536.03527777778</v>
      </c>
      <c r="J1842" s="2">
        <v>33.0</v>
      </c>
      <c r="K1842" s="2">
        <v>126.0</v>
      </c>
      <c r="L1842" s="2" t="str">
        <f t="shared" si="1"/>
        <v>Chennai</v>
      </c>
      <c r="M1842" s="2" t="str">
        <f t="shared" si="2"/>
        <v>Delhi-Chennai</v>
      </c>
      <c r="N1842" s="2" t="str">
        <f t="shared" si="7"/>
        <v>Outstation</v>
      </c>
      <c r="O1842" s="2" t="str">
        <f t="shared" si="3"/>
        <v>FastWheels</v>
      </c>
      <c r="P1842" s="2">
        <f t="shared" si="4"/>
        <v>4</v>
      </c>
      <c r="Q1842" s="2">
        <f t="shared" si="5"/>
        <v>9</v>
      </c>
      <c r="R1842" s="2">
        <f t="shared" si="6"/>
        <v>159</v>
      </c>
    </row>
    <row r="1843" ht="14.25" customHeight="1">
      <c r="A1843" s="2">
        <v>431296.0</v>
      </c>
      <c r="B1843" s="2" t="s">
        <v>36</v>
      </c>
      <c r="C1843" s="2" t="s">
        <v>40</v>
      </c>
      <c r="D1843" s="2" t="s">
        <v>41</v>
      </c>
      <c r="E1843" s="2" t="s">
        <v>44</v>
      </c>
      <c r="F1843" s="2" t="s">
        <v>34</v>
      </c>
      <c r="G1843" s="4">
        <v>43531.038819444446</v>
      </c>
      <c r="H1843" s="4">
        <v>43539.038819444446</v>
      </c>
      <c r="I1843" s="4">
        <v>43534.038819444446</v>
      </c>
      <c r="J1843" s="2">
        <v>47.0</v>
      </c>
      <c r="K1843" s="2">
        <v>109.0</v>
      </c>
      <c r="L1843" s="2" t="str">
        <f t="shared" si="1"/>
        <v>Kolkata</v>
      </c>
      <c r="M1843" s="2" t="str">
        <f t="shared" si="2"/>
        <v>Delhi-Kolkata</v>
      </c>
      <c r="N1843" s="2" t="str">
        <f t="shared" si="7"/>
        <v>Outstation</v>
      </c>
      <c r="O1843" s="2" t="str">
        <f t="shared" si="3"/>
        <v>FastWheels</v>
      </c>
      <c r="P1843" s="2">
        <f t="shared" si="4"/>
        <v>5</v>
      </c>
      <c r="Q1843" s="2">
        <f t="shared" si="5"/>
        <v>8</v>
      </c>
      <c r="R1843" s="2">
        <f t="shared" si="6"/>
        <v>156</v>
      </c>
    </row>
    <row r="1844" ht="14.25" customHeight="1">
      <c r="A1844" s="2">
        <v>69781.0</v>
      </c>
      <c r="B1844" s="2" t="s">
        <v>30</v>
      </c>
      <c r="C1844" s="2" t="s">
        <v>43</v>
      </c>
      <c r="D1844" s="2" t="s">
        <v>41</v>
      </c>
      <c r="E1844" s="2" t="s">
        <v>44</v>
      </c>
      <c r="F1844" s="2" t="s">
        <v>34</v>
      </c>
      <c r="G1844" s="4">
        <v>43531.04635416667</v>
      </c>
      <c r="H1844" s="4">
        <v>43533.04635416667</v>
      </c>
      <c r="I1844" s="4">
        <v>43534.04635416667</v>
      </c>
      <c r="J1844" s="2">
        <v>66.0</v>
      </c>
      <c r="K1844" s="2">
        <v>102.0</v>
      </c>
      <c r="L1844" s="2" t="str">
        <f t="shared" si="1"/>
        <v>Bangalore</v>
      </c>
      <c r="M1844" s="2" t="str">
        <f t="shared" si="2"/>
        <v>Delhi-Bangalore</v>
      </c>
      <c r="N1844" s="2" t="str">
        <f t="shared" si="7"/>
        <v>Outstation</v>
      </c>
      <c r="O1844" s="2" t="str">
        <f t="shared" si="3"/>
        <v>FastWheels</v>
      </c>
      <c r="P1844" s="2">
        <f t="shared" si="4"/>
        <v>-1</v>
      </c>
      <c r="Q1844" s="2">
        <f t="shared" si="5"/>
        <v>2</v>
      </c>
      <c r="R1844" s="2">
        <f t="shared" si="6"/>
        <v>168</v>
      </c>
    </row>
    <row r="1845" ht="14.25" customHeight="1">
      <c r="A1845" s="2">
        <v>670889.0</v>
      </c>
      <c r="B1845" s="2" t="s">
        <v>30</v>
      </c>
      <c r="C1845" s="2" t="s">
        <v>37</v>
      </c>
      <c r="D1845" s="2" t="s">
        <v>41</v>
      </c>
      <c r="E1845" s="2" t="s">
        <v>33</v>
      </c>
      <c r="F1845" s="2" t="s">
        <v>34</v>
      </c>
      <c r="G1845" s="4">
        <v>43531.04951388889</v>
      </c>
      <c r="H1845" s="4">
        <v>43535.04951388889</v>
      </c>
      <c r="I1845" s="4">
        <v>43535.04951388889</v>
      </c>
      <c r="J1845" s="2">
        <v>33.0</v>
      </c>
      <c r="K1845" s="2">
        <v>106.0</v>
      </c>
      <c r="L1845" s="2" t="str">
        <f t="shared" si="1"/>
        <v>Mumbai</v>
      </c>
      <c r="M1845" s="2" t="str">
        <f t="shared" si="2"/>
        <v>Delhi-Mumbai</v>
      </c>
      <c r="N1845" s="2" t="str">
        <f t="shared" si="7"/>
        <v>Outstation</v>
      </c>
      <c r="O1845" s="2" t="str">
        <f t="shared" si="3"/>
        <v>Ship2Home</v>
      </c>
      <c r="P1845" s="2">
        <f t="shared" si="4"/>
        <v>0</v>
      </c>
      <c r="Q1845" s="2">
        <f t="shared" si="5"/>
        <v>4</v>
      </c>
      <c r="R1845" s="2">
        <f t="shared" si="6"/>
        <v>139</v>
      </c>
    </row>
    <row r="1846" ht="14.25" customHeight="1">
      <c r="A1846" s="2">
        <v>127389.0</v>
      </c>
      <c r="B1846" s="2" t="s">
        <v>30</v>
      </c>
      <c r="C1846" s="2" t="s">
        <v>31</v>
      </c>
      <c r="D1846" s="2" t="s">
        <v>41</v>
      </c>
      <c r="E1846" s="2" t="s">
        <v>33</v>
      </c>
      <c r="F1846" s="2" t="s">
        <v>34</v>
      </c>
      <c r="G1846" s="4">
        <v>43531.05149305556</v>
      </c>
      <c r="H1846" s="4">
        <v>43532.05149305556</v>
      </c>
      <c r="I1846" s="4">
        <v>43535.05149305556</v>
      </c>
      <c r="J1846" s="2">
        <v>0.0</v>
      </c>
      <c r="K1846" s="2">
        <v>126.0</v>
      </c>
      <c r="L1846" s="2" t="str">
        <f t="shared" si="1"/>
        <v>Delhi</v>
      </c>
      <c r="M1846" s="2" t="str">
        <f t="shared" si="2"/>
        <v>Delhi-Delhi</v>
      </c>
      <c r="N1846" s="2" t="str">
        <f t="shared" si="7"/>
        <v>Local</v>
      </c>
      <c r="O1846" s="2" t="str">
        <f t="shared" si="3"/>
        <v>Ship2Home</v>
      </c>
      <c r="P1846" s="2">
        <f t="shared" si="4"/>
        <v>-3</v>
      </c>
      <c r="Q1846" s="2">
        <f t="shared" si="5"/>
        <v>1</v>
      </c>
      <c r="R1846" s="2">
        <f t="shared" si="6"/>
        <v>126</v>
      </c>
    </row>
    <row r="1847" ht="14.25" customHeight="1">
      <c r="A1847" s="2">
        <v>309074.0</v>
      </c>
      <c r="B1847" s="2" t="s">
        <v>39</v>
      </c>
      <c r="C1847" s="2" t="s">
        <v>40</v>
      </c>
      <c r="D1847" s="2" t="s">
        <v>41</v>
      </c>
      <c r="E1847" s="2" t="s">
        <v>38</v>
      </c>
      <c r="F1847" s="2" t="s">
        <v>34</v>
      </c>
      <c r="G1847" s="4">
        <v>43531.05269675926</v>
      </c>
      <c r="H1847" s="4">
        <v>43536.05269675926</v>
      </c>
      <c r="I1847" s="4">
        <v>43536.05269675926</v>
      </c>
      <c r="J1847" s="2">
        <v>32.0</v>
      </c>
      <c r="K1847" s="2">
        <v>111.0</v>
      </c>
      <c r="L1847" s="2" t="str">
        <f t="shared" si="1"/>
        <v>Kolkata</v>
      </c>
      <c r="M1847" s="2" t="str">
        <f t="shared" si="2"/>
        <v>Delhi-Kolkata</v>
      </c>
      <c r="N1847" s="2" t="str">
        <f t="shared" si="7"/>
        <v>Outstation</v>
      </c>
      <c r="O1847" s="2" t="str">
        <f t="shared" si="3"/>
        <v>Ship2Home</v>
      </c>
      <c r="P1847" s="2">
        <f t="shared" si="4"/>
        <v>0</v>
      </c>
      <c r="Q1847" s="2">
        <f t="shared" si="5"/>
        <v>5</v>
      </c>
      <c r="R1847" s="2">
        <f t="shared" si="6"/>
        <v>143</v>
      </c>
    </row>
    <row r="1848" ht="14.25" customHeight="1">
      <c r="A1848" s="2">
        <v>64834.0</v>
      </c>
      <c r="B1848" s="2" t="s">
        <v>47</v>
      </c>
      <c r="C1848" s="2" t="s">
        <v>43</v>
      </c>
      <c r="D1848" s="2" t="s">
        <v>41</v>
      </c>
      <c r="E1848" s="2" t="s">
        <v>44</v>
      </c>
      <c r="F1848" s="2" t="s">
        <v>34</v>
      </c>
      <c r="G1848" s="4">
        <v>43531.05333333334</v>
      </c>
      <c r="H1848" s="4">
        <v>43535.05333333334</v>
      </c>
      <c r="I1848" s="4">
        <v>43534.05333333334</v>
      </c>
      <c r="J1848" s="2">
        <v>62.0</v>
      </c>
      <c r="K1848" s="2">
        <v>109.0</v>
      </c>
      <c r="L1848" s="2" t="str">
        <f t="shared" si="1"/>
        <v>Bangalore</v>
      </c>
      <c r="M1848" s="2" t="str">
        <f t="shared" si="2"/>
        <v>Delhi-Bangalore</v>
      </c>
      <c r="N1848" s="2" t="str">
        <f t="shared" si="7"/>
        <v>Outstation</v>
      </c>
      <c r="O1848" s="2" t="str">
        <f t="shared" si="3"/>
        <v>FastWheels</v>
      </c>
      <c r="P1848" s="2">
        <f t="shared" si="4"/>
        <v>1</v>
      </c>
      <c r="Q1848" s="2">
        <f t="shared" si="5"/>
        <v>4</v>
      </c>
      <c r="R1848" s="2">
        <f t="shared" si="6"/>
        <v>171</v>
      </c>
    </row>
    <row r="1849" ht="14.25" customHeight="1">
      <c r="A1849" s="2">
        <v>44314.0</v>
      </c>
      <c r="B1849" s="2" t="s">
        <v>42</v>
      </c>
      <c r="C1849" s="2" t="s">
        <v>31</v>
      </c>
      <c r="D1849" s="2" t="s">
        <v>41</v>
      </c>
      <c r="E1849" s="2" t="s">
        <v>38</v>
      </c>
      <c r="F1849" s="2" t="s">
        <v>34</v>
      </c>
      <c r="G1849" s="4">
        <v>43531.06253472222</v>
      </c>
      <c r="H1849" s="4">
        <v>43536.06253472222</v>
      </c>
      <c r="I1849" s="4">
        <v>43536.06253472222</v>
      </c>
      <c r="J1849" s="2">
        <v>0.0</v>
      </c>
      <c r="K1849" s="2">
        <v>120.0</v>
      </c>
      <c r="L1849" s="2" t="str">
        <f t="shared" si="1"/>
        <v>Delhi</v>
      </c>
      <c r="M1849" s="2" t="str">
        <f t="shared" si="2"/>
        <v>Delhi-Delhi</v>
      </c>
      <c r="N1849" s="2" t="str">
        <f t="shared" si="7"/>
        <v>Local</v>
      </c>
      <c r="O1849" s="2" t="str">
        <f t="shared" si="3"/>
        <v>Ship2Home</v>
      </c>
      <c r="P1849" s="2">
        <f t="shared" si="4"/>
        <v>0</v>
      </c>
      <c r="Q1849" s="2">
        <f t="shared" si="5"/>
        <v>5</v>
      </c>
      <c r="R1849" s="2">
        <f t="shared" si="6"/>
        <v>120</v>
      </c>
    </row>
    <row r="1850" ht="14.25" customHeight="1">
      <c r="A1850" s="2">
        <v>118232.0</v>
      </c>
      <c r="B1850" s="2" t="s">
        <v>48</v>
      </c>
      <c r="C1850" s="2" t="s">
        <v>37</v>
      </c>
      <c r="D1850" s="2" t="s">
        <v>32</v>
      </c>
      <c r="E1850" s="2" t="s">
        <v>44</v>
      </c>
      <c r="F1850" s="2" t="s">
        <v>34</v>
      </c>
      <c r="G1850" s="4">
        <v>43531.067037037035</v>
      </c>
      <c r="H1850" s="4">
        <v>43537.067037037035</v>
      </c>
      <c r="I1850" s="4">
        <v>43537.067037037035</v>
      </c>
      <c r="J1850" s="2">
        <v>33.0</v>
      </c>
      <c r="K1850" s="2">
        <v>110.0</v>
      </c>
      <c r="L1850" s="2" t="str">
        <f t="shared" si="1"/>
        <v>Mumbai</v>
      </c>
      <c r="M1850" s="2" t="str">
        <f t="shared" si="2"/>
        <v>Bangalore-Mumbai</v>
      </c>
      <c r="N1850" s="2" t="str">
        <f t="shared" si="7"/>
        <v>Outstation</v>
      </c>
      <c r="O1850" s="2" t="str">
        <f t="shared" si="3"/>
        <v>FastWheels</v>
      </c>
      <c r="P1850" s="2">
        <f t="shared" si="4"/>
        <v>0</v>
      </c>
      <c r="Q1850" s="2">
        <f t="shared" si="5"/>
        <v>6</v>
      </c>
      <c r="R1850" s="2">
        <f t="shared" si="6"/>
        <v>143</v>
      </c>
    </row>
    <row r="1851" ht="14.25" customHeight="1">
      <c r="A1851" s="2">
        <v>108843.0</v>
      </c>
      <c r="B1851" s="2" t="s">
        <v>48</v>
      </c>
      <c r="C1851" s="2" t="s">
        <v>31</v>
      </c>
      <c r="D1851" s="2" t="s">
        <v>32</v>
      </c>
      <c r="E1851" s="2" t="s">
        <v>44</v>
      </c>
      <c r="F1851" s="2" t="s">
        <v>34</v>
      </c>
      <c r="G1851" s="4">
        <v>43531.06979166667</v>
      </c>
      <c r="H1851" s="4">
        <v>43533.06979166667</v>
      </c>
      <c r="I1851" s="4">
        <v>43538.06979166667</v>
      </c>
      <c r="J1851" s="2">
        <v>67.0</v>
      </c>
      <c r="K1851" s="2">
        <v>108.0</v>
      </c>
      <c r="L1851" s="2" t="str">
        <f t="shared" si="1"/>
        <v>Delhi</v>
      </c>
      <c r="M1851" s="2" t="str">
        <f t="shared" si="2"/>
        <v>Bangalore-Delhi</v>
      </c>
      <c r="N1851" s="2" t="str">
        <f t="shared" si="7"/>
        <v>Outstation</v>
      </c>
      <c r="O1851" s="2" t="str">
        <f t="shared" si="3"/>
        <v>FastWheels</v>
      </c>
      <c r="P1851" s="2">
        <f t="shared" si="4"/>
        <v>-5</v>
      </c>
      <c r="Q1851" s="2">
        <f t="shared" si="5"/>
        <v>2</v>
      </c>
      <c r="R1851" s="2">
        <f t="shared" si="6"/>
        <v>175</v>
      </c>
    </row>
    <row r="1852" ht="14.25" customHeight="1">
      <c r="A1852" s="2">
        <v>528131.0</v>
      </c>
      <c r="B1852" s="2" t="s">
        <v>36</v>
      </c>
      <c r="C1852" s="2" t="s">
        <v>40</v>
      </c>
      <c r="D1852" s="2" t="s">
        <v>41</v>
      </c>
      <c r="E1852" s="2" t="s">
        <v>44</v>
      </c>
      <c r="F1852" s="2" t="s">
        <v>34</v>
      </c>
      <c r="G1852" s="4">
        <v>43531.07366898148</v>
      </c>
      <c r="H1852" s="4">
        <v>43540.07366898148</v>
      </c>
      <c r="I1852" s="4">
        <v>43534.07366898148</v>
      </c>
      <c r="J1852" s="2">
        <v>68.0</v>
      </c>
      <c r="K1852" s="2">
        <v>86.0</v>
      </c>
      <c r="L1852" s="2" t="str">
        <f t="shared" si="1"/>
        <v>Kolkata</v>
      </c>
      <c r="M1852" s="2" t="str">
        <f t="shared" si="2"/>
        <v>Delhi-Kolkata</v>
      </c>
      <c r="N1852" s="2" t="str">
        <f t="shared" si="7"/>
        <v>Outstation</v>
      </c>
      <c r="O1852" s="2" t="str">
        <f t="shared" si="3"/>
        <v>FastWheels</v>
      </c>
      <c r="P1852" s="2">
        <f t="shared" si="4"/>
        <v>6</v>
      </c>
      <c r="Q1852" s="2">
        <f t="shared" si="5"/>
        <v>9</v>
      </c>
      <c r="R1852" s="2">
        <f t="shared" si="6"/>
        <v>154</v>
      </c>
    </row>
    <row r="1853" ht="14.25" customHeight="1">
      <c r="A1853" s="2">
        <v>458305.0</v>
      </c>
      <c r="B1853" s="2" t="s">
        <v>36</v>
      </c>
      <c r="C1853" s="2" t="s">
        <v>37</v>
      </c>
      <c r="D1853" s="2" t="s">
        <v>32</v>
      </c>
      <c r="E1853" s="2" t="s">
        <v>33</v>
      </c>
      <c r="F1853" s="2" t="s">
        <v>34</v>
      </c>
      <c r="G1853" s="4">
        <v>43531.09006944444</v>
      </c>
      <c r="H1853" s="4">
        <v>43538.09006944444</v>
      </c>
      <c r="I1853" s="4">
        <v>43534.09006944444</v>
      </c>
      <c r="J1853" s="2">
        <v>28.0</v>
      </c>
      <c r="K1853" s="2">
        <v>112.0</v>
      </c>
      <c r="L1853" s="2" t="str">
        <f t="shared" si="1"/>
        <v>Mumbai</v>
      </c>
      <c r="M1853" s="2" t="str">
        <f t="shared" si="2"/>
        <v>Bangalore-Mumbai</v>
      </c>
      <c r="N1853" s="2" t="str">
        <f t="shared" si="7"/>
        <v>Outstation</v>
      </c>
      <c r="O1853" s="2" t="str">
        <f t="shared" si="3"/>
        <v>Ship2Home</v>
      </c>
      <c r="P1853" s="2">
        <f t="shared" si="4"/>
        <v>4</v>
      </c>
      <c r="Q1853" s="2">
        <f t="shared" si="5"/>
        <v>7</v>
      </c>
      <c r="R1853" s="2">
        <f t="shared" si="6"/>
        <v>140</v>
      </c>
    </row>
    <row r="1854" ht="14.25" customHeight="1">
      <c r="A1854" s="2">
        <v>523061.0</v>
      </c>
      <c r="B1854" s="2" t="s">
        <v>36</v>
      </c>
      <c r="C1854" s="2" t="s">
        <v>40</v>
      </c>
      <c r="D1854" s="2" t="s">
        <v>41</v>
      </c>
      <c r="E1854" s="2" t="s">
        <v>33</v>
      </c>
      <c r="F1854" s="2" t="s">
        <v>34</v>
      </c>
      <c r="G1854" s="4">
        <v>43531.09585648148</v>
      </c>
      <c r="H1854" s="4">
        <v>43533.09585648148</v>
      </c>
      <c r="I1854" s="4">
        <v>43537.09585648148</v>
      </c>
      <c r="J1854" s="2">
        <v>27.0</v>
      </c>
      <c r="K1854" s="2">
        <v>106.0</v>
      </c>
      <c r="L1854" s="2" t="str">
        <f t="shared" si="1"/>
        <v>Kolkata</v>
      </c>
      <c r="M1854" s="2" t="str">
        <f t="shared" si="2"/>
        <v>Delhi-Kolkata</v>
      </c>
      <c r="N1854" s="2" t="str">
        <f t="shared" si="7"/>
        <v>Outstation</v>
      </c>
      <c r="O1854" s="2" t="str">
        <f t="shared" si="3"/>
        <v>Ship2Home</v>
      </c>
      <c r="P1854" s="2">
        <f t="shared" si="4"/>
        <v>-4</v>
      </c>
      <c r="Q1854" s="2">
        <f t="shared" si="5"/>
        <v>2</v>
      </c>
      <c r="R1854" s="2">
        <f t="shared" si="6"/>
        <v>133</v>
      </c>
    </row>
    <row r="1855" ht="14.25" customHeight="1">
      <c r="A1855" s="2">
        <v>578340.0</v>
      </c>
      <c r="B1855" s="2" t="s">
        <v>30</v>
      </c>
      <c r="C1855" s="2" t="s">
        <v>43</v>
      </c>
      <c r="D1855" s="2" t="s">
        <v>41</v>
      </c>
      <c r="E1855" s="2" t="s">
        <v>44</v>
      </c>
      <c r="F1855" s="2" t="s">
        <v>34</v>
      </c>
      <c r="G1855" s="4">
        <v>43531.09810185185</v>
      </c>
      <c r="H1855" s="4">
        <v>43537.09810185185</v>
      </c>
      <c r="I1855" s="4">
        <v>43536.09810185185</v>
      </c>
      <c r="J1855" s="2">
        <v>49.0</v>
      </c>
      <c r="K1855" s="2">
        <v>129.0</v>
      </c>
      <c r="L1855" s="2" t="str">
        <f t="shared" si="1"/>
        <v>Bangalore</v>
      </c>
      <c r="M1855" s="2" t="str">
        <f t="shared" si="2"/>
        <v>Delhi-Bangalore</v>
      </c>
      <c r="N1855" s="2" t="str">
        <f t="shared" si="7"/>
        <v>Outstation</v>
      </c>
      <c r="O1855" s="2" t="str">
        <f t="shared" si="3"/>
        <v>FastWheels</v>
      </c>
      <c r="P1855" s="2">
        <f t="shared" si="4"/>
        <v>1</v>
      </c>
      <c r="Q1855" s="2">
        <f t="shared" si="5"/>
        <v>6</v>
      </c>
      <c r="R1855" s="2">
        <f t="shared" si="6"/>
        <v>178</v>
      </c>
    </row>
    <row r="1856" ht="14.25" customHeight="1">
      <c r="A1856" s="2">
        <v>242070.0</v>
      </c>
      <c r="B1856" s="2" t="s">
        <v>36</v>
      </c>
      <c r="C1856" s="2" t="s">
        <v>43</v>
      </c>
      <c r="D1856" s="2" t="s">
        <v>32</v>
      </c>
      <c r="E1856" s="2" t="s">
        <v>38</v>
      </c>
      <c r="F1856" s="2" t="s">
        <v>34</v>
      </c>
      <c r="G1856" s="4">
        <v>43531.09929398148</v>
      </c>
      <c r="H1856" s="4">
        <v>43534.09929398148</v>
      </c>
      <c r="I1856" s="4">
        <v>43537.09929398148</v>
      </c>
      <c r="J1856" s="2">
        <v>0.0</v>
      </c>
      <c r="K1856" s="2">
        <v>126.0</v>
      </c>
      <c r="L1856" s="2" t="str">
        <f t="shared" si="1"/>
        <v>Bangalore</v>
      </c>
      <c r="M1856" s="2" t="str">
        <f t="shared" si="2"/>
        <v>Bangalore-Bangalore</v>
      </c>
      <c r="N1856" s="2" t="str">
        <f t="shared" si="7"/>
        <v>Local</v>
      </c>
      <c r="O1856" s="2" t="str">
        <f t="shared" si="3"/>
        <v>Ship2Home</v>
      </c>
      <c r="P1856" s="2">
        <f t="shared" si="4"/>
        <v>-3</v>
      </c>
      <c r="Q1856" s="2">
        <f t="shared" si="5"/>
        <v>3</v>
      </c>
      <c r="R1856" s="2">
        <f t="shared" si="6"/>
        <v>126</v>
      </c>
    </row>
    <row r="1857" ht="14.25" customHeight="1">
      <c r="A1857" s="2">
        <v>274430.0</v>
      </c>
      <c r="B1857" s="2" t="s">
        <v>30</v>
      </c>
      <c r="C1857" s="2" t="s">
        <v>37</v>
      </c>
      <c r="D1857" s="2" t="s">
        <v>32</v>
      </c>
      <c r="E1857" s="2" t="s">
        <v>44</v>
      </c>
      <c r="F1857" s="2" t="s">
        <v>34</v>
      </c>
      <c r="G1857" s="4">
        <v>43531.10726851852</v>
      </c>
      <c r="H1857" s="4">
        <v>43533.10726851852</v>
      </c>
      <c r="I1857" s="4">
        <v>43537.10726851852</v>
      </c>
      <c r="J1857" s="2">
        <v>90.0</v>
      </c>
      <c r="K1857" s="2">
        <v>93.0</v>
      </c>
      <c r="L1857" s="2" t="str">
        <f t="shared" si="1"/>
        <v>Mumbai</v>
      </c>
      <c r="M1857" s="2" t="str">
        <f t="shared" si="2"/>
        <v>Bangalore-Mumbai</v>
      </c>
      <c r="N1857" s="2" t="str">
        <f t="shared" si="7"/>
        <v>Outstation</v>
      </c>
      <c r="O1857" s="2" t="str">
        <f t="shared" si="3"/>
        <v>FastWheels</v>
      </c>
      <c r="P1857" s="2">
        <f t="shared" si="4"/>
        <v>-4</v>
      </c>
      <c r="Q1857" s="2">
        <f t="shared" si="5"/>
        <v>2</v>
      </c>
      <c r="R1857" s="2">
        <f t="shared" si="6"/>
        <v>183</v>
      </c>
    </row>
    <row r="1858" ht="14.25" customHeight="1">
      <c r="A1858" s="2">
        <v>499441.0</v>
      </c>
      <c r="B1858" s="2" t="s">
        <v>30</v>
      </c>
      <c r="C1858" s="2" t="s">
        <v>43</v>
      </c>
      <c r="D1858" s="2" t="s">
        <v>32</v>
      </c>
      <c r="E1858" s="2" t="s">
        <v>33</v>
      </c>
      <c r="F1858" s="2" t="s">
        <v>34</v>
      </c>
      <c r="G1858" s="4">
        <v>43531.107939814814</v>
      </c>
      <c r="H1858" s="4">
        <v>43531.107939814814</v>
      </c>
      <c r="I1858" s="4">
        <v>43534.107939814814</v>
      </c>
      <c r="J1858" s="2">
        <v>0.0</v>
      </c>
      <c r="K1858" s="2">
        <v>126.0</v>
      </c>
      <c r="L1858" s="2" t="str">
        <f t="shared" si="1"/>
        <v>Bangalore</v>
      </c>
      <c r="M1858" s="2" t="str">
        <f t="shared" si="2"/>
        <v>Bangalore-Bangalore</v>
      </c>
      <c r="N1858" s="2" t="str">
        <f t="shared" si="7"/>
        <v>Local</v>
      </c>
      <c r="O1858" s="2" t="str">
        <f t="shared" si="3"/>
        <v>Ship2Home</v>
      </c>
      <c r="P1858" s="2">
        <f t="shared" si="4"/>
        <v>-3</v>
      </c>
      <c r="Q1858" s="2">
        <f t="shared" si="5"/>
        <v>0</v>
      </c>
      <c r="R1858" s="2">
        <f t="shared" si="6"/>
        <v>126</v>
      </c>
    </row>
    <row r="1859" ht="14.25" customHeight="1">
      <c r="A1859" s="2">
        <v>12964.0</v>
      </c>
      <c r="B1859" s="2" t="s">
        <v>42</v>
      </c>
      <c r="C1859" s="2" t="s">
        <v>31</v>
      </c>
      <c r="D1859" s="2" t="s">
        <v>41</v>
      </c>
      <c r="E1859" s="2" t="s">
        <v>44</v>
      </c>
      <c r="F1859" s="2" t="s">
        <v>34</v>
      </c>
      <c r="G1859" s="4">
        <v>43531.10959490741</v>
      </c>
      <c r="H1859" s="4">
        <v>43534.10959490741</v>
      </c>
      <c r="I1859" s="4">
        <v>43537.10959490741</v>
      </c>
      <c r="J1859" s="2">
        <v>0.0</v>
      </c>
      <c r="K1859" s="2">
        <v>130.0</v>
      </c>
      <c r="L1859" s="2" t="str">
        <f t="shared" si="1"/>
        <v>Delhi</v>
      </c>
      <c r="M1859" s="2" t="str">
        <f t="shared" si="2"/>
        <v>Delhi-Delhi</v>
      </c>
      <c r="N1859" s="2" t="str">
        <f t="shared" si="7"/>
        <v>Local</v>
      </c>
      <c r="O1859" s="2" t="str">
        <f t="shared" si="3"/>
        <v>FastWheels</v>
      </c>
      <c r="P1859" s="2">
        <f t="shared" si="4"/>
        <v>-3</v>
      </c>
      <c r="Q1859" s="2">
        <f t="shared" si="5"/>
        <v>3</v>
      </c>
      <c r="R1859" s="2">
        <f t="shared" si="6"/>
        <v>130</v>
      </c>
    </row>
    <row r="1860" ht="14.25" customHeight="1">
      <c r="A1860" s="2">
        <v>942567.0</v>
      </c>
      <c r="B1860" s="2" t="s">
        <v>30</v>
      </c>
      <c r="C1860" s="2" t="s">
        <v>31</v>
      </c>
      <c r="D1860" s="2" t="s">
        <v>41</v>
      </c>
      <c r="E1860" s="2" t="s">
        <v>33</v>
      </c>
      <c r="F1860" s="2" t="s">
        <v>34</v>
      </c>
      <c r="G1860" s="4">
        <v>43531.115590277775</v>
      </c>
      <c r="H1860" s="4">
        <v>43535.115590277775</v>
      </c>
      <c r="I1860" s="4">
        <v>43534.115590277775</v>
      </c>
      <c r="J1860" s="2">
        <v>0.0</v>
      </c>
      <c r="K1860" s="2">
        <v>128.0</v>
      </c>
      <c r="L1860" s="2" t="str">
        <f t="shared" si="1"/>
        <v>Delhi</v>
      </c>
      <c r="M1860" s="2" t="str">
        <f t="shared" si="2"/>
        <v>Delhi-Delhi</v>
      </c>
      <c r="N1860" s="2" t="str">
        <f t="shared" si="7"/>
        <v>Local</v>
      </c>
      <c r="O1860" s="2" t="str">
        <f t="shared" si="3"/>
        <v>Ship2Home</v>
      </c>
      <c r="P1860" s="2">
        <f t="shared" si="4"/>
        <v>1</v>
      </c>
      <c r="Q1860" s="2">
        <f t="shared" si="5"/>
        <v>4</v>
      </c>
      <c r="R1860" s="2">
        <f t="shared" si="6"/>
        <v>128</v>
      </c>
    </row>
    <row r="1861" ht="14.25" customHeight="1">
      <c r="A1861" s="2">
        <v>808856.0</v>
      </c>
      <c r="B1861" s="2" t="s">
        <v>30</v>
      </c>
      <c r="C1861" s="2" t="s">
        <v>40</v>
      </c>
      <c r="D1861" s="2" t="s">
        <v>32</v>
      </c>
      <c r="E1861" s="2" t="s">
        <v>44</v>
      </c>
      <c r="F1861" s="2" t="s">
        <v>34</v>
      </c>
      <c r="G1861" s="4">
        <v>43531.11665509259</v>
      </c>
      <c r="H1861" s="4">
        <v>43536.11665509259</v>
      </c>
      <c r="I1861" s="4">
        <v>43537.11665509259</v>
      </c>
      <c r="J1861" s="2">
        <v>32.0</v>
      </c>
      <c r="K1861" s="2">
        <v>107.0</v>
      </c>
      <c r="L1861" s="2" t="str">
        <f t="shared" si="1"/>
        <v>Kolkata</v>
      </c>
      <c r="M1861" s="2" t="str">
        <f t="shared" si="2"/>
        <v>Bangalore-Kolkata</v>
      </c>
      <c r="N1861" s="2" t="str">
        <f t="shared" si="7"/>
        <v>Outstation</v>
      </c>
      <c r="O1861" s="2" t="str">
        <f t="shared" si="3"/>
        <v>FastWheels</v>
      </c>
      <c r="P1861" s="2">
        <f t="shared" si="4"/>
        <v>-1</v>
      </c>
      <c r="Q1861" s="2">
        <f t="shared" si="5"/>
        <v>5</v>
      </c>
      <c r="R1861" s="2">
        <f t="shared" si="6"/>
        <v>139</v>
      </c>
    </row>
    <row r="1862" ht="14.25" customHeight="1">
      <c r="A1862" s="2">
        <v>724261.0</v>
      </c>
      <c r="B1862" s="2" t="s">
        <v>39</v>
      </c>
      <c r="C1862" s="2" t="s">
        <v>37</v>
      </c>
      <c r="D1862" s="2" t="s">
        <v>41</v>
      </c>
      <c r="E1862" s="2" t="s">
        <v>33</v>
      </c>
      <c r="F1862" s="2" t="s">
        <v>34</v>
      </c>
      <c r="G1862" s="4">
        <v>43531.11708333333</v>
      </c>
      <c r="H1862" s="4">
        <v>43536.11708333333</v>
      </c>
      <c r="I1862" s="4">
        <v>43534.11708333333</v>
      </c>
      <c r="J1862" s="2">
        <v>27.0</v>
      </c>
      <c r="K1862" s="2">
        <v>107.0</v>
      </c>
      <c r="L1862" s="2" t="str">
        <f t="shared" si="1"/>
        <v>Mumbai</v>
      </c>
      <c r="M1862" s="2" t="str">
        <f t="shared" si="2"/>
        <v>Delhi-Mumbai</v>
      </c>
      <c r="N1862" s="2" t="str">
        <f t="shared" si="7"/>
        <v>Outstation</v>
      </c>
      <c r="O1862" s="2" t="str">
        <f t="shared" si="3"/>
        <v>Ship2Home</v>
      </c>
      <c r="P1862" s="2">
        <f t="shared" si="4"/>
        <v>2</v>
      </c>
      <c r="Q1862" s="2">
        <f t="shared" si="5"/>
        <v>5</v>
      </c>
      <c r="R1862" s="2">
        <f t="shared" si="6"/>
        <v>134</v>
      </c>
    </row>
    <row r="1863" ht="14.25" customHeight="1">
      <c r="A1863" s="2">
        <v>361621.0</v>
      </c>
      <c r="B1863" s="2" t="s">
        <v>39</v>
      </c>
      <c r="C1863" s="2" t="s">
        <v>45</v>
      </c>
      <c r="D1863" s="2" t="s">
        <v>41</v>
      </c>
      <c r="E1863" s="2" t="s">
        <v>44</v>
      </c>
      <c r="F1863" s="2" t="s">
        <v>34</v>
      </c>
      <c r="G1863" s="4">
        <v>43531.12349537037</v>
      </c>
      <c r="H1863" s="4">
        <v>43536.12349537037</v>
      </c>
      <c r="I1863" s="4">
        <v>43534.12349537037</v>
      </c>
      <c r="J1863" s="2">
        <v>69.0</v>
      </c>
      <c r="K1863" s="2">
        <v>110.0</v>
      </c>
      <c r="L1863" s="2" t="str">
        <f t="shared" si="1"/>
        <v>Chennai</v>
      </c>
      <c r="M1863" s="2" t="str">
        <f t="shared" si="2"/>
        <v>Delhi-Chennai</v>
      </c>
      <c r="N1863" s="2" t="str">
        <f t="shared" si="7"/>
        <v>Outstation</v>
      </c>
      <c r="O1863" s="2" t="str">
        <f t="shared" si="3"/>
        <v>FastWheels</v>
      </c>
      <c r="P1863" s="2">
        <f t="shared" si="4"/>
        <v>2</v>
      </c>
      <c r="Q1863" s="2">
        <f t="shared" si="5"/>
        <v>5</v>
      </c>
      <c r="R1863" s="2">
        <f t="shared" si="6"/>
        <v>179</v>
      </c>
    </row>
    <row r="1864" ht="14.25" customHeight="1">
      <c r="A1864" s="2">
        <v>577179.0</v>
      </c>
      <c r="B1864" s="2" t="s">
        <v>39</v>
      </c>
      <c r="C1864" s="2" t="s">
        <v>43</v>
      </c>
      <c r="D1864" s="2" t="s">
        <v>32</v>
      </c>
      <c r="E1864" s="2" t="s">
        <v>44</v>
      </c>
      <c r="F1864" s="2" t="s">
        <v>34</v>
      </c>
      <c r="G1864" s="4">
        <v>43531.12644675926</v>
      </c>
      <c r="H1864" s="4">
        <v>43536.12644675926</v>
      </c>
      <c r="I1864" s="4">
        <v>43534.12644675926</v>
      </c>
      <c r="J1864" s="2">
        <v>0.0</v>
      </c>
      <c r="K1864" s="2">
        <v>106.0</v>
      </c>
      <c r="L1864" s="2" t="str">
        <f t="shared" si="1"/>
        <v>Bangalore</v>
      </c>
      <c r="M1864" s="2" t="str">
        <f t="shared" si="2"/>
        <v>Bangalore-Bangalore</v>
      </c>
      <c r="N1864" s="2" t="str">
        <f t="shared" si="7"/>
        <v>Local</v>
      </c>
      <c r="O1864" s="2" t="str">
        <f t="shared" si="3"/>
        <v>FastWheels</v>
      </c>
      <c r="P1864" s="2">
        <f t="shared" si="4"/>
        <v>2</v>
      </c>
      <c r="Q1864" s="2">
        <f t="shared" si="5"/>
        <v>5</v>
      </c>
      <c r="R1864" s="2">
        <f t="shared" si="6"/>
        <v>106</v>
      </c>
    </row>
    <row r="1865" ht="14.25" customHeight="1">
      <c r="A1865" s="2">
        <v>544923.0</v>
      </c>
      <c r="B1865" s="2" t="s">
        <v>36</v>
      </c>
      <c r="C1865" s="2" t="s">
        <v>40</v>
      </c>
      <c r="D1865" s="2" t="s">
        <v>41</v>
      </c>
      <c r="E1865" s="2" t="s">
        <v>33</v>
      </c>
      <c r="F1865" s="2" t="s">
        <v>34</v>
      </c>
      <c r="G1865" s="4">
        <v>43531.13077546296</v>
      </c>
      <c r="H1865" s="4">
        <v>43534.13077546296</v>
      </c>
      <c r="I1865" s="4">
        <v>43537.13077546296</v>
      </c>
      <c r="J1865" s="2">
        <v>50.0</v>
      </c>
      <c r="K1865" s="2">
        <v>106.0</v>
      </c>
      <c r="L1865" s="2" t="str">
        <f t="shared" si="1"/>
        <v>Kolkata</v>
      </c>
      <c r="M1865" s="2" t="str">
        <f t="shared" si="2"/>
        <v>Delhi-Kolkata</v>
      </c>
      <c r="N1865" s="2" t="str">
        <f t="shared" si="7"/>
        <v>Outstation</v>
      </c>
      <c r="O1865" s="2" t="str">
        <f t="shared" si="3"/>
        <v>Ship2Home</v>
      </c>
      <c r="P1865" s="2">
        <f t="shared" si="4"/>
        <v>-3</v>
      </c>
      <c r="Q1865" s="2">
        <f t="shared" si="5"/>
        <v>3</v>
      </c>
      <c r="R1865" s="2">
        <f t="shared" si="6"/>
        <v>156</v>
      </c>
    </row>
    <row r="1866" ht="14.25" customHeight="1">
      <c r="A1866" s="2">
        <v>893289.0</v>
      </c>
      <c r="B1866" s="2" t="s">
        <v>30</v>
      </c>
      <c r="C1866" s="2" t="s">
        <v>31</v>
      </c>
      <c r="D1866" s="2" t="s">
        <v>32</v>
      </c>
      <c r="E1866" s="2" t="s">
        <v>33</v>
      </c>
      <c r="F1866" s="2" t="s">
        <v>34</v>
      </c>
      <c r="G1866" s="4">
        <v>43531.13543981482</v>
      </c>
      <c r="H1866" s="4">
        <v>43540.13543981482</v>
      </c>
      <c r="I1866" s="4">
        <v>43538.13543981482</v>
      </c>
      <c r="J1866" s="2">
        <v>42.0</v>
      </c>
      <c r="K1866" s="2">
        <v>123.0</v>
      </c>
      <c r="L1866" s="2" t="str">
        <f t="shared" si="1"/>
        <v>Delhi</v>
      </c>
      <c r="M1866" s="2" t="str">
        <f t="shared" si="2"/>
        <v>Bangalore-Delhi</v>
      </c>
      <c r="N1866" s="2" t="str">
        <f t="shared" si="7"/>
        <v>Outstation</v>
      </c>
      <c r="O1866" s="2" t="str">
        <f t="shared" si="3"/>
        <v>Ship2Home</v>
      </c>
      <c r="P1866" s="2">
        <f t="shared" si="4"/>
        <v>2</v>
      </c>
      <c r="Q1866" s="2">
        <f t="shared" si="5"/>
        <v>9</v>
      </c>
      <c r="R1866" s="2">
        <f t="shared" si="6"/>
        <v>165</v>
      </c>
    </row>
    <row r="1867" ht="14.25" customHeight="1">
      <c r="A1867" s="2">
        <v>527250.0</v>
      </c>
      <c r="B1867" s="2" t="s">
        <v>36</v>
      </c>
      <c r="C1867" s="2" t="s">
        <v>45</v>
      </c>
      <c r="D1867" s="2" t="s">
        <v>32</v>
      </c>
      <c r="E1867" s="2" t="s">
        <v>38</v>
      </c>
      <c r="F1867" s="2" t="s">
        <v>34</v>
      </c>
      <c r="G1867" s="4">
        <v>43531.13681712963</v>
      </c>
      <c r="H1867" s="4">
        <v>43533.13681712963</v>
      </c>
      <c r="I1867" s="4">
        <v>43534.13681712963</v>
      </c>
      <c r="J1867" s="2">
        <v>42.0</v>
      </c>
      <c r="K1867" s="2">
        <v>125.0</v>
      </c>
      <c r="L1867" s="2" t="str">
        <f t="shared" si="1"/>
        <v>Chennai</v>
      </c>
      <c r="M1867" s="2" t="str">
        <f t="shared" si="2"/>
        <v>Bangalore-Chennai</v>
      </c>
      <c r="N1867" s="2" t="str">
        <f t="shared" si="7"/>
        <v>Outstation</v>
      </c>
      <c r="O1867" s="2" t="str">
        <f t="shared" si="3"/>
        <v>Ship2Home</v>
      </c>
      <c r="P1867" s="2">
        <f t="shared" si="4"/>
        <v>-1</v>
      </c>
      <c r="Q1867" s="2">
        <f t="shared" si="5"/>
        <v>2</v>
      </c>
      <c r="R1867" s="2">
        <f t="shared" si="6"/>
        <v>167</v>
      </c>
    </row>
    <row r="1868" ht="14.25" customHeight="1">
      <c r="A1868" s="2">
        <v>127767.0</v>
      </c>
      <c r="B1868" s="2" t="s">
        <v>36</v>
      </c>
      <c r="C1868" s="2" t="s">
        <v>31</v>
      </c>
      <c r="D1868" s="2" t="s">
        <v>41</v>
      </c>
      <c r="E1868" s="2" t="s">
        <v>44</v>
      </c>
      <c r="F1868" s="2" t="s">
        <v>34</v>
      </c>
      <c r="G1868" s="4">
        <v>43531.14288194444</v>
      </c>
      <c r="H1868" s="4">
        <v>43532.14288194444</v>
      </c>
      <c r="I1868" s="4">
        <v>43538.14288194444</v>
      </c>
      <c r="J1868" s="2">
        <v>0.0</v>
      </c>
      <c r="K1868" s="2">
        <v>100.0</v>
      </c>
      <c r="L1868" s="2" t="str">
        <f t="shared" si="1"/>
        <v>Delhi</v>
      </c>
      <c r="M1868" s="2" t="str">
        <f t="shared" si="2"/>
        <v>Delhi-Delhi</v>
      </c>
      <c r="N1868" s="2" t="str">
        <f t="shared" si="7"/>
        <v>Local</v>
      </c>
      <c r="O1868" s="2" t="str">
        <f t="shared" si="3"/>
        <v>FastWheels</v>
      </c>
      <c r="P1868" s="2">
        <f t="shared" si="4"/>
        <v>-6</v>
      </c>
      <c r="Q1868" s="2">
        <f t="shared" si="5"/>
        <v>1</v>
      </c>
      <c r="R1868" s="2">
        <f t="shared" si="6"/>
        <v>100</v>
      </c>
    </row>
    <row r="1869" ht="14.25" customHeight="1">
      <c r="A1869" s="2">
        <v>292447.0</v>
      </c>
      <c r="B1869" s="2" t="s">
        <v>39</v>
      </c>
      <c r="C1869" s="2" t="s">
        <v>40</v>
      </c>
      <c r="D1869" s="2" t="s">
        <v>32</v>
      </c>
      <c r="E1869" s="2" t="s">
        <v>33</v>
      </c>
      <c r="F1869" s="2" t="s">
        <v>34</v>
      </c>
      <c r="G1869" s="4">
        <v>43531.14319444444</v>
      </c>
      <c r="H1869" s="4">
        <v>43537.14319444444</v>
      </c>
      <c r="I1869" s="4">
        <v>43535.14319444444</v>
      </c>
      <c r="J1869" s="2">
        <v>25.0</v>
      </c>
      <c r="K1869" s="2">
        <v>114.0</v>
      </c>
      <c r="L1869" s="2" t="str">
        <f t="shared" si="1"/>
        <v>Kolkata</v>
      </c>
      <c r="M1869" s="2" t="str">
        <f t="shared" si="2"/>
        <v>Bangalore-Kolkata</v>
      </c>
      <c r="N1869" s="2" t="str">
        <f t="shared" si="7"/>
        <v>Outstation</v>
      </c>
      <c r="O1869" s="2" t="str">
        <f t="shared" si="3"/>
        <v>Ship2Home</v>
      </c>
      <c r="P1869" s="2">
        <f t="shared" si="4"/>
        <v>2</v>
      </c>
      <c r="Q1869" s="2">
        <f t="shared" si="5"/>
        <v>6</v>
      </c>
      <c r="R1869" s="2">
        <f t="shared" si="6"/>
        <v>139</v>
      </c>
    </row>
    <row r="1870" ht="14.25" customHeight="1">
      <c r="A1870" s="2">
        <v>561370.0</v>
      </c>
      <c r="B1870" s="2" t="s">
        <v>47</v>
      </c>
      <c r="C1870" s="2" t="s">
        <v>31</v>
      </c>
      <c r="D1870" s="2" t="s">
        <v>41</v>
      </c>
      <c r="E1870" s="2" t="s">
        <v>44</v>
      </c>
      <c r="F1870" s="2" t="s">
        <v>34</v>
      </c>
      <c r="G1870" s="4">
        <v>43531.14509259259</v>
      </c>
      <c r="H1870" s="4">
        <v>43531.14509259259</v>
      </c>
      <c r="I1870" s="4">
        <v>43535.14509259259</v>
      </c>
      <c r="J1870" s="2">
        <v>0.0</v>
      </c>
      <c r="K1870" s="2">
        <v>102.0</v>
      </c>
      <c r="L1870" s="2" t="str">
        <f t="shared" si="1"/>
        <v>Delhi</v>
      </c>
      <c r="M1870" s="2" t="str">
        <f t="shared" si="2"/>
        <v>Delhi-Delhi</v>
      </c>
      <c r="N1870" s="2" t="str">
        <f t="shared" si="7"/>
        <v>Local</v>
      </c>
      <c r="O1870" s="2" t="str">
        <f t="shared" si="3"/>
        <v>FastWheels</v>
      </c>
      <c r="P1870" s="2">
        <f t="shared" si="4"/>
        <v>-4</v>
      </c>
      <c r="Q1870" s="2">
        <f t="shared" si="5"/>
        <v>0</v>
      </c>
      <c r="R1870" s="2">
        <f t="shared" si="6"/>
        <v>102</v>
      </c>
    </row>
    <row r="1871" ht="14.25" customHeight="1">
      <c r="A1871" s="2">
        <v>203892.0</v>
      </c>
      <c r="B1871" s="2" t="s">
        <v>39</v>
      </c>
      <c r="C1871" s="2" t="s">
        <v>31</v>
      </c>
      <c r="D1871" s="2" t="s">
        <v>32</v>
      </c>
      <c r="E1871" s="2" t="s">
        <v>44</v>
      </c>
      <c r="F1871" s="2" t="s">
        <v>34</v>
      </c>
      <c r="G1871" s="4">
        <v>43531.1462962963</v>
      </c>
      <c r="H1871" s="4">
        <v>43533.1462962963</v>
      </c>
      <c r="I1871" s="4">
        <v>43536.1462962963</v>
      </c>
      <c r="J1871" s="2">
        <v>31.0</v>
      </c>
      <c r="K1871" s="2">
        <v>130.0</v>
      </c>
      <c r="L1871" s="2" t="str">
        <f t="shared" si="1"/>
        <v>Delhi</v>
      </c>
      <c r="M1871" s="2" t="str">
        <f t="shared" si="2"/>
        <v>Bangalore-Delhi</v>
      </c>
      <c r="N1871" s="2" t="str">
        <f t="shared" si="7"/>
        <v>Outstation</v>
      </c>
      <c r="O1871" s="2" t="str">
        <f t="shared" si="3"/>
        <v>FastWheels</v>
      </c>
      <c r="P1871" s="2">
        <f t="shared" si="4"/>
        <v>-3</v>
      </c>
      <c r="Q1871" s="2">
        <f t="shared" si="5"/>
        <v>2</v>
      </c>
      <c r="R1871" s="2">
        <f t="shared" si="6"/>
        <v>161</v>
      </c>
    </row>
    <row r="1872" ht="14.25" customHeight="1">
      <c r="A1872" s="2">
        <v>524822.0</v>
      </c>
      <c r="B1872" s="2" t="s">
        <v>36</v>
      </c>
      <c r="C1872" s="2" t="s">
        <v>37</v>
      </c>
      <c r="D1872" s="2" t="s">
        <v>32</v>
      </c>
      <c r="E1872" s="2" t="s">
        <v>44</v>
      </c>
      <c r="F1872" s="2" t="s">
        <v>34</v>
      </c>
      <c r="G1872" s="4">
        <v>43531.14979166666</v>
      </c>
      <c r="H1872" s="4">
        <v>43536.14979166666</v>
      </c>
      <c r="I1872" s="4">
        <v>43536.14979166666</v>
      </c>
      <c r="J1872" s="2">
        <v>75.0</v>
      </c>
      <c r="K1872" s="2">
        <v>89.0</v>
      </c>
      <c r="L1872" s="2" t="str">
        <f t="shared" si="1"/>
        <v>Mumbai</v>
      </c>
      <c r="M1872" s="2" t="str">
        <f t="shared" si="2"/>
        <v>Bangalore-Mumbai</v>
      </c>
      <c r="N1872" s="2" t="str">
        <f t="shared" si="7"/>
        <v>Outstation</v>
      </c>
      <c r="O1872" s="2" t="str">
        <f t="shared" si="3"/>
        <v>FastWheels</v>
      </c>
      <c r="P1872" s="2">
        <f t="shared" si="4"/>
        <v>0</v>
      </c>
      <c r="Q1872" s="2">
        <f t="shared" si="5"/>
        <v>5</v>
      </c>
      <c r="R1872" s="2">
        <f t="shared" si="6"/>
        <v>164</v>
      </c>
    </row>
    <row r="1873" ht="14.25" customHeight="1">
      <c r="A1873" s="2">
        <v>652316.0</v>
      </c>
      <c r="B1873" s="2" t="s">
        <v>47</v>
      </c>
      <c r="C1873" s="2" t="s">
        <v>40</v>
      </c>
      <c r="D1873" s="2" t="s">
        <v>41</v>
      </c>
      <c r="E1873" s="2" t="s">
        <v>44</v>
      </c>
      <c r="F1873" s="2" t="s">
        <v>34</v>
      </c>
      <c r="G1873" s="4">
        <v>43531.150092592594</v>
      </c>
      <c r="H1873" s="4">
        <v>43537.150092592594</v>
      </c>
      <c r="I1873" s="4">
        <v>43538.150092592594</v>
      </c>
      <c r="J1873" s="2">
        <v>65.0</v>
      </c>
      <c r="K1873" s="2">
        <v>87.0</v>
      </c>
      <c r="L1873" s="2" t="str">
        <f t="shared" si="1"/>
        <v>Kolkata</v>
      </c>
      <c r="M1873" s="2" t="str">
        <f t="shared" si="2"/>
        <v>Delhi-Kolkata</v>
      </c>
      <c r="N1873" s="2" t="str">
        <f t="shared" si="7"/>
        <v>Outstation</v>
      </c>
      <c r="O1873" s="2" t="str">
        <f t="shared" si="3"/>
        <v>FastWheels</v>
      </c>
      <c r="P1873" s="2">
        <f t="shared" si="4"/>
        <v>-1</v>
      </c>
      <c r="Q1873" s="2">
        <f t="shared" si="5"/>
        <v>6</v>
      </c>
      <c r="R1873" s="2">
        <f t="shared" si="6"/>
        <v>152</v>
      </c>
    </row>
    <row r="1874" ht="14.25" customHeight="1">
      <c r="A1874" s="2">
        <v>774856.0</v>
      </c>
      <c r="B1874" s="2" t="s">
        <v>39</v>
      </c>
      <c r="C1874" s="2" t="s">
        <v>45</v>
      </c>
      <c r="D1874" s="2" t="s">
        <v>41</v>
      </c>
      <c r="E1874" s="2" t="s">
        <v>44</v>
      </c>
      <c r="F1874" s="2" t="s">
        <v>34</v>
      </c>
      <c r="G1874" s="4">
        <v>43531.15663194445</v>
      </c>
      <c r="H1874" s="4">
        <v>43539.15663194445</v>
      </c>
      <c r="I1874" s="4">
        <v>43537.15663194445</v>
      </c>
      <c r="J1874" s="2">
        <v>76.0</v>
      </c>
      <c r="K1874" s="2">
        <v>109.0</v>
      </c>
      <c r="L1874" s="2" t="str">
        <f t="shared" si="1"/>
        <v>Chennai</v>
      </c>
      <c r="M1874" s="2" t="str">
        <f t="shared" si="2"/>
        <v>Delhi-Chennai</v>
      </c>
      <c r="N1874" s="2" t="str">
        <f t="shared" si="7"/>
        <v>Outstation</v>
      </c>
      <c r="O1874" s="2" t="str">
        <f t="shared" si="3"/>
        <v>FastWheels</v>
      </c>
      <c r="P1874" s="2">
        <f t="shared" si="4"/>
        <v>2</v>
      </c>
      <c r="Q1874" s="2">
        <f t="shared" si="5"/>
        <v>8</v>
      </c>
      <c r="R1874" s="2">
        <f t="shared" si="6"/>
        <v>185</v>
      </c>
    </row>
    <row r="1875" ht="14.25" customHeight="1">
      <c r="A1875" s="2">
        <v>528265.0</v>
      </c>
      <c r="B1875" s="2" t="s">
        <v>47</v>
      </c>
      <c r="C1875" s="2" t="s">
        <v>43</v>
      </c>
      <c r="D1875" s="2" t="s">
        <v>41</v>
      </c>
      <c r="E1875" s="2" t="s">
        <v>33</v>
      </c>
      <c r="F1875" s="2" t="s">
        <v>34</v>
      </c>
      <c r="G1875" s="4">
        <v>43531.16006944444</v>
      </c>
      <c r="H1875" s="4">
        <v>43537.16006944444</v>
      </c>
      <c r="I1875" s="4">
        <v>43534.16006944444</v>
      </c>
      <c r="J1875" s="2">
        <v>44.0</v>
      </c>
      <c r="K1875" s="2">
        <v>126.0</v>
      </c>
      <c r="L1875" s="2" t="str">
        <f t="shared" si="1"/>
        <v>Bangalore</v>
      </c>
      <c r="M1875" s="2" t="str">
        <f t="shared" si="2"/>
        <v>Delhi-Bangalore</v>
      </c>
      <c r="N1875" s="2" t="str">
        <f t="shared" si="7"/>
        <v>Outstation</v>
      </c>
      <c r="O1875" s="2" t="str">
        <f t="shared" si="3"/>
        <v>Ship2Home</v>
      </c>
      <c r="P1875" s="2">
        <f t="shared" si="4"/>
        <v>3</v>
      </c>
      <c r="Q1875" s="2">
        <f t="shared" si="5"/>
        <v>6</v>
      </c>
      <c r="R1875" s="2">
        <f t="shared" si="6"/>
        <v>170</v>
      </c>
    </row>
    <row r="1876" ht="14.25" customHeight="1">
      <c r="A1876" s="2">
        <v>65761.0</v>
      </c>
      <c r="B1876" s="2" t="s">
        <v>48</v>
      </c>
      <c r="C1876" s="2" t="s">
        <v>31</v>
      </c>
      <c r="D1876" s="2" t="s">
        <v>32</v>
      </c>
      <c r="E1876" s="2" t="s">
        <v>33</v>
      </c>
      <c r="F1876" s="2" t="s">
        <v>34</v>
      </c>
      <c r="G1876" s="4">
        <v>43531.16978009259</v>
      </c>
      <c r="H1876" s="4">
        <v>43539.16978009259</v>
      </c>
      <c r="I1876" s="4">
        <v>43536.16978009259</v>
      </c>
      <c r="J1876" s="2">
        <v>29.0</v>
      </c>
      <c r="K1876" s="2">
        <v>127.0</v>
      </c>
      <c r="L1876" s="2" t="str">
        <f t="shared" si="1"/>
        <v>Delhi</v>
      </c>
      <c r="M1876" s="2" t="str">
        <f t="shared" si="2"/>
        <v>Bangalore-Delhi</v>
      </c>
      <c r="N1876" s="2" t="str">
        <f t="shared" si="7"/>
        <v>Outstation</v>
      </c>
      <c r="O1876" s="2" t="str">
        <f t="shared" si="3"/>
        <v>Ship2Home</v>
      </c>
      <c r="P1876" s="2">
        <f t="shared" si="4"/>
        <v>3</v>
      </c>
      <c r="Q1876" s="2">
        <f t="shared" si="5"/>
        <v>8</v>
      </c>
      <c r="R1876" s="2">
        <f t="shared" si="6"/>
        <v>156</v>
      </c>
    </row>
    <row r="1877" ht="14.25" customHeight="1">
      <c r="A1877" s="2">
        <v>236596.0</v>
      </c>
      <c r="B1877" s="2" t="s">
        <v>30</v>
      </c>
      <c r="C1877" s="2" t="s">
        <v>31</v>
      </c>
      <c r="D1877" s="2" t="s">
        <v>32</v>
      </c>
      <c r="E1877" s="2" t="s">
        <v>44</v>
      </c>
      <c r="F1877" s="2" t="s">
        <v>34</v>
      </c>
      <c r="G1877" s="4">
        <v>43531.174050925925</v>
      </c>
      <c r="H1877" s="4">
        <v>43533.174050925925</v>
      </c>
      <c r="I1877" s="4">
        <v>43536.174050925925</v>
      </c>
      <c r="J1877" s="2">
        <v>35.0</v>
      </c>
      <c r="K1877" s="2">
        <v>128.0</v>
      </c>
      <c r="L1877" s="2" t="str">
        <f t="shared" si="1"/>
        <v>Delhi</v>
      </c>
      <c r="M1877" s="2" t="str">
        <f t="shared" si="2"/>
        <v>Bangalore-Delhi</v>
      </c>
      <c r="N1877" s="2" t="str">
        <f t="shared" si="7"/>
        <v>Outstation</v>
      </c>
      <c r="O1877" s="2" t="str">
        <f t="shared" si="3"/>
        <v>FastWheels</v>
      </c>
      <c r="P1877" s="2">
        <f t="shared" si="4"/>
        <v>-3</v>
      </c>
      <c r="Q1877" s="2">
        <f t="shared" si="5"/>
        <v>2</v>
      </c>
      <c r="R1877" s="2">
        <f t="shared" si="6"/>
        <v>163</v>
      </c>
    </row>
    <row r="1878" ht="14.25" customHeight="1">
      <c r="A1878" s="2">
        <v>415090.0</v>
      </c>
      <c r="B1878" s="2" t="s">
        <v>36</v>
      </c>
      <c r="C1878" s="2" t="s">
        <v>31</v>
      </c>
      <c r="D1878" s="2" t="s">
        <v>41</v>
      </c>
      <c r="E1878" s="2" t="s">
        <v>38</v>
      </c>
      <c r="F1878" s="2" t="s">
        <v>34</v>
      </c>
      <c r="G1878" s="4">
        <v>43531.17414351852</v>
      </c>
      <c r="H1878" s="4">
        <v>43537.17414351852</v>
      </c>
      <c r="I1878" s="4">
        <v>43536.17414351852</v>
      </c>
      <c r="J1878" s="2">
        <v>0.0</v>
      </c>
      <c r="K1878" s="2">
        <v>130.0</v>
      </c>
      <c r="L1878" s="2" t="str">
        <f t="shared" si="1"/>
        <v>Delhi</v>
      </c>
      <c r="M1878" s="2" t="str">
        <f t="shared" si="2"/>
        <v>Delhi-Delhi</v>
      </c>
      <c r="N1878" s="2" t="str">
        <f t="shared" si="7"/>
        <v>Local</v>
      </c>
      <c r="O1878" s="2" t="str">
        <f t="shared" si="3"/>
        <v>Ship2Home</v>
      </c>
      <c r="P1878" s="2">
        <f t="shared" si="4"/>
        <v>1</v>
      </c>
      <c r="Q1878" s="2">
        <f t="shared" si="5"/>
        <v>6</v>
      </c>
      <c r="R1878" s="2">
        <f t="shared" si="6"/>
        <v>130</v>
      </c>
    </row>
    <row r="1879" ht="14.25" customHeight="1">
      <c r="A1879" s="2">
        <v>327363.0</v>
      </c>
      <c r="B1879" s="2" t="s">
        <v>49</v>
      </c>
      <c r="C1879" s="2" t="s">
        <v>43</v>
      </c>
      <c r="D1879" s="2" t="s">
        <v>41</v>
      </c>
      <c r="E1879" s="2" t="s">
        <v>33</v>
      </c>
      <c r="F1879" s="2" t="s">
        <v>34</v>
      </c>
      <c r="G1879" s="4">
        <v>43531.18607638889</v>
      </c>
      <c r="H1879" s="4">
        <v>43538.18607638889</v>
      </c>
      <c r="I1879" s="4">
        <v>43538.18607638889</v>
      </c>
      <c r="J1879" s="2">
        <v>46.0</v>
      </c>
      <c r="K1879" s="2">
        <v>127.0</v>
      </c>
      <c r="L1879" s="2" t="str">
        <f t="shared" si="1"/>
        <v>Bangalore</v>
      </c>
      <c r="M1879" s="2" t="str">
        <f t="shared" si="2"/>
        <v>Delhi-Bangalore</v>
      </c>
      <c r="N1879" s="2" t="str">
        <f t="shared" si="7"/>
        <v>Outstation</v>
      </c>
      <c r="O1879" s="2" t="str">
        <f t="shared" si="3"/>
        <v>Ship2Home</v>
      </c>
      <c r="P1879" s="2">
        <f t="shared" si="4"/>
        <v>0</v>
      </c>
      <c r="Q1879" s="2">
        <f t="shared" si="5"/>
        <v>7</v>
      </c>
      <c r="R1879" s="2">
        <f t="shared" si="6"/>
        <v>173</v>
      </c>
    </row>
    <row r="1880" ht="14.25" customHeight="1">
      <c r="A1880" s="2">
        <v>84223.0</v>
      </c>
      <c r="B1880" s="2" t="s">
        <v>36</v>
      </c>
      <c r="C1880" s="2" t="s">
        <v>45</v>
      </c>
      <c r="D1880" s="2" t="s">
        <v>32</v>
      </c>
      <c r="E1880" s="2" t="s">
        <v>33</v>
      </c>
      <c r="F1880" s="2" t="s">
        <v>34</v>
      </c>
      <c r="G1880" s="4">
        <v>43531.18628472222</v>
      </c>
      <c r="H1880" s="4">
        <v>43534.18628472222</v>
      </c>
      <c r="I1880" s="4">
        <v>43534.18628472222</v>
      </c>
      <c r="J1880" s="2">
        <v>44.0</v>
      </c>
      <c r="K1880" s="2">
        <v>127.0</v>
      </c>
      <c r="L1880" s="2" t="str">
        <f t="shared" si="1"/>
        <v>Chennai</v>
      </c>
      <c r="M1880" s="2" t="str">
        <f t="shared" si="2"/>
        <v>Bangalore-Chennai</v>
      </c>
      <c r="N1880" s="2" t="str">
        <f t="shared" si="7"/>
        <v>Outstation</v>
      </c>
      <c r="O1880" s="2" t="str">
        <f t="shared" si="3"/>
        <v>Ship2Home</v>
      </c>
      <c r="P1880" s="2">
        <f t="shared" si="4"/>
        <v>0</v>
      </c>
      <c r="Q1880" s="2">
        <f t="shared" si="5"/>
        <v>3</v>
      </c>
      <c r="R1880" s="2">
        <f t="shared" si="6"/>
        <v>171</v>
      </c>
    </row>
    <row r="1881" ht="14.25" customHeight="1">
      <c r="A1881" s="2">
        <v>8567.0</v>
      </c>
      <c r="B1881" s="2" t="s">
        <v>47</v>
      </c>
      <c r="C1881" s="2" t="s">
        <v>43</v>
      </c>
      <c r="D1881" s="2" t="s">
        <v>41</v>
      </c>
      <c r="E1881" s="2" t="s">
        <v>33</v>
      </c>
      <c r="F1881" s="2" t="s">
        <v>34</v>
      </c>
      <c r="G1881" s="4">
        <v>43531.18746527778</v>
      </c>
      <c r="H1881" s="4">
        <v>43540.18746527778</v>
      </c>
      <c r="I1881" s="4">
        <v>43536.18746527778</v>
      </c>
      <c r="J1881" s="2">
        <v>33.0</v>
      </c>
      <c r="K1881" s="2">
        <v>121.0</v>
      </c>
      <c r="L1881" s="2" t="str">
        <f t="shared" si="1"/>
        <v>Bangalore</v>
      </c>
      <c r="M1881" s="2" t="str">
        <f t="shared" si="2"/>
        <v>Delhi-Bangalore</v>
      </c>
      <c r="N1881" s="2" t="str">
        <f t="shared" si="7"/>
        <v>Outstation</v>
      </c>
      <c r="O1881" s="2" t="str">
        <f t="shared" si="3"/>
        <v>Ship2Home</v>
      </c>
      <c r="P1881" s="2">
        <f t="shared" si="4"/>
        <v>4</v>
      </c>
      <c r="Q1881" s="2">
        <f t="shared" si="5"/>
        <v>9</v>
      </c>
      <c r="R1881" s="2">
        <f t="shared" si="6"/>
        <v>154</v>
      </c>
    </row>
    <row r="1882" ht="14.25" customHeight="1">
      <c r="A1882" s="2">
        <v>781468.0</v>
      </c>
      <c r="B1882" s="2" t="s">
        <v>47</v>
      </c>
      <c r="C1882" s="2" t="s">
        <v>37</v>
      </c>
      <c r="D1882" s="2" t="s">
        <v>41</v>
      </c>
      <c r="E1882" s="2" t="s">
        <v>44</v>
      </c>
      <c r="F1882" s="2" t="s">
        <v>34</v>
      </c>
      <c r="G1882" s="4">
        <v>43531.193449074075</v>
      </c>
      <c r="H1882" s="4">
        <v>43536.193449074075</v>
      </c>
      <c r="I1882" s="4">
        <v>43538.193449074075</v>
      </c>
      <c r="J1882" s="2">
        <v>36.0</v>
      </c>
      <c r="K1882" s="2">
        <v>112.0</v>
      </c>
      <c r="L1882" s="2" t="str">
        <f t="shared" si="1"/>
        <v>Mumbai</v>
      </c>
      <c r="M1882" s="2" t="str">
        <f t="shared" si="2"/>
        <v>Delhi-Mumbai</v>
      </c>
      <c r="N1882" s="2" t="str">
        <f t="shared" si="7"/>
        <v>Outstation</v>
      </c>
      <c r="O1882" s="2" t="str">
        <f t="shared" si="3"/>
        <v>FastWheels</v>
      </c>
      <c r="P1882" s="2">
        <f t="shared" si="4"/>
        <v>-2</v>
      </c>
      <c r="Q1882" s="2">
        <f t="shared" si="5"/>
        <v>5</v>
      </c>
      <c r="R1882" s="2">
        <f t="shared" si="6"/>
        <v>148</v>
      </c>
    </row>
    <row r="1883" ht="14.25" customHeight="1">
      <c r="A1883" s="2">
        <v>107165.0</v>
      </c>
      <c r="B1883" s="2" t="s">
        <v>30</v>
      </c>
      <c r="C1883" s="2" t="s">
        <v>43</v>
      </c>
      <c r="D1883" s="2" t="s">
        <v>32</v>
      </c>
      <c r="E1883" s="2" t="s">
        <v>33</v>
      </c>
      <c r="F1883" s="2" t="s">
        <v>34</v>
      </c>
      <c r="G1883" s="4">
        <v>43531.19615740741</v>
      </c>
      <c r="H1883" s="4">
        <v>43531.19615740741</v>
      </c>
      <c r="I1883" s="4">
        <v>43537.19615740741</v>
      </c>
      <c r="J1883" s="2">
        <v>0.0</v>
      </c>
      <c r="K1883" s="2">
        <v>121.0</v>
      </c>
      <c r="L1883" s="2" t="str">
        <f t="shared" si="1"/>
        <v>Bangalore</v>
      </c>
      <c r="M1883" s="2" t="str">
        <f t="shared" si="2"/>
        <v>Bangalore-Bangalore</v>
      </c>
      <c r="N1883" s="2" t="str">
        <f t="shared" si="7"/>
        <v>Local</v>
      </c>
      <c r="O1883" s="2" t="str">
        <f t="shared" si="3"/>
        <v>Ship2Home</v>
      </c>
      <c r="P1883" s="2">
        <f t="shared" si="4"/>
        <v>-6</v>
      </c>
      <c r="Q1883" s="2">
        <f t="shared" si="5"/>
        <v>0</v>
      </c>
      <c r="R1883" s="2">
        <f t="shared" si="6"/>
        <v>121</v>
      </c>
    </row>
    <row r="1884" ht="14.25" customHeight="1">
      <c r="A1884" s="2">
        <v>351312.0</v>
      </c>
      <c r="B1884" s="2" t="s">
        <v>39</v>
      </c>
      <c r="C1884" s="2" t="s">
        <v>40</v>
      </c>
      <c r="D1884" s="2" t="s">
        <v>41</v>
      </c>
      <c r="E1884" s="2" t="s">
        <v>44</v>
      </c>
      <c r="F1884" s="2" t="s">
        <v>34</v>
      </c>
      <c r="G1884" s="4">
        <v>43531.200740740744</v>
      </c>
      <c r="H1884" s="4">
        <v>43534.200740740744</v>
      </c>
      <c r="I1884" s="4">
        <v>43535.200740740744</v>
      </c>
      <c r="J1884" s="2">
        <v>76.0</v>
      </c>
      <c r="K1884" s="2">
        <v>91.0</v>
      </c>
      <c r="L1884" s="2" t="str">
        <f t="shared" si="1"/>
        <v>Kolkata</v>
      </c>
      <c r="M1884" s="2" t="str">
        <f t="shared" si="2"/>
        <v>Delhi-Kolkata</v>
      </c>
      <c r="N1884" s="2" t="str">
        <f t="shared" si="7"/>
        <v>Outstation</v>
      </c>
      <c r="O1884" s="2" t="str">
        <f t="shared" si="3"/>
        <v>FastWheels</v>
      </c>
      <c r="P1884" s="2">
        <f t="shared" si="4"/>
        <v>-1</v>
      </c>
      <c r="Q1884" s="2">
        <f t="shared" si="5"/>
        <v>3</v>
      </c>
      <c r="R1884" s="2">
        <f t="shared" si="6"/>
        <v>167</v>
      </c>
    </row>
    <row r="1885" ht="14.25" customHeight="1">
      <c r="A1885" s="2">
        <v>660422.0</v>
      </c>
      <c r="B1885" s="2" t="s">
        <v>48</v>
      </c>
      <c r="C1885" s="2" t="s">
        <v>45</v>
      </c>
      <c r="D1885" s="2" t="s">
        <v>41</v>
      </c>
      <c r="E1885" s="2" t="s">
        <v>44</v>
      </c>
      <c r="F1885" s="2" t="s">
        <v>34</v>
      </c>
      <c r="G1885" s="4">
        <v>43531.20630787037</v>
      </c>
      <c r="H1885" s="4">
        <v>43538.20630787037</v>
      </c>
      <c r="I1885" s="4">
        <v>43538.20630787037</v>
      </c>
      <c r="J1885" s="2">
        <v>68.0</v>
      </c>
      <c r="K1885" s="2">
        <v>103.0</v>
      </c>
      <c r="L1885" s="2" t="str">
        <f t="shared" si="1"/>
        <v>Chennai</v>
      </c>
      <c r="M1885" s="2" t="str">
        <f t="shared" si="2"/>
        <v>Delhi-Chennai</v>
      </c>
      <c r="N1885" s="2" t="str">
        <f t="shared" si="7"/>
        <v>Outstation</v>
      </c>
      <c r="O1885" s="2" t="str">
        <f t="shared" si="3"/>
        <v>FastWheels</v>
      </c>
      <c r="P1885" s="2">
        <f t="shared" si="4"/>
        <v>0</v>
      </c>
      <c r="Q1885" s="2">
        <f t="shared" si="5"/>
        <v>7</v>
      </c>
      <c r="R1885" s="2">
        <f t="shared" si="6"/>
        <v>171</v>
      </c>
    </row>
    <row r="1886" ht="14.25" customHeight="1">
      <c r="A1886" s="2">
        <v>169114.0</v>
      </c>
      <c r="B1886" s="2" t="s">
        <v>39</v>
      </c>
      <c r="C1886" s="2" t="s">
        <v>43</v>
      </c>
      <c r="D1886" s="2" t="s">
        <v>32</v>
      </c>
      <c r="E1886" s="2" t="s">
        <v>44</v>
      </c>
      <c r="F1886" s="2" t="s">
        <v>34</v>
      </c>
      <c r="G1886" s="4">
        <v>43531.211701388886</v>
      </c>
      <c r="H1886" s="4">
        <v>43535.211701388886</v>
      </c>
      <c r="I1886" s="4">
        <v>43538.211701388886</v>
      </c>
      <c r="J1886" s="2">
        <v>0.0</v>
      </c>
      <c r="K1886" s="2">
        <v>107.0</v>
      </c>
      <c r="L1886" s="2" t="str">
        <f t="shared" si="1"/>
        <v>Bangalore</v>
      </c>
      <c r="M1886" s="2" t="str">
        <f t="shared" si="2"/>
        <v>Bangalore-Bangalore</v>
      </c>
      <c r="N1886" s="2" t="str">
        <f t="shared" si="7"/>
        <v>Local</v>
      </c>
      <c r="O1886" s="2" t="str">
        <f t="shared" si="3"/>
        <v>FastWheels</v>
      </c>
      <c r="P1886" s="2">
        <f t="shared" si="4"/>
        <v>-3</v>
      </c>
      <c r="Q1886" s="2">
        <f t="shared" si="5"/>
        <v>4</v>
      </c>
      <c r="R1886" s="2">
        <f t="shared" si="6"/>
        <v>107</v>
      </c>
    </row>
    <row r="1887" ht="14.25" customHeight="1">
      <c r="A1887" s="2">
        <v>327912.0</v>
      </c>
      <c r="B1887" s="2" t="s">
        <v>30</v>
      </c>
      <c r="C1887" s="2" t="s">
        <v>43</v>
      </c>
      <c r="D1887" s="2" t="s">
        <v>41</v>
      </c>
      <c r="E1887" s="2" t="s">
        <v>44</v>
      </c>
      <c r="F1887" s="2" t="s">
        <v>34</v>
      </c>
      <c r="G1887" s="4">
        <v>43531.213483796295</v>
      </c>
      <c r="H1887" s="4">
        <v>43536.213483796295</v>
      </c>
      <c r="I1887" s="4">
        <v>43537.213483796295</v>
      </c>
      <c r="J1887" s="2">
        <v>25.0</v>
      </c>
      <c r="K1887" s="2">
        <v>124.0</v>
      </c>
      <c r="L1887" s="2" t="str">
        <f t="shared" si="1"/>
        <v>Bangalore</v>
      </c>
      <c r="M1887" s="2" t="str">
        <f t="shared" si="2"/>
        <v>Delhi-Bangalore</v>
      </c>
      <c r="N1887" s="2" t="str">
        <f t="shared" si="7"/>
        <v>Outstation</v>
      </c>
      <c r="O1887" s="2" t="str">
        <f t="shared" si="3"/>
        <v>FastWheels</v>
      </c>
      <c r="P1887" s="2">
        <f t="shared" si="4"/>
        <v>-1</v>
      </c>
      <c r="Q1887" s="2">
        <f t="shared" si="5"/>
        <v>5</v>
      </c>
      <c r="R1887" s="2">
        <f t="shared" si="6"/>
        <v>149</v>
      </c>
    </row>
    <row r="1888" ht="14.25" customHeight="1">
      <c r="A1888" s="2">
        <v>537344.0</v>
      </c>
      <c r="B1888" s="2" t="s">
        <v>30</v>
      </c>
      <c r="C1888" s="2" t="s">
        <v>31</v>
      </c>
      <c r="D1888" s="2" t="s">
        <v>41</v>
      </c>
      <c r="E1888" s="2" t="s">
        <v>44</v>
      </c>
      <c r="F1888" s="2" t="s">
        <v>34</v>
      </c>
      <c r="G1888" s="4">
        <v>43531.21466435185</v>
      </c>
      <c r="H1888" s="4">
        <v>43535.21466435185</v>
      </c>
      <c r="I1888" s="4">
        <v>43538.21466435185</v>
      </c>
      <c r="J1888" s="2">
        <v>0.0</v>
      </c>
      <c r="K1888" s="2">
        <v>108.0</v>
      </c>
      <c r="L1888" s="2" t="str">
        <f t="shared" si="1"/>
        <v>Delhi</v>
      </c>
      <c r="M1888" s="2" t="str">
        <f t="shared" si="2"/>
        <v>Delhi-Delhi</v>
      </c>
      <c r="N1888" s="2" t="str">
        <f t="shared" si="7"/>
        <v>Local</v>
      </c>
      <c r="O1888" s="2" t="str">
        <f t="shared" si="3"/>
        <v>FastWheels</v>
      </c>
      <c r="P1888" s="2">
        <f t="shared" si="4"/>
        <v>-3</v>
      </c>
      <c r="Q1888" s="2">
        <f t="shared" si="5"/>
        <v>4</v>
      </c>
      <c r="R1888" s="2">
        <f t="shared" si="6"/>
        <v>108</v>
      </c>
    </row>
    <row r="1889" ht="14.25" customHeight="1">
      <c r="A1889" s="2">
        <v>669912.0</v>
      </c>
      <c r="B1889" s="2" t="s">
        <v>48</v>
      </c>
      <c r="C1889" s="2" t="s">
        <v>31</v>
      </c>
      <c r="D1889" s="2" t="s">
        <v>32</v>
      </c>
      <c r="E1889" s="2" t="s">
        <v>44</v>
      </c>
      <c r="F1889" s="2" t="s">
        <v>34</v>
      </c>
      <c r="G1889" s="4">
        <v>43531.21744212963</v>
      </c>
      <c r="H1889" s="4">
        <v>43533.21744212963</v>
      </c>
      <c r="I1889" s="4">
        <v>43534.21744212963</v>
      </c>
      <c r="J1889" s="2">
        <v>76.0</v>
      </c>
      <c r="K1889" s="2">
        <v>103.0</v>
      </c>
      <c r="L1889" s="2" t="str">
        <f t="shared" si="1"/>
        <v>Delhi</v>
      </c>
      <c r="M1889" s="2" t="str">
        <f t="shared" si="2"/>
        <v>Bangalore-Delhi</v>
      </c>
      <c r="N1889" s="2" t="str">
        <f t="shared" si="7"/>
        <v>Outstation</v>
      </c>
      <c r="O1889" s="2" t="str">
        <f t="shared" si="3"/>
        <v>FastWheels</v>
      </c>
      <c r="P1889" s="2">
        <f t="shared" si="4"/>
        <v>-1</v>
      </c>
      <c r="Q1889" s="2">
        <f t="shared" si="5"/>
        <v>2</v>
      </c>
      <c r="R1889" s="2">
        <f t="shared" si="6"/>
        <v>179</v>
      </c>
    </row>
    <row r="1890" ht="14.25" customHeight="1">
      <c r="A1890" s="2">
        <v>746198.0</v>
      </c>
      <c r="B1890" s="2" t="s">
        <v>39</v>
      </c>
      <c r="C1890" s="2" t="s">
        <v>31</v>
      </c>
      <c r="D1890" s="2" t="s">
        <v>41</v>
      </c>
      <c r="E1890" s="2" t="s">
        <v>44</v>
      </c>
      <c r="F1890" s="2" t="s">
        <v>34</v>
      </c>
      <c r="G1890" s="4">
        <v>43531.22640046296</v>
      </c>
      <c r="H1890" s="4">
        <v>43532.22640046296</v>
      </c>
      <c r="I1890" s="4">
        <v>43536.22640046296</v>
      </c>
      <c r="J1890" s="2">
        <v>0.0</v>
      </c>
      <c r="K1890" s="2">
        <v>104.0</v>
      </c>
      <c r="L1890" s="2" t="str">
        <f t="shared" si="1"/>
        <v>Delhi</v>
      </c>
      <c r="M1890" s="2" t="str">
        <f t="shared" si="2"/>
        <v>Delhi-Delhi</v>
      </c>
      <c r="N1890" s="2" t="str">
        <f t="shared" si="7"/>
        <v>Local</v>
      </c>
      <c r="O1890" s="2" t="str">
        <f t="shared" si="3"/>
        <v>FastWheels</v>
      </c>
      <c r="P1890" s="2">
        <f t="shared" si="4"/>
        <v>-4</v>
      </c>
      <c r="Q1890" s="2">
        <f t="shared" si="5"/>
        <v>1</v>
      </c>
      <c r="R1890" s="2">
        <f t="shared" si="6"/>
        <v>104</v>
      </c>
    </row>
    <row r="1891" ht="14.25" customHeight="1">
      <c r="A1891" s="2">
        <v>55658.0</v>
      </c>
      <c r="B1891" s="2" t="s">
        <v>47</v>
      </c>
      <c r="C1891" s="2" t="s">
        <v>31</v>
      </c>
      <c r="D1891" s="2" t="s">
        <v>32</v>
      </c>
      <c r="E1891" s="2" t="s">
        <v>44</v>
      </c>
      <c r="F1891" s="2" t="s">
        <v>34</v>
      </c>
      <c r="G1891" s="4">
        <v>43531.22856481482</v>
      </c>
      <c r="H1891" s="4">
        <v>43536.22856481482</v>
      </c>
      <c r="I1891" s="4">
        <v>43535.22856481482</v>
      </c>
      <c r="J1891" s="2">
        <v>61.0</v>
      </c>
      <c r="K1891" s="2">
        <v>106.0</v>
      </c>
      <c r="L1891" s="2" t="str">
        <f t="shared" si="1"/>
        <v>Delhi</v>
      </c>
      <c r="M1891" s="2" t="str">
        <f t="shared" si="2"/>
        <v>Bangalore-Delhi</v>
      </c>
      <c r="N1891" s="2" t="str">
        <f t="shared" si="7"/>
        <v>Outstation</v>
      </c>
      <c r="O1891" s="2" t="str">
        <f t="shared" si="3"/>
        <v>FastWheels</v>
      </c>
      <c r="P1891" s="2">
        <f t="shared" si="4"/>
        <v>1</v>
      </c>
      <c r="Q1891" s="2">
        <f t="shared" si="5"/>
        <v>5</v>
      </c>
      <c r="R1891" s="2">
        <f t="shared" si="6"/>
        <v>167</v>
      </c>
    </row>
    <row r="1892" ht="14.25" customHeight="1">
      <c r="A1892" s="2">
        <v>464672.0</v>
      </c>
      <c r="B1892" s="2" t="s">
        <v>39</v>
      </c>
      <c r="C1892" s="2" t="s">
        <v>40</v>
      </c>
      <c r="D1892" s="2" t="s">
        <v>32</v>
      </c>
      <c r="E1892" s="2" t="s">
        <v>44</v>
      </c>
      <c r="F1892" s="2" t="s">
        <v>34</v>
      </c>
      <c r="G1892" s="4">
        <v>43531.238032407404</v>
      </c>
      <c r="H1892" s="4">
        <v>43537.238032407404</v>
      </c>
      <c r="I1892" s="4">
        <v>43535.238032407404</v>
      </c>
      <c r="J1892" s="2">
        <v>31.0</v>
      </c>
      <c r="K1892" s="2">
        <v>107.0</v>
      </c>
      <c r="L1892" s="2" t="str">
        <f t="shared" si="1"/>
        <v>Kolkata</v>
      </c>
      <c r="M1892" s="2" t="str">
        <f t="shared" si="2"/>
        <v>Bangalore-Kolkata</v>
      </c>
      <c r="N1892" s="2" t="str">
        <f t="shared" si="7"/>
        <v>Outstation</v>
      </c>
      <c r="O1892" s="2" t="str">
        <f t="shared" si="3"/>
        <v>FastWheels</v>
      </c>
      <c r="P1892" s="2">
        <f t="shared" si="4"/>
        <v>2</v>
      </c>
      <c r="Q1892" s="2">
        <f t="shared" si="5"/>
        <v>6</v>
      </c>
      <c r="R1892" s="2">
        <f t="shared" si="6"/>
        <v>138</v>
      </c>
    </row>
    <row r="1893" ht="14.25" customHeight="1">
      <c r="A1893" s="2">
        <v>913213.0</v>
      </c>
      <c r="B1893" s="2" t="s">
        <v>30</v>
      </c>
      <c r="C1893" s="2" t="s">
        <v>31</v>
      </c>
      <c r="D1893" s="2" t="s">
        <v>32</v>
      </c>
      <c r="E1893" s="2" t="s">
        <v>33</v>
      </c>
      <c r="F1893" s="2" t="s">
        <v>34</v>
      </c>
      <c r="G1893" s="4">
        <v>43531.243622685186</v>
      </c>
      <c r="H1893" s="4">
        <v>43535.243622685186</v>
      </c>
      <c r="I1893" s="4">
        <v>43538.243622685186</v>
      </c>
      <c r="J1893" s="2">
        <v>31.0</v>
      </c>
      <c r="K1893" s="2">
        <v>129.0</v>
      </c>
      <c r="L1893" s="2" t="str">
        <f t="shared" si="1"/>
        <v>Delhi</v>
      </c>
      <c r="M1893" s="2" t="str">
        <f t="shared" si="2"/>
        <v>Bangalore-Delhi</v>
      </c>
      <c r="N1893" s="2" t="str">
        <f t="shared" si="7"/>
        <v>Outstation</v>
      </c>
      <c r="O1893" s="2" t="str">
        <f t="shared" si="3"/>
        <v>Ship2Home</v>
      </c>
      <c r="P1893" s="2">
        <f t="shared" si="4"/>
        <v>-3</v>
      </c>
      <c r="Q1893" s="2">
        <f t="shared" si="5"/>
        <v>4</v>
      </c>
      <c r="R1893" s="2">
        <f t="shared" si="6"/>
        <v>160</v>
      </c>
    </row>
    <row r="1894" ht="14.25" customHeight="1">
      <c r="A1894" s="2">
        <v>970952.0</v>
      </c>
      <c r="B1894" s="2" t="s">
        <v>36</v>
      </c>
      <c r="C1894" s="2" t="s">
        <v>31</v>
      </c>
      <c r="D1894" s="2" t="s">
        <v>41</v>
      </c>
      <c r="E1894" s="2" t="s">
        <v>44</v>
      </c>
      <c r="F1894" s="2" t="s">
        <v>34</v>
      </c>
      <c r="G1894" s="4">
        <v>43531.2524537037</v>
      </c>
      <c r="H1894" s="4">
        <v>43531.2524537037</v>
      </c>
      <c r="I1894" s="4">
        <v>43535.2524537037</v>
      </c>
      <c r="J1894" s="2">
        <v>0.0</v>
      </c>
      <c r="K1894" s="2">
        <v>129.0</v>
      </c>
      <c r="L1894" s="2" t="str">
        <f t="shared" si="1"/>
        <v>Delhi</v>
      </c>
      <c r="M1894" s="2" t="str">
        <f t="shared" si="2"/>
        <v>Delhi-Delhi</v>
      </c>
      <c r="N1894" s="2" t="str">
        <f t="shared" si="7"/>
        <v>Local</v>
      </c>
      <c r="O1894" s="2" t="str">
        <f t="shared" si="3"/>
        <v>FastWheels</v>
      </c>
      <c r="P1894" s="2">
        <f t="shared" si="4"/>
        <v>-4</v>
      </c>
      <c r="Q1894" s="2">
        <f t="shared" si="5"/>
        <v>0</v>
      </c>
      <c r="R1894" s="2">
        <f t="shared" si="6"/>
        <v>129</v>
      </c>
    </row>
    <row r="1895" ht="14.25" customHeight="1">
      <c r="A1895" s="2">
        <v>900734.0</v>
      </c>
      <c r="B1895" s="2" t="s">
        <v>39</v>
      </c>
      <c r="C1895" s="2" t="s">
        <v>40</v>
      </c>
      <c r="D1895" s="2" t="s">
        <v>32</v>
      </c>
      <c r="E1895" s="2" t="s">
        <v>38</v>
      </c>
      <c r="F1895" s="2" t="s">
        <v>34</v>
      </c>
      <c r="G1895" s="4">
        <v>43531.2534375</v>
      </c>
      <c r="H1895" s="4">
        <v>43538.2534375</v>
      </c>
      <c r="I1895" s="4">
        <v>43538.2534375</v>
      </c>
      <c r="J1895" s="2">
        <v>47.0</v>
      </c>
      <c r="K1895" s="2">
        <v>105.0</v>
      </c>
      <c r="L1895" s="2" t="str">
        <f t="shared" si="1"/>
        <v>Kolkata</v>
      </c>
      <c r="M1895" s="2" t="str">
        <f t="shared" si="2"/>
        <v>Bangalore-Kolkata</v>
      </c>
      <c r="N1895" s="2" t="str">
        <f t="shared" si="7"/>
        <v>Outstation</v>
      </c>
      <c r="O1895" s="2" t="str">
        <f t="shared" si="3"/>
        <v>Ship2Home</v>
      </c>
      <c r="P1895" s="2">
        <f t="shared" si="4"/>
        <v>0</v>
      </c>
      <c r="Q1895" s="2">
        <f t="shared" si="5"/>
        <v>7</v>
      </c>
      <c r="R1895" s="2">
        <f t="shared" si="6"/>
        <v>152</v>
      </c>
    </row>
    <row r="1896" ht="14.25" customHeight="1">
      <c r="A1896" s="2">
        <v>685854.0</v>
      </c>
      <c r="B1896" s="2" t="s">
        <v>30</v>
      </c>
      <c r="C1896" s="2" t="s">
        <v>45</v>
      </c>
      <c r="D1896" s="2" t="s">
        <v>41</v>
      </c>
      <c r="E1896" s="2" t="s">
        <v>38</v>
      </c>
      <c r="F1896" s="2" t="s">
        <v>34</v>
      </c>
      <c r="G1896" s="4">
        <v>43531.2559375</v>
      </c>
      <c r="H1896" s="4">
        <v>43535.2559375</v>
      </c>
      <c r="I1896" s="4">
        <v>43536.2559375</v>
      </c>
      <c r="J1896" s="2">
        <v>36.0</v>
      </c>
      <c r="K1896" s="2">
        <v>123.0</v>
      </c>
      <c r="L1896" s="2" t="str">
        <f t="shared" si="1"/>
        <v>Chennai</v>
      </c>
      <c r="M1896" s="2" t="str">
        <f t="shared" si="2"/>
        <v>Delhi-Chennai</v>
      </c>
      <c r="N1896" s="2" t="str">
        <f t="shared" si="7"/>
        <v>Outstation</v>
      </c>
      <c r="O1896" s="2" t="str">
        <f t="shared" si="3"/>
        <v>Ship2Home</v>
      </c>
      <c r="P1896" s="2">
        <f t="shared" si="4"/>
        <v>-1</v>
      </c>
      <c r="Q1896" s="2">
        <f t="shared" si="5"/>
        <v>4</v>
      </c>
      <c r="R1896" s="2">
        <f t="shared" si="6"/>
        <v>159</v>
      </c>
    </row>
    <row r="1897" ht="14.25" customHeight="1">
      <c r="A1897" s="2">
        <v>989654.0</v>
      </c>
      <c r="B1897" s="2" t="s">
        <v>36</v>
      </c>
      <c r="C1897" s="2" t="s">
        <v>40</v>
      </c>
      <c r="D1897" s="2" t="s">
        <v>32</v>
      </c>
      <c r="E1897" s="2" t="s">
        <v>44</v>
      </c>
      <c r="F1897" s="2" t="s">
        <v>34</v>
      </c>
      <c r="G1897" s="4">
        <v>43531.260243055556</v>
      </c>
      <c r="H1897" s="4">
        <v>43536.260243055556</v>
      </c>
      <c r="I1897" s="4">
        <v>43537.260243055556</v>
      </c>
      <c r="J1897" s="2">
        <v>69.0</v>
      </c>
      <c r="K1897" s="2">
        <v>93.0</v>
      </c>
      <c r="L1897" s="2" t="str">
        <f t="shared" si="1"/>
        <v>Kolkata</v>
      </c>
      <c r="M1897" s="2" t="str">
        <f t="shared" si="2"/>
        <v>Bangalore-Kolkata</v>
      </c>
      <c r="N1897" s="2" t="str">
        <f t="shared" si="7"/>
        <v>Outstation</v>
      </c>
      <c r="O1897" s="2" t="str">
        <f t="shared" si="3"/>
        <v>FastWheels</v>
      </c>
      <c r="P1897" s="2">
        <f t="shared" si="4"/>
        <v>-1</v>
      </c>
      <c r="Q1897" s="2">
        <f t="shared" si="5"/>
        <v>5</v>
      </c>
      <c r="R1897" s="2">
        <f t="shared" si="6"/>
        <v>162</v>
      </c>
    </row>
    <row r="1898" ht="14.25" customHeight="1">
      <c r="A1898" s="2">
        <v>415252.0</v>
      </c>
      <c r="B1898" s="2" t="s">
        <v>39</v>
      </c>
      <c r="C1898" s="2" t="s">
        <v>43</v>
      </c>
      <c r="D1898" s="2" t="s">
        <v>32</v>
      </c>
      <c r="E1898" s="2" t="s">
        <v>44</v>
      </c>
      <c r="F1898" s="2" t="s">
        <v>34</v>
      </c>
      <c r="G1898" s="4">
        <v>43531.262719907405</v>
      </c>
      <c r="H1898" s="4">
        <v>43536.262719907405</v>
      </c>
      <c r="I1898" s="4">
        <v>43537.262719907405</v>
      </c>
      <c r="J1898" s="2">
        <v>0.0</v>
      </c>
      <c r="K1898" s="2">
        <v>123.0</v>
      </c>
      <c r="L1898" s="2" t="str">
        <f t="shared" si="1"/>
        <v>Bangalore</v>
      </c>
      <c r="M1898" s="2" t="str">
        <f t="shared" si="2"/>
        <v>Bangalore-Bangalore</v>
      </c>
      <c r="N1898" s="2" t="str">
        <f t="shared" si="7"/>
        <v>Local</v>
      </c>
      <c r="O1898" s="2" t="str">
        <f t="shared" si="3"/>
        <v>FastWheels</v>
      </c>
      <c r="P1898" s="2">
        <f t="shared" si="4"/>
        <v>-1</v>
      </c>
      <c r="Q1898" s="2">
        <f t="shared" si="5"/>
        <v>5</v>
      </c>
      <c r="R1898" s="2">
        <f t="shared" si="6"/>
        <v>123</v>
      </c>
    </row>
    <row r="1899" ht="14.25" customHeight="1">
      <c r="A1899" s="2">
        <v>744030.0</v>
      </c>
      <c r="B1899" s="2" t="s">
        <v>36</v>
      </c>
      <c r="C1899" s="2" t="s">
        <v>43</v>
      </c>
      <c r="D1899" s="2" t="s">
        <v>32</v>
      </c>
      <c r="E1899" s="2" t="s">
        <v>44</v>
      </c>
      <c r="F1899" s="2" t="s">
        <v>34</v>
      </c>
      <c r="G1899" s="4">
        <v>43531.26494212963</v>
      </c>
      <c r="H1899" s="4">
        <v>43531.26494212963</v>
      </c>
      <c r="I1899" s="4">
        <v>43537.26494212963</v>
      </c>
      <c r="J1899" s="2">
        <v>0.0</v>
      </c>
      <c r="K1899" s="2">
        <v>108.0</v>
      </c>
      <c r="L1899" s="2" t="str">
        <f t="shared" si="1"/>
        <v>Bangalore</v>
      </c>
      <c r="M1899" s="2" t="str">
        <f t="shared" si="2"/>
        <v>Bangalore-Bangalore</v>
      </c>
      <c r="N1899" s="2" t="str">
        <f t="shared" si="7"/>
        <v>Local</v>
      </c>
      <c r="O1899" s="2" t="str">
        <f t="shared" si="3"/>
        <v>FastWheels</v>
      </c>
      <c r="P1899" s="2">
        <f t="shared" si="4"/>
        <v>-6</v>
      </c>
      <c r="Q1899" s="2">
        <f t="shared" si="5"/>
        <v>0</v>
      </c>
      <c r="R1899" s="2">
        <f t="shared" si="6"/>
        <v>108</v>
      </c>
    </row>
    <row r="1900" ht="14.25" customHeight="1">
      <c r="A1900" s="2">
        <v>149121.0</v>
      </c>
      <c r="B1900" s="2" t="s">
        <v>36</v>
      </c>
      <c r="C1900" s="2" t="s">
        <v>31</v>
      </c>
      <c r="D1900" s="2" t="s">
        <v>41</v>
      </c>
      <c r="E1900" s="2" t="s">
        <v>44</v>
      </c>
      <c r="F1900" s="2" t="s">
        <v>34</v>
      </c>
      <c r="G1900" s="4">
        <v>43531.26862268519</v>
      </c>
      <c r="H1900" s="4">
        <v>43532.26862268519</v>
      </c>
      <c r="I1900" s="4">
        <v>43537.26862268519</v>
      </c>
      <c r="J1900" s="2">
        <v>0.0</v>
      </c>
      <c r="K1900" s="2">
        <v>109.0</v>
      </c>
      <c r="L1900" s="2" t="str">
        <f t="shared" si="1"/>
        <v>Delhi</v>
      </c>
      <c r="M1900" s="2" t="str">
        <f t="shared" si="2"/>
        <v>Delhi-Delhi</v>
      </c>
      <c r="N1900" s="2" t="str">
        <f t="shared" si="7"/>
        <v>Local</v>
      </c>
      <c r="O1900" s="2" t="str">
        <f t="shared" si="3"/>
        <v>FastWheels</v>
      </c>
      <c r="P1900" s="2">
        <f t="shared" si="4"/>
        <v>-5</v>
      </c>
      <c r="Q1900" s="2">
        <f t="shared" si="5"/>
        <v>1</v>
      </c>
      <c r="R1900" s="2">
        <f t="shared" si="6"/>
        <v>109</v>
      </c>
    </row>
    <row r="1901" ht="14.25" customHeight="1">
      <c r="A1901" s="2">
        <v>313193.0</v>
      </c>
      <c r="B1901" s="2" t="s">
        <v>36</v>
      </c>
      <c r="C1901" s="2" t="s">
        <v>37</v>
      </c>
      <c r="D1901" s="2" t="s">
        <v>32</v>
      </c>
      <c r="E1901" s="2" t="s">
        <v>33</v>
      </c>
      <c r="F1901" s="2" t="s">
        <v>34</v>
      </c>
      <c r="G1901" s="4">
        <v>43531.26998842593</v>
      </c>
      <c r="H1901" s="4">
        <v>43534.26998842593</v>
      </c>
      <c r="I1901" s="4">
        <v>43535.26998842593</v>
      </c>
      <c r="J1901" s="2">
        <v>27.0</v>
      </c>
      <c r="K1901" s="2">
        <v>113.0</v>
      </c>
      <c r="L1901" s="2" t="str">
        <f t="shared" si="1"/>
        <v>Mumbai</v>
      </c>
      <c r="M1901" s="2" t="str">
        <f t="shared" si="2"/>
        <v>Bangalore-Mumbai</v>
      </c>
      <c r="N1901" s="2" t="str">
        <f t="shared" si="7"/>
        <v>Outstation</v>
      </c>
      <c r="O1901" s="2" t="str">
        <f t="shared" si="3"/>
        <v>Ship2Home</v>
      </c>
      <c r="P1901" s="2">
        <f t="shared" si="4"/>
        <v>-1</v>
      </c>
      <c r="Q1901" s="2">
        <f t="shared" si="5"/>
        <v>3</v>
      </c>
      <c r="R1901" s="2">
        <f t="shared" si="6"/>
        <v>140</v>
      </c>
    </row>
    <row r="1902" ht="14.25" customHeight="1">
      <c r="A1902" s="2">
        <v>305469.0</v>
      </c>
      <c r="B1902" s="2" t="s">
        <v>30</v>
      </c>
      <c r="C1902" s="2" t="s">
        <v>43</v>
      </c>
      <c r="D1902" s="2" t="s">
        <v>41</v>
      </c>
      <c r="E1902" s="2" t="s">
        <v>33</v>
      </c>
      <c r="F1902" s="2" t="s">
        <v>34</v>
      </c>
      <c r="G1902" s="4">
        <v>43531.27520833333</v>
      </c>
      <c r="H1902" s="4">
        <v>43539.27520833333</v>
      </c>
      <c r="I1902" s="4">
        <v>43535.27520833333</v>
      </c>
      <c r="J1902" s="2">
        <v>25.0</v>
      </c>
      <c r="K1902" s="2">
        <v>122.0</v>
      </c>
      <c r="L1902" s="2" t="str">
        <f t="shared" si="1"/>
        <v>Bangalore</v>
      </c>
      <c r="M1902" s="2" t="str">
        <f t="shared" si="2"/>
        <v>Delhi-Bangalore</v>
      </c>
      <c r="N1902" s="2" t="str">
        <f t="shared" si="7"/>
        <v>Outstation</v>
      </c>
      <c r="O1902" s="2" t="str">
        <f t="shared" si="3"/>
        <v>Ship2Home</v>
      </c>
      <c r="P1902" s="2">
        <f t="shared" si="4"/>
        <v>4</v>
      </c>
      <c r="Q1902" s="2">
        <f t="shared" si="5"/>
        <v>8</v>
      </c>
      <c r="R1902" s="2">
        <f t="shared" si="6"/>
        <v>147</v>
      </c>
    </row>
    <row r="1903" ht="14.25" customHeight="1">
      <c r="A1903" s="2">
        <v>319394.0</v>
      </c>
      <c r="B1903" s="2" t="s">
        <v>39</v>
      </c>
      <c r="C1903" s="2" t="s">
        <v>37</v>
      </c>
      <c r="D1903" s="2" t="s">
        <v>32</v>
      </c>
      <c r="E1903" s="2" t="s">
        <v>38</v>
      </c>
      <c r="F1903" s="2" t="s">
        <v>34</v>
      </c>
      <c r="G1903" s="4">
        <v>43531.27756944444</v>
      </c>
      <c r="H1903" s="4">
        <v>43539.27756944444</v>
      </c>
      <c r="I1903" s="4">
        <v>43534.27756944444</v>
      </c>
      <c r="J1903" s="2">
        <v>41.0</v>
      </c>
      <c r="K1903" s="2">
        <v>108.0</v>
      </c>
      <c r="L1903" s="2" t="str">
        <f t="shared" si="1"/>
        <v>Mumbai</v>
      </c>
      <c r="M1903" s="2" t="str">
        <f t="shared" si="2"/>
        <v>Bangalore-Mumbai</v>
      </c>
      <c r="N1903" s="2" t="str">
        <f t="shared" si="7"/>
        <v>Outstation</v>
      </c>
      <c r="O1903" s="2" t="str">
        <f t="shared" si="3"/>
        <v>Ship2Home</v>
      </c>
      <c r="P1903" s="2">
        <f t="shared" si="4"/>
        <v>5</v>
      </c>
      <c r="Q1903" s="2">
        <f t="shared" si="5"/>
        <v>8</v>
      </c>
      <c r="R1903" s="2">
        <f t="shared" si="6"/>
        <v>149</v>
      </c>
    </row>
    <row r="1904" ht="14.25" customHeight="1">
      <c r="A1904" s="2">
        <v>712105.0</v>
      </c>
      <c r="B1904" s="2" t="s">
        <v>48</v>
      </c>
      <c r="C1904" s="2" t="s">
        <v>37</v>
      </c>
      <c r="D1904" s="2" t="s">
        <v>32</v>
      </c>
      <c r="E1904" s="2" t="s">
        <v>33</v>
      </c>
      <c r="F1904" s="2" t="s">
        <v>34</v>
      </c>
      <c r="G1904" s="4">
        <v>43531.2787962963</v>
      </c>
      <c r="H1904" s="4">
        <v>43538.2787962963</v>
      </c>
      <c r="I1904" s="4">
        <v>43534.2787962963</v>
      </c>
      <c r="J1904" s="2">
        <v>28.0</v>
      </c>
      <c r="K1904" s="2">
        <v>107.0</v>
      </c>
      <c r="L1904" s="2" t="str">
        <f t="shared" si="1"/>
        <v>Mumbai</v>
      </c>
      <c r="M1904" s="2" t="str">
        <f t="shared" si="2"/>
        <v>Bangalore-Mumbai</v>
      </c>
      <c r="N1904" s="2" t="str">
        <f t="shared" si="7"/>
        <v>Outstation</v>
      </c>
      <c r="O1904" s="2" t="str">
        <f t="shared" si="3"/>
        <v>Ship2Home</v>
      </c>
      <c r="P1904" s="2">
        <f t="shared" si="4"/>
        <v>4</v>
      </c>
      <c r="Q1904" s="2">
        <f t="shared" si="5"/>
        <v>7</v>
      </c>
      <c r="R1904" s="2">
        <f t="shared" si="6"/>
        <v>135</v>
      </c>
    </row>
    <row r="1905" ht="14.25" customHeight="1">
      <c r="A1905" s="2">
        <v>303634.0</v>
      </c>
      <c r="B1905" s="2" t="s">
        <v>36</v>
      </c>
      <c r="C1905" s="2" t="s">
        <v>31</v>
      </c>
      <c r="D1905" s="2" t="s">
        <v>32</v>
      </c>
      <c r="E1905" s="2" t="s">
        <v>38</v>
      </c>
      <c r="F1905" s="2" t="s">
        <v>34</v>
      </c>
      <c r="G1905" s="4">
        <v>43531.28665509259</v>
      </c>
      <c r="H1905" s="4">
        <v>43534.28665509259</v>
      </c>
      <c r="I1905" s="4">
        <v>43538.28665509259</v>
      </c>
      <c r="J1905" s="2">
        <v>26.0</v>
      </c>
      <c r="K1905" s="2">
        <v>130.0</v>
      </c>
      <c r="L1905" s="2" t="str">
        <f t="shared" si="1"/>
        <v>Delhi</v>
      </c>
      <c r="M1905" s="2" t="str">
        <f t="shared" si="2"/>
        <v>Bangalore-Delhi</v>
      </c>
      <c r="N1905" s="2" t="str">
        <f t="shared" si="7"/>
        <v>Outstation</v>
      </c>
      <c r="O1905" s="2" t="str">
        <f t="shared" si="3"/>
        <v>Ship2Home</v>
      </c>
      <c r="P1905" s="2">
        <f t="shared" si="4"/>
        <v>-4</v>
      </c>
      <c r="Q1905" s="2">
        <f t="shared" si="5"/>
        <v>3</v>
      </c>
      <c r="R1905" s="2">
        <f t="shared" si="6"/>
        <v>156</v>
      </c>
    </row>
    <row r="1906" ht="14.25" customHeight="1">
      <c r="A1906" s="2">
        <v>726083.0</v>
      </c>
      <c r="B1906" s="2" t="s">
        <v>47</v>
      </c>
      <c r="C1906" s="2" t="s">
        <v>43</v>
      </c>
      <c r="D1906" s="2" t="s">
        <v>41</v>
      </c>
      <c r="E1906" s="2" t="s">
        <v>33</v>
      </c>
      <c r="F1906" s="2" t="s">
        <v>34</v>
      </c>
      <c r="G1906" s="4">
        <v>43531.29237268519</v>
      </c>
      <c r="H1906" s="4">
        <v>43541.29237268519</v>
      </c>
      <c r="I1906" s="4">
        <v>43538.29237268519</v>
      </c>
      <c r="J1906" s="2">
        <v>47.0</v>
      </c>
      <c r="K1906" s="2">
        <v>122.0</v>
      </c>
      <c r="L1906" s="2" t="str">
        <f t="shared" si="1"/>
        <v>Bangalore</v>
      </c>
      <c r="M1906" s="2" t="str">
        <f t="shared" si="2"/>
        <v>Delhi-Bangalore</v>
      </c>
      <c r="N1906" s="2" t="str">
        <f t="shared" si="7"/>
        <v>Outstation</v>
      </c>
      <c r="O1906" s="2" t="str">
        <f t="shared" si="3"/>
        <v>Ship2Home</v>
      </c>
      <c r="P1906" s="2">
        <f t="shared" si="4"/>
        <v>3</v>
      </c>
      <c r="Q1906" s="2">
        <f t="shared" si="5"/>
        <v>10</v>
      </c>
      <c r="R1906" s="2">
        <f t="shared" si="6"/>
        <v>169</v>
      </c>
    </row>
    <row r="1907" ht="14.25" customHeight="1">
      <c r="A1907" s="2">
        <v>172323.0</v>
      </c>
      <c r="B1907" s="2" t="s">
        <v>36</v>
      </c>
      <c r="C1907" s="2" t="s">
        <v>37</v>
      </c>
      <c r="D1907" s="2" t="s">
        <v>32</v>
      </c>
      <c r="E1907" s="2" t="s">
        <v>33</v>
      </c>
      <c r="F1907" s="2" t="s">
        <v>34</v>
      </c>
      <c r="G1907" s="4">
        <v>43531.29241898148</v>
      </c>
      <c r="H1907" s="4">
        <v>43537.29241898148</v>
      </c>
      <c r="I1907" s="4">
        <v>43538.29241898148</v>
      </c>
      <c r="J1907" s="2">
        <v>43.0</v>
      </c>
      <c r="K1907" s="2">
        <v>109.0</v>
      </c>
      <c r="L1907" s="2" t="str">
        <f t="shared" si="1"/>
        <v>Mumbai</v>
      </c>
      <c r="M1907" s="2" t="str">
        <f t="shared" si="2"/>
        <v>Bangalore-Mumbai</v>
      </c>
      <c r="N1907" s="2" t="str">
        <f t="shared" si="7"/>
        <v>Outstation</v>
      </c>
      <c r="O1907" s="2" t="str">
        <f t="shared" si="3"/>
        <v>Ship2Home</v>
      </c>
      <c r="P1907" s="2">
        <f t="shared" si="4"/>
        <v>-1</v>
      </c>
      <c r="Q1907" s="2">
        <f t="shared" si="5"/>
        <v>6</v>
      </c>
      <c r="R1907" s="2">
        <f t="shared" si="6"/>
        <v>152</v>
      </c>
    </row>
    <row r="1908" ht="14.25" customHeight="1">
      <c r="A1908" s="2">
        <v>444039.0</v>
      </c>
      <c r="B1908" s="2" t="s">
        <v>39</v>
      </c>
      <c r="C1908" s="2" t="s">
        <v>31</v>
      </c>
      <c r="D1908" s="2" t="s">
        <v>41</v>
      </c>
      <c r="E1908" s="2" t="s">
        <v>33</v>
      </c>
      <c r="F1908" s="2" t="s">
        <v>34</v>
      </c>
      <c r="G1908" s="4">
        <v>43531.29484953704</v>
      </c>
      <c r="H1908" s="4">
        <v>43533.29484953704</v>
      </c>
      <c r="I1908" s="4">
        <v>43534.29484953704</v>
      </c>
      <c r="J1908" s="2">
        <v>0.0</v>
      </c>
      <c r="K1908" s="2">
        <v>128.0</v>
      </c>
      <c r="L1908" s="2" t="str">
        <f t="shared" si="1"/>
        <v>Delhi</v>
      </c>
      <c r="M1908" s="2" t="str">
        <f t="shared" si="2"/>
        <v>Delhi-Delhi</v>
      </c>
      <c r="N1908" s="2" t="str">
        <f t="shared" si="7"/>
        <v>Local</v>
      </c>
      <c r="O1908" s="2" t="str">
        <f t="shared" si="3"/>
        <v>Ship2Home</v>
      </c>
      <c r="P1908" s="2">
        <f t="shared" si="4"/>
        <v>-1</v>
      </c>
      <c r="Q1908" s="2">
        <f t="shared" si="5"/>
        <v>2</v>
      </c>
      <c r="R1908" s="2">
        <f t="shared" si="6"/>
        <v>128</v>
      </c>
    </row>
    <row r="1909" ht="14.25" customHeight="1">
      <c r="A1909" s="2">
        <v>659408.0</v>
      </c>
      <c r="B1909" s="2" t="s">
        <v>39</v>
      </c>
      <c r="C1909" s="2" t="s">
        <v>31</v>
      </c>
      <c r="D1909" s="2" t="s">
        <v>41</v>
      </c>
      <c r="E1909" s="2" t="s">
        <v>44</v>
      </c>
      <c r="F1909" s="2" t="s">
        <v>34</v>
      </c>
      <c r="G1909" s="4">
        <v>43531.29659722222</v>
      </c>
      <c r="H1909" s="4">
        <v>43533.29659722222</v>
      </c>
      <c r="I1909" s="4">
        <v>43538.29659722222</v>
      </c>
      <c r="J1909" s="2">
        <v>0.0</v>
      </c>
      <c r="K1909" s="2">
        <v>104.0</v>
      </c>
      <c r="L1909" s="2" t="str">
        <f t="shared" si="1"/>
        <v>Delhi</v>
      </c>
      <c r="M1909" s="2" t="str">
        <f t="shared" si="2"/>
        <v>Delhi-Delhi</v>
      </c>
      <c r="N1909" s="2" t="str">
        <f t="shared" si="7"/>
        <v>Local</v>
      </c>
      <c r="O1909" s="2" t="str">
        <f t="shared" si="3"/>
        <v>FastWheels</v>
      </c>
      <c r="P1909" s="2">
        <f t="shared" si="4"/>
        <v>-5</v>
      </c>
      <c r="Q1909" s="2">
        <f t="shared" si="5"/>
        <v>2</v>
      </c>
      <c r="R1909" s="2">
        <f t="shared" si="6"/>
        <v>104</v>
      </c>
    </row>
    <row r="1910" ht="14.25" customHeight="1">
      <c r="A1910" s="2">
        <v>89855.0</v>
      </c>
      <c r="B1910" s="2" t="s">
        <v>46</v>
      </c>
      <c r="C1910" s="2" t="s">
        <v>37</v>
      </c>
      <c r="D1910" s="2" t="s">
        <v>32</v>
      </c>
      <c r="E1910" s="2" t="s">
        <v>33</v>
      </c>
      <c r="F1910" s="2" t="s">
        <v>34</v>
      </c>
      <c r="G1910" s="4">
        <v>43531.298842592594</v>
      </c>
      <c r="H1910" s="4">
        <v>43537.298842592594</v>
      </c>
      <c r="I1910" s="4">
        <v>43535.298842592594</v>
      </c>
      <c r="J1910" s="2">
        <v>42.0</v>
      </c>
      <c r="K1910" s="2">
        <v>111.0</v>
      </c>
      <c r="L1910" s="2" t="str">
        <f t="shared" si="1"/>
        <v>Mumbai</v>
      </c>
      <c r="M1910" s="2" t="str">
        <f t="shared" si="2"/>
        <v>Bangalore-Mumbai</v>
      </c>
      <c r="N1910" s="2" t="str">
        <f t="shared" si="7"/>
        <v>Outstation</v>
      </c>
      <c r="O1910" s="2" t="str">
        <f t="shared" si="3"/>
        <v>Ship2Home</v>
      </c>
      <c r="P1910" s="2">
        <f t="shared" si="4"/>
        <v>2</v>
      </c>
      <c r="Q1910" s="2">
        <f t="shared" si="5"/>
        <v>6</v>
      </c>
      <c r="R1910" s="2">
        <f t="shared" si="6"/>
        <v>153</v>
      </c>
    </row>
    <row r="1911" ht="14.25" customHeight="1">
      <c r="A1911" s="2">
        <v>984455.0</v>
      </c>
      <c r="B1911" s="2" t="s">
        <v>39</v>
      </c>
      <c r="C1911" s="2" t="s">
        <v>37</v>
      </c>
      <c r="D1911" s="2" t="s">
        <v>41</v>
      </c>
      <c r="E1911" s="2" t="s">
        <v>33</v>
      </c>
      <c r="F1911" s="2" t="s">
        <v>34</v>
      </c>
      <c r="G1911" s="4">
        <v>43531.29974537037</v>
      </c>
      <c r="H1911" s="4">
        <v>43538.29974537037</v>
      </c>
      <c r="I1911" s="4">
        <v>43535.29974537037</v>
      </c>
      <c r="J1911" s="2">
        <v>29.0</v>
      </c>
      <c r="K1911" s="2">
        <v>114.0</v>
      </c>
      <c r="L1911" s="2" t="str">
        <f t="shared" si="1"/>
        <v>Mumbai</v>
      </c>
      <c r="M1911" s="2" t="str">
        <f t="shared" si="2"/>
        <v>Delhi-Mumbai</v>
      </c>
      <c r="N1911" s="2" t="str">
        <f t="shared" si="7"/>
        <v>Outstation</v>
      </c>
      <c r="O1911" s="2" t="str">
        <f t="shared" si="3"/>
        <v>Ship2Home</v>
      </c>
      <c r="P1911" s="2">
        <f t="shared" si="4"/>
        <v>3</v>
      </c>
      <c r="Q1911" s="2">
        <f t="shared" si="5"/>
        <v>7</v>
      </c>
      <c r="R1911" s="2">
        <f t="shared" si="6"/>
        <v>143</v>
      </c>
    </row>
    <row r="1912" ht="14.25" customHeight="1">
      <c r="A1912" s="2">
        <v>767383.0</v>
      </c>
      <c r="B1912" s="2" t="s">
        <v>30</v>
      </c>
      <c r="C1912" s="2" t="s">
        <v>37</v>
      </c>
      <c r="D1912" s="2" t="s">
        <v>32</v>
      </c>
      <c r="E1912" s="2" t="s">
        <v>33</v>
      </c>
      <c r="F1912" s="2" t="s">
        <v>34</v>
      </c>
      <c r="G1912" s="4">
        <v>43531.30420138889</v>
      </c>
      <c r="H1912" s="4">
        <v>43535.30420138889</v>
      </c>
      <c r="I1912" s="4">
        <v>43534.30420138889</v>
      </c>
      <c r="J1912" s="2">
        <v>36.0</v>
      </c>
      <c r="K1912" s="2">
        <v>110.0</v>
      </c>
      <c r="L1912" s="2" t="str">
        <f t="shared" si="1"/>
        <v>Mumbai</v>
      </c>
      <c r="M1912" s="2" t="str">
        <f t="shared" si="2"/>
        <v>Bangalore-Mumbai</v>
      </c>
      <c r="N1912" s="2" t="str">
        <f t="shared" si="7"/>
        <v>Outstation</v>
      </c>
      <c r="O1912" s="2" t="str">
        <f t="shared" si="3"/>
        <v>Ship2Home</v>
      </c>
      <c r="P1912" s="2">
        <f t="shared" si="4"/>
        <v>1</v>
      </c>
      <c r="Q1912" s="2">
        <f t="shared" si="5"/>
        <v>4</v>
      </c>
      <c r="R1912" s="2">
        <f t="shared" si="6"/>
        <v>146</v>
      </c>
    </row>
    <row r="1913" ht="14.25" customHeight="1">
      <c r="A1913" s="2">
        <v>862649.0</v>
      </c>
      <c r="B1913" s="2" t="s">
        <v>39</v>
      </c>
      <c r="C1913" s="2" t="s">
        <v>37</v>
      </c>
      <c r="D1913" s="2" t="s">
        <v>41</v>
      </c>
      <c r="E1913" s="2" t="s">
        <v>44</v>
      </c>
      <c r="F1913" s="2" t="s">
        <v>34</v>
      </c>
      <c r="G1913" s="4">
        <v>43531.30694444444</v>
      </c>
      <c r="H1913" s="4">
        <v>43535.30694444444</v>
      </c>
      <c r="I1913" s="4">
        <v>43538.30694444444</v>
      </c>
      <c r="J1913" s="2">
        <v>62.0</v>
      </c>
      <c r="K1913" s="2">
        <v>89.0</v>
      </c>
      <c r="L1913" s="2" t="str">
        <f t="shared" si="1"/>
        <v>Mumbai</v>
      </c>
      <c r="M1913" s="2" t="str">
        <f t="shared" si="2"/>
        <v>Delhi-Mumbai</v>
      </c>
      <c r="N1913" s="2" t="str">
        <f t="shared" si="7"/>
        <v>Outstation</v>
      </c>
      <c r="O1913" s="2" t="str">
        <f t="shared" si="3"/>
        <v>FastWheels</v>
      </c>
      <c r="P1913" s="2">
        <f t="shared" si="4"/>
        <v>-3</v>
      </c>
      <c r="Q1913" s="2">
        <f t="shared" si="5"/>
        <v>4</v>
      </c>
      <c r="R1913" s="2">
        <f t="shared" si="6"/>
        <v>151</v>
      </c>
    </row>
    <row r="1914" ht="14.25" customHeight="1">
      <c r="A1914" s="2">
        <v>388292.0</v>
      </c>
      <c r="B1914" s="2" t="s">
        <v>42</v>
      </c>
      <c r="C1914" s="2" t="s">
        <v>45</v>
      </c>
      <c r="D1914" s="2" t="s">
        <v>41</v>
      </c>
      <c r="E1914" s="2" t="s">
        <v>44</v>
      </c>
      <c r="F1914" s="2" t="s">
        <v>34</v>
      </c>
      <c r="G1914" s="4">
        <v>43531.31182870371</v>
      </c>
      <c r="H1914" s="4">
        <v>43538.31182870371</v>
      </c>
      <c r="I1914" s="4">
        <v>43535.31182870371</v>
      </c>
      <c r="J1914" s="2">
        <v>31.0</v>
      </c>
      <c r="K1914" s="2">
        <v>123.0</v>
      </c>
      <c r="L1914" s="2" t="str">
        <f t="shared" si="1"/>
        <v>Chennai</v>
      </c>
      <c r="M1914" s="2" t="str">
        <f t="shared" si="2"/>
        <v>Delhi-Chennai</v>
      </c>
      <c r="N1914" s="2" t="str">
        <f t="shared" si="7"/>
        <v>Outstation</v>
      </c>
      <c r="O1914" s="2" t="str">
        <f t="shared" si="3"/>
        <v>FastWheels</v>
      </c>
      <c r="P1914" s="2">
        <f t="shared" si="4"/>
        <v>3</v>
      </c>
      <c r="Q1914" s="2">
        <f t="shared" si="5"/>
        <v>7</v>
      </c>
      <c r="R1914" s="2">
        <f t="shared" si="6"/>
        <v>154</v>
      </c>
    </row>
    <row r="1915" ht="14.25" customHeight="1">
      <c r="A1915" s="2">
        <v>283205.0</v>
      </c>
      <c r="B1915" s="2" t="s">
        <v>47</v>
      </c>
      <c r="C1915" s="2" t="s">
        <v>40</v>
      </c>
      <c r="D1915" s="2" t="s">
        <v>32</v>
      </c>
      <c r="E1915" s="2" t="s">
        <v>33</v>
      </c>
      <c r="F1915" s="2" t="s">
        <v>34</v>
      </c>
      <c r="G1915" s="4">
        <v>43531.31222222222</v>
      </c>
      <c r="H1915" s="4">
        <v>43537.31222222222</v>
      </c>
      <c r="I1915" s="4">
        <v>43535.31222222222</v>
      </c>
      <c r="J1915" s="2">
        <v>50.0</v>
      </c>
      <c r="K1915" s="2">
        <v>115.0</v>
      </c>
      <c r="L1915" s="2" t="str">
        <f t="shared" si="1"/>
        <v>Kolkata</v>
      </c>
      <c r="M1915" s="2" t="str">
        <f t="shared" si="2"/>
        <v>Bangalore-Kolkata</v>
      </c>
      <c r="N1915" s="2" t="str">
        <f t="shared" si="7"/>
        <v>Outstation</v>
      </c>
      <c r="O1915" s="2" t="str">
        <f t="shared" si="3"/>
        <v>Ship2Home</v>
      </c>
      <c r="P1915" s="2">
        <f t="shared" si="4"/>
        <v>2</v>
      </c>
      <c r="Q1915" s="2">
        <f t="shared" si="5"/>
        <v>6</v>
      </c>
      <c r="R1915" s="2">
        <f t="shared" si="6"/>
        <v>165</v>
      </c>
    </row>
    <row r="1916" ht="14.25" customHeight="1">
      <c r="A1916" s="2">
        <v>41358.0</v>
      </c>
      <c r="B1916" s="2" t="s">
        <v>42</v>
      </c>
      <c r="C1916" s="2" t="s">
        <v>31</v>
      </c>
      <c r="D1916" s="2" t="s">
        <v>32</v>
      </c>
      <c r="E1916" s="2" t="s">
        <v>44</v>
      </c>
      <c r="F1916" s="2" t="s">
        <v>34</v>
      </c>
      <c r="G1916" s="4">
        <v>43531.31866898148</v>
      </c>
      <c r="H1916" s="4">
        <v>43537.31866898148</v>
      </c>
      <c r="I1916" s="4">
        <v>43534.31866898148</v>
      </c>
      <c r="J1916" s="2">
        <v>60.0</v>
      </c>
      <c r="K1916" s="2">
        <v>105.0</v>
      </c>
      <c r="L1916" s="2" t="str">
        <f t="shared" si="1"/>
        <v>Delhi</v>
      </c>
      <c r="M1916" s="2" t="str">
        <f t="shared" si="2"/>
        <v>Bangalore-Delhi</v>
      </c>
      <c r="N1916" s="2" t="str">
        <f t="shared" si="7"/>
        <v>Outstation</v>
      </c>
      <c r="O1916" s="2" t="str">
        <f t="shared" si="3"/>
        <v>FastWheels</v>
      </c>
      <c r="P1916" s="2">
        <f t="shared" si="4"/>
        <v>3</v>
      </c>
      <c r="Q1916" s="2">
        <f t="shared" si="5"/>
        <v>6</v>
      </c>
      <c r="R1916" s="2">
        <f t="shared" si="6"/>
        <v>165</v>
      </c>
    </row>
    <row r="1917" ht="14.25" customHeight="1">
      <c r="A1917" s="2">
        <v>276359.0</v>
      </c>
      <c r="B1917" s="2" t="s">
        <v>39</v>
      </c>
      <c r="C1917" s="2" t="s">
        <v>45</v>
      </c>
      <c r="D1917" s="2" t="s">
        <v>41</v>
      </c>
      <c r="E1917" s="2" t="s">
        <v>44</v>
      </c>
      <c r="F1917" s="2" t="s">
        <v>34</v>
      </c>
      <c r="G1917" s="4">
        <v>43531.31995370371</v>
      </c>
      <c r="H1917" s="4">
        <v>43541.31995370371</v>
      </c>
      <c r="I1917" s="4">
        <v>43536.31995370371</v>
      </c>
      <c r="J1917" s="2">
        <v>67.0</v>
      </c>
      <c r="K1917" s="2">
        <v>106.0</v>
      </c>
      <c r="L1917" s="2" t="str">
        <f t="shared" si="1"/>
        <v>Chennai</v>
      </c>
      <c r="M1917" s="2" t="str">
        <f t="shared" si="2"/>
        <v>Delhi-Chennai</v>
      </c>
      <c r="N1917" s="2" t="str">
        <f t="shared" si="7"/>
        <v>Outstation</v>
      </c>
      <c r="O1917" s="2" t="str">
        <f t="shared" si="3"/>
        <v>FastWheels</v>
      </c>
      <c r="P1917" s="2">
        <f t="shared" si="4"/>
        <v>5</v>
      </c>
      <c r="Q1917" s="2">
        <f t="shared" si="5"/>
        <v>10</v>
      </c>
      <c r="R1917" s="2">
        <f t="shared" si="6"/>
        <v>173</v>
      </c>
    </row>
    <row r="1918" ht="14.25" customHeight="1">
      <c r="A1918" s="2">
        <v>938228.0</v>
      </c>
      <c r="B1918" s="2" t="s">
        <v>30</v>
      </c>
      <c r="C1918" s="2" t="s">
        <v>31</v>
      </c>
      <c r="D1918" s="2" t="s">
        <v>41</v>
      </c>
      <c r="E1918" s="2" t="s">
        <v>44</v>
      </c>
      <c r="F1918" s="2" t="s">
        <v>34</v>
      </c>
      <c r="G1918" s="4">
        <v>43531.32178240741</v>
      </c>
      <c r="H1918" s="4">
        <v>43531.32178240741</v>
      </c>
      <c r="I1918" s="4">
        <v>43537.32178240741</v>
      </c>
      <c r="J1918" s="2">
        <v>0.0</v>
      </c>
      <c r="K1918" s="2">
        <v>123.0</v>
      </c>
      <c r="L1918" s="2" t="str">
        <f t="shared" si="1"/>
        <v>Delhi</v>
      </c>
      <c r="M1918" s="2" t="str">
        <f t="shared" si="2"/>
        <v>Delhi-Delhi</v>
      </c>
      <c r="N1918" s="2" t="str">
        <f t="shared" si="7"/>
        <v>Local</v>
      </c>
      <c r="O1918" s="2" t="str">
        <f t="shared" si="3"/>
        <v>FastWheels</v>
      </c>
      <c r="P1918" s="2">
        <f t="shared" si="4"/>
        <v>-6</v>
      </c>
      <c r="Q1918" s="2">
        <f t="shared" si="5"/>
        <v>0</v>
      </c>
      <c r="R1918" s="2">
        <f t="shared" si="6"/>
        <v>123</v>
      </c>
    </row>
    <row r="1919" ht="14.25" customHeight="1">
      <c r="A1919" s="2">
        <v>750733.0</v>
      </c>
      <c r="B1919" s="2" t="s">
        <v>30</v>
      </c>
      <c r="C1919" s="2" t="s">
        <v>31</v>
      </c>
      <c r="D1919" s="2" t="s">
        <v>41</v>
      </c>
      <c r="E1919" s="2" t="s">
        <v>33</v>
      </c>
      <c r="F1919" s="2" t="s">
        <v>34</v>
      </c>
      <c r="G1919" s="4">
        <v>43531.323159722226</v>
      </c>
      <c r="H1919" s="4">
        <v>43537.323159722226</v>
      </c>
      <c r="I1919" s="4">
        <v>43537.323159722226</v>
      </c>
      <c r="J1919" s="2">
        <v>0.0</v>
      </c>
      <c r="K1919" s="2">
        <v>127.0</v>
      </c>
      <c r="L1919" s="2" t="str">
        <f t="shared" si="1"/>
        <v>Delhi</v>
      </c>
      <c r="M1919" s="2" t="str">
        <f t="shared" si="2"/>
        <v>Delhi-Delhi</v>
      </c>
      <c r="N1919" s="2" t="str">
        <f t="shared" si="7"/>
        <v>Local</v>
      </c>
      <c r="O1919" s="2" t="str">
        <f t="shared" si="3"/>
        <v>Ship2Home</v>
      </c>
      <c r="P1919" s="2">
        <f t="shared" si="4"/>
        <v>0</v>
      </c>
      <c r="Q1919" s="2">
        <f t="shared" si="5"/>
        <v>6</v>
      </c>
      <c r="R1919" s="2">
        <f t="shared" si="6"/>
        <v>127</v>
      </c>
    </row>
    <row r="1920" ht="14.25" customHeight="1">
      <c r="A1920" s="2">
        <v>198193.0</v>
      </c>
      <c r="B1920" s="2" t="s">
        <v>30</v>
      </c>
      <c r="C1920" s="2" t="s">
        <v>43</v>
      </c>
      <c r="D1920" s="2" t="s">
        <v>41</v>
      </c>
      <c r="E1920" s="2" t="s">
        <v>33</v>
      </c>
      <c r="F1920" s="2" t="s">
        <v>34</v>
      </c>
      <c r="G1920" s="4">
        <v>43531.323541666665</v>
      </c>
      <c r="H1920" s="4">
        <v>43538.323541666665</v>
      </c>
      <c r="I1920" s="4">
        <v>43538.323541666665</v>
      </c>
      <c r="J1920" s="2">
        <v>46.0</v>
      </c>
      <c r="K1920" s="2">
        <v>128.0</v>
      </c>
      <c r="L1920" s="2" t="str">
        <f t="shared" si="1"/>
        <v>Bangalore</v>
      </c>
      <c r="M1920" s="2" t="str">
        <f t="shared" si="2"/>
        <v>Delhi-Bangalore</v>
      </c>
      <c r="N1920" s="2" t="str">
        <f t="shared" si="7"/>
        <v>Outstation</v>
      </c>
      <c r="O1920" s="2" t="str">
        <f t="shared" si="3"/>
        <v>Ship2Home</v>
      </c>
      <c r="P1920" s="2">
        <f t="shared" si="4"/>
        <v>0</v>
      </c>
      <c r="Q1920" s="2">
        <f t="shared" si="5"/>
        <v>7</v>
      </c>
      <c r="R1920" s="2">
        <f t="shared" si="6"/>
        <v>174</v>
      </c>
    </row>
    <row r="1921" ht="14.25" customHeight="1">
      <c r="A1921" s="2">
        <v>164930.0</v>
      </c>
      <c r="B1921" s="2" t="s">
        <v>47</v>
      </c>
      <c r="C1921" s="2" t="s">
        <v>31</v>
      </c>
      <c r="D1921" s="2" t="s">
        <v>32</v>
      </c>
      <c r="E1921" s="2" t="s">
        <v>38</v>
      </c>
      <c r="F1921" s="2" t="s">
        <v>34</v>
      </c>
      <c r="G1921" s="4">
        <v>43531.32681712963</v>
      </c>
      <c r="H1921" s="4">
        <v>43534.32681712963</v>
      </c>
      <c r="I1921" s="4">
        <v>43536.32681712963</v>
      </c>
      <c r="J1921" s="2">
        <v>29.0</v>
      </c>
      <c r="K1921" s="2">
        <v>128.0</v>
      </c>
      <c r="L1921" s="2" t="str">
        <f t="shared" si="1"/>
        <v>Delhi</v>
      </c>
      <c r="M1921" s="2" t="str">
        <f t="shared" si="2"/>
        <v>Bangalore-Delhi</v>
      </c>
      <c r="N1921" s="2" t="str">
        <f t="shared" si="7"/>
        <v>Outstation</v>
      </c>
      <c r="O1921" s="2" t="str">
        <f t="shared" si="3"/>
        <v>Ship2Home</v>
      </c>
      <c r="P1921" s="2">
        <f t="shared" si="4"/>
        <v>-2</v>
      </c>
      <c r="Q1921" s="2">
        <f t="shared" si="5"/>
        <v>3</v>
      </c>
      <c r="R1921" s="2">
        <f t="shared" si="6"/>
        <v>157</v>
      </c>
    </row>
    <row r="1922" ht="14.25" customHeight="1">
      <c r="A1922" s="2">
        <v>54795.0</v>
      </c>
      <c r="B1922" s="2" t="s">
        <v>49</v>
      </c>
      <c r="C1922" s="2" t="s">
        <v>37</v>
      </c>
      <c r="D1922" s="2" t="s">
        <v>41</v>
      </c>
      <c r="E1922" s="2" t="s">
        <v>33</v>
      </c>
      <c r="F1922" s="2" t="s">
        <v>34</v>
      </c>
      <c r="G1922" s="4">
        <v>43531.32702546296</v>
      </c>
      <c r="H1922" s="4">
        <v>43540.32702546296</v>
      </c>
      <c r="I1922" s="4">
        <v>43534.32702546296</v>
      </c>
      <c r="J1922" s="2">
        <v>34.0</v>
      </c>
      <c r="K1922" s="2">
        <v>106.0</v>
      </c>
      <c r="L1922" s="2" t="str">
        <f t="shared" si="1"/>
        <v>Mumbai</v>
      </c>
      <c r="M1922" s="2" t="str">
        <f t="shared" si="2"/>
        <v>Delhi-Mumbai</v>
      </c>
      <c r="N1922" s="2" t="str">
        <f t="shared" si="7"/>
        <v>Outstation</v>
      </c>
      <c r="O1922" s="2" t="str">
        <f t="shared" si="3"/>
        <v>Ship2Home</v>
      </c>
      <c r="P1922" s="2">
        <f t="shared" si="4"/>
        <v>6</v>
      </c>
      <c r="Q1922" s="2">
        <f t="shared" si="5"/>
        <v>9</v>
      </c>
      <c r="R1922" s="2">
        <f t="shared" si="6"/>
        <v>140</v>
      </c>
    </row>
    <row r="1923" ht="14.25" customHeight="1">
      <c r="A1923" s="2">
        <v>810721.0</v>
      </c>
      <c r="B1923" s="2" t="s">
        <v>46</v>
      </c>
      <c r="C1923" s="2" t="s">
        <v>37</v>
      </c>
      <c r="D1923" s="2" t="s">
        <v>32</v>
      </c>
      <c r="E1923" s="2" t="s">
        <v>44</v>
      </c>
      <c r="F1923" s="2" t="s">
        <v>34</v>
      </c>
      <c r="G1923" s="4">
        <v>43531.32869212963</v>
      </c>
      <c r="H1923" s="4">
        <v>43533.32869212963</v>
      </c>
      <c r="I1923" s="4">
        <v>43538.32869212963</v>
      </c>
      <c r="J1923" s="2">
        <v>66.0</v>
      </c>
      <c r="K1923" s="2">
        <v>87.0</v>
      </c>
      <c r="L1923" s="2" t="str">
        <f t="shared" si="1"/>
        <v>Mumbai</v>
      </c>
      <c r="M1923" s="2" t="str">
        <f t="shared" si="2"/>
        <v>Bangalore-Mumbai</v>
      </c>
      <c r="N1923" s="2" t="str">
        <f t="shared" si="7"/>
        <v>Outstation</v>
      </c>
      <c r="O1923" s="2" t="str">
        <f t="shared" si="3"/>
        <v>FastWheels</v>
      </c>
      <c r="P1923" s="2">
        <f t="shared" si="4"/>
        <v>-5</v>
      </c>
      <c r="Q1923" s="2">
        <f t="shared" si="5"/>
        <v>2</v>
      </c>
      <c r="R1923" s="2">
        <f t="shared" si="6"/>
        <v>153</v>
      </c>
    </row>
    <row r="1924" ht="14.25" customHeight="1">
      <c r="A1924" s="2">
        <v>135105.0</v>
      </c>
      <c r="B1924" s="2" t="s">
        <v>47</v>
      </c>
      <c r="C1924" s="2" t="s">
        <v>43</v>
      </c>
      <c r="D1924" s="2" t="s">
        <v>41</v>
      </c>
      <c r="E1924" s="2" t="s">
        <v>33</v>
      </c>
      <c r="F1924" s="2" t="s">
        <v>34</v>
      </c>
      <c r="G1924" s="4">
        <v>43531.33079861111</v>
      </c>
      <c r="H1924" s="4">
        <v>43540.33079861111</v>
      </c>
      <c r="I1924" s="4">
        <v>43534.33079861111</v>
      </c>
      <c r="J1924" s="2">
        <v>35.0</v>
      </c>
      <c r="K1924" s="2">
        <v>121.0</v>
      </c>
      <c r="L1924" s="2" t="str">
        <f t="shared" si="1"/>
        <v>Bangalore</v>
      </c>
      <c r="M1924" s="2" t="str">
        <f t="shared" si="2"/>
        <v>Delhi-Bangalore</v>
      </c>
      <c r="N1924" s="2" t="str">
        <f t="shared" si="7"/>
        <v>Outstation</v>
      </c>
      <c r="O1924" s="2" t="str">
        <f t="shared" si="3"/>
        <v>Ship2Home</v>
      </c>
      <c r="P1924" s="2">
        <f t="shared" si="4"/>
        <v>6</v>
      </c>
      <c r="Q1924" s="2">
        <f t="shared" si="5"/>
        <v>9</v>
      </c>
      <c r="R1924" s="2">
        <f t="shared" si="6"/>
        <v>156</v>
      </c>
    </row>
    <row r="1925" ht="14.25" customHeight="1">
      <c r="A1925" s="2">
        <v>69589.0</v>
      </c>
      <c r="B1925" s="2" t="s">
        <v>48</v>
      </c>
      <c r="C1925" s="2" t="s">
        <v>43</v>
      </c>
      <c r="D1925" s="2" t="s">
        <v>41</v>
      </c>
      <c r="E1925" s="2" t="s">
        <v>33</v>
      </c>
      <c r="F1925" s="2" t="s">
        <v>34</v>
      </c>
      <c r="G1925" s="4">
        <v>43531.332395833335</v>
      </c>
      <c r="H1925" s="4">
        <v>43537.332395833335</v>
      </c>
      <c r="I1925" s="4">
        <v>43536.332395833335</v>
      </c>
      <c r="J1925" s="2">
        <v>48.0</v>
      </c>
      <c r="K1925" s="2">
        <v>128.0</v>
      </c>
      <c r="L1925" s="2" t="str">
        <f t="shared" si="1"/>
        <v>Bangalore</v>
      </c>
      <c r="M1925" s="2" t="str">
        <f t="shared" si="2"/>
        <v>Delhi-Bangalore</v>
      </c>
      <c r="N1925" s="2" t="str">
        <f t="shared" si="7"/>
        <v>Outstation</v>
      </c>
      <c r="O1925" s="2" t="str">
        <f t="shared" si="3"/>
        <v>Ship2Home</v>
      </c>
      <c r="P1925" s="2">
        <f t="shared" si="4"/>
        <v>1</v>
      </c>
      <c r="Q1925" s="2">
        <f t="shared" si="5"/>
        <v>6</v>
      </c>
      <c r="R1925" s="2">
        <f t="shared" si="6"/>
        <v>176</v>
      </c>
    </row>
    <row r="1926" ht="14.25" customHeight="1">
      <c r="A1926" s="2">
        <v>474005.0</v>
      </c>
      <c r="B1926" s="2" t="s">
        <v>46</v>
      </c>
      <c r="C1926" s="2" t="s">
        <v>40</v>
      </c>
      <c r="D1926" s="2" t="s">
        <v>41</v>
      </c>
      <c r="E1926" s="2" t="s">
        <v>33</v>
      </c>
      <c r="F1926" s="2" t="s">
        <v>34</v>
      </c>
      <c r="G1926" s="4">
        <v>43531.33833333333</v>
      </c>
      <c r="H1926" s="4">
        <v>43535.33833333333</v>
      </c>
      <c r="I1926" s="4">
        <v>43535.33833333333</v>
      </c>
      <c r="J1926" s="2">
        <v>46.0</v>
      </c>
      <c r="K1926" s="2">
        <v>107.0</v>
      </c>
      <c r="L1926" s="2" t="str">
        <f t="shared" si="1"/>
        <v>Kolkata</v>
      </c>
      <c r="M1926" s="2" t="str">
        <f t="shared" si="2"/>
        <v>Delhi-Kolkata</v>
      </c>
      <c r="N1926" s="2" t="str">
        <f t="shared" si="7"/>
        <v>Outstation</v>
      </c>
      <c r="O1926" s="2" t="str">
        <f t="shared" si="3"/>
        <v>Ship2Home</v>
      </c>
      <c r="P1926" s="2">
        <f t="shared" si="4"/>
        <v>0</v>
      </c>
      <c r="Q1926" s="2">
        <f t="shared" si="5"/>
        <v>4</v>
      </c>
      <c r="R1926" s="2">
        <f t="shared" si="6"/>
        <v>153</v>
      </c>
    </row>
    <row r="1927" ht="14.25" customHeight="1">
      <c r="A1927" s="2">
        <v>810533.0</v>
      </c>
      <c r="B1927" s="2" t="s">
        <v>39</v>
      </c>
      <c r="C1927" s="2" t="s">
        <v>40</v>
      </c>
      <c r="D1927" s="2" t="s">
        <v>41</v>
      </c>
      <c r="E1927" s="2" t="s">
        <v>33</v>
      </c>
      <c r="F1927" s="2" t="s">
        <v>34</v>
      </c>
      <c r="G1927" s="4">
        <v>43531.339780092596</v>
      </c>
      <c r="H1927" s="4">
        <v>43533.339780092596</v>
      </c>
      <c r="I1927" s="4">
        <v>43534.339780092596</v>
      </c>
      <c r="J1927" s="2">
        <v>40.0</v>
      </c>
      <c r="K1927" s="2">
        <v>112.0</v>
      </c>
      <c r="L1927" s="2" t="str">
        <f t="shared" si="1"/>
        <v>Kolkata</v>
      </c>
      <c r="M1927" s="2" t="str">
        <f t="shared" si="2"/>
        <v>Delhi-Kolkata</v>
      </c>
      <c r="N1927" s="2" t="str">
        <f t="shared" si="7"/>
        <v>Outstation</v>
      </c>
      <c r="O1927" s="2" t="str">
        <f t="shared" si="3"/>
        <v>Ship2Home</v>
      </c>
      <c r="P1927" s="2">
        <f t="shared" si="4"/>
        <v>-1</v>
      </c>
      <c r="Q1927" s="2">
        <f t="shared" si="5"/>
        <v>2</v>
      </c>
      <c r="R1927" s="2">
        <f t="shared" si="6"/>
        <v>152</v>
      </c>
    </row>
    <row r="1928" ht="14.25" customHeight="1">
      <c r="A1928" s="2">
        <v>385820.0</v>
      </c>
      <c r="B1928" s="2" t="s">
        <v>36</v>
      </c>
      <c r="C1928" s="2" t="s">
        <v>37</v>
      </c>
      <c r="D1928" s="2" t="s">
        <v>32</v>
      </c>
      <c r="E1928" s="2" t="s">
        <v>44</v>
      </c>
      <c r="F1928" s="2" t="s">
        <v>34</v>
      </c>
      <c r="G1928" s="4">
        <v>43531.34113425926</v>
      </c>
      <c r="H1928" s="4">
        <v>43537.34113425926</v>
      </c>
      <c r="I1928" s="4">
        <v>43537.34113425926</v>
      </c>
      <c r="J1928" s="2">
        <v>37.0</v>
      </c>
      <c r="K1928" s="2">
        <v>111.0</v>
      </c>
      <c r="L1928" s="2" t="str">
        <f t="shared" si="1"/>
        <v>Mumbai</v>
      </c>
      <c r="M1928" s="2" t="str">
        <f t="shared" si="2"/>
        <v>Bangalore-Mumbai</v>
      </c>
      <c r="N1928" s="2" t="str">
        <f t="shared" si="7"/>
        <v>Outstation</v>
      </c>
      <c r="O1928" s="2" t="str">
        <f t="shared" si="3"/>
        <v>FastWheels</v>
      </c>
      <c r="P1928" s="2">
        <f t="shared" si="4"/>
        <v>0</v>
      </c>
      <c r="Q1928" s="2">
        <f t="shared" si="5"/>
        <v>6</v>
      </c>
      <c r="R1928" s="2">
        <f t="shared" si="6"/>
        <v>148</v>
      </c>
    </row>
    <row r="1929" ht="14.25" customHeight="1">
      <c r="A1929" s="2">
        <v>236384.0</v>
      </c>
      <c r="B1929" s="2" t="s">
        <v>30</v>
      </c>
      <c r="C1929" s="2" t="s">
        <v>37</v>
      </c>
      <c r="D1929" s="2" t="s">
        <v>41</v>
      </c>
      <c r="E1929" s="2" t="s">
        <v>44</v>
      </c>
      <c r="F1929" s="2" t="s">
        <v>34</v>
      </c>
      <c r="G1929" s="4">
        <v>43531.3465625</v>
      </c>
      <c r="H1929" s="4">
        <v>43535.3465625</v>
      </c>
      <c r="I1929" s="4">
        <v>43535.3465625</v>
      </c>
      <c r="J1929" s="2">
        <v>40.0</v>
      </c>
      <c r="K1929" s="2">
        <v>113.0</v>
      </c>
      <c r="L1929" s="2" t="str">
        <f t="shared" si="1"/>
        <v>Mumbai</v>
      </c>
      <c r="M1929" s="2" t="str">
        <f t="shared" si="2"/>
        <v>Delhi-Mumbai</v>
      </c>
      <c r="N1929" s="2" t="str">
        <f t="shared" si="7"/>
        <v>Outstation</v>
      </c>
      <c r="O1929" s="2" t="str">
        <f t="shared" si="3"/>
        <v>FastWheels</v>
      </c>
      <c r="P1929" s="2">
        <f t="shared" si="4"/>
        <v>0</v>
      </c>
      <c r="Q1929" s="2">
        <f t="shared" si="5"/>
        <v>4</v>
      </c>
      <c r="R1929" s="2">
        <f t="shared" si="6"/>
        <v>153</v>
      </c>
    </row>
    <row r="1930" ht="14.25" customHeight="1">
      <c r="A1930" s="2">
        <v>542360.0</v>
      </c>
      <c r="B1930" s="2" t="s">
        <v>48</v>
      </c>
      <c r="C1930" s="2" t="s">
        <v>31</v>
      </c>
      <c r="D1930" s="2" t="s">
        <v>41</v>
      </c>
      <c r="E1930" s="2" t="s">
        <v>44</v>
      </c>
      <c r="F1930" s="2" t="s">
        <v>34</v>
      </c>
      <c r="G1930" s="4">
        <v>43531.35481481482</v>
      </c>
      <c r="H1930" s="4">
        <v>43533.35481481482</v>
      </c>
      <c r="I1930" s="4">
        <v>43536.35481481482</v>
      </c>
      <c r="J1930" s="2">
        <v>0.0</v>
      </c>
      <c r="K1930" s="2">
        <v>121.0</v>
      </c>
      <c r="L1930" s="2" t="str">
        <f t="shared" si="1"/>
        <v>Delhi</v>
      </c>
      <c r="M1930" s="2" t="str">
        <f t="shared" si="2"/>
        <v>Delhi-Delhi</v>
      </c>
      <c r="N1930" s="2" t="str">
        <f t="shared" si="7"/>
        <v>Local</v>
      </c>
      <c r="O1930" s="2" t="str">
        <f t="shared" si="3"/>
        <v>FastWheels</v>
      </c>
      <c r="P1930" s="2">
        <f t="shared" si="4"/>
        <v>-3</v>
      </c>
      <c r="Q1930" s="2">
        <f t="shared" si="5"/>
        <v>2</v>
      </c>
      <c r="R1930" s="2">
        <f t="shared" si="6"/>
        <v>121</v>
      </c>
    </row>
    <row r="1931" ht="14.25" customHeight="1">
      <c r="A1931" s="2">
        <v>970640.0</v>
      </c>
      <c r="B1931" s="2" t="s">
        <v>39</v>
      </c>
      <c r="C1931" s="2" t="s">
        <v>31</v>
      </c>
      <c r="D1931" s="2" t="s">
        <v>32</v>
      </c>
      <c r="E1931" s="2" t="s">
        <v>44</v>
      </c>
      <c r="F1931" s="2" t="s">
        <v>34</v>
      </c>
      <c r="G1931" s="4">
        <v>43531.35603009259</v>
      </c>
      <c r="H1931" s="4">
        <v>43533.35603009259</v>
      </c>
      <c r="I1931" s="4">
        <v>43536.35603009259</v>
      </c>
      <c r="J1931" s="2">
        <v>39.0</v>
      </c>
      <c r="K1931" s="2">
        <v>122.0</v>
      </c>
      <c r="L1931" s="2" t="str">
        <f t="shared" si="1"/>
        <v>Delhi</v>
      </c>
      <c r="M1931" s="2" t="str">
        <f t="shared" si="2"/>
        <v>Bangalore-Delhi</v>
      </c>
      <c r="N1931" s="2" t="str">
        <f t="shared" si="7"/>
        <v>Outstation</v>
      </c>
      <c r="O1931" s="2" t="str">
        <f t="shared" si="3"/>
        <v>FastWheels</v>
      </c>
      <c r="P1931" s="2">
        <f t="shared" si="4"/>
        <v>-3</v>
      </c>
      <c r="Q1931" s="2">
        <f t="shared" si="5"/>
        <v>2</v>
      </c>
      <c r="R1931" s="2">
        <f t="shared" si="6"/>
        <v>161</v>
      </c>
    </row>
    <row r="1932" ht="14.25" customHeight="1">
      <c r="A1932" s="2">
        <v>59928.0</v>
      </c>
      <c r="B1932" s="2" t="s">
        <v>42</v>
      </c>
      <c r="C1932" s="2" t="s">
        <v>31</v>
      </c>
      <c r="D1932" s="2" t="s">
        <v>32</v>
      </c>
      <c r="E1932" s="2" t="s">
        <v>44</v>
      </c>
      <c r="F1932" s="2" t="s">
        <v>34</v>
      </c>
      <c r="G1932" s="4">
        <v>43531.35834490741</v>
      </c>
      <c r="H1932" s="4">
        <v>43537.35834490741</v>
      </c>
      <c r="I1932" s="4">
        <v>43538.35834490741</v>
      </c>
      <c r="J1932" s="2">
        <v>32.0</v>
      </c>
      <c r="K1932" s="2">
        <v>128.0</v>
      </c>
      <c r="L1932" s="2" t="str">
        <f t="shared" si="1"/>
        <v>Delhi</v>
      </c>
      <c r="M1932" s="2" t="str">
        <f t="shared" si="2"/>
        <v>Bangalore-Delhi</v>
      </c>
      <c r="N1932" s="2" t="str">
        <f t="shared" si="7"/>
        <v>Outstation</v>
      </c>
      <c r="O1932" s="2" t="str">
        <f t="shared" si="3"/>
        <v>FastWheels</v>
      </c>
      <c r="P1932" s="2">
        <f t="shared" si="4"/>
        <v>-1</v>
      </c>
      <c r="Q1932" s="2">
        <f t="shared" si="5"/>
        <v>6</v>
      </c>
      <c r="R1932" s="2">
        <f t="shared" si="6"/>
        <v>160</v>
      </c>
    </row>
    <row r="1933" ht="14.25" customHeight="1">
      <c r="A1933" s="2">
        <v>196178.0</v>
      </c>
      <c r="B1933" s="2" t="s">
        <v>39</v>
      </c>
      <c r="C1933" s="2" t="s">
        <v>43</v>
      </c>
      <c r="D1933" s="2" t="s">
        <v>32</v>
      </c>
      <c r="E1933" s="2" t="s">
        <v>38</v>
      </c>
      <c r="F1933" s="2" t="s">
        <v>34</v>
      </c>
      <c r="G1933" s="4">
        <v>43531.358923611115</v>
      </c>
      <c r="H1933" s="4">
        <v>43531.358923611115</v>
      </c>
      <c r="I1933" s="4">
        <v>43536.358923611115</v>
      </c>
      <c r="J1933" s="2">
        <v>0.0</v>
      </c>
      <c r="K1933" s="2">
        <v>126.0</v>
      </c>
      <c r="L1933" s="2" t="str">
        <f t="shared" si="1"/>
        <v>Bangalore</v>
      </c>
      <c r="M1933" s="2" t="str">
        <f t="shared" si="2"/>
        <v>Bangalore-Bangalore</v>
      </c>
      <c r="N1933" s="2" t="str">
        <f t="shared" si="7"/>
        <v>Local</v>
      </c>
      <c r="O1933" s="2" t="str">
        <f t="shared" si="3"/>
        <v>Ship2Home</v>
      </c>
      <c r="P1933" s="2">
        <f t="shared" si="4"/>
        <v>-5</v>
      </c>
      <c r="Q1933" s="2">
        <f t="shared" si="5"/>
        <v>0</v>
      </c>
      <c r="R1933" s="2">
        <f t="shared" si="6"/>
        <v>126</v>
      </c>
    </row>
    <row r="1934" ht="14.25" customHeight="1">
      <c r="A1934" s="2">
        <v>883993.0</v>
      </c>
      <c r="B1934" s="2" t="s">
        <v>39</v>
      </c>
      <c r="C1934" s="2" t="s">
        <v>31</v>
      </c>
      <c r="D1934" s="2" t="s">
        <v>41</v>
      </c>
      <c r="E1934" s="2" t="s">
        <v>33</v>
      </c>
      <c r="F1934" s="2" t="s">
        <v>34</v>
      </c>
      <c r="G1934" s="4">
        <v>43531.36809027778</v>
      </c>
      <c r="H1934" s="4">
        <v>43536.36809027778</v>
      </c>
      <c r="I1934" s="4">
        <v>43537.36809027778</v>
      </c>
      <c r="J1934" s="2">
        <v>0.0</v>
      </c>
      <c r="K1934" s="2">
        <v>125.0</v>
      </c>
      <c r="L1934" s="2" t="str">
        <f t="shared" si="1"/>
        <v>Delhi</v>
      </c>
      <c r="M1934" s="2" t="str">
        <f t="shared" si="2"/>
        <v>Delhi-Delhi</v>
      </c>
      <c r="N1934" s="2" t="str">
        <f t="shared" si="7"/>
        <v>Local</v>
      </c>
      <c r="O1934" s="2" t="str">
        <f t="shared" si="3"/>
        <v>Ship2Home</v>
      </c>
      <c r="P1934" s="2">
        <f t="shared" si="4"/>
        <v>-1</v>
      </c>
      <c r="Q1934" s="2">
        <f t="shared" si="5"/>
        <v>5</v>
      </c>
      <c r="R1934" s="2">
        <f t="shared" si="6"/>
        <v>125</v>
      </c>
    </row>
    <row r="1935" ht="14.25" customHeight="1">
      <c r="A1935" s="2">
        <v>797332.0</v>
      </c>
      <c r="B1935" s="2" t="s">
        <v>47</v>
      </c>
      <c r="C1935" s="2" t="s">
        <v>31</v>
      </c>
      <c r="D1935" s="2" t="s">
        <v>41</v>
      </c>
      <c r="E1935" s="2" t="s">
        <v>44</v>
      </c>
      <c r="F1935" s="2" t="s">
        <v>34</v>
      </c>
      <c r="G1935" s="4">
        <v>43531.36861111111</v>
      </c>
      <c r="H1935" s="4">
        <v>43533.36861111111</v>
      </c>
      <c r="I1935" s="4">
        <v>43534.36861111111</v>
      </c>
      <c r="J1935" s="2">
        <v>0.0</v>
      </c>
      <c r="K1935" s="2">
        <v>125.0</v>
      </c>
      <c r="L1935" s="2" t="str">
        <f t="shared" si="1"/>
        <v>Delhi</v>
      </c>
      <c r="M1935" s="2" t="str">
        <f t="shared" si="2"/>
        <v>Delhi-Delhi</v>
      </c>
      <c r="N1935" s="2" t="str">
        <f t="shared" si="7"/>
        <v>Local</v>
      </c>
      <c r="O1935" s="2" t="str">
        <f t="shared" si="3"/>
        <v>FastWheels</v>
      </c>
      <c r="P1935" s="2">
        <f t="shared" si="4"/>
        <v>-1</v>
      </c>
      <c r="Q1935" s="2">
        <f t="shared" si="5"/>
        <v>2</v>
      </c>
      <c r="R1935" s="2">
        <f t="shared" si="6"/>
        <v>125</v>
      </c>
    </row>
    <row r="1936" ht="14.25" customHeight="1">
      <c r="A1936" s="2">
        <v>161654.0</v>
      </c>
      <c r="B1936" s="2" t="s">
        <v>42</v>
      </c>
      <c r="C1936" s="2" t="s">
        <v>37</v>
      </c>
      <c r="D1936" s="2" t="s">
        <v>41</v>
      </c>
      <c r="E1936" s="2" t="s">
        <v>38</v>
      </c>
      <c r="F1936" s="2" t="s">
        <v>34</v>
      </c>
      <c r="G1936" s="4">
        <v>43531.36892361111</v>
      </c>
      <c r="H1936" s="4">
        <v>43540.36892361111</v>
      </c>
      <c r="I1936" s="4">
        <v>43538.36892361111</v>
      </c>
      <c r="J1936" s="2">
        <v>28.0</v>
      </c>
      <c r="K1936" s="2">
        <v>114.0</v>
      </c>
      <c r="L1936" s="2" t="str">
        <f t="shared" si="1"/>
        <v>Mumbai</v>
      </c>
      <c r="M1936" s="2" t="str">
        <f t="shared" si="2"/>
        <v>Delhi-Mumbai</v>
      </c>
      <c r="N1936" s="2" t="str">
        <f t="shared" si="7"/>
        <v>Outstation</v>
      </c>
      <c r="O1936" s="2" t="str">
        <f t="shared" si="3"/>
        <v>Ship2Home</v>
      </c>
      <c r="P1936" s="2">
        <f t="shared" si="4"/>
        <v>2</v>
      </c>
      <c r="Q1936" s="2">
        <f t="shared" si="5"/>
        <v>9</v>
      </c>
      <c r="R1936" s="2">
        <f t="shared" si="6"/>
        <v>142</v>
      </c>
    </row>
    <row r="1937" ht="14.25" customHeight="1">
      <c r="A1937" s="2">
        <v>105878.0</v>
      </c>
      <c r="B1937" s="2" t="s">
        <v>30</v>
      </c>
      <c r="C1937" s="2" t="s">
        <v>31</v>
      </c>
      <c r="D1937" s="2" t="s">
        <v>41</v>
      </c>
      <c r="E1937" s="2" t="s">
        <v>38</v>
      </c>
      <c r="F1937" s="2" t="s">
        <v>34</v>
      </c>
      <c r="G1937" s="4">
        <v>43531.36902777778</v>
      </c>
      <c r="H1937" s="4">
        <v>43538.36902777778</v>
      </c>
      <c r="I1937" s="4">
        <v>43534.36902777778</v>
      </c>
      <c r="J1937" s="2">
        <v>0.0</v>
      </c>
      <c r="K1937" s="2">
        <v>124.0</v>
      </c>
      <c r="L1937" s="2" t="str">
        <f t="shared" si="1"/>
        <v>Delhi</v>
      </c>
      <c r="M1937" s="2" t="str">
        <f t="shared" si="2"/>
        <v>Delhi-Delhi</v>
      </c>
      <c r="N1937" s="2" t="str">
        <f t="shared" si="7"/>
        <v>Local</v>
      </c>
      <c r="O1937" s="2" t="str">
        <f t="shared" si="3"/>
        <v>Ship2Home</v>
      </c>
      <c r="P1937" s="2">
        <f t="shared" si="4"/>
        <v>4</v>
      </c>
      <c r="Q1937" s="2">
        <f t="shared" si="5"/>
        <v>7</v>
      </c>
      <c r="R1937" s="2">
        <f t="shared" si="6"/>
        <v>124</v>
      </c>
    </row>
    <row r="1938" ht="14.25" customHeight="1">
      <c r="A1938" s="2">
        <v>730428.0</v>
      </c>
      <c r="B1938" s="2" t="s">
        <v>30</v>
      </c>
      <c r="C1938" s="2" t="s">
        <v>31</v>
      </c>
      <c r="D1938" s="2" t="s">
        <v>32</v>
      </c>
      <c r="E1938" s="2" t="s">
        <v>44</v>
      </c>
      <c r="F1938" s="2" t="s">
        <v>34</v>
      </c>
      <c r="G1938" s="4">
        <v>43531.37045138889</v>
      </c>
      <c r="H1938" s="4">
        <v>43534.37045138889</v>
      </c>
      <c r="I1938" s="4">
        <v>43536.37045138889</v>
      </c>
      <c r="J1938" s="2">
        <v>31.0</v>
      </c>
      <c r="K1938" s="2">
        <v>120.0</v>
      </c>
      <c r="L1938" s="2" t="str">
        <f t="shared" si="1"/>
        <v>Delhi</v>
      </c>
      <c r="M1938" s="2" t="str">
        <f t="shared" si="2"/>
        <v>Bangalore-Delhi</v>
      </c>
      <c r="N1938" s="2" t="str">
        <f t="shared" si="7"/>
        <v>Outstation</v>
      </c>
      <c r="O1938" s="2" t="str">
        <f t="shared" si="3"/>
        <v>FastWheels</v>
      </c>
      <c r="P1938" s="2">
        <f t="shared" si="4"/>
        <v>-2</v>
      </c>
      <c r="Q1938" s="2">
        <f t="shared" si="5"/>
        <v>3</v>
      </c>
      <c r="R1938" s="2">
        <f t="shared" si="6"/>
        <v>151</v>
      </c>
    </row>
    <row r="1939" ht="14.25" customHeight="1">
      <c r="A1939" s="2">
        <v>374879.0</v>
      </c>
      <c r="B1939" s="2" t="s">
        <v>48</v>
      </c>
      <c r="C1939" s="2" t="s">
        <v>43</v>
      </c>
      <c r="D1939" s="2" t="s">
        <v>41</v>
      </c>
      <c r="E1939" s="2" t="s">
        <v>44</v>
      </c>
      <c r="F1939" s="2" t="s">
        <v>34</v>
      </c>
      <c r="G1939" s="4">
        <v>43531.37328703704</v>
      </c>
      <c r="H1939" s="4">
        <v>43536.37328703704</v>
      </c>
      <c r="I1939" s="4">
        <v>43537.37328703704</v>
      </c>
      <c r="J1939" s="2">
        <v>77.0</v>
      </c>
      <c r="K1939" s="2">
        <v>101.0</v>
      </c>
      <c r="L1939" s="2" t="str">
        <f t="shared" si="1"/>
        <v>Bangalore</v>
      </c>
      <c r="M1939" s="2" t="str">
        <f t="shared" si="2"/>
        <v>Delhi-Bangalore</v>
      </c>
      <c r="N1939" s="2" t="str">
        <f t="shared" si="7"/>
        <v>Outstation</v>
      </c>
      <c r="O1939" s="2" t="str">
        <f t="shared" si="3"/>
        <v>FastWheels</v>
      </c>
      <c r="P1939" s="2">
        <f t="shared" si="4"/>
        <v>-1</v>
      </c>
      <c r="Q1939" s="2">
        <f t="shared" si="5"/>
        <v>5</v>
      </c>
      <c r="R1939" s="2">
        <f t="shared" si="6"/>
        <v>178</v>
      </c>
    </row>
    <row r="1940" ht="14.25" customHeight="1">
      <c r="A1940" s="2">
        <v>569184.0</v>
      </c>
      <c r="B1940" s="2" t="s">
        <v>48</v>
      </c>
      <c r="C1940" s="2" t="s">
        <v>40</v>
      </c>
      <c r="D1940" s="2" t="s">
        <v>32</v>
      </c>
      <c r="E1940" s="2" t="s">
        <v>44</v>
      </c>
      <c r="F1940" s="2" t="s">
        <v>34</v>
      </c>
      <c r="G1940" s="4">
        <v>43531.37795138889</v>
      </c>
      <c r="H1940" s="4">
        <v>43538.37795138889</v>
      </c>
      <c r="I1940" s="4">
        <v>43535.37795138889</v>
      </c>
      <c r="J1940" s="2">
        <v>34.0</v>
      </c>
      <c r="K1940" s="2">
        <v>115.0</v>
      </c>
      <c r="L1940" s="2" t="str">
        <f t="shared" si="1"/>
        <v>Kolkata</v>
      </c>
      <c r="M1940" s="2" t="str">
        <f t="shared" si="2"/>
        <v>Bangalore-Kolkata</v>
      </c>
      <c r="N1940" s="2" t="str">
        <f t="shared" si="7"/>
        <v>Outstation</v>
      </c>
      <c r="O1940" s="2" t="str">
        <f t="shared" si="3"/>
        <v>FastWheels</v>
      </c>
      <c r="P1940" s="2">
        <f t="shared" si="4"/>
        <v>3</v>
      </c>
      <c r="Q1940" s="2">
        <f t="shared" si="5"/>
        <v>7</v>
      </c>
      <c r="R1940" s="2">
        <f t="shared" si="6"/>
        <v>149</v>
      </c>
    </row>
    <row r="1941" ht="14.25" customHeight="1">
      <c r="A1941" s="2">
        <v>978469.0</v>
      </c>
      <c r="B1941" s="2" t="s">
        <v>39</v>
      </c>
      <c r="C1941" s="2" t="s">
        <v>43</v>
      </c>
      <c r="D1941" s="2" t="s">
        <v>41</v>
      </c>
      <c r="E1941" s="2" t="s">
        <v>33</v>
      </c>
      <c r="F1941" s="2" t="s">
        <v>34</v>
      </c>
      <c r="G1941" s="4">
        <v>43531.378229166665</v>
      </c>
      <c r="H1941" s="4">
        <v>43535.378229166665</v>
      </c>
      <c r="I1941" s="4">
        <v>43538.378229166665</v>
      </c>
      <c r="J1941" s="2">
        <v>39.0</v>
      </c>
      <c r="K1941" s="2">
        <v>124.0</v>
      </c>
      <c r="L1941" s="2" t="str">
        <f t="shared" si="1"/>
        <v>Bangalore</v>
      </c>
      <c r="M1941" s="2" t="str">
        <f t="shared" si="2"/>
        <v>Delhi-Bangalore</v>
      </c>
      <c r="N1941" s="2" t="str">
        <f t="shared" si="7"/>
        <v>Outstation</v>
      </c>
      <c r="O1941" s="2" t="str">
        <f t="shared" si="3"/>
        <v>Ship2Home</v>
      </c>
      <c r="P1941" s="2">
        <f t="shared" si="4"/>
        <v>-3</v>
      </c>
      <c r="Q1941" s="2">
        <f t="shared" si="5"/>
        <v>4</v>
      </c>
      <c r="R1941" s="2">
        <f t="shared" si="6"/>
        <v>163</v>
      </c>
    </row>
    <row r="1942" ht="14.25" customHeight="1">
      <c r="A1942" s="2">
        <v>934152.0</v>
      </c>
      <c r="B1942" s="2" t="s">
        <v>48</v>
      </c>
      <c r="C1942" s="2" t="s">
        <v>45</v>
      </c>
      <c r="D1942" s="2" t="s">
        <v>41</v>
      </c>
      <c r="E1942" s="2" t="s">
        <v>44</v>
      </c>
      <c r="F1942" s="2" t="s">
        <v>34</v>
      </c>
      <c r="G1942" s="4">
        <v>43531.37829861111</v>
      </c>
      <c r="H1942" s="4">
        <v>43536.37829861111</v>
      </c>
      <c r="I1942" s="4">
        <v>43536.37829861111</v>
      </c>
      <c r="J1942" s="2">
        <v>36.0</v>
      </c>
      <c r="K1942" s="2">
        <v>123.0</v>
      </c>
      <c r="L1942" s="2" t="str">
        <f t="shared" si="1"/>
        <v>Chennai</v>
      </c>
      <c r="M1942" s="2" t="str">
        <f t="shared" si="2"/>
        <v>Delhi-Chennai</v>
      </c>
      <c r="N1942" s="2" t="str">
        <f t="shared" si="7"/>
        <v>Outstation</v>
      </c>
      <c r="O1942" s="2" t="str">
        <f t="shared" si="3"/>
        <v>FastWheels</v>
      </c>
      <c r="P1942" s="2">
        <f t="shared" si="4"/>
        <v>0</v>
      </c>
      <c r="Q1942" s="2">
        <f t="shared" si="5"/>
        <v>5</v>
      </c>
      <c r="R1942" s="2">
        <f t="shared" si="6"/>
        <v>159</v>
      </c>
    </row>
    <row r="1943" ht="14.25" customHeight="1">
      <c r="A1943" s="2">
        <v>283434.0</v>
      </c>
      <c r="B1943" s="2" t="s">
        <v>48</v>
      </c>
      <c r="C1943" s="2" t="s">
        <v>37</v>
      </c>
      <c r="D1943" s="2" t="s">
        <v>32</v>
      </c>
      <c r="E1943" s="2" t="s">
        <v>38</v>
      </c>
      <c r="F1943" s="2" t="s">
        <v>34</v>
      </c>
      <c r="G1943" s="4">
        <v>43531.37850694444</v>
      </c>
      <c r="H1943" s="4">
        <v>43539.37850694444</v>
      </c>
      <c r="I1943" s="4">
        <v>43537.37850694444</v>
      </c>
      <c r="J1943" s="2">
        <v>40.0</v>
      </c>
      <c r="K1943" s="2">
        <v>111.0</v>
      </c>
      <c r="L1943" s="2" t="str">
        <f t="shared" si="1"/>
        <v>Mumbai</v>
      </c>
      <c r="M1943" s="2" t="str">
        <f t="shared" si="2"/>
        <v>Bangalore-Mumbai</v>
      </c>
      <c r="N1943" s="2" t="str">
        <f t="shared" si="7"/>
        <v>Outstation</v>
      </c>
      <c r="O1943" s="2" t="str">
        <f t="shared" si="3"/>
        <v>Ship2Home</v>
      </c>
      <c r="P1943" s="2">
        <f t="shared" si="4"/>
        <v>2</v>
      </c>
      <c r="Q1943" s="2">
        <f t="shared" si="5"/>
        <v>8</v>
      </c>
      <c r="R1943" s="2">
        <f t="shared" si="6"/>
        <v>151</v>
      </c>
    </row>
    <row r="1944" ht="14.25" customHeight="1">
      <c r="A1944" s="2">
        <v>349239.0</v>
      </c>
      <c r="B1944" s="2" t="s">
        <v>36</v>
      </c>
      <c r="C1944" s="2" t="s">
        <v>43</v>
      </c>
      <c r="D1944" s="2" t="s">
        <v>41</v>
      </c>
      <c r="E1944" s="2" t="s">
        <v>44</v>
      </c>
      <c r="F1944" s="2" t="s">
        <v>34</v>
      </c>
      <c r="G1944" s="4">
        <v>43531.38030092593</v>
      </c>
      <c r="H1944" s="4">
        <v>43535.38030092593</v>
      </c>
      <c r="I1944" s="4">
        <v>43535.38030092593</v>
      </c>
      <c r="J1944" s="2">
        <v>65.0</v>
      </c>
      <c r="K1944" s="2">
        <v>107.0</v>
      </c>
      <c r="L1944" s="2" t="str">
        <f t="shared" si="1"/>
        <v>Bangalore</v>
      </c>
      <c r="M1944" s="2" t="str">
        <f t="shared" si="2"/>
        <v>Delhi-Bangalore</v>
      </c>
      <c r="N1944" s="2" t="str">
        <f t="shared" si="7"/>
        <v>Outstation</v>
      </c>
      <c r="O1944" s="2" t="str">
        <f t="shared" si="3"/>
        <v>FastWheels</v>
      </c>
      <c r="P1944" s="2">
        <f t="shared" si="4"/>
        <v>0</v>
      </c>
      <c r="Q1944" s="2">
        <f t="shared" si="5"/>
        <v>4</v>
      </c>
      <c r="R1944" s="2">
        <f t="shared" si="6"/>
        <v>172</v>
      </c>
    </row>
    <row r="1945" ht="14.25" customHeight="1">
      <c r="A1945" s="2">
        <v>872177.0</v>
      </c>
      <c r="B1945" s="2" t="s">
        <v>36</v>
      </c>
      <c r="C1945" s="2" t="s">
        <v>45</v>
      </c>
      <c r="D1945" s="2" t="s">
        <v>32</v>
      </c>
      <c r="E1945" s="2" t="s">
        <v>33</v>
      </c>
      <c r="F1945" s="2" t="s">
        <v>34</v>
      </c>
      <c r="G1945" s="4">
        <v>43531.38244212963</v>
      </c>
      <c r="H1945" s="4">
        <v>43535.38244212963</v>
      </c>
      <c r="I1945" s="4">
        <v>43534.38244212963</v>
      </c>
      <c r="J1945" s="2">
        <v>50.0</v>
      </c>
      <c r="K1945" s="2">
        <v>126.0</v>
      </c>
      <c r="L1945" s="2" t="str">
        <f t="shared" si="1"/>
        <v>Chennai</v>
      </c>
      <c r="M1945" s="2" t="str">
        <f t="shared" si="2"/>
        <v>Bangalore-Chennai</v>
      </c>
      <c r="N1945" s="2" t="str">
        <f t="shared" si="7"/>
        <v>Outstation</v>
      </c>
      <c r="O1945" s="2" t="str">
        <f t="shared" si="3"/>
        <v>Ship2Home</v>
      </c>
      <c r="P1945" s="2">
        <f t="shared" si="4"/>
        <v>1</v>
      </c>
      <c r="Q1945" s="2">
        <f t="shared" si="5"/>
        <v>4</v>
      </c>
      <c r="R1945" s="2">
        <f t="shared" si="6"/>
        <v>176</v>
      </c>
    </row>
    <row r="1946" ht="14.25" customHeight="1">
      <c r="A1946" s="2">
        <v>24099.0</v>
      </c>
      <c r="B1946" s="2" t="s">
        <v>49</v>
      </c>
      <c r="C1946" s="2" t="s">
        <v>43</v>
      </c>
      <c r="D1946" s="2" t="s">
        <v>32</v>
      </c>
      <c r="E1946" s="2" t="s">
        <v>33</v>
      </c>
      <c r="F1946" s="2" t="s">
        <v>34</v>
      </c>
      <c r="G1946" s="4">
        <v>43531.38418981482</v>
      </c>
      <c r="H1946" s="4">
        <v>43533.38418981482</v>
      </c>
      <c r="I1946" s="4">
        <v>43538.38418981482</v>
      </c>
      <c r="J1946" s="2">
        <v>0.0</v>
      </c>
      <c r="K1946" s="2">
        <v>124.0</v>
      </c>
      <c r="L1946" s="2" t="str">
        <f t="shared" si="1"/>
        <v>Bangalore</v>
      </c>
      <c r="M1946" s="2" t="str">
        <f t="shared" si="2"/>
        <v>Bangalore-Bangalore</v>
      </c>
      <c r="N1946" s="2" t="str">
        <f t="shared" si="7"/>
        <v>Local</v>
      </c>
      <c r="O1946" s="2" t="str">
        <f t="shared" si="3"/>
        <v>Ship2Home</v>
      </c>
      <c r="P1946" s="2">
        <f t="shared" si="4"/>
        <v>-5</v>
      </c>
      <c r="Q1946" s="2">
        <f t="shared" si="5"/>
        <v>2</v>
      </c>
      <c r="R1946" s="2">
        <f t="shared" si="6"/>
        <v>124</v>
      </c>
    </row>
    <row r="1947" ht="14.25" customHeight="1">
      <c r="A1947" s="2">
        <v>232667.0</v>
      </c>
      <c r="B1947" s="2" t="s">
        <v>36</v>
      </c>
      <c r="C1947" s="2" t="s">
        <v>31</v>
      </c>
      <c r="D1947" s="2" t="s">
        <v>41</v>
      </c>
      <c r="E1947" s="2" t="s">
        <v>33</v>
      </c>
      <c r="F1947" s="2" t="s">
        <v>34</v>
      </c>
      <c r="G1947" s="4">
        <v>43531.387604166666</v>
      </c>
      <c r="H1947" s="4">
        <v>43535.387604166666</v>
      </c>
      <c r="I1947" s="4">
        <v>43534.387604166666</v>
      </c>
      <c r="J1947" s="2">
        <v>0.0</v>
      </c>
      <c r="K1947" s="2">
        <v>126.0</v>
      </c>
      <c r="L1947" s="2" t="str">
        <f t="shared" si="1"/>
        <v>Delhi</v>
      </c>
      <c r="M1947" s="2" t="str">
        <f t="shared" si="2"/>
        <v>Delhi-Delhi</v>
      </c>
      <c r="N1947" s="2" t="str">
        <f t="shared" si="7"/>
        <v>Local</v>
      </c>
      <c r="O1947" s="2" t="str">
        <f t="shared" si="3"/>
        <v>Ship2Home</v>
      </c>
      <c r="P1947" s="2">
        <f t="shared" si="4"/>
        <v>1</v>
      </c>
      <c r="Q1947" s="2">
        <f t="shared" si="5"/>
        <v>4</v>
      </c>
      <c r="R1947" s="2">
        <f t="shared" si="6"/>
        <v>126</v>
      </c>
    </row>
    <row r="1948" ht="14.25" customHeight="1">
      <c r="A1948" s="2">
        <v>846960.0</v>
      </c>
      <c r="B1948" s="2" t="s">
        <v>39</v>
      </c>
      <c r="C1948" s="2" t="s">
        <v>31</v>
      </c>
      <c r="D1948" s="2" t="s">
        <v>41</v>
      </c>
      <c r="E1948" s="2" t="s">
        <v>44</v>
      </c>
      <c r="F1948" s="2" t="s">
        <v>34</v>
      </c>
      <c r="G1948" s="4">
        <v>43531.38835648148</v>
      </c>
      <c r="H1948" s="4">
        <v>43536.38835648148</v>
      </c>
      <c r="I1948" s="4">
        <v>43538.38835648148</v>
      </c>
      <c r="J1948" s="2">
        <v>0.0</v>
      </c>
      <c r="K1948" s="2">
        <v>122.0</v>
      </c>
      <c r="L1948" s="2" t="str">
        <f t="shared" si="1"/>
        <v>Delhi</v>
      </c>
      <c r="M1948" s="2" t="str">
        <f t="shared" si="2"/>
        <v>Delhi-Delhi</v>
      </c>
      <c r="N1948" s="2" t="str">
        <f t="shared" si="7"/>
        <v>Local</v>
      </c>
      <c r="O1948" s="2" t="str">
        <f t="shared" si="3"/>
        <v>FastWheels</v>
      </c>
      <c r="P1948" s="2">
        <f t="shared" si="4"/>
        <v>-2</v>
      </c>
      <c r="Q1948" s="2">
        <f t="shared" si="5"/>
        <v>5</v>
      </c>
      <c r="R1948" s="2">
        <f t="shared" si="6"/>
        <v>122</v>
      </c>
    </row>
    <row r="1949" ht="14.25" customHeight="1">
      <c r="A1949" s="2">
        <v>581058.0</v>
      </c>
      <c r="B1949" s="2" t="s">
        <v>39</v>
      </c>
      <c r="C1949" s="2" t="s">
        <v>31</v>
      </c>
      <c r="D1949" s="2" t="s">
        <v>41</v>
      </c>
      <c r="E1949" s="2" t="s">
        <v>44</v>
      </c>
      <c r="F1949" s="2" t="s">
        <v>34</v>
      </c>
      <c r="G1949" s="4">
        <v>43531.39834490741</v>
      </c>
      <c r="H1949" s="4">
        <v>43531.39834490741</v>
      </c>
      <c r="I1949" s="4">
        <v>43535.39834490741</v>
      </c>
      <c r="J1949" s="2">
        <v>0.0</v>
      </c>
      <c r="K1949" s="2">
        <v>109.0</v>
      </c>
      <c r="L1949" s="2" t="str">
        <f t="shared" si="1"/>
        <v>Delhi</v>
      </c>
      <c r="M1949" s="2" t="str">
        <f t="shared" si="2"/>
        <v>Delhi-Delhi</v>
      </c>
      <c r="N1949" s="2" t="str">
        <f t="shared" si="7"/>
        <v>Local</v>
      </c>
      <c r="O1949" s="2" t="str">
        <f t="shared" si="3"/>
        <v>FastWheels</v>
      </c>
      <c r="P1949" s="2">
        <f t="shared" si="4"/>
        <v>-4</v>
      </c>
      <c r="Q1949" s="2">
        <f t="shared" si="5"/>
        <v>0</v>
      </c>
      <c r="R1949" s="2">
        <f t="shared" si="6"/>
        <v>109</v>
      </c>
    </row>
    <row r="1950" ht="14.25" customHeight="1">
      <c r="A1950" s="2">
        <v>228999.0</v>
      </c>
      <c r="B1950" s="2" t="s">
        <v>30</v>
      </c>
      <c r="C1950" s="2" t="s">
        <v>43</v>
      </c>
      <c r="D1950" s="2" t="s">
        <v>41</v>
      </c>
      <c r="E1950" s="2" t="s">
        <v>33</v>
      </c>
      <c r="F1950" s="2" t="s">
        <v>34</v>
      </c>
      <c r="G1950" s="4">
        <v>43531.403715277775</v>
      </c>
      <c r="H1950" s="4">
        <v>43539.403715277775</v>
      </c>
      <c r="I1950" s="4">
        <v>43537.403715277775</v>
      </c>
      <c r="J1950" s="2">
        <v>30.0</v>
      </c>
      <c r="K1950" s="2">
        <v>130.0</v>
      </c>
      <c r="L1950" s="2" t="str">
        <f t="shared" si="1"/>
        <v>Bangalore</v>
      </c>
      <c r="M1950" s="2" t="str">
        <f t="shared" si="2"/>
        <v>Delhi-Bangalore</v>
      </c>
      <c r="N1950" s="2" t="str">
        <f t="shared" si="7"/>
        <v>Outstation</v>
      </c>
      <c r="O1950" s="2" t="str">
        <f t="shared" si="3"/>
        <v>Ship2Home</v>
      </c>
      <c r="P1950" s="2">
        <f t="shared" si="4"/>
        <v>2</v>
      </c>
      <c r="Q1950" s="2">
        <f t="shared" si="5"/>
        <v>8</v>
      </c>
      <c r="R1950" s="2">
        <f t="shared" si="6"/>
        <v>160</v>
      </c>
    </row>
    <row r="1951" ht="14.25" customHeight="1">
      <c r="A1951" s="2">
        <v>277775.0</v>
      </c>
      <c r="B1951" s="2" t="s">
        <v>39</v>
      </c>
      <c r="C1951" s="2" t="s">
        <v>37</v>
      </c>
      <c r="D1951" s="2" t="s">
        <v>32</v>
      </c>
      <c r="E1951" s="2" t="s">
        <v>33</v>
      </c>
      <c r="F1951" s="2" t="s">
        <v>34</v>
      </c>
      <c r="G1951" s="4">
        <v>43531.40635416667</v>
      </c>
      <c r="H1951" s="4">
        <v>43536.40635416667</v>
      </c>
      <c r="I1951" s="4">
        <v>43536.40635416667</v>
      </c>
      <c r="J1951" s="2">
        <v>42.0</v>
      </c>
      <c r="K1951" s="2">
        <v>110.0</v>
      </c>
      <c r="L1951" s="2" t="str">
        <f t="shared" si="1"/>
        <v>Mumbai</v>
      </c>
      <c r="M1951" s="2" t="str">
        <f t="shared" si="2"/>
        <v>Bangalore-Mumbai</v>
      </c>
      <c r="N1951" s="2" t="str">
        <f t="shared" si="7"/>
        <v>Outstation</v>
      </c>
      <c r="O1951" s="2" t="str">
        <f t="shared" si="3"/>
        <v>Ship2Home</v>
      </c>
      <c r="P1951" s="2">
        <f t="shared" si="4"/>
        <v>0</v>
      </c>
      <c r="Q1951" s="2">
        <f t="shared" si="5"/>
        <v>5</v>
      </c>
      <c r="R1951" s="2">
        <f t="shared" si="6"/>
        <v>152</v>
      </c>
    </row>
    <row r="1952" ht="14.25" customHeight="1">
      <c r="A1952" s="2">
        <v>667529.0</v>
      </c>
      <c r="B1952" s="2" t="s">
        <v>36</v>
      </c>
      <c r="C1952" s="2" t="s">
        <v>43</v>
      </c>
      <c r="D1952" s="2" t="s">
        <v>32</v>
      </c>
      <c r="E1952" s="2" t="s">
        <v>33</v>
      </c>
      <c r="F1952" s="2" t="s">
        <v>34</v>
      </c>
      <c r="G1952" s="4">
        <v>43531.41266203704</v>
      </c>
      <c r="H1952" s="4">
        <v>43537.41266203704</v>
      </c>
      <c r="I1952" s="4">
        <v>43535.41266203704</v>
      </c>
      <c r="J1952" s="2">
        <v>0.0</v>
      </c>
      <c r="K1952" s="2">
        <v>122.0</v>
      </c>
      <c r="L1952" s="2" t="str">
        <f t="shared" si="1"/>
        <v>Bangalore</v>
      </c>
      <c r="M1952" s="2" t="str">
        <f t="shared" si="2"/>
        <v>Bangalore-Bangalore</v>
      </c>
      <c r="N1952" s="2" t="str">
        <f t="shared" si="7"/>
        <v>Local</v>
      </c>
      <c r="O1952" s="2" t="str">
        <f t="shared" si="3"/>
        <v>Ship2Home</v>
      </c>
      <c r="P1952" s="2">
        <f t="shared" si="4"/>
        <v>2</v>
      </c>
      <c r="Q1952" s="2">
        <f t="shared" si="5"/>
        <v>6</v>
      </c>
      <c r="R1952" s="2">
        <f t="shared" si="6"/>
        <v>122</v>
      </c>
    </row>
    <row r="1953" ht="14.25" customHeight="1">
      <c r="A1953" s="2">
        <v>517727.0</v>
      </c>
      <c r="B1953" s="2" t="s">
        <v>47</v>
      </c>
      <c r="C1953" s="2" t="s">
        <v>37</v>
      </c>
      <c r="D1953" s="2" t="s">
        <v>41</v>
      </c>
      <c r="E1953" s="2" t="s">
        <v>33</v>
      </c>
      <c r="F1953" s="2" t="s">
        <v>34</v>
      </c>
      <c r="G1953" s="4">
        <v>43531.42344907407</v>
      </c>
      <c r="H1953" s="4">
        <v>43537.42344907407</v>
      </c>
      <c r="I1953" s="4">
        <v>43537.42344907407</v>
      </c>
      <c r="J1953" s="2">
        <v>42.0</v>
      </c>
      <c r="K1953" s="2">
        <v>106.0</v>
      </c>
      <c r="L1953" s="2" t="str">
        <f t="shared" si="1"/>
        <v>Mumbai</v>
      </c>
      <c r="M1953" s="2" t="str">
        <f t="shared" si="2"/>
        <v>Delhi-Mumbai</v>
      </c>
      <c r="N1953" s="2" t="str">
        <f t="shared" si="7"/>
        <v>Outstation</v>
      </c>
      <c r="O1953" s="2" t="str">
        <f t="shared" si="3"/>
        <v>Ship2Home</v>
      </c>
      <c r="P1953" s="2">
        <f t="shared" si="4"/>
        <v>0</v>
      </c>
      <c r="Q1953" s="2">
        <f t="shared" si="5"/>
        <v>6</v>
      </c>
      <c r="R1953" s="2">
        <f t="shared" si="6"/>
        <v>148</v>
      </c>
    </row>
    <row r="1954" ht="14.25" customHeight="1">
      <c r="A1954" s="2">
        <v>618784.0</v>
      </c>
      <c r="B1954" s="2" t="s">
        <v>36</v>
      </c>
      <c r="C1954" s="2" t="s">
        <v>40</v>
      </c>
      <c r="D1954" s="2" t="s">
        <v>41</v>
      </c>
      <c r="E1954" s="2" t="s">
        <v>44</v>
      </c>
      <c r="F1954" s="2" t="s">
        <v>34</v>
      </c>
      <c r="G1954" s="4">
        <v>43531.424375</v>
      </c>
      <c r="H1954" s="4">
        <v>43536.424375</v>
      </c>
      <c r="I1954" s="4">
        <v>43538.424375</v>
      </c>
      <c r="J1954" s="2">
        <v>49.0</v>
      </c>
      <c r="K1954" s="2">
        <v>106.0</v>
      </c>
      <c r="L1954" s="2" t="str">
        <f t="shared" si="1"/>
        <v>Kolkata</v>
      </c>
      <c r="M1954" s="2" t="str">
        <f t="shared" si="2"/>
        <v>Delhi-Kolkata</v>
      </c>
      <c r="N1954" s="2" t="str">
        <f t="shared" si="7"/>
        <v>Outstation</v>
      </c>
      <c r="O1954" s="2" t="str">
        <f t="shared" si="3"/>
        <v>FastWheels</v>
      </c>
      <c r="P1954" s="2">
        <f t="shared" si="4"/>
        <v>-2</v>
      </c>
      <c r="Q1954" s="2">
        <f t="shared" si="5"/>
        <v>5</v>
      </c>
      <c r="R1954" s="2">
        <f t="shared" si="6"/>
        <v>155</v>
      </c>
    </row>
    <row r="1955" ht="14.25" customHeight="1">
      <c r="A1955" s="2">
        <v>754841.0</v>
      </c>
      <c r="B1955" s="2" t="s">
        <v>36</v>
      </c>
      <c r="C1955" s="2" t="s">
        <v>37</v>
      </c>
      <c r="D1955" s="2" t="s">
        <v>41</v>
      </c>
      <c r="E1955" s="2" t="s">
        <v>33</v>
      </c>
      <c r="F1955" s="2" t="s">
        <v>34</v>
      </c>
      <c r="G1955" s="4">
        <v>43531.42518518519</v>
      </c>
      <c r="H1955" s="4">
        <v>43539.42518518519</v>
      </c>
      <c r="I1955" s="4">
        <v>43536.42518518519</v>
      </c>
      <c r="J1955" s="2">
        <v>25.0</v>
      </c>
      <c r="K1955" s="2">
        <v>115.0</v>
      </c>
      <c r="L1955" s="2" t="str">
        <f t="shared" si="1"/>
        <v>Mumbai</v>
      </c>
      <c r="M1955" s="2" t="str">
        <f t="shared" si="2"/>
        <v>Delhi-Mumbai</v>
      </c>
      <c r="N1955" s="2" t="str">
        <f t="shared" si="7"/>
        <v>Outstation</v>
      </c>
      <c r="O1955" s="2" t="str">
        <f t="shared" si="3"/>
        <v>Ship2Home</v>
      </c>
      <c r="P1955" s="2">
        <f t="shared" si="4"/>
        <v>3</v>
      </c>
      <c r="Q1955" s="2">
        <f t="shared" si="5"/>
        <v>8</v>
      </c>
      <c r="R1955" s="2">
        <f t="shared" si="6"/>
        <v>140</v>
      </c>
    </row>
    <row r="1956" ht="14.25" customHeight="1">
      <c r="A1956" s="2">
        <v>893027.0</v>
      </c>
      <c r="B1956" s="2" t="s">
        <v>36</v>
      </c>
      <c r="C1956" s="2" t="s">
        <v>40</v>
      </c>
      <c r="D1956" s="2" t="s">
        <v>41</v>
      </c>
      <c r="E1956" s="2" t="s">
        <v>33</v>
      </c>
      <c r="F1956" s="2" t="s">
        <v>34</v>
      </c>
      <c r="G1956" s="4">
        <v>43531.4353125</v>
      </c>
      <c r="H1956" s="4">
        <v>43535.4353125</v>
      </c>
      <c r="I1956" s="4">
        <v>43537.4353125</v>
      </c>
      <c r="J1956" s="2">
        <v>39.0</v>
      </c>
      <c r="K1956" s="2">
        <v>107.0</v>
      </c>
      <c r="L1956" s="2" t="str">
        <f t="shared" si="1"/>
        <v>Kolkata</v>
      </c>
      <c r="M1956" s="2" t="str">
        <f t="shared" si="2"/>
        <v>Delhi-Kolkata</v>
      </c>
      <c r="N1956" s="2" t="str">
        <f t="shared" si="7"/>
        <v>Outstation</v>
      </c>
      <c r="O1956" s="2" t="str">
        <f t="shared" si="3"/>
        <v>Ship2Home</v>
      </c>
      <c r="P1956" s="2">
        <f t="shared" si="4"/>
        <v>-2</v>
      </c>
      <c r="Q1956" s="2">
        <f t="shared" si="5"/>
        <v>4</v>
      </c>
      <c r="R1956" s="2">
        <f t="shared" si="6"/>
        <v>146</v>
      </c>
    </row>
    <row r="1957" ht="14.25" customHeight="1">
      <c r="A1957" s="2">
        <v>461824.0</v>
      </c>
      <c r="B1957" s="2" t="s">
        <v>36</v>
      </c>
      <c r="C1957" s="2" t="s">
        <v>31</v>
      </c>
      <c r="D1957" s="2" t="s">
        <v>32</v>
      </c>
      <c r="E1957" s="2" t="s">
        <v>44</v>
      </c>
      <c r="F1957" s="2" t="s">
        <v>34</v>
      </c>
      <c r="G1957" s="4">
        <v>43531.438368055555</v>
      </c>
      <c r="H1957" s="4">
        <v>43534.438368055555</v>
      </c>
      <c r="I1957" s="4">
        <v>43534.438368055555</v>
      </c>
      <c r="J1957" s="2">
        <v>65.0</v>
      </c>
      <c r="K1957" s="2">
        <v>107.0</v>
      </c>
      <c r="L1957" s="2" t="str">
        <f t="shared" si="1"/>
        <v>Delhi</v>
      </c>
      <c r="M1957" s="2" t="str">
        <f t="shared" si="2"/>
        <v>Bangalore-Delhi</v>
      </c>
      <c r="N1957" s="2" t="str">
        <f t="shared" si="7"/>
        <v>Outstation</v>
      </c>
      <c r="O1957" s="2" t="str">
        <f t="shared" si="3"/>
        <v>FastWheels</v>
      </c>
      <c r="P1957" s="2">
        <f t="shared" si="4"/>
        <v>0</v>
      </c>
      <c r="Q1957" s="2">
        <f t="shared" si="5"/>
        <v>3</v>
      </c>
      <c r="R1957" s="2">
        <f t="shared" si="6"/>
        <v>172</v>
      </c>
    </row>
    <row r="1958" ht="14.25" customHeight="1">
      <c r="A1958" s="2">
        <v>270436.0</v>
      </c>
      <c r="B1958" s="2" t="s">
        <v>30</v>
      </c>
      <c r="C1958" s="2" t="s">
        <v>31</v>
      </c>
      <c r="D1958" s="2" t="s">
        <v>41</v>
      </c>
      <c r="E1958" s="2" t="s">
        <v>44</v>
      </c>
      <c r="F1958" s="2" t="s">
        <v>34</v>
      </c>
      <c r="G1958" s="4">
        <v>43531.43931712963</v>
      </c>
      <c r="H1958" s="4">
        <v>43535.43931712963</v>
      </c>
      <c r="I1958" s="4">
        <v>43538.43931712963</v>
      </c>
      <c r="J1958" s="2">
        <v>0.0</v>
      </c>
      <c r="K1958" s="2">
        <v>128.0</v>
      </c>
      <c r="L1958" s="2" t="str">
        <f t="shared" si="1"/>
        <v>Delhi</v>
      </c>
      <c r="M1958" s="2" t="str">
        <f t="shared" si="2"/>
        <v>Delhi-Delhi</v>
      </c>
      <c r="N1958" s="2" t="str">
        <f t="shared" si="7"/>
        <v>Local</v>
      </c>
      <c r="O1958" s="2" t="str">
        <f t="shared" si="3"/>
        <v>FastWheels</v>
      </c>
      <c r="P1958" s="2">
        <f t="shared" si="4"/>
        <v>-3</v>
      </c>
      <c r="Q1958" s="2">
        <f t="shared" si="5"/>
        <v>4</v>
      </c>
      <c r="R1958" s="2">
        <f t="shared" si="6"/>
        <v>128</v>
      </c>
    </row>
    <row r="1959" ht="14.25" customHeight="1">
      <c r="A1959" s="2">
        <v>484284.0</v>
      </c>
      <c r="B1959" s="2" t="s">
        <v>36</v>
      </c>
      <c r="C1959" s="2" t="s">
        <v>31</v>
      </c>
      <c r="D1959" s="2" t="s">
        <v>41</v>
      </c>
      <c r="E1959" s="2" t="s">
        <v>44</v>
      </c>
      <c r="F1959" s="2" t="s">
        <v>34</v>
      </c>
      <c r="G1959" s="4">
        <v>43531.440405092595</v>
      </c>
      <c r="H1959" s="4">
        <v>43531.440405092595</v>
      </c>
      <c r="I1959" s="4">
        <v>43535.440405092595</v>
      </c>
      <c r="J1959" s="2">
        <v>0.0</v>
      </c>
      <c r="K1959" s="2">
        <v>120.0</v>
      </c>
      <c r="L1959" s="2" t="str">
        <f t="shared" si="1"/>
        <v>Delhi</v>
      </c>
      <c r="M1959" s="2" t="str">
        <f t="shared" si="2"/>
        <v>Delhi-Delhi</v>
      </c>
      <c r="N1959" s="2" t="str">
        <f t="shared" si="7"/>
        <v>Local</v>
      </c>
      <c r="O1959" s="2" t="str">
        <f t="shared" si="3"/>
        <v>FastWheels</v>
      </c>
      <c r="P1959" s="2">
        <f t="shared" si="4"/>
        <v>-4</v>
      </c>
      <c r="Q1959" s="2">
        <f t="shared" si="5"/>
        <v>0</v>
      </c>
      <c r="R1959" s="2">
        <f t="shared" si="6"/>
        <v>120</v>
      </c>
    </row>
    <row r="1960" ht="14.25" customHeight="1">
      <c r="A1960" s="2">
        <v>603202.0</v>
      </c>
      <c r="B1960" s="2" t="s">
        <v>36</v>
      </c>
      <c r="C1960" s="2" t="s">
        <v>31</v>
      </c>
      <c r="D1960" s="2" t="s">
        <v>41</v>
      </c>
      <c r="E1960" s="2" t="s">
        <v>38</v>
      </c>
      <c r="F1960" s="2" t="s">
        <v>34</v>
      </c>
      <c r="G1960" s="4">
        <v>43531.442245370374</v>
      </c>
      <c r="H1960" s="4">
        <v>43532.442245370374</v>
      </c>
      <c r="I1960" s="4">
        <v>43538.442245370374</v>
      </c>
      <c r="J1960" s="2">
        <v>0.0</v>
      </c>
      <c r="K1960" s="2">
        <v>125.0</v>
      </c>
      <c r="L1960" s="2" t="str">
        <f t="shared" si="1"/>
        <v>Delhi</v>
      </c>
      <c r="M1960" s="2" t="str">
        <f t="shared" si="2"/>
        <v>Delhi-Delhi</v>
      </c>
      <c r="N1960" s="2" t="str">
        <f t="shared" si="7"/>
        <v>Local</v>
      </c>
      <c r="O1960" s="2" t="str">
        <f t="shared" si="3"/>
        <v>Ship2Home</v>
      </c>
      <c r="P1960" s="2">
        <f t="shared" si="4"/>
        <v>-6</v>
      </c>
      <c r="Q1960" s="2">
        <f t="shared" si="5"/>
        <v>1</v>
      </c>
      <c r="R1960" s="2">
        <f t="shared" si="6"/>
        <v>125</v>
      </c>
    </row>
    <row r="1961" ht="14.25" customHeight="1">
      <c r="A1961" s="2">
        <v>518522.0</v>
      </c>
      <c r="B1961" s="2" t="s">
        <v>42</v>
      </c>
      <c r="C1961" s="2" t="s">
        <v>31</v>
      </c>
      <c r="D1961" s="2" t="s">
        <v>32</v>
      </c>
      <c r="E1961" s="2" t="s">
        <v>38</v>
      </c>
      <c r="F1961" s="2" t="s">
        <v>34</v>
      </c>
      <c r="G1961" s="4">
        <v>43531.445335648146</v>
      </c>
      <c r="H1961" s="4">
        <v>43534.445335648146</v>
      </c>
      <c r="I1961" s="4">
        <v>43536.445335648146</v>
      </c>
      <c r="J1961" s="2">
        <v>34.0</v>
      </c>
      <c r="K1961" s="2">
        <v>121.0</v>
      </c>
      <c r="L1961" s="2" t="str">
        <f t="shared" si="1"/>
        <v>Delhi</v>
      </c>
      <c r="M1961" s="2" t="str">
        <f t="shared" si="2"/>
        <v>Bangalore-Delhi</v>
      </c>
      <c r="N1961" s="2" t="str">
        <f t="shared" si="7"/>
        <v>Outstation</v>
      </c>
      <c r="O1961" s="2" t="str">
        <f t="shared" si="3"/>
        <v>Ship2Home</v>
      </c>
      <c r="P1961" s="2">
        <f t="shared" si="4"/>
        <v>-2</v>
      </c>
      <c r="Q1961" s="2">
        <f t="shared" si="5"/>
        <v>3</v>
      </c>
      <c r="R1961" s="2">
        <f t="shared" si="6"/>
        <v>155</v>
      </c>
    </row>
    <row r="1962" ht="14.25" customHeight="1">
      <c r="A1962" s="2">
        <v>166907.0</v>
      </c>
      <c r="B1962" s="2" t="s">
        <v>46</v>
      </c>
      <c r="C1962" s="2" t="s">
        <v>37</v>
      </c>
      <c r="D1962" s="2" t="s">
        <v>32</v>
      </c>
      <c r="E1962" s="2" t="s">
        <v>44</v>
      </c>
      <c r="F1962" s="2" t="s">
        <v>34</v>
      </c>
      <c r="G1962" s="4">
        <v>43531.450277777774</v>
      </c>
      <c r="H1962" s="4">
        <v>43533.450277777774</v>
      </c>
      <c r="I1962" s="4">
        <v>43536.450277777774</v>
      </c>
      <c r="J1962" s="2">
        <v>87.0</v>
      </c>
      <c r="K1962" s="2">
        <v>87.0</v>
      </c>
      <c r="L1962" s="2" t="str">
        <f t="shared" si="1"/>
        <v>Mumbai</v>
      </c>
      <c r="M1962" s="2" t="str">
        <f t="shared" si="2"/>
        <v>Bangalore-Mumbai</v>
      </c>
      <c r="N1962" s="2" t="str">
        <f t="shared" si="7"/>
        <v>Outstation</v>
      </c>
      <c r="O1962" s="2" t="str">
        <f t="shared" si="3"/>
        <v>FastWheels</v>
      </c>
      <c r="P1962" s="2">
        <f t="shared" si="4"/>
        <v>-3</v>
      </c>
      <c r="Q1962" s="2">
        <f t="shared" si="5"/>
        <v>2</v>
      </c>
      <c r="R1962" s="2">
        <f t="shared" si="6"/>
        <v>174</v>
      </c>
    </row>
    <row r="1963" ht="14.25" customHeight="1">
      <c r="A1963" s="2">
        <v>90895.0</v>
      </c>
      <c r="B1963" s="2" t="s">
        <v>39</v>
      </c>
      <c r="C1963" s="2" t="s">
        <v>37</v>
      </c>
      <c r="D1963" s="2" t="s">
        <v>41</v>
      </c>
      <c r="E1963" s="2" t="s">
        <v>33</v>
      </c>
      <c r="F1963" s="2" t="s">
        <v>34</v>
      </c>
      <c r="G1963" s="4">
        <v>43531.459016203706</v>
      </c>
      <c r="H1963" s="4">
        <v>43536.459016203706</v>
      </c>
      <c r="I1963" s="4">
        <v>43535.459016203706</v>
      </c>
      <c r="J1963" s="2">
        <v>28.0</v>
      </c>
      <c r="K1963" s="2">
        <v>107.0</v>
      </c>
      <c r="L1963" s="2" t="str">
        <f t="shared" si="1"/>
        <v>Mumbai</v>
      </c>
      <c r="M1963" s="2" t="str">
        <f t="shared" si="2"/>
        <v>Delhi-Mumbai</v>
      </c>
      <c r="N1963" s="2" t="str">
        <f t="shared" si="7"/>
        <v>Outstation</v>
      </c>
      <c r="O1963" s="2" t="str">
        <f t="shared" si="3"/>
        <v>Ship2Home</v>
      </c>
      <c r="P1963" s="2">
        <f t="shared" si="4"/>
        <v>1</v>
      </c>
      <c r="Q1963" s="2">
        <f t="shared" si="5"/>
        <v>5</v>
      </c>
      <c r="R1963" s="2">
        <f t="shared" si="6"/>
        <v>135</v>
      </c>
    </row>
    <row r="1964" ht="14.25" customHeight="1">
      <c r="A1964" s="2">
        <v>727970.0</v>
      </c>
      <c r="B1964" s="2" t="s">
        <v>30</v>
      </c>
      <c r="C1964" s="2" t="s">
        <v>31</v>
      </c>
      <c r="D1964" s="2" t="s">
        <v>32</v>
      </c>
      <c r="E1964" s="2" t="s">
        <v>38</v>
      </c>
      <c r="F1964" s="2" t="s">
        <v>34</v>
      </c>
      <c r="G1964" s="4">
        <v>43531.460023148145</v>
      </c>
      <c r="H1964" s="4">
        <v>43536.460023148145</v>
      </c>
      <c r="I1964" s="4">
        <v>43535.460023148145</v>
      </c>
      <c r="J1964" s="2">
        <v>40.0</v>
      </c>
      <c r="K1964" s="2">
        <v>124.0</v>
      </c>
      <c r="L1964" s="2" t="str">
        <f t="shared" si="1"/>
        <v>Delhi</v>
      </c>
      <c r="M1964" s="2" t="str">
        <f t="shared" si="2"/>
        <v>Bangalore-Delhi</v>
      </c>
      <c r="N1964" s="2" t="str">
        <f t="shared" si="7"/>
        <v>Outstation</v>
      </c>
      <c r="O1964" s="2" t="str">
        <f t="shared" si="3"/>
        <v>Ship2Home</v>
      </c>
      <c r="P1964" s="2">
        <f t="shared" si="4"/>
        <v>1</v>
      </c>
      <c r="Q1964" s="2">
        <f t="shared" si="5"/>
        <v>5</v>
      </c>
      <c r="R1964" s="2">
        <f t="shared" si="6"/>
        <v>164</v>
      </c>
    </row>
    <row r="1965" ht="14.25" customHeight="1">
      <c r="A1965" s="2">
        <v>876003.0</v>
      </c>
      <c r="B1965" s="2" t="s">
        <v>36</v>
      </c>
      <c r="C1965" s="2" t="s">
        <v>31</v>
      </c>
      <c r="D1965" s="2" t="s">
        <v>41</v>
      </c>
      <c r="E1965" s="2" t="s">
        <v>44</v>
      </c>
      <c r="F1965" s="2" t="s">
        <v>34</v>
      </c>
      <c r="G1965" s="4">
        <v>43531.464166666665</v>
      </c>
      <c r="H1965" s="4">
        <v>43536.464166666665</v>
      </c>
      <c r="I1965" s="4">
        <v>43534.464166666665</v>
      </c>
      <c r="J1965" s="2">
        <v>0.0</v>
      </c>
      <c r="K1965" s="2">
        <v>106.0</v>
      </c>
      <c r="L1965" s="2" t="str">
        <f t="shared" si="1"/>
        <v>Delhi</v>
      </c>
      <c r="M1965" s="2" t="str">
        <f t="shared" si="2"/>
        <v>Delhi-Delhi</v>
      </c>
      <c r="N1965" s="2" t="str">
        <f t="shared" si="7"/>
        <v>Local</v>
      </c>
      <c r="O1965" s="2" t="str">
        <f t="shared" si="3"/>
        <v>FastWheels</v>
      </c>
      <c r="P1965" s="2">
        <f t="shared" si="4"/>
        <v>2</v>
      </c>
      <c r="Q1965" s="2">
        <f t="shared" si="5"/>
        <v>5</v>
      </c>
      <c r="R1965" s="2">
        <f t="shared" si="6"/>
        <v>106</v>
      </c>
    </row>
    <row r="1966" ht="14.25" customHeight="1">
      <c r="A1966" s="2">
        <v>149137.0</v>
      </c>
      <c r="B1966" s="2" t="s">
        <v>47</v>
      </c>
      <c r="C1966" s="2" t="s">
        <v>45</v>
      </c>
      <c r="D1966" s="2" t="s">
        <v>41</v>
      </c>
      <c r="E1966" s="2" t="s">
        <v>33</v>
      </c>
      <c r="F1966" s="2" t="s">
        <v>34</v>
      </c>
      <c r="G1966" s="4">
        <v>43531.46706018518</v>
      </c>
      <c r="H1966" s="4">
        <v>43538.46706018518</v>
      </c>
      <c r="I1966" s="4">
        <v>43534.46706018518</v>
      </c>
      <c r="J1966" s="2">
        <v>41.0</v>
      </c>
      <c r="K1966" s="2">
        <v>126.0</v>
      </c>
      <c r="L1966" s="2" t="str">
        <f t="shared" si="1"/>
        <v>Chennai</v>
      </c>
      <c r="M1966" s="2" t="str">
        <f t="shared" si="2"/>
        <v>Delhi-Chennai</v>
      </c>
      <c r="N1966" s="2" t="str">
        <f t="shared" si="7"/>
        <v>Outstation</v>
      </c>
      <c r="O1966" s="2" t="str">
        <f t="shared" si="3"/>
        <v>Ship2Home</v>
      </c>
      <c r="P1966" s="2">
        <f t="shared" si="4"/>
        <v>4</v>
      </c>
      <c r="Q1966" s="2">
        <f t="shared" si="5"/>
        <v>7</v>
      </c>
      <c r="R1966" s="2">
        <f t="shared" si="6"/>
        <v>167</v>
      </c>
    </row>
    <row r="1967" ht="14.25" customHeight="1">
      <c r="A1967" s="2">
        <v>350898.0</v>
      </c>
      <c r="B1967" s="2" t="s">
        <v>39</v>
      </c>
      <c r="C1967" s="2" t="s">
        <v>40</v>
      </c>
      <c r="D1967" s="2" t="s">
        <v>32</v>
      </c>
      <c r="E1967" s="2" t="s">
        <v>38</v>
      </c>
      <c r="F1967" s="2" t="s">
        <v>34</v>
      </c>
      <c r="G1967" s="4">
        <v>43531.468680555554</v>
      </c>
      <c r="H1967" s="4">
        <v>43536.468680555554</v>
      </c>
      <c r="I1967" s="4">
        <v>43536.468680555554</v>
      </c>
      <c r="J1967" s="2">
        <v>33.0</v>
      </c>
      <c r="K1967" s="2">
        <v>107.0</v>
      </c>
      <c r="L1967" s="2" t="str">
        <f t="shared" si="1"/>
        <v>Kolkata</v>
      </c>
      <c r="M1967" s="2" t="str">
        <f t="shared" si="2"/>
        <v>Bangalore-Kolkata</v>
      </c>
      <c r="N1967" s="2" t="str">
        <f t="shared" si="7"/>
        <v>Outstation</v>
      </c>
      <c r="O1967" s="2" t="str">
        <f t="shared" si="3"/>
        <v>Ship2Home</v>
      </c>
      <c r="P1967" s="2">
        <f t="shared" si="4"/>
        <v>0</v>
      </c>
      <c r="Q1967" s="2">
        <f t="shared" si="5"/>
        <v>5</v>
      </c>
      <c r="R1967" s="2">
        <f t="shared" si="6"/>
        <v>140</v>
      </c>
    </row>
    <row r="1968" ht="14.25" customHeight="1">
      <c r="A1968" s="2">
        <v>21175.0</v>
      </c>
      <c r="B1968" s="2" t="s">
        <v>46</v>
      </c>
      <c r="C1968" s="2" t="s">
        <v>45</v>
      </c>
      <c r="D1968" s="2" t="s">
        <v>32</v>
      </c>
      <c r="E1968" s="2" t="s">
        <v>33</v>
      </c>
      <c r="F1968" s="2" t="s">
        <v>34</v>
      </c>
      <c r="G1968" s="4">
        <v>43531.477534722224</v>
      </c>
      <c r="H1968" s="4">
        <v>43533.477534722224</v>
      </c>
      <c r="I1968" s="4">
        <v>43538.477534722224</v>
      </c>
      <c r="J1968" s="2">
        <v>45.0</v>
      </c>
      <c r="K1968" s="2">
        <v>121.0</v>
      </c>
      <c r="L1968" s="2" t="str">
        <f t="shared" si="1"/>
        <v>Chennai</v>
      </c>
      <c r="M1968" s="2" t="str">
        <f t="shared" si="2"/>
        <v>Bangalore-Chennai</v>
      </c>
      <c r="N1968" s="2" t="str">
        <f t="shared" si="7"/>
        <v>Outstation</v>
      </c>
      <c r="O1968" s="2" t="str">
        <f t="shared" si="3"/>
        <v>Ship2Home</v>
      </c>
      <c r="P1968" s="2">
        <f t="shared" si="4"/>
        <v>-5</v>
      </c>
      <c r="Q1968" s="2">
        <f t="shared" si="5"/>
        <v>2</v>
      </c>
      <c r="R1968" s="2">
        <f t="shared" si="6"/>
        <v>166</v>
      </c>
    </row>
    <row r="1969" ht="14.25" customHeight="1">
      <c r="A1969" s="2">
        <v>571610.0</v>
      </c>
      <c r="B1969" s="2" t="s">
        <v>36</v>
      </c>
      <c r="C1969" s="2" t="s">
        <v>45</v>
      </c>
      <c r="D1969" s="2" t="s">
        <v>41</v>
      </c>
      <c r="E1969" s="2" t="s">
        <v>44</v>
      </c>
      <c r="F1969" s="2" t="s">
        <v>34</v>
      </c>
      <c r="G1969" s="4">
        <v>43531.47818287037</v>
      </c>
      <c r="H1969" s="4">
        <v>43538.47818287037</v>
      </c>
      <c r="I1969" s="4">
        <v>43535.47818287037</v>
      </c>
      <c r="J1969" s="2">
        <v>74.0</v>
      </c>
      <c r="K1969" s="2">
        <v>108.0</v>
      </c>
      <c r="L1969" s="2" t="str">
        <f t="shared" si="1"/>
        <v>Chennai</v>
      </c>
      <c r="M1969" s="2" t="str">
        <f t="shared" si="2"/>
        <v>Delhi-Chennai</v>
      </c>
      <c r="N1969" s="2" t="str">
        <f t="shared" si="7"/>
        <v>Outstation</v>
      </c>
      <c r="O1969" s="2" t="str">
        <f t="shared" si="3"/>
        <v>FastWheels</v>
      </c>
      <c r="P1969" s="2">
        <f t="shared" si="4"/>
        <v>3</v>
      </c>
      <c r="Q1969" s="2">
        <f t="shared" si="5"/>
        <v>7</v>
      </c>
      <c r="R1969" s="2">
        <f t="shared" si="6"/>
        <v>182</v>
      </c>
    </row>
    <row r="1970" ht="14.25" customHeight="1">
      <c r="A1970" s="2">
        <v>660343.0</v>
      </c>
      <c r="B1970" s="2" t="s">
        <v>48</v>
      </c>
      <c r="C1970" s="2" t="s">
        <v>31</v>
      </c>
      <c r="D1970" s="2" t="s">
        <v>41</v>
      </c>
      <c r="E1970" s="2" t="s">
        <v>33</v>
      </c>
      <c r="F1970" s="2" t="s">
        <v>34</v>
      </c>
      <c r="G1970" s="4">
        <v>43531.479629629626</v>
      </c>
      <c r="H1970" s="4">
        <v>43535.479629629626</v>
      </c>
      <c r="I1970" s="4">
        <v>43538.479629629626</v>
      </c>
      <c r="J1970" s="2">
        <v>0.0</v>
      </c>
      <c r="K1970" s="2">
        <v>129.0</v>
      </c>
      <c r="L1970" s="2" t="str">
        <f t="shared" si="1"/>
        <v>Delhi</v>
      </c>
      <c r="M1970" s="2" t="str">
        <f t="shared" si="2"/>
        <v>Delhi-Delhi</v>
      </c>
      <c r="N1970" s="2" t="str">
        <f t="shared" si="7"/>
        <v>Local</v>
      </c>
      <c r="O1970" s="2" t="str">
        <f t="shared" si="3"/>
        <v>Ship2Home</v>
      </c>
      <c r="P1970" s="2">
        <f t="shared" si="4"/>
        <v>-3</v>
      </c>
      <c r="Q1970" s="2">
        <f t="shared" si="5"/>
        <v>4</v>
      </c>
      <c r="R1970" s="2">
        <f t="shared" si="6"/>
        <v>129</v>
      </c>
    </row>
    <row r="1971" ht="14.25" customHeight="1">
      <c r="A1971" s="2">
        <v>195002.0</v>
      </c>
      <c r="B1971" s="2" t="s">
        <v>39</v>
      </c>
      <c r="C1971" s="2" t="s">
        <v>43</v>
      </c>
      <c r="D1971" s="2" t="s">
        <v>32</v>
      </c>
      <c r="E1971" s="2" t="s">
        <v>38</v>
      </c>
      <c r="F1971" s="2" t="s">
        <v>34</v>
      </c>
      <c r="G1971" s="4">
        <v>43531.48008101852</v>
      </c>
      <c r="H1971" s="4">
        <v>43532.48008101852</v>
      </c>
      <c r="I1971" s="4">
        <v>43537.48008101852</v>
      </c>
      <c r="J1971" s="2">
        <v>0.0</v>
      </c>
      <c r="K1971" s="2">
        <v>122.0</v>
      </c>
      <c r="L1971" s="2" t="str">
        <f t="shared" si="1"/>
        <v>Bangalore</v>
      </c>
      <c r="M1971" s="2" t="str">
        <f t="shared" si="2"/>
        <v>Bangalore-Bangalore</v>
      </c>
      <c r="N1971" s="2" t="str">
        <f t="shared" si="7"/>
        <v>Local</v>
      </c>
      <c r="O1971" s="2" t="str">
        <f t="shared" si="3"/>
        <v>Ship2Home</v>
      </c>
      <c r="P1971" s="2">
        <f t="shared" si="4"/>
        <v>-5</v>
      </c>
      <c r="Q1971" s="2">
        <f t="shared" si="5"/>
        <v>1</v>
      </c>
      <c r="R1971" s="2">
        <f t="shared" si="6"/>
        <v>122</v>
      </c>
    </row>
    <row r="1972" ht="14.25" customHeight="1">
      <c r="A1972" s="2">
        <v>461954.0</v>
      </c>
      <c r="B1972" s="2" t="s">
        <v>48</v>
      </c>
      <c r="C1972" s="2" t="s">
        <v>43</v>
      </c>
      <c r="D1972" s="2" t="s">
        <v>32</v>
      </c>
      <c r="E1972" s="2" t="s">
        <v>44</v>
      </c>
      <c r="F1972" s="2" t="s">
        <v>34</v>
      </c>
      <c r="G1972" s="4">
        <v>43531.48474537037</v>
      </c>
      <c r="H1972" s="4">
        <v>43531.48474537037</v>
      </c>
      <c r="I1972" s="4">
        <v>43534.48474537037</v>
      </c>
      <c r="J1972" s="2">
        <v>0.0</v>
      </c>
      <c r="K1972" s="2">
        <v>108.0</v>
      </c>
      <c r="L1972" s="2" t="str">
        <f t="shared" si="1"/>
        <v>Bangalore</v>
      </c>
      <c r="M1972" s="2" t="str">
        <f t="shared" si="2"/>
        <v>Bangalore-Bangalore</v>
      </c>
      <c r="N1972" s="2" t="str">
        <f t="shared" si="7"/>
        <v>Local</v>
      </c>
      <c r="O1972" s="2" t="str">
        <f t="shared" si="3"/>
        <v>FastWheels</v>
      </c>
      <c r="P1972" s="2">
        <f t="shared" si="4"/>
        <v>-3</v>
      </c>
      <c r="Q1972" s="2">
        <f t="shared" si="5"/>
        <v>0</v>
      </c>
      <c r="R1972" s="2">
        <f t="shared" si="6"/>
        <v>108</v>
      </c>
    </row>
    <row r="1973" ht="14.25" customHeight="1">
      <c r="A1973" s="2">
        <v>558907.0</v>
      </c>
      <c r="B1973" s="2" t="s">
        <v>39</v>
      </c>
      <c r="C1973" s="2" t="s">
        <v>31</v>
      </c>
      <c r="D1973" s="2" t="s">
        <v>41</v>
      </c>
      <c r="E1973" s="2" t="s">
        <v>33</v>
      </c>
      <c r="F1973" s="2" t="s">
        <v>34</v>
      </c>
      <c r="G1973" s="4">
        <v>43531.486134259256</v>
      </c>
      <c r="H1973" s="4">
        <v>43534.486134259256</v>
      </c>
      <c r="I1973" s="4">
        <v>43534.486134259256</v>
      </c>
      <c r="J1973" s="2">
        <v>0.0</v>
      </c>
      <c r="K1973" s="2">
        <v>126.0</v>
      </c>
      <c r="L1973" s="2" t="str">
        <f t="shared" si="1"/>
        <v>Delhi</v>
      </c>
      <c r="M1973" s="2" t="str">
        <f t="shared" si="2"/>
        <v>Delhi-Delhi</v>
      </c>
      <c r="N1973" s="2" t="str">
        <f t="shared" si="7"/>
        <v>Local</v>
      </c>
      <c r="O1973" s="2" t="str">
        <f t="shared" si="3"/>
        <v>Ship2Home</v>
      </c>
      <c r="P1973" s="2">
        <f t="shared" si="4"/>
        <v>0</v>
      </c>
      <c r="Q1973" s="2">
        <f t="shared" si="5"/>
        <v>3</v>
      </c>
      <c r="R1973" s="2">
        <f t="shared" si="6"/>
        <v>126</v>
      </c>
    </row>
    <row r="1974" ht="14.25" customHeight="1">
      <c r="A1974" s="2">
        <v>985037.0</v>
      </c>
      <c r="B1974" s="2" t="s">
        <v>39</v>
      </c>
      <c r="C1974" s="2" t="s">
        <v>43</v>
      </c>
      <c r="D1974" s="2" t="s">
        <v>32</v>
      </c>
      <c r="E1974" s="2" t="s">
        <v>33</v>
      </c>
      <c r="F1974" s="2" t="s">
        <v>34</v>
      </c>
      <c r="G1974" s="4">
        <v>43531.49534722222</v>
      </c>
      <c r="H1974" s="4">
        <v>43534.49534722222</v>
      </c>
      <c r="I1974" s="4">
        <v>43536.49534722222</v>
      </c>
      <c r="J1974" s="2">
        <v>0.0</v>
      </c>
      <c r="K1974" s="2">
        <v>123.0</v>
      </c>
      <c r="L1974" s="2" t="str">
        <f t="shared" si="1"/>
        <v>Bangalore</v>
      </c>
      <c r="M1974" s="2" t="str">
        <f t="shared" si="2"/>
        <v>Bangalore-Bangalore</v>
      </c>
      <c r="N1974" s="2" t="str">
        <f t="shared" si="7"/>
        <v>Local</v>
      </c>
      <c r="O1974" s="2" t="str">
        <f t="shared" si="3"/>
        <v>Ship2Home</v>
      </c>
      <c r="P1974" s="2">
        <f t="shared" si="4"/>
        <v>-2</v>
      </c>
      <c r="Q1974" s="2">
        <f t="shared" si="5"/>
        <v>3</v>
      </c>
      <c r="R1974" s="2">
        <f t="shared" si="6"/>
        <v>123</v>
      </c>
    </row>
    <row r="1975" ht="14.25" customHeight="1">
      <c r="A1975" s="2">
        <v>242170.0</v>
      </c>
      <c r="B1975" s="2" t="s">
        <v>39</v>
      </c>
      <c r="C1975" s="2" t="s">
        <v>37</v>
      </c>
      <c r="D1975" s="2" t="s">
        <v>41</v>
      </c>
      <c r="E1975" s="2" t="s">
        <v>38</v>
      </c>
      <c r="F1975" s="2" t="s">
        <v>34</v>
      </c>
      <c r="G1975" s="4">
        <v>43531.49559027778</v>
      </c>
      <c r="H1975" s="4">
        <v>43535.49559027778</v>
      </c>
      <c r="I1975" s="4">
        <v>43537.49559027778</v>
      </c>
      <c r="J1975" s="2">
        <v>30.0</v>
      </c>
      <c r="K1975" s="2">
        <v>112.0</v>
      </c>
      <c r="L1975" s="2" t="str">
        <f t="shared" si="1"/>
        <v>Mumbai</v>
      </c>
      <c r="M1975" s="2" t="str">
        <f t="shared" si="2"/>
        <v>Delhi-Mumbai</v>
      </c>
      <c r="N1975" s="2" t="str">
        <f t="shared" si="7"/>
        <v>Outstation</v>
      </c>
      <c r="O1975" s="2" t="str">
        <f t="shared" si="3"/>
        <v>Ship2Home</v>
      </c>
      <c r="P1975" s="2">
        <f t="shared" si="4"/>
        <v>-2</v>
      </c>
      <c r="Q1975" s="2">
        <f t="shared" si="5"/>
        <v>4</v>
      </c>
      <c r="R1975" s="2">
        <f t="shared" si="6"/>
        <v>142</v>
      </c>
    </row>
    <row r="1976" ht="14.25" customHeight="1">
      <c r="A1976" s="2">
        <v>921142.0</v>
      </c>
      <c r="B1976" s="2" t="s">
        <v>47</v>
      </c>
      <c r="C1976" s="2" t="s">
        <v>31</v>
      </c>
      <c r="D1976" s="2" t="s">
        <v>32</v>
      </c>
      <c r="E1976" s="2" t="s">
        <v>38</v>
      </c>
      <c r="F1976" s="2" t="s">
        <v>34</v>
      </c>
      <c r="G1976" s="4">
        <v>43531.495729166665</v>
      </c>
      <c r="H1976" s="4">
        <v>43539.495729166665</v>
      </c>
      <c r="I1976" s="4">
        <v>43535.495729166665</v>
      </c>
      <c r="J1976" s="2">
        <v>30.0</v>
      </c>
      <c r="K1976" s="2">
        <v>121.0</v>
      </c>
      <c r="L1976" s="2" t="str">
        <f t="shared" si="1"/>
        <v>Delhi</v>
      </c>
      <c r="M1976" s="2" t="str">
        <f t="shared" si="2"/>
        <v>Bangalore-Delhi</v>
      </c>
      <c r="N1976" s="2" t="str">
        <f t="shared" si="7"/>
        <v>Outstation</v>
      </c>
      <c r="O1976" s="2" t="str">
        <f t="shared" si="3"/>
        <v>Ship2Home</v>
      </c>
      <c r="P1976" s="2">
        <f t="shared" si="4"/>
        <v>4</v>
      </c>
      <c r="Q1976" s="2">
        <f t="shared" si="5"/>
        <v>8</v>
      </c>
      <c r="R1976" s="2">
        <f t="shared" si="6"/>
        <v>151</v>
      </c>
    </row>
    <row r="1977" ht="14.25" customHeight="1">
      <c r="A1977" s="2">
        <v>803843.0</v>
      </c>
      <c r="B1977" s="2" t="s">
        <v>30</v>
      </c>
      <c r="C1977" s="2" t="s">
        <v>43</v>
      </c>
      <c r="D1977" s="2" t="s">
        <v>41</v>
      </c>
      <c r="E1977" s="2" t="s">
        <v>33</v>
      </c>
      <c r="F1977" s="2" t="s">
        <v>34</v>
      </c>
      <c r="G1977" s="4">
        <v>43531.500925925924</v>
      </c>
      <c r="H1977" s="4">
        <v>43541.500925925924</v>
      </c>
      <c r="I1977" s="4">
        <v>43536.500925925924</v>
      </c>
      <c r="J1977" s="2">
        <v>35.0</v>
      </c>
      <c r="K1977" s="2">
        <v>121.0</v>
      </c>
      <c r="L1977" s="2" t="str">
        <f t="shared" si="1"/>
        <v>Bangalore</v>
      </c>
      <c r="M1977" s="2" t="str">
        <f t="shared" si="2"/>
        <v>Delhi-Bangalore</v>
      </c>
      <c r="N1977" s="2" t="str">
        <f t="shared" si="7"/>
        <v>Outstation</v>
      </c>
      <c r="O1977" s="2" t="str">
        <f t="shared" si="3"/>
        <v>Ship2Home</v>
      </c>
      <c r="P1977" s="2">
        <f t="shared" si="4"/>
        <v>5</v>
      </c>
      <c r="Q1977" s="2">
        <f t="shared" si="5"/>
        <v>10</v>
      </c>
      <c r="R1977" s="2">
        <f t="shared" si="6"/>
        <v>156</v>
      </c>
    </row>
    <row r="1978" ht="14.25" customHeight="1">
      <c r="A1978" s="2">
        <v>291732.0</v>
      </c>
      <c r="B1978" s="2" t="s">
        <v>36</v>
      </c>
      <c r="C1978" s="2" t="s">
        <v>45</v>
      </c>
      <c r="D1978" s="2" t="s">
        <v>41</v>
      </c>
      <c r="E1978" s="2" t="s">
        <v>44</v>
      </c>
      <c r="F1978" s="2" t="s">
        <v>34</v>
      </c>
      <c r="G1978" s="4">
        <v>43531.50119212963</v>
      </c>
      <c r="H1978" s="4">
        <v>43536.50119212963</v>
      </c>
      <c r="I1978" s="4">
        <v>43537.50119212963</v>
      </c>
      <c r="J1978" s="2">
        <v>38.0</v>
      </c>
      <c r="K1978" s="2">
        <v>123.0</v>
      </c>
      <c r="L1978" s="2" t="str">
        <f t="shared" si="1"/>
        <v>Chennai</v>
      </c>
      <c r="M1978" s="2" t="str">
        <f t="shared" si="2"/>
        <v>Delhi-Chennai</v>
      </c>
      <c r="N1978" s="2" t="str">
        <f t="shared" si="7"/>
        <v>Outstation</v>
      </c>
      <c r="O1978" s="2" t="str">
        <f t="shared" si="3"/>
        <v>FastWheels</v>
      </c>
      <c r="P1978" s="2">
        <f t="shared" si="4"/>
        <v>-1</v>
      </c>
      <c r="Q1978" s="2">
        <f t="shared" si="5"/>
        <v>5</v>
      </c>
      <c r="R1978" s="2">
        <f t="shared" si="6"/>
        <v>161</v>
      </c>
    </row>
    <row r="1979" ht="14.25" customHeight="1">
      <c r="A1979" s="2">
        <v>586419.0</v>
      </c>
      <c r="B1979" s="2" t="s">
        <v>39</v>
      </c>
      <c r="C1979" s="2" t="s">
        <v>37</v>
      </c>
      <c r="D1979" s="2" t="s">
        <v>41</v>
      </c>
      <c r="E1979" s="2" t="s">
        <v>33</v>
      </c>
      <c r="F1979" s="2" t="s">
        <v>34</v>
      </c>
      <c r="G1979" s="4">
        <v>43531.50969907407</v>
      </c>
      <c r="H1979" s="4">
        <v>43534.50969907407</v>
      </c>
      <c r="I1979" s="4">
        <v>43538.50969907407</v>
      </c>
      <c r="J1979" s="2">
        <v>41.0</v>
      </c>
      <c r="K1979" s="2">
        <v>106.0</v>
      </c>
      <c r="L1979" s="2" t="str">
        <f t="shared" si="1"/>
        <v>Mumbai</v>
      </c>
      <c r="M1979" s="2" t="str">
        <f t="shared" si="2"/>
        <v>Delhi-Mumbai</v>
      </c>
      <c r="N1979" s="2" t="str">
        <f t="shared" si="7"/>
        <v>Outstation</v>
      </c>
      <c r="O1979" s="2" t="str">
        <f t="shared" si="3"/>
        <v>Ship2Home</v>
      </c>
      <c r="P1979" s="2">
        <f t="shared" si="4"/>
        <v>-4</v>
      </c>
      <c r="Q1979" s="2">
        <f t="shared" si="5"/>
        <v>3</v>
      </c>
      <c r="R1979" s="2">
        <f t="shared" si="6"/>
        <v>147</v>
      </c>
    </row>
    <row r="1980" ht="14.25" customHeight="1">
      <c r="A1980" s="2">
        <v>135836.0</v>
      </c>
      <c r="B1980" s="2" t="s">
        <v>47</v>
      </c>
      <c r="C1980" s="2" t="s">
        <v>40</v>
      </c>
      <c r="D1980" s="2" t="s">
        <v>41</v>
      </c>
      <c r="E1980" s="2" t="s">
        <v>44</v>
      </c>
      <c r="F1980" s="2" t="s">
        <v>34</v>
      </c>
      <c r="G1980" s="4">
        <v>43531.518425925926</v>
      </c>
      <c r="H1980" s="4">
        <v>43536.518425925926</v>
      </c>
      <c r="I1980" s="4">
        <v>43538.518425925926</v>
      </c>
      <c r="J1980" s="2">
        <v>27.0</v>
      </c>
      <c r="K1980" s="2">
        <v>105.0</v>
      </c>
      <c r="L1980" s="2" t="str">
        <f t="shared" si="1"/>
        <v>Kolkata</v>
      </c>
      <c r="M1980" s="2" t="str">
        <f t="shared" si="2"/>
        <v>Delhi-Kolkata</v>
      </c>
      <c r="N1980" s="2" t="str">
        <f t="shared" si="7"/>
        <v>Outstation</v>
      </c>
      <c r="O1980" s="2" t="str">
        <f t="shared" si="3"/>
        <v>FastWheels</v>
      </c>
      <c r="P1980" s="2">
        <f t="shared" si="4"/>
        <v>-2</v>
      </c>
      <c r="Q1980" s="2">
        <f t="shared" si="5"/>
        <v>5</v>
      </c>
      <c r="R1980" s="2">
        <f t="shared" si="6"/>
        <v>132</v>
      </c>
    </row>
    <row r="1981" ht="14.25" customHeight="1">
      <c r="A1981" s="2">
        <v>846794.0</v>
      </c>
      <c r="B1981" s="2" t="s">
        <v>36</v>
      </c>
      <c r="C1981" s="2" t="s">
        <v>37</v>
      </c>
      <c r="D1981" s="2" t="s">
        <v>41</v>
      </c>
      <c r="E1981" s="2" t="s">
        <v>38</v>
      </c>
      <c r="F1981" s="2" t="s">
        <v>34</v>
      </c>
      <c r="G1981" s="4">
        <v>43531.52055555556</v>
      </c>
      <c r="H1981" s="4">
        <v>43535.52055555556</v>
      </c>
      <c r="I1981" s="4">
        <v>43537.52055555556</v>
      </c>
      <c r="J1981" s="2">
        <v>34.0</v>
      </c>
      <c r="K1981" s="2">
        <v>107.0</v>
      </c>
      <c r="L1981" s="2" t="str">
        <f t="shared" si="1"/>
        <v>Mumbai</v>
      </c>
      <c r="M1981" s="2" t="str">
        <f t="shared" si="2"/>
        <v>Delhi-Mumbai</v>
      </c>
      <c r="N1981" s="2" t="str">
        <f t="shared" si="7"/>
        <v>Outstation</v>
      </c>
      <c r="O1981" s="2" t="str">
        <f t="shared" si="3"/>
        <v>Ship2Home</v>
      </c>
      <c r="P1981" s="2">
        <f t="shared" si="4"/>
        <v>-2</v>
      </c>
      <c r="Q1981" s="2">
        <f t="shared" si="5"/>
        <v>4</v>
      </c>
      <c r="R1981" s="2">
        <f t="shared" si="6"/>
        <v>141</v>
      </c>
    </row>
    <row r="1982" ht="14.25" customHeight="1">
      <c r="A1982" s="2">
        <v>981903.0</v>
      </c>
      <c r="B1982" s="2" t="s">
        <v>36</v>
      </c>
      <c r="C1982" s="2" t="s">
        <v>43</v>
      </c>
      <c r="D1982" s="2" t="s">
        <v>41</v>
      </c>
      <c r="E1982" s="2" t="s">
        <v>33</v>
      </c>
      <c r="F1982" s="2" t="s">
        <v>34</v>
      </c>
      <c r="G1982" s="4">
        <v>43531.52434027778</v>
      </c>
      <c r="H1982" s="4">
        <v>43541.52434027778</v>
      </c>
      <c r="I1982" s="4">
        <v>43537.52434027778</v>
      </c>
      <c r="J1982" s="2">
        <v>33.0</v>
      </c>
      <c r="K1982" s="2">
        <v>126.0</v>
      </c>
      <c r="L1982" s="2" t="str">
        <f t="shared" si="1"/>
        <v>Bangalore</v>
      </c>
      <c r="M1982" s="2" t="str">
        <f t="shared" si="2"/>
        <v>Delhi-Bangalore</v>
      </c>
      <c r="N1982" s="2" t="str">
        <f t="shared" si="7"/>
        <v>Outstation</v>
      </c>
      <c r="O1982" s="2" t="str">
        <f t="shared" si="3"/>
        <v>Ship2Home</v>
      </c>
      <c r="P1982" s="2">
        <f t="shared" si="4"/>
        <v>4</v>
      </c>
      <c r="Q1982" s="2">
        <f t="shared" si="5"/>
        <v>10</v>
      </c>
      <c r="R1982" s="2">
        <f t="shared" si="6"/>
        <v>159</v>
      </c>
    </row>
    <row r="1983" ht="14.25" customHeight="1">
      <c r="A1983" s="2">
        <v>269235.0</v>
      </c>
      <c r="B1983" s="2" t="s">
        <v>30</v>
      </c>
      <c r="C1983" s="2" t="s">
        <v>37</v>
      </c>
      <c r="D1983" s="2" t="s">
        <v>41</v>
      </c>
      <c r="E1983" s="2" t="s">
        <v>44</v>
      </c>
      <c r="F1983" s="2" t="s">
        <v>34</v>
      </c>
      <c r="G1983" s="4">
        <v>43531.52569444444</v>
      </c>
      <c r="H1983" s="4">
        <v>43533.52569444444</v>
      </c>
      <c r="I1983" s="4">
        <v>43535.52569444444</v>
      </c>
      <c r="J1983" s="2">
        <v>80.0</v>
      </c>
      <c r="K1983" s="2">
        <v>93.0</v>
      </c>
      <c r="L1983" s="2" t="str">
        <f t="shared" si="1"/>
        <v>Mumbai</v>
      </c>
      <c r="M1983" s="2" t="str">
        <f t="shared" si="2"/>
        <v>Delhi-Mumbai</v>
      </c>
      <c r="N1983" s="2" t="str">
        <f t="shared" si="7"/>
        <v>Outstation</v>
      </c>
      <c r="O1983" s="2" t="str">
        <f t="shared" si="3"/>
        <v>FastWheels</v>
      </c>
      <c r="P1983" s="2">
        <f t="shared" si="4"/>
        <v>-2</v>
      </c>
      <c r="Q1983" s="2">
        <f t="shared" si="5"/>
        <v>2</v>
      </c>
      <c r="R1983" s="2">
        <f t="shared" si="6"/>
        <v>173</v>
      </c>
    </row>
    <row r="1984" ht="14.25" customHeight="1">
      <c r="A1984" s="2">
        <v>94497.0</v>
      </c>
      <c r="B1984" s="2" t="s">
        <v>30</v>
      </c>
      <c r="C1984" s="2" t="s">
        <v>37</v>
      </c>
      <c r="D1984" s="2" t="s">
        <v>41</v>
      </c>
      <c r="E1984" s="2" t="s">
        <v>33</v>
      </c>
      <c r="F1984" s="2" t="s">
        <v>34</v>
      </c>
      <c r="G1984" s="4">
        <v>43531.52579861111</v>
      </c>
      <c r="H1984" s="4">
        <v>43536.52579861111</v>
      </c>
      <c r="I1984" s="4">
        <v>43538.52579861111</v>
      </c>
      <c r="J1984" s="2">
        <v>33.0</v>
      </c>
      <c r="K1984" s="2">
        <v>107.0</v>
      </c>
      <c r="L1984" s="2" t="str">
        <f t="shared" si="1"/>
        <v>Mumbai</v>
      </c>
      <c r="M1984" s="2" t="str">
        <f t="shared" si="2"/>
        <v>Delhi-Mumbai</v>
      </c>
      <c r="N1984" s="2" t="str">
        <f t="shared" si="7"/>
        <v>Outstation</v>
      </c>
      <c r="O1984" s="2" t="str">
        <f t="shared" si="3"/>
        <v>Ship2Home</v>
      </c>
      <c r="P1984" s="2">
        <f t="shared" si="4"/>
        <v>-2</v>
      </c>
      <c r="Q1984" s="2">
        <f t="shared" si="5"/>
        <v>5</v>
      </c>
      <c r="R1984" s="2">
        <f t="shared" si="6"/>
        <v>140</v>
      </c>
    </row>
    <row r="1985" ht="14.25" customHeight="1">
      <c r="A1985" s="2">
        <v>814550.0</v>
      </c>
      <c r="B1985" s="2" t="s">
        <v>39</v>
      </c>
      <c r="C1985" s="2" t="s">
        <v>31</v>
      </c>
      <c r="D1985" s="2" t="s">
        <v>41</v>
      </c>
      <c r="E1985" s="2" t="s">
        <v>38</v>
      </c>
      <c r="F1985" s="2" t="s">
        <v>34</v>
      </c>
      <c r="G1985" s="4">
        <v>43531.52657407407</v>
      </c>
      <c r="H1985" s="4">
        <v>43532.52657407407</v>
      </c>
      <c r="I1985" s="4">
        <v>43536.52657407407</v>
      </c>
      <c r="J1985" s="2">
        <v>0.0</v>
      </c>
      <c r="K1985" s="2">
        <v>124.0</v>
      </c>
      <c r="L1985" s="2" t="str">
        <f t="shared" si="1"/>
        <v>Delhi</v>
      </c>
      <c r="M1985" s="2" t="str">
        <f t="shared" si="2"/>
        <v>Delhi-Delhi</v>
      </c>
      <c r="N1985" s="2" t="str">
        <f t="shared" si="7"/>
        <v>Local</v>
      </c>
      <c r="O1985" s="2" t="str">
        <f t="shared" si="3"/>
        <v>Ship2Home</v>
      </c>
      <c r="P1985" s="2">
        <f t="shared" si="4"/>
        <v>-4</v>
      </c>
      <c r="Q1985" s="2">
        <f t="shared" si="5"/>
        <v>1</v>
      </c>
      <c r="R1985" s="2">
        <f t="shared" si="6"/>
        <v>124</v>
      </c>
    </row>
    <row r="1986" ht="14.25" customHeight="1">
      <c r="A1986" s="2">
        <v>326868.0</v>
      </c>
      <c r="B1986" s="2" t="s">
        <v>47</v>
      </c>
      <c r="C1986" s="2" t="s">
        <v>45</v>
      </c>
      <c r="D1986" s="2" t="s">
        <v>32</v>
      </c>
      <c r="E1986" s="2" t="s">
        <v>44</v>
      </c>
      <c r="F1986" s="2" t="s">
        <v>34</v>
      </c>
      <c r="G1986" s="4">
        <v>43531.52832175926</v>
      </c>
      <c r="H1986" s="4">
        <v>43538.52832175926</v>
      </c>
      <c r="I1986" s="4">
        <v>43538.52832175926</v>
      </c>
      <c r="J1986" s="2">
        <v>38.0</v>
      </c>
      <c r="K1986" s="2">
        <v>127.0</v>
      </c>
      <c r="L1986" s="2" t="str">
        <f t="shared" si="1"/>
        <v>Chennai</v>
      </c>
      <c r="M1986" s="2" t="str">
        <f t="shared" si="2"/>
        <v>Bangalore-Chennai</v>
      </c>
      <c r="N1986" s="2" t="str">
        <f t="shared" si="7"/>
        <v>Outstation</v>
      </c>
      <c r="O1986" s="2" t="str">
        <f t="shared" si="3"/>
        <v>FastWheels</v>
      </c>
      <c r="P1986" s="2">
        <f t="shared" si="4"/>
        <v>0</v>
      </c>
      <c r="Q1986" s="2">
        <f t="shared" si="5"/>
        <v>7</v>
      </c>
      <c r="R1986" s="2">
        <f t="shared" si="6"/>
        <v>165</v>
      </c>
    </row>
    <row r="1987" ht="14.25" customHeight="1">
      <c r="A1987" s="2">
        <v>423134.0</v>
      </c>
      <c r="B1987" s="2" t="s">
        <v>36</v>
      </c>
      <c r="C1987" s="2" t="s">
        <v>31</v>
      </c>
      <c r="D1987" s="2" t="s">
        <v>32</v>
      </c>
      <c r="E1987" s="2" t="s">
        <v>44</v>
      </c>
      <c r="F1987" s="2" t="s">
        <v>34</v>
      </c>
      <c r="G1987" s="4">
        <v>43531.528912037036</v>
      </c>
      <c r="H1987" s="4">
        <v>43533.528912037036</v>
      </c>
      <c r="I1987" s="4">
        <v>43538.528912037036</v>
      </c>
      <c r="J1987" s="2">
        <v>65.0</v>
      </c>
      <c r="K1987" s="2">
        <v>106.0</v>
      </c>
      <c r="L1987" s="2" t="str">
        <f t="shared" si="1"/>
        <v>Delhi</v>
      </c>
      <c r="M1987" s="2" t="str">
        <f t="shared" si="2"/>
        <v>Bangalore-Delhi</v>
      </c>
      <c r="N1987" s="2" t="str">
        <f t="shared" si="7"/>
        <v>Outstation</v>
      </c>
      <c r="O1987" s="2" t="str">
        <f t="shared" si="3"/>
        <v>FastWheels</v>
      </c>
      <c r="P1987" s="2">
        <f t="shared" si="4"/>
        <v>-5</v>
      </c>
      <c r="Q1987" s="2">
        <f t="shared" si="5"/>
        <v>2</v>
      </c>
      <c r="R1987" s="2">
        <f t="shared" si="6"/>
        <v>171</v>
      </c>
    </row>
    <row r="1988" ht="14.25" customHeight="1">
      <c r="A1988" s="2">
        <v>654204.0</v>
      </c>
      <c r="B1988" s="2" t="s">
        <v>30</v>
      </c>
      <c r="C1988" s="2" t="s">
        <v>45</v>
      </c>
      <c r="D1988" s="2" t="s">
        <v>41</v>
      </c>
      <c r="E1988" s="2" t="s">
        <v>44</v>
      </c>
      <c r="F1988" s="2" t="s">
        <v>34</v>
      </c>
      <c r="G1988" s="4">
        <v>43531.532685185186</v>
      </c>
      <c r="H1988" s="4">
        <v>43537.532685185186</v>
      </c>
      <c r="I1988" s="4">
        <v>43535.532685185186</v>
      </c>
      <c r="J1988" s="2">
        <v>25.0</v>
      </c>
      <c r="K1988" s="2">
        <v>121.0</v>
      </c>
      <c r="L1988" s="2" t="str">
        <f t="shared" si="1"/>
        <v>Chennai</v>
      </c>
      <c r="M1988" s="2" t="str">
        <f t="shared" si="2"/>
        <v>Delhi-Chennai</v>
      </c>
      <c r="N1988" s="2" t="str">
        <f t="shared" si="7"/>
        <v>Outstation</v>
      </c>
      <c r="O1988" s="2" t="str">
        <f t="shared" si="3"/>
        <v>FastWheels</v>
      </c>
      <c r="P1988" s="2">
        <f t="shared" si="4"/>
        <v>2</v>
      </c>
      <c r="Q1988" s="2">
        <f t="shared" si="5"/>
        <v>6</v>
      </c>
      <c r="R1988" s="2">
        <f t="shared" si="6"/>
        <v>146</v>
      </c>
    </row>
    <row r="1989" ht="14.25" customHeight="1">
      <c r="A1989" s="2">
        <v>199168.0</v>
      </c>
      <c r="B1989" s="2" t="s">
        <v>42</v>
      </c>
      <c r="C1989" s="2" t="s">
        <v>37</v>
      </c>
      <c r="D1989" s="2" t="s">
        <v>32</v>
      </c>
      <c r="E1989" s="2" t="s">
        <v>44</v>
      </c>
      <c r="F1989" s="2" t="s">
        <v>34</v>
      </c>
      <c r="G1989" s="4">
        <v>43531.53297453704</v>
      </c>
      <c r="H1989" s="4">
        <v>43533.53297453704</v>
      </c>
      <c r="I1989" s="4">
        <v>43534.53297453704</v>
      </c>
      <c r="J1989" s="2">
        <v>35.0</v>
      </c>
      <c r="K1989" s="2">
        <v>112.0</v>
      </c>
      <c r="L1989" s="2" t="str">
        <f t="shared" si="1"/>
        <v>Mumbai</v>
      </c>
      <c r="M1989" s="2" t="str">
        <f t="shared" si="2"/>
        <v>Bangalore-Mumbai</v>
      </c>
      <c r="N1989" s="2" t="str">
        <f t="shared" si="7"/>
        <v>Outstation</v>
      </c>
      <c r="O1989" s="2" t="str">
        <f t="shared" si="3"/>
        <v>FastWheels</v>
      </c>
      <c r="P1989" s="2">
        <f t="shared" si="4"/>
        <v>-1</v>
      </c>
      <c r="Q1989" s="2">
        <f t="shared" si="5"/>
        <v>2</v>
      </c>
      <c r="R1989" s="2">
        <f t="shared" si="6"/>
        <v>147</v>
      </c>
    </row>
    <row r="1990" ht="14.25" customHeight="1">
      <c r="A1990" s="2">
        <v>796155.0</v>
      </c>
      <c r="B1990" s="2" t="s">
        <v>49</v>
      </c>
      <c r="C1990" s="2" t="s">
        <v>40</v>
      </c>
      <c r="D1990" s="2" t="s">
        <v>32</v>
      </c>
      <c r="E1990" s="2" t="s">
        <v>44</v>
      </c>
      <c r="F1990" s="2" t="s">
        <v>34</v>
      </c>
      <c r="G1990" s="4">
        <v>43531.53736111111</v>
      </c>
      <c r="H1990" s="4">
        <v>43539.53736111111</v>
      </c>
      <c r="I1990" s="4">
        <v>43538.53736111111</v>
      </c>
      <c r="J1990" s="2">
        <v>76.0</v>
      </c>
      <c r="K1990" s="2">
        <v>88.0</v>
      </c>
      <c r="L1990" s="2" t="str">
        <f t="shared" si="1"/>
        <v>Kolkata</v>
      </c>
      <c r="M1990" s="2" t="str">
        <f t="shared" si="2"/>
        <v>Bangalore-Kolkata</v>
      </c>
      <c r="N1990" s="2" t="str">
        <f t="shared" si="7"/>
        <v>Outstation</v>
      </c>
      <c r="O1990" s="2" t="str">
        <f t="shared" si="3"/>
        <v>FastWheels</v>
      </c>
      <c r="P1990" s="2">
        <f t="shared" si="4"/>
        <v>1</v>
      </c>
      <c r="Q1990" s="2">
        <f t="shared" si="5"/>
        <v>8</v>
      </c>
      <c r="R1990" s="2">
        <f t="shared" si="6"/>
        <v>164</v>
      </c>
    </row>
    <row r="1991" ht="14.25" customHeight="1">
      <c r="A1991" s="2">
        <v>648313.0</v>
      </c>
      <c r="B1991" s="2" t="s">
        <v>39</v>
      </c>
      <c r="C1991" s="2" t="s">
        <v>43</v>
      </c>
      <c r="D1991" s="2" t="s">
        <v>32</v>
      </c>
      <c r="E1991" s="2" t="s">
        <v>33</v>
      </c>
      <c r="F1991" s="2" t="s">
        <v>34</v>
      </c>
      <c r="G1991" s="4">
        <v>43531.538668981484</v>
      </c>
      <c r="H1991" s="4">
        <v>43536.538668981484</v>
      </c>
      <c r="I1991" s="4">
        <v>43535.538668981484</v>
      </c>
      <c r="J1991" s="2">
        <v>0.0</v>
      </c>
      <c r="K1991" s="2">
        <v>122.0</v>
      </c>
      <c r="L1991" s="2" t="str">
        <f t="shared" si="1"/>
        <v>Bangalore</v>
      </c>
      <c r="M1991" s="2" t="str">
        <f t="shared" si="2"/>
        <v>Bangalore-Bangalore</v>
      </c>
      <c r="N1991" s="2" t="str">
        <f t="shared" si="7"/>
        <v>Local</v>
      </c>
      <c r="O1991" s="2" t="str">
        <f t="shared" si="3"/>
        <v>Ship2Home</v>
      </c>
      <c r="P1991" s="2">
        <f t="shared" si="4"/>
        <v>1</v>
      </c>
      <c r="Q1991" s="2">
        <f t="shared" si="5"/>
        <v>5</v>
      </c>
      <c r="R1991" s="2">
        <f t="shared" si="6"/>
        <v>122</v>
      </c>
    </row>
    <row r="1992" ht="14.25" customHeight="1">
      <c r="A1992" s="2">
        <v>552021.0</v>
      </c>
      <c r="B1992" s="2" t="s">
        <v>30</v>
      </c>
      <c r="C1992" s="2" t="s">
        <v>40</v>
      </c>
      <c r="D1992" s="2" t="s">
        <v>41</v>
      </c>
      <c r="E1992" s="2" t="s">
        <v>33</v>
      </c>
      <c r="F1992" s="2" t="s">
        <v>34</v>
      </c>
      <c r="G1992" s="4">
        <v>43531.54486111111</v>
      </c>
      <c r="H1992" s="4">
        <v>43537.54486111111</v>
      </c>
      <c r="I1992" s="4">
        <v>43535.54486111111</v>
      </c>
      <c r="J1992" s="2">
        <v>32.0</v>
      </c>
      <c r="K1992" s="2">
        <v>112.0</v>
      </c>
      <c r="L1992" s="2" t="str">
        <f t="shared" si="1"/>
        <v>Kolkata</v>
      </c>
      <c r="M1992" s="2" t="str">
        <f t="shared" si="2"/>
        <v>Delhi-Kolkata</v>
      </c>
      <c r="N1992" s="2" t="str">
        <f t="shared" si="7"/>
        <v>Outstation</v>
      </c>
      <c r="O1992" s="2" t="str">
        <f t="shared" si="3"/>
        <v>Ship2Home</v>
      </c>
      <c r="P1992" s="2">
        <f t="shared" si="4"/>
        <v>2</v>
      </c>
      <c r="Q1992" s="2">
        <f t="shared" si="5"/>
        <v>6</v>
      </c>
      <c r="R1992" s="2">
        <f t="shared" si="6"/>
        <v>144</v>
      </c>
    </row>
    <row r="1993" ht="14.25" customHeight="1">
      <c r="A1993" s="2">
        <v>765840.0</v>
      </c>
      <c r="B1993" s="2" t="s">
        <v>47</v>
      </c>
      <c r="C1993" s="2" t="s">
        <v>43</v>
      </c>
      <c r="D1993" s="2" t="s">
        <v>41</v>
      </c>
      <c r="E1993" s="2" t="s">
        <v>44</v>
      </c>
      <c r="F1993" s="2" t="s">
        <v>34</v>
      </c>
      <c r="G1993" s="4">
        <v>43531.54597222222</v>
      </c>
      <c r="H1993" s="4">
        <v>43534.54597222222</v>
      </c>
      <c r="I1993" s="4">
        <v>43536.54597222222</v>
      </c>
      <c r="J1993" s="2">
        <v>42.0</v>
      </c>
      <c r="K1993" s="2">
        <v>123.0</v>
      </c>
      <c r="L1993" s="2" t="str">
        <f t="shared" si="1"/>
        <v>Bangalore</v>
      </c>
      <c r="M1993" s="2" t="str">
        <f t="shared" si="2"/>
        <v>Delhi-Bangalore</v>
      </c>
      <c r="N1993" s="2" t="str">
        <f t="shared" si="7"/>
        <v>Outstation</v>
      </c>
      <c r="O1993" s="2" t="str">
        <f t="shared" si="3"/>
        <v>FastWheels</v>
      </c>
      <c r="P1993" s="2">
        <f t="shared" si="4"/>
        <v>-2</v>
      </c>
      <c r="Q1993" s="2">
        <f t="shared" si="5"/>
        <v>3</v>
      </c>
      <c r="R1993" s="2">
        <f t="shared" si="6"/>
        <v>165</v>
      </c>
    </row>
    <row r="1994" ht="14.25" customHeight="1">
      <c r="A1994" s="2">
        <v>540395.0</v>
      </c>
      <c r="B1994" s="2" t="s">
        <v>47</v>
      </c>
      <c r="C1994" s="2" t="s">
        <v>40</v>
      </c>
      <c r="D1994" s="2" t="s">
        <v>32</v>
      </c>
      <c r="E1994" s="2" t="s">
        <v>44</v>
      </c>
      <c r="F1994" s="2" t="s">
        <v>34</v>
      </c>
      <c r="G1994" s="4">
        <v>43531.55384259259</v>
      </c>
      <c r="H1994" s="4">
        <v>43539.55384259259</v>
      </c>
      <c r="I1994" s="4">
        <v>43538.55384259259</v>
      </c>
      <c r="J1994" s="2">
        <v>67.0</v>
      </c>
      <c r="K1994" s="2">
        <v>90.0</v>
      </c>
      <c r="L1994" s="2" t="str">
        <f t="shared" si="1"/>
        <v>Kolkata</v>
      </c>
      <c r="M1994" s="2" t="str">
        <f t="shared" si="2"/>
        <v>Bangalore-Kolkata</v>
      </c>
      <c r="N1994" s="2" t="str">
        <f t="shared" si="7"/>
        <v>Outstation</v>
      </c>
      <c r="O1994" s="2" t="str">
        <f t="shared" si="3"/>
        <v>FastWheels</v>
      </c>
      <c r="P1994" s="2">
        <f t="shared" si="4"/>
        <v>1</v>
      </c>
      <c r="Q1994" s="2">
        <f t="shared" si="5"/>
        <v>8</v>
      </c>
      <c r="R1994" s="2">
        <f t="shared" si="6"/>
        <v>157</v>
      </c>
    </row>
    <row r="1995" ht="14.25" customHeight="1">
      <c r="A1995" s="2">
        <v>536231.0</v>
      </c>
      <c r="B1995" s="2" t="s">
        <v>39</v>
      </c>
      <c r="C1995" s="2" t="s">
        <v>37</v>
      </c>
      <c r="D1995" s="2" t="s">
        <v>32</v>
      </c>
      <c r="E1995" s="2" t="s">
        <v>33</v>
      </c>
      <c r="F1995" s="2" t="s">
        <v>34</v>
      </c>
      <c r="G1995" s="4">
        <v>43531.5544212963</v>
      </c>
      <c r="H1995" s="4">
        <v>43536.5544212963</v>
      </c>
      <c r="I1995" s="4">
        <v>43537.5544212963</v>
      </c>
      <c r="J1995" s="2">
        <v>31.0</v>
      </c>
      <c r="K1995" s="2">
        <v>111.0</v>
      </c>
      <c r="L1995" s="2" t="str">
        <f t="shared" si="1"/>
        <v>Mumbai</v>
      </c>
      <c r="M1995" s="2" t="str">
        <f t="shared" si="2"/>
        <v>Bangalore-Mumbai</v>
      </c>
      <c r="N1995" s="2" t="str">
        <f t="shared" si="7"/>
        <v>Outstation</v>
      </c>
      <c r="O1995" s="2" t="str">
        <f t="shared" si="3"/>
        <v>Ship2Home</v>
      </c>
      <c r="P1995" s="2">
        <f t="shared" si="4"/>
        <v>-1</v>
      </c>
      <c r="Q1995" s="2">
        <f t="shared" si="5"/>
        <v>5</v>
      </c>
      <c r="R1995" s="2">
        <f t="shared" si="6"/>
        <v>142</v>
      </c>
    </row>
    <row r="1996" ht="14.25" customHeight="1">
      <c r="A1996" s="2">
        <v>125070.0</v>
      </c>
      <c r="B1996" s="2" t="s">
        <v>42</v>
      </c>
      <c r="C1996" s="2" t="s">
        <v>37</v>
      </c>
      <c r="D1996" s="2" t="s">
        <v>32</v>
      </c>
      <c r="E1996" s="2" t="s">
        <v>38</v>
      </c>
      <c r="F1996" s="2" t="s">
        <v>34</v>
      </c>
      <c r="G1996" s="4">
        <v>43531.56070601852</v>
      </c>
      <c r="H1996" s="4">
        <v>43540.56070601852</v>
      </c>
      <c r="I1996" s="4">
        <v>43536.56070601852</v>
      </c>
      <c r="J1996" s="2">
        <v>38.0</v>
      </c>
      <c r="K1996" s="2">
        <v>114.0</v>
      </c>
      <c r="L1996" s="2" t="str">
        <f t="shared" si="1"/>
        <v>Mumbai</v>
      </c>
      <c r="M1996" s="2" t="str">
        <f t="shared" si="2"/>
        <v>Bangalore-Mumbai</v>
      </c>
      <c r="N1996" s="2" t="str">
        <f t="shared" si="7"/>
        <v>Outstation</v>
      </c>
      <c r="O1996" s="2" t="str">
        <f t="shared" si="3"/>
        <v>Ship2Home</v>
      </c>
      <c r="P1996" s="2">
        <f t="shared" si="4"/>
        <v>4</v>
      </c>
      <c r="Q1996" s="2">
        <f t="shared" si="5"/>
        <v>9</v>
      </c>
      <c r="R1996" s="2">
        <f t="shared" si="6"/>
        <v>152</v>
      </c>
    </row>
    <row r="1997" ht="14.25" customHeight="1">
      <c r="A1997" s="2">
        <v>447305.0</v>
      </c>
      <c r="B1997" s="2" t="s">
        <v>30</v>
      </c>
      <c r="C1997" s="2" t="s">
        <v>31</v>
      </c>
      <c r="D1997" s="2" t="s">
        <v>41</v>
      </c>
      <c r="E1997" s="2" t="s">
        <v>44</v>
      </c>
      <c r="F1997" s="2" t="s">
        <v>34</v>
      </c>
      <c r="G1997" s="4">
        <v>43531.56079861111</v>
      </c>
      <c r="H1997" s="4">
        <v>43535.56079861111</v>
      </c>
      <c r="I1997" s="4">
        <v>43537.56079861111</v>
      </c>
      <c r="J1997" s="2">
        <v>0.0</v>
      </c>
      <c r="K1997" s="2">
        <v>108.0</v>
      </c>
      <c r="L1997" s="2" t="str">
        <f t="shared" si="1"/>
        <v>Delhi</v>
      </c>
      <c r="M1997" s="2" t="str">
        <f t="shared" si="2"/>
        <v>Delhi-Delhi</v>
      </c>
      <c r="N1997" s="2" t="str">
        <f t="shared" si="7"/>
        <v>Local</v>
      </c>
      <c r="O1997" s="2" t="str">
        <f t="shared" si="3"/>
        <v>FastWheels</v>
      </c>
      <c r="P1997" s="2">
        <f t="shared" si="4"/>
        <v>-2</v>
      </c>
      <c r="Q1997" s="2">
        <f t="shared" si="5"/>
        <v>4</v>
      </c>
      <c r="R1997" s="2">
        <f t="shared" si="6"/>
        <v>108</v>
      </c>
    </row>
    <row r="1998" ht="14.25" customHeight="1">
      <c r="A1998" s="2">
        <v>717469.0</v>
      </c>
      <c r="B1998" s="2" t="s">
        <v>39</v>
      </c>
      <c r="C1998" s="2" t="s">
        <v>40</v>
      </c>
      <c r="D1998" s="2" t="s">
        <v>32</v>
      </c>
      <c r="E1998" s="2" t="s">
        <v>33</v>
      </c>
      <c r="F1998" s="2" t="s">
        <v>34</v>
      </c>
      <c r="G1998" s="4">
        <v>43531.563935185186</v>
      </c>
      <c r="H1998" s="4">
        <v>43538.563935185186</v>
      </c>
      <c r="I1998" s="4">
        <v>43534.563935185186</v>
      </c>
      <c r="J1998" s="2">
        <v>44.0</v>
      </c>
      <c r="K1998" s="2">
        <v>107.0</v>
      </c>
      <c r="L1998" s="2" t="str">
        <f t="shared" si="1"/>
        <v>Kolkata</v>
      </c>
      <c r="M1998" s="2" t="str">
        <f t="shared" si="2"/>
        <v>Bangalore-Kolkata</v>
      </c>
      <c r="N1998" s="2" t="str">
        <f t="shared" si="7"/>
        <v>Outstation</v>
      </c>
      <c r="O1998" s="2" t="str">
        <f t="shared" si="3"/>
        <v>Ship2Home</v>
      </c>
      <c r="P1998" s="2">
        <f t="shared" si="4"/>
        <v>4</v>
      </c>
      <c r="Q1998" s="2">
        <f t="shared" si="5"/>
        <v>7</v>
      </c>
      <c r="R1998" s="2">
        <f t="shared" si="6"/>
        <v>151</v>
      </c>
    </row>
    <row r="1999" ht="14.25" customHeight="1">
      <c r="A1999" s="2">
        <v>436721.0</v>
      </c>
      <c r="B1999" s="2" t="s">
        <v>36</v>
      </c>
      <c r="C1999" s="2" t="s">
        <v>37</v>
      </c>
      <c r="D1999" s="2" t="s">
        <v>32</v>
      </c>
      <c r="E1999" s="2" t="s">
        <v>33</v>
      </c>
      <c r="F1999" s="2" t="s">
        <v>34</v>
      </c>
      <c r="G1999" s="4">
        <v>43531.572384259256</v>
      </c>
      <c r="H1999" s="4">
        <v>43534.572384259256</v>
      </c>
      <c r="I1999" s="4">
        <v>43534.572384259256</v>
      </c>
      <c r="J1999" s="2">
        <v>47.0</v>
      </c>
      <c r="K1999" s="2">
        <v>109.0</v>
      </c>
      <c r="L1999" s="2" t="str">
        <f t="shared" si="1"/>
        <v>Mumbai</v>
      </c>
      <c r="M1999" s="2" t="str">
        <f t="shared" si="2"/>
        <v>Bangalore-Mumbai</v>
      </c>
      <c r="N1999" s="2" t="str">
        <f t="shared" si="7"/>
        <v>Outstation</v>
      </c>
      <c r="O1999" s="2" t="str">
        <f t="shared" si="3"/>
        <v>Ship2Home</v>
      </c>
      <c r="P1999" s="2">
        <f t="shared" si="4"/>
        <v>0</v>
      </c>
      <c r="Q1999" s="2">
        <f t="shared" si="5"/>
        <v>3</v>
      </c>
      <c r="R1999" s="2">
        <f t="shared" si="6"/>
        <v>156</v>
      </c>
    </row>
    <row r="2000" ht="14.25" customHeight="1">
      <c r="A2000" s="2">
        <v>563606.0</v>
      </c>
      <c r="B2000" s="2" t="s">
        <v>39</v>
      </c>
      <c r="C2000" s="2" t="s">
        <v>40</v>
      </c>
      <c r="D2000" s="2" t="s">
        <v>32</v>
      </c>
      <c r="E2000" s="2" t="s">
        <v>38</v>
      </c>
      <c r="F2000" s="2" t="s">
        <v>34</v>
      </c>
      <c r="G2000" s="4">
        <v>43531.57436342593</v>
      </c>
      <c r="H2000" s="4">
        <v>43537.57436342593</v>
      </c>
      <c r="I2000" s="4">
        <v>43537.57436342593</v>
      </c>
      <c r="J2000" s="2">
        <v>45.0</v>
      </c>
      <c r="K2000" s="2">
        <v>107.0</v>
      </c>
      <c r="L2000" s="2" t="str">
        <f t="shared" si="1"/>
        <v>Kolkata</v>
      </c>
      <c r="M2000" s="2" t="str">
        <f t="shared" si="2"/>
        <v>Bangalore-Kolkata</v>
      </c>
      <c r="N2000" s="2" t="str">
        <f t="shared" si="7"/>
        <v>Outstation</v>
      </c>
      <c r="O2000" s="2" t="str">
        <f t="shared" si="3"/>
        <v>Ship2Home</v>
      </c>
      <c r="P2000" s="2">
        <f t="shared" si="4"/>
        <v>0</v>
      </c>
      <c r="Q2000" s="2">
        <f t="shared" si="5"/>
        <v>6</v>
      </c>
      <c r="R2000" s="2">
        <f t="shared" si="6"/>
        <v>152</v>
      </c>
    </row>
    <row r="2001" ht="14.25" customHeight="1">
      <c r="A2001" s="2">
        <v>97974.0</v>
      </c>
      <c r="B2001" s="2" t="s">
        <v>42</v>
      </c>
      <c r="C2001" s="2" t="s">
        <v>40</v>
      </c>
      <c r="D2001" s="2" t="s">
        <v>32</v>
      </c>
      <c r="E2001" s="2" t="s">
        <v>38</v>
      </c>
      <c r="F2001" s="2" t="s">
        <v>34</v>
      </c>
      <c r="G2001" s="4">
        <v>43531.575208333335</v>
      </c>
      <c r="H2001" s="4">
        <v>43533.575208333335</v>
      </c>
      <c r="I2001" s="4">
        <v>43537.575208333335</v>
      </c>
      <c r="J2001" s="2">
        <v>43.0</v>
      </c>
      <c r="K2001" s="2">
        <v>112.0</v>
      </c>
      <c r="L2001" s="2" t="str">
        <f t="shared" si="1"/>
        <v>Kolkata</v>
      </c>
      <c r="M2001" s="2" t="str">
        <f t="shared" si="2"/>
        <v>Bangalore-Kolkata</v>
      </c>
      <c r="N2001" s="2" t="str">
        <f t="shared" si="7"/>
        <v>Outstation</v>
      </c>
      <c r="O2001" s="2" t="str">
        <f t="shared" si="3"/>
        <v>Ship2Home</v>
      </c>
      <c r="P2001" s="2">
        <f t="shared" si="4"/>
        <v>-4</v>
      </c>
      <c r="Q2001" s="2">
        <f t="shared" si="5"/>
        <v>2</v>
      </c>
      <c r="R2001" s="2">
        <f t="shared" si="6"/>
        <v>155</v>
      </c>
    </row>
    <row r="2002" ht="14.25" customHeight="1">
      <c r="A2002" s="2">
        <v>716077.0</v>
      </c>
      <c r="B2002" s="2" t="s">
        <v>46</v>
      </c>
      <c r="C2002" s="2" t="s">
        <v>43</v>
      </c>
      <c r="D2002" s="2" t="s">
        <v>32</v>
      </c>
      <c r="E2002" s="2" t="s">
        <v>44</v>
      </c>
      <c r="F2002" s="2" t="s">
        <v>34</v>
      </c>
      <c r="G2002" s="4">
        <v>43531.579675925925</v>
      </c>
      <c r="H2002" s="4">
        <v>43532.579675925925</v>
      </c>
      <c r="I2002" s="4">
        <v>43537.579675925925</v>
      </c>
      <c r="J2002" s="2">
        <v>0.0</v>
      </c>
      <c r="K2002" s="2">
        <v>100.0</v>
      </c>
      <c r="L2002" s="2" t="str">
        <f t="shared" si="1"/>
        <v>Bangalore</v>
      </c>
      <c r="M2002" s="2" t="str">
        <f t="shared" si="2"/>
        <v>Bangalore-Bangalore</v>
      </c>
      <c r="N2002" s="2" t="str">
        <f t="shared" si="7"/>
        <v>Local</v>
      </c>
      <c r="O2002" s="2" t="str">
        <f t="shared" si="3"/>
        <v>FastWheels</v>
      </c>
      <c r="P2002" s="2">
        <f t="shared" si="4"/>
        <v>-5</v>
      </c>
      <c r="Q2002" s="2">
        <f t="shared" si="5"/>
        <v>1</v>
      </c>
      <c r="R2002" s="2">
        <f t="shared" si="6"/>
        <v>100</v>
      </c>
    </row>
    <row r="2003" ht="14.25" customHeight="1">
      <c r="A2003" s="2">
        <v>33483.0</v>
      </c>
      <c r="B2003" s="2" t="s">
        <v>39</v>
      </c>
      <c r="C2003" s="2" t="s">
        <v>31</v>
      </c>
      <c r="D2003" s="2" t="s">
        <v>41</v>
      </c>
      <c r="E2003" s="2" t="s">
        <v>33</v>
      </c>
      <c r="F2003" s="2" t="s">
        <v>34</v>
      </c>
      <c r="G2003" s="4">
        <v>43531.58556712963</v>
      </c>
      <c r="H2003" s="4">
        <v>43534.58556712963</v>
      </c>
      <c r="I2003" s="4">
        <v>43538.58556712963</v>
      </c>
      <c r="J2003" s="2">
        <v>0.0</v>
      </c>
      <c r="K2003" s="2">
        <v>129.0</v>
      </c>
      <c r="L2003" s="2" t="str">
        <f t="shared" si="1"/>
        <v>Delhi</v>
      </c>
      <c r="M2003" s="2" t="str">
        <f t="shared" si="2"/>
        <v>Delhi-Delhi</v>
      </c>
      <c r="N2003" s="2" t="str">
        <f t="shared" si="7"/>
        <v>Local</v>
      </c>
      <c r="O2003" s="2" t="str">
        <f t="shared" si="3"/>
        <v>Ship2Home</v>
      </c>
      <c r="P2003" s="2">
        <f t="shared" si="4"/>
        <v>-4</v>
      </c>
      <c r="Q2003" s="2">
        <f t="shared" si="5"/>
        <v>3</v>
      </c>
      <c r="R2003" s="2">
        <f t="shared" si="6"/>
        <v>129</v>
      </c>
    </row>
    <row r="2004" ht="14.25" customHeight="1">
      <c r="A2004" s="2">
        <v>184354.0</v>
      </c>
      <c r="B2004" s="2" t="s">
        <v>39</v>
      </c>
      <c r="C2004" s="2" t="s">
        <v>31</v>
      </c>
      <c r="D2004" s="2" t="s">
        <v>41</v>
      </c>
      <c r="E2004" s="2" t="s">
        <v>44</v>
      </c>
      <c r="F2004" s="2" t="s">
        <v>34</v>
      </c>
      <c r="G2004" s="4">
        <v>43531.59446759259</v>
      </c>
      <c r="H2004" s="4">
        <v>43536.59446759259</v>
      </c>
      <c r="I2004" s="4">
        <v>43537.59446759259</v>
      </c>
      <c r="J2004" s="2">
        <v>0.0</v>
      </c>
      <c r="K2004" s="2">
        <v>101.0</v>
      </c>
      <c r="L2004" s="2" t="str">
        <f t="shared" si="1"/>
        <v>Delhi</v>
      </c>
      <c r="M2004" s="2" t="str">
        <f t="shared" si="2"/>
        <v>Delhi-Delhi</v>
      </c>
      <c r="N2004" s="2" t="str">
        <f t="shared" si="7"/>
        <v>Local</v>
      </c>
      <c r="O2004" s="2" t="str">
        <f t="shared" si="3"/>
        <v>FastWheels</v>
      </c>
      <c r="P2004" s="2">
        <f t="shared" si="4"/>
        <v>-1</v>
      </c>
      <c r="Q2004" s="2">
        <f t="shared" si="5"/>
        <v>5</v>
      </c>
      <c r="R2004" s="2">
        <f t="shared" si="6"/>
        <v>101</v>
      </c>
    </row>
    <row r="2005" ht="14.25" customHeight="1">
      <c r="A2005" s="2">
        <v>935312.0</v>
      </c>
      <c r="B2005" s="2" t="s">
        <v>48</v>
      </c>
      <c r="C2005" s="2" t="s">
        <v>31</v>
      </c>
      <c r="D2005" s="2" t="s">
        <v>41</v>
      </c>
      <c r="E2005" s="2" t="s">
        <v>44</v>
      </c>
      <c r="F2005" s="2" t="s">
        <v>34</v>
      </c>
      <c r="G2005" s="4">
        <v>43531.59601851852</v>
      </c>
      <c r="H2005" s="4">
        <v>43532.59601851852</v>
      </c>
      <c r="I2005" s="4">
        <v>43538.59601851852</v>
      </c>
      <c r="J2005" s="2">
        <v>0.0</v>
      </c>
      <c r="K2005" s="2">
        <v>124.0</v>
      </c>
      <c r="L2005" s="2" t="str">
        <f t="shared" si="1"/>
        <v>Delhi</v>
      </c>
      <c r="M2005" s="2" t="str">
        <f t="shared" si="2"/>
        <v>Delhi-Delhi</v>
      </c>
      <c r="N2005" s="2" t="str">
        <f t="shared" si="7"/>
        <v>Local</v>
      </c>
      <c r="O2005" s="2" t="str">
        <f t="shared" si="3"/>
        <v>FastWheels</v>
      </c>
      <c r="P2005" s="2">
        <f t="shared" si="4"/>
        <v>-6</v>
      </c>
      <c r="Q2005" s="2">
        <f t="shared" si="5"/>
        <v>1</v>
      </c>
      <c r="R2005" s="2">
        <f t="shared" si="6"/>
        <v>124</v>
      </c>
    </row>
    <row r="2006" ht="14.25" customHeight="1">
      <c r="A2006" s="2">
        <v>507779.0</v>
      </c>
      <c r="B2006" s="2" t="s">
        <v>36</v>
      </c>
      <c r="C2006" s="2" t="s">
        <v>43</v>
      </c>
      <c r="D2006" s="2" t="s">
        <v>32</v>
      </c>
      <c r="E2006" s="2" t="s">
        <v>33</v>
      </c>
      <c r="F2006" s="2" t="s">
        <v>34</v>
      </c>
      <c r="G2006" s="4">
        <v>43531.615798611114</v>
      </c>
      <c r="H2006" s="4">
        <v>43537.615798611114</v>
      </c>
      <c r="I2006" s="4">
        <v>43535.615798611114</v>
      </c>
      <c r="J2006" s="2">
        <v>0.0</v>
      </c>
      <c r="K2006" s="2">
        <v>122.0</v>
      </c>
      <c r="L2006" s="2" t="str">
        <f t="shared" si="1"/>
        <v>Bangalore</v>
      </c>
      <c r="M2006" s="2" t="str">
        <f t="shared" si="2"/>
        <v>Bangalore-Bangalore</v>
      </c>
      <c r="N2006" s="2" t="str">
        <f t="shared" si="7"/>
        <v>Local</v>
      </c>
      <c r="O2006" s="2" t="str">
        <f t="shared" si="3"/>
        <v>Ship2Home</v>
      </c>
      <c r="P2006" s="2">
        <f t="shared" si="4"/>
        <v>2</v>
      </c>
      <c r="Q2006" s="2">
        <f t="shared" si="5"/>
        <v>6</v>
      </c>
      <c r="R2006" s="2">
        <f t="shared" si="6"/>
        <v>122</v>
      </c>
    </row>
    <row r="2007" ht="14.25" customHeight="1">
      <c r="A2007" s="2">
        <v>6045.0</v>
      </c>
      <c r="B2007" s="2" t="s">
        <v>39</v>
      </c>
      <c r="C2007" s="2" t="s">
        <v>31</v>
      </c>
      <c r="D2007" s="2" t="s">
        <v>32</v>
      </c>
      <c r="E2007" s="2" t="s">
        <v>33</v>
      </c>
      <c r="F2007" s="2" t="s">
        <v>34</v>
      </c>
      <c r="G2007" s="4">
        <v>43531.61969907407</v>
      </c>
      <c r="H2007" s="4">
        <v>43534.61969907407</v>
      </c>
      <c r="I2007" s="4">
        <v>43538.61969907407</v>
      </c>
      <c r="J2007" s="2">
        <v>31.0</v>
      </c>
      <c r="K2007" s="2">
        <v>121.0</v>
      </c>
      <c r="L2007" s="2" t="str">
        <f t="shared" si="1"/>
        <v>Delhi</v>
      </c>
      <c r="M2007" s="2" t="str">
        <f t="shared" si="2"/>
        <v>Bangalore-Delhi</v>
      </c>
      <c r="N2007" s="2" t="str">
        <f t="shared" si="7"/>
        <v>Outstation</v>
      </c>
      <c r="O2007" s="2" t="str">
        <f t="shared" si="3"/>
        <v>Ship2Home</v>
      </c>
      <c r="P2007" s="2">
        <f t="shared" si="4"/>
        <v>-4</v>
      </c>
      <c r="Q2007" s="2">
        <f t="shared" si="5"/>
        <v>3</v>
      </c>
      <c r="R2007" s="2">
        <f t="shared" si="6"/>
        <v>152</v>
      </c>
    </row>
    <row r="2008" ht="14.25" customHeight="1">
      <c r="A2008" s="2">
        <v>571843.0</v>
      </c>
      <c r="B2008" s="2" t="s">
        <v>30</v>
      </c>
      <c r="C2008" s="2" t="s">
        <v>40</v>
      </c>
      <c r="D2008" s="2" t="s">
        <v>32</v>
      </c>
      <c r="E2008" s="2" t="s">
        <v>33</v>
      </c>
      <c r="F2008" s="2" t="s">
        <v>34</v>
      </c>
      <c r="G2008" s="4">
        <v>43531.623611111114</v>
      </c>
      <c r="H2008" s="4">
        <v>43533.623611111114</v>
      </c>
      <c r="I2008" s="4">
        <v>43536.623611111114</v>
      </c>
      <c r="J2008" s="2">
        <v>32.0</v>
      </c>
      <c r="K2008" s="2">
        <v>113.0</v>
      </c>
      <c r="L2008" s="2" t="str">
        <f t="shared" si="1"/>
        <v>Kolkata</v>
      </c>
      <c r="M2008" s="2" t="str">
        <f t="shared" si="2"/>
        <v>Bangalore-Kolkata</v>
      </c>
      <c r="N2008" s="2" t="str">
        <f t="shared" si="7"/>
        <v>Outstation</v>
      </c>
      <c r="O2008" s="2" t="str">
        <f t="shared" si="3"/>
        <v>Ship2Home</v>
      </c>
      <c r="P2008" s="2">
        <f t="shared" si="4"/>
        <v>-3</v>
      </c>
      <c r="Q2008" s="2">
        <f t="shared" si="5"/>
        <v>2</v>
      </c>
      <c r="R2008" s="2">
        <f t="shared" si="6"/>
        <v>145</v>
      </c>
    </row>
    <row r="2009" ht="14.25" customHeight="1">
      <c r="A2009" s="2">
        <v>759350.0</v>
      </c>
      <c r="B2009" s="2" t="s">
        <v>47</v>
      </c>
      <c r="C2009" s="2" t="s">
        <v>45</v>
      </c>
      <c r="D2009" s="2" t="s">
        <v>41</v>
      </c>
      <c r="E2009" s="2" t="s">
        <v>38</v>
      </c>
      <c r="F2009" s="2" t="s">
        <v>34</v>
      </c>
      <c r="G2009" s="4">
        <v>43531.624710648146</v>
      </c>
      <c r="H2009" s="4">
        <v>43536.624710648146</v>
      </c>
      <c r="I2009" s="4">
        <v>43536.624710648146</v>
      </c>
      <c r="J2009" s="2">
        <v>49.0</v>
      </c>
      <c r="K2009" s="2">
        <v>129.0</v>
      </c>
      <c r="L2009" s="2" t="str">
        <f t="shared" si="1"/>
        <v>Chennai</v>
      </c>
      <c r="M2009" s="2" t="str">
        <f t="shared" si="2"/>
        <v>Delhi-Chennai</v>
      </c>
      <c r="N2009" s="2" t="str">
        <f t="shared" si="7"/>
        <v>Outstation</v>
      </c>
      <c r="O2009" s="2" t="str">
        <f t="shared" si="3"/>
        <v>Ship2Home</v>
      </c>
      <c r="P2009" s="2">
        <f t="shared" si="4"/>
        <v>0</v>
      </c>
      <c r="Q2009" s="2">
        <f t="shared" si="5"/>
        <v>5</v>
      </c>
      <c r="R2009" s="2">
        <f t="shared" si="6"/>
        <v>178</v>
      </c>
    </row>
    <row r="2010" ht="14.25" customHeight="1">
      <c r="A2010" s="2">
        <v>509663.0</v>
      </c>
      <c r="B2010" s="2" t="s">
        <v>39</v>
      </c>
      <c r="C2010" s="2" t="s">
        <v>45</v>
      </c>
      <c r="D2010" s="2" t="s">
        <v>41</v>
      </c>
      <c r="E2010" s="2" t="s">
        <v>33</v>
      </c>
      <c r="F2010" s="2" t="s">
        <v>34</v>
      </c>
      <c r="G2010" s="4">
        <v>43531.63008101852</v>
      </c>
      <c r="H2010" s="4">
        <v>43533.63008101852</v>
      </c>
      <c r="I2010" s="4">
        <v>43534.63008101852</v>
      </c>
      <c r="J2010" s="2">
        <v>42.0</v>
      </c>
      <c r="K2010" s="2">
        <v>128.0</v>
      </c>
      <c r="L2010" s="2" t="str">
        <f t="shared" si="1"/>
        <v>Chennai</v>
      </c>
      <c r="M2010" s="2" t="str">
        <f t="shared" si="2"/>
        <v>Delhi-Chennai</v>
      </c>
      <c r="N2010" s="2" t="str">
        <f t="shared" si="7"/>
        <v>Outstation</v>
      </c>
      <c r="O2010" s="2" t="str">
        <f t="shared" si="3"/>
        <v>Ship2Home</v>
      </c>
      <c r="P2010" s="2">
        <f t="shared" si="4"/>
        <v>-1</v>
      </c>
      <c r="Q2010" s="2">
        <f t="shared" si="5"/>
        <v>2</v>
      </c>
      <c r="R2010" s="2">
        <f t="shared" si="6"/>
        <v>170</v>
      </c>
    </row>
    <row r="2011" ht="14.25" customHeight="1">
      <c r="A2011" s="2">
        <v>654871.0</v>
      </c>
      <c r="B2011" s="2" t="s">
        <v>36</v>
      </c>
      <c r="C2011" s="2" t="s">
        <v>31</v>
      </c>
      <c r="D2011" s="2" t="s">
        <v>41</v>
      </c>
      <c r="E2011" s="2" t="s">
        <v>33</v>
      </c>
      <c r="F2011" s="2" t="s">
        <v>34</v>
      </c>
      <c r="G2011" s="4">
        <v>43531.63070601852</v>
      </c>
      <c r="H2011" s="4">
        <v>43532.63070601852</v>
      </c>
      <c r="I2011" s="4">
        <v>43538.63070601852</v>
      </c>
      <c r="J2011" s="2">
        <v>0.0</v>
      </c>
      <c r="K2011" s="2">
        <v>123.0</v>
      </c>
      <c r="L2011" s="2" t="str">
        <f t="shared" si="1"/>
        <v>Delhi</v>
      </c>
      <c r="M2011" s="2" t="str">
        <f t="shared" si="2"/>
        <v>Delhi-Delhi</v>
      </c>
      <c r="N2011" s="2" t="str">
        <f t="shared" si="7"/>
        <v>Local</v>
      </c>
      <c r="O2011" s="2" t="str">
        <f t="shared" si="3"/>
        <v>Ship2Home</v>
      </c>
      <c r="P2011" s="2">
        <f t="shared" si="4"/>
        <v>-6</v>
      </c>
      <c r="Q2011" s="2">
        <f t="shared" si="5"/>
        <v>1</v>
      </c>
      <c r="R2011" s="2">
        <f t="shared" si="6"/>
        <v>123</v>
      </c>
    </row>
    <row r="2012" ht="14.25" customHeight="1">
      <c r="A2012" s="2">
        <v>228905.0</v>
      </c>
      <c r="B2012" s="2" t="s">
        <v>48</v>
      </c>
      <c r="C2012" s="2" t="s">
        <v>40</v>
      </c>
      <c r="D2012" s="2" t="s">
        <v>32</v>
      </c>
      <c r="E2012" s="2" t="s">
        <v>33</v>
      </c>
      <c r="F2012" s="2" t="s">
        <v>34</v>
      </c>
      <c r="G2012" s="4">
        <v>43531.6378125</v>
      </c>
      <c r="H2012" s="4">
        <v>43536.6378125</v>
      </c>
      <c r="I2012" s="4">
        <v>43538.6378125</v>
      </c>
      <c r="J2012" s="2">
        <v>30.0</v>
      </c>
      <c r="K2012" s="2">
        <v>112.0</v>
      </c>
      <c r="L2012" s="2" t="str">
        <f t="shared" si="1"/>
        <v>Kolkata</v>
      </c>
      <c r="M2012" s="2" t="str">
        <f t="shared" si="2"/>
        <v>Bangalore-Kolkata</v>
      </c>
      <c r="N2012" s="2" t="str">
        <f t="shared" si="7"/>
        <v>Outstation</v>
      </c>
      <c r="O2012" s="2" t="str">
        <f t="shared" si="3"/>
        <v>Ship2Home</v>
      </c>
      <c r="P2012" s="2">
        <f t="shared" si="4"/>
        <v>-2</v>
      </c>
      <c r="Q2012" s="2">
        <f t="shared" si="5"/>
        <v>5</v>
      </c>
      <c r="R2012" s="2">
        <f t="shared" si="6"/>
        <v>142</v>
      </c>
    </row>
    <row r="2013" ht="14.25" customHeight="1">
      <c r="A2013" s="2">
        <v>865226.0</v>
      </c>
      <c r="B2013" s="2" t="s">
        <v>47</v>
      </c>
      <c r="C2013" s="2" t="s">
        <v>37</v>
      </c>
      <c r="D2013" s="2" t="s">
        <v>32</v>
      </c>
      <c r="E2013" s="2" t="s">
        <v>44</v>
      </c>
      <c r="F2013" s="2" t="s">
        <v>34</v>
      </c>
      <c r="G2013" s="4">
        <v>43531.63935185185</v>
      </c>
      <c r="H2013" s="4">
        <v>43537.63935185185</v>
      </c>
      <c r="I2013" s="4">
        <v>43534.63935185185</v>
      </c>
      <c r="J2013" s="2">
        <v>79.0</v>
      </c>
      <c r="K2013" s="2">
        <v>89.0</v>
      </c>
      <c r="L2013" s="2" t="str">
        <f t="shared" si="1"/>
        <v>Mumbai</v>
      </c>
      <c r="M2013" s="2" t="str">
        <f t="shared" si="2"/>
        <v>Bangalore-Mumbai</v>
      </c>
      <c r="N2013" s="2" t="str">
        <f t="shared" si="7"/>
        <v>Outstation</v>
      </c>
      <c r="O2013" s="2" t="str">
        <f t="shared" si="3"/>
        <v>FastWheels</v>
      </c>
      <c r="P2013" s="2">
        <f t="shared" si="4"/>
        <v>3</v>
      </c>
      <c r="Q2013" s="2">
        <f t="shared" si="5"/>
        <v>6</v>
      </c>
      <c r="R2013" s="2">
        <f t="shared" si="6"/>
        <v>168</v>
      </c>
    </row>
    <row r="2014" ht="14.25" customHeight="1">
      <c r="A2014" s="2">
        <v>12670.0</v>
      </c>
      <c r="B2014" s="2" t="s">
        <v>42</v>
      </c>
      <c r="C2014" s="2" t="s">
        <v>31</v>
      </c>
      <c r="D2014" s="2" t="s">
        <v>41</v>
      </c>
      <c r="E2014" s="2" t="s">
        <v>38</v>
      </c>
      <c r="F2014" s="2" t="s">
        <v>34</v>
      </c>
      <c r="G2014" s="4">
        <v>43531.63935185185</v>
      </c>
      <c r="H2014" s="4">
        <v>43537.63935185185</v>
      </c>
      <c r="I2014" s="4">
        <v>43538.63935185185</v>
      </c>
      <c r="J2014" s="2">
        <v>0.0</v>
      </c>
      <c r="K2014" s="2">
        <v>123.0</v>
      </c>
      <c r="L2014" s="2" t="str">
        <f t="shared" si="1"/>
        <v>Delhi</v>
      </c>
      <c r="M2014" s="2" t="str">
        <f t="shared" si="2"/>
        <v>Delhi-Delhi</v>
      </c>
      <c r="N2014" s="2" t="str">
        <f t="shared" si="7"/>
        <v>Local</v>
      </c>
      <c r="O2014" s="2" t="str">
        <f t="shared" si="3"/>
        <v>Ship2Home</v>
      </c>
      <c r="P2014" s="2">
        <f t="shared" si="4"/>
        <v>-1</v>
      </c>
      <c r="Q2014" s="2">
        <f t="shared" si="5"/>
        <v>6</v>
      </c>
      <c r="R2014" s="2">
        <f t="shared" si="6"/>
        <v>123</v>
      </c>
    </row>
    <row r="2015" ht="14.25" customHeight="1">
      <c r="A2015" s="2">
        <v>579745.0</v>
      </c>
      <c r="B2015" s="2" t="s">
        <v>39</v>
      </c>
      <c r="C2015" s="2" t="s">
        <v>31</v>
      </c>
      <c r="D2015" s="2" t="s">
        <v>41</v>
      </c>
      <c r="E2015" s="2" t="s">
        <v>33</v>
      </c>
      <c r="F2015" s="2" t="s">
        <v>34</v>
      </c>
      <c r="G2015" s="4">
        <v>43531.64225694445</v>
      </c>
      <c r="H2015" s="4">
        <v>43538.64225694445</v>
      </c>
      <c r="I2015" s="4">
        <v>43536.64225694445</v>
      </c>
      <c r="J2015" s="2">
        <v>0.0</v>
      </c>
      <c r="K2015" s="2">
        <v>122.0</v>
      </c>
      <c r="L2015" s="2" t="str">
        <f t="shared" si="1"/>
        <v>Delhi</v>
      </c>
      <c r="M2015" s="2" t="str">
        <f t="shared" si="2"/>
        <v>Delhi-Delhi</v>
      </c>
      <c r="N2015" s="2" t="str">
        <f t="shared" si="7"/>
        <v>Local</v>
      </c>
      <c r="O2015" s="2" t="str">
        <f t="shared" si="3"/>
        <v>Ship2Home</v>
      </c>
      <c r="P2015" s="2">
        <f t="shared" si="4"/>
        <v>2</v>
      </c>
      <c r="Q2015" s="2">
        <f t="shared" si="5"/>
        <v>7</v>
      </c>
      <c r="R2015" s="2">
        <f t="shared" si="6"/>
        <v>122</v>
      </c>
    </row>
    <row r="2016" ht="14.25" customHeight="1">
      <c r="A2016" s="2">
        <v>563767.0</v>
      </c>
      <c r="B2016" s="2" t="s">
        <v>36</v>
      </c>
      <c r="C2016" s="2" t="s">
        <v>37</v>
      </c>
      <c r="D2016" s="2" t="s">
        <v>32</v>
      </c>
      <c r="E2016" s="2" t="s">
        <v>44</v>
      </c>
      <c r="F2016" s="2" t="s">
        <v>34</v>
      </c>
      <c r="G2016" s="4">
        <v>43531.644479166665</v>
      </c>
      <c r="H2016" s="4">
        <v>43537.644479166665</v>
      </c>
      <c r="I2016" s="4">
        <v>43538.644479166665</v>
      </c>
      <c r="J2016" s="2">
        <v>74.0</v>
      </c>
      <c r="K2016" s="2">
        <v>88.0</v>
      </c>
      <c r="L2016" s="2" t="str">
        <f t="shared" si="1"/>
        <v>Mumbai</v>
      </c>
      <c r="M2016" s="2" t="str">
        <f t="shared" si="2"/>
        <v>Bangalore-Mumbai</v>
      </c>
      <c r="N2016" s="2" t="str">
        <f t="shared" si="7"/>
        <v>Outstation</v>
      </c>
      <c r="O2016" s="2" t="str">
        <f t="shared" si="3"/>
        <v>FastWheels</v>
      </c>
      <c r="P2016" s="2">
        <f t="shared" si="4"/>
        <v>-1</v>
      </c>
      <c r="Q2016" s="2">
        <f t="shared" si="5"/>
        <v>6</v>
      </c>
      <c r="R2016" s="2">
        <f t="shared" si="6"/>
        <v>162</v>
      </c>
    </row>
    <row r="2017" ht="14.25" customHeight="1">
      <c r="A2017" s="2">
        <v>649891.0</v>
      </c>
      <c r="B2017" s="2" t="s">
        <v>47</v>
      </c>
      <c r="C2017" s="2" t="s">
        <v>43</v>
      </c>
      <c r="D2017" s="2" t="s">
        <v>41</v>
      </c>
      <c r="E2017" s="2" t="s">
        <v>44</v>
      </c>
      <c r="F2017" s="2" t="s">
        <v>34</v>
      </c>
      <c r="G2017" s="4">
        <v>43531.64710648148</v>
      </c>
      <c r="H2017" s="4">
        <v>43535.64710648148</v>
      </c>
      <c r="I2017" s="4">
        <v>43535.64710648148</v>
      </c>
      <c r="J2017" s="2">
        <v>65.0</v>
      </c>
      <c r="K2017" s="2">
        <v>109.0</v>
      </c>
      <c r="L2017" s="2" t="str">
        <f t="shared" si="1"/>
        <v>Bangalore</v>
      </c>
      <c r="M2017" s="2" t="str">
        <f t="shared" si="2"/>
        <v>Delhi-Bangalore</v>
      </c>
      <c r="N2017" s="2" t="str">
        <f t="shared" si="7"/>
        <v>Outstation</v>
      </c>
      <c r="O2017" s="2" t="str">
        <f t="shared" si="3"/>
        <v>FastWheels</v>
      </c>
      <c r="P2017" s="2">
        <f t="shared" si="4"/>
        <v>0</v>
      </c>
      <c r="Q2017" s="2">
        <f t="shared" si="5"/>
        <v>4</v>
      </c>
      <c r="R2017" s="2">
        <f t="shared" si="6"/>
        <v>174</v>
      </c>
    </row>
    <row r="2018" ht="14.25" customHeight="1">
      <c r="A2018" s="2">
        <v>578422.0</v>
      </c>
      <c r="B2018" s="2" t="s">
        <v>36</v>
      </c>
      <c r="C2018" s="2" t="s">
        <v>40</v>
      </c>
      <c r="D2018" s="2" t="s">
        <v>41</v>
      </c>
      <c r="E2018" s="2" t="s">
        <v>44</v>
      </c>
      <c r="F2018" s="2" t="s">
        <v>34</v>
      </c>
      <c r="G2018" s="4">
        <v>43531.65547453704</v>
      </c>
      <c r="H2018" s="4">
        <v>43539.65547453704</v>
      </c>
      <c r="I2018" s="4">
        <v>43534.65547453704</v>
      </c>
      <c r="J2018" s="2">
        <v>77.0</v>
      </c>
      <c r="K2018" s="2">
        <v>95.0</v>
      </c>
      <c r="L2018" s="2" t="str">
        <f t="shared" si="1"/>
        <v>Kolkata</v>
      </c>
      <c r="M2018" s="2" t="str">
        <f t="shared" si="2"/>
        <v>Delhi-Kolkata</v>
      </c>
      <c r="N2018" s="2" t="str">
        <f t="shared" si="7"/>
        <v>Outstation</v>
      </c>
      <c r="O2018" s="2" t="str">
        <f t="shared" si="3"/>
        <v>FastWheels</v>
      </c>
      <c r="P2018" s="2">
        <f t="shared" si="4"/>
        <v>5</v>
      </c>
      <c r="Q2018" s="2">
        <f t="shared" si="5"/>
        <v>8</v>
      </c>
      <c r="R2018" s="2">
        <f t="shared" si="6"/>
        <v>172</v>
      </c>
    </row>
    <row r="2019" ht="14.25" customHeight="1">
      <c r="A2019" s="2">
        <v>514811.0</v>
      </c>
      <c r="B2019" s="2" t="s">
        <v>39</v>
      </c>
      <c r="C2019" s="2" t="s">
        <v>43</v>
      </c>
      <c r="D2019" s="2" t="s">
        <v>32</v>
      </c>
      <c r="E2019" s="2" t="s">
        <v>33</v>
      </c>
      <c r="F2019" s="2" t="s">
        <v>34</v>
      </c>
      <c r="G2019" s="4">
        <v>43531.65991898148</v>
      </c>
      <c r="H2019" s="4">
        <v>43535.65991898148</v>
      </c>
      <c r="I2019" s="4">
        <v>43538.65991898148</v>
      </c>
      <c r="J2019" s="2">
        <v>0.0</v>
      </c>
      <c r="K2019" s="2">
        <v>127.0</v>
      </c>
      <c r="L2019" s="2" t="str">
        <f t="shared" si="1"/>
        <v>Bangalore</v>
      </c>
      <c r="M2019" s="2" t="str">
        <f t="shared" si="2"/>
        <v>Bangalore-Bangalore</v>
      </c>
      <c r="N2019" s="2" t="str">
        <f t="shared" si="7"/>
        <v>Local</v>
      </c>
      <c r="O2019" s="2" t="str">
        <f t="shared" si="3"/>
        <v>Ship2Home</v>
      </c>
      <c r="P2019" s="2">
        <f t="shared" si="4"/>
        <v>-3</v>
      </c>
      <c r="Q2019" s="2">
        <f t="shared" si="5"/>
        <v>4</v>
      </c>
      <c r="R2019" s="2">
        <f t="shared" si="6"/>
        <v>127</v>
      </c>
    </row>
    <row r="2020" ht="14.25" customHeight="1">
      <c r="A2020" s="2">
        <v>158648.0</v>
      </c>
      <c r="B2020" s="2" t="s">
        <v>39</v>
      </c>
      <c r="C2020" s="2" t="s">
        <v>31</v>
      </c>
      <c r="D2020" s="2" t="s">
        <v>41</v>
      </c>
      <c r="E2020" s="2" t="s">
        <v>44</v>
      </c>
      <c r="F2020" s="2" t="s">
        <v>34</v>
      </c>
      <c r="G2020" s="4">
        <v>43531.66305555555</v>
      </c>
      <c r="H2020" s="4">
        <v>43534.66305555555</v>
      </c>
      <c r="I2020" s="4">
        <v>43535.66305555555</v>
      </c>
      <c r="J2020" s="2">
        <v>0.0</v>
      </c>
      <c r="K2020" s="2">
        <v>128.0</v>
      </c>
      <c r="L2020" s="2" t="str">
        <f t="shared" si="1"/>
        <v>Delhi</v>
      </c>
      <c r="M2020" s="2" t="str">
        <f t="shared" si="2"/>
        <v>Delhi-Delhi</v>
      </c>
      <c r="N2020" s="2" t="str">
        <f t="shared" si="7"/>
        <v>Local</v>
      </c>
      <c r="O2020" s="2" t="str">
        <f t="shared" si="3"/>
        <v>FastWheels</v>
      </c>
      <c r="P2020" s="2">
        <f t="shared" si="4"/>
        <v>-1</v>
      </c>
      <c r="Q2020" s="2">
        <f t="shared" si="5"/>
        <v>3</v>
      </c>
      <c r="R2020" s="2">
        <f t="shared" si="6"/>
        <v>128</v>
      </c>
    </row>
    <row r="2021" ht="14.25" customHeight="1">
      <c r="A2021" s="2">
        <v>852011.0</v>
      </c>
      <c r="B2021" s="2" t="s">
        <v>48</v>
      </c>
      <c r="C2021" s="2" t="s">
        <v>43</v>
      </c>
      <c r="D2021" s="2" t="s">
        <v>32</v>
      </c>
      <c r="E2021" s="2" t="s">
        <v>44</v>
      </c>
      <c r="F2021" s="2" t="s">
        <v>34</v>
      </c>
      <c r="G2021" s="4">
        <v>43531.66574074074</v>
      </c>
      <c r="H2021" s="4">
        <v>43534.66574074074</v>
      </c>
      <c r="I2021" s="4">
        <v>43534.66574074074</v>
      </c>
      <c r="J2021" s="2">
        <v>0.0</v>
      </c>
      <c r="K2021" s="2">
        <v>102.0</v>
      </c>
      <c r="L2021" s="2" t="str">
        <f t="shared" si="1"/>
        <v>Bangalore</v>
      </c>
      <c r="M2021" s="2" t="str">
        <f t="shared" si="2"/>
        <v>Bangalore-Bangalore</v>
      </c>
      <c r="N2021" s="2" t="str">
        <f t="shared" si="7"/>
        <v>Local</v>
      </c>
      <c r="O2021" s="2" t="str">
        <f t="shared" si="3"/>
        <v>FastWheels</v>
      </c>
      <c r="P2021" s="2">
        <f t="shared" si="4"/>
        <v>0</v>
      </c>
      <c r="Q2021" s="2">
        <f t="shared" si="5"/>
        <v>3</v>
      </c>
      <c r="R2021" s="2">
        <f t="shared" si="6"/>
        <v>102</v>
      </c>
    </row>
    <row r="2022" ht="14.25" customHeight="1">
      <c r="A2022" s="2">
        <v>852773.0</v>
      </c>
      <c r="B2022" s="2" t="s">
        <v>36</v>
      </c>
      <c r="C2022" s="2" t="s">
        <v>45</v>
      </c>
      <c r="D2022" s="2" t="s">
        <v>41</v>
      </c>
      <c r="E2022" s="2" t="s">
        <v>33</v>
      </c>
      <c r="F2022" s="2" t="s">
        <v>34</v>
      </c>
      <c r="G2022" s="4">
        <v>43531.6691087963</v>
      </c>
      <c r="H2022" s="4">
        <v>43533.6691087963</v>
      </c>
      <c r="I2022" s="4">
        <v>43535.6691087963</v>
      </c>
      <c r="J2022" s="2">
        <v>27.0</v>
      </c>
      <c r="K2022" s="2">
        <v>123.0</v>
      </c>
      <c r="L2022" s="2" t="str">
        <f t="shared" si="1"/>
        <v>Chennai</v>
      </c>
      <c r="M2022" s="2" t="str">
        <f t="shared" si="2"/>
        <v>Delhi-Chennai</v>
      </c>
      <c r="N2022" s="2" t="str">
        <f t="shared" si="7"/>
        <v>Outstation</v>
      </c>
      <c r="O2022" s="2" t="str">
        <f t="shared" si="3"/>
        <v>Ship2Home</v>
      </c>
      <c r="P2022" s="2">
        <f t="shared" si="4"/>
        <v>-2</v>
      </c>
      <c r="Q2022" s="2">
        <f t="shared" si="5"/>
        <v>2</v>
      </c>
      <c r="R2022" s="2">
        <f t="shared" si="6"/>
        <v>150</v>
      </c>
    </row>
    <row r="2023" ht="14.25" customHeight="1">
      <c r="A2023" s="2">
        <v>920173.0</v>
      </c>
      <c r="B2023" s="2" t="s">
        <v>46</v>
      </c>
      <c r="C2023" s="2" t="s">
        <v>37</v>
      </c>
      <c r="D2023" s="2" t="s">
        <v>32</v>
      </c>
      <c r="E2023" s="2" t="s">
        <v>33</v>
      </c>
      <c r="F2023" s="2" t="s">
        <v>34</v>
      </c>
      <c r="G2023" s="4">
        <v>43531.66916666667</v>
      </c>
      <c r="H2023" s="4">
        <v>43537.66916666667</v>
      </c>
      <c r="I2023" s="4">
        <v>43536.66916666667</v>
      </c>
      <c r="J2023" s="2">
        <v>30.0</v>
      </c>
      <c r="K2023" s="2">
        <v>107.0</v>
      </c>
      <c r="L2023" s="2" t="str">
        <f t="shared" si="1"/>
        <v>Mumbai</v>
      </c>
      <c r="M2023" s="2" t="str">
        <f t="shared" si="2"/>
        <v>Bangalore-Mumbai</v>
      </c>
      <c r="N2023" s="2" t="str">
        <f t="shared" si="7"/>
        <v>Outstation</v>
      </c>
      <c r="O2023" s="2" t="str">
        <f t="shared" si="3"/>
        <v>Ship2Home</v>
      </c>
      <c r="P2023" s="2">
        <f t="shared" si="4"/>
        <v>1</v>
      </c>
      <c r="Q2023" s="2">
        <f t="shared" si="5"/>
        <v>6</v>
      </c>
      <c r="R2023" s="2">
        <f t="shared" si="6"/>
        <v>137</v>
      </c>
    </row>
    <row r="2024" ht="14.25" customHeight="1">
      <c r="A2024" s="2">
        <v>301377.0</v>
      </c>
      <c r="B2024" s="2" t="s">
        <v>36</v>
      </c>
      <c r="C2024" s="2" t="s">
        <v>31</v>
      </c>
      <c r="D2024" s="2" t="s">
        <v>41</v>
      </c>
      <c r="E2024" s="2" t="s">
        <v>44</v>
      </c>
      <c r="F2024" s="2" t="s">
        <v>34</v>
      </c>
      <c r="G2024" s="4">
        <v>43531.669803240744</v>
      </c>
      <c r="H2024" s="4">
        <v>43532.669803240744</v>
      </c>
      <c r="I2024" s="4">
        <v>43537.669803240744</v>
      </c>
      <c r="J2024" s="2">
        <v>0.0</v>
      </c>
      <c r="K2024" s="2">
        <v>104.0</v>
      </c>
      <c r="L2024" s="2" t="str">
        <f t="shared" si="1"/>
        <v>Delhi</v>
      </c>
      <c r="M2024" s="2" t="str">
        <f t="shared" si="2"/>
        <v>Delhi-Delhi</v>
      </c>
      <c r="N2024" s="2" t="str">
        <f t="shared" si="7"/>
        <v>Local</v>
      </c>
      <c r="O2024" s="2" t="str">
        <f t="shared" si="3"/>
        <v>FastWheels</v>
      </c>
      <c r="P2024" s="2">
        <f t="shared" si="4"/>
        <v>-5</v>
      </c>
      <c r="Q2024" s="2">
        <f t="shared" si="5"/>
        <v>1</v>
      </c>
      <c r="R2024" s="2">
        <f t="shared" si="6"/>
        <v>104</v>
      </c>
    </row>
    <row r="2025" ht="14.25" customHeight="1">
      <c r="A2025" s="2">
        <v>450846.0</v>
      </c>
      <c r="B2025" s="2" t="s">
        <v>47</v>
      </c>
      <c r="C2025" s="2" t="s">
        <v>31</v>
      </c>
      <c r="D2025" s="2" t="s">
        <v>32</v>
      </c>
      <c r="E2025" s="2" t="s">
        <v>38</v>
      </c>
      <c r="F2025" s="2" t="s">
        <v>34</v>
      </c>
      <c r="G2025" s="4">
        <v>43531.672418981485</v>
      </c>
      <c r="H2025" s="4">
        <v>43539.672418981485</v>
      </c>
      <c r="I2025" s="4">
        <v>43534.672418981485</v>
      </c>
      <c r="J2025" s="2">
        <v>33.0</v>
      </c>
      <c r="K2025" s="2">
        <v>123.0</v>
      </c>
      <c r="L2025" s="2" t="str">
        <f t="shared" si="1"/>
        <v>Delhi</v>
      </c>
      <c r="M2025" s="2" t="str">
        <f t="shared" si="2"/>
        <v>Bangalore-Delhi</v>
      </c>
      <c r="N2025" s="2" t="str">
        <f t="shared" si="7"/>
        <v>Outstation</v>
      </c>
      <c r="O2025" s="2" t="str">
        <f t="shared" si="3"/>
        <v>Ship2Home</v>
      </c>
      <c r="P2025" s="2">
        <f t="shared" si="4"/>
        <v>5</v>
      </c>
      <c r="Q2025" s="2">
        <f t="shared" si="5"/>
        <v>8</v>
      </c>
      <c r="R2025" s="2">
        <f t="shared" si="6"/>
        <v>156</v>
      </c>
    </row>
    <row r="2026" ht="14.25" customHeight="1">
      <c r="A2026" s="2">
        <v>6164.0</v>
      </c>
      <c r="B2026" s="2" t="s">
        <v>36</v>
      </c>
      <c r="C2026" s="2" t="s">
        <v>37</v>
      </c>
      <c r="D2026" s="2" t="s">
        <v>32</v>
      </c>
      <c r="E2026" s="2" t="s">
        <v>44</v>
      </c>
      <c r="F2026" s="2" t="s">
        <v>34</v>
      </c>
      <c r="G2026" s="4">
        <v>43531.682442129626</v>
      </c>
      <c r="H2026" s="4">
        <v>43535.682442129626</v>
      </c>
      <c r="I2026" s="4">
        <v>43536.682442129626</v>
      </c>
      <c r="J2026" s="2">
        <v>40.0</v>
      </c>
      <c r="K2026" s="2">
        <v>109.0</v>
      </c>
      <c r="L2026" s="2" t="str">
        <f t="shared" si="1"/>
        <v>Mumbai</v>
      </c>
      <c r="M2026" s="2" t="str">
        <f t="shared" si="2"/>
        <v>Bangalore-Mumbai</v>
      </c>
      <c r="N2026" s="2" t="str">
        <f t="shared" si="7"/>
        <v>Outstation</v>
      </c>
      <c r="O2026" s="2" t="str">
        <f t="shared" si="3"/>
        <v>FastWheels</v>
      </c>
      <c r="P2026" s="2">
        <f t="shared" si="4"/>
        <v>-1</v>
      </c>
      <c r="Q2026" s="2">
        <f t="shared" si="5"/>
        <v>4</v>
      </c>
      <c r="R2026" s="2">
        <f t="shared" si="6"/>
        <v>149</v>
      </c>
    </row>
    <row r="2027" ht="14.25" customHeight="1">
      <c r="A2027" s="2">
        <v>431972.0</v>
      </c>
      <c r="B2027" s="2" t="s">
        <v>36</v>
      </c>
      <c r="C2027" s="2" t="s">
        <v>31</v>
      </c>
      <c r="D2027" s="2" t="s">
        <v>32</v>
      </c>
      <c r="E2027" s="2" t="s">
        <v>44</v>
      </c>
      <c r="F2027" s="2" t="s">
        <v>34</v>
      </c>
      <c r="G2027" s="4">
        <v>43531.68320601852</v>
      </c>
      <c r="H2027" s="4">
        <v>43536.68320601852</v>
      </c>
      <c r="I2027" s="4">
        <v>43536.68320601852</v>
      </c>
      <c r="J2027" s="2">
        <v>34.0</v>
      </c>
      <c r="K2027" s="2">
        <v>123.0</v>
      </c>
      <c r="L2027" s="2" t="str">
        <f t="shared" si="1"/>
        <v>Delhi</v>
      </c>
      <c r="M2027" s="2" t="str">
        <f t="shared" si="2"/>
        <v>Bangalore-Delhi</v>
      </c>
      <c r="N2027" s="2" t="str">
        <f t="shared" si="7"/>
        <v>Outstation</v>
      </c>
      <c r="O2027" s="2" t="str">
        <f t="shared" si="3"/>
        <v>FastWheels</v>
      </c>
      <c r="P2027" s="2">
        <f t="shared" si="4"/>
        <v>0</v>
      </c>
      <c r="Q2027" s="2">
        <f t="shared" si="5"/>
        <v>5</v>
      </c>
      <c r="R2027" s="2">
        <f t="shared" si="6"/>
        <v>157</v>
      </c>
    </row>
    <row r="2028" ht="14.25" customHeight="1">
      <c r="A2028" s="2">
        <v>228379.0</v>
      </c>
      <c r="B2028" s="2" t="s">
        <v>47</v>
      </c>
      <c r="C2028" s="2" t="s">
        <v>43</v>
      </c>
      <c r="D2028" s="2" t="s">
        <v>41</v>
      </c>
      <c r="E2028" s="2" t="s">
        <v>33</v>
      </c>
      <c r="F2028" s="2" t="s">
        <v>34</v>
      </c>
      <c r="G2028" s="4">
        <v>43531.68780092592</v>
      </c>
      <c r="H2028" s="4">
        <v>43539.68780092592</v>
      </c>
      <c r="I2028" s="4">
        <v>43535.68780092592</v>
      </c>
      <c r="J2028" s="2">
        <v>27.0</v>
      </c>
      <c r="K2028" s="2">
        <v>123.0</v>
      </c>
      <c r="L2028" s="2" t="str">
        <f t="shared" si="1"/>
        <v>Bangalore</v>
      </c>
      <c r="M2028" s="2" t="str">
        <f t="shared" si="2"/>
        <v>Delhi-Bangalore</v>
      </c>
      <c r="N2028" s="2" t="str">
        <f t="shared" si="7"/>
        <v>Outstation</v>
      </c>
      <c r="O2028" s="2" t="str">
        <f t="shared" si="3"/>
        <v>Ship2Home</v>
      </c>
      <c r="P2028" s="2">
        <f t="shared" si="4"/>
        <v>4</v>
      </c>
      <c r="Q2028" s="2">
        <f t="shared" si="5"/>
        <v>8</v>
      </c>
      <c r="R2028" s="2">
        <f t="shared" si="6"/>
        <v>150</v>
      </c>
    </row>
    <row r="2029" ht="14.25" customHeight="1">
      <c r="A2029" s="2">
        <v>273218.0</v>
      </c>
      <c r="B2029" s="2" t="s">
        <v>42</v>
      </c>
      <c r="C2029" s="2" t="s">
        <v>31</v>
      </c>
      <c r="D2029" s="2" t="s">
        <v>41</v>
      </c>
      <c r="E2029" s="2" t="s">
        <v>44</v>
      </c>
      <c r="F2029" s="2" t="s">
        <v>34</v>
      </c>
      <c r="G2029" s="4">
        <v>43531.6908912037</v>
      </c>
      <c r="H2029" s="4">
        <v>43531.6908912037</v>
      </c>
      <c r="I2029" s="4">
        <v>43534.6908912037</v>
      </c>
      <c r="J2029" s="2">
        <v>0.0</v>
      </c>
      <c r="K2029" s="2">
        <v>102.0</v>
      </c>
      <c r="L2029" s="2" t="str">
        <f t="shared" si="1"/>
        <v>Delhi</v>
      </c>
      <c r="M2029" s="2" t="str">
        <f t="shared" si="2"/>
        <v>Delhi-Delhi</v>
      </c>
      <c r="N2029" s="2" t="str">
        <f t="shared" si="7"/>
        <v>Local</v>
      </c>
      <c r="O2029" s="2" t="str">
        <f t="shared" si="3"/>
        <v>FastWheels</v>
      </c>
      <c r="P2029" s="2">
        <f t="shared" si="4"/>
        <v>-3</v>
      </c>
      <c r="Q2029" s="2">
        <f t="shared" si="5"/>
        <v>0</v>
      </c>
      <c r="R2029" s="2">
        <f t="shared" si="6"/>
        <v>102</v>
      </c>
    </row>
    <row r="2030" ht="14.25" customHeight="1">
      <c r="A2030" s="2">
        <v>385142.0</v>
      </c>
      <c r="B2030" s="2" t="s">
        <v>39</v>
      </c>
      <c r="C2030" s="2" t="s">
        <v>31</v>
      </c>
      <c r="D2030" s="2" t="s">
        <v>32</v>
      </c>
      <c r="E2030" s="2" t="s">
        <v>44</v>
      </c>
      <c r="F2030" s="2" t="s">
        <v>34</v>
      </c>
      <c r="G2030" s="4">
        <v>43531.69634259259</v>
      </c>
      <c r="H2030" s="4">
        <v>43533.69634259259</v>
      </c>
      <c r="I2030" s="4">
        <v>43537.69634259259</v>
      </c>
      <c r="J2030" s="2">
        <v>79.0</v>
      </c>
      <c r="K2030" s="2">
        <v>108.0</v>
      </c>
      <c r="L2030" s="2" t="str">
        <f t="shared" si="1"/>
        <v>Delhi</v>
      </c>
      <c r="M2030" s="2" t="str">
        <f t="shared" si="2"/>
        <v>Bangalore-Delhi</v>
      </c>
      <c r="N2030" s="2" t="str">
        <f t="shared" si="7"/>
        <v>Outstation</v>
      </c>
      <c r="O2030" s="2" t="str">
        <f t="shared" si="3"/>
        <v>FastWheels</v>
      </c>
      <c r="P2030" s="2">
        <f t="shared" si="4"/>
        <v>-4</v>
      </c>
      <c r="Q2030" s="2">
        <f t="shared" si="5"/>
        <v>2</v>
      </c>
      <c r="R2030" s="2">
        <f t="shared" si="6"/>
        <v>187</v>
      </c>
    </row>
    <row r="2031" ht="14.25" customHeight="1">
      <c r="A2031" s="2">
        <v>528451.0</v>
      </c>
      <c r="B2031" s="2" t="s">
        <v>36</v>
      </c>
      <c r="C2031" s="2" t="s">
        <v>43</v>
      </c>
      <c r="D2031" s="2" t="s">
        <v>32</v>
      </c>
      <c r="E2031" s="2" t="s">
        <v>44</v>
      </c>
      <c r="F2031" s="2" t="s">
        <v>34</v>
      </c>
      <c r="G2031" s="4">
        <v>43531.704050925924</v>
      </c>
      <c r="H2031" s="4">
        <v>43531.704050925924</v>
      </c>
      <c r="I2031" s="4">
        <v>43535.704050925924</v>
      </c>
      <c r="J2031" s="2">
        <v>0.0</v>
      </c>
      <c r="K2031" s="2">
        <v>107.0</v>
      </c>
      <c r="L2031" s="2" t="str">
        <f t="shared" si="1"/>
        <v>Bangalore</v>
      </c>
      <c r="M2031" s="2" t="str">
        <f t="shared" si="2"/>
        <v>Bangalore-Bangalore</v>
      </c>
      <c r="N2031" s="2" t="str">
        <f t="shared" si="7"/>
        <v>Local</v>
      </c>
      <c r="O2031" s="2" t="str">
        <f t="shared" si="3"/>
        <v>FastWheels</v>
      </c>
      <c r="P2031" s="2">
        <f t="shared" si="4"/>
        <v>-4</v>
      </c>
      <c r="Q2031" s="2">
        <f t="shared" si="5"/>
        <v>0</v>
      </c>
      <c r="R2031" s="2">
        <f t="shared" si="6"/>
        <v>107</v>
      </c>
    </row>
    <row r="2032" ht="14.25" customHeight="1">
      <c r="A2032" s="2">
        <v>585346.0</v>
      </c>
      <c r="B2032" s="2" t="s">
        <v>39</v>
      </c>
      <c r="C2032" s="2" t="s">
        <v>43</v>
      </c>
      <c r="D2032" s="2" t="s">
        <v>41</v>
      </c>
      <c r="E2032" s="2" t="s">
        <v>44</v>
      </c>
      <c r="F2032" s="2" t="s">
        <v>34</v>
      </c>
      <c r="G2032" s="4">
        <v>43531.70422453704</v>
      </c>
      <c r="H2032" s="4">
        <v>43533.70422453704</v>
      </c>
      <c r="I2032" s="4">
        <v>43538.70422453704</v>
      </c>
      <c r="J2032" s="2">
        <v>78.0</v>
      </c>
      <c r="K2032" s="2">
        <v>102.0</v>
      </c>
      <c r="L2032" s="2" t="str">
        <f t="shared" si="1"/>
        <v>Bangalore</v>
      </c>
      <c r="M2032" s="2" t="str">
        <f t="shared" si="2"/>
        <v>Delhi-Bangalore</v>
      </c>
      <c r="N2032" s="2" t="str">
        <f t="shared" si="7"/>
        <v>Outstation</v>
      </c>
      <c r="O2032" s="2" t="str">
        <f t="shared" si="3"/>
        <v>FastWheels</v>
      </c>
      <c r="P2032" s="2">
        <f t="shared" si="4"/>
        <v>-5</v>
      </c>
      <c r="Q2032" s="2">
        <f t="shared" si="5"/>
        <v>2</v>
      </c>
      <c r="R2032" s="2">
        <f t="shared" si="6"/>
        <v>180</v>
      </c>
    </row>
    <row r="2033" ht="14.25" customHeight="1">
      <c r="A2033" s="2">
        <v>259262.0</v>
      </c>
      <c r="B2033" s="2" t="s">
        <v>30</v>
      </c>
      <c r="C2033" s="2" t="s">
        <v>43</v>
      </c>
      <c r="D2033" s="2" t="s">
        <v>41</v>
      </c>
      <c r="E2033" s="2" t="s">
        <v>38</v>
      </c>
      <c r="F2033" s="2" t="s">
        <v>34</v>
      </c>
      <c r="G2033" s="4">
        <v>43531.705879629626</v>
      </c>
      <c r="H2033" s="4">
        <v>43540.705879629626</v>
      </c>
      <c r="I2033" s="4">
        <v>43534.705879629626</v>
      </c>
      <c r="J2033" s="2">
        <v>35.0</v>
      </c>
      <c r="K2033" s="2">
        <v>122.0</v>
      </c>
      <c r="L2033" s="2" t="str">
        <f t="shared" si="1"/>
        <v>Bangalore</v>
      </c>
      <c r="M2033" s="2" t="str">
        <f t="shared" si="2"/>
        <v>Delhi-Bangalore</v>
      </c>
      <c r="N2033" s="2" t="str">
        <f t="shared" si="7"/>
        <v>Outstation</v>
      </c>
      <c r="O2033" s="2" t="str">
        <f t="shared" si="3"/>
        <v>Ship2Home</v>
      </c>
      <c r="P2033" s="2">
        <f t="shared" si="4"/>
        <v>6</v>
      </c>
      <c r="Q2033" s="2">
        <f t="shared" si="5"/>
        <v>9</v>
      </c>
      <c r="R2033" s="2">
        <f t="shared" si="6"/>
        <v>157</v>
      </c>
    </row>
    <row r="2034" ht="14.25" customHeight="1">
      <c r="A2034" s="2">
        <v>699368.0</v>
      </c>
      <c r="B2034" s="2" t="s">
        <v>48</v>
      </c>
      <c r="C2034" s="2" t="s">
        <v>31</v>
      </c>
      <c r="D2034" s="2" t="s">
        <v>32</v>
      </c>
      <c r="E2034" s="2" t="s">
        <v>44</v>
      </c>
      <c r="F2034" s="2" t="s">
        <v>34</v>
      </c>
      <c r="G2034" s="4">
        <v>43531.70630787037</v>
      </c>
      <c r="H2034" s="4">
        <v>43533.70630787037</v>
      </c>
      <c r="I2034" s="4">
        <v>43538.70630787037</v>
      </c>
      <c r="J2034" s="2">
        <v>41.0</v>
      </c>
      <c r="K2034" s="2">
        <v>121.0</v>
      </c>
      <c r="L2034" s="2" t="str">
        <f t="shared" si="1"/>
        <v>Delhi</v>
      </c>
      <c r="M2034" s="2" t="str">
        <f t="shared" si="2"/>
        <v>Bangalore-Delhi</v>
      </c>
      <c r="N2034" s="2" t="str">
        <f t="shared" si="7"/>
        <v>Outstation</v>
      </c>
      <c r="O2034" s="2" t="str">
        <f t="shared" si="3"/>
        <v>FastWheels</v>
      </c>
      <c r="P2034" s="2">
        <f t="shared" si="4"/>
        <v>-5</v>
      </c>
      <c r="Q2034" s="2">
        <f t="shared" si="5"/>
        <v>2</v>
      </c>
      <c r="R2034" s="2">
        <f t="shared" si="6"/>
        <v>162</v>
      </c>
    </row>
    <row r="2035" ht="14.25" customHeight="1">
      <c r="A2035" s="2">
        <v>565850.0</v>
      </c>
      <c r="B2035" s="2" t="s">
        <v>30</v>
      </c>
      <c r="C2035" s="2" t="s">
        <v>40</v>
      </c>
      <c r="D2035" s="2" t="s">
        <v>41</v>
      </c>
      <c r="E2035" s="2" t="s">
        <v>38</v>
      </c>
      <c r="F2035" s="2" t="s">
        <v>34</v>
      </c>
      <c r="G2035" s="4">
        <v>43531.70921296296</v>
      </c>
      <c r="H2035" s="4">
        <v>43538.70921296296</v>
      </c>
      <c r="I2035" s="4">
        <v>43534.70921296296</v>
      </c>
      <c r="J2035" s="2">
        <v>45.0</v>
      </c>
      <c r="K2035" s="2">
        <v>115.0</v>
      </c>
      <c r="L2035" s="2" t="str">
        <f t="shared" si="1"/>
        <v>Kolkata</v>
      </c>
      <c r="M2035" s="2" t="str">
        <f t="shared" si="2"/>
        <v>Delhi-Kolkata</v>
      </c>
      <c r="N2035" s="2" t="str">
        <f t="shared" si="7"/>
        <v>Outstation</v>
      </c>
      <c r="O2035" s="2" t="str">
        <f t="shared" si="3"/>
        <v>Ship2Home</v>
      </c>
      <c r="P2035" s="2">
        <f t="shared" si="4"/>
        <v>4</v>
      </c>
      <c r="Q2035" s="2">
        <f t="shared" si="5"/>
        <v>7</v>
      </c>
      <c r="R2035" s="2">
        <f t="shared" si="6"/>
        <v>160</v>
      </c>
    </row>
    <row r="2036" ht="14.25" customHeight="1">
      <c r="A2036" s="2">
        <v>627778.0</v>
      </c>
      <c r="B2036" s="2" t="s">
        <v>47</v>
      </c>
      <c r="C2036" s="2" t="s">
        <v>43</v>
      </c>
      <c r="D2036" s="2" t="s">
        <v>32</v>
      </c>
      <c r="E2036" s="2" t="s">
        <v>38</v>
      </c>
      <c r="F2036" s="2" t="s">
        <v>34</v>
      </c>
      <c r="G2036" s="4">
        <v>43531.709548611114</v>
      </c>
      <c r="H2036" s="4">
        <v>43533.709548611114</v>
      </c>
      <c r="I2036" s="4">
        <v>43538.709548611114</v>
      </c>
      <c r="J2036" s="2">
        <v>0.0</v>
      </c>
      <c r="K2036" s="2">
        <v>121.0</v>
      </c>
      <c r="L2036" s="2" t="str">
        <f t="shared" si="1"/>
        <v>Bangalore</v>
      </c>
      <c r="M2036" s="2" t="str">
        <f t="shared" si="2"/>
        <v>Bangalore-Bangalore</v>
      </c>
      <c r="N2036" s="2" t="str">
        <f t="shared" si="7"/>
        <v>Local</v>
      </c>
      <c r="O2036" s="2" t="str">
        <f t="shared" si="3"/>
        <v>Ship2Home</v>
      </c>
      <c r="P2036" s="2">
        <f t="shared" si="4"/>
        <v>-5</v>
      </c>
      <c r="Q2036" s="2">
        <f t="shared" si="5"/>
        <v>2</v>
      </c>
      <c r="R2036" s="2">
        <f t="shared" si="6"/>
        <v>121</v>
      </c>
    </row>
    <row r="2037" ht="14.25" customHeight="1">
      <c r="A2037" s="2">
        <v>896172.0</v>
      </c>
      <c r="B2037" s="2" t="s">
        <v>36</v>
      </c>
      <c r="C2037" s="2" t="s">
        <v>31</v>
      </c>
      <c r="D2037" s="2" t="s">
        <v>32</v>
      </c>
      <c r="E2037" s="2" t="s">
        <v>44</v>
      </c>
      <c r="F2037" s="2" t="s">
        <v>34</v>
      </c>
      <c r="G2037" s="4">
        <v>43531.711331018516</v>
      </c>
      <c r="H2037" s="4">
        <v>43533.711331018516</v>
      </c>
      <c r="I2037" s="4">
        <v>43534.711331018516</v>
      </c>
      <c r="J2037" s="2">
        <v>26.0</v>
      </c>
      <c r="K2037" s="2">
        <v>123.0</v>
      </c>
      <c r="L2037" s="2" t="str">
        <f t="shared" si="1"/>
        <v>Delhi</v>
      </c>
      <c r="M2037" s="2" t="str">
        <f t="shared" si="2"/>
        <v>Bangalore-Delhi</v>
      </c>
      <c r="N2037" s="2" t="str">
        <f t="shared" si="7"/>
        <v>Outstation</v>
      </c>
      <c r="O2037" s="2" t="str">
        <f t="shared" si="3"/>
        <v>FastWheels</v>
      </c>
      <c r="P2037" s="2">
        <f t="shared" si="4"/>
        <v>-1</v>
      </c>
      <c r="Q2037" s="2">
        <f t="shared" si="5"/>
        <v>2</v>
      </c>
      <c r="R2037" s="2">
        <f t="shared" si="6"/>
        <v>149</v>
      </c>
    </row>
    <row r="2038" ht="14.25" customHeight="1">
      <c r="A2038" s="2">
        <v>741278.0</v>
      </c>
      <c r="B2038" s="2" t="s">
        <v>30</v>
      </c>
      <c r="C2038" s="2" t="s">
        <v>43</v>
      </c>
      <c r="D2038" s="2" t="s">
        <v>41</v>
      </c>
      <c r="E2038" s="2" t="s">
        <v>44</v>
      </c>
      <c r="F2038" s="2" t="s">
        <v>34</v>
      </c>
      <c r="G2038" s="4">
        <v>43531.71944444445</v>
      </c>
      <c r="H2038" s="4">
        <v>43533.71944444445</v>
      </c>
      <c r="I2038" s="4">
        <v>43535.71944444445</v>
      </c>
      <c r="J2038" s="2">
        <v>62.0</v>
      </c>
      <c r="K2038" s="2">
        <v>103.0</v>
      </c>
      <c r="L2038" s="2" t="str">
        <f t="shared" si="1"/>
        <v>Bangalore</v>
      </c>
      <c r="M2038" s="2" t="str">
        <f t="shared" si="2"/>
        <v>Delhi-Bangalore</v>
      </c>
      <c r="N2038" s="2" t="str">
        <f t="shared" si="7"/>
        <v>Outstation</v>
      </c>
      <c r="O2038" s="2" t="str">
        <f t="shared" si="3"/>
        <v>FastWheels</v>
      </c>
      <c r="P2038" s="2">
        <f t="shared" si="4"/>
        <v>-2</v>
      </c>
      <c r="Q2038" s="2">
        <f t="shared" si="5"/>
        <v>2</v>
      </c>
      <c r="R2038" s="2">
        <f t="shared" si="6"/>
        <v>165</v>
      </c>
    </row>
    <row r="2039" ht="14.25" customHeight="1">
      <c r="A2039" s="2">
        <v>662303.0</v>
      </c>
      <c r="B2039" s="2" t="s">
        <v>47</v>
      </c>
      <c r="C2039" s="2" t="s">
        <v>45</v>
      </c>
      <c r="D2039" s="2" t="s">
        <v>32</v>
      </c>
      <c r="E2039" s="2" t="s">
        <v>33</v>
      </c>
      <c r="F2039" s="2" t="s">
        <v>34</v>
      </c>
      <c r="G2039" s="4">
        <v>43531.72131944444</v>
      </c>
      <c r="H2039" s="4">
        <v>43535.72131944444</v>
      </c>
      <c r="I2039" s="4">
        <v>43537.72131944444</v>
      </c>
      <c r="J2039" s="2">
        <v>32.0</v>
      </c>
      <c r="K2039" s="2">
        <v>127.0</v>
      </c>
      <c r="L2039" s="2" t="str">
        <f t="shared" si="1"/>
        <v>Chennai</v>
      </c>
      <c r="M2039" s="2" t="str">
        <f t="shared" si="2"/>
        <v>Bangalore-Chennai</v>
      </c>
      <c r="N2039" s="2" t="str">
        <f t="shared" si="7"/>
        <v>Outstation</v>
      </c>
      <c r="O2039" s="2" t="str">
        <f t="shared" si="3"/>
        <v>Ship2Home</v>
      </c>
      <c r="P2039" s="2">
        <f t="shared" si="4"/>
        <v>-2</v>
      </c>
      <c r="Q2039" s="2">
        <f t="shared" si="5"/>
        <v>4</v>
      </c>
      <c r="R2039" s="2">
        <f t="shared" si="6"/>
        <v>159</v>
      </c>
    </row>
    <row r="2040" ht="14.25" customHeight="1">
      <c r="A2040" s="2">
        <v>385764.0</v>
      </c>
      <c r="B2040" s="2" t="s">
        <v>36</v>
      </c>
      <c r="C2040" s="2" t="s">
        <v>37</v>
      </c>
      <c r="D2040" s="2" t="s">
        <v>32</v>
      </c>
      <c r="E2040" s="2" t="s">
        <v>44</v>
      </c>
      <c r="F2040" s="2" t="s">
        <v>34</v>
      </c>
      <c r="G2040" s="4">
        <v>43531.72518518518</v>
      </c>
      <c r="H2040" s="4">
        <v>43535.72518518518</v>
      </c>
      <c r="I2040" s="4">
        <v>43538.72518518518</v>
      </c>
      <c r="J2040" s="2">
        <v>49.0</v>
      </c>
      <c r="K2040" s="2">
        <v>110.0</v>
      </c>
      <c r="L2040" s="2" t="str">
        <f t="shared" si="1"/>
        <v>Mumbai</v>
      </c>
      <c r="M2040" s="2" t="str">
        <f t="shared" si="2"/>
        <v>Bangalore-Mumbai</v>
      </c>
      <c r="N2040" s="2" t="str">
        <f t="shared" si="7"/>
        <v>Outstation</v>
      </c>
      <c r="O2040" s="2" t="str">
        <f t="shared" si="3"/>
        <v>FastWheels</v>
      </c>
      <c r="P2040" s="2">
        <f t="shared" si="4"/>
        <v>-3</v>
      </c>
      <c r="Q2040" s="2">
        <f t="shared" si="5"/>
        <v>4</v>
      </c>
      <c r="R2040" s="2">
        <f t="shared" si="6"/>
        <v>159</v>
      </c>
    </row>
    <row r="2041" ht="14.25" customHeight="1">
      <c r="A2041" s="2">
        <v>921593.0</v>
      </c>
      <c r="B2041" s="2" t="s">
        <v>36</v>
      </c>
      <c r="C2041" s="2" t="s">
        <v>43</v>
      </c>
      <c r="D2041" s="2" t="s">
        <v>41</v>
      </c>
      <c r="E2041" s="2" t="s">
        <v>33</v>
      </c>
      <c r="F2041" s="2" t="s">
        <v>34</v>
      </c>
      <c r="G2041" s="4">
        <v>43531.72672453704</v>
      </c>
      <c r="H2041" s="4">
        <v>43537.72672453704</v>
      </c>
      <c r="I2041" s="4">
        <v>43534.72672453704</v>
      </c>
      <c r="J2041" s="2">
        <v>36.0</v>
      </c>
      <c r="K2041" s="2">
        <v>129.0</v>
      </c>
      <c r="L2041" s="2" t="str">
        <f t="shared" si="1"/>
        <v>Bangalore</v>
      </c>
      <c r="M2041" s="2" t="str">
        <f t="shared" si="2"/>
        <v>Delhi-Bangalore</v>
      </c>
      <c r="N2041" s="2" t="str">
        <f t="shared" si="7"/>
        <v>Outstation</v>
      </c>
      <c r="O2041" s="2" t="str">
        <f t="shared" si="3"/>
        <v>Ship2Home</v>
      </c>
      <c r="P2041" s="2">
        <f t="shared" si="4"/>
        <v>3</v>
      </c>
      <c r="Q2041" s="2">
        <f t="shared" si="5"/>
        <v>6</v>
      </c>
      <c r="R2041" s="2">
        <f t="shared" si="6"/>
        <v>165</v>
      </c>
    </row>
    <row r="2042" ht="14.25" customHeight="1">
      <c r="A2042" s="2">
        <v>175605.0</v>
      </c>
      <c r="B2042" s="2" t="s">
        <v>48</v>
      </c>
      <c r="C2042" s="2" t="s">
        <v>37</v>
      </c>
      <c r="D2042" s="2" t="s">
        <v>41</v>
      </c>
      <c r="E2042" s="2" t="s">
        <v>33</v>
      </c>
      <c r="F2042" s="2" t="s">
        <v>34</v>
      </c>
      <c r="G2042" s="4">
        <v>43531.727847222224</v>
      </c>
      <c r="H2042" s="4">
        <v>43534.727847222224</v>
      </c>
      <c r="I2042" s="4">
        <v>43538.727847222224</v>
      </c>
      <c r="J2042" s="2">
        <v>48.0</v>
      </c>
      <c r="K2042" s="2">
        <v>108.0</v>
      </c>
      <c r="L2042" s="2" t="str">
        <f t="shared" si="1"/>
        <v>Mumbai</v>
      </c>
      <c r="M2042" s="2" t="str">
        <f t="shared" si="2"/>
        <v>Delhi-Mumbai</v>
      </c>
      <c r="N2042" s="2" t="str">
        <f t="shared" si="7"/>
        <v>Outstation</v>
      </c>
      <c r="O2042" s="2" t="str">
        <f t="shared" si="3"/>
        <v>Ship2Home</v>
      </c>
      <c r="P2042" s="2">
        <f t="shared" si="4"/>
        <v>-4</v>
      </c>
      <c r="Q2042" s="2">
        <f t="shared" si="5"/>
        <v>3</v>
      </c>
      <c r="R2042" s="2">
        <f t="shared" si="6"/>
        <v>156</v>
      </c>
    </row>
    <row r="2043" ht="14.25" customHeight="1">
      <c r="A2043" s="2">
        <v>604889.0</v>
      </c>
      <c r="B2043" s="2" t="s">
        <v>36</v>
      </c>
      <c r="C2043" s="2" t="s">
        <v>40</v>
      </c>
      <c r="D2043" s="2" t="s">
        <v>32</v>
      </c>
      <c r="E2043" s="2" t="s">
        <v>33</v>
      </c>
      <c r="F2043" s="2" t="s">
        <v>34</v>
      </c>
      <c r="G2043" s="4">
        <v>43531.728946759256</v>
      </c>
      <c r="H2043" s="4">
        <v>43535.728946759256</v>
      </c>
      <c r="I2043" s="4">
        <v>43535.728946759256</v>
      </c>
      <c r="J2043" s="2">
        <v>35.0</v>
      </c>
      <c r="K2043" s="2">
        <v>105.0</v>
      </c>
      <c r="L2043" s="2" t="str">
        <f t="shared" si="1"/>
        <v>Kolkata</v>
      </c>
      <c r="M2043" s="2" t="str">
        <f t="shared" si="2"/>
        <v>Bangalore-Kolkata</v>
      </c>
      <c r="N2043" s="2" t="str">
        <f t="shared" si="7"/>
        <v>Outstation</v>
      </c>
      <c r="O2043" s="2" t="str">
        <f t="shared" si="3"/>
        <v>Ship2Home</v>
      </c>
      <c r="P2043" s="2">
        <f t="shared" si="4"/>
        <v>0</v>
      </c>
      <c r="Q2043" s="2">
        <f t="shared" si="5"/>
        <v>4</v>
      </c>
      <c r="R2043" s="2">
        <f t="shared" si="6"/>
        <v>140</v>
      </c>
    </row>
    <row r="2044" ht="14.25" customHeight="1">
      <c r="A2044" s="2">
        <v>749799.0</v>
      </c>
      <c r="B2044" s="2" t="s">
        <v>39</v>
      </c>
      <c r="C2044" s="2" t="s">
        <v>43</v>
      </c>
      <c r="D2044" s="2" t="s">
        <v>41</v>
      </c>
      <c r="E2044" s="2" t="s">
        <v>33</v>
      </c>
      <c r="F2044" s="2" t="s">
        <v>34</v>
      </c>
      <c r="G2044" s="4">
        <v>43531.73018518519</v>
      </c>
      <c r="H2044" s="4">
        <v>43539.73018518519</v>
      </c>
      <c r="I2044" s="4">
        <v>43538.73018518519</v>
      </c>
      <c r="J2044" s="2">
        <v>35.0</v>
      </c>
      <c r="K2044" s="2">
        <v>127.0</v>
      </c>
      <c r="L2044" s="2" t="str">
        <f t="shared" si="1"/>
        <v>Bangalore</v>
      </c>
      <c r="M2044" s="2" t="str">
        <f t="shared" si="2"/>
        <v>Delhi-Bangalore</v>
      </c>
      <c r="N2044" s="2" t="str">
        <f t="shared" si="7"/>
        <v>Outstation</v>
      </c>
      <c r="O2044" s="2" t="str">
        <f t="shared" si="3"/>
        <v>Ship2Home</v>
      </c>
      <c r="P2044" s="2">
        <f t="shared" si="4"/>
        <v>1</v>
      </c>
      <c r="Q2044" s="2">
        <f t="shared" si="5"/>
        <v>8</v>
      </c>
      <c r="R2044" s="2">
        <f t="shared" si="6"/>
        <v>162</v>
      </c>
    </row>
    <row r="2045" ht="14.25" customHeight="1">
      <c r="A2045" s="2">
        <v>764213.0</v>
      </c>
      <c r="B2045" s="2" t="s">
        <v>36</v>
      </c>
      <c r="C2045" s="2" t="s">
        <v>37</v>
      </c>
      <c r="D2045" s="2" t="s">
        <v>41</v>
      </c>
      <c r="E2045" s="2" t="s">
        <v>33</v>
      </c>
      <c r="F2045" s="2" t="s">
        <v>34</v>
      </c>
      <c r="G2045" s="4">
        <v>43531.73467592592</v>
      </c>
      <c r="H2045" s="4">
        <v>43540.73467592592</v>
      </c>
      <c r="I2045" s="4">
        <v>43534.73467592592</v>
      </c>
      <c r="J2045" s="2">
        <v>31.0</v>
      </c>
      <c r="K2045" s="2">
        <v>113.0</v>
      </c>
      <c r="L2045" s="2" t="str">
        <f t="shared" si="1"/>
        <v>Mumbai</v>
      </c>
      <c r="M2045" s="2" t="str">
        <f t="shared" si="2"/>
        <v>Delhi-Mumbai</v>
      </c>
      <c r="N2045" s="2" t="str">
        <f t="shared" si="7"/>
        <v>Outstation</v>
      </c>
      <c r="O2045" s="2" t="str">
        <f t="shared" si="3"/>
        <v>Ship2Home</v>
      </c>
      <c r="P2045" s="2">
        <f t="shared" si="4"/>
        <v>6</v>
      </c>
      <c r="Q2045" s="2">
        <f t="shared" si="5"/>
        <v>9</v>
      </c>
      <c r="R2045" s="2">
        <f t="shared" si="6"/>
        <v>144</v>
      </c>
    </row>
    <row r="2046" ht="14.25" customHeight="1">
      <c r="A2046" s="2">
        <v>216088.0</v>
      </c>
      <c r="B2046" s="2" t="s">
        <v>48</v>
      </c>
      <c r="C2046" s="2" t="s">
        <v>31</v>
      </c>
      <c r="D2046" s="2" t="s">
        <v>41</v>
      </c>
      <c r="E2046" s="2" t="s">
        <v>44</v>
      </c>
      <c r="F2046" s="2" t="s">
        <v>34</v>
      </c>
      <c r="G2046" s="4">
        <v>43531.735925925925</v>
      </c>
      <c r="H2046" s="4">
        <v>43531.735925925925</v>
      </c>
      <c r="I2046" s="4">
        <v>43536.735925925925</v>
      </c>
      <c r="J2046" s="2">
        <v>0.0</v>
      </c>
      <c r="K2046" s="2">
        <v>123.0</v>
      </c>
      <c r="L2046" s="2" t="str">
        <f t="shared" si="1"/>
        <v>Delhi</v>
      </c>
      <c r="M2046" s="2" t="str">
        <f t="shared" si="2"/>
        <v>Delhi-Delhi</v>
      </c>
      <c r="N2046" s="2" t="str">
        <f t="shared" si="7"/>
        <v>Local</v>
      </c>
      <c r="O2046" s="2" t="str">
        <f t="shared" si="3"/>
        <v>FastWheels</v>
      </c>
      <c r="P2046" s="2">
        <f t="shared" si="4"/>
        <v>-5</v>
      </c>
      <c r="Q2046" s="2">
        <f t="shared" si="5"/>
        <v>0</v>
      </c>
      <c r="R2046" s="2">
        <f t="shared" si="6"/>
        <v>123</v>
      </c>
    </row>
    <row r="2047" ht="14.25" customHeight="1">
      <c r="A2047" s="2">
        <v>463089.0</v>
      </c>
      <c r="B2047" s="2" t="s">
        <v>30</v>
      </c>
      <c r="C2047" s="2" t="s">
        <v>45</v>
      </c>
      <c r="D2047" s="2" t="s">
        <v>32</v>
      </c>
      <c r="E2047" s="2" t="s">
        <v>33</v>
      </c>
      <c r="F2047" s="2" t="s">
        <v>34</v>
      </c>
      <c r="G2047" s="4">
        <v>43531.74039351852</v>
      </c>
      <c r="H2047" s="4">
        <v>43533.74039351852</v>
      </c>
      <c r="I2047" s="4">
        <v>43537.74039351852</v>
      </c>
      <c r="J2047" s="2">
        <v>33.0</v>
      </c>
      <c r="K2047" s="2">
        <v>130.0</v>
      </c>
      <c r="L2047" s="2" t="str">
        <f t="shared" si="1"/>
        <v>Chennai</v>
      </c>
      <c r="M2047" s="2" t="str">
        <f t="shared" si="2"/>
        <v>Bangalore-Chennai</v>
      </c>
      <c r="N2047" s="2" t="str">
        <f t="shared" si="7"/>
        <v>Outstation</v>
      </c>
      <c r="O2047" s="2" t="str">
        <f t="shared" si="3"/>
        <v>Ship2Home</v>
      </c>
      <c r="P2047" s="2">
        <f t="shared" si="4"/>
        <v>-4</v>
      </c>
      <c r="Q2047" s="2">
        <f t="shared" si="5"/>
        <v>2</v>
      </c>
      <c r="R2047" s="2">
        <f t="shared" si="6"/>
        <v>163</v>
      </c>
    </row>
    <row r="2048" ht="14.25" customHeight="1">
      <c r="A2048" s="2">
        <v>587179.0</v>
      </c>
      <c r="B2048" s="2" t="s">
        <v>47</v>
      </c>
      <c r="C2048" s="2" t="s">
        <v>40</v>
      </c>
      <c r="D2048" s="2" t="s">
        <v>32</v>
      </c>
      <c r="E2048" s="2" t="s">
        <v>33</v>
      </c>
      <c r="F2048" s="2" t="s">
        <v>34</v>
      </c>
      <c r="G2048" s="4">
        <v>43531.74773148148</v>
      </c>
      <c r="H2048" s="4">
        <v>43536.74773148148</v>
      </c>
      <c r="I2048" s="4">
        <v>43536.74773148148</v>
      </c>
      <c r="J2048" s="2">
        <v>42.0</v>
      </c>
      <c r="K2048" s="2">
        <v>114.0</v>
      </c>
      <c r="L2048" s="2" t="str">
        <f t="shared" si="1"/>
        <v>Kolkata</v>
      </c>
      <c r="M2048" s="2" t="str">
        <f t="shared" si="2"/>
        <v>Bangalore-Kolkata</v>
      </c>
      <c r="N2048" s="2" t="str">
        <f t="shared" si="7"/>
        <v>Outstation</v>
      </c>
      <c r="O2048" s="2" t="str">
        <f t="shared" si="3"/>
        <v>Ship2Home</v>
      </c>
      <c r="P2048" s="2">
        <f t="shared" si="4"/>
        <v>0</v>
      </c>
      <c r="Q2048" s="2">
        <f t="shared" si="5"/>
        <v>5</v>
      </c>
      <c r="R2048" s="2">
        <f t="shared" si="6"/>
        <v>156</v>
      </c>
    </row>
    <row r="2049" ht="14.25" customHeight="1">
      <c r="A2049" s="2">
        <v>911952.0</v>
      </c>
      <c r="B2049" s="2" t="s">
        <v>48</v>
      </c>
      <c r="C2049" s="2" t="s">
        <v>31</v>
      </c>
      <c r="D2049" s="2" t="s">
        <v>32</v>
      </c>
      <c r="E2049" s="2" t="s">
        <v>44</v>
      </c>
      <c r="F2049" s="2" t="s">
        <v>34</v>
      </c>
      <c r="G2049" s="4">
        <v>43531.76252314815</v>
      </c>
      <c r="H2049" s="4">
        <v>43534.76252314815</v>
      </c>
      <c r="I2049" s="4">
        <v>43535.76252314815</v>
      </c>
      <c r="J2049" s="2">
        <v>37.0</v>
      </c>
      <c r="K2049" s="2">
        <v>128.0</v>
      </c>
      <c r="L2049" s="2" t="str">
        <f t="shared" si="1"/>
        <v>Delhi</v>
      </c>
      <c r="M2049" s="2" t="str">
        <f t="shared" si="2"/>
        <v>Bangalore-Delhi</v>
      </c>
      <c r="N2049" s="2" t="str">
        <f t="shared" si="7"/>
        <v>Outstation</v>
      </c>
      <c r="O2049" s="2" t="str">
        <f t="shared" si="3"/>
        <v>FastWheels</v>
      </c>
      <c r="P2049" s="2">
        <f t="shared" si="4"/>
        <v>-1</v>
      </c>
      <c r="Q2049" s="2">
        <f t="shared" si="5"/>
        <v>3</v>
      </c>
      <c r="R2049" s="2">
        <f t="shared" si="6"/>
        <v>165</v>
      </c>
    </row>
    <row r="2050" ht="14.25" customHeight="1">
      <c r="A2050" s="2">
        <v>100665.0</v>
      </c>
      <c r="B2050" s="2" t="s">
        <v>49</v>
      </c>
      <c r="C2050" s="2" t="s">
        <v>31</v>
      </c>
      <c r="D2050" s="2" t="s">
        <v>41</v>
      </c>
      <c r="E2050" s="2" t="s">
        <v>33</v>
      </c>
      <c r="F2050" s="2" t="s">
        <v>34</v>
      </c>
      <c r="G2050" s="4">
        <v>43531.765648148146</v>
      </c>
      <c r="H2050" s="4">
        <v>43537.765648148146</v>
      </c>
      <c r="I2050" s="4">
        <v>43538.765648148146</v>
      </c>
      <c r="J2050" s="2">
        <v>0.0</v>
      </c>
      <c r="K2050" s="2">
        <v>121.0</v>
      </c>
      <c r="L2050" s="2" t="str">
        <f t="shared" si="1"/>
        <v>Delhi</v>
      </c>
      <c r="M2050" s="2" t="str">
        <f t="shared" si="2"/>
        <v>Delhi-Delhi</v>
      </c>
      <c r="N2050" s="2" t="str">
        <f t="shared" si="7"/>
        <v>Local</v>
      </c>
      <c r="O2050" s="2" t="str">
        <f t="shared" si="3"/>
        <v>Ship2Home</v>
      </c>
      <c r="P2050" s="2">
        <f t="shared" si="4"/>
        <v>-1</v>
      </c>
      <c r="Q2050" s="2">
        <f t="shared" si="5"/>
        <v>6</v>
      </c>
      <c r="R2050" s="2">
        <f t="shared" si="6"/>
        <v>121</v>
      </c>
    </row>
    <row r="2051" ht="14.25" customHeight="1">
      <c r="A2051" s="2">
        <v>400182.0</v>
      </c>
      <c r="B2051" s="2" t="s">
        <v>42</v>
      </c>
      <c r="C2051" s="2" t="s">
        <v>31</v>
      </c>
      <c r="D2051" s="2" t="s">
        <v>41</v>
      </c>
      <c r="E2051" s="2" t="s">
        <v>38</v>
      </c>
      <c r="F2051" s="2" t="s">
        <v>34</v>
      </c>
      <c r="G2051" s="4">
        <v>43531.77096064815</v>
      </c>
      <c r="H2051" s="4">
        <v>43535.77096064815</v>
      </c>
      <c r="I2051" s="4">
        <v>43538.77096064815</v>
      </c>
      <c r="J2051" s="2">
        <v>0.0</v>
      </c>
      <c r="K2051" s="2">
        <v>126.0</v>
      </c>
      <c r="L2051" s="2" t="str">
        <f t="shared" si="1"/>
        <v>Delhi</v>
      </c>
      <c r="M2051" s="2" t="str">
        <f t="shared" si="2"/>
        <v>Delhi-Delhi</v>
      </c>
      <c r="N2051" s="2" t="str">
        <f t="shared" si="7"/>
        <v>Local</v>
      </c>
      <c r="O2051" s="2" t="str">
        <f t="shared" si="3"/>
        <v>Ship2Home</v>
      </c>
      <c r="P2051" s="2">
        <f t="shared" si="4"/>
        <v>-3</v>
      </c>
      <c r="Q2051" s="2">
        <f t="shared" si="5"/>
        <v>4</v>
      </c>
      <c r="R2051" s="2">
        <f t="shared" si="6"/>
        <v>126</v>
      </c>
    </row>
    <row r="2052" ht="14.25" customHeight="1">
      <c r="A2052" s="2">
        <v>27294.0</v>
      </c>
      <c r="B2052" s="2" t="s">
        <v>47</v>
      </c>
      <c r="C2052" s="2" t="s">
        <v>37</v>
      </c>
      <c r="D2052" s="2" t="s">
        <v>32</v>
      </c>
      <c r="E2052" s="2" t="s">
        <v>44</v>
      </c>
      <c r="F2052" s="2" t="s">
        <v>34</v>
      </c>
      <c r="G2052" s="4">
        <v>43531.771053240744</v>
      </c>
      <c r="H2052" s="4">
        <v>43536.771053240744</v>
      </c>
      <c r="I2052" s="4">
        <v>43538.771053240744</v>
      </c>
      <c r="J2052" s="2">
        <v>71.0</v>
      </c>
      <c r="K2052" s="2">
        <v>90.0</v>
      </c>
      <c r="L2052" s="2" t="str">
        <f t="shared" si="1"/>
        <v>Mumbai</v>
      </c>
      <c r="M2052" s="2" t="str">
        <f t="shared" si="2"/>
        <v>Bangalore-Mumbai</v>
      </c>
      <c r="N2052" s="2" t="str">
        <f t="shared" si="7"/>
        <v>Outstation</v>
      </c>
      <c r="O2052" s="2" t="str">
        <f t="shared" si="3"/>
        <v>FastWheels</v>
      </c>
      <c r="P2052" s="2">
        <f t="shared" si="4"/>
        <v>-2</v>
      </c>
      <c r="Q2052" s="2">
        <f t="shared" si="5"/>
        <v>5</v>
      </c>
      <c r="R2052" s="2">
        <f t="shared" si="6"/>
        <v>161</v>
      </c>
    </row>
    <row r="2053" ht="14.25" customHeight="1">
      <c r="A2053" s="2">
        <v>72758.0</v>
      </c>
      <c r="B2053" s="2" t="s">
        <v>48</v>
      </c>
      <c r="C2053" s="2" t="s">
        <v>43</v>
      </c>
      <c r="D2053" s="2" t="s">
        <v>32</v>
      </c>
      <c r="E2053" s="2" t="s">
        <v>38</v>
      </c>
      <c r="F2053" s="2" t="s">
        <v>34</v>
      </c>
      <c r="G2053" s="4">
        <v>43531.771203703705</v>
      </c>
      <c r="H2053" s="4">
        <v>43532.771203703705</v>
      </c>
      <c r="I2053" s="4">
        <v>43536.771203703705</v>
      </c>
      <c r="J2053" s="2">
        <v>0.0</v>
      </c>
      <c r="K2053" s="2">
        <v>123.0</v>
      </c>
      <c r="L2053" s="2" t="str">
        <f t="shared" si="1"/>
        <v>Bangalore</v>
      </c>
      <c r="M2053" s="2" t="str">
        <f t="shared" si="2"/>
        <v>Bangalore-Bangalore</v>
      </c>
      <c r="N2053" s="2" t="str">
        <f t="shared" si="7"/>
        <v>Local</v>
      </c>
      <c r="O2053" s="2" t="str">
        <f t="shared" si="3"/>
        <v>Ship2Home</v>
      </c>
      <c r="P2053" s="2">
        <f t="shared" si="4"/>
        <v>-4</v>
      </c>
      <c r="Q2053" s="2">
        <f t="shared" si="5"/>
        <v>1</v>
      </c>
      <c r="R2053" s="2">
        <f t="shared" si="6"/>
        <v>123</v>
      </c>
    </row>
    <row r="2054" ht="14.25" customHeight="1">
      <c r="A2054" s="2">
        <v>283452.0</v>
      </c>
      <c r="B2054" s="2" t="s">
        <v>36</v>
      </c>
      <c r="C2054" s="2" t="s">
        <v>37</v>
      </c>
      <c r="D2054" s="2" t="s">
        <v>41</v>
      </c>
      <c r="E2054" s="2" t="s">
        <v>44</v>
      </c>
      <c r="F2054" s="2" t="s">
        <v>34</v>
      </c>
      <c r="G2054" s="4">
        <v>43531.773460648146</v>
      </c>
      <c r="H2054" s="4">
        <v>43534.773460648146</v>
      </c>
      <c r="I2054" s="4">
        <v>43536.773460648146</v>
      </c>
      <c r="J2054" s="2">
        <v>36.0</v>
      </c>
      <c r="K2054" s="2">
        <v>107.0</v>
      </c>
      <c r="L2054" s="2" t="str">
        <f t="shared" si="1"/>
        <v>Mumbai</v>
      </c>
      <c r="M2054" s="2" t="str">
        <f t="shared" si="2"/>
        <v>Delhi-Mumbai</v>
      </c>
      <c r="N2054" s="2" t="str">
        <f t="shared" si="7"/>
        <v>Outstation</v>
      </c>
      <c r="O2054" s="2" t="str">
        <f t="shared" si="3"/>
        <v>FastWheels</v>
      </c>
      <c r="P2054" s="2">
        <f t="shared" si="4"/>
        <v>-2</v>
      </c>
      <c r="Q2054" s="2">
        <f t="shared" si="5"/>
        <v>3</v>
      </c>
      <c r="R2054" s="2">
        <f t="shared" si="6"/>
        <v>143</v>
      </c>
    </row>
    <row r="2055" ht="14.25" customHeight="1">
      <c r="A2055" s="2">
        <v>591852.0</v>
      </c>
      <c r="B2055" s="2" t="s">
        <v>36</v>
      </c>
      <c r="C2055" s="2" t="s">
        <v>31</v>
      </c>
      <c r="D2055" s="2" t="s">
        <v>41</v>
      </c>
      <c r="E2055" s="2" t="s">
        <v>44</v>
      </c>
      <c r="F2055" s="2" t="s">
        <v>34</v>
      </c>
      <c r="G2055" s="4">
        <v>43531.77615740741</v>
      </c>
      <c r="H2055" s="4">
        <v>43531.77615740741</v>
      </c>
      <c r="I2055" s="4">
        <v>43536.77615740741</v>
      </c>
      <c r="J2055" s="2">
        <v>0.0</v>
      </c>
      <c r="K2055" s="2">
        <v>102.0</v>
      </c>
      <c r="L2055" s="2" t="str">
        <f t="shared" si="1"/>
        <v>Delhi</v>
      </c>
      <c r="M2055" s="2" t="str">
        <f t="shared" si="2"/>
        <v>Delhi-Delhi</v>
      </c>
      <c r="N2055" s="2" t="str">
        <f t="shared" si="7"/>
        <v>Local</v>
      </c>
      <c r="O2055" s="2" t="str">
        <f t="shared" si="3"/>
        <v>FastWheels</v>
      </c>
      <c r="P2055" s="2">
        <f t="shared" si="4"/>
        <v>-5</v>
      </c>
      <c r="Q2055" s="2">
        <f t="shared" si="5"/>
        <v>0</v>
      </c>
      <c r="R2055" s="2">
        <f t="shared" si="6"/>
        <v>102</v>
      </c>
    </row>
    <row r="2056" ht="14.25" customHeight="1">
      <c r="A2056" s="2">
        <v>820848.0</v>
      </c>
      <c r="B2056" s="2" t="s">
        <v>42</v>
      </c>
      <c r="C2056" s="2" t="s">
        <v>43</v>
      </c>
      <c r="D2056" s="2" t="s">
        <v>32</v>
      </c>
      <c r="E2056" s="2" t="s">
        <v>44</v>
      </c>
      <c r="F2056" s="2" t="s">
        <v>34</v>
      </c>
      <c r="G2056" s="4">
        <v>43531.777280092596</v>
      </c>
      <c r="H2056" s="4">
        <v>43534.777280092596</v>
      </c>
      <c r="I2056" s="4">
        <v>43536.777280092596</v>
      </c>
      <c r="J2056" s="2">
        <v>0.0</v>
      </c>
      <c r="K2056" s="2">
        <v>104.0</v>
      </c>
      <c r="L2056" s="2" t="str">
        <f t="shared" si="1"/>
        <v>Bangalore</v>
      </c>
      <c r="M2056" s="2" t="str">
        <f t="shared" si="2"/>
        <v>Bangalore-Bangalore</v>
      </c>
      <c r="N2056" s="2" t="str">
        <f t="shared" si="7"/>
        <v>Local</v>
      </c>
      <c r="O2056" s="2" t="str">
        <f t="shared" si="3"/>
        <v>FastWheels</v>
      </c>
      <c r="P2056" s="2">
        <f t="shared" si="4"/>
        <v>-2</v>
      </c>
      <c r="Q2056" s="2">
        <f t="shared" si="5"/>
        <v>3</v>
      </c>
      <c r="R2056" s="2">
        <f t="shared" si="6"/>
        <v>104</v>
      </c>
    </row>
    <row r="2057" ht="14.25" customHeight="1">
      <c r="A2057" s="2">
        <v>103461.0</v>
      </c>
      <c r="B2057" s="2" t="s">
        <v>39</v>
      </c>
      <c r="C2057" s="2" t="s">
        <v>31</v>
      </c>
      <c r="D2057" s="2" t="s">
        <v>41</v>
      </c>
      <c r="E2057" s="2" t="s">
        <v>33</v>
      </c>
      <c r="F2057" s="2" t="s">
        <v>34</v>
      </c>
      <c r="G2057" s="4">
        <v>43531.78221064815</v>
      </c>
      <c r="H2057" s="4">
        <v>43533.78221064815</v>
      </c>
      <c r="I2057" s="4">
        <v>43535.78221064815</v>
      </c>
      <c r="J2057" s="2">
        <v>0.0</v>
      </c>
      <c r="K2057" s="2">
        <v>127.0</v>
      </c>
      <c r="L2057" s="2" t="str">
        <f t="shared" si="1"/>
        <v>Delhi</v>
      </c>
      <c r="M2057" s="2" t="str">
        <f t="shared" si="2"/>
        <v>Delhi-Delhi</v>
      </c>
      <c r="N2057" s="2" t="str">
        <f t="shared" si="7"/>
        <v>Local</v>
      </c>
      <c r="O2057" s="2" t="str">
        <f t="shared" si="3"/>
        <v>Ship2Home</v>
      </c>
      <c r="P2057" s="2">
        <f t="shared" si="4"/>
        <v>-2</v>
      </c>
      <c r="Q2057" s="2">
        <f t="shared" si="5"/>
        <v>2</v>
      </c>
      <c r="R2057" s="2">
        <f t="shared" si="6"/>
        <v>127</v>
      </c>
    </row>
    <row r="2058" ht="14.25" customHeight="1">
      <c r="A2058" s="2">
        <v>557696.0</v>
      </c>
      <c r="B2058" s="2" t="s">
        <v>48</v>
      </c>
      <c r="C2058" s="2" t="s">
        <v>37</v>
      </c>
      <c r="D2058" s="2" t="s">
        <v>41</v>
      </c>
      <c r="E2058" s="2" t="s">
        <v>44</v>
      </c>
      <c r="F2058" s="2" t="s">
        <v>34</v>
      </c>
      <c r="G2058" s="4">
        <v>43531.78298611111</v>
      </c>
      <c r="H2058" s="4">
        <v>43533.78298611111</v>
      </c>
      <c r="I2058" s="4">
        <v>43537.78298611111</v>
      </c>
      <c r="J2058" s="2">
        <v>78.0</v>
      </c>
      <c r="K2058" s="2">
        <v>91.0</v>
      </c>
      <c r="L2058" s="2" t="str">
        <f t="shared" si="1"/>
        <v>Mumbai</v>
      </c>
      <c r="M2058" s="2" t="str">
        <f t="shared" si="2"/>
        <v>Delhi-Mumbai</v>
      </c>
      <c r="N2058" s="2" t="str">
        <f t="shared" si="7"/>
        <v>Outstation</v>
      </c>
      <c r="O2058" s="2" t="str">
        <f t="shared" si="3"/>
        <v>FastWheels</v>
      </c>
      <c r="P2058" s="2">
        <f t="shared" si="4"/>
        <v>-4</v>
      </c>
      <c r="Q2058" s="2">
        <f t="shared" si="5"/>
        <v>2</v>
      </c>
      <c r="R2058" s="2">
        <f t="shared" si="6"/>
        <v>169</v>
      </c>
    </row>
    <row r="2059" ht="14.25" customHeight="1">
      <c r="A2059" s="2">
        <v>727793.0</v>
      </c>
      <c r="B2059" s="2" t="s">
        <v>47</v>
      </c>
      <c r="C2059" s="2" t="s">
        <v>37</v>
      </c>
      <c r="D2059" s="2" t="s">
        <v>41</v>
      </c>
      <c r="E2059" s="2" t="s">
        <v>33</v>
      </c>
      <c r="F2059" s="2" t="s">
        <v>34</v>
      </c>
      <c r="G2059" s="4">
        <v>43531.79056712963</v>
      </c>
      <c r="H2059" s="4">
        <v>43538.79056712963</v>
      </c>
      <c r="I2059" s="4">
        <v>43534.79056712963</v>
      </c>
      <c r="J2059" s="2">
        <v>37.0</v>
      </c>
      <c r="K2059" s="2">
        <v>111.0</v>
      </c>
      <c r="L2059" s="2" t="str">
        <f t="shared" si="1"/>
        <v>Mumbai</v>
      </c>
      <c r="M2059" s="2" t="str">
        <f t="shared" si="2"/>
        <v>Delhi-Mumbai</v>
      </c>
      <c r="N2059" s="2" t="str">
        <f t="shared" si="7"/>
        <v>Outstation</v>
      </c>
      <c r="O2059" s="2" t="str">
        <f t="shared" si="3"/>
        <v>Ship2Home</v>
      </c>
      <c r="P2059" s="2">
        <f t="shared" si="4"/>
        <v>4</v>
      </c>
      <c r="Q2059" s="2">
        <f t="shared" si="5"/>
        <v>7</v>
      </c>
      <c r="R2059" s="2">
        <f t="shared" si="6"/>
        <v>148</v>
      </c>
    </row>
    <row r="2060" ht="14.25" customHeight="1">
      <c r="A2060" s="2">
        <v>599062.0</v>
      </c>
      <c r="B2060" s="2" t="s">
        <v>47</v>
      </c>
      <c r="C2060" s="2" t="s">
        <v>43</v>
      </c>
      <c r="D2060" s="2" t="s">
        <v>32</v>
      </c>
      <c r="E2060" s="2" t="s">
        <v>44</v>
      </c>
      <c r="F2060" s="2" t="s">
        <v>34</v>
      </c>
      <c r="G2060" s="4">
        <v>43531.795949074076</v>
      </c>
      <c r="H2060" s="4">
        <v>43536.795949074076</v>
      </c>
      <c r="I2060" s="4">
        <v>43538.795949074076</v>
      </c>
      <c r="J2060" s="2">
        <v>0.0</v>
      </c>
      <c r="K2060" s="2">
        <v>109.0</v>
      </c>
      <c r="L2060" s="2" t="str">
        <f t="shared" si="1"/>
        <v>Bangalore</v>
      </c>
      <c r="M2060" s="2" t="str">
        <f t="shared" si="2"/>
        <v>Bangalore-Bangalore</v>
      </c>
      <c r="N2060" s="2" t="str">
        <f t="shared" si="7"/>
        <v>Local</v>
      </c>
      <c r="O2060" s="2" t="str">
        <f t="shared" si="3"/>
        <v>FastWheels</v>
      </c>
      <c r="P2060" s="2">
        <f t="shared" si="4"/>
        <v>-2</v>
      </c>
      <c r="Q2060" s="2">
        <f t="shared" si="5"/>
        <v>5</v>
      </c>
      <c r="R2060" s="2">
        <f t="shared" si="6"/>
        <v>109</v>
      </c>
    </row>
    <row r="2061" ht="14.25" customHeight="1">
      <c r="A2061" s="2">
        <v>188281.0</v>
      </c>
      <c r="B2061" s="2" t="s">
        <v>30</v>
      </c>
      <c r="C2061" s="2" t="s">
        <v>37</v>
      </c>
      <c r="D2061" s="2" t="s">
        <v>32</v>
      </c>
      <c r="E2061" s="2" t="s">
        <v>44</v>
      </c>
      <c r="F2061" s="2" t="s">
        <v>34</v>
      </c>
      <c r="G2061" s="4">
        <v>43531.80001157407</v>
      </c>
      <c r="H2061" s="4">
        <v>43535.80001157407</v>
      </c>
      <c r="I2061" s="4">
        <v>43538.80001157407</v>
      </c>
      <c r="J2061" s="2">
        <v>77.0</v>
      </c>
      <c r="K2061" s="2">
        <v>94.0</v>
      </c>
      <c r="L2061" s="2" t="str">
        <f t="shared" si="1"/>
        <v>Mumbai</v>
      </c>
      <c r="M2061" s="2" t="str">
        <f t="shared" si="2"/>
        <v>Bangalore-Mumbai</v>
      </c>
      <c r="N2061" s="2" t="str">
        <f t="shared" si="7"/>
        <v>Outstation</v>
      </c>
      <c r="O2061" s="2" t="str">
        <f t="shared" si="3"/>
        <v>FastWheels</v>
      </c>
      <c r="P2061" s="2">
        <f t="shared" si="4"/>
        <v>-3</v>
      </c>
      <c r="Q2061" s="2">
        <f t="shared" si="5"/>
        <v>4</v>
      </c>
      <c r="R2061" s="2">
        <f t="shared" si="6"/>
        <v>171</v>
      </c>
    </row>
    <row r="2062" ht="14.25" customHeight="1">
      <c r="A2062" s="2">
        <v>969003.0</v>
      </c>
      <c r="B2062" s="2" t="s">
        <v>47</v>
      </c>
      <c r="C2062" s="2" t="s">
        <v>37</v>
      </c>
      <c r="D2062" s="2" t="s">
        <v>41</v>
      </c>
      <c r="E2062" s="2" t="s">
        <v>33</v>
      </c>
      <c r="F2062" s="2" t="s">
        <v>34</v>
      </c>
      <c r="G2062" s="4">
        <v>43531.80673611111</v>
      </c>
      <c r="H2062" s="4">
        <v>43537.80673611111</v>
      </c>
      <c r="I2062" s="4">
        <v>43534.80673611111</v>
      </c>
      <c r="J2062" s="2">
        <v>40.0</v>
      </c>
      <c r="K2062" s="2">
        <v>108.0</v>
      </c>
      <c r="L2062" s="2" t="str">
        <f t="shared" si="1"/>
        <v>Mumbai</v>
      </c>
      <c r="M2062" s="2" t="str">
        <f t="shared" si="2"/>
        <v>Delhi-Mumbai</v>
      </c>
      <c r="N2062" s="2" t="str">
        <f t="shared" si="7"/>
        <v>Outstation</v>
      </c>
      <c r="O2062" s="2" t="str">
        <f t="shared" si="3"/>
        <v>Ship2Home</v>
      </c>
      <c r="P2062" s="2">
        <f t="shared" si="4"/>
        <v>3</v>
      </c>
      <c r="Q2062" s="2">
        <f t="shared" si="5"/>
        <v>6</v>
      </c>
      <c r="R2062" s="2">
        <f t="shared" si="6"/>
        <v>148</v>
      </c>
    </row>
    <row r="2063" ht="14.25" customHeight="1">
      <c r="A2063" s="2">
        <v>482609.0</v>
      </c>
      <c r="B2063" s="2" t="s">
        <v>39</v>
      </c>
      <c r="C2063" s="2" t="s">
        <v>43</v>
      </c>
      <c r="D2063" s="2" t="s">
        <v>41</v>
      </c>
      <c r="E2063" s="2" t="s">
        <v>33</v>
      </c>
      <c r="F2063" s="2" t="s">
        <v>34</v>
      </c>
      <c r="G2063" s="4">
        <v>43531.807800925926</v>
      </c>
      <c r="H2063" s="4">
        <v>43536.807800925926</v>
      </c>
      <c r="I2063" s="4">
        <v>43537.807800925926</v>
      </c>
      <c r="J2063" s="2">
        <v>29.0</v>
      </c>
      <c r="K2063" s="2">
        <v>120.0</v>
      </c>
      <c r="L2063" s="2" t="str">
        <f t="shared" si="1"/>
        <v>Bangalore</v>
      </c>
      <c r="M2063" s="2" t="str">
        <f t="shared" si="2"/>
        <v>Delhi-Bangalore</v>
      </c>
      <c r="N2063" s="2" t="str">
        <f t="shared" si="7"/>
        <v>Outstation</v>
      </c>
      <c r="O2063" s="2" t="str">
        <f t="shared" si="3"/>
        <v>Ship2Home</v>
      </c>
      <c r="P2063" s="2">
        <f t="shared" si="4"/>
        <v>-1</v>
      </c>
      <c r="Q2063" s="2">
        <f t="shared" si="5"/>
        <v>5</v>
      </c>
      <c r="R2063" s="2">
        <f t="shared" si="6"/>
        <v>149</v>
      </c>
    </row>
    <row r="2064" ht="14.25" customHeight="1">
      <c r="A2064" s="2">
        <v>579703.0</v>
      </c>
      <c r="B2064" s="2" t="s">
        <v>46</v>
      </c>
      <c r="C2064" s="2" t="s">
        <v>43</v>
      </c>
      <c r="D2064" s="2" t="s">
        <v>41</v>
      </c>
      <c r="E2064" s="2" t="s">
        <v>33</v>
      </c>
      <c r="F2064" s="2" t="s">
        <v>34</v>
      </c>
      <c r="G2064" s="4">
        <v>43531.80846064815</v>
      </c>
      <c r="H2064" s="4">
        <v>43541.80846064815</v>
      </c>
      <c r="I2064" s="4">
        <v>43538.80846064815</v>
      </c>
      <c r="J2064" s="2">
        <v>45.0</v>
      </c>
      <c r="K2064" s="2">
        <v>125.0</v>
      </c>
      <c r="L2064" s="2" t="str">
        <f t="shared" si="1"/>
        <v>Bangalore</v>
      </c>
      <c r="M2064" s="2" t="str">
        <f t="shared" si="2"/>
        <v>Delhi-Bangalore</v>
      </c>
      <c r="N2064" s="2" t="str">
        <f t="shared" si="7"/>
        <v>Outstation</v>
      </c>
      <c r="O2064" s="2" t="str">
        <f t="shared" si="3"/>
        <v>Ship2Home</v>
      </c>
      <c r="P2064" s="2">
        <f t="shared" si="4"/>
        <v>3</v>
      </c>
      <c r="Q2064" s="2">
        <f t="shared" si="5"/>
        <v>10</v>
      </c>
      <c r="R2064" s="2">
        <f t="shared" si="6"/>
        <v>170</v>
      </c>
    </row>
    <row r="2065" ht="14.25" customHeight="1">
      <c r="A2065" s="2">
        <v>225247.0</v>
      </c>
      <c r="B2065" s="2" t="s">
        <v>46</v>
      </c>
      <c r="C2065" s="2" t="s">
        <v>37</v>
      </c>
      <c r="D2065" s="2" t="s">
        <v>32</v>
      </c>
      <c r="E2065" s="2" t="s">
        <v>33</v>
      </c>
      <c r="F2065" s="2" t="s">
        <v>34</v>
      </c>
      <c r="G2065" s="4">
        <v>43531.808969907404</v>
      </c>
      <c r="H2065" s="4">
        <v>43534.808969907404</v>
      </c>
      <c r="I2065" s="4">
        <v>43537.808969907404</v>
      </c>
      <c r="J2065" s="2">
        <v>26.0</v>
      </c>
      <c r="K2065" s="2">
        <v>111.0</v>
      </c>
      <c r="L2065" s="2" t="str">
        <f t="shared" si="1"/>
        <v>Mumbai</v>
      </c>
      <c r="M2065" s="2" t="str">
        <f t="shared" si="2"/>
        <v>Bangalore-Mumbai</v>
      </c>
      <c r="N2065" s="2" t="str">
        <f t="shared" si="7"/>
        <v>Outstation</v>
      </c>
      <c r="O2065" s="2" t="str">
        <f t="shared" si="3"/>
        <v>Ship2Home</v>
      </c>
      <c r="P2065" s="2">
        <f t="shared" si="4"/>
        <v>-3</v>
      </c>
      <c r="Q2065" s="2">
        <f t="shared" si="5"/>
        <v>3</v>
      </c>
      <c r="R2065" s="2">
        <f t="shared" si="6"/>
        <v>137</v>
      </c>
    </row>
    <row r="2066" ht="14.25" customHeight="1">
      <c r="A2066" s="2">
        <v>486278.0</v>
      </c>
      <c r="B2066" s="2" t="s">
        <v>39</v>
      </c>
      <c r="C2066" s="2" t="s">
        <v>37</v>
      </c>
      <c r="D2066" s="2" t="s">
        <v>32</v>
      </c>
      <c r="E2066" s="2" t="s">
        <v>38</v>
      </c>
      <c r="F2066" s="2" t="s">
        <v>34</v>
      </c>
      <c r="G2066" s="4">
        <v>43531.80967592593</v>
      </c>
      <c r="H2066" s="4">
        <v>43540.80967592593</v>
      </c>
      <c r="I2066" s="4">
        <v>43538.80967592593</v>
      </c>
      <c r="J2066" s="2">
        <v>42.0</v>
      </c>
      <c r="K2066" s="2">
        <v>107.0</v>
      </c>
      <c r="L2066" s="2" t="str">
        <f t="shared" si="1"/>
        <v>Mumbai</v>
      </c>
      <c r="M2066" s="2" t="str">
        <f t="shared" si="2"/>
        <v>Bangalore-Mumbai</v>
      </c>
      <c r="N2066" s="2" t="str">
        <f t="shared" si="7"/>
        <v>Outstation</v>
      </c>
      <c r="O2066" s="2" t="str">
        <f t="shared" si="3"/>
        <v>Ship2Home</v>
      </c>
      <c r="P2066" s="2">
        <f t="shared" si="4"/>
        <v>2</v>
      </c>
      <c r="Q2066" s="2">
        <f t="shared" si="5"/>
        <v>9</v>
      </c>
      <c r="R2066" s="2">
        <f t="shared" si="6"/>
        <v>149</v>
      </c>
    </row>
    <row r="2067" ht="14.25" customHeight="1">
      <c r="A2067" s="2">
        <v>184863.0</v>
      </c>
      <c r="B2067" s="2" t="s">
        <v>36</v>
      </c>
      <c r="C2067" s="2" t="s">
        <v>45</v>
      </c>
      <c r="D2067" s="2" t="s">
        <v>41</v>
      </c>
      <c r="E2067" s="2" t="s">
        <v>33</v>
      </c>
      <c r="F2067" s="2" t="s">
        <v>34</v>
      </c>
      <c r="G2067" s="4">
        <v>43531.81317129629</v>
      </c>
      <c r="H2067" s="4">
        <v>43538.81317129629</v>
      </c>
      <c r="I2067" s="4">
        <v>43535.81317129629</v>
      </c>
      <c r="J2067" s="2">
        <v>49.0</v>
      </c>
      <c r="K2067" s="2">
        <v>130.0</v>
      </c>
      <c r="L2067" s="2" t="str">
        <f t="shared" si="1"/>
        <v>Chennai</v>
      </c>
      <c r="M2067" s="2" t="str">
        <f t="shared" si="2"/>
        <v>Delhi-Chennai</v>
      </c>
      <c r="N2067" s="2" t="str">
        <f t="shared" si="7"/>
        <v>Outstation</v>
      </c>
      <c r="O2067" s="2" t="str">
        <f t="shared" si="3"/>
        <v>Ship2Home</v>
      </c>
      <c r="P2067" s="2">
        <f t="shared" si="4"/>
        <v>3</v>
      </c>
      <c r="Q2067" s="2">
        <f t="shared" si="5"/>
        <v>7</v>
      </c>
      <c r="R2067" s="2">
        <f t="shared" si="6"/>
        <v>179</v>
      </c>
    </row>
    <row r="2068" ht="14.25" customHeight="1">
      <c r="A2068" s="2">
        <v>737309.0</v>
      </c>
      <c r="B2068" s="2" t="s">
        <v>48</v>
      </c>
      <c r="C2068" s="2" t="s">
        <v>31</v>
      </c>
      <c r="D2068" s="2" t="s">
        <v>41</v>
      </c>
      <c r="E2068" s="2" t="s">
        <v>33</v>
      </c>
      <c r="F2068" s="2" t="s">
        <v>34</v>
      </c>
      <c r="G2068" s="4">
        <v>43531.81324074074</v>
      </c>
      <c r="H2068" s="4">
        <v>43534.81324074074</v>
      </c>
      <c r="I2068" s="4">
        <v>43537.81324074074</v>
      </c>
      <c r="J2068" s="2">
        <v>0.0</v>
      </c>
      <c r="K2068" s="2">
        <v>124.0</v>
      </c>
      <c r="L2068" s="2" t="str">
        <f t="shared" si="1"/>
        <v>Delhi</v>
      </c>
      <c r="M2068" s="2" t="str">
        <f t="shared" si="2"/>
        <v>Delhi-Delhi</v>
      </c>
      <c r="N2068" s="2" t="str">
        <f t="shared" si="7"/>
        <v>Local</v>
      </c>
      <c r="O2068" s="2" t="str">
        <f t="shared" si="3"/>
        <v>Ship2Home</v>
      </c>
      <c r="P2068" s="2">
        <f t="shared" si="4"/>
        <v>-3</v>
      </c>
      <c r="Q2068" s="2">
        <f t="shared" si="5"/>
        <v>3</v>
      </c>
      <c r="R2068" s="2">
        <f t="shared" si="6"/>
        <v>124</v>
      </c>
    </row>
    <row r="2069" ht="14.25" customHeight="1">
      <c r="A2069" s="2">
        <v>447957.0</v>
      </c>
      <c r="B2069" s="2" t="s">
        <v>39</v>
      </c>
      <c r="C2069" s="2" t="s">
        <v>31</v>
      </c>
      <c r="D2069" s="2" t="s">
        <v>41</v>
      </c>
      <c r="E2069" s="2" t="s">
        <v>44</v>
      </c>
      <c r="F2069" s="2" t="s">
        <v>34</v>
      </c>
      <c r="G2069" s="4">
        <v>43531.81728009259</v>
      </c>
      <c r="H2069" s="4">
        <v>43531.81728009259</v>
      </c>
      <c r="I2069" s="4">
        <v>43536.81728009259</v>
      </c>
      <c r="J2069" s="2">
        <v>0.0</v>
      </c>
      <c r="K2069" s="2">
        <v>105.0</v>
      </c>
      <c r="L2069" s="2" t="str">
        <f t="shared" si="1"/>
        <v>Delhi</v>
      </c>
      <c r="M2069" s="2" t="str">
        <f t="shared" si="2"/>
        <v>Delhi-Delhi</v>
      </c>
      <c r="N2069" s="2" t="str">
        <f t="shared" si="7"/>
        <v>Local</v>
      </c>
      <c r="O2069" s="2" t="str">
        <f t="shared" si="3"/>
        <v>FastWheels</v>
      </c>
      <c r="P2069" s="2">
        <f t="shared" si="4"/>
        <v>-5</v>
      </c>
      <c r="Q2069" s="2">
        <f t="shared" si="5"/>
        <v>0</v>
      </c>
      <c r="R2069" s="2">
        <f t="shared" si="6"/>
        <v>105</v>
      </c>
    </row>
    <row r="2070" ht="14.25" customHeight="1">
      <c r="A2070" s="2">
        <v>26473.0</v>
      </c>
      <c r="B2070" s="2" t="s">
        <v>36</v>
      </c>
      <c r="C2070" s="2" t="s">
        <v>37</v>
      </c>
      <c r="D2070" s="2" t="s">
        <v>41</v>
      </c>
      <c r="E2070" s="2" t="s">
        <v>44</v>
      </c>
      <c r="F2070" s="2" t="s">
        <v>34</v>
      </c>
      <c r="G2070" s="4">
        <v>43531.82009259259</v>
      </c>
      <c r="H2070" s="4">
        <v>43533.82009259259</v>
      </c>
      <c r="I2070" s="4">
        <v>43538.82009259259</v>
      </c>
      <c r="J2070" s="2">
        <v>69.0</v>
      </c>
      <c r="K2070" s="2">
        <v>91.0</v>
      </c>
      <c r="L2070" s="2" t="str">
        <f t="shared" si="1"/>
        <v>Mumbai</v>
      </c>
      <c r="M2070" s="2" t="str">
        <f t="shared" si="2"/>
        <v>Delhi-Mumbai</v>
      </c>
      <c r="N2070" s="2" t="str">
        <f t="shared" si="7"/>
        <v>Outstation</v>
      </c>
      <c r="O2070" s="2" t="str">
        <f t="shared" si="3"/>
        <v>FastWheels</v>
      </c>
      <c r="P2070" s="2">
        <f t="shared" si="4"/>
        <v>-5</v>
      </c>
      <c r="Q2070" s="2">
        <f t="shared" si="5"/>
        <v>2</v>
      </c>
      <c r="R2070" s="2">
        <f t="shared" si="6"/>
        <v>160</v>
      </c>
    </row>
    <row r="2071" ht="14.25" customHeight="1">
      <c r="A2071" s="2">
        <v>246929.0</v>
      </c>
      <c r="B2071" s="2" t="s">
        <v>39</v>
      </c>
      <c r="C2071" s="2" t="s">
        <v>37</v>
      </c>
      <c r="D2071" s="2" t="s">
        <v>41</v>
      </c>
      <c r="E2071" s="2" t="s">
        <v>33</v>
      </c>
      <c r="F2071" s="2" t="s">
        <v>34</v>
      </c>
      <c r="G2071" s="4">
        <v>43531.82832175926</v>
      </c>
      <c r="H2071" s="4">
        <v>43536.82832175926</v>
      </c>
      <c r="I2071" s="4">
        <v>43537.82832175926</v>
      </c>
      <c r="J2071" s="2">
        <v>26.0</v>
      </c>
      <c r="K2071" s="2">
        <v>110.0</v>
      </c>
      <c r="L2071" s="2" t="str">
        <f t="shared" si="1"/>
        <v>Mumbai</v>
      </c>
      <c r="M2071" s="2" t="str">
        <f t="shared" si="2"/>
        <v>Delhi-Mumbai</v>
      </c>
      <c r="N2071" s="2" t="str">
        <f t="shared" si="7"/>
        <v>Outstation</v>
      </c>
      <c r="O2071" s="2" t="str">
        <f t="shared" si="3"/>
        <v>Ship2Home</v>
      </c>
      <c r="P2071" s="2">
        <f t="shared" si="4"/>
        <v>-1</v>
      </c>
      <c r="Q2071" s="2">
        <f t="shared" si="5"/>
        <v>5</v>
      </c>
      <c r="R2071" s="2">
        <f t="shared" si="6"/>
        <v>136</v>
      </c>
    </row>
    <row r="2072" ht="14.25" customHeight="1">
      <c r="A2072" s="2">
        <v>314025.0</v>
      </c>
      <c r="B2072" s="2" t="s">
        <v>39</v>
      </c>
      <c r="C2072" s="2" t="s">
        <v>37</v>
      </c>
      <c r="D2072" s="2" t="s">
        <v>41</v>
      </c>
      <c r="E2072" s="2" t="s">
        <v>33</v>
      </c>
      <c r="F2072" s="2" t="s">
        <v>34</v>
      </c>
      <c r="G2072" s="4">
        <v>43531.82957175926</v>
      </c>
      <c r="H2072" s="4">
        <v>43534.82957175926</v>
      </c>
      <c r="I2072" s="4">
        <v>43536.82957175926</v>
      </c>
      <c r="J2072" s="2">
        <v>49.0</v>
      </c>
      <c r="K2072" s="2">
        <v>110.0</v>
      </c>
      <c r="L2072" s="2" t="str">
        <f t="shared" si="1"/>
        <v>Mumbai</v>
      </c>
      <c r="M2072" s="2" t="str">
        <f t="shared" si="2"/>
        <v>Delhi-Mumbai</v>
      </c>
      <c r="N2072" s="2" t="str">
        <f t="shared" si="7"/>
        <v>Outstation</v>
      </c>
      <c r="O2072" s="2" t="str">
        <f t="shared" si="3"/>
        <v>Ship2Home</v>
      </c>
      <c r="P2072" s="2">
        <f t="shared" si="4"/>
        <v>-2</v>
      </c>
      <c r="Q2072" s="2">
        <f t="shared" si="5"/>
        <v>3</v>
      </c>
      <c r="R2072" s="2">
        <f t="shared" si="6"/>
        <v>159</v>
      </c>
    </row>
    <row r="2073" ht="14.25" customHeight="1">
      <c r="A2073" s="2">
        <v>697829.0</v>
      </c>
      <c r="B2073" s="2" t="s">
        <v>36</v>
      </c>
      <c r="C2073" s="2" t="s">
        <v>31</v>
      </c>
      <c r="D2073" s="2" t="s">
        <v>32</v>
      </c>
      <c r="E2073" s="2" t="s">
        <v>44</v>
      </c>
      <c r="F2073" s="2" t="s">
        <v>34</v>
      </c>
      <c r="G2073" s="4">
        <v>43531.829780092594</v>
      </c>
      <c r="H2073" s="4">
        <v>43533.829780092594</v>
      </c>
      <c r="I2073" s="4">
        <v>43535.829780092594</v>
      </c>
      <c r="J2073" s="2">
        <v>71.0</v>
      </c>
      <c r="K2073" s="2">
        <v>106.0</v>
      </c>
      <c r="L2073" s="2" t="str">
        <f t="shared" si="1"/>
        <v>Delhi</v>
      </c>
      <c r="M2073" s="2" t="str">
        <f t="shared" si="2"/>
        <v>Bangalore-Delhi</v>
      </c>
      <c r="N2073" s="2" t="str">
        <f t="shared" si="7"/>
        <v>Outstation</v>
      </c>
      <c r="O2073" s="2" t="str">
        <f t="shared" si="3"/>
        <v>FastWheels</v>
      </c>
      <c r="P2073" s="2">
        <f t="shared" si="4"/>
        <v>-2</v>
      </c>
      <c r="Q2073" s="2">
        <f t="shared" si="5"/>
        <v>2</v>
      </c>
      <c r="R2073" s="2">
        <f t="shared" si="6"/>
        <v>177</v>
      </c>
    </row>
    <row r="2074" ht="14.25" customHeight="1">
      <c r="A2074" s="2">
        <v>501884.0</v>
      </c>
      <c r="B2074" s="2" t="s">
        <v>42</v>
      </c>
      <c r="C2074" s="2" t="s">
        <v>31</v>
      </c>
      <c r="D2074" s="2" t="s">
        <v>32</v>
      </c>
      <c r="E2074" s="2" t="s">
        <v>44</v>
      </c>
      <c r="F2074" s="2" t="s">
        <v>34</v>
      </c>
      <c r="G2074" s="4">
        <v>43531.83116898148</v>
      </c>
      <c r="H2074" s="4">
        <v>43533.83116898148</v>
      </c>
      <c r="I2074" s="4">
        <v>43537.83116898148</v>
      </c>
      <c r="J2074" s="2">
        <v>40.0</v>
      </c>
      <c r="K2074" s="2">
        <v>127.0</v>
      </c>
      <c r="L2074" s="2" t="str">
        <f t="shared" si="1"/>
        <v>Delhi</v>
      </c>
      <c r="M2074" s="2" t="str">
        <f t="shared" si="2"/>
        <v>Bangalore-Delhi</v>
      </c>
      <c r="N2074" s="2" t="str">
        <f t="shared" si="7"/>
        <v>Outstation</v>
      </c>
      <c r="O2074" s="2" t="str">
        <f t="shared" si="3"/>
        <v>FastWheels</v>
      </c>
      <c r="P2074" s="2">
        <f t="shared" si="4"/>
        <v>-4</v>
      </c>
      <c r="Q2074" s="2">
        <f t="shared" si="5"/>
        <v>2</v>
      </c>
      <c r="R2074" s="2">
        <f t="shared" si="6"/>
        <v>167</v>
      </c>
    </row>
    <row r="2075" ht="14.25" customHeight="1">
      <c r="A2075" s="2">
        <v>544341.0</v>
      </c>
      <c r="B2075" s="2" t="s">
        <v>49</v>
      </c>
      <c r="C2075" s="2" t="s">
        <v>43</v>
      </c>
      <c r="D2075" s="2" t="s">
        <v>41</v>
      </c>
      <c r="E2075" s="2" t="s">
        <v>44</v>
      </c>
      <c r="F2075" s="2" t="s">
        <v>34</v>
      </c>
      <c r="G2075" s="4">
        <v>43531.83938657407</v>
      </c>
      <c r="H2075" s="4">
        <v>43533.83938657407</v>
      </c>
      <c r="I2075" s="4">
        <v>43535.83938657407</v>
      </c>
      <c r="J2075" s="2">
        <v>60.0</v>
      </c>
      <c r="K2075" s="2">
        <v>106.0</v>
      </c>
      <c r="L2075" s="2" t="str">
        <f t="shared" si="1"/>
        <v>Bangalore</v>
      </c>
      <c r="M2075" s="2" t="str">
        <f t="shared" si="2"/>
        <v>Delhi-Bangalore</v>
      </c>
      <c r="N2075" s="2" t="str">
        <f t="shared" si="7"/>
        <v>Outstation</v>
      </c>
      <c r="O2075" s="2" t="str">
        <f t="shared" si="3"/>
        <v>FastWheels</v>
      </c>
      <c r="P2075" s="2">
        <f t="shared" si="4"/>
        <v>-2</v>
      </c>
      <c r="Q2075" s="2">
        <f t="shared" si="5"/>
        <v>2</v>
      </c>
      <c r="R2075" s="2">
        <f t="shared" si="6"/>
        <v>166</v>
      </c>
    </row>
    <row r="2076" ht="14.25" customHeight="1">
      <c r="A2076" s="2">
        <v>430125.0</v>
      </c>
      <c r="B2076" s="2" t="s">
        <v>47</v>
      </c>
      <c r="C2076" s="2" t="s">
        <v>37</v>
      </c>
      <c r="D2076" s="2" t="s">
        <v>41</v>
      </c>
      <c r="E2076" s="2" t="s">
        <v>33</v>
      </c>
      <c r="F2076" s="2" t="s">
        <v>34</v>
      </c>
      <c r="G2076" s="4">
        <v>43531.845729166664</v>
      </c>
      <c r="H2076" s="4">
        <v>43535.845729166664</v>
      </c>
      <c r="I2076" s="4">
        <v>43535.845729166664</v>
      </c>
      <c r="J2076" s="2">
        <v>41.0</v>
      </c>
      <c r="K2076" s="2">
        <v>110.0</v>
      </c>
      <c r="L2076" s="2" t="str">
        <f t="shared" si="1"/>
        <v>Mumbai</v>
      </c>
      <c r="M2076" s="2" t="str">
        <f t="shared" si="2"/>
        <v>Delhi-Mumbai</v>
      </c>
      <c r="N2076" s="2" t="str">
        <f t="shared" si="7"/>
        <v>Outstation</v>
      </c>
      <c r="O2076" s="2" t="str">
        <f t="shared" si="3"/>
        <v>Ship2Home</v>
      </c>
      <c r="P2076" s="2">
        <f t="shared" si="4"/>
        <v>0</v>
      </c>
      <c r="Q2076" s="2">
        <f t="shared" si="5"/>
        <v>4</v>
      </c>
      <c r="R2076" s="2">
        <f t="shared" si="6"/>
        <v>151</v>
      </c>
    </row>
    <row r="2077" ht="14.25" customHeight="1">
      <c r="A2077" s="2">
        <v>133490.0</v>
      </c>
      <c r="B2077" s="2" t="s">
        <v>39</v>
      </c>
      <c r="C2077" s="2" t="s">
        <v>43</v>
      </c>
      <c r="D2077" s="2" t="s">
        <v>41</v>
      </c>
      <c r="E2077" s="2" t="s">
        <v>44</v>
      </c>
      <c r="F2077" s="2" t="s">
        <v>34</v>
      </c>
      <c r="G2077" s="4">
        <v>43531.851747685185</v>
      </c>
      <c r="H2077" s="4">
        <v>43535.851747685185</v>
      </c>
      <c r="I2077" s="4">
        <v>43536.851747685185</v>
      </c>
      <c r="J2077" s="2">
        <v>84.0</v>
      </c>
      <c r="K2077" s="2">
        <v>108.0</v>
      </c>
      <c r="L2077" s="2" t="str">
        <f t="shared" si="1"/>
        <v>Bangalore</v>
      </c>
      <c r="M2077" s="2" t="str">
        <f t="shared" si="2"/>
        <v>Delhi-Bangalore</v>
      </c>
      <c r="N2077" s="2" t="str">
        <f t="shared" si="7"/>
        <v>Outstation</v>
      </c>
      <c r="O2077" s="2" t="str">
        <f t="shared" si="3"/>
        <v>FastWheels</v>
      </c>
      <c r="P2077" s="2">
        <f t="shared" si="4"/>
        <v>-1</v>
      </c>
      <c r="Q2077" s="2">
        <f t="shared" si="5"/>
        <v>4</v>
      </c>
      <c r="R2077" s="2">
        <f t="shared" si="6"/>
        <v>192</v>
      </c>
    </row>
    <row r="2078" ht="14.25" customHeight="1">
      <c r="A2078" s="2">
        <v>967181.0</v>
      </c>
      <c r="B2078" s="2" t="s">
        <v>39</v>
      </c>
      <c r="C2078" s="2" t="s">
        <v>31</v>
      </c>
      <c r="D2078" s="2" t="s">
        <v>41</v>
      </c>
      <c r="E2078" s="2" t="s">
        <v>33</v>
      </c>
      <c r="F2078" s="2" t="s">
        <v>34</v>
      </c>
      <c r="G2078" s="4">
        <v>43531.8521875</v>
      </c>
      <c r="H2078" s="4">
        <v>43533.8521875</v>
      </c>
      <c r="I2078" s="4">
        <v>43537.8521875</v>
      </c>
      <c r="J2078" s="2">
        <v>0.0</v>
      </c>
      <c r="K2078" s="2">
        <v>120.0</v>
      </c>
      <c r="L2078" s="2" t="str">
        <f t="shared" si="1"/>
        <v>Delhi</v>
      </c>
      <c r="M2078" s="2" t="str">
        <f t="shared" si="2"/>
        <v>Delhi-Delhi</v>
      </c>
      <c r="N2078" s="2" t="str">
        <f t="shared" si="7"/>
        <v>Local</v>
      </c>
      <c r="O2078" s="2" t="str">
        <f t="shared" si="3"/>
        <v>Ship2Home</v>
      </c>
      <c r="P2078" s="2">
        <f t="shared" si="4"/>
        <v>-4</v>
      </c>
      <c r="Q2078" s="2">
        <f t="shared" si="5"/>
        <v>2</v>
      </c>
      <c r="R2078" s="2">
        <f t="shared" si="6"/>
        <v>120</v>
      </c>
    </row>
    <row r="2079" ht="14.25" customHeight="1">
      <c r="A2079" s="2">
        <v>820203.0</v>
      </c>
      <c r="B2079" s="2" t="s">
        <v>36</v>
      </c>
      <c r="C2079" s="2" t="s">
        <v>45</v>
      </c>
      <c r="D2079" s="2" t="s">
        <v>32</v>
      </c>
      <c r="E2079" s="2" t="s">
        <v>33</v>
      </c>
      <c r="F2079" s="2" t="s">
        <v>34</v>
      </c>
      <c r="G2079" s="4">
        <v>43531.85335648148</v>
      </c>
      <c r="H2079" s="4">
        <v>43533.85335648148</v>
      </c>
      <c r="I2079" s="4">
        <v>43537.85335648148</v>
      </c>
      <c r="J2079" s="2">
        <v>41.0</v>
      </c>
      <c r="K2079" s="2">
        <v>129.0</v>
      </c>
      <c r="L2079" s="2" t="str">
        <f t="shared" si="1"/>
        <v>Chennai</v>
      </c>
      <c r="M2079" s="2" t="str">
        <f t="shared" si="2"/>
        <v>Bangalore-Chennai</v>
      </c>
      <c r="N2079" s="2" t="str">
        <f t="shared" si="7"/>
        <v>Outstation</v>
      </c>
      <c r="O2079" s="2" t="str">
        <f t="shared" si="3"/>
        <v>Ship2Home</v>
      </c>
      <c r="P2079" s="2">
        <f t="shared" si="4"/>
        <v>-4</v>
      </c>
      <c r="Q2079" s="2">
        <f t="shared" si="5"/>
        <v>2</v>
      </c>
      <c r="R2079" s="2">
        <f t="shared" si="6"/>
        <v>170</v>
      </c>
    </row>
    <row r="2080" ht="14.25" customHeight="1">
      <c r="A2080" s="2">
        <v>340379.0</v>
      </c>
      <c r="B2080" s="2" t="s">
        <v>39</v>
      </c>
      <c r="C2080" s="2" t="s">
        <v>31</v>
      </c>
      <c r="D2080" s="2" t="s">
        <v>32</v>
      </c>
      <c r="E2080" s="2" t="s">
        <v>33</v>
      </c>
      <c r="F2080" s="2" t="s">
        <v>34</v>
      </c>
      <c r="G2080" s="4">
        <v>43531.85365740741</v>
      </c>
      <c r="H2080" s="4">
        <v>43537.85365740741</v>
      </c>
      <c r="I2080" s="4">
        <v>43535.85365740741</v>
      </c>
      <c r="J2080" s="2">
        <v>38.0</v>
      </c>
      <c r="K2080" s="2">
        <v>129.0</v>
      </c>
      <c r="L2080" s="2" t="str">
        <f t="shared" si="1"/>
        <v>Delhi</v>
      </c>
      <c r="M2080" s="2" t="str">
        <f t="shared" si="2"/>
        <v>Bangalore-Delhi</v>
      </c>
      <c r="N2080" s="2" t="str">
        <f t="shared" si="7"/>
        <v>Outstation</v>
      </c>
      <c r="O2080" s="2" t="str">
        <f t="shared" si="3"/>
        <v>Ship2Home</v>
      </c>
      <c r="P2080" s="2">
        <f t="shared" si="4"/>
        <v>2</v>
      </c>
      <c r="Q2080" s="2">
        <f t="shared" si="5"/>
        <v>6</v>
      </c>
      <c r="R2080" s="2">
        <f t="shared" si="6"/>
        <v>167</v>
      </c>
    </row>
    <row r="2081" ht="14.25" customHeight="1">
      <c r="A2081" s="2">
        <v>943956.0</v>
      </c>
      <c r="B2081" s="2" t="s">
        <v>48</v>
      </c>
      <c r="C2081" s="2" t="s">
        <v>40</v>
      </c>
      <c r="D2081" s="2" t="s">
        <v>41</v>
      </c>
      <c r="E2081" s="2" t="s">
        <v>44</v>
      </c>
      <c r="F2081" s="2" t="s">
        <v>34</v>
      </c>
      <c r="G2081" s="4">
        <v>43531.85395833333</v>
      </c>
      <c r="H2081" s="4">
        <v>43535.85395833333</v>
      </c>
      <c r="I2081" s="4">
        <v>43535.85395833333</v>
      </c>
      <c r="J2081" s="2">
        <v>33.0</v>
      </c>
      <c r="K2081" s="2">
        <v>111.0</v>
      </c>
      <c r="L2081" s="2" t="str">
        <f t="shared" si="1"/>
        <v>Kolkata</v>
      </c>
      <c r="M2081" s="2" t="str">
        <f t="shared" si="2"/>
        <v>Delhi-Kolkata</v>
      </c>
      <c r="N2081" s="2" t="str">
        <f t="shared" si="7"/>
        <v>Outstation</v>
      </c>
      <c r="O2081" s="2" t="str">
        <f t="shared" si="3"/>
        <v>FastWheels</v>
      </c>
      <c r="P2081" s="2">
        <f t="shared" si="4"/>
        <v>0</v>
      </c>
      <c r="Q2081" s="2">
        <f t="shared" si="5"/>
        <v>4</v>
      </c>
      <c r="R2081" s="2">
        <f t="shared" si="6"/>
        <v>144</v>
      </c>
    </row>
    <row r="2082" ht="14.25" customHeight="1">
      <c r="A2082" s="2">
        <v>135287.0</v>
      </c>
      <c r="B2082" s="2" t="s">
        <v>46</v>
      </c>
      <c r="C2082" s="2" t="s">
        <v>31</v>
      </c>
      <c r="D2082" s="2" t="s">
        <v>32</v>
      </c>
      <c r="E2082" s="2" t="s">
        <v>44</v>
      </c>
      <c r="F2082" s="2" t="s">
        <v>34</v>
      </c>
      <c r="G2082" s="4">
        <v>43531.85412037037</v>
      </c>
      <c r="H2082" s="4">
        <v>43537.85412037037</v>
      </c>
      <c r="I2082" s="4">
        <v>43535.85412037037</v>
      </c>
      <c r="J2082" s="2">
        <v>68.0</v>
      </c>
      <c r="K2082" s="2">
        <v>103.0</v>
      </c>
      <c r="L2082" s="2" t="str">
        <f t="shared" si="1"/>
        <v>Delhi</v>
      </c>
      <c r="M2082" s="2" t="str">
        <f t="shared" si="2"/>
        <v>Bangalore-Delhi</v>
      </c>
      <c r="N2082" s="2" t="str">
        <f t="shared" si="7"/>
        <v>Outstation</v>
      </c>
      <c r="O2082" s="2" t="str">
        <f t="shared" si="3"/>
        <v>FastWheels</v>
      </c>
      <c r="P2082" s="2">
        <f t="shared" si="4"/>
        <v>2</v>
      </c>
      <c r="Q2082" s="2">
        <f t="shared" si="5"/>
        <v>6</v>
      </c>
      <c r="R2082" s="2">
        <f t="shared" si="6"/>
        <v>171</v>
      </c>
    </row>
    <row r="2083" ht="14.25" customHeight="1">
      <c r="A2083" s="2">
        <v>212515.0</v>
      </c>
      <c r="B2083" s="2" t="s">
        <v>46</v>
      </c>
      <c r="C2083" s="2" t="s">
        <v>37</v>
      </c>
      <c r="D2083" s="2" t="s">
        <v>32</v>
      </c>
      <c r="E2083" s="2" t="s">
        <v>33</v>
      </c>
      <c r="F2083" s="2" t="s">
        <v>34</v>
      </c>
      <c r="G2083" s="4">
        <v>43531.85649305556</v>
      </c>
      <c r="H2083" s="4">
        <v>43534.85649305556</v>
      </c>
      <c r="I2083" s="4">
        <v>43536.85649305556</v>
      </c>
      <c r="J2083" s="2">
        <v>41.0</v>
      </c>
      <c r="K2083" s="2">
        <v>109.0</v>
      </c>
      <c r="L2083" s="2" t="str">
        <f t="shared" si="1"/>
        <v>Mumbai</v>
      </c>
      <c r="M2083" s="2" t="str">
        <f t="shared" si="2"/>
        <v>Bangalore-Mumbai</v>
      </c>
      <c r="N2083" s="2" t="str">
        <f t="shared" si="7"/>
        <v>Outstation</v>
      </c>
      <c r="O2083" s="2" t="str">
        <f t="shared" si="3"/>
        <v>Ship2Home</v>
      </c>
      <c r="P2083" s="2">
        <f t="shared" si="4"/>
        <v>-2</v>
      </c>
      <c r="Q2083" s="2">
        <f t="shared" si="5"/>
        <v>3</v>
      </c>
      <c r="R2083" s="2">
        <f t="shared" si="6"/>
        <v>150</v>
      </c>
    </row>
    <row r="2084" ht="14.25" customHeight="1">
      <c r="A2084" s="2">
        <v>315560.0</v>
      </c>
      <c r="B2084" s="2" t="s">
        <v>30</v>
      </c>
      <c r="C2084" s="2" t="s">
        <v>37</v>
      </c>
      <c r="D2084" s="2" t="s">
        <v>32</v>
      </c>
      <c r="E2084" s="2" t="s">
        <v>44</v>
      </c>
      <c r="F2084" s="2" t="s">
        <v>34</v>
      </c>
      <c r="G2084" s="4">
        <v>43531.859618055554</v>
      </c>
      <c r="H2084" s="4">
        <v>43535.859618055554</v>
      </c>
      <c r="I2084" s="4">
        <v>43534.859618055554</v>
      </c>
      <c r="J2084" s="2">
        <v>34.0</v>
      </c>
      <c r="K2084" s="2">
        <v>113.0</v>
      </c>
      <c r="L2084" s="2" t="str">
        <f t="shared" si="1"/>
        <v>Mumbai</v>
      </c>
      <c r="M2084" s="2" t="str">
        <f t="shared" si="2"/>
        <v>Bangalore-Mumbai</v>
      </c>
      <c r="N2084" s="2" t="str">
        <f t="shared" si="7"/>
        <v>Outstation</v>
      </c>
      <c r="O2084" s="2" t="str">
        <f t="shared" si="3"/>
        <v>FastWheels</v>
      </c>
      <c r="P2084" s="2">
        <f t="shared" si="4"/>
        <v>1</v>
      </c>
      <c r="Q2084" s="2">
        <f t="shared" si="5"/>
        <v>4</v>
      </c>
      <c r="R2084" s="2">
        <f t="shared" si="6"/>
        <v>147</v>
      </c>
    </row>
    <row r="2085" ht="14.25" customHeight="1">
      <c r="A2085" s="2">
        <v>666590.0</v>
      </c>
      <c r="B2085" s="2" t="s">
        <v>36</v>
      </c>
      <c r="C2085" s="2" t="s">
        <v>43</v>
      </c>
      <c r="D2085" s="2" t="s">
        <v>41</v>
      </c>
      <c r="E2085" s="2" t="s">
        <v>38</v>
      </c>
      <c r="F2085" s="2" t="s">
        <v>34</v>
      </c>
      <c r="G2085" s="4">
        <v>43531.86015046296</v>
      </c>
      <c r="H2085" s="4">
        <v>43538.86015046296</v>
      </c>
      <c r="I2085" s="4">
        <v>43538.86015046296</v>
      </c>
      <c r="J2085" s="2">
        <v>47.0</v>
      </c>
      <c r="K2085" s="2">
        <v>123.0</v>
      </c>
      <c r="L2085" s="2" t="str">
        <f t="shared" si="1"/>
        <v>Bangalore</v>
      </c>
      <c r="M2085" s="2" t="str">
        <f t="shared" si="2"/>
        <v>Delhi-Bangalore</v>
      </c>
      <c r="N2085" s="2" t="str">
        <f t="shared" si="7"/>
        <v>Outstation</v>
      </c>
      <c r="O2085" s="2" t="str">
        <f t="shared" si="3"/>
        <v>Ship2Home</v>
      </c>
      <c r="P2085" s="2">
        <f t="shared" si="4"/>
        <v>0</v>
      </c>
      <c r="Q2085" s="2">
        <f t="shared" si="5"/>
        <v>7</v>
      </c>
      <c r="R2085" s="2">
        <f t="shared" si="6"/>
        <v>170</v>
      </c>
    </row>
    <row r="2086" ht="14.25" customHeight="1">
      <c r="A2086" s="2">
        <v>828305.0</v>
      </c>
      <c r="B2086" s="2" t="s">
        <v>47</v>
      </c>
      <c r="C2086" s="2" t="s">
        <v>31</v>
      </c>
      <c r="D2086" s="2" t="s">
        <v>41</v>
      </c>
      <c r="E2086" s="2" t="s">
        <v>33</v>
      </c>
      <c r="F2086" s="2" t="s">
        <v>34</v>
      </c>
      <c r="G2086" s="4">
        <v>43531.86335648148</v>
      </c>
      <c r="H2086" s="4">
        <v>43535.86335648148</v>
      </c>
      <c r="I2086" s="4">
        <v>43537.86335648148</v>
      </c>
      <c r="J2086" s="2">
        <v>0.0</v>
      </c>
      <c r="K2086" s="2">
        <v>125.0</v>
      </c>
      <c r="L2086" s="2" t="str">
        <f t="shared" si="1"/>
        <v>Delhi</v>
      </c>
      <c r="M2086" s="2" t="str">
        <f t="shared" si="2"/>
        <v>Delhi-Delhi</v>
      </c>
      <c r="N2086" s="2" t="str">
        <f t="shared" si="7"/>
        <v>Local</v>
      </c>
      <c r="O2086" s="2" t="str">
        <f t="shared" si="3"/>
        <v>Ship2Home</v>
      </c>
      <c r="P2086" s="2">
        <f t="shared" si="4"/>
        <v>-2</v>
      </c>
      <c r="Q2086" s="2">
        <f t="shared" si="5"/>
        <v>4</v>
      </c>
      <c r="R2086" s="2">
        <f t="shared" si="6"/>
        <v>125</v>
      </c>
    </row>
    <row r="2087" ht="14.25" customHeight="1">
      <c r="A2087" s="2">
        <v>319314.0</v>
      </c>
      <c r="B2087" s="2" t="s">
        <v>39</v>
      </c>
      <c r="C2087" s="2" t="s">
        <v>40</v>
      </c>
      <c r="D2087" s="2" t="s">
        <v>41</v>
      </c>
      <c r="E2087" s="2" t="s">
        <v>38</v>
      </c>
      <c r="F2087" s="2" t="s">
        <v>34</v>
      </c>
      <c r="G2087" s="4">
        <v>43531.865115740744</v>
      </c>
      <c r="H2087" s="4">
        <v>43536.865115740744</v>
      </c>
      <c r="I2087" s="4">
        <v>43538.865115740744</v>
      </c>
      <c r="J2087" s="2">
        <v>42.0</v>
      </c>
      <c r="K2087" s="2">
        <v>106.0</v>
      </c>
      <c r="L2087" s="2" t="str">
        <f t="shared" si="1"/>
        <v>Kolkata</v>
      </c>
      <c r="M2087" s="2" t="str">
        <f t="shared" si="2"/>
        <v>Delhi-Kolkata</v>
      </c>
      <c r="N2087" s="2" t="str">
        <f t="shared" si="7"/>
        <v>Outstation</v>
      </c>
      <c r="O2087" s="2" t="str">
        <f t="shared" si="3"/>
        <v>Ship2Home</v>
      </c>
      <c r="P2087" s="2">
        <f t="shared" si="4"/>
        <v>-2</v>
      </c>
      <c r="Q2087" s="2">
        <f t="shared" si="5"/>
        <v>5</v>
      </c>
      <c r="R2087" s="2">
        <f t="shared" si="6"/>
        <v>148</v>
      </c>
    </row>
    <row r="2088" ht="14.25" customHeight="1">
      <c r="A2088" s="2">
        <v>964544.0</v>
      </c>
      <c r="B2088" s="2" t="s">
        <v>47</v>
      </c>
      <c r="C2088" s="2" t="s">
        <v>45</v>
      </c>
      <c r="D2088" s="2" t="s">
        <v>41</v>
      </c>
      <c r="E2088" s="2" t="s">
        <v>44</v>
      </c>
      <c r="F2088" s="2" t="s">
        <v>34</v>
      </c>
      <c r="G2088" s="4">
        <v>43531.86616898148</v>
      </c>
      <c r="H2088" s="4">
        <v>43540.86616898148</v>
      </c>
      <c r="I2088" s="4">
        <v>43535.86616898148</v>
      </c>
      <c r="J2088" s="2">
        <v>36.0</v>
      </c>
      <c r="K2088" s="2">
        <v>130.0</v>
      </c>
      <c r="L2088" s="2" t="str">
        <f t="shared" si="1"/>
        <v>Chennai</v>
      </c>
      <c r="M2088" s="2" t="str">
        <f t="shared" si="2"/>
        <v>Delhi-Chennai</v>
      </c>
      <c r="N2088" s="2" t="str">
        <f t="shared" si="7"/>
        <v>Outstation</v>
      </c>
      <c r="O2088" s="2" t="str">
        <f t="shared" si="3"/>
        <v>FastWheels</v>
      </c>
      <c r="P2088" s="2">
        <f t="shared" si="4"/>
        <v>5</v>
      </c>
      <c r="Q2088" s="2">
        <f t="shared" si="5"/>
        <v>9</v>
      </c>
      <c r="R2088" s="2">
        <f t="shared" si="6"/>
        <v>166</v>
      </c>
    </row>
    <row r="2089" ht="14.25" customHeight="1">
      <c r="A2089" s="2">
        <v>196921.0</v>
      </c>
      <c r="B2089" s="2" t="s">
        <v>47</v>
      </c>
      <c r="C2089" s="2" t="s">
        <v>45</v>
      </c>
      <c r="D2089" s="2" t="s">
        <v>41</v>
      </c>
      <c r="E2089" s="2" t="s">
        <v>44</v>
      </c>
      <c r="F2089" s="2" t="s">
        <v>34</v>
      </c>
      <c r="G2089" s="4">
        <v>43531.86765046296</v>
      </c>
      <c r="H2089" s="4">
        <v>43541.86765046296</v>
      </c>
      <c r="I2089" s="4">
        <v>43537.86765046296</v>
      </c>
      <c r="J2089" s="2">
        <v>73.0</v>
      </c>
      <c r="K2089" s="2">
        <v>104.0</v>
      </c>
      <c r="L2089" s="2" t="str">
        <f t="shared" si="1"/>
        <v>Chennai</v>
      </c>
      <c r="M2089" s="2" t="str">
        <f t="shared" si="2"/>
        <v>Delhi-Chennai</v>
      </c>
      <c r="N2089" s="2" t="str">
        <f t="shared" si="7"/>
        <v>Outstation</v>
      </c>
      <c r="O2089" s="2" t="str">
        <f t="shared" si="3"/>
        <v>FastWheels</v>
      </c>
      <c r="P2089" s="2">
        <f t="shared" si="4"/>
        <v>4</v>
      </c>
      <c r="Q2089" s="2">
        <f t="shared" si="5"/>
        <v>10</v>
      </c>
      <c r="R2089" s="2">
        <f t="shared" si="6"/>
        <v>177</v>
      </c>
    </row>
    <row r="2090" ht="14.25" customHeight="1">
      <c r="A2090" s="2">
        <v>763493.0</v>
      </c>
      <c r="B2090" s="2" t="s">
        <v>30</v>
      </c>
      <c r="C2090" s="2" t="s">
        <v>31</v>
      </c>
      <c r="D2090" s="2" t="s">
        <v>32</v>
      </c>
      <c r="E2090" s="2" t="s">
        <v>33</v>
      </c>
      <c r="F2090" s="2" t="s">
        <v>34</v>
      </c>
      <c r="G2090" s="4">
        <v>43531.86877314815</v>
      </c>
      <c r="H2090" s="4">
        <v>43537.86877314815</v>
      </c>
      <c r="I2090" s="4">
        <v>43537.86877314815</v>
      </c>
      <c r="J2090" s="2">
        <v>41.0</v>
      </c>
      <c r="K2090" s="2">
        <v>129.0</v>
      </c>
      <c r="L2090" s="2" t="str">
        <f t="shared" si="1"/>
        <v>Delhi</v>
      </c>
      <c r="M2090" s="2" t="str">
        <f t="shared" si="2"/>
        <v>Bangalore-Delhi</v>
      </c>
      <c r="N2090" s="2" t="str">
        <f t="shared" si="7"/>
        <v>Outstation</v>
      </c>
      <c r="O2090" s="2" t="str">
        <f t="shared" si="3"/>
        <v>Ship2Home</v>
      </c>
      <c r="P2090" s="2">
        <f t="shared" si="4"/>
        <v>0</v>
      </c>
      <c r="Q2090" s="2">
        <f t="shared" si="5"/>
        <v>6</v>
      </c>
      <c r="R2090" s="2">
        <f t="shared" si="6"/>
        <v>170</v>
      </c>
    </row>
    <row r="2091" ht="14.25" customHeight="1">
      <c r="A2091" s="2">
        <v>222859.0</v>
      </c>
      <c r="B2091" s="2" t="s">
        <v>47</v>
      </c>
      <c r="C2091" s="2" t="s">
        <v>37</v>
      </c>
      <c r="D2091" s="2" t="s">
        <v>41</v>
      </c>
      <c r="E2091" s="2" t="s">
        <v>33</v>
      </c>
      <c r="F2091" s="2" t="s">
        <v>34</v>
      </c>
      <c r="G2091" s="4">
        <v>43531.871712962966</v>
      </c>
      <c r="H2091" s="4">
        <v>43534.871712962966</v>
      </c>
      <c r="I2091" s="4">
        <v>43536.871712962966</v>
      </c>
      <c r="J2091" s="2">
        <v>45.0</v>
      </c>
      <c r="K2091" s="2">
        <v>107.0</v>
      </c>
      <c r="L2091" s="2" t="str">
        <f t="shared" si="1"/>
        <v>Mumbai</v>
      </c>
      <c r="M2091" s="2" t="str">
        <f t="shared" si="2"/>
        <v>Delhi-Mumbai</v>
      </c>
      <c r="N2091" s="2" t="str">
        <f t="shared" si="7"/>
        <v>Outstation</v>
      </c>
      <c r="O2091" s="2" t="str">
        <f t="shared" si="3"/>
        <v>Ship2Home</v>
      </c>
      <c r="P2091" s="2">
        <f t="shared" si="4"/>
        <v>-2</v>
      </c>
      <c r="Q2091" s="2">
        <f t="shared" si="5"/>
        <v>3</v>
      </c>
      <c r="R2091" s="2">
        <f t="shared" si="6"/>
        <v>152</v>
      </c>
    </row>
    <row r="2092" ht="14.25" customHeight="1">
      <c r="A2092" s="2">
        <v>550103.0</v>
      </c>
      <c r="B2092" s="2" t="s">
        <v>46</v>
      </c>
      <c r="C2092" s="2" t="s">
        <v>31</v>
      </c>
      <c r="D2092" s="2" t="s">
        <v>32</v>
      </c>
      <c r="E2092" s="2" t="s">
        <v>33</v>
      </c>
      <c r="F2092" s="2" t="s">
        <v>34</v>
      </c>
      <c r="G2092" s="4">
        <v>43531.87519675926</v>
      </c>
      <c r="H2092" s="4">
        <v>43537.87519675926</v>
      </c>
      <c r="I2092" s="4">
        <v>43534.87519675926</v>
      </c>
      <c r="J2092" s="2">
        <v>31.0</v>
      </c>
      <c r="K2092" s="2">
        <v>125.0</v>
      </c>
      <c r="L2092" s="2" t="str">
        <f t="shared" si="1"/>
        <v>Delhi</v>
      </c>
      <c r="M2092" s="2" t="str">
        <f t="shared" si="2"/>
        <v>Bangalore-Delhi</v>
      </c>
      <c r="N2092" s="2" t="str">
        <f t="shared" si="7"/>
        <v>Outstation</v>
      </c>
      <c r="O2092" s="2" t="str">
        <f t="shared" si="3"/>
        <v>Ship2Home</v>
      </c>
      <c r="P2092" s="2">
        <f t="shared" si="4"/>
        <v>3</v>
      </c>
      <c r="Q2092" s="2">
        <f t="shared" si="5"/>
        <v>6</v>
      </c>
      <c r="R2092" s="2">
        <f t="shared" si="6"/>
        <v>156</v>
      </c>
    </row>
    <row r="2093" ht="14.25" customHeight="1">
      <c r="A2093" s="2">
        <v>135611.0</v>
      </c>
      <c r="B2093" s="2" t="s">
        <v>36</v>
      </c>
      <c r="C2093" s="2" t="s">
        <v>37</v>
      </c>
      <c r="D2093" s="2" t="s">
        <v>32</v>
      </c>
      <c r="E2093" s="2" t="s">
        <v>33</v>
      </c>
      <c r="F2093" s="2" t="s">
        <v>34</v>
      </c>
      <c r="G2093" s="4">
        <v>43531.87744212963</v>
      </c>
      <c r="H2093" s="4">
        <v>43537.87744212963</v>
      </c>
      <c r="I2093" s="4">
        <v>43538.87744212963</v>
      </c>
      <c r="J2093" s="2">
        <v>38.0</v>
      </c>
      <c r="K2093" s="2">
        <v>108.0</v>
      </c>
      <c r="L2093" s="2" t="str">
        <f t="shared" si="1"/>
        <v>Mumbai</v>
      </c>
      <c r="M2093" s="2" t="str">
        <f t="shared" si="2"/>
        <v>Bangalore-Mumbai</v>
      </c>
      <c r="N2093" s="2" t="str">
        <f t="shared" si="7"/>
        <v>Outstation</v>
      </c>
      <c r="O2093" s="2" t="str">
        <f t="shared" si="3"/>
        <v>Ship2Home</v>
      </c>
      <c r="P2093" s="2">
        <f t="shared" si="4"/>
        <v>-1</v>
      </c>
      <c r="Q2093" s="2">
        <f t="shared" si="5"/>
        <v>6</v>
      </c>
      <c r="R2093" s="2">
        <f t="shared" si="6"/>
        <v>146</v>
      </c>
    </row>
    <row r="2094" ht="14.25" customHeight="1">
      <c r="A2094" s="2">
        <v>845236.0</v>
      </c>
      <c r="B2094" s="2" t="s">
        <v>47</v>
      </c>
      <c r="C2094" s="2" t="s">
        <v>40</v>
      </c>
      <c r="D2094" s="2" t="s">
        <v>41</v>
      </c>
      <c r="E2094" s="2" t="s">
        <v>44</v>
      </c>
      <c r="F2094" s="2" t="s">
        <v>34</v>
      </c>
      <c r="G2094" s="4">
        <v>43531.880208333336</v>
      </c>
      <c r="H2094" s="4">
        <v>43539.880208333336</v>
      </c>
      <c r="I2094" s="4">
        <v>43536.880208333336</v>
      </c>
      <c r="J2094" s="2">
        <v>85.0</v>
      </c>
      <c r="K2094" s="2">
        <v>90.0</v>
      </c>
      <c r="L2094" s="2" t="str">
        <f t="shared" si="1"/>
        <v>Kolkata</v>
      </c>
      <c r="M2094" s="2" t="str">
        <f t="shared" si="2"/>
        <v>Delhi-Kolkata</v>
      </c>
      <c r="N2094" s="2" t="str">
        <f t="shared" si="7"/>
        <v>Outstation</v>
      </c>
      <c r="O2094" s="2" t="str">
        <f t="shared" si="3"/>
        <v>FastWheels</v>
      </c>
      <c r="P2094" s="2">
        <f t="shared" si="4"/>
        <v>3</v>
      </c>
      <c r="Q2094" s="2">
        <f t="shared" si="5"/>
        <v>8</v>
      </c>
      <c r="R2094" s="2">
        <f t="shared" si="6"/>
        <v>175</v>
      </c>
    </row>
    <row r="2095" ht="14.25" customHeight="1">
      <c r="A2095" s="2">
        <v>10278.0</v>
      </c>
      <c r="B2095" s="2" t="s">
        <v>48</v>
      </c>
      <c r="C2095" s="2" t="s">
        <v>37</v>
      </c>
      <c r="D2095" s="2" t="s">
        <v>41</v>
      </c>
      <c r="E2095" s="2" t="s">
        <v>44</v>
      </c>
      <c r="F2095" s="2" t="s">
        <v>34</v>
      </c>
      <c r="G2095" s="4">
        <v>43531.88523148148</v>
      </c>
      <c r="H2095" s="4">
        <v>43534.88523148148</v>
      </c>
      <c r="I2095" s="4">
        <v>43537.88523148148</v>
      </c>
      <c r="J2095" s="2">
        <v>63.0</v>
      </c>
      <c r="K2095" s="2">
        <v>90.0</v>
      </c>
      <c r="L2095" s="2" t="str">
        <f t="shared" si="1"/>
        <v>Mumbai</v>
      </c>
      <c r="M2095" s="2" t="str">
        <f t="shared" si="2"/>
        <v>Delhi-Mumbai</v>
      </c>
      <c r="N2095" s="2" t="str">
        <f t="shared" si="7"/>
        <v>Outstation</v>
      </c>
      <c r="O2095" s="2" t="str">
        <f t="shared" si="3"/>
        <v>FastWheels</v>
      </c>
      <c r="P2095" s="2">
        <f t="shared" si="4"/>
        <v>-3</v>
      </c>
      <c r="Q2095" s="2">
        <f t="shared" si="5"/>
        <v>3</v>
      </c>
      <c r="R2095" s="2">
        <f t="shared" si="6"/>
        <v>153</v>
      </c>
    </row>
    <row r="2096" ht="14.25" customHeight="1">
      <c r="A2096" s="2">
        <v>567656.0</v>
      </c>
      <c r="B2096" s="2" t="s">
        <v>39</v>
      </c>
      <c r="C2096" s="2" t="s">
        <v>43</v>
      </c>
      <c r="D2096" s="2" t="s">
        <v>41</v>
      </c>
      <c r="E2096" s="2" t="s">
        <v>44</v>
      </c>
      <c r="F2096" s="2" t="s">
        <v>34</v>
      </c>
      <c r="G2096" s="4">
        <v>43531.89224537037</v>
      </c>
      <c r="H2096" s="4">
        <v>43533.89224537037</v>
      </c>
      <c r="I2096" s="4">
        <v>43535.89224537037</v>
      </c>
      <c r="J2096" s="2">
        <v>41.0</v>
      </c>
      <c r="K2096" s="2">
        <v>127.0</v>
      </c>
      <c r="L2096" s="2" t="str">
        <f t="shared" si="1"/>
        <v>Bangalore</v>
      </c>
      <c r="M2096" s="2" t="str">
        <f t="shared" si="2"/>
        <v>Delhi-Bangalore</v>
      </c>
      <c r="N2096" s="2" t="str">
        <f t="shared" si="7"/>
        <v>Outstation</v>
      </c>
      <c r="O2096" s="2" t="str">
        <f t="shared" si="3"/>
        <v>FastWheels</v>
      </c>
      <c r="P2096" s="2">
        <f t="shared" si="4"/>
        <v>-2</v>
      </c>
      <c r="Q2096" s="2">
        <f t="shared" si="5"/>
        <v>2</v>
      </c>
      <c r="R2096" s="2">
        <f t="shared" si="6"/>
        <v>168</v>
      </c>
    </row>
    <row r="2097" ht="14.25" customHeight="1">
      <c r="A2097" s="2">
        <v>751117.0</v>
      </c>
      <c r="B2097" s="2" t="s">
        <v>48</v>
      </c>
      <c r="C2097" s="2" t="s">
        <v>37</v>
      </c>
      <c r="D2097" s="2" t="s">
        <v>32</v>
      </c>
      <c r="E2097" s="2" t="s">
        <v>33</v>
      </c>
      <c r="F2097" s="2" t="s">
        <v>34</v>
      </c>
      <c r="G2097" s="4">
        <v>43531.89792824074</v>
      </c>
      <c r="H2097" s="4">
        <v>43534.89792824074</v>
      </c>
      <c r="I2097" s="4">
        <v>43537.89792824074</v>
      </c>
      <c r="J2097" s="2">
        <v>35.0</v>
      </c>
      <c r="K2097" s="2">
        <v>111.0</v>
      </c>
      <c r="L2097" s="2" t="str">
        <f t="shared" si="1"/>
        <v>Mumbai</v>
      </c>
      <c r="M2097" s="2" t="str">
        <f t="shared" si="2"/>
        <v>Bangalore-Mumbai</v>
      </c>
      <c r="N2097" s="2" t="str">
        <f t="shared" si="7"/>
        <v>Outstation</v>
      </c>
      <c r="O2097" s="2" t="str">
        <f t="shared" si="3"/>
        <v>Ship2Home</v>
      </c>
      <c r="P2097" s="2">
        <f t="shared" si="4"/>
        <v>-3</v>
      </c>
      <c r="Q2097" s="2">
        <f t="shared" si="5"/>
        <v>3</v>
      </c>
      <c r="R2097" s="2">
        <f t="shared" si="6"/>
        <v>146</v>
      </c>
    </row>
    <row r="2098" ht="14.25" customHeight="1">
      <c r="A2098" s="2">
        <v>378548.0</v>
      </c>
      <c r="B2098" s="2" t="s">
        <v>36</v>
      </c>
      <c r="C2098" s="2" t="s">
        <v>31</v>
      </c>
      <c r="D2098" s="2" t="s">
        <v>32</v>
      </c>
      <c r="E2098" s="2" t="s">
        <v>44</v>
      </c>
      <c r="F2098" s="2" t="s">
        <v>34</v>
      </c>
      <c r="G2098" s="4">
        <v>43531.90269675926</v>
      </c>
      <c r="H2098" s="4">
        <v>43534.90269675926</v>
      </c>
      <c r="I2098" s="4">
        <v>43538.90269675926</v>
      </c>
      <c r="J2098" s="2">
        <v>26.0</v>
      </c>
      <c r="K2098" s="2">
        <v>125.0</v>
      </c>
      <c r="L2098" s="2" t="str">
        <f t="shared" si="1"/>
        <v>Delhi</v>
      </c>
      <c r="M2098" s="2" t="str">
        <f t="shared" si="2"/>
        <v>Bangalore-Delhi</v>
      </c>
      <c r="N2098" s="2" t="str">
        <f t="shared" si="7"/>
        <v>Outstation</v>
      </c>
      <c r="O2098" s="2" t="str">
        <f t="shared" si="3"/>
        <v>FastWheels</v>
      </c>
      <c r="P2098" s="2">
        <f t="shared" si="4"/>
        <v>-4</v>
      </c>
      <c r="Q2098" s="2">
        <f t="shared" si="5"/>
        <v>3</v>
      </c>
      <c r="R2098" s="2">
        <f t="shared" si="6"/>
        <v>151</v>
      </c>
    </row>
    <row r="2099" ht="14.25" customHeight="1">
      <c r="A2099" s="2">
        <v>536485.0</v>
      </c>
      <c r="B2099" s="2" t="s">
        <v>48</v>
      </c>
      <c r="C2099" s="2" t="s">
        <v>31</v>
      </c>
      <c r="D2099" s="2" t="s">
        <v>32</v>
      </c>
      <c r="E2099" s="2" t="s">
        <v>44</v>
      </c>
      <c r="F2099" s="2" t="s">
        <v>34</v>
      </c>
      <c r="G2099" s="4">
        <v>43531.90363425926</v>
      </c>
      <c r="H2099" s="4">
        <v>43533.90363425926</v>
      </c>
      <c r="I2099" s="4">
        <v>43535.90363425926</v>
      </c>
      <c r="J2099" s="2">
        <v>75.0</v>
      </c>
      <c r="K2099" s="2">
        <v>103.0</v>
      </c>
      <c r="L2099" s="2" t="str">
        <f t="shared" si="1"/>
        <v>Delhi</v>
      </c>
      <c r="M2099" s="2" t="str">
        <f t="shared" si="2"/>
        <v>Bangalore-Delhi</v>
      </c>
      <c r="N2099" s="2" t="str">
        <f t="shared" si="7"/>
        <v>Outstation</v>
      </c>
      <c r="O2099" s="2" t="str">
        <f t="shared" si="3"/>
        <v>FastWheels</v>
      </c>
      <c r="P2099" s="2">
        <f t="shared" si="4"/>
        <v>-2</v>
      </c>
      <c r="Q2099" s="2">
        <f t="shared" si="5"/>
        <v>2</v>
      </c>
      <c r="R2099" s="2">
        <f t="shared" si="6"/>
        <v>178</v>
      </c>
    </row>
    <row r="2100" ht="14.25" customHeight="1">
      <c r="A2100" s="2">
        <v>718359.0</v>
      </c>
      <c r="B2100" s="2" t="s">
        <v>36</v>
      </c>
      <c r="C2100" s="2" t="s">
        <v>43</v>
      </c>
      <c r="D2100" s="2" t="s">
        <v>41</v>
      </c>
      <c r="E2100" s="2" t="s">
        <v>33</v>
      </c>
      <c r="F2100" s="2" t="s">
        <v>34</v>
      </c>
      <c r="G2100" s="4">
        <v>43531.90587962963</v>
      </c>
      <c r="H2100" s="4">
        <v>43540.90587962963</v>
      </c>
      <c r="I2100" s="4">
        <v>43537.90587962963</v>
      </c>
      <c r="J2100" s="2">
        <v>38.0</v>
      </c>
      <c r="K2100" s="2">
        <v>125.0</v>
      </c>
      <c r="L2100" s="2" t="str">
        <f t="shared" si="1"/>
        <v>Bangalore</v>
      </c>
      <c r="M2100" s="2" t="str">
        <f t="shared" si="2"/>
        <v>Delhi-Bangalore</v>
      </c>
      <c r="N2100" s="2" t="str">
        <f t="shared" si="7"/>
        <v>Outstation</v>
      </c>
      <c r="O2100" s="2" t="str">
        <f t="shared" si="3"/>
        <v>Ship2Home</v>
      </c>
      <c r="P2100" s="2">
        <f t="shared" si="4"/>
        <v>3</v>
      </c>
      <c r="Q2100" s="2">
        <f t="shared" si="5"/>
        <v>9</v>
      </c>
      <c r="R2100" s="2">
        <f t="shared" si="6"/>
        <v>163</v>
      </c>
    </row>
    <row r="2101" ht="14.25" customHeight="1">
      <c r="A2101" s="2">
        <v>47425.0</v>
      </c>
      <c r="B2101" s="2" t="s">
        <v>30</v>
      </c>
      <c r="C2101" s="2" t="s">
        <v>37</v>
      </c>
      <c r="D2101" s="2" t="s">
        <v>32</v>
      </c>
      <c r="E2101" s="2" t="s">
        <v>33</v>
      </c>
      <c r="F2101" s="2" t="s">
        <v>34</v>
      </c>
      <c r="G2101" s="4">
        <v>43531.90589120371</v>
      </c>
      <c r="H2101" s="4">
        <v>43534.90589120371</v>
      </c>
      <c r="I2101" s="4">
        <v>43534.90589120371</v>
      </c>
      <c r="J2101" s="2">
        <v>26.0</v>
      </c>
      <c r="K2101" s="2">
        <v>112.0</v>
      </c>
      <c r="L2101" s="2" t="str">
        <f t="shared" si="1"/>
        <v>Mumbai</v>
      </c>
      <c r="M2101" s="2" t="str">
        <f t="shared" si="2"/>
        <v>Bangalore-Mumbai</v>
      </c>
      <c r="N2101" s="2" t="str">
        <f t="shared" si="7"/>
        <v>Outstation</v>
      </c>
      <c r="O2101" s="2" t="str">
        <f t="shared" si="3"/>
        <v>Ship2Home</v>
      </c>
      <c r="P2101" s="2">
        <f t="shared" si="4"/>
        <v>0</v>
      </c>
      <c r="Q2101" s="2">
        <f t="shared" si="5"/>
        <v>3</v>
      </c>
      <c r="R2101" s="2">
        <f t="shared" si="6"/>
        <v>138</v>
      </c>
    </row>
    <row r="2102" ht="14.25" customHeight="1">
      <c r="A2102" s="2">
        <v>467562.0</v>
      </c>
      <c r="B2102" s="2" t="s">
        <v>30</v>
      </c>
      <c r="C2102" s="2" t="s">
        <v>37</v>
      </c>
      <c r="D2102" s="2" t="s">
        <v>41</v>
      </c>
      <c r="E2102" s="2" t="s">
        <v>38</v>
      </c>
      <c r="F2102" s="2" t="s">
        <v>34</v>
      </c>
      <c r="G2102" s="4">
        <v>43531.907002314816</v>
      </c>
      <c r="H2102" s="4">
        <v>43534.907002314816</v>
      </c>
      <c r="I2102" s="4">
        <v>43535.907002314816</v>
      </c>
      <c r="J2102" s="2">
        <v>32.0</v>
      </c>
      <c r="K2102" s="2">
        <v>106.0</v>
      </c>
      <c r="L2102" s="2" t="str">
        <f t="shared" si="1"/>
        <v>Mumbai</v>
      </c>
      <c r="M2102" s="2" t="str">
        <f t="shared" si="2"/>
        <v>Delhi-Mumbai</v>
      </c>
      <c r="N2102" s="2" t="str">
        <f t="shared" si="7"/>
        <v>Outstation</v>
      </c>
      <c r="O2102" s="2" t="str">
        <f t="shared" si="3"/>
        <v>Ship2Home</v>
      </c>
      <c r="P2102" s="2">
        <f t="shared" si="4"/>
        <v>-1</v>
      </c>
      <c r="Q2102" s="2">
        <f t="shared" si="5"/>
        <v>3</v>
      </c>
      <c r="R2102" s="2">
        <f t="shared" si="6"/>
        <v>138</v>
      </c>
    </row>
    <row r="2103" ht="14.25" customHeight="1">
      <c r="A2103" s="2">
        <v>958401.0</v>
      </c>
      <c r="B2103" s="2" t="s">
        <v>39</v>
      </c>
      <c r="C2103" s="2" t="s">
        <v>37</v>
      </c>
      <c r="D2103" s="2" t="s">
        <v>41</v>
      </c>
      <c r="E2103" s="2" t="s">
        <v>44</v>
      </c>
      <c r="F2103" s="2" t="s">
        <v>34</v>
      </c>
      <c r="G2103" s="4">
        <v>43531.907060185185</v>
      </c>
      <c r="H2103" s="4">
        <v>43537.907060185185</v>
      </c>
      <c r="I2103" s="4">
        <v>43536.907060185185</v>
      </c>
      <c r="J2103" s="2">
        <v>76.0</v>
      </c>
      <c r="K2103" s="2">
        <v>91.0</v>
      </c>
      <c r="L2103" s="2" t="str">
        <f t="shared" si="1"/>
        <v>Mumbai</v>
      </c>
      <c r="M2103" s="2" t="str">
        <f t="shared" si="2"/>
        <v>Delhi-Mumbai</v>
      </c>
      <c r="N2103" s="2" t="str">
        <f t="shared" si="7"/>
        <v>Outstation</v>
      </c>
      <c r="O2103" s="2" t="str">
        <f t="shared" si="3"/>
        <v>FastWheels</v>
      </c>
      <c r="P2103" s="2">
        <f t="shared" si="4"/>
        <v>1</v>
      </c>
      <c r="Q2103" s="2">
        <f t="shared" si="5"/>
        <v>6</v>
      </c>
      <c r="R2103" s="2">
        <f t="shared" si="6"/>
        <v>167</v>
      </c>
    </row>
    <row r="2104" ht="14.25" customHeight="1">
      <c r="A2104" s="2">
        <v>370909.0</v>
      </c>
      <c r="B2104" s="2" t="s">
        <v>39</v>
      </c>
      <c r="C2104" s="2" t="s">
        <v>37</v>
      </c>
      <c r="D2104" s="2" t="s">
        <v>32</v>
      </c>
      <c r="E2104" s="2" t="s">
        <v>33</v>
      </c>
      <c r="F2104" s="2" t="s">
        <v>34</v>
      </c>
      <c r="G2104" s="4">
        <v>43531.91532407407</v>
      </c>
      <c r="H2104" s="4">
        <v>43536.91532407407</v>
      </c>
      <c r="I2104" s="4">
        <v>43534.91532407407</v>
      </c>
      <c r="J2104" s="2">
        <v>37.0</v>
      </c>
      <c r="K2104" s="2">
        <v>112.0</v>
      </c>
      <c r="L2104" s="2" t="str">
        <f t="shared" si="1"/>
        <v>Mumbai</v>
      </c>
      <c r="M2104" s="2" t="str">
        <f t="shared" si="2"/>
        <v>Bangalore-Mumbai</v>
      </c>
      <c r="N2104" s="2" t="str">
        <f t="shared" si="7"/>
        <v>Outstation</v>
      </c>
      <c r="O2104" s="2" t="str">
        <f t="shared" si="3"/>
        <v>Ship2Home</v>
      </c>
      <c r="P2104" s="2">
        <f t="shared" si="4"/>
        <v>2</v>
      </c>
      <c r="Q2104" s="2">
        <f t="shared" si="5"/>
        <v>5</v>
      </c>
      <c r="R2104" s="2">
        <f t="shared" si="6"/>
        <v>149</v>
      </c>
    </row>
    <row r="2105" ht="14.25" customHeight="1">
      <c r="A2105" s="2">
        <v>410192.0</v>
      </c>
      <c r="B2105" s="2" t="s">
        <v>36</v>
      </c>
      <c r="C2105" s="2" t="s">
        <v>43</v>
      </c>
      <c r="D2105" s="2" t="s">
        <v>41</v>
      </c>
      <c r="E2105" s="2" t="s">
        <v>44</v>
      </c>
      <c r="F2105" s="2" t="s">
        <v>34</v>
      </c>
      <c r="G2105" s="4">
        <v>43531.92173611111</v>
      </c>
      <c r="H2105" s="4">
        <v>43536.92173611111</v>
      </c>
      <c r="I2105" s="4">
        <v>43535.92173611111</v>
      </c>
      <c r="J2105" s="2">
        <v>30.0</v>
      </c>
      <c r="K2105" s="2">
        <v>120.0</v>
      </c>
      <c r="L2105" s="2" t="str">
        <f t="shared" si="1"/>
        <v>Bangalore</v>
      </c>
      <c r="M2105" s="2" t="str">
        <f t="shared" si="2"/>
        <v>Delhi-Bangalore</v>
      </c>
      <c r="N2105" s="2" t="str">
        <f t="shared" si="7"/>
        <v>Outstation</v>
      </c>
      <c r="O2105" s="2" t="str">
        <f t="shared" si="3"/>
        <v>FastWheels</v>
      </c>
      <c r="P2105" s="2">
        <f t="shared" si="4"/>
        <v>1</v>
      </c>
      <c r="Q2105" s="2">
        <f t="shared" si="5"/>
        <v>5</v>
      </c>
      <c r="R2105" s="2">
        <f t="shared" si="6"/>
        <v>150</v>
      </c>
    </row>
    <row r="2106" ht="14.25" customHeight="1">
      <c r="A2106" s="2">
        <v>566112.0</v>
      </c>
      <c r="B2106" s="2" t="s">
        <v>30</v>
      </c>
      <c r="C2106" s="2" t="s">
        <v>37</v>
      </c>
      <c r="D2106" s="2" t="s">
        <v>32</v>
      </c>
      <c r="E2106" s="2" t="s">
        <v>44</v>
      </c>
      <c r="F2106" s="2" t="s">
        <v>34</v>
      </c>
      <c r="G2106" s="4">
        <v>43531.926828703705</v>
      </c>
      <c r="H2106" s="4">
        <v>43533.926828703705</v>
      </c>
      <c r="I2106" s="4">
        <v>43536.926828703705</v>
      </c>
      <c r="J2106" s="2">
        <v>42.0</v>
      </c>
      <c r="K2106" s="2">
        <v>112.0</v>
      </c>
      <c r="L2106" s="2" t="str">
        <f t="shared" si="1"/>
        <v>Mumbai</v>
      </c>
      <c r="M2106" s="2" t="str">
        <f t="shared" si="2"/>
        <v>Bangalore-Mumbai</v>
      </c>
      <c r="N2106" s="2" t="str">
        <f t="shared" si="7"/>
        <v>Outstation</v>
      </c>
      <c r="O2106" s="2" t="str">
        <f t="shared" si="3"/>
        <v>FastWheels</v>
      </c>
      <c r="P2106" s="2">
        <f t="shared" si="4"/>
        <v>-3</v>
      </c>
      <c r="Q2106" s="2">
        <f t="shared" si="5"/>
        <v>2</v>
      </c>
      <c r="R2106" s="2">
        <f t="shared" si="6"/>
        <v>154</v>
      </c>
    </row>
    <row r="2107" ht="14.25" customHeight="1">
      <c r="A2107" s="2">
        <v>191041.0</v>
      </c>
      <c r="B2107" s="2" t="s">
        <v>46</v>
      </c>
      <c r="C2107" s="2" t="s">
        <v>37</v>
      </c>
      <c r="D2107" s="2" t="s">
        <v>41</v>
      </c>
      <c r="E2107" s="2" t="s">
        <v>44</v>
      </c>
      <c r="F2107" s="2" t="s">
        <v>34</v>
      </c>
      <c r="G2107" s="4">
        <v>43531.92857638889</v>
      </c>
      <c r="H2107" s="4">
        <v>43533.92857638889</v>
      </c>
      <c r="I2107" s="4">
        <v>43536.92857638889</v>
      </c>
      <c r="J2107" s="2">
        <v>68.0</v>
      </c>
      <c r="K2107" s="2">
        <v>93.0</v>
      </c>
      <c r="L2107" s="2" t="str">
        <f t="shared" si="1"/>
        <v>Mumbai</v>
      </c>
      <c r="M2107" s="2" t="str">
        <f t="shared" si="2"/>
        <v>Delhi-Mumbai</v>
      </c>
      <c r="N2107" s="2" t="str">
        <f t="shared" si="7"/>
        <v>Outstation</v>
      </c>
      <c r="O2107" s="2" t="str">
        <f t="shared" si="3"/>
        <v>FastWheels</v>
      </c>
      <c r="P2107" s="2">
        <f t="shared" si="4"/>
        <v>-3</v>
      </c>
      <c r="Q2107" s="2">
        <f t="shared" si="5"/>
        <v>2</v>
      </c>
      <c r="R2107" s="2">
        <f t="shared" si="6"/>
        <v>161</v>
      </c>
    </row>
    <row r="2108" ht="14.25" customHeight="1">
      <c r="A2108" s="2">
        <v>255096.0</v>
      </c>
      <c r="B2108" s="2" t="s">
        <v>39</v>
      </c>
      <c r="C2108" s="2" t="s">
        <v>37</v>
      </c>
      <c r="D2108" s="2" t="s">
        <v>32</v>
      </c>
      <c r="E2108" s="2" t="s">
        <v>44</v>
      </c>
      <c r="F2108" s="2" t="s">
        <v>34</v>
      </c>
      <c r="G2108" s="4">
        <v>43531.933125</v>
      </c>
      <c r="H2108" s="4">
        <v>43537.933125</v>
      </c>
      <c r="I2108" s="4">
        <v>43537.933125</v>
      </c>
      <c r="J2108" s="2">
        <v>50.0</v>
      </c>
      <c r="K2108" s="2">
        <v>106.0</v>
      </c>
      <c r="L2108" s="2" t="str">
        <f t="shared" si="1"/>
        <v>Mumbai</v>
      </c>
      <c r="M2108" s="2" t="str">
        <f t="shared" si="2"/>
        <v>Bangalore-Mumbai</v>
      </c>
      <c r="N2108" s="2" t="str">
        <f t="shared" si="7"/>
        <v>Outstation</v>
      </c>
      <c r="O2108" s="2" t="str">
        <f t="shared" si="3"/>
        <v>FastWheels</v>
      </c>
      <c r="P2108" s="2">
        <f t="shared" si="4"/>
        <v>0</v>
      </c>
      <c r="Q2108" s="2">
        <f t="shared" si="5"/>
        <v>6</v>
      </c>
      <c r="R2108" s="2">
        <f t="shared" si="6"/>
        <v>156</v>
      </c>
    </row>
    <row r="2109" ht="14.25" customHeight="1">
      <c r="A2109" s="2">
        <v>111574.0</v>
      </c>
      <c r="B2109" s="2" t="s">
        <v>48</v>
      </c>
      <c r="C2109" s="2" t="s">
        <v>37</v>
      </c>
      <c r="D2109" s="2" t="s">
        <v>32</v>
      </c>
      <c r="E2109" s="2" t="s">
        <v>44</v>
      </c>
      <c r="F2109" s="2" t="s">
        <v>34</v>
      </c>
      <c r="G2109" s="4">
        <v>43531.93530092593</v>
      </c>
      <c r="H2109" s="4">
        <v>43533.93530092593</v>
      </c>
      <c r="I2109" s="4">
        <v>43534.93530092593</v>
      </c>
      <c r="J2109" s="2">
        <v>75.0</v>
      </c>
      <c r="K2109" s="2">
        <v>87.0</v>
      </c>
      <c r="L2109" s="2" t="str">
        <f t="shared" si="1"/>
        <v>Mumbai</v>
      </c>
      <c r="M2109" s="2" t="str">
        <f t="shared" si="2"/>
        <v>Bangalore-Mumbai</v>
      </c>
      <c r="N2109" s="2" t="str">
        <f t="shared" si="7"/>
        <v>Outstation</v>
      </c>
      <c r="O2109" s="2" t="str">
        <f t="shared" si="3"/>
        <v>FastWheels</v>
      </c>
      <c r="P2109" s="2">
        <f t="shared" si="4"/>
        <v>-1</v>
      </c>
      <c r="Q2109" s="2">
        <f t="shared" si="5"/>
        <v>2</v>
      </c>
      <c r="R2109" s="2">
        <f t="shared" si="6"/>
        <v>162</v>
      </c>
    </row>
    <row r="2110" ht="14.25" customHeight="1">
      <c r="A2110" s="2">
        <v>405599.0</v>
      </c>
      <c r="B2110" s="2" t="s">
        <v>39</v>
      </c>
      <c r="C2110" s="2" t="s">
        <v>37</v>
      </c>
      <c r="D2110" s="2" t="s">
        <v>41</v>
      </c>
      <c r="E2110" s="2" t="s">
        <v>33</v>
      </c>
      <c r="F2110" s="2" t="s">
        <v>34</v>
      </c>
      <c r="G2110" s="4">
        <v>43531.93770833333</v>
      </c>
      <c r="H2110" s="4">
        <v>43538.93770833333</v>
      </c>
      <c r="I2110" s="4">
        <v>43535.93770833333</v>
      </c>
      <c r="J2110" s="2">
        <v>50.0</v>
      </c>
      <c r="K2110" s="2">
        <v>107.0</v>
      </c>
      <c r="L2110" s="2" t="str">
        <f t="shared" si="1"/>
        <v>Mumbai</v>
      </c>
      <c r="M2110" s="2" t="str">
        <f t="shared" si="2"/>
        <v>Delhi-Mumbai</v>
      </c>
      <c r="N2110" s="2" t="str">
        <f t="shared" si="7"/>
        <v>Outstation</v>
      </c>
      <c r="O2110" s="2" t="str">
        <f t="shared" si="3"/>
        <v>Ship2Home</v>
      </c>
      <c r="P2110" s="2">
        <f t="shared" si="4"/>
        <v>3</v>
      </c>
      <c r="Q2110" s="2">
        <f t="shared" si="5"/>
        <v>7</v>
      </c>
      <c r="R2110" s="2">
        <f t="shared" si="6"/>
        <v>157</v>
      </c>
    </row>
    <row r="2111" ht="14.25" customHeight="1">
      <c r="A2111" s="2">
        <v>627058.0</v>
      </c>
      <c r="B2111" s="2" t="s">
        <v>42</v>
      </c>
      <c r="C2111" s="2" t="s">
        <v>43</v>
      </c>
      <c r="D2111" s="2" t="s">
        <v>41</v>
      </c>
      <c r="E2111" s="2" t="s">
        <v>38</v>
      </c>
      <c r="F2111" s="2" t="s">
        <v>34</v>
      </c>
      <c r="G2111" s="4">
        <v>43531.94188657407</v>
      </c>
      <c r="H2111" s="4">
        <v>43539.94188657407</v>
      </c>
      <c r="I2111" s="4">
        <v>43535.94188657407</v>
      </c>
      <c r="J2111" s="2">
        <v>26.0</v>
      </c>
      <c r="K2111" s="2">
        <v>128.0</v>
      </c>
      <c r="L2111" s="2" t="str">
        <f t="shared" si="1"/>
        <v>Bangalore</v>
      </c>
      <c r="M2111" s="2" t="str">
        <f t="shared" si="2"/>
        <v>Delhi-Bangalore</v>
      </c>
      <c r="N2111" s="2" t="str">
        <f t="shared" si="7"/>
        <v>Outstation</v>
      </c>
      <c r="O2111" s="2" t="str">
        <f t="shared" si="3"/>
        <v>Ship2Home</v>
      </c>
      <c r="P2111" s="2">
        <f t="shared" si="4"/>
        <v>4</v>
      </c>
      <c r="Q2111" s="2">
        <f t="shared" si="5"/>
        <v>8</v>
      </c>
      <c r="R2111" s="2">
        <f t="shared" si="6"/>
        <v>154</v>
      </c>
    </row>
    <row r="2112" ht="14.25" customHeight="1">
      <c r="A2112" s="2">
        <v>869799.0</v>
      </c>
      <c r="B2112" s="2" t="s">
        <v>49</v>
      </c>
      <c r="C2112" s="2" t="s">
        <v>40</v>
      </c>
      <c r="D2112" s="2" t="s">
        <v>32</v>
      </c>
      <c r="E2112" s="2" t="s">
        <v>33</v>
      </c>
      <c r="F2112" s="2" t="s">
        <v>34</v>
      </c>
      <c r="G2112" s="4">
        <v>43531.94222222222</v>
      </c>
      <c r="H2112" s="4">
        <v>43533.94222222222</v>
      </c>
      <c r="I2112" s="4">
        <v>43534.94222222222</v>
      </c>
      <c r="J2112" s="2">
        <v>50.0</v>
      </c>
      <c r="K2112" s="2">
        <v>113.0</v>
      </c>
      <c r="L2112" s="2" t="str">
        <f t="shared" si="1"/>
        <v>Kolkata</v>
      </c>
      <c r="M2112" s="2" t="str">
        <f t="shared" si="2"/>
        <v>Bangalore-Kolkata</v>
      </c>
      <c r="N2112" s="2" t="str">
        <f t="shared" si="7"/>
        <v>Outstation</v>
      </c>
      <c r="O2112" s="2" t="str">
        <f t="shared" si="3"/>
        <v>Ship2Home</v>
      </c>
      <c r="P2112" s="2">
        <f t="shared" si="4"/>
        <v>-1</v>
      </c>
      <c r="Q2112" s="2">
        <f t="shared" si="5"/>
        <v>2</v>
      </c>
      <c r="R2112" s="2">
        <f t="shared" si="6"/>
        <v>163</v>
      </c>
    </row>
    <row r="2113" ht="14.25" customHeight="1">
      <c r="A2113" s="2">
        <v>501500.0</v>
      </c>
      <c r="B2113" s="2" t="s">
        <v>39</v>
      </c>
      <c r="C2113" s="2" t="s">
        <v>37</v>
      </c>
      <c r="D2113" s="2" t="s">
        <v>41</v>
      </c>
      <c r="E2113" s="2" t="s">
        <v>44</v>
      </c>
      <c r="F2113" s="2" t="s">
        <v>34</v>
      </c>
      <c r="G2113" s="4">
        <v>43531.94267361111</v>
      </c>
      <c r="H2113" s="4">
        <v>43533.94267361111</v>
      </c>
      <c r="I2113" s="4">
        <v>43534.94267361111</v>
      </c>
      <c r="J2113" s="2">
        <v>46.0</v>
      </c>
      <c r="K2113" s="2">
        <v>111.0</v>
      </c>
      <c r="L2113" s="2" t="str">
        <f t="shared" si="1"/>
        <v>Mumbai</v>
      </c>
      <c r="M2113" s="2" t="str">
        <f t="shared" si="2"/>
        <v>Delhi-Mumbai</v>
      </c>
      <c r="N2113" s="2" t="str">
        <f t="shared" si="7"/>
        <v>Outstation</v>
      </c>
      <c r="O2113" s="2" t="str">
        <f t="shared" si="3"/>
        <v>FastWheels</v>
      </c>
      <c r="P2113" s="2">
        <f t="shared" si="4"/>
        <v>-1</v>
      </c>
      <c r="Q2113" s="2">
        <f t="shared" si="5"/>
        <v>2</v>
      </c>
      <c r="R2113" s="2">
        <f t="shared" si="6"/>
        <v>157</v>
      </c>
    </row>
    <row r="2114" ht="14.25" customHeight="1">
      <c r="A2114" s="2">
        <v>698718.0</v>
      </c>
      <c r="B2114" s="2" t="s">
        <v>30</v>
      </c>
      <c r="C2114" s="2" t="s">
        <v>31</v>
      </c>
      <c r="D2114" s="2" t="s">
        <v>41</v>
      </c>
      <c r="E2114" s="2" t="s">
        <v>38</v>
      </c>
      <c r="F2114" s="2" t="s">
        <v>34</v>
      </c>
      <c r="G2114" s="4">
        <v>43531.94552083333</v>
      </c>
      <c r="H2114" s="4">
        <v>43534.94552083333</v>
      </c>
      <c r="I2114" s="4">
        <v>43538.94552083333</v>
      </c>
      <c r="J2114" s="2">
        <v>0.0</v>
      </c>
      <c r="K2114" s="2">
        <v>126.0</v>
      </c>
      <c r="L2114" s="2" t="str">
        <f t="shared" si="1"/>
        <v>Delhi</v>
      </c>
      <c r="M2114" s="2" t="str">
        <f t="shared" si="2"/>
        <v>Delhi-Delhi</v>
      </c>
      <c r="N2114" s="2" t="str">
        <f t="shared" si="7"/>
        <v>Local</v>
      </c>
      <c r="O2114" s="2" t="str">
        <f t="shared" si="3"/>
        <v>Ship2Home</v>
      </c>
      <c r="P2114" s="2">
        <f t="shared" si="4"/>
        <v>-4</v>
      </c>
      <c r="Q2114" s="2">
        <f t="shared" si="5"/>
        <v>3</v>
      </c>
      <c r="R2114" s="2">
        <f t="shared" si="6"/>
        <v>126</v>
      </c>
    </row>
    <row r="2115" ht="14.25" customHeight="1">
      <c r="A2115" s="2">
        <v>897668.0</v>
      </c>
      <c r="B2115" s="2" t="s">
        <v>39</v>
      </c>
      <c r="C2115" s="2" t="s">
        <v>40</v>
      </c>
      <c r="D2115" s="2" t="s">
        <v>41</v>
      </c>
      <c r="E2115" s="2" t="s">
        <v>44</v>
      </c>
      <c r="F2115" s="2" t="s">
        <v>34</v>
      </c>
      <c r="G2115" s="4">
        <v>43531.94615740741</v>
      </c>
      <c r="H2115" s="4">
        <v>43539.94615740741</v>
      </c>
      <c r="I2115" s="4">
        <v>43536.94615740741</v>
      </c>
      <c r="J2115" s="2">
        <v>68.0</v>
      </c>
      <c r="K2115" s="2">
        <v>85.0</v>
      </c>
      <c r="L2115" s="2" t="str">
        <f t="shared" si="1"/>
        <v>Kolkata</v>
      </c>
      <c r="M2115" s="2" t="str">
        <f t="shared" si="2"/>
        <v>Delhi-Kolkata</v>
      </c>
      <c r="N2115" s="2" t="str">
        <f t="shared" si="7"/>
        <v>Outstation</v>
      </c>
      <c r="O2115" s="2" t="str">
        <f t="shared" si="3"/>
        <v>FastWheels</v>
      </c>
      <c r="P2115" s="2">
        <f t="shared" si="4"/>
        <v>3</v>
      </c>
      <c r="Q2115" s="2">
        <f t="shared" si="5"/>
        <v>8</v>
      </c>
      <c r="R2115" s="2">
        <f t="shared" si="6"/>
        <v>153</v>
      </c>
    </row>
    <row r="2116" ht="14.25" customHeight="1">
      <c r="A2116" s="2">
        <v>342582.0</v>
      </c>
      <c r="B2116" s="2" t="s">
        <v>30</v>
      </c>
      <c r="C2116" s="2" t="s">
        <v>37</v>
      </c>
      <c r="D2116" s="2" t="s">
        <v>32</v>
      </c>
      <c r="E2116" s="2" t="s">
        <v>38</v>
      </c>
      <c r="F2116" s="2" t="s">
        <v>34</v>
      </c>
      <c r="G2116" s="4">
        <v>43531.946875</v>
      </c>
      <c r="H2116" s="4">
        <v>43538.946875</v>
      </c>
      <c r="I2116" s="4">
        <v>43535.946875</v>
      </c>
      <c r="J2116" s="2">
        <v>39.0</v>
      </c>
      <c r="K2116" s="2">
        <v>109.0</v>
      </c>
      <c r="L2116" s="2" t="str">
        <f t="shared" si="1"/>
        <v>Mumbai</v>
      </c>
      <c r="M2116" s="2" t="str">
        <f t="shared" si="2"/>
        <v>Bangalore-Mumbai</v>
      </c>
      <c r="N2116" s="2" t="str">
        <f t="shared" si="7"/>
        <v>Outstation</v>
      </c>
      <c r="O2116" s="2" t="str">
        <f t="shared" si="3"/>
        <v>Ship2Home</v>
      </c>
      <c r="P2116" s="2">
        <f t="shared" si="4"/>
        <v>3</v>
      </c>
      <c r="Q2116" s="2">
        <f t="shared" si="5"/>
        <v>7</v>
      </c>
      <c r="R2116" s="2">
        <f t="shared" si="6"/>
        <v>148</v>
      </c>
    </row>
    <row r="2117" ht="14.25" customHeight="1">
      <c r="A2117" s="2">
        <v>568733.0</v>
      </c>
      <c r="B2117" s="2" t="s">
        <v>39</v>
      </c>
      <c r="C2117" s="2" t="s">
        <v>31</v>
      </c>
      <c r="D2117" s="2" t="s">
        <v>41</v>
      </c>
      <c r="E2117" s="2" t="s">
        <v>33</v>
      </c>
      <c r="F2117" s="2" t="s">
        <v>34</v>
      </c>
      <c r="G2117" s="4">
        <v>43531.94793981482</v>
      </c>
      <c r="H2117" s="4">
        <v>43538.94793981482</v>
      </c>
      <c r="I2117" s="4">
        <v>43535.94793981482</v>
      </c>
      <c r="J2117" s="2">
        <v>0.0</v>
      </c>
      <c r="K2117" s="2">
        <v>122.0</v>
      </c>
      <c r="L2117" s="2" t="str">
        <f t="shared" si="1"/>
        <v>Delhi</v>
      </c>
      <c r="M2117" s="2" t="str">
        <f t="shared" si="2"/>
        <v>Delhi-Delhi</v>
      </c>
      <c r="N2117" s="2" t="str">
        <f t="shared" si="7"/>
        <v>Local</v>
      </c>
      <c r="O2117" s="2" t="str">
        <f t="shared" si="3"/>
        <v>Ship2Home</v>
      </c>
      <c r="P2117" s="2">
        <f t="shared" si="4"/>
        <v>3</v>
      </c>
      <c r="Q2117" s="2">
        <f t="shared" si="5"/>
        <v>7</v>
      </c>
      <c r="R2117" s="2">
        <f t="shared" si="6"/>
        <v>122</v>
      </c>
    </row>
    <row r="2118" ht="14.25" customHeight="1">
      <c r="A2118" s="2">
        <v>256686.0</v>
      </c>
      <c r="B2118" s="2" t="s">
        <v>30</v>
      </c>
      <c r="C2118" s="2" t="s">
        <v>37</v>
      </c>
      <c r="D2118" s="2" t="s">
        <v>32</v>
      </c>
      <c r="E2118" s="2" t="s">
        <v>38</v>
      </c>
      <c r="F2118" s="2" t="s">
        <v>34</v>
      </c>
      <c r="G2118" s="4">
        <v>43531.94857638889</v>
      </c>
      <c r="H2118" s="4">
        <v>43537.94857638889</v>
      </c>
      <c r="I2118" s="4">
        <v>43536.94857638889</v>
      </c>
      <c r="J2118" s="2">
        <v>47.0</v>
      </c>
      <c r="K2118" s="2">
        <v>109.0</v>
      </c>
      <c r="L2118" s="2" t="str">
        <f t="shared" si="1"/>
        <v>Mumbai</v>
      </c>
      <c r="M2118" s="2" t="str">
        <f t="shared" si="2"/>
        <v>Bangalore-Mumbai</v>
      </c>
      <c r="N2118" s="2" t="str">
        <f t="shared" si="7"/>
        <v>Outstation</v>
      </c>
      <c r="O2118" s="2" t="str">
        <f t="shared" si="3"/>
        <v>Ship2Home</v>
      </c>
      <c r="P2118" s="2">
        <f t="shared" si="4"/>
        <v>1</v>
      </c>
      <c r="Q2118" s="2">
        <f t="shared" si="5"/>
        <v>6</v>
      </c>
      <c r="R2118" s="2">
        <f t="shared" si="6"/>
        <v>156</v>
      </c>
    </row>
    <row r="2119" ht="14.25" customHeight="1">
      <c r="A2119" s="2">
        <v>766423.0</v>
      </c>
      <c r="B2119" s="2" t="s">
        <v>39</v>
      </c>
      <c r="C2119" s="2" t="s">
        <v>43</v>
      </c>
      <c r="D2119" s="2" t="s">
        <v>41</v>
      </c>
      <c r="E2119" s="2" t="s">
        <v>33</v>
      </c>
      <c r="F2119" s="2" t="s">
        <v>34</v>
      </c>
      <c r="G2119" s="4">
        <v>43531.949953703705</v>
      </c>
      <c r="H2119" s="4">
        <v>43539.949953703705</v>
      </c>
      <c r="I2119" s="4">
        <v>43534.949953703705</v>
      </c>
      <c r="J2119" s="2">
        <v>36.0</v>
      </c>
      <c r="K2119" s="2">
        <v>125.0</v>
      </c>
      <c r="L2119" s="2" t="str">
        <f t="shared" si="1"/>
        <v>Bangalore</v>
      </c>
      <c r="M2119" s="2" t="str">
        <f t="shared" si="2"/>
        <v>Delhi-Bangalore</v>
      </c>
      <c r="N2119" s="2" t="str">
        <f t="shared" si="7"/>
        <v>Outstation</v>
      </c>
      <c r="O2119" s="2" t="str">
        <f t="shared" si="3"/>
        <v>Ship2Home</v>
      </c>
      <c r="P2119" s="2">
        <f t="shared" si="4"/>
        <v>5</v>
      </c>
      <c r="Q2119" s="2">
        <f t="shared" si="5"/>
        <v>8</v>
      </c>
      <c r="R2119" s="2">
        <f t="shared" si="6"/>
        <v>161</v>
      </c>
    </row>
    <row r="2120" ht="14.25" customHeight="1">
      <c r="A2120" s="2">
        <v>834859.0</v>
      </c>
      <c r="B2120" s="2" t="s">
        <v>39</v>
      </c>
      <c r="C2120" s="2" t="s">
        <v>40</v>
      </c>
      <c r="D2120" s="2" t="s">
        <v>41</v>
      </c>
      <c r="E2120" s="2" t="s">
        <v>33</v>
      </c>
      <c r="F2120" s="2" t="s">
        <v>34</v>
      </c>
      <c r="G2120" s="4">
        <v>43531.95006944444</v>
      </c>
      <c r="H2120" s="4">
        <v>43536.95006944444</v>
      </c>
      <c r="I2120" s="4">
        <v>43535.95006944444</v>
      </c>
      <c r="J2120" s="2">
        <v>50.0</v>
      </c>
      <c r="K2120" s="2">
        <v>108.0</v>
      </c>
      <c r="L2120" s="2" t="str">
        <f t="shared" si="1"/>
        <v>Kolkata</v>
      </c>
      <c r="M2120" s="2" t="str">
        <f t="shared" si="2"/>
        <v>Delhi-Kolkata</v>
      </c>
      <c r="N2120" s="2" t="str">
        <f t="shared" si="7"/>
        <v>Outstation</v>
      </c>
      <c r="O2120" s="2" t="str">
        <f t="shared" si="3"/>
        <v>Ship2Home</v>
      </c>
      <c r="P2120" s="2">
        <f t="shared" si="4"/>
        <v>1</v>
      </c>
      <c r="Q2120" s="2">
        <f t="shared" si="5"/>
        <v>5</v>
      </c>
      <c r="R2120" s="2">
        <f t="shared" si="6"/>
        <v>158</v>
      </c>
    </row>
    <row r="2121" ht="14.25" customHeight="1">
      <c r="A2121" s="2">
        <v>954841.0</v>
      </c>
      <c r="B2121" s="2" t="s">
        <v>39</v>
      </c>
      <c r="C2121" s="2" t="s">
        <v>37</v>
      </c>
      <c r="D2121" s="2" t="s">
        <v>32</v>
      </c>
      <c r="E2121" s="2" t="s">
        <v>33</v>
      </c>
      <c r="F2121" s="2" t="s">
        <v>34</v>
      </c>
      <c r="G2121" s="4">
        <v>43531.95710648148</v>
      </c>
      <c r="H2121" s="4">
        <v>43538.95710648148</v>
      </c>
      <c r="I2121" s="4">
        <v>43537.95710648148</v>
      </c>
      <c r="J2121" s="2">
        <v>46.0</v>
      </c>
      <c r="K2121" s="2">
        <v>113.0</v>
      </c>
      <c r="L2121" s="2" t="str">
        <f t="shared" si="1"/>
        <v>Mumbai</v>
      </c>
      <c r="M2121" s="2" t="str">
        <f t="shared" si="2"/>
        <v>Bangalore-Mumbai</v>
      </c>
      <c r="N2121" s="2" t="str">
        <f t="shared" si="7"/>
        <v>Outstation</v>
      </c>
      <c r="O2121" s="2" t="str">
        <f t="shared" si="3"/>
        <v>Ship2Home</v>
      </c>
      <c r="P2121" s="2">
        <f t="shared" si="4"/>
        <v>1</v>
      </c>
      <c r="Q2121" s="2">
        <f t="shared" si="5"/>
        <v>7</v>
      </c>
      <c r="R2121" s="2">
        <f t="shared" si="6"/>
        <v>159</v>
      </c>
    </row>
    <row r="2122" ht="14.25" customHeight="1">
      <c r="A2122" s="2">
        <v>319228.0</v>
      </c>
      <c r="B2122" s="2" t="s">
        <v>30</v>
      </c>
      <c r="C2122" s="2" t="s">
        <v>37</v>
      </c>
      <c r="D2122" s="2" t="s">
        <v>32</v>
      </c>
      <c r="E2122" s="2" t="s">
        <v>44</v>
      </c>
      <c r="F2122" s="2" t="s">
        <v>34</v>
      </c>
      <c r="G2122" s="4">
        <v>43531.958287037036</v>
      </c>
      <c r="H2122" s="4">
        <v>43537.958287037036</v>
      </c>
      <c r="I2122" s="4">
        <v>43536.958287037036</v>
      </c>
      <c r="J2122" s="2">
        <v>69.0</v>
      </c>
      <c r="K2122" s="2">
        <v>91.0</v>
      </c>
      <c r="L2122" s="2" t="str">
        <f t="shared" si="1"/>
        <v>Mumbai</v>
      </c>
      <c r="M2122" s="2" t="str">
        <f t="shared" si="2"/>
        <v>Bangalore-Mumbai</v>
      </c>
      <c r="N2122" s="2" t="str">
        <f t="shared" si="7"/>
        <v>Outstation</v>
      </c>
      <c r="O2122" s="2" t="str">
        <f t="shared" si="3"/>
        <v>FastWheels</v>
      </c>
      <c r="P2122" s="2">
        <f t="shared" si="4"/>
        <v>1</v>
      </c>
      <c r="Q2122" s="2">
        <f t="shared" si="5"/>
        <v>6</v>
      </c>
      <c r="R2122" s="2">
        <f t="shared" si="6"/>
        <v>160</v>
      </c>
    </row>
    <row r="2123" ht="14.25" customHeight="1">
      <c r="A2123" s="2">
        <v>993655.0</v>
      </c>
      <c r="B2123" s="2" t="s">
        <v>36</v>
      </c>
      <c r="C2123" s="2" t="s">
        <v>43</v>
      </c>
      <c r="D2123" s="2" t="s">
        <v>41</v>
      </c>
      <c r="E2123" s="2" t="s">
        <v>33</v>
      </c>
      <c r="F2123" s="2" t="s">
        <v>34</v>
      </c>
      <c r="G2123" s="4">
        <v>43531.95930555555</v>
      </c>
      <c r="H2123" s="4">
        <v>43538.95930555555</v>
      </c>
      <c r="I2123" s="4">
        <v>43538.95930555555</v>
      </c>
      <c r="J2123" s="2">
        <v>42.0</v>
      </c>
      <c r="K2123" s="2">
        <v>121.0</v>
      </c>
      <c r="L2123" s="2" t="str">
        <f t="shared" si="1"/>
        <v>Bangalore</v>
      </c>
      <c r="M2123" s="2" t="str">
        <f t="shared" si="2"/>
        <v>Delhi-Bangalore</v>
      </c>
      <c r="N2123" s="2" t="str">
        <f t="shared" si="7"/>
        <v>Outstation</v>
      </c>
      <c r="O2123" s="2" t="str">
        <f t="shared" si="3"/>
        <v>Ship2Home</v>
      </c>
      <c r="P2123" s="2">
        <f t="shared" si="4"/>
        <v>0</v>
      </c>
      <c r="Q2123" s="2">
        <f t="shared" si="5"/>
        <v>7</v>
      </c>
      <c r="R2123" s="2">
        <f t="shared" si="6"/>
        <v>163</v>
      </c>
    </row>
    <row r="2124" ht="14.25" customHeight="1">
      <c r="A2124" s="2">
        <v>970715.0</v>
      </c>
      <c r="B2124" s="2" t="s">
        <v>36</v>
      </c>
      <c r="C2124" s="2" t="s">
        <v>37</v>
      </c>
      <c r="D2124" s="2" t="s">
        <v>41</v>
      </c>
      <c r="E2124" s="2" t="s">
        <v>44</v>
      </c>
      <c r="F2124" s="2" t="s">
        <v>34</v>
      </c>
      <c r="G2124" s="4">
        <v>43531.96030092592</v>
      </c>
      <c r="H2124" s="4">
        <v>43536.96030092592</v>
      </c>
      <c r="I2124" s="4">
        <v>43535.96030092592</v>
      </c>
      <c r="J2124" s="2">
        <v>82.0</v>
      </c>
      <c r="K2124" s="2">
        <v>87.0</v>
      </c>
      <c r="L2124" s="2" t="str">
        <f t="shared" si="1"/>
        <v>Mumbai</v>
      </c>
      <c r="M2124" s="2" t="str">
        <f t="shared" si="2"/>
        <v>Delhi-Mumbai</v>
      </c>
      <c r="N2124" s="2" t="str">
        <f t="shared" si="7"/>
        <v>Outstation</v>
      </c>
      <c r="O2124" s="2" t="str">
        <f t="shared" si="3"/>
        <v>FastWheels</v>
      </c>
      <c r="P2124" s="2">
        <f t="shared" si="4"/>
        <v>1</v>
      </c>
      <c r="Q2124" s="2">
        <f t="shared" si="5"/>
        <v>5</v>
      </c>
      <c r="R2124" s="2">
        <f t="shared" si="6"/>
        <v>169</v>
      </c>
    </row>
    <row r="2125" ht="14.25" customHeight="1">
      <c r="A2125" s="2">
        <v>224936.0</v>
      </c>
      <c r="B2125" s="2" t="s">
        <v>42</v>
      </c>
      <c r="C2125" s="2" t="s">
        <v>45</v>
      </c>
      <c r="D2125" s="2" t="s">
        <v>41</v>
      </c>
      <c r="E2125" s="2" t="s">
        <v>44</v>
      </c>
      <c r="F2125" s="2" t="s">
        <v>34</v>
      </c>
      <c r="G2125" s="4">
        <v>43531.962118055555</v>
      </c>
      <c r="H2125" s="4">
        <v>43540.962118055555</v>
      </c>
      <c r="I2125" s="4">
        <v>43537.962118055555</v>
      </c>
      <c r="J2125" s="2">
        <v>46.0</v>
      </c>
      <c r="K2125" s="2">
        <v>121.0</v>
      </c>
      <c r="L2125" s="2" t="str">
        <f t="shared" si="1"/>
        <v>Chennai</v>
      </c>
      <c r="M2125" s="2" t="str">
        <f t="shared" si="2"/>
        <v>Delhi-Chennai</v>
      </c>
      <c r="N2125" s="2" t="str">
        <f t="shared" si="7"/>
        <v>Outstation</v>
      </c>
      <c r="O2125" s="2" t="str">
        <f t="shared" si="3"/>
        <v>FastWheels</v>
      </c>
      <c r="P2125" s="2">
        <f t="shared" si="4"/>
        <v>3</v>
      </c>
      <c r="Q2125" s="2">
        <f t="shared" si="5"/>
        <v>9</v>
      </c>
      <c r="R2125" s="2">
        <f t="shared" si="6"/>
        <v>167</v>
      </c>
    </row>
    <row r="2126" ht="14.25" customHeight="1">
      <c r="A2126" s="2">
        <v>114382.0</v>
      </c>
      <c r="B2126" s="2" t="s">
        <v>36</v>
      </c>
      <c r="C2126" s="2" t="s">
        <v>40</v>
      </c>
      <c r="D2126" s="2" t="s">
        <v>41</v>
      </c>
      <c r="E2126" s="2" t="s">
        <v>44</v>
      </c>
      <c r="F2126" s="2" t="s">
        <v>34</v>
      </c>
      <c r="G2126" s="4">
        <v>43531.96450231481</v>
      </c>
      <c r="H2126" s="4">
        <v>43540.96450231481</v>
      </c>
      <c r="I2126" s="4">
        <v>43535.96450231481</v>
      </c>
      <c r="J2126" s="2">
        <v>76.0</v>
      </c>
      <c r="K2126" s="2">
        <v>93.0</v>
      </c>
      <c r="L2126" s="2" t="str">
        <f t="shared" si="1"/>
        <v>Kolkata</v>
      </c>
      <c r="M2126" s="2" t="str">
        <f t="shared" si="2"/>
        <v>Delhi-Kolkata</v>
      </c>
      <c r="N2126" s="2" t="str">
        <f t="shared" si="7"/>
        <v>Outstation</v>
      </c>
      <c r="O2126" s="2" t="str">
        <f t="shared" si="3"/>
        <v>FastWheels</v>
      </c>
      <c r="P2126" s="2">
        <f t="shared" si="4"/>
        <v>5</v>
      </c>
      <c r="Q2126" s="2">
        <f t="shared" si="5"/>
        <v>9</v>
      </c>
      <c r="R2126" s="2">
        <f t="shared" si="6"/>
        <v>169</v>
      </c>
    </row>
    <row r="2127" ht="14.25" customHeight="1">
      <c r="A2127" s="2">
        <v>317695.0</v>
      </c>
      <c r="B2127" s="2" t="s">
        <v>36</v>
      </c>
      <c r="C2127" s="2" t="s">
        <v>45</v>
      </c>
      <c r="D2127" s="2" t="s">
        <v>32</v>
      </c>
      <c r="E2127" s="2" t="s">
        <v>33</v>
      </c>
      <c r="F2127" s="2" t="s">
        <v>34</v>
      </c>
      <c r="G2127" s="4">
        <v>43531.96605324074</v>
      </c>
      <c r="H2127" s="4">
        <v>43534.96605324074</v>
      </c>
      <c r="I2127" s="4">
        <v>43535.96605324074</v>
      </c>
      <c r="J2127" s="2">
        <v>36.0</v>
      </c>
      <c r="K2127" s="2">
        <v>120.0</v>
      </c>
      <c r="L2127" s="2" t="str">
        <f t="shared" si="1"/>
        <v>Chennai</v>
      </c>
      <c r="M2127" s="2" t="str">
        <f t="shared" si="2"/>
        <v>Bangalore-Chennai</v>
      </c>
      <c r="N2127" s="2" t="str">
        <f t="shared" si="7"/>
        <v>Outstation</v>
      </c>
      <c r="O2127" s="2" t="str">
        <f t="shared" si="3"/>
        <v>Ship2Home</v>
      </c>
      <c r="P2127" s="2">
        <f t="shared" si="4"/>
        <v>-1</v>
      </c>
      <c r="Q2127" s="2">
        <f t="shared" si="5"/>
        <v>3</v>
      </c>
      <c r="R2127" s="2">
        <f t="shared" si="6"/>
        <v>156</v>
      </c>
    </row>
    <row r="2128" ht="14.25" customHeight="1">
      <c r="A2128" s="2">
        <v>943548.0</v>
      </c>
      <c r="B2128" s="2" t="s">
        <v>47</v>
      </c>
      <c r="C2128" s="2" t="s">
        <v>37</v>
      </c>
      <c r="D2128" s="2" t="s">
        <v>32</v>
      </c>
      <c r="E2128" s="2" t="s">
        <v>44</v>
      </c>
      <c r="F2128" s="2" t="s">
        <v>34</v>
      </c>
      <c r="G2128" s="4">
        <v>43531.966099537036</v>
      </c>
      <c r="H2128" s="4">
        <v>43537.966099537036</v>
      </c>
      <c r="I2128" s="4">
        <v>43535.966099537036</v>
      </c>
      <c r="J2128" s="2">
        <v>42.0</v>
      </c>
      <c r="K2128" s="2">
        <v>109.0</v>
      </c>
      <c r="L2128" s="2" t="str">
        <f t="shared" si="1"/>
        <v>Mumbai</v>
      </c>
      <c r="M2128" s="2" t="str">
        <f t="shared" si="2"/>
        <v>Bangalore-Mumbai</v>
      </c>
      <c r="N2128" s="2" t="str">
        <f t="shared" si="7"/>
        <v>Outstation</v>
      </c>
      <c r="O2128" s="2" t="str">
        <f t="shared" si="3"/>
        <v>FastWheels</v>
      </c>
      <c r="P2128" s="2">
        <f t="shared" si="4"/>
        <v>2</v>
      </c>
      <c r="Q2128" s="2">
        <f t="shared" si="5"/>
        <v>6</v>
      </c>
      <c r="R2128" s="2">
        <f t="shared" si="6"/>
        <v>151</v>
      </c>
    </row>
    <row r="2129" ht="14.25" customHeight="1">
      <c r="A2129" s="2">
        <v>199108.0</v>
      </c>
      <c r="B2129" s="2" t="s">
        <v>30</v>
      </c>
      <c r="C2129" s="2" t="s">
        <v>45</v>
      </c>
      <c r="D2129" s="2" t="s">
        <v>41</v>
      </c>
      <c r="E2129" s="2" t="s">
        <v>44</v>
      </c>
      <c r="F2129" s="2" t="s">
        <v>34</v>
      </c>
      <c r="G2129" s="4">
        <v>43531.96625</v>
      </c>
      <c r="H2129" s="4">
        <v>43538.96625</v>
      </c>
      <c r="I2129" s="4">
        <v>43537.96625</v>
      </c>
      <c r="J2129" s="2">
        <v>25.0</v>
      </c>
      <c r="K2129" s="2">
        <v>121.0</v>
      </c>
      <c r="L2129" s="2" t="str">
        <f t="shared" si="1"/>
        <v>Chennai</v>
      </c>
      <c r="M2129" s="2" t="str">
        <f t="shared" si="2"/>
        <v>Delhi-Chennai</v>
      </c>
      <c r="N2129" s="2" t="str">
        <f t="shared" si="7"/>
        <v>Outstation</v>
      </c>
      <c r="O2129" s="2" t="str">
        <f t="shared" si="3"/>
        <v>FastWheels</v>
      </c>
      <c r="P2129" s="2">
        <f t="shared" si="4"/>
        <v>1</v>
      </c>
      <c r="Q2129" s="2">
        <f t="shared" si="5"/>
        <v>7</v>
      </c>
      <c r="R2129" s="2">
        <f t="shared" si="6"/>
        <v>146</v>
      </c>
    </row>
    <row r="2130" ht="14.25" customHeight="1">
      <c r="A2130" s="2">
        <v>510898.0</v>
      </c>
      <c r="B2130" s="2" t="s">
        <v>39</v>
      </c>
      <c r="C2130" s="2" t="s">
        <v>31</v>
      </c>
      <c r="D2130" s="2" t="s">
        <v>41</v>
      </c>
      <c r="E2130" s="2" t="s">
        <v>38</v>
      </c>
      <c r="F2130" s="2" t="s">
        <v>34</v>
      </c>
      <c r="G2130" s="4">
        <v>43531.96907407408</v>
      </c>
      <c r="H2130" s="4">
        <v>43538.96907407408</v>
      </c>
      <c r="I2130" s="4">
        <v>43537.96907407408</v>
      </c>
      <c r="J2130" s="2">
        <v>0.0</v>
      </c>
      <c r="K2130" s="2">
        <v>121.0</v>
      </c>
      <c r="L2130" s="2" t="str">
        <f t="shared" si="1"/>
        <v>Delhi</v>
      </c>
      <c r="M2130" s="2" t="str">
        <f t="shared" si="2"/>
        <v>Delhi-Delhi</v>
      </c>
      <c r="N2130" s="2" t="str">
        <f t="shared" si="7"/>
        <v>Local</v>
      </c>
      <c r="O2130" s="2" t="str">
        <f t="shared" si="3"/>
        <v>Ship2Home</v>
      </c>
      <c r="P2130" s="2">
        <f t="shared" si="4"/>
        <v>1</v>
      </c>
      <c r="Q2130" s="2">
        <f t="shared" si="5"/>
        <v>7</v>
      </c>
      <c r="R2130" s="2">
        <f t="shared" si="6"/>
        <v>121</v>
      </c>
    </row>
    <row r="2131" ht="14.25" customHeight="1">
      <c r="A2131" s="2">
        <v>807051.0</v>
      </c>
      <c r="B2131" s="2" t="s">
        <v>36</v>
      </c>
      <c r="C2131" s="2" t="s">
        <v>37</v>
      </c>
      <c r="D2131" s="2" t="s">
        <v>41</v>
      </c>
      <c r="E2131" s="2" t="s">
        <v>33</v>
      </c>
      <c r="F2131" s="2" t="s">
        <v>34</v>
      </c>
      <c r="G2131" s="4">
        <v>43531.96960648148</v>
      </c>
      <c r="H2131" s="4">
        <v>43538.96960648148</v>
      </c>
      <c r="I2131" s="4">
        <v>43537.96960648148</v>
      </c>
      <c r="J2131" s="2">
        <v>40.0</v>
      </c>
      <c r="K2131" s="2">
        <v>113.0</v>
      </c>
      <c r="L2131" s="2" t="str">
        <f t="shared" si="1"/>
        <v>Mumbai</v>
      </c>
      <c r="M2131" s="2" t="str">
        <f t="shared" si="2"/>
        <v>Delhi-Mumbai</v>
      </c>
      <c r="N2131" s="2" t="str">
        <f t="shared" si="7"/>
        <v>Outstation</v>
      </c>
      <c r="O2131" s="2" t="str">
        <f t="shared" si="3"/>
        <v>Ship2Home</v>
      </c>
      <c r="P2131" s="2">
        <f t="shared" si="4"/>
        <v>1</v>
      </c>
      <c r="Q2131" s="2">
        <f t="shared" si="5"/>
        <v>7</v>
      </c>
      <c r="R2131" s="2">
        <f t="shared" si="6"/>
        <v>153</v>
      </c>
    </row>
    <row r="2132" ht="14.25" customHeight="1">
      <c r="A2132" s="2">
        <v>110999.0</v>
      </c>
      <c r="B2132" s="2" t="s">
        <v>39</v>
      </c>
      <c r="C2132" s="2" t="s">
        <v>37</v>
      </c>
      <c r="D2132" s="2" t="s">
        <v>41</v>
      </c>
      <c r="E2132" s="2" t="s">
        <v>33</v>
      </c>
      <c r="F2132" s="2" t="s">
        <v>34</v>
      </c>
      <c r="G2132" s="4">
        <v>43531.97</v>
      </c>
      <c r="H2132" s="4">
        <v>43536.97</v>
      </c>
      <c r="I2132" s="4">
        <v>43538.97</v>
      </c>
      <c r="J2132" s="2">
        <v>42.0</v>
      </c>
      <c r="K2132" s="2">
        <v>113.0</v>
      </c>
      <c r="L2132" s="2" t="str">
        <f t="shared" si="1"/>
        <v>Mumbai</v>
      </c>
      <c r="M2132" s="2" t="str">
        <f t="shared" si="2"/>
        <v>Delhi-Mumbai</v>
      </c>
      <c r="N2132" s="2" t="str">
        <f t="shared" si="7"/>
        <v>Outstation</v>
      </c>
      <c r="O2132" s="2" t="str">
        <f t="shared" si="3"/>
        <v>Ship2Home</v>
      </c>
      <c r="P2132" s="2">
        <f t="shared" si="4"/>
        <v>-2</v>
      </c>
      <c r="Q2132" s="2">
        <f t="shared" si="5"/>
        <v>5</v>
      </c>
      <c r="R2132" s="2">
        <f t="shared" si="6"/>
        <v>155</v>
      </c>
    </row>
    <row r="2133" ht="14.25" customHeight="1">
      <c r="A2133" s="2">
        <v>940602.0</v>
      </c>
      <c r="B2133" s="2" t="s">
        <v>30</v>
      </c>
      <c r="C2133" s="2" t="s">
        <v>43</v>
      </c>
      <c r="D2133" s="2" t="s">
        <v>32</v>
      </c>
      <c r="E2133" s="2" t="s">
        <v>38</v>
      </c>
      <c r="F2133" s="2" t="s">
        <v>34</v>
      </c>
      <c r="G2133" s="4">
        <v>43531.97001157407</v>
      </c>
      <c r="H2133" s="4">
        <v>43532.97001157407</v>
      </c>
      <c r="I2133" s="4">
        <v>43535.97001157407</v>
      </c>
      <c r="J2133" s="2">
        <v>0.0</v>
      </c>
      <c r="K2133" s="2">
        <v>125.0</v>
      </c>
      <c r="L2133" s="2" t="str">
        <f t="shared" si="1"/>
        <v>Bangalore</v>
      </c>
      <c r="M2133" s="2" t="str">
        <f t="shared" si="2"/>
        <v>Bangalore-Bangalore</v>
      </c>
      <c r="N2133" s="2" t="str">
        <f t="shared" si="7"/>
        <v>Local</v>
      </c>
      <c r="O2133" s="2" t="str">
        <f t="shared" si="3"/>
        <v>Ship2Home</v>
      </c>
      <c r="P2133" s="2">
        <f t="shared" si="4"/>
        <v>-3</v>
      </c>
      <c r="Q2133" s="2">
        <f t="shared" si="5"/>
        <v>1</v>
      </c>
      <c r="R2133" s="2">
        <f t="shared" si="6"/>
        <v>125</v>
      </c>
    </row>
    <row r="2134" ht="14.25" customHeight="1">
      <c r="A2134" s="2">
        <v>589840.0</v>
      </c>
      <c r="B2134" s="2" t="s">
        <v>39</v>
      </c>
      <c r="C2134" s="2" t="s">
        <v>43</v>
      </c>
      <c r="D2134" s="2" t="s">
        <v>41</v>
      </c>
      <c r="E2134" s="2" t="s">
        <v>44</v>
      </c>
      <c r="F2134" s="2" t="s">
        <v>34</v>
      </c>
      <c r="G2134" s="4">
        <v>43531.97012731482</v>
      </c>
      <c r="H2134" s="4">
        <v>43534.97012731482</v>
      </c>
      <c r="I2134" s="4">
        <v>43538.97012731482</v>
      </c>
      <c r="J2134" s="2">
        <v>43.0</v>
      </c>
      <c r="K2134" s="2">
        <v>128.0</v>
      </c>
      <c r="L2134" s="2" t="str">
        <f t="shared" si="1"/>
        <v>Bangalore</v>
      </c>
      <c r="M2134" s="2" t="str">
        <f t="shared" si="2"/>
        <v>Delhi-Bangalore</v>
      </c>
      <c r="N2134" s="2" t="str">
        <f t="shared" si="7"/>
        <v>Outstation</v>
      </c>
      <c r="O2134" s="2" t="str">
        <f t="shared" si="3"/>
        <v>FastWheels</v>
      </c>
      <c r="P2134" s="2">
        <f t="shared" si="4"/>
        <v>-4</v>
      </c>
      <c r="Q2134" s="2">
        <f t="shared" si="5"/>
        <v>3</v>
      </c>
      <c r="R2134" s="2">
        <f t="shared" si="6"/>
        <v>171</v>
      </c>
    </row>
    <row r="2135" ht="14.25" customHeight="1">
      <c r="A2135" s="2">
        <v>632717.0</v>
      </c>
      <c r="B2135" s="2" t="s">
        <v>48</v>
      </c>
      <c r="C2135" s="2" t="s">
        <v>43</v>
      </c>
      <c r="D2135" s="2" t="s">
        <v>41</v>
      </c>
      <c r="E2135" s="2" t="s">
        <v>33</v>
      </c>
      <c r="F2135" s="2" t="s">
        <v>34</v>
      </c>
      <c r="G2135" s="4">
        <v>43531.973344907405</v>
      </c>
      <c r="H2135" s="4">
        <v>43541.973344907405</v>
      </c>
      <c r="I2135" s="4">
        <v>43538.973344907405</v>
      </c>
      <c r="J2135" s="2">
        <v>42.0</v>
      </c>
      <c r="K2135" s="2">
        <v>128.0</v>
      </c>
      <c r="L2135" s="2" t="str">
        <f t="shared" si="1"/>
        <v>Bangalore</v>
      </c>
      <c r="M2135" s="2" t="str">
        <f t="shared" si="2"/>
        <v>Delhi-Bangalore</v>
      </c>
      <c r="N2135" s="2" t="str">
        <f t="shared" si="7"/>
        <v>Outstation</v>
      </c>
      <c r="O2135" s="2" t="str">
        <f t="shared" si="3"/>
        <v>Ship2Home</v>
      </c>
      <c r="P2135" s="2">
        <f t="shared" si="4"/>
        <v>3</v>
      </c>
      <c r="Q2135" s="2">
        <f t="shared" si="5"/>
        <v>10</v>
      </c>
      <c r="R2135" s="2">
        <f t="shared" si="6"/>
        <v>170</v>
      </c>
    </row>
    <row r="2136" ht="14.25" customHeight="1">
      <c r="A2136" s="2">
        <v>222111.0</v>
      </c>
      <c r="B2136" s="2" t="s">
        <v>30</v>
      </c>
      <c r="C2136" s="2" t="s">
        <v>31</v>
      </c>
      <c r="D2136" s="2" t="s">
        <v>32</v>
      </c>
      <c r="E2136" s="2" t="s">
        <v>33</v>
      </c>
      <c r="F2136" s="2" t="s">
        <v>34</v>
      </c>
      <c r="G2136" s="4">
        <v>43531.97516203704</v>
      </c>
      <c r="H2136" s="4">
        <v>43537.97516203704</v>
      </c>
      <c r="I2136" s="4">
        <v>43537.97516203704</v>
      </c>
      <c r="J2136" s="2">
        <v>38.0</v>
      </c>
      <c r="K2136" s="2">
        <v>120.0</v>
      </c>
      <c r="L2136" s="2" t="str">
        <f t="shared" si="1"/>
        <v>Delhi</v>
      </c>
      <c r="M2136" s="2" t="str">
        <f t="shared" si="2"/>
        <v>Bangalore-Delhi</v>
      </c>
      <c r="N2136" s="2" t="str">
        <f t="shared" si="7"/>
        <v>Outstation</v>
      </c>
      <c r="O2136" s="2" t="str">
        <f t="shared" si="3"/>
        <v>Ship2Home</v>
      </c>
      <c r="P2136" s="2">
        <f t="shared" si="4"/>
        <v>0</v>
      </c>
      <c r="Q2136" s="2">
        <f t="shared" si="5"/>
        <v>6</v>
      </c>
      <c r="R2136" s="2">
        <f t="shared" si="6"/>
        <v>158</v>
      </c>
    </row>
    <row r="2137" ht="14.25" customHeight="1">
      <c r="A2137" s="2">
        <v>718351.0</v>
      </c>
      <c r="B2137" s="2" t="s">
        <v>39</v>
      </c>
      <c r="C2137" s="2" t="s">
        <v>45</v>
      </c>
      <c r="D2137" s="2" t="s">
        <v>32</v>
      </c>
      <c r="E2137" s="2" t="s">
        <v>44</v>
      </c>
      <c r="F2137" s="2" t="s">
        <v>34</v>
      </c>
      <c r="G2137" s="4">
        <v>43531.97770833333</v>
      </c>
      <c r="H2137" s="4">
        <v>43539.97770833333</v>
      </c>
      <c r="I2137" s="4">
        <v>43534.97770833333</v>
      </c>
      <c r="J2137" s="2">
        <v>76.0</v>
      </c>
      <c r="K2137" s="2">
        <v>106.0</v>
      </c>
      <c r="L2137" s="2" t="str">
        <f t="shared" si="1"/>
        <v>Chennai</v>
      </c>
      <c r="M2137" s="2" t="str">
        <f t="shared" si="2"/>
        <v>Bangalore-Chennai</v>
      </c>
      <c r="N2137" s="2" t="str">
        <f t="shared" si="7"/>
        <v>Outstation</v>
      </c>
      <c r="O2137" s="2" t="str">
        <f t="shared" si="3"/>
        <v>FastWheels</v>
      </c>
      <c r="P2137" s="2">
        <f t="shared" si="4"/>
        <v>5</v>
      </c>
      <c r="Q2137" s="2">
        <f t="shared" si="5"/>
        <v>8</v>
      </c>
      <c r="R2137" s="2">
        <f t="shared" si="6"/>
        <v>182</v>
      </c>
    </row>
    <row r="2138" ht="14.25" customHeight="1">
      <c r="A2138" s="2">
        <v>7095.0</v>
      </c>
      <c r="B2138" s="2" t="s">
        <v>49</v>
      </c>
      <c r="C2138" s="2" t="s">
        <v>43</v>
      </c>
      <c r="D2138" s="2" t="s">
        <v>41</v>
      </c>
      <c r="E2138" s="2" t="s">
        <v>33</v>
      </c>
      <c r="F2138" s="2" t="s">
        <v>34</v>
      </c>
      <c r="G2138" s="4">
        <v>43531.97907407407</v>
      </c>
      <c r="H2138" s="4">
        <v>43541.97907407407</v>
      </c>
      <c r="I2138" s="4">
        <v>43537.97907407407</v>
      </c>
      <c r="J2138" s="2">
        <v>31.0</v>
      </c>
      <c r="K2138" s="2">
        <v>129.0</v>
      </c>
      <c r="L2138" s="2" t="str">
        <f t="shared" si="1"/>
        <v>Bangalore</v>
      </c>
      <c r="M2138" s="2" t="str">
        <f t="shared" si="2"/>
        <v>Delhi-Bangalore</v>
      </c>
      <c r="N2138" s="2" t="str">
        <f t="shared" si="7"/>
        <v>Outstation</v>
      </c>
      <c r="O2138" s="2" t="str">
        <f t="shared" si="3"/>
        <v>Ship2Home</v>
      </c>
      <c r="P2138" s="2">
        <f t="shared" si="4"/>
        <v>4</v>
      </c>
      <c r="Q2138" s="2">
        <f t="shared" si="5"/>
        <v>10</v>
      </c>
      <c r="R2138" s="2">
        <f t="shared" si="6"/>
        <v>160</v>
      </c>
    </row>
    <row r="2139" ht="14.25" customHeight="1">
      <c r="A2139" s="2">
        <v>645212.0</v>
      </c>
      <c r="B2139" s="2" t="s">
        <v>39</v>
      </c>
      <c r="C2139" s="2" t="s">
        <v>45</v>
      </c>
      <c r="D2139" s="2" t="s">
        <v>41</v>
      </c>
      <c r="E2139" s="2" t="s">
        <v>44</v>
      </c>
      <c r="F2139" s="2" t="s">
        <v>34</v>
      </c>
      <c r="G2139" s="4">
        <v>43531.981307870374</v>
      </c>
      <c r="H2139" s="4">
        <v>43540.981307870374</v>
      </c>
      <c r="I2139" s="4">
        <v>43537.981307870374</v>
      </c>
      <c r="J2139" s="2">
        <v>43.0</v>
      </c>
      <c r="K2139" s="2">
        <v>128.0</v>
      </c>
      <c r="L2139" s="2" t="str">
        <f t="shared" si="1"/>
        <v>Chennai</v>
      </c>
      <c r="M2139" s="2" t="str">
        <f t="shared" si="2"/>
        <v>Delhi-Chennai</v>
      </c>
      <c r="N2139" s="2" t="str">
        <f t="shared" si="7"/>
        <v>Outstation</v>
      </c>
      <c r="O2139" s="2" t="str">
        <f t="shared" si="3"/>
        <v>FastWheels</v>
      </c>
      <c r="P2139" s="2">
        <f t="shared" si="4"/>
        <v>3</v>
      </c>
      <c r="Q2139" s="2">
        <f t="shared" si="5"/>
        <v>9</v>
      </c>
      <c r="R2139" s="2">
        <f t="shared" si="6"/>
        <v>171</v>
      </c>
    </row>
    <row r="2140" ht="14.25" customHeight="1">
      <c r="A2140" s="2">
        <v>171886.0</v>
      </c>
      <c r="B2140" s="2" t="s">
        <v>42</v>
      </c>
      <c r="C2140" s="2" t="s">
        <v>31</v>
      </c>
      <c r="D2140" s="2" t="s">
        <v>41</v>
      </c>
      <c r="E2140" s="2" t="s">
        <v>38</v>
      </c>
      <c r="F2140" s="2" t="s">
        <v>34</v>
      </c>
      <c r="G2140" s="4">
        <v>43531.98231481481</v>
      </c>
      <c r="H2140" s="4">
        <v>43537.98231481481</v>
      </c>
      <c r="I2140" s="4">
        <v>43536.98231481481</v>
      </c>
      <c r="J2140" s="2">
        <v>0.0</v>
      </c>
      <c r="K2140" s="2">
        <v>123.0</v>
      </c>
      <c r="L2140" s="2" t="str">
        <f t="shared" si="1"/>
        <v>Delhi</v>
      </c>
      <c r="M2140" s="2" t="str">
        <f t="shared" si="2"/>
        <v>Delhi-Delhi</v>
      </c>
      <c r="N2140" s="2" t="str">
        <f t="shared" si="7"/>
        <v>Local</v>
      </c>
      <c r="O2140" s="2" t="str">
        <f t="shared" si="3"/>
        <v>Ship2Home</v>
      </c>
      <c r="P2140" s="2">
        <f t="shared" si="4"/>
        <v>1</v>
      </c>
      <c r="Q2140" s="2">
        <f t="shared" si="5"/>
        <v>6</v>
      </c>
      <c r="R2140" s="2">
        <f t="shared" si="6"/>
        <v>123</v>
      </c>
    </row>
    <row r="2141" ht="14.25" customHeight="1">
      <c r="A2141" s="2">
        <v>333935.0</v>
      </c>
      <c r="B2141" s="2" t="s">
        <v>39</v>
      </c>
      <c r="C2141" s="2" t="s">
        <v>37</v>
      </c>
      <c r="D2141" s="2" t="s">
        <v>41</v>
      </c>
      <c r="E2141" s="2" t="s">
        <v>44</v>
      </c>
      <c r="F2141" s="2" t="s">
        <v>34</v>
      </c>
      <c r="G2141" s="4">
        <v>43531.98292824074</v>
      </c>
      <c r="H2141" s="4">
        <v>43537.98292824074</v>
      </c>
      <c r="I2141" s="4">
        <v>43537.98292824074</v>
      </c>
      <c r="J2141" s="2">
        <v>65.0</v>
      </c>
      <c r="K2141" s="2">
        <v>93.0</v>
      </c>
      <c r="L2141" s="2" t="str">
        <f t="shared" si="1"/>
        <v>Mumbai</v>
      </c>
      <c r="M2141" s="2" t="str">
        <f t="shared" si="2"/>
        <v>Delhi-Mumbai</v>
      </c>
      <c r="N2141" s="2" t="str">
        <f t="shared" si="7"/>
        <v>Outstation</v>
      </c>
      <c r="O2141" s="2" t="str">
        <f t="shared" si="3"/>
        <v>FastWheels</v>
      </c>
      <c r="P2141" s="2">
        <f t="shared" si="4"/>
        <v>0</v>
      </c>
      <c r="Q2141" s="2">
        <f t="shared" si="5"/>
        <v>6</v>
      </c>
      <c r="R2141" s="2">
        <f t="shared" si="6"/>
        <v>158</v>
      </c>
    </row>
    <row r="2142" ht="14.25" customHeight="1">
      <c r="A2142" s="2">
        <v>786253.0</v>
      </c>
      <c r="B2142" s="2" t="s">
        <v>36</v>
      </c>
      <c r="C2142" s="2" t="s">
        <v>37</v>
      </c>
      <c r="D2142" s="2" t="s">
        <v>41</v>
      </c>
      <c r="E2142" s="2" t="s">
        <v>33</v>
      </c>
      <c r="F2142" s="2" t="s">
        <v>34</v>
      </c>
      <c r="G2142" s="4">
        <v>43531.98611111111</v>
      </c>
      <c r="H2142" s="4">
        <v>43540.98611111111</v>
      </c>
      <c r="I2142" s="4">
        <v>43534.98611111111</v>
      </c>
      <c r="J2142" s="2">
        <v>27.0</v>
      </c>
      <c r="K2142" s="2">
        <v>113.0</v>
      </c>
      <c r="L2142" s="2" t="str">
        <f t="shared" si="1"/>
        <v>Mumbai</v>
      </c>
      <c r="M2142" s="2" t="str">
        <f t="shared" si="2"/>
        <v>Delhi-Mumbai</v>
      </c>
      <c r="N2142" s="2" t="str">
        <f t="shared" si="7"/>
        <v>Outstation</v>
      </c>
      <c r="O2142" s="2" t="str">
        <f t="shared" si="3"/>
        <v>Ship2Home</v>
      </c>
      <c r="P2142" s="2">
        <f t="shared" si="4"/>
        <v>6</v>
      </c>
      <c r="Q2142" s="2">
        <f t="shared" si="5"/>
        <v>9</v>
      </c>
      <c r="R2142" s="2">
        <f t="shared" si="6"/>
        <v>140</v>
      </c>
    </row>
    <row r="2143" ht="14.25" customHeight="1">
      <c r="A2143" s="2">
        <v>238007.0</v>
      </c>
      <c r="B2143" s="2" t="s">
        <v>30</v>
      </c>
      <c r="C2143" s="2" t="s">
        <v>31</v>
      </c>
      <c r="D2143" s="2" t="s">
        <v>41</v>
      </c>
      <c r="E2143" s="2" t="s">
        <v>33</v>
      </c>
      <c r="F2143" s="2" t="s">
        <v>34</v>
      </c>
      <c r="G2143" s="4">
        <v>43531.98997685185</v>
      </c>
      <c r="H2143" s="4">
        <v>43533.98997685185</v>
      </c>
      <c r="I2143" s="4">
        <v>43537.98997685185</v>
      </c>
      <c r="J2143" s="2">
        <v>0.0</v>
      </c>
      <c r="K2143" s="2">
        <v>128.0</v>
      </c>
      <c r="L2143" s="2" t="str">
        <f t="shared" si="1"/>
        <v>Delhi</v>
      </c>
      <c r="M2143" s="2" t="str">
        <f t="shared" si="2"/>
        <v>Delhi-Delhi</v>
      </c>
      <c r="N2143" s="2" t="str">
        <f t="shared" si="7"/>
        <v>Local</v>
      </c>
      <c r="O2143" s="2" t="str">
        <f t="shared" si="3"/>
        <v>Ship2Home</v>
      </c>
      <c r="P2143" s="2">
        <f t="shared" si="4"/>
        <v>-4</v>
      </c>
      <c r="Q2143" s="2">
        <f t="shared" si="5"/>
        <v>2</v>
      </c>
      <c r="R2143" s="2">
        <f t="shared" si="6"/>
        <v>128</v>
      </c>
    </row>
    <row r="2144" ht="14.25" customHeight="1">
      <c r="A2144" s="2">
        <v>988190.0</v>
      </c>
      <c r="B2144" s="2" t="s">
        <v>47</v>
      </c>
      <c r="C2144" s="2" t="s">
        <v>45</v>
      </c>
      <c r="D2144" s="2" t="s">
        <v>41</v>
      </c>
      <c r="E2144" s="2" t="s">
        <v>38</v>
      </c>
      <c r="F2144" s="2" t="s">
        <v>34</v>
      </c>
      <c r="G2144" s="4">
        <v>43531.992118055554</v>
      </c>
      <c r="H2144" s="4">
        <v>43538.992118055554</v>
      </c>
      <c r="I2144" s="4">
        <v>43536.992118055554</v>
      </c>
      <c r="J2144" s="2">
        <v>30.0</v>
      </c>
      <c r="K2144" s="2">
        <v>127.0</v>
      </c>
      <c r="L2144" s="2" t="str">
        <f t="shared" si="1"/>
        <v>Chennai</v>
      </c>
      <c r="M2144" s="2" t="str">
        <f t="shared" si="2"/>
        <v>Delhi-Chennai</v>
      </c>
      <c r="N2144" s="2" t="str">
        <f t="shared" si="7"/>
        <v>Outstation</v>
      </c>
      <c r="O2144" s="2" t="str">
        <f t="shared" si="3"/>
        <v>Ship2Home</v>
      </c>
      <c r="P2144" s="2">
        <f t="shared" si="4"/>
        <v>2</v>
      </c>
      <c r="Q2144" s="2">
        <f t="shared" si="5"/>
        <v>7</v>
      </c>
      <c r="R2144" s="2">
        <f t="shared" si="6"/>
        <v>157</v>
      </c>
    </row>
    <row r="2145" ht="14.25" customHeight="1">
      <c r="A2145" s="2">
        <v>90851.0</v>
      </c>
      <c r="B2145" s="2" t="s">
        <v>36</v>
      </c>
      <c r="C2145" s="2" t="s">
        <v>40</v>
      </c>
      <c r="D2145" s="2" t="s">
        <v>32</v>
      </c>
      <c r="E2145" s="2" t="s">
        <v>44</v>
      </c>
      <c r="F2145" s="2" t="s">
        <v>34</v>
      </c>
      <c r="G2145" s="4">
        <v>43531.994039351855</v>
      </c>
      <c r="H2145" s="4">
        <v>43536.994039351855</v>
      </c>
      <c r="I2145" s="4">
        <v>43537.994039351855</v>
      </c>
      <c r="J2145" s="2">
        <v>85.0</v>
      </c>
      <c r="K2145" s="2">
        <v>90.0</v>
      </c>
      <c r="L2145" s="2" t="str">
        <f t="shared" si="1"/>
        <v>Kolkata</v>
      </c>
      <c r="M2145" s="2" t="str">
        <f t="shared" si="2"/>
        <v>Bangalore-Kolkata</v>
      </c>
      <c r="N2145" s="2" t="str">
        <f t="shared" si="7"/>
        <v>Outstation</v>
      </c>
      <c r="O2145" s="2" t="str">
        <f t="shared" si="3"/>
        <v>FastWheels</v>
      </c>
      <c r="P2145" s="2">
        <f t="shared" si="4"/>
        <v>-1</v>
      </c>
      <c r="Q2145" s="2">
        <f t="shared" si="5"/>
        <v>5</v>
      </c>
      <c r="R2145" s="2">
        <f t="shared" si="6"/>
        <v>175</v>
      </c>
    </row>
    <row r="2146" ht="14.25" customHeight="1">
      <c r="A2146" s="2">
        <v>978806.0</v>
      </c>
      <c r="B2146" s="2" t="s">
        <v>39</v>
      </c>
      <c r="C2146" s="2" t="s">
        <v>40</v>
      </c>
      <c r="D2146" s="2" t="s">
        <v>32</v>
      </c>
      <c r="E2146" s="2" t="s">
        <v>38</v>
      </c>
      <c r="F2146" s="2" t="s">
        <v>34</v>
      </c>
      <c r="G2146" s="4">
        <v>43531.99511574074</v>
      </c>
      <c r="H2146" s="4">
        <v>43533.99511574074</v>
      </c>
      <c r="I2146" s="4">
        <v>43538.99511574074</v>
      </c>
      <c r="J2146" s="2">
        <v>50.0</v>
      </c>
      <c r="K2146" s="2">
        <v>109.0</v>
      </c>
      <c r="L2146" s="2" t="str">
        <f t="shared" si="1"/>
        <v>Kolkata</v>
      </c>
      <c r="M2146" s="2" t="str">
        <f t="shared" si="2"/>
        <v>Bangalore-Kolkata</v>
      </c>
      <c r="N2146" s="2" t="str">
        <f t="shared" si="7"/>
        <v>Outstation</v>
      </c>
      <c r="O2146" s="2" t="str">
        <f t="shared" si="3"/>
        <v>Ship2Home</v>
      </c>
      <c r="P2146" s="2">
        <f t="shared" si="4"/>
        <v>-5</v>
      </c>
      <c r="Q2146" s="2">
        <f t="shared" si="5"/>
        <v>2</v>
      </c>
      <c r="R2146" s="2">
        <f t="shared" si="6"/>
        <v>159</v>
      </c>
    </row>
    <row r="2147" ht="14.25" customHeight="1">
      <c r="A2147" s="2">
        <v>719402.0</v>
      </c>
      <c r="B2147" s="2" t="s">
        <v>36</v>
      </c>
      <c r="C2147" s="2" t="s">
        <v>43</v>
      </c>
      <c r="D2147" s="2" t="s">
        <v>32</v>
      </c>
      <c r="E2147" s="2" t="s">
        <v>44</v>
      </c>
      <c r="F2147" s="2" t="s">
        <v>34</v>
      </c>
      <c r="G2147" s="4">
        <v>43531.99928240741</v>
      </c>
      <c r="H2147" s="4">
        <v>43532.99928240741</v>
      </c>
      <c r="I2147" s="4">
        <v>43538.99928240741</v>
      </c>
      <c r="J2147" s="2">
        <v>0.0</v>
      </c>
      <c r="K2147" s="2">
        <v>101.0</v>
      </c>
      <c r="L2147" s="2" t="str">
        <f t="shared" si="1"/>
        <v>Bangalore</v>
      </c>
      <c r="M2147" s="2" t="str">
        <f t="shared" si="2"/>
        <v>Bangalore-Bangalore</v>
      </c>
      <c r="N2147" s="2" t="str">
        <f t="shared" si="7"/>
        <v>Local</v>
      </c>
      <c r="O2147" s="2" t="str">
        <f t="shared" si="3"/>
        <v>FastWheels</v>
      </c>
      <c r="P2147" s="2">
        <f t="shared" si="4"/>
        <v>-6</v>
      </c>
      <c r="Q2147" s="2">
        <f t="shared" si="5"/>
        <v>1</v>
      </c>
      <c r="R2147" s="2">
        <f t="shared" si="6"/>
        <v>101</v>
      </c>
    </row>
    <row r="2148" ht="14.25" customHeight="1">
      <c r="A2148" s="2">
        <v>931131.0</v>
      </c>
      <c r="B2148" s="2" t="s">
        <v>36</v>
      </c>
      <c r="C2148" s="2" t="s">
        <v>37</v>
      </c>
      <c r="D2148" s="2" t="s">
        <v>41</v>
      </c>
      <c r="E2148" s="2" t="s">
        <v>33</v>
      </c>
      <c r="F2148" s="2" t="s">
        <v>34</v>
      </c>
      <c r="G2148" s="4">
        <v>43532.00524305556</v>
      </c>
      <c r="H2148" s="4">
        <v>43538.00524305556</v>
      </c>
      <c r="I2148" s="4">
        <v>43539.00524305556</v>
      </c>
      <c r="J2148" s="2">
        <v>45.0</v>
      </c>
      <c r="K2148" s="2">
        <v>111.0</v>
      </c>
      <c r="L2148" s="2" t="str">
        <f t="shared" si="1"/>
        <v>Mumbai</v>
      </c>
      <c r="M2148" s="2" t="str">
        <f t="shared" si="2"/>
        <v>Delhi-Mumbai</v>
      </c>
      <c r="N2148" s="2" t="str">
        <f t="shared" si="7"/>
        <v>Outstation</v>
      </c>
      <c r="O2148" s="2" t="str">
        <f t="shared" si="3"/>
        <v>Ship2Home</v>
      </c>
      <c r="P2148" s="2">
        <f t="shared" si="4"/>
        <v>-1</v>
      </c>
      <c r="Q2148" s="2">
        <f t="shared" si="5"/>
        <v>6</v>
      </c>
      <c r="R2148" s="2">
        <f t="shared" si="6"/>
        <v>156</v>
      </c>
    </row>
    <row r="2149" ht="14.25" customHeight="1">
      <c r="A2149" s="2">
        <v>354943.0</v>
      </c>
      <c r="B2149" s="2" t="s">
        <v>30</v>
      </c>
      <c r="C2149" s="2" t="s">
        <v>31</v>
      </c>
      <c r="D2149" s="2" t="s">
        <v>41</v>
      </c>
      <c r="E2149" s="2" t="s">
        <v>33</v>
      </c>
      <c r="F2149" s="2" t="s">
        <v>34</v>
      </c>
      <c r="G2149" s="4">
        <v>43532.007106481484</v>
      </c>
      <c r="H2149" s="4">
        <v>43533.007106481484</v>
      </c>
      <c r="I2149" s="4">
        <v>43536.007106481484</v>
      </c>
      <c r="J2149" s="2">
        <v>0.0</v>
      </c>
      <c r="K2149" s="2">
        <v>129.0</v>
      </c>
      <c r="L2149" s="2" t="str">
        <f t="shared" si="1"/>
        <v>Delhi</v>
      </c>
      <c r="M2149" s="2" t="str">
        <f t="shared" si="2"/>
        <v>Delhi-Delhi</v>
      </c>
      <c r="N2149" s="2" t="str">
        <f t="shared" si="7"/>
        <v>Local</v>
      </c>
      <c r="O2149" s="2" t="str">
        <f t="shared" si="3"/>
        <v>Ship2Home</v>
      </c>
      <c r="P2149" s="2">
        <f t="shared" si="4"/>
        <v>-3</v>
      </c>
      <c r="Q2149" s="2">
        <f t="shared" si="5"/>
        <v>1</v>
      </c>
      <c r="R2149" s="2">
        <f t="shared" si="6"/>
        <v>129</v>
      </c>
    </row>
    <row r="2150" ht="14.25" customHeight="1">
      <c r="A2150" s="2">
        <v>89269.0</v>
      </c>
      <c r="B2150" s="2" t="s">
        <v>30</v>
      </c>
      <c r="C2150" s="2" t="s">
        <v>43</v>
      </c>
      <c r="D2150" s="2" t="s">
        <v>32</v>
      </c>
      <c r="E2150" s="2" t="s">
        <v>44</v>
      </c>
      <c r="F2150" s="2" t="s">
        <v>34</v>
      </c>
      <c r="G2150" s="4">
        <v>43532.00949074074</v>
      </c>
      <c r="H2150" s="4">
        <v>43533.00949074074</v>
      </c>
      <c r="I2150" s="4">
        <v>43537.00949074074</v>
      </c>
      <c r="J2150" s="2">
        <v>0.0</v>
      </c>
      <c r="K2150" s="2">
        <v>108.0</v>
      </c>
      <c r="L2150" s="2" t="str">
        <f t="shared" si="1"/>
        <v>Bangalore</v>
      </c>
      <c r="M2150" s="2" t="str">
        <f t="shared" si="2"/>
        <v>Bangalore-Bangalore</v>
      </c>
      <c r="N2150" s="2" t="str">
        <f t="shared" si="7"/>
        <v>Local</v>
      </c>
      <c r="O2150" s="2" t="str">
        <f t="shared" si="3"/>
        <v>FastWheels</v>
      </c>
      <c r="P2150" s="2">
        <f t="shared" si="4"/>
        <v>-4</v>
      </c>
      <c r="Q2150" s="2">
        <f t="shared" si="5"/>
        <v>1</v>
      </c>
      <c r="R2150" s="2">
        <f t="shared" si="6"/>
        <v>108</v>
      </c>
    </row>
    <row r="2151" ht="14.25" customHeight="1">
      <c r="A2151" s="2">
        <v>303579.0</v>
      </c>
      <c r="B2151" s="2" t="s">
        <v>39</v>
      </c>
      <c r="C2151" s="2" t="s">
        <v>37</v>
      </c>
      <c r="D2151" s="2" t="s">
        <v>41</v>
      </c>
      <c r="E2151" s="2" t="s">
        <v>33</v>
      </c>
      <c r="F2151" s="2" t="s">
        <v>34</v>
      </c>
      <c r="G2151" s="4">
        <v>43532.01207175926</v>
      </c>
      <c r="H2151" s="4">
        <v>43535.01207175926</v>
      </c>
      <c r="I2151" s="4">
        <v>43536.01207175926</v>
      </c>
      <c r="J2151" s="2">
        <v>43.0</v>
      </c>
      <c r="K2151" s="2">
        <v>113.0</v>
      </c>
      <c r="L2151" s="2" t="str">
        <f t="shared" si="1"/>
        <v>Mumbai</v>
      </c>
      <c r="M2151" s="2" t="str">
        <f t="shared" si="2"/>
        <v>Delhi-Mumbai</v>
      </c>
      <c r="N2151" s="2" t="str">
        <f t="shared" si="7"/>
        <v>Outstation</v>
      </c>
      <c r="O2151" s="2" t="str">
        <f t="shared" si="3"/>
        <v>Ship2Home</v>
      </c>
      <c r="P2151" s="2">
        <f t="shared" si="4"/>
        <v>-1</v>
      </c>
      <c r="Q2151" s="2">
        <f t="shared" si="5"/>
        <v>3</v>
      </c>
      <c r="R2151" s="2">
        <f t="shared" si="6"/>
        <v>156</v>
      </c>
    </row>
    <row r="2152" ht="14.25" customHeight="1">
      <c r="A2152" s="2">
        <v>111513.0</v>
      </c>
      <c r="B2152" s="2" t="s">
        <v>30</v>
      </c>
      <c r="C2152" s="2" t="s">
        <v>43</v>
      </c>
      <c r="D2152" s="2" t="s">
        <v>41</v>
      </c>
      <c r="E2152" s="2" t="s">
        <v>33</v>
      </c>
      <c r="F2152" s="2" t="s">
        <v>34</v>
      </c>
      <c r="G2152" s="4">
        <v>43532.022627314815</v>
      </c>
      <c r="H2152" s="4">
        <v>43540.022627314815</v>
      </c>
      <c r="I2152" s="4">
        <v>43538.022627314815</v>
      </c>
      <c r="J2152" s="2">
        <v>41.0</v>
      </c>
      <c r="K2152" s="2">
        <v>129.0</v>
      </c>
      <c r="L2152" s="2" t="str">
        <f t="shared" si="1"/>
        <v>Bangalore</v>
      </c>
      <c r="M2152" s="2" t="str">
        <f t="shared" si="2"/>
        <v>Delhi-Bangalore</v>
      </c>
      <c r="N2152" s="2" t="str">
        <f t="shared" si="7"/>
        <v>Outstation</v>
      </c>
      <c r="O2152" s="2" t="str">
        <f t="shared" si="3"/>
        <v>Ship2Home</v>
      </c>
      <c r="P2152" s="2">
        <f t="shared" si="4"/>
        <v>2</v>
      </c>
      <c r="Q2152" s="2">
        <f t="shared" si="5"/>
        <v>8</v>
      </c>
      <c r="R2152" s="2">
        <f t="shared" si="6"/>
        <v>170</v>
      </c>
    </row>
    <row r="2153" ht="14.25" customHeight="1">
      <c r="A2153" s="2">
        <v>969959.0</v>
      </c>
      <c r="B2153" s="2" t="s">
        <v>46</v>
      </c>
      <c r="C2153" s="2" t="s">
        <v>45</v>
      </c>
      <c r="D2153" s="2" t="s">
        <v>41</v>
      </c>
      <c r="E2153" s="2" t="s">
        <v>33</v>
      </c>
      <c r="F2153" s="2" t="s">
        <v>34</v>
      </c>
      <c r="G2153" s="4">
        <v>43532.02601851852</v>
      </c>
      <c r="H2153" s="4">
        <v>43538.02601851852</v>
      </c>
      <c r="I2153" s="4">
        <v>43539.02601851852</v>
      </c>
      <c r="J2153" s="2">
        <v>36.0</v>
      </c>
      <c r="K2153" s="2">
        <v>125.0</v>
      </c>
      <c r="L2153" s="2" t="str">
        <f t="shared" si="1"/>
        <v>Chennai</v>
      </c>
      <c r="M2153" s="2" t="str">
        <f t="shared" si="2"/>
        <v>Delhi-Chennai</v>
      </c>
      <c r="N2153" s="2" t="str">
        <f t="shared" si="7"/>
        <v>Outstation</v>
      </c>
      <c r="O2153" s="2" t="str">
        <f t="shared" si="3"/>
        <v>Ship2Home</v>
      </c>
      <c r="P2153" s="2">
        <f t="shared" si="4"/>
        <v>-1</v>
      </c>
      <c r="Q2153" s="2">
        <f t="shared" si="5"/>
        <v>6</v>
      </c>
      <c r="R2153" s="2">
        <f t="shared" si="6"/>
        <v>161</v>
      </c>
    </row>
    <row r="2154" ht="14.25" customHeight="1">
      <c r="A2154" s="2">
        <v>513228.0</v>
      </c>
      <c r="B2154" s="2" t="s">
        <v>39</v>
      </c>
      <c r="C2154" s="2" t="s">
        <v>40</v>
      </c>
      <c r="D2154" s="2" t="s">
        <v>32</v>
      </c>
      <c r="E2154" s="2" t="s">
        <v>44</v>
      </c>
      <c r="F2154" s="2" t="s">
        <v>34</v>
      </c>
      <c r="G2154" s="4">
        <v>43532.02814814815</v>
      </c>
      <c r="H2154" s="4">
        <v>43540.02814814815</v>
      </c>
      <c r="I2154" s="4">
        <v>43537.02814814815</v>
      </c>
      <c r="J2154" s="2">
        <v>39.0</v>
      </c>
      <c r="K2154" s="2">
        <v>105.0</v>
      </c>
      <c r="L2154" s="2" t="str">
        <f t="shared" si="1"/>
        <v>Kolkata</v>
      </c>
      <c r="M2154" s="2" t="str">
        <f t="shared" si="2"/>
        <v>Bangalore-Kolkata</v>
      </c>
      <c r="N2154" s="2" t="str">
        <f t="shared" si="7"/>
        <v>Outstation</v>
      </c>
      <c r="O2154" s="2" t="str">
        <f t="shared" si="3"/>
        <v>FastWheels</v>
      </c>
      <c r="P2154" s="2">
        <f t="shared" si="4"/>
        <v>3</v>
      </c>
      <c r="Q2154" s="2">
        <f t="shared" si="5"/>
        <v>8</v>
      </c>
      <c r="R2154" s="2">
        <f t="shared" si="6"/>
        <v>144</v>
      </c>
    </row>
    <row r="2155" ht="14.25" customHeight="1">
      <c r="A2155" s="2">
        <v>902946.0</v>
      </c>
      <c r="B2155" s="2" t="s">
        <v>47</v>
      </c>
      <c r="C2155" s="2" t="s">
        <v>37</v>
      </c>
      <c r="D2155" s="2" t="s">
        <v>32</v>
      </c>
      <c r="E2155" s="2" t="s">
        <v>38</v>
      </c>
      <c r="F2155" s="2" t="s">
        <v>34</v>
      </c>
      <c r="G2155" s="4">
        <v>43532.029375</v>
      </c>
      <c r="H2155" s="4">
        <v>43536.029375</v>
      </c>
      <c r="I2155" s="4">
        <v>43537.029375</v>
      </c>
      <c r="J2155" s="2">
        <v>40.0</v>
      </c>
      <c r="K2155" s="2">
        <v>112.0</v>
      </c>
      <c r="L2155" s="2" t="str">
        <f t="shared" si="1"/>
        <v>Mumbai</v>
      </c>
      <c r="M2155" s="2" t="str">
        <f t="shared" si="2"/>
        <v>Bangalore-Mumbai</v>
      </c>
      <c r="N2155" s="2" t="str">
        <f t="shared" si="7"/>
        <v>Outstation</v>
      </c>
      <c r="O2155" s="2" t="str">
        <f t="shared" si="3"/>
        <v>Ship2Home</v>
      </c>
      <c r="P2155" s="2">
        <f t="shared" si="4"/>
        <v>-1</v>
      </c>
      <c r="Q2155" s="2">
        <f t="shared" si="5"/>
        <v>4</v>
      </c>
      <c r="R2155" s="2">
        <f t="shared" si="6"/>
        <v>152</v>
      </c>
    </row>
    <row r="2156" ht="14.25" customHeight="1">
      <c r="A2156" s="2">
        <v>530172.0</v>
      </c>
      <c r="B2156" s="2" t="s">
        <v>30</v>
      </c>
      <c r="C2156" s="2" t="s">
        <v>45</v>
      </c>
      <c r="D2156" s="2" t="s">
        <v>32</v>
      </c>
      <c r="E2156" s="2" t="s">
        <v>44</v>
      </c>
      <c r="F2156" s="2" t="s">
        <v>34</v>
      </c>
      <c r="G2156" s="4">
        <v>43532.02957175926</v>
      </c>
      <c r="H2156" s="4">
        <v>43540.02957175926</v>
      </c>
      <c r="I2156" s="4">
        <v>43539.02957175926</v>
      </c>
      <c r="J2156" s="2">
        <v>89.0</v>
      </c>
      <c r="K2156" s="2">
        <v>104.0</v>
      </c>
      <c r="L2156" s="2" t="str">
        <f t="shared" si="1"/>
        <v>Chennai</v>
      </c>
      <c r="M2156" s="2" t="str">
        <f t="shared" si="2"/>
        <v>Bangalore-Chennai</v>
      </c>
      <c r="N2156" s="2" t="str">
        <f t="shared" si="7"/>
        <v>Outstation</v>
      </c>
      <c r="O2156" s="2" t="str">
        <f t="shared" si="3"/>
        <v>FastWheels</v>
      </c>
      <c r="P2156" s="2">
        <f t="shared" si="4"/>
        <v>1</v>
      </c>
      <c r="Q2156" s="2">
        <f t="shared" si="5"/>
        <v>8</v>
      </c>
      <c r="R2156" s="2">
        <f t="shared" si="6"/>
        <v>193</v>
      </c>
    </row>
    <row r="2157" ht="14.25" customHeight="1">
      <c r="A2157" s="2">
        <v>958990.0</v>
      </c>
      <c r="B2157" s="2" t="s">
        <v>39</v>
      </c>
      <c r="C2157" s="2" t="s">
        <v>45</v>
      </c>
      <c r="D2157" s="2" t="s">
        <v>32</v>
      </c>
      <c r="E2157" s="2" t="s">
        <v>44</v>
      </c>
      <c r="F2157" s="2" t="s">
        <v>34</v>
      </c>
      <c r="G2157" s="4">
        <v>43532.0303587963</v>
      </c>
      <c r="H2157" s="4">
        <v>43539.0303587963</v>
      </c>
      <c r="I2157" s="4">
        <v>43535.0303587963</v>
      </c>
      <c r="J2157" s="2">
        <v>77.0</v>
      </c>
      <c r="K2157" s="2">
        <v>104.0</v>
      </c>
      <c r="L2157" s="2" t="str">
        <f t="shared" si="1"/>
        <v>Chennai</v>
      </c>
      <c r="M2157" s="2" t="str">
        <f t="shared" si="2"/>
        <v>Bangalore-Chennai</v>
      </c>
      <c r="N2157" s="2" t="str">
        <f t="shared" si="7"/>
        <v>Outstation</v>
      </c>
      <c r="O2157" s="2" t="str">
        <f t="shared" si="3"/>
        <v>FastWheels</v>
      </c>
      <c r="P2157" s="2">
        <f t="shared" si="4"/>
        <v>4</v>
      </c>
      <c r="Q2157" s="2">
        <f t="shared" si="5"/>
        <v>7</v>
      </c>
      <c r="R2157" s="2">
        <f t="shared" si="6"/>
        <v>181</v>
      </c>
    </row>
    <row r="2158" ht="14.25" customHeight="1">
      <c r="A2158" s="2">
        <v>777710.0</v>
      </c>
      <c r="B2158" s="2" t="s">
        <v>39</v>
      </c>
      <c r="C2158" s="2" t="s">
        <v>31</v>
      </c>
      <c r="D2158" s="2" t="s">
        <v>41</v>
      </c>
      <c r="E2158" s="2" t="s">
        <v>38</v>
      </c>
      <c r="F2158" s="2" t="s">
        <v>34</v>
      </c>
      <c r="G2158" s="4">
        <v>43532.0309837963</v>
      </c>
      <c r="H2158" s="4">
        <v>43539.0309837963</v>
      </c>
      <c r="I2158" s="4">
        <v>43537.0309837963</v>
      </c>
      <c r="J2158" s="2">
        <v>0.0</v>
      </c>
      <c r="K2158" s="2">
        <v>127.0</v>
      </c>
      <c r="L2158" s="2" t="str">
        <f t="shared" si="1"/>
        <v>Delhi</v>
      </c>
      <c r="M2158" s="2" t="str">
        <f t="shared" si="2"/>
        <v>Delhi-Delhi</v>
      </c>
      <c r="N2158" s="2" t="str">
        <f t="shared" si="7"/>
        <v>Local</v>
      </c>
      <c r="O2158" s="2" t="str">
        <f t="shared" si="3"/>
        <v>Ship2Home</v>
      </c>
      <c r="P2158" s="2">
        <f t="shared" si="4"/>
        <v>2</v>
      </c>
      <c r="Q2158" s="2">
        <f t="shared" si="5"/>
        <v>7</v>
      </c>
      <c r="R2158" s="2">
        <f t="shared" si="6"/>
        <v>127</v>
      </c>
    </row>
    <row r="2159" ht="14.25" customHeight="1">
      <c r="A2159" s="2">
        <v>62812.0</v>
      </c>
      <c r="B2159" s="2" t="s">
        <v>36</v>
      </c>
      <c r="C2159" s="2" t="s">
        <v>45</v>
      </c>
      <c r="D2159" s="2" t="s">
        <v>41</v>
      </c>
      <c r="E2159" s="2" t="s">
        <v>44</v>
      </c>
      <c r="F2159" s="2" t="s">
        <v>34</v>
      </c>
      <c r="G2159" s="4">
        <v>43532.03194444445</v>
      </c>
      <c r="H2159" s="4">
        <v>43542.03194444445</v>
      </c>
      <c r="I2159" s="4">
        <v>43535.03194444445</v>
      </c>
      <c r="J2159" s="2">
        <v>49.0</v>
      </c>
      <c r="K2159" s="2">
        <v>127.0</v>
      </c>
      <c r="L2159" s="2" t="str">
        <f t="shared" si="1"/>
        <v>Chennai</v>
      </c>
      <c r="M2159" s="2" t="str">
        <f t="shared" si="2"/>
        <v>Delhi-Chennai</v>
      </c>
      <c r="N2159" s="2" t="str">
        <f t="shared" si="7"/>
        <v>Outstation</v>
      </c>
      <c r="O2159" s="2" t="str">
        <f t="shared" si="3"/>
        <v>FastWheels</v>
      </c>
      <c r="P2159" s="2">
        <f t="shared" si="4"/>
        <v>7</v>
      </c>
      <c r="Q2159" s="2">
        <f t="shared" si="5"/>
        <v>10</v>
      </c>
      <c r="R2159" s="2">
        <f t="shared" si="6"/>
        <v>176</v>
      </c>
    </row>
    <row r="2160" ht="14.25" customHeight="1">
      <c r="A2160" s="2">
        <v>894964.0</v>
      </c>
      <c r="B2160" s="2" t="s">
        <v>30</v>
      </c>
      <c r="C2160" s="2" t="s">
        <v>45</v>
      </c>
      <c r="D2160" s="2" t="s">
        <v>41</v>
      </c>
      <c r="E2160" s="2" t="s">
        <v>44</v>
      </c>
      <c r="F2160" s="2" t="s">
        <v>34</v>
      </c>
      <c r="G2160" s="4">
        <v>43532.03288194445</v>
      </c>
      <c r="H2160" s="4">
        <v>43539.03288194445</v>
      </c>
      <c r="I2160" s="4">
        <v>43537.03288194445</v>
      </c>
      <c r="J2160" s="2">
        <v>67.0</v>
      </c>
      <c r="K2160" s="2">
        <v>106.0</v>
      </c>
      <c r="L2160" s="2" t="str">
        <f t="shared" si="1"/>
        <v>Chennai</v>
      </c>
      <c r="M2160" s="2" t="str">
        <f t="shared" si="2"/>
        <v>Delhi-Chennai</v>
      </c>
      <c r="N2160" s="2" t="str">
        <f t="shared" si="7"/>
        <v>Outstation</v>
      </c>
      <c r="O2160" s="2" t="str">
        <f t="shared" si="3"/>
        <v>FastWheels</v>
      </c>
      <c r="P2160" s="2">
        <f t="shared" si="4"/>
        <v>2</v>
      </c>
      <c r="Q2160" s="2">
        <f t="shared" si="5"/>
        <v>7</v>
      </c>
      <c r="R2160" s="2">
        <f t="shared" si="6"/>
        <v>173</v>
      </c>
    </row>
    <row r="2161" ht="14.25" customHeight="1">
      <c r="A2161" s="2">
        <v>820132.0</v>
      </c>
      <c r="B2161" s="2" t="s">
        <v>48</v>
      </c>
      <c r="C2161" s="2" t="s">
        <v>31</v>
      </c>
      <c r="D2161" s="2" t="s">
        <v>41</v>
      </c>
      <c r="E2161" s="2" t="s">
        <v>44</v>
      </c>
      <c r="F2161" s="2" t="s">
        <v>34</v>
      </c>
      <c r="G2161" s="4">
        <v>43532.03449074074</v>
      </c>
      <c r="H2161" s="4">
        <v>43532.03449074074</v>
      </c>
      <c r="I2161" s="4">
        <v>43539.03449074074</v>
      </c>
      <c r="J2161" s="2">
        <v>0.0</v>
      </c>
      <c r="K2161" s="2">
        <v>123.0</v>
      </c>
      <c r="L2161" s="2" t="str">
        <f t="shared" si="1"/>
        <v>Delhi</v>
      </c>
      <c r="M2161" s="2" t="str">
        <f t="shared" si="2"/>
        <v>Delhi-Delhi</v>
      </c>
      <c r="N2161" s="2" t="str">
        <f t="shared" si="7"/>
        <v>Local</v>
      </c>
      <c r="O2161" s="2" t="str">
        <f t="shared" si="3"/>
        <v>FastWheels</v>
      </c>
      <c r="P2161" s="2">
        <f t="shared" si="4"/>
        <v>-7</v>
      </c>
      <c r="Q2161" s="2">
        <f t="shared" si="5"/>
        <v>0</v>
      </c>
      <c r="R2161" s="2">
        <f t="shared" si="6"/>
        <v>123</v>
      </c>
    </row>
    <row r="2162" ht="14.25" customHeight="1">
      <c r="A2162" s="2">
        <v>246135.0</v>
      </c>
      <c r="B2162" s="2" t="s">
        <v>30</v>
      </c>
      <c r="C2162" s="2" t="s">
        <v>43</v>
      </c>
      <c r="D2162" s="2" t="s">
        <v>41</v>
      </c>
      <c r="E2162" s="2" t="s">
        <v>33</v>
      </c>
      <c r="F2162" s="2" t="s">
        <v>34</v>
      </c>
      <c r="G2162" s="4">
        <v>43532.04804398148</v>
      </c>
      <c r="H2162" s="4">
        <v>43542.04804398148</v>
      </c>
      <c r="I2162" s="4">
        <v>43536.04804398148</v>
      </c>
      <c r="J2162" s="2">
        <v>31.0</v>
      </c>
      <c r="K2162" s="2">
        <v>130.0</v>
      </c>
      <c r="L2162" s="2" t="str">
        <f t="shared" si="1"/>
        <v>Bangalore</v>
      </c>
      <c r="M2162" s="2" t="str">
        <f t="shared" si="2"/>
        <v>Delhi-Bangalore</v>
      </c>
      <c r="N2162" s="2" t="str">
        <f t="shared" si="7"/>
        <v>Outstation</v>
      </c>
      <c r="O2162" s="2" t="str">
        <f t="shared" si="3"/>
        <v>Ship2Home</v>
      </c>
      <c r="P2162" s="2">
        <f t="shared" si="4"/>
        <v>6</v>
      </c>
      <c r="Q2162" s="2">
        <f t="shared" si="5"/>
        <v>10</v>
      </c>
      <c r="R2162" s="2">
        <f t="shared" si="6"/>
        <v>161</v>
      </c>
    </row>
    <row r="2163" ht="14.25" customHeight="1">
      <c r="A2163" s="2">
        <v>544231.0</v>
      </c>
      <c r="B2163" s="2" t="s">
        <v>46</v>
      </c>
      <c r="C2163" s="2" t="s">
        <v>43</v>
      </c>
      <c r="D2163" s="2" t="s">
        <v>41</v>
      </c>
      <c r="E2163" s="2" t="s">
        <v>33</v>
      </c>
      <c r="F2163" s="2" t="s">
        <v>34</v>
      </c>
      <c r="G2163" s="4">
        <v>43532.05876157407</v>
      </c>
      <c r="H2163" s="4">
        <v>43537.05876157407</v>
      </c>
      <c r="I2163" s="4">
        <v>43536.05876157407</v>
      </c>
      <c r="J2163" s="2">
        <v>41.0</v>
      </c>
      <c r="K2163" s="2">
        <v>125.0</v>
      </c>
      <c r="L2163" s="2" t="str">
        <f t="shared" si="1"/>
        <v>Bangalore</v>
      </c>
      <c r="M2163" s="2" t="str">
        <f t="shared" si="2"/>
        <v>Delhi-Bangalore</v>
      </c>
      <c r="N2163" s="2" t="str">
        <f t="shared" si="7"/>
        <v>Outstation</v>
      </c>
      <c r="O2163" s="2" t="str">
        <f t="shared" si="3"/>
        <v>Ship2Home</v>
      </c>
      <c r="P2163" s="2">
        <f t="shared" si="4"/>
        <v>1</v>
      </c>
      <c r="Q2163" s="2">
        <f t="shared" si="5"/>
        <v>5</v>
      </c>
      <c r="R2163" s="2">
        <f t="shared" si="6"/>
        <v>166</v>
      </c>
    </row>
    <row r="2164" ht="14.25" customHeight="1">
      <c r="A2164" s="2">
        <v>146104.0</v>
      </c>
      <c r="B2164" s="2" t="s">
        <v>36</v>
      </c>
      <c r="C2164" s="2" t="s">
        <v>45</v>
      </c>
      <c r="D2164" s="2" t="s">
        <v>32</v>
      </c>
      <c r="E2164" s="2" t="s">
        <v>44</v>
      </c>
      <c r="F2164" s="2" t="s">
        <v>34</v>
      </c>
      <c r="G2164" s="4">
        <v>43532.05900462963</v>
      </c>
      <c r="H2164" s="4">
        <v>43540.05900462963</v>
      </c>
      <c r="I2164" s="4">
        <v>43538.05900462963</v>
      </c>
      <c r="J2164" s="2">
        <v>31.0</v>
      </c>
      <c r="K2164" s="2">
        <v>121.0</v>
      </c>
      <c r="L2164" s="2" t="str">
        <f t="shared" si="1"/>
        <v>Chennai</v>
      </c>
      <c r="M2164" s="2" t="str">
        <f t="shared" si="2"/>
        <v>Bangalore-Chennai</v>
      </c>
      <c r="N2164" s="2" t="str">
        <f t="shared" si="7"/>
        <v>Outstation</v>
      </c>
      <c r="O2164" s="2" t="str">
        <f t="shared" si="3"/>
        <v>FastWheels</v>
      </c>
      <c r="P2164" s="2">
        <f t="shared" si="4"/>
        <v>2</v>
      </c>
      <c r="Q2164" s="2">
        <f t="shared" si="5"/>
        <v>8</v>
      </c>
      <c r="R2164" s="2">
        <f t="shared" si="6"/>
        <v>152</v>
      </c>
    </row>
    <row r="2165" ht="14.25" customHeight="1">
      <c r="A2165" s="2">
        <v>223262.0</v>
      </c>
      <c r="B2165" s="2" t="s">
        <v>48</v>
      </c>
      <c r="C2165" s="2" t="s">
        <v>45</v>
      </c>
      <c r="D2165" s="2" t="s">
        <v>32</v>
      </c>
      <c r="E2165" s="2" t="s">
        <v>38</v>
      </c>
      <c r="F2165" s="2" t="s">
        <v>34</v>
      </c>
      <c r="G2165" s="4">
        <v>43532.05960648148</v>
      </c>
      <c r="H2165" s="4">
        <v>43534.05960648148</v>
      </c>
      <c r="I2165" s="4">
        <v>43538.05960648148</v>
      </c>
      <c r="J2165" s="2">
        <v>38.0</v>
      </c>
      <c r="K2165" s="2">
        <v>121.0</v>
      </c>
      <c r="L2165" s="2" t="str">
        <f t="shared" si="1"/>
        <v>Chennai</v>
      </c>
      <c r="M2165" s="2" t="str">
        <f t="shared" si="2"/>
        <v>Bangalore-Chennai</v>
      </c>
      <c r="N2165" s="2" t="str">
        <f t="shared" si="7"/>
        <v>Outstation</v>
      </c>
      <c r="O2165" s="2" t="str">
        <f t="shared" si="3"/>
        <v>Ship2Home</v>
      </c>
      <c r="P2165" s="2">
        <f t="shared" si="4"/>
        <v>-4</v>
      </c>
      <c r="Q2165" s="2">
        <f t="shared" si="5"/>
        <v>2</v>
      </c>
      <c r="R2165" s="2">
        <f t="shared" si="6"/>
        <v>159</v>
      </c>
    </row>
    <row r="2166" ht="14.25" customHeight="1">
      <c r="A2166" s="2">
        <v>698490.0</v>
      </c>
      <c r="B2166" s="2" t="s">
        <v>39</v>
      </c>
      <c r="C2166" s="2" t="s">
        <v>45</v>
      </c>
      <c r="D2166" s="2" t="s">
        <v>41</v>
      </c>
      <c r="E2166" s="2" t="s">
        <v>38</v>
      </c>
      <c r="F2166" s="2" t="s">
        <v>34</v>
      </c>
      <c r="G2166" s="4">
        <v>43532.059641203705</v>
      </c>
      <c r="H2166" s="4">
        <v>43534.059641203705</v>
      </c>
      <c r="I2166" s="4">
        <v>43535.059641203705</v>
      </c>
      <c r="J2166" s="2">
        <v>42.0</v>
      </c>
      <c r="K2166" s="2">
        <v>127.0</v>
      </c>
      <c r="L2166" s="2" t="str">
        <f t="shared" si="1"/>
        <v>Chennai</v>
      </c>
      <c r="M2166" s="2" t="str">
        <f t="shared" si="2"/>
        <v>Delhi-Chennai</v>
      </c>
      <c r="N2166" s="2" t="str">
        <f t="shared" si="7"/>
        <v>Outstation</v>
      </c>
      <c r="O2166" s="2" t="str">
        <f t="shared" si="3"/>
        <v>Ship2Home</v>
      </c>
      <c r="P2166" s="2">
        <f t="shared" si="4"/>
        <v>-1</v>
      </c>
      <c r="Q2166" s="2">
        <f t="shared" si="5"/>
        <v>2</v>
      </c>
      <c r="R2166" s="2">
        <f t="shared" si="6"/>
        <v>169</v>
      </c>
    </row>
    <row r="2167" ht="14.25" customHeight="1">
      <c r="A2167" s="2">
        <v>743434.0</v>
      </c>
      <c r="B2167" s="2" t="s">
        <v>36</v>
      </c>
      <c r="C2167" s="2" t="s">
        <v>43</v>
      </c>
      <c r="D2167" s="2" t="s">
        <v>41</v>
      </c>
      <c r="E2167" s="2" t="s">
        <v>38</v>
      </c>
      <c r="F2167" s="2" t="s">
        <v>34</v>
      </c>
      <c r="G2167" s="4">
        <v>43532.060625</v>
      </c>
      <c r="H2167" s="4">
        <v>43537.060625</v>
      </c>
      <c r="I2167" s="4">
        <v>43537.060625</v>
      </c>
      <c r="J2167" s="2">
        <v>43.0</v>
      </c>
      <c r="K2167" s="2">
        <v>129.0</v>
      </c>
      <c r="L2167" s="2" t="str">
        <f t="shared" si="1"/>
        <v>Bangalore</v>
      </c>
      <c r="M2167" s="2" t="str">
        <f t="shared" si="2"/>
        <v>Delhi-Bangalore</v>
      </c>
      <c r="N2167" s="2" t="str">
        <f t="shared" si="7"/>
        <v>Outstation</v>
      </c>
      <c r="O2167" s="2" t="str">
        <f t="shared" si="3"/>
        <v>Ship2Home</v>
      </c>
      <c r="P2167" s="2">
        <f t="shared" si="4"/>
        <v>0</v>
      </c>
      <c r="Q2167" s="2">
        <f t="shared" si="5"/>
        <v>5</v>
      </c>
      <c r="R2167" s="2">
        <f t="shared" si="6"/>
        <v>172</v>
      </c>
    </row>
    <row r="2168" ht="14.25" customHeight="1">
      <c r="A2168" s="2">
        <v>136896.0</v>
      </c>
      <c r="B2168" s="2" t="s">
        <v>36</v>
      </c>
      <c r="C2168" s="2" t="s">
        <v>45</v>
      </c>
      <c r="D2168" s="2" t="s">
        <v>41</v>
      </c>
      <c r="E2168" s="2" t="s">
        <v>44</v>
      </c>
      <c r="F2168" s="2" t="s">
        <v>34</v>
      </c>
      <c r="G2168" s="4">
        <v>43532.06623842593</v>
      </c>
      <c r="H2168" s="4">
        <v>43537.06623842593</v>
      </c>
      <c r="I2168" s="4">
        <v>43536.06623842593</v>
      </c>
      <c r="J2168" s="2">
        <v>30.0</v>
      </c>
      <c r="K2168" s="2">
        <v>120.0</v>
      </c>
      <c r="L2168" s="2" t="str">
        <f t="shared" si="1"/>
        <v>Chennai</v>
      </c>
      <c r="M2168" s="2" t="str">
        <f t="shared" si="2"/>
        <v>Delhi-Chennai</v>
      </c>
      <c r="N2168" s="2" t="str">
        <f t="shared" si="7"/>
        <v>Outstation</v>
      </c>
      <c r="O2168" s="2" t="str">
        <f t="shared" si="3"/>
        <v>FastWheels</v>
      </c>
      <c r="P2168" s="2">
        <f t="shared" si="4"/>
        <v>1</v>
      </c>
      <c r="Q2168" s="2">
        <f t="shared" si="5"/>
        <v>5</v>
      </c>
      <c r="R2168" s="2">
        <f t="shared" si="6"/>
        <v>150</v>
      </c>
    </row>
    <row r="2169" ht="14.25" customHeight="1">
      <c r="A2169" s="2">
        <v>489693.0</v>
      </c>
      <c r="B2169" s="2" t="s">
        <v>39</v>
      </c>
      <c r="C2169" s="2" t="s">
        <v>43</v>
      </c>
      <c r="D2169" s="2" t="s">
        <v>41</v>
      </c>
      <c r="E2169" s="2" t="s">
        <v>44</v>
      </c>
      <c r="F2169" s="2" t="s">
        <v>34</v>
      </c>
      <c r="G2169" s="4">
        <v>43532.066400462965</v>
      </c>
      <c r="H2169" s="4">
        <v>43534.066400462965</v>
      </c>
      <c r="I2169" s="4">
        <v>43536.066400462965</v>
      </c>
      <c r="J2169" s="2">
        <v>65.0</v>
      </c>
      <c r="K2169" s="2">
        <v>101.0</v>
      </c>
      <c r="L2169" s="2" t="str">
        <f t="shared" si="1"/>
        <v>Bangalore</v>
      </c>
      <c r="M2169" s="2" t="str">
        <f t="shared" si="2"/>
        <v>Delhi-Bangalore</v>
      </c>
      <c r="N2169" s="2" t="str">
        <f t="shared" si="7"/>
        <v>Outstation</v>
      </c>
      <c r="O2169" s="2" t="str">
        <f t="shared" si="3"/>
        <v>FastWheels</v>
      </c>
      <c r="P2169" s="2">
        <f t="shared" si="4"/>
        <v>-2</v>
      </c>
      <c r="Q2169" s="2">
        <f t="shared" si="5"/>
        <v>2</v>
      </c>
      <c r="R2169" s="2">
        <f t="shared" si="6"/>
        <v>166</v>
      </c>
    </row>
    <row r="2170" ht="14.25" customHeight="1">
      <c r="A2170" s="2">
        <v>817530.0</v>
      </c>
      <c r="B2170" s="2" t="s">
        <v>47</v>
      </c>
      <c r="C2170" s="2" t="s">
        <v>31</v>
      </c>
      <c r="D2170" s="2" t="s">
        <v>32</v>
      </c>
      <c r="E2170" s="2" t="s">
        <v>44</v>
      </c>
      <c r="F2170" s="2" t="s">
        <v>34</v>
      </c>
      <c r="G2170" s="4">
        <v>43532.06886574074</v>
      </c>
      <c r="H2170" s="4">
        <v>43535.06886574074</v>
      </c>
      <c r="I2170" s="4">
        <v>43538.06886574074</v>
      </c>
      <c r="J2170" s="2">
        <v>70.0</v>
      </c>
      <c r="K2170" s="2">
        <v>102.0</v>
      </c>
      <c r="L2170" s="2" t="str">
        <f t="shared" si="1"/>
        <v>Delhi</v>
      </c>
      <c r="M2170" s="2" t="str">
        <f t="shared" si="2"/>
        <v>Bangalore-Delhi</v>
      </c>
      <c r="N2170" s="2" t="str">
        <f t="shared" si="7"/>
        <v>Outstation</v>
      </c>
      <c r="O2170" s="2" t="str">
        <f t="shared" si="3"/>
        <v>FastWheels</v>
      </c>
      <c r="P2170" s="2">
        <f t="shared" si="4"/>
        <v>-3</v>
      </c>
      <c r="Q2170" s="2">
        <f t="shared" si="5"/>
        <v>3</v>
      </c>
      <c r="R2170" s="2">
        <f t="shared" si="6"/>
        <v>172</v>
      </c>
    </row>
    <row r="2171" ht="14.25" customHeight="1">
      <c r="A2171" s="2">
        <v>741405.0</v>
      </c>
      <c r="B2171" s="2" t="s">
        <v>48</v>
      </c>
      <c r="C2171" s="2" t="s">
        <v>37</v>
      </c>
      <c r="D2171" s="2" t="s">
        <v>41</v>
      </c>
      <c r="E2171" s="2" t="s">
        <v>44</v>
      </c>
      <c r="F2171" s="2" t="s">
        <v>34</v>
      </c>
      <c r="G2171" s="4">
        <v>43532.07133101852</v>
      </c>
      <c r="H2171" s="4">
        <v>43534.07133101852</v>
      </c>
      <c r="I2171" s="4">
        <v>43539.07133101852</v>
      </c>
      <c r="J2171" s="2">
        <v>72.0</v>
      </c>
      <c r="K2171" s="2">
        <v>92.0</v>
      </c>
      <c r="L2171" s="2" t="str">
        <f t="shared" si="1"/>
        <v>Mumbai</v>
      </c>
      <c r="M2171" s="2" t="str">
        <f t="shared" si="2"/>
        <v>Delhi-Mumbai</v>
      </c>
      <c r="N2171" s="2" t="str">
        <f t="shared" si="7"/>
        <v>Outstation</v>
      </c>
      <c r="O2171" s="2" t="str">
        <f t="shared" si="3"/>
        <v>FastWheels</v>
      </c>
      <c r="P2171" s="2">
        <f t="shared" si="4"/>
        <v>-5</v>
      </c>
      <c r="Q2171" s="2">
        <f t="shared" si="5"/>
        <v>2</v>
      </c>
      <c r="R2171" s="2">
        <f t="shared" si="6"/>
        <v>164</v>
      </c>
    </row>
    <row r="2172" ht="14.25" customHeight="1">
      <c r="A2172" s="2">
        <v>969951.0</v>
      </c>
      <c r="B2172" s="2" t="s">
        <v>30</v>
      </c>
      <c r="C2172" s="2" t="s">
        <v>37</v>
      </c>
      <c r="D2172" s="2" t="s">
        <v>41</v>
      </c>
      <c r="E2172" s="2" t="s">
        <v>33</v>
      </c>
      <c r="F2172" s="2" t="s">
        <v>34</v>
      </c>
      <c r="G2172" s="4">
        <v>43532.08519675926</v>
      </c>
      <c r="H2172" s="4">
        <v>43540.08519675926</v>
      </c>
      <c r="I2172" s="4">
        <v>43539.08519675926</v>
      </c>
      <c r="J2172" s="2">
        <v>42.0</v>
      </c>
      <c r="K2172" s="2">
        <v>109.0</v>
      </c>
      <c r="L2172" s="2" t="str">
        <f t="shared" si="1"/>
        <v>Mumbai</v>
      </c>
      <c r="M2172" s="2" t="str">
        <f t="shared" si="2"/>
        <v>Delhi-Mumbai</v>
      </c>
      <c r="N2172" s="2" t="str">
        <f t="shared" si="7"/>
        <v>Outstation</v>
      </c>
      <c r="O2172" s="2" t="str">
        <f t="shared" si="3"/>
        <v>Ship2Home</v>
      </c>
      <c r="P2172" s="2">
        <f t="shared" si="4"/>
        <v>1</v>
      </c>
      <c r="Q2172" s="2">
        <f t="shared" si="5"/>
        <v>8</v>
      </c>
      <c r="R2172" s="2">
        <f t="shared" si="6"/>
        <v>151</v>
      </c>
    </row>
    <row r="2173" ht="14.25" customHeight="1">
      <c r="A2173" s="2">
        <v>345817.0</v>
      </c>
      <c r="B2173" s="2" t="s">
        <v>36</v>
      </c>
      <c r="C2173" s="2" t="s">
        <v>37</v>
      </c>
      <c r="D2173" s="2" t="s">
        <v>32</v>
      </c>
      <c r="E2173" s="2" t="s">
        <v>44</v>
      </c>
      <c r="F2173" s="2" t="s">
        <v>34</v>
      </c>
      <c r="G2173" s="4">
        <v>43532.08814814815</v>
      </c>
      <c r="H2173" s="4">
        <v>43534.08814814815</v>
      </c>
      <c r="I2173" s="4">
        <v>43539.08814814815</v>
      </c>
      <c r="J2173" s="2">
        <v>84.0</v>
      </c>
      <c r="K2173" s="2">
        <v>91.0</v>
      </c>
      <c r="L2173" s="2" t="str">
        <f t="shared" si="1"/>
        <v>Mumbai</v>
      </c>
      <c r="M2173" s="2" t="str">
        <f t="shared" si="2"/>
        <v>Bangalore-Mumbai</v>
      </c>
      <c r="N2173" s="2" t="str">
        <f t="shared" si="7"/>
        <v>Outstation</v>
      </c>
      <c r="O2173" s="2" t="str">
        <f t="shared" si="3"/>
        <v>FastWheels</v>
      </c>
      <c r="P2173" s="2">
        <f t="shared" si="4"/>
        <v>-5</v>
      </c>
      <c r="Q2173" s="2">
        <f t="shared" si="5"/>
        <v>2</v>
      </c>
      <c r="R2173" s="2">
        <f t="shared" si="6"/>
        <v>175</v>
      </c>
    </row>
    <row r="2174" ht="14.25" customHeight="1">
      <c r="A2174" s="2">
        <v>348942.0</v>
      </c>
      <c r="B2174" s="2" t="s">
        <v>39</v>
      </c>
      <c r="C2174" s="2" t="s">
        <v>31</v>
      </c>
      <c r="D2174" s="2" t="s">
        <v>32</v>
      </c>
      <c r="E2174" s="2" t="s">
        <v>38</v>
      </c>
      <c r="F2174" s="2" t="s">
        <v>34</v>
      </c>
      <c r="G2174" s="4">
        <v>43532.090416666666</v>
      </c>
      <c r="H2174" s="4">
        <v>43540.090416666666</v>
      </c>
      <c r="I2174" s="4">
        <v>43536.090416666666</v>
      </c>
      <c r="J2174" s="2">
        <v>47.0</v>
      </c>
      <c r="K2174" s="2">
        <v>124.0</v>
      </c>
      <c r="L2174" s="2" t="str">
        <f t="shared" si="1"/>
        <v>Delhi</v>
      </c>
      <c r="M2174" s="2" t="str">
        <f t="shared" si="2"/>
        <v>Bangalore-Delhi</v>
      </c>
      <c r="N2174" s="2" t="str">
        <f t="shared" si="7"/>
        <v>Outstation</v>
      </c>
      <c r="O2174" s="2" t="str">
        <f t="shared" si="3"/>
        <v>Ship2Home</v>
      </c>
      <c r="P2174" s="2">
        <f t="shared" si="4"/>
        <v>4</v>
      </c>
      <c r="Q2174" s="2">
        <f t="shared" si="5"/>
        <v>8</v>
      </c>
      <c r="R2174" s="2">
        <f t="shared" si="6"/>
        <v>171</v>
      </c>
    </row>
    <row r="2175" ht="14.25" customHeight="1">
      <c r="A2175" s="2">
        <v>6601.0</v>
      </c>
      <c r="B2175" s="2" t="s">
        <v>39</v>
      </c>
      <c r="C2175" s="2" t="s">
        <v>37</v>
      </c>
      <c r="D2175" s="2" t="s">
        <v>32</v>
      </c>
      <c r="E2175" s="2" t="s">
        <v>33</v>
      </c>
      <c r="F2175" s="2" t="s">
        <v>34</v>
      </c>
      <c r="G2175" s="4">
        <v>43532.091145833336</v>
      </c>
      <c r="H2175" s="4">
        <v>43541.091145833336</v>
      </c>
      <c r="I2175" s="4">
        <v>43539.091145833336</v>
      </c>
      <c r="J2175" s="2">
        <v>25.0</v>
      </c>
      <c r="K2175" s="2">
        <v>114.0</v>
      </c>
      <c r="L2175" s="2" t="str">
        <f t="shared" si="1"/>
        <v>Mumbai</v>
      </c>
      <c r="M2175" s="2" t="str">
        <f t="shared" si="2"/>
        <v>Bangalore-Mumbai</v>
      </c>
      <c r="N2175" s="2" t="str">
        <f t="shared" si="7"/>
        <v>Outstation</v>
      </c>
      <c r="O2175" s="2" t="str">
        <f t="shared" si="3"/>
        <v>Ship2Home</v>
      </c>
      <c r="P2175" s="2">
        <f t="shared" si="4"/>
        <v>2</v>
      </c>
      <c r="Q2175" s="2">
        <f t="shared" si="5"/>
        <v>9</v>
      </c>
      <c r="R2175" s="2">
        <f t="shared" si="6"/>
        <v>139</v>
      </c>
    </row>
    <row r="2176" ht="14.25" customHeight="1">
      <c r="A2176" s="2">
        <v>443245.0</v>
      </c>
      <c r="B2176" s="2" t="s">
        <v>30</v>
      </c>
      <c r="C2176" s="2" t="s">
        <v>31</v>
      </c>
      <c r="D2176" s="2" t="s">
        <v>32</v>
      </c>
      <c r="E2176" s="2" t="s">
        <v>33</v>
      </c>
      <c r="F2176" s="2" t="s">
        <v>34</v>
      </c>
      <c r="G2176" s="4">
        <v>43532.09349537037</v>
      </c>
      <c r="H2176" s="4">
        <v>43535.09349537037</v>
      </c>
      <c r="I2176" s="4">
        <v>43537.09349537037</v>
      </c>
      <c r="J2176" s="2">
        <v>30.0</v>
      </c>
      <c r="K2176" s="2">
        <v>125.0</v>
      </c>
      <c r="L2176" s="2" t="str">
        <f t="shared" si="1"/>
        <v>Delhi</v>
      </c>
      <c r="M2176" s="2" t="str">
        <f t="shared" si="2"/>
        <v>Bangalore-Delhi</v>
      </c>
      <c r="N2176" s="2" t="str">
        <f t="shared" si="7"/>
        <v>Outstation</v>
      </c>
      <c r="O2176" s="2" t="str">
        <f t="shared" si="3"/>
        <v>Ship2Home</v>
      </c>
      <c r="P2176" s="2">
        <f t="shared" si="4"/>
        <v>-2</v>
      </c>
      <c r="Q2176" s="2">
        <f t="shared" si="5"/>
        <v>3</v>
      </c>
      <c r="R2176" s="2">
        <f t="shared" si="6"/>
        <v>155</v>
      </c>
    </row>
    <row r="2177" ht="14.25" customHeight="1">
      <c r="A2177" s="2">
        <v>807081.0</v>
      </c>
      <c r="B2177" s="2" t="s">
        <v>39</v>
      </c>
      <c r="C2177" s="2" t="s">
        <v>31</v>
      </c>
      <c r="D2177" s="2" t="s">
        <v>41</v>
      </c>
      <c r="E2177" s="2" t="s">
        <v>33</v>
      </c>
      <c r="F2177" s="2" t="s">
        <v>34</v>
      </c>
      <c r="G2177" s="4">
        <v>43532.093518518515</v>
      </c>
      <c r="H2177" s="4">
        <v>43535.093518518515</v>
      </c>
      <c r="I2177" s="4">
        <v>43535.093518518515</v>
      </c>
      <c r="J2177" s="2">
        <v>0.0</v>
      </c>
      <c r="K2177" s="2">
        <v>129.0</v>
      </c>
      <c r="L2177" s="2" t="str">
        <f t="shared" si="1"/>
        <v>Delhi</v>
      </c>
      <c r="M2177" s="2" t="str">
        <f t="shared" si="2"/>
        <v>Delhi-Delhi</v>
      </c>
      <c r="N2177" s="2" t="str">
        <f t="shared" si="7"/>
        <v>Local</v>
      </c>
      <c r="O2177" s="2" t="str">
        <f t="shared" si="3"/>
        <v>Ship2Home</v>
      </c>
      <c r="P2177" s="2">
        <f t="shared" si="4"/>
        <v>0</v>
      </c>
      <c r="Q2177" s="2">
        <f t="shared" si="5"/>
        <v>3</v>
      </c>
      <c r="R2177" s="2">
        <f t="shared" si="6"/>
        <v>129</v>
      </c>
    </row>
    <row r="2178" ht="14.25" customHeight="1">
      <c r="A2178" s="2">
        <v>755377.0</v>
      </c>
      <c r="B2178" s="2" t="s">
        <v>39</v>
      </c>
      <c r="C2178" s="2" t="s">
        <v>43</v>
      </c>
      <c r="D2178" s="2" t="s">
        <v>32</v>
      </c>
      <c r="E2178" s="2" t="s">
        <v>33</v>
      </c>
      <c r="F2178" s="2" t="s">
        <v>34</v>
      </c>
      <c r="G2178" s="4">
        <v>43532.09490740741</v>
      </c>
      <c r="H2178" s="4">
        <v>43532.09490740741</v>
      </c>
      <c r="I2178" s="4">
        <v>43537.09490740741</v>
      </c>
      <c r="J2178" s="2">
        <v>0.0</v>
      </c>
      <c r="K2178" s="2">
        <v>122.0</v>
      </c>
      <c r="L2178" s="2" t="str">
        <f t="shared" si="1"/>
        <v>Bangalore</v>
      </c>
      <c r="M2178" s="2" t="str">
        <f t="shared" si="2"/>
        <v>Bangalore-Bangalore</v>
      </c>
      <c r="N2178" s="2" t="str">
        <f t="shared" si="7"/>
        <v>Local</v>
      </c>
      <c r="O2178" s="2" t="str">
        <f t="shared" si="3"/>
        <v>Ship2Home</v>
      </c>
      <c r="P2178" s="2">
        <f t="shared" si="4"/>
        <v>-5</v>
      </c>
      <c r="Q2178" s="2">
        <f t="shared" si="5"/>
        <v>0</v>
      </c>
      <c r="R2178" s="2">
        <f t="shared" si="6"/>
        <v>122</v>
      </c>
    </row>
    <row r="2179" ht="14.25" customHeight="1">
      <c r="A2179" s="2">
        <v>581821.0</v>
      </c>
      <c r="B2179" s="2" t="s">
        <v>48</v>
      </c>
      <c r="C2179" s="2" t="s">
        <v>31</v>
      </c>
      <c r="D2179" s="2" t="s">
        <v>41</v>
      </c>
      <c r="E2179" s="2" t="s">
        <v>44</v>
      </c>
      <c r="F2179" s="2" t="s">
        <v>34</v>
      </c>
      <c r="G2179" s="4">
        <v>43532.09590277778</v>
      </c>
      <c r="H2179" s="4">
        <v>43532.09590277778</v>
      </c>
      <c r="I2179" s="4">
        <v>43539.09590277778</v>
      </c>
      <c r="J2179" s="2">
        <v>0.0</v>
      </c>
      <c r="K2179" s="2">
        <v>108.0</v>
      </c>
      <c r="L2179" s="2" t="str">
        <f t="shared" si="1"/>
        <v>Delhi</v>
      </c>
      <c r="M2179" s="2" t="str">
        <f t="shared" si="2"/>
        <v>Delhi-Delhi</v>
      </c>
      <c r="N2179" s="2" t="str">
        <f t="shared" si="7"/>
        <v>Local</v>
      </c>
      <c r="O2179" s="2" t="str">
        <f t="shared" si="3"/>
        <v>FastWheels</v>
      </c>
      <c r="P2179" s="2">
        <f t="shared" si="4"/>
        <v>-7</v>
      </c>
      <c r="Q2179" s="2">
        <f t="shared" si="5"/>
        <v>0</v>
      </c>
      <c r="R2179" s="2">
        <f t="shared" si="6"/>
        <v>108</v>
      </c>
    </row>
    <row r="2180" ht="14.25" customHeight="1">
      <c r="A2180" s="2">
        <v>765855.0</v>
      </c>
      <c r="B2180" s="2" t="s">
        <v>49</v>
      </c>
      <c r="C2180" s="2" t="s">
        <v>40</v>
      </c>
      <c r="D2180" s="2" t="s">
        <v>41</v>
      </c>
      <c r="E2180" s="2" t="s">
        <v>33</v>
      </c>
      <c r="F2180" s="2" t="s">
        <v>34</v>
      </c>
      <c r="G2180" s="4">
        <v>43532.09993055555</v>
      </c>
      <c r="H2180" s="4">
        <v>43537.09993055555</v>
      </c>
      <c r="I2180" s="4">
        <v>43535.09993055555</v>
      </c>
      <c r="J2180" s="2">
        <v>31.0</v>
      </c>
      <c r="K2180" s="2">
        <v>114.0</v>
      </c>
      <c r="L2180" s="2" t="str">
        <f t="shared" si="1"/>
        <v>Kolkata</v>
      </c>
      <c r="M2180" s="2" t="str">
        <f t="shared" si="2"/>
        <v>Delhi-Kolkata</v>
      </c>
      <c r="N2180" s="2" t="str">
        <f t="shared" si="7"/>
        <v>Outstation</v>
      </c>
      <c r="O2180" s="2" t="str">
        <f t="shared" si="3"/>
        <v>Ship2Home</v>
      </c>
      <c r="P2180" s="2">
        <f t="shared" si="4"/>
        <v>2</v>
      </c>
      <c r="Q2180" s="2">
        <f t="shared" si="5"/>
        <v>5</v>
      </c>
      <c r="R2180" s="2">
        <f t="shared" si="6"/>
        <v>145</v>
      </c>
    </row>
    <row r="2181" ht="14.25" customHeight="1">
      <c r="A2181" s="2">
        <v>907502.0</v>
      </c>
      <c r="B2181" s="2" t="s">
        <v>42</v>
      </c>
      <c r="C2181" s="2" t="s">
        <v>31</v>
      </c>
      <c r="D2181" s="2" t="s">
        <v>41</v>
      </c>
      <c r="E2181" s="2" t="s">
        <v>44</v>
      </c>
      <c r="F2181" s="2" t="s">
        <v>34</v>
      </c>
      <c r="G2181" s="4">
        <v>43532.10202546296</v>
      </c>
      <c r="H2181" s="4">
        <v>43536.10202546296</v>
      </c>
      <c r="I2181" s="4">
        <v>43538.10202546296</v>
      </c>
      <c r="J2181" s="2">
        <v>0.0</v>
      </c>
      <c r="K2181" s="2">
        <v>108.0</v>
      </c>
      <c r="L2181" s="2" t="str">
        <f t="shared" si="1"/>
        <v>Delhi</v>
      </c>
      <c r="M2181" s="2" t="str">
        <f t="shared" si="2"/>
        <v>Delhi-Delhi</v>
      </c>
      <c r="N2181" s="2" t="str">
        <f t="shared" si="7"/>
        <v>Local</v>
      </c>
      <c r="O2181" s="2" t="str">
        <f t="shared" si="3"/>
        <v>FastWheels</v>
      </c>
      <c r="P2181" s="2">
        <f t="shared" si="4"/>
        <v>-2</v>
      </c>
      <c r="Q2181" s="2">
        <f t="shared" si="5"/>
        <v>4</v>
      </c>
      <c r="R2181" s="2">
        <f t="shared" si="6"/>
        <v>108</v>
      </c>
    </row>
    <row r="2182" ht="14.25" customHeight="1">
      <c r="A2182" s="2">
        <v>354298.0</v>
      </c>
      <c r="B2182" s="2" t="s">
        <v>39</v>
      </c>
      <c r="C2182" s="2" t="s">
        <v>31</v>
      </c>
      <c r="D2182" s="2" t="s">
        <v>41</v>
      </c>
      <c r="E2182" s="2" t="s">
        <v>38</v>
      </c>
      <c r="F2182" s="2" t="s">
        <v>34</v>
      </c>
      <c r="G2182" s="4">
        <v>43532.1062962963</v>
      </c>
      <c r="H2182" s="4">
        <v>43533.1062962963</v>
      </c>
      <c r="I2182" s="4">
        <v>43537.1062962963</v>
      </c>
      <c r="J2182" s="2">
        <v>0.0</v>
      </c>
      <c r="K2182" s="2">
        <v>121.0</v>
      </c>
      <c r="L2182" s="2" t="str">
        <f t="shared" si="1"/>
        <v>Delhi</v>
      </c>
      <c r="M2182" s="2" t="str">
        <f t="shared" si="2"/>
        <v>Delhi-Delhi</v>
      </c>
      <c r="N2182" s="2" t="str">
        <f t="shared" si="7"/>
        <v>Local</v>
      </c>
      <c r="O2182" s="2" t="str">
        <f t="shared" si="3"/>
        <v>Ship2Home</v>
      </c>
      <c r="P2182" s="2">
        <f t="shared" si="4"/>
        <v>-4</v>
      </c>
      <c r="Q2182" s="2">
        <f t="shared" si="5"/>
        <v>1</v>
      </c>
      <c r="R2182" s="2">
        <f t="shared" si="6"/>
        <v>121</v>
      </c>
    </row>
    <row r="2183" ht="14.25" customHeight="1">
      <c r="A2183" s="2">
        <v>224348.0</v>
      </c>
      <c r="B2183" s="2" t="s">
        <v>39</v>
      </c>
      <c r="C2183" s="2" t="s">
        <v>43</v>
      </c>
      <c r="D2183" s="2" t="s">
        <v>32</v>
      </c>
      <c r="E2183" s="2" t="s">
        <v>44</v>
      </c>
      <c r="F2183" s="2" t="s">
        <v>34</v>
      </c>
      <c r="G2183" s="4">
        <v>43532.107256944444</v>
      </c>
      <c r="H2183" s="4">
        <v>43533.107256944444</v>
      </c>
      <c r="I2183" s="4">
        <v>43535.107256944444</v>
      </c>
      <c r="J2183" s="2">
        <v>0.0</v>
      </c>
      <c r="K2183" s="2">
        <v>108.0</v>
      </c>
      <c r="L2183" s="2" t="str">
        <f t="shared" si="1"/>
        <v>Bangalore</v>
      </c>
      <c r="M2183" s="2" t="str">
        <f t="shared" si="2"/>
        <v>Bangalore-Bangalore</v>
      </c>
      <c r="N2183" s="2" t="str">
        <f t="shared" si="7"/>
        <v>Local</v>
      </c>
      <c r="O2183" s="2" t="str">
        <f t="shared" si="3"/>
        <v>FastWheels</v>
      </c>
      <c r="P2183" s="2">
        <f t="shared" si="4"/>
        <v>-2</v>
      </c>
      <c r="Q2183" s="2">
        <f t="shared" si="5"/>
        <v>1</v>
      </c>
      <c r="R2183" s="2">
        <f t="shared" si="6"/>
        <v>108</v>
      </c>
    </row>
    <row r="2184" ht="14.25" customHeight="1">
      <c r="A2184" s="2">
        <v>554090.0</v>
      </c>
      <c r="B2184" s="2" t="s">
        <v>47</v>
      </c>
      <c r="C2184" s="2" t="s">
        <v>31</v>
      </c>
      <c r="D2184" s="2" t="s">
        <v>32</v>
      </c>
      <c r="E2184" s="2" t="s">
        <v>38</v>
      </c>
      <c r="F2184" s="2" t="s">
        <v>34</v>
      </c>
      <c r="G2184" s="4">
        <v>43532.11136574074</v>
      </c>
      <c r="H2184" s="4">
        <v>43535.11136574074</v>
      </c>
      <c r="I2184" s="4">
        <v>43535.11136574074</v>
      </c>
      <c r="J2184" s="2">
        <v>25.0</v>
      </c>
      <c r="K2184" s="2">
        <v>126.0</v>
      </c>
      <c r="L2184" s="2" t="str">
        <f t="shared" si="1"/>
        <v>Delhi</v>
      </c>
      <c r="M2184" s="2" t="str">
        <f t="shared" si="2"/>
        <v>Bangalore-Delhi</v>
      </c>
      <c r="N2184" s="2" t="str">
        <f t="shared" si="7"/>
        <v>Outstation</v>
      </c>
      <c r="O2184" s="2" t="str">
        <f t="shared" si="3"/>
        <v>Ship2Home</v>
      </c>
      <c r="P2184" s="2">
        <f t="shared" si="4"/>
        <v>0</v>
      </c>
      <c r="Q2184" s="2">
        <f t="shared" si="5"/>
        <v>3</v>
      </c>
      <c r="R2184" s="2">
        <f t="shared" si="6"/>
        <v>151</v>
      </c>
    </row>
    <row r="2185" ht="14.25" customHeight="1">
      <c r="A2185" s="2">
        <v>256427.0</v>
      </c>
      <c r="B2185" s="2" t="s">
        <v>30</v>
      </c>
      <c r="C2185" s="2" t="s">
        <v>43</v>
      </c>
      <c r="D2185" s="2" t="s">
        <v>41</v>
      </c>
      <c r="E2185" s="2" t="s">
        <v>44</v>
      </c>
      <c r="F2185" s="2" t="s">
        <v>34</v>
      </c>
      <c r="G2185" s="4">
        <v>43532.11547453704</v>
      </c>
      <c r="H2185" s="4">
        <v>43536.11547453704</v>
      </c>
      <c r="I2185" s="4">
        <v>43539.11547453704</v>
      </c>
      <c r="J2185" s="2">
        <v>63.0</v>
      </c>
      <c r="K2185" s="2">
        <v>103.0</v>
      </c>
      <c r="L2185" s="2" t="str">
        <f t="shared" si="1"/>
        <v>Bangalore</v>
      </c>
      <c r="M2185" s="2" t="str">
        <f t="shared" si="2"/>
        <v>Delhi-Bangalore</v>
      </c>
      <c r="N2185" s="2" t="str">
        <f t="shared" si="7"/>
        <v>Outstation</v>
      </c>
      <c r="O2185" s="2" t="str">
        <f t="shared" si="3"/>
        <v>FastWheels</v>
      </c>
      <c r="P2185" s="2">
        <f t="shared" si="4"/>
        <v>-3</v>
      </c>
      <c r="Q2185" s="2">
        <f t="shared" si="5"/>
        <v>4</v>
      </c>
      <c r="R2185" s="2">
        <f t="shared" si="6"/>
        <v>166</v>
      </c>
    </row>
    <row r="2186" ht="14.25" customHeight="1">
      <c r="A2186" s="2">
        <v>126668.0</v>
      </c>
      <c r="B2186" s="2" t="s">
        <v>30</v>
      </c>
      <c r="C2186" s="2" t="s">
        <v>45</v>
      </c>
      <c r="D2186" s="2" t="s">
        <v>32</v>
      </c>
      <c r="E2186" s="2" t="s">
        <v>44</v>
      </c>
      <c r="F2186" s="2" t="s">
        <v>34</v>
      </c>
      <c r="G2186" s="4">
        <v>43532.118935185186</v>
      </c>
      <c r="H2186" s="4">
        <v>43537.118935185186</v>
      </c>
      <c r="I2186" s="4">
        <v>43537.118935185186</v>
      </c>
      <c r="J2186" s="2">
        <v>39.0</v>
      </c>
      <c r="K2186" s="2">
        <v>122.0</v>
      </c>
      <c r="L2186" s="2" t="str">
        <f t="shared" si="1"/>
        <v>Chennai</v>
      </c>
      <c r="M2186" s="2" t="str">
        <f t="shared" si="2"/>
        <v>Bangalore-Chennai</v>
      </c>
      <c r="N2186" s="2" t="str">
        <f t="shared" si="7"/>
        <v>Outstation</v>
      </c>
      <c r="O2186" s="2" t="str">
        <f t="shared" si="3"/>
        <v>FastWheels</v>
      </c>
      <c r="P2186" s="2">
        <f t="shared" si="4"/>
        <v>0</v>
      </c>
      <c r="Q2186" s="2">
        <f t="shared" si="5"/>
        <v>5</v>
      </c>
      <c r="R2186" s="2">
        <f t="shared" si="6"/>
        <v>161</v>
      </c>
    </row>
    <row r="2187" ht="14.25" customHeight="1">
      <c r="A2187" s="2">
        <v>655002.0</v>
      </c>
      <c r="B2187" s="2" t="s">
        <v>47</v>
      </c>
      <c r="C2187" s="2" t="s">
        <v>43</v>
      </c>
      <c r="D2187" s="2" t="s">
        <v>41</v>
      </c>
      <c r="E2187" s="2" t="s">
        <v>38</v>
      </c>
      <c r="F2187" s="2" t="s">
        <v>34</v>
      </c>
      <c r="G2187" s="4">
        <v>43532.121770833335</v>
      </c>
      <c r="H2187" s="4">
        <v>43536.121770833335</v>
      </c>
      <c r="I2187" s="4">
        <v>43539.121770833335</v>
      </c>
      <c r="J2187" s="2">
        <v>40.0</v>
      </c>
      <c r="K2187" s="2">
        <v>120.0</v>
      </c>
      <c r="L2187" s="2" t="str">
        <f t="shared" si="1"/>
        <v>Bangalore</v>
      </c>
      <c r="M2187" s="2" t="str">
        <f t="shared" si="2"/>
        <v>Delhi-Bangalore</v>
      </c>
      <c r="N2187" s="2" t="str">
        <f t="shared" si="7"/>
        <v>Outstation</v>
      </c>
      <c r="O2187" s="2" t="str">
        <f t="shared" si="3"/>
        <v>Ship2Home</v>
      </c>
      <c r="P2187" s="2">
        <f t="shared" si="4"/>
        <v>-3</v>
      </c>
      <c r="Q2187" s="2">
        <f t="shared" si="5"/>
        <v>4</v>
      </c>
      <c r="R2187" s="2">
        <f t="shared" si="6"/>
        <v>160</v>
      </c>
    </row>
    <row r="2188" ht="14.25" customHeight="1">
      <c r="A2188" s="2">
        <v>390018.0</v>
      </c>
      <c r="B2188" s="2" t="s">
        <v>47</v>
      </c>
      <c r="C2188" s="2" t="s">
        <v>37</v>
      </c>
      <c r="D2188" s="2" t="s">
        <v>32</v>
      </c>
      <c r="E2188" s="2" t="s">
        <v>38</v>
      </c>
      <c r="F2188" s="2" t="s">
        <v>34</v>
      </c>
      <c r="G2188" s="4">
        <v>43532.12462962963</v>
      </c>
      <c r="H2188" s="4">
        <v>43536.12462962963</v>
      </c>
      <c r="I2188" s="4">
        <v>43535.12462962963</v>
      </c>
      <c r="J2188" s="2">
        <v>25.0</v>
      </c>
      <c r="K2188" s="2">
        <v>114.0</v>
      </c>
      <c r="L2188" s="2" t="str">
        <f t="shared" si="1"/>
        <v>Mumbai</v>
      </c>
      <c r="M2188" s="2" t="str">
        <f t="shared" si="2"/>
        <v>Bangalore-Mumbai</v>
      </c>
      <c r="N2188" s="2" t="str">
        <f t="shared" si="7"/>
        <v>Outstation</v>
      </c>
      <c r="O2188" s="2" t="str">
        <f t="shared" si="3"/>
        <v>Ship2Home</v>
      </c>
      <c r="P2188" s="2">
        <f t="shared" si="4"/>
        <v>1</v>
      </c>
      <c r="Q2188" s="2">
        <f t="shared" si="5"/>
        <v>4</v>
      </c>
      <c r="R2188" s="2">
        <f t="shared" si="6"/>
        <v>139</v>
      </c>
    </row>
    <row r="2189" ht="14.25" customHeight="1">
      <c r="A2189" s="2">
        <v>879212.0</v>
      </c>
      <c r="B2189" s="2" t="s">
        <v>39</v>
      </c>
      <c r="C2189" s="2" t="s">
        <v>45</v>
      </c>
      <c r="D2189" s="2" t="s">
        <v>41</v>
      </c>
      <c r="E2189" s="2" t="s">
        <v>44</v>
      </c>
      <c r="F2189" s="2" t="s">
        <v>34</v>
      </c>
      <c r="G2189" s="4">
        <v>43532.12667824074</v>
      </c>
      <c r="H2189" s="4">
        <v>43542.12667824074</v>
      </c>
      <c r="I2189" s="4">
        <v>43535.12667824074</v>
      </c>
      <c r="J2189" s="2">
        <v>50.0</v>
      </c>
      <c r="K2189" s="2">
        <v>123.0</v>
      </c>
      <c r="L2189" s="2" t="str">
        <f t="shared" si="1"/>
        <v>Chennai</v>
      </c>
      <c r="M2189" s="2" t="str">
        <f t="shared" si="2"/>
        <v>Delhi-Chennai</v>
      </c>
      <c r="N2189" s="2" t="str">
        <f t="shared" si="7"/>
        <v>Outstation</v>
      </c>
      <c r="O2189" s="2" t="str">
        <f t="shared" si="3"/>
        <v>FastWheels</v>
      </c>
      <c r="P2189" s="2">
        <f t="shared" si="4"/>
        <v>7</v>
      </c>
      <c r="Q2189" s="2">
        <f t="shared" si="5"/>
        <v>10</v>
      </c>
      <c r="R2189" s="2">
        <f t="shared" si="6"/>
        <v>173</v>
      </c>
    </row>
    <row r="2190" ht="14.25" customHeight="1">
      <c r="A2190" s="2">
        <v>190383.0</v>
      </c>
      <c r="B2190" s="2" t="s">
        <v>47</v>
      </c>
      <c r="C2190" s="2" t="s">
        <v>31</v>
      </c>
      <c r="D2190" s="2" t="s">
        <v>41</v>
      </c>
      <c r="E2190" s="2" t="s">
        <v>33</v>
      </c>
      <c r="F2190" s="2" t="s">
        <v>34</v>
      </c>
      <c r="G2190" s="4">
        <v>43532.12936342593</v>
      </c>
      <c r="H2190" s="4">
        <v>43535.12936342593</v>
      </c>
      <c r="I2190" s="4">
        <v>43537.12936342593</v>
      </c>
      <c r="J2190" s="2">
        <v>0.0</v>
      </c>
      <c r="K2190" s="2">
        <v>122.0</v>
      </c>
      <c r="L2190" s="2" t="str">
        <f t="shared" si="1"/>
        <v>Delhi</v>
      </c>
      <c r="M2190" s="2" t="str">
        <f t="shared" si="2"/>
        <v>Delhi-Delhi</v>
      </c>
      <c r="N2190" s="2" t="str">
        <f t="shared" si="7"/>
        <v>Local</v>
      </c>
      <c r="O2190" s="2" t="str">
        <f t="shared" si="3"/>
        <v>Ship2Home</v>
      </c>
      <c r="P2190" s="2">
        <f t="shared" si="4"/>
        <v>-2</v>
      </c>
      <c r="Q2190" s="2">
        <f t="shared" si="5"/>
        <v>3</v>
      </c>
      <c r="R2190" s="2">
        <f t="shared" si="6"/>
        <v>122</v>
      </c>
    </row>
    <row r="2191" ht="14.25" customHeight="1">
      <c r="A2191" s="2">
        <v>267255.0</v>
      </c>
      <c r="B2191" s="2" t="s">
        <v>39</v>
      </c>
      <c r="C2191" s="2" t="s">
        <v>40</v>
      </c>
      <c r="D2191" s="2" t="s">
        <v>32</v>
      </c>
      <c r="E2191" s="2" t="s">
        <v>33</v>
      </c>
      <c r="F2191" s="2" t="s">
        <v>34</v>
      </c>
      <c r="G2191" s="4">
        <v>43532.12962962963</v>
      </c>
      <c r="H2191" s="4">
        <v>43534.12962962963</v>
      </c>
      <c r="I2191" s="4">
        <v>43538.12962962963</v>
      </c>
      <c r="J2191" s="2">
        <v>48.0</v>
      </c>
      <c r="K2191" s="2">
        <v>109.0</v>
      </c>
      <c r="L2191" s="2" t="str">
        <f t="shared" si="1"/>
        <v>Kolkata</v>
      </c>
      <c r="M2191" s="2" t="str">
        <f t="shared" si="2"/>
        <v>Bangalore-Kolkata</v>
      </c>
      <c r="N2191" s="2" t="str">
        <f t="shared" si="7"/>
        <v>Outstation</v>
      </c>
      <c r="O2191" s="2" t="str">
        <f t="shared" si="3"/>
        <v>Ship2Home</v>
      </c>
      <c r="P2191" s="2">
        <f t="shared" si="4"/>
        <v>-4</v>
      </c>
      <c r="Q2191" s="2">
        <f t="shared" si="5"/>
        <v>2</v>
      </c>
      <c r="R2191" s="2">
        <f t="shared" si="6"/>
        <v>157</v>
      </c>
    </row>
    <row r="2192" ht="14.25" customHeight="1">
      <c r="A2192" s="2">
        <v>268256.0</v>
      </c>
      <c r="B2192" s="2" t="s">
        <v>36</v>
      </c>
      <c r="C2192" s="2" t="s">
        <v>31</v>
      </c>
      <c r="D2192" s="2" t="s">
        <v>32</v>
      </c>
      <c r="E2192" s="2" t="s">
        <v>44</v>
      </c>
      <c r="F2192" s="2" t="s">
        <v>34</v>
      </c>
      <c r="G2192" s="4">
        <v>43532.13295138889</v>
      </c>
      <c r="H2192" s="4">
        <v>43537.13295138889</v>
      </c>
      <c r="I2192" s="4">
        <v>43538.13295138889</v>
      </c>
      <c r="J2192" s="2">
        <v>68.0</v>
      </c>
      <c r="K2192" s="2">
        <v>106.0</v>
      </c>
      <c r="L2192" s="2" t="str">
        <f t="shared" si="1"/>
        <v>Delhi</v>
      </c>
      <c r="M2192" s="2" t="str">
        <f t="shared" si="2"/>
        <v>Bangalore-Delhi</v>
      </c>
      <c r="N2192" s="2" t="str">
        <f t="shared" si="7"/>
        <v>Outstation</v>
      </c>
      <c r="O2192" s="2" t="str">
        <f t="shared" si="3"/>
        <v>FastWheels</v>
      </c>
      <c r="P2192" s="2">
        <f t="shared" si="4"/>
        <v>-1</v>
      </c>
      <c r="Q2192" s="2">
        <f t="shared" si="5"/>
        <v>5</v>
      </c>
      <c r="R2192" s="2">
        <f t="shared" si="6"/>
        <v>174</v>
      </c>
    </row>
    <row r="2193" ht="14.25" customHeight="1">
      <c r="A2193" s="2">
        <v>670323.0</v>
      </c>
      <c r="B2193" s="2" t="s">
        <v>39</v>
      </c>
      <c r="C2193" s="2" t="s">
        <v>40</v>
      </c>
      <c r="D2193" s="2" t="s">
        <v>32</v>
      </c>
      <c r="E2193" s="2" t="s">
        <v>33</v>
      </c>
      <c r="F2193" s="2" t="s">
        <v>34</v>
      </c>
      <c r="G2193" s="4">
        <v>43532.133252314816</v>
      </c>
      <c r="H2193" s="4">
        <v>43537.133252314816</v>
      </c>
      <c r="I2193" s="4">
        <v>43539.133252314816</v>
      </c>
      <c r="J2193" s="2">
        <v>28.0</v>
      </c>
      <c r="K2193" s="2">
        <v>110.0</v>
      </c>
      <c r="L2193" s="2" t="str">
        <f t="shared" si="1"/>
        <v>Kolkata</v>
      </c>
      <c r="M2193" s="2" t="str">
        <f t="shared" si="2"/>
        <v>Bangalore-Kolkata</v>
      </c>
      <c r="N2193" s="2" t="str">
        <f t="shared" si="7"/>
        <v>Outstation</v>
      </c>
      <c r="O2193" s="2" t="str">
        <f t="shared" si="3"/>
        <v>Ship2Home</v>
      </c>
      <c r="P2193" s="2">
        <f t="shared" si="4"/>
        <v>-2</v>
      </c>
      <c r="Q2193" s="2">
        <f t="shared" si="5"/>
        <v>5</v>
      </c>
      <c r="R2193" s="2">
        <f t="shared" si="6"/>
        <v>138</v>
      </c>
    </row>
    <row r="2194" ht="14.25" customHeight="1">
      <c r="A2194" s="2">
        <v>499000.0</v>
      </c>
      <c r="B2194" s="2" t="s">
        <v>47</v>
      </c>
      <c r="C2194" s="2" t="s">
        <v>31</v>
      </c>
      <c r="D2194" s="2" t="s">
        <v>32</v>
      </c>
      <c r="E2194" s="2" t="s">
        <v>44</v>
      </c>
      <c r="F2194" s="2" t="s">
        <v>34</v>
      </c>
      <c r="G2194" s="4">
        <v>43532.1343287037</v>
      </c>
      <c r="H2194" s="4">
        <v>43534.1343287037</v>
      </c>
      <c r="I2194" s="4">
        <v>43539.1343287037</v>
      </c>
      <c r="J2194" s="2">
        <v>40.0</v>
      </c>
      <c r="K2194" s="2">
        <v>122.0</v>
      </c>
      <c r="L2194" s="2" t="str">
        <f t="shared" si="1"/>
        <v>Delhi</v>
      </c>
      <c r="M2194" s="2" t="str">
        <f t="shared" si="2"/>
        <v>Bangalore-Delhi</v>
      </c>
      <c r="N2194" s="2" t="str">
        <f t="shared" si="7"/>
        <v>Outstation</v>
      </c>
      <c r="O2194" s="2" t="str">
        <f t="shared" si="3"/>
        <v>FastWheels</v>
      </c>
      <c r="P2194" s="2">
        <f t="shared" si="4"/>
        <v>-5</v>
      </c>
      <c r="Q2194" s="2">
        <f t="shared" si="5"/>
        <v>2</v>
      </c>
      <c r="R2194" s="2">
        <f t="shared" si="6"/>
        <v>162</v>
      </c>
    </row>
    <row r="2195" ht="14.25" customHeight="1">
      <c r="A2195" s="2">
        <v>142808.0</v>
      </c>
      <c r="B2195" s="2" t="s">
        <v>47</v>
      </c>
      <c r="C2195" s="2" t="s">
        <v>31</v>
      </c>
      <c r="D2195" s="2" t="s">
        <v>32</v>
      </c>
      <c r="E2195" s="2" t="s">
        <v>44</v>
      </c>
      <c r="F2195" s="2" t="s">
        <v>34</v>
      </c>
      <c r="G2195" s="4">
        <v>43532.13607638889</v>
      </c>
      <c r="H2195" s="4">
        <v>43534.13607638889</v>
      </c>
      <c r="I2195" s="4">
        <v>43538.13607638889</v>
      </c>
      <c r="J2195" s="2">
        <v>44.0</v>
      </c>
      <c r="K2195" s="2">
        <v>130.0</v>
      </c>
      <c r="L2195" s="2" t="str">
        <f t="shared" si="1"/>
        <v>Delhi</v>
      </c>
      <c r="M2195" s="2" t="str">
        <f t="shared" si="2"/>
        <v>Bangalore-Delhi</v>
      </c>
      <c r="N2195" s="2" t="str">
        <f t="shared" si="7"/>
        <v>Outstation</v>
      </c>
      <c r="O2195" s="2" t="str">
        <f t="shared" si="3"/>
        <v>FastWheels</v>
      </c>
      <c r="P2195" s="2">
        <f t="shared" si="4"/>
        <v>-4</v>
      </c>
      <c r="Q2195" s="2">
        <f t="shared" si="5"/>
        <v>2</v>
      </c>
      <c r="R2195" s="2">
        <f t="shared" si="6"/>
        <v>174</v>
      </c>
    </row>
    <row r="2196" ht="14.25" customHeight="1">
      <c r="A2196" s="2">
        <v>265392.0</v>
      </c>
      <c r="B2196" s="2" t="s">
        <v>30</v>
      </c>
      <c r="C2196" s="2" t="s">
        <v>45</v>
      </c>
      <c r="D2196" s="2" t="s">
        <v>41</v>
      </c>
      <c r="E2196" s="2" t="s">
        <v>44</v>
      </c>
      <c r="F2196" s="2" t="s">
        <v>34</v>
      </c>
      <c r="G2196" s="4">
        <v>43532.13763888889</v>
      </c>
      <c r="H2196" s="4">
        <v>43537.13763888889</v>
      </c>
      <c r="I2196" s="4">
        <v>43537.13763888889</v>
      </c>
      <c r="J2196" s="2">
        <v>32.0</v>
      </c>
      <c r="K2196" s="2">
        <v>121.0</v>
      </c>
      <c r="L2196" s="2" t="str">
        <f t="shared" si="1"/>
        <v>Chennai</v>
      </c>
      <c r="M2196" s="2" t="str">
        <f t="shared" si="2"/>
        <v>Delhi-Chennai</v>
      </c>
      <c r="N2196" s="2" t="str">
        <f t="shared" si="7"/>
        <v>Outstation</v>
      </c>
      <c r="O2196" s="2" t="str">
        <f t="shared" si="3"/>
        <v>FastWheels</v>
      </c>
      <c r="P2196" s="2">
        <f t="shared" si="4"/>
        <v>0</v>
      </c>
      <c r="Q2196" s="2">
        <f t="shared" si="5"/>
        <v>5</v>
      </c>
      <c r="R2196" s="2">
        <f t="shared" si="6"/>
        <v>153</v>
      </c>
    </row>
    <row r="2197" ht="14.25" customHeight="1">
      <c r="A2197" s="2">
        <v>280561.0</v>
      </c>
      <c r="B2197" s="2" t="s">
        <v>36</v>
      </c>
      <c r="C2197" s="2" t="s">
        <v>31</v>
      </c>
      <c r="D2197" s="2" t="s">
        <v>41</v>
      </c>
      <c r="E2197" s="2" t="s">
        <v>33</v>
      </c>
      <c r="F2197" s="2" t="s">
        <v>34</v>
      </c>
      <c r="G2197" s="4">
        <v>43532.13825231481</v>
      </c>
      <c r="H2197" s="4">
        <v>43536.13825231481</v>
      </c>
      <c r="I2197" s="4">
        <v>43538.13825231481</v>
      </c>
      <c r="J2197" s="2">
        <v>0.0</v>
      </c>
      <c r="K2197" s="2">
        <v>127.0</v>
      </c>
      <c r="L2197" s="2" t="str">
        <f t="shared" si="1"/>
        <v>Delhi</v>
      </c>
      <c r="M2197" s="2" t="str">
        <f t="shared" si="2"/>
        <v>Delhi-Delhi</v>
      </c>
      <c r="N2197" s="2" t="str">
        <f t="shared" si="7"/>
        <v>Local</v>
      </c>
      <c r="O2197" s="2" t="str">
        <f t="shared" si="3"/>
        <v>Ship2Home</v>
      </c>
      <c r="P2197" s="2">
        <f t="shared" si="4"/>
        <v>-2</v>
      </c>
      <c r="Q2197" s="2">
        <f t="shared" si="5"/>
        <v>4</v>
      </c>
      <c r="R2197" s="2">
        <f t="shared" si="6"/>
        <v>127</v>
      </c>
    </row>
    <row r="2198" ht="14.25" customHeight="1">
      <c r="A2198" s="2">
        <v>855762.0</v>
      </c>
      <c r="B2198" s="2" t="s">
        <v>36</v>
      </c>
      <c r="C2198" s="2" t="s">
        <v>43</v>
      </c>
      <c r="D2198" s="2" t="s">
        <v>41</v>
      </c>
      <c r="E2198" s="2" t="s">
        <v>38</v>
      </c>
      <c r="F2198" s="2" t="s">
        <v>34</v>
      </c>
      <c r="G2198" s="4">
        <v>43532.13952546296</v>
      </c>
      <c r="H2198" s="4">
        <v>43540.13952546296</v>
      </c>
      <c r="I2198" s="4">
        <v>43535.13952546296</v>
      </c>
      <c r="J2198" s="2">
        <v>34.0</v>
      </c>
      <c r="K2198" s="2">
        <v>120.0</v>
      </c>
      <c r="L2198" s="2" t="str">
        <f t="shared" si="1"/>
        <v>Bangalore</v>
      </c>
      <c r="M2198" s="2" t="str">
        <f t="shared" si="2"/>
        <v>Delhi-Bangalore</v>
      </c>
      <c r="N2198" s="2" t="str">
        <f t="shared" si="7"/>
        <v>Outstation</v>
      </c>
      <c r="O2198" s="2" t="str">
        <f t="shared" si="3"/>
        <v>Ship2Home</v>
      </c>
      <c r="P2198" s="2">
        <f t="shared" si="4"/>
        <v>5</v>
      </c>
      <c r="Q2198" s="2">
        <f t="shared" si="5"/>
        <v>8</v>
      </c>
      <c r="R2198" s="2">
        <f t="shared" si="6"/>
        <v>154</v>
      </c>
    </row>
    <row r="2199" ht="14.25" customHeight="1">
      <c r="A2199" s="2">
        <v>849865.0</v>
      </c>
      <c r="B2199" s="2" t="s">
        <v>39</v>
      </c>
      <c r="C2199" s="2" t="s">
        <v>37</v>
      </c>
      <c r="D2199" s="2" t="s">
        <v>41</v>
      </c>
      <c r="E2199" s="2" t="s">
        <v>44</v>
      </c>
      <c r="F2199" s="2" t="s">
        <v>34</v>
      </c>
      <c r="G2199" s="4">
        <v>43532.13982638889</v>
      </c>
      <c r="H2199" s="4">
        <v>43534.13982638889</v>
      </c>
      <c r="I2199" s="4">
        <v>43535.13982638889</v>
      </c>
      <c r="J2199" s="2">
        <v>63.0</v>
      </c>
      <c r="K2199" s="2">
        <v>88.0</v>
      </c>
      <c r="L2199" s="2" t="str">
        <f t="shared" si="1"/>
        <v>Mumbai</v>
      </c>
      <c r="M2199" s="2" t="str">
        <f t="shared" si="2"/>
        <v>Delhi-Mumbai</v>
      </c>
      <c r="N2199" s="2" t="str">
        <f t="shared" si="7"/>
        <v>Outstation</v>
      </c>
      <c r="O2199" s="2" t="str">
        <f t="shared" si="3"/>
        <v>FastWheels</v>
      </c>
      <c r="P2199" s="2">
        <f t="shared" si="4"/>
        <v>-1</v>
      </c>
      <c r="Q2199" s="2">
        <f t="shared" si="5"/>
        <v>2</v>
      </c>
      <c r="R2199" s="2">
        <f t="shared" si="6"/>
        <v>151</v>
      </c>
    </row>
    <row r="2200" ht="14.25" customHeight="1">
      <c r="A2200" s="2">
        <v>736388.0</v>
      </c>
      <c r="B2200" s="2" t="s">
        <v>36</v>
      </c>
      <c r="C2200" s="2" t="s">
        <v>43</v>
      </c>
      <c r="D2200" s="2" t="s">
        <v>41</v>
      </c>
      <c r="E2200" s="2" t="s">
        <v>44</v>
      </c>
      <c r="F2200" s="2" t="s">
        <v>34</v>
      </c>
      <c r="G2200" s="4">
        <v>43532.141180555554</v>
      </c>
      <c r="H2200" s="4">
        <v>43536.141180555554</v>
      </c>
      <c r="I2200" s="4">
        <v>43538.141180555554</v>
      </c>
      <c r="J2200" s="2">
        <v>45.0</v>
      </c>
      <c r="K2200" s="2">
        <v>121.0</v>
      </c>
      <c r="L2200" s="2" t="str">
        <f t="shared" si="1"/>
        <v>Bangalore</v>
      </c>
      <c r="M2200" s="2" t="str">
        <f t="shared" si="2"/>
        <v>Delhi-Bangalore</v>
      </c>
      <c r="N2200" s="2" t="str">
        <f t="shared" si="7"/>
        <v>Outstation</v>
      </c>
      <c r="O2200" s="2" t="str">
        <f t="shared" si="3"/>
        <v>FastWheels</v>
      </c>
      <c r="P2200" s="2">
        <f t="shared" si="4"/>
        <v>-2</v>
      </c>
      <c r="Q2200" s="2">
        <f t="shared" si="5"/>
        <v>4</v>
      </c>
      <c r="R2200" s="2">
        <f t="shared" si="6"/>
        <v>166</v>
      </c>
    </row>
    <row r="2201" ht="14.25" customHeight="1">
      <c r="A2201" s="2">
        <v>200905.0</v>
      </c>
      <c r="B2201" s="2" t="s">
        <v>46</v>
      </c>
      <c r="C2201" s="2" t="s">
        <v>43</v>
      </c>
      <c r="D2201" s="2" t="s">
        <v>32</v>
      </c>
      <c r="E2201" s="2" t="s">
        <v>33</v>
      </c>
      <c r="F2201" s="2" t="s">
        <v>34</v>
      </c>
      <c r="G2201" s="4">
        <v>43532.14430555556</v>
      </c>
      <c r="H2201" s="4">
        <v>43537.14430555556</v>
      </c>
      <c r="I2201" s="4">
        <v>43536.14430555556</v>
      </c>
      <c r="J2201" s="2">
        <v>0.0</v>
      </c>
      <c r="K2201" s="2">
        <v>127.0</v>
      </c>
      <c r="L2201" s="2" t="str">
        <f t="shared" si="1"/>
        <v>Bangalore</v>
      </c>
      <c r="M2201" s="2" t="str">
        <f t="shared" si="2"/>
        <v>Bangalore-Bangalore</v>
      </c>
      <c r="N2201" s="2" t="str">
        <f t="shared" si="7"/>
        <v>Local</v>
      </c>
      <c r="O2201" s="2" t="str">
        <f t="shared" si="3"/>
        <v>Ship2Home</v>
      </c>
      <c r="P2201" s="2">
        <f t="shared" si="4"/>
        <v>1</v>
      </c>
      <c r="Q2201" s="2">
        <f t="shared" si="5"/>
        <v>5</v>
      </c>
      <c r="R2201" s="2">
        <f t="shared" si="6"/>
        <v>127</v>
      </c>
    </row>
    <row r="2202" ht="14.25" customHeight="1">
      <c r="A2202" s="2">
        <v>472915.0</v>
      </c>
      <c r="B2202" s="2" t="s">
        <v>46</v>
      </c>
      <c r="C2202" s="2" t="s">
        <v>31</v>
      </c>
      <c r="D2202" s="2" t="s">
        <v>41</v>
      </c>
      <c r="E2202" s="2" t="s">
        <v>33</v>
      </c>
      <c r="F2202" s="2" t="s">
        <v>34</v>
      </c>
      <c r="G2202" s="4">
        <v>43532.146689814814</v>
      </c>
      <c r="H2202" s="4">
        <v>43539.146689814814</v>
      </c>
      <c r="I2202" s="4">
        <v>43536.146689814814</v>
      </c>
      <c r="J2202" s="2">
        <v>0.0</v>
      </c>
      <c r="K2202" s="2">
        <v>125.0</v>
      </c>
      <c r="L2202" s="2" t="str">
        <f t="shared" si="1"/>
        <v>Delhi</v>
      </c>
      <c r="M2202" s="2" t="str">
        <f t="shared" si="2"/>
        <v>Delhi-Delhi</v>
      </c>
      <c r="N2202" s="2" t="str">
        <f t="shared" si="7"/>
        <v>Local</v>
      </c>
      <c r="O2202" s="2" t="str">
        <f t="shared" si="3"/>
        <v>Ship2Home</v>
      </c>
      <c r="P2202" s="2">
        <f t="shared" si="4"/>
        <v>3</v>
      </c>
      <c r="Q2202" s="2">
        <f t="shared" si="5"/>
        <v>7</v>
      </c>
      <c r="R2202" s="2">
        <f t="shared" si="6"/>
        <v>125</v>
      </c>
    </row>
    <row r="2203" ht="14.25" customHeight="1">
      <c r="A2203" s="2">
        <v>381514.0</v>
      </c>
      <c r="B2203" s="2" t="s">
        <v>47</v>
      </c>
      <c r="C2203" s="2" t="s">
        <v>45</v>
      </c>
      <c r="D2203" s="2" t="s">
        <v>41</v>
      </c>
      <c r="E2203" s="2" t="s">
        <v>38</v>
      </c>
      <c r="F2203" s="2" t="s">
        <v>34</v>
      </c>
      <c r="G2203" s="4">
        <v>43532.1475</v>
      </c>
      <c r="H2203" s="4">
        <v>43538.1475</v>
      </c>
      <c r="I2203" s="4">
        <v>43539.1475</v>
      </c>
      <c r="J2203" s="2">
        <v>46.0</v>
      </c>
      <c r="K2203" s="2">
        <v>129.0</v>
      </c>
      <c r="L2203" s="2" t="str">
        <f t="shared" si="1"/>
        <v>Chennai</v>
      </c>
      <c r="M2203" s="2" t="str">
        <f t="shared" si="2"/>
        <v>Delhi-Chennai</v>
      </c>
      <c r="N2203" s="2" t="str">
        <f t="shared" si="7"/>
        <v>Outstation</v>
      </c>
      <c r="O2203" s="2" t="str">
        <f t="shared" si="3"/>
        <v>Ship2Home</v>
      </c>
      <c r="P2203" s="2">
        <f t="shared" si="4"/>
        <v>-1</v>
      </c>
      <c r="Q2203" s="2">
        <f t="shared" si="5"/>
        <v>6</v>
      </c>
      <c r="R2203" s="2">
        <f t="shared" si="6"/>
        <v>175</v>
      </c>
    </row>
    <row r="2204" ht="14.25" customHeight="1">
      <c r="A2204" s="2">
        <v>763884.0</v>
      </c>
      <c r="B2204" s="2" t="s">
        <v>47</v>
      </c>
      <c r="C2204" s="2" t="s">
        <v>43</v>
      </c>
      <c r="D2204" s="2" t="s">
        <v>32</v>
      </c>
      <c r="E2204" s="2" t="s">
        <v>44</v>
      </c>
      <c r="F2204" s="2" t="s">
        <v>34</v>
      </c>
      <c r="G2204" s="4">
        <v>43532.14989583333</v>
      </c>
      <c r="H2204" s="4">
        <v>43532.14989583333</v>
      </c>
      <c r="I2204" s="4">
        <v>43538.14989583333</v>
      </c>
      <c r="J2204" s="2">
        <v>0.0</v>
      </c>
      <c r="K2204" s="2">
        <v>121.0</v>
      </c>
      <c r="L2204" s="2" t="str">
        <f t="shared" si="1"/>
        <v>Bangalore</v>
      </c>
      <c r="M2204" s="2" t="str">
        <f t="shared" si="2"/>
        <v>Bangalore-Bangalore</v>
      </c>
      <c r="N2204" s="2" t="str">
        <f t="shared" si="7"/>
        <v>Local</v>
      </c>
      <c r="O2204" s="2" t="str">
        <f t="shared" si="3"/>
        <v>FastWheels</v>
      </c>
      <c r="P2204" s="2">
        <f t="shared" si="4"/>
        <v>-6</v>
      </c>
      <c r="Q2204" s="2">
        <f t="shared" si="5"/>
        <v>0</v>
      </c>
      <c r="R2204" s="2">
        <f t="shared" si="6"/>
        <v>121</v>
      </c>
    </row>
    <row r="2205" ht="14.25" customHeight="1">
      <c r="A2205" s="2">
        <v>78131.0</v>
      </c>
      <c r="B2205" s="2" t="s">
        <v>30</v>
      </c>
      <c r="C2205" s="2" t="s">
        <v>37</v>
      </c>
      <c r="D2205" s="2" t="s">
        <v>32</v>
      </c>
      <c r="E2205" s="2" t="s">
        <v>33</v>
      </c>
      <c r="F2205" s="2" t="s">
        <v>34</v>
      </c>
      <c r="G2205" s="4">
        <v>43532.15078703704</v>
      </c>
      <c r="H2205" s="4">
        <v>43536.15078703704</v>
      </c>
      <c r="I2205" s="4">
        <v>43536.15078703704</v>
      </c>
      <c r="J2205" s="2">
        <v>40.0</v>
      </c>
      <c r="K2205" s="2">
        <v>110.0</v>
      </c>
      <c r="L2205" s="2" t="str">
        <f t="shared" si="1"/>
        <v>Mumbai</v>
      </c>
      <c r="M2205" s="2" t="str">
        <f t="shared" si="2"/>
        <v>Bangalore-Mumbai</v>
      </c>
      <c r="N2205" s="2" t="str">
        <f t="shared" si="7"/>
        <v>Outstation</v>
      </c>
      <c r="O2205" s="2" t="str">
        <f t="shared" si="3"/>
        <v>Ship2Home</v>
      </c>
      <c r="P2205" s="2">
        <f t="shared" si="4"/>
        <v>0</v>
      </c>
      <c r="Q2205" s="2">
        <f t="shared" si="5"/>
        <v>4</v>
      </c>
      <c r="R2205" s="2">
        <f t="shared" si="6"/>
        <v>150</v>
      </c>
    </row>
    <row r="2206" ht="14.25" customHeight="1">
      <c r="A2206" s="2">
        <v>578123.0</v>
      </c>
      <c r="B2206" s="2" t="s">
        <v>30</v>
      </c>
      <c r="C2206" s="2" t="s">
        <v>37</v>
      </c>
      <c r="D2206" s="2" t="s">
        <v>41</v>
      </c>
      <c r="E2206" s="2" t="s">
        <v>44</v>
      </c>
      <c r="F2206" s="2" t="s">
        <v>34</v>
      </c>
      <c r="G2206" s="4">
        <v>43532.15443287037</v>
      </c>
      <c r="H2206" s="4">
        <v>43534.15443287037</v>
      </c>
      <c r="I2206" s="4">
        <v>43537.15443287037</v>
      </c>
      <c r="J2206" s="2">
        <v>65.0</v>
      </c>
      <c r="K2206" s="2">
        <v>88.0</v>
      </c>
      <c r="L2206" s="2" t="str">
        <f t="shared" si="1"/>
        <v>Mumbai</v>
      </c>
      <c r="M2206" s="2" t="str">
        <f t="shared" si="2"/>
        <v>Delhi-Mumbai</v>
      </c>
      <c r="N2206" s="2" t="str">
        <f t="shared" si="7"/>
        <v>Outstation</v>
      </c>
      <c r="O2206" s="2" t="str">
        <f t="shared" si="3"/>
        <v>FastWheels</v>
      </c>
      <c r="P2206" s="2">
        <f t="shared" si="4"/>
        <v>-3</v>
      </c>
      <c r="Q2206" s="2">
        <f t="shared" si="5"/>
        <v>2</v>
      </c>
      <c r="R2206" s="2">
        <f t="shared" si="6"/>
        <v>153</v>
      </c>
    </row>
    <row r="2207" ht="14.25" customHeight="1">
      <c r="A2207" s="2">
        <v>421623.0</v>
      </c>
      <c r="B2207" s="2" t="s">
        <v>47</v>
      </c>
      <c r="C2207" s="2" t="s">
        <v>40</v>
      </c>
      <c r="D2207" s="2" t="s">
        <v>32</v>
      </c>
      <c r="E2207" s="2" t="s">
        <v>44</v>
      </c>
      <c r="F2207" s="2" t="s">
        <v>34</v>
      </c>
      <c r="G2207" s="4">
        <v>43532.154652777775</v>
      </c>
      <c r="H2207" s="4">
        <v>43541.154652777775</v>
      </c>
      <c r="I2207" s="4">
        <v>43536.154652777775</v>
      </c>
      <c r="J2207" s="2">
        <v>68.0</v>
      </c>
      <c r="K2207" s="2">
        <v>86.0</v>
      </c>
      <c r="L2207" s="2" t="str">
        <f t="shared" si="1"/>
        <v>Kolkata</v>
      </c>
      <c r="M2207" s="2" t="str">
        <f t="shared" si="2"/>
        <v>Bangalore-Kolkata</v>
      </c>
      <c r="N2207" s="2" t="str">
        <f t="shared" si="7"/>
        <v>Outstation</v>
      </c>
      <c r="O2207" s="2" t="str">
        <f t="shared" si="3"/>
        <v>FastWheels</v>
      </c>
      <c r="P2207" s="2">
        <f t="shared" si="4"/>
        <v>5</v>
      </c>
      <c r="Q2207" s="2">
        <f t="shared" si="5"/>
        <v>9</v>
      </c>
      <c r="R2207" s="2">
        <f t="shared" si="6"/>
        <v>154</v>
      </c>
    </row>
    <row r="2208" ht="14.25" customHeight="1">
      <c r="A2208" s="2">
        <v>294657.0</v>
      </c>
      <c r="B2208" s="2" t="s">
        <v>39</v>
      </c>
      <c r="C2208" s="2" t="s">
        <v>31</v>
      </c>
      <c r="D2208" s="2" t="s">
        <v>41</v>
      </c>
      <c r="E2208" s="2" t="s">
        <v>33</v>
      </c>
      <c r="F2208" s="2" t="s">
        <v>34</v>
      </c>
      <c r="G2208" s="4">
        <v>43532.1568287037</v>
      </c>
      <c r="H2208" s="4">
        <v>43537.1568287037</v>
      </c>
      <c r="I2208" s="4">
        <v>43536.1568287037</v>
      </c>
      <c r="J2208" s="2">
        <v>0.0</v>
      </c>
      <c r="K2208" s="2">
        <v>128.0</v>
      </c>
      <c r="L2208" s="2" t="str">
        <f t="shared" si="1"/>
        <v>Delhi</v>
      </c>
      <c r="M2208" s="2" t="str">
        <f t="shared" si="2"/>
        <v>Delhi-Delhi</v>
      </c>
      <c r="N2208" s="2" t="str">
        <f t="shared" si="7"/>
        <v>Local</v>
      </c>
      <c r="O2208" s="2" t="str">
        <f t="shared" si="3"/>
        <v>Ship2Home</v>
      </c>
      <c r="P2208" s="2">
        <f t="shared" si="4"/>
        <v>1</v>
      </c>
      <c r="Q2208" s="2">
        <f t="shared" si="5"/>
        <v>5</v>
      </c>
      <c r="R2208" s="2">
        <f t="shared" si="6"/>
        <v>128</v>
      </c>
    </row>
    <row r="2209" ht="14.25" customHeight="1">
      <c r="A2209" s="2">
        <v>847528.0</v>
      </c>
      <c r="B2209" s="2" t="s">
        <v>30</v>
      </c>
      <c r="C2209" s="2" t="s">
        <v>43</v>
      </c>
      <c r="D2209" s="2" t="s">
        <v>41</v>
      </c>
      <c r="E2209" s="2" t="s">
        <v>44</v>
      </c>
      <c r="F2209" s="2" t="s">
        <v>34</v>
      </c>
      <c r="G2209" s="4">
        <v>43532.15793981482</v>
      </c>
      <c r="H2209" s="4">
        <v>43536.15793981482</v>
      </c>
      <c r="I2209" s="4">
        <v>43535.15793981482</v>
      </c>
      <c r="J2209" s="2">
        <v>59.0</v>
      </c>
      <c r="K2209" s="2">
        <v>108.0</v>
      </c>
      <c r="L2209" s="2" t="str">
        <f t="shared" si="1"/>
        <v>Bangalore</v>
      </c>
      <c r="M2209" s="2" t="str">
        <f t="shared" si="2"/>
        <v>Delhi-Bangalore</v>
      </c>
      <c r="N2209" s="2" t="str">
        <f t="shared" si="7"/>
        <v>Outstation</v>
      </c>
      <c r="O2209" s="2" t="str">
        <f t="shared" si="3"/>
        <v>FastWheels</v>
      </c>
      <c r="P2209" s="2">
        <f t="shared" si="4"/>
        <v>1</v>
      </c>
      <c r="Q2209" s="2">
        <f t="shared" si="5"/>
        <v>4</v>
      </c>
      <c r="R2209" s="2">
        <f t="shared" si="6"/>
        <v>167</v>
      </c>
    </row>
    <row r="2210" ht="14.25" customHeight="1">
      <c r="A2210" s="2">
        <v>153422.0</v>
      </c>
      <c r="B2210" s="2" t="s">
        <v>39</v>
      </c>
      <c r="C2210" s="2" t="s">
        <v>31</v>
      </c>
      <c r="D2210" s="2" t="s">
        <v>32</v>
      </c>
      <c r="E2210" s="2" t="s">
        <v>44</v>
      </c>
      <c r="F2210" s="2" t="s">
        <v>34</v>
      </c>
      <c r="G2210" s="4">
        <v>43532.15949074074</v>
      </c>
      <c r="H2210" s="4">
        <v>43537.15949074074</v>
      </c>
      <c r="I2210" s="4">
        <v>43535.15949074074</v>
      </c>
      <c r="J2210" s="2">
        <v>81.0</v>
      </c>
      <c r="K2210" s="2">
        <v>108.0</v>
      </c>
      <c r="L2210" s="2" t="str">
        <f t="shared" si="1"/>
        <v>Delhi</v>
      </c>
      <c r="M2210" s="2" t="str">
        <f t="shared" si="2"/>
        <v>Bangalore-Delhi</v>
      </c>
      <c r="N2210" s="2" t="str">
        <f t="shared" si="7"/>
        <v>Outstation</v>
      </c>
      <c r="O2210" s="2" t="str">
        <f t="shared" si="3"/>
        <v>FastWheels</v>
      </c>
      <c r="P2210" s="2">
        <f t="shared" si="4"/>
        <v>2</v>
      </c>
      <c r="Q2210" s="2">
        <f t="shared" si="5"/>
        <v>5</v>
      </c>
      <c r="R2210" s="2">
        <f t="shared" si="6"/>
        <v>189</v>
      </c>
    </row>
    <row r="2211" ht="14.25" customHeight="1">
      <c r="A2211" s="2">
        <v>179056.0</v>
      </c>
      <c r="B2211" s="2" t="s">
        <v>48</v>
      </c>
      <c r="C2211" s="2" t="s">
        <v>43</v>
      </c>
      <c r="D2211" s="2" t="s">
        <v>41</v>
      </c>
      <c r="E2211" s="2" t="s">
        <v>44</v>
      </c>
      <c r="F2211" s="2" t="s">
        <v>34</v>
      </c>
      <c r="G2211" s="4">
        <v>43532.163402777776</v>
      </c>
      <c r="H2211" s="4">
        <v>43537.163402777776</v>
      </c>
      <c r="I2211" s="4">
        <v>43536.163402777776</v>
      </c>
      <c r="J2211" s="2">
        <v>77.0</v>
      </c>
      <c r="K2211" s="2">
        <v>109.0</v>
      </c>
      <c r="L2211" s="2" t="str">
        <f t="shared" si="1"/>
        <v>Bangalore</v>
      </c>
      <c r="M2211" s="2" t="str">
        <f t="shared" si="2"/>
        <v>Delhi-Bangalore</v>
      </c>
      <c r="N2211" s="2" t="str">
        <f t="shared" si="7"/>
        <v>Outstation</v>
      </c>
      <c r="O2211" s="2" t="str">
        <f t="shared" si="3"/>
        <v>FastWheels</v>
      </c>
      <c r="P2211" s="2">
        <f t="shared" si="4"/>
        <v>1</v>
      </c>
      <c r="Q2211" s="2">
        <f t="shared" si="5"/>
        <v>5</v>
      </c>
      <c r="R2211" s="2">
        <f t="shared" si="6"/>
        <v>186</v>
      </c>
    </row>
    <row r="2212" ht="14.25" customHeight="1">
      <c r="A2212" s="2">
        <v>409555.0</v>
      </c>
      <c r="B2212" s="2" t="s">
        <v>47</v>
      </c>
      <c r="C2212" s="2" t="s">
        <v>43</v>
      </c>
      <c r="D2212" s="2" t="s">
        <v>32</v>
      </c>
      <c r="E2212" s="2" t="s">
        <v>44</v>
      </c>
      <c r="F2212" s="2" t="s">
        <v>34</v>
      </c>
      <c r="G2212" s="4">
        <v>43532.16887731481</v>
      </c>
      <c r="H2212" s="4">
        <v>43539.16887731481</v>
      </c>
      <c r="I2212" s="4">
        <v>43535.16887731481</v>
      </c>
      <c r="J2212" s="2">
        <v>0.0</v>
      </c>
      <c r="K2212" s="2">
        <v>102.0</v>
      </c>
      <c r="L2212" s="2" t="str">
        <f t="shared" si="1"/>
        <v>Bangalore</v>
      </c>
      <c r="M2212" s="2" t="str">
        <f t="shared" si="2"/>
        <v>Bangalore-Bangalore</v>
      </c>
      <c r="N2212" s="2" t="str">
        <f t="shared" si="7"/>
        <v>Local</v>
      </c>
      <c r="O2212" s="2" t="str">
        <f t="shared" si="3"/>
        <v>FastWheels</v>
      </c>
      <c r="P2212" s="2">
        <f t="shared" si="4"/>
        <v>4</v>
      </c>
      <c r="Q2212" s="2">
        <f t="shared" si="5"/>
        <v>7</v>
      </c>
      <c r="R2212" s="2">
        <f t="shared" si="6"/>
        <v>102</v>
      </c>
    </row>
    <row r="2213" ht="14.25" customHeight="1">
      <c r="A2213" s="2">
        <v>622518.0</v>
      </c>
      <c r="B2213" s="2" t="s">
        <v>36</v>
      </c>
      <c r="C2213" s="2" t="s">
        <v>43</v>
      </c>
      <c r="D2213" s="2" t="s">
        <v>32</v>
      </c>
      <c r="E2213" s="2" t="s">
        <v>38</v>
      </c>
      <c r="F2213" s="2" t="s">
        <v>34</v>
      </c>
      <c r="G2213" s="4">
        <v>43532.17028935185</v>
      </c>
      <c r="H2213" s="4">
        <v>43536.17028935185</v>
      </c>
      <c r="I2213" s="4">
        <v>43537.17028935185</v>
      </c>
      <c r="J2213" s="2">
        <v>0.0</v>
      </c>
      <c r="K2213" s="2">
        <v>124.0</v>
      </c>
      <c r="L2213" s="2" t="str">
        <f t="shared" si="1"/>
        <v>Bangalore</v>
      </c>
      <c r="M2213" s="2" t="str">
        <f t="shared" si="2"/>
        <v>Bangalore-Bangalore</v>
      </c>
      <c r="N2213" s="2" t="str">
        <f t="shared" si="7"/>
        <v>Local</v>
      </c>
      <c r="O2213" s="2" t="str">
        <f t="shared" si="3"/>
        <v>Ship2Home</v>
      </c>
      <c r="P2213" s="2">
        <f t="shared" si="4"/>
        <v>-1</v>
      </c>
      <c r="Q2213" s="2">
        <f t="shared" si="5"/>
        <v>4</v>
      </c>
      <c r="R2213" s="2">
        <f t="shared" si="6"/>
        <v>124</v>
      </c>
    </row>
    <row r="2214" ht="14.25" customHeight="1">
      <c r="A2214" s="2">
        <v>863770.0</v>
      </c>
      <c r="B2214" s="2" t="s">
        <v>30</v>
      </c>
      <c r="C2214" s="2" t="s">
        <v>40</v>
      </c>
      <c r="D2214" s="2" t="s">
        <v>41</v>
      </c>
      <c r="E2214" s="2" t="s">
        <v>44</v>
      </c>
      <c r="F2214" s="2" t="s">
        <v>34</v>
      </c>
      <c r="G2214" s="4">
        <v>43532.17097222222</v>
      </c>
      <c r="H2214" s="4">
        <v>43541.17097222222</v>
      </c>
      <c r="I2214" s="4">
        <v>43539.17097222222</v>
      </c>
      <c r="J2214" s="2">
        <v>63.0</v>
      </c>
      <c r="K2214" s="2">
        <v>95.0</v>
      </c>
      <c r="L2214" s="2" t="str">
        <f t="shared" si="1"/>
        <v>Kolkata</v>
      </c>
      <c r="M2214" s="2" t="str">
        <f t="shared" si="2"/>
        <v>Delhi-Kolkata</v>
      </c>
      <c r="N2214" s="2" t="str">
        <f t="shared" si="7"/>
        <v>Outstation</v>
      </c>
      <c r="O2214" s="2" t="str">
        <f t="shared" si="3"/>
        <v>FastWheels</v>
      </c>
      <c r="P2214" s="2">
        <f t="shared" si="4"/>
        <v>2</v>
      </c>
      <c r="Q2214" s="2">
        <f t="shared" si="5"/>
        <v>9</v>
      </c>
      <c r="R2214" s="2">
        <f t="shared" si="6"/>
        <v>158</v>
      </c>
    </row>
    <row r="2215" ht="14.25" customHeight="1">
      <c r="A2215" s="2">
        <v>739819.0</v>
      </c>
      <c r="B2215" s="2" t="s">
        <v>47</v>
      </c>
      <c r="C2215" s="2" t="s">
        <v>37</v>
      </c>
      <c r="D2215" s="2" t="s">
        <v>32</v>
      </c>
      <c r="E2215" s="2" t="s">
        <v>44</v>
      </c>
      <c r="F2215" s="2" t="s">
        <v>34</v>
      </c>
      <c r="G2215" s="4">
        <v>43532.172118055554</v>
      </c>
      <c r="H2215" s="4">
        <v>43534.172118055554</v>
      </c>
      <c r="I2215" s="4">
        <v>43537.172118055554</v>
      </c>
      <c r="J2215" s="2">
        <v>88.0</v>
      </c>
      <c r="K2215" s="2">
        <v>85.0</v>
      </c>
      <c r="L2215" s="2" t="str">
        <f t="shared" si="1"/>
        <v>Mumbai</v>
      </c>
      <c r="M2215" s="2" t="str">
        <f t="shared" si="2"/>
        <v>Bangalore-Mumbai</v>
      </c>
      <c r="N2215" s="2" t="str">
        <f t="shared" si="7"/>
        <v>Outstation</v>
      </c>
      <c r="O2215" s="2" t="str">
        <f t="shared" si="3"/>
        <v>FastWheels</v>
      </c>
      <c r="P2215" s="2">
        <f t="shared" si="4"/>
        <v>-3</v>
      </c>
      <c r="Q2215" s="2">
        <f t="shared" si="5"/>
        <v>2</v>
      </c>
      <c r="R2215" s="2">
        <f t="shared" si="6"/>
        <v>173</v>
      </c>
    </row>
    <row r="2216" ht="14.25" customHeight="1">
      <c r="A2216" s="2">
        <v>459252.0</v>
      </c>
      <c r="B2216" s="2" t="s">
        <v>30</v>
      </c>
      <c r="C2216" s="2" t="s">
        <v>31</v>
      </c>
      <c r="D2216" s="2" t="s">
        <v>41</v>
      </c>
      <c r="E2216" s="2" t="s">
        <v>44</v>
      </c>
      <c r="F2216" s="2" t="s">
        <v>34</v>
      </c>
      <c r="G2216" s="4">
        <v>43532.17239583333</v>
      </c>
      <c r="H2216" s="4">
        <v>43536.17239583333</v>
      </c>
      <c r="I2216" s="4">
        <v>43538.17239583333</v>
      </c>
      <c r="J2216" s="2">
        <v>0.0</v>
      </c>
      <c r="K2216" s="2">
        <v>100.0</v>
      </c>
      <c r="L2216" s="2" t="str">
        <f t="shared" si="1"/>
        <v>Delhi</v>
      </c>
      <c r="M2216" s="2" t="str">
        <f t="shared" si="2"/>
        <v>Delhi-Delhi</v>
      </c>
      <c r="N2216" s="2" t="str">
        <f t="shared" si="7"/>
        <v>Local</v>
      </c>
      <c r="O2216" s="2" t="str">
        <f t="shared" si="3"/>
        <v>FastWheels</v>
      </c>
      <c r="P2216" s="2">
        <f t="shared" si="4"/>
        <v>-2</v>
      </c>
      <c r="Q2216" s="2">
        <f t="shared" si="5"/>
        <v>4</v>
      </c>
      <c r="R2216" s="2">
        <f t="shared" si="6"/>
        <v>100</v>
      </c>
    </row>
    <row r="2217" ht="14.25" customHeight="1">
      <c r="A2217" s="2">
        <v>279552.0</v>
      </c>
      <c r="B2217" s="2" t="s">
        <v>30</v>
      </c>
      <c r="C2217" s="2" t="s">
        <v>37</v>
      </c>
      <c r="D2217" s="2" t="s">
        <v>32</v>
      </c>
      <c r="E2217" s="2" t="s">
        <v>44</v>
      </c>
      <c r="F2217" s="2" t="s">
        <v>34</v>
      </c>
      <c r="G2217" s="4">
        <v>43532.17366898148</v>
      </c>
      <c r="H2217" s="4">
        <v>43536.17366898148</v>
      </c>
      <c r="I2217" s="4">
        <v>43536.17366898148</v>
      </c>
      <c r="J2217" s="2">
        <v>75.0</v>
      </c>
      <c r="K2217" s="2">
        <v>91.0</v>
      </c>
      <c r="L2217" s="2" t="str">
        <f t="shared" si="1"/>
        <v>Mumbai</v>
      </c>
      <c r="M2217" s="2" t="str">
        <f t="shared" si="2"/>
        <v>Bangalore-Mumbai</v>
      </c>
      <c r="N2217" s="2" t="str">
        <f t="shared" si="7"/>
        <v>Outstation</v>
      </c>
      <c r="O2217" s="2" t="str">
        <f t="shared" si="3"/>
        <v>FastWheels</v>
      </c>
      <c r="P2217" s="2">
        <f t="shared" si="4"/>
        <v>0</v>
      </c>
      <c r="Q2217" s="2">
        <f t="shared" si="5"/>
        <v>4</v>
      </c>
      <c r="R2217" s="2">
        <f t="shared" si="6"/>
        <v>166</v>
      </c>
    </row>
    <row r="2218" ht="14.25" customHeight="1">
      <c r="A2218" s="2">
        <v>525958.0</v>
      </c>
      <c r="B2218" s="2" t="s">
        <v>39</v>
      </c>
      <c r="C2218" s="2" t="s">
        <v>37</v>
      </c>
      <c r="D2218" s="2" t="s">
        <v>41</v>
      </c>
      <c r="E2218" s="2" t="s">
        <v>38</v>
      </c>
      <c r="F2218" s="2" t="s">
        <v>34</v>
      </c>
      <c r="G2218" s="4">
        <v>43532.17872685185</v>
      </c>
      <c r="H2218" s="4">
        <v>43536.17872685185</v>
      </c>
      <c r="I2218" s="4">
        <v>43536.17872685185</v>
      </c>
      <c r="J2218" s="2">
        <v>25.0</v>
      </c>
      <c r="K2218" s="2">
        <v>109.0</v>
      </c>
      <c r="L2218" s="2" t="str">
        <f t="shared" si="1"/>
        <v>Mumbai</v>
      </c>
      <c r="M2218" s="2" t="str">
        <f t="shared" si="2"/>
        <v>Delhi-Mumbai</v>
      </c>
      <c r="N2218" s="2" t="str">
        <f t="shared" si="7"/>
        <v>Outstation</v>
      </c>
      <c r="O2218" s="2" t="str">
        <f t="shared" si="3"/>
        <v>Ship2Home</v>
      </c>
      <c r="P2218" s="2">
        <f t="shared" si="4"/>
        <v>0</v>
      </c>
      <c r="Q2218" s="2">
        <f t="shared" si="5"/>
        <v>4</v>
      </c>
      <c r="R2218" s="2">
        <f t="shared" si="6"/>
        <v>134</v>
      </c>
    </row>
    <row r="2219" ht="14.25" customHeight="1">
      <c r="A2219" s="2">
        <v>737476.0</v>
      </c>
      <c r="B2219" s="2" t="s">
        <v>47</v>
      </c>
      <c r="C2219" s="2" t="s">
        <v>37</v>
      </c>
      <c r="D2219" s="2" t="s">
        <v>32</v>
      </c>
      <c r="E2219" s="2" t="s">
        <v>44</v>
      </c>
      <c r="F2219" s="2" t="s">
        <v>34</v>
      </c>
      <c r="G2219" s="4">
        <v>43532.18130787037</v>
      </c>
      <c r="H2219" s="4">
        <v>43535.18130787037</v>
      </c>
      <c r="I2219" s="4">
        <v>43539.18130787037</v>
      </c>
      <c r="J2219" s="2">
        <v>46.0</v>
      </c>
      <c r="K2219" s="2">
        <v>108.0</v>
      </c>
      <c r="L2219" s="2" t="str">
        <f t="shared" si="1"/>
        <v>Mumbai</v>
      </c>
      <c r="M2219" s="2" t="str">
        <f t="shared" si="2"/>
        <v>Bangalore-Mumbai</v>
      </c>
      <c r="N2219" s="2" t="str">
        <f t="shared" si="7"/>
        <v>Outstation</v>
      </c>
      <c r="O2219" s="2" t="str">
        <f t="shared" si="3"/>
        <v>FastWheels</v>
      </c>
      <c r="P2219" s="2">
        <f t="shared" si="4"/>
        <v>-4</v>
      </c>
      <c r="Q2219" s="2">
        <f t="shared" si="5"/>
        <v>3</v>
      </c>
      <c r="R2219" s="2">
        <f t="shared" si="6"/>
        <v>154</v>
      </c>
    </row>
    <row r="2220" ht="14.25" customHeight="1">
      <c r="A2220" s="2">
        <v>261580.0</v>
      </c>
      <c r="B2220" s="2" t="s">
        <v>39</v>
      </c>
      <c r="C2220" s="2" t="s">
        <v>31</v>
      </c>
      <c r="D2220" s="2" t="s">
        <v>41</v>
      </c>
      <c r="E2220" s="2" t="s">
        <v>44</v>
      </c>
      <c r="F2220" s="2" t="s">
        <v>34</v>
      </c>
      <c r="G2220" s="4">
        <v>43532.18662037037</v>
      </c>
      <c r="H2220" s="4">
        <v>43537.18662037037</v>
      </c>
      <c r="I2220" s="4">
        <v>43538.18662037037</v>
      </c>
      <c r="J2220" s="2">
        <v>0.0</v>
      </c>
      <c r="K2220" s="2">
        <v>105.0</v>
      </c>
      <c r="L2220" s="2" t="str">
        <f t="shared" si="1"/>
        <v>Delhi</v>
      </c>
      <c r="M2220" s="2" t="str">
        <f t="shared" si="2"/>
        <v>Delhi-Delhi</v>
      </c>
      <c r="N2220" s="2" t="str">
        <f t="shared" si="7"/>
        <v>Local</v>
      </c>
      <c r="O2220" s="2" t="str">
        <f t="shared" si="3"/>
        <v>FastWheels</v>
      </c>
      <c r="P2220" s="2">
        <f t="shared" si="4"/>
        <v>-1</v>
      </c>
      <c r="Q2220" s="2">
        <f t="shared" si="5"/>
        <v>5</v>
      </c>
      <c r="R2220" s="2">
        <f t="shared" si="6"/>
        <v>105</v>
      </c>
    </row>
    <row r="2221" ht="14.25" customHeight="1">
      <c r="A2221" s="2">
        <v>484056.0</v>
      </c>
      <c r="B2221" s="2" t="s">
        <v>36</v>
      </c>
      <c r="C2221" s="2" t="s">
        <v>37</v>
      </c>
      <c r="D2221" s="2" t="s">
        <v>32</v>
      </c>
      <c r="E2221" s="2" t="s">
        <v>44</v>
      </c>
      <c r="F2221" s="2" t="s">
        <v>34</v>
      </c>
      <c r="G2221" s="4">
        <v>43532.19354166667</v>
      </c>
      <c r="H2221" s="4">
        <v>43534.19354166667</v>
      </c>
      <c r="I2221" s="4">
        <v>43537.19354166667</v>
      </c>
      <c r="J2221" s="2">
        <v>49.0</v>
      </c>
      <c r="K2221" s="2">
        <v>114.0</v>
      </c>
      <c r="L2221" s="2" t="str">
        <f t="shared" si="1"/>
        <v>Mumbai</v>
      </c>
      <c r="M2221" s="2" t="str">
        <f t="shared" si="2"/>
        <v>Bangalore-Mumbai</v>
      </c>
      <c r="N2221" s="2" t="str">
        <f t="shared" si="7"/>
        <v>Outstation</v>
      </c>
      <c r="O2221" s="2" t="str">
        <f t="shared" si="3"/>
        <v>FastWheels</v>
      </c>
      <c r="P2221" s="2">
        <f t="shared" si="4"/>
        <v>-3</v>
      </c>
      <c r="Q2221" s="2">
        <f t="shared" si="5"/>
        <v>2</v>
      </c>
      <c r="R2221" s="2">
        <f t="shared" si="6"/>
        <v>163</v>
      </c>
    </row>
    <row r="2222" ht="14.25" customHeight="1">
      <c r="A2222" s="2">
        <v>232541.0</v>
      </c>
      <c r="B2222" s="2" t="s">
        <v>36</v>
      </c>
      <c r="C2222" s="2" t="s">
        <v>43</v>
      </c>
      <c r="D2222" s="2" t="s">
        <v>41</v>
      </c>
      <c r="E2222" s="2" t="s">
        <v>33</v>
      </c>
      <c r="F2222" s="2" t="s">
        <v>34</v>
      </c>
      <c r="G2222" s="4">
        <v>43532.1950462963</v>
      </c>
      <c r="H2222" s="4">
        <v>43542.1950462963</v>
      </c>
      <c r="I2222" s="4">
        <v>43538.1950462963</v>
      </c>
      <c r="J2222" s="2">
        <v>49.0</v>
      </c>
      <c r="K2222" s="2">
        <v>128.0</v>
      </c>
      <c r="L2222" s="2" t="str">
        <f t="shared" si="1"/>
        <v>Bangalore</v>
      </c>
      <c r="M2222" s="2" t="str">
        <f t="shared" si="2"/>
        <v>Delhi-Bangalore</v>
      </c>
      <c r="N2222" s="2" t="str">
        <f t="shared" si="7"/>
        <v>Outstation</v>
      </c>
      <c r="O2222" s="2" t="str">
        <f t="shared" si="3"/>
        <v>Ship2Home</v>
      </c>
      <c r="P2222" s="2">
        <f t="shared" si="4"/>
        <v>4</v>
      </c>
      <c r="Q2222" s="2">
        <f t="shared" si="5"/>
        <v>10</v>
      </c>
      <c r="R2222" s="2">
        <f t="shared" si="6"/>
        <v>177</v>
      </c>
    </row>
    <row r="2223" ht="14.25" customHeight="1">
      <c r="A2223" s="2">
        <v>200473.0</v>
      </c>
      <c r="B2223" s="2" t="s">
        <v>39</v>
      </c>
      <c r="C2223" s="2" t="s">
        <v>43</v>
      </c>
      <c r="D2223" s="2" t="s">
        <v>32</v>
      </c>
      <c r="E2223" s="2" t="s">
        <v>33</v>
      </c>
      <c r="F2223" s="2" t="s">
        <v>34</v>
      </c>
      <c r="G2223" s="4">
        <v>43532.19516203704</v>
      </c>
      <c r="H2223" s="4">
        <v>43534.19516203704</v>
      </c>
      <c r="I2223" s="4">
        <v>43537.19516203704</v>
      </c>
      <c r="J2223" s="2">
        <v>0.0</v>
      </c>
      <c r="K2223" s="2">
        <v>121.0</v>
      </c>
      <c r="L2223" s="2" t="str">
        <f t="shared" si="1"/>
        <v>Bangalore</v>
      </c>
      <c r="M2223" s="2" t="str">
        <f t="shared" si="2"/>
        <v>Bangalore-Bangalore</v>
      </c>
      <c r="N2223" s="2" t="str">
        <f t="shared" si="7"/>
        <v>Local</v>
      </c>
      <c r="O2223" s="2" t="str">
        <f t="shared" si="3"/>
        <v>Ship2Home</v>
      </c>
      <c r="P2223" s="2">
        <f t="shared" si="4"/>
        <v>-3</v>
      </c>
      <c r="Q2223" s="2">
        <f t="shared" si="5"/>
        <v>2</v>
      </c>
      <c r="R2223" s="2">
        <f t="shared" si="6"/>
        <v>121</v>
      </c>
    </row>
    <row r="2224" ht="14.25" customHeight="1">
      <c r="A2224" s="2">
        <v>993304.0</v>
      </c>
      <c r="B2224" s="2" t="s">
        <v>30</v>
      </c>
      <c r="C2224" s="2" t="s">
        <v>43</v>
      </c>
      <c r="D2224" s="2" t="s">
        <v>32</v>
      </c>
      <c r="E2224" s="2" t="s">
        <v>44</v>
      </c>
      <c r="F2224" s="2" t="s">
        <v>34</v>
      </c>
      <c r="G2224" s="4">
        <v>43532.199837962966</v>
      </c>
      <c r="H2224" s="4">
        <v>43532.199837962966</v>
      </c>
      <c r="I2224" s="4">
        <v>43535.199837962966</v>
      </c>
      <c r="J2224" s="2">
        <v>0.0</v>
      </c>
      <c r="K2224" s="2">
        <v>122.0</v>
      </c>
      <c r="L2224" s="2" t="str">
        <f t="shared" si="1"/>
        <v>Bangalore</v>
      </c>
      <c r="M2224" s="2" t="str">
        <f t="shared" si="2"/>
        <v>Bangalore-Bangalore</v>
      </c>
      <c r="N2224" s="2" t="str">
        <f t="shared" si="7"/>
        <v>Local</v>
      </c>
      <c r="O2224" s="2" t="str">
        <f t="shared" si="3"/>
        <v>FastWheels</v>
      </c>
      <c r="P2224" s="2">
        <f t="shared" si="4"/>
        <v>-3</v>
      </c>
      <c r="Q2224" s="2">
        <f t="shared" si="5"/>
        <v>0</v>
      </c>
      <c r="R2224" s="2">
        <f t="shared" si="6"/>
        <v>122</v>
      </c>
    </row>
    <row r="2225" ht="14.25" customHeight="1">
      <c r="A2225" s="2">
        <v>387940.0</v>
      </c>
      <c r="B2225" s="2" t="s">
        <v>39</v>
      </c>
      <c r="C2225" s="2" t="s">
        <v>40</v>
      </c>
      <c r="D2225" s="2" t="s">
        <v>32</v>
      </c>
      <c r="E2225" s="2" t="s">
        <v>44</v>
      </c>
      <c r="F2225" s="2" t="s">
        <v>34</v>
      </c>
      <c r="G2225" s="4">
        <v>43532.20613425926</v>
      </c>
      <c r="H2225" s="4">
        <v>43536.20613425926</v>
      </c>
      <c r="I2225" s="4">
        <v>43539.20613425926</v>
      </c>
      <c r="J2225" s="2">
        <v>37.0</v>
      </c>
      <c r="K2225" s="2">
        <v>106.0</v>
      </c>
      <c r="L2225" s="2" t="str">
        <f t="shared" si="1"/>
        <v>Kolkata</v>
      </c>
      <c r="M2225" s="2" t="str">
        <f t="shared" si="2"/>
        <v>Bangalore-Kolkata</v>
      </c>
      <c r="N2225" s="2" t="str">
        <f t="shared" si="7"/>
        <v>Outstation</v>
      </c>
      <c r="O2225" s="2" t="str">
        <f t="shared" si="3"/>
        <v>FastWheels</v>
      </c>
      <c r="P2225" s="2">
        <f t="shared" si="4"/>
        <v>-3</v>
      </c>
      <c r="Q2225" s="2">
        <f t="shared" si="5"/>
        <v>4</v>
      </c>
      <c r="R2225" s="2">
        <f t="shared" si="6"/>
        <v>143</v>
      </c>
    </row>
    <row r="2226" ht="14.25" customHeight="1">
      <c r="A2226" s="2">
        <v>183744.0</v>
      </c>
      <c r="B2226" s="2" t="s">
        <v>47</v>
      </c>
      <c r="C2226" s="2" t="s">
        <v>45</v>
      </c>
      <c r="D2226" s="2" t="s">
        <v>32</v>
      </c>
      <c r="E2226" s="2" t="s">
        <v>44</v>
      </c>
      <c r="F2226" s="2" t="s">
        <v>34</v>
      </c>
      <c r="G2226" s="4">
        <v>43532.208090277774</v>
      </c>
      <c r="H2226" s="4">
        <v>43539.208090277774</v>
      </c>
      <c r="I2226" s="4">
        <v>43539.208090277774</v>
      </c>
      <c r="J2226" s="2">
        <v>34.0</v>
      </c>
      <c r="K2226" s="2">
        <v>127.0</v>
      </c>
      <c r="L2226" s="2" t="str">
        <f t="shared" si="1"/>
        <v>Chennai</v>
      </c>
      <c r="M2226" s="2" t="str">
        <f t="shared" si="2"/>
        <v>Bangalore-Chennai</v>
      </c>
      <c r="N2226" s="2" t="str">
        <f t="shared" si="7"/>
        <v>Outstation</v>
      </c>
      <c r="O2226" s="2" t="str">
        <f t="shared" si="3"/>
        <v>FastWheels</v>
      </c>
      <c r="P2226" s="2">
        <f t="shared" si="4"/>
        <v>0</v>
      </c>
      <c r="Q2226" s="2">
        <f t="shared" si="5"/>
        <v>7</v>
      </c>
      <c r="R2226" s="2">
        <f t="shared" si="6"/>
        <v>161</v>
      </c>
    </row>
    <row r="2227" ht="14.25" customHeight="1">
      <c r="A2227" s="2">
        <v>116463.0</v>
      </c>
      <c r="B2227" s="2" t="s">
        <v>30</v>
      </c>
      <c r="C2227" s="2" t="s">
        <v>43</v>
      </c>
      <c r="D2227" s="2" t="s">
        <v>41</v>
      </c>
      <c r="E2227" s="2" t="s">
        <v>44</v>
      </c>
      <c r="F2227" s="2" t="s">
        <v>34</v>
      </c>
      <c r="G2227" s="4">
        <v>43532.215729166666</v>
      </c>
      <c r="H2227" s="4">
        <v>43538.215729166666</v>
      </c>
      <c r="I2227" s="4">
        <v>43536.215729166666</v>
      </c>
      <c r="J2227" s="2">
        <v>78.0</v>
      </c>
      <c r="K2227" s="2">
        <v>106.0</v>
      </c>
      <c r="L2227" s="2" t="str">
        <f t="shared" si="1"/>
        <v>Bangalore</v>
      </c>
      <c r="M2227" s="2" t="str">
        <f t="shared" si="2"/>
        <v>Delhi-Bangalore</v>
      </c>
      <c r="N2227" s="2" t="str">
        <f t="shared" si="7"/>
        <v>Outstation</v>
      </c>
      <c r="O2227" s="2" t="str">
        <f t="shared" si="3"/>
        <v>FastWheels</v>
      </c>
      <c r="P2227" s="2">
        <f t="shared" si="4"/>
        <v>2</v>
      </c>
      <c r="Q2227" s="2">
        <f t="shared" si="5"/>
        <v>6</v>
      </c>
      <c r="R2227" s="2">
        <f t="shared" si="6"/>
        <v>184</v>
      </c>
    </row>
    <row r="2228" ht="14.25" customHeight="1">
      <c r="A2228" s="2">
        <v>556802.0</v>
      </c>
      <c r="B2228" s="2" t="s">
        <v>47</v>
      </c>
      <c r="C2228" s="2" t="s">
        <v>43</v>
      </c>
      <c r="D2228" s="2" t="s">
        <v>41</v>
      </c>
      <c r="E2228" s="2" t="s">
        <v>38</v>
      </c>
      <c r="F2228" s="2" t="s">
        <v>34</v>
      </c>
      <c r="G2228" s="4">
        <v>43532.21726851852</v>
      </c>
      <c r="H2228" s="4">
        <v>43536.21726851852</v>
      </c>
      <c r="I2228" s="4">
        <v>43539.21726851852</v>
      </c>
      <c r="J2228" s="2">
        <v>48.0</v>
      </c>
      <c r="K2228" s="2">
        <v>126.0</v>
      </c>
      <c r="L2228" s="2" t="str">
        <f t="shared" si="1"/>
        <v>Bangalore</v>
      </c>
      <c r="M2228" s="2" t="str">
        <f t="shared" si="2"/>
        <v>Delhi-Bangalore</v>
      </c>
      <c r="N2228" s="2" t="str">
        <f t="shared" si="7"/>
        <v>Outstation</v>
      </c>
      <c r="O2228" s="2" t="str">
        <f t="shared" si="3"/>
        <v>Ship2Home</v>
      </c>
      <c r="P2228" s="2">
        <f t="shared" si="4"/>
        <v>-3</v>
      </c>
      <c r="Q2228" s="2">
        <f t="shared" si="5"/>
        <v>4</v>
      </c>
      <c r="R2228" s="2">
        <f t="shared" si="6"/>
        <v>174</v>
      </c>
    </row>
    <row r="2229" ht="14.25" customHeight="1">
      <c r="A2229" s="2">
        <v>764859.0</v>
      </c>
      <c r="B2229" s="2" t="s">
        <v>47</v>
      </c>
      <c r="C2229" s="2" t="s">
        <v>45</v>
      </c>
      <c r="D2229" s="2" t="s">
        <v>41</v>
      </c>
      <c r="E2229" s="2" t="s">
        <v>33</v>
      </c>
      <c r="F2229" s="2" t="s">
        <v>34</v>
      </c>
      <c r="G2229" s="4">
        <v>43532.22015046296</v>
      </c>
      <c r="H2229" s="4">
        <v>43534.22015046296</v>
      </c>
      <c r="I2229" s="4">
        <v>43536.22015046296</v>
      </c>
      <c r="J2229" s="2">
        <v>48.0</v>
      </c>
      <c r="K2229" s="2">
        <v>124.0</v>
      </c>
      <c r="L2229" s="2" t="str">
        <f t="shared" si="1"/>
        <v>Chennai</v>
      </c>
      <c r="M2229" s="2" t="str">
        <f t="shared" si="2"/>
        <v>Delhi-Chennai</v>
      </c>
      <c r="N2229" s="2" t="str">
        <f t="shared" si="7"/>
        <v>Outstation</v>
      </c>
      <c r="O2229" s="2" t="str">
        <f t="shared" si="3"/>
        <v>Ship2Home</v>
      </c>
      <c r="P2229" s="2">
        <f t="shared" si="4"/>
        <v>-2</v>
      </c>
      <c r="Q2229" s="2">
        <f t="shared" si="5"/>
        <v>2</v>
      </c>
      <c r="R2229" s="2">
        <f t="shared" si="6"/>
        <v>172</v>
      </c>
    </row>
    <row r="2230" ht="14.25" customHeight="1">
      <c r="A2230" s="2">
        <v>885909.0</v>
      </c>
      <c r="B2230" s="2" t="s">
        <v>48</v>
      </c>
      <c r="C2230" s="2" t="s">
        <v>37</v>
      </c>
      <c r="D2230" s="2" t="s">
        <v>41</v>
      </c>
      <c r="E2230" s="2" t="s">
        <v>33</v>
      </c>
      <c r="F2230" s="2" t="s">
        <v>34</v>
      </c>
      <c r="G2230" s="4">
        <v>43532.228993055556</v>
      </c>
      <c r="H2230" s="4">
        <v>43539.228993055556</v>
      </c>
      <c r="I2230" s="4">
        <v>43536.228993055556</v>
      </c>
      <c r="J2230" s="2">
        <v>40.0</v>
      </c>
      <c r="K2230" s="2">
        <v>105.0</v>
      </c>
      <c r="L2230" s="2" t="str">
        <f t="shared" si="1"/>
        <v>Mumbai</v>
      </c>
      <c r="M2230" s="2" t="str">
        <f t="shared" si="2"/>
        <v>Delhi-Mumbai</v>
      </c>
      <c r="N2230" s="2" t="str">
        <f t="shared" si="7"/>
        <v>Outstation</v>
      </c>
      <c r="O2230" s="2" t="str">
        <f t="shared" si="3"/>
        <v>Ship2Home</v>
      </c>
      <c r="P2230" s="2">
        <f t="shared" si="4"/>
        <v>3</v>
      </c>
      <c r="Q2230" s="2">
        <f t="shared" si="5"/>
        <v>7</v>
      </c>
      <c r="R2230" s="2">
        <f t="shared" si="6"/>
        <v>145</v>
      </c>
    </row>
    <row r="2231" ht="14.25" customHeight="1">
      <c r="A2231" s="2">
        <v>924652.0</v>
      </c>
      <c r="B2231" s="2" t="s">
        <v>42</v>
      </c>
      <c r="C2231" s="2" t="s">
        <v>43</v>
      </c>
      <c r="D2231" s="2" t="s">
        <v>41</v>
      </c>
      <c r="E2231" s="2" t="s">
        <v>44</v>
      </c>
      <c r="F2231" s="2" t="s">
        <v>34</v>
      </c>
      <c r="G2231" s="4">
        <v>43532.23030092593</v>
      </c>
      <c r="H2231" s="4">
        <v>43534.23030092593</v>
      </c>
      <c r="I2231" s="4">
        <v>43536.23030092593</v>
      </c>
      <c r="J2231" s="2">
        <v>61.0</v>
      </c>
      <c r="K2231" s="2">
        <v>109.0</v>
      </c>
      <c r="L2231" s="2" t="str">
        <f t="shared" si="1"/>
        <v>Bangalore</v>
      </c>
      <c r="M2231" s="2" t="str">
        <f t="shared" si="2"/>
        <v>Delhi-Bangalore</v>
      </c>
      <c r="N2231" s="2" t="str">
        <f t="shared" si="7"/>
        <v>Outstation</v>
      </c>
      <c r="O2231" s="2" t="str">
        <f t="shared" si="3"/>
        <v>FastWheels</v>
      </c>
      <c r="P2231" s="2">
        <f t="shared" si="4"/>
        <v>-2</v>
      </c>
      <c r="Q2231" s="2">
        <f t="shared" si="5"/>
        <v>2</v>
      </c>
      <c r="R2231" s="2">
        <f t="shared" si="6"/>
        <v>170</v>
      </c>
    </row>
    <row r="2232" ht="14.25" customHeight="1">
      <c r="A2232" s="2">
        <v>756998.0</v>
      </c>
      <c r="B2232" s="2" t="s">
        <v>42</v>
      </c>
      <c r="C2232" s="2" t="s">
        <v>45</v>
      </c>
      <c r="D2232" s="2" t="s">
        <v>41</v>
      </c>
      <c r="E2232" s="2" t="s">
        <v>38</v>
      </c>
      <c r="F2232" s="2" t="s">
        <v>34</v>
      </c>
      <c r="G2232" s="4">
        <v>43532.23069444444</v>
      </c>
      <c r="H2232" s="4">
        <v>43537.23069444444</v>
      </c>
      <c r="I2232" s="4">
        <v>43536.23069444444</v>
      </c>
      <c r="J2232" s="2">
        <v>47.0</v>
      </c>
      <c r="K2232" s="2">
        <v>129.0</v>
      </c>
      <c r="L2232" s="2" t="str">
        <f t="shared" si="1"/>
        <v>Chennai</v>
      </c>
      <c r="M2232" s="2" t="str">
        <f t="shared" si="2"/>
        <v>Delhi-Chennai</v>
      </c>
      <c r="N2232" s="2" t="str">
        <f t="shared" si="7"/>
        <v>Outstation</v>
      </c>
      <c r="O2232" s="2" t="str">
        <f t="shared" si="3"/>
        <v>Ship2Home</v>
      </c>
      <c r="P2232" s="2">
        <f t="shared" si="4"/>
        <v>1</v>
      </c>
      <c r="Q2232" s="2">
        <f t="shared" si="5"/>
        <v>5</v>
      </c>
      <c r="R2232" s="2">
        <f t="shared" si="6"/>
        <v>176</v>
      </c>
    </row>
    <row r="2233" ht="14.25" customHeight="1">
      <c r="A2233" s="2">
        <v>222135.0</v>
      </c>
      <c r="B2233" s="2" t="s">
        <v>39</v>
      </c>
      <c r="C2233" s="2" t="s">
        <v>37</v>
      </c>
      <c r="D2233" s="2" t="s">
        <v>32</v>
      </c>
      <c r="E2233" s="2" t="s">
        <v>33</v>
      </c>
      <c r="F2233" s="2" t="s">
        <v>34</v>
      </c>
      <c r="G2233" s="4">
        <v>43532.2353125</v>
      </c>
      <c r="H2233" s="4">
        <v>43537.2353125</v>
      </c>
      <c r="I2233" s="4">
        <v>43537.2353125</v>
      </c>
      <c r="J2233" s="2">
        <v>33.0</v>
      </c>
      <c r="K2233" s="2">
        <v>109.0</v>
      </c>
      <c r="L2233" s="2" t="str">
        <f t="shared" si="1"/>
        <v>Mumbai</v>
      </c>
      <c r="M2233" s="2" t="str">
        <f t="shared" si="2"/>
        <v>Bangalore-Mumbai</v>
      </c>
      <c r="N2233" s="2" t="str">
        <f t="shared" si="7"/>
        <v>Outstation</v>
      </c>
      <c r="O2233" s="2" t="str">
        <f t="shared" si="3"/>
        <v>Ship2Home</v>
      </c>
      <c r="P2233" s="2">
        <f t="shared" si="4"/>
        <v>0</v>
      </c>
      <c r="Q2233" s="2">
        <f t="shared" si="5"/>
        <v>5</v>
      </c>
      <c r="R2233" s="2">
        <f t="shared" si="6"/>
        <v>142</v>
      </c>
    </row>
    <row r="2234" ht="14.25" customHeight="1">
      <c r="A2234" s="2">
        <v>597104.0</v>
      </c>
      <c r="B2234" s="2" t="s">
        <v>30</v>
      </c>
      <c r="C2234" s="2" t="s">
        <v>31</v>
      </c>
      <c r="D2234" s="2" t="s">
        <v>32</v>
      </c>
      <c r="E2234" s="2" t="s">
        <v>44</v>
      </c>
      <c r="F2234" s="2" t="s">
        <v>34</v>
      </c>
      <c r="G2234" s="4">
        <v>43532.26337962963</v>
      </c>
      <c r="H2234" s="4">
        <v>43538.26337962963</v>
      </c>
      <c r="I2234" s="4">
        <v>43535.26337962963</v>
      </c>
      <c r="J2234" s="2">
        <v>80.0</v>
      </c>
      <c r="K2234" s="2">
        <v>106.0</v>
      </c>
      <c r="L2234" s="2" t="str">
        <f t="shared" si="1"/>
        <v>Delhi</v>
      </c>
      <c r="M2234" s="2" t="str">
        <f t="shared" si="2"/>
        <v>Bangalore-Delhi</v>
      </c>
      <c r="N2234" s="2" t="str">
        <f t="shared" si="7"/>
        <v>Outstation</v>
      </c>
      <c r="O2234" s="2" t="str">
        <f t="shared" si="3"/>
        <v>FastWheels</v>
      </c>
      <c r="P2234" s="2">
        <f t="shared" si="4"/>
        <v>3</v>
      </c>
      <c r="Q2234" s="2">
        <f t="shared" si="5"/>
        <v>6</v>
      </c>
      <c r="R2234" s="2">
        <f t="shared" si="6"/>
        <v>186</v>
      </c>
    </row>
    <row r="2235" ht="14.25" customHeight="1">
      <c r="A2235" s="2">
        <v>83186.0</v>
      </c>
      <c r="B2235" s="2" t="s">
        <v>39</v>
      </c>
      <c r="C2235" s="2" t="s">
        <v>31</v>
      </c>
      <c r="D2235" s="2" t="s">
        <v>32</v>
      </c>
      <c r="E2235" s="2" t="s">
        <v>38</v>
      </c>
      <c r="F2235" s="2" t="s">
        <v>34</v>
      </c>
      <c r="G2235" s="4">
        <v>43532.26596064815</v>
      </c>
      <c r="H2235" s="4">
        <v>43535.26596064815</v>
      </c>
      <c r="I2235" s="4">
        <v>43539.26596064815</v>
      </c>
      <c r="J2235" s="2">
        <v>45.0</v>
      </c>
      <c r="K2235" s="2">
        <v>125.0</v>
      </c>
      <c r="L2235" s="2" t="str">
        <f t="shared" si="1"/>
        <v>Delhi</v>
      </c>
      <c r="M2235" s="2" t="str">
        <f t="shared" si="2"/>
        <v>Bangalore-Delhi</v>
      </c>
      <c r="N2235" s="2" t="str">
        <f t="shared" si="7"/>
        <v>Outstation</v>
      </c>
      <c r="O2235" s="2" t="str">
        <f t="shared" si="3"/>
        <v>Ship2Home</v>
      </c>
      <c r="P2235" s="2">
        <f t="shared" si="4"/>
        <v>-4</v>
      </c>
      <c r="Q2235" s="2">
        <f t="shared" si="5"/>
        <v>3</v>
      </c>
      <c r="R2235" s="2">
        <f t="shared" si="6"/>
        <v>170</v>
      </c>
    </row>
    <row r="2236" ht="14.25" customHeight="1">
      <c r="A2236" s="2">
        <v>537249.0</v>
      </c>
      <c r="B2236" s="2" t="s">
        <v>39</v>
      </c>
      <c r="C2236" s="2" t="s">
        <v>37</v>
      </c>
      <c r="D2236" s="2" t="s">
        <v>32</v>
      </c>
      <c r="E2236" s="2" t="s">
        <v>33</v>
      </c>
      <c r="F2236" s="2" t="s">
        <v>34</v>
      </c>
      <c r="G2236" s="4">
        <v>43532.26636574074</v>
      </c>
      <c r="H2236" s="4">
        <v>43541.26636574074</v>
      </c>
      <c r="I2236" s="4">
        <v>43538.26636574074</v>
      </c>
      <c r="J2236" s="2">
        <v>50.0</v>
      </c>
      <c r="K2236" s="2">
        <v>115.0</v>
      </c>
      <c r="L2236" s="2" t="str">
        <f t="shared" si="1"/>
        <v>Mumbai</v>
      </c>
      <c r="M2236" s="2" t="str">
        <f t="shared" si="2"/>
        <v>Bangalore-Mumbai</v>
      </c>
      <c r="N2236" s="2" t="str">
        <f t="shared" si="7"/>
        <v>Outstation</v>
      </c>
      <c r="O2236" s="2" t="str">
        <f t="shared" si="3"/>
        <v>Ship2Home</v>
      </c>
      <c r="P2236" s="2">
        <f t="shared" si="4"/>
        <v>3</v>
      </c>
      <c r="Q2236" s="2">
        <f t="shared" si="5"/>
        <v>9</v>
      </c>
      <c r="R2236" s="2">
        <f t="shared" si="6"/>
        <v>165</v>
      </c>
    </row>
    <row r="2237" ht="14.25" customHeight="1">
      <c r="A2237" s="2">
        <v>89234.0</v>
      </c>
      <c r="B2237" s="2" t="s">
        <v>36</v>
      </c>
      <c r="C2237" s="2" t="s">
        <v>31</v>
      </c>
      <c r="D2237" s="2" t="s">
        <v>32</v>
      </c>
      <c r="E2237" s="2" t="s">
        <v>38</v>
      </c>
      <c r="F2237" s="2" t="s">
        <v>34</v>
      </c>
      <c r="G2237" s="4">
        <v>43532.2796875</v>
      </c>
      <c r="H2237" s="4">
        <v>43537.2796875</v>
      </c>
      <c r="I2237" s="4">
        <v>43539.2796875</v>
      </c>
      <c r="J2237" s="2">
        <v>27.0</v>
      </c>
      <c r="K2237" s="2">
        <v>128.0</v>
      </c>
      <c r="L2237" s="2" t="str">
        <f t="shared" si="1"/>
        <v>Delhi</v>
      </c>
      <c r="M2237" s="2" t="str">
        <f t="shared" si="2"/>
        <v>Bangalore-Delhi</v>
      </c>
      <c r="N2237" s="2" t="str">
        <f t="shared" si="7"/>
        <v>Outstation</v>
      </c>
      <c r="O2237" s="2" t="str">
        <f t="shared" si="3"/>
        <v>Ship2Home</v>
      </c>
      <c r="P2237" s="2">
        <f t="shared" si="4"/>
        <v>-2</v>
      </c>
      <c r="Q2237" s="2">
        <f t="shared" si="5"/>
        <v>5</v>
      </c>
      <c r="R2237" s="2">
        <f t="shared" si="6"/>
        <v>155</v>
      </c>
    </row>
    <row r="2238" ht="14.25" customHeight="1">
      <c r="A2238" s="2">
        <v>603900.0</v>
      </c>
      <c r="B2238" s="2" t="s">
        <v>30</v>
      </c>
      <c r="C2238" s="2" t="s">
        <v>37</v>
      </c>
      <c r="D2238" s="2" t="s">
        <v>41</v>
      </c>
      <c r="E2238" s="2" t="s">
        <v>44</v>
      </c>
      <c r="F2238" s="2" t="s">
        <v>34</v>
      </c>
      <c r="G2238" s="4">
        <v>43532.283541666664</v>
      </c>
      <c r="H2238" s="4">
        <v>43534.283541666664</v>
      </c>
      <c r="I2238" s="4">
        <v>43535.283541666664</v>
      </c>
      <c r="J2238" s="2">
        <v>29.0</v>
      </c>
      <c r="K2238" s="2">
        <v>109.0</v>
      </c>
      <c r="L2238" s="2" t="str">
        <f t="shared" si="1"/>
        <v>Mumbai</v>
      </c>
      <c r="M2238" s="2" t="str">
        <f t="shared" si="2"/>
        <v>Delhi-Mumbai</v>
      </c>
      <c r="N2238" s="2" t="str">
        <f t="shared" si="7"/>
        <v>Outstation</v>
      </c>
      <c r="O2238" s="2" t="str">
        <f t="shared" si="3"/>
        <v>FastWheels</v>
      </c>
      <c r="P2238" s="2">
        <f t="shared" si="4"/>
        <v>-1</v>
      </c>
      <c r="Q2238" s="2">
        <f t="shared" si="5"/>
        <v>2</v>
      </c>
      <c r="R2238" s="2">
        <f t="shared" si="6"/>
        <v>138</v>
      </c>
    </row>
    <row r="2239" ht="14.25" customHeight="1">
      <c r="A2239" s="2">
        <v>324039.0</v>
      </c>
      <c r="B2239" s="2" t="s">
        <v>39</v>
      </c>
      <c r="C2239" s="2" t="s">
        <v>40</v>
      </c>
      <c r="D2239" s="2" t="s">
        <v>41</v>
      </c>
      <c r="E2239" s="2" t="s">
        <v>33</v>
      </c>
      <c r="F2239" s="2" t="s">
        <v>34</v>
      </c>
      <c r="G2239" s="4">
        <v>43532.289131944446</v>
      </c>
      <c r="H2239" s="4">
        <v>43538.289131944446</v>
      </c>
      <c r="I2239" s="4">
        <v>43539.289131944446</v>
      </c>
      <c r="J2239" s="2">
        <v>46.0</v>
      </c>
      <c r="K2239" s="2">
        <v>113.0</v>
      </c>
      <c r="L2239" s="2" t="str">
        <f t="shared" si="1"/>
        <v>Kolkata</v>
      </c>
      <c r="M2239" s="2" t="str">
        <f t="shared" si="2"/>
        <v>Delhi-Kolkata</v>
      </c>
      <c r="N2239" s="2" t="str">
        <f t="shared" si="7"/>
        <v>Outstation</v>
      </c>
      <c r="O2239" s="2" t="str">
        <f t="shared" si="3"/>
        <v>Ship2Home</v>
      </c>
      <c r="P2239" s="2">
        <f t="shared" si="4"/>
        <v>-1</v>
      </c>
      <c r="Q2239" s="2">
        <f t="shared" si="5"/>
        <v>6</v>
      </c>
      <c r="R2239" s="2">
        <f t="shared" si="6"/>
        <v>159</v>
      </c>
    </row>
    <row r="2240" ht="14.25" customHeight="1">
      <c r="A2240" s="2">
        <v>277097.0</v>
      </c>
      <c r="B2240" s="2" t="s">
        <v>36</v>
      </c>
      <c r="C2240" s="2" t="s">
        <v>40</v>
      </c>
      <c r="D2240" s="2" t="s">
        <v>32</v>
      </c>
      <c r="E2240" s="2" t="s">
        <v>33</v>
      </c>
      <c r="F2240" s="2" t="s">
        <v>34</v>
      </c>
      <c r="G2240" s="4">
        <v>43532.29001157408</v>
      </c>
      <c r="H2240" s="4">
        <v>43537.29001157408</v>
      </c>
      <c r="I2240" s="4">
        <v>43535.29001157408</v>
      </c>
      <c r="J2240" s="2">
        <v>30.0</v>
      </c>
      <c r="K2240" s="2">
        <v>111.0</v>
      </c>
      <c r="L2240" s="2" t="str">
        <f t="shared" si="1"/>
        <v>Kolkata</v>
      </c>
      <c r="M2240" s="2" t="str">
        <f t="shared" si="2"/>
        <v>Bangalore-Kolkata</v>
      </c>
      <c r="N2240" s="2" t="str">
        <f t="shared" si="7"/>
        <v>Outstation</v>
      </c>
      <c r="O2240" s="2" t="str">
        <f t="shared" si="3"/>
        <v>Ship2Home</v>
      </c>
      <c r="P2240" s="2">
        <f t="shared" si="4"/>
        <v>2</v>
      </c>
      <c r="Q2240" s="2">
        <f t="shared" si="5"/>
        <v>5</v>
      </c>
      <c r="R2240" s="2">
        <f t="shared" si="6"/>
        <v>141</v>
      </c>
    </row>
    <row r="2241" ht="14.25" customHeight="1">
      <c r="A2241" s="2">
        <v>464308.0</v>
      </c>
      <c r="B2241" s="2" t="s">
        <v>36</v>
      </c>
      <c r="C2241" s="2" t="s">
        <v>37</v>
      </c>
      <c r="D2241" s="2" t="s">
        <v>32</v>
      </c>
      <c r="E2241" s="2" t="s">
        <v>44</v>
      </c>
      <c r="F2241" s="2" t="s">
        <v>34</v>
      </c>
      <c r="G2241" s="4">
        <v>43532.2908912037</v>
      </c>
      <c r="H2241" s="4">
        <v>43535.2908912037</v>
      </c>
      <c r="I2241" s="4">
        <v>43539.2908912037</v>
      </c>
      <c r="J2241" s="2">
        <v>30.0</v>
      </c>
      <c r="K2241" s="2">
        <v>114.0</v>
      </c>
      <c r="L2241" s="2" t="str">
        <f t="shared" si="1"/>
        <v>Mumbai</v>
      </c>
      <c r="M2241" s="2" t="str">
        <f t="shared" si="2"/>
        <v>Bangalore-Mumbai</v>
      </c>
      <c r="N2241" s="2" t="str">
        <f t="shared" si="7"/>
        <v>Outstation</v>
      </c>
      <c r="O2241" s="2" t="str">
        <f t="shared" si="3"/>
        <v>FastWheels</v>
      </c>
      <c r="P2241" s="2">
        <f t="shared" si="4"/>
        <v>-4</v>
      </c>
      <c r="Q2241" s="2">
        <f t="shared" si="5"/>
        <v>3</v>
      </c>
      <c r="R2241" s="2">
        <f t="shared" si="6"/>
        <v>144</v>
      </c>
    </row>
    <row r="2242" ht="14.25" customHeight="1">
      <c r="A2242" s="2">
        <v>358816.0</v>
      </c>
      <c r="B2242" s="2" t="s">
        <v>36</v>
      </c>
      <c r="C2242" s="2" t="s">
        <v>31</v>
      </c>
      <c r="D2242" s="2" t="s">
        <v>32</v>
      </c>
      <c r="E2242" s="2" t="s">
        <v>44</v>
      </c>
      <c r="F2242" s="2" t="s">
        <v>34</v>
      </c>
      <c r="G2242" s="4">
        <v>43532.292858796296</v>
      </c>
      <c r="H2242" s="4">
        <v>43537.292858796296</v>
      </c>
      <c r="I2242" s="4">
        <v>43538.292858796296</v>
      </c>
      <c r="J2242" s="2">
        <v>63.0</v>
      </c>
      <c r="K2242" s="2">
        <v>102.0</v>
      </c>
      <c r="L2242" s="2" t="str">
        <f t="shared" si="1"/>
        <v>Delhi</v>
      </c>
      <c r="M2242" s="2" t="str">
        <f t="shared" si="2"/>
        <v>Bangalore-Delhi</v>
      </c>
      <c r="N2242" s="2" t="str">
        <f t="shared" si="7"/>
        <v>Outstation</v>
      </c>
      <c r="O2242" s="2" t="str">
        <f t="shared" si="3"/>
        <v>FastWheels</v>
      </c>
      <c r="P2242" s="2">
        <f t="shared" si="4"/>
        <v>-1</v>
      </c>
      <c r="Q2242" s="2">
        <f t="shared" si="5"/>
        <v>5</v>
      </c>
      <c r="R2242" s="2">
        <f t="shared" si="6"/>
        <v>165</v>
      </c>
    </row>
    <row r="2243" ht="14.25" customHeight="1">
      <c r="A2243" s="2">
        <v>323659.0</v>
      </c>
      <c r="B2243" s="2" t="s">
        <v>36</v>
      </c>
      <c r="C2243" s="2" t="s">
        <v>31</v>
      </c>
      <c r="D2243" s="2" t="s">
        <v>32</v>
      </c>
      <c r="E2243" s="2" t="s">
        <v>33</v>
      </c>
      <c r="F2243" s="2" t="s">
        <v>34</v>
      </c>
      <c r="G2243" s="4">
        <v>43532.29413194444</v>
      </c>
      <c r="H2243" s="4">
        <v>43539.29413194444</v>
      </c>
      <c r="I2243" s="4">
        <v>43535.29413194444</v>
      </c>
      <c r="J2243" s="2">
        <v>46.0</v>
      </c>
      <c r="K2243" s="2">
        <v>130.0</v>
      </c>
      <c r="L2243" s="2" t="str">
        <f t="shared" si="1"/>
        <v>Delhi</v>
      </c>
      <c r="M2243" s="2" t="str">
        <f t="shared" si="2"/>
        <v>Bangalore-Delhi</v>
      </c>
      <c r="N2243" s="2" t="str">
        <f t="shared" si="7"/>
        <v>Outstation</v>
      </c>
      <c r="O2243" s="2" t="str">
        <f t="shared" si="3"/>
        <v>Ship2Home</v>
      </c>
      <c r="P2243" s="2">
        <f t="shared" si="4"/>
        <v>4</v>
      </c>
      <c r="Q2243" s="2">
        <f t="shared" si="5"/>
        <v>7</v>
      </c>
      <c r="R2243" s="2">
        <f t="shared" si="6"/>
        <v>176</v>
      </c>
    </row>
    <row r="2244" ht="14.25" customHeight="1">
      <c r="A2244" s="2">
        <v>134807.0</v>
      </c>
      <c r="B2244" s="2" t="s">
        <v>39</v>
      </c>
      <c r="C2244" s="2" t="s">
        <v>45</v>
      </c>
      <c r="D2244" s="2" t="s">
        <v>41</v>
      </c>
      <c r="E2244" s="2" t="s">
        <v>33</v>
      </c>
      <c r="F2244" s="2" t="s">
        <v>34</v>
      </c>
      <c r="G2244" s="4">
        <v>43532.295960648145</v>
      </c>
      <c r="H2244" s="4">
        <v>43534.295960648145</v>
      </c>
      <c r="I2244" s="4">
        <v>43535.295960648145</v>
      </c>
      <c r="J2244" s="2">
        <v>33.0</v>
      </c>
      <c r="K2244" s="2">
        <v>125.0</v>
      </c>
      <c r="L2244" s="2" t="str">
        <f t="shared" si="1"/>
        <v>Chennai</v>
      </c>
      <c r="M2244" s="2" t="str">
        <f t="shared" si="2"/>
        <v>Delhi-Chennai</v>
      </c>
      <c r="N2244" s="2" t="str">
        <f t="shared" si="7"/>
        <v>Outstation</v>
      </c>
      <c r="O2244" s="2" t="str">
        <f t="shared" si="3"/>
        <v>Ship2Home</v>
      </c>
      <c r="P2244" s="2">
        <f t="shared" si="4"/>
        <v>-1</v>
      </c>
      <c r="Q2244" s="2">
        <f t="shared" si="5"/>
        <v>2</v>
      </c>
      <c r="R2244" s="2">
        <f t="shared" si="6"/>
        <v>158</v>
      </c>
    </row>
    <row r="2245" ht="14.25" customHeight="1">
      <c r="A2245" s="2">
        <v>362849.0</v>
      </c>
      <c r="B2245" s="2" t="s">
        <v>39</v>
      </c>
      <c r="C2245" s="2" t="s">
        <v>45</v>
      </c>
      <c r="D2245" s="2" t="s">
        <v>41</v>
      </c>
      <c r="E2245" s="2" t="s">
        <v>33</v>
      </c>
      <c r="F2245" s="2" t="s">
        <v>34</v>
      </c>
      <c r="G2245" s="4">
        <v>43532.29981481482</v>
      </c>
      <c r="H2245" s="4">
        <v>43537.29981481482</v>
      </c>
      <c r="I2245" s="4">
        <v>43535.29981481482</v>
      </c>
      <c r="J2245" s="2">
        <v>28.0</v>
      </c>
      <c r="K2245" s="2">
        <v>127.0</v>
      </c>
      <c r="L2245" s="2" t="str">
        <f t="shared" si="1"/>
        <v>Chennai</v>
      </c>
      <c r="M2245" s="2" t="str">
        <f t="shared" si="2"/>
        <v>Delhi-Chennai</v>
      </c>
      <c r="N2245" s="2" t="str">
        <f t="shared" si="7"/>
        <v>Outstation</v>
      </c>
      <c r="O2245" s="2" t="str">
        <f t="shared" si="3"/>
        <v>Ship2Home</v>
      </c>
      <c r="P2245" s="2">
        <f t="shared" si="4"/>
        <v>2</v>
      </c>
      <c r="Q2245" s="2">
        <f t="shared" si="5"/>
        <v>5</v>
      </c>
      <c r="R2245" s="2">
        <f t="shared" si="6"/>
        <v>155</v>
      </c>
    </row>
    <row r="2246" ht="14.25" customHeight="1">
      <c r="A2246" s="2">
        <v>354195.0</v>
      </c>
      <c r="B2246" s="2" t="s">
        <v>36</v>
      </c>
      <c r="C2246" s="2" t="s">
        <v>40</v>
      </c>
      <c r="D2246" s="2" t="s">
        <v>41</v>
      </c>
      <c r="E2246" s="2" t="s">
        <v>33</v>
      </c>
      <c r="F2246" s="2" t="s">
        <v>34</v>
      </c>
      <c r="G2246" s="4">
        <v>43532.300416666665</v>
      </c>
      <c r="H2246" s="4">
        <v>43539.300416666665</v>
      </c>
      <c r="I2246" s="4">
        <v>43537.300416666665</v>
      </c>
      <c r="J2246" s="2">
        <v>42.0</v>
      </c>
      <c r="K2246" s="2">
        <v>111.0</v>
      </c>
      <c r="L2246" s="2" t="str">
        <f t="shared" si="1"/>
        <v>Kolkata</v>
      </c>
      <c r="M2246" s="2" t="str">
        <f t="shared" si="2"/>
        <v>Delhi-Kolkata</v>
      </c>
      <c r="N2246" s="2" t="str">
        <f t="shared" si="7"/>
        <v>Outstation</v>
      </c>
      <c r="O2246" s="2" t="str">
        <f t="shared" si="3"/>
        <v>Ship2Home</v>
      </c>
      <c r="P2246" s="2">
        <f t="shared" si="4"/>
        <v>2</v>
      </c>
      <c r="Q2246" s="2">
        <f t="shared" si="5"/>
        <v>7</v>
      </c>
      <c r="R2246" s="2">
        <f t="shared" si="6"/>
        <v>153</v>
      </c>
    </row>
    <row r="2247" ht="14.25" customHeight="1">
      <c r="A2247" s="2">
        <v>485862.0</v>
      </c>
      <c r="B2247" s="2" t="s">
        <v>39</v>
      </c>
      <c r="C2247" s="2" t="s">
        <v>43</v>
      </c>
      <c r="D2247" s="2" t="s">
        <v>41</v>
      </c>
      <c r="E2247" s="2" t="s">
        <v>44</v>
      </c>
      <c r="F2247" s="2" t="s">
        <v>34</v>
      </c>
      <c r="G2247" s="4">
        <v>43532.31246527778</v>
      </c>
      <c r="H2247" s="4">
        <v>43534.31246527778</v>
      </c>
      <c r="I2247" s="4">
        <v>43539.31246527778</v>
      </c>
      <c r="J2247" s="2">
        <v>81.0</v>
      </c>
      <c r="K2247" s="2">
        <v>110.0</v>
      </c>
      <c r="L2247" s="2" t="str">
        <f t="shared" si="1"/>
        <v>Bangalore</v>
      </c>
      <c r="M2247" s="2" t="str">
        <f t="shared" si="2"/>
        <v>Delhi-Bangalore</v>
      </c>
      <c r="N2247" s="2" t="str">
        <f t="shared" si="7"/>
        <v>Outstation</v>
      </c>
      <c r="O2247" s="2" t="str">
        <f t="shared" si="3"/>
        <v>FastWheels</v>
      </c>
      <c r="P2247" s="2">
        <f t="shared" si="4"/>
        <v>-5</v>
      </c>
      <c r="Q2247" s="2">
        <f t="shared" si="5"/>
        <v>2</v>
      </c>
      <c r="R2247" s="2">
        <f t="shared" si="6"/>
        <v>191</v>
      </c>
    </row>
    <row r="2248" ht="14.25" customHeight="1">
      <c r="A2248" s="2">
        <v>892827.0</v>
      </c>
      <c r="B2248" s="2" t="s">
        <v>36</v>
      </c>
      <c r="C2248" s="2" t="s">
        <v>31</v>
      </c>
      <c r="D2248" s="2" t="s">
        <v>32</v>
      </c>
      <c r="E2248" s="2" t="s">
        <v>33</v>
      </c>
      <c r="F2248" s="2" t="s">
        <v>34</v>
      </c>
      <c r="G2248" s="4">
        <v>43532.31686342593</v>
      </c>
      <c r="H2248" s="4">
        <v>43535.31686342593</v>
      </c>
      <c r="I2248" s="4">
        <v>43539.31686342593</v>
      </c>
      <c r="J2248" s="2">
        <v>47.0</v>
      </c>
      <c r="K2248" s="2">
        <v>128.0</v>
      </c>
      <c r="L2248" s="2" t="str">
        <f t="shared" si="1"/>
        <v>Delhi</v>
      </c>
      <c r="M2248" s="2" t="str">
        <f t="shared" si="2"/>
        <v>Bangalore-Delhi</v>
      </c>
      <c r="N2248" s="2" t="str">
        <f t="shared" si="7"/>
        <v>Outstation</v>
      </c>
      <c r="O2248" s="2" t="str">
        <f t="shared" si="3"/>
        <v>Ship2Home</v>
      </c>
      <c r="P2248" s="2">
        <f t="shared" si="4"/>
        <v>-4</v>
      </c>
      <c r="Q2248" s="2">
        <f t="shared" si="5"/>
        <v>3</v>
      </c>
      <c r="R2248" s="2">
        <f t="shared" si="6"/>
        <v>175</v>
      </c>
    </row>
    <row r="2249" ht="14.25" customHeight="1">
      <c r="A2249" s="2">
        <v>585971.0</v>
      </c>
      <c r="B2249" s="2" t="s">
        <v>46</v>
      </c>
      <c r="C2249" s="2" t="s">
        <v>43</v>
      </c>
      <c r="D2249" s="2" t="s">
        <v>41</v>
      </c>
      <c r="E2249" s="2" t="s">
        <v>33</v>
      </c>
      <c r="F2249" s="2" t="s">
        <v>34</v>
      </c>
      <c r="G2249" s="4">
        <v>43532.32103009259</v>
      </c>
      <c r="H2249" s="4">
        <v>43541.32103009259</v>
      </c>
      <c r="I2249" s="4">
        <v>43536.32103009259</v>
      </c>
      <c r="J2249" s="2">
        <v>42.0</v>
      </c>
      <c r="K2249" s="2">
        <v>124.0</v>
      </c>
      <c r="L2249" s="2" t="str">
        <f t="shared" si="1"/>
        <v>Bangalore</v>
      </c>
      <c r="M2249" s="2" t="str">
        <f t="shared" si="2"/>
        <v>Delhi-Bangalore</v>
      </c>
      <c r="N2249" s="2" t="str">
        <f t="shared" si="7"/>
        <v>Outstation</v>
      </c>
      <c r="O2249" s="2" t="str">
        <f t="shared" si="3"/>
        <v>Ship2Home</v>
      </c>
      <c r="P2249" s="2">
        <f t="shared" si="4"/>
        <v>5</v>
      </c>
      <c r="Q2249" s="2">
        <f t="shared" si="5"/>
        <v>9</v>
      </c>
      <c r="R2249" s="2">
        <f t="shared" si="6"/>
        <v>166</v>
      </c>
    </row>
    <row r="2250" ht="14.25" customHeight="1">
      <c r="A2250" s="2">
        <v>61820.0</v>
      </c>
      <c r="B2250" s="2" t="s">
        <v>47</v>
      </c>
      <c r="C2250" s="2" t="s">
        <v>43</v>
      </c>
      <c r="D2250" s="2" t="s">
        <v>41</v>
      </c>
      <c r="E2250" s="2" t="s">
        <v>44</v>
      </c>
      <c r="F2250" s="2" t="s">
        <v>34</v>
      </c>
      <c r="G2250" s="4">
        <v>43532.324155092596</v>
      </c>
      <c r="H2250" s="4">
        <v>43537.324155092596</v>
      </c>
      <c r="I2250" s="4">
        <v>43539.324155092596</v>
      </c>
      <c r="J2250" s="2">
        <v>87.0</v>
      </c>
      <c r="K2250" s="2">
        <v>107.0</v>
      </c>
      <c r="L2250" s="2" t="str">
        <f t="shared" si="1"/>
        <v>Bangalore</v>
      </c>
      <c r="M2250" s="2" t="str">
        <f t="shared" si="2"/>
        <v>Delhi-Bangalore</v>
      </c>
      <c r="N2250" s="2" t="str">
        <f t="shared" si="7"/>
        <v>Outstation</v>
      </c>
      <c r="O2250" s="2" t="str">
        <f t="shared" si="3"/>
        <v>FastWheels</v>
      </c>
      <c r="P2250" s="2">
        <f t="shared" si="4"/>
        <v>-2</v>
      </c>
      <c r="Q2250" s="2">
        <f t="shared" si="5"/>
        <v>5</v>
      </c>
      <c r="R2250" s="2">
        <f t="shared" si="6"/>
        <v>194</v>
      </c>
    </row>
    <row r="2251" ht="14.25" customHeight="1">
      <c r="A2251" s="2">
        <v>15884.0</v>
      </c>
      <c r="B2251" s="2" t="s">
        <v>36</v>
      </c>
      <c r="C2251" s="2" t="s">
        <v>31</v>
      </c>
      <c r="D2251" s="2" t="s">
        <v>32</v>
      </c>
      <c r="E2251" s="2" t="s">
        <v>44</v>
      </c>
      <c r="F2251" s="2" t="s">
        <v>34</v>
      </c>
      <c r="G2251" s="4">
        <v>43532.32506944444</v>
      </c>
      <c r="H2251" s="4">
        <v>43534.32506944444</v>
      </c>
      <c r="I2251" s="4">
        <v>43538.32506944444</v>
      </c>
      <c r="J2251" s="2">
        <v>40.0</v>
      </c>
      <c r="K2251" s="2">
        <v>121.0</v>
      </c>
      <c r="L2251" s="2" t="str">
        <f t="shared" si="1"/>
        <v>Delhi</v>
      </c>
      <c r="M2251" s="2" t="str">
        <f t="shared" si="2"/>
        <v>Bangalore-Delhi</v>
      </c>
      <c r="N2251" s="2" t="str">
        <f t="shared" si="7"/>
        <v>Outstation</v>
      </c>
      <c r="O2251" s="2" t="str">
        <f t="shared" si="3"/>
        <v>FastWheels</v>
      </c>
      <c r="P2251" s="2">
        <f t="shared" si="4"/>
        <v>-4</v>
      </c>
      <c r="Q2251" s="2">
        <f t="shared" si="5"/>
        <v>2</v>
      </c>
      <c r="R2251" s="2">
        <f t="shared" si="6"/>
        <v>161</v>
      </c>
    </row>
    <row r="2252" ht="14.25" customHeight="1">
      <c r="A2252" s="2">
        <v>314644.0</v>
      </c>
      <c r="B2252" s="2" t="s">
        <v>39</v>
      </c>
      <c r="C2252" s="2" t="s">
        <v>45</v>
      </c>
      <c r="D2252" s="2" t="s">
        <v>32</v>
      </c>
      <c r="E2252" s="2" t="s">
        <v>44</v>
      </c>
      <c r="F2252" s="2" t="s">
        <v>34</v>
      </c>
      <c r="G2252" s="4">
        <v>43532.32842592592</v>
      </c>
      <c r="H2252" s="4">
        <v>43542.32842592592</v>
      </c>
      <c r="I2252" s="4">
        <v>43537.32842592592</v>
      </c>
      <c r="J2252" s="2">
        <v>38.0</v>
      </c>
      <c r="K2252" s="2">
        <v>123.0</v>
      </c>
      <c r="L2252" s="2" t="str">
        <f t="shared" si="1"/>
        <v>Chennai</v>
      </c>
      <c r="M2252" s="2" t="str">
        <f t="shared" si="2"/>
        <v>Bangalore-Chennai</v>
      </c>
      <c r="N2252" s="2" t="str">
        <f t="shared" si="7"/>
        <v>Outstation</v>
      </c>
      <c r="O2252" s="2" t="str">
        <f t="shared" si="3"/>
        <v>FastWheels</v>
      </c>
      <c r="P2252" s="2">
        <f t="shared" si="4"/>
        <v>5</v>
      </c>
      <c r="Q2252" s="2">
        <f t="shared" si="5"/>
        <v>10</v>
      </c>
      <c r="R2252" s="2">
        <f t="shared" si="6"/>
        <v>161</v>
      </c>
    </row>
    <row r="2253" ht="14.25" customHeight="1">
      <c r="A2253" s="2">
        <v>867683.0</v>
      </c>
      <c r="B2253" s="2" t="s">
        <v>36</v>
      </c>
      <c r="C2253" s="2" t="s">
        <v>31</v>
      </c>
      <c r="D2253" s="2" t="s">
        <v>32</v>
      </c>
      <c r="E2253" s="2" t="s">
        <v>33</v>
      </c>
      <c r="F2253" s="2" t="s">
        <v>34</v>
      </c>
      <c r="G2253" s="4">
        <v>43532.33347222222</v>
      </c>
      <c r="H2253" s="4">
        <v>43538.33347222222</v>
      </c>
      <c r="I2253" s="4">
        <v>43536.33347222222</v>
      </c>
      <c r="J2253" s="2">
        <v>34.0</v>
      </c>
      <c r="K2253" s="2">
        <v>126.0</v>
      </c>
      <c r="L2253" s="2" t="str">
        <f t="shared" si="1"/>
        <v>Delhi</v>
      </c>
      <c r="M2253" s="2" t="str">
        <f t="shared" si="2"/>
        <v>Bangalore-Delhi</v>
      </c>
      <c r="N2253" s="2" t="str">
        <f t="shared" si="7"/>
        <v>Outstation</v>
      </c>
      <c r="O2253" s="2" t="str">
        <f t="shared" si="3"/>
        <v>Ship2Home</v>
      </c>
      <c r="P2253" s="2">
        <f t="shared" si="4"/>
        <v>2</v>
      </c>
      <c r="Q2253" s="2">
        <f t="shared" si="5"/>
        <v>6</v>
      </c>
      <c r="R2253" s="2">
        <f t="shared" si="6"/>
        <v>160</v>
      </c>
    </row>
    <row r="2254" ht="14.25" customHeight="1">
      <c r="A2254" s="2">
        <v>807029.0</v>
      </c>
      <c r="B2254" s="2" t="s">
        <v>39</v>
      </c>
      <c r="C2254" s="2" t="s">
        <v>45</v>
      </c>
      <c r="D2254" s="2" t="s">
        <v>41</v>
      </c>
      <c r="E2254" s="2" t="s">
        <v>33</v>
      </c>
      <c r="F2254" s="2" t="s">
        <v>34</v>
      </c>
      <c r="G2254" s="4">
        <v>43532.33461805555</v>
      </c>
      <c r="H2254" s="4">
        <v>43539.33461805555</v>
      </c>
      <c r="I2254" s="4">
        <v>43537.33461805555</v>
      </c>
      <c r="J2254" s="2">
        <v>35.0</v>
      </c>
      <c r="K2254" s="2">
        <v>125.0</v>
      </c>
      <c r="L2254" s="2" t="str">
        <f t="shared" si="1"/>
        <v>Chennai</v>
      </c>
      <c r="M2254" s="2" t="str">
        <f t="shared" si="2"/>
        <v>Delhi-Chennai</v>
      </c>
      <c r="N2254" s="2" t="str">
        <f t="shared" si="7"/>
        <v>Outstation</v>
      </c>
      <c r="O2254" s="2" t="str">
        <f t="shared" si="3"/>
        <v>Ship2Home</v>
      </c>
      <c r="P2254" s="2">
        <f t="shared" si="4"/>
        <v>2</v>
      </c>
      <c r="Q2254" s="2">
        <f t="shared" si="5"/>
        <v>7</v>
      </c>
      <c r="R2254" s="2">
        <f t="shared" si="6"/>
        <v>160</v>
      </c>
    </row>
    <row r="2255" ht="14.25" customHeight="1">
      <c r="A2255" s="2">
        <v>83260.0</v>
      </c>
      <c r="B2255" s="2" t="s">
        <v>30</v>
      </c>
      <c r="C2255" s="2" t="s">
        <v>31</v>
      </c>
      <c r="D2255" s="2" t="s">
        <v>41</v>
      </c>
      <c r="E2255" s="2" t="s">
        <v>44</v>
      </c>
      <c r="F2255" s="2" t="s">
        <v>34</v>
      </c>
      <c r="G2255" s="4">
        <v>43532.33630787037</v>
      </c>
      <c r="H2255" s="4">
        <v>43534.33630787037</v>
      </c>
      <c r="I2255" s="4">
        <v>43538.33630787037</v>
      </c>
      <c r="J2255" s="2">
        <v>0.0</v>
      </c>
      <c r="K2255" s="2">
        <v>125.0</v>
      </c>
      <c r="L2255" s="2" t="str">
        <f t="shared" si="1"/>
        <v>Delhi</v>
      </c>
      <c r="M2255" s="2" t="str">
        <f t="shared" si="2"/>
        <v>Delhi-Delhi</v>
      </c>
      <c r="N2255" s="2" t="str">
        <f t="shared" si="7"/>
        <v>Local</v>
      </c>
      <c r="O2255" s="2" t="str">
        <f t="shared" si="3"/>
        <v>FastWheels</v>
      </c>
      <c r="P2255" s="2">
        <f t="shared" si="4"/>
        <v>-4</v>
      </c>
      <c r="Q2255" s="2">
        <f t="shared" si="5"/>
        <v>2</v>
      </c>
      <c r="R2255" s="2">
        <f t="shared" si="6"/>
        <v>125</v>
      </c>
    </row>
    <row r="2256" ht="14.25" customHeight="1">
      <c r="A2256" s="2">
        <v>896414.0</v>
      </c>
      <c r="B2256" s="2" t="s">
        <v>30</v>
      </c>
      <c r="C2256" s="2" t="s">
        <v>31</v>
      </c>
      <c r="D2256" s="2" t="s">
        <v>32</v>
      </c>
      <c r="E2256" s="2" t="s">
        <v>38</v>
      </c>
      <c r="F2256" s="2" t="s">
        <v>34</v>
      </c>
      <c r="G2256" s="4">
        <v>43532.337789351855</v>
      </c>
      <c r="H2256" s="4">
        <v>43535.337789351855</v>
      </c>
      <c r="I2256" s="4">
        <v>43539.337789351855</v>
      </c>
      <c r="J2256" s="2">
        <v>35.0</v>
      </c>
      <c r="K2256" s="2">
        <v>124.0</v>
      </c>
      <c r="L2256" s="2" t="str">
        <f t="shared" si="1"/>
        <v>Delhi</v>
      </c>
      <c r="M2256" s="2" t="str">
        <f t="shared" si="2"/>
        <v>Bangalore-Delhi</v>
      </c>
      <c r="N2256" s="2" t="str">
        <f t="shared" si="7"/>
        <v>Outstation</v>
      </c>
      <c r="O2256" s="2" t="str">
        <f t="shared" si="3"/>
        <v>Ship2Home</v>
      </c>
      <c r="P2256" s="2">
        <f t="shared" si="4"/>
        <v>-4</v>
      </c>
      <c r="Q2256" s="2">
        <f t="shared" si="5"/>
        <v>3</v>
      </c>
      <c r="R2256" s="2">
        <f t="shared" si="6"/>
        <v>159</v>
      </c>
    </row>
    <row r="2257" ht="14.25" customHeight="1">
      <c r="A2257" s="2">
        <v>84022.0</v>
      </c>
      <c r="B2257" s="2" t="s">
        <v>39</v>
      </c>
      <c r="C2257" s="2" t="s">
        <v>40</v>
      </c>
      <c r="D2257" s="2" t="s">
        <v>41</v>
      </c>
      <c r="E2257" s="2" t="s">
        <v>44</v>
      </c>
      <c r="F2257" s="2" t="s">
        <v>34</v>
      </c>
      <c r="G2257" s="4">
        <v>43532.340462962966</v>
      </c>
      <c r="H2257" s="4">
        <v>43536.340462962966</v>
      </c>
      <c r="I2257" s="4">
        <v>43536.340462962966</v>
      </c>
      <c r="J2257" s="2">
        <v>84.0</v>
      </c>
      <c r="K2257" s="2">
        <v>89.0</v>
      </c>
      <c r="L2257" s="2" t="str">
        <f t="shared" si="1"/>
        <v>Kolkata</v>
      </c>
      <c r="M2257" s="2" t="str">
        <f t="shared" si="2"/>
        <v>Delhi-Kolkata</v>
      </c>
      <c r="N2257" s="2" t="str">
        <f t="shared" si="7"/>
        <v>Outstation</v>
      </c>
      <c r="O2257" s="2" t="str">
        <f t="shared" si="3"/>
        <v>FastWheels</v>
      </c>
      <c r="P2257" s="2">
        <f t="shared" si="4"/>
        <v>0</v>
      </c>
      <c r="Q2257" s="2">
        <f t="shared" si="5"/>
        <v>4</v>
      </c>
      <c r="R2257" s="2">
        <f t="shared" si="6"/>
        <v>173</v>
      </c>
    </row>
    <row r="2258" ht="14.25" customHeight="1">
      <c r="A2258" s="2">
        <v>704930.0</v>
      </c>
      <c r="B2258" s="2" t="s">
        <v>39</v>
      </c>
      <c r="C2258" s="2" t="s">
        <v>45</v>
      </c>
      <c r="D2258" s="2" t="s">
        <v>32</v>
      </c>
      <c r="E2258" s="2" t="s">
        <v>38</v>
      </c>
      <c r="F2258" s="2" t="s">
        <v>34</v>
      </c>
      <c r="G2258" s="4">
        <v>43532.341157407405</v>
      </c>
      <c r="H2258" s="4">
        <v>43534.341157407405</v>
      </c>
      <c r="I2258" s="4">
        <v>43535.341157407405</v>
      </c>
      <c r="J2258" s="2">
        <v>39.0</v>
      </c>
      <c r="K2258" s="2">
        <v>122.0</v>
      </c>
      <c r="L2258" s="2" t="str">
        <f t="shared" si="1"/>
        <v>Chennai</v>
      </c>
      <c r="M2258" s="2" t="str">
        <f t="shared" si="2"/>
        <v>Bangalore-Chennai</v>
      </c>
      <c r="N2258" s="2" t="str">
        <f t="shared" si="7"/>
        <v>Outstation</v>
      </c>
      <c r="O2258" s="2" t="str">
        <f t="shared" si="3"/>
        <v>Ship2Home</v>
      </c>
      <c r="P2258" s="2">
        <f t="shared" si="4"/>
        <v>-1</v>
      </c>
      <c r="Q2258" s="2">
        <f t="shared" si="5"/>
        <v>2</v>
      </c>
      <c r="R2258" s="2">
        <f t="shared" si="6"/>
        <v>161</v>
      </c>
    </row>
    <row r="2259" ht="14.25" customHeight="1">
      <c r="A2259" s="2">
        <v>771935.0</v>
      </c>
      <c r="B2259" s="2" t="s">
        <v>30</v>
      </c>
      <c r="C2259" s="2" t="s">
        <v>40</v>
      </c>
      <c r="D2259" s="2" t="s">
        <v>41</v>
      </c>
      <c r="E2259" s="2" t="s">
        <v>33</v>
      </c>
      <c r="F2259" s="2" t="s">
        <v>34</v>
      </c>
      <c r="G2259" s="4">
        <v>43532.34259259259</v>
      </c>
      <c r="H2259" s="4">
        <v>43539.34259259259</v>
      </c>
      <c r="I2259" s="4">
        <v>43539.34259259259</v>
      </c>
      <c r="J2259" s="2">
        <v>44.0</v>
      </c>
      <c r="K2259" s="2">
        <v>111.0</v>
      </c>
      <c r="L2259" s="2" t="str">
        <f t="shared" si="1"/>
        <v>Kolkata</v>
      </c>
      <c r="M2259" s="2" t="str">
        <f t="shared" si="2"/>
        <v>Delhi-Kolkata</v>
      </c>
      <c r="N2259" s="2" t="str">
        <f t="shared" si="7"/>
        <v>Outstation</v>
      </c>
      <c r="O2259" s="2" t="str">
        <f t="shared" si="3"/>
        <v>Ship2Home</v>
      </c>
      <c r="P2259" s="2">
        <f t="shared" si="4"/>
        <v>0</v>
      </c>
      <c r="Q2259" s="2">
        <f t="shared" si="5"/>
        <v>7</v>
      </c>
      <c r="R2259" s="2">
        <f t="shared" si="6"/>
        <v>155</v>
      </c>
    </row>
    <row r="2260" ht="14.25" customHeight="1">
      <c r="A2260" s="2">
        <v>643924.0</v>
      </c>
      <c r="B2260" s="2" t="s">
        <v>39</v>
      </c>
      <c r="C2260" s="2" t="s">
        <v>37</v>
      </c>
      <c r="D2260" s="2" t="s">
        <v>32</v>
      </c>
      <c r="E2260" s="2" t="s">
        <v>44</v>
      </c>
      <c r="F2260" s="2" t="s">
        <v>34</v>
      </c>
      <c r="G2260" s="4">
        <v>43532.35010416667</v>
      </c>
      <c r="H2260" s="4">
        <v>43534.35010416667</v>
      </c>
      <c r="I2260" s="4">
        <v>43537.35010416667</v>
      </c>
      <c r="J2260" s="2">
        <v>72.0</v>
      </c>
      <c r="K2260" s="2">
        <v>89.0</v>
      </c>
      <c r="L2260" s="2" t="str">
        <f t="shared" si="1"/>
        <v>Mumbai</v>
      </c>
      <c r="M2260" s="2" t="str">
        <f t="shared" si="2"/>
        <v>Bangalore-Mumbai</v>
      </c>
      <c r="N2260" s="2" t="str">
        <f t="shared" si="7"/>
        <v>Outstation</v>
      </c>
      <c r="O2260" s="2" t="str">
        <f t="shared" si="3"/>
        <v>FastWheels</v>
      </c>
      <c r="P2260" s="2">
        <f t="shared" si="4"/>
        <v>-3</v>
      </c>
      <c r="Q2260" s="2">
        <f t="shared" si="5"/>
        <v>2</v>
      </c>
      <c r="R2260" s="2">
        <f t="shared" si="6"/>
        <v>161</v>
      </c>
    </row>
    <row r="2261" ht="14.25" customHeight="1">
      <c r="A2261" s="2">
        <v>692616.0</v>
      </c>
      <c r="B2261" s="2" t="s">
        <v>36</v>
      </c>
      <c r="C2261" s="2" t="s">
        <v>45</v>
      </c>
      <c r="D2261" s="2" t="s">
        <v>41</v>
      </c>
      <c r="E2261" s="2" t="s">
        <v>44</v>
      </c>
      <c r="F2261" s="2" t="s">
        <v>34</v>
      </c>
      <c r="G2261" s="4">
        <v>43532.35837962963</v>
      </c>
      <c r="H2261" s="4">
        <v>43538.35837962963</v>
      </c>
      <c r="I2261" s="4">
        <v>43538.35837962963</v>
      </c>
      <c r="J2261" s="2">
        <v>35.0</v>
      </c>
      <c r="K2261" s="2">
        <v>120.0</v>
      </c>
      <c r="L2261" s="2" t="str">
        <f t="shared" si="1"/>
        <v>Chennai</v>
      </c>
      <c r="M2261" s="2" t="str">
        <f t="shared" si="2"/>
        <v>Delhi-Chennai</v>
      </c>
      <c r="N2261" s="2" t="str">
        <f t="shared" si="7"/>
        <v>Outstation</v>
      </c>
      <c r="O2261" s="2" t="str">
        <f t="shared" si="3"/>
        <v>FastWheels</v>
      </c>
      <c r="P2261" s="2">
        <f t="shared" si="4"/>
        <v>0</v>
      </c>
      <c r="Q2261" s="2">
        <f t="shared" si="5"/>
        <v>6</v>
      </c>
      <c r="R2261" s="2">
        <f t="shared" si="6"/>
        <v>155</v>
      </c>
    </row>
    <row r="2262" ht="14.25" customHeight="1">
      <c r="A2262" s="2">
        <v>915732.0</v>
      </c>
      <c r="B2262" s="2" t="s">
        <v>36</v>
      </c>
      <c r="C2262" s="2" t="s">
        <v>31</v>
      </c>
      <c r="D2262" s="2" t="s">
        <v>41</v>
      </c>
      <c r="E2262" s="2" t="s">
        <v>44</v>
      </c>
      <c r="F2262" s="2" t="s">
        <v>34</v>
      </c>
      <c r="G2262" s="4">
        <v>43532.36172453704</v>
      </c>
      <c r="H2262" s="4">
        <v>43534.36172453704</v>
      </c>
      <c r="I2262" s="4">
        <v>43539.36172453704</v>
      </c>
      <c r="J2262" s="2">
        <v>0.0</v>
      </c>
      <c r="K2262" s="2">
        <v>124.0</v>
      </c>
      <c r="L2262" s="2" t="str">
        <f t="shared" si="1"/>
        <v>Delhi</v>
      </c>
      <c r="M2262" s="2" t="str">
        <f t="shared" si="2"/>
        <v>Delhi-Delhi</v>
      </c>
      <c r="N2262" s="2" t="str">
        <f t="shared" si="7"/>
        <v>Local</v>
      </c>
      <c r="O2262" s="2" t="str">
        <f t="shared" si="3"/>
        <v>FastWheels</v>
      </c>
      <c r="P2262" s="2">
        <f t="shared" si="4"/>
        <v>-5</v>
      </c>
      <c r="Q2262" s="2">
        <f t="shared" si="5"/>
        <v>2</v>
      </c>
      <c r="R2262" s="2">
        <f t="shared" si="6"/>
        <v>124</v>
      </c>
    </row>
    <row r="2263" ht="14.25" customHeight="1">
      <c r="A2263" s="2">
        <v>389317.0</v>
      </c>
      <c r="B2263" s="2" t="s">
        <v>39</v>
      </c>
      <c r="C2263" s="2" t="s">
        <v>37</v>
      </c>
      <c r="D2263" s="2" t="s">
        <v>41</v>
      </c>
      <c r="E2263" s="2" t="s">
        <v>33</v>
      </c>
      <c r="F2263" s="2" t="s">
        <v>34</v>
      </c>
      <c r="G2263" s="4">
        <v>43532.36284722222</v>
      </c>
      <c r="H2263" s="4">
        <v>43538.36284722222</v>
      </c>
      <c r="I2263" s="4">
        <v>43536.36284722222</v>
      </c>
      <c r="J2263" s="2">
        <v>47.0</v>
      </c>
      <c r="K2263" s="2">
        <v>108.0</v>
      </c>
      <c r="L2263" s="2" t="str">
        <f t="shared" si="1"/>
        <v>Mumbai</v>
      </c>
      <c r="M2263" s="2" t="str">
        <f t="shared" si="2"/>
        <v>Delhi-Mumbai</v>
      </c>
      <c r="N2263" s="2" t="str">
        <f t="shared" si="7"/>
        <v>Outstation</v>
      </c>
      <c r="O2263" s="2" t="str">
        <f t="shared" si="3"/>
        <v>Ship2Home</v>
      </c>
      <c r="P2263" s="2">
        <f t="shared" si="4"/>
        <v>2</v>
      </c>
      <c r="Q2263" s="2">
        <f t="shared" si="5"/>
        <v>6</v>
      </c>
      <c r="R2263" s="2">
        <f t="shared" si="6"/>
        <v>155</v>
      </c>
    </row>
    <row r="2264" ht="14.25" customHeight="1">
      <c r="A2264" s="2">
        <v>306131.0</v>
      </c>
      <c r="B2264" s="2" t="s">
        <v>39</v>
      </c>
      <c r="C2264" s="2" t="s">
        <v>31</v>
      </c>
      <c r="D2264" s="2" t="s">
        <v>32</v>
      </c>
      <c r="E2264" s="2" t="s">
        <v>33</v>
      </c>
      <c r="F2264" s="2" t="s">
        <v>34</v>
      </c>
      <c r="G2264" s="4">
        <v>43532.3644212963</v>
      </c>
      <c r="H2264" s="4">
        <v>43538.3644212963</v>
      </c>
      <c r="I2264" s="4">
        <v>43535.3644212963</v>
      </c>
      <c r="J2264" s="2">
        <v>42.0</v>
      </c>
      <c r="K2264" s="2">
        <v>127.0</v>
      </c>
      <c r="L2264" s="2" t="str">
        <f t="shared" si="1"/>
        <v>Delhi</v>
      </c>
      <c r="M2264" s="2" t="str">
        <f t="shared" si="2"/>
        <v>Bangalore-Delhi</v>
      </c>
      <c r="N2264" s="2" t="str">
        <f t="shared" si="7"/>
        <v>Outstation</v>
      </c>
      <c r="O2264" s="2" t="str">
        <f t="shared" si="3"/>
        <v>Ship2Home</v>
      </c>
      <c r="P2264" s="2">
        <f t="shared" si="4"/>
        <v>3</v>
      </c>
      <c r="Q2264" s="2">
        <f t="shared" si="5"/>
        <v>6</v>
      </c>
      <c r="R2264" s="2">
        <f t="shared" si="6"/>
        <v>169</v>
      </c>
    </row>
    <row r="2265" ht="14.25" customHeight="1">
      <c r="A2265" s="2">
        <v>615718.0</v>
      </c>
      <c r="B2265" s="2" t="s">
        <v>30</v>
      </c>
      <c r="C2265" s="2" t="s">
        <v>31</v>
      </c>
      <c r="D2265" s="2" t="s">
        <v>41</v>
      </c>
      <c r="E2265" s="2" t="s">
        <v>44</v>
      </c>
      <c r="F2265" s="2" t="s">
        <v>34</v>
      </c>
      <c r="G2265" s="4">
        <v>43532.3671875</v>
      </c>
      <c r="H2265" s="4">
        <v>43533.3671875</v>
      </c>
      <c r="I2265" s="4">
        <v>43536.3671875</v>
      </c>
      <c r="J2265" s="2">
        <v>0.0</v>
      </c>
      <c r="K2265" s="2">
        <v>108.0</v>
      </c>
      <c r="L2265" s="2" t="str">
        <f t="shared" si="1"/>
        <v>Delhi</v>
      </c>
      <c r="M2265" s="2" t="str">
        <f t="shared" si="2"/>
        <v>Delhi-Delhi</v>
      </c>
      <c r="N2265" s="2" t="str">
        <f t="shared" si="7"/>
        <v>Local</v>
      </c>
      <c r="O2265" s="2" t="str">
        <f t="shared" si="3"/>
        <v>FastWheels</v>
      </c>
      <c r="P2265" s="2">
        <f t="shared" si="4"/>
        <v>-3</v>
      </c>
      <c r="Q2265" s="2">
        <f t="shared" si="5"/>
        <v>1</v>
      </c>
      <c r="R2265" s="2">
        <f t="shared" si="6"/>
        <v>108</v>
      </c>
    </row>
    <row r="2266" ht="14.25" customHeight="1">
      <c r="A2266" s="2">
        <v>479581.0</v>
      </c>
      <c r="B2266" s="2" t="s">
        <v>39</v>
      </c>
      <c r="C2266" s="2" t="s">
        <v>37</v>
      </c>
      <c r="D2266" s="2" t="s">
        <v>32</v>
      </c>
      <c r="E2266" s="2" t="s">
        <v>44</v>
      </c>
      <c r="F2266" s="2" t="s">
        <v>34</v>
      </c>
      <c r="G2266" s="4">
        <v>43532.373819444445</v>
      </c>
      <c r="H2266" s="4">
        <v>43534.373819444445</v>
      </c>
      <c r="I2266" s="4">
        <v>43539.373819444445</v>
      </c>
      <c r="J2266" s="2">
        <v>76.0</v>
      </c>
      <c r="K2266" s="2">
        <v>88.0</v>
      </c>
      <c r="L2266" s="2" t="str">
        <f t="shared" si="1"/>
        <v>Mumbai</v>
      </c>
      <c r="M2266" s="2" t="str">
        <f t="shared" si="2"/>
        <v>Bangalore-Mumbai</v>
      </c>
      <c r="N2266" s="2" t="str">
        <f t="shared" si="7"/>
        <v>Outstation</v>
      </c>
      <c r="O2266" s="2" t="str">
        <f t="shared" si="3"/>
        <v>FastWheels</v>
      </c>
      <c r="P2266" s="2">
        <f t="shared" si="4"/>
        <v>-5</v>
      </c>
      <c r="Q2266" s="2">
        <f t="shared" si="5"/>
        <v>2</v>
      </c>
      <c r="R2266" s="2">
        <f t="shared" si="6"/>
        <v>164</v>
      </c>
    </row>
    <row r="2267" ht="14.25" customHeight="1">
      <c r="A2267" s="2">
        <v>19169.0</v>
      </c>
      <c r="B2267" s="2" t="s">
        <v>36</v>
      </c>
      <c r="C2267" s="2" t="s">
        <v>45</v>
      </c>
      <c r="D2267" s="2" t="s">
        <v>41</v>
      </c>
      <c r="E2267" s="2" t="s">
        <v>33</v>
      </c>
      <c r="F2267" s="2" t="s">
        <v>34</v>
      </c>
      <c r="G2267" s="4">
        <v>43532.373923611114</v>
      </c>
      <c r="H2267" s="4">
        <v>43534.373923611114</v>
      </c>
      <c r="I2267" s="4">
        <v>43535.373923611114</v>
      </c>
      <c r="J2267" s="2">
        <v>46.0</v>
      </c>
      <c r="K2267" s="2">
        <v>123.0</v>
      </c>
      <c r="L2267" s="2" t="str">
        <f t="shared" si="1"/>
        <v>Chennai</v>
      </c>
      <c r="M2267" s="2" t="str">
        <f t="shared" si="2"/>
        <v>Delhi-Chennai</v>
      </c>
      <c r="N2267" s="2" t="str">
        <f t="shared" si="7"/>
        <v>Outstation</v>
      </c>
      <c r="O2267" s="2" t="str">
        <f t="shared" si="3"/>
        <v>Ship2Home</v>
      </c>
      <c r="P2267" s="2">
        <f t="shared" si="4"/>
        <v>-1</v>
      </c>
      <c r="Q2267" s="2">
        <f t="shared" si="5"/>
        <v>2</v>
      </c>
      <c r="R2267" s="2">
        <f t="shared" si="6"/>
        <v>169</v>
      </c>
    </row>
    <row r="2268" ht="14.25" customHeight="1">
      <c r="A2268" s="2">
        <v>760072.0</v>
      </c>
      <c r="B2268" s="2" t="s">
        <v>47</v>
      </c>
      <c r="C2268" s="2" t="s">
        <v>43</v>
      </c>
      <c r="D2268" s="2" t="s">
        <v>41</v>
      </c>
      <c r="E2268" s="2" t="s">
        <v>44</v>
      </c>
      <c r="F2268" s="2" t="s">
        <v>34</v>
      </c>
      <c r="G2268" s="4">
        <v>43532.3771412037</v>
      </c>
      <c r="H2268" s="4">
        <v>43537.3771412037</v>
      </c>
      <c r="I2268" s="4">
        <v>43536.3771412037</v>
      </c>
      <c r="J2268" s="2">
        <v>77.0</v>
      </c>
      <c r="K2268" s="2">
        <v>108.0</v>
      </c>
      <c r="L2268" s="2" t="str">
        <f t="shared" si="1"/>
        <v>Bangalore</v>
      </c>
      <c r="M2268" s="2" t="str">
        <f t="shared" si="2"/>
        <v>Delhi-Bangalore</v>
      </c>
      <c r="N2268" s="2" t="str">
        <f t="shared" si="7"/>
        <v>Outstation</v>
      </c>
      <c r="O2268" s="2" t="str">
        <f t="shared" si="3"/>
        <v>FastWheels</v>
      </c>
      <c r="P2268" s="2">
        <f t="shared" si="4"/>
        <v>1</v>
      </c>
      <c r="Q2268" s="2">
        <f t="shared" si="5"/>
        <v>5</v>
      </c>
      <c r="R2268" s="2">
        <f t="shared" si="6"/>
        <v>185</v>
      </c>
    </row>
    <row r="2269" ht="14.25" customHeight="1">
      <c r="A2269" s="2">
        <v>360204.0</v>
      </c>
      <c r="B2269" s="2" t="s">
        <v>36</v>
      </c>
      <c r="C2269" s="2" t="s">
        <v>31</v>
      </c>
      <c r="D2269" s="2" t="s">
        <v>41</v>
      </c>
      <c r="E2269" s="2" t="s">
        <v>44</v>
      </c>
      <c r="F2269" s="2" t="s">
        <v>34</v>
      </c>
      <c r="G2269" s="4">
        <v>43532.380532407406</v>
      </c>
      <c r="H2269" s="4">
        <v>43533.380532407406</v>
      </c>
      <c r="I2269" s="4">
        <v>43538.380532407406</v>
      </c>
      <c r="J2269" s="2">
        <v>0.0</v>
      </c>
      <c r="K2269" s="2">
        <v>122.0</v>
      </c>
      <c r="L2269" s="2" t="str">
        <f t="shared" si="1"/>
        <v>Delhi</v>
      </c>
      <c r="M2269" s="2" t="str">
        <f t="shared" si="2"/>
        <v>Delhi-Delhi</v>
      </c>
      <c r="N2269" s="2" t="str">
        <f t="shared" si="7"/>
        <v>Local</v>
      </c>
      <c r="O2269" s="2" t="str">
        <f t="shared" si="3"/>
        <v>FastWheels</v>
      </c>
      <c r="P2269" s="2">
        <f t="shared" si="4"/>
        <v>-5</v>
      </c>
      <c r="Q2269" s="2">
        <f t="shared" si="5"/>
        <v>1</v>
      </c>
      <c r="R2269" s="2">
        <f t="shared" si="6"/>
        <v>122</v>
      </c>
    </row>
    <row r="2270" ht="14.25" customHeight="1">
      <c r="A2270" s="2">
        <v>879271.0</v>
      </c>
      <c r="B2270" s="2" t="s">
        <v>39</v>
      </c>
      <c r="C2270" s="2" t="s">
        <v>37</v>
      </c>
      <c r="D2270" s="2" t="s">
        <v>41</v>
      </c>
      <c r="E2270" s="2" t="s">
        <v>33</v>
      </c>
      <c r="F2270" s="2" t="s">
        <v>34</v>
      </c>
      <c r="G2270" s="4">
        <v>43532.38175925926</v>
      </c>
      <c r="H2270" s="4">
        <v>43538.38175925926</v>
      </c>
      <c r="I2270" s="4">
        <v>43539.38175925926</v>
      </c>
      <c r="J2270" s="2">
        <v>26.0</v>
      </c>
      <c r="K2270" s="2">
        <v>105.0</v>
      </c>
      <c r="L2270" s="2" t="str">
        <f t="shared" si="1"/>
        <v>Mumbai</v>
      </c>
      <c r="M2270" s="2" t="str">
        <f t="shared" si="2"/>
        <v>Delhi-Mumbai</v>
      </c>
      <c r="N2270" s="2" t="str">
        <f t="shared" si="7"/>
        <v>Outstation</v>
      </c>
      <c r="O2270" s="2" t="str">
        <f t="shared" si="3"/>
        <v>Ship2Home</v>
      </c>
      <c r="P2270" s="2">
        <f t="shared" si="4"/>
        <v>-1</v>
      </c>
      <c r="Q2270" s="2">
        <f t="shared" si="5"/>
        <v>6</v>
      </c>
      <c r="R2270" s="2">
        <f t="shared" si="6"/>
        <v>131</v>
      </c>
    </row>
    <row r="2271" ht="14.25" customHeight="1">
      <c r="A2271" s="2">
        <v>246732.0</v>
      </c>
      <c r="B2271" s="2" t="s">
        <v>42</v>
      </c>
      <c r="C2271" s="2" t="s">
        <v>31</v>
      </c>
      <c r="D2271" s="2" t="s">
        <v>32</v>
      </c>
      <c r="E2271" s="2" t="s">
        <v>44</v>
      </c>
      <c r="F2271" s="2" t="s">
        <v>34</v>
      </c>
      <c r="G2271" s="4">
        <v>43532.38315972222</v>
      </c>
      <c r="H2271" s="4">
        <v>43534.38315972222</v>
      </c>
      <c r="I2271" s="4">
        <v>43537.38315972222</v>
      </c>
      <c r="J2271" s="2">
        <v>62.0</v>
      </c>
      <c r="K2271" s="2">
        <v>103.0</v>
      </c>
      <c r="L2271" s="2" t="str">
        <f t="shared" si="1"/>
        <v>Delhi</v>
      </c>
      <c r="M2271" s="2" t="str">
        <f t="shared" si="2"/>
        <v>Bangalore-Delhi</v>
      </c>
      <c r="N2271" s="2" t="str">
        <f t="shared" si="7"/>
        <v>Outstation</v>
      </c>
      <c r="O2271" s="2" t="str">
        <f t="shared" si="3"/>
        <v>FastWheels</v>
      </c>
      <c r="P2271" s="2">
        <f t="shared" si="4"/>
        <v>-3</v>
      </c>
      <c r="Q2271" s="2">
        <f t="shared" si="5"/>
        <v>2</v>
      </c>
      <c r="R2271" s="2">
        <f t="shared" si="6"/>
        <v>165</v>
      </c>
    </row>
    <row r="2272" ht="14.25" customHeight="1">
      <c r="A2272" s="2">
        <v>513949.0</v>
      </c>
      <c r="B2272" s="2" t="s">
        <v>48</v>
      </c>
      <c r="C2272" s="2" t="s">
        <v>43</v>
      </c>
      <c r="D2272" s="2" t="s">
        <v>32</v>
      </c>
      <c r="E2272" s="2" t="s">
        <v>33</v>
      </c>
      <c r="F2272" s="2" t="s">
        <v>34</v>
      </c>
      <c r="G2272" s="4">
        <v>43532.38395833333</v>
      </c>
      <c r="H2272" s="4">
        <v>43532.38395833333</v>
      </c>
      <c r="I2272" s="4">
        <v>43539.38395833333</v>
      </c>
      <c r="J2272" s="2">
        <v>0.0</v>
      </c>
      <c r="K2272" s="2">
        <v>125.0</v>
      </c>
      <c r="L2272" s="2" t="str">
        <f t="shared" si="1"/>
        <v>Bangalore</v>
      </c>
      <c r="M2272" s="2" t="str">
        <f t="shared" si="2"/>
        <v>Bangalore-Bangalore</v>
      </c>
      <c r="N2272" s="2" t="str">
        <f t="shared" si="7"/>
        <v>Local</v>
      </c>
      <c r="O2272" s="2" t="str">
        <f t="shared" si="3"/>
        <v>Ship2Home</v>
      </c>
      <c r="P2272" s="2">
        <f t="shared" si="4"/>
        <v>-7</v>
      </c>
      <c r="Q2272" s="2">
        <f t="shared" si="5"/>
        <v>0</v>
      </c>
      <c r="R2272" s="2">
        <f t="shared" si="6"/>
        <v>125</v>
      </c>
    </row>
    <row r="2273" ht="14.25" customHeight="1">
      <c r="A2273" s="2">
        <v>906928.0</v>
      </c>
      <c r="B2273" s="2" t="s">
        <v>30</v>
      </c>
      <c r="C2273" s="2" t="s">
        <v>40</v>
      </c>
      <c r="D2273" s="2" t="s">
        <v>41</v>
      </c>
      <c r="E2273" s="2" t="s">
        <v>44</v>
      </c>
      <c r="F2273" s="2" t="s">
        <v>34</v>
      </c>
      <c r="G2273" s="4">
        <v>43532.38554398148</v>
      </c>
      <c r="H2273" s="4">
        <v>43538.38554398148</v>
      </c>
      <c r="I2273" s="4">
        <v>43539.38554398148</v>
      </c>
      <c r="J2273" s="2">
        <v>42.0</v>
      </c>
      <c r="K2273" s="2">
        <v>109.0</v>
      </c>
      <c r="L2273" s="2" t="str">
        <f t="shared" si="1"/>
        <v>Kolkata</v>
      </c>
      <c r="M2273" s="2" t="str">
        <f t="shared" si="2"/>
        <v>Delhi-Kolkata</v>
      </c>
      <c r="N2273" s="2" t="str">
        <f t="shared" si="7"/>
        <v>Outstation</v>
      </c>
      <c r="O2273" s="2" t="str">
        <f t="shared" si="3"/>
        <v>FastWheels</v>
      </c>
      <c r="P2273" s="2">
        <f t="shared" si="4"/>
        <v>-1</v>
      </c>
      <c r="Q2273" s="2">
        <f t="shared" si="5"/>
        <v>6</v>
      </c>
      <c r="R2273" s="2">
        <f t="shared" si="6"/>
        <v>151</v>
      </c>
    </row>
    <row r="2274" ht="14.25" customHeight="1">
      <c r="A2274" s="2">
        <v>46551.0</v>
      </c>
      <c r="B2274" s="2" t="s">
        <v>39</v>
      </c>
      <c r="C2274" s="2" t="s">
        <v>37</v>
      </c>
      <c r="D2274" s="2" t="s">
        <v>41</v>
      </c>
      <c r="E2274" s="2" t="s">
        <v>33</v>
      </c>
      <c r="F2274" s="2" t="s">
        <v>34</v>
      </c>
      <c r="G2274" s="4">
        <v>43532.38724537037</v>
      </c>
      <c r="H2274" s="4">
        <v>43540.38724537037</v>
      </c>
      <c r="I2274" s="4">
        <v>43536.38724537037</v>
      </c>
      <c r="J2274" s="2">
        <v>39.0</v>
      </c>
      <c r="K2274" s="2">
        <v>110.0</v>
      </c>
      <c r="L2274" s="2" t="str">
        <f t="shared" si="1"/>
        <v>Mumbai</v>
      </c>
      <c r="M2274" s="2" t="str">
        <f t="shared" si="2"/>
        <v>Delhi-Mumbai</v>
      </c>
      <c r="N2274" s="2" t="str">
        <f t="shared" si="7"/>
        <v>Outstation</v>
      </c>
      <c r="O2274" s="2" t="str">
        <f t="shared" si="3"/>
        <v>Ship2Home</v>
      </c>
      <c r="P2274" s="2">
        <f t="shared" si="4"/>
        <v>4</v>
      </c>
      <c r="Q2274" s="2">
        <f t="shared" si="5"/>
        <v>8</v>
      </c>
      <c r="R2274" s="2">
        <f t="shared" si="6"/>
        <v>149</v>
      </c>
    </row>
    <row r="2275" ht="14.25" customHeight="1">
      <c r="A2275" s="2">
        <v>16308.0</v>
      </c>
      <c r="B2275" s="2" t="s">
        <v>39</v>
      </c>
      <c r="C2275" s="2" t="s">
        <v>43</v>
      </c>
      <c r="D2275" s="2" t="s">
        <v>41</v>
      </c>
      <c r="E2275" s="2" t="s">
        <v>44</v>
      </c>
      <c r="F2275" s="2" t="s">
        <v>34</v>
      </c>
      <c r="G2275" s="4">
        <v>43532.38835648148</v>
      </c>
      <c r="H2275" s="4">
        <v>43536.38835648148</v>
      </c>
      <c r="I2275" s="4">
        <v>43535.38835648148</v>
      </c>
      <c r="J2275" s="2">
        <v>50.0</v>
      </c>
      <c r="K2275" s="2">
        <v>127.0</v>
      </c>
      <c r="L2275" s="2" t="str">
        <f t="shared" si="1"/>
        <v>Bangalore</v>
      </c>
      <c r="M2275" s="2" t="str">
        <f t="shared" si="2"/>
        <v>Delhi-Bangalore</v>
      </c>
      <c r="N2275" s="2" t="str">
        <f t="shared" si="7"/>
        <v>Outstation</v>
      </c>
      <c r="O2275" s="2" t="str">
        <f t="shared" si="3"/>
        <v>FastWheels</v>
      </c>
      <c r="P2275" s="2">
        <f t="shared" si="4"/>
        <v>1</v>
      </c>
      <c r="Q2275" s="2">
        <f t="shared" si="5"/>
        <v>4</v>
      </c>
      <c r="R2275" s="2">
        <f t="shared" si="6"/>
        <v>177</v>
      </c>
    </row>
    <row r="2276" ht="14.25" customHeight="1">
      <c r="A2276" s="2">
        <v>175603.0</v>
      </c>
      <c r="B2276" s="2" t="s">
        <v>47</v>
      </c>
      <c r="C2276" s="2" t="s">
        <v>37</v>
      </c>
      <c r="D2276" s="2" t="s">
        <v>41</v>
      </c>
      <c r="E2276" s="2" t="s">
        <v>44</v>
      </c>
      <c r="F2276" s="2" t="s">
        <v>34</v>
      </c>
      <c r="G2276" s="4">
        <v>43532.388761574075</v>
      </c>
      <c r="H2276" s="4">
        <v>43538.388761574075</v>
      </c>
      <c r="I2276" s="4">
        <v>43535.388761574075</v>
      </c>
      <c r="J2276" s="2">
        <v>83.0</v>
      </c>
      <c r="K2276" s="2">
        <v>87.0</v>
      </c>
      <c r="L2276" s="2" t="str">
        <f t="shared" si="1"/>
        <v>Mumbai</v>
      </c>
      <c r="M2276" s="2" t="str">
        <f t="shared" si="2"/>
        <v>Delhi-Mumbai</v>
      </c>
      <c r="N2276" s="2" t="str">
        <f t="shared" si="7"/>
        <v>Outstation</v>
      </c>
      <c r="O2276" s="2" t="str">
        <f t="shared" si="3"/>
        <v>FastWheels</v>
      </c>
      <c r="P2276" s="2">
        <f t="shared" si="4"/>
        <v>3</v>
      </c>
      <c r="Q2276" s="2">
        <f t="shared" si="5"/>
        <v>6</v>
      </c>
      <c r="R2276" s="2">
        <f t="shared" si="6"/>
        <v>170</v>
      </c>
    </row>
    <row r="2277" ht="14.25" customHeight="1">
      <c r="A2277" s="2">
        <v>326644.0</v>
      </c>
      <c r="B2277" s="2" t="s">
        <v>39</v>
      </c>
      <c r="C2277" s="2" t="s">
        <v>40</v>
      </c>
      <c r="D2277" s="2" t="s">
        <v>32</v>
      </c>
      <c r="E2277" s="2" t="s">
        <v>44</v>
      </c>
      <c r="F2277" s="2" t="s">
        <v>34</v>
      </c>
      <c r="G2277" s="4">
        <v>43532.40424768518</v>
      </c>
      <c r="H2277" s="4">
        <v>43535.40424768518</v>
      </c>
      <c r="I2277" s="4">
        <v>43535.40424768518</v>
      </c>
      <c r="J2277" s="2">
        <v>35.0</v>
      </c>
      <c r="K2277" s="2">
        <v>113.0</v>
      </c>
      <c r="L2277" s="2" t="str">
        <f t="shared" si="1"/>
        <v>Kolkata</v>
      </c>
      <c r="M2277" s="2" t="str">
        <f t="shared" si="2"/>
        <v>Bangalore-Kolkata</v>
      </c>
      <c r="N2277" s="2" t="str">
        <f t="shared" si="7"/>
        <v>Outstation</v>
      </c>
      <c r="O2277" s="2" t="str">
        <f t="shared" si="3"/>
        <v>FastWheels</v>
      </c>
      <c r="P2277" s="2">
        <f t="shared" si="4"/>
        <v>0</v>
      </c>
      <c r="Q2277" s="2">
        <f t="shared" si="5"/>
        <v>3</v>
      </c>
      <c r="R2277" s="2">
        <f t="shared" si="6"/>
        <v>148</v>
      </c>
    </row>
    <row r="2278" ht="14.25" customHeight="1">
      <c r="A2278" s="2">
        <v>490320.0</v>
      </c>
      <c r="B2278" s="2" t="s">
        <v>30</v>
      </c>
      <c r="C2278" s="2" t="s">
        <v>45</v>
      </c>
      <c r="D2278" s="2" t="s">
        <v>32</v>
      </c>
      <c r="E2278" s="2" t="s">
        <v>44</v>
      </c>
      <c r="F2278" s="2" t="s">
        <v>34</v>
      </c>
      <c r="G2278" s="4">
        <v>43532.40424768518</v>
      </c>
      <c r="H2278" s="4">
        <v>43540.40424768518</v>
      </c>
      <c r="I2278" s="4">
        <v>43537.40424768518</v>
      </c>
      <c r="J2278" s="2">
        <v>30.0</v>
      </c>
      <c r="K2278" s="2">
        <v>130.0</v>
      </c>
      <c r="L2278" s="2" t="str">
        <f t="shared" si="1"/>
        <v>Chennai</v>
      </c>
      <c r="M2278" s="2" t="str">
        <f t="shared" si="2"/>
        <v>Bangalore-Chennai</v>
      </c>
      <c r="N2278" s="2" t="str">
        <f t="shared" si="7"/>
        <v>Outstation</v>
      </c>
      <c r="O2278" s="2" t="str">
        <f t="shared" si="3"/>
        <v>FastWheels</v>
      </c>
      <c r="P2278" s="2">
        <f t="shared" si="4"/>
        <v>3</v>
      </c>
      <c r="Q2278" s="2">
        <f t="shared" si="5"/>
        <v>8</v>
      </c>
      <c r="R2278" s="2">
        <f t="shared" si="6"/>
        <v>160</v>
      </c>
    </row>
    <row r="2279" ht="14.25" customHeight="1">
      <c r="A2279" s="2">
        <v>47932.0</v>
      </c>
      <c r="B2279" s="2" t="s">
        <v>36</v>
      </c>
      <c r="C2279" s="2" t="s">
        <v>43</v>
      </c>
      <c r="D2279" s="2" t="s">
        <v>32</v>
      </c>
      <c r="E2279" s="2" t="s">
        <v>44</v>
      </c>
      <c r="F2279" s="2" t="s">
        <v>34</v>
      </c>
      <c r="G2279" s="4">
        <v>43532.40825231482</v>
      </c>
      <c r="H2279" s="4">
        <v>43532.40825231482</v>
      </c>
      <c r="I2279" s="4">
        <v>43536.40825231482</v>
      </c>
      <c r="J2279" s="2">
        <v>0.0</v>
      </c>
      <c r="K2279" s="2">
        <v>127.0</v>
      </c>
      <c r="L2279" s="2" t="str">
        <f t="shared" si="1"/>
        <v>Bangalore</v>
      </c>
      <c r="M2279" s="2" t="str">
        <f t="shared" si="2"/>
        <v>Bangalore-Bangalore</v>
      </c>
      <c r="N2279" s="2" t="str">
        <f t="shared" si="7"/>
        <v>Local</v>
      </c>
      <c r="O2279" s="2" t="str">
        <f t="shared" si="3"/>
        <v>FastWheels</v>
      </c>
      <c r="P2279" s="2">
        <f t="shared" si="4"/>
        <v>-4</v>
      </c>
      <c r="Q2279" s="2">
        <f t="shared" si="5"/>
        <v>0</v>
      </c>
      <c r="R2279" s="2">
        <f t="shared" si="6"/>
        <v>127</v>
      </c>
    </row>
    <row r="2280" ht="14.25" customHeight="1">
      <c r="A2280" s="2">
        <v>310167.0</v>
      </c>
      <c r="B2280" s="2" t="s">
        <v>47</v>
      </c>
      <c r="C2280" s="2" t="s">
        <v>37</v>
      </c>
      <c r="D2280" s="2" t="s">
        <v>32</v>
      </c>
      <c r="E2280" s="2" t="s">
        <v>33</v>
      </c>
      <c r="F2280" s="2" t="s">
        <v>34</v>
      </c>
      <c r="G2280" s="4">
        <v>43532.412303240744</v>
      </c>
      <c r="H2280" s="4">
        <v>43538.412303240744</v>
      </c>
      <c r="I2280" s="4">
        <v>43538.412303240744</v>
      </c>
      <c r="J2280" s="2">
        <v>45.0</v>
      </c>
      <c r="K2280" s="2">
        <v>106.0</v>
      </c>
      <c r="L2280" s="2" t="str">
        <f t="shared" si="1"/>
        <v>Mumbai</v>
      </c>
      <c r="M2280" s="2" t="str">
        <f t="shared" si="2"/>
        <v>Bangalore-Mumbai</v>
      </c>
      <c r="N2280" s="2" t="str">
        <f t="shared" si="7"/>
        <v>Outstation</v>
      </c>
      <c r="O2280" s="2" t="str">
        <f t="shared" si="3"/>
        <v>Ship2Home</v>
      </c>
      <c r="P2280" s="2">
        <f t="shared" si="4"/>
        <v>0</v>
      </c>
      <c r="Q2280" s="2">
        <f t="shared" si="5"/>
        <v>6</v>
      </c>
      <c r="R2280" s="2">
        <f t="shared" si="6"/>
        <v>151</v>
      </c>
    </row>
    <row r="2281" ht="14.25" customHeight="1">
      <c r="A2281" s="2">
        <v>854642.0</v>
      </c>
      <c r="B2281" s="2" t="s">
        <v>30</v>
      </c>
      <c r="C2281" s="2" t="s">
        <v>43</v>
      </c>
      <c r="D2281" s="2" t="s">
        <v>41</v>
      </c>
      <c r="E2281" s="2" t="s">
        <v>38</v>
      </c>
      <c r="F2281" s="2" t="s">
        <v>34</v>
      </c>
      <c r="G2281" s="4">
        <v>43532.415497685186</v>
      </c>
      <c r="H2281" s="4">
        <v>43537.415497685186</v>
      </c>
      <c r="I2281" s="4">
        <v>43535.415497685186</v>
      </c>
      <c r="J2281" s="2">
        <v>37.0</v>
      </c>
      <c r="K2281" s="2">
        <v>123.0</v>
      </c>
      <c r="L2281" s="2" t="str">
        <f t="shared" si="1"/>
        <v>Bangalore</v>
      </c>
      <c r="M2281" s="2" t="str">
        <f t="shared" si="2"/>
        <v>Delhi-Bangalore</v>
      </c>
      <c r="N2281" s="2" t="str">
        <f t="shared" si="7"/>
        <v>Outstation</v>
      </c>
      <c r="O2281" s="2" t="str">
        <f t="shared" si="3"/>
        <v>Ship2Home</v>
      </c>
      <c r="P2281" s="2">
        <f t="shared" si="4"/>
        <v>2</v>
      </c>
      <c r="Q2281" s="2">
        <f t="shared" si="5"/>
        <v>5</v>
      </c>
      <c r="R2281" s="2">
        <f t="shared" si="6"/>
        <v>160</v>
      </c>
    </row>
    <row r="2282" ht="14.25" customHeight="1">
      <c r="A2282" s="2">
        <v>616469.0</v>
      </c>
      <c r="B2282" s="2" t="s">
        <v>46</v>
      </c>
      <c r="C2282" s="2" t="s">
        <v>37</v>
      </c>
      <c r="D2282" s="2" t="s">
        <v>41</v>
      </c>
      <c r="E2282" s="2" t="s">
        <v>33</v>
      </c>
      <c r="F2282" s="2" t="s">
        <v>34</v>
      </c>
      <c r="G2282" s="4">
        <v>43532.420578703706</v>
      </c>
      <c r="H2282" s="4">
        <v>43537.420578703706</v>
      </c>
      <c r="I2282" s="4">
        <v>43538.420578703706</v>
      </c>
      <c r="J2282" s="2">
        <v>35.0</v>
      </c>
      <c r="K2282" s="2">
        <v>110.0</v>
      </c>
      <c r="L2282" s="2" t="str">
        <f t="shared" si="1"/>
        <v>Mumbai</v>
      </c>
      <c r="M2282" s="2" t="str">
        <f t="shared" si="2"/>
        <v>Delhi-Mumbai</v>
      </c>
      <c r="N2282" s="2" t="str">
        <f t="shared" si="7"/>
        <v>Outstation</v>
      </c>
      <c r="O2282" s="2" t="str">
        <f t="shared" si="3"/>
        <v>Ship2Home</v>
      </c>
      <c r="P2282" s="2">
        <f t="shared" si="4"/>
        <v>-1</v>
      </c>
      <c r="Q2282" s="2">
        <f t="shared" si="5"/>
        <v>5</v>
      </c>
      <c r="R2282" s="2">
        <f t="shared" si="6"/>
        <v>145</v>
      </c>
    </row>
    <row r="2283" ht="14.25" customHeight="1">
      <c r="A2283" s="2">
        <v>863291.0</v>
      </c>
      <c r="B2283" s="2" t="s">
        <v>47</v>
      </c>
      <c r="C2283" s="2" t="s">
        <v>31</v>
      </c>
      <c r="D2283" s="2" t="s">
        <v>41</v>
      </c>
      <c r="E2283" s="2" t="s">
        <v>44</v>
      </c>
      <c r="F2283" s="2" t="s">
        <v>34</v>
      </c>
      <c r="G2283" s="4">
        <v>43532.42084490741</v>
      </c>
      <c r="H2283" s="4">
        <v>43534.42084490741</v>
      </c>
      <c r="I2283" s="4">
        <v>43535.42084490741</v>
      </c>
      <c r="J2283" s="2">
        <v>0.0</v>
      </c>
      <c r="K2283" s="2">
        <v>104.0</v>
      </c>
      <c r="L2283" s="2" t="str">
        <f t="shared" si="1"/>
        <v>Delhi</v>
      </c>
      <c r="M2283" s="2" t="str">
        <f t="shared" si="2"/>
        <v>Delhi-Delhi</v>
      </c>
      <c r="N2283" s="2" t="str">
        <f t="shared" si="7"/>
        <v>Local</v>
      </c>
      <c r="O2283" s="2" t="str">
        <f t="shared" si="3"/>
        <v>FastWheels</v>
      </c>
      <c r="P2283" s="2">
        <f t="shared" si="4"/>
        <v>-1</v>
      </c>
      <c r="Q2283" s="2">
        <f t="shared" si="5"/>
        <v>2</v>
      </c>
      <c r="R2283" s="2">
        <f t="shared" si="6"/>
        <v>104</v>
      </c>
    </row>
    <row r="2284" ht="14.25" customHeight="1">
      <c r="A2284" s="2">
        <v>904250.0</v>
      </c>
      <c r="B2284" s="2" t="s">
        <v>42</v>
      </c>
      <c r="C2284" s="2" t="s">
        <v>31</v>
      </c>
      <c r="D2284" s="2" t="s">
        <v>41</v>
      </c>
      <c r="E2284" s="2" t="s">
        <v>44</v>
      </c>
      <c r="F2284" s="2" t="s">
        <v>34</v>
      </c>
      <c r="G2284" s="4">
        <v>43532.42114583333</v>
      </c>
      <c r="H2284" s="4">
        <v>43533.42114583333</v>
      </c>
      <c r="I2284" s="4">
        <v>43538.42114583333</v>
      </c>
      <c r="J2284" s="2">
        <v>0.0</v>
      </c>
      <c r="K2284" s="2">
        <v>100.0</v>
      </c>
      <c r="L2284" s="2" t="str">
        <f t="shared" si="1"/>
        <v>Delhi</v>
      </c>
      <c r="M2284" s="2" t="str">
        <f t="shared" si="2"/>
        <v>Delhi-Delhi</v>
      </c>
      <c r="N2284" s="2" t="str">
        <f t="shared" si="7"/>
        <v>Local</v>
      </c>
      <c r="O2284" s="2" t="str">
        <f t="shared" si="3"/>
        <v>FastWheels</v>
      </c>
      <c r="P2284" s="2">
        <f t="shared" si="4"/>
        <v>-5</v>
      </c>
      <c r="Q2284" s="2">
        <f t="shared" si="5"/>
        <v>1</v>
      </c>
      <c r="R2284" s="2">
        <f t="shared" si="6"/>
        <v>100</v>
      </c>
    </row>
    <row r="2285" ht="14.25" customHeight="1">
      <c r="A2285" s="2">
        <v>106354.0</v>
      </c>
      <c r="B2285" s="2" t="s">
        <v>47</v>
      </c>
      <c r="C2285" s="2" t="s">
        <v>31</v>
      </c>
      <c r="D2285" s="2" t="s">
        <v>32</v>
      </c>
      <c r="E2285" s="2" t="s">
        <v>44</v>
      </c>
      <c r="F2285" s="2" t="s">
        <v>34</v>
      </c>
      <c r="G2285" s="4">
        <v>43532.42141203704</v>
      </c>
      <c r="H2285" s="4">
        <v>43534.42141203704</v>
      </c>
      <c r="I2285" s="4">
        <v>43538.42141203704</v>
      </c>
      <c r="J2285" s="2">
        <v>69.0</v>
      </c>
      <c r="K2285" s="2">
        <v>101.0</v>
      </c>
      <c r="L2285" s="2" t="str">
        <f t="shared" si="1"/>
        <v>Delhi</v>
      </c>
      <c r="M2285" s="2" t="str">
        <f t="shared" si="2"/>
        <v>Bangalore-Delhi</v>
      </c>
      <c r="N2285" s="2" t="str">
        <f t="shared" si="7"/>
        <v>Outstation</v>
      </c>
      <c r="O2285" s="2" t="str">
        <f t="shared" si="3"/>
        <v>FastWheels</v>
      </c>
      <c r="P2285" s="2">
        <f t="shared" si="4"/>
        <v>-4</v>
      </c>
      <c r="Q2285" s="2">
        <f t="shared" si="5"/>
        <v>2</v>
      </c>
      <c r="R2285" s="2">
        <f t="shared" si="6"/>
        <v>170</v>
      </c>
    </row>
    <row r="2286" ht="14.25" customHeight="1">
      <c r="A2286" s="2">
        <v>477243.0</v>
      </c>
      <c r="B2286" s="2" t="s">
        <v>39</v>
      </c>
      <c r="C2286" s="2" t="s">
        <v>31</v>
      </c>
      <c r="D2286" s="2" t="s">
        <v>41</v>
      </c>
      <c r="E2286" s="2" t="s">
        <v>33</v>
      </c>
      <c r="F2286" s="2" t="s">
        <v>34</v>
      </c>
      <c r="G2286" s="4">
        <v>43532.42417824074</v>
      </c>
      <c r="H2286" s="4">
        <v>43536.42417824074</v>
      </c>
      <c r="I2286" s="4">
        <v>43536.42417824074</v>
      </c>
      <c r="J2286" s="2">
        <v>0.0</v>
      </c>
      <c r="K2286" s="2">
        <v>128.0</v>
      </c>
      <c r="L2286" s="2" t="str">
        <f t="shared" si="1"/>
        <v>Delhi</v>
      </c>
      <c r="M2286" s="2" t="str">
        <f t="shared" si="2"/>
        <v>Delhi-Delhi</v>
      </c>
      <c r="N2286" s="2" t="str">
        <f t="shared" si="7"/>
        <v>Local</v>
      </c>
      <c r="O2286" s="2" t="str">
        <f t="shared" si="3"/>
        <v>Ship2Home</v>
      </c>
      <c r="P2286" s="2">
        <f t="shared" si="4"/>
        <v>0</v>
      </c>
      <c r="Q2286" s="2">
        <f t="shared" si="5"/>
        <v>4</v>
      </c>
      <c r="R2286" s="2">
        <f t="shared" si="6"/>
        <v>128</v>
      </c>
    </row>
    <row r="2287" ht="14.25" customHeight="1">
      <c r="A2287" s="2">
        <v>480224.0</v>
      </c>
      <c r="B2287" s="2" t="s">
        <v>30</v>
      </c>
      <c r="C2287" s="2" t="s">
        <v>37</v>
      </c>
      <c r="D2287" s="2" t="s">
        <v>41</v>
      </c>
      <c r="E2287" s="2" t="s">
        <v>44</v>
      </c>
      <c r="F2287" s="2" t="s">
        <v>34</v>
      </c>
      <c r="G2287" s="4">
        <v>43532.42550925926</v>
      </c>
      <c r="H2287" s="4">
        <v>43535.42550925926</v>
      </c>
      <c r="I2287" s="4">
        <v>43535.42550925926</v>
      </c>
      <c r="J2287" s="2">
        <v>35.0</v>
      </c>
      <c r="K2287" s="2">
        <v>106.0</v>
      </c>
      <c r="L2287" s="2" t="str">
        <f t="shared" si="1"/>
        <v>Mumbai</v>
      </c>
      <c r="M2287" s="2" t="str">
        <f t="shared" si="2"/>
        <v>Delhi-Mumbai</v>
      </c>
      <c r="N2287" s="2" t="str">
        <f t="shared" si="7"/>
        <v>Outstation</v>
      </c>
      <c r="O2287" s="2" t="str">
        <f t="shared" si="3"/>
        <v>FastWheels</v>
      </c>
      <c r="P2287" s="2">
        <f t="shared" si="4"/>
        <v>0</v>
      </c>
      <c r="Q2287" s="2">
        <f t="shared" si="5"/>
        <v>3</v>
      </c>
      <c r="R2287" s="2">
        <f t="shared" si="6"/>
        <v>141</v>
      </c>
    </row>
    <row r="2288" ht="14.25" customHeight="1">
      <c r="A2288" s="2">
        <v>974227.0</v>
      </c>
      <c r="B2288" s="2" t="s">
        <v>39</v>
      </c>
      <c r="C2288" s="2" t="s">
        <v>37</v>
      </c>
      <c r="D2288" s="2" t="s">
        <v>32</v>
      </c>
      <c r="E2288" s="2" t="s">
        <v>44</v>
      </c>
      <c r="F2288" s="2" t="s">
        <v>34</v>
      </c>
      <c r="G2288" s="4">
        <v>43532.43320601852</v>
      </c>
      <c r="H2288" s="4">
        <v>43536.43320601852</v>
      </c>
      <c r="I2288" s="4">
        <v>43535.43320601852</v>
      </c>
      <c r="J2288" s="2">
        <v>63.0</v>
      </c>
      <c r="K2288" s="2">
        <v>93.0</v>
      </c>
      <c r="L2288" s="2" t="str">
        <f t="shared" si="1"/>
        <v>Mumbai</v>
      </c>
      <c r="M2288" s="2" t="str">
        <f t="shared" si="2"/>
        <v>Bangalore-Mumbai</v>
      </c>
      <c r="N2288" s="2" t="str">
        <f t="shared" si="7"/>
        <v>Outstation</v>
      </c>
      <c r="O2288" s="2" t="str">
        <f t="shared" si="3"/>
        <v>FastWheels</v>
      </c>
      <c r="P2288" s="2">
        <f t="shared" si="4"/>
        <v>1</v>
      </c>
      <c r="Q2288" s="2">
        <f t="shared" si="5"/>
        <v>4</v>
      </c>
      <c r="R2288" s="2">
        <f t="shared" si="6"/>
        <v>156</v>
      </c>
    </row>
    <row r="2289" ht="14.25" customHeight="1">
      <c r="A2289" s="2">
        <v>838585.0</v>
      </c>
      <c r="B2289" s="2" t="s">
        <v>46</v>
      </c>
      <c r="C2289" s="2" t="s">
        <v>45</v>
      </c>
      <c r="D2289" s="2" t="s">
        <v>41</v>
      </c>
      <c r="E2289" s="2" t="s">
        <v>33</v>
      </c>
      <c r="F2289" s="2" t="s">
        <v>34</v>
      </c>
      <c r="G2289" s="4">
        <v>43532.43885416666</v>
      </c>
      <c r="H2289" s="4">
        <v>43535.43885416666</v>
      </c>
      <c r="I2289" s="4">
        <v>43537.43885416666</v>
      </c>
      <c r="J2289" s="2">
        <v>45.0</v>
      </c>
      <c r="K2289" s="2">
        <v>124.0</v>
      </c>
      <c r="L2289" s="2" t="str">
        <f t="shared" si="1"/>
        <v>Chennai</v>
      </c>
      <c r="M2289" s="2" t="str">
        <f t="shared" si="2"/>
        <v>Delhi-Chennai</v>
      </c>
      <c r="N2289" s="2" t="str">
        <f t="shared" si="7"/>
        <v>Outstation</v>
      </c>
      <c r="O2289" s="2" t="str">
        <f t="shared" si="3"/>
        <v>Ship2Home</v>
      </c>
      <c r="P2289" s="2">
        <f t="shared" si="4"/>
        <v>-2</v>
      </c>
      <c r="Q2289" s="2">
        <f t="shared" si="5"/>
        <v>3</v>
      </c>
      <c r="R2289" s="2">
        <f t="shared" si="6"/>
        <v>169</v>
      </c>
    </row>
    <row r="2290" ht="14.25" customHeight="1">
      <c r="A2290" s="2">
        <v>598438.0</v>
      </c>
      <c r="B2290" s="2" t="s">
        <v>39</v>
      </c>
      <c r="C2290" s="2" t="s">
        <v>37</v>
      </c>
      <c r="D2290" s="2" t="s">
        <v>41</v>
      </c>
      <c r="E2290" s="2" t="s">
        <v>38</v>
      </c>
      <c r="F2290" s="2" t="s">
        <v>34</v>
      </c>
      <c r="G2290" s="4">
        <v>43532.44060185185</v>
      </c>
      <c r="H2290" s="4">
        <v>43535.44060185185</v>
      </c>
      <c r="I2290" s="4">
        <v>43537.44060185185</v>
      </c>
      <c r="J2290" s="2">
        <v>37.0</v>
      </c>
      <c r="K2290" s="2">
        <v>109.0</v>
      </c>
      <c r="L2290" s="2" t="str">
        <f t="shared" si="1"/>
        <v>Mumbai</v>
      </c>
      <c r="M2290" s="2" t="str">
        <f t="shared" si="2"/>
        <v>Delhi-Mumbai</v>
      </c>
      <c r="N2290" s="2" t="str">
        <f t="shared" si="7"/>
        <v>Outstation</v>
      </c>
      <c r="O2290" s="2" t="str">
        <f t="shared" si="3"/>
        <v>Ship2Home</v>
      </c>
      <c r="P2290" s="2">
        <f t="shared" si="4"/>
        <v>-2</v>
      </c>
      <c r="Q2290" s="2">
        <f t="shared" si="5"/>
        <v>3</v>
      </c>
      <c r="R2290" s="2">
        <f t="shared" si="6"/>
        <v>146</v>
      </c>
    </row>
    <row r="2291" ht="14.25" customHeight="1">
      <c r="A2291" s="2">
        <v>589005.0</v>
      </c>
      <c r="B2291" s="2" t="s">
        <v>39</v>
      </c>
      <c r="C2291" s="2" t="s">
        <v>45</v>
      </c>
      <c r="D2291" s="2" t="s">
        <v>32</v>
      </c>
      <c r="E2291" s="2" t="s">
        <v>33</v>
      </c>
      <c r="F2291" s="2" t="s">
        <v>34</v>
      </c>
      <c r="G2291" s="4">
        <v>43532.446967592594</v>
      </c>
      <c r="H2291" s="4">
        <v>43534.446967592594</v>
      </c>
      <c r="I2291" s="4">
        <v>43539.446967592594</v>
      </c>
      <c r="J2291" s="2">
        <v>43.0</v>
      </c>
      <c r="K2291" s="2">
        <v>130.0</v>
      </c>
      <c r="L2291" s="2" t="str">
        <f t="shared" si="1"/>
        <v>Chennai</v>
      </c>
      <c r="M2291" s="2" t="str">
        <f t="shared" si="2"/>
        <v>Bangalore-Chennai</v>
      </c>
      <c r="N2291" s="2" t="str">
        <f t="shared" si="7"/>
        <v>Outstation</v>
      </c>
      <c r="O2291" s="2" t="str">
        <f t="shared" si="3"/>
        <v>Ship2Home</v>
      </c>
      <c r="P2291" s="2">
        <f t="shared" si="4"/>
        <v>-5</v>
      </c>
      <c r="Q2291" s="2">
        <f t="shared" si="5"/>
        <v>2</v>
      </c>
      <c r="R2291" s="2">
        <f t="shared" si="6"/>
        <v>173</v>
      </c>
    </row>
    <row r="2292" ht="14.25" customHeight="1">
      <c r="A2292" s="2">
        <v>79087.0</v>
      </c>
      <c r="B2292" s="2" t="s">
        <v>36</v>
      </c>
      <c r="C2292" s="2" t="s">
        <v>43</v>
      </c>
      <c r="D2292" s="2" t="s">
        <v>32</v>
      </c>
      <c r="E2292" s="2" t="s">
        <v>33</v>
      </c>
      <c r="F2292" s="2" t="s">
        <v>34</v>
      </c>
      <c r="G2292" s="4">
        <v>43532.450150462966</v>
      </c>
      <c r="H2292" s="4">
        <v>43532.450150462966</v>
      </c>
      <c r="I2292" s="4">
        <v>43538.450150462966</v>
      </c>
      <c r="J2292" s="2">
        <v>0.0</v>
      </c>
      <c r="K2292" s="2">
        <v>125.0</v>
      </c>
      <c r="L2292" s="2" t="str">
        <f t="shared" si="1"/>
        <v>Bangalore</v>
      </c>
      <c r="M2292" s="2" t="str">
        <f t="shared" si="2"/>
        <v>Bangalore-Bangalore</v>
      </c>
      <c r="N2292" s="2" t="str">
        <f t="shared" si="7"/>
        <v>Local</v>
      </c>
      <c r="O2292" s="2" t="str">
        <f t="shared" si="3"/>
        <v>Ship2Home</v>
      </c>
      <c r="P2292" s="2">
        <f t="shared" si="4"/>
        <v>-6</v>
      </c>
      <c r="Q2292" s="2">
        <f t="shared" si="5"/>
        <v>0</v>
      </c>
      <c r="R2292" s="2">
        <f t="shared" si="6"/>
        <v>125</v>
      </c>
    </row>
    <row r="2293" ht="14.25" customHeight="1">
      <c r="A2293" s="2">
        <v>286888.0</v>
      </c>
      <c r="B2293" s="2" t="s">
        <v>39</v>
      </c>
      <c r="C2293" s="2" t="s">
        <v>37</v>
      </c>
      <c r="D2293" s="2" t="s">
        <v>32</v>
      </c>
      <c r="E2293" s="2" t="s">
        <v>44</v>
      </c>
      <c r="F2293" s="2" t="s">
        <v>34</v>
      </c>
      <c r="G2293" s="4">
        <v>43532.45226851852</v>
      </c>
      <c r="H2293" s="4">
        <v>43537.45226851852</v>
      </c>
      <c r="I2293" s="4">
        <v>43538.45226851852</v>
      </c>
      <c r="J2293" s="2">
        <v>44.0</v>
      </c>
      <c r="K2293" s="2">
        <v>108.0</v>
      </c>
      <c r="L2293" s="2" t="str">
        <f t="shared" si="1"/>
        <v>Mumbai</v>
      </c>
      <c r="M2293" s="2" t="str">
        <f t="shared" si="2"/>
        <v>Bangalore-Mumbai</v>
      </c>
      <c r="N2293" s="2" t="str">
        <f t="shared" si="7"/>
        <v>Outstation</v>
      </c>
      <c r="O2293" s="2" t="str">
        <f t="shared" si="3"/>
        <v>FastWheels</v>
      </c>
      <c r="P2293" s="2">
        <f t="shared" si="4"/>
        <v>-1</v>
      </c>
      <c r="Q2293" s="2">
        <f t="shared" si="5"/>
        <v>5</v>
      </c>
      <c r="R2293" s="2">
        <f t="shared" si="6"/>
        <v>152</v>
      </c>
    </row>
    <row r="2294" ht="14.25" customHeight="1">
      <c r="A2294" s="2">
        <v>359948.0</v>
      </c>
      <c r="B2294" s="2" t="s">
        <v>36</v>
      </c>
      <c r="C2294" s="2" t="s">
        <v>37</v>
      </c>
      <c r="D2294" s="2" t="s">
        <v>41</v>
      </c>
      <c r="E2294" s="2" t="s">
        <v>44</v>
      </c>
      <c r="F2294" s="2" t="s">
        <v>34</v>
      </c>
      <c r="G2294" s="4">
        <v>43532.45284722222</v>
      </c>
      <c r="H2294" s="4">
        <v>43534.45284722222</v>
      </c>
      <c r="I2294" s="4">
        <v>43536.45284722222</v>
      </c>
      <c r="J2294" s="2">
        <v>78.0</v>
      </c>
      <c r="K2294" s="2">
        <v>88.0</v>
      </c>
      <c r="L2294" s="2" t="str">
        <f t="shared" si="1"/>
        <v>Mumbai</v>
      </c>
      <c r="M2294" s="2" t="str">
        <f t="shared" si="2"/>
        <v>Delhi-Mumbai</v>
      </c>
      <c r="N2294" s="2" t="str">
        <f t="shared" si="7"/>
        <v>Outstation</v>
      </c>
      <c r="O2294" s="2" t="str">
        <f t="shared" si="3"/>
        <v>FastWheels</v>
      </c>
      <c r="P2294" s="2">
        <f t="shared" si="4"/>
        <v>-2</v>
      </c>
      <c r="Q2294" s="2">
        <f t="shared" si="5"/>
        <v>2</v>
      </c>
      <c r="R2294" s="2">
        <f t="shared" si="6"/>
        <v>166</v>
      </c>
    </row>
    <row r="2295" ht="14.25" customHeight="1">
      <c r="A2295" s="2">
        <v>753414.0</v>
      </c>
      <c r="B2295" s="2" t="s">
        <v>39</v>
      </c>
      <c r="C2295" s="2" t="s">
        <v>43</v>
      </c>
      <c r="D2295" s="2" t="s">
        <v>41</v>
      </c>
      <c r="E2295" s="2" t="s">
        <v>38</v>
      </c>
      <c r="F2295" s="2" t="s">
        <v>34</v>
      </c>
      <c r="G2295" s="4">
        <v>43532.45949074074</v>
      </c>
      <c r="H2295" s="4">
        <v>43538.45949074074</v>
      </c>
      <c r="I2295" s="4">
        <v>43535.45949074074</v>
      </c>
      <c r="J2295" s="2">
        <v>32.0</v>
      </c>
      <c r="K2295" s="2">
        <v>128.0</v>
      </c>
      <c r="L2295" s="2" t="str">
        <f t="shared" si="1"/>
        <v>Bangalore</v>
      </c>
      <c r="M2295" s="2" t="str">
        <f t="shared" si="2"/>
        <v>Delhi-Bangalore</v>
      </c>
      <c r="N2295" s="2" t="str">
        <f t="shared" si="7"/>
        <v>Outstation</v>
      </c>
      <c r="O2295" s="2" t="str">
        <f t="shared" si="3"/>
        <v>Ship2Home</v>
      </c>
      <c r="P2295" s="2">
        <f t="shared" si="4"/>
        <v>3</v>
      </c>
      <c r="Q2295" s="2">
        <f t="shared" si="5"/>
        <v>6</v>
      </c>
      <c r="R2295" s="2">
        <f t="shared" si="6"/>
        <v>160</v>
      </c>
    </row>
    <row r="2296" ht="14.25" customHeight="1">
      <c r="A2296" s="2">
        <v>463522.0</v>
      </c>
      <c r="B2296" s="2" t="s">
        <v>36</v>
      </c>
      <c r="C2296" s="2" t="s">
        <v>45</v>
      </c>
      <c r="D2296" s="2" t="s">
        <v>41</v>
      </c>
      <c r="E2296" s="2" t="s">
        <v>44</v>
      </c>
      <c r="F2296" s="2" t="s">
        <v>34</v>
      </c>
      <c r="G2296" s="4">
        <v>43532.4603125</v>
      </c>
      <c r="H2296" s="4">
        <v>43542.4603125</v>
      </c>
      <c r="I2296" s="4">
        <v>43535.4603125</v>
      </c>
      <c r="J2296" s="2">
        <v>71.0</v>
      </c>
      <c r="K2296" s="2">
        <v>101.0</v>
      </c>
      <c r="L2296" s="2" t="str">
        <f t="shared" si="1"/>
        <v>Chennai</v>
      </c>
      <c r="M2296" s="2" t="str">
        <f t="shared" si="2"/>
        <v>Delhi-Chennai</v>
      </c>
      <c r="N2296" s="2" t="str">
        <f t="shared" si="7"/>
        <v>Outstation</v>
      </c>
      <c r="O2296" s="2" t="str">
        <f t="shared" si="3"/>
        <v>FastWheels</v>
      </c>
      <c r="P2296" s="2">
        <f t="shared" si="4"/>
        <v>7</v>
      </c>
      <c r="Q2296" s="2">
        <f t="shared" si="5"/>
        <v>10</v>
      </c>
      <c r="R2296" s="2">
        <f t="shared" si="6"/>
        <v>172</v>
      </c>
    </row>
    <row r="2297" ht="14.25" customHeight="1">
      <c r="A2297" s="2">
        <v>763204.0</v>
      </c>
      <c r="B2297" s="2" t="s">
        <v>36</v>
      </c>
      <c r="C2297" s="2" t="s">
        <v>45</v>
      </c>
      <c r="D2297" s="2" t="s">
        <v>41</v>
      </c>
      <c r="E2297" s="2" t="s">
        <v>44</v>
      </c>
      <c r="F2297" s="2" t="s">
        <v>34</v>
      </c>
      <c r="G2297" s="4">
        <v>43532.461493055554</v>
      </c>
      <c r="H2297" s="4">
        <v>43538.461493055554</v>
      </c>
      <c r="I2297" s="4">
        <v>43537.461493055554</v>
      </c>
      <c r="J2297" s="2">
        <v>39.0</v>
      </c>
      <c r="K2297" s="2">
        <v>129.0</v>
      </c>
      <c r="L2297" s="2" t="str">
        <f t="shared" si="1"/>
        <v>Chennai</v>
      </c>
      <c r="M2297" s="2" t="str">
        <f t="shared" si="2"/>
        <v>Delhi-Chennai</v>
      </c>
      <c r="N2297" s="2" t="str">
        <f t="shared" si="7"/>
        <v>Outstation</v>
      </c>
      <c r="O2297" s="2" t="str">
        <f t="shared" si="3"/>
        <v>FastWheels</v>
      </c>
      <c r="P2297" s="2">
        <f t="shared" si="4"/>
        <v>1</v>
      </c>
      <c r="Q2297" s="2">
        <f t="shared" si="5"/>
        <v>6</v>
      </c>
      <c r="R2297" s="2">
        <f t="shared" si="6"/>
        <v>168</v>
      </c>
    </row>
    <row r="2298" ht="14.25" customHeight="1">
      <c r="A2298" s="2">
        <v>344820.0</v>
      </c>
      <c r="B2298" s="2" t="s">
        <v>48</v>
      </c>
      <c r="C2298" s="2" t="s">
        <v>45</v>
      </c>
      <c r="D2298" s="2" t="s">
        <v>41</v>
      </c>
      <c r="E2298" s="2" t="s">
        <v>44</v>
      </c>
      <c r="F2298" s="2" t="s">
        <v>34</v>
      </c>
      <c r="G2298" s="4">
        <v>43532.46413194444</v>
      </c>
      <c r="H2298" s="4">
        <v>43539.46413194444</v>
      </c>
      <c r="I2298" s="4">
        <v>43538.46413194444</v>
      </c>
      <c r="J2298" s="2">
        <v>64.0</v>
      </c>
      <c r="K2298" s="2">
        <v>104.0</v>
      </c>
      <c r="L2298" s="2" t="str">
        <f t="shared" si="1"/>
        <v>Chennai</v>
      </c>
      <c r="M2298" s="2" t="str">
        <f t="shared" si="2"/>
        <v>Delhi-Chennai</v>
      </c>
      <c r="N2298" s="2" t="str">
        <f t="shared" si="7"/>
        <v>Outstation</v>
      </c>
      <c r="O2298" s="2" t="str">
        <f t="shared" si="3"/>
        <v>FastWheels</v>
      </c>
      <c r="P2298" s="2">
        <f t="shared" si="4"/>
        <v>1</v>
      </c>
      <c r="Q2298" s="2">
        <f t="shared" si="5"/>
        <v>7</v>
      </c>
      <c r="R2298" s="2">
        <f t="shared" si="6"/>
        <v>168</v>
      </c>
    </row>
    <row r="2299" ht="14.25" customHeight="1">
      <c r="A2299" s="2">
        <v>670188.0</v>
      </c>
      <c r="B2299" s="2" t="s">
        <v>48</v>
      </c>
      <c r="C2299" s="2" t="s">
        <v>43</v>
      </c>
      <c r="D2299" s="2" t="s">
        <v>41</v>
      </c>
      <c r="E2299" s="2" t="s">
        <v>44</v>
      </c>
      <c r="F2299" s="2" t="s">
        <v>34</v>
      </c>
      <c r="G2299" s="4">
        <v>43532.46596064815</v>
      </c>
      <c r="H2299" s="4">
        <v>43536.46596064815</v>
      </c>
      <c r="I2299" s="4">
        <v>43536.46596064815</v>
      </c>
      <c r="J2299" s="2">
        <v>63.0</v>
      </c>
      <c r="K2299" s="2">
        <v>108.0</v>
      </c>
      <c r="L2299" s="2" t="str">
        <f t="shared" si="1"/>
        <v>Bangalore</v>
      </c>
      <c r="M2299" s="2" t="str">
        <f t="shared" si="2"/>
        <v>Delhi-Bangalore</v>
      </c>
      <c r="N2299" s="2" t="str">
        <f t="shared" si="7"/>
        <v>Outstation</v>
      </c>
      <c r="O2299" s="2" t="str">
        <f t="shared" si="3"/>
        <v>FastWheels</v>
      </c>
      <c r="P2299" s="2">
        <f t="shared" si="4"/>
        <v>0</v>
      </c>
      <c r="Q2299" s="2">
        <f t="shared" si="5"/>
        <v>4</v>
      </c>
      <c r="R2299" s="2">
        <f t="shared" si="6"/>
        <v>171</v>
      </c>
    </row>
    <row r="2300" ht="14.25" customHeight="1">
      <c r="A2300" s="2">
        <v>930526.0</v>
      </c>
      <c r="B2300" s="2" t="s">
        <v>36</v>
      </c>
      <c r="C2300" s="2" t="s">
        <v>37</v>
      </c>
      <c r="D2300" s="2" t="s">
        <v>41</v>
      </c>
      <c r="E2300" s="2" t="s">
        <v>38</v>
      </c>
      <c r="F2300" s="2" t="s">
        <v>34</v>
      </c>
      <c r="G2300" s="4">
        <v>43532.46673611111</v>
      </c>
      <c r="H2300" s="4">
        <v>43541.46673611111</v>
      </c>
      <c r="I2300" s="4">
        <v>43535.46673611111</v>
      </c>
      <c r="J2300" s="2">
        <v>28.0</v>
      </c>
      <c r="K2300" s="2">
        <v>105.0</v>
      </c>
      <c r="L2300" s="2" t="str">
        <f t="shared" si="1"/>
        <v>Mumbai</v>
      </c>
      <c r="M2300" s="2" t="str">
        <f t="shared" si="2"/>
        <v>Delhi-Mumbai</v>
      </c>
      <c r="N2300" s="2" t="str">
        <f t="shared" si="7"/>
        <v>Outstation</v>
      </c>
      <c r="O2300" s="2" t="str">
        <f t="shared" si="3"/>
        <v>Ship2Home</v>
      </c>
      <c r="P2300" s="2">
        <f t="shared" si="4"/>
        <v>6</v>
      </c>
      <c r="Q2300" s="2">
        <f t="shared" si="5"/>
        <v>9</v>
      </c>
      <c r="R2300" s="2">
        <f t="shared" si="6"/>
        <v>133</v>
      </c>
    </row>
    <row r="2301" ht="14.25" customHeight="1">
      <c r="A2301" s="2">
        <v>10346.0</v>
      </c>
      <c r="B2301" s="2" t="s">
        <v>39</v>
      </c>
      <c r="C2301" s="2" t="s">
        <v>31</v>
      </c>
      <c r="D2301" s="2" t="s">
        <v>41</v>
      </c>
      <c r="E2301" s="2" t="s">
        <v>38</v>
      </c>
      <c r="F2301" s="2" t="s">
        <v>34</v>
      </c>
      <c r="G2301" s="4">
        <v>43532.46701388889</v>
      </c>
      <c r="H2301" s="4">
        <v>43536.46701388889</v>
      </c>
      <c r="I2301" s="4">
        <v>43539.46701388889</v>
      </c>
      <c r="J2301" s="2">
        <v>0.0</v>
      </c>
      <c r="K2301" s="2">
        <v>123.0</v>
      </c>
      <c r="L2301" s="2" t="str">
        <f t="shared" si="1"/>
        <v>Delhi</v>
      </c>
      <c r="M2301" s="2" t="str">
        <f t="shared" si="2"/>
        <v>Delhi-Delhi</v>
      </c>
      <c r="N2301" s="2" t="str">
        <f t="shared" si="7"/>
        <v>Local</v>
      </c>
      <c r="O2301" s="2" t="str">
        <f t="shared" si="3"/>
        <v>Ship2Home</v>
      </c>
      <c r="P2301" s="2">
        <f t="shared" si="4"/>
        <v>-3</v>
      </c>
      <c r="Q2301" s="2">
        <f t="shared" si="5"/>
        <v>4</v>
      </c>
      <c r="R2301" s="2">
        <f t="shared" si="6"/>
        <v>123</v>
      </c>
    </row>
    <row r="2302" ht="14.25" customHeight="1">
      <c r="A2302" s="2">
        <v>722263.0</v>
      </c>
      <c r="B2302" s="2" t="s">
        <v>39</v>
      </c>
      <c r="C2302" s="2" t="s">
        <v>31</v>
      </c>
      <c r="D2302" s="2" t="s">
        <v>41</v>
      </c>
      <c r="E2302" s="2" t="s">
        <v>33</v>
      </c>
      <c r="F2302" s="2" t="s">
        <v>34</v>
      </c>
      <c r="G2302" s="4">
        <v>43532.471180555556</v>
      </c>
      <c r="H2302" s="4">
        <v>43534.471180555556</v>
      </c>
      <c r="I2302" s="4">
        <v>43535.471180555556</v>
      </c>
      <c r="J2302" s="2">
        <v>0.0</v>
      </c>
      <c r="K2302" s="2">
        <v>127.0</v>
      </c>
      <c r="L2302" s="2" t="str">
        <f t="shared" si="1"/>
        <v>Delhi</v>
      </c>
      <c r="M2302" s="2" t="str">
        <f t="shared" si="2"/>
        <v>Delhi-Delhi</v>
      </c>
      <c r="N2302" s="2" t="str">
        <f t="shared" si="7"/>
        <v>Local</v>
      </c>
      <c r="O2302" s="2" t="str">
        <f t="shared" si="3"/>
        <v>Ship2Home</v>
      </c>
      <c r="P2302" s="2">
        <f t="shared" si="4"/>
        <v>-1</v>
      </c>
      <c r="Q2302" s="2">
        <f t="shared" si="5"/>
        <v>2</v>
      </c>
      <c r="R2302" s="2">
        <f t="shared" si="6"/>
        <v>127</v>
      </c>
    </row>
    <row r="2303" ht="14.25" customHeight="1">
      <c r="A2303" s="2">
        <v>956061.0</v>
      </c>
      <c r="B2303" s="2" t="s">
        <v>30</v>
      </c>
      <c r="C2303" s="2" t="s">
        <v>45</v>
      </c>
      <c r="D2303" s="2" t="s">
        <v>32</v>
      </c>
      <c r="E2303" s="2" t="s">
        <v>44</v>
      </c>
      <c r="F2303" s="2" t="s">
        <v>34</v>
      </c>
      <c r="G2303" s="4">
        <v>43532.4790625</v>
      </c>
      <c r="H2303" s="4">
        <v>43538.4790625</v>
      </c>
      <c r="I2303" s="4">
        <v>43535.4790625</v>
      </c>
      <c r="J2303" s="2">
        <v>62.0</v>
      </c>
      <c r="K2303" s="2">
        <v>104.0</v>
      </c>
      <c r="L2303" s="2" t="str">
        <f t="shared" si="1"/>
        <v>Chennai</v>
      </c>
      <c r="M2303" s="2" t="str">
        <f t="shared" si="2"/>
        <v>Bangalore-Chennai</v>
      </c>
      <c r="N2303" s="2" t="str">
        <f t="shared" si="7"/>
        <v>Outstation</v>
      </c>
      <c r="O2303" s="2" t="str">
        <f t="shared" si="3"/>
        <v>FastWheels</v>
      </c>
      <c r="P2303" s="2">
        <f t="shared" si="4"/>
        <v>3</v>
      </c>
      <c r="Q2303" s="2">
        <f t="shared" si="5"/>
        <v>6</v>
      </c>
      <c r="R2303" s="2">
        <f t="shared" si="6"/>
        <v>166</v>
      </c>
    </row>
    <row r="2304" ht="14.25" customHeight="1">
      <c r="A2304" s="2">
        <v>956996.0</v>
      </c>
      <c r="B2304" s="2" t="s">
        <v>39</v>
      </c>
      <c r="C2304" s="2" t="s">
        <v>43</v>
      </c>
      <c r="D2304" s="2" t="s">
        <v>41</v>
      </c>
      <c r="E2304" s="2" t="s">
        <v>44</v>
      </c>
      <c r="F2304" s="2" t="s">
        <v>34</v>
      </c>
      <c r="G2304" s="4">
        <v>43532.48189814815</v>
      </c>
      <c r="H2304" s="4">
        <v>43535.48189814815</v>
      </c>
      <c r="I2304" s="4">
        <v>43537.48189814815</v>
      </c>
      <c r="J2304" s="2">
        <v>44.0</v>
      </c>
      <c r="K2304" s="2">
        <v>129.0</v>
      </c>
      <c r="L2304" s="2" t="str">
        <f t="shared" si="1"/>
        <v>Bangalore</v>
      </c>
      <c r="M2304" s="2" t="str">
        <f t="shared" si="2"/>
        <v>Delhi-Bangalore</v>
      </c>
      <c r="N2304" s="2" t="str">
        <f t="shared" si="7"/>
        <v>Outstation</v>
      </c>
      <c r="O2304" s="2" t="str">
        <f t="shared" si="3"/>
        <v>FastWheels</v>
      </c>
      <c r="P2304" s="2">
        <f t="shared" si="4"/>
        <v>-2</v>
      </c>
      <c r="Q2304" s="2">
        <f t="shared" si="5"/>
        <v>3</v>
      </c>
      <c r="R2304" s="2">
        <f t="shared" si="6"/>
        <v>173</v>
      </c>
    </row>
    <row r="2305" ht="14.25" customHeight="1">
      <c r="A2305" s="2">
        <v>182660.0</v>
      </c>
      <c r="B2305" s="2" t="s">
        <v>47</v>
      </c>
      <c r="C2305" s="2" t="s">
        <v>43</v>
      </c>
      <c r="D2305" s="2" t="s">
        <v>41</v>
      </c>
      <c r="E2305" s="2" t="s">
        <v>44</v>
      </c>
      <c r="F2305" s="2" t="s">
        <v>34</v>
      </c>
      <c r="G2305" s="4">
        <v>43532.48322916667</v>
      </c>
      <c r="H2305" s="4">
        <v>43537.48322916667</v>
      </c>
      <c r="I2305" s="4">
        <v>43535.48322916667</v>
      </c>
      <c r="J2305" s="2">
        <v>25.0</v>
      </c>
      <c r="K2305" s="2">
        <v>126.0</v>
      </c>
      <c r="L2305" s="2" t="str">
        <f t="shared" si="1"/>
        <v>Bangalore</v>
      </c>
      <c r="M2305" s="2" t="str">
        <f t="shared" si="2"/>
        <v>Delhi-Bangalore</v>
      </c>
      <c r="N2305" s="2" t="str">
        <f t="shared" si="7"/>
        <v>Outstation</v>
      </c>
      <c r="O2305" s="2" t="str">
        <f t="shared" si="3"/>
        <v>FastWheels</v>
      </c>
      <c r="P2305" s="2">
        <f t="shared" si="4"/>
        <v>2</v>
      </c>
      <c r="Q2305" s="2">
        <f t="shared" si="5"/>
        <v>5</v>
      </c>
      <c r="R2305" s="2">
        <f t="shared" si="6"/>
        <v>151</v>
      </c>
    </row>
    <row r="2306" ht="14.25" customHeight="1">
      <c r="A2306" s="2">
        <v>387870.0</v>
      </c>
      <c r="B2306" s="2" t="s">
        <v>36</v>
      </c>
      <c r="C2306" s="2" t="s">
        <v>31</v>
      </c>
      <c r="D2306" s="2" t="s">
        <v>32</v>
      </c>
      <c r="E2306" s="2" t="s">
        <v>44</v>
      </c>
      <c r="F2306" s="2" t="s">
        <v>34</v>
      </c>
      <c r="G2306" s="4">
        <v>43532.48501157408</v>
      </c>
      <c r="H2306" s="4">
        <v>43534.48501157408</v>
      </c>
      <c r="I2306" s="4">
        <v>43536.48501157408</v>
      </c>
      <c r="J2306" s="2">
        <v>74.0</v>
      </c>
      <c r="K2306" s="2">
        <v>106.0</v>
      </c>
      <c r="L2306" s="2" t="str">
        <f t="shared" si="1"/>
        <v>Delhi</v>
      </c>
      <c r="M2306" s="2" t="str">
        <f t="shared" si="2"/>
        <v>Bangalore-Delhi</v>
      </c>
      <c r="N2306" s="2" t="str">
        <f t="shared" si="7"/>
        <v>Outstation</v>
      </c>
      <c r="O2306" s="2" t="str">
        <f t="shared" si="3"/>
        <v>FastWheels</v>
      </c>
      <c r="P2306" s="2">
        <f t="shared" si="4"/>
        <v>-2</v>
      </c>
      <c r="Q2306" s="2">
        <f t="shared" si="5"/>
        <v>2</v>
      </c>
      <c r="R2306" s="2">
        <f t="shared" si="6"/>
        <v>180</v>
      </c>
    </row>
    <row r="2307" ht="14.25" customHeight="1">
      <c r="A2307" s="2">
        <v>644994.0</v>
      </c>
      <c r="B2307" s="2" t="s">
        <v>39</v>
      </c>
      <c r="C2307" s="2" t="s">
        <v>37</v>
      </c>
      <c r="D2307" s="2" t="s">
        <v>32</v>
      </c>
      <c r="E2307" s="2" t="s">
        <v>38</v>
      </c>
      <c r="F2307" s="2" t="s">
        <v>34</v>
      </c>
      <c r="G2307" s="4">
        <v>43532.493159722224</v>
      </c>
      <c r="H2307" s="4">
        <v>43540.493159722224</v>
      </c>
      <c r="I2307" s="4">
        <v>43535.493159722224</v>
      </c>
      <c r="J2307" s="2">
        <v>33.0</v>
      </c>
      <c r="K2307" s="2">
        <v>106.0</v>
      </c>
      <c r="L2307" s="2" t="str">
        <f t="shared" si="1"/>
        <v>Mumbai</v>
      </c>
      <c r="M2307" s="2" t="str">
        <f t="shared" si="2"/>
        <v>Bangalore-Mumbai</v>
      </c>
      <c r="N2307" s="2" t="str">
        <f t="shared" si="7"/>
        <v>Outstation</v>
      </c>
      <c r="O2307" s="2" t="str">
        <f t="shared" si="3"/>
        <v>Ship2Home</v>
      </c>
      <c r="P2307" s="2">
        <f t="shared" si="4"/>
        <v>5</v>
      </c>
      <c r="Q2307" s="2">
        <f t="shared" si="5"/>
        <v>8</v>
      </c>
      <c r="R2307" s="2">
        <f t="shared" si="6"/>
        <v>139</v>
      </c>
    </row>
    <row r="2308" ht="14.25" customHeight="1">
      <c r="A2308" s="2">
        <v>181475.0</v>
      </c>
      <c r="B2308" s="2" t="s">
        <v>39</v>
      </c>
      <c r="C2308" s="2" t="s">
        <v>43</v>
      </c>
      <c r="D2308" s="2" t="s">
        <v>41</v>
      </c>
      <c r="E2308" s="2" t="s">
        <v>33</v>
      </c>
      <c r="F2308" s="2" t="s">
        <v>34</v>
      </c>
      <c r="G2308" s="4">
        <v>43532.49469907407</v>
      </c>
      <c r="H2308" s="4">
        <v>43536.49469907407</v>
      </c>
      <c r="I2308" s="4">
        <v>43536.49469907407</v>
      </c>
      <c r="J2308" s="2">
        <v>44.0</v>
      </c>
      <c r="K2308" s="2">
        <v>124.0</v>
      </c>
      <c r="L2308" s="2" t="str">
        <f t="shared" si="1"/>
        <v>Bangalore</v>
      </c>
      <c r="M2308" s="2" t="str">
        <f t="shared" si="2"/>
        <v>Delhi-Bangalore</v>
      </c>
      <c r="N2308" s="2" t="str">
        <f t="shared" si="7"/>
        <v>Outstation</v>
      </c>
      <c r="O2308" s="2" t="str">
        <f t="shared" si="3"/>
        <v>Ship2Home</v>
      </c>
      <c r="P2308" s="2">
        <f t="shared" si="4"/>
        <v>0</v>
      </c>
      <c r="Q2308" s="2">
        <f t="shared" si="5"/>
        <v>4</v>
      </c>
      <c r="R2308" s="2">
        <f t="shared" si="6"/>
        <v>168</v>
      </c>
    </row>
    <row r="2309" ht="14.25" customHeight="1">
      <c r="A2309" s="2">
        <v>867967.0</v>
      </c>
      <c r="B2309" s="2" t="s">
        <v>36</v>
      </c>
      <c r="C2309" s="2" t="s">
        <v>43</v>
      </c>
      <c r="D2309" s="2" t="s">
        <v>41</v>
      </c>
      <c r="E2309" s="2" t="s">
        <v>44</v>
      </c>
      <c r="F2309" s="2" t="s">
        <v>34</v>
      </c>
      <c r="G2309" s="4">
        <v>43532.50270833333</v>
      </c>
      <c r="H2309" s="4">
        <v>43535.50270833333</v>
      </c>
      <c r="I2309" s="4">
        <v>43537.50270833333</v>
      </c>
      <c r="J2309" s="2">
        <v>84.0</v>
      </c>
      <c r="K2309" s="2">
        <v>106.0</v>
      </c>
      <c r="L2309" s="2" t="str">
        <f t="shared" si="1"/>
        <v>Bangalore</v>
      </c>
      <c r="M2309" s="2" t="str">
        <f t="shared" si="2"/>
        <v>Delhi-Bangalore</v>
      </c>
      <c r="N2309" s="2" t="str">
        <f t="shared" si="7"/>
        <v>Outstation</v>
      </c>
      <c r="O2309" s="2" t="str">
        <f t="shared" si="3"/>
        <v>FastWheels</v>
      </c>
      <c r="P2309" s="2">
        <f t="shared" si="4"/>
        <v>-2</v>
      </c>
      <c r="Q2309" s="2">
        <f t="shared" si="5"/>
        <v>3</v>
      </c>
      <c r="R2309" s="2">
        <f t="shared" si="6"/>
        <v>190</v>
      </c>
    </row>
    <row r="2310" ht="14.25" customHeight="1">
      <c r="A2310" s="2">
        <v>209728.0</v>
      </c>
      <c r="B2310" s="2" t="s">
        <v>42</v>
      </c>
      <c r="C2310" s="2" t="s">
        <v>40</v>
      </c>
      <c r="D2310" s="2" t="s">
        <v>32</v>
      </c>
      <c r="E2310" s="2" t="s">
        <v>44</v>
      </c>
      <c r="F2310" s="2" t="s">
        <v>34</v>
      </c>
      <c r="G2310" s="4">
        <v>43532.506423611114</v>
      </c>
      <c r="H2310" s="4">
        <v>43535.506423611114</v>
      </c>
      <c r="I2310" s="4">
        <v>43536.506423611114</v>
      </c>
      <c r="J2310" s="2">
        <v>48.0</v>
      </c>
      <c r="K2310" s="2">
        <v>112.0</v>
      </c>
      <c r="L2310" s="2" t="str">
        <f t="shared" si="1"/>
        <v>Kolkata</v>
      </c>
      <c r="M2310" s="2" t="str">
        <f t="shared" si="2"/>
        <v>Bangalore-Kolkata</v>
      </c>
      <c r="N2310" s="2" t="str">
        <f t="shared" si="7"/>
        <v>Outstation</v>
      </c>
      <c r="O2310" s="2" t="str">
        <f t="shared" si="3"/>
        <v>FastWheels</v>
      </c>
      <c r="P2310" s="2">
        <f t="shared" si="4"/>
        <v>-1</v>
      </c>
      <c r="Q2310" s="2">
        <f t="shared" si="5"/>
        <v>3</v>
      </c>
      <c r="R2310" s="2">
        <f t="shared" si="6"/>
        <v>160</v>
      </c>
    </row>
    <row r="2311" ht="14.25" customHeight="1">
      <c r="A2311" s="2">
        <v>527236.0</v>
      </c>
      <c r="B2311" s="2" t="s">
        <v>36</v>
      </c>
      <c r="C2311" s="2" t="s">
        <v>43</v>
      </c>
      <c r="D2311" s="2" t="s">
        <v>32</v>
      </c>
      <c r="E2311" s="2" t="s">
        <v>44</v>
      </c>
      <c r="F2311" s="2" t="s">
        <v>34</v>
      </c>
      <c r="G2311" s="4">
        <v>43532.50679398148</v>
      </c>
      <c r="H2311" s="4">
        <v>43533.50679398148</v>
      </c>
      <c r="I2311" s="4">
        <v>43538.50679398148</v>
      </c>
      <c r="J2311" s="2">
        <v>0.0</v>
      </c>
      <c r="K2311" s="2">
        <v>128.0</v>
      </c>
      <c r="L2311" s="2" t="str">
        <f t="shared" si="1"/>
        <v>Bangalore</v>
      </c>
      <c r="M2311" s="2" t="str">
        <f t="shared" si="2"/>
        <v>Bangalore-Bangalore</v>
      </c>
      <c r="N2311" s="2" t="str">
        <f t="shared" si="7"/>
        <v>Local</v>
      </c>
      <c r="O2311" s="2" t="str">
        <f t="shared" si="3"/>
        <v>FastWheels</v>
      </c>
      <c r="P2311" s="2">
        <f t="shared" si="4"/>
        <v>-5</v>
      </c>
      <c r="Q2311" s="2">
        <f t="shared" si="5"/>
        <v>1</v>
      </c>
      <c r="R2311" s="2">
        <f t="shared" si="6"/>
        <v>128</v>
      </c>
    </row>
    <row r="2312" ht="14.25" customHeight="1">
      <c r="A2312" s="2">
        <v>589877.0</v>
      </c>
      <c r="B2312" s="2" t="s">
        <v>30</v>
      </c>
      <c r="C2312" s="2" t="s">
        <v>37</v>
      </c>
      <c r="D2312" s="2" t="s">
        <v>41</v>
      </c>
      <c r="E2312" s="2" t="s">
        <v>33</v>
      </c>
      <c r="F2312" s="2" t="s">
        <v>34</v>
      </c>
      <c r="G2312" s="4">
        <v>43532.507731481484</v>
      </c>
      <c r="H2312" s="4">
        <v>43538.507731481484</v>
      </c>
      <c r="I2312" s="4">
        <v>43538.507731481484</v>
      </c>
      <c r="J2312" s="2">
        <v>26.0</v>
      </c>
      <c r="K2312" s="2">
        <v>112.0</v>
      </c>
      <c r="L2312" s="2" t="str">
        <f t="shared" si="1"/>
        <v>Mumbai</v>
      </c>
      <c r="M2312" s="2" t="str">
        <f t="shared" si="2"/>
        <v>Delhi-Mumbai</v>
      </c>
      <c r="N2312" s="2" t="str">
        <f t="shared" si="7"/>
        <v>Outstation</v>
      </c>
      <c r="O2312" s="2" t="str">
        <f t="shared" si="3"/>
        <v>Ship2Home</v>
      </c>
      <c r="P2312" s="2">
        <f t="shared" si="4"/>
        <v>0</v>
      </c>
      <c r="Q2312" s="2">
        <f t="shared" si="5"/>
        <v>6</v>
      </c>
      <c r="R2312" s="2">
        <f t="shared" si="6"/>
        <v>138</v>
      </c>
    </row>
    <row r="2313" ht="14.25" customHeight="1">
      <c r="A2313" s="2">
        <v>791294.0</v>
      </c>
      <c r="B2313" s="2" t="s">
        <v>39</v>
      </c>
      <c r="C2313" s="2" t="s">
        <v>43</v>
      </c>
      <c r="D2313" s="2" t="s">
        <v>32</v>
      </c>
      <c r="E2313" s="2" t="s">
        <v>38</v>
      </c>
      <c r="F2313" s="2" t="s">
        <v>34</v>
      </c>
      <c r="G2313" s="4">
        <v>43532.51136574074</v>
      </c>
      <c r="H2313" s="4">
        <v>43533.51136574074</v>
      </c>
      <c r="I2313" s="4">
        <v>43535.51136574074</v>
      </c>
      <c r="J2313" s="2">
        <v>0.0</v>
      </c>
      <c r="K2313" s="2">
        <v>126.0</v>
      </c>
      <c r="L2313" s="2" t="str">
        <f t="shared" si="1"/>
        <v>Bangalore</v>
      </c>
      <c r="M2313" s="2" t="str">
        <f t="shared" si="2"/>
        <v>Bangalore-Bangalore</v>
      </c>
      <c r="N2313" s="2" t="str">
        <f t="shared" si="7"/>
        <v>Local</v>
      </c>
      <c r="O2313" s="2" t="str">
        <f t="shared" si="3"/>
        <v>Ship2Home</v>
      </c>
      <c r="P2313" s="2">
        <f t="shared" si="4"/>
        <v>-2</v>
      </c>
      <c r="Q2313" s="2">
        <f t="shared" si="5"/>
        <v>1</v>
      </c>
      <c r="R2313" s="2">
        <f t="shared" si="6"/>
        <v>126</v>
      </c>
    </row>
    <row r="2314" ht="14.25" customHeight="1">
      <c r="A2314" s="2">
        <v>531040.0</v>
      </c>
      <c r="B2314" s="2" t="s">
        <v>39</v>
      </c>
      <c r="C2314" s="2" t="s">
        <v>37</v>
      </c>
      <c r="D2314" s="2" t="s">
        <v>32</v>
      </c>
      <c r="E2314" s="2" t="s">
        <v>44</v>
      </c>
      <c r="F2314" s="2" t="s">
        <v>34</v>
      </c>
      <c r="G2314" s="4">
        <v>43532.515868055554</v>
      </c>
      <c r="H2314" s="4">
        <v>43534.515868055554</v>
      </c>
      <c r="I2314" s="4">
        <v>43537.515868055554</v>
      </c>
      <c r="J2314" s="2">
        <v>29.0</v>
      </c>
      <c r="K2314" s="2">
        <v>114.0</v>
      </c>
      <c r="L2314" s="2" t="str">
        <f t="shared" si="1"/>
        <v>Mumbai</v>
      </c>
      <c r="M2314" s="2" t="str">
        <f t="shared" si="2"/>
        <v>Bangalore-Mumbai</v>
      </c>
      <c r="N2314" s="2" t="str">
        <f t="shared" si="7"/>
        <v>Outstation</v>
      </c>
      <c r="O2314" s="2" t="str">
        <f t="shared" si="3"/>
        <v>FastWheels</v>
      </c>
      <c r="P2314" s="2">
        <f t="shared" si="4"/>
        <v>-3</v>
      </c>
      <c r="Q2314" s="2">
        <f t="shared" si="5"/>
        <v>2</v>
      </c>
      <c r="R2314" s="2">
        <f t="shared" si="6"/>
        <v>143</v>
      </c>
    </row>
    <row r="2315" ht="14.25" customHeight="1">
      <c r="A2315" s="2">
        <v>752558.0</v>
      </c>
      <c r="B2315" s="2" t="s">
        <v>30</v>
      </c>
      <c r="C2315" s="2" t="s">
        <v>43</v>
      </c>
      <c r="D2315" s="2" t="s">
        <v>41</v>
      </c>
      <c r="E2315" s="2" t="s">
        <v>44</v>
      </c>
      <c r="F2315" s="2" t="s">
        <v>34</v>
      </c>
      <c r="G2315" s="4">
        <v>43532.53015046296</v>
      </c>
      <c r="H2315" s="4">
        <v>43534.53015046296</v>
      </c>
      <c r="I2315" s="4">
        <v>43535.53015046296</v>
      </c>
      <c r="J2315" s="2">
        <v>83.0</v>
      </c>
      <c r="K2315" s="2">
        <v>105.0</v>
      </c>
      <c r="L2315" s="2" t="str">
        <f t="shared" si="1"/>
        <v>Bangalore</v>
      </c>
      <c r="M2315" s="2" t="str">
        <f t="shared" si="2"/>
        <v>Delhi-Bangalore</v>
      </c>
      <c r="N2315" s="2" t="str">
        <f t="shared" si="7"/>
        <v>Outstation</v>
      </c>
      <c r="O2315" s="2" t="str">
        <f t="shared" si="3"/>
        <v>FastWheels</v>
      </c>
      <c r="P2315" s="2">
        <f t="shared" si="4"/>
        <v>-1</v>
      </c>
      <c r="Q2315" s="2">
        <f t="shared" si="5"/>
        <v>2</v>
      </c>
      <c r="R2315" s="2">
        <f t="shared" si="6"/>
        <v>188</v>
      </c>
    </row>
    <row r="2316" ht="14.25" customHeight="1">
      <c r="A2316" s="2">
        <v>62724.0</v>
      </c>
      <c r="B2316" s="2" t="s">
        <v>39</v>
      </c>
      <c r="C2316" s="2" t="s">
        <v>31</v>
      </c>
      <c r="D2316" s="2" t="s">
        <v>41</v>
      </c>
      <c r="E2316" s="2" t="s">
        <v>44</v>
      </c>
      <c r="F2316" s="2" t="s">
        <v>34</v>
      </c>
      <c r="G2316" s="4">
        <v>43532.53068287037</v>
      </c>
      <c r="H2316" s="4">
        <v>43534.53068287037</v>
      </c>
      <c r="I2316" s="4">
        <v>43539.53068287037</v>
      </c>
      <c r="J2316" s="2">
        <v>0.0</v>
      </c>
      <c r="K2316" s="2">
        <v>121.0</v>
      </c>
      <c r="L2316" s="2" t="str">
        <f t="shared" si="1"/>
        <v>Delhi</v>
      </c>
      <c r="M2316" s="2" t="str">
        <f t="shared" si="2"/>
        <v>Delhi-Delhi</v>
      </c>
      <c r="N2316" s="2" t="str">
        <f t="shared" si="7"/>
        <v>Local</v>
      </c>
      <c r="O2316" s="2" t="str">
        <f t="shared" si="3"/>
        <v>FastWheels</v>
      </c>
      <c r="P2316" s="2">
        <f t="shared" si="4"/>
        <v>-5</v>
      </c>
      <c r="Q2316" s="2">
        <f t="shared" si="5"/>
        <v>2</v>
      </c>
      <c r="R2316" s="2">
        <f t="shared" si="6"/>
        <v>121</v>
      </c>
    </row>
    <row r="2317" ht="14.25" customHeight="1">
      <c r="A2317" s="2">
        <v>16439.0</v>
      </c>
      <c r="B2317" s="2" t="s">
        <v>46</v>
      </c>
      <c r="C2317" s="2" t="s">
        <v>43</v>
      </c>
      <c r="D2317" s="2" t="s">
        <v>32</v>
      </c>
      <c r="E2317" s="2" t="s">
        <v>33</v>
      </c>
      <c r="F2317" s="2" t="s">
        <v>34</v>
      </c>
      <c r="G2317" s="4">
        <v>43532.53628472222</v>
      </c>
      <c r="H2317" s="4">
        <v>43535.53628472222</v>
      </c>
      <c r="I2317" s="4">
        <v>43536.53628472222</v>
      </c>
      <c r="J2317" s="2">
        <v>0.0</v>
      </c>
      <c r="K2317" s="2">
        <v>123.0</v>
      </c>
      <c r="L2317" s="2" t="str">
        <f t="shared" si="1"/>
        <v>Bangalore</v>
      </c>
      <c r="M2317" s="2" t="str">
        <f t="shared" si="2"/>
        <v>Bangalore-Bangalore</v>
      </c>
      <c r="N2317" s="2" t="str">
        <f t="shared" si="7"/>
        <v>Local</v>
      </c>
      <c r="O2317" s="2" t="str">
        <f t="shared" si="3"/>
        <v>Ship2Home</v>
      </c>
      <c r="P2317" s="2">
        <f t="shared" si="4"/>
        <v>-1</v>
      </c>
      <c r="Q2317" s="2">
        <f t="shared" si="5"/>
        <v>3</v>
      </c>
      <c r="R2317" s="2">
        <f t="shared" si="6"/>
        <v>123</v>
      </c>
    </row>
    <row r="2318" ht="14.25" customHeight="1">
      <c r="A2318" s="2">
        <v>957703.0</v>
      </c>
      <c r="B2318" s="2" t="s">
        <v>46</v>
      </c>
      <c r="C2318" s="2" t="s">
        <v>31</v>
      </c>
      <c r="D2318" s="2" t="s">
        <v>41</v>
      </c>
      <c r="E2318" s="2" t="s">
        <v>33</v>
      </c>
      <c r="F2318" s="2" t="s">
        <v>34</v>
      </c>
      <c r="G2318" s="4">
        <v>43532.53728009259</v>
      </c>
      <c r="H2318" s="4">
        <v>43534.53728009259</v>
      </c>
      <c r="I2318" s="4">
        <v>43536.53728009259</v>
      </c>
      <c r="J2318" s="2">
        <v>0.0</v>
      </c>
      <c r="K2318" s="2">
        <v>122.0</v>
      </c>
      <c r="L2318" s="2" t="str">
        <f t="shared" si="1"/>
        <v>Delhi</v>
      </c>
      <c r="M2318" s="2" t="str">
        <f t="shared" si="2"/>
        <v>Delhi-Delhi</v>
      </c>
      <c r="N2318" s="2" t="str">
        <f t="shared" si="7"/>
        <v>Local</v>
      </c>
      <c r="O2318" s="2" t="str">
        <f t="shared" si="3"/>
        <v>Ship2Home</v>
      </c>
      <c r="P2318" s="2">
        <f t="shared" si="4"/>
        <v>-2</v>
      </c>
      <c r="Q2318" s="2">
        <f t="shared" si="5"/>
        <v>2</v>
      </c>
      <c r="R2318" s="2">
        <f t="shared" si="6"/>
        <v>122</v>
      </c>
    </row>
    <row r="2319" ht="14.25" customHeight="1">
      <c r="A2319" s="2">
        <v>941357.0</v>
      </c>
      <c r="B2319" s="2" t="s">
        <v>39</v>
      </c>
      <c r="C2319" s="2" t="s">
        <v>37</v>
      </c>
      <c r="D2319" s="2" t="s">
        <v>41</v>
      </c>
      <c r="E2319" s="2" t="s">
        <v>44</v>
      </c>
      <c r="F2319" s="2" t="s">
        <v>34</v>
      </c>
      <c r="G2319" s="4">
        <v>43532.53748842593</v>
      </c>
      <c r="H2319" s="4">
        <v>43534.53748842593</v>
      </c>
      <c r="I2319" s="4">
        <v>43538.53748842593</v>
      </c>
      <c r="J2319" s="2">
        <v>77.0</v>
      </c>
      <c r="K2319" s="2">
        <v>90.0</v>
      </c>
      <c r="L2319" s="2" t="str">
        <f t="shared" si="1"/>
        <v>Mumbai</v>
      </c>
      <c r="M2319" s="2" t="str">
        <f t="shared" si="2"/>
        <v>Delhi-Mumbai</v>
      </c>
      <c r="N2319" s="2" t="str">
        <f t="shared" si="7"/>
        <v>Outstation</v>
      </c>
      <c r="O2319" s="2" t="str">
        <f t="shared" si="3"/>
        <v>FastWheels</v>
      </c>
      <c r="P2319" s="2">
        <f t="shared" si="4"/>
        <v>-4</v>
      </c>
      <c r="Q2319" s="2">
        <f t="shared" si="5"/>
        <v>2</v>
      </c>
      <c r="R2319" s="2">
        <f t="shared" si="6"/>
        <v>167</v>
      </c>
    </row>
    <row r="2320" ht="14.25" customHeight="1">
      <c r="A2320" s="2">
        <v>260374.0</v>
      </c>
      <c r="B2320" s="2" t="s">
        <v>30</v>
      </c>
      <c r="C2320" s="2" t="s">
        <v>43</v>
      </c>
      <c r="D2320" s="2" t="s">
        <v>32</v>
      </c>
      <c r="E2320" s="2" t="s">
        <v>38</v>
      </c>
      <c r="F2320" s="2" t="s">
        <v>34</v>
      </c>
      <c r="G2320" s="4">
        <v>43532.5396412037</v>
      </c>
      <c r="H2320" s="4">
        <v>43532.5396412037</v>
      </c>
      <c r="I2320" s="4">
        <v>43535.5396412037</v>
      </c>
      <c r="J2320" s="2">
        <v>0.0</v>
      </c>
      <c r="K2320" s="2">
        <v>123.0</v>
      </c>
      <c r="L2320" s="2" t="str">
        <f t="shared" si="1"/>
        <v>Bangalore</v>
      </c>
      <c r="M2320" s="2" t="str">
        <f t="shared" si="2"/>
        <v>Bangalore-Bangalore</v>
      </c>
      <c r="N2320" s="2" t="str">
        <f t="shared" si="7"/>
        <v>Local</v>
      </c>
      <c r="O2320" s="2" t="str">
        <f t="shared" si="3"/>
        <v>Ship2Home</v>
      </c>
      <c r="P2320" s="2">
        <f t="shared" si="4"/>
        <v>-3</v>
      </c>
      <c r="Q2320" s="2">
        <f t="shared" si="5"/>
        <v>0</v>
      </c>
      <c r="R2320" s="2">
        <f t="shared" si="6"/>
        <v>123</v>
      </c>
    </row>
    <row r="2321" ht="14.25" customHeight="1">
      <c r="A2321" s="2">
        <v>724009.0</v>
      </c>
      <c r="B2321" s="2" t="s">
        <v>47</v>
      </c>
      <c r="C2321" s="2" t="s">
        <v>43</v>
      </c>
      <c r="D2321" s="2" t="s">
        <v>32</v>
      </c>
      <c r="E2321" s="2" t="s">
        <v>33</v>
      </c>
      <c r="F2321" s="2" t="s">
        <v>34</v>
      </c>
      <c r="G2321" s="4">
        <v>43532.539988425924</v>
      </c>
      <c r="H2321" s="4">
        <v>43533.539988425924</v>
      </c>
      <c r="I2321" s="4">
        <v>43535.539988425924</v>
      </c>
      <c r="J2321" s="2">
        <v>0.0</v>
      </c>
      <c r="K2321" s="2">
        <v>125.0</v>
      </c>
      <c r="L2321" s="2" t="str">
        <f t="shared" si="1"/>
        <v>Bangalore</v>
      </c>
      <c r="M2321" s="2" t="str">
        <f t="shared" si="2"/>
        <v>Bangalore-Bangalore</v>
      </c>
      <c r="N2321" s="2" t="str">
        <f t="shared" si="7"/>
        <v>Local</v>
      </c>
      <c r="O2321" s="2" t="str">
        <f t="shared" si="3"/>
        <v>Ship2Home</v>
      </c>
      <c r="P2321" s="2">
        <f t="shared" si="4"/>
        <v>-2</v>
      </c>
      <c r="Q2321" s="2">
        <f t="shared" si="5"/>
        <v>1</v>
      </c>
      <c r="R2321" s="2">
        <f t="shared" si="6"/>
        <v>125</v>
      </c>
    </row>
    <row r="2322" ht="14.25" customHeight="1">
      <c r="A2322" s="2">
        <v>480938.0</v>
      </c>
      <c r="B2322" s="2" t="s">
        <v>30</v>
      </c>
      <c r="C2322" s="2" t="s">
        <v>43</v>
      </c>
      <c r="D2322" s="2" t="s">
        <v>32</v>
      </c>
      <c r="E2322" s="2" t="s">
        <v>38</v>
      </c>
      <c r="F2322" s="2" t="s">
        <v>34</v>
      </c>
      <c r="G2322" s="4">
        <v>43532.54659722222</v>
      </c>
      <c r="H2322" s="4">
        <v>43533.54659722222</v>
      </c>
      <c r="I2322" s="4">
        <v>43538.54659722222</v>
      </c>
      <c r="J2322" s="2">
        <v>0.0</v>
      </c>
      <c r="K2322" s="2">
        <v>122.0</v>
      </c>
      <c r="L2322" s="2" t="str">
        <f t="shared" si="1"/>
        <v>Bangalore</v>
      </c>
      <c r="M2322" s="2" t="str">
        <f t="shared" si="2"/>
        <v>Bangalore-Bangalore</v>
      </c>
      <c r="N2322" s="2" t="str">
        <f t="shared" si="7"/>
        <v>Local</v>
      </c>
      <c r="O2322" s="2" t="str">
        <f t="shared" si="3"/>
        <v>Ship2Home</v>
      </c>
      <c r="P2322" s="2">
        <f t="shared" si="4"/>
        <v>-5</v>
      </c>
      <c r="Q2322" s="2">
        <f t="shared" si="5"/>
        <v>1</v>
      </c>
      <c r="R2322" s="2">
        <f t="shared" si="6"/>
        <v>122</v>
      </c>
    </row>
    <row r="2323" ht="14.25" customHeight="1">
      <c r="A2323" s="2">
        <v>655385.0</v>
      </c>
      <c r="B2323" s="2" t="s">
        <v>47</v>
      </c>
      <c r="C2323" s="2" t="s">
        <v>43</v>
      </c>
      <c r="D2323" s="2" t="s">
        <v>32</v>
      </c>
      <c r="E2323" s="2" t="s">
        <v>44</v>
      </c>
      <c r="F2323" s="2" t="s">
        <v>34</v>
      </c>
      <c r="G2323" s="4">
        <v>43532.553923611114</v>
      </c>
      <c r="H2323" s="4">
        <v>43536.553923611114</v>
      </c>
      <c r="I2323" s="4">
        <v>43539.553923611114</v>
      </c>
      <c r="J2323" s="2">
        <v>0.0</v>
      </c>
      <c r="K2323" s="2">
        <v>107.0</v>
      </c>
      <c r="L2323" s="2" t="str">
        <f t="shared" si="1"/>
        <v>Bangalore</v>
      </c>
      <c r="M2323" s="2" t="str">
        <f t="shared" si="2"/>
        <v>Bangalore-Bangalore</v>
      </c>
      <c r="N2323" s="2" t="str">
        <f t="shared" si="7"/>
        <v>Local</v>
      </c>
      <c r="O2323" s="2" t="str">
        <f t="shared" si="3"/>
        <v>FastWheels</v>
      </c>
      <c r="P2323" s="2">
        <f t="shared" si="4"/>
        <v>-3</v>
      </c>
      <c r="Q2323" s="2">
        <f t="shared" si="5"/>
        <v>4</v>
      </c>
      <c r="R2323" s="2">
        <f t="shared" si="6"/>
        <v>107</v>
      </c>
    </row>
    <row r="2324" ht="14.25" customHeight="1">
      <c r="A2324" s="2">
        <v>204488.0</v>
      </c>
      <c r="B2324" s="2" t="s">
        <v>42</v>
      </c>
      <c r="C2324" s="2" t="s">
        <v>43</v>
      </c>
      <c r="D2324" s="2" t="s">
        <v>41</v>
      </c>
      <c r="E2324" s="2" t="s">
        <v>44</v>
      </c>
      <c r="F2324" s="2" t="s">
        <v>34</v>
      </c>
      <c r="G2324" s="4">
        <v>43532.55767361111</v>
      </c>
      <c r="H2324" s="4">
        <v>43538.55767361111</v>
      </c>
      <c r="I2324" s="4">
        <v>43536.55767361111</v>
      </c>
      <c r="J2324" s="2">
        <v>75.0</v>
      </c>
      <c r="K2324" s="2">
        <v>105.0</v>
      </c>
      <c r="L2324" s="2" t="str">
        <f t="shared" si="1"/>
        <v>Bangalore</v>
      </c>
      <c r="M2324" s="2" t="str">
        <f t="shared" si="2"/>
        <v>Delhi-Bangalore</v>
      </c>
      <c r="N2324" s="2" t="str">
        <f t="shared" si="7"/>
        <v>Outstation</v>
      </c>
      <c r="O2324" s="2" t="str">
        <f t="shared" si="3"/>
        <v>FastWheels</v>
      </c>
      <c r="P2324" s="2">
        <f t="shared" si="4"/>
        <v>2</v>
      </c>
      <c r="Q2324" s="2">
        <f t="shared" si="5"/>
        <v>6</v>
      </c>
      <c r="R2324" s="2">
        <f t="shared" si="6"/>
        <v>180</v>
      </c>
    </row>
    <row r="2325" ht="14.25" customHeight="1">
      <c r="A2325" s="2">
        <v>641326.0</v>
      </c>
      <c r="B2325" s="2" t="s">
        <v>30</v>
      </c>
      <c r="C2325" s="2" t="s">
        <v>45</v>
      </c>
      <c r="D2325" s="2" t="s">
        <v>41</v>
      </c>
      <c r="E2325" s="2" t="s">
        <v>44</v>
      </c>
      <c r="F2325" s="2" t="s">
        <v>34</v>
      </c>
      <c r="G2325" s="4">
        <v>43532.55771990741</v>
      </c>
      <c r="H2325" s="4">
        <v>43537.55771990741</v>
      </c>
      <c r="I2325" s="4">
        <v>43535.55771990741</v>
      </c>
      <c r="J2325" s="2">
        <v>65.0</v>
      </c>
      <c r="K2325" s="2">
        <v>101.0</v>
      </c>
      <c r="L2325" s="2" t="str">
        <f t="shared" si="1"/>
        <v>Chennai</v>
      </c>
      <c r="M2325" s="2" t="str">
        <f t="shared" si="2"/>
        <v>Delhi-Chennai</v>
      </c>
      <c r="N2325" s="2" t="str">
        <f t="shared" si="7"/>
        <v>Outstation</v>
      </c>
      <c r="O2325" s="2" t="str">
        <f t="shared" si="3"/>
        <v>FastWheels</v>
      </c>
      <c r="P2325" s="2">
        <f t="shared" si="4"/>
        <v>2</v>
      </c>
      <c r="Q2325" s="2">
        <f t="shared" si="5"/>
        <v>5</v>
      </c>
      <c r="R2325" s="2">
        <f t="shared" si="6"/>
        <v>166</v>
      </c>
    </row>
    <row r="2326" ht="14.25" customHeight="1">
      <c r="A2326" s="2">
        <v>87420.0</v>
      </c>
      <c r="B2326" s="2" t="s">
        <v>39</v>
      </c>
      <c r="C2326" s="2" t="s">
        <v>31</v>
      </c>
      <c r="D2326" s="2" t="s">
        <v>41</v>
      </c>
      <c r="E2326" s="2" t="s">
        <v>44</v>
      </c>
      <c r="F2326" s="2" t="s">
        <v>34</v>
      </c>
      <c r="G2326" s="4">
        <v>43532.560277777775</v>
      </c>
      <c r="H2326" s="4">
        <v>43536.560277777775</v>
      </c>
      <c r="I2326" s="4">
        <v>43537.560277777775</v>
      </c>
      <c r="J2326" s="2">
        <v>0.0</v>
      </c>
      <c r="K2326" s="2">
        <v>123.0</v>
      </c>
      <c r="L2326" s="2" t="str">
        <f t="shared" si="1"/>
        <v>Delhi</v>
      </c>
      <c r="M2326" s="2" t="str">
        <f t="shared" si="2"/>
        <v>Delhi-Delhi</v>
      </c>
      <c r="N2326" s="2" t="str">
        <f t="shared" si="7"/>
        <v>Local</v>
      </c>
      <c r="O2326" s="2" t="str">
        <f t="shared" si="3"/>
        <v>FastWheels</v>
      </c>
      <c r="P2326" s="2">
        <f t="shared" si="4"/>
        <v>-1</v>
      </c>
      <c r="Q2326" s="2">
        <f t="shared" si="5"/>
        <v>4</v>
      </c>
      <c r="R2326" s="2">
        <f t="shared" si="6"/>
        <v>123</v>
      </c>
    </row>
    <row r="2327" ht="14.25" customHeight="1">
      <c r="A2327" s="2">
        <v>485970.0</v>
      </c>
      <c r="B2327" s="2" t="s">
        <v>30</v>
      </c>
      <c r="C2327" s="2" t="s">
        <v>37</v>
      </c>
      <c r="D2327" s="2" t="s">
        <v>32</v>
      </c>
      <c r="E2327" s="2" t="s">
        <v>38</v>
      </c>
      <c r="F2327" s="2" t="s">
        <v>34</v>
      </c>
      <c r="G2327" s="4">
        <v>43532.561631944445</v>
      </c>
      <c r="H2327" s="4">
        <v>43539.561631944445</v>
      </c>
      <c r="I2327" s="4">
        <v>43535.561631944445</v>
      </c>
      <c r="J2327" s="2">
        <v>45.0</v>
      </c>
      <c r="K2327" s="2">
        <v>114.0</v>
      </c>
      <c r="L2327" s="2" t="str">
        <f t="shared" si="1"/>
        <v>Mumbai</v>
      </c>
      <c r="M2327" s="2" t="str">
        <f t="shared" si="2"/>
        <v>Bangalore-Mumbai</v>
      </c>
      <c r="N2327" s="2" t="str">
        <f t="shared" si="7"/>
        <v>Outstation</v>
      </c>
      <c r="O2327" s="2" t="str">
        <f t="shared" si="3"/>
        <v>Ship2Home</v>
      </c>
      <c r="P2327" s="2">
        <f t="shared" si="4"/>
        <v>4</v>
      </c>
      <c r="Q2327" s="2">
        <f t="shared" si="5"/>
        <v>7</v>
      </c>
      <c r="R2327" s="2">
        <f t="shared" si="6"/>
        <v>159</v>
      </c>
    </row>
    <row r="2328" ht="14.25" customHeight="1">
      <c r="A2328" s="2">
        <v>926500.0</v>
      </c>
      <c r="B2328" s="2" t="s">
        <v>39</v>
      </c>
      <c r="C2328" s="2" t="s">
        <v>37</v>
      </c>
      <c r="D2328" s="2" t="s">
        <v>41</v>
      </c>
      <c r="E2328" s="2" t="s">
        <v>44</v>
      </c>
      <c r="F2328" s="2" t="s">
        <v>34</v>
      </c>
      <c r="G2328" s="4">
        <v>43532.56186342592</v>
      </c>
      <c r="H2328" s="4">
        <v>43537.56186342592</v>
      </c>
      <c r="I2328" s="4">
        <v>43535.56186342592</v>
      </c>
      <c r="J2328" s="2">
        <v>34.0</v>
      </c>
      <c r="K2328" s="2">
        <v>114.0</v>
      </c>
      <c r="L2328" s="2" t="str">
        <f t="shared" si="1"/>
        <v>Mumbai</v>
      </c>
      <c r="M2328" s="2" t="str">
        <f t="shared" si="2"/>
        <v>Delhi-Mumbai</v>
      </c>
      <c r="N2328" s="2" t="str">
        <f t="shared" si="7"/>
        <v>Outstation</v>
      </c>
      <c r="O2328" s="2" t="str">
        <f t="shared" si="3"/>
        <v>FastWheels</v>
      </c>
      <c r="P2328" s="2">
        <f t="shared" si="4"/>
        <v>2</v>
      </c>
      <c r="Q2328" s="2">
        <f t="shared" si="5"/>
        <v>5</v>
      </c>
      <c r="R2328" s="2">
        <f t="shared" si="6"/>
        <v>148</v>
      </c>
    </row>
    <row r="2329" ht="14.25" customHeight="1">
      <c r="A2329" s="2">
        <v>908850.0</v>
      </c>
      <c r="B2329" s="2" t="s">
        <v>39</v>
      </c>
      <c r="C2329" s="2" t="s">
        <v>40</v>
      </c>
      <c r="D2329" s="2" t="s">
        <v>32</v>
      </c>
      <c r="E2329" s="2" t="s">
        <v>44</v>
      </c>
      <c r="F2329" s="2" t="s">
        <v>34</v>
      </c>
      <c r="G2329" s="4">
        <v>43532.56267361111</v>
      </c>
      <c r="H2329" s="4">
        <v>43537.56267361111</v>
      </c>
      <c r="I2329" s="4">
        <v>43538.56267361111</v>
      </c>
      <c r="J2329" s="2">
        <v>62.0</v>
      </c>
      <c r="K2329" s="2">
        <v>88.0</v>
      </c>
      <c r="L2329" s="2" t="str">
        <f t="shared" si="1"/>
        <v>Kolkata</v>
      </c>
      <c r="M2329" s="2" t="str">
        <f t="shared" si="2"/>
        <v>Bangalore-Kolkata</v>
      </c>
      <c r="N2329" s="2" t="str">
        <f t="shared" si="7"/>
        <v>Outstation</v>
      </c>
      <c r="O2329" s="2" t="str">
        <f t="shared" si="3"/>
        <v>FastWheels</v>
      </c>
      <c r="P2329" s="2">
        <f t="shared" si="4"/>
        <v>-1</v>
      </c>
      <c r="Q2329" s="2">
        <f t="shared" si="5"/>
        <v>5</v>
      </c>
      <c r="R2329" s="2">
        <f t="shared" si="6"/>
        <v>150</v>
      </c>
    </row>
    <row r="2330" ht="14.25" customHeight="1">
      <c r="A2330" s="2">
        <v>320776.0</v>
      </c>
      <c r="B2330" s="2" t="s">
        <v>42</v>
      </c>
      <c r="C2330" s="2" t="s">
        <v>43</v>
      </c>
      <c r="D2330" s="2" t="s">
        <v>41</v>
      </c>
      <c r="E2330" s="2" t="s">
        <v>44</v>
      </c>
      <c r="F2330" s="2" t="s">
        <v>34</v>
      </c>
      <c r="G2330" s="4">
        <v>43532.56318287037</v>
      </c>
      <c r="H2330" s="4">
        <v>43537.56318287037</v>
      </c>
      <c r="I2330" s="4">
        <v>43538.56318287037</v>
      </c>
      <c r="J2330" s="2">
        <v>28.0</v>
      </c>
      <c r="K2330" s="2">
        <v>128.0</v>
      </c>
      <c r="L2330" s="2" t="str">
        <f t="shared" si="1"/>
        <v>Bangalore</v>
      </c>
      <c r="M2330" s="2" t="str">
        <f t="shared" si="2"/>
        <v>Delhi-Bangalore</v>
      </c>
      <c r="N2330" s="2" t="str">
        <f t="shared" si="7"/>
        <v>Outstation</v>
      </c>
      <c r="O2330" s="2" t="str">
        <f t="shared" si="3"/>
        <v>FastWheels</v>
      </c>
      <c r="P2330" s="2">
        <f t="shared" si="4"/>
        <v>-1</v>
      </c>
      <c r="Q2330" s="2">
        <f t="shared" si="5"/>
        <v>5</v>
      </c>
      <c r="R2330" s="2">
        <f t="shared" si="6"/>
        <v>156</v>
      </c>
    </row>
    <row r="2331" ht="14.25" customHeight="1">
      <c r="A2331" s="2">
        <v>283229.0</v>
      </c>
      <c r="B2331" s="2" t="s">
        <v>36</v>
      </c>
      <c r="C2331" s="2" t="s">
        <v>43</v>
      </c>
      <c r="D2331" s="2" t="s">
        <v>41</v>
      </c>
      <c r="E2331" s="2" t="s">
        <v>44</v>
      </c>
      <c r="F2331" s="2" t="s">
        <v>34</v>
      </c>
      <c r="G2331" s="4">
        <v>43532.56570601852</v>
      </c>
      <c r="H2331" s="4">
        <v>43534.56570601852</v>
      </c>
      <c r="I2331" s="4">
        <v>43535.56570601852</v>
      </c>
      <c r="J2331" s="2">
        <v>84.0</v>
      </c>
      <c r="K2331" s="2">
        <v>102.0</v>
      </c>
      <c r="L2331" s="2" t="str">
        <f t="shared" si="1"/>
        <v>Bangalore</v>
      </c>
      <c r="M2331" s="2" t="str">
        <f t="shared" si="2"/>
        <v>Delhi-Bangalore</v>
      </c>
      <c r="N2331" s="2" t="str">
        <f t="shared" si="7"/>
        <v>Outstation</v>
      </c>
      <c r="O2331" s="2" t="str">
        <f t="shared" si="3"/>
        <v>FastWheels</v>
      </c>
      <c r="P2331" s="2">
        <f t="shared" si="4"/>
        <v>-1</v>
      </c>
      <c r="Q2331" s="2">
        <f t="shared" si="5"/>
        <v>2</v>
      </c>
      <c r="R2331" s="2">
        <f t="shared" si="6"/>
        <v>186</v>
      </c>
    </row>
    <row r="2332" ht="14.25" customHeight="1">
      <c r="A2332" s="2">
        <v>76337.0</v>
      </c>
      <c r="B2332" s="2" t="s">
        <v>47</v>
      </c>
      <c r="C2332" s="2" t="s">
        <v>40</v>
      </c>
      <c r="D2332" s="2" t="s">
        <v>32</v>
      </c>
      <c r="E2332" s="2" t="s">
        <v>44</v>
      </c>
      <c r="F2332" s="2" t="s">
        <v>34</v>
      </c>
      <c r="G2332" s="4">
        <v>43532.56601851852</v>
      </c>
      <c r="H2332" s="4">
        <v>43539.56601851852</v>
      </c>
      <c r="I2332" s="4">
        <v>43539.56601851852</v>
      </c>
      <c r="J2332" s="2">
        <v>64.0</v>
      </c>
      <c r="K2332" s="2">
        <v>91.0</v>
      </c>
      <c r="L2332" s="2" t="str">
        <f t="shared" si="1"/>
        <v>Kolkata</v>
      </c>
      <c r="M2332" s="2" t="str">
        <f t="shared" si="2"/>
        <v>Bangalore-Kolkata</v>
      </c>
      <c r="N2332" s="2" t="str">
        <f t="shared" si="7"/>
        <v>Outstation</v>
      </c>
      <c r="O2332" s="2" t="str">
        <f t="shared" si="3"/>
        <v>FastWheels</v>
      </c>
      <c r="P2332" s="2">
        <f t="shared" si="4"/>
        <v>0</v>
      </c>
      <c r="Q2332" s="2">
        <f t="shared" si="5"/>
        <v>7</v>
      </c>
      <c r="R2332" s="2">
        <f t="shared" si="6"/>
        <v>155</v>
      </c>
    </row>
    <row r="2333" ht="14.25" customHeight="1">
      <c r="A2333" s="2">
        <v>57980.0</v>
      </c>
      <c r="B2333" s="2" t="s">
        <v>39</v>
      </c>
      <c r="C2333" s="2" t="s">
        <v>40</v>
      </c>
      <c r="D2333" s="2" t="s">
        <v>41</v>
      </c>
      <c r="E2333" s="2" t="s">
        <v>44</v>
      </c>
      <c r="F2333" s="2" t="s">
        <v>34</v>
      </c>
      <c r="G2333" s="4">
        <v>43532.567881944444</v>
      </c>
      <c r="H2333" s="4">
        <v>43539.567881944444</v>
      </c>
      <c r="I2333" s="4">
        <v>43536.567881944444</v>
      </c>
      <c r="J2333" s="2">
        <v>42.0</v>
      </c>
      <c r="K2333" s="2">
        <v>113.0</v>
      </c>
      <c r="L2333" s="2" t="str">
        <f t="shared" si="1"/>
        <v>Kolkata</v>
      </c>
      <c r="M2333" s="2" t="str">
        <f t="shared" si="2"/>
        <v>Delhi-Kolkata</v>
      </c>
      <c r="N2333" s="2" t="str">
        <f t="shared" si="7"/>
        <v>Outstation</v>
      </c>
      <c r="O2333" s="2" t="str">
        <f t="shared" si="3"/>
        <v>FastWheels</v>
      </c>
      <c r="P2333" s="2">
        <f t="shared" si="4"/>
        <v>3</v>
      </c>
      <c r="Q2333" s="2">
        <f t="shared" si="5"/>
        <v>7</v>
      </c>
      <c r="R2333" s="2">
        <f t="shared" si="6"/>
        <v>155</v>
      </c>
    </row>
    <row r="2334" ht="14.25" customHeight="1">
      <c r="A2334" s="2">
        <v>120549.0</v>
      </c>
      <c r="B2334" s="2" t="s">
        <v>30</v>
      </c>
      <c r="C2334" s="2" t="s">
        <v>40</v>
      </c>
      <c r="D2334" s="2" t="s">
        <v>32</v>
      </c>
      <c r="E2334" s="2" t="s">
        <v>33</v>
      </c>
      <c r="F2334" s="2" t="s">
        <v>34</v>
      </c>
      <c r="G2334" s="4">
        <v>43532.569027777776</v>
      </c>
      <c r="H2334" s="4">
        <v>43538.569027777776</v>
      </c>
      <c r="I2334" s="4">
        <v>43536.569027777776</v>
      </c>
      <c r="J2334" s="2">
        <v>45.0</v>
      </c>
      <c r="K2334" s="2">
        <v>115.0</v>
      </c>
      <c r="L2334" s="2" t="str">
        <f t="shared" si="1"/>
        <v>Kolkata</v>
      </c>
      <c r="M2334" s="2" t="str">
        <f t="shared" si="2"/>
        <v>Bangalore-Kolkata</v>
      </c>
      <c r="N2334" s="2" t="str">
        <f t="shared" si="7"/>
        <v>Outstation</v>
      </c>
      <c r="O2334" s="2" t="str">
        <f t="shared" si="3"/>
        <v>Ship2Home</v>
      </c>
      <c r="P2334" s="2">
        <f t="shared" si="4"/>
        <v>2</v>
      </c>
      <c r="Q2334" s="2">
        <f t="shared" si="5"/>
        <v>6</v>
      </c>
      <c r="R2334" s="2">
        <f t="shared" si="6"/>
        <v>160</v>
      </c>
    </row>
    <row r="2335" ht="14.25" customHeight="1">
      <c r="A2335" s="2">
        <v>14498.0</v>
      </c>
      <c r="B2335" s="2" t="s">
        <v>39</v>
      </c>
      <c r="C2335" s="2" t="s">
        <v>37</v>
      </c>
      <c r="D2335" s="2" t="s">
        <v>32</v>
      </c>
      <c r="E2335" s="2" t="s">
        <v>38</v>
      </c>
      <c r="F2335" s="2" t="s">
        <v>34</v>
      </c>
      <c r="G2335" s="4">
        <v>43532.570289351854</v>
      </c>
      <c r="H2335" s="4">
        <v>43538.570289351854</v>
      </c>
      <c r="I2335" s="4">
        <v>43536.570289351854</v>
      </c>
      <c r="J2335" s="2">
        <v>41.0</v>
      </c>
      <c r="K2335" s="2">
        <v>113.0</v>
      </c>
      <c r="L2335" s="2" t="str">
        <f t="shared" si="1"/>
        <v>Mumbai</v>
      </c>
      <c r="M2335" s="2" t="str">
        <f t="shared" si="2"/>
        <v>Bangalore-Mumbai</v>
      </c>
      <c r="N2335" s="2" t="str">
        <f t="shared" si="7"/>
        <v>Outstation</v>
      </c>
      <c r="O2335" s="2" t="str">
        <f t="shared" si="3"/>
        <v>Ship2Home</v>
      </c>
      <c r="P2335" s="2">
        <f t="shared" si="4"/>
        <v>2</v>
      </c>
      <c r="Q2335" s="2">
        <f t="shared" si="5"/>
        <v>6</v>
      </c>
      <c r="R2335" s="2">
        <f t="shared" si="6"/>
        <v>154</v>
      </c>
    </row>
    <row r="2336" ht="14.25" customHeight="1">
      <c r="A2336" s="2">
        <v>460833.0</v>
      </c>
      <c r="B2336" s="2" t="s">
        <v>30</v>
      </c>
      <c r="C2336" s="2" t="s">
        <v>40</v>
      </c>
      <c r="D2336" s="2" t="s">
        <v>32</v>
      </c>
      <c r="E2336" s="2" t="s">
        <v>33</v>
      </c>
      <c r="F2336" s="2" t="s">
        <v>34</v>
      </c>
      <c r="G2336" s="4">
        <v>43532.574837962966</v>
      </c>
      <c r="H2336" s="4">
        <v>43536.574837962966</v>
      </c>
      <c r="I2336" s="4">
        <v>43537.574837962966</v>
      </c>
      <c r="J2336" s="2">
        <v>42.0</v>
      </c>
      <c r="K2336" s="2">
        <v>111.0</v>
      </c>
      <c r="L2336" s="2" t="str">
        <f t="shared" si="1"/>
        <v>Kolkata</v>
      </c>
      <c r="M2336" s="2" t="str">
        <f t="shared" si="2"/>
        <v>Bangalore-Kolkata</v>
      </c>
      <c r="N2336" s="2" t="str">
        <f t="shared" si="7"/>
        <v>Outstation</v>
      </c>
      <c r="O2336" s="2" t="str">
        <f t="shared" si="3"/>
        <v>Ship2Home</v>
      </c>
      <c r="P2336" s="2">
        <f t="shared" si="4"/>
        <v>-1</v>
      </c>
      <c r="Q2336" s="2">
        <f t="shared" si="5"/>
        <v>4</v>
      </c>
      <c r="R2336" s="2">
        <f t="shared" si="6"/>
        <v>153</v>
      </c>
    </row>
    <row r="2337" ht="14.25" customHeight="1">
      <c r="A2337" s="2">
        <v>200405.0</v>
      </c>
      <c r="B2337" s="2" t="s">
        <v>30</v>
      </c>
      <c r="C2337" s="2" t="s">
        <v>43</v>
      </c>
      <c r="D2337" s="2" t="s">
        <v>41</v>
      </c>
      <c r="E2337" s="2" t="s">
        <v>33</v>
      </c>
      <c r="F2337" s="2" t="s">
        <v>34</v>
      </c>
      <c r="G2337" s="4">
        <v>43532.575625</v>
      </c>
      <c r="H2337" s="4">
        <v>43538.575625</v>
      </c>
      <c r="I2337" s="4">
        <v>43536.575625</v>
      </c>
      <c r="J2337" s="2">
        <v>48.0</v>
      </c>
      <c r="K2337" s="2">
        <v>128.0</v>
      </c>
      <c r="L2337" s="2" t="str">
        <f t="shared" si="1"/>
        <v>Bangalore</v>
      </c>
      <c r="M2337" s="2" t="str">
        <f t="shared" si="2"/>
        <v>Delhi-Bangalore</v>
      </c>
      <c r="N2337" s="2" t="str">
        <f t="shared" si="7"/>
        <v>Outstation</v>
      </c>
      <c r="O2337" s="2" t="str">
        <f t="shared" si="3"/>
        <v>Ship2Home</v>
      </c>
      <c r="P2337" s="2">
        <f t="shared" si="4"/>
        <v>2</v>
      </c>
      <c r="Q2337" s="2">
        <f t="shared" si="5"/>
        <v>6</v>
      </c>
      <c r="R2337" s="2">
        <f t="shared" si="6"/>
        <v>176</v>
      </c>
    </row>
    <row r="2338" ht="14.25" customHeight="1">
      <c r="A2338" s="2">
        <v>102085.0</v>
      </c>
      <c r="B2338" s="2" t="s">
        <v>47</v>
      </c>
      <c r="C2338" s="2" t="s">
        <v>31</v>
      </c>
      <c r="D2338" s="2" t="s">
        <v>41</v>
      </c>
      <c r="E2338" s="2" t="s">
        <v>33</v>
      </c>
      <c r="F2338" s="2" t="s">
        <v>34</v>
      </c>
      <c r="G2338" s="4">
        <v>43532.57881944445</v>
      </c>
      <c r="H2338" s="4">
        <v>43538.57881944445</v>
      </c>
      <c r="I2338" s="4">
        <v>43539.57881944445</v>
      </c>
      <c r="J2338" s="2">
        <v>0.0</v>
      </c>
      <c r="K2338" s="2">
        <v>121.0</v>
      </c>
      <c r="L2338" s="2" t="str">
        <f t="shared" si="1"/>
        <v>Delhi</v>
      </c>
      <c r="M2338" s="2" t="str">
        <f t="shared" si="2"/>
        <v>Delhi-Delhi</v>
      </c>
      <c r="N2338" s="2" t="str">
        <f t="shared" si="7"/>
        <v>Local</v>
      </c>
      <c r="O2338" s="2" t="str">
        <f t="shared" si="3"/>
        <v>Ship2Home</v>
      </c>
      <c r="P2338" s="2">
        <f t="shared" si="4"/>
        <v>-1</v>
      </c>
      <c r="Q2338" s="2">
        <f t="shared" si="5"/>
        <v>6</v>
      </c>
      <c r="R2338" s="2">
        <f t="shared" si="6"/>
        <v>121</v>
      </c>
    </row>
    <row r="2339" ht="14.25" customHeight="1">
      <c r="A2339" s="2">
        <v>498283.0</v>
      </c>
      <c r="B2339" s="2" t="s">
        <v>36</v>
      </c>
      <c r="C2339" s="2" t="s">
        <v>31</v>
      </c>
      <c r="D2339" s="2" t="s">
        <v>32</v>
      </c>
      <c r="E2339" s="2" t="s">
        <v>33</v>
      </c>
      <c r="F2339" s="2" t="s">
        <v>34</v>
      </c>
      <c r="G2339" s="4">
        <v>43532.57945601852</v>
      </c>
      <c r="H2339" s="4">
        <v>43538.57945601852</v>
      </c>
      <c r="I2339" s="4">
        <v>43537.57945601852</v>
      </c>
      <c r="J2339" s="2">
        <v>27.0</v>
      </c>
      <c r="K2339" s="2">
        <v>127.0</v>
      </c>
      <c r="L2339" s="2" t="str">
        <f t="shared" si="1"/>
        <v>Delhi</v>
      </c>
      <c r="M2339" s="2" t="str">
        <f t="shared" si="2"/>
        <v>Bangalore-Delhi</v>
      </c>
      <c r="N2339" s="2" t="str">
        <f t="shared" si="7"/>
        <v>Outstation</v>
      </c>
      <c r="O2339" s="2" t="str">
        <f t="shared" si="3"/>
        <v>Ship2Home</v>
      </c>
      <c r="P2339" s="2">
        <f t="shared" si="4"/>
        <v>1</v>
      </c>
      <c r="Q2339" s="2">
        <f t="shared" si="5"/>
        <v>6</v>
      </c>
      <c r="R2339" s="2">
        <f t="shared" si="6"/>
        <v>154</v>
      </c>
    </row>
    <row r="2340" ht="14.25" customHeight="1">
      <c r="A2340" s="2">
        <v>31668.0</v>
      </c>
      <c r="B2340" s="2" t="s">
        <v>36</v>
      </c>
      <c r="C2340" s="2" t="s">
        <v>31</v>
      </c>
      <c r="D2340" s="2" t="s">
        <v>41</v>
      </c>
      <c r="E2340" s="2" t="s">
        <v>44</v>
      </c>
      <c r="F2340" s="2" t="s">
        <v>34</v>
      </c>
      <c r="G2340" s="4">
        <v>43532.58699074074</v>
      </c>
      <c r="H2340" s="4">
        <v>43534.58699074074</v>
      </c>
      <c r="I2340" s="4">
        <v>43536.58699074074</v>
      </c>
      <c r="J2340" s="2">
        <v>0.0</v>
      </c>
      <c r="K2340" s="2">
        <v>123.0</v>
      </c>
      <c r="L2340" s="2" t="str">
        <f t="shared" si="1"/>
        <v>Delhi</v>
      </c>
      <c r="M2340" s="2" t="str">
        <f t="shared" si="2"/>
        <v>Delhi-Delhi</v>
      </c>
      <c r="N2340" s="2" t="str">
        <f t="shared" si="7"/>
        <v>Local</v>
      </c>
      <c r="O2340" s="2" t="str">
        <f t="shared" si="3"/>
        <v>FastWheels</v>
      </c>
      <c r="P2340" s="2">
        <f t="shared" si="4"/>
        <v>-2</v>
      </c>
      <c r="Q2340" s="2">
        <f t="shared" si="5"/>
        <v>2</v>
      </c>
      <c r="R2340" s="2">
        <f t="shared" si="6"/>
        <v>123</v>
      </c>
    </row>
    <row r="2341" ht="14.25" customHeight="1">
      <c r="A2341" s="2">
        <v>751709.0</v>
      </c>
      <c r="B2341" s="2" t="s">
        <v>39</v>
      </c>
      <c r="C2341" s="2" t="s">
        <v>37</v>
      </c>
      <c r="D2341" s="2" t="s">
        <v>32</v>
      </c>
      <c r="E2341" s="2" t="s">
        <v>33</v>
      </c>
      <c r="F2341" s="2" t="s">
        <v>34</v>
      </c>
      <c r="G2341" s="4">
        <v>43532.58819444444</v>
      </c>
      <c r="H2341" s="4">
        <v>43535.58819444444</v>
      </c>
      <c r="I2341" s="4">
        <v>43537.58819444444</v>
      </c>
      <c r="J2341" s="2">
        <v>50.0</v>
      </c>
      <c r="K2341" s="2">
        <v>106.0</v>
      </c>
      <c r="L2341" s="2" t="str">
        <f t="shared" si="1"/>
        <v>Mumbai</v>
      </c>
      <c r="M2341" s="2" t="str">
        <f t="shared" si="2"/>
        <v>Bangalore-Mumbai</v>
      </c>
      <c r="N2341" s="2" t="str">
        <f t="shared" si="7"/>
        <v>Outstation</v>
      </c>
      <c r="O2341" s="2" t="str">
        <f t="shared" si="3"/>
        <v>Ship2Home</v>
      </c>
      <c r="P2341" s="2">
        <f t="shared" si="4"/>
        <v>-2</v>
      </c>
      <c r="Q2341" s="2">
        <f t="shared" si="5"/>
        <v>3</v>
      </c>
      <c r="R2341" s="2">
        <f t="shared" si="6"/>
        <v>156</v>
      </c>
    </row>
    <row r="2342" ht="14.25" customHeight="1">
      <c r="A2342" s="2">
        <v>369968.0</v>
      </c>
      <c r="B2342" s="2" t="s">
        <v>39</v>
      </c>
      <c r="C2342" s="2" t="s">
        <v>37</v>
      </c>
      <c r="D2342" s="2" t="s">
        <v>41</v>
      </c>
      <c r="E2342" s="2" t="s">
        <v>44</v>
      </c>
      <c r="F2342" s="2" t="s">
        <v>34</v>
      </c>
      <c r="G2342" s="4">
        <v>43532.58899305556</v>
      </c>
      <c r="H2342" s="4">
        <v>43538.58899305556</v>
      </c>
      <c r="I2342" s="4">
        <v>43537.58899305556</v>
      </c>
      <c r="J2342" s="2">
        <v>41.0</v>
      </c>
      <c r="K2342" s="2">
        <v>112.0</v>
      </c>
      <c r="L2342" s="2" t="str">
        <f t="shared" si="1"/>
        <v>Mumbai</v>
      </c>
      <c r="M2342" s="2" t="str">
        <f t="shared" si="2"/>
        <v>Delhi-Mumbai</v>
      </c>
      <c r="N2342" s="2" t="str">
        <f t="shared" si="7"/>
        <v>Outstation</v>
      </c>
      <c r="O2342" s="2" t="str">
        <f t="shared" si="3"/>
        <v>FastWheels</v>
      </c>
      <c r="P2342" s="2">
        <f t="shared" si="4"/>
        <v>1</v>
      </c>
      <c r="Q2342" s="2">
        <f t="shared" si="5"/>
        <v>6</v>
      </c>
      <c r="R2342" s="2">
        <f t="shared" si="6"/>
        <v>153</v>
      </c>
    </row>
    <row r="2343" ht="14.25" customHeight="1">
      <c r="A2343" s="2">
        <v>188079.0</v>
      </c>
      <c r="B2343" s="2" t="s">
        <v>47</v>
      </c>
      <c r="C2343" s="2" t="s">
        <v>40</v>
      </c>
      <c r="D2343" s="2" t="s">
        <v>41</v>
      </c>
      <c r="E2343" s="2" t="s">
        <v>44</v>
      </c>
      <c r="F2343" s="2" t="s">
        <v>34</v>
      </c>
      <c r="G2343" s="4">
        <v>43532.590532407405</v>
      </c>
      <c r="H2343" s="4">
        <v>43538.590532407405</v>
      </c>
      <c r="I2343" s="4">
        <v>43535.590532407405</v>
      </c>
      <c r="J2343" s="2">
        <v>72.0</v>
      </c>
      <c r="K2343" s="2">
        <v>88.0</v>
      </c>
      <c r="L2343" s="2" t="str">
        <f t="shared" si="1"/>
        <v>Kolkata</v>
      </c>
      <c r="M2343" s="2" t="str">
        <f t="shared" si="2"/>
        <v>Delhi-Kolkata</v>
      </c>
      <c r="N2343" s="2" t="str">
        <f t="shared" si="7"/>
        <v>Outstation</v>
      </c>
      <c r="O2343" s="2" t="str">
        <f t="shared" si="3"/>
        <v>FastWheels</v>
      </c>
      <c r="P2343" s="2">
        <f t="shared" si="4"/>
        <v>3</v>
      </c>
      <c r="Q2343" s="2">
        <f t="shared" si="5"/>
        <v>6</v>
      </c>
      <c r="R2343" s="2">
        <f t="shared" si="6"/>
        <v>160</v>
      </c>
    </row>
    <row r="2344" ht="14.25" customHeight="1">
      <c r="A2344" s="2">
        <v>858194.0</v>
      </c>
      <c r="B2344" s="2" t="s">
        <v>39</v>
      </c>
      <c r="C2344" s="2" t="s">
        <v>43</v>
      </c>
      <c r="D2344" s="2" t="s">
        <v>32</v>
      </c>
      <c r="E2344" s="2" t="s">
        <v>38</v>
      </c>
      <c r="F2344" s="2" t="s">
        <v>34</v>
      </c>
      <c r="G2344" s="4">
        <v>43532.59122685185</v>
      </c>
      <c r="H2344" s="4">
        <v>43538.59122685185</v>
      </c>
      <c r="I2344" s="4">
        <v>43536.59122685185</v>
      </c>
      <c r="J2344" s="2">
        <v>0.0</v>
      </c>
      <c r="K2344" s="2">
        <v>127.0</v>
      </c>
      <c r="L2344" s="2" t="str">
        <f t="shared" si="1"/>
        <v>Bangalore</v>
      </c>
      <c r="M2344" s="2" t="str">
        <f t="shared" si="2"/>
        <v>Bangalore-Bangalore</v>
      </c>
      <c r="N2344" s="2" t="str">
        <f t="shared" si="7"/>
        <v>Local</v>
      </c>
      <c r="O2344" s="2" t="str">
        <f t="shared" si="3"/>
        <v>Ship2Home</v>
      </c>
      <c r="P2344" s="2">
        <f t="shared" si="4"/>
        <v>2</v>
      </c>
      <c r="Q2344" s="2">
        <f t="shared" si="5"/>
        <v>6</v>
      </c>
      <c r="R2344" s="2">
        <f t="shared" si="6"/>
        <v>127</v>
      </c>
    </row>
    <row r="2345" ht="14.25" customHeight="1">
      <c r="A2345" s="2">
        <v>266558.0</v>
      </c>
      <c r="B2345" s="2" t="s">
        <v>30</v>
      </c>
      <c r="C2345" s="2" t="s">
        <v>43</v>
      </c>
      <c r="D2345" s="2" t="s">
        <v>32</v>
      </c>
      <c r="E2345" s="2" t="s">
        <v>38</v>
      </c>
      <c r="F2345" s="2" t="s">
        <v>34</v>
      </c>
      <c r="G2345" s="4">
        <v>43532.593564814815</v>
      </c>
      <c r="H2345" s="4">
        <v>43538.593564814815</v>
      </c>
      <c r="I2345" s="4">
        <v>43536.593564814815</v>
      </c>
      <c r="J2345" s="2">
        <v>0.0</v>
      </c>
      <c r="K2345" s="2">
        <v>125.0</v>
      </c>
      <c r="L2345" s="2" t="str">
        <f t="shared" si="1"/>
        <v>Bangalore</v>
      </c>
      <c r="M2345" s="2" t="str">
        <f t="shared" si="2"/>
        <v>Bangalore-Bangalore</v>
      </c>
      <c r="N2345" s="2" t="str">
        <f t="shared" si="7"/>
        <v>Local</v>
      </c>
      <c r="O2345" s="2" t="str">
        <f t="shared" si="3"/>
        <v>Ship2Home</v>
      </c>
      <c r="P2345" s="2">
        <f t="shared" si="4"/>
        <v>2</v>
      </c>
      <c r="Q2345" s="2">
        <f t="shared" si="5"/>
        <v>6</v>
      </c>
      <c r="R2345" s="2">
        <f t="shared" si="6"/>
        <v>125</v>
      </c>
    </row>
    <row r="2346" ht="14.25" customHeight="1">
      <c r="A2346" s="2">
        <v>155517.0</v>
      </c>
      <c r="B2346" s="2" t="s">
        <v>36</v>
      </c>
      <c r="C2346" s="2" t="s">
        <v>37</v>
      </c>
      <c r="D2346" s="2" t="s">
        <v>41</v>
      </c>
      <c r="E2346" s="2" t="s">
        <v>33</v>
      </c>
      <c r="F2346" s="2" t="s">
        <v>34</v>
      </c>
      <c r="G2346" s="4">
        <v>43532.59732638889</v>
      </c>
      <c r="H2346" s="4">
        <v>43536.59732638889</v>
      </c>
      <c r="I2346" s="4">
        <v>43536.59732638889</v>
      </c>
      <c r="J2346" s="2">
        <v>32.0</v>
      </c>
      <c r="K2346" s="2">
        <v>108.0</v>
      </c>
      <c r="L2346" s="2" t="str">
        <f t="shared" si="1"/>
        <v>Mumbai</v>
      </c>
      <c r="M2346" s="2" t="str">
        <f t="shared" si="2"/>
        <v>Delhi-Mumbai</v>
      </c>
      <c r="N2346" s="2" t="str">
        <f t="shared" si="7"/>
        <v>Outstation</v>
      </c>
      <c r="O2346" s="2" t="str">
        <f t="shared" si="3"/>
        <v>Ship2Home</v>
      </c>
      <c r="P2346" s="2">
        <f t="shared" si="4"/>
        <v>0</v>
      </c>
      <c r="Q2346" s="2">
        <f t="shared" si="5"/>
        <v>4</v>
      </c>
      <c r="R2346" s="2">
        <f t="shared" si="6"/>
        <v>140</v>
      </c>
    </row>
    <row r="2347" ht="14.25" customHeight="1">
      <c r="A2347" s="2">
        <v>759351.0</v>
      </c>
      <c r="B2347" s="2" t="s">
        <v>36</v>
      </c>
      <c r="C2347" s="2" t="s">
        <v>31</v>
      </c>
      <c r="D2347" s="2" t="s">
        <v>41</v>
      </c>
      <c r="E2347" s="2" t="s">
        <v>33</v>
      </c>
      <c r="F2347" s="2" t="s">
        <v>34</v>
      </c>
      <c r="G2347" s="4">
        <v>43532.60849537037</v>
      </c>
      <c r="H2347" s="4">
        <v>43536.60849537037</v>
      </c>
      <c r="I2347" s="4">
        <v>43538.60849537037</v>
      </c>
      <c r="J2347" s="2">
        <v>0.0</v>
      </c>
      <c r="K2347" s="2">
        <v>127.0</v>
      </c>
      <c r="L2347" s="2" t="str">
        <f t="shared" si="1"/>
        <v>Delhi</v>
      </c>
      <c r="M2347" s="2" t="str">
        <f t="shared" si="2"/>
        <v>Delhi-Delhi</v>
      </c>
      <c r="N2347" s="2" t="str">
        <f t="shared" si="7"/>
        <v>Local</v>
      </c>
      <c r="O2347" s="2" t="str">
        <f t="shared" si="3"/>
        <v>Ship2Home</v>
      </c>
      <c r="P2347" s="2">
        <f t="shared" si="4"/>
        <v>-2</v>
      </c>
      <c r="Q2347" s="2">
        <f t="shared" si="5"/>
        <v>4</v>
      </c>
      <c r="R2347" s="2">
        <f t="shared" si="6"/>
        <v>127</v>
      </c>
    </row>
    <row r="2348" ht="14.25" customHeight="1">
      <c r="A2348" s="2">
        <v>264349.0</v>
      </c>
      <c r="B2348" s="2" t="s">
        <v>39</v>
      </c>
      <c r="C2348" s="2" t="s">
        <v>31</v>
      </c>
      <c r="D2348" s="2" t="s">
        <v>32</v>
      </c>
      <c r="E2348" s="2" t="s">
        <v>33</v>
      </c>
      <c r="F2348" s="2" t="s">
        <v>34</v>
      </c>
      <c r="G2348" s="4">
        <v>43532.610601851855</v>
      </c>
      <c r="H2348" s="4">
        <v>43535.610601851855</v>
      </c>
      <c r="I2348" s="4">
        <v>43538.610601851855</v>
      </c>
      <c r="J2348" s="2">
        <v>44.0</v>
      </c>
      <c r="K2348" s="2">
        <v>121.0</v>
      </c>
      <c r="L2348" s="2" t="str">
        <f t="shared" si="1"/>
        <v>Delhi</v>
      </c>
      <c r="M2348" s="2" t="str">
        <f t="shared" si="2"/>
        <v>Bangalore-Delhi</v>
      </c>
      <c r="N2348" s="2" t="str">
        <f t="shared" si="7"/>
        <v>Outstation</v>
      </c>
      <c r="O2348" s="2" t="str">
        <f t="shared" si="3"/>
        <v>Ship2Home</v>
      </c>
      <c r="P2348" s="2">
        <f t="shared" si="4"/>
        <v>-3</v>
      </c>
      <c r="Q2348" s="2">
        <f t="shared" si="5"/>
        <v>3</v>
      </c>
      <c r="R2348" s="2">
        <f t="shared" si="6"/>
        <v>165</v>
      </c>
    </row>
    <row r="2349" ht="14.25" customHeight="1">
      <c r="A2349" s="2">
        <v>898102.0</v>
      </c>
      <c r="B2349" s="2" t="s">
        <v>47</v>
      </c>
      <c r="C2349" s="2" t="s">
        <v>43</v>
      </c>
      <c r="D2349" s="2" t="s">
        <v>32</v>
      </c>
      <c r="E2349" s="2" t="s">
        <v>44</v>
      </c>
      <c r="F2349" s="2" t="s">
        <v>34</v>
      </c>
      <c r="G2349" s="4">
        <v>43532.612025462964</v>
      </c>
      <c r="H2349" s="4">
        <v>43532.612025462964</v>
      </c>
      <c r="I2349" s="4">
        <v>43538.612025462964</v>
      </c>
      <c r="J2349" s="2">
        <v>0.0</v>
      </c>
      <c r="K2349" s="2">
        <v>104.0</v>
      </c>
      <c r="L2349" s="2" t="str">
        <f t="shared" si="1"/>
        <v>Bangalore</v>
      </c>
      <c r="M2349" s="2" t="str">
        <f t="shared" si="2"/>
        <v>Bangalore-Bangalore</v>
      </c>
      <c r="N2349" s="2" t="str">
        <f t="shared" si="7"/>
        <v>Local</v>
      </c>
      <c r="O2349" s="2" t="str">
        <f t="shared" si="3"/>
        <v>FastWheels</v>
      </c>
      <c r="P2349" s="2">
        <f t="shared" si="4"/>
        <v>-6</v>
      </c>
      <c r="Q2349" s="2">
        <f t="shared" si="5"/>
        <v>0</v>
      </c>
      <c r="R2349" s="2">
        <f t="shared" si="6"/>
        <v>104</v>
      </c>
    </row>
    <row r="2350" ht="14.25" customHeight="1">
      <c r="A2350" s="2">
        <v>276052.0</v>
      </c>
      <c r="B2350" s="2" t="s">
        <v>30</v>
      </c>
      <c r="C2350" s="2" t="s">
        <v>37</v>
      </c>
      <c r="D2350" s="2" t="s">
        <v>32</v>
      </c>
      <c r="E2350" s="2" t="s">
        <v>44</v>
      </c>
      <c r="F2350" s="2" t="s">
        <v>34</v>
      </c>
      <c r="G2350" s="4">
        <v>43532.61817129629</v>
      </c>
      <c r="H2350" s="4">
        <v>43534.61817129629</v>
      </c>
      <c r="I2350" s="4">
        <v>43539.61817129629</v>
      </c>
      <c r="J2350" s="2">
        <v>34.0</v>
      </c>
      <c r="K2350" s="2">
        <v>107.0</v>
      </c>
      <c r="L2350" s="2" t="str">
        <f t="shared" si="1"/>
        <v>Mumbai</v>
      </c>
      <c r="M2350" s="2" t="str">
        <f t="shared" si="2"/>
        <v>Bangalore-Mumbai</v>
      </c>
      <c r="N2350" s="2" t="str">
        <f t="shared" si="7"/>
        <v>Outstation</v>
      </c>
      <c r="O2350" s="2" t="str">
        <f t="shared" si="3"/>
        <v>FastWheels</v>
      </c>
      <c r="P2350" s="2">
        <f t="shared" si="4"/>
        <v>-5</v>
      </c>
      <c r="Q2350" s="2">
        <f t="shared" si="5"/>
        <v>2</v>
      </c>
      <c r="R2350" s="2">
        <f t="shared" si="6"/>
        <v>141</v>
      </c>
    </row>
    <row r="2351" ht="14.25" customHeight="1">
      <c r="A2351" s="2">
        <v>371935.0</v>
      </c>
      <c r="B2351" s="2" t="s">
        <v>30</v>
      </c>
      <c r="C2351" s="2" t="s">
        <v>37</v>
      </c>
      <c r="D2351" s="2" t="s">
        <v>41</v>
      </c>
      <c r="E2351" s="2" t="s">
        <v>33</v>
      </c>
      <c r="F2351" s="2" t="s">
        <v>34</v>
      </c>
      <c r="G2351" s="4">
        <v>43532.63025462963</v>
      </c>
      <c r="H2351" s="4">
        <v>43540.63025462963</v>
      </c>
      <c r="I2351" s="4">
        <v>43538.63025462963</v>
      </c>
      <c r="J2351" s="2">
        <v>29.0</v>
      </c>
      <c r="K2351" s="2">
        <v>108.0</v>
      </c>
      <c r="L2351" s="2" t="str">
        <f t="shared" si="1"/>
        <v>Mumbai</v>
      </c>
      <c r="M2351" s="2" t="str">
        <f t="shared" si="2"/>
        <v>Delhi-Mumbai</v>
      </c>
      <c r="N2351" s="2" t="str">
        <f t="shared" si="7"/>
        <v>Outstation</v>
      </c>
      <c r="O2351" s="2" t="str">
        <f t="shared" si="3"/>
        <v>Ship2Home</v>
      </c>
      <c r="P2351" s="2">
        <f t="shared" si="4"/>
        <v>2</v>
      </c>
      <c r="Q2351" s="2">
        <f t="shared" si="5"/>
        <v>8</v>
      </c>
      <c r="R2351" s="2">
        <f t="shared" si="6"/>
        <v>137</v>
      </c>
    </row>
    <row r="2352" ht="14.25" customHeight="1">
      <c r="A2352" s="2">
        <v>68495.0</v>
      </c>
      <c r="B2352" s="2" t="s">
        <v>30</v>
      </c>
      <c r="C2352" s="2" t="s">
        <v>43</v>
      </c>
      <c r="D2352" s="2" t="s">
        <v>32</v>
      </c>
      <c r="E2352" s="2" t="s">
        <v>33</v>
      </c>
      <c r="F2352" s="2" t="s">
        <v>34</v>
      </c>
      <c r="G2352" s="4">
        <v>43532.630277777775</v>
      </c>
      <c r="H2352" s="4">
        <v>43538.630277777775</v>
      </c>
      <c r="I2352" s="4">
        <v>43539.630277777775</v>
      </c>
      <c r="J2352" s="2">
        <v>0.0</v>
      </c>
      <c r="K2352" s="2">
        <v>128.0</v>
      </c>
      <c r="L2352" s="2" t="str">
        <f t="shared" si="1"/>
        <v>Bangalore</v>
      </c>
      <c r="M2352" s="2" t="str">
        <f t="shared" si="2"/>
        <v>Bangalore-Bangalore</v>
      </c>
      <c r="N2352" s="2" t="str">
        <f t="shared" si="7"/>
        <v>Local</v>
      </c>
      <c r="O2352" s="2" t="str">
        <f t="shared" si="3"/>
        <v>Ship2Home</v>
      </c>
      <c r="P2352" s="2">
        <f t="shared" si="4"/>
        <v>-1</v>
      </c>
      <c r="Q2352" s="2">
        <f t="shared" si="5"/>
        <v>6</v>
      </c>
      <c r="R2352" s="2">
        <f t="shared" si="6"/>
        <v>128</v>
      </c>
    </row>
    <row r="2353" ht="14.25" customHeight="1">
      <c r="A2353" s="2">
        <v>398349.0</v>
      </c>
      <c r="B2353" s="2" t="s">
        <v>30</v>
      </c>
      <c r="C2353" s="2" t="s">
        <v>45</v>
      </c>
      <c r="D2353" s="2" t="s">
        <v>32</v>
      </c>
      <c r="E2353" s="2" t="s">
        <v>33</v>
      </c>
      <c r="F2353" s="2" t="s">
        <v>34</v>
      </c>
      <c r="G2353" s="4">
        <v>43532.63659722222</v>
      </c>
      <c r="H2353" s="4">
        <v>43536.63659722222</v>
      </c>
      <c r="I2353" s="4">
        <v>43539.63659722222</v>
      </c>
      <c r="J2353" s="2">
        <v>36.0</v>
      </c>
      <c r="K2353" s="2">
        <v>129.0</v>
      </c>
      <c r="L2353" s="2" t="str">
        <f t="shared" si="1"/>
        <v>Chennai</v>
      </c>
      <c r="M2353" s="2" t="str">
        <f t="shared" si="2"/>
        <v>Bangalore-Chennai</v>
      </c>
      <c r="N2353" s="2" t="str">
        <f t="shared" si="7"/>
        <v>Outstation</v>
      </c>
      <c r="O2353" s="2" t="str">
        <f t="shared" si="3"/>
        <v>Ship2Home</v>
      </c>
      <c r="P2353" s="2">
        <f t="shared" si="4"/>
        <v>-3</v>
      </c>
      <c r="Q2353" s="2">
        <f t="shared" si="5"/>
        <v>4</v>
      </c>
      <c r="R2353" s="2">
        <f t="shared" si="6"/>
        <v>165</v>
      </c>
    </row>
    <row r="2354" ht="14.25" customHeight="1">
      <c r="A2354" s="2">
        <v>304223.0</v>
      </c>
      <c r="B2354" s="2" t="s">
        <v>36</v>
      </c>
      <c r="C2354" s="2" t="s">
        <v>40</v>
      </c>
      <c r="D2354" s="2" t="s">
        <v>32</v>
      </c>
      <c r="E2354" s="2" t="s">
        <v>44</v>
      </c>
      <c r="F2354" s="2" t="s">
        <v>34</v>
      </c>
      <c r="G2354" s="4">
        <v>43532.637870370374</v>
      </c>
      <c r="H2354" s="4">
        <v>43539.637870370374</v>
      </c>
      <c r="I2354" s="4">
        <v>43535.637870370374</v>
      </c>
      <c r="J2354" s="2">
        <v>83.0</v>
      </c>
      <c r="K2354" s="2">
        <v>86.0</v>
      </c>
      <c r="L2354" s="2" t="str">
        <f t="shared" si="1"/>
        <v>Kolkata</v>
      </c>
      <c r="M2354" s="2" t="str">
        <f t="shared" si="2"/>
        <v>Bangalore-Kolkata</v>
      </c>
      <c r="N2354" s="2" t="str">
        <f t="shared" si="7"/>
        <v>Outstation</v>
      </c>
      <c r="O2354" s="2" t="str">
        <f t="shared" si="3"/>
        <v>FastWheels</v>
      </c>
      <c r="P2354" s="2">
        <f t="shared" si="4"/>
        <v>4</v>
      </c>
      <c r="Q2354" s="2">
        <f t="shared" si="5"/>
        <v>7</v>
      </c>
      <c r="R2354" s="2">
        <f t="shared" si="6"/>
        <v>169</v>
      </c>
    </row>
    <row r="2355" ht="14.25" customHeight="1">
      <c r="A2355" s="2">
        <v>992533.0</v>
      </c>
      <c r="B2355" s="2" t="s">
        <v>47</v>
      </c>
      <c r="C2355" s="2" t="s">
        <v>31</v>
      </c>
      <c r="D2355" s="2" t="s">
        <v>32</v>
      </c>
      <c r="E2355" s="2" t="s">
        <v>33</v>
      </c>
      <c r="F2355" s="2" t="s">
        <v>34</v>
      </c>
      <c r="G2355" s="4">
        <v>43532.63917824074</v>
      </c>
      <c r="H2355" s="4">
        <v>43539.63917824074</v>
      </c>
      <c r="I2355" s="4">
        <v>43538.63917824074</v>
      </c>
      <c r="J2355" s="2">
        <v>49.0</v>
      </c>
      <c r="K2355" s="2">
        <v>129.0</v>
      </c>
      <c r="L2355" s="2" t="str">
        <f t="shared" si="1"/>
        <v>Delhi</v>
      </c>
      <c r="M2355" s="2" t="str">
        <f t="shared" si="2"/>
        <v>Bangalore-Delhi</v>
      </c>
      <c r="N2355" s="2" t="str">
        <f t="shared" si="7"/>
        <v>Outstation</v>
      </c>
      <c r="O2355" s="2" t="str">
        <f t="shared" si="3"/>
        <v>Ship2Home</v>
      </c>
      <c r="P2355" s="2">
        <f t="shared" si="4"/>
        <v>1</v>
      </c>
      <c r="Q2355" s="2">
        <f t="shared" si="5"/>
        <v>7</v>
      </c>
      <c r="R2355" s="2">
        <f t="shared" si="6"/>
        <v>178</v>
      </c>
    </row>
    <row r="2356" ht="14.25" customHeight="1">
      <c r="A2356" s="2">
        <v>272960.0</v>
      </c>
      <c r="B2356" s="2" t="s">
        <v>42</v>
      </c>
      <c r="C2356" s="2" t="s">
        <v>31</v>
      </c>
      <c r="D2356" s="2" t="s">
        <v>41</v>
      </c>
      <c r="E2356" s="2" t="s">
        <v>44</v>
      </c>
      <c r="F2356" s="2" t="s">
        <v>34</v>
      </c>
      <c r="G2356" s="4">
        <v>43532.64026620371</v>
      </c>
      <c r="H2356" s="4">
        <v>43534.64026620371</v>
      </c>
      <c r="I2356" s="4">
        <v>43539.64026620371</v>
      </c>
      <c r="J2356" s="2">
        <v>0.0</v>
      </c>
      <c r="K2356" s="2">
        <v>127.0</v>
      </c>
      <c r="L2356" s="2" t="str">
        <f t="shared" si="1"/>
        <v>Delhi</v>
      </c>
      <c r="M2356" s="2" t="str">
        <f t="shared" si="2"/>
        <v>Delhi-Delhi</v>
      </c>
      <c r="N2356" s="2" t="str">
        <f t="shared" si="7"/>
        <v>Local</v>
      </c>
      <c r="O2356" s="2" t="str">
        <f t="shared" si="3"/>
        <v>FastWheels</v>
      </c>
      <c r="P2356" s="2">
        <f t="shared" si="4"/>
        <v>-5</v>
      </c>
      <c r="Q2356" s="2">
        <f t="shared" si="5"/>
        <v>2</v>
      </c>
      <c r="R2356" s="2">
        <f t="shared" si="6"/>
        <v>127</v>
      </c>
    </row>
    <row r="2357" ht="14.25" customHeight="1">
      <c r="A2357" s="2">
        <v>329381.0</v>
      </c>
      <c r="B2357" s="2" t="s">
        <v>46</v>
      </c>
      <c r="C2357" s="2" t="s">
        <v>40</v>
      </c>
      <c r="D2357" s="2" t="s">
        <v>32</v>
      </c>
      <c r="E2357" s="2" t="s">
        <v>33</v>
      </c>
      <c r="F2357" s="2" t="s">
        <v>34</v>
      </c>
      <c r="G2357" s="4">
        <v>43532.64048611111</v>
      </c>
      <c r="H2357" s="4">
        <v>43537.64048611111</v>
      </c>
      <c r="I2357" s="4">
        <v>43538.64048611111</v>
      </c>
      <c r="J2357" s="2">
        <v>32.0</v>
      </c>
      <c r="K2357" s="2">
        <v>111.0</v>
      </c>
      <c r="L2357" s="2" t="str">
        <f t="shared" si="1"/>
        <v>Kolkata</v>
      </c>
      <c r="M2357" s="2" t="str">
        <f t="shared" si="2"/>
        <v>Bangalore-Kolkata</v>
      </c>
      <c r="N2357" s="2" t="str">
        <f t="shared" si="7"/>
        <v>Outstation</v>
      </c>
      <c r="O2357" s="2" t="str">
        <f t="shared" si="3"/>
        <v>Ship2Home</v>
      </c>
      <c r="P2357" s="2">
        <f t="shared" si="4"/>
        <v>-1</v>
      </c>
      <c r="Q2357" s="2">
        <f t="shared" si="5"/>
        <v>5</v>
      </c>
      <c r="R2357" s="2">
        <f t="shared" si="6"/>
        <v>143</v>
      </c>
    </row>
    <row r="2358" ht="14.25" customHeight="1">
      <c r="A2358" s="2">
        <v>289035.0</v>
      </c>
      <c r="B2358" s="2" t="s">
        <v>48</v>
      </c>
      <c r="C2358" s="2" t="s">
        <v>40</v>
      </c>
      <c r="D2358" s="2" t="s">
        <v>41</v>
      </c>
      <c r="E2358" s="2" t="s">
        <v>33</v>
      </c>
      <c r="F2358" s="2" t="s">
        <v>34</v>
      </c>
      <c r="G2358" s="4">
        <v>43532.642430555556</v>
      </c>
      <c r="H2358" s="4">
        <v>43534.642430555556</v>
      </c>
      <c r="I2358" s="4">
        <v>43538.642430555556</v>
      </c>
      <c r="J2358" s="2">
        <v>49.0</v>
      </c>
      <c r="K2358" s="2">
        <v>112.0</v>
      </c>
      <c r="L2358" s="2" t="str">
        <f t="shared" si="1"/>
        <v>Kolkata</v>
      </c>
      <c r="M2358" s="2" t="str">
        <f t="shared" si="2"/>
        <v>Delhi-Kolkata</v>
      </c>
      <c r="N2358" s="2" t="str">
        <f t="shared" si="7"/>
        <v>Outstation</v>
      </c>
      <c r="O2358" s="2" t="str">
        <f t="shared" si="3"/>
        <v>Ship2Home</v>
      </c>
      <c r="P2358" s="2">
        <f t="shared" si="4"/>
        <v>-4</v>
      </c>
      <c r="Q2358" s="2">
        <f t="shared" si="5"/>
        <v>2</v>
      </c>
      <c r="R2358" s="2">
        <f t="shared" si="6"/>
        <v>161</v>
      </c>
    </row>
    <row r="2359" ht="14.25" customHeight="1">
      <c r="A2359" s="2">
        <v>425309.0</v>
      </c>
      <c r="B2359" s="2" t="s">
        <v>39</v>
      </c>
      <c r="C2359" s="2" t="s">
        <v>45</v>
      </c>
      <c r="D2359" s="2" t="s">
        <v>32</v>
      </c>
      <c r="E2359" s="2" t="s">
        <v>44</v>
      </c>
      <c r="F2359" s="2" t="s">
        <v>34</v>
      </c>
      <c r="G2359" s="4">
        <v>43532.644270833334</v>
      </c>
      <c r="H2359" s="4">
        <v>43536.644270833334</v>
      </c>
      <c r="I2359" s="4">
        <v>43535.644270833334</v>
      </c>
      <c r="J2359" s="2">
        <v>78.0</v>
      </c>
      <c r="K2359" s="2">
        <v>105.0</v>
      </c>
      <c r="L2359" s="2" t="str">
        <f t="shared" si="1"/>
        <v>Chennai</v>
      </c>
      <c r="M2359" s="2" t="str">
        <f t="shared" si="2"/>
        <v>Bangalore-Chennai</v>
      </c>
      <c r="N2359" s="2" t="str">
        <f t="shared" si="7"/>
        <v>Outstation</v>
      </c>
      <c r="O2359" s="2" t="str">
        <f t="shared" si="3"/>
        <v>FastWheels</v>
      </c>
      <c r="P2359" s="2">
        <f t="shared" si="4"/>
        <v>1</v>
      </c>
      <c r="Q2359" s="2">
        <f t="shared" si="5"/>
        <v>4</v>
      </c>
      <c r="R2359" s="2">
        <f t="shared" si="6"/>
        <v>183</v>
      </c>
    </row>
    <row r="2360" ht="14.25" customHeight="1">
      <c r="A2360" s="2">
        <v>54647.0</v>
      </c>
      <c r="B2360" s="2" t="s">
        <v>39</v>
      </c>
      <c r="C2360" s="2" t="s">
        <v>43</v>
      </c>
      <c r="D2360" s="2" t="s">
        <v>32</v>
      </c>
      <c r="E2360" s="2" t="s">
        <v>33</v>
      </c>
      <c r="F2360" s="2" t="s">
        <v>34</v>
      </c>
      <c r="G2360" s="4">
        <v>43532.64618055556</v>
      </c>
      <c r="H2360" s="4">
        <v>43538.64618055556</v>
      </c>
      <c r="I2360" s="4">
        <v>43539.64618055556</v>
      </c>
      <c r="J2360" s="2">
        <v>0.0</v>
      </c>
      <c r="K2360" s="2">
        <v>126.0</v>
      </c>
      <c r="L2360" s="2" t="str">
        <f t="shared" si="1"/>
        <v>Bangalore</v>
      </c>
      <c r="M2360" s="2" t="str">
        <f t="shared" si="2"/>
        <v>Bangalore-Bangalore</v>
      </c>
      <c r="N2360" s="2" t="str">
        <f t="shared" si="7"/>
        <v>Local</v>
      </c>
      <c r="O2360" s="2" t="str">
        <f t="shared" si="3"/>
        <v>Ship2Home</v>
      </c>
      <c r="P2360" s="2">
        <f t="shared" si="4"/>
        <v>-1</v>
      </c>
      <c r="Q2360" s="2">
        <f t="shared" si="5"/>
        <v>6</v>
      </c>
      <c r="R2360" s="2">
        <f t="shared" si="6"/>
        <v>126</v>
      </c>
    </row>
    <row r="2361" ht="14.25" customHeight="1">
      <c r="A2361" s="2">
        <v>469099.0</v>
      </c>
      <c r="B2361" s="2" t="s">
        <v>36</v>
      </c>
      <c r="C2361" s="2" t="s">
        <v>37</v>
      </c>
      <c r="D2361" s="2" t="s">
        <v>41</v>
      </c>
      <c r="E2361" s="2" t="s">
        <v>33</v>
      </c>
      <c r="F2361" s="2" t="s">
        <v>34</v>
      </c>
      <c r="G2361" s="4">
        <v>43532.64672453704</v>
      </c>
      <c r="H2361" s="4">
        <v>43535.64672453704</v>
      </c>
      <c r="I2361" s="4">
        <v>43536.64672453704</v>
      </c>
      <c r="J2361" s="2">
        <v>27.0</v>
      </c>
      <c r="K2361" s="2">
        <v>111.0</v>
      </c>
      <c r="L2361" s="2" t="str">
        <f t="shared" si="1"/>
        <v>Mumbai</v>
      </c>
      <c r="M2361" s="2" t="str">
        <f t="shared" si="2"/>
        <v>Delhi-Mumbai</v>
      </c>
      <c r="N2361" s="2" t="str">
        <f t="shared" si="7"/>
        <v>Outstation</v>
      </c>
      <c r="O2361" s="2" t="str">
        <f t="shared" si="3"/>
        <v>Ship2Home</v>
      </c>
      <c r="P2361" s="2">
        <f t="shared" si="4"/>
        <v>-1</v>
      </c>
      <c r="Q2361" s="2">
        <f t="shared" si="5"/>
        <v>3</v>
      </c>
      <c r="R2361" s="2">
        <f t="shared" si="6"/>
        <v>138</v>
      </c>
    </row>
    <row r="2362" ht="14.25" customHeight="1">
      <c r="A2362" s="2">
        <v>432372.0</v>
      </c>
      <c r="B2362" s="2" t="s">
        <v>36</v>
      </c>
      <c r="C2362" s="2" t="s">
        <v>43</v>
      </c>
      <c r="D2362" s="2" t="s">
        <v>32</v>
      </c>
      <c r="E2362" s="2" t="s">
        <v>44</v>
      </c>
      <c r="F2362" s="2" t="s">
        <v>34</v>
      </c>
      <c r="G2362" s="4">
        <v>43532.64925925926</v>
      </c>
      <c r="H2362" s="4">
        <v>43535.64925925926</v>
      </c>
      <c r="I2362" s="4">
        <v>43538.64925925926</v>
      </c>
      <c r="J2362" s="2">
        <v>0.0</v>
      </c>
      <c r="K2362" s="2">
        <v>126.0</v>
      </c>
      <c r="L2362" s="2" t="str">
        <f t="shared" si="1"/>
        <v>Bangalore</v>
      </c>
      <c r="M2362" s="2" t="str">
        <f t="shared" si="2"/>
        <v>Bangalore-Bangalore</v>
      </c>
      <c r="N2362" s="2" t="str">
        <f t="shared" si="7"/>
        <v>Local</v>
      </c>
      <c r="O2362" s="2" t="str">
        <f t="shared" si="3"/>
        <v>FastWheels</v>
      </c>
      <c r="P2362" s="2">
        <f t="shared" si="4"/>
        <v>-3</v>
      </c>
      <c r="Q2362" s="2">
        <f t="shared" si="5"/>
        <v>3</v>
      </c>
      <c r="R2362" s="2">
        <f t="shared" si="6"/>
        <v>126</v>
      </c>
    </row>
    <row r="2363" ht="14.25" customHeight="1">
      <c r="A2363" s="2">
        <v>610804.0</v>
      </c>
      <c r="B2363" s="2" t="s">
        <v>39</v>
      </c>
      <c r="C2363" s="2" t="s">
        <v>37</v>
      </c>
      <c r="D2363" s="2" t="s">
        <v>41</v>
      </c>
      <c r="E2363" s="2" t="s">
        <v>44</v>
      </c>
      <c r="F2363" s="2" t="s">
        <v>34</v>
      </c>
      <c r="G2363" s="4">
        <v>43532.65207175926</v>
      </c>
      <c r="H2363" s="4">
        <v>43536.65207175926</v>
      </c>
      <c r="I2363" s="4">
        <v>43537.65207175926</v>
      </c>
      <c r="J2363" s="2">
        <v>33.0</v>
      </c>
      <c r="K2363" s="2">
        <v>106.0</v>
      </c>
      <c r="L2363" s="2" t="str">
        <f t="shared" si="1"/>
        <v>Mumbai</v>
      </c>
      <c r="M2363" s="2" t="str">
        <f t="shared" si="2"/>
        <v>Delhi-Mumbai</v>
      </c>
      <c r="N2363" s="2" t="str">
        <f t="shared" si="7"/>
        <v>Outstation</v>
      </c>
      <c r="O2363" s="2" t="str">
        <f t="shared" si="3"/>
        <v>FastWheels</v>
      </c>
      <c r="P2363" s="2">
        <f t="shared" si="4"/>
        <v>-1</v>
      </c>
      <c r="Q2363" s="2">
        <f t="shared" si="5"/>
        <v>4</v>
      </c>
      <c r="R2363" s="2">
        <f t="shared" si="6"/>
        <v>139</v>
      </c>
    </row>
    <row r="2364" ht="14.25" customHeight="1">
      <c r="A2364" s="2">
        <v>511497.0</v>
      </c>
      <c r="B2364" s="2" t="s">
        <v>36</v>
      </c>
      <c r="C2364" s="2" t="s">
        <v>43</v>
      </c>
      <c r="D2364" s="2" t="s">
        <v>32</v>
      </c>
      <c r="E2364" s="2" t="s">
        <v>33</v>
      </c>
      <c r="F2364" s="2" t="s">
        <v>34</v>
      </c>
      <c r="G2364" s="4">
        <v>43532.6575</v>
      </c>
      <c r="H2364" s="4">
        <v>43534.6575</v>
      </c>
      <c r="I2364" s="4">
        <v>43539.6575</v>
      </c>
      <c r="J2364" s="2">
        <v>0.0</v>
      </c>
      <c r="K2364" s="2">
        <v>121.0</v>
      </c>
      <c r="L2364" s="2" t="str">
        <f t="shared" si="1"/>
        <v>Bangalore</v>
      </c>
      <c r="M2364" s="2" t="str">
        <f t="shared" si="2"/>
        <v>Bangalore-Bangalore</v>
      </c>
      <c r="N2364" s="2" t="str">
        <f t="shared" si="7"/>
        <v>Local</v>
      </c>
      <c r="O2364" s="2" t="str">
        <f t="shared" si="3"/>
        <v>Ship2Home</v>
      </c>
      <c r="P2364" s="2">
        <f t="shared" si="4"/>
        <v>-5</v>
      </c>
      <c r="Q2364" s="2">
        <f t="shared" si="5"/>
        <v>2</v>
      </c>
      <c r="R2364" s="2">
        <f t="shared" si="6"/>
        <v>121</v>
      </c>
    </row>
    <row r="2365" ht="14.25" customHeight="1">
      <c r="A2365" s="2">
        <v>191431.0</v>
      </c>
      <c r="B2365" s="2" t="s">
        <v>39</v>
      </c>
      <c r="C2365" s="2" t="s">
        <v>31</v>
      </c>
      <c r="D2365" s="2" t="s">
        <v>32</v>
      </c>
      <c r="E2365" s="2" t="s">
        <v>33</v>
      </c>
      <c r="F2365" s="2" t="s">
        <v>34</v>
      </c>
      <c r="G2365" s="4">
        <v>43532.658125</v>
      </c>
      <c r="H2365" s="4">
        <v>43540.658125</v>
      </c>
      <c r="I2365" s="4">
        <v>43537.658125</v>
      </c>
      <c r="J2365" s="2">
        <v>37.0</v>
      </c>
      <c r="K2365" s="2">
        <v>123.0</v>
      </c>
      <c r="L2365" s="2" t="str">
        <f t="shared" si="1"/>
        <v>Delhi</v>
      </c>
      <c r="M2365" s="2" t="str">
        <f t="shared" si="2"/>
        <v>Bangalore-Delhi</v>
      </c>
      <c r="N2365" s="2" t="str">
        <f t="shared" si="7"/>
        <v>Outstation</v>
      </c>
      <c r="O2365" s="2" t="str">
        <f t="shared" si="3"/>
        <v>Ship2Home</v>
      </c>
      <c r="P2365" s="2">
        <f t="shared" si="4"/>
        <v>3</v>
      </c>
      <c r="Q2365" s="2">
        <f t="shared" si="5"/>
        <v>8</v>
      </c>
      <c r="R2365" s="2">
        <f t="shared" si="6"/>
        <v>160</v>
      </c>
    </row>
    <row r="2366" ht="14.25" customHeight="1">
      <c r="A2366" s="2">
        <v>737489.0</v>
      </c>
      <c r="B2366" s="2" t="s">
        <v>39</v>
      </c>
      <c r="C2366" s="2" t="s">
        <v>45</v>
      </c>
      <c r="D2366" s="2" t="s">
        <v>41</v>
      </c>
      <c r="E2366" s="2" t="s">
        <v>33</v>
      </c>
      <c r="F2366" s="2" t="s">
        <v>34</v>
      </c>
      <c r="G2366" s="4">
        <v>43532.66216435185</v>
      </c>
      <c r="H2366" s="4">
        <v>43535.66216435185</v>
      </c>
      <c r="I2366" s="4">
        <v>43539.66216435185</v>
      </c>
      <c r="J2366" s="2">
        <v>37.0</v>
      </c>
      <c r="K2366" s="2">
        <v>122.0</v>
      </c>
      <c r="L2366" s="2" t="str">
        <f t="shared" si="1"/>
        <v>Chennai</v>
      </c>
      <c r="M2366" s="2" t="str">
        <f t="shared" si="2"/>
        <v>Delhi-Chennai</v>
      </c>
      <c r="N2366" s="2" t="str">
        <f t="shared" si="7"/>
        <v>Outstation</v>
      </c>
      <c r="O2366" s="2" t="str">
        <f t="shared" si="3"/>
        <v>Ship2Home</v>
      </c>
      <c r="P2366" s="2">
        <f t="shared" si="4"/>
        <v>-4</v>
      </c>
      <c r="Q2366" s="2">
        <f t="shared" si="5"/>
        <v>3</v>
      </c>
      <c r="R2366" s="2">
        <f t="shared" si="6"/>
        <v>159</v>
      </c>
    </row>
    <row r="2367" ht="14.25" customHeight="1">
      <c r="A2367" s="2">
        <v>551803.0</v>
      </c>
      <c r="B2367" s="2" t="s">
        <v>36</v>
      </c>
      <c r="C2367" s="2" t="s">
        <v>40</v>
      </c>
      <c r="D2367" s="2" t="s">
        <v>41</v>
      </c>
      <c r="E2367" s="2" t="s">
        <v>33</v>
      </c>
      <c r="F2367" s="2" t="s">
        <v>34</v>
      </c>
      <c r="G2367" s="4">
        <v>43532.66321759259</v>
      </c>
      <c r="H2367" s="4">
        <v>43537.66321759259</v>
      </c>
      <c r="I2367" s="4">
        <v>43538.66321759259</v>
      </c>
      <c r="J2367" s="2">
        <v>37.0</v>
      </c>
      <c r="K2367" s="2">
        <v>112.0</v>
      </c>
      <c r="L2367" s="2" t="str">
        <f t="shared" si="1"/>
        <v>Kolkata</v>
      </c>
      <c r="M2367" s="2" t="str">
        <f t="shared" si="2"/>
        <v>Delhi-Kolkata</v>
      </c>
      <c r="N2367" s="2" t="str">
        <f t="shared" si="7"/>
        <v>Outstation</v>
      </c>
      <c r="O2367" s="2" t="str">
        <f t="shared" si="3"/>
        <v>Ship2Home</v>
      </c>
      <c r="P2367" s="2">
        <f t="shared" si="4"/>
        <v>-1</v>
      </c>
      <c r="Q2367" s="2">
        <f t="shared" si="5"/>
        <v>5</v>
      </c>
      <c r="R2367" s="2">
        <f t="shared" si="6"/>
        <v>149</v>
      </c>
    </row>
    <row r="2368" ht="14.25" customHeight="1">
      <c r="A2368" s="2">
        <v>741184.0</v>
      </c>
      <c r="B2368" s="2" t="s">
        <v>47</v>
      </c>
      <c r="C2368" s="2" t="s">
        <v>45</v>
      </c>
      <c r="D2368" s="2" t="s">
        <v>32</v>
      </c>
      <c r="E2368" s="2" t="s">
        <v>44</v>
      </c>
      <c r="F2368" s="2" t="s">
        <v>34</v>
      </c>
      <c r="G2368" s="4">
        <v>43532.66332175926</v>
      </c>
      <c r="H2368" s="4">
        <v>43541.66332175926</v>
      </c>
      <c r="I2368" s="4">
        <v>43538.66332175926</v>
      </c>
      <c r="J2368" s="2">
        <v>40.0</v>
      </c>
      <c r="K2368" s="2">
        <v>121.0</v>
      </c>
      <c r="L2368" s="2" t="str">
        <f t="shared" si="1"/>
        <v>Chennai</v>
      </c>
      <c r="M2368" s="2" t="str">
        <f t="shared" si="2"/>
        <v>Bangalore-Chennai</v>
      </c>
      <c r="N2368" s="2" t="str">
        <f t="shared" si="7"/>
        <v>Outstation</v>
      </c>
      <c r="O2368" s="2" t="str">
        <f t="shared" si="3"/>
        <v>FastWheels</v>
      </c>
      <c r="P2368" s="2">
        <f t="shared" si="4"/>
        <v>3</v>
      </c>
      <c r="Q2368" s="2">
        <f t="shared" si="5"/>
        <v>9</v>
      </c>
      <c r="R2368" s="2">
        <f t="shared" si="6"/>
        <v>161</v>
      </c>
    </row>
    <row r="2369" ht="14.25" customHeight="1">
      <c r="A2369" s="2">
        <v>849923.0</v>
      </c>
      <c r="B2369" s="2" t="s">
        <v>30</v>
      </c>
      <c r="C2369" s="2" t="s">
        <v>37</v>
      </c>
      <c r="D2369" s="2" t="s">
        <v>41</v>
      </c>
      <c r="E2369" s="2" t="s">
        <v>44</v>
      </c>
      <c r="F2369" s="2" t="s">
        <v>34</v>
      </c>
      <c r="G2369" s="4">
        <v>43532.673113425924</v>
      </c>
      <c r="H2369" s="4">
        <v>43534.673113425924</v>
      </c>
      <c r="I2369" s="4">
        <v>43538.673113425924</v>
      </c>
      <c r="J2369" s="2">
        <v>69.0</v>
      </c>
      <c r="K2369" s="2">
        <v>93.0</v>
      </c>
      <c r="L2369" s="2" t="str">
        <f t="shared" si="1"/>
        <v>Mumbai</v>
      </c>
      <c r="M2369" s="2" t="str">
        <f t="shared" si="2"/>
        <v>Delhi-Mumbai</v>
      </c>
      <c r="N2369" s="2" t="str">
        <f t="shared" si="7"/>
        <v>Outstation</v>
      </c>
      <c r="O2369" s="2" t="str">
        <f t="shared" si="3"/>
        <v>FastWheels</v>
      </c>
      <c r="P2369" s="2">
        <f t="shared" si="4"/>
        <v>-4</v>
      </c>
      <c r="Q2369" s="2">
        <f t="shared" si="5"/>
        <v>2</v>
      </c>
      <c r="R2369" s="2">
        <f t="shared" si="6"/>
        <v>162</v>
      </c>
    </row>
    <row r="2370" ht="14.25" customHeight="1">
      <c r="A2370" s="2">
        <v>836401.0</v>
      </c>
      <c r="B2370" s="2" t="s">
        <v>30</v>
      </c>
      <c r="C2370" s="2" t="s">
        <v>37</v>
      </c>
      <c r="D2370" s="2" t="s">
        <v>41</v>
      </c>
      <c r="E2370" s="2" t="s">
        <v>44</v>
      </c>
      <c r="F2370" s="2" t="s">
        <v>34</v>
      </c>
      <c r="G2370" s="4">
        <v>43532.67556712963</v>
      </c>
      <c r="H2370" s="4">
        <v>43537.67556712963</v>
      </c>
      <c r="I2370" s="4">
        <v>43537.67556712963</v>
      </c>
      <c r="J2370" s="2">
        <v>74.0</v>
      </c>
      <c r="K2370" s="2">
        <v>89.0</v>
      </c>
      <c r="L2370" s="2" t="str">
        <f t="shared" si="1"/>
        <v>Mumbai</v>
      </c>
      <c r="M2370" s="2" t="str">
        <f t="shared" si="2"/>
        <v>Delhi-Mumbai</v>
      </c>
      <c r="N2370" s="2" t="str">
        <f t="shared" si="7"/>
        <v>Outstation</v>
      </c>
      <c r="O2370" s="2" t="str">
        <f t="shared" si="3"/>
        <v>FastWheels</v>
      </c>
      <c r="P2370" s="2">
        <f t="shared" si="4"/>
        <v>0</v>
      </c>
      <c r="Q2370" s="2">
        <f t="shared" si="5"/>
        <v>5</v>
      </c>
      <c r="R2370" s="2">
        <f t="shared" si="6"/>
        <v>163</v>
      </c>
    </row>
    <row r="2371" ht="14.25" customHeight="1">
      <c r="A2371" s="2">
        <v>460308.0</v>
      </c>
      <c r="B2371" s="2" t="s">
        <v>30</v>
      </c>
      <c r="C2371" s="2" t="s">
        <v>43</v>
      </c>
      <c r="D2371" s="2" t="s">
        <v>32</v>
      </c>
      <c r="E2371" s="2" t="s">
        <v>44</v>
      </c>
      <c r="F2371" s="2" t="s">
        <v>34</v>
      </c>
      <c r="G2371" s="4">
        <v>43532.687743055554</v>
      </c>
      <c r="H2371" s="4">
        <v>43537.687743055554</v>
      </c>
      <c r="I2371" s="4">
        <v>43536.687743055554</v>
      </c>
      <c r="J2371" s="2">
        <v>0.0</v>
      </c>
      <c r="K2371" s="2">
        <v>126.0</v>
      </c>
      <c r="L2371" s="2" t="str">
        <f t="shared" si="1"/>
        <v>Bangalore</v>
      </c>
      <c r="M2371" s="2" t="str">
        <f t="shared" si="2"/>
        <v>Bangalore-Bangalore</v>
      </c>
      <c r="N2371" s="2" t="str">
        <f t="shared" si="7"/>
        <v>Local</v>
      </c>
      <c r="O2371" s="2" t="str">
        <f t="shared" si="3"/>
        <v>FastWheels</v>
      </c>
      <c r="P2371" s="2">
        <f t="shared" si="4"/>
        <v>1</v>
      </c>
      <c r="Q2371" s="2">
        <f t="shared" si="5"/>
        <v>5</v>
      </c>
      <c r="R2371" s="2">
        <f t="shared" si="6"/>
        <v>126</v>
      </c>
    </row>
    <row r="2372" ht="14.25" customHeight="1">
      <c r="A2372" s="2">
        <v>647923.0</v>
      </c>
      <c r="B2372" s="2" t="s">
        <v>36</v>
      </c>
      <c r="C2372" s="2" t="s">
        <v>31</v>
      </c>
      <c r="D2372" s="2" t="s">
        <v>32</v>
      </c>
      <c r="E2372" s="2" t="s">
        <v>33</v>
      </c>
      <c r="F2372" s="2" t="s">
        <v>34</v>
      </c>
      <c r="G2372" s="4">
        <v>43532.68891203704</v>
      </c>
      <c r="H2372" s="4">
        <v>43538.68891203704</v>
      </c>
      <c r="I2372" s="4">
        <v>43537.68891203704</v>
      </c>
      <c r="J2372" s="2">
        <v>29.0</v>
      </c>
      <c r="K2372" s="2">
        <v>127.0</v>
      </c>
      <c r="L2372" s="2" t="str">
        <f t="shared" si="1"/>
        <v>Delhi</v>
      </c>
      <c r="M2372" s="2" t="str">
        <f t="shared" si="2"/>
        <v>Bangalore-Delhi</v>
      </c>
      <c r="N2372" s="2" t="str">
        <f t="shared" si="7"/>
        <v>Outstation</v>
      </c>
      <c r="O2372" s="2" t="str">
        <f t="shared" si="3"/>
        <v>Ship2Home</v>
      </c>
      <c r="P2372" s="2">
        <f t="shared" si="4"/>
        <v>1</v>
      </c>
      <c r="Q2372" s="2">
        <f t="shared" si="5"/>
        <v>6</v>
      </c>
      <c r="R2372" s="2">
        <f t="shared" si="6"/>
        <v>156</v>
      </c>
    </row>
    <row r="2373" ht="14.25" customHeight="1">
      <c r="A2373" s="2">
        <v>985671.0</v>
      </c>
      <c r="B2373" s="2" t="s">
        <v>48</v>
      </c>
      <c r="C2373" s="2" t="s">
        <v>37</v>
      </c>
      <c r="D2373" s="2" t="s">
        <v>32</v>
      </c>
      <c r="E2373" s="2" t="s">
        <v>33</v>
      </c>
      <c r="F2373" s="2" t="s">
        <v>34</v>
      </c>
      <c r="G2373" s="4">
        <v>43532.689421296294</v>
      </c>
      <c r="H2373" s="4">
        <v>43535.689421296294</v>
      </c>
      <c r="I2373" s="4">
        <v>43538.689421296294</v>
      </c>
      <c r="J2373" s="2">
        <v>44.0</v>
      </c>
      <c r="K2373" s="2">
        <v>109.0</v>
      </c>
      <c r="L2373" s="2" t="str">
        <f t="shared" si="1"/>
        <v>Mumbai</v>
      </c>
      <c r="M2373" s="2" t="str">
        <f t="shared" si="2"/>
        <v>Bangalore-Mumbai</v>
      </c>
      <c r="N2373" s="2" t="str">
        <f t="shared" si="7"/>
        <v>Outstation</v>
      </c>
      <c r="O2373" s="2" t="str">
        <f t="shared" si="3"/>
        <v>Ship2Home</v>
      </c>
      <c r="P2373" s="2">
        <f t="shared" si="4"/>
        <v>-3</v>
      </c>
      <c r="Q2373" s="2">
        <f t="shared" si="5"/>
        <v>3</v>
      </c>
      <c r="R2373" s="2">
        <f t="shared" si="6"/>
        <v>153</v>
      </c>
    </row>
    <row r="2374" ht="14.25" customHeight="1">
      <c r="A2374" s="2">
        <v>768910.0</v>
      </c>
      <c r="B2374" s="2" t="s">
        <v>39</v>
      </c>
      <c r="C2374" s="2" t="s">
        <v>45</v>
      </c>
      <c r="D2374" s="2" t="s">
        <v>32</v>
      </c>
      <c r="E2374" s="2" t="s">
        <v>44</v>
      </c>
      <c r="F2374" s="2" t="s">
        <v>34</v>
      </c>
      <c r="G2374" s="4">
        <v>43532.69484953704</v>
      </c>
      <c r="H2374" s="4">
        <v>43540.69484953704</v>
      </c>
      <c r="I2374" s="4">
        <v>43537.69484953704</v>
      </c>
      <c r="J2374" s="2">
        <v>72.0</v>
      </c>
      <c r="K2374" s="2">
        <v>100.0</v>
      </c>
      <c r="L2374" s="2" t="str">
        <f t="shared" si="1"/>
        <v>Chennai</v>
      </c>
      <c r="M2374" s="2" t="str">
        <f t="shared" si="2"/>
        <v>Bangalore-Chennai</v>
      </c>
      <c r="N2374" s="2" t="str">
        <f t="shared" si="7"/>
        <v>Outstation</v>
      </c>
      <c r="O2374" s="2" t="str">
        <f t="shared" si="3"/>
        <v>FastWheels</v>
      </c>
      <c r="P2374" s="2">
        <f t="shared" si="4"/>
        <v>3</v>
      </c>
      <c r="Q2374" s="2">
        <f t="shared" si="5"/>
        <v>8</v>
      </c>
      <c r="R2374" s="2">
        <f t="shared" si="6"/>
        <v>172</v>
      </c>
    </row>
    <row r="2375" ht="14.25" customHeight="1">
      <c r="A2375" s="2">
        <v>532522.0</v>
      </c>
      <c r="B2375" s="2" t="s">
        <v>48</v>
      </c>
      <c r="C2375" s="2" t="s">
        <v>31</v>
      </c>
      <c r="D2375" s="2" t="s">
        <v>32</v>
      </c>
      <c r="E2375" s="2" t="s">
        <v>38</v>
      </c>
      <c r="F2375" s="2" t="s">
        <v>34</v>
      </c>
      <c r="G2375" s="4">
        <v>43532.69603009259</v>
      </c>
      <c r="H2375" s="4">
        <v>43535.69603009259</v>
      </c>
      <c r="I2375" s="4">
        <v>43535.69603009259</v>
      </c>
      <c r="J2375" s="2">
        <v>33.0</v>
      </c>
      <c r="K2375" s="2">
        <v>122.0</v>
      </c>
      <c r="L2375" s="2" t="str">
        <f t="shared" si="1"/>
        <v>Delhi</v>
      </c>
      <c r="M2375" s="2" t="str">
        <f t="shared" si="2"/>
        <v>Bangalore-Delhi</v>
      </c>
      <c r="N2375" s="2" t="str">
        <f t="shared" si="7"/>
        <v>Outstation</v>
      </c>
      <c r="O2375" s="2" t="str">
        <f t="shared" si="3"/>
        <v>Ship2Home</v>
      </c>
      <c r="P2375" s="2">
        <f t="shared" si="4"/>
        <v>0</v>
      </c>
      <c r="Q2375" s="2">
        <f t="shared" si="5"/>
        <v>3</v>
      </c>
      <c r="R2375" s="2">
        <f t="shared" si="6"/>
        <v>155</v>
      </c>
    </row>
    <row r="2376" ht="14.25" customHeight="1">
      <c r="A2376" s="2">
        <v>485088.0</v>
      </c>
      <c r="B2376" s="2" t="s">
        <v>30</v>
      </c>
      <c r="C2376" s="2" t="s">
        <v>45</v>
      </c>
      <c r="D2376" s="2" t="s">
        <v>41</v>
      </c>
      <c r="E2376" s="2" t="s">
        <v>44</v>
      </c>
      <c r="F2376" s="2" t="s">
        <v>34</v>
      </c>
      <c r="G2376" s="4">
        <v>43532.69773148148</v>
      </c>
      <c r="H2376" s="4">
        <v>43539.69773148148</v>
      </c>
      <c r="I2376" s="4">
        <v>43535.69773148148</v>
      </c>
      <c r="J2376" s="2">
        <v>49.0</v>
      </c>
      <c r="K2376" s="2">
        <v>127.0</v>
      </c>
      <c r="L2376" s="2" t="str">
        <f t="shared" si="1"/>
        <v>Chennai</v>
      </c>
      <c r="M2376" s="2" t="str">
        <f t="shared" si="2"/>
        <v>Delhi-Chennai</v>
      </c>
      <c r="N2376" s="2" t="str">
        <f t="shared" si="7"/>
        <v>Outstation</v>
      </c>
      <c r="O2376" s="2" t="str">
        <f t="shared" si="3"/>
        <v>FastWheels</v>
      </c>
      <c r="P2376" s="2">
        <f t="shared" si="4"/>
        <v>4</v>
      </c>
      <c r="Q2376" s="2">
        <f t="shared" si="5"/>
        <v>7</v>
      </c>
      <c r="R2376" s="2">
        <f t="shared" si="6"/>
        <v>176</v>
      </c>
    </row>
    <row r="2377" ht="14.25" customHeight="1">
      <c r="A2377" s="2">
        <v>835666.0</v>
      </c>
      <c r="B2377" s="2" t="s">
        <v>39</v>
      </c>
      <c r="C2377" s="2" t="s">
        <v>40</v>
      </c>
      <c r="D2377" s="2" t="s">
        <v>41</v>
      </c>
      <c r="E2377" s="2" t="s">
        <v>38</v>
      </c>
      <c r="F2377" s="2" t="s">
        <v>34</v>
      </c>
      <c r="G2377" s="4">
        <v>43532.70361111111</v>
      </c>
      <c r="H2377" s="4">
        <v>43534.70361111111</v>
      </c>
      <c r="I2377" s="4">
        <v>43537.70361111111</v>
      </c>
      <c r="J2377" s="2">
        <v>30.0</v>
      </c>
      <c r="K2377" s="2">
        <v>108.0</v>
      </c>
      <c r="L2377" s="2" t="str">
        <f t="shared" si="1"/>
        <v>Kolkata</v>
      </c>
      <c r="M2377" s="2" t="str">
        <f t="shared" si="2"/>
        <v>Delhi-Kolkata</v>
      </c>
      <c r="N2377" s="2" t="str">
        <f t="shared" si="7"/>
        <v>Outstation</v>
      </c>
      <c r="O2377" s="2" t="str">
        <f t="shared" si="3"/>
        <v>Ship2Home</v>
      </c>
      <c r="P2377" s="2">
        <f t="shared" si="4"/>
        <v>-3</v>
      </c>
      <c r="Q2377" s="2">
        <f t="shared" si="5"/>
        <v>2</v>
      </c>
      <c r="R2377" s="2">
        <f t="shared" si="6"/>
        <v>138</v>
      </c>
    </row>
    <row r="2378" ht="14.25" customHeight="1">
      <c r="A2378" s="2">
        <v>324494.0</v>
      </c>
      <c r="B2378" s="2" t="s">
        <v>36</v>
      </c>
      <c r="C2378" s="2" t="s">
        <v>43</v>
      </c>
      <c r="D2378" s="2" t="s">
        <v>41</v>
      </c>
      <c r="E2378" s="2" t="s">
        <v>44</v>
      </c>
      <c r="F2378" s="2" t="s">
        <v>34</v>
      </c>
      <c r="G2378" s="4">
        <v>43532.716145833336</v>
      </c>
      <c r="H2378" s="4">
        <v>43535.716145833336</v>
      </c>
      <c r="I2378" s="4">
        <v>43539.716145833336</v>
      </c>
      <c r="J2378" s="2">
        <v>84.0</v>
      </c>
      <c r="K2378" s="2">
        <v>110.0</v>
      </c>
      <c r="L2378" s="2" t="str">
        <f t="shared" si="1"/>
        <v>Bangalore</v>
      </c>
      <c r="M2378" s="2" t="str">
        <f t="shared" si="2"/>
        <v>Delhi-Bangalore</v>
      </c>
      <c r="N2378" s="2" t="str">
        <f t="shared" si="7"/>
        <v>Outstation</v>
      </c>
      <c r="O2378" s="2" t="str">
        <f t="shared" si="3"/>
        <v>FastWheels</v>
      </c>
      <c r="P2378" s="2">
        <f t="shared" si="4"/>
        <v>-4</v>
      </c>
      <c r="Q2378" s="2">
        <f t="shared" si="5"/>
        <v>3</v>
      </c>
      <c r="R2378" s="2">
        <f t="shared" si="6"/>
        <v>194</v>
      </c>
    </row>
    <row r="2379" ht="14.25" customHeight="1">
      <c r="A2379" s="2">
        <v>5605.0</v>
      </c>
      <c r="B2379" s="2" t="s">
        <v>36</v>
      </c>
      <c r="C2379" s="2" t="s">
        <v>37</v>
      </c>
      <c r="D2379" s="2" t="s">
        <v>41</v>
      </c>
      <c r="E2379" s="2" t="s">
        <v>33</v>
      </c>
      <c r="F2379" s="2" t="s">
        <v>34</v>
      </c>
      <c r="G2379" s="4">
        <v>43532.71701388889</v>
      </c>
      <c r="H2379" s="4">
        <v>43536.71701388889</v>
      </c>
      <c r="I2379" s="4">
        <v>43538.71701388889</v>
      </c>
      <c r="J2379" s="2">
        <v>32.0</v>
      </c>
      <c r="K2379" s="2">
        <v>107.0</v>
      </c>
      <c r="L2379" s="2" t="str">
        <f t="shared" si="1"/>
        <v>Mumbai</v>
      </c>
      <c r="M2379" s="2" t="str">
        <f t="shared" si="2"/>
        <v>Delhi-Mumbai</v>
      </c>
      <c r="N2379" s="2" t="str">
        <f t="shared" si="7"/>
        <v>Outstation</v>
      </c>
      <c r="O2379" s="2" t="str">
        <f t="shared" si="3"/>
        <v>Ship2Home</v>
      </c>
      <c r="P2379" s="2">
        <f t="shared" si="4"/>
        <v>-2</v>
      </c>
      <c r="Q2379" s="2">
        <f t="shared" si="5"/>
        <v>4</v>
      </c>
      <c r="R2379" s="2">
        <f t="shared" si="6"/>
        <v>139</v>
      </c>
    </row>
    <row r="2380" ht="14.25" customHeight="1">
      <c r="A2380" s="2">
        <v>84705.0</v>
      </c>
      <c r="B2380" s="2" t="s">
        <v>30</v>
      </c>
      <c r="C2380" s="2" t="s">
        <v>37</v>
      </c>
      <c r="D2380" s="2" t="s">
        <v>32</v>
      </c>
      <c r="E2380" s="2" t="s">
        <v>44</v>
      </c>
      <c r="F2380" s="2" t="s">
        <v>34</v>
      </c>
      <c r="G2380" s="4">
        <v>43532.71729166667</v>
      </c>
      <c r="H2380" s="4">
        <v>43538.71729166667</v>
      </c>
      <c r="I2380" s="4">
        <v>43538.71729166667</v>
      </c>
      <c r="J2380" s="2">
        <v>78.0</v>
      </c>
      <c r="K2380" s="2">
        <v>92.0</v>
      </c>
      <c r="L2380" s="2" t="str">
        <f t="shared" si="1"/>
        <v>Mumbai</v>
      </c>
      <c r="M2380" s="2" t="str">
        <f t="shared" si="2"/>
        <v>Bangalore-Mumbai</v>
      </c>
      <c r="N2380" s="2" t="str">
        <f t="shared" si="7"/>
        <v>Outstation</v>
      </c>
      <c r="O2380" s="2" t="str">
        <f t="shared" si="3"/>
        <v>FastWheels</v>
      </c>
      <c r="P2380" s="2">
        <f t="shared" si="4"/>
        <v>0</v>
      </c>
      <c r="Q2380" s="2">
        <f t="shared" si="5"/>
        <v>6</v>
      </c>
      <c r="R2380" s="2">
        <f t="shared" si="6"/>
        <v>170</v>
      </c>
    </row>
    <row r="2381" ht="14.25" customHeight="1">
      <c r="A2381" s="2">
        <v>924103.0</v>
      </c>
      <c r="B2381" s="2" t="s">
        <v>48</v>
      </c>
      <c r="C2381" s="2" t="s">
        <v>37</v>
      </c>
      <c r="D2381" s="2" t="s">
        <v>32</v>
      </c>
      <c r="E2381" s="2" t="s">
        <v>33</v>
      </c>
      <c r="F2381" s="2" t="s">
        <v>34</v>
      </c>
      <c r="G2381" s="4">
        <v>43532.71818287037</v>
      </c>
      <c r="H2381" s="4">
        <v>43535.71818287037</v>
      </c>
      <c r="I2381" s="4">
        <v>43537.71818287037</v>
      </c>
      <c r="J2381" s="2">
        <v>35.0</v>
      </c>
      <c r="K2381" s="2">
        <v>105.0</v>
      </c>
      <c r="L2381" s="2" t="str">
        <f t="shared" si="1"/>
        <v>Mumbai</v>
      </c>
      <c r="M2381" s="2" t="str">
        <f t="shared" si="2"/>
        <v>Bangalore-Mumbai</v>
      </c>
      <c r="N2381" s="2" t="str">
        <f t="shared" si="7"/>
        <v>Outstation</v>
      </c>
      <c r="O2381" s="2" t="str">
        <f t="shared" si="3"/>
        <v>Ship2Home</v>
      </c>
      <c r="P2381" s="2">
        <f t="shared" si="4"/>
        <v>-2</v>
      </c>
      <c r="Q2381" s="2">
        <f t="shared" si="5"/>
        <v>3</v>
      </c>
      <c r="R2381" s="2">
        <f t="shared" si="6"/>
        <v>140</v>
      </c>
    </row>
    <row r="2382" ht="14.25" customHeight="1">
      <c r="A2382" s="2">
        <v>702899.0</v>
      </c>
      <c r="B2382" s="2" t="s">
        <v>36</v>
      </c>
      <c r="C2382" s="2" t="s">
        <v>31</v>
      </c>
      <c r="D2382" s="2" t="s">
        <v>41</v>
      </c>
      <c r="E2382" s="2" t="s">
        <v>44</v>
      </c>
      <c r="F2382" s="2" t="s">
        <v>34</v>
      </c>
      <c r="G2382" s="4">
        <v>43532.7184837963</v>
      </c>
      <c r="H2382" s="4">
        <v>43532.7184837963</v>
      </c>
      <c r="I2382" s="4">
        <v>43538.7184837963</v>
      </c>
      <c r="J2382" s="2">
        <v>0.0</v>
      </c>
      <c r="K2382" s="2">
        <v>108.0</v>
      </c>
      <c r="L2382" s="2" t="str">
        <f t="shared" si="1"/>
        <v>Delhi</v>
      </c>
      <c r="M2382" s="2" t="str">
        <f t="shared" si="2"/>
        <v>Delhi-Delhi</v>
      </c>
      <c r="N2382" s="2" t="str">
        <f t="shared" si="7"/>
        <v>Local</v>
      </c>
      <c r="O2382" s="2" t="str">
        <f t="shared" si="3"/>
        <v>FastWheels</v>
      </c>
      <c r="P2382" s="2">
        <f t="shared" si="4"/>
        <v>-6</v>
      </c>
      <c r="Q2382" s="2">
        <f t="shared" si="5"/>
        <v>0</v>
      </c>
      <c r="R2382" s="2">
        <f t="shared" si="6"/>
        <v>108</v>
      </c>
    </row>
    <row r="2383" ht="14.25" customHeight="1">
      <c r="A2383" s="2">
        <v>835191.0</v>
      </c>
      <c r="B2383" s="2" t="s">
        <v>36</v>
      </c>
      <c r="C2383" s="2" t="s">
        <v>43</v>
      </c>
      <c r="D2383" s="2" t="s">
        <v>41</v>
      </c>
      <c r="E2383" s="2" t="s">
        <v>44</v>
      </c>
      <c r="F2383" s="2" t="s">
        <v>34</v>
      </c>
      <c r="G2383" s="4">
        <v>43532.725648148145</v>
      </c>
      <c r="H2383" s="4">
        <v>43534.725648148145</v>
      </c>
      <c r="I2383" s="4">
        <v>43536.725648148145</v>
      </c>
      <c r="J2383" s="2">
        <v>79.0</v>
      </c>
      <c r="K2383" s="2">
        <v>101.0</v>
      </c>
      <c r="L2383" s="2" t="str">
        <f t="shared" si="1"/>
        <v>Bangalore</v>
      </c>
      <c r="M2383" s="2" t="str">
        <f t="shared" si="2"/>
        <v>Delhi-Bangalore</v>
      </c>
      <c r="N2383" s="2" t="str">
        <f t="shared" si="7"/>
        <v>Outstation</v>
      </c>
      <c r="O2383" s="2" t="str">
        <f t="shared" si="3"/>
        <v>FastWheels</v>
      </c>
      <c r="P2383" s="2">
        <f t="shared" si="4"/>
        <v>-2</v>
      </c>
      <c r="Q2383" s="2">
        <f t="shared" si="5"/>
        <v>2</v>
      </c>
      <c r="R2383" s="2">
        <f t="shared" si="6"/>
        <v>180</v>
      </c>
    </row>
    <row r="2384" ht="14.25" customHeight="1">
      <c r="A2384" s="2">
        <v>69811.0</v>
      </c>
      <c r="B2384" s="2" t="s">
        <v>39</v>
      </c>
      <c r="C2384" s="2" t="s">
        <v>37</v>
      </c>
      <c r="D2384" s="2" t="s">
        <v>32</v>
      </c>
      <c r="E2384" s="2" t="s">
        <v>33</v>
      </c>
      <c r="F2384" s="2" t="s">
        <v>34</v>
      </c>
      <c r="G2384" s="4">
        <v>43532.727430555555</v>
      </c>
      <c r="H2384" s="4">
        <v>43540.727430555555</v>
      </c>
      <c r="I2384" s="4">
        <v>43535.727430555555</v>
      </c>
      <c r="J2384" s="2">
        <v>43.0</v>
      </c>
      <c r="K2384" s="2">
        <v>109.0</v>
      </c>
      <c r="L2384" s="2" t="str">
        <f t="shared" si="1"/>
        <v>Mumbai</v>
      </c>
      <c r="M2384" s="2" t="str">
        <f t="shared" si="2"/>
        <v>Bangalore-Mumbai</v>
      </c>
      <c r="N2384" s="2" t="str">
        <f t="shared" si="7"/>
        <v>Outstation</v>
      </c>
      <c r="O2384" s="2" t="str">
        <f t="shared" si="3"/>
        <v>Ship2Home</v>
      </c>
      <c r="P2384" s="2">
        <f t="shared" si="4"/>
        <v>5</v>
      </c>
      <c r="Q2384" s="2">
        <f t="shared" si="5"/>
        <v>8</v>
      </c>
      <c r="R2384" s="2">
        <f t="shared" si="6"/>
        <v>152</v>
      </c>
    </row>
    <row r="2385" ht="14.25" customHeight="1">
      <c r="A2385" s="2">
        <v>652394.0</v>
      </c>
      <c r="B2385" s="2" t="s">
        <v>30</v>
      </c>
      <c r="C2385" s="2" t="s">
        <v>37</v>
      </c>
      <c r="D2385" s="2" t="s">
        <v>41</v>
      </c>
      <c r="E2385" s="2" t="s">
        <v>44</v>
      </c>
      <c r="F2385" s="2" t="s">
        <v>34</v>
      </c>
      <c r="G2385" s="4">
        <v>43532.729837962965</v>
      </c>
      <c r="H2385" s="4">
        <v>43534.729837962965</v>
      </c>
      <c r="I2385" s="4">
        <v>43535.729837962965</v>
      </c>
      <c r="J2385" s="2">
        <v>86.0</v>
      </c>
      <c r="K2385" s="2">
        <v>86.0</v>
      </c>
      <c r="L2385" s="2" t="str">
        <f t="shared" si="1"/>
        <v>Mumbai</v>
      </c>
      <c r="M2385" s="2" t="str">
        <f t="shared" si="2"/>
        <v>Delhi-Mumbai</v>
      </c>
      <c r="N2385" s="2" t="str">
        <f t="shared" si="7"/>
        <v>Outstation</v>
      </c>
      <c r="O2385" s="2" t="str">
        <f t="shared" si="3"/>
        <v>FastWheels</v>
      </c>
      <c r="P2385" s="2">
        <f t="shared" si="4"/>
        <v>-1</v>
      </c>
      <c r="Q2385" s="2">
        <f t="shared" si="5"/>
        <v>2</v>
      </c>
      <c r="R2385" s="2">
        <f t="shared" si="6"/>
        <v>172</v>
      </c>
    </row>
    <row r="2386" ht="14.25" customHeight="1">
      <c r="A2386" s="2">
        <v>519807.0</v>
      </c>
      <c r="B2386" s="2" t="s">
        <v>39</v>
      </c>
      <c r="C2386" s="2" t="s">
        <v>43</v>
      </c>
      <c r="D2386" s="2" t="s">
        <v>32</v>
      </c>
      <c r="E2386" s="2" t="s">
        <v>44</v>
      </c>
      <c r="F2386" s="2" t="s">
        <v>34</v>
      </c>
      <c r="G2386" s="4">
        <v>43532.73334490741</v>
      </c>
      <c r="H2386" s="4">
        <v>43536.73334490741</v>
      </c>
      <c r="I2386" s="4">
        <v>43537.73334490741</v>
      </c>
      <c r="J2386" s="2">
        <v>0.0</v>
      </c>
      <c r="K2386" s="2">
        <v>109.0</v>
      </c>
      <c r="L2386" s="2" t="str">
        <f t="shared" si="1"/>
        <v>Bangalore</v>
      </c>
      <c r="M2386" s="2" t="str">
        <f t="shared" si="2"/>
        <v>Bangalore-Bangalore</v>
      </c>
      <c r="N2386" s="2" t="str">
        <f t="shared" si="7"/>
        <v>Local</v>
      </c>
      <c r="O2386" s="2" t="str">
        <f t="shared" si="3"/>
        <v>FastWheels</v>
      </c>
      <c r="P2386" s="2">
        <f t="shared" si="4"/>
        <v>-1</v>
      </c>
      <c r="Q2386" s="2">
        <f t="shared" si="5"/>
        <v>4</v>
      </c>
      <c r="R2386" s="2">
        <f t="shared" si="6"/>
        <v>109</v>
      </c>
    </row>
    <row r="2387" ht="14.25" customHeight="1">
      <c r="A2387" s="2">
        <v>11905.0</v>
      </c>
      <c r="B2387" s="2" t="s">
        <v>30</v>
      </c>
      <c r="C2387" s="2" t="s">
        <v>31</v>
      </c>
      <c r="D2387" s="2" t="s">
        <v>32</v>
      </c>
      <c r="E2387" s="2" t="s">
        <v>33</v>
      </c>
      <c r="F2387" s="2" t="s">
        <v>34</v>
      </c>
      <c r="G2387" s="4">
        <v>43532.735497685186</v>
      </c>
      <c r="H2387" s="4">
        <v>43536.735497685186</v>
      </c>
      <c r="I2387" s="4">
        <v>43539.735497685186</v>
      </c>
      <c r="J2387" s="2">
        <v>43.0</v>
      </c>
      <c r="K2387" s="2">
        <v>125.0</v>
      </c>
      <c r="L2387" s="2" t="str">
        <f t="shared" si="1"/>
        <v>Delhi</v>
      </c>
      <c r="M2387" s="2" t="str">
        <f t="shared" si="2"/>
        <v>Bangalore-Delhi</v>
      </c>
      <c r="N2387" s="2" t="str">
        <f t="shared" si="7"/>
        <v>Outstation</v>
      </c>
      <c r="O2387" s="2" t="str">
        <f t="shared" si="3"/>
        <v>Ship2Home</v>
      </c>
      <c r="P2387" s="2">
        <f t="shared" si="4"/>
        <v>-3</v>
      </c>
      <c r="Q2387" s="2">
        <f t="shared" si="5"/>
        <v>4</v>
      </c>
      <c r="R2387" s="2">
        <f t="shared" si="6"/>
        <v>168</v>
      </c>
    </row>
    <row r="2388" ht="14.25" customHeight="1">
      <c r="A2388" s="2">
        <v>197518.0</v>
      </c>
      <c r="B2388" s="2" t="s">
        <v>47</v>
      </c>
      <c r="C2388" s="2" t="s">
        <v>40</v>
      </c>
      <c r="D2388" s="2" t="s">
        <v>41</v>
      </c>
      <c r="E2388" s="2" t="s">
        <v>44</v>
      </c>
      <c r="F2388" s="2" t="s">
        <v>34</v>
      </c>
      <c r="G2388" s="4">
        <v>43532.73615740741</v>
      </c>
      <c r="H2388" s="4">
        <v>43539.73615740741</v>
      </c>
      <c r="I2388" s="4">
        <v>43537.73615740741</v>
      </c>
      <c r="J2388" s="2">
        <v>76.0</v>
      </c>
      <c r="K2388" s="2">
        <v>95.0</v>
      </c>
      <c r="L2388" s="2" t="str">
        <f t="shared" si="1"/>
        <v>Kolkata</v>
      </c>
      <c r="M2388" s="2" t="str">
        <f t="shared" si="2"/>
        <v>Delhi-Kolkata</v>
      </c>
      <c r="N2388" s="2" t="str">
        <f t="shared" si="7"/>
        <v>Outstation</v>
      </c>
      <c r="O2388" s="2" t="str">
        <f t="shared" si="3"/>
        <v>FastWheels</v>
      </c>
      <c r="P2388" s="2">
        <f t="shared" si="4"/>
        <v>2</v>
      </c>
      <c r="Q2388" s="2">
        <f t="shared" si="5"/>
        <v>7</v>
      </c>
      <c r="R2388" s="2">
        <f t="shared" si="6"/>
        <v>171</v>
      </c>
    </row>
    <row r="2389" ht="14.25" customHeight="1">
      <c r="A2389" s="2">
        <v>517745.0</v>
      </c>
      <c r="B2389" s="2" t="s">
        <v>39</v>
      </c>
      <c r="C2389" s="2" t="s">
        <v>31</v>
      </c>
      <c r="D2389" s="2" t="s">
        <v>32</v>
      </c>
      <c r="E2389" s="2" t="s">
        <v>33</v>
      </c>
      <c r="F2389" s="2" t="s">
        <v>34</v>
      </c>
      <c r="G2389" s="4">
        <v>43532.736979166664</v>
      </c>
      <c r="H2389" s="4">
        <v>43541.736979166664</v>
      </c>
      <c r="I2389" s="4">
        <v>43539.736979166664</v>
      </c>
      <c r="J2389" s="2">
        <v>40.0</v>
      </c>
      <c r="K2389" s="2">
        <v>128.0</v>
      </c>
      <c r="L2389" s="2" t="str">
        <f t="shared" si="1"/>
        <v>Delhi</v>
      </c>
      <c r="M2389" s="2" t="str">
        <f t="shared" si="2"/>
        <v>Bangalore-Delhi</v>
      </c>
      <c r="N2389" s="2" t="str">
        <f t="shared" si="7"/>
        <v>Outstation</v>
      </c>
      <c r="O2389" s="2" t="str">
        <f t="shared" si="3"/>
        <v>Ship2Home</v>
      </c>
      <c r="P2389" s="2">
        <f t="shared" si="4"/>
        <v>2</v>
      </c>
      <c r="Q2389" s="2">
        <f t="shared" si="5"/>
        <v>9</v>
      </c>
      <c r="R2389" s="2">
        <f t="shared" si="6"/>
        <v>168</v>
      </c>
    </row>
    <row r="2390" ht="14.25" customHeight="1">
      <c r="A2390" s="2">
        <v>436504.0</v>
      </c>
      <c r="B2390" s="2" t="s">
        <v>36</v>
      </c>
      <c r="C2390" s="2" t="s">
        <v>43</v>
      </c>
      <c r="D2390" s="2" t="s">
        <v>41</v>
      </c>
      <c r="E2390" s="2" t="s">
        <v>44</v>
      </c>
      <c r="F2390" s="2" t="s">
        <v>34</v>
      </c>
      <c r="G2390" s="4">
        <v>43532.738287037035</v>
      </c>
      <c r="H2390" s="4">
        <v>43534.738287037035</v>
      </c>
      <c r="I2390" s="4">
        <v>43538.738287037035</v>
      </c>
      <c r="J2390" s="2">
        <v>40.0</v>
      </c>
      <c r="K2390" s="2">
        <v>121.0</v>
      </c>
      <c r="L2390" s="2" t="str">
        <f t="shared" si="1"/>
        <v>Bangalore</v>
      </c>
      <c r="M2390" s="2" t="str">
        <f t="shared" si="2"/>
        <v>Delhi-Bangalore</v>
      </c>
      <c r="N2390" s="2" t="str">
        <f t="shared" si="7"/>
        <v>Outstation</v>
      </c>
      <c r="O2390" s="2" t="str">
        <f t="shared" si="3"/>
        <v>FastWheels</v>
      </c>
      <c r="P2390" s="2">
        <f t="shared" si="4"/>
        <v>-4</v>
      </c>
      <c r="Q2390" s="2">
        <f t="shared" si="5"/>
        <v>2</v>
      </c>
      <c r="R2390" s="2">
        <f t="shared" si="6"/>
        <v>161</v>
      </c>
    </row>
    <row r="2391" ht="14.25" customHeight="1">
      <c r="A2391" s="2">
        <v>779404.0</v>
      </c>
      <c r="B2391" s="2" t="s">
        <v>47</v>
      </c>
      <c r="C2391" s="2" t="s">
        <v>45</v>
      </c>
      <c r="D2391" s="2" t="s">
        <v>32</v>
      </c>
      <c r="E2391" s="2" t="s">
        <v>44</v>
      </c>
      <c r="F2391" s="2" t="s">
        <v>34</v>
      </c>
      <c r="G2391" s="4">
        <v>43532.746782407405</v>
      </c>
      <c r="H2391" s="4">
        <v>43539.746782407405</v>
      </c>
      <c r="I2391" s="4">
        <v>43537.746782407405</v>
      </c>
      <c r="J2391" s="2">
        <v>28.0</v>
      </c>
      <c r="K2391" s="2">
        <v>122.0</v>
      </c>
      <c r="L2391" s="2" t="str">
        <f t="shared" si="1"/>
        <v>Chennai</v>
      </c>
      <c r="M2391" s="2" t="str">
        <f t="shared" si="2"/>
        <v>Bangalore-Chennai</v>
      </c>
      <c r="N2391" s="2" t="str">
        <f t="shared" si="7"/>
        <v>Outstation</v>
      </c>
      <c r="O2391" s="2" t="str">
        <f t="shared" si="3"/>
        <v>FastWheels</v>
      </c>
      <c r="P2391" s="2">
        <f t="shared" si="4"/>
        <v>2</v>
      </c>
      <c r="Q2391" s="2">
        <f t="shared" si="5"/>
        <v>7</v>
      </c>
      <c r="R2391" s="2">
        <f t="shared" si="6"/>
        <v>150</v>
      </c>
    </row>
    <row r="2392" ht="14.25" customHeight="1">
      <c r="A2392" s="2">
        <v>195010.0</v>
      </c>
      <c r="B2392" s="2" t="s">
        <v>39</v>
      </c>
      <c r="C2392" s="2" t="s">
        <v>37</v>
      </c>
      <c r="D2392" s="2" t="s">
        <v>32</v>
      </c>
      <c r="E2392" s="2" t="s">
        <v>38</v>
      </c>
      <c r="F2392" s="2" t="s">
        <v>34</v>
      </c>
      <c r="G2392" s="4">
        <v>43532.74949074074</v>
      </c>
      <c r="H2392" s="4">
        <v>43535.74949074074</v>
      </c>
      <c r="I2392" s="4">
        <v>43537.74949074074</v>
      </c>
      <c r="J2392" s="2">
        <v>30.0</v>
      </c>
      <c r="K2392" s="2">
        <v>112.0</v>
      </c>
      <c r="L2392" s="2" t="str">
        <f t="shared" si="1"/>
        <v>Mumbai</v>
      </c>
      <c r="M2392" s="2" t="str">
        <f t="shared" si="2"/>
        <v>Bangalore-Mumbai</v>
      </c>
      <c r="N2392" s="2" t="str">
        <f t="shared" si="7"/>
        <v>Outstation</v>
      </c>
      <c r="O2392" s="2" t="str">
        <f t="shared" si="3"/>
        <v>Ship2Home</v>
      </c>
      <c r="P2392" s="2">
        <f t="shared" si="4"/>
        <v>-2</v>
      </c>
      <c r="Q2392" s="2">
        <f t="shared" si="5"/>
        <v>3</v>
      </c>
      <c r="R2392" s="2">
        <f t="shared" si="6"/>
        <v>142</v>
      </c>
    </row>
    <row r="2393" ht="14.25" customHeight="1">
      <c r="A2393" s="2">
        <v>344461.0</v>
      </c>
      <c r="B2393" s="2" t="s">
        <v>36</v>
      </c>
      <c r="C2393" s="2" t="s">
        <v>43</v>
      </c>
      <c r="D2393" s="2" t="s">
        <v>41</v>
      </c>
      <c r="E2393" s="2" t="s">
        <v>44</v>
      </c>
      <c r="F2393" s="2" t="s">
        <v>34</v>
      </c>
      <c r="G2393" s="4">
        <v>43532.75005787037</v>
      </c>
      <c r="H2393" s="4">
        <v>43538.75005787037</v>
      </c>
      <c r="I2393" s="4">
        <v>43539.75005787037</v>
      </c>
      <c r="J2393" s="2">
        <v>74.0</v>
      </c>
      <c r="K2393" s="2">
        <v>105.0</v>
      </c>
      <c r="L2393" s="2" t="str">
        <f t="shared" si="1"/>
        <v>Bangalore</v>
      </c>
      <c r="M2393" s="2" t="str">
        <f t="shared" si="2"/>
        <v>Delhi-Bangalore</v>
      </c>
      <c r="N2393" s="2" t="str">
        <f t="shared" si="7"/>
        <v>Outstation</v>
      </c>
      <c r="O2393" s="2" t="str">
        <f t="shared" si="3"/>
        <v>FastWheels</v>
      </c>
      <c r="P2393" s="2">
        <f t="shared" si="4"/>
        <v>-1</v>
      </c>
      <c r="Q2393" s="2">
        <f t="shared" si="5"/>
        <v>6</v>
      </c>
      <c r="R2393" s="2">
        <f t="shared" si="6"/>
        <v>179</v>
      </c>
    </row>
    <row r="2394" ht="14.25" customHeight="1">
      <c r="A2394" s="2">
        <v>272531.0</v>
      </c>
      <c r="B2394" s="2" t="s">
        <v>36</v>
      </c>
      <c r="C2394" s="2" t="s">
        <v>37</v>
      </c>
      <c r="D2394" s="2" t="s">
        <v>41</v>
      </c>
      <c r="E2394" s="2" t="s">
        <v>44</v>
      </c>
      <c r="F2394" s="2" t="s">
        <v>34</v>
      </c>
      <c r="G2394" s="4">
        <v>43532.75206018519</v>
      </c>
      <c r="H2394" s="4">
        <v>43534.75206018519</v>
      </c>
      <c r="I2394" s="4">
        <v>43537.75206018519</v>
      </c>
      <c r="J2394" s="2">
        <v>64.0</v>
      </c>
      <c r="K2394" s="2">
        <v>90.0</v>
      </c>
      <c r="L2394" s="2" t="str">
        <f t="shared" si="1"/>
        <v>Mumbai</v>
      </c>
      <c r="M2394" s="2" t="str">
        <f t="shared" si="2"/>
        <v>Delhi-Mumbai</v>
      </c>
      <c r="N2394" s="2" t="str">
        <f t="shared" si="7"/>
        <v>Outstation</v>
      </c>
      <c r="O2394" s="2" t="str">
        <f t="shared" si="3"/>
        <v>FastWheels</v>
      </c>
      <c r="P2394" s="2">
        <f t="shared" si="4"/>
        <v>-3</v>
      </c>
      <c r="Q2394" s="2">
        <f t="shared" si="5"/>
        <v>2</v>
      </c>
      <c r="R2394" s="2">
        <f t="shared" si="6"/>
        <v>154</v>
      </c>
    </row>
    <row r="2395" ht="14.25" customHeight="1">
      <c r="A2395" s="2">
        <v>292338.0</v>
      </c>
      <c r="B2395" s="2" t="s">
        <v>39</v>
      </c>
      <c r="C2395" s="2" t="s">
        <v>31</v>
      </c>
      <c r="D2395" s="2" t="s">
        <v>32</v>
      </c>
      <c r="E2395" s="2" t="s">
        <v>44</v>
      </c>
      <c r="F2395" s="2" t="s">
        <v>34</v>
      </c>
      <c r="G2395" s="4">
        <v>43532.75446759259</v>
      </c>
      <c r="H2395" s="4">
        <v>43534.75446759259</v>
      </c>
      <c r="I2395" s="4">
        <v>43536.75446759259</v>
      </c>
      <c r="J2395" s="2">
        <v>78.0</v>
      </c>
      <c r="K2395" s="2">
        <v>110.0</v>
      </c>
      <c r="L2395" s="2" t="str">
        <f t="shared" si="1"/>
        <v>Delhi</v>
      </c>
      <c r="M2395" s="2" t="str">
        <f t="shared" si="2"/>
        <v>Bangalore-Delhi</v>
      </c>
      <c r="N2395" s="2" t="str">
        <f t="shared" si="7"/>
        <v>Outstation</v>
      </c>
      <c r="O2395" s="2" t="str">
        <f t="shared" si="3"/>
        <v>FastWheels</v>
      </c>
      <c r="P2395" s="2">
        <f t="shared" si="4"/>
        <v>-2</v>
      </c>
      <c r="Q2395" s="2">
        <f t="shared" si="5"/>
        <v>2</v>
      </c>
      <c r="R2395" s="2">
        <f t="shared" si="6"/>
        <v>188</v>
      </c>
    </row>
    <row r="2396" ht="14.25" customHeight="1">
      <c r="A2396" s="2">
        <v>127139.0</v>
      </c>
      <c r="B2396" s="2" t="s">
        <v>46</v>
      </c>
      <c r="C2396" s="2" t="s">
        <v>37</v>
      </c>
      <c r="D2396" s="2" t="s">
        <v>41</v>
      </c>
      <c r="E2396" s="2" t="s">
        <v>33</v>
      </c>
      <c r="F2396" s="2" t="s">
        <v>34</v>
      </c>
      <c r="G2396" s="4">
        <v>43532.764027777775</v>
      </c>
      <c r="H2396" s="4">
        <v>43539.764027777775</v>
      </c>
      <c r="I2396" s="4">
        <v>43539.764027777775</v>
      </c>
      <c r="J2396" s="2">
        <v>42.0</v>
      </c>
      <c r="K2396" s="2">
        <v>112.0</v>
      </c>
      <c r="L2396" s="2" t="str">
        <f t="shared" si="1"/>
        <v>Mumbai</v>
      </c>
      <c r="M2396" s="2" t="str">
        <f t="shared" si="2"/>
        <v>Delhi-Mumbai</v>
      </c>
      <c r="N2396" s="2" t="str">
        <f t="shared" si="7"/>
        <v>Outstation</v>
      </c>
      <c r="O2396" s="2" t="str">
        <f t="shared" si="3"/>
        <v>Ship2Home</v>
      </c>
      <c r="P2396" s="2">
        <f t="shared" si="4"/>
        <v>0</v>
      </c>
      <c r="Q2396" s="2">
        <f t="shared" si="5"/>
        <v>7</v>
      </c>
      <c r="R2396" s="2">
        <f t="shared" si="6"/>
        <v>154</v>
      </c>
    </row>
    <row r="2397" ht="14.25" customHeight="1">
      <c r="A2397" s="2">
        <v>41093.0</v>
      </c>
      <c r="B2397" s="2" t="s">
        <v>39</v>
      </c>
      <c r="C2397" s="2" t="s">
        <v>31</v>
      </c>
      <c r="D2397" s="2" t="s">
        <v>41</v>
      </c>
      <c r="E2397" s="2" t="s">
        <v>33</v>
      </c>
      <c r="F2397" s="2" t="s">
        <v>34</v>
      </c>
      <c r="G2397" s="4">
        <v>43532.76740740741</v>
      </c>
      <c r="H2397" s="4">
        <v>43534.76740740741</v>
      </c>
      <c r="I2397" s="4">
        <v>43537.76740740741</v>
      </c>
      <c r="J2397" s="2">
        <v>0.0</v>
      </c>
      <c r="K2397" s="2">
        <v>121.0</v>
      </c>
      <c r="L2397" s="2" t="str">
        <f t="shared" si="1"/>
        <v>Delhi</v>
      </c>
      <c r="M2397" s="2" t="str">
        <f t="shared" si="2"/>
        <v>Delhi-Delhi</v>
      </c>
      <c r="N2397" s="2" t="str">
        <f t="shared" si="7"/>
        <v>Local</v>
      </c>
      <c r="O2397" s="2" t="str">
        <f t="shared" si="3"/>
        <v>Ship2Home</v>
      </c>
      <c r="P2397" s="2">
        <f t="shared" si="4"/>
        <v>-3</v>
      </c>
      <c r="Q2397" s="2">
        <f t="shared" si="5"/>
        <v>2</v>
      </c>
      <c r="R2397" s="2">
        <f t="shared" si="6"/>
        <v>121</v>
      </c>
    </row>
    <row r="2398" ht="14.25" customHeight="1">
      <c r="A2398" s="2">
        <v>679117.0</v>
      </c>
      <c r="B2398" s="2" t="s">
        <v>36</v>
      </c>
      <c r="C2398" s="2" t="s">
        <v>31</v>
      </c>
      <c r="D2398" s="2" t="s">
        <v>32</v>
      </c>
      <c r="E2398" s="2" t="s">
        <v>44</v>
      </c>
      <c r="F2398" s="2" t="s">
        <v>34</v>
      </c>
      <c r="G2398" s="4">
        <v>43532.76868055556</v>
      </c>
      <c r="H2398" s="4">
        <v>43538.76868055556</v>
      </c>
      <c r="I2398" s="4">
        <v>43539.76868055556</v>
      </c>
      <c r="J2398" s="2">
        <v>67.0</v>
      </c>
      <c r="K2398" s="2">
        <v>104.0</v>
      </c>
      <c r="L2398" s="2" t="str">
        <f t="shared" si="1"/>
        <v>Delhi</v>
      </c>
      <c r="M2398" s="2" t="str">
        <f t="shared" si="2"/>
        <v>Bangalore-Delhi</v>
      </c>
      <c r="N2398" s="2" t="str">
        <f t="shared" si="7"/>
        <v>Outstation</v>
      </c>
      <c r="O2398" s="2" t="str">
        <f t="shared" si="3"/>
        <v>FastWheels</v>
      </c>
      <c r="P2398" s="2">
        <f t="shared" si="4"/>
        <v>-1</v>
      </c>
      <c r="Q2398" s="2">
        <f t="shared" si="5"/>
        <v>6</v>
      </c>
      <c r="R2398" s="2">
        <f t="shared" si="6"/>
        <v>171</v>
      </c>
    </row>
    <row r="2399" ht="14.25" customHeight="1">
      <c r="A2399" s="2">
        <v>486649.0</v>
      </c>
      <c r="B2399" s="2" t="s">
        <v>47</v>
      </c>
      <c r="C2399" s="2" t="s">
        <v>31</v>
      </c>
      <c r="D2399" s="2" t="s">
        <v>32</v>
      </c>
      <c r="E2399" s="2" t="s">
        <v>33</v>
      </c>
      <c r="F2399" s="2" t="s">
        <v>34</v>
      </c>
      <c r="G2399" s="4">
        <v>43532.76899305556</v>
      </c>
      <c r="H2399" s="4">
        <v>43539.76899305556</v>
      </c>
      <c r="I2399" s="4">
        <v>43535.76899305556</v>
      </c>
      <c r="J2399" s="2">
        <v>48.0</v>
      </c>
      <c r="K2399" s="2">
        <v>127.0</v>
      </c>
      <c r="L2399" s="2" t="str">
        <f t="shared" si="1"/>
        <v>Delhi</v>
      </c>
      <c r="M2399" s="2" t="str">
        <f t="shared" si="2"/>
        <v>Bangalore-Delhi</v>
      </c>
      <c r="N2399" s="2" t="str">
        <f t="shared" si="7"/>
        <v>Outstation</v>
      </c>
      <c r="O2399" s="2" t="str">
        <f t="shared" si="3"/>
        <v>Ship2Home</v>
      </c>
      <c r="P2399" s="2">
        <f t="shared" si="4"/>
        <v>4</v>
      </c>
      <c r="Q2399" s="2">
        <f t="shared" si="5"/>
        <v>7</v>
      </c>
      <c r="R2399" s="2">
        <f t="shared" si="6"/>
        <v>175</v>
      </c>
    </row>
    <row r="2400" ht="14.25" customHeight="1">
      <c r="A2400" s="2">
        <v>427124.0</v>
      </c>
      <c r="B2400" s="2" t="s">
        <v>30</v>
      </c>
      <c r="C2400" s="2" t="s">
        <v>45</v>
      </c>
      <c r="D2400" s="2" t="s">
        <v>41</v>
      </c>
      <c r="E2400" s="2" t="s">
        <v>44</v>
      </c>
      <c r="F2400" s="2" t="s">
        <v>34</v>
      </c>
      <c r="G2400" s="4">
        <v>43532.78270833333</v>
      </c>
      <c r="H2400" s="4">
        <v>43543.78270833333</v>
      </c>
      <c r="I2400" s="4">
        <v>43537.78270833333</v>
      </c>
      <c r="J2400" s="2">
        <v>64.0</v>
      </c>
      <c r="K2400" s="2">
        <v>106.0</v>
      </c>
      <c r="L2400" s="2" t="str">
        <f t="shared" si="1"/>
        <v>Chennai</v>
      </c>
      <c r="M2400" s="2" t="str">
        <f t="shared" si="2"/>
        <v>Delhi-Chennai</v>
      </c>
      <c r="N2400" s="2" t="str">
        <f t="shared" si="7"/>
        <v>Outstation</v>
      </c>
      <c r="O2400" s="2" t="str">
        <f t="shared" si="3"/>
        <v>FastWheels</v>
      </c>
      <c r="P2400" s="2">
        <f t="shared" si="4"/>
        <v>6</v>
      </c>
      <c r="Q2400" s="2">
        <f t="shared" si="5"/>
        <v>11</v>
      </c>
      <c r="R2400" s="2">
        <f t="shared" si="6"/>
        <v>170</v>
      </c>
    </row>
    <row r="2401" ht="14.25" customHeight="1">
      <c r="A2401" s="2">
        <v>439516.0</v>
      </c>
      <c r="B2401" s="2" t="s">
        <v>36</v>
      </c>
      <c r="C2401" s="2" t="s">
        <v>37</v>
      </c>
      <c r="D2401" s="2" t="s">
        <v>32</v>
      </c>
      <c r="E2401" s="2" t="s">
        <v>44</v>
      </c>
      <c r="F2401" s="2" t="s">
        <v>34</v>
      </c>
      <c r="G2401" s="4">
        <v>43532.78474537037</v>
      </c>
      <c r="H2401" s="4">
        <v>43538.78474537037</v>
      </c>
      <c r="I2401" s="4">
        <v>43535.78474537037</v>
      </c>
      <c r="J2401" s="2">
        <v>83.0</v>
      </c>
      <c r="K2401" s="2">
        <v>94.0</v>
      </c>
      <c r="L2401" s="2" t="str">
        <f t="shared" si="1"/>
        <v>Mumbai</v>
      </c>
      <c r="M2401" s="2" t="str">
        <f t="shared" si="2"/>
        <v>Bangalore-Mumbai</v>
      </c>
      <c r="N2401" s="2" t="str">
        <f t="shared" si="7"/>
        <v>Outstation</v>
      </c>
      <c r="O2401" s="2" t="str">
        <f t="shared" si="3"/>
        <v>FastWheels</v>
      </c>
      <c r="P2401" s="2">
        <f t="shared" si="4"/>
        <v>3</v>
      </c>
      <c r="Q2401" s="2">
        <f t="shared" si="5"/>
        <v>6</v>
      </c>
      <c r="R2401" s="2">
        <f t="shared" si="6"/>
        <v>177</v>
      </c>
    </row>
    <row r="2402" ht="14.25" customHeight="1">
      <c r="A2402" s="2">
        <v>103390.0</v>
      </c>
      <c r="B2402" s="2" t="s">
        <v>30</v>
      </c>
      <c r="C2402" s="2" t="s">
        <v>43</v>
      </c>
      <c r="D2402" s="2" t="s">
        <v>41</v>
      </c>
      <c r="E2402" s="2" t="s">
        <v>44</v>
      </c>
      <c r="F2402" s="2" t="s">
        <v>34</v>
      </c>
      <c r="G2402" s="4">
        <v>43532.78805555555</v>
      </c>
      <c r="H2402" s="4">
        <v>43536.78805555555</v>
      </c>
      <c r="I2402" s="4">
        <v>43537.78805555555</v>
      </c>
      <c r="J2402" s="2">
        <v>76.0</v>
      </c>
      <c r="K2402" s="2">
        <v>107.0</v>
      </c>
      <c r="L2402" s="2" t="str">
        <f t="shared" si="1"/>
        <v>Bangalore</v>
      </c>
      <c r="M2402" s="2" t="str">
        <f t="shared" si="2"/>
        <v>Delhi-Bangalore</v>
      </c>
      <c r="N2402" s="2" t="str">
        <f t="shared" si="7"/>
        <v>Outstation</v>
      </c>
      <c r="O2402" s="2" t="str">
        <f t="shared" si="3"/>
        <v>FastWheels</v>
      </c>
      <c r="P2402" s="2">
        <f t="shared" si="4"/>
        <v>-1</v>
      </c>
      <c r="Q2402" s="2">
        <f t="shared" si="5"/>
        <v>4</v>
      </c>
      <c r="R2402" s="2">
        <f t="shared" si="6"/>
        <v>183</v>
      </c>
    </row>
    <row r="2403" ht="14.25" customHeight="1">
      <c r="A2403" s="2">
        <v>289587.0</v>
      </c>
      <c r="B2403" s="2" t="s">
        <v>36</v>
      </c>
      <c r="C2403" s="2" t="s">
        <v>37</v>
      </c>
      <c r="D2403" s="2" t="s">
        <v>41</v>
      </c>
      <c r="E2403" s="2" t="s">
        <v>33</v>
      </c>
      <c r="F2403" s="2" t="s">
        <v>34</v>
      </c>
      <c r="G2403" s="4">
        <v>43532.79083333333</v>
      </c>
      <c r="H2403" s="4">
        <v>43535.79083333333</v>
      </c>
      <c r="I2403" s="4">
        <v>43539.79083333333</v>
      </c>
      <c r="J2403" s="2">
        <v>38.0</v>
      </c>
      <c r="K2403" s="2">
        <v>108.0</v>
      </c>
      <c r="L2403" s="2" t="str">
        <f t="shared" si="1"/>
        <v>Mumbai</v>
      </c>
      <c r="M2403" s="2" t="str">
        <f t="shared" si="2"/>
        <v>Delhi-Mumbai</v>
      </c>
      <c r="N2403" s="2" t="str">
        <f t="shared" si="7"/>
        <v>Outstation</v>
      </c>
      <c r="O2403" s="2" t="str">
        <f t="shared" si="3"/>
        <v>Ship2Home</v>
      </c>
      <c r="P2403" s="2">
        <f t="shared" si="4"/>
        <v>-4</v>
      </c>
      <c r="Q2403" s="2">
        <f t="shared" si="5"/>
        <v>3</v>
      </c>
      <c r="R2403" s="2">
        <f t="shared" si="6"/>
        <v>146</v>
      </c>
    </row>
    <row r="2404" ht="14.25" customHeight="1">
      <c r="A2404" s="2">
        <v>60254.0</v>
      </c>
      <c r="B2404" s="2" t="s">
        <v>47</v>
      </c>
      <c r="C2404" s="2" t="s">
        <v>43</v>
      </c>
      <c r="D2404" s="2" t="s">
        <v>41</v>
      </c>
      <c r="E2404" s="2" t="s">
        <v>38</v>
      </c>
      <c r="F2404" s="2" t="s">
        <v>34</v>
      </c>
      <c r="G2404" s="4">
        <v>43532.79131944444</v>
      </c>
      <c r="H2404" s="4">
        <v>43539.79131944444</v>
      </c>
      <c r="I2404" s="4">
        <v>43535.79131944444</v>
      </c>
      <c r="J2404" s="2">
        <v>42.0</v>
      </c>
      <c r="K2404" s="2">
        <v>121.0</v>
      </c>
      <c r="L2404" s="2" t="str">
        <f t="shared" si="1"/>
        <v>Bangalore</v>
      </c>
      <c r="M2404" s="2" t="str">
        <f t="shared" si="2"/>
        <v>Delhi-Bangalore</v>
      </c>
      <c r="N2404" s="2" t="str">
        <f t="shared" si="7"/>
        <v>Outstation</v>
      </c>
      <c r="O2404" s="2" t="str">
        <f t="shared" si="3"/>
        <v>Ship2Home</v>
      </c>
      <c r="P2404" s="2">
        <f t="shared" si="4"/>
        <v>4</v>
      </c>
      <c r="Q2404" s="2">
        <f t="shared" si="5"/>
        <v>7</v>
      </c>
      <c r="R2404" s="2">
        <f t="shared" si="6"/>
        <v>163</v>
      </c>
    </row>
    <row r="2405" ht="14.25" customHeight="1">
      <c r="A2405" s="2">
        <v>34816.0</v>
      </c>
      <c r="B2405" s="2" t="s">
        <v>39</v>
      </c>
      <c r="C2405" s="2" t="s">
        <v>45</v>
      </c>
      <c r="D2405" s="2" t="s">
        <v>32</v>
      </c>
      <c r="E2405" s="2" t="s">
        <v>44</v>
      </c>
      <c r="F2405" s="2" t="s">
        <v>34</v>
      </c>
      <c r="G2405" s="4">
        <v>43532.79324074074</v>
      </c>
      <c r="H2405" s="4">
        <v>43536.79324074074</v>
      </c>
      <c r="I2405" s="4">
        <v>43536.79324074074</v>
      </c>
      <c r="J2405" s="2">
        <v>65.0</v>
      </c>
      <c r="K2405" s="2">
        <v>109.0</v>
      </c>
      <c r="L2405" s="2" t="str">
        <f t="shared" si="1"/>
        <v>Chennai</v>
      </c>
      <c r="M2405" s="2" t="str">
        <f t="shared" si="2"/>
        <v>Bangalore-Chennai</v>
      </c>
      <c r="N2405" s="2" t="str">
        <f t="shared" si="7"/>
        <v>Outstation</v>
      </c>
      <c r="O2405" s="2" t="str">
        <f t="shared" si="3"/>
        <v>FastWheels</v>
      </c>
      <c r="P2405" s="2">
        <f t="shared" si="4"/>
        <v>0</v>
      </c>
      <c r="Q2405" s="2">
        <f t="shared" si="5"/>
        <v>4</v>
      </c>
      <c r="R2405" s="2">
        <f t="shared" si="6"/>
        <v>174</v>
      </c>
    </row>
    <row r="2406" ht="14.25" customHeight="1">
      <c r="A2406" s="2">
        <v>685596.0</v>
      </c>
      <c r="B2406" s="2" t="s">
        <v>39</v>
      </c>
      <c r="C2406" s="2" t="s">
        <v>43</v>
      </c>
      <c r="D2406" s="2" t="s">
        <v>41</v>
      </c>
      <c r="E2406" s="2" t="s">
        <v>44</v>
      </c>
      <c r="F2406" s="2" t="s">
        <v>34</v>
      </c>
      <c r="G2406" s="4">
        <v>43532.793344907404</v>
      </c>
      <c r="H2406" s="4">
        <v>43537.793344907404</v>
      </c>
      <c r="I2406" s="4">
        <v>43538.793344907404</v>
      </c>
      <c r="J2406" s="2">
        <v>85.0</v>
      </c>
      <c r="K2406" s="2">
        <v>100.0</v>
      </c>
      <c r="L2406" s="2" t="str">
        <f t="shared" si="1"/>
        <v>Bangalore</v>
      </c>
      <c r="M2406" s="2" t="str">
        <f t="shared" si="2"/>
        <v>Delhi-Bangalore</v>
      </c>
      <c r="N2406" s="2" t="str">
        <f t="shared" si="7"/>
        <v>Outstation</v>
      </c>
      <c r="O2406" s="2" t="str">
        <f t="shared" si="3"/>
        <v>FastWheels</v>
      </c>
      <c r="P2406" s="2">
        <f t="shared" si="4"/>
        <v>-1</v>
      </c>
      <c r="Q2406" s="2">
        <f t="shared" si="5"/>
        <v>5</v>
      </c>
      <c r="R2406" s="2">
        <f t="shared" si="6"/>
        <v>185</v>
      </c>
    </row>
    <row r="2407" ht="14.25" customHeight="1">
      <c r="A2407" s="2">
        <v>853817.0</v>
      </c>
      <c r="B2407" s="2" t="s">
        <v>36</v>
      </c>
      <c r="C2407" s="2" t="s">
        <v>45</v>
      </c>
      <c r="D2407" s="2" t="s">
        <v>32</v>
      </c>
      <c r="E2407" s="2" t="s">
        <v>33</v>
      </c>
      <c r="F2407" s="2" t="s">
        <v>34</v>
      </c>
      <c r="G2407" s="4">
        <v>43532.79460648148</v>
      </c>
      <c r="H2407" s="4">
        <v>43534.79460648148</v>
      </c>
      <c r="I2407" s="4">
        <v>43538.79460648148</v>
      </c>
      <c r="J2407" s="2">
        <v>44.0</v>
      </c>
      <c r="K2407" s="2">
        <v>129.0</v>
      </c>
      <c r="L2407" s="2" t="str">
        <f t="shared" si="1"/>
        <v>Chennai</v>
      </c>
      <c r="M2407" s="2" t="str">
        <f t="shared" si="2"/>
        <v>Bangalore-Chennai</v>
      </c>
      <c r="N2407" s="2" t="str">
        <f t="shared" si="7"/>
        <v>Outstation</v>
      </c>
      <c r="O2407" s="2" t="str">
        <f t="shared" si="3"/>
        <v>Ship2Home</v>
      </c>
      <c r="P2407" s="2">
        <f t="shared" si="4"/>
        <v>-4</v>
      </c>
      <c r="Q2407" s="2">
        <f t="shared" si="5"/>
        <v>2</v>
      </c>
      <c r="R2407" s="2">
        <f t="shared" si="6"/>
        <v>173</v>
      </c>
    </row>
    <row r="2408" ht="14.25" customHeight="1">
      <c r="A2408" s="2">
        <v>637949.0</v>
      </c>
      <c r="B2408" s="2" t="s">
        <v>46</v>
      </c>
      <c r="C2408" s="2" t="s">
        <v>45</v>
      </c>
      <c r="D2408" s="2" t="s">
        <v>41</v>
      </c>
      <c r="E2408" s="2" t="s">
        <v>33</v>
      </c>
      <c r="F2408" s="2" t="s">
        <v>34</v>
      </c>
      <c r="G2408" s="4">
        <v>43532.801886574074</v>
      </c>
      <c r="H2408" s="4">
        <v>43538.801886574074</v>
      </c>
      <c r="I2408" s="4">
        <v>43538.801886574074</v>
      </c>
      <c r="J2408" s="2">
        <v>42.0</v>
      </c>
      <c r="K2408" s="2">
        <v>127.0</v>
      </c>
      <c r="L2408" s="2" t="str">
        <f t="shared" si="1"/>
        <v>Chennai</v>
      </c>
      <c r="M2408" s="2" t="str">
        <f t="shared" si="2"/>
        <v>Delhi-Chennai</v>
      </c>
      <c r="N2408" s="2" t="str">
        <f t="shared" si="7"/>
        <v>Outstation</v>
      </c>
      <c r="O2408" s="2" t="str">
        <f t="shared" si="3"/>
        <v>Ship2Home</v>
      </c>
      <c r="P2408" s="2">
        <f t="shared" si="4"/>
        <v>0</v>
      </c>
      <c r="Q2408" s="2">
        <f t="shared" si="5"/>
        <v>6</v>
      </c>
      <c r="R2408" s="2">
        <f t="shared" si="6"/>
        <v>169</v>
      </c>
    </row>
    <row r="2409" ht="14.25" customHeight="1">
      <c r="A2409" s="2">
        <v>22857.0</v>
      </c>
      <c r="B2409" s="2" t="s">
        <v>36</v>
      </c>
      <c r="C2409" s="2" t="s">
        <v>45</v>
      </c>
      <c r="D2409" s="2" t="s">
        <v>41</v>
      </c>
      <c r="E2409" s="2" t="s">
        <v>33</v>
      </c>
      <c r="F2409" s="2" t="s">
        <v>34</v>
      </c>
      <c r="G2409" s="4">
        <v>43532.81519675926</v>
      </c>
      <c r="H2409" s="4">
        <v>43539.81519675926</v>
      </c>
      <c r="I2409" s="4">
        <v>43535.81519675926</v>
      </c>
      <c r="J2409" s="2">
        <v>41.0</v>
      </c>
      <c r="K2409" s="2">
        <v>123.0</v>
      </c>
      <c r="L2409" s="2" t="str">
        <f t="shared" si="1"/>
        <v>Chennai</v>
      </c>
      <c r="M2409" s="2" t="str">
        <f t="shared" si="2"/>
        <v>Delhi-Chennai</v>
      </c>
      <c r="N2409" s="2" t="str">
        <f t="shared" si="7"/>
        <v>Outstation</v>
      </c>
      <c r="O2409" s="2" t="str">
        <f t="shared" si="3"/>
        <v>Ship2Home</v>
      </c>
      <c r="P2409" s="2">
        <f t="shared" si="4"/>
        <v>4</v>
      </c>
      <c r="Q2409" s="2">
        <f t="shared" si="5"/>
        <v>7</v>
      </c>
      <c r="R2409" s="2">
        <f t="shared" si="6"/>
        <v>164</v>
      </c>
    </row>
    <row r="2410" ht="14.25" customHeight="1">
      <c r="A2410" s="2">
        <v>315330.0</v>
      </c>
      <c r="B2410" s="2" t="s">
        <v>36</v>
      </c>
      <c r="C2410" s="2" t="s">
        <v>31</v>
      </c>
      <c r="D2410" s="2" t="s">
        <v>32</v>
      </c>
      <c r="E2410" s="2" t="s">
        <v>38</v>
      </c>
      <c r="F2410" s="2" t="s">
        <v>34</v>
      </c>
      <c r="G2410" s="4">
        <v>43532.81527777778</v>
      </c>
      <c r="H2410" s="4">
        <v>43540.81527777778</v>
      </c>
      <c r="I2410" s="4">
        <v>43535.81527777778</v>
      </c>
      <c r="J2410" s="2">
        <v>44.0</v>
      </c>
      <c r="K2410" s="2">
        <v>125.0</v>
      </c>
      <c r="L2410" s="2" t="str">
        <f t="shared" si="1"/>
        <v>Delhi</v>
      </c>
      <c r="M2410" s="2" t="str">
        <f t="shared" si="2"/>
        <v>Bangalore-Delhi</v>
      </c>
      <c r="N2410" s="2" t="str">
        <f t="shared" si="7"/>
        <v>Outstation</v>
      </c>
      <c r="O2410" s="2" t="str">
        <f t="shared" si="3"/>
        <v>Ship2Home</v>
      </c>
      <c r="P2410" s="2">
        <f t="shared" si="4"/>
        <v>5</v>
      </c>
      <c r="Q2410" s="2">
        <f t="shared" si="5"/>
        <v>8</v>
      </c>
      <c r="R2410" s="2">
        <f t="shared" si="6"/>
        <v>169</v>
      </c>
    </row>
    <row r="2411" ht="14.25" customHeight="1">
      <c r="A2411" s="2">
        <v>151511.0</v>
      </c>
      <c r="B2411" s="2" t="s">
        <v>36</v>
      </c>
      <c r="C2411" s="2" t="s">
        <v>43</v>
      </c>
      <c r="D2411" s="2" t="s">
        <v>41</v>
      </c>
      <c r="E2411" s="2" t="s">
        <v>33</v>
      </c>
      <c r="F2411" s="2" t="s">
        <v>34</v>
      </c>
      <c r="G2411" s="4">
        <v>43532.82067129629</v>
      </c>
      <c r="H2411" s="4">
        <v>43538.82067129629</v>
      </c>
      <c r="I2411" s="4">
        <v>43535.82067129629</v>
      </c>
      <c r="J2411" s="2">
        <v>42.0</v>
      </c>
      <c r="K2411" s="2">
        <v>122.0</v>
      </c>
      <c r="L2411" s="2" t="str">
        <f t="shared" si="1"/>
        <v>Bangalore</v>
      </c>
      <c r="M2411" s="2" t="str">
        <f t="shared" si="2"/>
        <v>Delhi-Bangalore</v>
      </c>
      <c r="N2411" s="2" t="str">
        <f t="shared" si="7"/>
        <v>Outstation</v>
      </c>
      <c r="O2411" s="2" t="str">
        <f t="shared" si="3"/>
        <v>Ship2Home</v>
      </c>
      <c r="P2411" s="2">
        <f t="shared" si="4"/>
        <v>3</v>
      </c>
      <c r="Q2411" s="2">
        <f t="shared" si="5"/>
        <v>6</v>
      </c>
      <c r="R2411" s="2">
        <f t="shared" si="6"/>
        <v>164</v>
      </c>
    </row>
    <row r="2412" ht="14.25" customHeight="1">
      <c r="A2412" s="2">
        <v>275913.0</v>
      </c>
      <c r="B2412" s="2" t="s">
        <v>36</v>
      </c>
      <c r="C2412" s="2" t="s">
        <v>37</v>
      </c>
      <c r="D2412" s="2" t="s">
        <v>41</v>
      </c>
      <c r="E2412" s="2" t="s">
        <v>44</v>
      </c>
      <c r="F2412" s="2" t="s">
        <v>34</v>
      </c>
      <c r="G2412" s="4">
        <v>43532.82114583333</v>
      </c>
      <c r="H2412" s="4">
        <v>43536.82114583333</v>
      </c>
      <c r="I2412" s="4">
        <v>43536.82114583333</v>
      </c>
      <c r="J2412" s="2">
        <v>84.0</v>
      </c>
      <c r="K2412" s="2">
        <v>89.0</v>
      </c>
      <c r="L2412" s="2" t="str">
        <f t="shared" si="1"/>
        <v>Mumbai</v>
      </c>
      <c r="M2412" s="2" t="str">
        <f t="shared" si="2"/>
        <v>Delhi-Mumbai</v>
      </c>
      <c r="N2412" s="2" t="str">
        <f t="shared" si="7"/>
        <v>Outstation</v>
      </c>
      <c r="O2412" s="2" t="str">
        <f t="shared" si="3"/>
        <v>FastWheels</v>
      </c>
      <c r="P2412" s="2">
        <f t="shared" si="4"/>
        <v>0</v>
      </c>
      <c r="Q2412" s="2">
        <f t="shared" si="5"/>
        <v>4</v>
      </c>
      <c r="R2412" s="2">
        <f t="shared" si="6"/>
        <v>173</v>
      </c>
    </row>
    <row r="2413" ht="14.25" customHeight="1">
      <c r="A2413" s="2">
        <v>671996.0</v>
      </c>
      <c r="B2413" s="2" t="s">
        <v>39</v>
      </c>
      <c r="C2413" s="2" t="s">
        <v>37</v>
      </c>
      <c r="D2413" s="2" t="s">
        <v>41</v>
      </c>
      <c r="E2413" s="2" t="s">
        <v>44</v>
      </c>
      <c r="F2413" s="2" t="s">
        <v>34</v>
      </c>
      <c r="G2413" s="4">
        <v>43532.82219907407</v>
      </c>
      <c r="H2413" s="4">
        <v>43536.82219907407</v>
      </c>
      <c r="I2413" s="4">
        <v>43538.82219907407</v>
      </c>
      <c r="J2413" s="2">
        <v>56.0</v>
      </c>
      <c r="K2413" s="2">
        <v>90.0</v>
      </c>
      <c r="L2413" s="2" t="str">
        <f t="shared" si="1"/>
        <v>Mumbai</v>
      </c>
      <c r="M2413" s="2" t="str">
        <f t="shared" si="2"/>
        <v>Delhi-Mumbai</v>
      </c>
      <c r="N2413" s="2" t="str">
        <f t="shared" si="7"/>
        <v>Outstation</v>
      </c>
      <c r="O2413" s="2" t="str">
        <f t="shared" si="3"/>
        <v>FastWheels</v>
      </c>
      <c r="P2413" s="2">
        <f t="shared" si="4"/>
        <v>-2</v>
      </c>
      <c r="Q2413" s="2">
        <f t="shared" si="5"/>
        <v>4</v>
      </c>
      <c r="R2413" s="2">
        <f t="shared" si="6"/>
        <v>146</v>
      </c>
    </row>
    <row r="2414" ht="14.25" customHeight="1">
      <c r="A2414" s="2">
        <v>278393.0</v>
      </c>
      <c r="B2414" s="2" t="s">
        <v>36</v>
      </c>
      <c r="C2414" s="2" t="s">
        <v>45</v>
      </c>
      <c r="D2414" s="2" t="s">
        <v>41</v>
      </c>
      <c r="E2414" s="2" t="s">
        <v>33</v>
      </c>
      <c r="F2414" s="2" t="s">
        <v>34</v>
      </c>
      <c r="G2414" s="4">
        <v>43532.82795138889</v>
      </c>
      <c r="H2414" s="4">
        <v>43534.82795138889</v>
      </c>
      <c r="I2414" s="4">
        <v>43537.82795138889</v>
      </c>
      <c r="J2414" s="2">
        <v>30.0</v>
      </c>
      <c r="K2414" s="2">
        <v>128.0</v>
      </c>
      <c r="L2414" s="2" t="str">
        <f t="shared" si="1"/>
        <v>Chennai</v>
      </c>
      <c r="M2414" s="2" t="str">
        <f t="shared" si="2"/>
        <v>Delhi-Chennai</v>
      </c>
      <c r="N2414" s="2" t="str">
        <f t="shared" si="7"/>
        <v>Outstation</v>
      </c>
      <c r="O2414" s="2" t="str">
        <f t="shared" si="3"/>
        <v>Ship2Home</v>
      </c>
      <c r="P2414" s="2">
        <f t="shared" si="4"/>
        <v>-3</v>
      </c>
      <c r="Q2414" s="2">
        <f t="shared" si="5"/>
        <v>2</v>
      </c>
      <c r="R2414" s="2">
        <f t="shared" si="6"/>
        <v>158</v>
      </c>
    </row>
    <row r="2415" ht="14.25" customHeight="1">
      <c r="A2415" s="2">
        <v>950748.0</v>
      </c>
      <c r="B2415" s="2" t="s">
        <v>39</v>
      </c>
      <c r="C2415" s="2" t="s">
        <v>45</v>
      </c>
      <c r="D2415" s="2" t="s">
        <v>41</v>
      </c>
      <c r="E2415" s="2" t="s">
        <v>44</v>
      </c>
      <c r="F2415" s="2" t="s">
        <v>34</v>
      </c>
      <c r="G2415" s="4">
        <v>43532.829351851855</v>
      </c>
      <c r="H2415" s="4">
        <v>43538.829351851855</v>
      </c>
      <c r="I2415" s="4">
        <v>43537.829351851855</v>
      </c>
      <c r="J2415" s="2">
        <v>72.0</v>
      </c>
      <c r="K2415" s="2">
        <v>101.0</v>
      </c>
      <c r="L2415" s="2" t="str">
        <f t="shared" si="1"/>
        <v>Chennai</v>
      </c>
      <c r="M2415" s="2" t="str">
        <f t="shared" si="2"/>
        <v>Delhi-Chennai</v>
      </c>
      <c r="N2415" s="2" t="str">
        <f t="shared" si="7"/>
        <v>Outstation</v>
      </c>
      <c r="O2415" s="2" t="str">
        <f t="shared" si="3"/>
        <v>FastWheels</v>
      </c>
      <c r="P2415" s="2">
        <f t="shared" si="4"/>
        <v>1</v>
      </c>
      <c r="Q2415" s="2">
        <f t="shared" si="5"/>
        <v>6</v>
      </c>
      <c r="R2415" s="2">
        <f t="shared" si="6"/>
        <v>173</v>
      </c>
    </row>
    <row r="2416" ht="14.25" customHeight="1">
      <c r="A2416" s="2">
        <v>600137.0</v>
      </c>
      <c r="B2416" s="2" t="s">
        <v>36</v>
      </c>
      <c r="C2416" s="2" t="s">
        <v>43</v>
      </c>
      <c r="D2416" s="2" t="s">
        <v>41</v>
      </c>
      <c r="E2416" s="2" t="s">
        <v>44</v>
      </c>
      <c r="F2416" s="2" t="s">
        <v>34</v>
      </c>
      <c r="G2416" s="4">
        <v>43532.830729166664</v>
      </c>
      <c r="H2416" s="4">
        <v>43534.830729166664</v>
      </c>
      <c r="I2416" s="4">
        <v>43539.830729166664</v>
      </c>
      <c r="J2416" s="2">
        <v>65.0</v>
      </c>
      <c r="K2416" s="2">
        <v>101.0</v>
      </c>
      <c r="L2416" s="2" t="str">
        <f t="shared" si="1"/>
        <v>Bangalore</v>
      </c>
      <c r="M2416" s="2" t="str">
        <f t="shared" si="2"/>
        <v>Delhi-Bangalore</v>
      </c>
      <c r="N2416" s="2" t="str">
        <f t="shared" si="7"/>
        <v>Outstation</v>
      </c>
      <c r="O2416" s="2" t="str">
        <f t="shared" si="3"/>
        <v>FastWheels</v>
      </c>
      <c r="P2416" s="2">
        <f t="shared" si="4"/>
        <v>-5</v>
      </c>
      <c r="Q2416" s="2">
        <f t="shared" si="5"/>
        <v>2</v>
      </c>
      <c r="R2416" s="2">
        <f t="shared" si="6"/>
        <v>166</v>
      </c>
    </row>
    <row r="2417" ht="14.25" customHeight="1">
      <c r="A2417" s="2">
        <v>190170.0</v>
      </c>
      <c r="B2417" s="2" t="s">
        <v>39</v>
      </c>
      <c r="C2417" s="2" t="s">
        <v>37</v>
      </c>
      <c r="D2417" s="2" t="s">
        <v>32</v>
      </c>
      <c r="E2417" s="2" t="s">
        <v>38</v>
      </c>
      <c r="F2417" s="2" t="s">
        <v>34</v>
      </c>
      <c r="G2417" s="4">
        <v>43532.83201388889</v>
      </c>
      <c r="H2417" s="4">
        <v>43537.83201388889</v>
      </c>
      <c r="I2417" s="4">
        <v>43537.83201388889</v>
      </c>
      <c r="J2417" s="2">
        <v>33.0</v>
      </c>
      <c r="K2417" s="2">
        <v>106.0</v>
      </c>
      <c r="L2417" s="2" t="str">
        <f t="shared" si="1"/>
        <v>Mumbai</v>
      </c>
      <c r="M2417" s="2" t="str">
        <f t="shared" si="2"/>
        <v>Bangalore-Mumbai</v>
      </c>
      <c r="N2417" s="2" t="str">
        <f t="shared" si="7"/>
        <v>Outstation</v>
      </c>
      <c r="O2417" s="2" t="str">
        <f t="shared" si="3"/>
        <v>Ship2Home</v>
      </c>
      <c r="P2417" s="2">
        <f t="shared" si="4"/>
        <v>0</v>
      </c>
      <c r="Q2417" s="2">
        <f t="shared" si="5"/>
        <v>5</v>
      </c>
      <c r="R2417" s="2">
        <f t="shared" si="6"/>
        <v>139</v>
      </c>
    </row>
    <row r="2418" ht="14.25" customHeight="1">
      <c r="A2418" s="2">
        <v>798376.0</v>
      </c>
      <c r="B2418" s="2" t="s">
        <v>39</v>
      </c>
      <c r="C2418" s="2" t="s">
        <v>40</v>
      </c>
      <c r="D2418" s="2" t="s">
        <v>41</v>
      </c>
      <c r="E2418" s="2" t="s">
        <v>44</v>
      </c>
      <c r="F2418" s="2" t="s">
        <v>34</v>
      </c>
      <c r="G2418" s="4">
        <v>43532.83679398148</v>
      </c>
      <c r="H2418" s="4">
        <v>43540.83679398148</v>
      </c>
      <c r="I2418" s="4">
        <v>43537.83679398148</v>
      </c>
      <c r="J2418" s="2">
        <v>41.0</v>
      </c>
      <c r="K2418" s="2">
        <v>109.0</v>
      </c>
      <c r="L2418" s="2" t="str">
        <f t="shared" si="1"/>
        <v>Kolkata</v>
      </c>
      <c r="M2418" s="2" t="str">
        <f t="shared" si="2"/>
        <v>Delhi-Kolkata</v>
      </c>
      <c r="N2418" s="2" t="str">
        <f t="shared" si="7"/>
        <v>Outstation</v>
      </c>
      <c r="O2418" s="2" t="str">
        <f t="shared" si="3"/>
        <v>FastWheels</v>
      </c>
      <c r="P2418" s="2">
        <f t="shared" si="4"/>
        <v>3</v>
      </c>
      <c r="Q2418" s="2">
        <f t="shared" si="5"/>
        <v>8</v>
      </c>
      <c r="R2418" s="2">
        <f t="shared" si="6"/>
        <v>150</v>
      </c>
    </row>
    <row r="2419" ht="14.25" customHeight="1">
      <c r="A2419" s="2">
        <v>891134.0</v>
      </c>
      <c r="B2419" s="2" t="s">
        <v>39</v>
      </c>
      <c r="C2419" s="2" t="s">
        <v>37</v>
      </c>
      <c r="D2419" s="2" t="s">
        <v>32</v>
      </c>
      <c r="E2419" s="2" t="s">
        <v>38</v>
      </c>
      <c r="F2419" s="2" t="s">
        <v>34</v>
      </c>
      <c r="G2419" s="4">
        <v>43532.83996527778</v>
      </c>
      <c r="H2419" s="4">
        <v>43536.83996527778</v>
      </c>
      <c r="I2419" s="4">
        <v>43535.83996527778</v>
      </c>
      <c r="J2419" s="2">
        <v>48.0</v>
      </c>
      <c r="K2419" s="2">
        <v>108.0</v>
      </c>
      <c r="L2419" s="2" t="str">
        <f t="shared" si="1"/>
        <v>Mumbai</v>
      </c>
      <c r="M2419" s="2" t="str">
        <f t="shared" si="2"/>
        <v>Bangalore-Mumbai</v>
      </c>
      <c r="N2419" s="2" t="str">
        <f t="shared" si="7"/>
        <v>Outstation</v>
      </c>
      <c r="O2419" s="2" t="str">
        <f t="shared" si="3"/>
        <v>Ship2Home</v>
      </c>
      <c r="P2419" s="2">
        <f t="shared" si="4"/>
        <v>1</v>
      </c>
      <c r="Q2419" s="2">
        <f t="shared" si="5"/>
        <v>4</v>
      </c>
      <c r="R2419" s="2">
        <f t="shared" si="6"/>
        <v>156</v>
      </c>
    </row>
    <row r="2420" ht="14.25" customHeight="1">
      <c r="A2420" s="2">
        <v>412953.0</v>
      </c>
      <c r="B2420" s="2" t="s">
        <v>47</v>
      </c>
      <c r="C2420" s="2" t="s">
        <v>37</v>
      </c>
      <c r="D2420" s="2" t="s">
        <v>41</v>
      </c>
      <c r="E2420" s="2" t="s">
        <v>33</v>
      </c>
      <c r="F2420" s="2" t="s">
        <v>34</v>
      </c>
      <c r="G2420" s="4">
        <v>43532.842685185184</v>
      </c>
      <c r="H2420" s="4">
        <v>43539.842685185184</v>
      </c>
      <c r="I2420" s="4">
        <v>43538.842685185184</v>
      </c>
      <c r="J2420" s="2">
        <v>45.0</v>
      </c>
      <c r="K2420" s="2">
        <v>108.0</v>
      </c>
      <c r="L2420" s="2" t="str">
        <f t="shared" si="1"/>
        <v>Mumbai</v>
      </c>
      <c r="M2420" s="2" t="str">
        <f t="shared" si="2"/>
        <v>Delhi-Mumbai</v>
      </c>
      <c r="N2420" s="2" t="str">
        <f t="shared" si="7"/>
        <v>Outstation</v>
      </c>
      <c r="O2420" s="2" t="str">
        <f t="shared" si="3"/>
        <v>Ship2Home</v>
      </c>
      <c r="P2420" s="2">
        <f t="shared" si="4"/>
        <v>1</v>
      </c>
      <c r="Q2420" s="2">
        <f t="shared" si="5"/>
        <v>7</v>
      </c>
      <c r="R2420" s="2">
        <f t="shared" si="6"/>
        <v>153</v>
      </c>
    </row>
    <row r="2421" ht="14.25" customHeight="1">
      <c r="A2421" s="2">
        <v>157671.0</v>
      </c>
      <c r="B2421" s="2" t="s">
        <v>49</v>
      </c>
      <c r="C2421" s="2" t="s">
        <v>37</v>
      </c>
      <c r="D2421" s="2" t="s">
        <v>41</v>
      </c>
      <c r="E2421" s="2" t="s">
        <v>44</v>
      </c>
      <c r="F2421" s="2" t="s">
        <v>34</v>
      </c>
      <c r="G2421" s="4">
        <v>43532.85644675926</v>
      </c>
      <c r="H2421" s="4">
        <v>43537.85644675926</v>
      </c>
      <c r="I2421" s="4">
        <v>43535.85644675926</v>
      </c>
      <c r="J2421" s="2">
        <v>79.0</v>
      </c>
      <c r="K2421" s="2">
        <v>86.0</v>
      </c>
      <c r="L2421" s="2" t="str">
        <f t="shared" si="1"/>
        <v>Mumbai</v>
      </c>
      <c r="M2421" s="2" t="str">
        <f t="shared" si="2"/>
        <v>Delhi-Mumbai</v>
      </c>
      <c r="N2421" s="2" t="str">
        <f t="shared" si="7"/>
        <v>Outstation</v>
      </c>
      <c r="O2421" s="2" t="str">
        <f t="shared" si="3"/>
        <v>FastWheels</v>
      </c>
      <c r="P2421" s="2">
        <f t="shared" si="4"/>
        <v>2</v>
      </c>
      <c r="Q2421" s="2">
        <f t="shared" si="5"/>
        <v>5</v>
      </c>
      <c r="R2421" s="2">
        <f t="shared" si="6"/>
        <v>165</v>
      </c>
    </row>
    <row r="2422" ht="14.25" customHeight="1">
      <c r="A2422" s="2">
        <v>179200.0</v>
      </c>
      <c r="B2422" s="2" t="s">
        <v>42</v>
      </c>
      <c r="C2422" s="2" t="s">
        <v>45</v>
      </c>
      <c r="D2422" s="2" t="s">
        <v>41</v>
      </c>
      <c r="E2422" s="2" t="s">
        <v>44</v>
      </c>
      <c r="F2422" s="2" t="s">
        <v>34</v>
      </c>
      <c r="G2422" s="4">
        <v>43532.867789351854</v>
      </c>
      <c r="H2422" s="4">
        <v>43543.867789351854</v>
      </c>
      <c r="I2422" s="4">
        <v>43535.867789351854</v>
      </c>
      <c r="J2422" s="2">
        <v>43.0</v>
      </c>
      <c r="K2422" s="2">
        <v>128.0</v>
      </c>
      <c r="L2422" s="2" t="str">
        <f t="shared" si="1"/>
        <v>Chennai</v>
      </c>
      <c r="M2422" s="2" t="str">
        <f t="shared" si="2"/>
        <v>Delhi-Chennai</v>
      </c>
      <c r="N2422" s="2" t="str">
        <f t="shared" si="7"/>
        <v>Outstation</v>
      </c>
      <c r="O2422" s="2" t="str">
        <f t="shared" si="3"/>
        <v>FastWheels</v>
      </c>
      <c r="P2422" s="2">
        <f t="shared" si="4"/>
        <v>8</v>
      </c>
      <c r="Q2422" s="2">
        <f t="shared" si="5"/>
        <v>11</v>
      </c>
      <c r="R2422" s="2">
        <f t="shared" si="6"/>
        <v>171</v>
      </c>
    </row>
    <row r="2423" ht="14.25" customHeight="1">
      <c r="A2423" s="2">
        <v>516682.0</v>
      </c>
      <c r="B2423" s="2" t="s">
        <v>39</v>
      </c>
      <c r="C2423" s="2" t="s">
        <v>37</v>
      </c>
      <c r="D2423" s="2" t="s">
        <v>32</v>
      </c>
      <c r="E2423" s="2" t="s">
        <v>38</v>
      </c>
      <c r="F2423" s="2" t="s">
        <v>34</v>
      </c>
      <c r="G2423" s="4">
        <v>43532.87092592593</v>
      </c>
      <c r="H2423" s="4">
        <v>43540.87092592593</v>
      </c>
      <c r="I2423" s="4">
        <v>43539.87092592593</v>
      </c>
      <c r="J2423" s="2">
        <v>33.0</v>
      </c>
      <c r="K2423" s="2">
        <v>113.0</v>
      </c>
      <c r="L2423" s="2" t="str">
        <f t="shared" si="1"/>
        <v>Mumbai</v>
      </c>
      <c r="M2423" s="2" t="str">
        <f t="shared" si="2"/>
        <v>Bangalore-Mumbai</v>
      </c>
      <c r="N2423" s="2" t="str">
        <f t="shared" si="7"/>
        <v>Outstation</v>
      </c>
      <c r="O2423" s="2" t="str">
        <f t="shared" si="3"/>
        <v>Ship2Home</v>
      </c>
      <c r="P2423" s="2">
        <f t="shared" si="4"/>
        <v>1</v>
      </c>
      <c r="Q2423" s="2">
        <f t="shared" si="5"/>
        <v>8</v>
      </c>
      <c r="R2423" s="2">
        <f t="shared" si="6"/>
        <v>146</v>
      </c>
    </row>
    <row r="2424" ht="14.25" customHeight="1">
      <c r="A2424" s="2">
        <v>734594.0</v>
      </c>
      <c r="B2424" s="2" t="s">
        <v>47</v>
      </c>
      <c r="C2424" s="2" t="s">
        <v>43</v>
      </c>
      <c r="D2424" s="2" t="s">
        <v>41</v>
      </c>
      <c r="E2424" s="2" t="s">
        <v>38</v>
      </c>
      <c r="F2424" s="2" t="s">
        <v>34</v>
      </c>
      <c r="G2424" s="4">
        <v>43532.876979166664</v>
      </c>
      <c r="H2424" s="4">
        <v>43539.876979166664</v>
      </c>
      <c r="I2424" s="4">
        <v>43537.876979166664</v>
      </c>
      <c r="J2424" s="2">
        <v>44.0</v>
      </c>
      <c r="K2424" s="2">
        <v>120.0</v>
      </c>
      <c r="L2424" s="2" t="str">
        <f t="shared" si="1"/>
        <v>Bangalore</v>
      </c>
      <c r="M2424" s="2" t="str">
        <f t="shared" si="2"/>
        <v>Delhi-Bangalore</v>
      </c>
      <c r="N2424" s="2" t="str">
        <f t="shared" si="7"/>
        <v>Outstation</v>
      </c>
      <c r="O2424" s="2" t="str">
        <f t="shared" si="3"/>
        <v>Ship2Home</v>
      </c>
      <c r="P2424" s="2">
        <f t="shared" si="4"/>
        <v>2</v>
      </c>
      <c r="Q2424" s="2">
        <f t="shared" si="5"/>
        <v>7</v>
      </c>
      <c r="R2424" s="2">
        <f t="shared" si="6"/>
        <v>164</v>
      </c>
    </row>
    <row r="2425" ht="14.25" customHeight="1">
      <c r="A2425" s="2">
        <v>298859.0</v>
      </c>
      <c r="B2425" s="2" t="s">
        <v>39</v>
      </c>
      <c r="C2425" s="2" t="s">
        <v>31</v>
      </c>
      <c r="D2425" s="2" t="s">
        <v>41</v>
      </c>
      <c r="E2425" s="2" t="s">
        <v>33</v>
      </c>
      <c r="F2425" s="2" t="s">
        <v>34</v>
      </c>
      <c r="G2425" s="4">
        <v>43532.883414351854</v>
      </c>
      <c r="H2425" s="4">
        <v>43537.883414351854</v>
      </c>
      <c r="I2425" s="4">
        <v>43538.883414351854</v>
      </c>
      <c r="J2425" s="2">
        <v>0.0</v>
      </c>
      <c r="K2425" s="2">
        <v>122.0</v>
      </c>
      <c r="L2425" s="2" t="str">
        <f t="shared" si="1"/>
        <v>Delhi</v>
      </c>
      <c r="M2425" s="2" t="str">
        <f t="shared" si="2"/>
        <v>Delhi-Delhi</v>
      </c>
      <c r="N2425" s="2" t="str">
        <f t="shared" si="7"/>
        <v>Local</v>
      </c>
      <c r="O2425" s="2" t="str">
        <f t="shared" si="3"/>
        <v>Ship2Home</v>
      </c>
      <c r="P2425" s="2">
        <f t="shared" si="4"/>
        <v>-1</v>
      </c>
      <c r="Q2425" s="2">
        <f t="shared" si="5"/>
        <v>5</v>
      </c>
      <c r="R2425" s="2">
        <f t="shared" si="6"/>
        <v>122</v>
      </c>
    </row>
    <row r="2426" ht="14.25" customHeight="1">
      <c r="A2426" s="2">
        <v>877229.0</v>
      </c>
      <c r="B2426" s="2" t="s">
        <v>39</v>
      </c>
      <c r="C2426" s="2" t="s">
        <v>37</v>
      </c>
      <c r="D2426" s="2" t="s">
        <v>41</v>
      </c>
      <c r="E2426" s="2" t="s">
        <v>33</v>
      </c>
      <c r="F2426" s="2" t="s">
        <v>34</v>
      </c>
      <c r="G2426" s="4">
        <v>43532.89424768519</v>
      </c>
      <c r="H2426" s="4">
        <v>43539.89424768519</v>
      </c>
      <c r="I2426" s="4">
        <v>43537.89424768519</v>
      </c>
      <c r="J2426" s="2">
        <v>30.0</v>
      </c>
      <c r="K2426" s="2">
        <v>114.0</v>
      </c>
      <c r="L2426" s="2" t="str">
        <f t="shared" si="1"/>
        <v>Mumbai</v>
      </c>
      <c r="M2426" s="2" t="str">
        <f t="shared" si="2"/>
        <v>Delhi-Mumbai</v>
      </c>
      <c r="N2426" s="2" t="str">
        <f t="shared" si="7"/>
        <v>Outstation</v>
      </c>
      <c r="O2426" s="2" t="str">
        <f t="shared" si="3"/>
        <v>Ship2Home</v>
      </c>
      <c r="P2426" s="2">
        <f t="shared" si="4"/>
        <v>2</v>
      </c>
      <c r="Q2426" s="2">
        <f t="shared" si="5"/>
        <v>7</v>
      </c>
      <c r="R2426" s="2">
        <f t="shared" si="6"/>
        <v>144</v>
      </c>
    </row>
    <row r="2427" ht="14.25" customHeight="1">
      <c r="A2427" s="2">
        <v>779948.0</v>
      </c>
      <c r="B2427" s="2" t="s">
        <v>48</v>
      </c>
      <c r="C2427" s="2" t="s">
        <v>37</v>
      </c>
      <c r="D2427" s="2" t="s">
        <v>41</v>
      </c>
      <c r="E2427" s="2" t="s">
        <v>44</v>
      </c>
      <c r="F2427" s="2" t="s">
        <v>34</v>
      </c>
      <c r="G2427" s="4">
        <v>43532.895</v>
      </c>
      <c r="H2427" s="4">
        <v>43534.895</v>
      </c>
      <c r="I2427" s="4">
        <v>43536.895</v>
      </c>
      <c r="J2427" s="2">
        <v>39.0</v>
      </c>
      <c r="K2427" s="2">
        <v>107.0</v>
      </c>
      <c r="L2427" s="2" t="str">
        <f t="shared" si="1"/>
        <v>Mumbai</v>
      </c>
      <c r="M2427" s="2" t="str">
        <f t="shared" si="2"/>
        <v>Delhi-Mumbai</v>
      </c>
      <c r="N2427" s="2" t="str">
        <f t="shared" si="7"/>
        <v>Outstation</v>
      </c>
      <c r="O2427" s="2" t="str">
        <f t="shared" si="3"/>
        <v>FastWheels</v>
      </c>
      <c r="P2427" s="2">
        <f t="shared" si="4"/>
        <v>-2</v>
      </c>
      <c r="Q2427" s="2">
        <f t="shared" si="5"/>
        <v>2</v>
      </c>
      <c r="R2427" s="2">
        <f t="shared" si="6"/>
        <v>146</v>
      </c>
    </row>
    <row r="2428" ht="14.25" customHeight="1">
      <c r="A2428" s="2">
        <v>614312.0</v>
      </c>
      <c r="B2428" s="2" t="s">
        <v>30</v>
      </c>
      <c r="C2428" s="2" t="s">
        <v>31</v>
      </c>
      <c r="D2428" s="2" t="s">
        <v>32</v>
      </c>
      <c r="E2428" s="2" t="s">
        <v>44</v>
      </c>
      <c r="F2428" s="2" t="s">
        <v>34</v>
      </c>
      <c r="G2428" s="4">
        <v>43532.898877314816</v>
      </c>
      <c r="H2428" s="4">
        <v>43536.898877314816</v>
      </c>
      <c r="I2428" s="4">
        <v>43536.898877314816</v>
      </c>
      <c r="J2428" s="2">
        <v>49.0</v>
      </c>
      <c r="K2428" s="2">
        <v>129.0</v>
      </c>
      <c r="L2428" s="2" t="str">
        <f t="shared" si="1"/>
        <v>Delhi</v>
      </c>
      <c r="M2428" s="2" t="str">
        <f t="shared" si="2"/>
        <v>Bangalore-Delhi</v>
      </c>
      <c r="N2428" s="2" t="str">
        <f t="shared" si="7"/>
        <v>Outstation</v>
      </c>
      <c r="O2428" s="2" t="str">
        <f t="shared" si="3"/>
        <v>FastWheels</v>
      </c>
      <c r="P2428" s="2">
        <f t="shared" si="4"/>
        <v>0</v>
      </c>
      <c r="Q2428" s="2">
        <f t="shared" si="5"/>
        <v>4</v>
      </c>
      <c r="R2428" s="2">
        <f t="shared" si="6"/>
        <v>178</v>
      </c>
    </row>
    <row r="2429" ht="14.25" customHeight="1">
      <c r="A2429" s="2">
        <v>697641.0</v>
      </c>
      <c r="B2429" s="2" t="s">
        <v>47</v>
      </c>
      <c r="C2429" s="2" t="s">
        <v>43</v>
      </c>
      <c r="D2429" s="2" t="s">
        <v>32</v>
      </c>
      <c r="E2429" s="2" t="s">
        <v>33</v>
      </c>
      <c r="F2429" s="2" t="s">
        <v>34</v>
      </c>
      <c r="G2429" s="4">
        <v>43532.905856481484</v>
      </c>
      <c r="H2429" s="4">
        <v>43532.905856481484</v>
      </c>
      <c r="I2429" s="4">
        <v>43539.905856481484</v>
      </c>
      <c r="J2429" s="2">
        <v>0.0</v>
      </c>
      <c r="K2429" s="2">
        <v>125.0</v>
      </c>
      <c r="L2429" s="2" t="str">
        <f t="shared" si="1"/>
        <v>Bangalore</v>
      </c>
      <c r="M2429" s="2" t="str">
        <f t="shared" si="2"/>
        <v>Bangalore-Bangalore</v>
      </c>
      <c r="N2429" s="2" t="str">
        <f t="shared" si="7"/>
        <v>Local</v>
      </c>
      <c r="O2429" s="2" t="str">
        <f t="shared" si="3"/>
        <v>Ship2Home</v>
      </c>
      <c r="P2429" s="2">
        <f t="shared" si="4"/>
        <v>-7</v>
      </c>
      <c r="Q2429" s="2">
        <f t="shared" si="5"/>
        <v>0</v>
      </c>
      <c r="R2429" s="2">
        <f t="shared" si="6"/>
        <v>125</v>
      </c>
    </row>
    <row r="2430" ht="14.25" customHeight="1">
      <c r="A2430" s="2">
        <v>350351.0</v>
      </c>
      <c r="B2430" s="2" t="s">
        <v>36</v>
      </c>
      <c r="C2430" s="2" t="s">
        <v>31</v>
      </c>
      <c r="D2430" s="2" t="s">
        <v>32</v>
      </c>
      <c r="E2430" s="2" t="s">
        <v>33</v>
      </c>
      <c r="F2430" s="2" t="s">
        <v>34</v>
      </c>
      <c r="G2430" s="4">
        <v>43532.906273148146</v>
      </c>
      <c r="H2430" s="4">
        <v>43540.906273148146</v>
      </c>
      <c r="I2430" s="4">
        <v>43535.906273148146</v>
      </c>
      <c r="J2430" s="2">
        <v>48.0</v>
      </c>
      <c r="K2430" s="2">
        <v>123.0</v>
      </c>
      <c r="L2430" s="2" t="str">
        <f t="shared" si="1"/>
        <v>Delhi</v>
      </c>
      <c r="M2430" s="2" t="str">
        <f t="shared" si="2"/>
        <v>Bangalore-Delhi</v>
      </c>
      <c r="N2430" s="2" t="str">
        <f t="shared" si="7"/>
        <v>Outstation</v>
      </c>
      <c r="O2430" s="2" t="str">
        <f t="shared" si="3"/>
        <v>Ship2Home</v>
      </c>
      <c r="P2430" s="2">
        <f t="shared" si="4"/>
        <v>5</v>
      </c>
      <c r="Q2430" s="2">
        <f t="shared" si="5"/>
        <v>8</v>
      </c>
      <c r="R2430" s="2">
        <f t="shared" si="6"/>
        <v>171</v>
      </c>
    </row>
    <row r="2431" ht="14.25" customHeight="1">
      <c r="A2431" s="2">
        <v>10498.0</v>
      </c>
      <c r="B2431" s="2" t="s">
        <v>30</v>
      </c>
      <c r="C2431" s="2" t="s">
        <v>31</v>
      </c>
      <c r="D2431" s="2" t="s">
        <v>32</v>
      </c>
      <c r="E2431" s="2" t="s">
        <v>38</v>
      </c>
      <c r="F2431" s="2" t="s">
        <v>34</v>
      </c>
      <c r="G2431" s="4">
        <v>43532.906493055554</v>
      </c>
      <c r="H2431" s="4">
        <v>43537.906493055554</v>
      </c>
      <c r="I2431" s="4">
        <v>43535.906493055554</v>
      </c>
      <c r="J2431" s="2">
        <v>40.0</v>
      </c>
      <c r="K2431" s="2">
        <v>128.0</v>
      </c>
      <c r="L2431" s="2" t="str">
        <f t="shared" si="1"/>
        <v>Delhi</v>
      </c>
      <c r="M2431" s="2" t="str">
        <f t="shared" si="2"/>
        <v>Bangalore-Delhi</v>
      </c>
      <c r="N2431" s="2" t="str">
        <f t="shared" si="7"/>
        <v>Outstation</v>
      </c>
      <c r="O2431" s="2" t="str">
        <f t="shared" si="3"/>
        <v>Ship2Home</v>
      </c>
      <c r="P2431" s="2">
        <f t="shared" si="4"/>
        <v>2</v>
      </c>
      <c r="Q2431" s="2">
        <f t="shared" si="5"/>
        <v>5</v>
      </c>
      <c r="R2431" s="2">
        <f t="shared" si="6"/>
        <v>168</v>
      </c>
    </row>
    <row r="2432" ht="14.25" customHeight="1">
      <c r="A2432" s="2">
        <v>803366.0</v>
      </c>
      <c r="B2432" s="2" t="s">
        <v>42</v>
      </c>
      <c r="C2432" s="2" t="s">
        <v>40</v>
      </c>
      <c r="D2432" s="2" t="s">
        <v>41</v>
      </c>
      <c r="E2432" s="2" t="s">
        <v>38</v>
      </c>
      <c r="F2432" s="2" t="s">
        <v>34</v>
      </c>
      <c r="G2432" s="4">
        <v>43532.906747685185</v>
      </c>
      <c r="H2432" s="4">
        <v>43534.906747685185</v>
      </c>
      <c r="I2432" s="4">
        <v>43537.906747685185</v>
      </c>
      <c r="J2432" s="2">
        <v>34.0</v>
      </c>
      <c r="K2432" s="2">
        <v>105.0</v>
      </c>
      <c r="L2432" s="2" t="str">
        <f t="shared" si="1"/>
        <v>Kolkata</v>
      </c>
      <c r="M2432" s="2" t="str">
        <f t="shared" si="2"/>
        <v>Delhi-Kolkata</v>
      </c>
      <c r="N2432" s="2" t="str">
        <f t="shared" si="7"/>
        <v>Outstation</v>
      </c>
      <c r="O2432" s="2" t="str">
        <f t="shared" si="3"/>
        <v>Ship2Home</v>
      </c>
      <c r="P2432" s="2">
        <f t="shared" si="4"/>
        <v>-3</v>
      </c>
      <c r="Q2432" s="2">
        <f t="shared" si="5"/>
        <v>2</v>
      </c>
      <c r="R2432" s="2">
        <f t="shared" si="6"/>
        <v>139</v>
      </c>
    </row>
    <row r="2433" ht="14.25" customHeight="1">
      <c r="A2433" s="2">
        <v>368320.0</v>
      </c>
      <c r="B2433" s="2" t="s">
        <v>36</v>
      </c>
      <c r="C2433" s="2" t="s">
        <v>45</v>
      </c>
      <c r="D2433" s="2" t="s">
        <v>32</v>
      </c>
      <c r="E2433" s="2" t="s">
        <v>44</v>
      </c>
      <c r="F2433" s="2" t="s">
        <v>34</v>
      </c>
      <c r="G2433" s="4">
        <v>43532.90856481482</v>
      </c>
      <c r="H2433" s="4">
        <v>43540.90856481482</v>
      </c>
      <c r="I2433" s="4">
        <v>43536.90856481482</v>
      </c>
      <c r="J2433" s="2">
        <v>71.0</v>
      </c>
      <c r="K2433" s="2">
        <v>105.0</v>
      </c>
      <c r="L2433" s="2" t="str">
        <f t="shared" si="1"/>
        <v>Chennai</v>
      </c>
      <c r="M2433" s="2" t="str">
        <f t="shared" si="2"/>
        <v>Bangalore-Chennai</v>
      </c>
      <c r="N2433" s="2" t="str">
        <f t="shared" si="7"/>
        <v>Outstation</v>
      </c>
      <c r="O2433" s="2" t="str">
        <f t="shared" si="3"/>
        <v>FastWheels</v>
      </c>
      <c r="P2433" s="2">
        <f t="shared" si="4"/>
        <v>4</v>
      </c>
      <c r="Q2433" s="2">
        <f t="shared" si="5"/>
        <v>8</v>
      </c>
      <c r="R2433" s="2">
        <f t="shared" si="6"/>
        <v>176</v>
      </c>
    </row>
    <row r="2434" ht="14.25" customHeight="1">
      <c r="A2434" s="2">
        <v>190989.0</v>
      </c>
      <c r="B2434" s="2" t="s">
        <v>49</v>
      </c>
      <c r="C2434" s="2" t="s">
        <v>43</v>
      </c>
      <c r="D2434" s="2" t="s">
        <v>32</v>
      </c>
      <c r="E2434" s="2" t="s">
        <v>33</v>
      </c>
      <c r="F2434" s="2" t="s">
        <v>34</v>
      </c>
      <c r="G2434" s="4">
        <v>43532.91091435185</v>
      </c>
      <c r="H2434" s="4">
        <v>43532.91091435185</v>
      </c>
      <c r="I2434" s="4">
        <v>43538.91091435185</v>
      </c>
      <c r="J2434" s="2">
        <v>0.0</v>
      </c>
      <c r="K2434" s="2">
        <v>129.0</v>
      </c>
      <c r="L2434" s="2" t="str">
        <f t="shared" si="1"/>
        <v>Bangalore</v>
      </c>
      <c r="M2434" s="2" t="str">
        <f t="shared" si="2"/>
        <v>Bangalore-Bangalore</v>
      </c>
      <c r="N2434" s="2" t="str">
        <f t="shared" si="7"/>
        <v>Local</v>
      </c>
      <c r="O2434" s="2" t="str">
        <f t="shared" si="3"/>
        <v>Ship2Home</v>
      </c>
      <c r="P2434" s="2">
        <f t="shared" si="4"/>
        <v>-6</v>
      </c>
      <c r="Q2434" s="2">
        <f t="shared" si="5"/>
        <v>0</v>
      </c>
      <c r="R2434" s="2">
        <f t="shared" si="6"/>
        <v>129</v>
      </c>
    </row>
    <row r="2435" ht="14.25" customHeight="1">
      <c r="A2435" s="2">
        <v>687710.0</v>
      </c>
      <c r="B2435" s="2" t="s">
        <v>36</v>
      </c>
      <c r="C2435" s="2" t="s">
        <v>31</v>
      </c>
      <c r="D2435" s="2" t="s">
        <v>41</v>
      </c>
      <c r="E2435" s="2" t="s">
        <v>44</v>
      </c>
      <c r="F2435" s="2" t="s">
        <v>34</v>
      </c>
      <c r="G2435" s="4">
        <v>43532.91204861111</v>
      </c>
      <c r="H2435" s="4">
        <v>43532.91204861111</v>
      </c>
      <c r="I2435" s="4">
        <v>43539.91204861111</v>
      </c>
      <c r="J2435" s="2">
        <v>0.0</v>
      </c>
      <c r="K2435" s="2">
        <v>102.0</v>
      </c>
      <c r="L2435" s="2" t="str">
        <f t="shared" si="1"/>
        <v>Delhi</v>
      </c>
      <c r="M2435" s="2" t="str">
        <f t="shared" si="2"/>
        <v>Delhi-Delhi</v>
      </c>
      <c r="N2435" s="2" t="str">
        <f t="shared" si="7"/>
        <v>Local</v>
      </c>
      <c r="O2435" s="2" t="str">
        <f t="shared" si="3"/>
        <v>FastWheels</v>
      </c>
      <c r="P2435" s="2">
        <f t="shared" si="4"/>
        <v>-7</v>
      </c>
      <c r="Q2435" s="2">
        <f t="shared" si="5"/>
        <v>0</v>
      </c>
      <c r="R2435" s="2">
        <f t="shared" si="6"/>
        <v>102</v>
      </c>
    </row>
    <row r="2436" ht="14.25" customHeight="1">
      <c r="A2436" s="2">
        <v>382667.0</v>
      </c>
      <c r="B2436" s="2" t="s">
        <v>36</v>
      </c>
      <c r="C2436" s="2" t="s">
        <v>31</v>
      </c>
      <c r="D2436" s="2" t="s">
        <v>32</v>
      </c>
      <c r="E2436" s="2" t="s">
        <v>33</v>
      </c>
      <c r="F2436" s="2" t="s">
        <v>34</v>
      </c>
      <c r="G2436" s="4">
        <v>43532.921215277776</v>
      </c>
      <c r="H2436" s="4">
        <v>43538.921215277776</v>
      </c>
      <c r="I2436" s="4">
        <v>43539.921215277776</v>
      </c>
      <c r="J2436" s="2">
        <v>32.0</v>
      </c>
      <c r="K2436" s="2">
        <v>121.0</v>
      </c>
      <c r="L2436" s="2" t="str">
        <f t="shared" si="1"/>
        <v>Delhi</v>
      </c>
      <c r="M2436" s="2" t="str">
        <f t="shared" si="2"/>
        <v>Bangalore-Delhi</v>
      </c>
      <c r="N2436" s="2" t="str">
        <f t="shared" si="7"/>
        <v>Outstation</v>
      </c>
      <c r="O2436" s="2" t="str">
        <f t="shared" si="3"/>
        <v>Ship2Home</v>
      </c>
      <c r="P2436" s="2">
        <f t="shared" si="4"/>
        <v>-1</v>
      </c>
      <c r="Q2436" s="2">
        <f t="shared" si="5"/>
        <v>6</v>
      </c>
      <c r="R2436" s="2">
        <f t="shared" si="6"/>
        <v>153</v>
      </c>
    </row>
    <row r="2437" ht="14.25" customHeight="1">
      <c r="A2437" s="2">
        <v>798873.0</v>
      </c>
      <c r="B2437" s="2" t="s">
        <v>39</v>
      </c>
      <c r="C2437" s="2" t="s">
        <v>31</v>
      </c>
      <c r="D2437" s="2" t="s">
        <v>32</v>
      </c>
      <c r="E2437" s="2" t="s">
        <v>44</v>
      </c>
      <c r="F2437" s="2" t="s">
        <v>34</v>
      </c>
      <c r="G2437" s="4">
        <v>43532.92144675926</v>
      </c>
      <c r="H2437" s="4">
        <v>43534.92144675926</v>
      </c>
      <c r="I2437" s="4">
        <v>43538.92144675926</v>
      </c>
      <c r="J2437" s="2">
        <v>68.0</v>
      </c>
      <c r="K2437" s="2">
        <v>102.0</v>
      </c>
      <c r="L2437" s="2" t="str">
        <f t="shared" si="1"/>
        <v>Delhi</v>
      </c>
      <c r="M2437" s="2" t="str">
        <f t="shared" si="2"/>
        <v>Bangalore-Delhi</v>
      </c>
      <c r="N2437" s="2" t="str">
        <f t="shared" si="7"/>
        <v>Outstation</v>
      </c>
      <c r="O2437" s="2" t="str">
        <f t="shared" si="3"/>
        <v>FastWheels</v>
      </c>
      <c r="P2437" s="2">
        <f t="shared" si="4"/>
        <v>-4</v>
      </c>
      <c r="Q2437" s="2">
        <f t="shared" si="5"/>
        <v>2</v>
      </c>
      <c r="R2437" s="2">
        <f t="shared" si="6"/>
        <v>170</v>
      </c>
    </row>
    <row r="2438" ht="14.25" customHeight="1">
      <c r="A2438" s="2">
        <v>598117.0</v>
      </c>
      <c r="B2438" s="2" t="s">
        <v>30</v>
      </c>
      <c r="C2438" s="2" t="s">
        <v>45</v>
      </c>
      <c r="D2438" s="2" t="s">
        <v>32</v>
      </c>
      <c r="E2438" s="2" t="s">
        <v>33</v>
      </c>
      <c r="F2438" s="2" t="s">
        <v>34</v>
      </c>
      <c r="G2438" s="4">
        <v>43532.92459490741</v>
      </c>
      <c r="H2438" s="4">
        <v>43534.92459490741</v>
      </c>
      <c r="I2438" s="4">
        <v>43536.92459490741</v>
      </c>
      <c r="J2438" s="2">
        <v>49.0</v>
      </c>
      <c r="K2438" s="2">
        <v>121.0</v>
      </c>
      <c r="L2438" s="2" t="str">
        <f t="shared" si="1"/>
        <v>Chennai</v>
      </c>
      <c r="M2438" s="2" t="str">
        <f t="shared" si="2"/>
        <v>Bangalore-Chennai</v>
      </c>
      <c r="N2438" s="2" t="str">
        <f t="shared" si="7"/>
        <v>Outstation</v>
      </c>
      <c r="O2438" s="2" t="str">
        <f t="shared" si="3"/>
        <v>Ship2Home</v>
      </c>
      <c r="P2438" s="2">
        <f t="shared" si="4"/>
        <v>-2</v>
      </c>
      <c r="Q2438" s="2">
        <f t="shared" si="5"/>
        <v>2</v>
      </c>
      <c r="R2438" s="2">
        <f t="shared" si="6"/>
        <v>170</v>
      </c>
    </row>
    <row r="2439" ht="14.25" customHeight="1">
      <c r="A2439" s="2">
        <v>143775.0</v>
      </c>
      <c r="B2439" s="2" t="s">
        <v>49</v>
      </c>
      <c r="C2439" s="2" t="s">
        <v>37</v>
      </c>
      <c r="D2439" s="2" t="s">
        <v>41</v>
      </c>
      <c r="E2439" s="2" t="s">
        <v>33</v>
      </c>
      <c r="F2439" s="2" t="s">
        <v>34</v>
      </c>
      <c r="G2439" s="4">
        <v>43532.924791666665</v>
      </c>
      <c r="H2439" s="4">
        <v>43537.924791666665</v>
      </c>
      <c r="I2439" s="4">
        <v>43537.924791666665</v>
      </c>
      <c r="J2439" s="2">
        <v>26.0</v>
      </c>
      <c r="K2439" s="2">
        <v>105.0</v>
      </c>
      <c r="L2439" s="2" t="str">
        <f t="shared" si="1"/>
        <v>Mumbai</v>
      </c>
      <c r="M2439" s="2" t="str">
        <f t="shared" si="2"/>
        <v>Delhi-Mumbai</v>
      </c>
      <c r="N2439" s="2" t="str">
        <f t="shared" si="7"/>
        <v>Outstation</v>
      </c>
      <c r="O2439" s="2" t="str">
        <f t="shared" si="3"/>
        <v>Ship2Home</v>
      </c>
      <c r="P2439" s="2">
        <f t="shared" si="4"/>
        <v>0</v>
      </c>
      <c r="Q2439" s="2">
        <f t="shared" si="5"/>
        <v>5</v>
      </c>
      <c r="R2439" s="2">
        <f t="shared" si="6"/>
        <v>131</v>
      </c>
    </row>
    <row r="2440" ht="14.25" customHeight="1">
      <c r="A2440" s="2">
        <v>755862.0</v>
      </c>
      <c r="B2440" s="2" t="s">
        <v>36</v>
      </c>
      <c r="C2440" s="2" t="s">
        <v>40</v>
      </c>
      <c r="D2440" s="2" t="s">
        <v>32</v>
      </c>
      <c r="E2440" s="2" t="s">
        <v>38</v>
      </c>
      <c r="F2440" s="2" t="s">
        <v>34</v>
      </c>
      <c r="G2440" s="4">
        <v>43532.934224537035</v>
      </c>
      <c r="H2440" s="4">
        <v>43534.934224537035</v>
      </c>
      <c r="I2440" s="4">
        <v>43538.934224537035</v>
      </c>
      <c r="J2440" s="2">
        <v>25.0</v>
      </c>
      <c r="K2440" s="2">
        <v>114.0</v>
      </c>
      <c r="L2440" s="2" t="str">
        <f t="shared" si="1"/>
        <v>Kolkata</v>
      </c>
      <c r="M2440" s="2" t="str">
        <f t="shared" si="2"/>
        <v>Bangalore-Kolkata</v>
      </c>
      <c r="N2440" s="2" t="str">
        <f t="shared" si="7"/>
        <v>Outstation</v>
      </c>
      <c r="O2440" s="2" t="str">
        <f t="shared" si="3"/>
        <v>Ship2Home</v>
      </c>
      <c r="P2440" s="2">
        <f t="shared" si="4"/>
        <v>-4</v>
      </c>
      <c r="Q2440" s="2">
        <f t="shared" si="5"/>
        <v>2</v>
      </c>
      <c r="R2440" s="2">
        <f t="shared" si="6"/>
        <v>139</v>
      </c>
    </row>
    <row r="2441" ht="14.25" customHeight="1">
      <c r="A2441" s="2">
        <v>394440.0</v>
      </c>
      <c r="B2441" s="2" t="s">
        <v>48</v>
      </c>
      <c r="C2441" s="2" t="s">
        <v>43</v>
      </c>
      <c r="D2441" s="2" t="s">
        <v>32</v>
      </c>
      <c r="E2441" s="2" t="s">
        <v>44</v>
      </c>
      <c r="F2441" s="2" t="s">
        <v>34</v>
      </c>
      <c r="G2441" s="4">
        <v>43532.93460648148</v>
      </c>
      <c r="H2441" s="4">
        <v>43537.93460648148</v>
      </c>
      <c r="I2441" s="4">
        <v>43535.93460648148</v>
      </c>
      <c r="J2441" s="2">
        <v>0.0</v>
      </c>
      <c r="K2441" s="2">
        <v>121.0</v>
      </c>
      <c r="L2441" s="2" t="str">
        <f t="shared" si="1"/>
        <v>Bangalore</v>
      </c>
      <c r="M2441" s="2" t="str">
        <f t="shared" si="2"/>
        <v>Bangalore-Bangalore</v>
      </c>
      <c r="N2441" s="2" t="str">
        <f t="shared" si="7"/>
        <v>Local</v>
      </c>
      <c r="O2441" s="2" t="str">
        <f t="shared" si="3"/>
        <v>FastWheels</v>
      </c>
      <c r="P2441" s="2">
        <f t="shared" si="4"/>
        <v>2</v>
      </c>
      <c r="Q2441" s="2">
        <f t="shared" si="5"/>
        <v>5</v>
      </c>
      <c r="R2441" s="2">
        <f t="shared" si="6"/>
        <v>121</v>
      </c>
    </row>
    <row r="2442" ht="14.25" customHeight="1">
      <c r="A2442" s="2">
        <v>111849.0</v>
      </c>
      <c r="B2442" s="2" t="s">
        <v>39</v>
      </c>
      <c r="C2442" s="2" t="s">
        <v>31</v>
      </c>
      <c r="D2442" s="2" t="s">
        <v>41</v>
      </c>
      <c r="E2442" s="2" t="s">
        <v>33</v>
      </c>
      <c r="F2442" s="2" t="s">
        <v>34</v>
      </c>
      <c r="G2442" s="4">
        <v>43532.936215277776</v>
      </c>
      <c r="H2442" s="4">
        <v>43533.936215277776</v>
      </c>
      <c r="I2442" s="4">
        <v>43535.936215277776</v>
      </c>
      <c r="J2442" s="2">
        <v>0.0</v>
      </c>
      <c r="K2442" s="2">
        <v>126.0</v>
      </c>
      <c r="L2442" s="2" t="str">
        <f t="shared" si="1"/>
        <v>Delhi</v>
      </c>
      <c r="M2442" s="2" t="str">
        <f t="shared" si="2"/>
        <v>Delhi-Delhi</v>
      </c>
      <c r="N2442" s="2" t="str">
        <f t="shared" si="7"/>
        <v>Local</v>
      </c>
      <c r="O2442" s="2" t="str">
        <f t="shared" si="3"/>
        <v>Ship2Home</v>
      </c>
      <c r="P2442" s="2">
        <f t="shared" si="4"/>
        <v>-2</v>
      </c>
      <c r="Q2442" s="2">
        <f t="shared" si="5"/>
        <v>1</v>
      </c>
      <c r="R2442" s="2">
        <f t="shared" si="6"/>
        <v>126</v>
      </c>
    </row>
    <row r="2443" ht="14.25" customHeight="1">
      <c r="A2443" s="2">
        <v>310387.0</v>
      </c>
      <c r="B2443" s="2" t="s">
        <v>30</v>
      </c>
      <c r="C2443" s="2" t="s">
        <v>37</v>
      </c>
      <c r="D2443" s="2" t="s">
        <v>41</v>
      </c>
      <c r="E2443" s="2" t="s">
        <v>33</v>
      </c>
      <c r="F2443" s="2" t="s">
        <v>34</v>
      </c>
      <c r="G2443" s="4">
        <v>43532.938055555554</v>
      </c>
      <c r="H2443" s="4">
        <v>43536.938055555554</v>
      </c>
      <c r="I2443" s="4">
        <v>43536.938055555554</v>
      </c>
      <c r="J2443" s="2">
        <v>29.0</v>
      </c>
      <c r="K2443" s="2">
        <v>113.0</v>
      </c>
      <c r="L2443" s="2" t="str">
        <f t="shared" si="1"/>
        <v>Mumbai</v>
      </c>
      <c r="M2443" s="2" t="str">
        <f t="shared" si="2"/>
        <v>Delhi-Mumbai</v>
      </c>
      <c r="N2443" s="2" t="str">
        <f t="shared" si="7"/>
        <v>Outstation</v>
      </c>
      <c r="O2443" s="2" t="str">
        <f t="shared" si="3"/>
        <v>Ship2Home</v>
      </c>
      <c r="P2443" s="2">
        <f t="shared" si="4"/>
        <v>0</v>
      </c>
      <c r="Q2443" s="2">
        <f t="shared" si="5"/>
        <v>4</v>
      </c>
      <c r="R2443" s="2">
        <f t="shared" si="6"/>
        <v>142</v>
      </c>
    </row>
    <row r="2444" ht="14.25" customHeight="1">
      <c r="A2444" s="2">
        <v>860611.0</v>
      </c>
      <c r="B2444" s="2" t="s">
        <v>39</v>
      </c>
      <c r="C2444" s="2" t="s">
        <v>43</v>
      </c>
      <c r="D2444" s="2" t="s">
        <v>41</v>
      </c>
      <c r="E2444" s="2" t="s">
        <v>33</v>
      </c>
      <c r="F2444" s="2" t="s">
        <v>34</v>
      </c>
      <c r="G2444" s="4">
        <v>43532.94430555555</v>
      </c>
      <c r="H2444" s="4">
        <v>43542.94430555555</v>
      </c>
      <c r="I2444" s="4">
        <v>43537.94430555555</v>
      </c>
      <c r="J2444" s="2">
        <v>36.0</v>
      </c>
      <c r="K2444" s="2">
        <v>128.0</v>
      </c>
      <c r="L2444" s="2" t="str">
        <f t="shared" si="1"/>
        <v>Bangalore</v>
      </c>
      <c r="M2444" s="2" t="str">
        <f t="shared" si="2"/>
        <v>Delhi-Bangalore</v>
      </c>
      <c r="N2444" s="2" t="str">
        <f t="shared" si="7"/>
        <v>Outstation</v>
      </c>
      <c r="O2444" s="2" t="str">
        <f t="shared" si="3"/>
        <v>Ship2Home</v>
      </c>
      <c r="P2444" s="2">
        <f t="shared" si="4"/>
        <v>5</v>
      </c>
      <c r="Q2444" s="2">
        <f t="shared" si="5"/>
        <v>10</v>
      </c>
      <c r="R2444" s="2">
        <f t="shared" si="6"/>
        <v>164</v>
      </c>
    </row>
    <row r="2445" ht="14.25" customHeight="1">
      <c r="A2445" s="2">
        <v>759490.0</v>
      </c>
      <c r="B2445" s="2" t="s">
        <v>30</v>
      </c>
      <c r="C2445" s="2" t="s">
        <v>43</v>
      </c>
      <c r="D2445" s="2" t="s">
        <v>32</v>
      </c>
      <c r="E2445" s="2" t="s">
        <v>44</v>
      </c>
      <c r="F2445" s="2" t="s">
        <v>34</v>
      </c>
      <c r="G2445" s="4">
        <v>43532.94633101852</v>
      </c>
      <c r="H2445" s="4">
        <v>43535.94633101852</v>
      </c>
      <c r="I2445" s="4">
        <v>43535.94633101852</v>
      </c>
      <c r="J2445" s="2">
        <v>0.0</v>
      </c>
      <c r="K2445" s="2">
        <v>105.0</v>
      </c>
      <c r="L2445" s="2" t="str">
        <f t="shared" si="1"/>
        <v>Bangalore</v>
      </c>
      <c r="M2445" s="2" t="str">
        <f t="shared" si="2"/>
        <v>Bangalore-Bangalore</v>
      </c>
      <c r="N2445" s="2" t="str">
        <f t="shared" si="7"/>
        <v>Local</v>
      </c>
      <c r="O2445" s="2" t="str">
        <f t="shared" si="3"/>
        <v>FastWheels</v>
      </c>
      <c r="P2445" s="2">
        <f t="shared" si="4"/>
        <v>0</v>
      </c>
      <c r="Q2445" s="2">
        <f t="shared" si="5"/>
        <v>3</v>
      </c>
      <c r="R2445" s="2">
        <f t="shared" si="6"/>
        <v>105</v>
      </c>
    </row>
    <row r="2446" ht="14.25" customHeight="1">
      <c r="A2446" s="2">
        <v>414689.0</v>
      </c>
      <c r="B2446" s="2" t="s">
        <v>30</v>
      </c>
      <c r="C2446" s="2" t="s">
        <v>43</v>
      </c>
      <c r="D2446" s="2" t="s">
        <v>41</v>
      </c>
      <c r="E2446" s="2" t="s">
        <v>33</v>
      </c>
      <c r="F2446" s="2" t="s">
        <v>34</v>
      </c>
      <c r="G2446" s="4">
        <v>43532.94972222222</v>
      </c>
      <c r="H2446" s="4">
        <v>43537.94972222222</v>
      </c>
      <c r="I2446" s="4">
        <v>43536.94972222222</v>
      </c>
      <c r="J2446" s="2">
        <v>46.0</v>
      </c>
      <c r="K2446" s="2">
        <v>123.0</v>
      </c>
      <c r="L2446" s="2" t="str">
        <f t="shared" si="1"/>
        <v>Bangalore</v>
      </c>
      <c r="M2446" s="2" t="str">
        <f t="shared" si="2"/>
        <v>Delhi-Bangalore</v>
      </c>
      <c r="N2446" s="2" t="str">
        <f t="shared" si="7"/>
        <v>Outstation</v>
      </c>
      <c r="O2446" s="2" t="str">
        <f t="shared" si="3"/>
        <v>Ship2Home</v>
      </c>
      <c r="P2446" s="2">
        <f t="shared" si="4"/>
        <v>1</v>
      </c>
      <c r="Q2446" s="2">
        <f t="shared" si="5"/>
        <v>5</v>
      </c>
      <c r="R2446" s="2">
        <f t="shared" si="6"/>
        <v>169</v>
      </c>
    </row>
    <row r="2447" ht="14.25" customHeight="1">
      <c r="A2447" s="2">
        <v>325388.0</v>
      </c>
      <c r="B2447" s="2" t="s">
        <v>36</v>
      </c>
      <c r="C2447" s="2" t="s">
        <v>31</v>
      </c>
      <c r="D2447" s="2" t="s">
        <v>32</v>
      </c>
      <c r="E2447" s="2" t="s">
        <v>44</v>
      </c>
      <c r="F2447" s="2" t="s">
        <v>34</v>
      </c>
      <c r="G2447" s="4">
        <v>43532.9497337963</v>
      </c>
      <c r="H2447" s="4">
        <v>43538.9497337963</v>
      </c>
      <c r="I2447" s="4">
        <v>43537.9497337963</v>
      </c>
      <c r="J2447" s="2">
        <v>42.0</v>
      </c>
      <c r="K2447" s="2">
        <v>129.0</v>
      </c>
      <c r="L2447" s="2" t="str">
        <f t="shared" si="1"/>
        <v>Delhi</v>
      </c>
      <c r="M2447" s="2" t="str">
        <f t="shared" si="2"/>
        <v>Bangalore-Delhi</v>
      </c>
      <c r="N2447" s="2" t="str">
        <f t="shared" si="7"/>
        <v>Outstation</v>
      </c>
      <c r="O2447" s="2" t="str">
        <f t="shared" si="3"/>
        <v>FastWheels</v>
      </c>
      <c r="P2447" s="2">
        <f t="shared" si="4"/>
        <v>1</v>
      </c>
      <c r="Q2447" s="2">
        <f t="shared" si="5"/>
        <v>6</v>
      </c>
      <c r="R2447" s="2">
        <f t="shared" si="6"/>
        <v>171</v>
      </c>
    </row>
    <row r="2448" ht="14.25" customHeight="1">
      <c r="A2448" s="2">
        <v>125351.0</v>
      </c>
      <c r="B2448" s="2" t="s">
        <v>36</v>
      </c>
      <c r="C2448" s="2" t="s">
        <v>31</v>
      </c>
      <c r="D2448" s="2" t="s">
        <v>41</v>
      </c>
      <c r="E2448" s="2" t="s">
        <v>44</v>
      </c>
      <c r="F2448" s="2" t="s">
        <v>34</v>
      </c>
      <c r="G2448" s="4">
        <v>43532.95347222222</v>
      </c>
      <c r="H2448" s="4">
        <v>43535.95347222222</v>
      </c>
      <c r="I2448" s="4">
        <v>43536.95347222222</v>
      </c>
      <c r="J2448" s="2">
        <v>0.0</v>
      </c>
      <c r="K2448" s="2">
        <v>103.0</v>
      </c>
      <c r="L2448" s="2" t="str">
        <f t="shared" si="1"/>
        <v>Delhi</v>
      </c>
      <c r="M2448" s="2" t="str">
        <f t="shared" si="2"/>
        <v>Delhi-Delhi</v>
      </c>
      <c r="N2448" s="2" t="str">
        <f t="shared" si="7"/>
        <v>Local</v>
      </c>
      <c r="O2448" s="2" t="str">
        <f t="shared" si="3"/>
        <v>FastWheels</v>
      </c>
      <c r="P2448" s="2">
        <f t="shared" si="4"/>
        <v>-1</v>
      </c>
      <c r="Q2448" s="2">
        <f t="shared" si="5"/>
        <v>3</v>
      </c>
      <c r="R2448" s="2">
        <f t="shared" si="6"/>
        <v>103</v>
      </c>
    </row>
    <row r="2449" ht="14.25" customHeight="1">
      <c r="A2449" s="2">
        <v>943490.0</v>
      </c>
      <c r="B2449" s="2" t="s">
        <v>30</v>
      </c>
      <c r="C2449" s="2" t="s">
        <v>43</v>
      </c>
      <c r="D2449" s="2" t="s">
        <v>41</v>
      </c>
      <c r="E2449" s="2" t="s">
        <v>44</v>
      </c>
      <c r="F2449" s="2" t="s">
        <v>34</v>
      </c>
      <c r="G2449" s="4">
        <v>43532.954872685186</v>
      </c>
      <c r="H2449" s="4">
        <v>43534.954872685186</v>
      </c>
      <c r="I2449" s="4">
        <v>43536.954872685186</v>
      </c>
      <c r="J2449" s="2">
        <v>75.0</v>
      </c>
      <c r="K2449" s="2">
        <v>108.0</v>
      </c>
      <c r="L2449" s="2" t="str">
        <f t="shared" si="1"/>
        <v>Bangalore</v>
      </c>
      <c r="M2449" s="2" t="str">
        <f t="shared" si="2"/>
        <v>Delhi-Bangalore</v>
      </c>
      <c r="N2449" s="2" t="str">
        <f t="shared" si="7"/>
        <v>Outstation</v>
      </c>
      <c r="O2449" s="2" t="str">
        <f t="shared" si="3"/>
        <v>FastWheels</v>
      </c>
      <c r="P2449" s="2">
        <f t="shared" si="4"/>
        <v>-2</v>
      </c>
      <c r="Q2449" s="2">
        <f t="shared" si="5"/>
        <v>2</v>
      </c>
      <c r="R2449" s="2">
        <f t="shared" si="6"/>
        <v>183</v>
      </c>
    </row>
    <row r="2450" ht="14.25" customHeight="1">
      <c r="A2450" s="2">
        <v>12731.0</v>
      </c>
      <c r="B2450" s="2" t="s">
        <v>46</v>
      </c>
      <c r="C2450" s="2" t="s">
        <v>43</v>
      </c>
      <c r="D2450" s="2" t="s">
        <v>41</v>
      </c>
      <c r="E2450" s="2" t="s">
        <v>33</v>
      </c>
      <c r="F2450" s="2" t="s">
        <v>34</v>
      </c>
      <c r="G2450" s="4">
        <v>43532.95724537037</v>
      </c>
      <c r="H2450" s="4">
        <v>43540.95724537037</v>
      </c>
      <c r="I2450" s="4">
        <v>43535.95724537037</v>
      </c>
      <c r="J2450" s="2">
        <v>47.0</v>
      </c>
      <c r="K2450" s="2">
        <v>127.0</v>
      </c>
      <c r="L2450" s="2" t="str">
        <f t="shared" si="1"/>
        <v>Bangalore</v>
      </c>
      <c r="M2450" s="2" t="str">
        <f t="shared" si="2"/>
        <v>Delhi-Bangalore</v>
      </c>
      <c r="N2450" s="2" t="str">
        <f t="shared" si="7"/>
        <v>Outstation</v>
      </c>
      <c r="O2450" s="2" t="str">
        <f t="shared" si="3"/>
        <v>Ship2Home</v>
      </c>
      <c r="P2450" s="2">
        <f t="shared" si="4"/>
        <v>5</v>
      </c>
      <c r="Q2450" s="2">
        <f t="shared" si="5"/>
        <v>8</v>
      </c>
      <c r="R2450" s="2">
        <f t="shared" si="6"/>
        <v>174</v>
      </c>
    </row>
    <row r="2451" ht="14.25" customHeight="1">
      <c r="A2451" s="2">
        <v>114513.0</v>
      </c>
      <c r="B2451" s="2" t="s">
        <v>36</v>
      </c>
      <c r="C2451" s="2" t="s">
        <v>45</v>
      </c>
      <c r="D2451" s="2" t="s">
        <v>32</v>
      </c>
      <c r="E2451" s="2" t="s">
        <v>33</v>
      </c>
      <c r="F2451" s="2" t="s">
        <v>34</v>
      </c>
      <c r="G2451" s="4">
        <v>43532.96005787037</v>
      </c>
      <c r="H2451" s="4">
        <v>43535.96005787037</v>
      </c>
      <c r="I2451" s="4">
        <v>43536.96005787037</v>
      </c>
      <c r="J2451" s="2">
        <v>46.0</v>
      </c>
      <c r="K2451" s="2">
        <v>126.0</v>
      </c>
      <c r="L2451" s="2" t="str">
        <f t="shared" si="1"/>
        <v>Chennai</v>
      </c>
      <c r="M2451" s="2" t="str">
        <f t="shared" si="2"/>
        <v>Bangalore-Chennai</v>
      </c>
      <c r="N2451" s="2" t="str">
        <f t="shared" si="7"/>
        <v>Outstation</v>
      </c>
      <c r="O2451" s="2" t="str">
        <f t="shared" si="3"/>
        <v>Ship2Home</v>
      </c>
      <c r="P2451" s="2">
        <f t="shared" si="4"/>
        <v>-1</v>
      </c>
      <c r="Q2451" s="2">
        <f t="shared" si="5"/>
        <v>3</v>
      </c>
      <c r="R2451" s="2">
        <f t="shared" si="6"/>
        <v>172</v>
      </c>
    </row>
    <row r="2452" ht="14.25" customHeight="1">
      <c r="A2452" s="2">
        <v>953819.0</v>
      </c>
      <c r="B2452" s="2" t="s">
        <v>39</v>
      </c>
      <c r="C2452" s="2" t="s">
        <v>37</v>
      </c>
      <c r="D2452" s="2" t="s">
        <v>32</v>
      </c>
      <c r="E2452" s="2" t="s">
        <v>33</v>
      </c>
      <c r="F2452" s="2" t="s">
        <v>34</v>
      </c>
      <c r="G2452" s="4">
        <v>43532.96623842593</v>
      </c>
      <c r="H2452" s="4">
        <v>43536.96623842593</v>
      </c>
      <c r="I2452" s="4">
        <v>43536.96623842593</v>
      </c>
      <c r="J2452" s="2">
        <v>33.0</v>
      </c>
      <c r="K2452" s="2">
        <v>108.0</v>
      </c>
      <c r="L2452" s="2" t="str">
        <f t="shared" si="1"/>
        <v>Mumbai</v>
      </c>
      <c r="M2452" s="2" t="str">
        <f t="shared" si="2"/>
        <v>Bangalore-Mumbai</v>
      </c>
      <c r="N2452" s="2" t="str">
        <f t="shared" si="7"/>
        <v>Outstation</v>
      </c>
      <c r="O2452" s="2" t="str">
        <f t="shared" si="3"/>
        <v>Ship2Home</v>
      </c>
      <c r="P2452" s="2">
        <f t="shared" si="4"/>
        <v>0</v>
      </c>
      <c r="Q2452" s="2">
        <f t="shared" si="5"/>
        <v>4</v>
      </c>
      <c r="R2452" s="2">
        <f t="shared" si="6"/>
        <v>141</v>
      </c>
    </row>
    <row r="2453" ht="14.25" customHeight="1">
      <c r="A2453" s="2">
        <v>670624.0</v>
      </c>
      <c r="B2453" s="2" t="s">
        <v>42</v>
      </c>
      <c r="C2453" s="2" t="s">
        <v>31</v>
      </c>
      <c r="D2453" s="2" t="s">
        <v>32</v>
      </c>
      <c r="E2453" s="2" t="s">
        <v>44</v>
      </c>
      <c r="F2453" s="2" t="s">
        <v>34</v>
      </c>
      <c r="G2453" s="4">
        <v>43532.97243055556</v>
      </c>
      <c r="H2453" s="4">
        <v>43534.97243055556</v>
      </c>
      <c r="I2453" s="4">
        <v>43538.97243055556</v>
      </c>
      <c r="J2453" s="2">
        <v>66.0</v>
      </c>
      <c r="K2453" s="2">
        <v>101.0</v>
      </c>
      <c r="L2453" s="2" t="str">
        <f t="shared" si="1"/>
        <v>Delhi</v>
      </c>
      <c r="M2453" s="2" t="str">
        <f t="shared" si="2"/>
        <v>Bangalore-Delhi</v>
      </c>
      <c r="N2453" s="2" t="str">
        <f t="shared" si="7"/>
        <v>Outstation</v>
      </c>
      <c r="O2453" s="2" t="str">
        <f t="shared" si="3"/>
        <v>FastWheels</v>
      </c>
      <c r="P2453" s="2">
        <f t="shared" si="4"/>
        <v>-4</v>
      </c>
      <c r="Q2453" s="2">
        <f t="shared" si="5"/>
        <v>2</v>
      </c>
      <c r="R2453" s="2">
        <f t="shared" si="6"/>
        <v>167</v>
      </c>
    </row>
    <row r="2454" ht="14.25" customHeight="1">
      <c r="A2454" s="2">
        <v>236894.0</v>
      </c>
      <c r="B2454" s="2" t="s">
        <v>39</v>
      </c>
      <c r="C2454" s="2" t="s">
        <v>37</v>
      </c>
      <c r="D2454" s="2" t="s">
        <v>41</v>
      </c>
      <c r="E2454" s="2" t="s">
        <v>38</v>
      </c>
      <c r="F2454" s="2" t="s">
        <v>34</v>
      </c>
      <c r="G2454" s="4">
        <v>43532.978125</v>
      </c>
      <c r="H2454" s="4">
        <v>43539.978125</v>
      </c>
      <c r="I2454" s="4">
        <v>43535.978125</v>
      </c>
      <c r="J2454" s="2">
        <v>40.0</v>
      </c>
      <c r="K2454" s="2">
        <v>114.0</v>
      </c>
      <c r="L2454" s="2" t="str">
        <f t="shared" si="1"/>
        <v>Mumbai</v>
      </c>
      <c r="M2454" s="2" t="str">
        <f t="shared" si="2"/>
        <v>Delhi-Mumbai</v>
      </c>
      <c r="N2454" s="2" t="str">
        <f t="shared" si="7"/>
        <v>Outstation</v>
      </c>
      <c r="O2454" s="2" t="str">
        <f t="shared" si="3"/>
        <v>Ship2Home</v>
      </c>
      <c r="P2454" s="2">
        <f t="shared" si="4"/>
        <v>4</v>
      </c>
      <c r="Q2454" s="2">
        <f t="shared" si="5"/>
        <v>7</v>
      </c>
      <c r="R2454" s="2">
        <f t="shared" si="6"/>
        <v>154</v>
      </c>
    </row>
    <row r="2455" ht="14.25" customHeight="1">
      <c r="A2455" s="2">
        <v>179416.0</v>
      </c>
      <c r="B2455" s="2" t="s">
        <v>30</v>
      </c>
      <c r="C2455" s="2" t="s">
        <v>43</v>
      </c>
      <c r="D2455" s="2" t="s">
        <v>32</v>
      </c>
      <c r="E2455" s="2" t="s">
        <v>44</v>
      </c>
      <c r="F2455" s="2" t="s">
        <v>34</v>
      </c>
      <c r="G2455" s="4">
        <v>43532.978738425925</v>
      </c>
      <c r="H2455" s="4">
        <v>43532.978738425925</v>
      </c>
      <c r="I2455" s="4">
        <v>43536.978738425925</v>
      </c>
      <c r="J2455" s="2">
        <v>0.0</v>
      </c>
      <c r="K2455" s="2">
        <v>104.0</v>
      </c>
      <c r="L2455" s="2" t="str">
        <f t="shared" si="1"/>
        <v>Bangalore</v>
      </c>
      <c r="M2455" s="2" t="str">
        <f t="shared" si="2"/>
        <v>Bangalore-Bangalore</v>
      </c>
      <c r="N2455" s="2" t="str">
        <f t="shared" si="7"/>
        <v>Local</v>
      </c>
      <c r="O2455" s="2" t="str">
        <f t="shared" si="3"/>
        <v>FastWheels</v>
      </c>
      <c r="P2455" s="2">
        <f t="shared" si="4"/>
        <v>-4</v>
      </c>
      <c r="Q2455" s="2">
        <f t="shared" si="5"/>
        <v>0</v>
      </c>
      <c r="R2455" s="2">
        <f t="shared" si="6"/>
        <v>104</v>
      </c>
    </row>
    <row r="2456" ht="14.25" customHeight="1">
      <c r="A2456" s="2">
        <v>962446.0</v>
      </c>
      <c r="B2456" s="2" t="s">
        <v>30</v>
      </c>
      <c r="C2456" s="2" t="s">
        <v>37</v>
      </c>
      <c r="D2456" s="2" t="s">
        <v>32</v>
      </c>
      <c r="E2456" s="2" t="s">
        <v>44</v>
      </c>
      <c r="F2456" s="2" t="s">
        <v>34</v>
      </c>
      <c r="G2456" s="4">
        <v>43532.97997685185</v>
      </c>
      <c r="H2456" s="4">
        <v>43534.97997685185</v>
      </c>
      <c r="I2456" s="4">
        <v>43536.97997685185</v>
      </c>
      <c r="J2456" s="2">
        <v>63.0</v>
      </c>
      <c r="K2456" s="2">
        <v>91.0</v>
      </c>
      <c r="L2456" s="2" t="str">
        <f t="shared" si="1"/>
        <v>Mumbai</v>
      </c>
      <c r="M2456" s="2" t="str">
        <f t="shared" si="2"/>
        <v>Bangalore-Mumbai</v>
      </c>
      <c r="N2456" s="2" t="str">
        <f t="shared" si="7"/>
        <v>Outstation</v>
      </c>
      <c r="O2456" s="2" t="str">
        <f t="shared" si="3"/>
        <v>FastWheels</v>
      </c>
      <c r="P2456" s="2">
        <f t="shared" si="4"/>
        <v>-2</v>
      </c>
      <c r="Q2456" s="2">
        <f t="shared" si="5"/>
        <v>2</v>
      </c>
      <c r="R2456" s="2">
        <f t="shared" si="6"/>
        <v>154</v>
      </c>
    </row>
    <row r="2457" ht="14.25" customHeight="1">
      <c r="A2457" s="2">
        <v>653092.0</v>
      </c>
      <c r="B2457" s="2" t="s">
        <v>30</v>
      </c>
      <c r="C2457" s="2" t="s">
        <v>31</v>
      </c>
      <c r="D2457" s="2" t="s">
        <v>41</v>
      </c>
      <c r="E2457" s="2" t="s">
        <v>44</v>
      </c>
      <c r="F2457" s="2" t="s">
        <v>34</v>
      </c>
      <c r="G2457" s="4">
        <v>43532.981087962966</v>
      </c>
      <c r="H2457" s="4">
        <v>43532.981087962966</v>
      </c>
      <c r="I2457" s="4">
        <v>43537.981087962966</v>
      </c>
      <c r="J2457" s="2">
        <v>0.0</v>
      </c>
      <c r="K2457" s="2">
        <v>128.0</v>
      </c>
      <c r="L2457" s="2" t="str">
        <f t="shared" si="1"/>
        <v>Delhi</v>
      </c>
      <c r="M2457" s="2" t="str">
        <f t="shared" si="2"/>
        <v>Delhi-Delhi</v>
      </c>
      <c r="N2457" s="2" t="str">
        <f t="shared" si="7"/>
        <v>Local</v>
      </c>
      <c r="O2457" s="2" t="str">
        <f t="shared" si="3"/>
        <v>FastWheels</v>
      </c>
      <c r="P2457" s="2">
        <f t="shared" si="4"/>
        <v>-5</v>
      </c>
      <c r="Q2457" s="2">
        <f t="shared" si="5"/>
        <v>0</v>
      </c>
      <c r="R2457" s="2">
        <f t="shared" si="6"/>
        <v>128</v>
      </c>
    </row>
    <row r="2458" ht="14.25" customHeight="1">
      <c r="A2458" s="2">
        <v>992649.0</v>
      </c>
      <c r="B2458" s="2" t="s">
        <v>49</v>
      </c>
      <c r="C2458" s="2" t="s">
        <v>40</v>
      </c>
      <c r="D2458" s="2" t="s">
        <v>41</v>
      </c>
      <c r="E2458" s="2" t="s">
        <v>33</v>
      </c>
      <c r="F2458" s="2" t="s">
        <v>34</v>
      </c>
      <c r="G2458" s="4">
        <v>43532.98125</v>
      </c>
      <c r="H2458" s="4">
        <v>43536.98125</v>
      </c>
      <c r="I2458" s="4">
        <v>43537.98125</v>
      </c>
      <c r="J2458" s="2">
        <v>35.0</v>
      </c>
      <c r="K2458" s="2">
        <v>107.0</v>
      </c>
      <c r="L2458" s="2" t="str">
        <f t="shared" si="1"/>
        <v>Kolkata</v>
      </c>
      <c r="M2458" s="2" t="str">
        <f t="shared" si="2"/>
        <v>Delhi-Kolkata</v>
      </c>
      <c r="N2458" s="2" t="str">
        <f t="shared" si="7"/>
        <v>Outstation</v>
      </c>
      <c r="O2458" s="2" t="str">
        <f t="shared" si="3"/>
        <v>Ship2Home</v>
      </c>
      <c r="P2458" s="2">
        <f t="shared" si="4"/>
        <v>-1</v>
      </c>
      <c r="Q2458" s="2">
        <f t="shared" si="5"/>
        <v>4</v>
      </c>
      <c r="R2458" s="2">
        <f t="shared" si="6"/>
        <v>142</v>
      </c>
    </row>
    <row r="2459" ht="14.25" customHeight="1">
      <c r="A2459" s="2">
        <v>1518.0</v>
      </c>
      <c r="B2459" s="2" t="s">
        <v>48</v>
      </c>
      <c r="C2459" s="2" t="s">
        <v>31</v>
      </c>
      <c r="D2459" s="2" t="s">
        <v>32</v>
      </c>
      <c r="E2459" s="2" t="s">
        <v>44</v>
      </c>
      <c r="F2459" s="2" t="s">
        <v>34</v>
      </c>
      <c r="G2459" s="4">
        <v>43532.98153935185</v>
      </c>
      <c r="H2459" s="4">
        <v>43537.98153935185</v>
      </c>
      <c r="I2459" s="4">
        <v>43535.98153935185</v>
      </c>
      <c r="J2459" s="2">
        <v>87.0</v>
      </c>
      <c r="K2459" s="2">
        <v>106.0</v>
      </c>
      <c r="L2459" s="2" t="str">
        <f t="shared" si="1"/>
        <v>Delhi</v>
      </c>
      <c r="M2459" s="2" t="str">
        <f t="shared" si="2"/>
        <v>Bangalore-Delhi</v>
      </c>
      <c r="N2459" s="2" t="str">
        <f t="shared" si="7"/>
        <v>Outstation</v>
      </c>
      <c r="O2459" s="2" t="str">
        <f t="shared" si="3"/>
        <v>FastWheels</v>
      </c>
      <c r="P2459" s="2">
        <f t="shared" si="4"/>
        <v>2</v>
      </c>
      <c r="Q2459" s="2">
        <f t="shared" si="5"/>
        <v>5</v>
      </c>
      <c r="R2459" s="2">
        <f t="shared" si="6"/>
        <v>193</v>
      </c>
    </row>
    <row r="2460" ht="14.25" customHeight="1">
      <c r="A2460" s="2">
        <v>763977.0</v>
      </c>
      <c r="B2460" s="2" t="s">
        <v>49</v>
      </c>
      <c r="C2460" s="2" t="s">
        <v>31</v>
      </c>
      <c r="D2460" s="2" t="s">
        <v>41</v>
      </c>
      <c r="E2460" s="2" t="s">
        <v>44</v>
      </c>
      <c r="F2460" s="2" t="s">
        <v>34</v>
      </c>
      <c r="G2460" s="4">
        <v>43532.98224537037</v>
      </c>
      <c r="H2460" s="4">
        <v>43537.98224537037</v>
      </c>
      <c r="I2460" s="4">
        <v>43536.98224537037</v>
      </c>
      <c r="J2460" s="2">
        <v>0.0</v>
      </c>
      <c r="K2460" s="2">
        <v>109.0</v>
      </c>
      <c r="L2460" s="2" t="str">
        <f t="shared" si="1"/>
        <v>Delhi</v>
      </c>
      <c r="M2460" s="2" t="str">
        <f t="shared" si="2"/>
        <v>Delhi-Delhi</v>
      </c>
      <c r="N2460" s="2" t="str">
        <f t="shared" si="7"/>
        <v>Local</v>
      </c>
      <c r="O2460" s="2" t="str">
        <f t="shared" si="3"/>
        <v>FastWheels</v>
      </c>
      <c r="P2460" s="2">
        <f t="shared" si="4"/>
        <v>1</v>
      </c>
      <c r="Q2460" s="2">
        <f t="shared" si="5"/>
        <v>5</v>
      </c>
      <c r="R2460" s="2">
        <f t="shared" si="6"/>
        <v>109</v>
      </c>
    </row>
    <row r="2461" ht="14.25" customHeight="1">
      <c r="A2461" s="2">
        <v>274208.0</v>
      </c>
      <c r="B2461" s="2" t="s">
        <v>36</v>
      </c>
      <c r="C2461" s="2" t="s">
        <v>43</v>
      </c>
      <c r="D2461" s="2" t="s">
        <v>32</v>
      </c>
      <c r="E2461" s="2" t="s">
        <v>44</v>
      </c>
      <c r="F2461" s="2" t="s">
        <v>34</v>
      </c>
      <c r="G2461" s="4">
        <v>43532.98892361111</v>
      </c>
      <c r="H2461" s="4">
        <v>43533.98892361111</v>
      </c>
      <c r="I2461" s="4">
        <v>43537.98892361111</v>
      </c>
      <c r="J2461" s="2">
        <v>0.0</v>
      </c>
      <c r="K2461" s="2">
        <v>129.0</v>
      </c>
      <c r="L2461" s="2" t="str">
        <f t="shared" si="1"/>
        <v>Bangalore</v>
      </c>
      <c r="M2461" s="2" t="str">
        <f t="shared" si="2"/>
        <v>Bangalore-Bangalore</v>
      </c>
      <c r="N2461" s="2" t="str">
        <f t="shared" si="7"/>
        <v>Local</v>
      </c>
      <c r="O2461" s="2" t="str">
        <f t="shared" si="3"/>
        <v>FastWheels</v>
      </c>
      <c r="P2461" s="2">
        <f t="shared" si="4"/>
        <v>-4</v>
      </c>
      <c r="Q2461" s="2">
        <f t="shared" si="5"/>
        <v>1</v>
      </c>
      <c r="R2461" s="2">
        <f t="shared" si="6"/>
        <v>129</v>
      </c>
    </row>
    <row r="2462" ht="14.25" customHeight="1">
      <c r="A2462" s="2">
        <v>851084.0</v>
      </c>
      <c r="B2462" s="2" t="s">
        <v>30</v>
      </c>
      <c r="C2462" s="2" t="s">
        <v>43</v>
      </c>
      <c r="D2462" s="2" t="s">
        <v>32</v>
      </c>
      <c r="E2462" s="2" t="s">
        <v>44</v>
      </c>
      <c r="F2462" s="2" t="s">
        <v>34</v>
      </c>
      <c r="G2462" s="4">
        <v>43532.99512731482</v>
      </c>
      <c r="H2462" s="4">
        <v>43532.99512731482</v>
      </c>
      <c r="I2462" s="4">
        <v>43539.99512731482</v>
      </c>
      <c r="J2462" s="2">
        <v>0.0</v>
      </c>
      <c r="K2462" s="2">
        <v>125.0</v>
      </c>
      <c r="L2462" s="2" t="str">
        <f t="shared" si="1"/>
        <v>Bangalore</v>
      </c>
      <c r="M2462" s="2" t="str">
        <f t="shared" si="2"/>
        <v>Bangalore-Bangalore</v>
      </c>
      <c r="N2462" s="2" t="str">
        <f t="shared" si="7"/>
        <v>Local</v>
      </c>
      <c r="O2462" s="2" t="str">
        <f t="shared" si="3"/>
        <v>FastWheels</v>
      </c>
      <c r="P2462" s="2">
        <f t="shared" si="4"/>
        <v>-7</v>
      </c>
      <c r="Q2462" s="2">
        <f t="shared" si="5"/>
        <v>0</v>
      </c>
      <c r="R2462" s="2">
        <f t="shared" si="6"/>
        <v>125</v>
      </c>
    </row>
    <row r="2463" ht="14.25" customHeight="1">
      <c r="A2463" s="2">
        <v>817899.0</v>
      </c>
      <c r="B2463" s="2" t="s">
        <v>39</v>
      </c>
      <c r="C2463" s="2" t="s">
        <v>37</v>
      </c>
      <c r="D2463" s="2" t="s">
        <v>41</v>
      </c>
      <c r="E2463" s="2" t="s">
        <v>44</v>
      </c>
      <c r="F2463" s="2" t="s">
        <v>34</v>
      </c>
      <c r="G2463" s="4">
        <v>43533.00003472222</v>
      </c>
      <c r="H2463" s="4">
        <v>43538.00003472222</v>
      </c>
      <c r="I2463" s="4">
        <v>43538.00003472222</v>
      </c>
      <c r="J2463" s="2">
        <v>73.0</v>
      </c>
      <c r="K2463" s="2">
        <v>89.0</v>
      </c>
      <c r="L2463" s="2" t="str">
        <f t="shared" si="1"/>
        <v>Mumbai</v>
      </c>
      <c r="M2463" s="2" t="str">
        <f t="shared" si="2"/>
        <v>Delhi-Mumbai</v>
      </c>
      <c r="N2463" s="2" t="str">
        <f t="shared" si="7"/>
        <v>Outstation</v>
      </c>
      <c r="O2463" s="2" t="str">
        <f t="shared" si="3"/>
        <v>FastWheels</v>
      </c>
      <c r="P2463" s="2">
        <f t="shared" si="4"/>
        <v>0</v>
      </c>
      <c r="Q2463" s="2">
        <f t="shared" si="5"/>
        <v>5</v>
      </c>
      <c r="R2463" s="2">
        <f t="shared" si="6"/>
        <v>162</v>
      </c>
    </row>
    <row r="2464" ht="14.25" customHeight="1">
      <c r="A2464" s="2">
        <v>913010.0</v>
      </c>
      <c r="B2464" s="2" t="s">
        <v>36</v>
      </c>
      <c r="C2464" s="2" t="s">
        <v>31</v>
      </c>
      <c r="D2464" s="2" t="s">
        <v>41</v>
      </c>
      <c r="E2464" s="2" t="s">
        <v>38</v>
      </c>
      <c r="F2464" s="2" t="s">
        <v>34</v>
      </c>
      <c r="G2464" s="4">
        <v>43533.001284722224</v>
      </c>
      <c r="H2464" s="4">
        <v>43538.001284722224</v>
      </c>
      <c r="I2464" s="4">
        <v>43538.001284722224</v>
      </c>
      <c r="J2464" s="2">
        <v>0.0</v>
      </c>
      <c r="K2464" s="2">
        <v>125.0</v>
      </c>
      <c r="L2464" s="2" t="str">
        <f t="shared" si="1"/>
        <v>Delhi</v>
      </c>
      <c r="M2464" s="2" t="str">
        <f t="shared" si="2"/>
        <v>Delhi-Delhi</v>
      </c>
      <c r="N2464" s="2" t="str">
        <f t="shared" si="7"/>
        <v>Local</v>
      </c>
      <c r="O2464" s="2" t="str">
        <f t="shared" si="3"/>
        <v>Ship2Home</v>
      </c>
      <c r="P2464" s="2">
        <f t="shared" si="4"/>
        <v>0</v>
      </c>
      <c r="Q2464" s="2">
        <f t="shared" si="5"/>
        <v>5</v>
      </c>
      <c r="R2464" s="2">
        <f t="shared" si="6"/>
        <v>125</v>
      </c>
    </row>
    <row r="2465" ht="14.25" customHeight="1">
      <c r="A2465" s="2">
        <v>54933.0</v>
      </c>
      <c r="B2465" s="2" t="s">
        <v>36</v>
      </c>
      <c r="C2465" s="2" t="s">
        <v>45</v>
      </c>
      <c r="D2465" s="2" t="s">
        <v>32</v>
      </c>
      <c r="E2465" s="2" t="s">
        <v>33</v>
      </c>
      <c r="F2465" s="2" t="s">
        <v>34</v>
      </c>
      <c r="G2465" s="4">
        <v>43533.00363425926</v>
      </c>
      <c r="H2465" s="4">
        <v>43535.00363425926</v>
      </c>
      <c r="I2465" s="4">
        <v>43539.00363425926</v>
      </c>
      <c r="J2465" s="2">
        <v>37.0</v>
      </c>
      <c r="K2465" s="2">
        <v>123.0</v>
      </c>
      <c r="L2465" s="2" t="str">
        <f t="shared" si="1"/>
        <v>Chennai</v>
      </c>
      <c r="M2465" s="2" t="str">
        <f t="shared" si="2"/>
        <v>Bangalore-Chennai</v>
      </c>
      <c r="N2465" s="2" t="str">
        <f t="shared" si="7"/>
        <v>Outstation</v>
      </c>
      <c r="O2465" s="2" t="str">
        <f t="shared" si="3"/>
        <v>Ship2Home</v>
      </c>
      <c r="P2465" s="2">
        <f t="shared" si="4"/>
        <v>-4</v>
      </c>
      <c r="Q2465" s="2">
        <f t="shared" si="5"/>
        <v>2</v>
      </c>
      <c r="R2465" s="2">
        <f t="shared" si="6"/>
        <v>160</v>
      </c>
    </row>
    <row r="2466" ht="14.25" customHeight="1">
      <c r="A2466" s="2">
        <v>778808.0</v>
      </c>
      <c r="B2466" s="2" t="s">
        <v>36</v>
      </c>
      <c r="C2466" s="2" t="s">
        <v>37</v>
      </c>
      <c r="D2466" s="2" t="s">
        <v>41</v>
      </c>
      <c r="E2466" s="2" t="s">
        <v>44</v>
      </c>
      <c r="F2466" s="2" t="s">
        <v>34</v>
      </c>
      <c r="G2466" s="4">
        <v>43533.00707175926</v>
      </c>
      <c r="H2466" s="4">
        <v>43535.00707175926</v>
      </c>
      <c r="I2466" s="4">
        <v>43536.00707175926</v>
      </c>
      <c r="J2466" s="2">
        <v>76.0</v>
      </c>
      <c r="K2466" s="2">
        <v>85.0</v>
      </c>
      <c r="L2466" s="2" t="str">
        <f t="shared" si="1"/>
        <v>Mumbai</v>
      </c>
      <c r="M2466" s="2" t="str">
        <f t="shared" si="2"/>
        <v>Delhi-Mumbai</v>
      </c>
      <c r="N2466" s="2" t="str">
        <f t="shared" si="7"/>
        <v>Outstation</v>
      </c>
      <c r="O2466" s="2" t="str">
        <f t="shared" si="3"/>
        <v>FastWheels</v>
      </c>
      <c r="P2466" s="2">
        <f t="shared" si="4"/>
        <v>-1</v>
      </c>
      <c r="Q2466" s="2">
        <f t="shared" si="5"/>
        <v>2</v>
      </c>
      <c r="R2466" s="2">
        <f t="shared" si="6"/>
        <v>161</v>
      </c>
    </row>
    <row r="2467" ht="14.25" customHeight="1">
      <c r="A2467" s="2">
        <v>246797.0</v>
      </c>
      <c r="B2467" s="2" t="s">
        <v>39</v>
      </c>
      <c r="C2467" s="2" t="s">
        <v>45</v>
      </c>
      <c r="D2467" s="2" t="s">
        <v>32</v>
      </c>
      <c r="E2467" s="2" t="s">
        <v>44</v>
      </c>
      <c r="F2467" s="2" t="s">
        <v>34</v>
      </c>
      <c r="G2467" s="4">
        <v>43533.01168981481</v>
      </c>
      <c r="H2467" s="4">
        <v>43543.01168981481</v>
      </c>
      <c r="I2467" s="4">
        <v>43537.01168981481</v>
      </c>
      <c r="J2467" s="2">
        <v>64.0</v>
      </c>
      <c r="K2467" s="2">
        <v>106.0</v>
      </c>
      <c r="L2467" s="2" t="str">
        <f t="shared" si="1"/>
        <v>Chennai</v>
      </c>
      <c r="M2467" s="2" t="str">
        <f t="shared" si="2"/>
        <v>Bangalore-Chennai</v>
      </c>
      <c r="N2467" s="2" t="str">
        <f t="shared" si="7"/>
        <v>Outstation</v>
      </c>
      <c r="O2467" s="2" t="str">
        <f t="shared" si="3"/>
        <v>FastWheels</v>
      </c>
      <c r="P2467" s="2">
        <f t="shared" si="4"/>
        <v>6</v>
      </c>
      <c r="Q2467" s="2">
        <f t="shared" si="5"/>
        <v>10</v>
      </c>
      <c r="R2467" s="2">
        <f t="shared" si="6"/>
        <v>170</v>
      </c>
    </row>
    <row r="2468" ht="14.25" customHeight="1">
      <c r="A2468" s="2">
        <v>667243.0</v>
      </c>
      <c r="B2468" s="2" t="s">
        <v>30</v>
      </c>
      <c r="C2468" s="2" t="s">
        <v>37</v>
      </c>
      <c r="D2468" s="2" t="s">
        <v>41</v>
      </c>
      <c r="E2468" s="2" t="s">
        <v>44</v>
      </c>
      <c r="F2468" s="2" t="s">
        <v>34</v>
      </c>
      <c r="G2468" s="4">
        <v>43533.01445601852</v>
      </c>
      <c r="H2468" s="4">
        <v>43538.01445601852</v>
      </c>
      <c r="I2468" s="4">
        <v>43537.01445601852</v>
      </c>
      <c r="J2468" s="2">
        <v>69.0</v>
      </c>
      <c r="K2468" s="2">
        <v>92.0</v>
      </c>
      <c r="L2468" s="2" t="str">
        <f t="shared" si="1"/>
        <v>Mumbai</v>
      </c>
      <c r="M2468" s="2" t="str">
        <f t="shared" si="2"/>
        <v>Delhi-Mumbai</v>
      </c>
      <c r="N2468" s="2" t="str">
        <f t="shared" si="7"/>
        <v>Outstation</v>
      </c>
      <c r="O2468" s="2" t="str">
        <f t="shared" si="3"/>
        <v>FastWheels</v>
      </c>
      <c r="P2468" s="2">
        <f t="shared" si="4"/>
        <v>1</v>
      </c>
      <c r="Q2468" s="2">
        <f t="shared" si="5"/>
        <v>5</v>
      </c>
      <c r="R2468" s="2">
        <f t="shared" si="6"/>
        <v>161</v>
      </c>
    </row>
    <row r="2469" ht="14.25" customHeight="1">
      <c r="A2469" s="2">
        <v>511460.0</v>
      </c>
      <c r="B2469" s="2" t="s">
        <v>39</v>
      </c>
      <c r="C2469" s="2" t="s">
        <v>40</v>
      </c>
      <c r="D2469" s="2" t="s">
        <v>41</v>
      </c>
      <c r="E2469" s="2" t="s">
        <v>44</v>
      </c>
      <c r="F2469" s="2" t="s">
        <v>34</v>
      </c>
      <c r="G2469" s="4">
        <v>43533.01464120371</v>
      </c>
      <c r="H2469" s="4">
        <v>43542.01464120371</v>
      </c>
      <c r="I2469" s="4">
        <v>43536.01464120371</v>
      </c>
      <c r="J2469" s="2">
        <v>76.0</v>
      </c>
      <c r="K2469" s="2">
        <v>91.0</v>
      </c>
      <c r="L2469" s="2" t="str">
        <f t="shared" si="1"/>
        <v>Kolkata</v>
      </c>
      <c r="M2469" s="2" t="str">
        <f t="shared" si="2"/>
        <v>Delhi-Kolkata</v>
      </c>
      <c r="N2469" s="2" t="str">
        <f t="shared" si="7"/>
        <v>Outstation</v>
      </c>
      <c r="O2469" s="2" t="str">
        <f t="shared" si="3"/>
        <v>FastWheels</v>
      </c>
      <c r="P2469" s="2">
        <f t="shared" si="4"/>
        <v>6</v>
      </c>
      <c r="Q2469" s="2">
        <f t="shared" si="5"/>
        <v>9</v>
      </c>
      <c r="R2469" s="2">
        <f t="shared" si="6"/>
        <v>167</v>
      </c>
    </row>
    <row r="2470" ht="14.25" customHeight="1">
      <c r="A2470" s="2">
        <v>594701.0</v>
      </c>
      <c r="B2470" s="2" t="s">
        <v>39</v>
      </c>
      <c r="C2470" s="2" t="s">
        <v>31</v>
      </c>
      <c r="D2470" s="2" t="s">
        <v>41</v>
      </c>
      <c r="E2470" s="2" t="s">
        <v>33</v>
      </c>
      <c r="F2470" s="2" t="s">
        <v>34</v>
      </c>
      <c r="G2470" s="4">
        <v>43533.02106481481</v>
      </c>
      <c r="H2470" s="4">
        <v>43535.02106481481</v>
      </c>
      <c r="I2470" s="4">
        <v>43537.02106481481</v>
      </c>
      <c r="J2470" s="2">
        <v>0.0</v>
      </c>
      <c r="K2470" s="2">
        <v>130.0</v>
      </c>
      <c r="L2470" s="2" t="str">
        <f t="shared" si="1"/>
        <v>Delhi</v>
      </c>
      <c r="M2470" s="2" t="str">
        <f t="shared" si="2"/>
        <v>Delhi-Delhi</v>
      </c>
      <c r="N2470" s="2" t="str">
        <f t="shared" si="7"/>
        <v>Local</v>
      </c>
      <c r="O2470" s="2" t="str">
        <f t="shared" si="3"/>
        <v>Ship2Home</v>
      </c>
      <c r="P2470" s="2">
        <f t="shared" si="4"/>
        <v>-2</v>
      </c>
      <c r="Q2470" s="2">
        <f t="shared" si="5"/>
        <v>2</v>
      </c>
      <c r="R2470" s="2">
        <f t="shared" si="6"/>
        <v>130</v>
      </c>
    </row>
    <row r="2471" ht="14.25" customHeight="1">
      <c r="A2471" s="2">
        <v>430298.0</v>
      </c>
      <c r="B2471" s="2" t="s">
        <v>42</v>
      </c>
      <c r="C2471" s="2" t="s">
        <v>31</v>
      </c>
      <c r="D2471" s="2" t="s">
        <v>41</v>
      </c>
      <c r="E2471" s="2" t="s">
        <v>38</v>
      </c>
      <c r="F2471" s="2" t="s">
        <v>34</v>
      </c>
      <c r="G2471" s="4">
        <v>43533.0240162037</v>
      </c>
      <c r="H2471" s="4">
        <v>43535.0240162037</v>
      </c>
      <c r="I2471" s="4">
        <v>43538.0240162037</v>
      </c>
      <c r="J2471" s="2">
        <v>0.0</v>
      </c>
      <c r="K2471" s="2">
        <v>121.0</v>
      </c>
      <c r="L2471" s="2" t="str">
        <f t="shared" si="1"/>
        <v>Delhi</v>
      </c>
      <c r="M2471" s="2" t="str">
        <f t="shared" si="2"/>
        <v>Delhi-Delhi</v>
      </c>
      <c r="N2471" s="2" t="str">
        <f t="shared" si="7"/>
        <v>Local</v>
      </c>
      <c r="O2471" s="2" t="str">
        <f t="shared" si="3"/>
        <v>Ship2Home</v>
      </c>
      <c r="P2471" s="2">
        <f t="shared" si="4"/>
        <v>-3</v>
      </c>
      <c r="Q2471" s="2">
        <f t="shared" si="5"/>
        <v>2</v>
      </c>
      <c r="R2471" s="2">
        <f t="shared" si="6"/>
        <v>121</v>
      </c>
    </row>
    <row r="2472" ht="14.25" customHeight="1">
      <c r="A2472" s="2">
        <v>784613.0</v>
      </c>
      <c r="B2472" s="2" t="s">
        <v>30</v>
      </c>
      <c r="C2472" s="2" t="s">
        <v>37</v>
      </c>
      <c r="D2472" s="2" t="s">
        <v>32</v>
      </c>
      <c r="E2472" s="2" t="s">
        <v>33</v>
      </c>
      <c r="F2472" s="2" t="s">
        <v>34</v>
      </c>
      <c r="G2472" s="4">
        <v>43533.02819444444</v>
      </c>
      <c r="H2472" s="4">
        <v>43538.02819444444</v>
      </c>
      <c r="I2472" s="4">
        <v>43539.02819444444</v>
      </c>
      <c r="J2472" s="2">
        <v>30.0</v>
      </c>
      <c r="K2472" s="2">
        <v>106.0</v>
      </c>
      <c r="L2472" s="2" t="str">
        <f t="shared" si="1"/>
        <v>Mumbai</v>
      </c>
      <c r="M2472" s="2" t="str">
        <f t="shared" si="2"/>
        <v>Bangalore-Mumbai</v>
      </c>
      <c r="N2472" s="2" t="str">
        <f t="shared" si="7"/>
        <v>Outstation</v>
      </c>
      <c r="O2472" s="2" t="str">
        <f t="shared" si="3"/>
        <v>Ship2Home</v>
      </c>
      <c r="P2472" s="2">
        <f t="shared" si="4"/>
        <v>-1</v>
      </c>
      <c r="Q2472" s="2">
        <f t="shared" si="5"/>
        <v>5</v>
      </c>
      <c r="R2472" s="2">
        <f t="shared" si="6"/>
        <v>136</v>
      </c>
    </row>
    <row r="2473" ht="14.25" customHeight="1">
      <c r="A2473" s="2">
        <v>64809.0</v>
      </c>
      <c r="B2473" s="2" t="s">
        <v>48</v>
      </c>
      <c r="C2473" s="2" t="s">
        <v>45</v>
      </c>
      <c r="D2473" s="2" t="s">
        <v>41</v>
      </c>
      <c r="E2473" s="2" t="s">
        <v>33</v>
      </c>
      <c r="F2473" s="2" t="s">
        <v>34</v>
      </c>
      <c r="G2473" s="4">
        <v>43533.04001157408</v>
      </c>
      <c r="H2473" s="4">
        <v>43538.04001157408</v>
      </c>
      <c r="I2473" s="4">
        <v>43539.04001157408</v>
      </c>
      <c r="J2473" s="2">
        <v>25.0</v>
      </c>
      <c r="K2473" s="2">
        <v>121.0</v>
      </c>
      <c r="L2473" s="2" t="str">
        <f t="shared" si="1"/>
        <v>Chennai</v>
      </c>
      <c r="M2473" s="2" t="str">
        <f t="shared" si="2"/>
        <v>Delhi-Chennai</v>
      </c>
      <c r="N2473" s="2" t="str">
        <f t="shared" si="7"/>
        <v>Outstation</v>
      </c>
      <c r="O2473" s="2" t="str">
        <f t="shared" si="3"/>
        <v>Ship2Home</v>
      </c>
      <c r="P2473" s="2">
        <f t="shared" si="4"/>
        <v>-1</v>
      </c>
      <c r="Q2473" s="2">
        <f t="shared" si="5"/>
        <v>5</v>
      </c>
      <c r="R2473" s="2">
        <f t="shared" si="6"/>
        <v>146</v>
      </c>
    </row>
    <row r="2474" ht="14.25" customHeight="1">
      <c r="A2474" s="2">
        <v>354423.0</v>
      </c>
      <c r="B2474" s="2" t="s">
        <v>36</v>
      </c>
      <c r="C2474" s="2" t="s">
        <v>45</v>
      </c>
      <c r="D2474" s="2" t="s">
        <v>32</v>
      </c>
      <c r="E2474" s="2" t="s">
        <v>33</v>
      </c>
      <c r="F2474" s="2" t="s">
        <v>34</v>
      </c>
      <c r="G2474" s="4">
        <v>43533.044444444444</v>
      </c>
      <c r="H2474" s="4">
        <v>43535.044444444444</v>
      </c>
      <c r="I2474" s="4">
        <v>43537.044444444444</v>
      </c>
      <c r="J2474" s="2">
        <v>35.0</v>
      </c>
      <c r="K2474" s="2">
        <v>120.0</v>
      </c>
      <c r="L2474" s="2" t="str">
        <f t="shared" si="1"/>
        <v>Chennai</v>
      </c>
      <c r="M2474" s="2" t="str">
        <f t="shared" si="2"/>
        <v>Bangalore-Chennai</v>
      </c>
      <c r="N2474" s="2" t="str">
        <f t="shared" si="7"/>
        <v>Outstation</v>
      </c>
      <c r="O2474" s="2" t="str">
        <f t="shared" si="3"/>
        <v>Ship2Home</v>
      </c>
      <c r="P2474" s="2">
        <f t="shared" si="4"/>
        <v>-2</v>
      </c>
      <c r="Q2474" s="2">
        <f t="shared" si="5"/>
        <v>2</v>
      </c>
      <c r="R2474" s="2">
        <f t="shared" si="6"/>
        <v>155</v>
      </c>
    </row>
    <row r="2475" ht="14.25" customHeight="1">
      <c r="A2475" s="2">
        <v>65086.0</v>
      </c>
      <c r="B2475" s="2" t="s">
        <v>30</v>
      </c>
      <c r="C2475" s="2" t="s">
        <v>43</v>
      </c>
      <c r="D2475" s="2" t="s">
        <v>32</v>
      </c>
      <c r="E2475" s="2" t="s">
        <v>38</v>
      </c>
      <c r="F2475" s="2" t="s">
        <v>34</v>
      </c>
      <c r="G2475" s="4">
        <v>43533.04478009259</v>
      </c>
      <c r="H2475" s="4">
        <v>43536.04478009259</v>
      </c>
      <c r="I2475" s="4">
        <v>43536.04478009259</v>
      </c>
      <c r="J2475" s="2">
        <v>0.0</v>
      </c>
      <c r="K2475" s="2">
        <v>122.0</v>
      </c>
      <c r="L2475" s="2" t="str">
        <f t="shared" si="1"/>
        <v>Bangalore</v>
      </c>
      <c r="M2475" s="2" t="str">
        <f t="shared" si="2"/>
        <v>Bangalore-Bangalore</v>
      </c>
      <c r="N2475" s="2" t="str">
        <f t="shared" si="7"/>
        <v>Local</v>
      </c>
      <c r="O2475" s="2" t="str">
        <f t="shared" si="3"/>
        <v>Ship2Home</v>
      </c>
      <c r="P2475" s="2">
        <f t="shared" si="4"/>
        <v>0</v>
      </c>
      <c r="Q2475" s="2">
        <f t="shared" si="5"/>
        <v>3</v>
      </c>
      <c r="R2475" s="2">
        <f t="shared" si="6"/>
        <v>122</v>
      </c>
    </row>
    <row r="2476" ht="14.25" customHeight="1">
      <c r="A2476" s="2">
        <v>977003.0</v>
      </c>
      <c r="B2476" s="2" t="s">
        <v>46</v>
      </c>
      <c r="C2476" s="2" t="s">
        <v>40</v>
      </c>
      <c r="D2476" s="2" t="s">
        <v>41</v>
      </c>
      <c r="E2476" s="2" t="s">
        <v>44</v>
      </c>
      <c r="F2476" s="2" t="s">
        <v>34</v>
      </c>
      <c r="G2476" s="4">
        <v>43533.0459837963</v>
      </c>
      <c r="H2476" s="4">
        <v>43537.0459837963</v>
      </c>
      <c r="I2476" s="4">
        <v>43537.0459837963</v>
      </c>
      <c r="J2476" s="2">
        <v>74.0</v>
      </c>
      <c r="K2476" s="2">
        <v>91.0</v>
      </c>
      <c r="L2476" s="2" t="str">
        <f t="shared" si="1"/>
        <v>Kolkata</v>
      </c>
      <c r="M2476" s="2" t="str">
        <f t="shared" si="2"/>
        <v>Delhi-Kolkata</v>
      </c>
      <c r="N2476" s="2" t="str">
        <f t="shared" si="7"/>
        <v>Outstation</v>
      </c>
      <c r="O2476" s="2" t="str">
        <f t="shared" si="3"/>
        <v>FastWheels</v>
      </c>
      <c r="P2476" s="2">
        <f t="shared" si="4"/>
        <v>0</v>
      </c>
      <c r="Q2476" s="2">
        <f t="shared" si="5"/>
        <v>4</v>
      </c>
      <c r="R2476" s="2">
        <f t="shared" si="6"/>
        <v>165</v>
      </c>
    </row>
    <row r="2477" ht="14.25" customHeight="1">
      <c r="A2477" s="2">
        <v>26807.0</v>
      </c>
      <c r="B2477" s="2" t="s">
        <v>48</v>
      </c>
      <c r="C2477" s="2" t="s">
        <v>37</v>
      </c>
      <c r="D2477" s="2" t="s">
        <v>41</v>
      </c>
      <c r="E2477" s="2" t="s">
        <v>33</v>
      </c>
      <c r="F2477" s="2" t="s">
        <v>34</v>
      </c>
      <c r="G2477" s="4">
        <v>43533.046273148146</v>
      </c>
      <c r="H2477" s="4">
        <v>43536.046273148146</v>
      </c>
      <c r="I2477" s="4">
        <v>43540.046273148146</v>
      </c>
      <c r="J2477" s="2">
        <v>28.0</v>
      </c>
      <c r="K2477" s="2">
        <v>111.0</v>
      </c>
      <c r="L2477" s="2" t="str">
        <f t="shared" si="1"/>
        <v>Mumbai</v>
      </c>
      <c r="M2477" s="2" t="str">
        <f t="shared" si="2"/>
        <v>Delhi-Mumbai</v>
      </c>
      <c r="N2477" s="2" t="str">
        <f t="shared" si="7"/>
        <v>Outstation</v>
      </c>
      <c r="O2477" s="2" t="str">
        <f t="shared" si="3"/>
        <v>Ship2Home</v>
      </c>
      <c r="P2477" s="2">
        <f t="shared" si="4"/>
        <v>-4</v>
      </c>
      <c r="Q2477" s="2">
        <f t="shared" si="5"/>
        <v>3</v>
      </c>
      <c r="R2477" s="2">
        <f t="shared" si="6"/>
        <v>139</v>
      </c>
    </row>
    <row r="2478" ht="14.25" customHeight="1">
      <c r="A2478" s="2">
        <v>845343.0</v>
      </c>
      <c r="B2478" s="2" t="s">
        <v>47</v>
      </c>
      <c r="C2478" s="2" t="s">
        <v>43</v>
      </c>
      <c r="D2478" s="2" t="s">
        <v>41</v>
      </c>
      <c r="E2478" s="2" t="s">
        <v>44</v>
      </c>
      <c r="F2478" s="2" t="s">
        <v>34</v>
      </c>
      <c r="G2478" s="4">
        <v>43533.05143518518</v>
      </c>
      <c r="H2478" s="4">
        <v>43539.05143518518</v>
      </c>
      <c r="I2478" s="4">
        <v>43538.05143518518</v>
      </c>
      <c r="J2478" s="2">
        <v>65.0</v>
      </c>
      <c r="K2478" s="2">
        <v>109.0</v>
      </c>
      <c r="L2478" s="2" t="str">
        <f t="shared" si="1"/>
        <v>Bangalore</v>
      </c>
      <c r="M2478" s="2" t="str">
        <f t="shared" si="2"/>
        <v>Delhi-Bangalore</v>
      </c>
      <c r="N2478" s="2" t="str">
        <f t="shared" si="7"/>
        <v>Outstation</v>
      </c>
      <c r="O2478" s="2" t="str">
        <f t="shared" si="3"/>
        <v>FastWheels</v>
      </c>
      <c r="P2478" s="2">
        <f t="shared" si="4"/>
        <v>1</v>
      </c>
      <c r="Q2478" s="2">
        <f t="shared" si="5"/>
        <v>6</v>
      </c>
      <c r="R2478" s="2">
        <f t="shared" si="6"/>
        <v>174</v>
      </c>
    </row>
    <row r="2479" ht="14.25" customHeight="1">
      <c r="A2479" s="2">
        <v>812918.0</v>
      </c>
      <c r="B2479" s="2" t="s">
        <v>36</v>
      </c>
      <c r="C2479" s="2" t="s">
        <v>31</v>
      </c>
      <c r="D2479" s="2" t="s">
        <v>41</v>
      </c>
      <c r="E2479" s="2" t="s">
        <v>38</v>
      </c>
      <c r="F2479" s="2" t="s">
        <v>34</v>
      </c>
      <c r="G2479" s="4">
        <v>43533.05247685185</v>
      </c>
      <c r="H2479" s="4">
        <v>43540.05247685185</v>
      </c>
      <c r="I2479" s="4">
        <v>43540.05247685185</v>
      </c>
      <c r="J2479" s="2">
        <v>0.0</v>
      </c>
      <c r="K2479" s="2">
        <v>128.0</v>
      </c>
      <c r="L2479" s="2" t="str">
        <f t="shared" si="1"/>
        <v>Delhi</v>
      </c>
      <c r="M2479" s="2" t="str">
        <f t="shared" si="2"/>
        <v>Delhi-Delhi</v>
      </c>
      <c r="N2479" s="2" t="str">
        <f t="shared" si="7"/>
        <v>Local</v>
      </c>
      <c r="O2479" s="2" t="str">
        <f t="shared" si="3"/>
        <v>Ship2Home</v>
      </c>
      <c r="P2479" s="2">
        <f t="shared" si="4"/>
        <v>0</v>
      </c>
      <c r="Q2479" s="2">
        <f t="shared" si="5"/>
        <v>7</v>
      </c>
      <c r="R2479" s="2">
        <f t="shared" si="6"/>
        <v>128</v>
      </c>
    </row>
    <row r="2480" ht="14.25" customHeight="1">
      <c r="A2480" s="2">
        <v>344098.0</v>
      </c>
      <c r="B2480" s="2" t="s">
        <v>39</v>
      </c>
      <c r="C2480" s="2" t="s">
        <v>43</v>
      </c>
      <c r="D2480" s="2" t="s">
        <v>41</v>
      </c>
      <c r="E2480" s="2" t="s">
        <v>38</v>
      </c>
      <c r="F2480" s="2" t="s">
        <v>34</v>
      </c>
      <c r="G2480" s="4">
        <v>43533.055810185186</v>
      </c>
      <c r="H2480" s="4">
        <v>43543.055810185186</v>
      </c>
      <c r="I2480" s="4">
        <v>43538.055810185186</v>
      </c>
      <c r="J2480" s="2">
        <v>29.0</v>
      </c>
      <c r="K2480" s="2">
        <v>120.0</v>
      </c>
      <c r="L2480" s="2" t="str">
        <f t="shared" si="1"/>
        <v>Bangalore</v>
      </c>
      <c r="M2480" s="2" t="str">
        <f t="shared" si="2"/>
        <v>Delhi-Bangalore</v>
      </c>
      <c r="N2480" s="2" t="str">
        <f t="shared" si="7"/>
        <v>Outstation</v>
      </c>
      <c r="O2480" s="2" t="str">
        <f t="shared" si="3"/>
        <v>Ship2Home</v>
      </c>
      <c r="P2480" s="2">
        <f t="shared" si="4"/>
        <v>5</v>
      </c>
      <c r="Q2480" s="2">
        <f t="shared" si="5"/>
        <v>10</v>
      </c>
      <c r="R2480" s="2">
        <f t="shared" si="6"/>
        <v>149</v>
      </c>
    </row>
    <row r="2481" ht="14.25" customHeight="1">
      <c r="A2481" s="2">
        <v>864137.0</v>
      </c>
      <c r="B2481" s="2" t="s">
        <v>39</v>
      </c>
      <c r="C2481" s="2" t="s">
        <v>45</v>
      </c>
      <c r="D2481" s="2" t="s">
        <v>41</v>
      </c>
      <c r="E2481" s="2" t="s">
        <v>33</v>
      </c>
      <c r="F2481" s="2" t="s">
        <v>34</v>
      </c>
      <c r="G2481" s="4">
        <v>43533.05878472222</v>
      </c>
      <c r="H2481" s="4">
        <v>43539.05878472222</v>
      </c>
      <c r="I2481" s="4">
        <v>43540.05878472222</v>
      </c>
      <c r="J2481" s="2">
        <v>25.0</v>
      </c>
      <c r="K2481" s="2">
        <v>121.0</v>
      </c>
      <c r="L2481" s="2" t="str">
        <f t="shared" si="1"/>
        <v>Chennai</v>
      </c>
      <c r="M2481" s="2" t="str">
        <f t="shared" si="2"/>
        <v>Delhi-Chennai</v>
      </c>
      <c r="N2481" s="2" t="str">
        <f t="shared" si="7"/>
        <v>Outstation</v>
      </c>
      <c r="O2481" s="2" t="str">
        <f t="shared" si="3"/>
        <v>Ship2Home</v>
      </c>
      <c r="P2481" s="2">
        <f t="shared" si="4"/>
        <v>-1</v>
      </c>
      <c r="Q2481" s="2">
        <f t="shared" si="5"/>
        <v>6</v>
      </c>
      <c r="R2481" s="2">
        <f t="shared" si="6"/>
        <v>146</v>
      </c>
    </row>
    <row r="2482" ht="14.25" customHeight="1">
      <c r="A2482" s="2">
        <v>688775.0</v>
      </c>
      <c r="B2482" s="2" t="s">
        <v>36</v>
      </c>
      <c r="C2482" s="2" t="s">
        <v>37</v>
      </c>
      <c r="D2482" s="2" t="s">
        <v>32</v>
      </c>
      <c r="E2482" s="2" t="s">
        <v>44</v>
      </c>
      <c r="F2482" s="2" t="s">
        <v>34</v>
      </c>
      <c r="G2482" s="4">
        <v>43533.059479166666</v>
      </c>
      <c r="H2482" s="4">
        <v>43539.059479166666</v>
      </c>
      <c r="I2482" s="4">
        <v>43539.059479166666</v>
      </c>
      <c r="J2482" s="2">
        <v>86.0</v>
      </c>
      <c r="K2482" s="2">
        <v>91.0</v>
      </c>
      <c r="L2482" s="2" t="str">
        <f t="shared" si="1"/>
        <v>Mumbai</v>
      </c>
      <c r="M2482" s="2" t="str">
        <f t="shared" si="2"/>
        <v>Bangalore-Mumbai</v>
      </c>
      <c r="N2482" s="2" t="str">
        <f t="shared" si="7"/>
        <v>Outstation</v>
      </c>
      <c r="O2482" s="2" t="str">
        <f t="shared" si="3"/>
        <v>FastWheels</v>
      </c>
      <c r="P2482" s="2">
        <f t="shared" si="4"/>
        <v>0</v>
      </c>
      <c r="Q2482" s="2">
        <f t="shared" si="5"/>
        <v>6</v>
      </c>
      <c r="R2482" s="2">
        <f t="shared" si="6"/>
        <v>177</v>
      </c>
    </row>
    <row r="2483" ht="14.25" customHeight="1">
      <c r="A2483" s="2">
        <v>254731.0</v>
      </c>
      <c r="B2483" s="2" t="s">
        <v>30</v>
      </c>
      <c r="C2483" s="2" t="s">
        <v>37</v>
      </c>
      <c r="D2483" s="2" t="s">
        <v>32</v>
      </c>
      <c r="E2483" s="2" t="s">
        <v>33</v>
      </c>
      <c r="F2483" s="2" t="s">
        <v>34</v>
      </c>
      <c r="G2483" s="4">
        <v>43533.060277777775</v>
      </c>
      <c r="H2483" s="4">
        <v>43537.060277777775</v>
      </c>
      <c r="I2483" s="4">
        <v>43538.060277777775</v>
      </c>
      <c r="J2483" s="2">
        <v>48.0</v>
      </c>
      <c r="K2483" s="2">
        <v>107.0</v>
      </c>
      <c r="L2483" s="2" t="str">
        <f t="shared" si="1"/>
        <v>Mumbai</v>
      </c>
      <c r="M2483" s="2" t="str">
        <f t="shared" si="2"/>
        <v>Bangalore-Mumbai</v>
      </c>
      <c r="N2483" s="2" t="str">
        <f t="shared" si="7"/>
        <v>Outstation</v>
      </c>
      <c r="O2483" s="2" t="str">
        <f t="shared" si="3"/>
        <v>Ship2Home</v>
      </c>
      <c r="P2483" s="2">
        <f t="shared" si="4"/>
        <v>-1</v>
      </c>
      <c r="Q2483" s="2">
        <f t="shared" si="5"/>
        <v>4</v>
      </c>
      <c r="R2483" s="2">
        <f t="shared" si="6"/>
        <v>155</v>
      </c>
    </row>
    <row r="2484" ht="14.25" customHeight="1">
      <c r="A2484" s="2">
        <v>736333.0</v>
      </c>
      <c r="B2484" s="2" t="s">
        <v>30</v>
      </c>
      <c r="C2484" s="2" t="s">
        <v>43</v>
      </c>
      <c r="D2484" s="2" t="s">
        <v>41</v>
      </c>
      <c r="E2484" s="2" t="s">
        <v>44</v>
      </c>
      <c r="F2484" s="2" t="s">
        <v>34</v>
      </c>
      <c r="G2484" s="4">
        <v>43533.06077546296</v>
      </c>
      <c r="H2484" s="4">
        <v>43536.06077546296</v>
      </c>
      <c r="I2484" s="4">
        <v>43537.06077546296</v>
      </c>
      <c r="J2484" s="2">
        <v>70.0</v>
      </c>
      <c r="K2484" s="2">
        <v>103.0</v>
      </c>
      <c r="L2484" s="2" t="str">
        <f t="shared" si="1"/>
        <v>Bangalore</v>
      </c>
      <c r="M2484" s="2" t="str">
        <f t="shared" si="2"/>
        <v>Delhi-Bangalore</v>
      </c>
      <c r="N2484" s="2" t="str">
        <f t="shared" si="7"/>
        <v>Outstation</v>
      </c>
      <c r="O2484" s="2" t="str">
        <f t="shared" si="3"/>
        <v>FastWheels</v>
      </c>
      <c r="P2484" s="2">
        <f t="shared" si="4"/>
        <v>-1</v>
      </c>
      <c r="Q2484" s="2">
        <f t="shared" si="5"/>
        <v>3</v>
      </c>
      <c r="R2484" s="2">
        <f t="shared" si="6"/>
        <v>173</v>
      </c>
    </row>
    <row r="2485" ht="14.25" customHeight="1">
      <c r="A2485" s="2">
        <v>674980.0</v>
      </c>
      <c r="B2485" s="2" t="s">
        <v>36</v>
      </c>
      <c r="C2485" s="2" t="s">
        <v>31</v>
      </c>
      <c r="D2485" s="2" t="s">
        <v>32</v>
      </c>
      <c r="E2485" s="2" t="s">
        <v>44</v>
      </c>
      <c r="F2485" s="2" t="s">
        <v>34</v>
      </c>
      <c r="G2485" s="4">
        <v>43533.06511574074</v>
      </c>
      <c r="H2485" s="4">
        <v>43538.06511574074</v>
      </c>
      <c r="I2485" s="4">
        <v>43538.06511574074</v>
      </c>
      <c r="J2485" s="2">
        <v>35.0</v>
      </c>
      <c r="K2485" s="2">
        <v>128.0</v>
      </c>
      <c r="L2485" s="2" t="str">
        <f t="shared" si="1"/>
        <v>Delhi</v>
      </c>
      <c r="M2485" s="2" t="str">
        <f t="shared" si="2"/>
        <v>Bangalore-Delhi</v>
      </c>
      <c r="N2485" s="2" t="str">
        <f t="shared" si="7"/>
        <v>Outstation</v>
      </c>
      <c r="O2485" s="2" t="str">
        <f t="shared" si="3"/>
        <v>FastWheels</v>
      </c>
      <c r="P2485" s="2">
        <f t="shared" si="4"/>
        <v>0</v>
      </c>
      <c r="Q2485" s="2">
        <f t="shared" si="5"/>
        <v>5</v>
      </c>
      <c r="R2485" s="2">
        <f t="shared" si="6"/>
        <v>163</v>
      </c>
    </row>
    <row r="2486" ht="14.25" customHeight="1">
      <c r="A2486" s="2">
        <v>989756.0</v>
      </c>
      <c r="B2486" s="2" t="s">
        <v>39</v>
      </c>
      <c r="C2486" s="2" t="s">
        <v>43</v>
      </c>
      <c r="D2486" s="2" t="s">
        <v>41</v>
      </c>
      <c r="E2486" s="2" t="s">
        <v>44</v>
      </c>
      <c r="F2486" s="2" t="s">
        <v>34</v>
      </c>
      <c r="G2486" s="4">
        <v>43533.068078703705</v>
      </c>
      <c r="H2486" s="4">
        <v>43539.068078703705</v>
      </c>
      <c r="I2486" s="4">
        <v>43538.068078703705</v>
      </c>
      <c r="J2486" s="2">
        <v>40.0</v>
      </c>
      <c r="K2486" s="2">
        <v>120.0</v>
      </c>
      <c r="L2486" s="2" t="str">
        <f t="shared" si="1"/>
        <v>Bangalore</v>
      </c>
      <c r="M2486" s="2" t="str">
        <f t="shared" si="2"/>
        <v>Delhi-Bangalore</v>
      </c>
      <c r="N2486" s="2" t="str">
        <f t="shared" si="7"/>
        <v>Outstation</v>
      </c>
      <c r="O2486" s="2" t="str">
        <f t="shared" si="3"/>
        <v>FastWheels</v>
      </c>
      <c r="P2486" s="2">
        <f t="shared" si="4"/>
        <v>1</v>
      </c>
      <c r="Q2486" s="2">
        <f t="shared" si="5"/>
        <v>6</v>
      </c>
      <c r="R2486" s="2">
        <f t="shared" si="6"/>
        <v>160</v>
      </c>
    </row>
    <row r="2487" ht="14.25" customHeight="1">
      <c r="A2487" s="2">
        <v>856146.0</v>
      </c>
      <c r="B2487" s="2" t="s">
        <v>42</v>
      </c>
      <c r="C2487" s="2" t="s">
        <v>37</v>
      </c>
      <c r="D2487" s="2" t="s">
        <v>41</v>
      </c>
      <c r="E2487" s="2" t="s">
        <v>44</v>
      </c>
      <c r="F2487" s="2" t="s">
        <v>34</v>
      </c>
      <c r="G2487" s="4">
        <v>43533.070497685185</v>
      </c>
      <c r="H2487" s="4">
        <v>43537.070497685185</v>
      </c>
      <c r="I2487" s="4">
        <v>43540.070497685185</v>
      </c>
      <c r="J2487" s="2">
        <v>69.0</v>
      </c>
      <c r="K2487" s="2">
        <v>95.0</v>
      </c>
      <c r="L2487" s="2" t="str">
        <f t="shared" si="1"/>
        <v>Mumbai</v>
      </c>
      <c r="M2487" s="2" t="str">
        <f t="shared" si="2"/>
        <v>Delhi-Mumbai</v>
      </c>
      <c r="N2487" s="2" t="str">
        <f t="shared" si="7"/>
        <v>Outstation</v>
      </c>
      <c r="O2487" s="2" t="str">
        <f t="shared" si="3"/>
        <v>FastWheels</v>
      </c>
      <c r="P2487" s="2">
        <f t="shared" si="4"/>
        <v>-3</v>
      </c>
      <c r="Q2487" s="2">
        <f t="shared" si="5"/>
        <v>4</v>
      </c>
      <c r="R2487" s="2">
        <f t="shared" si="6"/>
        <v>164</v>
      </c>
    </row>
    <row r="2488" ht="14.25" customHeight="1">
      <c r="A2488" s="2">
        <v>553322.0</v>
      </c>
      <c r="B2488" s="2" t="s">
        <v>39</v>
      </c>
      <c r="C2488" s="2" t="s">
        <v>37</v>
      </c>
      <c r="D2488" s="2" t="s">
        <v>41</v>
      </c>
      <c r="E2488" s="2" t="s">
        <v>44</v>
      </c>
      <c r="F2488" s="2" t="s">
        <v>34</v>
      </c>
      <c r="G2488" s="4">
        <v>43533.07193287037</v>
      </c>
      <c r="H2488" s="4">
        <v>43535.07193287037</v>
      </c>
      <c r="I2488" s="4">
        <v>43540.07193287037</v>
      </c>
      <c r="J2488" s="2">
        <v>59.0</v>
      </c>
      <c r="K2488" s="2">
        <v>93.0</v>
      </c>
      <c r="L2488" s="2" t="str">
        <f t="shared" si="1"/>
        <v>Mumbai</v>
      </c>
      <c r="M2488" s="2" t="str">
        <f t="shared" si="2"/>
        <v>Delhi-Mumbai</v>
      </c>
      <c r="N2488" s="2" t="str">
        <f t="shared" si="7"/>
        <v>Outstation</v>
      </c>
      <c r="O2488" s="2" t="str">
        <f t="shared" si="3"/>
        <v>FastWheels</v>
      </c>
      <c r="P2488" s="2">
        <f t="shared" si="4"/>
        <v>-5</v>
      </c>
      <c r="Q2488" s="2">
        <f t="shared" si="5"/>
        <v>2</v>
      </c>
      <c r="R2488" s="2">
        <f t="shared" si="6"/>
        <v>152</v>
      </c>
    </row>
    <row r="2489" ht="14.25" customHeight="1">
      <c r="A2489" s="2">
        <v>209507.0</v>
      </c>
      <c r="B2489" s="2" t="s">
        <v>30</v>
      </c>
      <c r="C2489" s="2" t="s">
        <v>31</v>
      </c>
      <c r="D2489" s="2" t="s">
        <v>41</v>
      </c>
      <c r="E2489" s="2" t="s">
        <v>33</v>
      </c>
      <c r="F2489" s="2" t="s">
        <v>34</v>
      </c>
      <c r="G2489" s="4">
        <v>43533.075833333336</v>
      </c>
      <c r="H2489" s="4">
        <v>43536.075833333336</v>
      </c>
      <c r="I2489" s="4">
        <v>43539.075833333336</v>
      </c>
      <c r="J2489" s="2">
        <v>0.0</v>
      </c>
      <c r="K2489" s="2">
        <v>129.0</v>
      </c>
      <c r="L2489" s="2" t="str">
        <f t="shared" si="1"/>
        <v>Delhi</v>
      </c>
      <c r="M2489" s="2" t="str">
        <f t="shared" si="2"/>
        <v>Delhi-Delhi</v>
      </c>
      <c r="N2489" s="2" t="str">
        <f t="shared" si="7"/>
        <v>Local</v>
      </c>
      <c r="O2489" s="2" t="str">
        <f t="shared" si="3"/>
        <v>Ship2Home</v>
      </c>
      <c r="P2489" s="2">
        <f t="shared" si="4"/>
        <v>-3</v>
      </c>
      <c r="Q2489" s="2">
        <f t="shared" si="5"/>
        <v>3</v>
      </c>
      <c r="R2489" s="2">
        <f t="shared" si="6"/>
        <v>129</v>
      </c>
    </row>
    <row r="2490" ht="14.25" customHeight="1">
      <c r="A2490" s="2">
        <v>573264.0</v>
      </c>
      <c r="B2490" s="2" t="s">
        <v>39</v>
      </c>
      <c r="C2490" s="2" t="s">
        <v>37</v>
      </c>
      <c r="D2490" s="2" t="s">
        <v>41</v>
      </c>
      <c r="E2490" s="2" t="s">
        <v>44</v>
      </c>
      <c r="F2490" s="2" t="s">
        <v>34</v>
      </c>
      <c r="G2490" s="4">
        <v>43533.08388888889</v>
      </c>
      <c r="H2490" s="4">
        <v>43535.08388888889</v>
      </c>
      <c r="I2490" s="4">
        <v>43540.08388888889</v>
      </c>
      <c r="J2490" s="2">
        <v>26.0</v>
      </c>
      <c r="K2490" s="2">
        <v>112.0</v>
      </c>
      <c r="L2490" s="2" t="str">
        <f t="shared" si="1"/>
        <v>Mumbai</v>
      </c>
      <c r="M2490" s="2" t="str">
        <f t="shared" si="2"/>
        <v>Delhi-Mumbai</v>
      </c>
      <c r="N2490" s="2" t="str">
        <f t="shared" si="7"/>
        <v>Outstation</v>
      </c>
      <c r="O2490" s="2" t="str">
        <f t="shared" si="3"/>
        <v>FastWheels</v>
      </c>
      <c r="P2490" s="2">
        <f t="shared" si="4"/>
        <v>-5</v>
      </c>
      <c r="Q2490" s="2">
        <f t="shared" si="5"/>
        <v>2</v>
      </c>
      <c r="R2490" s="2">
        <f t="shared" si="6"/>
        <v>138</v>
      </c>
    </row>
    <row r="2491" ht="14.25" customHeight="1">
      <c r="A2491" s="2">
        <v>818814.0</v>
      </c>
      <c r="B2491" s="2" t="s">
        <v>39</v>
      </c>
      <c r="C2491" s="2" t="s">
        <v>43</v>
      </c>
      <c r="D2491" s="2" t="s">
        <v>41</v>
      </c>
      <c r="E2491" s="2" t="s">
        <v>38</v>
      </c>
      <c r="F2491" s="2" t="s">
        <v>34</v>
      </c>
      <c r="G2491" s="4">
        <v>43533.084328703706</v>
      </c>
      <c r="H2491" s="4">
        <v>43543.084328703706</v>
      </c>
      <c r="I2491" s="4">
        <v>43540.084328703706</v>
      </c>
      <c r="J2491" s="2">
        <v>43.0</v>
      </c>
      <c r="K2491" s="2">
        <v>129.0</v>
      </c>
      <c r="L2491" s="2" t="str">
        <f t="shared" si="1"/>
        <v>Bangalore</v>
      </c>
      <c r="M2491" s="2" t="str">
        <f t="shared" si="2"/>
        <v>Delhi-Bangalore</v>
      </c>
      <c r="N2491" s="2" t="str">
        <f t="shared" si="7"/>
        <v>Outstation</v>
      </c>
      <c r="O2491" s="2" t="str">
        <f t="shared" si="3"/>
        <v>Ship2Home</v>
      </c>
      <c r="P2491" s="2">
        <f t="shared" si="4"/>
        <v>3</v>
      </c>
      <c r="Q2491" s="2">
        <f t="shared" si="5"/>
        <v>10</v>
      </c>
      <c r="R2491" s="2">
        <f t="shared" si="6"/>
        <v>172</v>
      </c>
    </row>
    <row r="2492" ht="14.25" customHeight="1">
      <c r="A2492" s="2">
        <v>190525.0</v>
      </c>
      <c r="B2492" s="2" t="s">
        <v>30</v>
      </c>
      <c r="C2492" s="2" t="s">
        <v>40</v>
      </c>
      <c r="D2492" s="2" t="s">
        <v>41</v>
      </c>
      <c r="E2492" s="2" t="s">
        <v>44</v>
      </c>
      <c r="F2492" s="2" t="s">
        <v>34</v>
      </c>
      <c r="G2492" s="4">
        <v>43533.08480324074</v>
      </c>
      <c r="H2492" s="4">
        <v>43537.08480324074</v>
      </c>
      <c r="I2492" s="4">
        <v>43537.08480324074</v>
      </c>
      <c r="J2492" s="2">
        <v>83.0</v>
      </c>
      <c r="K2492" s="2">
        <v>94.0</v>
      </c>
      <c r="L2492" s="2" t="str">
        <f t="shared" si="1"/>
        <v>Kolkata</v>
      </c>
      <c r="M2492" s="2" t="str">
        <f t="shared" si="2"/>
        <v>Delhi-Kolkata</v>
      </c>
      <c r="N2492" s="2" t="str">
        <f t="shared" si="7"/>
        <v>Outstation</v>
      </c>
      <c r="O2492" s="2" t="str">
        <f t="shared" si="3"/>
        <v>FastWheels</v>
      </c>
      <c r="P2492" s="2">
        <f t="shared" si="4"/>
        <v>0</v>
      </c>
      <c r="Q2492" s="2">
        <f t="shared" si="5"/>
        <v>4</v>
      </c>
      <c r="R2492" s="2">
        <f t="shared" si="6"/>
        <v>177</v>
      </c>
    </row>
    <row r="2493" ht="14.25" customHeight="1">
      <c r="A2493" s="2">
        <v>860168.0</v>
      </c>
      <c r="B2493" s="2" t="s">
        <v>47</v>
      </c>
      <c r="C2493" s="2" t="s">
        <v>40</v>
      </c>
      <c r="D2493" s="2" t="s">
        <v>41</v>
      </c>
      <c r="E2493" s="2" t="s">
        <v>44</v>
      </c>
      <c r="F2493" s="2" t="s">
        <v>34</v>
      </c>
      <c r="G2493" s="4">
        <v>43533.09037037037</v>
      </c>
      <c r="H2493" s="4">
        <v>43537.09037037037</v>
      </c>
      <c r="I2493" s="4">
        <v>43538.09037037037</v>
      </c>
      <c r="J2493" s="2">
        <v>29.0</v>
      </c>
      <c r="K2493" s="2">
        <v>106.0</v>
      </c>
      <c r="L2493" s="2" t="str">
        <f t="shared" si="1"/>
        <v>Kolkata</v>
      </c>
      <c r="M2493" s="2" t="str">
        <f t="shared" si="2"/>
        <v>Delhi-Kolkata</v>
      </c>
      <c r="N2493" s="2" t="str">
        <f t="shared" si="7"/>
        <v>Outstation</v>
      </c>
      <c r="O2493" s="2" t="str">
        <f t="shared" si="3"/>
        <v>FastWheels</v>
      </c>
      <c r="P2493" s="2">
        <f t="shared" si="4"/>
        <v>-1</v>
      </c>
      <c r="Q2493" s="2">
        <f t="shared" si="5"/>
        <v>4</v>
      </c>
      <c r="R2493" s="2">
        <f t="shared" si="6"/>
        <v>135</v>
      </c>
    </row>
    <row r="2494" ht="14.25" customHeight="1">
      <c r="A2494" s="2">
        <v>855006.0</v>
      </c>
      <c r="B2494" s="2" t="s">
        <v>36</v>
      </c>
      <c r="C2494" s="2" t="s">
        <v>31</v>
      </c>
      <c r="D2494" s="2" t="s">
        <v>32</v>
      </c>
      <c r="E2494" s="2" t="s">
        <v>38</v>
      </c>
      <c r="F2494" s="2" t="s">
        <v>34</v>
      </c>
      <c r="G2494" s="4">
        <v>43533.10855324074</v>
      </c>
      <c r="H2494" s="4">
        <v>43538.10855324074</v>
      </c>
      <c r="I2494" s="4">
        <v>43536.10855324074</v>
      </c>
      <c r="J2494" s="2">
        <v>49.0</v>
      </c>
      <c r="K2494" s="2">
        <v>129.0</v>
      </c>
      <c r="L2494" s="2" t="str">
        <f t="shared" si="1"/>
        <v>Delhi</v>
      </c>
      <c r="M2494" s="2" t="str">
        <f t="shared" si="2"/>
        <v>Bangalore-Delhi</v>
      </c>
      <c r="N2494" s="2" t="str">
        <f t="shared" si="7"/>
        <v>Outstation</v>
      </c>
      <c r="O2494" s="2" t="str">
        <f t="shared" si="3"/>
        <v>Ship2Home</v>
      </c>
      <c r="P2494" s="2">
        <f t="shared" si="4"/>
        <v>2</v>
      </c>
      <c r="Q2494" s="2">
        <f t="shared" si="5"/>
        <v>5</v>
      </c>
      <c r="R2494" s="2">
        <f t="shared" si="6"/>
        <v>178</v>
      </c>
    </row>
    <row r="2495" ht="14.25" customHeight="1">
      <c r="A2495" s="2">
        <v>240750.0</v>
      </c>
      <c r="B2495" s="2" t="s">
        <v>47</v>
      </c>
      <c r="C2495" s="2" t="s">
        <v>31</v>
      </c>
      <c r="D2495" s="2" t="s">
        <v>41</v>
      </c>
      <c r="E2495" s="2" t="s">
        <v>38</v>
      </c>
      <c r="F2495" s="2" t="s">
        <v>34</v>
      </c>
      <c r="G2495" s="4">
        <v>43533.11188657407</v>
      </c>
      <c r="H2495" s="4">
        <v>43540.11188657407</v>
      </c>
      <c r="I2495" s="4">
        <v>43536.11188657407</v>
      </c>
      <c r="J2495" s="2">
        <v>0.0</v>
      </c>
      <c r="K2495" s="2">
        <v>129.0</v>
      </c>
      <c r="L2495" s="2" t="str">
        <f t="shared" si="1"/>
        <v>Delhi</v>
      </c>
      <c r="M2495" s="2" t="str">
        <f t="shared" si="2"/>
        <v>Delhi-Delhi</v>
      </c>
      <c r="N2495" s="2" t="str">
        <f t="shared" si="7"/>
        <v>Local</v>
      </c>
      <c r="O2495" s="2" t="str">
        <f t="shared" si="3"/>
        <v>Ship2Home</v>
      </c>
      <c r="P2495" s="2">
        <f t="shared" si="4"/>
        <v>4</v>
      </c>
      <c r="Q2495" s="2">
        <f t="shared" si="5"/>
        <v>7</v>
      </c>
      <c r="R2495" s="2">
        <f t="shared" si="6"/>
        <v>129</v>
      </c>
    </row>
    <row r="2496" ht="14.25" customHeight="1">
      <c r="A2496" s="2">
        <v>393354.0</v>
      </c>
      <c r="B2496" s="2" t="s">
        <v>30</v>
      </c>
      <c r="C2496" s="2" t="s">
        <v>31</v>
      </c>
      <c r="D2496" s="2" t="s">
        <v>41</v>
      </c>
      <c r="E2496" s="2" t="s">
        <v>38</v>
      </c>
      <c r="F2496" s="2" t="s">
        <v>34</v>
      </c>
      <c r="G2496" s="4">
        <v>43533.11666666667</v>
      </c>
      <c r="H2496" s="4">
        <v>43536.11666666667</v>
      </c>
      <c r="I2496" s="4">
        <v>43537.11666666667</v>
      </c>
      <c r="J2496" s="2">
        <v>0.0</v>
      </c>
      <c r="K2496" s="2">
        <v>126.0</v>
      </c>
      <c r="L2496" s="2" t="str">
        <f t="shared" si="1"/>
        <v>Delhi</v>
      </c>
      <c r="M2496" s="2" t="str">
        <f t="shared" si="2"/>
        <v>Delhi-Delhi</v>
      </c>
      <c r="N2496" s="2" t="str">
        <f t="shared" si="7"/>
        <v>Local</v>
      </c>
      <c r="O2496" s="2" t="str">
        <f t="shared" si="3"/>
        <v>Ship2Home</v>
      </c>
      <c r="P2496" s="2">
        <f t="shared" si="4"/>
        <v>-1</v>
      </c>
      <c r="Q2496" s="2">
        <f t="shared" si="5"/>
        <v>3</v>
      </c>
      <c r="R2496" s="2">
        <f t="shared" si="6"/>
        <v>126</v>
      </c>
    </row>
    <row r="2497" ht="14.25" customHeight="1">
      <c r="A2497" s="2">
        <v>14760.0</v>
      </c>
      <c r="B2497" s="2" t="s">
        <v>39</v>
      </c>
      <c r="C2497" s="2" t="s">
        <v>31</v>
      </c>
      <c r="D2497" s="2" t="s">
        <v>32</v>
      </c>
      <c r="E2497" s="2" t="s">
        <v>44</v>
      </c>
      <c r="F2497" s="2" t="s">
        <v>34</v>
      </c>
      <c r="G2497" s="4">
        <v>43533.12180555556</v>
      </c>
      <c r="H2497" s="4">
        <v>43535.12180555556</v>
      </c>
      <c r="I2497" s="4">
        <v>43537.12180555556</v>
      </c>
      <c r="J2497" s="2">
        <v>41.0</v>
      </c>
      <c r="K2497" s="2">
        <v>128.0</v>
      </c>
      <c r="L2497" s="2" t="str">
        <f t="shared" si="1"/>
        <v>Delhi</v>
      </c>
      <c r="M2497" s="2" t="str">
        <f t="shared" si="2"/>
        <v>Bangalore-Delhi</v>
      </c>
      <c r="N2497" s="2" t="str">
        <f t="shared" si="7"/>
        <v>Outstation</v>
      </c>
      <c r="O2497" s="2" t="str">
        <f t="shared" si="3"/>
        <v>FastWheels</v>
      </c>
      <c r="P2497" s="2">
        <f t="shared" si="4"/>
        <v>-2</v>
      </c>
      <c r="Q2497" s="2">
        <f t="shared" si="5"/>
        <v>2</v>
      </c>
      <c r="R2497" s="2">
        <f t="shared" si="6"/>
        <v>169</v>
      </c>
    </row>
    <row r="2498" ht="14.25" customHeight="1">
      <c r="A2498" s="2">
        <v>472903.0</v>
      </c>
      <c r="B2498" s="2" t="s">
        <v>48</v>
      </c>
      <c r="C2498" s="2" t="s">
        <v>31</v>
      </c>
      <c r="D2498" s="2" t="s">
        <v>32</v>
      </c>
      <c r="E2498" s="2" t="s">
        <v>33</v>
      </c>
      <c r="F2498" s="2" t="s">
        <v>34</v>
      </c>
      <c r="G2498" s="4">
        <v>43533.1225</v>
      </c>
      <c r="H2498" s="4">
        <v>43537.1225</v>
      </c>
      <c r="I2498" s="4">
        <v>43536.1225</v>
      </c>
      <c r="J2498" s="2">
        <v>42.0</v>
      </c>
      <c r="K2498" s="2">
        <v>121.0</v>
      </c>
      <c r="L2498" s="2" t="str">
        <f t="shared" si="1"/>
        <v>Delhi</v>
      </c>
      <c r="M2498" s="2" t="str">
        <f t="shared" si="2"/>
        <v>Bangalore-Delhi</v>
      </c>
      <c r="N2498" s="2" t="str">
        <f t="shared" si="7"/>
        <v>Outstation</v>
      </c>
      <c r="O2498" s="2" t="str">
        <f t="shared" si="3"/>
        <v>Ship2Home</v>
      </c>
      <c r="P2498" s="2">
        <f t="shared" si="4"/>
        <v>1</v>
      </c>
      <c r="Q2498" s="2">
        <f t="shared" si="5"/>
        <v>4</v>
      </c>
      <c r="R2498" s="2">
        <f t="shared" si="6"/>
        <v>163</v>
      </c>
    </row>
    <row r="2499" ht="14.25" customHeight="1">
      <c r="A2499" s="2">
        <v>577313.0</v>
      </c>
      <c r="B2499" s="2" t="s">
        <v>39</v>
      </c>
      <c r="C2499" s="2" t="s">
        <v>40</v>
      </c>
      <c r="D2499" s="2" t="s">
        <v>41</v>
      </c>
      <c r="E2499" s="2" t="s">
        <v>33</v>
      </c>
      <c r="F2499" s="2" t="s">
        <v>34</v>
      </c>
      <c r="G2499" s="4">
        <v>43533.13344907408</v>
      </c>
      <c r="H2499" s="4">
        <v>43538.13344907408</v>
      </c>
      <c r="I2499" s="4">
        <v>43538.13344907408</v>
      </c>
      <c r="J2499" s="2">
        <v>39.0</v>
      </c>
      <c r="K2499" s="2">
        <v>114.0</v>
      </c>
      <c r="L2499" s="2" t="str">
        <f t="shared" si="1"/>
        <v>Kolkata</v>
      </c>
      <c r="M2499" s="2" t="str">
        <f t="shared" si="2"/>
        <v>Delhi-Kolkata</v>
      </c>
      <c r="N2499" s="2" t="str">
        <f t="shared" si="7"/>
        <v>Outstation</v>
      </c>
      <c r="O2499" s="2" t="str">
        <f t="shared" si="3"/>
        <v>Ship2Home</v>
      </c>
      <c r="P2499" s="2">
        <f t="shared" si="4"/>
        <v>0</v>
      </c>
      <c r="Q2499" s="2">
        <f t="shared" si="5"/>
        <v>5</v>
      </c>
      <c r="R2499" s="2">
        <f t="shared" si="6"/>
        <v>153</v>
      </c>
    </row>
    <row r="2500" ht="14.25" customHeight="1">
      <c r="A2500" s="2">
        <v>86184.0</v>
      </c>
      <c r="B2500" s="2" t="s">
        <v>39</v>
      </c>
      <c r="C2500" s="2" t="s">
        <v>31</v>
      </c>
      <c r="D2500" s="2" t="s">
        <v>32</v>
      </c>
      <c r="E2500" s="2" t="s">
        <v>44</v>
      </c>
      <c r="F2500" s="2" t="s">
        <v>34</v>
      </c>
      <c r="G2500" s="4">
        <v>43533.1352662037</v>
      </c>
      <c r="H2500" s="4">
        <v>43535.1352662037</v>
      </c>
      <c r="I2500" s="4">
        <v>43536.1352662037</v>
      </c>
      <c r="J2500" s="2">
        <v>44.0</v>
      </c>
      <c r="K2500" s="2">
        <v>122.0</v>
      </c>
      <c r="L2500" s="2" t="str">
        <f t="shared" si="1"/>
        <v>Delhi</v>
      </c>
      <c r="M2500" s="2" t="str">
        <f t="shared" si="2"/>
        <v>Bangalore-Delhi</v>
      </c>
      <c r="N2500" s="2" t="str">
        <f t="shared" si="7"/>
        <v>Outstation</v>
      </c>
      <c r="O2500" s="2" t="str">
        <f t="shared" si="3"/>
        <v>FastWheels</v>
      </c>
      <c r="P2500" s="2">
        <f t="shared" si="4"/>
        <v>-1</v>
      </c>
      <c r="Q2500" s="2">
        <f t="shared" si="5"/>
        <v>2</v>
      </c>
      <c r="R2500" s="2">
        <f t="shared" si="6"/>
        <v>166</v>
      </c>
    </row>
    <row r="2501" ht="14.25" customHeight="1">
      <c r="A2501" s="2">
        <v>270552.0</v>
      </c>
      <c r="B2501" s="2" t="s">
        <v>48</v>
      </c>
      <c r="C2501" s="2" t="s">
        <v>37</v>
      </c>
      <c r="D2501" s="2" t="s">
        <v>41</v>
      </c>
      <c r="E2501" s="2" t="s">
        <v>44</v>
      </c>
      <c r="F2501" s="2" t="s">
        <v>34</v>
      </c>
      <c r="G2501" s="4">
        <v>43533.135717592595</v>
      </c>
      <c r="H2501" s="4">
        <v>43538.135717592595</v>
      </c>
      <c r="I2501" s="4">
        <v>43536.135717592595</v>
      </c>
      <c r="J2501" s="2">
        <v>43.0</v>
      </c>
      <c r="K2501" s="2">
        <v>113.0</v>
      </c>
      <c r="L2501" s="2" t="str">
        <f t="shared" si="1"/>
        <v>Mumbai</v>
      </c>
      <c r="M2501" s="2" t="str">
        <f t="shared" si="2"/>
        <v>Delhi-Mumbai</v>
      </c>
      <c r="N2501" s="2" t="str">
        <f t="shared" si="7"/>
        <v>Outstation</v>
      </c>
      <c r="O2501" s="2" t="str">
        <f t="shared" si="3"/>
        <v>FastWheels</v>
      </c>
      <c r="P2501" s="2">
        <f t="shared" si="4"/>
        <v>2</v>
      </c>
      <c r="Q2501" s="2">
        <f t="shared" si="5"/>
        <v>5</v>
      </c>
      <c r="R2501" s="2">
        <f t="shared" si="6"/>
        <v>156</v>
      </c>
    </row>
    <row r="2502" ht="14.25" customHeight="1">
      <c r="A2502" s="2">
        <v>729069.0</v>
      </c>
      <c r="B2502" s="2" t="s">
        <v>39</v>
      </c>
      <c r="C2502" s="2" t="s">
        <v>45</v>
      </c>
      <c r="D2502" s="2" t="s">
        <v>41</v>
      </c>
      <c r="E2502" s="2" t="s">
        <v>33</v>
      </c>
      <c r="F2502" s="2" t="s">
        <v>34</v>
      </c>
      <c r="G2502" s="4">
        <v>43533.13761574074</v>
      </c>
      <c r="H2502" s="4">
        <v>43537.13761574074</v>
      </c>
      <c r="I2502" s="4">
        <v>43540.13761574074</v>
      </c>
      <c r="J2502" s="2">
        <v>39.0</v>
      </c>
      <c r="K2502" s="2">
        <v>123.0</v>
      </c>
      <c r="L2502" s="2" t="str">
        <f t="shared" si="1"/>
        <v>Chennai</v>
      </c>
      <c r="M2502" s="2" t="str">
        <f t="shared" si="2"/>
        <v>Delhi-Chennai</v>
      </c>
      <c r="N2502" s="2" t="str">
        <f t="shared" si="7"/>
        <v>Outstation</v>
      </c>
      <c r="O2502" s="2" t="str">
        <f t="shared" si="3"/>
        <v>Ship2Home</v>
      </c>
      <c r="P2502" s="2">
        <f t="shared" si="4"/>
        <v>-3</v>
      </c>
      <c r="Q2502" s="2">
        <f t="shared" si="5"/>
        <v>4</v>
      </c>
      <c r="R2502" s="2">
        <f t="shared" si="6"/>
        <v>162</v>
      </c>
    </row>
    <row r="2503" ht="14.25" customHeight="1">
      <c r="A2503" s="2">
        <v>515470.0</v>
      </c>
      <c r="B2503" s="2" t="s">
        <v>39</v>
      </c>
      <c r="C2503" s="2" t="s">
        <v>31</v>
      </c>
      <c r="D2503" s="2" t="s">
        <v>41</v>
      </c>
      <c r="E2503" s="2" t="s">
        <v>44</v>
      </c>
      <c r="F2503" s="2" t="s">
        <v>34</v>
      </c>
      <c r="G2503" s="4">
        <v>43533.13796296297</v>
      </c>
      <c r="H2503" s="4">
        <v>43537.13796296297</v>
      </c>
      <c r="I2503" s="4">
        <v>43539.13796296297</v>
      </c>
      <c r="J2503" s="2">
        <v>0.0</v>
      </c>
      <c r="K2503" s="2">
        <v>105.0</v>
      </c>
      <c r="L2503" s="2" t="str">
        <f t="shared" si="1"/>
        <v>Delhi</v>
      </c>
      <c r="M2503" s="2" t="str">
        <f t="shared" si="2"/>
        <v>Delhi-Delhi</v>
      </c>
      <c r="N2503" s="2" t="str">
        <f t="shared" si="7"/>
        <v>Local</v>
      </c>
      <c r="O2503" s="2" t="str">
        <f t="shared" si="3"/>
        <v>FastWheels</v>
      </c>
      <c r="P2503" s="2">
        <f t="shared" si="4"/>
        <v>-2</v>
      </c>
      <c r="Q2503" s="2">
        <f t="shared" si="5"/>
        <v>4</v>
      </c>
      <c r="R2503" s="2">
        <f t="shared" si="6"/>
        <v>105</v>
      </c>
    </row>
    <row r="2504" ht="14.25" customHeight="1">
      <c r="A2504" s="2">
        <v>89840.0</v>
      </c>
      <c r="B2504" s="2" t="s">
        <v>48</v>
      </c>
      <c r="C2504" s="2" t="s">
        <v>31</v>
      </c>
      <c r="D2504" s="2" t="s">
        <v>41</v>
      </c>
      <c r="E2504" s="2" t="s">
        <v>44</v>
      </c>
      <c r="F2504" s="2" t="s">
        <v>34</v>
      </c>
      <c r="G2504" s="4">
        <v>43533.14346064815</v>
      </c>
      <c r="H2504" s="4">
        <v>43535.14346064815</v>
      </c>
      <c r="I2504" s="4">
        <v>43540.14346064815</v>
      </c>
      <c r="J2504" s="2">
        <v>0.0</v>
      </c>
      <c r="K2504" s="2">
        <v>103.0</v>
      </c>
      <c r="L2504" s="2" t="str">
        <f t="shared" si="1"/>
        <v>Delhi</v>
      </c>
      <c r="M2504" s="2" t="str">
        <f t="shared" si="2"/>
        <v>Delhi-Delhi</v>
      </c>
      <c r="N2504" s="2" t="str">
        <f t="shared" si="7"/>
        <v>Local</v>
      </c>
      <c r="O2504" s="2" t="str">
        <f t="shared" si="3"/>
        <v>FastWheels</v>
      </c>
      <c r="P2504" s="2">
        <f t="shared" si="4"/>
        <v>-5</v>
      </c>
      <c r="Q2504" s="2">
        <f t="shared" si="5"/>
        <v>2</v>
      </c>
      <c r="R2504" s="2">
        <f t="shared" si="6"/>
        <v>103</v>
      </c>
    </row>
    <row r="2505" ht="14.25" customHeight="1">
      <c r="A2505" s="2">
        <v>556303.0</v>
      </c>
      <c r="B2505" s="2" t="s">
        <v>36</v>
      </c>
      <c r="C2505" s="2" t="s">
        <v>43</v>
      </c>
      <c r="D2505" s="2" t="s">
        <v>41</v>
      </c>
      <c r="E2505" s="2" t="s">
        <v>33</v>
      </c>
      <c r="F2505" s="2" t="s">
        <v>34</v>
      </c>
      <c r="G2505" s="4">
        <v>43533.143912037034</v>
      </c>
      <c r="H2505" s="4">
        <v>43543.143912037034</v>
      </c>
      <c r="I2505" s="4">
        <v>43540.143912037034</v>
      </c>
      <c r="J2505" s="2">
        <v>32.0</v>
      </c>
      <c r="K2505" s="2">
        <v>130.0</v>
      </c>
      <c r="L2505" s="2" t="str">
        <f t="shared" si="1"/>
        <v>Bangalore</v>
      </c>
      <c r="M2505" s="2" t="str">
        <f t="shared" si="2"/>
        <v>Delhi-Bangalore</v>
      </c>
      <c r="N2505" s="2" t="str">
        <f t="shared" si="7"/>
        <v>Outstation</v>
      </c>
      <c r="O2505" s="2" t="str">
        <f t="shared" si="3"/>
        <v>Ship2Home</v>
      </c>
      <c r="P2505" s="2">
        <f t="shared" si="4"/>
        <v>3</v>
      </c>
      <c r="Q2505" s="2">
        <f t="shared" si="5"/>
        <v>10</v>
      </c>
      <c r="R2505" s="2">
        <f t="shared" si="6"/>
        <v>162</v>
      </c>
    </row>
    <row r="2506" ht="14.25" customHeight="1">
      <c r="A2506" s="2">
        <v>259300.0</v>
      </c>
      <c r="B2506" s="2" t="s">
        <v>39</v>
      </c>
      <c r="C2506" s="2" t="s">
        <v>40</v>
      </c>
      <c r="D2506" s="2" t="s">
        <v>32</v>
      </c>
      <c r="E2506" s="2" t="s">
        <v>44</v>
      </c>
      <c r="F2506" s="2" t="s">
        <v>34</v>
      </c>
      <c r="G2506" s="4">
        <v>43533.149675925924</v>
      </c>
      <c r="H2506" s="4">
        <v>43537.149675925924</v>
      </c>
      <c r="I2506" s="4">
        <v>43538.149675925924</v>
      </c>
      <c r="J2506" s="2">
        <v>48.0</v>
      </c>
      <c r="K2506" s="2">
        <v>115.0</v>
      </c>
      <c r="L2506" s="2" t="str">
        <f t="shared" si="1"/>
        <v>Kolkata</v>
      </c>
      <c r="M2506" s="2" t="str">
        <f t="shared" si="2"/>
        <v>Bangalore-Kolkata</v>
      </c>
      <c r="N2506" s="2" t="str">
        <f t="shared" si="7"/>
        <v>Outstation</v>
      </c>
      <c r="O2506" s="2" t="str">
        <f t="shared" si="3"/>
        <v>FastWheels</v>
      </c>
      <c r="P2506" s="2">
        <f t="shared" si="4"/>
        <v>-1</v>
      </c>
      <c r="Q2506" s="2">
        <f t="shared" si="5"/>
        <v>4</v>
      </c>
      <c r="R2506" s="2">
        <f t="shared" si="6"/>
        <v>163</v>
      </c>
    </row>
    <row r="2507" ht="14.25" customHeight="1">
      <c r="A2507" s="2">
        <v>718459.0</v>
      </c>
      <c r="B2507" s="2" t="s">
        <v>39</v>
      </c>
      <c r="C2507" s="2" t="s">
        <v>43</v>
      </c>
      <c r="D2507" s="2" t="s">
        <v>32</v>
      </c>
      <c r="E2507" s="2" t="s">
        <v>33</v>
      </c>
      <c r="F2507" s="2" t="s">
        <v>34</v>
      </c>
      <c r="G2507" s="4">
        <v>43533.15986111111</v>
      </c>
      <c r="H2507" s="4">
        <v>43538.15986111111</v>
      </c>
      <c r="I2507" s="4">
        <v>43539.15986111111</v>
      </c>
      <c r="J2507" s="2">
        <v>0.0</v>
      </c>
      <c r="K2507" s="2">
        <v>126.0</v>
      </c>
      <c r="L2507" s="2" t="str">
        <f t="shared" si="1"/>
        <v>Bangalore</v>
      </c>
      <c r="M2507" s="2" t="str">
        <f t="shared" si="2"/>
        <v>Bangalore-Bangalore</v>
      </c>
      <c r="N2507" s="2" t="str">
        <f t="shared" si="7"/>
        <v>Local</v>
      </c>
      <c r="O2507" s="2" t="str">
        <f t="shared" si="3"/>
        <v>Ship2Home</v>
      </c>
      <c r="P2507" s="2">
        <f t="shared" si="4"/>
        <v>-1</v>
      </c>
      <c r="Q2507" s="2">
        <f t="shared" si="5"/>
        <v>5</v>
      </c>
      <c r="R2507" s="2">
        <f t="shared" si="6"/>
        <v>126</v>
      </c>
    </row>
    <row r="2508" ht="14.25" customHeight="1">
      <c r="A2508" s="2">
        <v>799185.0</v>
      </c>
      <c r="B2508" s="2" t="s">
        <v>39</v>
      </c>
      <c r="C2508" s="2" t="s">
        <v>37</v>
      </c>
      <c r="D2508" s="2" t="s">
        <v>32</v>
      </c>
      <c r="E2508" s="2" t="s">
        <v>44</v>
      </c>
      <c r="F2508" s="2" t="s">
        <v>34</v>
      </c>
      <c r="G2508" s="4">
        <v>43533.15996527778</v>
      </c>
      <c r="H2508" s="4">
        <v>43535.15996527778</v>
      </c>
      <c r="I2508" s="4">
        <v>43538.15996527778</v>
      </c>
      <c r="J2508" s="2">
        <v>64.0</v>
      </c>
      <c r="K2508" s="2">
        <v>95.0</v>
      </c>
      <c r="L2508" s="2" t="str">
        <f t="shared" si="1"/>
        <v>Mumbai</v>
      </c>
      <c r="M2508" s="2" t="str">
        <f t="shared" si="2"/>
        <v>Bangalore-Mumbai</v>
      </c>
      <c r="N2508" s="2" t="str">
        <f t="shared" si="7"/>
        <v>Outstation</v>
      </c>
      <c r="O2508" s="2" t="str">
        <f t="shared" si="3"/>
        <v>FastWheels</v>
      </c>
      <c r="P2508" s="2">
        <f t="shared" si="4"/>
        <v>-3</v>
      </c>
      <c r="Q2508" s="2">
        <f t="shared" si="5"/>
        <v>2</v>
      </c>
      <c r="R2508" s="2">
        <f t="shared" si="6"/>
        <v>159</v>
      </c>
    </row>
    <row r="2509" ht="14.25" customHeight="1">
      <c r="A2509" s="2">
        <v>701905.0</v>
      </c>
      <c r="B2509" s="2" t="s">
        <v>30</v>
      </c>
      <c r="C2509" s="2" t="s">
        <v>40</v>
      </c>
      <c r="D2509" s="2" t="s">
        <v>32</v>
      </c>
      <c r="E2509" s="2" t="s">
        <v>44</v>
      </c>
      <c r="F2509" s="2" t="s">
        <v>34</v>
      </c>
      <c r="G2509" s="4">
        <v>43533.16106481481</v>
      </c>
      <c r="H2509" s="4">
        <v>43536.16106481481</v>
      </c>
      <c r="I2509" s="4">
        <v>43540.16106481481</v>
      </c>
      <c r="J2509" s="2">
        <v>83.0</v>
      </c>
      <c r="K2509" s="2">
        <v>91.0</v>
      </c>
      <c r="L2509" s="2" t="str">
        <f t="shared" si="1"/>
        <v>Kolkata</v>
      </c>
      <c r="M2509" s="2" t="str">
        <f t="shared" si="2"/>
        <v>Bangalore-Kolkata</v>
      </c>
      <c r="N2509" s="2" t="str">
        <f t="shared" si="7"/>
        <v>Outstation</v>
      </c>
      <c r="O2509" s="2" t="str">
        <f t="shared" si="3"/>
        <v>FastWheels</v>
      </c>
      <c r="P2509" s="2">
        <f t="shared" si="4"/>
        <v>-4</v>
      </c>
      <c r="Q2509" s="2">
        <f t="shared" si="5"/>
        <v>3</v>
      </c>
      <c r="R2509" s="2">
        <f t="shared" si="6"/>
        <v>174</v>
      </c>
    </row>
    <row r="2510" ht="14.25" customHeight="1">
      <c r="A2510" s="2">
        <v>301178.0</v>
      </c>
      <c r="B2510" s="2" t="s">
        <v>39</v>
      </c>
      <c r="C2510" s="2" t="s">
        <v>43</v>
      </c>
      <c r="D2510" s="2" t="s">
        <v>41</v>
      </c>
      <c r="E2510" s="2" t="s">
        <v>38</v>
      </c>
      <c r="F2510" s="2" t="s">
        <v>34</v>
      </c>
      <c r="G2510" s="4">
        <v>43533.16373842592</v>
      </c>
      <c r="H2510" s="4">
        <v>43537.16373842592</v>
      </c>
      <c r="I2510" s="4">
        <v>43538.16373842592</v>
      </c>
      <c r="J2510" s="2">
        <v>49.0</v>
      </c>
      <c r="K2510" s="2">
        <v>122.0</v>
      </c>
      <c r="L2510" s="2" t="str">
        <f t="shared" si="1"/>
        <v>Bangalore</v>
      </c>
      <c r="M2510" s="2" t="str">
        <f t="shared" si="2"/>
        <v>Delhi-Bangalore</v>
      </c>
      <c r="N2510" s="2" t="str">
        <f t="shared" si="7"/>
        <v>Outstation</v>
      </c>
      <c r="O2510" s="2" t="str">
        <f t="shared" si="3"/>
        <v>Ship2Home</v>
      </c>
      <c r="P2510" s="2">
        <f t="shared" si="4"/>
        <v>-1</v>
      </c>
      <c r="Q2510" s="2">
        <f t="shared" si="5"/>
        <v>4</v>
      </c>
      <c r="R2510" s="2">
        <f t="shared" si="6"/>
        <v>171</v>
      </c>
    </row>
    <row r="2511" ht="14.25" customHeight="1">
      <c r="A2511" s="2">
        <v>409268.0</v>
      </c>
      <c r="B2511" s="2" t="s">
        <v>36</v>
      </c>
      <c r="C2511" s="2" t="s">
        <v>31</v>
      </c>
      <c r="D2511" s="2" t="s">
        <v>41</v>
      </c>
      <c r="E2511" s="2" t="s">
        <v>44</v>
      </c>
      <c r="F2511" s="2" t="s">
        <v>34</v>
      </c>
      <c r="G2511" s="4">
        <v>43533.16741898148</v>
      </c>
      <c r="H2511" s="4">
        <v>43533.16741898148</v>
      </c>
      <c r="I2511" s="4">
        <v>43540.16741898148</v>
      </c>
      <c r="J2511" s="2">
        <v>0.0</v>
      </c>
      <c r="K2511" s="2">
        <v>100.0</v>
      </c>
      <c r="L2511" s="2" t="str">
        <f t="shared" si="1"/>
        <v>Delhi</v>
      </c>
      <c r="M2511" s="2" t="str">
        <f t="shared" si="2"/>
        <v>Delhi-Delhi</v>
      </c>
      <c r="N2511" s="2" t="str">
        <f t="shared" si="7"/>
        <v>Local</v>
      </c>
      <c r="O2511" s="2" t="str">
        <f t="shared" si="3"/>
        <v>FastWheels</v>
      </c>
      <c r="P2511" s="2">
        <f t="shared" si="4"/>
        <v>-7</v>
      </c>
      <c r="Q2511" s="2">
        <f t="shared" si="5"/>
        <v>0</v>
      </c>
      <c r="R2511" s="2">
        <f t="shared" si="6"/>
        <v>100</v>
      </c>
    </row>
    <row r="2512" ht="14.25" customHeight="1">
      <c r="A2512" s="2">
        <v>357659.0</v>
      </c>
      <c r="B2512" s="2" t="s">
        <v>36</v>
      </c>
      <c r="C2512" s="2" t="s">
        <v>37</v>
      </c>
      <c r="D2512" s="2" t="s">
        <v>32</v>
      </c>
      <c r="E2512" s="2" t="s">
        <v>33</v>
      </c>
      <c r="F2512" s="2" t="s">
        <v>34</v>
      </c>
      <c r="G2512" s="4">
        <v>43533.17623842593</v>
      </c>
      <c r="H2512" s="4">
        <v>43538.17623842593</v>
      </c>
      <c r="I2512" s="4">
        <v>43539.17623842593</v>
      </c>
      <c r="J2512" s="2">
        <v>44.0</v>
      </c>
      <c r="K2512" s="2">
        <v>112.0</v>
      </c>
      <c r="L2512" s="2" t="str">
        <f t="shared" si="1"/>
        <v>Mumbai</v>
      </c>
      <c r="M2512" s="2" t="str">
        <f t="shared" si="2"/>
        <v>Bangalore-Mumbai</v>
      </c>
      <c r="N2512" s="2" t="str">
        <f t="shared" si="7"/>
        <v>Outstation</v>
      </c>
      <c r="O2512" s="2" t="str">
        <f t="shared" si="3"/>
        <v>Ship2Home</v>
      </c>
      <c r="P2512" s="2">
        <f t="shared" si="4"/>
        <v>-1</v>
      </c>
      <c r="Q2512" s="2">
        <f t="shared" si="5"/>
        <v>5</v>
      </c>
      <c r="R2512" s="2">
        <f t="shared" si="6"/>
        <v>156</v>
      </c>
    </row>
    <row r="2513" ht="14.25" customHeight="1">
      <c r="A2513" s="2">
        <v>47631.0</v>
      </c>
      <c r="B2513" s="2" t="s">
        <v>36</v>
      </c>
      <c r="C2513" s="2" t="s">
        <v>43</v>
      </c>
      <c r="D2513" s="2" t="s">
        <v>41</v>
      </c>
      <c r="E2513" s="2" t="s">
        <v>44</v>
      </c>
      <c r="F2513" s="2" t="s">
        <v>34</v>
      </c>
      <c r="G2513" s="4">
        <v>43533.178136574075</v>
      </c>
      <c r="H2513" s="4">
        <v>43535.178136574075</v>
      </c>
      <c r="I2513" s="4">
        <v>43536.178136574075</v>
      </c>
      <c r="J2513" s="2">
        <v>63.0</v>
      </c>
      <c r="K2513" s="2">
        <v>106.0</v>
      </c>
      <c r="L2513" s="2" t="str">
        <f t="shared" si="1"/>
        <v>Bangalore</v>
      </c>
      <c r="M2513" s="2" t="str">
        <f t="shared" si="2"/>
        <v>Delhi-Bangalore</v>
      </c>
      <c r="N2513" s="2" t="str">
        <f t="shared" si="7"/>
        <v>Outstation</v>
      </c>
      <c r="O2513" s="2" t="str">
        <f t="shared" si="3"/>
        <v>FastWheels</v>
      </c>
      <c r="P2513" s="2">
        <f t="shared" si="4"/>
        <v>-1</v>
      </c>
      <c r="Q2513" s="2">
        <f t="shared" si="5"/>
        <v>2</v>
      </c>
      <c r="R2513" s="2">
        <f t="shared" si="6"/>
        <v>169</v>
      </c>
    </row>
    <row r="2514" ht="14.25" customHeight="1">
      <c r="A2514" s="2">
        <v>878209.0</v>
      </c>
      <c r="B2514" s="2" t="s">
        <v>39</v>
      </c>
      <c r="C2514" s="2" t="s">
        <v>31</v>
      </c>
      <c r="D2514" s="2" t="s">
        <v>32</v>
      </c>
      <c r="E2514" s="2" t="s">
        <v>44</v>
      </c>
      <c r="F2514" s="2" t="s">
        <v>34</v>
      </c>
      <c r="G2514" s="4">
        <v>43533.178564814814</v>
      </c>
      <c r="H2514" s="4">
        <v>43535.178564814814</v>
      </c>
      <c r="I2514" s="4">
        <v>43536.178564814814</v>
      </c>
      <c r="J2514" s="2">
        <v>81.0</v>
      </c>
      <c r="K2514" s="2">
        <v>102.0</v>
      </c>
      <c r="L2514" s="2" t="str">
        <f t="shared" si="1"/>
        <v>Delhi</v>
      </c>
      <c r="M2514" s="2" t="str">
        <f t="shared" si="2"/>
        <v>Bangalore-Delhi</v>
      </c>
      <c r="N2514" s="2" t="str">
        <f t="shared" si="7"/>
        <v>Outstation</v>
      </c>
      <c r="O2514" s="2" t="str">
        <f t="shared" si="3"/>
        <v>FastWheels</v>
      </c>
      <c r="P2514" s="2">
        <f t="shared" si="4"/>
        <v>-1</v>
      </c>
      <c r="Q2514" s="2">
        <f t="shared" si="5"/>
        <v>2</v>
      </c>
      <c r="R2514" s="2">
        <f t="shared" si="6"/>
        <v>183</v>
      </c>
    </row>
    <row r="2515" ht="14.25" customHeight="1">
      <c r="A2515" s="2">
        <v>191631.0</v>
      </c>
      <c r="B2515" s="2" t="s">
        <v>36</v>
      </c>
      <c r="C2515" s="2" t="s">
        <v>37</v>
      </c>
      <c r="D2515" s="2" t="s">
        <v>32</v>
      </c>
      <c r="E2515" s="2" t="s">
        <v>33</v>
      </c>
      <c r="F2515" s="2" t="s">
        <v>34</v>
      </c>
      <c r="G2515" s="4">
        <v>43533.18263888889</v>
      </c>
      <c r="H2515" s="4">
        <v>43537.18263888889</v>
      </c>
      <c r="I2515" s="4">
        <v>43539.18263888889</v>
      </c>
      <c r="J2515" s="2">
        <v>44.0</v>
      </c>
      <c r="K2515" s="2">
        <v>105.0</v>
      </c>
      <c r="L2515" s="2" t="str">
        <f t="shared" si="1"/>
        <v>Mumbai</v>
      </c>
      <c r="M2515" s="2" t="str">
        <f t="shared" si="2"/>
        <v>Bangalore-Mumbai</v>
      </c>
      <c r="N2515" s="2" t="str">
        <f t="shared" si="7"/>
        <v>Outstation</v>
      </c>
      <c r="O2515" s="2" t="str">
        <f t="shared" si="3"/>
        <v>Ship2Home</v>
      </c>
      <c r="P2515" s="2">
        <f t="shared" si="4"/>
        <v>-2</v>
      </c>
      <c r="Q2515" s="2">
        <f t="shared" si="5"/>
        <v>4</v>
      </c>
      <c r="R2515" s="2">
        <f t="shared" si="6"/>
        <v>149</v>
      </c>
    </row>
    <row r="2516" ht="14.25" customHeight="1">
      <c r="A2516" s="2">
        <v>44688.0</v>
      </c>
      <c r="B2516" s="2" t="s">
        <v>30</v>
      </c>
      <c r="C2516" s="2" t="s">
        <v>40</v>
      </c>
      <c r="D2516" s="2" t="s">
        <v>41</v>
      </c>
      <c r="E2516" s="2" t="s">
        <v>44</v>
      </c>
      <c r="F2516" s="2" t="s">
        <v>34</v>
      </c>
      <c r="G2516" s="4">
        <v>43533.18344907407</v>
      </c>
      <c r="H2516" s="4">
        <v>43542.18344907407</v>
      </c>
      <c r="I2516" s="4">
        <v>43537.18344907407</v>
      </c>
      <c r="J2516" s="2">
        <v>37.0</v>
      </c>
      <c r="K2516" s="2">
        <v>108.0</v>
      </c>
      <c r="L2516" s="2" t="str">
        <f t="shared" si="1"/>
        <v>Kolkata</v>
      </c>
      <c r="M2516" s="2" t="str">
        <f t="shared" si="2"/>
        <v>Delhi-Kolkata</v>
      </c>
      <c r="N2516" s="2" t="str">
        <f t="shared" si="7"/>
        <v>Outstation</v>
      </c>
      <c r="O2516" s="2" t="str">
        <f t="shared" si="3"/>
        <v>FastWheels</v>
      </c>
      <c r="P2516" s="2">
        <f t="shared" si="4"/>
        <v>5</v>
      </c>
      <c r="Q2516" s="2">
        <f t="shared" si="5"/>
        <v>9</v>
      </c>
      <c r="R2516" s="2">
        <f t="shared" si="6"/>
        <v>145</v>
      </c>
    </row>
    <row r="2517" ht="14.25" customHeight="1">
      <c r="A2517" s="2">
        <v>159296.0</v>
      </c>
      <c r="B2517" s="2" t="s">
        <v>42</v>
      </c>
      <c r="C2517" s="2" t="s">
        <v>40</v>
      </c>
      <c r="D2517" s="2" t="s">
        <v>41</v>
      </c>
      <c r="E2517" s="2" t="s">
        <v>44</v>
      </c>
      <c r="F2517" s="2" t="s">
        <v>34</v>
      </c>
      <c r="G2517" s="4">
        <v>43533.18638888889</v>
      </c>
      <c r="H2517" s="4">
        <v>43537.18638888889</v>
      </c>
      <c r="I2517" s="4">
        <v>43537.18638888889</v>
      </c>
      <c r="J2517" s="2">
        <v>33.0</v>
      </c>
      <c r="K2517" s="2">
        <v>107.0</v>
      </c>
      <c r="L2517" s="2" t="str">
        <f t="shared" si="1"/>
        <v>Kolkata</v>
      </c>
      <c r="M2517" s="2" t="str">
        <f t="shared" si="2"/>
        <v>Delhi-Kolkata</v>
      </c>
      <c r="N2517" s="2" t="str">
        <f t="shared" si="7"/>
        <v>Outstation</v>
      </c>
      <c r="O2517" s="2" t="str">
        <f t="shared" si="3"/>
        <v>FastWheels</v>
      </c>
      <c r="P2517" s="2">
        <f t="shared" si="4"/>
        <v>0</v>
      </c>
      <c r="Q2517" s="2">
        <f t="shared" si="5"/>
        <v>4</v>
      </c>
      <c r="R2517" s="2">
        <f t="shared" si="6"/>
        <v>140</v>
      </c>
    </row>
    <row r="2518" ht="14.25" customHeight="1">
      <c r="A2518" s="2">
        <v>399718.0</v>
      </c>
      <c r="B2518" s="2" t="s">
        <v>39</v>
      </c>
      <c r="C2518" s="2" t="s">
        <v>45</v>
      </c>
      <c r="D2518" s="2" t="s">
        <v>32</v>
      </c>
      <c r="E2518" s="2" t="s">
        <v>38</v>
      </c>
      <c r="F2518" s="2" t="s">
        <v>34</v>
      </c>
      <c r="G2518" s="4">
        <v>43533.18699074074</v>
      </c>
      <c r="H2518" s="4">
        <v>43539.18699074074</v>
      </c>
      <c r="I2518" s="4">
        <v>43540.18699074074</v>
      </c>
      <c r="J2518" s="2">
        <v>25.0</v>
      </c>
      <c r="K2518" s="2">
        <v>125.0</v>
      </c>
      <c r="L2518" s="2" t="str">
        <f t="shared" si="1"/>
        <v>Chennai</v>
      </c>
      <c r="M2518" s="2" t="str">
        <f t="shared" si="2"/>
        <v>Bangalore-Chennai</v>
      </c>
      <c r="N2518" s="2" t="str">
        <f t="shared" si="7"/>
        <v>Outstation</v>
      </c>
      <c r="O2518" s="2" t="str">
        <f t="shared" si="3"/>
        <v>Ship2Home</v>
      </c>
      <c r="P2518" s="2">
        <f t="shared" si="4"/>
        <v>-1</v>
      </c>
      <c r="Q2518" s="2">
        <f t="shared" si="5"/>
        <v>6</v>
      </c>
      <c r="R2518" s="2">
        <f t="shared" si="6"/>
        <v>150</v>
      </c>
    </row>
    <row r="2519" ht="14.25" customHeight="1">
      <c r="A2519" s="2">
        <v>336063.0</v>
      </c>
      <c r="B2519" s="2" t="s">
        <v>36</v>
      </c>
      <c r="C2519" s="2" t="s">
        <v>40</v>
      </c>
      <c r="D2519" s="2" t="s">
        <v>41</v>
      </c>
      <c r="E2519" s="2" t="s">
        <v>33</v>
      </c>
      <c r="F2519" s="2" t="s">
        <v>34</v>
      </c>
      <c r="G2519" s="4">
        <v>43533.188622685186</v>
      </c>
      <c r="H2519" s="4">
        <v>43538.188622685186</v>
      </c>
      <c r="I2519" s="4">
        <v>43537.188622685186</v>
      </c>
      <c r="J2519" s="2">
        <v>33.0</v>
      </c>
      <c r="K2519" s="2">
        <v>113.0</v>
      </c>
      <c r="L2519" s="2" t="str">
        <f t="shared" si="1"/>
        <v>Kolkata</v>
      </c>
      <c r="M2519" s="2" t="str">
        <f t="shared" si="2"/>
        <v>Delhi-Kolkata</v>
      </c>
      <c r="N2519" s="2" t="str">
        <f t="shared" si="7"/>
        <v>Outstation</v>
      </c>
      <c r="O2519" s="2" t="str">
        <f t="shared" si="3"/>
        <v>Ship2Home</v>
      </c>
      <c r="P2519" s="2">
        <f t="shared" si="4"/>
        <v>1</v>
      </c>
      <c r="Q2519" s="2">
        <f t="shared" si="5"/>
        <v>5</v>
      </c>
      <c r="R2519" s="2">
        <f t="shared" si="6"/>
        <v>146</v>
      </c>
    </row>
    <row r="2520" ht="14.25" customHeight="1">
      <c r="A2520" s="2">
        <v>319481.0</v>
      </c>
      <c r="B2520" s="2" t="s">
        <v>46</v>
      </c>
      <c r="C2520" s="2" t="s">
        <v>43</v>
      </c>
      <c r="D2520" s="2" t="s">
        <v>32</v>
      </c>
      <c r="E2520" s="2" t="s">
        <v>33</v>
      </c>
      <c r="F2520" s="2" t="s">
        <v>34</v>
      </c>
      <c r="G2520" s="4">
        <v>43533.19269675926</v>
      </c>
      <c r="H2520" s="4">
        <v>43539.19269675926</v>
      </c>
      <c r="I2520" s="4">
        <v>43539.19269675926</v>
      </c>
      <c r="J2520" s="2">
        <v>0.0</v>
      </c>
      <c r="K2520" s="2">
        <v>129.0</v>
      </c>
      <c r="L2520" s="2" t="str">
        <f t="shared" si="1"/>
        <v>Bangalore</v>
      </c>
      <c r="M2520" s="2" t="str">
        <f t="shared" si="2"/>
        <v>Bangalore-Bangalore</v>
      </c>
      <c r="N2520" s="2" t="str">
        <f t="shared" si="7"/>
        <v>Local</v>
      </c>
      <c r="O2520" s="2" t="str">
        <f t="shared" si="3"/>
        <v>Ship2Home</v>
      </c>
      <c r="P2520" s="2">
        <f t="shared" si="4"/>
        <v>0</v>
      </c>
      <c r="Q2520" s="2">
        <f t="shared" si="5"/>
        <v>6</v>
      </c>
      <c r="R2520" s="2">
        <f t="shared" si="6"/>
        <v>129</v>
      </c>
    </row>
    <row r="2521" ht="14.25" customHeight="1">
      <c r="A2521" s="2">
        <v>758322.0</v>
      </c>
      <c r="B2521" s="2" t="s">
        <v>30</v>
      </c>
      <c r="C2521" s="2" t="s">
        <v>37</v>
      </c>
      <c r="D2521" s="2" t="s">
        <v>41</v>
      </c>
      <c r="E2521" s="2" t="s">
        <v>38</v>
      </c>
      <c r="F2521" s="2" t="s">
        <v>34</v>
      </c>
      <c r="G2521" s="4">
        <v>43533.19605324074</v>
      </c>
      <c r="H2521" s="4">
        <v>43537.19605324074</v>
      </c>
      <c r="I2521" s="4">
        <v>43539.19605324074</v>
      </c>
      <c r="J2521" s="2">
        <v>49.0</v>
      </c>
      <c r="K2521" s="2">
        <v>114.0</v>
      </c>
      <c r="L2521" s="2" t="str">
        <f t="shared" si="1"/>
        <v>Mumbai</v>
      </c>
      <c r="M2521" s="2" t="str">
        <f t="shared" si="2"/>
        <v>Delhi-Mumbai</v>
      </c>
      <c r="N2521" s="2" t="str">
        <f t="shared" si="7"/>
        <v>Outstation</v>
      </c>
      <c r="O2521" s="2" t="str">
        <f t="shared" si="3"/>
        <v>Ship2Home</v>
      </c>
      <c r="P2521" s="2">
        <f t="shared" si="4"/>
        <v>-2</v>
      </c>
      <c r="Q2521" s="2">
        <f t="shared" si="5"/>
        <v>4</v>
      </c>
      <c r="R2521" s="2">
        <f t="shared" si="6"/>
        <v>163</v>
      </c>
    </row>
    <row r="2522" ht="14.25" customHeight="1">
      <c r="A2522" s="2">
        <v>173769.0</v>
      </c>
      <c r="B2522" s="2" t="s">
        <v>39</v>
      </c>
      <c r="C2522" s="2" t="s">
        <v>40</v>
      </c>
      <c r="D2522" s="2" t="s">
        <v>41</v>
      </c>
      <c r="E2522" s="2" t="s">
        <v>33</v>
      </c>
      <c r="F2522" s="2" t="s">
        <v>34</v>
      </c>
      <c r="G2522" s="4">
        <v>43533.197743055556</v>
      </c>
      <c r="H2522" s="4">
        <v>43539.197743055556</v>
      </c>
      <c r="I2522" s="4">
        <v>43539.197743055556</v>
      </c>
      <c r="J2522" s="2">
        <v>40.0</v>
      </c>
      <c r="K2522" s="2">
        <v>110.0</v>
      </c>
      <c r="L2522" s="2" t="str">
        <f t="shared" si="1"/>
        <v>Kolkata</v>
      </c>
      <c r="M2522" s="2" t="str">
        <f t="shared" si="2"/>
        <v>Delhi-Kolkata</v>
      </c>
      <c r="N2522" s="2" t="str">
        <f t="shared" si="7"/>
        <v>Outstation</v>
      </c>
      <c r="O2522" s="2" t="str">
        <f t="shared" si="3"/>
        <v>Ship2Home</v>
      </c>
      <c r="P2522" s="2">
        <f t="shared" si="4"/>
        <v>0</v>
      </c>
      <c r="Q2522" s="2">
        <f t="shared" si="5"/>
        <v>6</v>
      </c>
      <c r="R2522" s="2">
        <f t="shared" si="6"/>
        <v>150</v>
      </c>
    </row>
    <row r="2523" ht="14.25" customHeight="1">
      <c r="A2523" s="2">
        <v>186519.0</v>
      </c>
      <c r="B2523" s="2" t="s">
        <v>36</v>
      </c>
      <c r="C2523" s="2" t="s">
        <v>31</v>
      </c>
      <c r="D2523" s="2" t="s">
        <v>32</v>
      </c>
      <c r="E2523" s="2" t="s">
        <v>33</v>
      </c>
      <c r="F2523" s="2" t="s">
        <v>34</v>
      </c>
      <c r="G2523" s="4">
        <v>43533.202256944445</v>
      </c>
      <c r="H2523" s="4">
        <v>43537.202256944445</v>
      </c>
      <c r="I2523" s="4">
        <v>43538.202256944445</v>
      </c>
      <c r="J2523" s="2">
        <v>35.0</v>
      </c>
      <c r="K2523" s="2">
        <v>127.0</v>
      </c>
      <c r="L2523" s="2" t="str">
        <f t="shared" si="1"/>
        <v>Delhi</v>
      </c>
      <c r="M2523" s="2" t="str">
        <f t="shared" si="2"/>
        <v>Bangalore-Delhi</v>
      </c>
      <c r="N2523" s="2" t="str">
        <f t="shared" si="7"/>
        <v>Outstation</v>
      </c>
      <c r="O2523" s="2" t="str">
        <f t="shared" si="3"/>
        <v>Ship2Home</v>
      </c>
      <c r="P2523" s="2">
        <f t="shared" si="4"/>
        <v>-1</v>
      </c>
      <c r="Q2523" s="2">
        <f t="shared" si="5"/>
        <v>4</v>
      </c>
      <c r="R2523" s="2">
        <f t="shared" si="6"/>
        <v>162</v>
      </c>
    </row>
    <row r="2524" ht="14.25" customHeight="1">
      <c r="A2524" s="2">
        <v>721238.0</v>
      </c>
      <c r="B2524" s="2" t="s">
        <v>48</v>
      </c>
      <c r="C2524" s="2" t="s">
        <v>37</v>
      </c>
      <c r="D2524" s="2" t="s">
        <v>41</v>
      </c>
      <c r="E2524" s="2" t="s">
        <v>38</v>
      </c>
      <c r="F2524" s="2" t="s">
        <v>34</v>
      </c>
      <c r="G2524" s="4">
        <v>43533.2040625</v>
      </c>
      <c r="H2524" s="4">
        <v>43537.2040625</v>
      </c>
      <c r="I2524" s="4">
        <v>43537.2040625</v>
      </c>
      <c r="J2524" s="2">
        <v>47.0</v>
      </c>
      <c r="K2524" s="2">
        <v>113.0</v>
      </c>
      <c r="L2524" s="2" t="str">
        <f t="shared" si="1"/>
        <v>Mumbai</v>
      </c>
      <c r="M2524" s="2" t="str">
        <f t="shared" si="2"/>
        <v>Delhi-Mumbai</v>
      </c>
      <c r="N2524" s="2" t="str">
        <f t="shared" si="7"/>
        <v>Outstation</v>
      </c>
      <c r="O2524" s="2" t="str">
        <f t="shared" si="3"/>
        <v>Ship2Home</v>
      </c>
      <c r="P2524" s="2">
        <f t="shared" si="4"/>
        <v>0</v>
      </c>
      <c r="Q2524" s="2">
        <f t="shared" si="5"/>
        <v>4</v>
      </c>
      <c r="R2524" s="2">
        <f t="shared" si="6"/>
        <v>160</v>
      </c>
    </row>
    <row r="2525" ht="14.25" customHeight="1">
      <c r="A2525" s="2">
        <v>365173.0</v>
      </c>
      <c r="B2525" s="2" t="s">
        <v>36</v>
      </c>
      <c r="C2525" s="2" t="s">
        <v>31</v>
      </c>
      <c r="D2525" s="2" t="s">
        <v>41</v>
      </c>
      <c r="E2525" s="2" t="s">
        <v>33</v>
      </c>
      <c r="F2525" s="2" t="s">
        <v>34</v>
      </c>
      <c r="G2525" s="4">
        <v>43533.20741898148</v>
      </c>
      <c r="H2525" s="4">
        <v>43536.20741898148</v>
      </c>
      <c r="I2525" s="4">
        <v>43537.20741898148</v>
      </c>
      <c r="J2525" s="2">
        <v>0.0</v>
      </c>
      <c r="K2525" s="2">
        <v>127.0</v>
      </c>
      <c r="L2525" s="2" t="str">
        <f t="shared" si="1"/>
        <v>Delhi</v>
      </c>
      <c r="M2525" s="2" t="str">
        <f t="shared" si="2"/>
        <v>Delhi-Delhi</v>
      </c>
      <c r="N2525" s="2" t="str">
        <f t="shared" si="7"/>
        <v>Local</v>
      </c>
      <c r="O2525" s="2" t="str">
        <f t="shared" si="3"/>
        <v>Ship2Home</v>
      </c>
      <c r="P2525" s="2">
        <f t="shared" si="4"/>
        <v>-1</v>
      </c>
      <c r="Q2525" s="2">
        <f t="shared" si="5"/>
        <v>3</v>
      </c>
      <c r="R2525" s="2">
        <f t="shared" si="6"/>
        <v>127</v>
      </c>
    </row>
    <row r="2526" ht="14.25" customHeight="1">
      <c r="A2526" s="2">
        <v>550988.0</v>
      </c>
      <c r="B2526" s="2" t="s">
        <v>30</v>
      </c>
      <c r="C2526" s="2" t="s">
        <v>43</v>
      </c>
      <c r="D2526" s="2" t="s">
        <v>32</v>
      </c>
      <c r="E2526" s="2" t="s">
        <v>44</v>
      </c>
      <c r="F2526" s="2" t="s">
        <v>34</v>
      </c>
      <c r="G2526" s="4">
        <v>43533.208125</v>
      </c>
      <c r="H2526" s="4">
        <v>43538.208125</v>
      </c>
      <c r="I2526" s="4">
        <v>43539.208125</v>
      </c>
      <c r="J2526" s="2">
        <v>0.0</v>
      </c>
      <c r="K2526" s="2">
        <v>124.0</v>
      </c>
      <c r="L2526" s="2" t="str">
        <f t="shared" si="1"/>
        <v>Bangalore</v>
      </c>
      <c r="M2526" s="2" t="str">
        <f t="shared" si="2"/>
        <v>Bangalore-Bangalore</v>
      </c>
      <c r="N2526" s="2" t="str">
        <f t="shared" si="7"/>
        <v>Local</v>
      </c>
      <c r="O2526" s="2" t="str">
        <f t="shared" si="3"/>
        <v>FastWheels</v>
      </c>
      <c r="P2526" s="2">
        <f t="shared" si="4"/>
        <v>-1</v>
      </c>
      <c r="Q2526" s="2">
        <f t="shared" si="5"/>
        <v>5</v>
      </c>
      <c r="R2526" s="2">
        <f t="shared" si="6"/>
        <v>124</v>
      </c>
    </row>
    <row r="2527" ht="14.25" customHeight="1">
      <c r="A2527" s="2">
        <v>385095.0</v>
      </c>
      <c r="B2527" s="2" t="s">
        <v>39</v>
      </c>
      <c r="C2527" s="2" t="s">
        <v>37</v>
      </c>
      <c r="D2527" s="2" t="s">
        <v>32</v>
      </c>
      <c r="E2527" s="2" t="s">
        <v>33</v>
      </c>
      <c r="F2527" s="2" t="s">
        <v>34</v>
      </c>
      <c r="G2527" s="4">
        <v>43533.2096875</v>
      </c>
      <c r="H2527" s="4">
        <v>43537.2096875</v>
      </c>
      <c r="I2527" s="4">
        <v>43536.2096875</v>
      </c>
      <c r="J2527" s="2">
        <v>35.0</v>
      </c>
      <c r="K2527" s="2">
        <v>108.0</v>
      </c>
      <c r="L2527" s="2" t="str">
        <f t="shared" si="1"/>
        <v>Mumbai</v>
      </c>
      <c r="M2527" s="2" t="str">
        <f t="shared" si="2"/>
        <v>Bangalore-Mumbai</v>
      </c>
      <c r="N2527" s="2" t="str">
        <f t="shared" si="7"/>
        <v>Outstation</v>
      </c>
      <c r="O2527" s="2" t="str">
        <f t="shared" si="3"/>
        <v>Ship2Home</v>
      </c>
      <c r="P2527" s="2">
        <f t="shared" si="4"/>
        <v>1</v>
      </c>
      <c r="Q2527" s="2">
        <f t="shared" si="5"/>
        <v>4</v>
      </c>
      <c r="R2527" s="2">
        <f t="shared" si="6"/>
        <v>143</v>
      </c>
    </row>
    <row r="2528" ht="14.25" customHeight="1">
      <c r="A2528" s="2">
        <v>987614.0</v>
      </c>
      <c r="B2528" s="2" t="s">
        <v>47</v>
      </c>
      <c r="C2528" s="2" t="s">
        <v>37</v>
      </c>
      <c r="D2528" s="2" t="s">
        <v>32</v>
      </c>
      <c r="E2528" s="2" t="s">
        <v>38</v>
      </c>
      <c r="F2528" s="2" t="s">
        <v>34</v>
      </c>
      <c r="G2528" s="4">
        <v>43533.209861111114</v>
      </c>
      <c r="H2528" s="4">
        <v>43536.209861111114</v>
      </c>
      <c r="I2528" s="4">
        <v>43536.209861111114</v>
      </c>
      <c r="J2528" s="2">
        <v>33.0</v>
      </c>
      <c r="K2528" s="2">
        <v>114.0</v>
      </c>
      <c r="L2528" s="2" t="str">
        <f t="shared" si="1"/>
        <v>Mumbai</v>
      </c>
      <c r="M2528" s="2" t="str">
        <f t="shared" si="2"/>
        <v>Bangalore-Mumbai</v>
      </c>
      <c r="N2528" s="2" t="str">
        <f t="shared" si="7"/>
        <v>Outstation</v>
      </c>
      <c r="O2528" s="2" t="str">
        <f t="shared" si="3"/>
        <v>Ship2Home</v>
      </c>
      <c r="P2528" s="2">
        <f t="shared" si="4"/>
        <v>0</v>
      </c>
      <c r="Q2528" s="2">
        <f t="shared" si="5"/>
        <v>3</v>
      </c>
      <c r="R2528" s="2">
        <f t="shared" si="6"/>
        <v>147</v>
      </c>
    </row>
    <row r="2529" ht="14.25" customHeight="1">
      <c r="A2529" s="2">
        <v>745959.0</v>
      </c>
      <c r="B2529" s="2" t="s">
        <v>48</v>
      </c>
      <c r="C2529" s="2" t="s">
        <v>37</v>
      </c>
      <c r="D2529" s="2" t="s">
        <v>41</v>
      </c>
      <c r="E2529" s="2" t="s">
        <v>44</v>
      </c>
      <c r="F2529" s="2" t="s">
        <v>34</v>
      </c>
      <c r="G2529" s="4">
        <v>43533.21310185185</v>
      </c>
      <c r="H2529" s="4">
        <v>43538.21310185185</v>
      </c>
      <c r="I2529" s="4">
        <v>43540.21310185185</v>
      </c>
      <c r="J2529" s="2">
        <v>78.0</v>
      </c>
      <c r="K2529" s="2">
        <v>89.0</v>
      </c>
      <c r="L2529" s="2" t="str">
        <f t="shared" si="1"/>
        <v>Mumbai</v>
      </c>
      <c r="M2529" s="2" t="str">
        <f t="shared" si="2"/>
        <v>Delhi-Mumbai</v>
      </c>
      <c r="N2529" s="2" t="str">
        <f t="shared" si="7"/>
        <v>Outstation</v>
      </c>
      <c r="O2529" s="2" t="str">
        <f t="shared" si="3"/>
        <v>FastWheels</v>
      </c>
      <c r="P2529" s="2">
        <f t="shared" si="4"/>
        <v>-2</v>
      </c>
      <c r="Q2529" s="2">
        <f t="shared" si="5"/>
        <v>5</v>
      </c>
      <c r="R2529" s="2">
        <f t="shared" si="6"/>
        <v>167</v>
      </c>
    </row>
    <row r="2530" ht="14.25" customHeight="1">
      <c r="A2530" s="2">
        <v>124873.0</v>
      </c>
      <c r="B2530" s="2" t="s">
        <v>30</v>
      </c>
      <c r="C2530" s="2" t="s">
        <v>37</v>
      </c>
      <c r="D2530" s="2" t="s">
        <v>41</v>
      </c>
      <c r="E2530" s="2" t="s">
        <v>33</v>
      </c>
      <c r="F2530" s="2" t="s">
        <v>34</v>
      </c>
      <c r="G2530" s="4">
        <v>43533.213784722226</v>
      </c>
      <c r="H2530" s="4">
        <v>43538.213784722226</v>
      </c>
      <c r="I2530" s="4">
        <v>43536.213784722226</v>
      </c>
      <c r="J2530" s="2">
        <v>25.0</v>
      </c>
      <c r="K2530" s="2">
        <v>113.0</v>
      </c>
      <c r="L2530" s="2" t="str">
        <f t="shared" si="1"/>
        <v>Mumbai</v>
      </c>
      <c r="M2530" s="2" t="str">
        <f t="shared" si="2"/>
        <v>Delhi-Mumbai</v>
      </c>
      <c r="N2530" s="2" t="str">
        <f t="shared" si="7"/>
        <v>Outstation</v>
      </c>
      <c r="O2530" s="2" t="str">
        <f t="shared" si="3"/>
        <v>Ship2Home</v>
      </c>
      <c r="P2530" s="2">
        <f t="shared" si="4"/>
        <v>2</v>
      </c>
      <c r="Q2530" s="2">
        <f t="shared" si="5"/>
        <v>5</v>
      </c>
      <c r="R2530" s="2">
        <f t="shared" si="6"/>
        <v>138</v>
      </c>
    </row>
    <row r="2531" ht="14.25" customHeight="1">
      <c r="A2531" s="2">
        <v>277932.0</v>
      </c>
      <c r="B2531" s="2" t="s">
        <v>36</v>
      </c>
      <c r="C2531" s="2" t="s">
        <v>40</v>
      </c>
      <c r="D2531" s="2" t="s">
        <v>41</v>
      </c>
      <c r="E2531" s="2" t="s">
        <v>44</v>
      </c>
      <c r="F2531" s="2" t="s">
        <v>34</v>
      </c>
      <c r="G2531" s="4">
        <v>43533.21527777778</v>
      </c>
      <c r="H2531" s="4">
        <v>43536.21527777778</v>
      </c>
      <c r="I2531" s="4">
        <v>43539.21527777778</v>
      </c>
      <c r="J2531" s="2">
        <v>39.0</v>
      </c>
      <c r="K2531" s="2">
        <v>105.0</v>
      </c>
      <c r="L2531" s="2" t="str">
        <f t="shared" si="1"/>
        <v>Kolkata</v>
      </c>
      <c r="M2531" s="2" t="str">
        <f t="shared" si="2"/>
        <v>Delhi-Kolkata</v>
      </c>
      <c r="N2531" s="2" t="str">
        <f t="shared" si="7"/>
        <v>Outstation</v>
      </c>
      <c r="O2531" s="2" t="str">
        <f t="shared" si="3"/>
        <v>FastWheels</v>
      </c>
      <c r="P2531" s="2">
        <f t="shared" si="4"/>
        <v>-3</v>
      </c>
      <c r="Q2531" s="2">
        <f t="shared" si="5"/>
        <v>3</v>
      </c>
      <c r="R2531" s="2">
        <f t="shared" si="6"/>
        <v>144</v>
      </c>
    </row>
    <row r="2532" ht="14.25" customHeight="1">
      <c r="A2532" s="2">
        <v>202497.0</v>
      </c>
      <c r="B2532" s="2" t="s">
        <v>36</v>
      </c>
      <c r="C2532" s="2" t="s">
        <v>31</v>
      </c>
      <c r="D2532" s="2" t="s">
        <v>41</v>
      </c>
      <c r="E2532" s="2" t="s">
        <v>33</v>
      </c>
      <c r="F2532" s="2" t="s">
        <v>34</v>
      </c>
      <c r="G2532" s="4">
        <v>43533.21534722222</v>
      </c>
      <c r="H2532" s="4">
        <v>43539.21534722222</v>
      </c>
      <c r="I2532" s="4">
        <v>43538.21534722222</v>
      </c>
      <c r="J2532" s="2">
        <v>0.0</v>
      </c>
      <c r="K2532" s="2">
        <v>125.0</v>
      </c>
      <c r="L2532" s="2" t="str">
        <f t="shared" si="1"/>
        <v>Delhi</v>
      </c>
      <c r="M2532" s="2" t="str">
        <f t="shared" si="2"/>
        <v>Delhi-Delhi</v>
      </c>
      <c r="N2532" s="2" t="str">
        <f t="shared" si="7"/>
        <v>Local</v>
      </c>
      <c r="O2532" s="2" t="str">
        <f t="shared" si="3"/>
        <v>Ship2Home</v>
      </c>
      <c r="P2532" s="2">
        <f t="shared" si="4"/>
        <v>1</v>
      </c>
      <c r="Q2532" s="2">
        <f t="shared" si="5"/>
        <v>6</v>
      </c>
      <c r="R2532" s="2">
        <f t="shared" si="6"/>
        <v>125</v>
      </c>
    </row>
    <row r="2533" ht="14.25" customHeight="1">
      <c r="A2533" s="2">
        <v>504928.0</v>
      </c>
      <c r="B2533" s="2" t="s">
        <v>47</v>
      </c>
      <c r="C2533" s="2" t="s">
        <v>43</v>
      </c>
      <c r="D2533" s="2" t="s">
        <v>41</v>
      </c>
      <c r="E2533" s="2" t="s">
        <v>44</v>
      </c>
      <c r="F2533" s="2" t="s">
        <v>34</v>
      </c>
      <c r="G2533" s="4">
        <v>43533.21655092593</v>
      </c>
      <c r="H2533" s="4">
        <v>43535.21655092593</v>
      </c>
      <c r="I2533" s="4">
        <v>43537.21655092593</v>
      </c>
      <c r="J2533" s="2">
        <v>69.0</v>
      </c>
      <c r="K2533" s="2">
        <v>101.0</v>
      </c>
      <c r="L2533" s="2" t="str">
        <f t="shared" si="1"/>
        <v>Bangalore</v>
      </c>
      <c r="M2533" s="2" t="str">
        <f t="shared" si="2"/>
        <v>Delhi-Bangalore</v>
      </c>
      <c r="N2533" s="2" t="str">
        <f t="shared" si="7"/>
        <v>Outstation</v>
      </c>
      <c r="O2533" s="2" t="str">
        <f t="shared" si="3"/>
        <v>FastWheels</v>
      </c>
      <c r="P2533" s="2">
        <f t="shared" si="4"/>
        <v>-2</v>
      </c>
      <c r="Q2533" s="2">
        <f t="shared" si="5"/>
        <v>2</v>
      </c>
      <c r="R2533" s="2">
        <f t="shared" si="6"/>
        <v>170</v>
      </c>
    </row>
    <row r="2534" ht="14.25" customHeight="1">
      <c r="A2534" s="2">
        <v>476963.0</v>
      </c>
      <c r="B2534" s="2" t="s">
        <v>48</v>
      </c>
      <c r="C2534" s="2" t="s">
        <v>43</v>
      </c>
      <c r="D2534" s="2" t="s">
        <v>41</v>
      </c>
      <c r="E2534" s="2" t="s">
        <v>33</v>
      </c>
      <c r="F2534" s="2" t="s">
        <v>34</v>
      </c>
      <c r="G2534" s="4">
        <v>43533.22133101852</v>
      </c>
      <c r="H2534" s="4">
        <v>43539.22133101852</v>
      </c>
      <c r="I2534" s="4">
        <v>43540.22133101852</v>
      </c>
      <c r="J2534" s="2">
        <v>29.0</v>
      </c>
      <c r="K2534" s="2">
        <v>125.0</v>
      </c>
      <c r="L2534" s="2" t="str">
        <f t="shared" si="1"/>
        <v>Bangalore</v>
      </c>
      <c r="M2534" s="2" t="str">
        <f t="shared" si="2"/>
        <v>Delhi-Bangalore</v>
      </c>
      <c r="N2534" s="2" t="str">
        <f t="shared" si="7"/>
        <v>Outstation</v>
      </c>
      <c r="O2534" s="2" t="str">
        <f t="shared" si="3"/>
        <v>Ship2Home</v>
      </c>
      <c r="P2534" s="2">
        <f t="shared" si="4"/>
        <v>-1</v>
      </c>
      <c r="Q2534" s="2">
        <f t="shared" si="5"/>
        <v>6</v>
      </c>
      <c r="R2534" s="2">
        <f t="shared" si="6"/>
        <v>154</v>
      </c>
    </row>
    <row r="2535" ht="14.25" customHeight="1">
      <c r="A2535" s="2">
        <v>774764.0</v>
      </c>
      <c r="B2535" s="2" t="s">
        <v>48</v>
      </c>
      <c r="C2535" s="2" t="s">
        <v>37</v>
      </c>
      <c r="D2535" s="2" t="s">
        <v>41</v>
      </c>
      <c r="E2535" s="2" t="s">
        <v>44</v>
      </c>
      <c r="F2535" s="2" t="s">
        <v>34</v>
      </c>
      <c r="G2535" s="4">
        <v>43533.22592592592</v>
      </c>
      <c r="H2535" s="4">
        <v>43535.22592592592</v>
      </c>
      <c r="I2535" s="4">
        <v>43540.22592592592</v>
      </c>
      <c r="J2535" s="2">
        <v>40.0</v>
      </c>
      <c r="K2535" s="2">
        <v>106.0</v>
      </c>
      <c r="L2535" s="2" t="str">
        <f t="shared" si="1"/>
        <v>Mumbai</v>
      </c>
      <c r="M2535" s="2" t="str">
        <f t="shared" si="2"/>
        <v>Delhi-Mumbai</v>
      </c>
      <c r="N2535" s="2" t="str">
        <f t="shared" si="7"/>
        <v>Outstation</v>
      </c>
      <c r="O2535" s="2" t="str">
        <f t="shared" si="3"/>
        <v>FastWheels</v>
      </c>
      <c r="P2535" s="2">
        <f t="shared" si="4"/>
        <v>-5</v>
      </c>
      <c r="Q2535" s="2">
        <f t="shared" si="5"/>
        <v>2</v>
      </c>
      <c r="R2535" s="2">
        <f t="shared" si="6"/>
        <v>146</v>
      </c>
    </row>
    <row r="2536" ht="14.25" customHeight="1">
      <c r="A2536" s="2">
        <v>650994.0</v>
      </c>
      <c r="B2536" s="2" t="s">
        <v>42</v>
      </c>
      <c r="C2536" s="2" t="s">
        <v>37</v>
      </c>
      <c r="D2536" s="2" t="s">
        <v>41</v>
      </c>
      <c r="E2536" s="2" t="s">
        <v>38</v>
      </c>
      <c r="F2536" s="2" t="s">
        <v>34</v>
      </c>
      <c r="G2536" s="4">
        <v>43533.228310185186</v>
      </c>
      <c r="H2536" s="4">
        <v>43539.228310185186</v>
      </c>
      <c r="I2536" s="4">
        <v>43537.228310185186</v>
      </c>
      <c r="J2536" s="2">
        <v>28.0</v>
      </c>
      <c r="K2536" s="2">
        <v>113.0</v>
      </c>
      <c r="L2536" s="2" t="str">
        <f t="shared" si="1"/>
        <v>Mumbai</v>
      </c>
      <c r="M2536" s="2" t="str">
        <f t="shared" si="2"/>
        <v>Delhi-Mumbai</v>
      </c>
      <c r="N2536" s="2" t="str">
        <f t="shared" si="7"/>
        <v>Outstation</v>
      </c>
      <c r="O2536" s="2" t="str">
        <f t="shared" si="3"/>
        <v>Ship2Home</v>
      </c>
      <c r="P2536" s="2">
        <f t="shared" si="4"/>
        <v>2</v>
      </c>
      <c r="Q2536" s="2">
        <f t="shared" si="5"/>
        <v>6</v>
      </c>
      <c r="R2536" s="2">
        <f t="shared" si="6"/>
        <v>141</v>
      </c>
    </row>
    <row r="2537" ht="14.25" customHeight="1">
      <c r="A2537" s="2">
        <v>13723.0</v>
      </c>
      <c r="B2537" s="2" t="s">
        <v>36</v>
      </c>
      <c r="C2537" s="2" t="s">
        <v>37</v>
      </c>
      <c r="D2537" s="2" t="s">
        <v>41</v>
      </c>
      <c r="E2537" s="2" t="s">
        <v>33</v>
      </c>
      <c r="F2537" s="2" t="s">
        <v>34</v>
      </c>
      <c r="G2537" s="4">
        <v>43533.231412037036</v>
      </c>
      <c r="H2537" s="4">
        <v>43537.231412037036</v>
      </c>
      <c r="I2537" s="4">
        <v>43536.231412037036</v>
      </c>
      <c r="J2537" s="2">
        <v>48.0</v>
      </c>
      <c r="K2537" s="2">
        <v>115.0</v>
      </c>
      <c r="L2537" s="2" t="str">
        <f t="shared" si="1"/>
        <v>Mumbai</v>
      </c>
      <c r="M2537" s="2" t="str">
        <f t="shared" si="2"/>
        <v>Delhi-Mumbai</v>
      </c>
      <c r="N2537" s="2" t="str">
        <f t="shared" si="7"/>
        <v>Outstation</v>
      </c>
      <c r="O2537" s="2" t="str">
        <f t="shared" si="3"/>
        <v>Ship2Home</v>
      </c>
      <c r="P2537" s="2">
        <f t="shared" si="4"/>
        <v>1</v>
      </c>
      <c r="Q2537" s="2">
        <f t="shared" si="5"/>
        <v>4</v>
      </c>
      <c r="R2537" s="2">
        <f t="shared" si="6"/>
        <v>163</v>
      </c>
    </row>
    <row r="2538" ht="14.25" customHeight="1">
      <c r="A2538" s="2">
        <v>717753.0</v>
      </c>
      <c r="B2538" s="2" t="s">
        <v>39</v>
      </c>
      <c r="C2538" s="2" t="s">
        <v>40</v>
      </c>
      <c r="D2538" s="2" t="s">
        <v>32</v>
      </c>
      <c r="E2538" s="2" t="s">
        <v>33</v>
      </c>
      <c r="F2538" s="2" t="s">
        <v>34</v>
      </c>
      <c r="G2538" s="4">
        <v>43533.236296296294</v>
      </c>
      <c r="H2538" s="4">
        <v>43535.236296296294</v>
      </c>
      <c r="I2538" s="4">
        <v>43537.236296296294</v>
      </c>
      <c r="J2538" s="2">
        <v>31.0</v>
      </c>
      <c r="K2538" s="2">
        <v>111.0</v>
      </c>
      <c r="L2538" s="2" t="str">
        <f t="shared" si="1"/>
        <v>Kolkata</v>
      </c>
      <c r="M2538" s="2" t="str">
        <f t="shared" si="2"/>
        <v>Bangalore-Kolkata</v>
      </c>
      <c r="N2538" s="2" t="str">
        <f t="shared" si="7"/>
        <v>Outstation</v>
      </c>
      <c r="O2538" s="2" t="str">
        <f t="shared" si="3"/>
        <v>Ship2Home</v>
      </c>
      <c r="P2538" s="2">
        <f t="shared" si="4"/>
        <v>-2</v>
      </c>
      <c r="Q2538" s="2">
        <f t="shared" si="5"/>
        <v>2</v>
      </c>
      <c r="R2538" s="2">
        <f t="shared" si="6"/>
        <v>142</v>
      </c>
    </row>
    <row r="2539" ht="14.25" customHeight="1">
      <c r="A2539" s="2">
        <v>548222.0</v>
      </c>
      <c r="B2539" s="2" t="s">
        <v>39</v>
      </c>
      <c r="C2539" s="2" t="s">
        <v>37</v>
      </c>
      <c r="D2539" s="2" t="s">
        <v>41</v>
      </c>
      <c r="E2539" s="2" t="s">
        <v>38</v>
      </c>
      <c r="F2539" s="2" t="s">
        <v>34</v>
      </c>
      <c r="G2539" s="4">
        <v>43533.25368055556</v>
      </c>
      <c r="H2539" s="4">
        <v>43540.25368055556</v>
      </c>
      <c r="I2539" s="4">
        <v>43538.25368055556</v>
      </c>
      <c r="J2539" s="2">
        <v>40.0</v>
      </c>
      <c r="K2539" s="2">
        <v>112.0</v>
      </c>
      <c r="L2539" s="2" t="str">
        <f t="shared" si="1"/>
        <v>Mumbai</v>
      </c>
      <c r="M2539" s="2" t="str">
        <f t="shared" si="2"/>
        <v>Delhi-Mumbai</v>
      </c>
      <c r="N2539" s="2" t="str">
        <f t="shared" si="7"/>
        <v>Outstation</v>
      </c>
      <c r="O2539" s="2" t="str">
        <f t="shared" si="3"/>
        <v>Ship2Home</v>
      </c>
      <c r="P2539" s="2">
        <f t="shared" si="4"/>
        <v>2</v>
      </c>
      <c r="Q2539" s="2">
        <f t="shared" si="5"/>
        <v>7</v>
      </c>
      <c r="R2539" s="2">
        <f t="shared" si="6"/>
        <v>152</v>
      </c>
    </row>
    <row r="2540" ht="14.25" customHeight="1">
      <c r="A2540" s="2">
        <v>478624.0</v>
      </c>
      <c r="B2540" s="2" t="s">
        <v>36</v>
      </c>
      <c r="C2540" s="2" t="s">
        <v>43</v>
      </c>
      <c r="D2540" s="2" t="s">
        <v>32</v>
      </c>
      <c r="E2540" s="2" t="s">
        <v>44</v>
      </c>
      <c r="F2540" s="2" t="s">
        <v>34</v>
      </c>
      <c r="G2540" s="4">
        <v>43533.25575231481</v>
      </c>
      <c r="H2540" s="4">
        <v>43533.25575231481</v>
      </c>
      <c r="I2540" s="4">
        <v>43537.25575231481</v>
      </c>
      <c r="J2540" s="2">
        <v>0.0</v>
      </c>
      <c r="K2540" s="2">
        <v>130.0</v>
      </c>
      <c r="L2540" s="2" t="str">
        <f t="shared" si="1"/>
        <v>Bangalore</v>
      </c>
      <c r="M2540" s="2" t="str">
        <f t="shared" si="2"/>
        <v>Bangalore-Bangalore</v>
      </c>
      <c r="N2540" s="2" t="str">
        <f t="shared" si="7"/>
        <v>Local</v>
      </c>
      <c r="O2540" s="2" t="str">
        <f t="shared" si="3"/>
        <v>FastWheels</v>
      </c>
      <c r="P2540" s="2">
        <f t="shared" si="4"/>
        <v>-4</v>
      </c>
      <c r="Q2540" s="2">
        <f t="shared" si="5"/>
        <v>0</v>
      </c>
      <c r="R2540" s="2">
        <f t="shared" si="6"/>
        <v>130</v>
      </c>
    </row>
    <row r="2541" ht="14.25" customHeight="1">
      <c r="A2541" s="2">
        <v>794355.0</v>
      </c>
      <c r="B2541" s="2" t="s">
        <v>49</v>
      </c>
      <c r="C2541" s="2" t="s">
        <v>45</v>
      </c>
      <c r="D2541" s="2" t="s">
        <v>41</v>
      </c>
      <c r="E2541" s="2" t="s">
        <v>33</v>
      </c>
      <c r="F2541" s="2" t="s">
        <v>34</v>
      </c>
      <c r="G2541" s="4">
        <v>43533.259351851855</v>
      </c>
      <c r="H2541" s="4">
        <v>43538.259351851855</v>
      </c>
      <c r="I2541" s="4">
        <v>43540.259351851855</v>
      </c>
      <c r="J2541" s="2">
        <v>47.0</v>
      </c>
      <c r="K2541" s="2">
        <v>130.0</v>
      </c>
      <c r="L2541" s="2" t="str">
        <f t="shared" si="1"/>
        <v>Chennai</v>
      </c>
      <c r="M2541" s="2" t="str">
        <f t="shared" si="2"/>
        <v>Delhi-Chennai</v>
      </c>
      <c r="N2541" s="2" t="str">
        <f t="shared" si="7"/>
        <v>Outstation</v>
      </c>
      <c r="O2541" s="2" t="str">
        <f t="shared" si="3"/>
        <v>Ship2Home</v>
      </c>
      <c r="P2541" s="2">
        <f t="shared" si="4"/>
        <v>-2</v>
      </c>
      <c r="Q2541" s="2">
        <f t="shared" si="5"/>
        <v>5</v>
      </c>
      <c r="R2541" s="2">
        <f t="shared" si="6"/>
        <v>177</v>
      </c>
    </row>
    <row r="2542" ht="14.25" customHeight="1">
      <c r="A2542" s="2">
        <v>147335.0</v>
      </c>
      <c r="B2542" s="2" t="s">
        <v>48</v>
      </c>
      <c r="C2542" s="2" t="s">
        <v>45</v>
      </c>
      <c r="D2542" s="2" t="s">
        <v>41</v>
      </c>
      <c r="E2542" s="2" t="s">
        <v>33</v>
      </c>
      <c r="F2542" s="2" t="s">
        <v>34</v>
      </c>
      <c r="G2542" s="4">
        <v>43533.260300925926</v>
      </c>
      <c r="H2542" s="4">
        <v>43535.260300925926</v>
      </c>
      <c r="I2542" s="4">
        <v>43538.260300925926</v>
      </c>
      <c r="J2542" s="2">
        <v>41.0</v>
      </c>
      <c r="K2542" s="2">
        <v>126.0</v>
      </c>
      <c r="L2542" s="2" t="str">
        <f t="shared" si="1"/>
        <v>Chennai</v>
      </c>
      <c r="M2542" s="2" t="str">
        <f t="shared" si="2"/>
        <v>Delhi-Chennai</v>
      </c>
      <c r="N2542" s="2" t="str">
        <f t="shared" si="7"/>
        <v>Outstation</v>
      </c>
      <c r="O2542" s="2" t="str">
        <f t="shared" si="3"/>
        <v>Ship2Home</v>
      </c>
      <c r="P2542" s="2">
        <f t="shared" si="4"/>
        <v>-3</v>
      </c>
      <c r="Q2542" s="2">
        <f t="shared" si="5"/>
        <v>2</v>
      </c>
      <c r="R2542" s="2">
        <f t="shared" si="6"/>
        <v>167</v>
      </c>
    </row>
    <row r="2543" ht="14.25" customHeight="1">
      <c r="A2543" s="2">
        <v>122920.0</v>
      </c>
      <c r="B2543" s="2" t="s">
        <v>36</v>
      </c>
      <c r="C2543" s="2" t="s">
        <v>37</v>
      </c>
      <c r="D2543" s="2" t="s">
        <v>32</v>
      </c>
      <c r="E2543" s="2" t="s">
        <v>44</v>
      </c>
      <c r="F2543" s="2" t="s">
        <v>34</v>
      </c>
      <c r="G2543" s="4">
        <v>43533.26055555556</v>
      </c>
      <c r="H2543" s="4">
        <v>43539.26055555556</v>
      </c>
      <c r="I2543" s="4">
        <v>43537.26055555556</v>
      </c>
      <c r="J2543" s="2">
        <v>33.0</v>
      </c>
      <c r="K2543" s="2">
        <v>112.0</v>
      </c>
      <c r="L2543" s="2" t="str">
        <f t="shared" si="1"/>
        <v>Mumbai</v>
      </c>
      <c r="M2543" s="2" t="str">
        <f t="shared" si="2"/>
        <v>Bangalore-Mumbai</v>
      </c>
      <c r="N2543" s="2" t="str">
        <f t="shared" si="7"/>
        <v>Outstation</v>
      </c>
      <c r="O2543" s="2" t="str">
        <f t="shared" si="3"/>
        <v>FastWheels</v>
      </c>
      <c r="P2543" s="2">
        <f t="shared" si="4"/>
        <v>2</v>
      </c>
      <c r="Q2543" s="2">
        <f t="shared" si="5"/>
        <v>6</v>
      </c>
      <c r="R2543" s="2">
        <f t="shared" si="6"/>
        <v>145</v>
      </c>
    </row>
    <row r="2544" ht="14.25" customHeight="1">
      <c r="A2544" s="2">
        <v>284039.0</v>
      </c>
      <c r="B2544" s="2" t="s">
        <v>39</v>
      </c>
      <c r="C2544" s="2" t="s">
        <v>40</v>
      </c>
      <c r="D2544" s="2" t="s">
        <v>32</v>
      </c>
      <c r="E2544" s="2" t="s">
        <v>33</v>
      </c>
      <c r="F2544" s="2" t="s">
        <v>34</v>
      </c>
      <c r="G2544" s="4">
        <v>43533.262395833335</v>
      </c>
      <c r="H2544" s="4">
        <v>43535.262395833335</v>
      </c>
      <c r="I2544" s="4">
        <v>43536.262395833335</v>
      </c>
      <c r="J2544" s="2">
        <v>35.0</v>
      </c>
      <c r="K2544" s="2">
        <v>114.0</v>
      </c>
      <c r="L2544" s="2" t="str">
        <f t="shared" si="1"/>
        <v>Kolkata</v>
      </c>
      <c r="M2544" s="2" t="str">
        <f t="shared" si="2"/>
        <v>Bangalore-Kolkata</v>
      </c>
      <c r="N2544" s="2" t="str">
        <f t="shared" si="7"/>
        <v>Outstation</v>
      </c>
      <c r="O2544" s="2" t="str">
        <f t="shared" si="3"/>
        <v>Ship2Home</v>
      </c>
      <c r="P2544" s="2">
        <f t="shared" si="4"/>
        <v>-1</v>
      </c>
      <c r="Q2544" s="2">
        <f t="shared" si="5"/>
        <v>2</v>
      </c>
      <c r="R2544" s="2">
        <f t="shared" si="6"/>
        <v>149</v>
      </c>
    </row>
    <row r="2545" ht="14.25" customHeight="1">
      <c r="A2545" s="2">
        <v>81040.0</v>
      </c>
      <c r="B2545" s="2" t="s">
        <v>36</v>
      </c>
      <c r="C2545" s="2" t="s">
        <v>31</v>
      </c>
      <c r="D2545" s="2" t="s">
        <v>32</v>
      </c>
      <c r="E2545" s="2" t="s">
        <v>44</v>
      </c>
      <c r="F2545" s="2" t="s">
        <v>34</v>
      </c>
      <c r="G2545" s="4">
        <v>43533.26758101852</v>
      </c>
      <c r="H2545" s="4">
        <v>43536.26758101852</v>
      </c>
      <c r="I2545" s="4">
        <v>43540.26758101852</v>
      </c>
      <c r="J2545" s="2">
        <v>67.0</v>
      </c>
      <c r="K2545" s="2">
        <v>105.0</v>
      </c>
      <c r="L2545" s="2" t="str">
        <f t="shared" si="1"/>
        <v>Delhi</v>
      </c>
      <c r="M2545" s="2" t="str">
        <f t="shared" si="2"/>
        <v>Bangalore-Delhi</v>
      </c>
      <c r="N2545" s="2" t="str">
        <f t="shared" si="7"/>
        <v>Outstation</v>
      </c>
      <c r="O2545" s="2" t="str">
        <f t="shared" si="3"/>
        <v>FastWheels</v>
      </c>
      <c r="P2545" s="2">
        <f t="shared" si="4"/>
        <v>-4</v>
      </c>
      <c r="Q2545" s="2">
        <f t="shared" si="5"/>
        <v>3</v>
      </c>
      <c r="R2545" s="2">
        <f t="shared" si="6"/>
        <v>172</v>
      </c>
    </row>
    <row r="2546" ht="14.25" customHeight="1">
      <c r="A2546" s="2">
        <v>589857.0</v>
      </c>
      <c r="B2546" s="2" t="s">
        <v>49</v>
      </c>
      <c r="C2546" s="2" t="s">
        <v>37</v>
      </c>
      <c r="D2546" s="2" t="s">
        <v>41</v>
      </c>
      <c r="E2546" s="2" t="s">
        <v>44</v>
      </c>
      <c r="F2546" s="2" t="s">
        <v>34</v>
      </c>
      <c r="G2546" s="4">
        <v>43533.26855324074</v>
      </c>
      <c r="H2546" s="4">
        <v>43536.26855324074</v>
      </c>
      <c r="I2546" s="4">
        <v>43538.26855324074</v>
      </c>
      <c r="J2546" s="2">
        <v>83.0</v>
      </c>
      <c r="K2546" s="2">
        <v>86.0</v>
      </c>
      <c r="L2546" s="2" t="str">
        <f t="shared" si="1"/>
        <v>Mumbai</v>
      </c>
      <c r="M2546" s="2" t="str">
        <f t="shared" si="2"/>
        <v>Delhi-Mumbai</v>
      </c>
      <c r="N2546" s="2" t="str">
        <f t="shared" si="7"/>
        <v>Outstation</v>
      </c>
      <c r="O2546" s="2" t="str">
        <f t="shared" si="3"/>
        <v>FastWheels</v>
      </c>
      <c r="P2546" s="2">
        <f t="shared" si="4"/>
        <v>-2</v>
      </c>
      <c r="Q2546" s="2">
        <f t="shared" si="5"/>
        <v>3</v>
      </c>
      <c r="R2546" s="2">
        <f t="shared" si="6"/>
        <v>169</v>
      </c>
    </row>
    <row r="2547" ht="14.25" customHeight="1">
      <c r="A2547" s="2">
        <v>765223.0</v>
      </c>
      <c r="B2547" s="2" t="s">
        <v>30</v>
      </c>
      <c r="C2547" s="2" t="s">
        <v>31</v>
      </c>
      <c r="D2547" s="2" t="s">
        <v>41</v>
      </c>
      <c r="E2547" s="2" t="s">
        <v>33</v>
      </c>
      <c r="F2547" s="2" t="s">
        <v>34</v>
      </c>
      <c r="G2547" s="4">
        <v>43533.268796296295</v>
      </c>
      <c r="H2547" s="4">
        <v>43539.268796296295</v>
      </c>
      <c r="I2547" s="4">
        <v>43536.268796296295</v>
      </c>
      <c r="J2547" s="2">
        <v>0.0</v>
      </c>
      <c r="K2547" s="2">
        <v>121.0</v>
      </c>
      <c r="L2547" s="2" t="str">
        <f t="shared" si="1"/>
        <v>Delhi</v>
      </c>
      <c r="M2547" s="2" t="str">
        <f t="shared" si="2"/>
        <v>Delhi-Delhi</v>
      </c>
      <c r="N2547" s="2" t="str">
        <f t="shared" si="7"/>
        <v>Local</v>
      </c>
      <c r="O2547" s="2" t="str">
        <f t="shared" si="3"/>
        <v>Ship2Home</v>
      </c>
      <c r="P2547" s="2">
        <f t="shared" si="4"/>
        <v>3</v>
      </c>
      <c r="Q2547" s="2">
        <f t="shared" si="5"/>
        <v>6</v>
      </c>
      <c r="R2547" s="2">
        <f t="shared" si="6"/>
        <v>121</v>
      </c>
    </row>
    <row r="2548" ht="14.25" customHeight="1">
      <c r="A2548" s="2">
        <v>365934.0</v>
      </c>
      <c r="B2548" s="2" t="s">
        <v>39</v>
      </c>
      <c r="C2548" s="2" t="s">
        <v>45</v>
      </c>
      <c r="D2548" s="2" t="s">
        <v>41</v>
      </c>
      <c r="E2548" s="2" t="s">
        <v>44</v>
      </c>
      <c r="F2548" s="2" t="s">
        <v>34</v>
      </c>
      <c r="G2548" s="4">
        <v>43533.271319444444</v>
      </c>
      <c r="H2548" s="4">
        <v>43543.271319444444</v>
      </c>
      <c r="I2548" s="4">
        <v>43537.271319444444</v>
      </c>
      <c r="J2548" s="2">
        <v>62.0</v>
      </c>
      <c r="K2548" s="2">
        <v>103.0</v>
      </c>
      <c r="L2548" s="2" t="str">
        <f t="shared" si="1"/>
        <v>Chennai</v>
      </c>
      <c r="M2548" s="2" t="str">
        <f t="shared" si="2"/>
        <v>Delhi-Chennai</v>
      </c>
      <c r="N2548" s="2" t="str">
        <f t="shared" si="7"/>
        <v>Outstation</v>
      </c>
      <c r="O2548" s="2" t="str">
        <f t="shared" si="3"/>
        <v>FastWheels</v>
      </c>
      <c r="P2548" s="2">
        <f t="shared" si="4"/>
        <v>6</v>
      </c>
      <c r="Q2548" s="2">
        <f t="shared" si="5"/>
        <v>10</v>
      </c>
      <c r="R2548" s="2">
        <f t="shared" si="6"/>
        <v>165</v>
      </c>
    </row>
    <row r="2549" ht="14.25" customHeight="1">
      <c r="A2549" s="2">
        <v>269017.0</v>
      </c>
      <c r="B2549" s="2" t="s">
        <v>36</v>
      </c>
      <c r="C2549" s="2" t="s">
        <v>37</v>
      </c>
      <c r="D2549" s="2" t="s">
        <v>41</v>
      </c>
      <c r="E2549" s="2" t="s">
        <v>33</v>
      </c>
      <c r="F2549" s="2" t="s">
        <v>34</v>
      </c>
      <c r="G2549" s="4">
        <v>43533.27292824074</v>
      </c>
      <c r="H2549" s="4">
        <v>43540.27292824074</v>
      </c>
      <c r="I2549" s="4">
        <v>43539.27292824074</v>
      </c>
      <c r="J2549" s="2">
        <v>47.0</v>
      </c>
      <c r="K2549" s="2">
        <v>110.0</v>
      </c>
      <c r="L2549" s="2" t="str">
        <f t="shared" si="1"/>
        <v>Mumbai</v>
      </c>
      <c r="M2549" s="2" t="str">
        <f t="shared" si="2"/>
        <v>Delhi-Mumbai</v>
      </c>
      <c r="N2549" s="2" t="str">
        <f t="shared" si="7"/>
        <v>Outstation</v>
      </c>
      <c r="O2549" s="2" t="str">
        <f t="shared" si="3"/>
        <v>Ship2Home</v>
      </c>
      <c r="P2549" s="2">
        <f t="shared" si="4"/>
        <v>1</v>
      </c>
      <c r="Q2549" s="2">
        <f t="shared" si="5"/>
        <v>7</v>
      </c>
      <c r="R2549" s="2">
        <f t="shared" si="6"/>
        <v>157</v>
      </c>
    </row>
    <row r="2550" ht="14.25" customHeight="1">
      <c r="A2550" s="2">
        <v>322106.0</v>
      </c>
      <c r="B2550" s="2" t="s">
        <v>39</v>
      </c>
      <c r="C2550" s="2" t="s">
        <v>45</v>
      </c>
      <c r="D2550" s="2" t="s">
        <v>41</v>
      </c>
      <c r="E2550" s="2" t="s">
        <v>44</v>
      </c>
      <c r="F2550" s="2" t="s">
        <v>34</v>
      </c>
      <c r="G2550" s="4">
        <v>43533.274988425925</v>
      </c>
      <c r="H2550" s="4">
        <v>43544.274988425925</v>
      </c>
      <c r="I2550" s="4">
        <v>43539.274988425925</v>
      </c>
      <c r="J2550" s="2">
        <v>79.0</v>
      </c>
      <c r="K2550" s="2">
        <v>106.0</v>
      </c>
      <c r="L2550" s="2" t="str">
        <f t="shared" si="1"/>
        <v>Chennai</v>
      </c>
      <c r="M2550" s="2" t="str">
        <f t="shared" si="2"/>
        <v>Delhi-Chennai</v>
      </c>
      <c r="N2550" s="2" t="str">
        <f t="shared" si="7"/>
        <v>Outstation</v>
      </c>
      <c r="O2550" s="2" t="str">
        <f t="shared" si="3"/>
        <v>FastWheels</v>
      </c>
      <c r="P2550" s="2">
        <f t="shared" si="4"/>
        <v>5</v>
      </c>
      <c r="Q2550" s="2">
        <f t="shared" si="5"/>
        <v>11</v>
      </c>
      <c r="R2550" s="2">
        <f t="shared" si="6"/>
        <v>185</v>
      </c>
    </row>
    <row r="2551" ht="14.25" customHeight="1">
      <c r="A2551" s="2">
        <v>310806.0</v>
      </c>
      <c r="B2551" s="2" t="s">
        <v>36</v>
      </c>
      <c r="C2551" s="2" t="s">
        <v>45</v>
      </c>
      <c r="D2551" s="2" t="s">
        <v>32</v>
      </c>
      <c r="E2551" s="2" t="s">
        <v>44</v>
      </c>
      <c r="F2551" s="2" t="s">
        <v>34</v>
      </c>
      <c r="G2551" s="4">
        <v>43533.28135416667</v>
      </c>
      <c r="H2551" s="4">
        <v>43540.28135416667</v>
      </c>
      <c r="I2551" s="4">
        <v>43539.28135416667</v>
      </c>
      <c r="J2551" s="2">
        <v>63.0</v>
      </c>
      <c r="K2551" s="2">
        <v>107.0</v>
      </c>
      <c r="L2551" s="2" t="str">
        <f t="shared" si="1"/>
        <v>Chennai</v>
      </c>
      <c r="M2551" s="2" t="str">
        <f t="shared" si="2"/>
        <v>Bangalore-Chennai</v>
      </c>
      <c r="N2551" s="2" t="str">
        <f t="shared" si="7"/>
        <v>Outstation</v>
      </c>
      <c r="O2551" s="2" t="str">
        <f t="shared" si="3"/>
        <v>FastWheels</v>
      </c>
      <c r="P2551" s="2">
        <f t="shared" si="4"/>
        <v>1</v>
      </c>
      <c r="Q2551" s="2">
        <f t="shared" si="5"/>
        <v>7</v>
      </c>
      <c r="R2551" s="2">
        <f t="shared" si="6"/>
        <v>170</v>
      </c>
    </row>
    <row r="2552" ht="14.25" customHeight="1">
      <c r="A2552" s="2">
        <v>126178.0</v>
      </c>
      <c r="B2552" s="2" t="s">
        <v>36</v>
      </c>
      <c r="C2552" s="2" t="s">
        <v>37</v>
      </c>
      <c r="D2552" s="2" t="s">
        <v>32</v>
      </c>
      <c r="E2552" s="2" t="s">
        <v>44</v>
      </c>
      <c r="F2552" s="2" t="s">
        <v>34</v>
      </c>
      <c r="G2552" s="4">
        <v>43533.28440972222</v>
      </c>
      <c r="H2552" s="4">
        <v>43535.28440972222</v>
      </c>
      <c r="I2552" s="4">
        <v>43539.28440972222</v>
      </c>
      <c r="J2552" s="2">
        <v>82.0</v>
      </c>
      <c r="K2552" s="2">
        <v>93.0</v>
      </c>
      <c r="L2552" s="2" t="str">
        <f t="shared" si="1"/>
        <v>Mumbai</v>
      </c>
      <c r="M2552" s="2" t="str">
        <f t="shared" si="2"/>
        <v>Bangalore-Mumbai</v>
      </c>
      <c r="N2552" s="2" t="str">
        <f t="shared" si="7"/>
        <v>Outstation</v>
      </c>
      <c r="O2552" s="2" t="str">
        <f t="shared" si="3"/>
        <v>FastWheels</v>
      </c>
      <c r="P2552" s="2">
        <f t="shared" si="4"/>
        <v>-4</v>
      </c>
      <c r="Q2552" s="2">
        <f t="shared" si="5"/>
        <v>2</v>
      </c>
      <c r="R2552" s="2">
        <f t="shared" si="6"/>
        <v>175</v>
      </c>
    </row>
    <row r="2553" ht="14.25" customHeight="1">
      <c r="A2553" s="2">
        <v>595070.0</v>
      </c>
      <c r="B2553" s="2" t="s">
        <v>39</v>
      </c>
      <c r="C2553" s="2" t="s">
        <v>45</v>
      </c>
      <c r="D2553" s="2" t="s">
        <v>41</v>
      </c>
      <c r="E2553" s="2" t="s">
        <v>38</v>
      </c>
      <c r="F2553" s="2" t="s">
        <v>34</v>
      </c>
      <c r="G2553" s="4">
        <v>43533.287094907406</v>
      </c>
      <c r="H2553" s="4">
        <v>43538.287094907406</v>
      </c>
      <c r="I2553" s="4">
        <v>43536.287094907406</v>
      </c>
      <c r="J2553" s="2">
        <v>39.0</v>
      </c>
      <c r="K2553" s="2">
        <v>128.0</v>
      </c>
      <c r="L2553" s="2" t="str">
        <f t="shared" si="1"/>
        <v>Chennai</v>
      </c>
      <c r="M2553" s="2" t="str">
        <f t="shared" si="2"/>
        <v>Delhi-Chennai</v>
      </c>
      <c r="N2553" s="2" t="str">
        <f t="shared" si="7"/>
        <v>Outstation</v>
      </c>
      <c r="O2553" s="2" t="str">
        <f t="shared" si="3"/>
        <v>Ship2Home</v>
      </c>
      <c r="P2553" s="2">
        <f t="shared" si="4"/>
        <v>2</v>
      </c>
      <c r="Q2553" s="2">
        <f t="shared" si="5"/>
        <v>5</v>
      </c>
      <c r="R2553" s="2">
        <f t="shared" si="6"/>
        <v>167</v>
      </c>
    </row>
    <row r="2554" ht="14.25" customHeight="1">
      <c r="A2554" s="2">
        <v>174434.0</v>
      </c>
      <c r="B2554" s="2" t="s">
        <v>36</v>
      </c>
      <c r="C2554" s="2" t="s">
        <v>40</v>
      </c>
      <c r="D2554" s="2" t="s">
        <v>41</v>
      </c>
      <c r="E2554" s="2" t="s">
        <v>38</v>
      </c>
      <c r="F2554" s="2" t="s">
        <v>34</v>
      </c>
      <c r="G2554" s="4">
        <v>43533.28965277778</v>
      </c>
      <c r="H2554" s="4">
        <v>43540.28965277778</v>
      </c>
      <c r="I2554" s="4">
        <v>43536.28965277778</v>
      </c>
      <c r="J2554" s="2">
        <v>26.0</v>
      </c>
      <c r="K2554" s="2">
        <v>111.0</v>
      </c>
      <c r="L2554" s="2" t="str">
        <f t="shared" si="1"/>
        <v>Kolkata</v>
      </c>
      <c r="M2554" s="2" t="str">
        <f t="shared" si="2"/>
        <v>Delhi-Kolkata</v>
      </c>
      <c r="N2554" s="2" t="str">
        <f t="shared" si="7"/>
        <v>Outstation</v>
      </c>
      <c r="O2554" s="2" t="str">
        <f t="shared" si="3"/>
        <v>Ship2Home</v>
      </c>
      <c r="P2554" s="2">
        <f t="shared" si="4"/>
        <v>4</v>
      </c>
      <c r="Q2554" s="2">
        <f t="shared" si="5"/>
        <v>7</v>
      </c>
      <c r="R2554" s="2">
        <f t="shared" si="6"/>
        <v>137</v>
      </c>
    </row>
    <row r="2555" ht="14.25" customHeight="1">
      <c r="A2555" s="2">
        <v>926119.0</v>
      </c>
      <c r="B2555" s="2" t="s">
        <v>36</v>
      </c>
      <c r="C2555" s="2" t="s">
        <v>43</v>
      </c>
      <c r="D2555" s="2" t="s">
        <v>41</v>
      </c>
      <c r="E2555" s="2" t="s">
        <v>44</v>
      </c>
      <c r="F2555" s="2" t="s">
        <v>34</v>
      </c>
      <c r="G2555" s="4">
        <v>43533.29137731482</v>
      </c>
      <c r="H2555" s="4">
        <v>43535.29137731482</v>
      </c>
      <c r="I2555" s="4">
        <v>43538.29137731482</v>
      </c>
      <c r="J2555" s="2">
        <v>79.0</v>
      </c>
      <c r="K2555" s="2">
        <v>102.0</v>
      </c>
      <c r="L2555" s="2" t="str">
        <f t="shared" si="1"/>
        <v>Bangalore</v>
      </c>
      <c r="M2555" s="2" t="str">
        <f t="shared" si="2"/>
        <v>Delhi-Bangalore</v>
      </c>
      <c r="N2555" s="2" t="str">
        <f t="shared" si="7"/>
        <v>Outstation</v>
      </c>
      <c r="O2555" s="2" t="str">
        <f t="shared" si="3"/>
        <v>FastWheels</v>
      </c>
      <c r="P2555" s="2">
        <f t="shared" si="4"/>
        <v>-3</v>
      </c>
      <c r="Q2555" s="2">
        <f t="shared" si="5"/>
        <v>2</v>
      </c>
      <c r="R2555" s="2">
        <f t="shared" si="6"/>
        <v>181</v>
      </c>
    </row>
    <row r="2556" ht="14.25" customHeight="1">
      <c r="A2556" s="2">
        <v>903545.0</v>
      </c>
      <c r="B2556" s="2" t="s">
        <v>36</v>
      </c>
      <c r="C2556" s="2" t="s">
        <v>43</v>
      </c>
      <c r="D2556" s="2" t="s">
        <v>41</v>
      </c>
      <c r="E2556" s="2" t="s">
        <v>33</v>
      </c>
      <c r="F2556" s="2" t="s">
        <v>34</v>
      </c>
      <c r="G2556" s="4">
        <v>43533.29949074074</v>
      </c>
      <c r="H2556" s="4">
        <v>43537.29949074074</v>
      </c>
      <c r="I2556" s="4">
        <v>43538.29949074074</v>
      </c>
      <c r="J2556" s="2">
        <v>42.0</v>
      </c>
      <c r="K2556" s="2">
        <v>126.0</v>
      </c>
      <c r="L2556" s="2" t="str">
        <f t="shared" si="1"/>
        <v>Bangalore</v>
      </c>
      <c r="M2556" s="2" t="str">
        <f t="shared" si="2"/>
        <v>Delhi-Bangalore</v>
      </c>
      <c r="N2556" s="2" t="str">
        <f t="shared" si="7"/>
        <v>Outstation</v>
      </c>
      <c r="O2556" s="2" t="str">
        <f t="shared" si="3"/>
        <v>Ship2Home</v>
      </c>
      <c r="P2556" s="2">
        <f t="shared" si="4"/>
        <v>-1</v>
      </c>
      <c r="Q2556" s="2">
        <f t="shared" si="5"/>
        <v>4</v>
      </c>
      <c r="R2556" s="2">
        <f t="shared" si="6"/>
        <v>168</v>
      </c>
    </row>
    <row r="2557" ht="14.25" customHeight="1">
      <c r="A2557" s="2">
        <v>333124.0</v>
      </c>
      <c r="B2557" s="2" t="s">
        <v>48</v>
      </c>
      <c r="C2557" s="2" t="s">
        <v>45</v>
      </c>
      <c r="D2557" s="2" t="s">
        <v>41</v>
      </c>
      <c r="E2557" s="2" t="s">
        <v>44</v>
      </c>
      <c r="F2557" s="2" t="s">
        <v>34</v>
      </c>
      <c r="G2557" s="4">
        <v>43533.304456018515</v>
      </c>
      <c r="H2557" s="4">
        <v>43543.304456018515</v>
      </c>
      <c r="I2557" s="4">
        <v>43540.304456018515</v>
      </c>
      <c r="J2557" s="2">
        <v>80.0</v>
      </c>
      <c r="K2557" s="2">
        <v>106.0</v>
      </c>
      <c r="L2557" s="2" t="str">
        <f t="shared" si="1"/>
        <v>Chennai</v>
      </c>
      <c r="M2557" s="2" t="str">
        <f t="shared" si="2"/>
        <v>Delhi-Chennai</v>
      </c>
      <c r="N2557" s="2" t="str">
        <f t="shared" si="7"/>
        <v>Outstation</v>
      </c>
      <c r="O2557" s="2" t="str">
        <f t="shared" si="3"/>
        <v>FastWheels</v>
      </c>
      <c r="P2557" s="2">
        <f t="shared" si="4"/>
        <v>3</v>
      </c>
      <c r="Q2557" s="2">
        <f t="shared" si="5"/>
        <v>10</v>
      </c>
      <c r="R2557" s="2">
        <f t="shared" si="6"/>
        <v>186</v>
      </c>
    </row>
    <row r="2558" ht="14.25" customHeight="1">
      <c r="A2558" s="2">
        <v>470578.0</v>
      </c>
      <c r="B2558" s="2" t="s">
        <v>36</v>
      </c>
      <c r="C2558" s="2" t="s">
        <v>45</v>
      </c>
      <c r="D2558" s="2" t="s">
        <v>41</v>
      </c>
      <c r="E2558" s="2" t="s">
        <v>44</v>
      </c>
      <c r="F2558" s="2" t="s">
        <v>34</v>
      </c>
      <c r="G2558" s="4">
        <v>43533.305763888886</v>
      </c>
      <c r="H2558" s="4">
        <v>43539.305763888886</v>
      </c>
      <c r="I2558" s="4">
        <v>43539.305763888886</v>
      </c>
      <c r="J2558" s="2">
        <v>61.0</v>
      </c>
      <c r="K2558" s="2">
        <v>105.0</v>
      </c>
      <c r="L2558" s="2" t="str">
        <f t="shared" si="1"/>
        <v>Chennai</v>
      </c>
      <c r="M2558" s="2" t="str">
        <f t="shared" si="2"/>
        <v>Delhi-Chennai</v>
      </c>
      <c r="N2558" s="2" t="str">
        <f t="shared" si="7"/>
        <v>Outstation</v>
      </c>
      <c r="O2558" s="2" t="str">
        <f t="shared" si="3"/>
        <v>FastWheels</v>
      </c>
      <c r="P2558" s="2">
        <f t="shared" si="4"/>
        <v>0</v>
      </c>
      <c r="Q2558" s="2">
        <f t="shared" si="5"/>
        <v>6</v>
      </c>
      <c r="R2558" s="2">
        <f t="shared" si="6"/>
        <v>166</v>
      </c>
    </row>
    <row r="2559" ht="14.25" customHeight="1">
      <c r="A2559" s="2">
        <v>777306.0</v>
      </c>
      <c r="B2559" s="2" t="s">
        <v>39</v>
      </c>
      <c r="C2559" s="2" t="s">
        <v>40</v>
      </c>
      <c r="D2559" s="2" t="s">
        <v>41</v>
      </c>
      <c r="E2559" s="2" t="s">
        <v>44</v>
      </c>
      <c r="F2559" s="2" t="s">
        <v>34</v>
      </c>
      <c r="G2559" s="4">
        <v>43533.30866898148</v>
      </c>
      <c r="H2559" s="4">
        <v>43540.30866898148</v>
      </c>
      <c r="I2559" s="4">
        <v>43537.30866898148</v>
      </c>
      <c r="J2559" s="2">
        <v>82.0</v>
      </c>
      <c r="K2559" s="2">
        <v>90.0</v>
      </c>
      <c r="L2559" s="2" t="str">
        <f t="shared" si="1"/>
        <v>Kolkata</v>
      </c>
      <c r="M2559" s="2" t="str">
        <f t="shared" si="2"/>
        <v>Delhi-Kolkata</v>
      </c>
      <c r="N2559" s="2" t="str">
        <f t="shared" si="7"/>
        <v>Outstation</v>
      </c>
      <c r="O2559" s="2" t="str">
        <f t="shared" si="3"/>
        <v>FastWheels</v>
      </c>
      <c r="P2559" s="2">
        <f t="shared" si="4"/>
        <v>3</v>
      </c>
      <c r="Q2559" s="2">
        <f t="shared" si="5"/>
        <v>7</v>
      </c>
      <c r="R2559" s="2">
        <f t="shared" si="6"/>
        <v>172</v>
      </c>
    </row>
    <row r="2560" ht="14.25" customHeight="1">
      <c r="A2560" s="2">
        <v>398630.0</v>
      </c>
      <c r="B2560" s="2" t="s">
        <v>30</v>
      </c>
      <c r="C2560" s="2" t="s">
        <v>43</v>
      </c>
      <c r="D2560" s="2" t="s">
        <v>41</v>
      </c>
      <c r="E2560" s="2" t="s">
        <v>38</v>
      </c>
      <c r="F2560" s="2" t="s">
        <v>34</v>
      </c>
      <c r="G2560" s="4">
        <v>43533.317824074074</v>
      </c>
      <c r="H2560" s="4">
        <v>43541.317824074074</v>
      </c>
      <c r="I2560" s="4">
        <v>43539.317824074074</v>
      </c>
      <c r="J2560" s="2">
        <v>41.0</v>
      </c>
      <c r="K2560" s="2">
        <v>129.0</v>
      </c>
      <c r="L2560" s="2" t="str">
        <f t="shared" si="1"/>
        <v>Bangalore</v>
      </c>
      <c r="M2560" s="2" t="str">
        <f t="shared" si="2"/>
        <v>Delhi-Bangalore</v>
      </c>
      <c r="N2560" s="2" t="str">
        <f t="shared" si="7"/>
        <v>Outstation</v>
      </c>
      <c r="O2560" s="2" t="str">
        <f t="shared" si="3"/>
        <v>Ship2Home</v>
      </c>
      <c r="P2560" s="2">
        <f t="shared" si="4"/>
        <v>2</v>
      </c>
      <c r="Q2560" s="2">
        <f t="shared" si="5"/>
        <v>8</v>
      </c>
      <c r="R2560" s="2">
        <f t="shared" si="6"/>
        <v>170</v>
      </c>
    </row>
    <row r="2561" ht="14.25" customHeight="1">
      <c r="A2561" s="2">
        <v>345956.0</v>
      </c>
      <c r="B2561" s="2" t="s">
        <v>39</v>
      </c>
      <c r="C2561" s="2" t="s">
        <v>37</v>
      </c>
      <c r="D2561" s="2" t="s">
        <v>32</v>
      </c>
      <c r="E2561" s="2" t="s">
        <v>44</v>
      </c>
      <c r="F2561" s="2" t="s">
        <v>34</v>
      </c>
      <c r="G2561" s="4">
        <v>43533.31888888889</v>
      </c>
      <c r="H2561" s="4">
        <v>43535.31888888889</v>
      </c>
      <c r="I2561" s="4">
        <v>43538.31888888889</v>
      </c>
      <c r="J2561" s="2">
        <v>43.0</v>
      </c>
      <c r="K2561" s="2">
        <v>110.0</v>
      </c>
      <c r="L2561" s="2" t="str">
        <f t="shared" si="1"/>
        <v>Mumbai</v>
      </c>
      <c r="M2561" s="2" t="str">
        <f t="shared" si="2"/>
        <v>Bangalore-Mumbai</v>
      </c>
      <c r="N2561" s="2" t="str">
        <f t="shared" si="7"/>
        <v>Outstation</v>
      </c>
      <c r="O2561" s="2" t="str">
        <f t="shared" si="3"/>
        <v>FastWheels</v>
      </c>
      <c r="P2561" s="2">
        <f t="shared" si="4"/>
        <v>-3</v>
      </c>
      <c r="Q2561" s="2">
        <f t="shared" si="5"/>
        <v>2</v>
      </c>
      <c r="R2561" s="2">
        <f t="shared" si="6"/>
        <v>153</v>
      </c>
    </row>
    <row r="2562" ht="14.25" customHeight="1">
      <c r="A2562" s="2">
        <v>586487.0</v>
      </c>
      <c r="B2562" s="2" t="s">
        <v>47</v>
      </c>
      <c r="C2562" s="2" t="s">
        <v>40</v>
      </c>
      <c r="D2562" s="2" t="s">
        <v>41</v>
      </c>
      <c r="E2562" s="2" t="s">
        <v>33</v>
      </c>
      <c r="F2562" s="2" t="s">
        <v>34</v>
      </c>
      <c r="G2562" s="4">
        <v>43533.32278935185</v>
      </c>
      <c r="H2562" s="4">
        <v>43536.32278935185</v>
      </c>
      <c r="I2562" s="4">
        <v>43540.32278935185</v>
      </c>
      <c r="J2562" s="2">
        <v>43.0</v>
      </c>
      <c r="K2562" s="2">
        <v>112.0</v>
      </c>
      <c r="L2562" s="2" t="str">
        <f t="shared" si="1"/>
        <v>Kolkata</v>
      </c>
      <c r="M2562" s="2" t="str">
        <f t="shared" si="2"/>
        <v>Delhi-Kolkata</v>
      </c>
      <c r="N2562" s="2" t="str">
        <f t="shared" si="7"/>
        <v>Outstation</v>
      </c>
      <c r="O2562" s="2" t="str">
        <f t="shared" si="3"/>
        <v>Ship2Home</v>
      </c>
      <c r="P2562" s="2">
        <f t="shared" si="4"/>
        <v>-4</v>
      </c>
      <c r="Q2562" s="2">
        <f t="shared" si="5"/>
        <v>3</v>
      </c>
      <c r="R2562" s="2">
        <f t="shared" si="6"/>
        <v>155</v>
      </c>
    </row>
    <row r="2563" ht="14.25" customHeight="1">
      <c r="A2563" s="2">
        <v>23981.0</v>
      </c>
      <c r="B2563" s="2" t="s">
        <v>39</v>
      </c>
      <c r="C2563" s="2" t="s">
        <v>31</v>
      </c>
      <c r="D2563" s="2" t="s">
        <v>32</v>
      </c>
      <c r="E2563" s="2" t="s">
        <v>33</v>
      </c>
      <c r="F2563" s="2" t="s">
        <v>34</v>
      </c>
      <c r="G2563" s="4">
        <v>43533.32591435185</v>
      </c>
      <c r="H2563" s="4">
        <v>43538.32591435185</v>
      </c>
      <c r="I2563" s="4">
        <v>43537.32591435185</v>
      </c>
      <c r="J2563" s="2">
        <v>35.0</v>
      </c>
      <c r="K2563" s="2">
        <v>126.0</v>
      </c>
      <c r="L2563" s="2" t="str">
        <f t="shared" si="1"/>
        <v>Delhi</v>
      </c>
      <c r="M2563" s="2" t="str">
        <f t="shared" si="2"/>
        <v>Bangalore-Delhi</v>
      </c>
      <c r="N2563" s="2" t="str">
        <f t="shared" si="7"/>
        <v>Outstation</v>
      </c>
      <c r="O2563" s="2" t="str">
        <f t="shared" si="3"/>
        <v>Ship2Home</v>
      </c>
      <c r="P2563" s="2">
        <f t="shared" si="4"/>
        <v>1</v>
      </c>
      <c r="Q2563" s="2">
        <f t="shared" si="5"/>
        <v>5</v>
      </c>
      <c r="R2563" s="2">
        <f t="shared" si="6"/>
        <v>161</v>
      </c>
    </row>
    <row r="2564" ht="14.25" customHeight="1">
      <c r="A2564" s="2">
        <v>915480.0</v>
      </c>
      <c r="B2564" s="2" t="s">
        <v>42</v>
      </c>
      <c r="C2564" s="2" t="s">
        <v>31</v>
      </c>
      <c r="D2564" s="2" t="s">
        <v>32</v>
      </c>
      <c r="E2564" s="2" t="s">
        <v>44</v>
      </c>
      <c r="F2564" s="2" t="s">
        <v>34</v>
      </c>
      <c r="G2564" s="4">
        <v>43533.32648148148</v>
      </c>
      <c r="H2564" s="4">
        <v>43535.32648148148</v>
      </c>
      <c r="I2564" s="4">
        <v>43537.32648148148</v>
      </c>
      <c r="J2564" s="2">
        <v>36.0</v>
      </c>
      <c r="K2564" s="2">
        <v>123.0</v>
      </c>
      <c r="L2564" s="2" t="str">
        <f t="shared" si="1"/>
        <v>Delhi</v>
      </c>
      <c r="M2564" s="2" t="str">
        <f t="shared" si="2"/>
        <v>Bangalore-Delhi</v>
      </c>
      <c r="N2564" s="2" t="str">
        <f t="shared" si="7"/>
        <v>Outstation</v>
      </c>
      <c r="O2564" s="2" t="str">
        <f t="shared" si="3"/>
        <v>FastWheels</v>
      </c>
      <c r="P2564" s="2">
        <f t="shared" si="4"/>
        <v>-2</v>
      </c>
      <c r="Q2564" s="2">
        <f t="shared" si="5"/>
        <v>2</v>
      </c>
      <c r="R2564" s="2">
        <f t="shared" si="6"/>
        <v>159</v>
      </c>
    </row>
    <row r="2565" ht="14.25" customHeight="1">
      <c r="A2565" s="2">
        <v>424403.0</v>
      </c>
      <c r="B2565" s="2" t="s">
        <v>39</v>
      </c>
      <c r="C2565" s="2" t="s">
        <v>37</v>
      </c>
      <c r="D2565" s="2" t="s">
        <v>32</v>
      </c>
      <c r="E2565" s="2" t="s">
        <v>33</v>
      </c>
      <c r="F2565" s="2" t="s">
        <v>34</v>
      </c>
      <c r="G2565" s="4">
        <v>43533.3280787037</v>
      </c>
      <c r="H2565" s="4">
        <v>43541.3280787037</v>
      </c>
      <c r="I2565" s="4">
        <v>43536.3280787037</v>
      </c>
      <c r="J2565" s="2">
        <v>49.0</v>
      </c>
      <c r="K2565" s="2">
        <v>112.0</v>
      </c>
      <c r="L2565" s="2" t="str">
        <f t="shared" si="1"/>
        <v>Mumbai</v>
      </c>
      <c r="M2565" s="2" t="str">
        <f t="shared" si="2"/>
        <v>Bangalore-Mumbai</v>
      </c>
      <c r="N2565" s="2" t="str">
        <f t="shared" si="7"/>
        <v>Outstation</v>
      </c>
      <c r="O2565" s="2" t="str">
        <f t="shared" si="3"/>
        <v>Ship2Home</v>
      </c>
      <c r="P2565" s="2">
        <f t="shared" si="4"/>
        <v>5</v>
      </c>
      <c r="Q2565" s="2">
        <f t="shared" si="5"/>
        <v>8</v>
      </c>
      <c r="R2565" s="2">
        <f t="shared" si="6"/>
        <v>161</v>
      </c>
    </row>
    <row r="2566" ht="14.25" customHeight="1">
      <c r="A2566" s="2">
        <v>334762.0</v>
      </c>
      <c r="B2566" s="2" t="s">
        <v>39</v>
      </c>
      <c r="C2566" s="2" t="s">
        <v>37</v>
      </c>
      <c r="D2566" s="2" t="s">
        <v>32</v>
      </c>
      <c r="E2566" s="2" t="s">
        <v>44</v>
      </c>
      <c r="F2566" s="2" t="s">
        <v>34</v>
      </c>
      <c r="G2566" s="4">
        <v>43533.3302662037</v>
      </c>
      <c r="H2566" s="4">
        <v>43539.3302662037</v>
      </c>
      <c r="I2566" s="4">
        <v>43540.3302662037</v>
      </c>
      <c r="J2566" s="2">
        <v>78.0</v>
      </c>
      <c r="K2566" s="2">
        <v>94.0</v>
      </c>
      <c r="L2566" s="2" t="str">
        <f t="shared" si="1"/>
        <v>Mumbai</v>
      </c>
      <c r="M2566" s="2" t="str">
        <f t="shared" si="2"/>
        <v>Bangalore-Mumbai</v>
      </c>
      <c r="N2566" s="2" t="str">
        <f t="shared" si="7"/>
        <v>Outstation</v>
      </c>
      <c r="O2566" s="2" t="str">
        <f t="shared" si="3"/>
        <v>FastWheels</v>
      </c>
      <c r="P2566" s="2">
        <f t="shared" si="4"/>
        <v>-1</v>
      </c>
      <c r="Q2566" s="2">
        <f t="shared" si="5"/>
        <v>6</v>
      </c>
      <c r="R2566" s="2">
        <f t="shared" si="6"/>
        <v>172</v>
      </c>
    </row>
    <row r="2567" ht="14.25" customHeight="1">
      <c r="A2567" s="2">
        <v>36066.0</v>
      </c>
      <c r="B2567" s="2" t="s">
        <v>47</v>
      </c>
      <c r="C2567" s="2" t="s">
        <v>31</v>
      </c>
      <c r="D2567" s="2" t="s">
        <v>32</v>
      </c>
      <c r="E2567" s="2" t="s">
        <v>38</v>
      </c>
      <c r="F2567" s="2" t="s">
        <v>34</v>
      </c>
      <c r="G2567" s="4">
        <v>43533.33148148148</v>
      </c>
      <c r="H2567" s="4">
        <v>43537.33148148148</v>
      </c>
      <c r="I2567" s="4">
        <v>43539.33148148148</v>
      </c>
      <c r="J2567" s="2">
        <v>42.0</v>
      </c>
      <c r="K2567" s="2">
        <v>121.0</v>
      </c>
      <c r="L2567" s="2" t="str">
        <f t="shared" si="1"/>
        <v>Delhi</v>
      </c>
      <c r="M2567" s="2" t="str">
        <f t="shared" si="2"/>
        <v>Bangalore-Delhi</v>
      </c>
      <c r="N2567" s="2" t="str">
        <f t="shared" si="7"/>
        <v>Outstation</v>
      </c>
      <c r="O2567" s="2" t="str">
        <f t="shared" si="3"/>
        <v>Ship2Home</v>
      </c>
      <c r="P2567" s="2">
        <f t="shared" si="4"/>
        <v>-2</v>
      </c>
      <c r="Q2567" s="2">
        <f t="shared" si="5"/>
        <v>4</v>
      </c>
      <c r="R2567" s="2">
        <f t="shared" si="6"/>
        <v>163</v>
      </c>
    </row>
    <row r="2568" ht="14.25" customHeight="1">
      <c r="A2568" s="2">
        <v>83938.0</v>
      </c>
      <c r="B2568" s="2" t="s">
        <v>36</v>
      </c>
      <c r="C2568" s="2" t="s">
        <v>43</v>
      </c>
      <c r="D2568" s="2" t="s">
        <v>41</v>
      </c>
      <c r="E2568" s="2" t="s">
        <v>38</v>
      </c>
      <c r="F2568" s="2" t="s">
        <v>34</v>
      </c>
      <c r="G2568" s="4">
        <v>43533.331828703704</v>
      </c>
      <c r="H2568" s="4">
        <v>43538.331828703704</v>
      </c>
      <c r="I2568" s="4">
        <v>43537.331828703704</v>
      </c>
      <c r="J2568" s="2">
        <v>43.0</v>
      </c>
      <c r="K2568" s="2">
        <v>129.0</v>
      </c>
      <c r="L2568" s="2" t="str">
        <f t="shared" si="1"/>
        <v>Bangalore</v>
      </c>
      <c r="M2568" s="2" t="str">
        <f t="shared" si="2"/>
        <v>Delhi-Bangalore</v>
      </c>
      <c r="N2568" s="2" t="str">
        <f t="shared" si="7"/>
        <v>Outstation</v>
      </c>
      <c r="O2568" s="2" t="str">
        <f t="shared" si="3"/>
        <v>Ship2Home</v>
      </c>
      <c r="P2568" s="2">
        <f t="shared" si="4"/>
        <v>1</v>
      </c>
      <c r="Q2568" s="2">
        <f t="shared" si="5"/>
        <v>5</v>
      </c>
      <c r="R2568" s="2">
        <f t="shared" si="6"/>
        <v>172</v>
      </c>
    </row>
    <row r="2569" ht="14.25" customHeight="1">
      <c r="A2569" s="2">
        <v>303852.0</v>
      </c>
      <c r="B2569" s="2" t="s">
        <v>36</v>
      </c>
      <c r="C2569" s="2" t="s">
        <v>37</v>
      </c>
      <c r="D2569" s="2" t="s">
        <v>32</v>
      </c>
      <c r="E2569" s="2" t="s">
        <v>44</v>
      </c>
      <c r="F2569" s="2" t="s">
        <v>34</v>
      </c>
      <c r="G2569" s="4">
        <v>43533.33207175926</v>
      </c>
      <c r="H2569" s="4">
        <v>43535.33207175926</v>
      </c>
      <c r="I2569" s="4">
        <v>43536.33207175926</v>
      </c>
      <c r="J2569" s="2">
        <v>61.0</v>
      </c>
      <c r="K2569" s="2">
        <v>95.0</v>
      </c>
      <c r="L2569" s="2" t="str">
        <f t="shared" si="1"/>
        <v>Mumbai</v>
      </c>
      <c r="M2569" s="2" t="str">
        <f t="shared" si="2"/>
        <v>Bangalore-Mumbai</v>
      </c>
      <c r="N2569" s="2" t="str">
        <f t="shared" si="7"/>
        <v>Outstation</v>
      </c>
      <c r="O2569" s="2" t="str">
        <f t="shared" si="3"/>
        <v>FastWheels</v>
      </c>
      <c r="P2569" s="2">
        <f t="shared" si="4"/>
        <v>-1</v>
      </c>
      <c r="Q2569" s="2">
        <f t="shared" si="5"/>
        <v>2</v>
      </c>
      <c r="R2569" s="2">
        <f t="shared" si="6"/>
        <v>156</v>
      </c>
    </row>
    <row r="2570" ht="14.25" customHeight="1">
      <c r="A2570" s="2">
        <v>539382.0</v>
      </c>
      <c r="B2570" s="2" t="s">
        <v>42</v>
      </c>
      <c r="C2570" s="2" t="s">
        <v>45</v>
      </c>
      <c r="D2570" s="2" t="s">
        <v>41</v>
      </c>
      <c r="E2570" s="2" t="s">
        <v>38</v>
      </c>
      <c r="F2570" s="2" t="s">
        <v>34</v>
      </c>
      <c r="G2570" s="4">
        <v>43533.33555555555</v>
      </c>
      <c r="H2570" s="4">
        <v>43539.33555555555</v>
      </c>
      <c r="I2570" s="4">
        <v>43539.33555555555</v>
      </c>
      <c r="J2570" s="2">
        <v>37.0</v>
      </c>
      <c r="K2570" s="2">
        <v>120.0</v>
      </c>
      <c r="L2570" s="2" t="str">
        <f t="shared" si="1"/>
        <v>Chennai</v>
      </c>
      <c r="M2570" s="2" t="str">
        <f t="shared" si="2"/>
        <v>Delhi-Chennai</v>
      </c>
      <c r="N2570" s="2" t="str">
        <f t="shared" si="7"/>
        <v>Outstation</v>
      </c>
      <c r="O2570" s="2" t="str">
        <f t="shared" si="3"/>
        <v>Ship2Home</v>
      </c>
      <c r="P2570" s="2">
        <f t="shared" si="4"/>
        <v>0</v>
      </c>
      <c r="Q2570" s="2">
        <f t="shared" si="5"/>
        <v>6</v>
      </c>
      <c r="R2570" s="2">
        <f t="shared" si="6"/>
        <v>157</v>
      </c>
    </row>
    <row r="2571" ht="14.25" customHeight="1">
      <c r="A2571" s="2">
        <v>325260.0</v>
      </c>
      <c r="B2571" s="2" t="s">
        <v>42</v>
      </c>
      <c r="C2571" s="2" t="s">
        <v>40</v>
      </c>
      <c r="D2571" s="2" t="s">
        <v>32</v>
      </c>
      <c r="E2571" s="2" t="s">
        <v>44</v>
      </c>
      <c r="F2571" s="2" t="s">
        <v>34</v>
      </c>
      <c r="G2571" s="4">
        <v>43533.33697916667</v>
      </c>
      <c r="H2571" s="4">
        <v>43541.33697916667</v>
      </c>
      <c r="I2571" s="4">
        <v>43536.33697916667</v>
      </c>
      <c r="J2571" s="2">
        <v>25.0</v>
      </c>
      <c r="K2571" s="2">
        <v>107.0</v>
      </c>
      <c r="L2571" s="2" t="str">
        <f t="shared" si="1"/>
        <v>Kolkata</v>
      </c>
      <c r="M2571" s="2" t="str">
        <f t="shared" si="2"/>
        <v>Bangalore-Kolkata</v>
      </c>
      <c r="N2571" s="2" t="str">
        <f t="shared" si="7"/>
        <v>Outstation</v>
      </c>
      <c r="O2571" s="2" t="str">
        <f t="shared" si="3"/>
        <v>FastWheels</v>
      </c>
      <c r="P2571" s="2">
        <f t="shared" si="4"/>
        <v>5</v>
      </c>
      <c r="Q2571" s="2">
        <f t="shared" si="5"/>
        <v>8</v>
      </c>
      <c r="R2571" s="2">
        <f t="shared" si="6"/>
        <v>132</v>
      </c>
    </row>
    <row r="2572" ht="14.25" customHeight="1">
      <c r="A2572" s="2">
        <v>145223.0</v>
      </c>
      <c r="B2572" s="2" t="s">
        <v>36</v>
      </c>
      <c r="C2572" s="2" t="s">
        <v>43</v>
      </c>
      <c r="D2572" s="2" t="s">
        <v>41</v>
      </c>
      <c r="E2572" s="2" t="s">
        <v>33</v>
      </c>
      <c r="F2572" s="2" t="s">
        <v>34</v>
      </c>
      <c r="G2572" s="4">
        <v>43533.35287037037</v>
      </c>
      <c r="H2572" s="4">
        <v>43539.35287037037</v>
      </c>
      <c r="I2572" s="4">
        <v>43537.35287037037</v>
      </c>
      <c r="J2572" s="2">
        <v>26.0</v>
      </c>
      <c r="K2572" s="2">
        <v>122.0</v>
      </c>
      <c r="L2572" s="2" t="str">
        <f t="shared" si="1"/>
        <v>Bangalore</v>
      </c>
      <c r="M2572" s="2" t="str">
        <f t="shared" si="2"/>
        <v>Delhi-Bangalore</v>
      </c>
      <c r="N2572" s="2" t="str">
        <f t="shared" si="7"/>
        <v>Outstation</v>
      </c>
      <c r="O2572" s="2" t="str">
        <f t="shared" si="3"/>
        <v>Ship2Home</v>
      </c>
      <c r="P2572" s="2">
        <f t="shared" si="4"/>
        <v>2</v>
      </c>
      <c r="Q2572" s="2">
        <f t="shared" si="5"/>
        <v>6</v>
      </c>
      <c r="R2572" s="2">
        <f t="shared" si="6"/>
        <v>148</v>
      </c>
    </row>
    <row r="2573" ht="14.25" customHeight="1">
      <c r="A2573" s="2">
        <v>163328.0</v>
      </c>
      <c r="B2573" s="2" t="s">
        <v>48</v>
      </c>
      <c r="C2573" s="2" t="s">
        <v>31</v>
      </c>
      <c r="D2573" s="2" t="s">
        <v>32</v>
      </c>
      <c r="E2573" s="2" t="s">
        <v>44</v>
      </c>
      <c r="F2573" s="2" t="s">
        <v>34</v>
      </c>
      <c r="G2573" s="4">
        <v>43533.36140046296</v>
      </c>
      <c r="H2573" s="4">
        <v>43537.36140046296</v>
      </c>
      <c r="I2573" s="4">
        <v>43538.36140046296</v>
      </c>
      <c r="J2573" s="2">
        <v>46.0</v>
      </c>
      <c r="K2573" s="2">
        <v>123.0</v>
      </c>
      <c r="L2573" s="2" t="str">
        <f t="shared" si="1"/>
        <v>Delhi</v>
      </c>
      <c r="M2573" s="2" t="str">
        <f t="shared" si="2"/>
        <v>Bangalore-Delhi</v>
      </c>
      <c r="N2573" s="2" t="str">
        <f t="shared" si="7"/>
        <v>Outstation</v>
      </c>
      <c r="O2573" s="2" t="str">
        <f t="shared" si="3"/>
        <v>FastWheels</v>
      </c>
      <c r="P2573" s="2">
        <f t="shared" si="4"/>
        <v>-1</v>
      </c>
      <c r="Q2573" s="2">
        <f t="shared" si="5"/>
        <v>4</v>
      </c>
      <c r="R2573" s="2">
        <f t="shared" si="6"/>
        <v>169</v>
      </c>
    </row>
    <row r="2574" ht="14.25" customHeight="1">
      <c r="A2574" s="2">
        <v>918485.0</v>
      </c>
      <c r="B2574" s="2" t="s">
        <v>36</v>
      </c>
      <c r="C2574" s="2" t="s">
        <v>37</v>
      </c>
      <c r="D2574" s="2" t="s">
        <v>32</v>
      </c>
      <c r="E2574" s="2" t="s">
        <v>44</v>
      </c>
      <c r="F2574" s="2" t="s">
        <v>34</v>
      </c>
      <c r="G2574" s="4">
        <v>43533.3662962963</v>
      </c>
      <c r="H2574" s="4">
        <v>43535.3662962963</v>
      </c>
      <c r="I2574" s="4">
        <v>43538.3662962963</v>
      </c>
      <c r="J2574" s="2">
        <v>76.0</v>
      </c>
      <c r="K2574" s="2">
        <v>95.0</v>
      </c>
      <c r="L2574" s="2" t="str">
        <f t="shared" si="1"/>
        <v>Mumbai</v>
      </c>
      <c r="M2574" s="2" t="str">
        <f t="shared" si="2"/>
        <v>Bangalore-Mumbai</v>
      </c>
      <c r="N2574" s="2" t="str">
        <f t="shared" si="7"/>
        <v>Outstation</v>
      </c>
      <c r="O2574" s="2" t="str">
        <f t="shared" si="3"/>
        <v>FastWheels</v>
      </c>
      <c r="P2574" s="2">
        <f t="shared" si="4"/>
        <v>-3</v>
      </c>
      <c r="Q2574" s="2">
        <f t="shared" si="5"/>
        <v>2</v>
      </c>
      <c r="R2574" s="2">
        <f t="shared" si="6"/>
        <v>171</v>
      </c>
    </row>
    <row r="2575" ht="14.25" customHeight="1">
      <c r="A2575" s="2">
        <v>887587.0</v>
      </c>
      <c r="B2575" s="2" t="s">
        <v>36</v>
      </c>
      <c r="C2575" s="2" t="s">
        <v>37</v>
      </c>
      <c r="D2575" s="2" t="s">
        <v>41</v>
      </c>
      <c r="E2575" s="2" t="s">
        <v>33</v>
      </c>
      <c r="F2575" s="2" t="s">
        <v>34</v>
      </c>
      <c r="G2575" s="4">
        <v>43533.369525462964</v>
      </c>
      <c r="H2575" s="4">
        <v>43536.369525462964</v>
      </c>
      <c r="I2575" s="4">
        <v>43540.369525462964</v>
      </c>
      <c r="J2575" s="2">
        <v>38.0</v>
      </c>
      <c r="K2575" s="2">
        <v>106.0</v>
      </c>
      <c r="L2575" s="2" t="str">
        <f t="shared" si="1"/>
        <v>Mumbai</v>
      </c>
      <c r="M2575" s="2" t="str">
        <f t="shared" si="2"/>
        <v>Delhi-Mumbai</v>
      </c>
      <c r="N2575" s="2" t="str">
        <f t="shared" si="7"/>
        <v>Outstation</v>
      </c>
      <c r="O2575" s="2" t="str">
        <f t="shared" si="3"/>
        <v>Ship2Home</v>
      </c>
      <c r="P2575" s="2">
        <f t="shared" si="4"/>
        <v>-4</v>
      </c>
      <c r="Q2575" s="2">
        <f t="shared" si="5"/>
        <v>3</v>
      </c>
      <c r="R2575" s="2">
        <f t="shared" si="6"/>
        <v>144</v>
      </c>
    </row>
    <row r="2576" ht="14.25" customHeight="1">
      <c r="A2576" s="2">
        <v>240427.0</v>
      </c>
      <c r="B2576" s="2" t="s">
        <v>36</v>
      </c>
      <c r="C2576" s="2" t="s">
        <v>40</v>
      </c>
      <c r="D2576" s="2" t="s">
        <v>41</v>
      </c>
      <c r="E2576" s="2" t="s">
        <v>33</v>
      </c>
      <c r="F2576" s="2" t="s">
        <v>34</v>
      </c>
      <c r="G2576" s="4">
        <v>43533.37076388889</v>
      </c>
      <c r="H2576" s="4">
        <v>43537.37076388889</v>
      </c>
      <c r="I2576" s="4">
        <v>43537.37076388889</v>
      </c>
      <c r="J2576" s="2">
        <v>50.0</v>
      </c>
      <c r="K2576" s="2">
        <v>109.0</v>
      </c>
      <c r="L2576" s="2" t="str">
        <f t="shared" si="1"/>
        <v>Kolkata</v>
      </c>
      <c r="M2576" s="2" t="str">
        <f t="shared" si="2"/>
        <v>Delhi-Kolkata</v>
      </c>
      <c r="N2576" s="2" t="str">
        <f t="shared" si="7"/>
        <v>Outstation</v>
      </c>
      <c r="O2576" s="2" t="str">
        <f t="shared" si="3"/>
        <v>Ship2Home</v>
      </c>
      <c r="P2576" s="2">
        <f t="shared" si="4"/>
        <v>0</v>
      </c>
      <c r="Q2576" s="2">
        <f t="shared" si="5"/>
        <v>4</v>
      </c>
      <c r="R2576" s="2">
        <f t="shared" si="6"/>
        <v>159</v>
      </c>
    </row>
    <row r="2577" ht="14.25" customHeight="1">
      <c r="A2577" s="2">
        <v>445245.0</v>
      </c>
      <c r="B2577" s="2" t="s">
        <v>39</v>
      </c>
      <c r="C2577" s="2" t="s">
        <v>43</v>
      </c>
      <c r="D2577" s="2" t="s">
        <v>41</v>
      </c>
      <c r="E2577" s="2" t="s">
        <v>33</v>
      </c>
      <c r="F2577" s="2" t="s">
        <v>34</v>
      </c>
      <c r="G2577" s="4">
        <v>43533.37099537037</v>
      </c>
      <c r="H2577" s="4">
        <v>43539.37099537037</v>
      </c>
      <c r="I2577" s="4">
        <v>43537.37099537037</v>
      </c>
      <c r="J2577" s="2">
        <v>38.0</v>
      </c>
      <c r="K2577" s="2">
        <v>129.0</v>
      </c>
      <c r="L2577" s="2" t="str">
        <f t="shared" si="1"/>
        <v>Bangalore</v>
      </c>
      <c r="M2577" s="2" t="str">
        <f t="shared" si="2"/>
        <v>Delhi-Bangalore</v>
      </c>
      <c r="N2577" s="2" t="str">
        <f t="shared" si="7"/>
        <v>Outstation</v>
      </c>
      <c r="O2577" s="2" t="str">
        <f t="shared" si="3"/>
        <v>Ship2Home</v>
      </c>
      <c r="P2577" s="2">
        <f t="shared" si="4"/>
        <v>2</v>
      </c>
      <c r="Q2577" s="2">
        <f t="shared" si="5"/>
        <v>6</v>
      </c>
      <c r="R2577" s="2">
        <f t="shared" si="6"/>
        <v>167</v>
      </c>
    </row>
    <row r="2578" ht="14.25" customHeight="1">
      <c r="A2578" s="2">
        <v>884109.0</v>
      </c>
      <c r="B2578" s="2" t="s">
        <v>39</v>
      </c>
      <c r="C2578" s="2" t="s">
        <v>43</v>
      </c>
      <c r="D2578" s="2" t="s">
        <v>41</v>
      </c>
      <c r="E2578" s="2" t="s">
        <v>44</v>
      </c>
      <c r="F2578" s="2" t="s">
        <v>34</v>
      </c>
      <c r="G2578" s="4">
        <v>43533.3747337963</v>
      </c>
      <c r="H2578" s="4">
        <v>43535.3747337963</v>
      </c>
      <c r="I2578" s="4">
        <v>43537.3747337963</v>
      </c>
      <c r="J2578" s="2">
        <v>77.0</v>
      </c>
      <c r="K2578" s="2">
        <v>108.0</v>
      </c>
      <c r="L2578" s="2" t="str">
        <f t="shared" si="1"/>
        <v>Bangalore</v>
      </c>
      <c r="M2578" s="2" t="str">
        <f t="shared" si="2"/>
        <v>Delhi-Bangalore</v>
      </c>
      <c r="N2578" s="2" t="str">
        <f t="shared" si="7"/>
        <v>Outstation</v>
      </c>
      <c r="O2578" s="2" t="str">
        <f t="shared" si="3"/>
        <v>FastWheels</v>
      </c>
      <c r="P2578" s="2">
        <f t="shared" si="4"/>
        <v>-2</v>
      </c>
      <c r="Q2578" s="2">
        <f t="shared" si="5"/>
        <v>2</v>
      </c>
      <c r="R2578" s="2">
        <f t="shared" si="6"/>
        <v>185</v>
      </c>
    </row>
    <row r="2579" ht="14.25" customHeight="1">
      <c r="A2579" s="2">
        <v>249841.0</v>
      </c>
      <c r="B2579" s="2" t="s">
        <v>39</v>
      </c>
      <c r="C2579" s="2" t="s">
        <v>43</v>
      </c>
      <c r="D2579" s="2" t="s">
        <v>41</v>
      </c>
      <c r="E2579" s="2" t="s">
        <v>44</v>
      </c>
      <c r="F2579" s="2" t="s">
        <v>34</v>
      </c>
      <c r="G2579" s="4">
        <v>43533.376493055555</v>
      </c>
      <c r="H2579" s="4">
        <v>43535.376493055555</v>
      </c>
      <c r="I2579" s="4">
        <v>43539.376493055555</v>
      </c>
      <c r="J2579" s="2">
        <v>78.0</v>
      </c>
      <c r="K2579" s="2">
        <v>104.0</v>
      </c>
      <c r="L2579" s="2" t="str">
        <f t="shared" si="1"/>
        <v>Bangalore</v>
      </c>
      <c r="M2579" s="2" t="str">
        <f t="shared" si="2"/>
        <v>Delhi-Bangalore</v>
      </c>
      <c r="N2579" s="2" t="str">
        <f t="shared" si="7"/>
        <v>Outstation</v>
      </c>
      <c r="O2579" s="2" t="str">
        <f t="shared" si="3"/>
        <v>FastWheels</v>
      </c>
      <c r="P2579" s="2">
        <f t="shared" si="4"/>
        <v>-4</v>
      </c>
      <c r="Q2579" s="2">
        <f t="shared" si="5"/>
        <v>2</v>
      </c>
      <c r="R2579" s="2">
        <f t="shared" si="6"/>
        <v>182</v>
      </c>
    </row>
    <row r="2580" ht="14.25" customHeight="1">
      <c r="A2580" s="2">
        <v>480909.0</v>
      </c>
      <c r="B2580" s="2" t="s">
        <v>36</v>
      </c>
      <c r="C2580" s="2" t="s">
        <v>43</v>
      </c>
      <c r="D2580" s="2" t="s">
        <v>41</v>
      </c>
      <c r="E2580" s="2" t="s">
        <v>33</v>
      </c>
      <c r="F2580" s="2" t="s">
        <v>34</v>
      </c>
      <c r="G2580" s="4">
        <v>43533.381527777776</v>
      </c>
      <c r="H2580" s="4">
        <v>43541.381527777776</v>
      </c>
      <c r="I2580" s="4">
        <v>43539.381527777776</v>
      </c>
      <c r="J2580" s="2">
        <v>38.0</v>
      </c>
      <c r="K2580" s="2">
        <v>127.0</v>
      </c>
      <c r="L2580" s="2" t="str">
        <f t="shared" si="1"/>
        <v>Bangalore</v>
      </c>
      <c r="M2580" s="2" t="str">
        <f t="shared" si="2"/>
        <v>Delhi-Bangalore</v>
      </c>
      <c r="N2580" s="2" t="str">
        <f t="shared" si="7"/>
        <v>Outstation</v>
      </c>
      <c r="O2580" s="2" t="str">
        <f t="shared" si="3"/>
        <v>Ship2Home</v>
      </c>
      <c r="P2580" s="2">
        <f t="shared" si="4"/>
        <v>2</v>
      </c>
      <c r="Q2580" s="2">
        <f t="shared" si="5"/>
        <v>8</v>
      </c>
      <c r="R2580" s="2">
        <f t="shared" si="6"/>
        <v>165</v>
      </c>
    </row>
    <row r="2581" ht="14.25" customHeight="1">
      <c r="A2581" s="2">
        <v>994134.0</v>
      </c>
      <c r="B2581" s="2" t="s">
        <v>36</v>
      </c>
      <c r="C2581" s="2" t="s">
        <v>43</v>
      </c>
      <c r="D2581" s="2" t="s">
        <v>32</v>
      </c>
      <c r="E2581" s="2" t="s">
        <v>38</v>
      </c>
      <c r="F2581" s="2" t="s">
        <v>34</v>
      </c>
      <c r="G2581" s="4">
        <v>43533.381689814814</v>
      </c>
      <c r="H2581" s="4">
        <v>43537.381689814814</v>
      </c>
      <c r="I2581" s="4">
        <v>43539.381689814814</v>
      </c>
      <c r="J2581" s="2">
        <v>0.0</v>
      </c>
      <c r="K2581" s="2">
        <v>126.0</v>
      </c>
      <c r="L2581" s="2" t="str">
        <f t="shared" si="1"/>
        <v>Bangalore</v>
      </c>
      <c r="M2581" s="2" t="str">
        <f t="shared" si="2"/>
        <v>Bangalore-Bangalore</v>
      </c>
      <c r="N2581" s="2" t="str">
        <f t="shared" si="7"/>
        <v>Local</v>
      </c>
      <c r="O2581" s="2" t="str">
        <f t="shared" si="3"/>
        <v>Ship2Home</v>
      </c>
      <c r="P2581" s="2">
        <f t="shared" si="4"/>
        <v>-2</v>
      </c>
      <c r="Q2581" s="2">
        <f t="shared" si="5"/>
        <v>4</v>
      </c>
      <c r="R2581" s="2">
        <f t="shared" si="6"/>
        <v>126</v>
      </c>
    </row>
    <row r="2582" ht="14.25" customHeight="1">
      <c r="A2582" s="2">
        <v>424126.0</v>
      </c>
      <c r="B2582" s="2" t="s">
        <v>39</v>
      </c>
      <c r="C2582" s="2" t="s">
        <v>40</v>
      </c>
      <c r="D2582" s="2" t="s">
        <v>32</v>
      </c>
      <c r="E2582" s="2" t="s">
        <v>44</v>
      </c>
      <c r="F2582" s="2" t="s">
        <v>34</v>
      </c>
      <c r="G2582" s="4">
        <v>43533.38233796296</v>
      </c>
      <c r="H2582" s="4">
        <v>43541.38233796296</v>
      </c>
      <c r="I2582" s="4">
        <v>43539.38233796296</v>
      </c>
      <c r="J2582" s="2">
        <v>77.0</v>
      </c>
      <c r="K2582" s="2">
        <v>89.0</v>
      </c>
      <c r="L2582" s="2" t="str">
        <f t="shared" si="1"/>
        <v>Kolkata</v>
      </c>
      <c r="M2582" s="2" t="str">
        <f t="shared" si="2"/>
        <v>Bangalore-Kolkata</v>
      </c>
      <c r="N2582" s="2" t="str">
        <f t="shared" si="7"/>
        <v>Outstation</v>
      </c>
      <c r="O2582" s="2" t="str">
        <f t="shared" si="3"/>
        <v>FastWheels</v>
      </c>
      <c r="P2582" s="2">
        <f t="shared" si="4"/>
        <v>2</v>
      </c>
      <c r="Q2582" s="2">
        <f t="shared" si="5"/>
        <v>8</v>
      </c>
      <c r="R2582" s="2">
        <f t="shared" si="6"/>
        <v>166</v>
      </c>
    </row>
    <row r="2583" ht="14.25" customHeight="1">
      <c r="A2583" s="2">
        <v>253259.0</v>
      </c>
      <c r="B2583" s="2" t="s">
        <v>48</v>
      </c>
      <c r="C2583" s="2" t="s">
        <v>37</v>
      </c>
      <c r="D2583" s="2" t="s">
        <v>41</v>
      </c>
      <c r="E2583" s="2" t="s">
        <v>33</v>
      </c>
      <c r="F2583" s="2" t="s">
        <v>34</v>
      </c>
      <c r="G2583" s="4">
        <v>43533.383784722224</v>
      </c>
      <c r="H2583" s="4">
        <v>43542.383784722224</v>
      </c>
      <c r="I2583" s="4">
        <v>43536.383784722224</v>
      </c>
      <c r="J2583" s="2">
        <v>44.0</v>
      </c>
      <c r="K2583" s="2">
        <v>115.0</v>
      </c>
      <c r="L2583" s="2" t="str">
        <f t="shared" si="1"/>
        <v>Mumbai</v>
      </c>
      <c r="M2583" s="2" t="str">
        <f t="shared" si="2"/>
        <v>Delhi-Mumbai</v>
      </c>
      <c r="N2583" s="2" t="str">
        <f t="shared" si="7"/>
        <v>Outstation</v>
      </c>
      <c r="O2583" s="2" t="str">
        <f t="shared" si="3"/>
        <v>Ship2Home</v>
      </c>
      <c r="P2583" s="2">
        <f t="shared" si="4"/>
        <v>6</v>
      </c>
      <c r="Q2583" s="2">
        <f t="shared" si="5"/>
        <v>9</v>
      </c>
      <c r="R2583" s="2">
        <f t="shared" si="6"/>
        <v>159</v>
      </c>
    </row>
    <row r="2584" ht="14.25" customHeight="1">
      <c r="A2584" s="2">
        <v>892314.0</v>
      </c>
      <c r="B2584" s="2" t="s">
        <v>36</v>
      </c>
      <c r="C2584" s="2" t="s">
        <v>40</v>
      </c>
      <c r="D2584" s="2" t="s">
        <v>32</v>
      </c>
      <c r="E2584" s="2" t="s">
        <v>44</v>
      </c>
      <c r="F2584" s="2" t="s">
        <v>34</v>
      </c>
      <c r="G2584" s="4">
        <v>43533.387604166666</v>
      </c>
      <c r="H2584" s="4">
        <v>43538.387604166666</v>
      </c>
      <c r="I2584" s="4">
        <v>43537.387604166666</v>
      </c>
      <c r="J2584" s="2">
        <v>77.0</v>
      </c>
      <c r="K2584" s="2">
        <v>92.0</v>
      </c>
      <c r="L2584" s="2" t="str">
        <f t="shared" si="1"/>
        <v>Kolkata</v>
      </c>
      <c r="M2584" s="2" t="str">
        <f t="shared" si="2"/>
        <v>Bangalore-Kolkata</v>
      </c>
      <c r="N2584" s="2" t="str">
        <f t="shared" si="7"/>
        <v>Outstation</v>
      </c>
      <c r="O2584" s="2" t="str">
        <f t="shared" si="3"/>
        <v>FastWheels</v>
      </c>
      <c r="P2584" s="2">
        <f t="shared" si="4"/>
        <v>1</v>
      </c>
      <c r="Q2584" s="2">
        <f t="shared" si="5"/>
        <v>5</v>
      </c>
      <c r="R2584" s="2">
        <f t="shared" si="6"/>
        <v>169</v>
      </c>
    </row>
    <row r="2585" ht="14.25" customHeight="1">
      <c r="A2585" s="2">
        <v>259490.0</v>
      </c>
      <c r="B2585" s="2" t="s">
        <v>39</v>
      </c>
      <c r="C2585" s="2" t="s">
        <v>31</v>
      </c>
      <c r="D2585" s="2" t="s">
        <v>32</v>
      </c>
      <c r="E2585" s="2" t="s">
        <v>38</v>
      </c>
      <c r="F2585" s="2" t="s">
        <v>34</v>
      </c>
      <c r="G2585" s="4">
        <v>43533.38773148148</v>
      </c>
      <c r="H2585" s="4">
        <v>43542.38773148148</v>
      </c>
      <c r="I2585" s="4">
        <v>43540.38773148148</v>
      </c>
      <c r="J2585" s="2">
        <v>44.0</v>
      </c>
      <c r="K2585" s="2">
        <v>121.0</v>
      </c>
      <c r="L2585" s="2" t="str">
        <f t="shared" si="1"/>
        <v>Delhi</v>
      </c>
      <c r="M2585" s="2" t="str">
        <f t="shared" si="2"/>
        <v>Bangalore-Delhi</v>
      </c>
      <c r="N2585" s="2" t="str">
        <f t="shared" si="7"/>
        <v>Outstation</v>
      </c>
      <c r="O2585" s="2" t="str">
        <f t="shared" si="3"/>
        <v>Ship2Home</v>
      </c>
      <c r="P2585" s="2">
        <f t="shared" si="4"/>
        <v>2</v>
      </c>
      <c r="Q2585" s="2">
        <f t="shared" si="5"/>
        <v>9</v>
      </c>
      <c r="R2585" s="2">
        <f t="shared" si="6"/>
        <v>165</v>
      </c>
    </row>
    <row r="2586" ht="14.25" customHeight="1">
      <c r="A2586" s="2">
        <v>641253.0</v>
      </c>
      <c r="B2586" s="2" t="s">
        <v>47</v>
      </c>
      <c r="C2586" s="2" t="s">
        <v>31</v>
      </c>
      <c r="D2586" s="2" t="s">
        <v>41</v>
      </c>
      <c r="E2586" s="2" t="s">
        <v>44</v>
      </c>
      <c r="F2586" s="2" t="s">
        <v>34</v>
      </c>
      <c r="G2586" s="4">
        <v>43533.39056712963</v>
      </c>
      <c r="H2586" s="4">
        <v>43538.39056712963</v>
      </c>
      <c r="I2586" s="4">
        <v>43536.39056712963</v>
      </c>
      <c r="J2586" s="2">
        <v>0.0</v>
      </c>
      <c r="K2586" s="2">
        <v>110.0</v>
      </c>
      <c r="L2586" s="2" t="str">
        <f t="shared" si="1"/>
        <v>Delhi</v>
      </c>
      <c r="M2586" s="2" t="str">
        <f t="shared" si="2"/>
        <v>Delhi-Delhi</v>
      </c>
      <c r="N2586" s="2" t="str">
        <f t="shared" si="7"/>
        <v>Local</v>
      </c>
      <c r="O2586" s="2" t="str">
        <f t="shared" si="3"/>
        <v>FastWheels</v>
      </c>
      <c r="P2586" s="2">
        <f t="shared" si="4"/>
        <v>2</v>
      </c>
      <c r="Q2586" s="2">
        <f t="shared" si="5"/>
        <v>5</v>
      </c>
      <c r="R2586" s="2">
        <f t="shared" si="6"/>
        <v>110</v>
      </c>
    </row>
    <row r="2587" ht="14.25" customHeight="1">
      <c r="A2587" s="2">
        <v>4910.0</v>
      </c>
      <c r="B2587" s="2" t="s">
        <v>48</v>
      </c>
      <c r="C2587" s="2" t="s">
        <v>43</v>
      </c>
      <c r="D2587" s="2" t="s">
        <v>32</v>
      </c>
      <c r="E2587" s="2" t="s">
        <v>38</v>
      </c>
      <c r="F2587" s="2" t="s">
        <v>34</v>
      </c>
      <c r="G2587" s="4">
        <v>43533.39144675926</v>
      </c>
      <c r="H2587" s="4">
        <v>43533.39144675926</v>
      </c>
      <c r="I2587" s="4">
        <v>43538.39144675926</v>
      </c>
      <c r="J2587" s="2">
        <v>0.0</v>
      </c>
      <c r="K2587" s="2">
        <v>120.0</v>
      </c>
      <c r="L2587" s="2" t="str">
        <f t="shared" si="1"/>
        <v>Bangalore</v>
      </c>
      <c r="M2587" s="2" t="str">
        <f t="shared" si="2"/>
        <v>Bangalore-Bangalore</v>
      </c>
      <c r="N2587" s="2" t="str">
        <f t="shared" si="7"/>
        <v>Local</v>
      </c>
      <c r="O2587" s="2" t="str">
        <f t="shared" si="3"/>
        <v>Ship2Home</v>
      </c>
      <c r="P2587" s="2">
        <f t="shared" si="4"/>
        <v>-5</v>
      </c>
      <c r="Q2587" s="2">
        <f t="shared" si="5"/>
        <v>0</v>
      </c>
      <c r="R2587" s="2">
        <f t="shared" si="6"/>
        <v>120</v>
      </c>
    </row>
    <row r="2588" ht="14.25" customHeight="1">
      <c r="A2588" s="2">
        <v>87728.0</v>
      </c>
      <c r="B2588" s="2" t="s">
        <v>39</v>
      </c>
      <c r="C2588" s="2" t="s">
        <v>37</v>
      </c>
      <c r="D2588" s="2" t="s">
        <v>41</v>
      </c>
      <c r="E2588" s="2" t="s">
        <v>44</v>
      </c>
      <c r="F2588" s="2" t="s">
        <v>34</v>
      </c>
      <c r="G2588" s="4">
        <v>43533.3953125</v>
      </c>
      <c r="H2588" s="4">
        <v>43535.3953125</v>
      </c>
      <c r="I2588" s="4">
        <v>43539.3953125</v>
      </c>
      <c r="J2588" s="2">
        <v>29.0</v>
      </c>
      <c r="K2588" s="2">
        <v>112.0</v>
      </c>
      <c r="L2588" s="2" t="str">
        <f t="shared" si="1"/>
        <v>Mumbai</v>
      </c>
      <c r="M2588" s="2" t="str">
        <f t="shared" si="2"/>
        <v>Delhi-Mumbai</v>
      </c>
      <c r="N2588" s="2" t="str">
        <f t="shared" si="7"/>
        <v>Outstation</v>
      </c>
      <c r="O2588" s="2" t="str">
        <f t="shared" si="3"/>
        <v>FastWheels</v>
      </c>
      <c r="P2588" s="2">
        <f t="shared" si="4"/>
        <v>-4</v>
      </c>
      <c r="Q2588" s="2">
        <f t="shared" si="5"/>
        <v>2</v>
      </c>
      <c r="R2588" s="2">
        <f t="shared" si="6"/>
        <v>141</v>
      </c>
    </row>
    <row r="2589" ht="14.25" customHeight="1">
      <c r="A2589" s="2">
        <v>965839.0</v>
      </c>
      <c r="B2589" s="2" t="s">
        <v>39</v>
      </c>
      <c r="C2589" s="2" t="s">
        <v>31</v>
      </c>
      <c r="D2589" s="2" t="s">
        <v>41</v>
      </c>
      <c r="E2589" s="2" t="s">
        <v>33</v>
      </c>
      <c r="F2589" s="2" t="s">
        <v>34</v>
      </c>
      <c r="G2589" s="4">
        <v>43533.397210648145</v>
      </c>
      <c r="H2589" s="4">
        <v>43534.397210648145</v>
      </c>
      <c r="I2589" s="4">
        <v>43537.397210648145</v>
      </c>
      <c r="J2589" s="2">
        <v>0.0</v>
      </c>
      <c r="K2589" s="2">
        <v>128.0</v>
      </c>
      <c r="L2589" s="2" t="str">
        <f t="shared" si="1"/>
        <v>Delhi</v>
      </c>
      <c r="M2589" s="2" t="str">
        <f t="shared" si="2"/>
        <v>Delhi-Delhi</v>
      </c>
      <c r="N2589" s="2" t="str">
        <f t="shared" si="7"/>
        <v>Local</v>
      </c>
      <c r="O2589" s="2" t="str">
        <f t="shared" si="3"/>
        <v>Ship2Home</v>
      </c>
      <c r="P2589" s="2">
        <f t="shared" si="4"/>
        <v>-3</v>
      </c>
      <c r="Q2589" s="2">
        <f t="shared" si="5"/>
        <v>1</v>
      </c>
      <c r="R2589" s="2">
        <f t="shared" si="6"/>
        <v>128</v>
      </c>
    </row>
    <row r="2590" ht="14.25" customHeight="1">
      <c r="A2590" s="2">
        <v>995920.0</v>
      </c>
      <c r="B2590" s="2" t="s">
        <v>39</v>
      </c>
      <c r="C2590" s="2" t="s">
        <v>43</v>
      </c>
      <c r="D2590" s="2" t="s">
        <v>32</v>
      </c>
      <c r="E2590" s="2" t="s">
        <v>44</v>
      </c>
      <c r="F2590" s="2" t="s">
        <v>34</v>
      </c>
      <c r="G2590" s="4">
        <v>43533.41142361111</v>
      </c>
      <c r="H2590" s="4">
        <v>43536.41142361111</v>
      </c>
      <c r="I2590" s="4">
        <v>43538.41142361111</v>
      </c>
      <c r="J2590" s="2">
        <v>0.0</v>
      </c>
      <c r="K2590" s="2">
        <v>105.0</v>
      </c>
      <c r="L2590" s="2" t="str">
        <f t="shared" si="1"/>
        <v>Bangalore</v>
      </c>
      <c r="M2590" s="2" t="str">
        <f t="shared" si="2"/>
        <v>Bangalore-Bangalore</v>
      </c>
      <c r="N2590" s="2" t="str">
        <f t="shared" si="7"/>
        <v>Local</v>
      </c>
      <c r="O2590" s="2" t="str">
        <f t="shared" si="3"/>
        <v>FastWheels</v>
      </c>
      <c r="P2590" s="2">
        <f t="shared" si="4"/>
        <v>-2</v>
      </c>
      <c r="Q2590" s="2">
        <f t="shared" si="5"/>
        <v>3</v>
      </c>
      <c r="R2590" s="2">
        <f t="shared" si="6"/>
        <v>105</v>
      </c>
    </row>
    <row r="2591" ht="14.25" customHeight="1">
      <c r="A2591" s="2">
        <v>612612.0</v>
      </c>
      <c r="B2591" s="2" t="s">
        <v>39</v>
      </c>
      <c r="C2591" s="2" t="s">
        <v>37</v>
      </c>
      <c r="D2591" s="2" t="s">
        <v>32</v>
      </c>
      <c r="E2591" s="2" t="s">
        <v>44</v>
      </c>
      <c r="F2591" s="2" t="s">
        <v>34</v>
      </c>
      <c r="G2591" s="4">
        <v>43533.41261574074</v>
      </c>
      <c r="H2591" s="4">
        <v>43535.41261574074</v>
      </c>
      <c r="I2591" s="4">
        <v>43538.41261574074</v>
      </c>
      <c r="J2591" s="2">
        <v>33.0</v>
      </c>
      <c r="K2591" s="2">
        <v>108.0</v>
      </c>
      <c r="L2591" s="2" t="str">
        <f t="shared" si="1"/>
        <v>Mumbai</v>
      </c>
      <c r="M2591" s="2" t="str">
        <f t="shared" si="2"/>
        <v>Bangalore-Mumbai</v>
      </c>
      <c r="N2591" s="2" t="str">
        <f t="shared" si="7"/>
        <v>Outstation</v>
      </c>
      <c r="O2591" s="2" t="str">
        <f t="shared" si="3"/>
        <v>FastWheels</v>
      </c>
      <c r="P2591" s="2">
        <f t="shared" si="4"/>
        <v>-3</v>
      </c>
      <c r="Q2591" s="2">
        <f t="shared" si="5"/>
        <v>2</v>
      </c>
      <c r="R2591" s="2">
        <f t="shared" si="6"/>
        <v>141</v>
      </c>
    </row>
    <row r="2592" ht="14.25" customHeight="1">
      <c r="A2592" s="2">
        <v>149164.0</v>
      </c>
      <c r="B2592" s="2" t="s">
        <v>39</v>
      </c>
      <c r="C2592" s="2" t="s">
        <v>31</v>
      </c>
      <c r="D2592" s="2" t="s">
        <v>32</v>
      </c>
      <c r="E2592" s="2" t="s">
        <v>44</v>
      </c>
      <c r="F2592" s="2" t="s">
        <v>34</v>
      </c>
      <c r="G2592" s="4">
        <v>43533.414618055554</v>
      </c>
      <c r="H2592" s="4">
        <v>43536.414618055554</v>
      </c>
      <c r="I2592" s="4">
        <v>43540.414618055554</v>
      </c>
      <c r="J2592" s="2">
        <v>48.0</v>
      </c>
      <c r="K2592" s="2">
        <v>121.0</v>
      </c>
      <c r="L2592" s="2" t="str">
        <f t="shared" si="1"/>
        <v>Delhi</v>
      </c>
      <c r="M2592" s="2" t="str">
        <f t="shared" si="2"/>
        <v>Bangalore-Delhi</v>
      </c>
      <c r="N2592" s="2" t="str">
        <f t="shared" si="7"/>
        <v>Outstation</v>
      </c>
      <c r="O2592" s="2" t="str">
        <f t="shared" si="3"/>
        <v>FastWheels</v>
      </c>
      <c r="P2592" s="2">
        <f t="shared" si="4"/>
        <v>-4</v>
      </c>
      <c r="Q2592" s="2">
        <f t="shared" si="5"/>
        <v>3</v>
      </c>
      <c r="R2592" s="2">
        <f t="shared" si="6"/>
        <v>169</v>
      </c>
    </row>
    <row r="2593" ht="14.25" customHeight="1">
      <c r="A2593" s="2">
        <v>569287.0</v>
      </c>
      <c r="B2593" s="2" t="s">
        <v>39</v>
      </c>
      <c r="C2593" s="2" t="s">
        <v>43</v>
      </c>
      <c r="D2593" s="2" t="s">
        <v>41</v>
      </c>
      <c r="E2593" s="2" t="s">
        <v>33</v>
      </c>
      <c r="F2593" s="2" t="s">
        <v>34</v>
      </c>
      <c r="G2593" s="4">
        <v>43533.41509259259</v>
      </c>
      <c r="H2593" s="4">
        <v>43542.41509259259</v>
      </c>
      <c r="I2593" s="4">
        <v>43537.41509259259</v>
      </c>
      <c r="J2593" s="2">
        <v>30.0</v>
      </c>
      <c r="K2593" s="2">
        <v>123.0</v>
      </c>
      <c r="L2593" s="2" t="str">
        <f t="shared" si="1"/>
        <v>Bangalore</v>
      </c>
      <c r="M2593" s="2" t="str">
        <f t="shared" si="2"/>
        <v>Delhi-Bangalore</v>
      </c>
      <c r="N2593" s="2" t="str">
        <f t="shared" si="7"/>
        <v>Outstation</v>
      </c>
      <c r="O2593" s="2" t="str">
        <f t="shared" si="3"/>
        <v>Ship2Home</v>
      </c>
      <c r="P2593" s="2">
        <f t="shared" si="4"/>
        <v>5</v>
      </c>
      <c r="Q2593" s="2">
        <f t="shared" si="5"/>
        <v>9</v>
      </c>
      <c r="R2593" s="2">
        <f t="shared" si="6"/>
        <v>153</v>
      </c>
    </row>
    <row r="2594" ht="14.25" customHeight="1">
      <c r="A2594" s="2">
        <v>543790.0</v>
      </c>
      <c r="B2594" s="2" t="s">
        <v>36</v>
      </c>
      <c r="C2594" s="2" t="s">
        <v>45</v>
      </c>
      <c r="D2594" s="2" t="s">
        <v>41</v>
      </c>
      <c r="E2594" s="2" t="s">
        <v>38</v>
      </c>
      <c r="F2594" s="2" t="s">
        <v>34</v>
      </c>
      <c r="G2594" s="4">
        <v>43533.426574074074</v>
      </c>
      <c r="H2594" s="4">
        <v>43536.426574074074</v>
      </c>
      <c r="I2594" s="4">
        <v>43539.426574074074</v>
      </c>
      <c r="J2594" s="2">
        <v>46.0</v>
      </c>
      <c r="K2594" s="2">
        <v>121.0</v>
      </c>
      <c r="L2594" s="2" t="str">
        <f t="shared" si="1"/>
        <v>Chennai</v>
      </c>
      <c r="M2594" s="2" t="str">
        <f t="shared" si="2"/>
        <v>Delhi-Chennai</v>
      </c>
      <c r="N2594" s="2" t="str">
        <f t="shared" si="7"/>
        <v>Outstation</v>
      </c>
      <c r="O2594" s="2" t="str">
        <f t="shared" si="3"/>
        <v>Ship2Home</v>
      </c>
      <c r="P2594" s="2">
        <f t="shared" si="4"/>
        <v>-3</v>
      </c>
      <c r="Q2594" s="2">
        <f t="shared" si="5"/>
        <v>3</v>
      </c>
      <c r="R2594" s="2">
        <f t="shared" si="6"/>
        <v>167</v>
      </c>
    </row>
    <row r="2595" ht="14.25" customHeight="1">
      <c r="A2595" s="2">
        <v>467418.0</v>
      </c>
      <c r="B2595" s="2" t="s">
        <v>42</v>
      </c>
      <c r="C2595" s="2" t="s">
        <v>45</v>
      </c>
      <c r="D2595" s="2" t="s">
        <v>32</v>
      </c>
      <c r="E2595" s="2" t="s">
        <v>38</v>
      </c>
      <c r="F2595" s="2" t="s">
        <v>34</v>
      </c>
      <c r="G2595" s="4">
        <v>43533.42774305555</v>
      </c>
      <c r="H2595" s="4">
        <v>43535.42774305555</v>
      </c>
      <c r="I2595" s="4">
        <v>43540.42774305555</v>
      </c>
      <c r="J2595" s="2">
        <v>29.0</v>
      </c>
      <c r="K2595" s="2">
        <v>122.0</v>
      </c>
      <c r="L2595" s="2" t="str">
        <f t="shared" si="1"/>
        <v>Chennai</v>
      </c>
      <c r="M2595" s="2" t="str">
        <f t="shared" si="2"/>
        <v>Bangalore-Chennai</v>
      </c>
      <c r="N2595" s="2" t="str">
        <f t="shared" si="7"/>
        <v>Outstation</v>
      </c>
      <c r="O2595" s="2" t="str">
        <f t="shared" si="3"/>
        <v>Ship2Home</v>
      </c>
      <c r="P2595" s="2">
        <f t="shared" si="4"/>
        <v>-5</v>
      </c>
      <c r="Q2595" s="2">
        <f t="shared" si="5"/>
        <v>2</v>
      </c>
      <c r="R2595" s="2">
        <f t="shared" si="6"/>
        <v>151</v>
      </c>
    </row>
    <row r="2596" ht="14.25" customHeight="1">
      <c r="A2596" s="2">
        <v>477274.0</v>
      </c>
      <c r="B2596" s="2" t="s">
        <v>30</v>
      </c>
      <c r="C2596" s="2" t="s">
        <v>37</v>
      </c>
      <c r="D2596" s="2" t="s">
        <v>41</v>
      </c>
      <c r="E2596" s="2" t="s">
        <v>38</v>
      </c>
      <c r="F2596" s="2" t="s">
        <v>34</v>
      </c>
      <c r="G2596" s="4">
        <v>43533.43108796296</v>
      </c>
      <c r="H2596" s="4">
        <v>43537.43108796296</v>
      </c>
      <c r="I2596" s="4">
        <v>43539.43108796296</v>
      </c>
      <c r="J2596" s="2">
        <v>25.0</v>
      </c>
      <c r="K2596" s="2">
        <v>113.0</v>
      </c>
      <c r="L2596" s="2" t="str">
        <f t="shared" si="1"/>
        <v>Mumbai</v>
      </c>
      <c r="M2596" s="2" t="str">
        <f t="shared" si="2"/>
        <v>Delhi-Mumbai</v>
      </c>
      <c r="N2596" s="2" t="str">
        <f t="shared" si="7"/>
        <v>Outstation</v>
      </c>
      <c r="O2596" s="2" t="str">
        <f t="shared" si="3"/>
        <v>Ship2Home</v>
      </c>
      <c r="P2596" s="2">
        <f t="shared" si="4"/>
        <v>-2</v>
      </c>
      <c r="Q2596" s="2">
        <f t="shared" si="5"/>
        <v>4</v>
      </c>
      <c r="R2596" s="2">
        <f t="shared" si="6"/>
        <v>138</v>
      </c>
    </row>
    <row r="2597" ht="14.25" customHeight="1">
      <c r="A2597" s="2">
        <v>118242.0</v>
      </c>
      <c r="B2597" s="2" t="s">
        <v>30</v>
      </c>
      <c r="C2597" s="2" t="s">
        <v>45</v>
      </c>
      <c r="D2597" s="2" t="s">
        <v>41</v>
      </c>
      <c r="E2597" s="2" t="s">
        <v>38</v>
      </c>
      <c r="F2597" s="2" t="s">
        <v>34</v>
      </c>
      <c r="G2597" s="4">
        <v>43533.43591435185</v>
      </c>
      <c r="H2597" s="4">
        <v>43538.43591435185</v>
      </c>
      <c r="I2597" s="4">
        <v>43537.43591435185</v>
      </c>
      <c r="J2597" s="2">
        <v>30.0</v>
      </c>
      <c r="K2597" s="2">
        <v>126.0</v>
      </c>
      <c r="L2597" s="2" t="str">
        <f t="shared" si="1"/>
        <v>Chennai</v>
      </c>
      <c r="M2597" s="2" t="str">
        <f t="shared" si="2"/>
        <v>Delhi-Chennai</v>
      </c>
      <c r="N2597" s="2" t="str">
        <f t="shared" si="7"/>
        <v>Outstation</v>
      </c>
      <c r="O2597" s="2" t="str">
        <f t="shared" si="3"/>
        <v>Ship2Home</v>
      </c>
      <c r="P2597" s="2">
        <f t="shared" si="4"/>
        <v>1</v>
      </c>
      <c r="Q2597" s="2">
        <f t="shared" si="5"/>
        <v>5</v>
      </c>
      <c r="R2597" s="2">
        <f t="shared" si="6"/>
        <v>156</v>
      </c>
    </row>
    <row r="2598" ht="14.25" customHeight="1">
      <c r="A2598" s="2">
        <v>691659.0</v>
      </c>
      <c r="B2598" s="2" t="s">
        <v>39</v>
      </c>
      <c r="C2598" s="2" t="s">
        <v>45</v>
      </c>
      <c r="D2598" s="2" t="s">
        <v>41</v>
      </c>
      <c r="E2598" s="2" t="s">
        <v>44</v>
      </c>
      <c r="F2598" s="2" t="s">
        <v>34</v>
      </c>
      <c r="G2598" s="4">
        <v>43533.4359375</v>
      </c>
      <c r="H2598" s="4">
        <v>43544.4359375</v>
      </c>
      <c r="I2598" s="4">
        <v>43536.4359375</v>
      </c>
      <c r="J2598" s="2">
        <v>75.0</v>
      </c>
      <c r="K2598" s="2">
        <v>102.0</v>
      </c>
      <c r="L2598" s="2" t="str">
        <f t="shared" si="1"/>
        <v>Chennai</v>
      </c>
      <c r="M2598" s="2" t="str">
        <f t="shared" si="2"/>
        <v>Delhi-Chennai</v>
      </c>
      <c r="N2598" s="2" t="str">
        <f t="shared" si="7"/>
        <v>Outstation</v>
      </c>
      <c r="O2598" s="2" t="str">
        <f t="shared" si="3"/>
        <v>FastWheels</v>
      </c>
      <c r="P2598" s="2">
        <f t="shared" si="4"/>
        <v>8</v>
      </c>
      <c r="Q2598" s="2">
        <f t="shared" si="5"/>
        <v>11</v>
      </c>
      <c r="R2598" s="2">
        <f t="shared" si="6"/>
        <v>177</v>
      </c>
    </row>
    <row r="2599" ht="14.25" customHeight="1">
      <c r="A2599" s="2">
        <v>71162.0</v>
      </c>
      <c r="B2599" s="2" t="s">
        <v>36</v>
      </c>
      <c r="C2599" s="2" t="s">
        <v>37</v>
      </c>
      <c r="D2599" s="2" t="s">
        <v>32</v>
      </c>
      <c r="E2599" s="2" t="s">
        <v>44</v>
      </c>
      <c r="F2599" s="2" t="s">
        <v>34</v>
      </c>
      <c r="G2599" s="4">
        <v>43533.43716435185</v>
      </c>
      <c r="H2599" s="4">
        <v>43535.43716435185</v>
      </c>
      <c r="I2599" s="4">
        <v>43539.43716435185</v>
      </c>
      <c r="J2599" s="2">
        <v>81.0</v>
      </c>
      <c r="K2599" s="2">
        <v>92.0</v>
      </c>
      <c r="L2599" s="2" t="str">
        <f t="shared" si="1"/>
        <v>Mumbai</v>
      </c>
      <c r="M2599" s="2" t="str">
        <f t="shared" si="2"/>
        <v>Bangalore-Mumbai</v>
      </c>
      <c r="N2599" s="2" t="str">
        <f t="shared" si="7"/>
        <v>Outstation</v>
      </c>
      <c r="O2599" s="2" t="str">
        <f t="shared" si="3"/>
        <v>FastWheels</v>
      </c>
      <c r="P2599" s="2">
        <f t="shared" si="4"/>
        <v>-4</v>
      </c>
      <c r="Q2599" s="2">
        <f t="shared" si="5"/>
        <v>2</v>
      </c>
      <c r="R2599" s="2">
        <f t="shared" si="6"/>
        <v>173</v>
      </c>
    </row>
    <row r="2600" ht="14.25" customHeight="1">
      <c r="A2600" s="2">
        <v>90131.0</v>
      </c>
      <c r="B2600" s="2" t="s">
        <v>39</v>
      </c>
      <c r="C2600" s="2" t="s">
        <v>43</v>
      </c>
      <c r="D2600" s="2" t="s">
        <v>41</v>
      </c>
      <c r="E2600" s="2" t="s">
        <v>44</v>
      </c>
      <c r="F2600" s="2" t="s">
        <v>34</v>
      </c>
      <c r="G2600" s="4">
        <v>43533.43766203704</v>
      </c>
      <c r="H2600" s="4">
        <v>43535.43766203704</v>
      </c>
      <c r="I2600" s="4">
        <v>43536.43766203704</v>
      </c>
      <c r="J2600" s="2">
        <v>68.0</v>
      </c>
      <c r="K2600" s="2">
        <v>105.0</v>
      </c>
      <c r="L2600" s="2" t="str">
        <f t="shared" si="1"/>
        <v>Bangalore</v>
      </c>
      <c r="M2600" s="2" t="str">
        <f t="shared" si="2"/>
        <v>Delhi-Bangalore</v>
      </c>
      <c r="N2600" s="2" t="str">
        <f t="shared" si="7"/>
        <v>Outstation</v>
      </c>
      <c r="O2600" s="2" t="str">
        <f t="shared" si="3"/>
        <v>FastWheels</v>
      </c>
      <c r="P2600" s="2">
        <f t="shared" si="4"/>
        <v>-1</v>
      </c>
      <c r="Q2600" s="2">
        <f t="shared" si="5"/>
        <v>2</v>
      </c>
      <c r="R2600" s="2">
        <f t="shared" si="6"/>
        <v>173</v>
      </c>
    </row>
    <row r="2601" ht="14.25" customHeight="1">
      <c r="A2601" s="2">
        <v>738827.0</v>
      </c>
      <c r="B2601" s="2" t="s">
        <v>39</v>
      </c>
      <c r="C2601" s="2" t="s">
        <v>43</v>
      </c>
      <c r="D2601" s="2" t="s">
        <v>41</v>
      </c>
      <c r="E2601" s="2" t="s">
        <v>33</v>
      </c>
      <c r="F2601" s="2" t="s">
        <v>34</v>
      </c>
      <c r="G2601" s="4">
        <v>43533.43885416666</v>
      </c>
      <c r="H2601" s="4">
        <v>43538.43885416666</v>
      </c>
      <c r="I2601" s="4">
        <v>43538.43885416666</v>
      </c>
      <c r="J2601" s="2">
        <v>33.0</v>
      </c>
      <c r="K2601" s="2">
        <v>129.0</v>
      </c>
      <c r="L2601" s="2" t="str">
        <f t="shared" si="1"/>
        <v>Bangalore</v>
      </c>
      <c r="M2601" s="2" t="str">
        <f t="shared" si="2"/>
        <v>Delhi-Bangalore</v>
      </c>
      <c r="N2601" s="2" t="str">
        <f t="shared" si="7"/>
        <v>Outstation</v>
      </c>
      <c r="O2601" s="2" t="str">
        <f t="shared" si="3"/>
        <v>Ship2Home</v>
      </c>
      <c r="P2601" s="2">
        <f t="shared" si="4"/>
        <v>0</v>
      </c>
      <c r="Q2601" s="2">
        <f t="shared" si="5"/>
        <v>5</v>
      </c>
      <c r="R2601" s="2">
        <f t="shared" si="6"/>
        <v>162</v>
      </c>
    </row>
    <row r="2602" ht="14.25" customHeight="1">
      <c r="A2602" s="2">
        <v>201775.0</v>
      </c>
      <c r="B2602" s="2" t="s">
        <v>36</v>
      </c>
      <c r="C2602" s="2" t="s">
        <v>37</v>
      </c>
      <c r="D2602" s="2" t="s">
        <v>32</v>
      </c>
      <c r="E2602" s="2" t="s">
        <v>33</v>
      </c>
      <c r="F2602" s="2" t="s">
        <v>34</v>
      </c>
      <c r="G2602" s="4">
        <v>43533.439571759256</v>
      </c>
      <c r="H2602" s="4">
        <v>43541.439571759256</v>
      </c>
      <c r="I2602" s="4">
        <v>43536.439571759256</v>
      </c>
      <c r="J2602" s="2">
        <v>41.0</v>
      </c>
      <c r="K2602" s="2">
        <v>105.0</v>
      </c>
      <c r="L2602" s="2" t="str">
        <f t="shared" si="1"/>
        <v>Mumbai</v>
      </c>
      <c r="M2602" s="2" t="str">
        <f t="shared" si="2"/>
        <v>Bangalore-Mumbai</v>
      </c>
      <c r="N2602" s="2" t="str">
        <f t="shared" si="7"/>
        <v>Outstation</v>
      </c>
      <c r="O2602" s="2" t="str">
        <f t="shared" si="3"/>
        <v>Ship2Home</v>
      </c>
      <c r="P2602" s="2">
        <f t="shared" si="4"/>
        <v>5</v>
      </c>
      <c r="Q2602" s="2">
        <f t="shared" si="5"/>
        <v>8</v>
      </c>
      <c r="R2602" s="2">
        <f t="shared" si="6"/>
        <v>146</v>
      </c>
    </row>
    <row r="2603" ht="14.25" customHeight="1">
      <c r="A2603" s="2">
        <v>321040.0</v>
      </c>
      <c r="B2603" s="2" t="s">
        <v>42</v>
      </c>
      <c r="C2603" s="2" t="s">
        <v>37</v>
      </c>
      <c r="D2603" s="2" t="s">
        <v>41</v>
      </c>
      <c r="E2603" s="2" t="s">
        <v>44</v>
      </c>
      <c r="F2603" s="2" t="s">
        <v>34</v>
      </c>
      <c r="G2603" s="4">
        <v>43533.440416666665</v>
      </c>
      <c r="H2603" s="4">
        <v>43535.440416666665</v>
      </c>
      <c r="I2603" s="4">
        <v>43539.440416666665</v>
      </c>
      <c r="J2603" s="2">
        <v>26.0</v>
      </c>
      <c r="K2603" s="2">
        <v>113.0</v>
      </c>
      <c r="L2603" s="2" t="str">
        <f t="shared" si="1"/>
        <v>Mumbai</v>
      </c>
      <c r="M2603" s="2" t="str">
        <f t="shared" si="2"/>
        <v>Delhi-Mumbai</v>
      </c>
      <c r="N2603" s="2" t="str">
        <f t="shared" si="7"/>
        <v>Outstation</v>
      </c>
      <c r="O2603" s="2" t="str">
        <f t="shared" si="3"/>
        <v>FastWheels</v>
      </c>
      <c r="P2603" s="2">
        <f t="shared" si="4"/>
        <v>-4</v>
      </c>
      <c r="Q2603" s="2">
        <f t="shared" si="5"/>
        <v>2</v>
      </c>
      <c r="R2603" s="2">
        <f t="shared" si="6"/>
        <v>139</v>
      </c>
    </row>
    <row r="2604" ht="14.25" customHeight="1">
      <c r="A2604" s="2">
        <v>213550.0</v>
      </c>
      <c r="B2604" s="2" t="s">
        <v>39</v>
      </c>
      <c r="C2604" s="2" t="s">
        <v>45</v>
      </c>
      <c r="D2604" s="2" t="s">
        <v>41</v>
      </c>
      <c r="E2604" s="2" t="s">
        <v>44</v>
      </c>
      <c r="F2604" s="2" t="s">
        <v>34</v>
      </c>
      <c r="G2604" s="4">
        <v>43533.44180555556</v>
      </c>
      <c r="H2604" s="4">
        <v>43543.44180555556</v>
      </c>
      <c r="I2604" s="4">
        <v>43540.44180555556</v>
      </c>
      <c r="J2604" s="2">
        <v>65.0</v>
      </c>
      <c r="K2604" s="2">
        <v>100.0</v>
      </c>
      <c r="L2604" s="2" t="str">
        <f t="shared" si="1"/>
        <v>Chennai</v>
      </c>
      <c r="M2604" s="2" t="str">
        <f t="shared" si="2"/>
        <v>Delhi-Chennai</v>
      </c>
      <c r="N2604" s="2" t="str">
        <f t="shared" si="7"/>
        <v>Outstation</v>
      </c>
      <c r="O2604" s="2" t="str">
        <f t="shared" si="3"/>
        <v>FastWheels</v>
      </c>
      <c r="P2604" s="2">
        <f t="shared" si="4"/>
        <v>3</v>
      </c>
      <c r="Q2604" s="2">
        <f t="shared" si="5"/>
        <v>10</v>
      </c>
      <c r="R2604" s="2">
        <f t="shared" si="6"/>
        <v>165</v>
      </c>
    </row>
    <row r="2605" ht="14.25" customHeight="1">
      <c r="A2605" s="2">
        <v>333130.0</v>
      </c>
      <c r="B2605" s="2" t="s">
        <v>39</v>
      </c>
      <c r="C2605" s="2" t="s">
        <v>37</v>
      </c>
      <c r="D2605" s="2" t="s">
        <v>32</v>
      </c>
      <c r="E2605" s="2" t="s">
        <v>44</v>
      </c>
      <c r="F2605" s="2" t="s">
        <v>34</v>
      </c>
      <c r="G2605" s="4">
        <v>43533.452581018515</v>
      </c>
      <c r="H2605" s="4">
        <v>43538.452581018515</v>
      </c>
      <c r="I2605" s="4">
        <v>43537.452581018515</v>
      </c>
      <c r="J2605" s="2">
        <v>67.0</v>
      </c>
      <c r="K2605" s="2">
        <v>89.0</v>
      </c>
      <c r="L2605" s="2" t="str">
        <f t="shared" si="1"/>
        <v>Mumbai</v>
      </c>
      <c r="M2605" s="2" t="str">
        <f t="shared" si="2"/>
        <v>Bangalore-Mumbai</v>
      </c>
      <c r="N2605" s="2" t="str">
        <f t="shared" si="7"/>
        <v>Outstation</v>
      </c>
      <c r="O2605" s="2" t="str">
        <f t="shared" si="3"/>
        <v>FastWheels</v>
      </c>
      <c r="P2605" s="2">
        <f t="shared" si="4"/>
        <v>1</v>
      </c>
      <c r="Q2605" s="2">
        <f t="shared" si="5"/>
        <v>5</v>
      </c>
      <c r="R2605" s="2">
        <f t="shared" si="6"/>
        <v>156</v>
      </c>
    </row>
    <row r="2606" ht="14.25" customHeight="1">
      <c r="A2606" s="2">
        <v>768757.0</v>
      </c>
      <c r="B2606" s="2" t="s">
        <v>39</v>
      </c>
      <c r="C2606" s="2" t="s">
        <v>43</v>
      </c>
      <c r="D2606" s="2" t="s">
        <v>41</v>
      </c>
      <c r="E2606" s="2" t="s">
        <v>33</v>
      </c>
      <c r="F2606" s="2" t="s">
        <v>34</v>
      </c>
      <c r="G2606" s="4">
        <v>43533.45429398148</v>
      </c>
      <c r="H2606" s="4">
        <v>43542.45429398148</v>
      </c>
      <c r="I2606" s="4">
        <v>43538.45429398148</v>
      </c>
      <c r="J2606" s="2">
        <v>38.0</v>
      </c>
      <c r="K2606" s="2">
        <v>127.0</v>
      </c>
      <c r="L2606" s="2" t="str">
        <f t="shared" si="1"/>
        <v>Bangalore</v>
      </c>
      <c r="M2606" s="2" t="str">
        <f t="shared" si="2"/>
        <v>Delhi-Bangalore</v>
      </c>
      <c r="N2606" s="2" t="str">
        <f t="shared" si="7"/>
        <v>Outstation</v>
      </c>
      <c r="O2606" s="2" t="str">
        <f t="shared" si="3"/>
        <v>Ship2Home</v>
      </c>
      <c r="P2606" s="2">
        <f t="shared" si="4"/>
        <v>4</v>
      </c>
      <c r="Q2606" s="2">
        <f t="shared" si="5"/>
        <v>9</v>
      </c>
      <c r="R2606" s="2">
        <f t="shared" si="6"/>
        <v>165</v>
      </c>
    </row>
    <row r="2607" ht="14.25" customHeight="1">
      <c r="A2607" s="2">
        <v>287768.0</v>
      </c>
      <c r="B2607" s="2" t="s">
        <v>36</v>
      </c>
      <c r="C2607" s="2" t="s">
        <v>40</v>
      </c>
      <c r="D2607" s="2" t="s">
        <v>41</v>
      </c>
      <c r="E2607" s="2" t="s">
        <v>44</v>
      </c>
      <c r="F2607" s="2" t="s">
        <v>34</v>
      </c>
      <c r="G2607" s="4">
        <v>43533.46037037037</v>
      </c>
      <c r="H2607" s="4">
        <v>43538.46037037037</v>
      </c>
      <c r="I2607" s="4">
        <v>43536.46037037037</v>
      </c>
      <c r="J2607" s="2">
        <v>30.0</v>
      </c>
      <c r="K2607" s="2">
        <v>114.0</v>
      </c>
      <c r="L2607" s="2" t="str">
        <f t="shared" si="1"/>
        <v>Kolkata</v>
      </c>
      <c r="M2607" s="2" t="str">
        <f t="shared" si="2"/>
        <v>Delhi-Kolkata</v>
      </c>
      <c r="N2607" s="2" t="str">
        <f t="shared" si="7"/>
        <v>Outstation</v>
      </c>
      <c r="O2607" s="2" t="str">
        <f t="shared" si="3"/>
        <v>FastWheels</v>
      </c>
      <c r="P2607" s="2">
        <f t="shared" si="4"/>
        <v>2</v>
      </c>
      <c r="Q2607" s="2">
        <f t="shared" si="5"/>
        <v>5</v>
      </c>
      <c r="R2607" s="2">
        <f t="shared" si="6"/>
        <v>144</v>
      </c>
    </row>
    <row r="2608" ht="14.25" customHeight="1">
      <c r="A2608" s="2">
        <v>903277.0</v>
      </c>
      <c r="B2608" s="2" t="s">
        <v>30</v>
      </c>
      <c r="C2608" s="2" t="s">
        <v>43</v>
      </c>
      <c r="D2608" s="2" t="s">
        <v>41</v>
      </c>
      <c r="E2608" s="2" t="s">
        <v>33</v>
      </c>
      <c r="F2608" s="2" t="s">
        <v>34</v>
      </c>
      <c r="G2608" s="4">
        <v>43533.46927083333</v>
      </c>
      <c r="H2608" s="4">
        <v>43541.46927083333</v>
      </c>
      <c r="I2608" s="4">
        <v>43538.46927083333</v>
      </c>
      <c r="J2608" s="2">
        <v>36.0</v>
      </c>
      <c r="K2608" s="2">
        <v>128.0</v>
      </c>
      <c r="L2608" s="2" t="str">
        <f t="shared" si="1"/>
        <v>Bangalore</v>
      </c>
      <c r="M2608" s="2" t="str">
        <f t="shared" si="2"/>
        <v>Delhi-Bangalore</v>
      </c>
      <c r="N2608" s="2" t="str">
        <f t="shared" si="7"/>
        <v>Outstation</v>
      </c>
      <c r="O2608" s="2" t="str">
        <f t="shared" si="3"/>
        <v>Ship2Home</v>
      </c>
      <c r="P2608" s="2">
        <f t="shared" si="4"/>
        <v>3</v>
      </c>
      <c r="Q2608" s="2">
        <f t="shared" si="5"/>
        <v>8</v>
      </c>
      <c r="R2608" s="2">
        <f t="shared" si="6"/>
        <v>164</v>
      </c>
    </row>
    <row r="2609" ht="14.25" customHeight="1">
      <c r="A2609" s="2">
        <v>731866.0</v>
      </c>
      <c r="B2609" s="2" t="s">
        <v>47</v>
      </c>
      <c r="C2609" s="2" t="s">
        <v>37</v>
      </c>
      <c r="D2609" s="2" t="s">
        <v>41</v>
      </c>
      <c r="E2609" s="2" t="s">
        <v>38</v>
      </c>
      <c r="F2609" s="2" t="s">
        <v>34</v>
      </c>
      <c r="G2609" s="4">
        <v>43533.47168981482</v>
      </c>
      <c r="H2609" s="4">
        <v>43540.47168981482</v>
      </c>
      <c r="I2609" s="4">
        <v>43540.47168981482</v>
      </c>
      <c r="J2609" s="2">
        <v>26.0</v>
      </c>
      <c r="K2609" s="2">
        <v>113.0</v>
      </c>
      <c r="L2609" s="2" t="str">
        <f t="shared" si="1"/>
        <v>Mumbai</v>
      </c>
      <c r="M2609" s="2" t="str">
        <f t="shared" si="2"/>
        <v>Delhi-Mumbai</v>
      </c>
      <c r="N2609" s="2" t="str">
        <f t="shared" si="7"/>
        <v>Outstation</v>
      </c>
      <c r="O2609" s="2" t="str">
        <f t="shared" si="3"/>
        <v>Ship2Home</v>
      </c>
      <c r="P2609" s="2">
        <f t="shared" si="4"/>
        <v>0</v>
      </c>
      <c r="Q2609" s="2">
        <f t="shared" si="5"/>
        <v>7</v>
      </c>
      <c r="R2609" s="2">
        <f t="shared" si="6"/>
        <v>139</v>
      </c>
    </row>
    <row r="2610" ht="14.25" customHeight="1">
      <c r="A2610" s="2">
        <v>940910.0</v>
      </c>
      <c r="B2610" s="2" t="s">
        <v>39</v>
      </c>
      <c r="C2610" s="2" t="s">
        <v>43</v>
      </c>
      <c r="D2610" s="2" t="s">
        <v>41</v>
      </c>
      <c r="E2610" s="2" t="s">
        <v>38</v>
      </c>
      <c r="F2610" s="2" t="s">
        <v>34</v>
      </c>
      <c r="G2610" s="4">
        <v>43533.47822916666</v>
      </c>
      <c r="H2610" s="4">
        <v>43539.47822916666</v>
      </c>
      <c r="I2610" s="4">
        <v>43540.47822916666</v>
      </c>
      <c r="J2610" s="2">
        <v>27.0</v>
      </c>
      <c r="K2610" s="2">
        <v>121.0</v>
      </c>
      <c r="L2610" s="2" t="str">
        <f t="shared" si="1"/>
        <v>Bangalore</v>
      </c>
      <c r="M2610" s="2" t="str">
        <f t="shared" si="2"/>
        <v>Delhi-Bangalore</v>
      </c>
      <c r="N2610" s="2" t="str">
        <f t="shared" si="7"/>
        <v>Outstation</v>
      </c>
      <c r="O2610" s="2" t="str">
        <f t="shared" si="3"/>
        <v>Ship2Home</v>
      </c>
      <c r="P2610" s="2">
        <f t="shared" si="4"/>
        <v>-1</v>
      </c>
      <c r="Q2610" s="2">
        <f t="shared" si="5"/>
        <v>6</v>
      </c>
      <c r="R2610" s="2">
        <f t="shared" si="6"/>
        <v>148</v>
      </c>
    </row>
    <row r="2611" ht="14.25" customHeight="1">
      <c r="A2611" s="2">
        <v>768095.0</v>
      </c>
      <c r="B2611" s="2" t="s">
        <v>36</v>
      </c>
      <c r="C2611" s="2" t="s">
        <v>31</v>
      </c>
      <c r="D2611" s="2" t="s">
        <v>41</v>
      </c>
      <c r="E2611" s="2" t="s">
        <v>33</v>
      </c>
      <c r="F2611" s="2" t="s">
        <v>34</v>
      </c>
      <c r="G2611" s="4">
        <v>43533.48574074074</v>
      </c>
      <c r="H2611" s="4">
        <v>43539.48574074074</v>
      </c>
      <c r="I2611" s="4">
        <v>43536.48574074074</v>
      </c>
      <c r="J2611" s="2">
        <v>0.0</v>
      </c>
      <c r="K2611" s="2">
        <v>125.0</v>
      </c>
      <c r="L2611" s="2" t="str">
        <f t="shared" si="1"/>
        <v>Delhi</v>
      </c>
      <c r="M2611" s="2" t="str">
        <f t="shared" si="2"/>
        <v>Delhi-Delhi</v>
      </c>
      <c r="N2611" s="2" t="str">
        <f t="shared" si="7"/>
        <v>Local</v>
      </c>
      <c r="O2611" s="2" t="str">
        <f t="shared" si="3"/>
        <v>Ship2Home</v>
      </c>
      <c r="P2611" s="2">
        <f t="shared" si="4"/>
        <v>3</v>
      </c>
      <c r="Q2611" s="2">
        <f t="shared" si="5"/>
        <v>6</v>
      </c>
      <c r="R2611" s="2">
        <f t="shared" si="6"/>
        <v>125</v>
      </c>
    </row>
    <row r="2612" ht="14.25" customHeight="1">
      <c r="A2612" s="2">
        <v>419614.0</v>
      </c>
      <c r="B2612" s="2" t="s">
        <v>48</v>
      </c>
      <c r="C2612" s="2" t="s">
        <v>37</v>
      </c>
      <c r="D2612" s="2" t="s">
        <v>32</v>
      </c>
      <c r="E2612" s="2" t="s">
        <v>38</v>
      </c>
      <c r="F2612" s="2" t="s">
        <v>34</v>
      </c>
      <c r="G2612" s="4">
        <v>43533.49292824074</v>
      </c>
      <c r="H2612" s="4">
        <v>43542.49292824074</v>
      </c>
      <c r="I2612" s="4">
        <v>43540.49292824074</v>
      </c>
      <c r="J2612" s="2">
        <v>37.0</v>
      </c>
      <c r="K2612" s="2">
        <v>107.0</v>
      </c>
      <c r="L2612" s="2" t="str">
        <f t="shared" si="1"/>
        <v>Mumbai</v>
      </c>
      <c r="M2612" s="2" t="str">
        <f t="shared" si="2"/>
        <v>Bangalore-Mumbai</v>
      </c>
      <c r="N2612" s="2" t="str">
        <f t="shared" si="7"/>
        <v>Outstation</v>
      </c>
      <c r="O2612" s="2" t="str">
        <f t="shared" si="3"/>
        <v>Ship2Home</v>
      </c>
      <c r="P2612" s="2">
        <f t="shared" si="4"/>
        <v>2</v>
      </c>
      <c r="Q2612" s="2">
        <f t="shared" si="5"/>
        <v>9</v>
      </c>
      <c r="R2612" s="2">
        <f t="shared" si="6"/>
        <v>144</v>
      </c>
    </row>
    <row r="2613" ht="14.25" customHeight="1">
      <c r="A2613" s="2">
        <v>906334.0</v>
      </c>
      <c r="B2613" s="2" t="s">
        <v>30</v>
      </c>
      <c r="C2613" s="2" t="s">
        <v>43</v>
      </c>
      <c r="D2613" s="2" t="s">
        <v>32</v>
      </c>
      <c r="E2613" s="2" t="s">
        <v>38</v>
      </c>
      <c r="F2613" s="2" t="s">
        <v>34</v>
      </c>
      <c r="G2613" s="4">
        <v>43533.498773148145</v>
      </c>
      <c r="H2613" s="4">
        <v>43537.498773148145</v>
      </c>
      <c r="I2613" s="4">
        <v>43536.498773148145</v>
      </c>
      <c r="J2613" s="2">
        <v>0.0</v>
      </c>
      <c r="K2613" s="2">
        <v>123.0</v>
      </c>
      <c r="L2613" s="2" t="str">
        <f t="shared" si="1"/>
        <v>Bangalore</v>
      </c>
      <c r="M2613" s="2" t="str">
        <f t="shared" si="2"/>
        <v>Bangalore-Bangalore</v>
      </c>
      <c r="N2613" s="2" t="str">
        <f t="shared" si="7"/>
        <v>Local</v>
      </c>
      <c r="O2613" s="2" t="str">
        <f t="shared" si="3"/>
        <v>Ship2Home</v>
      </c>
      <c r="P2613" s="2">
        <f t="shared" si="4"/>
        <v>1</v>
      </c>
      <c r="Q2613" s="2">
        <f t="shared" si="5"/>
        <v>4</v>
      </c>
      <c r="R2613" s="2">
        <f t="shared" si="6"/>
        <v>123</v>
      </c>
    </row>
    <row r="2614" ht="14.25" customHeight="1">
      <c r="A2614" s="2">
        <v>753016.0</v>
      </c>
      <c r="B2614" s="2" t="s">
        <v>39</v>
      </c>
      <c r="C2614" s="2" t="s">
        <v>31</v>
      </c>
      <c r="D2614" s="2" t="s">
        <v>32</v>
      </c>
      <c r="E2614" s="2" t="s">
        <v>44</v>
      </c>
      <c r="F2614" s="2" t="s">
        <v>34</v>
      </c>
      <c r="G2614" s="4">
        <v>43533.499189814815</v>
      </c>
      <c r="H2614" s="4">
        <v>43535.499189814815</v>
      </c>
      <c r="I2614" s="4">
        <v>43536.499189814815</v>
      </c>
      <c r="J2614" s="2">
        <v>31.0</v>
      </c>
      <c r="K2614" s="2">
        <v>121.0</v>
      </c>
      <c r="L2614" s="2" t="str">
        <f t="shared" si="1"/>
        <v>Delhi</v>
      </c>
      <c r="M2614" s="2" t="str">
        <f t="shared" si="2"/>
        <v>Bangalore-Delhi</v>
      </c>
      <c r="N2614" s="2" t="str">
        <f t="shared" si="7"/>
        <v>Outstation</v>
      </c>
      <c r="O2614" s="2" t="str">
        <f t="shared" si="3"/>
        <v>FastWheels</v>
      </c>
      <c r="P2614" s="2">
        <f t="shared" si="4"/>
        <v>-1</v>
      </c>
      <c r="Q2614" s="2">
        <f t="shared" si="5"/>
        <v>2</v>
      </c>
      <c r="R2614" s="2">
        <f t="shared" si="6"/>
        <v>152</v>
      </c>
    </row>
    <row r="2615" ht="14.25" customHeight="1">
      <c r="A2615" s="2">
        <v>836375.0</v>
      </c>
      <c r="B2615" s="2" t="s">
        <v>36</v>
      </c>
      <c r="C2615" s="2" t="s">
        <v>37</v>
      </c>
      <c r="D2615" s="2" t="s">
        <v>32</v>
      </c>
      <c r="E2615" s="2" t="s">
        <v>44</v>
      </c>
      <c r="F2615" s="2" t="s">
        <v>34</v>
      </c>
      <c r="G2615" s="4">
        <v>43533.500555555554</v>
      </c>
      <c r="H2615" s="4">
        <v>43535.500555555554</v>
      </c>
      <c r="I2615" s="4">
        <v>43536.500555555554</v>
      </c>
      <c r="J2615" s="2">
        <v>62.0</v>
      </c>
      <c r="K2615" s="2">
        <v>85.0</v>
      </c>
      <c r="L2615" s="2" t="str">
        <f t="shared" si="1"/>
        <v>Mumbai</v>
      </c>
      <c r="M2615" s="2" t="str">
        <f t="shared" si="2"/>
        <v>Bangalore-Mumbai</v>
      </c>
      <c r="N2615" s="2" t="str">
        <f t="shared" si="7"/>
        <v>Outstation</v>
      </c>
      <c r="O2615" s="2" t="str">
        <f t="shared" si="3"/>
        <v>FastWheels</v>
      </c>
      <c r="P2615" s="2">
        <f t="shared" si="4"/>
        <v>-1</v>
      </c>
      <c r="Q2615" s="2">
        <f t="shared" si="5"/>
        <v>2</v>
      </c>
      <c r="R2615" s="2">
        <f t="shared" si="6"/>
        <v>147</v>
      </c>
    </row>
    <row r="2616" ht="14.25" customHeight="1">
      <c r="A2616" s="2">
        <v>682746.0</v>
      </c>
      <c r="B2616" s="2" t="s">
        <v>30</v>
      </c>
      <c r="C2616" s="2" t="s">
        <v>43</v>
      </c>
      <c r="D2616" s="2" t="s">
        <v>32</v>
      </c>
      <c r="E2616" s="2" t="s">
        <v>38</v>
      </c>
      <c r="F2616" s="2" t="s">
        <v>34</v>
      </c>
      <c r="G2616" s="4">
        <v>43533.50201388889</v>
      </c>
      <c r="H2616" s="4">
        <v>43533.50201388889</v>
      </c>
      <c r="I2616" s="4">
        <v>43539.50201388889</v>
      </c>
      <c r="J2616" s="2">
        <v>0.0</v>
      </c>
      <c r="K2616" s="2">
        <v>126.0</v>
      </c>
      <c r="L2616" s="2" t="str">
        <f t="shared" si="1"/>
        <v>Bangalore</v>
      </c>
      <c r="M2616" s="2" t="str">
        <f t="shared" si="2"/>
        <v>Bangalore-Bangalore</v>
      </c>
      <c r="N2616" s="2" t="str">
        <f t="shared" si="7"/>
        <v>Local</v>
      </c>
      <c r="O2616" s="2" t="str">
        <f t="shared" si="3"/>
        <v>Ship2Home</v>
      </c>
      <c r="P2616" s="2">
        <f t="shared" si="4"/>
        <v>-6</v>
      </c>
      <c r="Q2616" s="2">
        <f t="shared" si="5"/>
        <v>0</v>
      </c>
      <c r="R2616" s="2">
        <f t="shared" si="6"/>
        <v>126</v>
      </c>
    </row>
    <row r="2617" ht="14.25" customHeight="1">
      <c r="A2617" s="2">
        <v>557973.0</v>
      </c>
      <c r="B2617" s="2" t="s">
        <v>39</v>
      </c>
      <c r="C2617" s="2" t="s">
        <v>43</v>
      </c>
      <c r="D2617" s="2" t="s">
        <v>32</v>
      </c>
      <c r="E2617" s="2" t="s">
        <v>33</v>
      </c>
      <c r="F2617" s="2" t="s">
        <v>34</v>
      </c>
      <c r="G2617" s="4">
        <v>43533.50236111111</v>
      </c>
      <c r="H2617" s="4">
        <v>43539.50236111111</v>
      </c>
      <c r="I2617" s="4">
        <v>43538.50236111111</v>
      </c>
      <c r="J2617" s="2">
        <v>0.0</v>
      </c>
      <c r="K2617" s="2">
        <v>130.0</v>
      </c>
      <c r="L2617" s="2" t="str">
        <f t="shared" si="1"/>
        <v>Bangalore</v>
      </c>
      <c r="M2617" s="2" t="str">
        <f t="shared" si="2"/>
        <v>Bangalore-Bangalore</v>
      </c>
      <c r="N2617" s="2" t="str">
        <f t="shared" si="7"/>
        <v>Local</v>
      </c>
      <c r="O2617" s="2" t="str">
        <f t="shared" si="3"/>
        <v>Ship2Home</v>
      </c>
      <c r="P2617" s="2">
        <f t="shared" si="4"/>
        <v>1</v>
      </c>
      <c r="Q2617" s="2">
        <f t="shared" si="5"/>
        <v>6</v>
      </c>
      <c r="R2617" s="2">
        <f t="shared" si="6"/>
        <v>130</v>
      </c>
    </row>
    <row r="2618" ht="14.25" customHeight="1">
      <c r="A2618" s="2">
        <v>452160.0</v>
      </c>
      <c r="B2618" s="2" t="s">
        <v>47</v>
      </c>
      <c r="C2618" s="2" t="s">
        <v>31</v>
      </c>
      <c r="D2618" s="2" t="s">
        <v>41</v>
      </c>
      <c r="E2618" s="2" t="s">
        <v>44</v>
      </c>
      <c r="F2618" s="2" t="s">
        <v>34</v>
      </c>
      <c r="G2618" s="4">
        <v>43533.50244212963</v>
      </c>
      <c r="H2618" s="4">
        <v>43537.50244212963</v>
      </c>
      <c r="I2618" s="4">
        <v>43540.50244212963</v>
      </c>
      <c r="J2618" s="2">
        <v>0.0</v>
      </c>
      <c r="K2618" s="2">
        <v>109.0</v>
      </c>
      <c r="L2618" s="2" t="str">
        <f t="shared" si="1"/>
        <v>Delhi</v>
      </c>
      <c r="M2618" s="2" t="str">
        <f t="shared" si="2"/>
        <v>Delhi-Delhi</v>
      </c>
      <c r="N2618" s="2" t="str">
        <f t="shared" si="7"/>
        <v>Local</v>
      </c>
      <c r="O2618" s="2" t="str">
        <f t="shared" si="3"/>
        <v>FastWheels</v>
      </c>
      <c r="P2618" s="2">
        <f t="shared" si="4"/>
        <v>-3</v>
      </c>
      <c r="Q2618" s="2">
        <f t="shared" si="5"/>
        <v>4</v>
      </c>
      <c r="R2618" s="2">
        <f t="shared" si="6"/>
        <v>109</v>
      </c>
    </row>
    <row r="2619" ht="14.25" customHeight="1">
      <c r="A2619" s="2">
        <v>353006.0</v>
      </c>
      <c r="B2619" s="2" t="s">
        <v>47</v>
      </c>
      <c r="C2619" s="2" t="s">
        <v>31</v>
      </c>
      <c r="D2619" s="2" t="s">
        <v>32</v>
      </c>
      <c r="E2619" s="2" t="s">
        <v>38</v>
      </c>
      <c r="F2619" s="2" t="s">
        <v>34</v>
      </c>
      <c r="G2619" s="4">
        <v>43533.50268518519</v>
      </c>
      <c r="H2619" s="4">
        <v>43538.50268518519</v>
      </c>
      <c r="I2619" s="4">
        <v>43537.50268518519</v>
      </c>
      <c r="J2619" s="2">
        <v>48.0</v>
      </c>
      <c r="K2619" s="2">
        <v>129.0</v>
      </c>
      <c r="L2619" s="2" t="str">
        <f t="shared" si="1"/>
        <v>Delhi</v>
      </c>
      <c r="M2619" s="2" t="str">
        <f t="shared" si="2"/>
        <v>Bangalore-Delhi</v>
      </c>
      <c r="N2619" s="2" t="str">
        <f t="shared" si="7"/>
        <v>Outstation</v>
      </c>
      <c r="O2619" s="2" t="str">
        <f t="shared" si="3"/>
        <v>Ship2Home</v>
      </c>
      <c r="P2619" s="2">
        <f t="shared" si="4"/>
        <v>1</v>
      </c>
      <c r="Q2619" s="2">
        <f t="shared" si="5"/>
        <v>5</v>
      </c>
      <c r="R2619" s="2">
        <f t="shared" si="6"/>
        <v>177</v>
      </c>
    </row>
    <row r="2620" ht="14.25" customHeight="1">
      <c r="A2620" s="2">
        <v>501702.0</v>
      </c>
      <c r="B2620" s="2" t="s">
        <v>39</v>
      </c>
      <c r="C2620" s="2" t="s">
        <v>31</v>
      </c>
      <c r="D2620" s="2" t="s">
        <v>41</v>
      </c>
      <c r="E2620" s="2" t="s">
        <v>44</v>
      </c>
      <c r="F2620" s="2" t="s">
        <v>34</v>
      </c>
      <c r="G2620" s="4">
        <v>43533.50925925926</v>
      </c>
      <c r="H2620" s="4">
        <v>43533.50925925926</v>
      </c>
      <c r="I2620" s="4">
        <v>43538.50925925926</v>
      </c>
      <c r="J2620" s="2">
        <v>0.0</v>
      </c>
      <c r="K2620" s="2">
        <v>106.0</v>
      </c>
      <c r="L2620" s="2" t="str">
        <f t="shared" si="1"/>
        <v>Delhi</v>
      </c>
      <c r="M2620" s="2" t="str">
        <f t="shared" si="2"/>
        <v>Delhi-Delhi</v>
      </c>
      <c r="N2620" s="2" t="str">
        <f t="shared" si="7"/>
        <v>Local</v>
      </c>
      <c r="O2620" s="2" t="str">
        <f t="shared" si="3"/>
        <v>FastWheels</v>
      </c>
      <c r="P2620" s="2">
        <f t="shared" si="4"/>
        <v>-5</v>
      </c>
      <c r="Q2620" s="2">
        <f t="shared" si="5"/>
        <v>0</v>
      </c>
      <c r="R2620" s="2">
        <f t="shared" si="6"/>
        <v>106</v>
      </c>
    </row>
    <row r="2621" ht="14.25" customHeight="1">
      <c r="A2621" s="2">
        <v>918889.0</v>
      </c>
      <c r="B2621" s="2" t="s">
        <v>30</v>
      </c>
      <c r="C2621" s="2" t="s">
        <v>31</v>
      </c>
      <c r="D2621" s="2" t="s">
        <v>32</v>
      </c>
      <c r="E2621" s="2" t="s">
        <v>33</v>
      </c>
      <c r="F2621" s="2" t="s">
        <v>34</v>
      </c>
      <c r="G2621" s="4">
        <v>43533.51090277778</v>
      </c>
      <c r="H2621" s="4">
        <v>43539.51090277778</v>
      </c>
      <c r="I2621" s="4">
        <v>43536.51090277778</v>
      </c>
      <c r="J2621" s="2">
        <v>29.0</v>
      </c>
      <c r="K2621" s="2">
        <v>126.0</v>
      </c>
      <c r="L2621" s="2" t="str">
        <f t="shared" si="1"/>
        <v>Delhi</v>
      </c>
      <c r="M2621" s="2" t="str">
        <f t="shared" si="2"/>
        <v>Bangalore-Delhi</v>
      </c>
      <c r="N2621" s="2" t="str">
        <f t="shared" si="7"/>
        <v>Outstation</v>
      </c>
      <c r="O2621" s="2" t="str">
        <f t="shared" si="3"/>
        <v>Ship2Home</v>
      </c>
      <c r="P2621" s="2">
        <f t="shared" si="4"/>
        <v>3</v>
      </c>
      <c r="Q2621" s="2">
        <f t="shared" si="5"/>
        <v>6</v>
      </c>
      <c r="R2621" s="2">
        <f t="shared" si="6"/>
        <v>155</v>
      </c>
    </row>
    <row r="2622" ht="14.25" customHeight="1">
      <c r="A2622" s="2">
        <v>784128.0</v>
      </c>
      <c r="B2622" s="2" t="s">
        <v>36</v>
      </c>
      <c r="C2622" s="2" t="s">
        <v>31</v>
      </c>
      <c r="D2622" s="2" t="s">
        <v>41</v>
      </c>
      <c r="E2622" s="2" t="s">
        <v>44</v>
      </c>
      <c r="F2622" s="2" t="s">
        <v>34</v>
      </c>
      <c r="G2622" s="4">
        <v>43533.51222222222</v>
      </c>
      <c r="H2622" s="4">
        <v>43538.51222222222</v>
      </c>
      <c r="I2622" s="4">
        <v>43540.51222222222</v>
      </c>
      <c r="J2622" s="2">
        <v>0.0</v>
      </c>
      <c r="K2622" s="2">
        <v>127.0</v>
      </c>
      <c r="L2622" s="2" t="str">
        <f t="shared" si="1"/>
        <v>Delhi</v>
      </c>
      <c r="M2622" s="2" t="str">
        <f t="shared" si="2"/>
        <v>Delhi-Delhi</v>
      </c>
      <c r="N2622" s="2" t="str">
        <f t="shared" si="7"/>
        <v>Local</v>
      </c>
      <c r="O2622" s="2" t="str">
        <f t="shared" si="3"/>
        <v>FastWheels</v>
      </c>
      <c r="P2622" s="2">
        <f t="shared" si="4"/>
        <v>-2</v>
      </c>
      <c r="Q2622" s="2">
        <f t="shared" si="5"/>
        <v>5</v>
      </c>
      <c r="R2622" s="2">
        <f t="shared" si="6"/>
        <v>127</v>
      </c>
    </row>
    <row r="2623" ht="14.25" customHeight="1">
      <c r="A2623" s="2">
        <v>149340.0</v>
      </c>
      <c r="B2623" s="2" t="s">
        <v>39</v>
      </c>
      <c r="C2623" s="2" t="s">
        <v>37</v>
      </c>
      <c r="D2623" s="2" t="s">
        <v>41</v>
      </c>
      <c r="E2623" s="2" t="s">
        <v>44</v>
      </c>
      <c r="F2623" s="2" t="s">
        <v>34</v>
      </c>
      <c r="G2623" s="4">
        <v>43533.51243055556</v>
      </c>
      <c r="H2623" s="4">
        <v>43537.51243055556</v>
      </c>
      <c r="I2623" s="4">
        <v>43538.51243055556</v>
      </c>
      <c r="J2623" s="2">
        <v>25.0</v>
      </c>
      <c r="K2623" s="2">
        <v>108.0</v>
      </c>
      <c r="L2623" s="2" t="str">
        <f t="shared" si="1"/>
        <v>Mumbai</v>
      </c>
      <c r="M2623" s="2" t="str">
        <f t="shared" si="2"/>
        <v>Delhi-Mumbai</v>
      </c>
      <c r="N2623" s="2" t="str">
        <f t="shared" si="7"/>
        <v>Outstation</v>
      </c>
      <c r="O2623" s="2" t="str">
        <f t="shared" si="3"/>
        <v>FastWheels</v>
      </c>
      <c r="P2623" s="2">
        <f t="shared" si="4"/>
        <v>-1</v>
      </c>
      <c r="Q2623" s="2">
        <f t="shared" si="5"/>
        <v>4</v>
      </c>
      <c r="R2623" s="2">
        <f t="shared" si="6"/>
        <v>133</v>
      </c>
    </row>
    <row r="2624" ht="14.25" customHeight="1">
      <c r="A2624" s="2">
        <v>504319.0</v>
      </c>
      <c r="B2624" s="2" t="s">
        <v>46</v>
      </c>
      <c r="C2624" s="2" t="s">
        <v>37</v>
      </c>
      <c r="D2624" s="2" t="s">
        <v>41</v>
      </c>
      <c r="E2624" s="2" t="s">
        <v>33</v>
      </c>
      <c r="F2624" s="2" t="s">
        <v>34</v>
      </c>
      <c r="G2624" s="4">
        <v>43533.51310185185</v>
      </c>
      <c r="H2624" s="4">
        <v>43537.51310185185</v>
      </c>
      <c r="I2624" s="4">
        <v>43538.51310185185</v>
      </c>
      <c r="J2624" s="2">
        <v>50.0</v>
      </c>
      <c r="K2624" s="2">
        <v>111.0</v>
      </c>
      <c r="L2624" s="2" t="str">
        <f t="shared" si="1"/>
        <v>Mumbai</v>
      </c>
      <c r="M2624" s="2" t="str">
        <f t="shared" si="2"/>
        <v>Delhi-Mumbai</v>
      </c>
      <c r="N2624" s="2" t="str">
        <f t="shared" si="7"/>
        <v>Outstation</v>
      </c>
      <c r="O2624" s="2" t="str">
        <f t="shared" si="3"/>
        <v>Ship2Home</v>
      </c>
      <c r="P2624" s="2">
        <f t="shared" si="4"/>
        <v>-1</v>
      </c>
      <c r="Q2624" s="2">
        <f t="shared" si="5"/>
        <v>4</v>
      </c>
      <c r="R2624" s="2">
        <f t="shared" si="6"/>
        <v>161</v>
      </c>
    </row>
    <row r="2625" ht="14.25" customHeight="1">
      <c r="A2625" s="2">
        <v>809231.0</v>
      </c>
      <c r="B2625" s="2" t="s">
        <v>30</v>
      </c>
      <c r="C2625" s="2" t="s">
        <v>31</v>
      </c>
      <c r="D2625" s="2" t="s">
        <v>41</v>
      </c>
      <c r="E2625" s="2" t="s">
        <v>33</v>
      </c>
      <c r="F2625" s="2" t="s">
        <v>34</v>
      </c>
      <c r="G2625" s="4">
        <v>43533.51818287037</v>
      </c>
      <c r="H2625" s="4">
        <v>43539.51818287037</v>
      </c>
      <c r="I2625" s="4">
        <v>43538.51818287037</v>
      </c>
      <c r="J2625" s="2">
        <v>0.0</v>
      </c>
      <c r="K2625" s="2">
        <v>126.0</v>
      </c>
      <c r="L2625" s="2" t="str">
        <f t="shared" si="1"/>
        <v>Delhi</v>
      </c>
      <c r="M2625" s="2" t="str">
        <f t="shared" si="2"/>
        <v>Delhi-Delhi</v>
      </c>
      <c r="N2625" s="2" t="str">
        <f t="shared" si="7"/>
        <v>Local</v>
      </c>
      <c r="O2625" s="2" t="str">
        <f t="shared" si="3"/>
        <v>Ship2Home</v>
      </c>
      <c r="P2625" s="2">
        <f t="shared" si="4"/>
        <v>1</v>
      </c>
      <c r="Q2625" s="2">
        <f t="shared" si="5"/>
        <v>6</v>
      </c>
      <c r="R2625" s="2">
        <f t="shared" si="6"/>
        <v>126</v>
      </c>
    </row>
    <row r="2626" ht="14.25" customHeight="1">
      <c r="A2626" s="2">
        <v>521507.0</v>
      </c>
      <c r="B2626" s="2" t="s">
        <v>48</v>
      </c>
      <c r="C2626" s="2" t="s">
        <v>45</v>
      </c>
      <c r="D2626" s="2" t="s">
        <v>41</v>
      </c>
      <c r="E2626" s="2" t="s">
        <v>33</v>
      </c>
      <c r="F2626" s="2" t="s">
        <v>34</v>
      </c>
      <c r="G2626" s="4">
        <v>43533.522685185184</v>
      </c>
      <c r="H2626" s="4">
        <v>43537.522685185184</v>
      </c>
      <c r="I2626" s="4">
        <v>43540.522685185184</v>
      </c>
      <c r="J2626" s="2">
        <v>31.0</v>
      </c>
      <c r="K2626" s="2">
        <v>126.0</v>
      </c>
      <c r="L2626" s="2" t="str">
        <f t="shared" si="1"/>
        <v>Chennai</v>
      </c>
      <c r="M2626" s="2" t="str">
        <f t="shared" si="2"/>
        <v>Delhi-Chennai</v>
      </c>
      <c r="N2626" s="2" t="str">
        <f t="shared" si="7"/>
        <v>Outstation</v>
      </c>
      <c r="O2626" s="2" t="str">
        <f t="shared" si="3"/>
        <v>Ship2Home</v>
      </c>
      <c r="P2626" s="2">
        <f t="shared" si="4"/>
        <v>-3</v>
      </c>
      <c r="Q2626" s="2">
        <f t="shared" si="5"/>
        <v>4</v>
      </c>
      <c r="R2626" s="2">
        <f t="shared" si="6"/>
        <v>157</v>
      </c>
    </row>
    <row r="2627" ht="14.25" customHeight="1">
      <c r="A2627" s="2">
        <v>286199.0</v>
      </c>
      <c r="B2627" s="2" t="s">
        <v>36</v>
      </c>
      <c r="C2627" s="2" t="s">
        <v>31</v>
      </c>
      <c r="D2627" s="2" t="s">
        <v>32</v>
      </c>
      <c r="E2627" s="2" t="s">
        <v>33</v>
      </c>
      <c r="F2627" s="2" t="s">
        <v>34</v>
      </c>
      <c r="G2627" s="4">
        <v>43533.523194444446</v>
      </c>
      <c r="H2627" s="4">
        <v>43540.523194444446</v>
      </c>
      <c r="I2627" s="4">
        <v>43538.523194444446</v>
      </c>
      <c r="J2627" s="2">
        <v>37.0</v>
      </c>
      <c r="K2627" s="2">
        <v>124.0</v>
      </c>
      <c r="L2627" s="2" t="str">
        <f t="shared" si="1"/>
        <v>Delhi</v>
      </c>
      <c r="M2627" s="2" t="str">
        <f t="shared" si="2"/>
        <v>Bangalore-Delhi</v>
      </c>
      <c r="N2627" s="2" t="str">
        <f t="shared" si="7"/>
        <v>Outstation</v>
      </c>
      <c r="O2627" s="2" t="str">
        <f t="shared" si="3"/>
        <v>Ship2Home</v>
      </c>
      <c r="P2627" s="2">
        <f t="shared" si="4"/>
        <v>2</v>
      </c>
      <c r="Q2627" s="2">
        <f t="shared" si="5"/>
        <v>7</v>
      </c>
      <c r="R2627" s="2">
        <f t="shared" si="6"/>
        <v>161</v>
      </c>
    </row>
    <row r="2628" ht="14.25" customHeight="1">
      <c r="A2628" s="2">
        <v>385326.0</v>
      </c>
      <c r="B2628" s="2" t="s">
        <v>36</v>
      </c>
      <c r="C2628" s="2" t="s">
        <v>43</v>
      </c>
      <c r="D2628" s="2" t="s">
        <v>41</v>
      </c>
      <c r="E2628" s="2" t="s">
        <v>38</v>
      </c>
      <c r="F2628" s="2" t="s">
        <v>34</v>
      </c>
      <c r="G2628" s="4">
        <v>43533.525243055556</v>
      </c>
      <c r="H2628" s="4">
        <v>43539.525243055556</v>
      </c>
      <c r="I2628" s="4">
        <v>43538.525243055556</v>
      </c>
      <c r="J2628" s="2">
        <v>26.0</v>
      </c>
      <c r="K2628" s="2">
        <v>124.0</v>
      </c>
      <c r="L2628" s="2" t="str">
        <f t="shared" si="1"/>
        <v>Bangalore</v>
      </c>
      <c r="M2628" s="2" t="str">
        <f t="shared" si="2"/>
        <v>Delhi-Bangalore</v>
      </c>
      <c r="N2628" s="2" t="str">
        <f t="shared" si="7"/>
        <v>Outstation</v>
      </c>
      <c r="O2628" s="2" t="str">
        <f t="shared" si="3"/>
        <v>Ship2Home</v>
      </c>
      <c r="P2628" s="2">
        <f t="shared" si="4"/>
        <v>1</v>
      </c>
      <c r="Q2628" s="2">
        <f t="shared" si="5"/>
        <v>6</v>
      </c>
      <c r="R2628" s="2">
        <f t="shared" si="6"/>
        <v>150</v>
      </c>
    </row>
    <row r="2629" ht="14.25" customHeight="1">
      <c r="A2629" s="2">
        <v>527284.0</v>
      </c>
      <c r="B2629" s="2" t="s">
        <v>30</v>
      </c>
      <c r="C2629" s="2" t="s">
        <v>45</v>
      </c>
      <c r="D2629" s="2" t="s">
        <v>32</v>
      </c>
      <c r="E2629" s="2" t="s">
        <v>44</v>
      </c>
      <c r="F2629" s="2" t="s">
        <v>34</v>
      </c>
      <c r="G2629" s="4">
        <v>43533.536770833336</v>
      </c>
      <c r="H2629" s="4">
        <v>43538.536770833336</v>
      </c>
      <c r="I2629" s="4">
        <v>43538.536770833336</v>
      </c>
      <c r="J2629" s="2">
        <v>47.0</v>
      </c>
      <c r="K2629" s="2">
        <v>126.0</v>
      </c>
      <c r="L2629" s="2" t="str">
        <f t="shared" si="1"/>
        <v>Chennai</v>
      </c>
      <c r="M2629" s="2" t="str">
        <f t="shared" si="2"/>
        <v>Bangalore-Chennai</v>
      </c>
      <c r="N2629" s="2" t="str">
        <f t="shared" si="7"/>
        <v>Outstation</v>
      </c>
      <c r="O2629" s="2" t="str">
        <f t="shared" si="3"/>
        <v>FastWheels</v>
      </c>
      <c r="P2629" s="2">
        <f t="shared" si="4"/>
        <v>0</v>
      </c>
      <c r="Q2629" s="2">
        <f t="shared" si="5"/>
        <v>5</v>
      </c>
      <c r="R2629" s="2">
        <f t="shared" si="6"/>
        <v>173</v>
      </c>
    </row>
    <row r="2630" ht="14.25" customHeight="1">
      <c r="A2630" s="2">
        <v>54091.0</v>
      </c>
      <c r="B2630" s="2" t="s">
        <v>36</v>
      </c>
      <c r="C2630" s="2" t="s">
        <v>37</v>
      </c>
      <c r="D2630" s="2" t="s">
        <v>41</v>
      </c>
      <c r="E2630" s="2" t="s">
        <v>33</v>
      </c>
      <c r="F2630" s="2" t="s">
        <v>34</v>
      </c>
      <c r="G2630" s="4">
        <v>43533.53828703704</v>
      </c>
      <c r="H2630" s="4">
        <v>43536.53828703704</v>
      </c>
      <c r="I2630" s="4">
        <v>43537.53828703704</v>
      </c>
      <c r="J2630" s="2">
        <v>43.0</v>
      </c>
      <c r="K2630" s="2">
        <v>114.0</v>
      </c>
      <c r="L2630" s="2" t="str">
        <f t="shared" si="1"/>
        <v>Mumbai</v>
      </c>
      <c r="M2630" s="2" t="str">
        <f t="shared" si="2"/>
        <v>Delhi-Mumbai</v>
      </c>
      <c r="N2630" s="2" t="str">
        <f t="shared" si="7"/>
        <v>Outstation</v>
      </c>
      <c r="O2630" s="2" t="str">
        <f t="shared" si="3"/>
        <v>Ship2Home</v>
      </c>
      <c r="P2630" s="2">
        <f t="shared" si="4"/>
        <v>-1</v>
      </c>
      <c r="Q2630" s="2">
        <f t="shared" si="5"/>
        <v>3</v>
      </c>
      <c r="R2630" s="2">
        <f t="shared" si="6"/>
        <v>157</v>
      </c>
    </row>
    <row r="2631" ht="14.25" customHeight="1">
      <c r="A2631" s="2">
        <v>551237.0</v>
      </c>
      <c r="B2631" s="2" t="s">
        <v>39</v>
      </c>
      <c r="C2631" s="2" t="s">
        <v>31</v>
      </c>
      <c r="D2631" s="2" t="s">
        <v>32</v>
      </c>
      <c r="E2631" s="2" t="s">
        <v>44</v>
      </c>
      <c r="F2631" s="2" t="s">
        <v>34</v>
      </c>
      <c r="G2631" s="4">
        <v>43533.53834490741</v>
      </c>
      <c r="H2631" s="4">
        <v>43535.53834490741</v>
      </c>
      <c r="I2631" s="4">
        <v>43540.53834490741</v>
      </c>
      <c r="J2631" s="2">
        <v>59.0</v>
      </c>
      <c r="K2631" s="2">
        <v>108.0</v>
      </c>
      <c r="L2631" s="2" t="str">
        <f t="shared" si="1"/>
        <v>Delhi</v>
      </c>
      <c r="M2631" s="2" t="str">
        <f t="shared" si="2"/>
        <v>Bangalore-Delhi</v>
      </c>
      <c r="N2631" s="2" t="str">
        <f t="shared" si="7"/>
        <v>Outstation</v>
      </c>
      <c r="O2631" s="2" t="str">
        <f t="shared" si="3"/>
        <v>FastWheels</v>
      </c>
      <c r="P2631" s="2">
        <f t="shared" si="4"/>
        <v>-5</v>
      </c>
      <c r="Q2631" s="2">
        <f t="shared" si="5"/>
        <v>2</v>
      </c>
      <c r="R2631" s="2">
        <f t="shared" si="6"/>
        <v>167</v>
      </c>
    </row>
    <row r="2632" ht="14.25" customHeight="1">
      <c r="A2632" s="2">
        <v>605656.0</v>
      </c>
      <c r="B2632" s="2" t="s">
        <v>30</v>
      </c>
      <c r="C2632" s="2" t="s">
        <v>37</v>
      </c>
      <c r="D2632" s="2" t="s">
        <v>41</v>
      </c>
      <c r="E2632" s="2" t="s">
        <v>44</v>
      </c>
      <c r="F2632" s="2" t="s">
        <v>34</v>
      </c>
      <c r="G2632" s="4">
        <v>43533.53923611111</v>
      </c>
      <c r="H2632" s="4">
        <v>43535.53923611111</v>
      </c>
      <c r="I2632" s="4">
        <v>43538.53923611111</v>
      </c>
      <c r="J2632" s="2">
        <v>37.0</v>
      </c>
      <c r="K2632" s="2">
        <v>112.0</v>
      </c>
      <c r="L2632" s="2" t="str">
        <f t="shared" si="1"/>
        <v>Mumbai</v>
      </c>
      <c r="M2632" s="2" t="str">
        <f t="shared" si="2"/>
        <v>Delhi-Mumbai</v>
      </c>
      <c r="N2632" s="2" t="str">
        <f t="shared" si="7"/>
        <v>Outstation</v>
      </c>
      <c r="O2632" s="2" t="str">
        <f t="shared" si="3"/>
        <v>FastWheels</v>
      </c>
      <c r="P2632" s="2">
        <f t="shared" si="4"/>
        <v>-3</v>
      </c>
      <c r="Q2632" s="2">
        <f t="shared" si="5"/>
        <v>2</v>
      </c>
      <c r="R2632" s="2">
        <f t="shared" si="6"/>
        <v>149</v>
      </c>
    </row>
    <row r="2633" ht="14.25" customHeight="1">
      <c r="A2633" s="2">
        <v>595008.0</v>
      </c>
      <c r="B2633" s="2" t="s">
        <v>30</v>
      </c>
      <c r="C2633" s="2" t="s">
        <v>43</v>
      </c>
      <c r="D2633" s="2" t="s">
        <v>41</v>
      </c>
      <c r="E2633" s="2" t="s">
        <v>44</v>
      </c>
      <c r="F2633" s="2" t="s">
        <v>34</v>
      </c>
      <c r="G2633" s="4">
        <v>43533.54351851852</v>
      </c>
      <c r="H2633" s="4">
        <v>43539.54351851852</v>
      </c>
      <c r="I2633" s="4">
        <v>43537.54351851852</v>
      </c>
      <c r="J2633" s="2">
        <v>68.0</v>
      </c>
      <c r="K2633" s="2">
        <v>105.0</v>
      </c>
      <c r="L2633" s="2" t="str">
        <f t="shared" si="1"/>
        <v>Bangalore</v>
      </c>
      <c r="M2633" s="2" t="str">
        <f t="shared" si="2"/>
        <v>Delhi-Bangalore</v>
      </c>
      <c r="N2633" s="2" t="str">
        <f t="shared" si="7"/>
        <v>Outstation</v>
      </c>
      <c r="O2633" s="2" t="str">
        <f t="shared" si="3"/>
        <v>FastWheels</v>
      </c>
      <c r="P2633" s="2">
        <f t="shared" si="4"/>
        <v>2</v>
      </c>
      <c r="Q2633" s="2">
        <f t="shared" si="5"/>
        <v>6</v>
      </c>
      <c r="R2633" s="2">
        <f t="shared" si="6"/>
        <v>173</v>
      </c>
    </row>
    <row r="2634" ht="14.25" customHeight="1">
      <c r="A2634" s="2">
        <v>103221.0</v>
      </c>
      <c r="B2634" s="2" t="s">
        <v>30</v>
      </c>
      <c r="C2634" s="2" t="s">
        <v>45</v>
      </c>
      <c r="D2634" s="2" t="s">
        <v>32</v>
      </c>
      <c r="E2634" s="2" t="s">
        <v>33</v>
      </c>
      <c r="F2634" s="2" t="s">
        <v>34</v>
      </c>
      <c r="G2634" s="4">
        <v>43533.54503472222</v>
      </c>
      <c r="H2634" s="4">
        <v>43535.54503472222</v>
      </c>
      <c r="I2634" s="4">
        <v>43538.54503472222</v>
      </c>
      <c r="J2634" s="2">
        <v>39.0</v>
      </c>
      <c r="K2634" s="2">
        <v>121.0</v>
      </c>
      <c r="L2634" s="2" t="str">
        <f t="shared" si="1"/>
        <v>Chennai</v>
      </c>
      <c r="M2634" s="2" t="str">
        <f t="shared" si="2"/>
        <v>Bangalore-Chennai</v>
      </c>
      <c r="N2634" s="2" t="str">
        <f t="shared" si="7"/>
        <v>Outstation</v>
      </c>
      <c r="O2634" s="2" t="str">
        <f t="shared" si="3"/>
        <v>Ship2Home</v>
      </c>
      <c r="P2634" s="2">
        <f t="shared" si="4"/>
        <v>-3</v>
      </c>
      <c r="Q2634" s="2">
        <f t="shared" si="5"/>
        <v>2</v>
      </c>
      <c r="R2634" s="2">
        <f t="shared" si="6"/>
        <v>160</v>
      </c>
    </row>
    <row r="2635" ht="14.25" customHeight="1">
      <c r="A2635" s="2">
        <v>901802.0</v>
      </c>
      <c r="B2635" s="2" t="s">
        <v>39</v>
      </c>
      <c r="C2635" s="2" t="s">
        <v>45</v>
      </c>
      <c r="D2635" s="2" t="s">
        <v>32</v>
      </c>
      <c r="E2635" s="2" t="s">
        <v>38</v>
      </c>
      <c r="F2635" s="2" t="s">
        <v>34</v>
      </c>
      <c r="G2635" s="4">
        <v>43533.547002314815</v>
      </c>
      <c r="H2635" s="4">
        <v>43538.547002314815</v>
      </c>
      <c r="I2635" s="4">
        <v>43540.547002314815</v>
      </c>
      <c r="J2635" s="2">
        <v>45.0</v>
      </c>
      <c r="K2635" s="2">
        <v>125.0</v>
      </c>
      <c r="L2635" s="2" t="str">
        <f t="shared" si="1"/>
        <v>Chennai</v>
      </c>
      <c r="M2635" s="2" t="str">
        <f t="shared" si="2"/>
        <v>Bangalore-Chennai</v>
      </c>
      <c r="N2635" s="2" t="str">
        <f t="shared" si="7"/>
        <v>Outstation</v>
      </c>
      <c r="O2635" s="2" t="str">
        <f t="shared" si="3"/>
        <v>Ship2Home</v>
      </c>
      <c r="P2635" s="2">
        <f t="shared" si="4"/>
        <v>-2</v>
      </c>
      <c r="Q2635" s="2">
        <f t="shared" si="5"/>
        <v>5</v>
      </c>
      <c r="R2635" s="2">
        <f t="shared" si="6"/>
        <v>170</v>
      </c>
    </row>
    <row r="2636" ht="14.25" customHeight="1">
      <c r="A2636" s="2">
        <v>188011.0</v>
      </c>
      <c r="B2636" s="2" t="s">
        <v>39</v>
      </c>
      <c r="C2636" s="2" t="s">
        <v>40</v>
      </c>
      <c r="D2636" s="2" t="s">
        <v>41</v>
      </c>
      <c r="E2636" s="2" t="s">
        <v>44</v>
      </c>
      <c r="F2636" s="2" t="s">
        <v>34</v>
      </c>
      <c r="G2636" s="4">
        <v>43533.547939814816</v>
      </c>
      <c r="H2636" s="4">
        <v>43540.547939814816</v>
      </c>
      <c r="I2636" s="4">
        <v>43538.547939814816</v>
      </c>
      <c r="J2636" s="2">
        <v>58.0</v>
      </c>
      <c r="K2636" s="2">
        <v>87.0</v>
      </c>
      <c r="L2636" s="2" t="str">
        <f t="shared" si="1"/>
        <v>Kolkata</v>
      </c>
      <c r="M2636" s="2" t="str">
        <f t="shared" si="2"/>
        <v>Delhi-Kolkata</v>
      </c>
      <c r="N2636" s="2" t="str">
        <f t="shared" si="7"/>
        <v>Outstation</v>
      </c>
      <c r="O2636" s="2" t="str">
        <f t="shared" si="3"/>
        <v>FastWheels</v>
      </c>
      <c r="P2636" s="2">
        <f t="shared" si="4"/>
        <v>2</v>
      </c>
      <c r="Q2636" s="2">
        <f t="shared" si="5"/>
        <v>7</v>
      </c>
      <c r="R2636" s="2">
        <f t="shared" si="6"/>
        <v>145</v>
      </c>
    </row>
    <row r="2637" ht="14.25" customHeight="1">
      <c r="A2637" s="2">
        <v>292278.0</v>
      </c>
      <c r="B2637" s="2" t="s">
        <v>42</v>
      </c>
      <c r="C2637" s="2" t="s">
        <v>43</v>
      </c>
      <c r="D2637" s="2" t="s">
        <v>41</v>
      </c>
      <c r="E2637" s="2" t="s">
        <v>44</v>
      </c>
      <c r="F2637" s="2" t="s">
        <v>34</v>
      </c>
      <c r="G2637" s="4">
        <v>43533.55353009259</v>
      </c>
      <c r="H2637" s="4">
        <v>43538.55353009259</v>
      </c>
      <c r="I2637" s="4">
        <v>43538.55353009259</v>
      </c>
      <c r="J2637" s="2">
        <v>70.0</v>
      </c>
      <c r="K2637" s="2">
        <v>105.0</v>
      </c>
      <c r="L2637" s="2" t="str">
        <f t="shared" si="1"/>
        <v>Bangalore</v>
      </c>
      <c r="M2637" s="2" t="str">
        <f t="shared" si="2"/>
        <v>Delhi-Bangalore</v>
      </c>
      <c r="N2637" s="2" t="str">
        <f t="shared" si="7"/>
        <v>Outstation</v>
      </c>
      <c r="O2637" s="2" t="str">
        <f t="shared" si="3"/>
        <v>FastWheels</v>
      </c>
      <c r="P2637" s="2">
        <f t="shared" si="4"/>
        <v>0</v>
      </c>
      <c r="Q2637" s="2">
        <f t="shared" si="5"/>
        <v>5</v>
      </c>
      <c r="R2637" s="2">
        <f t="shared" si="6"/>
        <v>175</v>
      </c>
    </row>
    <row r="2638" ht="14.25" customHeight="1">
      <c r="A2638" s="2">
        <v>711242.0</v>
      </c>
      <c r="B2638" s="2" t="s">
        <v>39</v>
      </c>
      <c r="C2638" s="2" t="s">
        <v>43</v>
      </c>
      <c r="D2638" s="2" t="s">
        <v>41</v>
      </c>
      <c r="E2638" s="2" t="s">
        <v>44</v>
      </c>
      <c r="F2638" s="2" t="s">
        <v>34</v>
      </c>
      <c r="G2638" s="4">
        <v>43533.556921296295</v>
      </c>
      <c r="H2638" s="4">
        <v>43538.556921296295</v>
      </c>
      <c r="I2638" s="4">
        <v>43538.556921296295</v>
      </c>
      <c r="J2638" s="2">
        <v>87.0</v>
      </c>
      <c r="K2638" s="2">
        <v>103.0</v>
      </c>
      <c r="L2638" s="2" t="str">
        <f t="shared" si="1"/>
        <v>Bangalore</v>
      </c>
      <c r="M2638" s="2" t="str">
        <f t="shared" si="2"/>
        <v>Delhi-Bangalore</v>
      </c>
      <c r="N2638" s="2" t="str">
        <f t="shared" si="7"/>
        <v>Outstation</v>
      </c>
      <c r="O2638" s="2" t="str">
        <f t="shared" si="3"/>
        <v>FastWheels</v>
      </c>
      <c r="P2638" s="2">
        <f t="shared" si="4"/>
        <v>0</v>
      </c>
      <c r="Q2638" s="2">
        <f t="shared" si="5"/>
        <v>5</v>
      </c>
      <c r="R2638" s="2">
        <f t="shared" si="6"/>
        <v>190</v>
      </c>
    </row>
    <row r="2639" ht="14.25" customHeight="1">
      <c r="A2639" s="2">
        <v>962105.0</v>
      </c>
      <c r="B2639" s="2" t="s">
        <v>47</v>
      </c>
      <c r="C2639" s="2" t="s">
        <v>43</v>
      </c>
      <c r="D2639" s="2" t="s">
        <v>41</v>
      </c>
      <c r="E2639" s="2" t="s">
        <v>44</v>
      </c>
      <c r="F2639" s="2" t="s">
        <v>34</v>
      </c>
      <c r="G2639" s="4">
        <v>43533.5684375</v>
      </c>
      <c r="H2639" s="4">
        <v>43535.5684375</v>
      </c>
      <c r="I2639" s="4">
        <v>43538.5684375</v>
      </c>
      <c r="J2639" s="2">
        <v>81.0</v>
      </c>
      <c r="K2639" s="2">
        <v>101.0</v>
      </c>
      <c r="L2639" s="2" t="str">
        <f t="shared" si="1"/>
        <v>Bangalore</v>
      </c>
      <c r="M2639" s="2" t="str">
        <f t="shared" si="2"/>
        <v>Delhi-Bangalore</v>
      </c>
      <c r="N2639" s="2" t="str">
        <f t="shared" si="7"/>
        <v>Outstation</v>
      </c>
      <c r="O2639" s="2" t="str">
        <f t="shared" si="3"/>
        <v>FastWheels</v>
      </c>
      <c r="P2639" s="2">
        <f t="shared" si="4"/>
        <v>-3</v>
      </c>
      <c r="Q2639" s="2">
        <f t="shared" si="5"/>
        <v>2</v>
      </c>
      <c r="R2639" s="2">
        <f t="shared" si="6"/>
        <v>182</v>
      </c>
    </row>
    <row r="2640" ht="14.25" customHeight="1">
      <c r="A2640" s="2">
        <v>576303.0</v>
      </c>
      <c r="B2640" s="2" t="s">
        <v>39</v>
      </c>
      <c r="C2640" s="2" t="s">
        <v>45</v>
      </c>
      <c r="D2640" s="2" t="s">
        <v>32</v>
      </c>
      <c r="E2640" s="2" t="s">
        <v>44</v>
      </c>
      <c r="F2640" s="2" t="s">
        <v>34</v>
      </c>
      <c r="G2640" s="4">
        <v>43533.568449074075</v>
      </c>
      <c r="H2640" s="4">
        <v>43538.568449074075</v>
      </c>
      <c r="I2640" s="4">
        <v>43540.568449074075</v>
      </c>
      <c r="J2640" s="2">
        <v>70.0</v>
      </c>
      <c r="K2640" s="2">
        <v>102.0</v>
      </c>
      <c r="L2640" s="2" t="str">
        <f t="shared" si="1"/>
        <v>Chennai</v>
      </c>
      <c r="M2640" s="2" t="str">
        <f t="shared" si="2"/>
        <v>Bangalore-Chennai</v>
      </c>
      <c r="N2640" s="2" t="str">
        <f t="shared" si="7"/>
        <v>Outstation</v>
      </c>
      <c r="O2640" s="2" t="str">
        <f t="shared" si="3"/>
        <v>FastWheels</v>
      </c>
      <c r="P2640" s="2">
        <f t="shared" si="4"/>
        <v>-2</v>
      </c>
      <c r="Q2640" s="2">
        <f t="shared" si="5"/>
        <v>5</v>
      </c>
      <c r="R2640" s="2">
        <f t="shared" si="6"/>
        <v>172</v>
      </c>
    </row>
    <row r="2641" ht="14.25" customHeight="1">
      <c r="A2641" s="2">
        <v>889324.0</v>
      </c>
      <c r="B2641" s="2" t="s">
        <v>36</v>
      </c>
      <c r="C2641" s="2" t="s">
        <v>40</v>
      </c>
      <c r="D2641" s="2" t="s">
        <v>32</v>
      </c>
      <c r="E2641" s="2" t="s">
        <v>44</v>
      </c>
      <c r="F2641" s="2" t="s">
        <v>34</v>
      </c>
      <c r="G2641" s="4">
        <v>43533.57193287037</v>
      </c>
      <c r="H2641" s="4">
        <v>43538.57193287037</v>
      </c>
      <c r="I2641" s="4">
        <v>43540.57193287037</v>
      </c>
      <c r="J2641" s="2">
        <v>25.0</v>
      </c>
      <c r="K2641" s="2">
        <v>110.0</v>
      </c>
      <c r="L2641" s="2" t="str">
        <f t="shared" si="1"/>
        <v>Kolkata</v>
      </c>
      <c r="M2641" s="2" t="str">
        <f t="shared" si="2"/>
        <v>Bangalore-Kolkata</v>
      </c>
      <c r="N2641" s="2" t="str">
        <f t="shared" si="7"/>
        <v>Outstation</v>
      </c>
      <c r="O2641" s="2" t="str">
        <f t="shared" si="3"/>
        <v>FastWheels</v>
      </c>
      <c r="P2641" s="2">
        <f t="shared" si="4"/>
        <v>-2</v>
      </c>
      <c r="Q2641" s="2">
        <f t="shared" si="5"/>
        <v>5</v>
      </c>
      <c r="R2641" s="2">
        <f t="shared" si="6"/>
        <v>135</v>
      </c>
    </row>
    <row r="2642" ht="14.25" customHeight="1">
      <c r="A2642" s="2">
        <v>168930.0</v>
      </c>
      <c r="B2642" s="2" t="s">
        <v>36</v>
      </c>
      <c r="C2642" s="2" t="s">
        <v>43</v>
      </c>
      <c r="D2642" s="2" t="s">
        <v>41</v>
      </c>
      <c r="E2642" s="2" t="s">
        <v>38</v>
      </c>
      <c r="F2642" s="2" t="s">
        <v>34</v>
      </c>
      <c r="G2642" s="4">
        <v>43533.5815625</v>
      </c>
      <c r="H2642" s="4">
        <v>43540.5815625</v>
      </c>
      <c r="I2642" s="4">
        <v>43540.5815625</v>
      </c>
      <c r="J2642" s="2">
        <v>28.0</v>
      </c>
      <c r="K2642" s="2">
        <v>129.0</v>
      </c>
      <c r="L2642" s="2" t="str">
        <f t="shared" si="1"/>
        <v>Bangalore</v>
      </c>
      <c r="M2642" s="2" t="str">
        <f t="shared" si="2"/>
        <v>Delhi-Bangalore</v>
      </c>
      <c r="N2642" s="2" t="str">
        <f t="shared" si="7"/>
        <v>Outstation</v>
      </c>
      <c r="O2642" s="2" t="str">
        <f t="shared" si="3"/>
        <v>Ship2Home</v>
      </c>
      <c r="P2642" s="2">
        <f t="shared" si="4"/>
        <v>0</v>
      </c>
      <c r="Q2642" s="2">
        <f t="shared" si="5"/>
        <v>7</v>
      </c>
      <c r="R2642" s="2">
        <f t="shared" si="6"/>
        <v>157</v>
      </c>
    </row>
    <row r="2643" ht="14.25" customHeight="1">
      <c r="A2643" s="2">
        <v>344194.0</v>
      </c>
      <c r="B2643" s="2" t="s">
        <v>39</v>
      </c>
      <c r="C2643" s="2" t="s">
        <v>43</v>
      </c>
      <c r="D2643" s="2" t="s">
        <v>41</v>
      </c>
      <c r="E2643" s="2" t="s">
        <v>38</v>
      </c>
      <c r="F2643" s="2" t="s">
        <v>34</v>
      </c>
      <c r="G2643" s="4">
        <v>43533.58236111111</v>
      </c>
      <c r="H2643" s="4">
        <v>43543.58236111111</v>
      </c>
      <c r="I2643" s="4">
        <v>43540.58236111111</v>
      </c>
      <c r="J2643" s="2">
        <v>29.0</v>
      </c>
      <c r="K2643" s="2">
        <v>128.0</v>
      </c>
      <c r="L2643" s="2" t="str">
        <f t="shared" si="1"/>
        <v>Bangalore</v>
      </c>
      <c r="M2643" s="2" t="str">
        <f t="shared" si="2"/>
        <v>Delhi-Bangalore</v>
      </c>
      <c r="N2643" s="2" t="str">
        <f t="shared" si="7"/>
        <v>Outstation</v>
      </c>
      <c r="O2643" s="2" t="str">
        <f t="shared" si="3"/>
        <v>Ship2Home</v>
      </c>
      <c r="P2643" s="2">
        <f t="shared" si="4"/>
        <v>3</v>
      </c>
      <c r="Q2643" s="2">
        <f t="shared" si="5"/>
        <v>10</v>
      </c>
      <c r="R2643" s="2">
        <f t="shared" si="6"/>
        <v>157</v>
      </c>
    </row>
    <row r="2644" ht="14.25" customHeight="1">
      <c r="A2644" s="2">
        <v>119319.0</v>
      </c>
      <c r="B2644" s="2" t="s">
        <v>30</v>
      </c>
      <c r="C2644" s="2" t="s">
        <v>37</v>
      </c>
      <c r="D2644" s="2" t="s">
        <v>32</v>
      </c>
      <c r="E2644" s="2" t="s">
        <v>33</v>
      </c>
      <c r="F2644" s="2" t="s">
        <v>34</v>
      </c>
      <c r="G2644" s="4">
        <v>43533.58261574074</v>
      </c>
      <c r="H2644" s="4">
        <v>43537.58261574074</v>
      </c>
      <c r="I2644" s="4">
        <v>43540.58261574074</v>
      </c>
      <c r="J2644" s="2">
        <v>35.0</v>
      </c>
      <c r="K2644" s="2">
        <v>111.0</v>
      </c>
      <c r="L2644" s="2" t="str">
        <f t="shared" si="1"/>
        <v>Mumbai</v>
      </c>
      <c r="M2644" s="2" t="str">
        <f t="shared" si="2"/>
        <v>Bangalore-Mumbai</v>
      </c>
      <c r="N2644" s="2" t="str">
        <f t="shared" si="7"/>
        <v>Outstation</v>
      </c>
      <c r="O2644" s="2" t="str">
        <f t="shared" si="3"/>
        <v>Ship2Home</v>
      </c>
      <c r="P2644" s="2">
        <f t="shared" si="4"/>
        <v>-3</v>
      </c>
      <c r="Q2644" s="2">
        <f t="shared" si="5"/>
        <v>4</v>
      </c>
      <c r="R2644" s="2">
        <f t="shared" si="6"/>
        <v>146</v>
      </c>
    </row>
    <row r="2645" ht="14.25" customHeight="1">
      <c r="A2645" s="2">
        <v>652769.0</v>
      </c>
      <c r="B2645" s="2" t="s">
        <v>36</v>
      </c>
      <c r="C2645" s="2" t="s">
        <v>37</v>
      </c>
      <c r="D2645" s="2" t="s">
        <v>41</v>
      </c>
      <c r="E2645" s="2" t="s">
        <v>33</v>
      </c>
      <c r="F2645" s="2" t="s">
        <v>34</v>
      </c>
      <c r="G2645" s="4">
        <v>43533.58472222222</v>
      </c>
      <c r="H2645" s="4">
        <v>43536.58472222222</v>
      </c>
      <c r="I2645" s="4">
        <v>43537.58472222222</v>
      </c>
      <c r="J2645" s="2">
        <v>40.0</v>
      </c>
      <c r="K2645" s="2">
        <v>113.0</v>
      </c>
      <c r="L2645" s="2" t="str">
        <f t="shared" si="1"/>
        <v>Mumbai</v>
      </c>
      <c r="M2645" s="2" t="str">
        <f t="shared" si="2"/>
        <v>Delhi-Mumbai</v>
      </c>
      <c r="N2645" s="2" t="str">
        <f t="shared" si="7"/>
        <v>Outstation</v>
      </c>
      <c r="O2645" s="2" t="str">
        <f t="shared" si="3"/>
        <v>Ship2Home</v>
      </c>
      <c r="P2645" s="2">
        <f t="shared" si="4"/>
        <v>-1</v>
      </c>
      <c r="Q2645" s="2">
        <f t="shared" si="5"/>
        <v>3</v>
      </c>
      <c r="R2645" s="2">
        <f t="shared" si="6"/>
        <v>153</v>
      </c>
    </row>
    <row r="2646" ht="14.25" customHeight="1">
      <c r="A2646" s="2">
        <v>487146.0</v>
      </c>
      <c r="B2646" s="2" t="s">
        <v>30</v>
      </c>
      <c r="C2646" s="2" t="s">
        <v>43</v>
      </c>
      <c r="D2646" s="2" t="s">
        <v>41</v>
      </c>
      <c r="E2646" s="2" t="s">
        <v>44</v>
      </c>
      <c r="F2646" s="2" t="s">
        <v>34</v>
      </c>
      <c r="G2646" s="4">
        <v>43533.59076388889</v>
      </c>
      <c r="H2646" s="4">
        <v>43537.59076388889</v>
      </c>
      <c r="I2646" s="4">
        <v>43538.59076388889</v>
      </c>
      <c r="J2646" s="2">
        <v>68.0</v>
      </c>
      <c r="K2646" s="2">
        <v>109.0</v>
      </c>
      <c r="L2646" s="2" t="str">
        <f t="shared" si="1"/>
        <v>Bangalore</v>
      </c>
      <c r="M2646" s="2" t="str">
        <f t="shared" si="2"/>
        <v>Delhi-Bangalore</v>
      </c>
      <c r="N2646" s="2" t="str">
        <f t="shared" si="7"/>
        <v>Outstation</v>
      </c>
      <c r="O2646" s="2" t="str">
        <f t="shared" si="3"/>
        <v>FastWheels</v>
      </c>
      <c r="P2646" s="2">
        <f t="shared" si="4"/>
        <v>-1</v>
      </c>
      <c r="Q2646" s="2">
        <f t="shared" si="5"/>
        <v>4</v>
      </c>
      <c r="R2646" s="2">
        <f t="shared" si="6"/>
        <v>177</v>
      </c>
    </row>
    <row r="2647" ht="14.25" customHeight="1">
      <c r="A2647" s="2">
        <v>915961.0</v>
      </c>
      <c r="B2647" s="2" t="s">
        <v>48</v>
      </c>
      <c r="C2647" s="2" t="s">
        <v>37</v>
      </c>
      <c r="D2647" s="2" t="s">
        <v>32</v>
      </c>
      <c r="E2647" s="2" t="s">
        <v>33</v>
      </c>
      <c r="F2647" s="2" t="s">
        <v>34</v>
      </c>
      <c r="G2647" s="4">
        <v>43533.59826388889</v>
      </c>
      <c r="H2647" s="4">
        <v>43540.59826388889</v>
      </c>
      <c r="I2647" s="4">
        <v>43537.59826388889</v>
      </c>
      <c r="J2647" s="2">
        <v>38.0</v>
      </c>
      <c r="K2647" s="2">
        <v>110.0</v>
      </c>
      <c r="L2647" s="2" t="str">
        <f t="shared" si="1"/>
        <v>Mumbai</v>
      </c>
      <c r="M2647" s="2" t="str">
        <f t="shared" si="2"/>
        <v>Bangalore-Mumbai</v>
      </c>
      <c r="N2647" s="2" t="str">
        <f t="shared" si="7"/>
        <v>Outstation</v>
      </c>
      <c r="O2647" s="2" t="str">
        <f t="shared" si="3"/>
        <v>Ship2Home</v>
      </c>
      <c r="P2647" s="2">
        <f t="shared" si="4"/>
        <v>3</v>
      </c>
      <c r="Q2647" s="2">
        <f t="shared" si="5"/>
        <v>7</v>
      </c>
      <c r="R2647" s="2">
        <f t="shared" si="6"/>
        <v>148</v>
      </c>
    </row>
    <row r="2648" ht="14.25" customHeight="1">
      <c r="A2648" s="2">
        <v>541647.0</v>
      </c>
      <c r="B2648" s="2" t="s">
        <v>39</v>
      </c>
      <c r="C2648" s="2" t="s">
        <v>31</v>
      </c>
      <c r="D2648" s="2" t="s">
        <v>41</v>
      </c>
      <c r="E2648" s="2" t="s">
        <v>33</v>
      </c>
      <c r="F2648" s="2" t="s">
        <v>34</v>
      </c>
      <c r="G2648" s="4">
        <v>43533.59947916667</v>
      </c>
      <c r="H2648" s="4">
        <v>43537.59947916667</v>
      </c>
      <c r="I2648" s="4">
        <v>43540.59947916667</v>
      </c>
      <c r="J2648" s="2">
        <v>0.0</v>
      </c>
      <c r="K2648" s="2">
        <v>126.0</v>
      </c>
      <c r="L2648" s="2" t="str">
        <f t="shared" si="1"/>
        <v>Delhi</v>
      </c>
      <c r="M2648" s="2" t="str">
        <f t="shared" si="2"/>
        <v>Delhi-Delhi</v>
      </c>
      <c r="N2648" s="2" t="str">
        <f t="shared" si="7"/>
        <v>Local</v>
      </c>
      <c r="O2648" s="2" t="str">
        <f t="shared" si="3"/>
        <v>Ship2Home</v>
      </c>
      <c r="P2648" s="2">
        <f t="shared" si="4"/>
        <v>-3</v>
      </c>
      <c r="Q2648" s="2">
        <f t="shared" si="5"/>
        <v>4</v>
      </c>
      <c r="R2648" s="2">
        <f t="shared" si="6"/>
        <v>126</v>
      </c>
    </row>
    <row r="2649" ht="14.25" customHeight="1">
      <c r="A2649" s="2">
        <v>32766.0</v>
      </c>
      <c r="B2649" s="2" t="s">
        <v>42</v>
      </c>
      <c r="C2649" s="2" t="s">
        <v>31</v>
      </c>
      <c r="D2649" s="2" t="s">
        <v>32</v>
      </c>
      <c r="E2649" s="2" t="s">
        <v>38</v>
      </c>
      <c r="F2649" s="2" t="s">
        <v>34</v>
      </c>
      <c r="G2649" s="4">
        <v>43533.60328703704</v>
      </c>
      <c r="H2649" s="4">
        <v>43537.60328703704</v>
      </c>
      <c r="I2649" s="4">
        <v>43540.60328703704</v>
      </c>
      <c r="J2649" s="2">
        <v>31.0</v>
      </c>
      <c r="K2649" s="2">
        <v>120.0</v>
      </c>
      <c r="L2649" s="2" t="str">
        <f t="shared" si="1"/>
        <v>Delhi</v>
      </c>
      <c r="M2649" s="2" t="str">
        <f t="shared" si="2"/>
        <v>Bangalore-Delhi</v>
      </c>
      <c r="N2649" s="2" t="str">
        <f t="shared" si="7"/>
        <v>Outstation</v>
      </c>
      <c r="O2649" s="2" t="str">
        <f t="shared" si="3"/>
        <v>Ship2Home</v>
      </c>
      <c r="P2649" s="2">
        <f t="shared" si="4"/>
        <v>-3</v>
      </c>
      <c r="Q2649" s="2">
        <f t="shared" si="5"/>
        <v>4</v>
      </c>
      <c r="R2649" s="2">
        <f t="shared" si="6"/>
        <v>151</v>
      </c>
    </row>
    <row r="2650" ht="14.25" customHeight="1">
      <c r="A2650" s="2">
        <v>520870.0</v>
      </c>
      <c r="B2650" s="2" t="s">
        <v>47</v>
      </c>
      <c r="C2650" s="2" t="s">
        <v>37</v>
      </c>
      <c r="D2650" s="2" t="s">
        <v>41</v>
      </c>
      <c r="E2650" s="2" t="s">
        <v>44</v>
      </c>
      <c r="F2650" s="2" t="s">
        <v>34</v>
      </c>
      <c r="G2650" s="4">
        <v>43533.60349537037</v>
      </c>
      <c r="H2650" s="4">
        <v>43538.60349537037</v>
      </c>
      <c r="I2650" s="4">
        <v>43540.60349537037</v>
      </c>
      <c r="J2650" s="2">
        <v>63.0</v>
      </c>
      <c r="K2650" s="2">
        <v>89.0</v>
      </c>
      <c r="L2650" s="2" t="str">
        <f t="shared" si="1"/>
        <v>Mumbai</v>
      </c>
      <c r="M2650" s="2" t="str">
        <f t="shared" si="2"/>
        <v>Delhi-Mumbai</v>
      </c>
      <c r="N2650" s="2" t="str">
        <f t="shared" si="7"/>
        <v>Outstation</v>
      </c>
      <c r="O2650" s="2" t="str">
        <f t="shared" si="3"/>
        <v>FastWheels</v>
      </c>
      <c r="P2650" s="2">
        <f t="shared" si="4"/>
        <v>-2</v>
      </c>
      <c r="Q2650" s="2">
        <f t="shared" si="5"/>
        <v>5</v>
      </c>
      <c r="R2650" s="2">
        <f t="shared" si="6"/>
        <v>152</v>
      </c>
    </row>
    <row r="2651" ht="14.25" customHeight="1">
      <c r="A2651" s="2">
        <v>148398.0</v>
      </c>
      <c r="B2651" s="2" t="s">
        <v>47</v>
      </c>
      <c r="C2651" s="2" t="s">
        <v>43</v>
      </c>
      <c r="D2651" s="2" t="s">
        <v>32</v>
      </c>
      <c r="E2651" s="2" t="s">
        <v>38</v>
      </c>
      <c r="F2651" s="2" t="s">
        <v>34</v>
      </c>
      <c r="G2651" s="4">
        <v>43533.61255787037</v>
      </c>
      <c r="H2651" s="4">
        <v>43539.61255787037</v>
      </c>
      <c r="I2651" s="4">
        <v>43537.61255787037</v>
      </c>
      <c r="J2651" s="2">
        <v>0.0</v>
      </c>
      <c r="K2651" s="2">
        <v>128.0</v>
      </c>
      <c r="L2651" s="2" t="str">
        <f t="shared" si="1"/>
        <v>Bangalore</v>
      </c>
      <c r="M2651" s="2" t="str">
        <f t="shared" si="2"/>
        <v>Bangalore-Bangalore</v>
      </c>
      <c r="N2651" s="2" t="str">
        <f t="shared" si="7"/>
        <v>Local</v>
      </c>
      <c r="O2651" s="2" t="str">
        <f t="shared" si="3"/>
        <v>Ship2Home</v>
      </c>
      <c r="P2651" s="2">
        <f t="shared" si="4"/>
        <v>2</v>
      </c>
      <c r="Q2651" s="2">
        <f t="shared" si="5"/>
        <v>6</v>
      </c>
      <c r="R2651" s="2">
        <f t="shared" si="6"/>
        <v>128</v>
      </c>
    </row>
    <row r="2652" ht="14.25" customHeight="1">
      <c r="A2652" s="2">
        <v>110957.0</v>
      </c>
      <c r="B2652" s="2" t="s">
        <v>36</v>
      </c>
      <c r="C2652" s="2" t="s">
        <v>37</v>
      </c>
      <c r="D2652" s="2" t="s">
        <v>41</v>
      </c>
      <c r="E2652" s="2" t="s">
        <v>33</v>
      </c>
      <c r="F2652" s="2" t="s">
        <v>34</v>
      </c>
      <c r="G2652" s="4">
        <v>43533.614432870374</v>
      </c>
      <c r="H2652" s="4">
        <v>43537.614432870374</v>
      </c>
      <c r="I2652" s="4">
        <v>43538.614432870374</v>
      </c>
      <c r="J2652" s="2">
        <v>47.0</v>
      </c>
      <c r="K2652" s="2">
        <v>108.0</v>
      </c>
      <c r="L2652" s="2" t="str">
        <f t="shared" si="1"/>
        <v>Mumbai</v>
      </c>
      <c r="M2652" s="2" t="str">
        <f t="shared" si="2"/>
        <v>Delhi-Mumbai</v>
      </c>
      <c r="N2652" s="2" t="str">
        <f t="shared" si="7"/>
        <v>Outstation</v>
      </c>
      <c r="O2652" s="2" t="str">
        <f t="shared" si="3"/>
        <v>Ship2Home</v>
      </c>
      <c r="P2652" s="2">
        <f t="shared" si="4"/>
        <v>-1</v>
      </c>
      <c r="Q2652" s="2">
        <f t="shared" si="5"/>
        <v>4</v>
      </c>
      <c r="R2652" s="2">
        <f t="shared" si="6"/>
        <v>155</v>
      </c>
    </row>
    <row r="2653" ht="14.25" customHeight="1">
      <c r="A2653" s="2">
        <v>770302.0</v>
      </c>
      <c r="B2653" s="2" t="s">
        <v>47</v>
      </c>
      <c r="C2653" s="2" t="s">
        <v>37</v>
      </c>
      <c r="D2653" s="2" t="s">
        <v>41</v>
      </c>
      <c r="E2653" s="2" t="s">
        <v>44</v>
      </c>
      <c r="F2653" s="2" t="s">
        <v>34</v>
      </c>
      <c r="G2653" s="4">
        <v>43533.61756944445</v>
      </c>
      <c r="H2653" s="4">
        <v>43539.61756944445</v>
      </c>
      <c r="I2653" s="4">
        <v>43539.61756944445</v>
      </c>
      <c r="J2653" s="2">
        <v>75.0</v>
      </c>
      <c r="K2653" s="2">
        <v>88.0</v>
      </c>
      <c r="L2653" s="2" t="str">
        <f t="shared" si="1"/>
        <v>Mumbai</v>
      </c>
      <c r="M2653" s="2" t="str">
        <f t="shared" si="2"/>
        <v>Delhi-Mumbai</v>
      </c>
      <c r="N2653" s="2" t="str">
        <f t="shared" si="7"/>
        <v>Outstation</v>
      </c>
      <c r="O2653" s="2" t="str">
        <f t="shared" si="3"/>
        <v>FastWheels</v>
      </c>
      <c r="P2653" s="2">
        <f t="shared" si="4"/>
        <v>0</v>
      </c>
      <c r="Q2653" s="2">
        <f t="shared" si="5"/>
        <v>6</v>
      </c>
      <c r="R2653" s="2">
        <f t="shared" si="6"/>
        <v>163</v>
      </c>
    </row>
    <row r="2654" ht="14.25" customHeight="1">
      <c r="A2654" s="2">
        <v>324474.0</v>
      </c>
      <c r="B2654" s="2" t="s">
        <v>36</v>
      </c>
      <c r="C2654" s="2" t="s">
        <v>43</v>
      </c>
      <c r="D2654" s="2" t="s">
        <v>41</v>
      </c>
      <c r="E2654" s="2" t="s">
        <v>38</v>
      </c>
      <c r="F2654" s="2" t="s">
        <v>34</v>
      </c>
      <c r="G2654" s="4">
        <v>43533.62515046296</v>
      </c>
      <c r="H2654" s="4">
        <v>43539.62515046296</v>
      </c>
      <c r="I2654" s="4">
        <v>43537.62515046296</v>
      </c>
      <c r="J2654" s="2">
        <v>37.0</v>
      </c>
      <c r="K2654" s="2">
        <v>125.0</v>
      </c>
      <c r="L2654" s="2" t="str">
        <f t="shared" si="1"/>
        <v>Bangalore</v>
      </c>
      <c r="M2654" s="2" t="str">
        <f t="shared" si="2"/>
        <v>Delhi-Bangalore</v>
      </c>
      <c r="N2654" s="2" t="str">
        <f t="shared" si="7"/>
        <v>Outstation</v>
      </c>
      <c r="O2654" s="2" t="str">
        <f t="shared" si="3"/>
        <v>Ship2Home</v>
      </c>
      <c r="P2654" s="2">
        <f t="shared" si="4"/>
        <v>2</v>
      </c>
      <c r="Q2654" s="2">
        <f t="shared" si="5"/>
        <v>6</v>
      </c>
      <c r="R2654" s="2">
        <f t="shared" si="6"/>
        <v>162</v>
      </c>
    </row>
    <row r="2655" ht="14.25" customHeight="1">
      <c r="A2655" s="2">
        <v>876367.0</v>
      </c>
      <c r="B2655" s="2" t="s">
        <v>46</v>
      </c>
      <c r="C2655" s="2" t="s">
        <v>37</v>
      </c>
      <c r="D2655" s="2" t="s">
        <v>41</v>
      </c>
      <c r="E2655" s="2" t="s">
        <v>44</v>
      </c>
      <c r="F2655" s="2" t="s">
        <v>34</v>
      </c>
      <c r="G2655" s="4">
        <v>43533.63359953704</v>
      </c>
      <c r="H2655" s="4">
        <v>43536.63359953704</v>
      </c>
      <c r="I2655" s="4">
        <v>43540.63359953704</v>
      </c>
      <c r="J2655" s="2">
        <v>80.0</v>
      </c>
      <c r="K2655" s="2">
        <v>93.0</v>
      </c>
      <c r="L2655" s="2" t="str">
        <f t="shared" si="1"/>
        <v>Mumbai</v>
      </c>
      <c r="M2655" s="2" t="str">
        <f t="shared" si="2"/>
        <v>Delhi-Mumbai</v>
      </c>
      <c r="N2655" s="2" t="str">
        <f t="shared" si="7"/>
        <v>Outstation</v>
      </c>
      <c r="O2655" s="2" t="str">
        <f t="shared" si="3"/>
        <v>FastWheels</v>
      </c>
      <c r="P2655" s="2">
        <f t="shared" si="4"/>
        <v>-4</v>
      </c>
      <c r="Q2655" s="2">
        <f t="shared" si="5"/>
        <v>3</v>
      </c>
      <c r="R2655" s="2">
        <f t="shared" si="6"/>
        <v>173</v>
      </c>
    </row>
    <row r="2656" ht="14.25" customHeight="1">
      <c r="A2656" s="2">
        <v>428398.0</v>
      </c>
      <c r="B2656" s="2" t="s">
        <v>30</v>
      </c>
      <c r="C2656" s="2" t="s">
        <v>40</v>
      </c>
      <c r="D2656" s="2" t="s">
        <v>32</v>
      </c>
      <c r="E2656" s="2" t="s">
        <v>38</v>
      </c>
      <c r="F2656" s="2" t="s">
        <v>34</v>
      </c>
      <c r="G2656" s="4">
        <v>43533.638125</v>
      </c>
      <c r="H2656" s="4">
        <v>43536.638125</v>
      </c>
      <c r="I2656" s="4">
        <v>43540.638125</v>
      </c>
      <c r="J2656" s="2">
        <v>33.0</v>
      </c>
      <c r="K2656" s="2">
        <v>106.0</v>
      </c>
      <c r="L2656" s="2" t="str">
        <f t="shared" si="1"/>
        <v>Kolkata</v>
      </c>
      <c r="M2656" s="2" t="str">
        <f t="shared" si="2"/>
        <v>Bangalore-Kolkata</v>
      </c>
      <c r="N2656" s="2" t="str">
        <f t="shared" si="7"/>
        <v>Outstation</v>
      </c>
      <c r="O2656" s="2" t="str">
        <f t="shared" si="3"/>
        <v>Ship2Home</v>
      </c>
      <c r="P2656" s="2">
        <f t="shared" si="4"/>
        <v>-4</v>
      </c>
      <c r="Q2656" s="2">
        <f t="shared" si="5"/>
        <v>3</v>
      </c>
      <c r="R2656" s="2">
        <f t="shared" si="6"/>
        <v>139</v>
      </c>
    </row>
    <row r="2657" ht="14.25" customHeight="1">
      <c r="A2657" s="2">
        <v>158413.0</v>
      </c>
      <c r="B2657" s="2" t="s">
        <v>36</v>
      </c>
      <c r="C2657" s="2" t="s">
        <v>37</v>
      </c>
      <c r="D2657" s="2" t="s">
        <v>41</v>
      </c>
      <c r="E2657" s="2" t="s">
        <v>33</v>
      </c>
      <c r="F2657" s="2" t="s">
        <v>34</v>
      </c>
      <c r="G2657" s="4">
        <v>43533.63869212963</v>
      </c>
      <c r="H2657" s="4">
        <v>43536.63869212963</v>
      </c>
      <c r="I2657" s="4">
        <v>43539.63869212963</v>
      </c>
      <c r="J2657" s="2">
        <v>28.0</v>
      </c>
      <c r="K2657" s="2">
        <v>109.0</v>
      </c>
      <c r="L2657" s="2" t="str">
        <f t="shared" si="1"/>
        <v>Mumbai</v>
      </c>
      <c r="M2657" s="2" t="str">
        <f t="shared" si="2"/>
        <v>Delhi-Mumbai</v>
      </c>
      <c r="N2657" s="2" t="str">
        <f t="shared" si="7"/>
        <v>Outstation</v>
      </c>
      <c r="O2657" s="2" t="str">
        <f t="shared" si="3"/>
        <v>Ship2Home</v>
      </c>
      <c r="P2657" s="2">
        <f t="shared" si="4"/>
        <v>-3</v>
      </c>
      <c r="Q2657" s="2">
        <f t="shared" si="5"/>
        <v>3</v>
      </c>
      <c r="R2657" s="2">
        <f t="shared" si="6"/>
        <v>137</v>
      </c>
    </row>
    <row r="2658" ht="14.25" customHeight="1">
      <c r="A2658" s="2">
        <v>460317.0</v>
      </c>
      <c r="B2658" s="2" t="s">
        <v>30</v>
      </c>
      <c r="C2658" s="2" t="s">
        <v>45</v>
      </c>
      <c r="D2658" s="2" t="s">
        <v>41</v>
      </c>
      <c r="E2658" s="2" t="s">
        <v>33</v>
      </c>
      <c r="F2658" s="2" t="s">
        <v>34</v>
      </c>
      <c r="G2658" s="4">
        <v>43533.64420138889</v>
      </c>
      <c r="H2658" s="4">
        <v>43536.64420138889</v>
      </c>
      <c r="I2658" s="4">
        <v>43539.64420138889</v>
      </c>
      <c r="J2658" s="2">
        <v>44.0</v>
      </c>
      <c r="K2658" s="2">
        <v>129.0</v>
      </c>
      <c r="L2658" s="2" t="str">
        <f t="shared" si="1"/>
        <v>Chennai</v>
      </c>
      <c r="M2658" s="2" t="str">
        <f t="shared" si="2"/>
        <v>Delhi-Chennai</v>
      </c>
      <c r="N2658" s="2" t="str">
        <f t="shared" si="7"/>
        <v>Outstation</v>
      </c>
      <c r="O2658" s="2" t="str">
        <f t="shared" si="3"/>
        <v>Ship2Home</v>
      </c>
      <c r="P2658" s="2">
        <f t="shared" si="4"/>
        <v>-3</v>
      </c>
      <c r="Q2658" s="2">
        <f t="shared" si="5"/>
        <v>3</v>
      </c>
      <c r="R2658" s="2">
        <f t="shared" si="6"/>
        <v>173</v>
      </c>
    </row>
    <row r="2659" ht="14.25" customHeight="1">
      <c r="A2659" s="2">
        <v>309636.0</v>
      </c>
      <c r="B2659" s="2" t="s">
        <v>36</v>
      </c>
      <c r="C2659" s="2" t="s">
        <v>31</v>
      </c>
      <c r="D2659" s="2" t="s">
        <v>41</v>
      </c>
      <c r="E2659" s="2" t="s">
        <v>44</v>
      </c>
      <c r="F2659" s="2" t="s">
        <v>34</v>
      </c>
      <c r="G2659" s="4">
        <v>43533.646099537036</v>
      </c>
      <c r="H2659" s="4">
        <v>43536.646099537036</v>
      </c>
      <c r="I2659" s="4">
        <v>43540.646099537036</v>
      </c>
      <c r="J2659" s="2">
        <v>0.0</v>
      </c>
      <c r="K2659" s="2">
        <v>108.0</v>
      </c>
      <c r="L2659" s="2" t="str">
        <f t="shared" si="1"/>
        <v>Delhi</v>
      </c>
      <c r="M2659" s="2" t="str">
        <f t="shared" si="2"/>
        <v>Delhi-Delhi</v>
      </c>
      <c r="N2659" s="2" t="str">
        <f t="shared" si="7"/>
        <v>Local</v>
      </c>
      <c r="O2659" s="2" t="str">
        <f t="shared" si="3"/>
        <v>FastWheels</v>
      </c>
      <c r="P2659" s="2">
        <f t="shared" si="4"/>
        <v>-4</v>
      </c>
      <c r="Q2659" s="2">
        <f t="shared" si="5"/>
        <v>3</v>
      </c>
      <c r="R2659" s="2">
        <f t="shared" si="6"/>
        <v>108</v>
      </c>
    </row>
    <row r="2660" ht="14.25" customHeight="1">
      <c r="A2660" s="2">
        <v>89137.0</v>
      </c>
      <c r="B2660" s="2" t="s">
        <v>30</v>
      </c>
      <c r="C2660" s="2" t="s">
        <v>37</v>
      </c>
      <c r="D2660" s="2" t="s">
        <v>32</v>
      </c>
      <c r="E2660" s="2" t="s">
        <v>33</v>
      </c>
      <c r="F2660" s="2" t="s">
        <v>34</v>
      </c>
      <c r="G2660" s="4">
        <v>43533.64944444445</v>
      </c>
      <c r="H2660" s="4">
        <v>43536.64944444445</v>
      </c>
      <c r="I2660" s="4">
        <v>43536.64944444445</v>
      </c>
      <c r="J2660" s="2">
        <v>26.0</v>
      </c>
      <c r="K2660" s="2">
        <v>105.0</v>
      </c>
      <c r="L2660" s="2" t="str">
        <f t="shared" si="1"/>
        <v>Mumbai</v>
      </c>
      <c r="M2660" s="2" t="str">
        <f t="shared" si="2"/>
        <v>Bangalore-Mumbai</v>
      </c>
      <c r="N2660" s="2" t="str">
        <f t="shared" si="7"/>
        <v>Outstation</v>
      </c>
      <c r="O2660" s="2" t="str">
        <f t="shared" si="3"/>
        <v>Ship2Home</v>
      </c>
      <c r="P2660" s="2">
        <f t="shared" si="4"/>
        <v>0</v>
      </c>
      <c r="Q2660" s="2">
        <f t="shared" si="5"/>
        <v>3</v>
      </c>
      <c r="R2660" s="2">
        <f t="shared" si="6"/>
        <v>131</v>
      </c>
    </row>
    <row r="2661" ht="14.25" customHeight="1">
      <c r="A2661" s="2">
        <v>242210.0</v>
      </c>
      <c r="B2661" s="2" t="s">
        <v>39</v>
      </c>
      <c r="C2661" s="2" t="s">
        <v>45</v>
      </c>
      <c r="D2661" s="2" t="s">
        <v>41</v>
      </c>
      <c r="E2661" s="2" t="s">
        <v>44</v>
      </c>
      <c r="F2661" s="2" t="s">
        <v>34</v>
      </c>
      <c r="G2661" s="4">
        <v>43533.65456018518</v>
      </c>
      <c r="H2661" s="4">
        <v>43542.65456018518</v>
      </c>
      <c r="I2661" s="4">
        <v>43538.65456018518</v>
      </c>
      <c r="J2661" s="2">
        <v>58.0</v>
      </c>
      <c r="K2661" s="2">
        <v>100.0</v>
      </c>
      <c r="L2661" s="2" t="str">
        <f t="shared" si="1"/>
        <v>Chennai</v>
      </c>
      <c r="M2661" s="2" t="str">
        <f t="shared" si="2"/>
        <v>Delhi-Chennai</v>
      </c>
      <c r="N2661" s="2" t="str">
        <f t="shared" si="7"/>
        <v>Outstation</v>
      </c>
      <c r="O2661" s="2" t="str">
        <f t="shared" si="3"/>
        <v>FastWheels</v>
      </c>
      <c r="P2661" s="2">
        <f t="shared" si="4"/>
        <v>4</v>
      </c>
      <c r="Q2661" s="2">
        <f t="shared" si="5"/>
        <v>9</v>
      </c>
      <c r="R2661" s="2">
        <f t="shared" si="6"/>
        <v>158</v>
      </c>
    </row>
    <row r="2662" ht="14.25" customHeight="1">
      <c r="A2662" s="2">
        <v>828436.0</v>
      </c>
      <c r="B2662" s="2" t="s">
        <v>36</v>
      </c>
      <c r="C2662" s="2" t="s">
        <v>43</v>
      </c>
      <c r="D2662" s="2" t="s">
        <v>32</v>
      </c>
      <c r="E2662" s="2" t="s">
        <v>44</v>
      </c>
      <c r="F2662" s="2" t="s">
        <v>34</v>
      </c>
      <c r="G2662" s="4">
        <v>43533.656064814815</v>
      </c>
      <c r="H2662" s="4">
        <v>43534.656064814815</v>
      </c>
      <c r="I2662" s="4">
        <v>43537.656064814815</v>
      </c>
      <c r="J2662" s="2">
        <v>0.0</v>
      </c>
      <c r="K2662" s="2">
        <v>107.0</v>
      </c>
      <c r="L2662" s="2" t="str">
        <f t="shared" si="1"/>
        <v>Bangalore</v>
      </c>
      <c r="M2662" s="2" t="str">
        <f t="shared" si="2"/>
        <v>Bangalore-Bangalore</v>
      </c>
      <c r="N2662" s="2" t="str">
        <f t="shared" si="7"/>
        <v>Local</v>
      </c>
      <c r="O2662" s="2" t="str">
        <f t="shared" si="3"/>
        <v>FastWheels</v>
      </c>
      <c r="P2662" s="2">
        <f t="shared" si="4"/>
        <v>-3</v>
      </c>
      <c r="Q2662" s="2">
        <f t="shared" si="5"/>
        <v>1</v>
      </c>
      <c r="R2662" s="2">
        <f t="shared" si="6"/>
        <v>107</v>
      </c>
    </row>
    <row r="2663" ht="14.25" customHeight="1">
      <c r="A2663" s="2">
        <v>37994.0</v>
      </c>
      <c r="B2663" s="2" t="s">
        <v>48</v>
      </c>
      <c r="C2663" s="2" t="s">
        <v>45</v>
      </c>
      <c r="D2663" s="2" t="s">
        <v>32</v>
      </c>
      <c r="E2663" s="2" t="s">
        <v>38</v>
      </c>
      <c r="F2663" s="2" t="s">
        <v>34</v>
      </c>
      <c r="G2663" s="4">
        <v>43533.65934027778</v>
      </c>
      <c r="H2663" s="4">
        <v>43535.65934027778</v>
      </c>
      <c r="I2663" s="4">
        <v>43540.65934027778</v>
      </c>
      <c r="J2663" s="2">
        <v>28.0</v>
      </c>
      <c r="K2663" s="2">
        <v>121.0</v>
      </c>
      <c r="L2663" s="2" t="str">
        <f t="shared" si="1"/>
        <v>Chennai</v>
      </c>
      <c r="M2663" s="2" t="str">
        <f t="shared" si="2"/>
        <v>Bangalore-Chennai</v>
      </c>
      <c r="N2663" s="2" t="str">
        <f t="shared" si="7"/>
        <v>Outstation</v>
      </c>
      <c r="O2663" s="2" t="str">
        <f t="shared" si="3"/>
        <v>Ship2Home</v>
      </c>
      <c r="P2663" s="2">
        <f t="shared" si="4"/>
        <v>-5</v>
      </c>
      <c r="Q2663" s="2">
        <f t="shared" si="5"/>
        <v>2</v>
      </c>
      <c r="R2663" s="2">
        <f t="shared" si="6"/>
        <v>149</v>
      </c>
    </row>
    <row r="2664" ht="14.25" customHeight="1">
      <c r="A2664" s="2">
        <v>522236.0</v>
      </c>
      <c r="B2664" s="2" t="s">
        <v>48</v>
      </c>
      <c r="C2664" s="2" t="s">
        <v>43</v>
      </c>
      <c r="D2664" s="2" t="s">
        <v>41</v>
      </c>
      <c r="E2664" s="2" t="s">
        <v>44</v>
      </c>
      <c r="F2664" s="2" t="s">
        <v>34</v>
      </c>
      <c r="G2664" s="4">
        <v>43533.659849537034</v>
      </c>
      <c r="H2664" s="4">
        <v>43537.659849537034</v>
      </c>
      <c r="I2664" s="4">
        <v>43537.659849537034</v>
      </c>
      <c r="J2664" s="2">
        <v>50.0</v>
      </c>
      <c r="K2664" s="2">
        <v>120.0</v>
      </c>
      <c r="L2664" s="2" t="str">
        <f t="shared" si="1"/>
        <v>Bangalore</v>
      </c>
      <c r="M2664" s="2" t="str">
        <f t="shared" si="2"/>
        <v>Delhi-Bangalore</v>
      </c>
      <c r="N2664" s="2" t="str">
        <f t="shared" si="7"/>
        <v>Outstation</v>
      </c>
      <c r="O2664" s="2" t="str">
        <f t="shared" si="3"/>
        <v>FastWheels</v>
      </c>
      <c r="P2664" s="2">
        <f t="shared" si="4"/>
        <v>0</v>
      </c>
      <c r="Q2664" s="2">
        <f t="shared" si="5"/>
        <v>4</v>
      </c>
      <c r="R2664" s="2">
        <f t="shared" si="6"/>
        <v>170</v>
      </c>
    </row>
    <row r="2665" ht="14.25" customHeight="1">
      <c r="A2665" s="2">
        <v>727736.0</v>
      </c>
      <c r="B2665" s="2" t="s">
        <v>36</v>
      </c>
      <c r="C2665" s="2" t="s">
        <v>31</v>
      </c>
      <c r="D2665" s="2" t="s">
        <v>41</v>
      </c>
      <c r="E2665" s="2" t="s">
        <v>44</v>
      </c>
      <c r="F2665" s="2" t="s">
        <v>34</v>
      </c>
      <c r="G2665" s="4">
        <v>43533.6646875</v>
      </c>
      <c r="H2665" s="4">
        <v>43537.6646875</v>
      </c>
      <c r="I2665" s="4">
        <v>43536.6646875</v>
      </c>
      <c r="J2665" s="2">
        <v>0.0</v>
      </c>
      <c r="K2665" s="2">
        <v>105.0</v>
      </c>
      <c r="L2665" s="2" t="str">
        <f t="shared" si="1"/>
        <v>Delhi</v>
      </c>
      <c r="M2665" s="2" t="str">
        <f t="shared" si="2"/>
        <v>Delhi-Delhi</v>
      </c>
      <c r="N2665" s="2" t="str">
        <f t="shared" si="7"/>
        <v>Local</v>
      </c>
      <c r="O2665" s="2" t="str">
        <f t="shared" si="3"/>
        <v>FastWheels</v>
      </c>
      <c r="P2665" s="2">
        <f t="shared" si="4"/>
        <v>1</v>
      </c>
      <c r="Q2665" s="2">
        <f t="shared" si="5"/>
        <v>4</v>
      </c>
      <c r="R2665" s="2">
        <f t="shared" si="6"/>
        <v>105</v>
      </c>
    </row>
    <row r="2666" ht="14.25" customHeight="1">
      <c r="A2666" s="2">
        <v>70902.0</v>
      </c>
      <c r="B2666" s="2" t="s">
        <v>47</v>
      </c>
      <c r="C2666" s="2" t="s">
        <v>37</v>
      </c>
      <c r="D2666" s="2" t="s">
        <v>32</v>
      </c>
      <c r="E2666" s="2" t="s">
        <v>44</v>
      </c>
      <c r="F2666" s="2" t="s">
        <v>34</v>
      </c>
      <c r="G2666" s="4">
        <v>43533.66521990741</v>
      </c>
      <c r="H2666" s="4">
        <v>43536.66521990741</v>
      </c>
      <c r="I2666" s="4">
        <v>43540.66521990741</v>
      </c>
      <c r="J2666" s="2">
        <v>75.0</v>
      </c>
      <c r="K2666" s="2">
        <v>95.0</v>
      </c>
      <c r="L2666" s="2" t="str">
        <f t="shared" si="1"/>
        <v>Mumbai</v>
      </c>
      <c r="M2666" s="2" t="str">
        <f t="shared" si="2"/>
        <v>Bangalore-Mumbai</v>
      </c>
      <c r="N2666" s="2" t="str">
        <f t="shared" si="7"/>
        <v>Outstation</v>
      </c>
      <c r="O2666" s="2" t="str">
        <f t="shared" si="3"/>
        <v>FastWheels</v>
      </c>
      <c r="P2666" s="2">
        <f t="shared" si="4"/>
        <v>-4</v>
      </c>
      <c r="Q2666" s="2">
        <f t="shared" si="5"/>
        <v>3</v>
      </c>
      <c r="R2666" s="2">
        <f t="shared" si="6"/>
        <v>170</v>
      </c>
    </row>
    <row r="2667" ht="14.25" customHeight="1">
      <c r="A2667" s="2">
        <v>838788.0</v>
      </c>
      <c r="B2667" s="2" t="s">
        <v>36</v>
      </c>
      <c r="C2667" s="2" t="s">
        <v>31</v>
      </c>
      <c r="D2667" s="2" t="s">
        <v>41</v>
      </c>
      <c r="E2667" s="2" t="s">
        <v>44</v>
      </c>
      <c r="F2667" s="2" t="s">
        <v>34</v>
      </c>
      <c r="G2667" s="4">
        <v>43533.665659722225</v>
      </c>
      <c r="H2667" s="4">
        <v>43533.665659722225</v>
      </c>
      <c r="I2667" s="4">
        <v>43539.665659722225</v>
      </c>
      <c r="J2667" s="2">
        <v>0.0</v>
      </c>
      <c r="K2667" s="2">
        <v>106.0</v>
      </c>
      <c r="L2667" s="2" t="str">
        <f t="shared" si="1"/>
        <v>Delhi</v>
      </c>
      <c r="M2667" s="2" t="str">
        <f t="shared" si="2"/>
        <v>Delhi-Delhi</v>
      </c>
      <c r="N2667" s="2" t="str">
        <f t="shared" si="7"/>
        <v>Local</v>
      </c>
      <c r="O2667" s="2" t="str">
        <f t="shared" si="3"/>
        <v>FastWheels</v>
      </c>
      <c r="P2667" s="2">
        <f t="shared" si="4"/>
        <v>-6</v>
      </c>
      <c r="Q2667" s="2">
        <f t="shared" si="5"/>
        <v>0</v>
      </c>
      <c r="R2667" s="2">
        <f t="shared" si="6"/>
        <v>106</v>
      </c>
    </row>
    <row r="2668" ht="14.25" customHeight="1">
      <c r="A2668" s="2">
        <v>147545.0</v>
      </c>
      <c r="B2668" s="2" t="s">
        <v>39</v>
      </c>
      <c r="C2668" s="2" t="s">
        <v>40</v>
      </c>
      <c r="D2668" s="2" t="s">
        <v>41</v>
      </c>
      <c r="E2668" s="2" t="s">
        <v>33</v>
      </c>
      <c r="F2668" s="2" t="s">
        <v>34</v>
      </c>
      <c r="G2668" s="4">
        <v>43533.66630787037</v>
      </c>
      <c r="H2668" s="4">
        <v>43535.66630787037</v>
      </c>
      <c r="I2668" s="4">
        <v>43537.66630787037</v>
      </c>
      <c r="J2668" s="2">
        <v>33.0</v>
      </c>
      <c r="K2668" s="2">
        <v>112.0</v>
      </c>
      <c r="L2668" s="2" t="str">
        <f t="shared" si="1"/>
        <v>Kolkata</v>
      </c>
      <c r="M2668" s="2" t="str">
        <f t="shared" si="2"/>
        <v>Delhi-Kolkata</v>
      </c>
      <c r="N2668" s="2" t="str">
        <f t="shared" si="7"/>
        <v>Outstation</v>
      </c>
      <c r="O2668" s="2" t="str">
        <f t="shared" si="3"/>
        <v>Ship2Home</v>
      </c>
      <c r="P2668" s="2">
        <f t="shared" si="4"/>
        <v>-2</v>
      </c>
      <c r="Q2668" s="2">
        <f t="shared" si="5"/>
        <v>2</v>
      </c>
      <c r="R2668" s="2">
        <f t="shared" si="6"/>
        <v>145</v>
      </c>
    </row>
    <row r="2669" ht="14.25" customHeight="1">
      <c r="A2669" s="2">
        <v>127131.0</v>
      </c>
      <c r="B2669" s="2" t="s">
        <v>30</v>
      </c>
      <c r="C2669" s="2" t="s">
        <v>43</v>
      </c>
      <c r="D2669" s="2" t="s">
        <v>41</v>
      </c>
      <c r="E2669" s="2" t="s">
        <v>33</v>
      </c>
      <c r="F2669" s="2" t="s">
        <v>34</v>
      </c>
      <c r="G2669" s="4">
        <v>43533.66873842593</v>
      </c>
      <c r="H2669" s="4">
        <v>43537.66873842593</v>
      </c>
      <c r="I2669" s="4">
        <v>43539.66873842593</v>
      </c>
      <c r="J2669" s="2">
        <v>37.0</v>
      </c>
      <c r="K2669" s="2">
        <v>121.0</v>
      </c>
      <c r="L2669" s="2" t="str">
        <f t="shared" si="1"/>
        <v>Bangalore</v>
      </c>
      <c r="M2669" s="2" t="str">
        <f t="shared" si="2"/>
        <v>Delhi-Bangalore</v>
      </c>
      <c r="N2669" s="2" t="str">
        <f t="shared" si="7"/>
        <v>Outstation</v>
      </c>
      <c r="O2669" s="2" t="str">
        <f t="shared" si="3"/>
        <v>Ship2Home</v>
      </c>
      <c r="P2669" s="2">
        <f t="shared" si="4"/>
        <v>-2</v>
      </c>
      <c r="Q2669" s="2">
        <f t="shared" si="5"/>
        <v>4</v>
      </c>
      <c r="R2669" s="2">
        <f t="shared" si="6"/>
        <v>158</v>
      </c>
    </row>
    <row r="2670" ht="14.25" customHeight="1">
      <c r="A2670" s="2">
        <v>532657.0</v>
      </c>
      <c r="B2670" s="2" t="s">
        <v>39</v>
      </c>
      <c r="C2670" s="2" t="s">
        <v>37</v>
      </c>
      <c r="D2670" s="2" t="s">
        <v>41</v>
      </c>
      <c r="E2670" s="2" t="s">
        <v>33</v>
      </c>
      <c r="F2670" s="2" t="s">
        <v>34</v>
      </c>
      <c r="G2670" s="4">
        <v>43533.669016203705</v>
      </c>
      <c r="H2670" s="4">
        <v>43539.669016203705</v>
      </c>
      <c r="I2670" s="4">
        <v>43540.669016203705</v>
      </c>
      <c r="J2670" s="2">
        <v>33.0</v>
      </c>
      <c r="K2670" s="2">
        <v>110.0</v>
      </c>
      <c r="L2670" s="2" t="str">
        <f t="shared" si="1"/>
        <v>Mumbai</v>
      </c>
      <c r="M2670" s="2" t="str">
        <f t="shared" si="2"/>
        <v>Delhi-Mumbai</v>
      </c>
      <c r="N2670" s="2" t="str">
        <f t="shared" si="7"/>
        <v>Outstation</v>
      </c>
      <c r="O2670" s="2" t="str">
        <f t="shared" si="3"/>
        <v>Ship2Home</v>
      </c>
      <c r="P2670" s="2">
        <f t="shared" si="4"/>
        <v>-1</v>
      </c>
      <c r="Q2670" s="2">
        <f t="shared" si="5"/>
        <v>6</v>
      </c>
      <c r="R2670" s="2">
        <f t="shared" si="6"/>
        <v>143</v>
      </c>
    </row>
    <row r="2671" ht="14.25" customHeight="1">
      <c r="A2671" s="2">
        <v>491186.0</v>
      </c>
      <c r="B2671" s="2" t="s">
        <v>36</v>
      </c>
      <c r="C2671" s="2" t="s">
        <v>43</v>
      </c>
      <c r="D2671" s="2" t="s">
        <v>32</v>
      </c>
      <c r="E2671" s="2" t="s">
        <v>38</v>
      </c>
      <c r="F2671" s="2" t="s">
        <v>34</v>
      </c>
      <c r="G2671" s="4">
        <v>43533.671631944446</v>
      </c>
      <c r="H2671" s="4">
        <v>43536.671631944446</v>
      </c>
      <c r="I2671" s="4">
        <v>43536.671631944446</v>
      </c>
      <c r="J2671" s="2">
        <v>0.0</v>
      </c>
      <c r="K2671" s="2">
        <v>122.0</v>
      </c>
      <c r="L2671" s="2" t="str">
        <f t="shared" si="1"/>
        <v>Bangalore</v>
      </c>
      <c r="M2671" s="2" t="str">
        <f t="shared" si="2"/>
        <v>Bangalore-Bangalore</v>
      </c>
      <c r="N2671" s="2" t="str">
        <f t="shared" si="7"/>
        <v>Local</v>
      </c>
      <c r="O2671" s="2" t="str">
        <f t="shared" si="3"/>
        <v>Ship2Home</v>
      </c>
      <c r="P2671" s="2">
        <f t="shared" si="4"/>
        <v>0</v>
      </c>
      <c r="Q2671" s="2">
        <f t="shared" si="5"/>
        <v>3</v>
      </c>
      <c r="R2671" s="2">
        <f t="shared" si="6"/>
        <v>122</v>
      </c>
    </row>
    <row r="2672" ht="14.25" customHeight="1">
      <c r="A2672" s="2">
        <v>585781.0</v>
      </c>
      <c r="B2672" s="2" t="s">
        <v>36</v>
      </c>
      <c r="C2672" s="2" t="s">
        <v>37</v>
      </c>
      <c r="D2672" s="2" t="s">
        <v>41</v>
      </c>
      <c r="E2672" s="2" t="s">
        <v>33</v>
      </c>
      <c r="F2672" s="2" t="s">
        <v>34</v>
      </c>
      <c r="G2672" s="4">
        <v>43533.677303240744</v>
      </c>
      <c r="H2672" s="4">
        <v>43539.677303240744</v>
      </c>
      <c r="I2672" s="4">
        <v>43537.677303240744</v>
      </c>
      <c r="J2672" s="2">
        <v>28.0</v>
      </c>
      <c r="K2672" s="2">
        <v>106.0</v>
      </c>
      <c r="L2672" s="2" t="str">
        <f t="shared" si="1"/>
        <v>Mumbai</v>
      </c>
      <c r="M2672" s="2" t="str">
        <f t="shared" si="2"/>
        <v>Delhi-Mumbai</v>
      </c>
      <c r="N2672" s="2" t="str">
        <f t="shared" si="7"/>
        <v>Outstation</v>
      </c>
      <c r="O2672" s="2" t="str">
        <f t="shared" si="3"/>
        <v>Ship2Home</v>
      </c>
      <c r="P2672" s="2">
        <f t="shared" si="4"/>
        <v>2</v>
      </c>
      <c r="Q2672" s="2">
        <f t="shared" si="5"/>
        <v>6</v>
      </c>
      <c r="R2672" s="2">
        <f t="shared" si="6"/>
        <v>134</v>
      </c>
    </row>
    <row r="2673" ht="14.25" customHeight="1">
      <c r="A2673" s="2">
        <v>56795.0</v>
      </c>
      <c r="B2673" s="2" t="s">
        <v>46</v>
      </c>
      <c r="C2673" s="2" t="s">
        <v>43</v>
      </c>
      <c r="D2673" s="2" t="s">
        <v>32</v>
      </c>
      <c r="E2673" s="2" t="s">
        <v>44</v>
      </c>
      <c r="F2673" s="2" t="s">
        <v>34</v>
      </c>
      <c r="G2673" s="4">
        <v>43533.678923611114</v>
      </c>
      <c r="H2673" s="4">
        <v>43533.678923611114</v>
      </c>
      <c r="I2673" s="4">
        <v>43537.678923611114</v>
      </c>
      <c r="J2673" s="2">
        <v>0.0</v>
      </c>
      <c r="K2673" s="2">
        <v>101.0</v>
      </c>
      <c r="L2673" s="2" t="str">
        <f t="shared" si="1"/>
        <v>Bangalore</v>
      </c>
      <c r="M2673" s="2" t="str">
        <f t="shared" si="2"/>
        <v>Bangalore-Bangalore</v>
      </c>
      <c r="N2673" s="2" t="str">
        <f t="shared" si="7"/>
        <v>Local</v>
      </c>
      <c r="O2673" s="2" t="str">
        <f t="shared" si="3"/>
        <v>FastWheels</v>
      </c>
      <c r="P2673" s="2">
        <f t="shared" si="4"/>
        <v>-4</v>
      </c>
      <c r="Q2673" s="2">
        <f t="shared" si="5"/>
        <v>0</v>
      </c>
      <c r="R2673" s="2">
        <f t="shared" si="6"/>
        <v>101</v>
      </c>
    </row>
    <row r="2674" ht="14.25" customHeight="1">
      <c r="A2674" s="2">
        <v>783237.0</v>
      </c>
      <c r="B2674" s="2" t="s">
        <v>39</v>
      </c>
      <c r="C2674" s="2" t="s">
        <v>31</v>
      </c>
      <c r="D2674" s="2" t="s">
        <v>32</v>
      </c>
      <c r="E2674" s="2" t="s">
        <v>33</v>
      </c>
      <c r="F2674" s="2" t="s">
        <v>34</v>
      </c>
      <c r="G2674" s="4">
        <v>43533.68172453704</v>
      </c>
      <c r="H2674" s="4">
        <v>43541.68172453704</v>
      </c>
      <c r="I2674" s="4">
        <v>43536.68172453704</v>
      </c>
      <c r="J2674" s="2">
        <v>48.0</v>
      </c>
      <c r="K2674" s="2">
        <v>120.0</v>
      </c>
      <c r="L2674" s="2" t="str">
        <f t="shared" si="1"/>
        <v>Delhi</v>
      </c>
      <c r="M2674" s="2" t="str">
        <f t="shared" si="2"/>
        <v>Bangalore-Delhi</v>
      </c>
      <c r="N2674" s="2" t="str">
        <f t="shared" si="7"/>
        <v>Outstation</v>
      </c>
      <c r="O2674" s="2" t="str">
        <f t="shared" si="3"/>
        <v>Ship2Home</v>
      </c>
      <c r="P2674" s="2">
        <f t="shared" si="4"/>
        <v>5</v>
      </c>
      <c r="Q2674" s="2">
        <f t="shared" si="5"/>
        <v>8</v>
      </c>
      <c r="R2674" s="2">
        <f t="shared" si="6"/>
        <v>168</v>
      </c>
    </row>
    <row r="2675" ht="14.25" customHeight="1">
      <c r="A2675" s="2">
        <v>534651.0</v>
      </c>
      <c r="B2675" s="2" t="s">
        <v>39</v>
      </c>
      <c r="C2675" s="2" t="s">
        <v>45</v>
      </c>
      <c r="D2675" s="2" t="s">
        <v>41</v>
      </c>
      <c r="E2675" s="2" t="s">
        <v>33</v>
      </c>
      <c r="F2675" s="2" t="s">
        <v>34</v>
      </c>
      <c r="G2675" s="4">
        <v>43533.69150462963</v>
      </c>
      <c r="H2675" s="4">
        <v>43538.69150462963</v>
      </c>
      <c r="I2675" s="4">
        <v>43539.69150462963</v>
      </c>
      <c r="J2675" s="2">
        <v>25.0</v>
      </c>
      <c r="K2675" s="2">
        <v>124.0</v>
      </c>
      <c r="L2675" s="2" t="str">
        <f t="shared" si="1"/>
        <v>Chennai</v>
      </c>
      <c r="M2675" s="2" t="str">
        <f t="shared" si="2"/>
        <v>Delhi-Chennai</v>
      </c>
      <c r="N2675" s="2" t="str">
        <f t="shared" si="7"/>
        <v>Outstation</v>
      </c>
      <c r="O2675" s="2" t="str">
        <f t="shared" si="3"/>
        <v>Ship2Home</v>
      </c>
      <c r="P2675" s="2">
        <f t="shared" si="4"/>
        <v>-1</v>
      </c>
      <c r="Q2675" s="2">
        <f t="shared" si="5"/>
        <v>5</v>
      </c>
      <c r="R2675" s="2">
        <f t="shared" si="6"/>
        <v>149</v>
      </c>
    </row>
    <row r="2676" ht="14.25" customHeight="1">
      <c r="A2676" s="2">
        <v>47202.0</v>
      </c>
      <c r="B2676" s="2" t="s">
        <v>39</v>
      </c>
      <c r="C2676" s="2" t="s">
        <v>31</v>
      </c>
      <c r="D2676" s="2" t="s">
        <v>32</v>
      </c>
      <c r="E2676" s="2" t="s">
        <v>44</v>
      </c>
      <c r="F2676" s="2" t="s">
        <v>34</v>
      </c>
      <c r="G2676" s="4">
        <v>43533.7021875</v>
      </c>
      <c r="H2676" s="4">
        <v>43536.7021875</v>
      </c>
      <c r="I2676" s="4">
        <v>43537.7021875</v>
      </c>
      <c r="J2676" s="2">
        <v>75.0</v>
      </c>
      <c r="K2676" s="2">
        <v>100.0</v>
      </c>
      <c r="L2676" s="2" t="str">
        <f t="shared" si="1"/>
        <v>Delhi</v>
      </c>
      <c r="M2676" s="2" t="str">
        <f t="shared" si="2"/>
        <v>Bangalore-Delhi</v>
      </c>
      <c r="N2676" s="2" t="str">
        <f t="shared" si="7"/>
        <v>Outstation</v>
      </c>
      <c r="O2676" s="2" t="str">
        <f t="shared" si="3"/>
        <v>FastWheels</v>
      </c>
      <c r="P2676" s="2">
        <f t="shared" si="4"/>
        <v>-1</v>
      </c>
      <c r="Q2676" s="2">
        <f t="shared" si="5"/>
        <v>3</v>
      </c>
      <c r="R2676" s="2">
        <f t="shared" si="6"/>
        <v>175</v>
      </c>
    </row>
    <row r="2677" ht="14.25" customHeight="1">
      <c r="A2677" s="2">
        <v>934395.0</v>
      </c>
      <c r="B2677" s="2" t="s">
        <v>39</v>
      </c>
      <c r="C2677" s="2" t="s">
        <v>43</v>
      </c>
      <c r="D2677" s="2" t="s">
        <v>32</v>
      </c>
      <c r="E2677" s="2" t="s">
        <v>33</v>
      </c>
      <c r="F2677" s="2" t="s">
        <v>34</v>
      </c>
      <c r="G2677" s="4">
        <v>43533.70410879629</v>
      </c>
      <c r="H2677" s="4">
        <v>43536.70410879629</v>
      </c>
      <c r="I2677" s="4">
        <v>43536.70410879629</v>
      </c>
      <c r="J2677" s="2">
        <v>0.0</v>
      </c>
      <c r="K2677" s="2">
        <v>122.0</v>
      </c>
      <c r="L2677" s="2" t="str">
        <f t="shared" si="1"/>
        <v>Bangalore</v>
      </c>
      <c r="M2677" s="2" t="str">
        <f t="shared" si="2"/>
        <v>Bangalore-Bangalore</v>
      </c>
      <c r="N2677" s="2" t="str">
        <f t="shared" si="7"/>
        <v>Local</v>
      </c>
      <c r="O2677" s="2" t="str">
        <f t="shared" si="3"/>
        <v>Ship2Home</v>
      </c>
      <c r="P2677" s="2">
        <f t="shared" si="4"/>
        <v>0</v>
      </c>
      <c r="Q2677" s="2">
        <f t="shared" si="5"/>
        <v>3</v>
      </c>
      <c r="R2677" s="2">
        <f t="shared" si="6"/>
        <v>122</v>
      </c>
    </row>
    <row r="2678" ht="14.25" customHeight="1">
      <c r="A2678" s="2">
        <v>182493.0</v>
      </c>
      <c r="B2678" s="2" t="s">
        <v>39</v>
      </c>
      <c r="C2678" s="2" t="s">
        <v>43</v>
      </c>
      <c r="D2678" s="2" t="s">
        <v>32</v>
      </c>
      <c r="E2678" s="2" t="s">
        <v>44</v>
      </c>
      <c r="F2678" s="2" t="s">
        <v>34</v>
      </c>
      <c r="G2678" s="4">
        <v>43533.71028935185</v>
      </c>
      <c r="H2678" s="4">
        <v>43538.71028935185</v>
      </c>
      <c r="I2678" s="4">
        <v>43540.71028935185</v>
      </c>
      <c r="J2678" s="2">
        <v>0.0</v>
      </c>
      <c r="K2678" s="2">
        <v>105.0</v>
      </c>
      <c r="L2678" s="2" t="str">
        <f t="shared" si="1"/>
        <v>Bangalore</v>
      </c>
      <c r="M2678" s="2" t="str">
        <f t="shared" si="2"/>
        <v>Bangalore-Bangalore</v>
      </c>
      <c r="N2678" s="2" t="str">
        <f t="shared" si="7"/>
        <v>Local</v>
      </c>
      <c r="O2678" s="2" t="str">
        <f t="shared" si="3"/>
        <v>FastWheels</v>
      </c>
      <c r="P2678" s="2">
        <f t="shared" si="4"/>
        <v>-2</v>
      </c>
      <c r="Q2678" s="2">
        <f t="shared" si="5"/>
        <v>5</v>
      </c>
      <c r="R2678" s="2">
        <f t="shared" si="6"/>
        <v>105</v>
      </c>
    </row>
    <row r="2679" ht="14.25" customHeight="1">
      <c r="A2679" s="2">
        <v>31601.0</v>
      </c>
      <c r="B2679" s="2" t="s">
        <v>39</v>
      </c>
      <c r="C2679" s="2" t="s">
        <v>43</v>
      </c>
      <c r="D2679" s="2" t="s">
        <v>32</v>
      </c>
      <c r="E2679" s="2" t="s">
        <v>33</v>
      </c>
      <c r="F2679" s="2" t="s">
        <v>34</v>
      </c>
      <c r="G2679" s="4">
        <v>43533.71607638889</v>
      </c>
      <c r="H2679" s="4">
        <v>43536.71607638889</v>
      </c>
      <c r="I2679" s="4">
        <v>43538.71607638889</v>
      </c>
      <c r="J2679" s="2">
        <v>0.0</v>
      </c>
      <c r="K2679" s="2">
        <v>125.0</v>
      </c>
      <c r="L2679" s="2" t="str">
        <f t="shared" si="1"/>
        <v>Bangalore</v>
      </c>
      <c r="M2679" s="2" t="str">
        <f t="shared" si="2"/>
        <v>Bangalore-Bangalore</v>
      </c>
      <c r="N2679" s="2" t="str">
        <f t="shared" si="7"/>
        <v>Local</v>
      </c>
      <c r="O2679" s="2" t="str">
        <f t="shared" si="3"/>
        <v>Ship2Home</v>
      </c>
      <c r="P2679" s="2">
        <f t="shared" si="4"/>
        <v>-2</v>
      </c>
      <c r="Q2679" s="2">
        <f t="shared" si="5"/>
        <v>3</v>
      </c>
      <c r="R2679" s="2">
        <f t="shared" si="6"/>
        <v>125</v>
      </c>
    </row>
    <row r="2680" ht="14.25" customHeight="1">
      <c r="A2680" s="2">
        <v>645576.0</v>
      </c>
      <c r="B2680" s="2" t="s">
        <v>36</v>
      </c>
      <c r="C2680" s="2" t="s">
        <v>40</v>
      </c>
      <c r="D2680" s="2" t="s">
        <v>41</v>
      </c>
      <c r="E2680" s="2" t="s">
        <v>44</v>
      </c>
      <c r="F2680" s="2" t="s">
        <v>34</v>
      </c>
      <c r="G2680" s="4">
        <v>43533.72721064815</v>
      </c>
      <c r="H2680" s="4">
        <v>43537.72721064815</v>
      </c>
      <c r="I2680" s="4">
        <v>43536.72721064815</v>
      </c>
      <c r="J2680" s="2">
        <v>35.0</v>
      </c>
      <c r="K2680" s="2">
        <v>107.0</v>
      </c>
      <c r="L2680" s="2" t="str">
        <f t="shared" si="1"/>
        <v>Kolkata</v>
      </c>
      <c r="M2680" s="2" t="str">
        <f t="shared" si="2"/>
        <v>Delhi-Kolkata</v>
      </c>
      <c r="N2680" s="2" t="str">
        <f t="shared" si="7"/>
        <v>Outstation</v>
      </c>
      <c r="O2680" s="2" t="str">
        <f t="shared" si="3"/>
        <v>FastWheels</v>
      </c>
      <c r="P2680" s="2">
        <f t="shared" si="4"/>
        <v>1</v>
      </c>
      <c r="Q2680" s="2">
        <f t="shared" si="5"/>
        <v>4</v>
      </c>
      <c r="R2680" s="2">
        <f t="shared" si="6"/>
        <v>142</v>
      </c>
    </row>
    <row r="2681" ht="14.25" customHeight="1">
      <c r="A2681" s="2">
        <v>771656.0</v>
      </c>
      <c r="B2681" s="2" t="s">
        <v>42</v>
      </c>
      <c r="C2681" s="2" t="s">
        <v>31</v>
      </c>
      <c r="D2681" s="2" t="s">
        <v>41</v>
      </c>
      <c r="E2681" s="2" t="s">
        <v>44</v>
      </c>
      <c r="F2681" s="2" t="s">
        <v>34</v>
      </c>
      <c r="G2681" s="4">
        <v>43533.728125</v>
      </c>
      <c r="H2681" s="4">
        <v>43535.728125</v>
      </c>
      <c r="I2681" s="4">
        <v>43540.728125</v>
      </c>
      <c r="J2681" s="2">
        <v>0.0</v>
      </c>
      <c r="K2681" s="2">
        <v>128.0</v>
      </c>
      <c r="L2681" s="2" t="str">
        <f t="shared" si="1"/>
        <v>Delhi</v>
      </c>
      <c r="M2681" s="2" t="str">
        <f t="shared" si="2"/>
        <v>Delhi-Delhi</v>
      </c>
      <c r="N2681" s="2" t="str">
        <f t="shared" si="7"/>
        <v>Local</v>
      </c>
      <c r="O2681" s="2" t="str">
        <f t="shared" si="3"/>
        <v>FastWheels</v>
      </c>
      <c r="P2681" s="2">
        <f t="shared" si="4"/>
        <v>-5</v>
      </c>
      <c r="Q2681" s="2">
        <f t="shared" si="5"/>
        <v>2</v>
      </c>
      <c r="R2681" s="2">
        <f t="shared" si="6"/>
        <v>128</v>
      </c>
    </row>
    <row r="2682" ht="14.25" customHeight="1">
      <c r="A2682" s="2">
        <v>604272.0</v>
      </c>
      <c r="B2682" s="2" t="s">
        <v>30</v>
      </c>
      <c r="C2682" s="2" t="s">
        <v>43</v>
      </c>
      <c r="D2682" s="2" t="s">
        <v>32</v>
      </c>
      <c r="E2682" s="2" t="s">
        <v>44</v>
      </c>
      <c r="F2682" s="2" t="s">
        <v>34</v>
      </c>
      <c r="G2682" s="4">
        <v>43533.728993055556</v>
      </c>
      <c r="H2682" s="4">
        <v>43538.728993055556</v>
      </c>
      <c r="I2682" s="4">
        <v>43540.728993055556</v>
      </c>
      <c r="J2682" s="2">
        <v>0.0</v>
      </c>
      <c r="K2682" s="2">
        <v>129.0</v>
      </c>
      <c r="L2682" s="2" t="str">
        <f t="shared" si="1"/>
        <v>Bangalore</v>
      </c>
      <c r="M2682" s="2" t="str">
        <f t="shared" si="2"/>
        <v>Bangalore-Bangalore</v>
      </c>
      <c r="N2682" s="2" t="str">
        <f t="shared" si="7"/>
        <v>Local</v>
      </c>
      <c r="O2682" s="2" t="str">
        <f t="shared" si="3"/>
        <v>FastWheels</v>
      </c>
      <c r="P2682" s="2">
        <f t="shared" si="4"/>
        <v>-2</v>
      </c>
      <c r="Q2682" s="2">
        <f t="shared" si="5"/>
        <v>5</v>
      </c>
      <c r="R2682" s="2">
        <f t="shared" si="6"/>
        <v>129</v>
      </c>
    </row>
    <row r="2683" ht="14.25" customHeight="1">
      <c r="A2683" s="2">
        <v>721022.0</v>
      </c>
      <c r="B2683" s="2" t="s">
        <v>47</v>
      </c>
      <c r="C2683" s="2" t="s">
        <v>31</v>
      </c>
      <c r="D2683" s="2" t="s">
        <v>41</v>
      </c>
      <c r="E2683" s="2" t="s">
        <v>44</v>
      </c>
      <c r="F2683" s="2" t="s">
        <v>34</v>
      </c>
      <c r="G2683" s="4">
        <v>43533.73474537037</v>
      </c>
      <c r="H2683" s="4">
        <v>43533.73474537037</v>
      </c>
      <c r="I2683" s="4">
        <v>43539.73474537037</v>
      </c>
      <c r="J2683" s="2">
        <v>0.0</v>
      </c>
      <c r="K2683" s="2">
        <v>109.0</v>
      </c>
      <c r="L2683" s="2" t="str">
        <f t="shared" si="1"/>
        <v>Delhi</v>
      </c>
      <c r="M2683" s="2" t="str">
        <f t="shared" si="2"/>
        <v>Delhi-Delhi</v>
      </c>
      <c r="N2683" s="2" t="str">
        <f t="shared" si="7"/>
        <v>Local</v>
      </c>
      <c r="O2683" s="2" t="str">
        <f t="shared" si="3"/>
        <v>FastWheels</v>
      </c>
      <c r="P2683" s="2">
        <f t="shared" si="4"/>
        <v>-6</v>
      </c>
      <c r="Q2683" s="2">
        <f t="shared" si="5"/>
        <v>0</v>
      </c>
      <c r="R2683" s="2">
        <f t="shared" si="6"/>
        <v>109</v>
      </c>
    </row>
    <row r="2684" ht="14.25" customHeight="1">
      <c r="A2684" s="2">
        <v>726982.0</v>
      </c>
      <c r="B2684" s="2" t="s">
        <v>47</v>
      </c>
      <c r="C2684" s="2" t="s">
        <v>31</v>
      </c>
      <c r="D2684" s="2" t="s">
        <v>32</v>
      </c>
      <c r="E2684" s="2" t="s">
        <v>38</v>
      </c>
      <c r="F2684" s="2" t="s">
        <v>34</v>
      </c>
      <c r="G2684" s="4">
        <v>43533.735914351855</v>
      </c>
      <c r="H2684" s="4">
        <v>43540.735914351855</v>
      </c>
      <c r="I2684" s="4">
        <v>43537.735914351855</v>
      </c>
      <c r="J2684" s="2">
        <v>27.0</v>
      </c>
      <c r="K2684" s="2">
        <v>123.0</v>
      </c>
      <c r="L2684" s="2" t="str">
        <f t="shared" si="1"/>
        <v>Delhi</v>
      </c>
      <c r="M2684" s="2" t="str">
        <f t="shared" si="2"/>
        <v>Bangalore-Delhi</v>
      </c>
      <c r="N2684" s="2" t="str">
        <f t="shared" si="7"/>
        <v>Outstation</v>
      </c>
      <c r="O2684" s="2" t="str">
        <f t="shared" si="3"/>
        <v>Ship2Home</v>
      </c>
      <c r="P2684" s="2">
        <f t="shared" si="4"/>
        <v>3</v>
      </c>
      <c r="Q2684" s="2">
        <f t="shared" si="5"/>
        <v>7</v>
      </c>
      <c r="R2684" s="2">
        <f t="shared" si="6"/>
        <v>150</v>
      </c>
    </row>
    <row r="2685" ht="14.25" customHeight="1">
      <c r="A2685" s="2">
        <v>412654.0</v>
      </c>
      <c r="B2685" s="2" t="s">
        <v>30</v>
      </c>
      <c r="C2685" s="2" t="s">
        <v>31</v>
      </c>
      <c r="D2685" s="2" t="s">
        <v>41</v>
      </c>
      <c r="E2685" s="2" t="s">
        <v>38</v>
      </c>
      <c r="F2685" s="2" t="s">
        <v>34</v>
      </c>
      <c r="G2685" s="4">
        <v>43533.73798611111</v>
      </c>
      <c r="H2685" s="4">
        <v>43535.73798611111</v>
      </c>
      <c r="I2685" s="4">
        <v>43539.73798611111</v>
      </c>
      <c r="J2685" s="2">
        <v>0.0</v>
      </c>
      <c r="K2685" s="2">
        <v>120.0</v>
      </c>
      <c r="L2685" s="2" t="str">
        <f t="shared" si="1"/>
        <v>Delhi</v>
      </c>
      <c r="M2685" s="2" t="str">
        <f t="shared" si="2"/>
        <v>Delhi-Delhi</v>
      </c>
      <c r="N2685" s="2" t="str">
        <f t="shared" si="7"/>
        <v>Local</v>
      </c>
      <c r="O2685" s="2" t="str">
        <f t="shared" si="3"/>
        <v>Ship2Home</v>
      </c>
      <c r="P2685" s="2">
        <f t="shared" si="4"/>
        <v>-4</v>
      </c>
      <c r="Q2685" s="2">
        <f t="shared" si="5"/>
        <v>2</v>
      </c>
      <c r="R2685" s="2">
        <f t="shared" si="6"/>
        <v>120</v>
      </c>
    </row>
    <row r="2686" ht="14.25" customHeight="1">
      <c r="A2686" s="2">
        <v>327624.0</v>
      </c>
      <c r="B2686" s="2" t="s">
        <v>42</v>
      </c>
      <c r="C2686" s="2" t="s">
        <v>40</v>
      </c>
      <c r="D2686" s="2" t="s">
        <v>32</v>
      </c>
      <c r="E2686" s="2" t="s">
        <v>44</v>
      </c>
      <c r="F2686" s="2" t="s">
        <v>34</v>
      </c>
      <c r="G2686" s="4">
        <v>43533.738854166666</v>
      </c>
      <c r="H2686" s="4">
        <v>43541.738854166666</v>
      </c>
      <c r="I2686" s="4">
        <v>43536.738854166666</v>
      </c>
      <c r="J2686" s="2">
        <v>64.0</v>
      </c>
      <c r="K2686" s="2">
        <v>90.0</v>
      </c>
      <c r="L2686" s="2" t="str">
        <f t="shared" si="1"/>
        <v>Kolkata</v>
      </c>
      <c r="M2686" s="2" t="str">
        <f t="shared" si="2"/>
        <v>Bangalore-Kolkata</v>
      </c>
      <c r="N2686" s="2" t="str">
        <f t="shared" si="7"/>
        <v>Outstation</v>
      </c>
      <c r="O2686" s="2" t="str">
        <f t="shared" si="3"/>
        <v>FastWheels</v>
      </c>
      <c r="P2686" s="2">
        <f t="shared" si="4"/>
        <v>5</v>
      </c>
      <c r="Q2686" s="2">
        <f t="shared" si="5"/>
        <v>8</v>
      </c>
      <c r="R2686" s="2">
        <f t="shared" si="6"/>
        <v>154</v>
      </c>
    </row>
    <row r="2687" ht="14.25" customHeight="1">
      <c r="A2687" s="2">
        <v>97447.0</v>
      </c>
      <c r="B2687" s="2" t="s">
        <v>30</v>
      </c>
      <c r="C2687" s="2" t="s">
        <v>37</v>
      </c>
      <c r="D2687" s="2" t="s">
        <v>32</v>
      </c>
      <c r="E2687" s="2" t="s">
        <v>33</v>
      </c>
      <c r="F2687" s="2" t="s">
        <v>34</v>
      </c>
      <c r="G2687" s="4">
        <v>43533.743576388886</v>
      </c>
      <c r="H2687" s="4">
        <v>43537.743576388886</v>
      </c>
      <c r="I2687" s="4">
        <v>43536.743576388886</v>
      </c>
      <c r="J2687" s="2">
        <v>38.0</v>
      </c>
      <c r="K2687" s="2">
        <v>109.0</v>
      </c>
      <c r="L2687" s="2" t="str">
        <f t="shared" si="1"/>
        <v>Mumbai</v>
      </c>
      <c r="M2687" s="2" t="str">
        <f t="shared" si="2"/>
        <v>Bangalore-Mumbai</v>
      </c>
      <c r="N2687" s="2" t="str">
        <f t="shared" si="7"/>
        <v>Outstation</v>
      </c>
      <c r="O2687" s="2" t="str">
        <f t="shared" si="3"/>
        <v>Ship2Home</v>
      </c>
      <c r="P2687" s="2">
        <f t="shared" si="4"/>
        <v>1</v>
      </c>
      <c r="Q2687" s="2">
        <f t="shared" si="5"/>
        <v>4</v>
      </c>
      <c r="R2687" s="2">
        <f t="shared" si="6"/>
        <v>147</v>
      </c>
    </row>
    <row r="2688" ht="14.25" customHeight="1">
      <c r="A2688" s="2">
        <v>918378.0</v>
      </c>
      <c r="B2688" s="2" t="s">
        <v>30</v>
      </c>
      <c r="C2688" s="2" t="s">
        <v>45</v>
      </c>
      <c r="D2688" s="2" t="s">
        <v>32</v>
      </c>
      <c r="E2688" s="2" t="s">
        <v>38</v>
      </c>
      <c r="F2688" s="2" t="s">
        <v>34</v>
      </c>
      <c r="G2688" s="4">
        <v>43533.747407407405</v>
      </c>
      <c r="H2688" s="4">
        <v>43535.747407407405</v>
      </c>
      <c r="I2688" s="4">
        <v>43537.747407407405</v>
      </c>
      <c r="J2688" s="2">
        <v>37.0</v>
      </c>
      <c r="K2688" s="2">
        <v>126.0</v>
      </c>
      <c r="L2688" s="2" t="str">
        <f t="shared" si="1"/>
        <v>Chennai</v>
      </c>
      <c r="M2688" s="2" t="str">
        <f t="shared" si="2"/>
        <v>Bangalore-Chennai</v>
      </c>
      <c r="N2688" s="2" t="str">
        <f t="shared" si="7"/>
        <v>Outstation</v>
      </c>
      <c r="O2688" s="2" t="str">
        <f t="shared" si="3"/>
        <v>Ship2Home</v>
      </c>
      <c r="P2688" s="2">
        <f t="shared" si="4"/>
        <v>-2</v>
      </c>
      <c r="Q2688" s="2">
        <f t="shared" si="5"/>
        <v>2</v>
      </c>
      <c r="R2688" s="2">
        <f t="shared" si="6"/>
        <v>163</v>
      </c>
    </row>
    <row r="2689" ht="14.25" customHeight="1">
      <c r="A2689" s="2">
        <v>26635.0</v>
      </c>
      <c r="B2689" s="2" t="s">
        <v>46</v>
      </c>
      <c r="C2689" s="2" t="s">
        <v>37</v>
      </c>
      <c r="D2689" s="2" t="s">
        <v>41</v>
      </c>
      <c r="E2689" s="2" t="s">
        <v>33</v>
      </c>
      <c r="F2689" s="2" t="s">
        <v>34</v>
      </c>
      <c r="G2689" s="4">
        <v>43533.75252314815</v>
      </c>
      <c r="H2689" s="4">
        <v>43540.75252314815</v>
      </c>
      <c r="I2689" s="4">
        <v>43536.75252314815</v>
      </c>
      <c r="J2689" s="2">
        <v>47.0</v>
      </c>
      <c r="K2689" s="2">
        <v>109.0</v>
      </c>
      <c r="L2689" s="2" t="str">
        <f t="shared" si="1"/>
        <v>Mumbai</v>
      </c>
      <c r="M2689" s="2" t="str">
        <f t="shared" si="2"/>
        <v>Delhi-Mumbai</v>
      </c>
      <c r="N2689" s="2" t="str">
        <f t="shared" si="7"/>
        <v>Outstation</v>
      </c>
      <c r="O2689" s="2" t="str">
        <f t="shared" si="3"/>
        <v>Ship2Home</v>
      </c>
      <c r="P2689" s="2">
        <f t="shared" si="4"/>
        <v>4</v>
      </c>
      <c r="Q2689" s="2">
        <f t="shared" si="5"/>
        <v>7</v>
      </c>
      <c r="R2689" s="2">
        <f t="shared" si="6"/>
        <v>156</v>
      </c>
    </row>
    <row r="2690" ht="14.25" customHeight="1">
      <c r="A2690" s="2">
        <v>951029.0</v>
      </c>
      <c r="B2690" s="2" t="s">
        <v>46</v>
      </c>
      <c r="C2690" s="2" t="s">
        <v>37</v>
      </c>
      <c r="D2690" s="2" t="s">
        <v>41</v>
      </c>
      <c r="E2690" s="2" t="s">
        <v>33</v>
      </c>
      <c r="F2690" s="2" t="s">
        <v>34</v>
      </c>
      <c r="G2690" s="4">
        <v>43533.75545138889</v>
      </c>
      <c r="H2690" s="4">
        <v>43541.75545138889</v>
      </c>
      <c r="I2690" s="4">
        <v>43540.75545138889</v>
      </c>
      <c r="J2690" s="2">
        <v>43.0</v>
      </c>
      <c r="K2690" s="2">
        <v>114.0</v>
      </c>
      <c r="L2690" s="2" t="str">
        <f t="shared" si="1"/>
        <v>Mumbai</v>
      </c>
      <c r="M2690" s="2" t="str">
        <f t="shared" si="2"/>
        <v>Delhi-Mumbai</v>
      </c>
      <c r="N2690" s="2" t="str">
        <f t="shared" si="7"/>
        <v>Outstation</v>
      </c>
      <c r="O2690" s="2" t="str">
        <f t="shared" si="3"/>
        <v>Ship2Home</v>
      </c>
      <c r="P2690" s="2">
        <f t="shared" si="4"/>
        <v>1</v>
      </c>
      <c r="Q2690" s="2">
        <f t="shared" si="5"/>
        <v>8</v>
      </c>
      <c r="R2690" s="2">
        <f t="shared" si="6"/>
        <v>157</v>
      </c>
    </row>
    <row r="2691" ht="14.25" customHeight="1">
      <c r="A2691" s="2">
        <v>318709.0</v>
      </c>
      <c r="B2691" s="2" t="s">
        <v>39</v>
      </c>
      <c r="C2691" s="2" t="s">
        <v>40</v>
      </c>
      <c r="D2691" s="2" t="s">
        <v>32</v>
      </c>
      <c r="E2691" s="2" t="s">
        <v>33</v>
      </c>
      <c r="F2691" s="2" t="s">
        <v>34</v>
      </c>
      <c r="G2691" s="4">
        <v>43533.757569444446</v>
      </c>
      <c r="H2691" s="4">
        <v>43537.757569444446</v>
      </c>
      <c r="I2691" s="4">
        <v>43540.757569444446</v>
      </c>
      <c r="J2691" s="2">
        <v>37.0</v>
      </c>
      <c r="K2691" s="2">
        <v>111.0</v>
      </c>
      <c r="L2691" s="2" t="str">
        <f t="shared" si="1"/>
        <v>Kolkata</v>
      </c>
      <c r="M2691" s="2" t="str">
        <f t="shared" si="2"/>
        <v>Bangalore-Kolkata</v>
      </c>
      <c r="N2691" s="2" t="str">
        <f t="shared" si="7"/>
        <v>Outstation</v>
      </c>
      <c r="O2691" s="2" t="str">
        <f t="shared" si="3"/>
        <v>Ship2Home</v>
      </c>
      <c r="P2691" s="2">
        <f t="shared" si="4"/>
        <v>-3</v>
      </c>
      <c r="Q2691" s="2">
        <f t="shared" si="5"/>
        <v>4</v>
      </c>
      <c r="R2691" s="2">
        <f t="shared" si="6"/>
        <v>148</v>
      </c>
    </row>
    <row r="2692" ht="14.25" customHeight="1">
      <c r="A2692" s="2">
        <v>198651.0</v>
      </c>
      <c r="B2692" s="2" t="s">
        <v>39</v>
      </c>
      <c r="C2692" s="2" t="s">
        <v>43</v>
      </c>
      <c r="D2692" s="2" t="s">
        <v>41</v>
      </c>
      <c r="E2692" s="2" t="s">
        <v>33</v>
      </c>
      <c r="F2692" s="2" t="s">
        <v>34</v>
      </c>
      <c r="G2692" s="4">
        <v>43533.76162037037</v>
      </c>
      <c r="H2692" s="4">
        <v>43542.76162037037</v>
      </c>
      <c r="I2692" s="4">
        <v>43538.76162037037</v>
      </c>
      <c r="J2692" s="2">
        <v>30.0</v>
      </c>
      <c r="K2692" s="2">
        <v>129.0</v>
      </c>
      <c r="L2692" s="2" t="str">
        <f t="shared" si="1"/>
        <v>Bangalore</v>
      </c>
      <c r="M2692" s="2" t="str">
        <f t="shared" si="2"/>
        <v>Delhi-Bangalore</v>
      </c>
      <c r="N2692" s="2" t="str">
        <f t="shared" si="7"/>
        <v>Outstation</v>
      </c>
      <c r="O2692" s="2" t="str">
        <f t="shared" si="3"/>
        <v>Ship2Home</v>
      </c>
      <c r="P2692" s="2">
        <f t="shared" si="4"/>
        <v>4</v>
      </c>
      <c r="Q2692" s="2">
        <f t="shared" si="5"/>
        <v>9</v>
      </c>
      <c r="R2692" s="2">
        <f t="shared" si="6"/>
        <v>159</v>
      </c>
    </row>
    <row r="2693" ht="14.25" customHeight="1">
      <c r="A2693" s="2">
        <v>659274.0</v>
      </c>
      <c r="B2693" s="2" t="s">
        <v>39</v>
      </c>
      <c r="C2693" s="2" t="s">
        <v>43</v>
      </c>
      <c r="D2693" s="2" t="s">
        <v>32</v>
      </c>
      <c r="E2693" s="2" t="s">
        <v>38</v>
      </c>
      <c r="F2693" s="2" t="s">
        <v>34</v>
      </c>
      <c r="G2693" s="4">
        <v>43533.762094907404</v>
      </c>
      <c r="H2693" s="4">
        <v>43534.762094907404</v>
      </c>
      <c r="I2693" s="4">
        <v>43538.762094907404</v>
      </c>
      <c r="J2693" s="2">
        <v>0.0</v>
      </c>
      <c r="K2693" s="2">
        <v>121.0</v>
      </c>
      <c r="L2693" s="2" t="str">
        <f t="shared" si="1"/>
        <v>Bangalore</v>
      </c>
      <c r="M2693" s="2" t="str">
        <f t="shared" si="2"/>
        <v>Bangalore-Bangalore</v>
      </c>
      <c r="N2693" s="2" t="str">
        <f t="shared" si="7"/>
        <v>Local</v>
      </c>
      <c r="O2693" s="2" t="str">
        <f t="shared" si="3"/>
        <v>Ship2Home</v>
      </c>
      <c r="P2693" s="2">
        <f t="shared" si="4"/>
        <v>-4</v>
      </c>
      <c r="Q2693" s="2">
        <f t="shared" si="5"/>
        <v>1</v>
      </c>
      <c r="R2693" s="2">
        <f t="shared" si="6"/>
        <v>121</v>
      </c>
    </row>
    <row r="2694" ht="14.25" customHeight="1">
      <c r="A2694" s="2">
        <v>832504.0</v>
      </c>
      <c r="B2694" s="2" t="s">
        <v>30</v>
      </c>
      <c r="C2694" s="2" t="s">
        <v>37</v>
      </c>
      <c r="D2694" s="2" t="s">
        <v>32</v>
      </c>
      <c r="E2694" s="2" t="s">
        <v>44</v>
      </c>
      <c r="F2694" s="2" t="s">
        <v>34</v>
      </c>
      <c r="G2694" s="4">
        <v>43533.76548611111</v>
      </c>
      <c r="H2694" s="4">
        <v>43535.76548611111</v>
      </c>
      <c r="I2694" s="4">
        <v>43536.76548611111</v>
      </c>
      <c r="J2694" s="2">
        <v>35.0</v>
      </c>
      <c r="K2694" s="2">
        <v>112.0</v>
      </c>
      <c r="L2694" s="2" t="str">
        <f t="shared" si="1"/>
        <v>Mumbai</v>
      </c>
      <c r="M2694" s="2" t="str">
        <f t="shared" si="2"/>
        <v>Bangalore-Mumbai</v>
      </c>
      <c r="N2694" s="2" t="str">
        <f t="shared" si="7"/>
        <v>Outstation</v>
      </c>
      <c r="O2694" s="2" t="str">
        <f t="shared" si="3"/>
        <v>FastWheels</v>
      </c>
      <c r="P2694" s="2">
        <f t="shared" si="4"/>
        <v>-1</v>
      </c>
      <c r="Q2694" s="2">
        <f t="shared" si="5"/>
        <v>2</v>
      </c>
      <c r="R2694" s="2">
        <f t="shared" si="6"/>
        <v>147</v>
      </c>
    </row>
    <row r="2695" ht="14.25" customHeight="1">
      <c r="A2695" s="2">
        <v>44404.0</v>
      </c>
      <c r="B2695" s="2" t="s">
        <v>30</v>
      </c>
      <c r="C2695" s="2" t="s">
        <v>37</v>
      </c>
      <c r="D2695" s="2" t="s">
        <v>32</v>
      </c>
      <c r="E2695" s="2" t="s">
        <v>44</v>
      </c>
      <c r="F2695" s="2" t="s">
        <v>34</v>
      </c>
      <c r="G2695" s="4">
        <v>43533.7668287037</v>
      </c>
      <c r="H2695" s="4">
        <v>43538.7668287037</v>
      </c>
      <c r="I2695" s="4">
        <v>43540.7668287037</v>
      </c>
      <c r="J2695" s="2">
        <v>38.0</v>
      </c>
      <c r="K2695" s="2">
        <v>107.0</v>
      </c>
      <c r="L2695" s="2" t="str">
        <f t="shared" si="1"/>
        <v>Mumbai</v>
      </c>
      <c r="M2695" s="2" t="str">
        <f t="shared" si="2"/>
        <v>Bangalore-Mumbai</v>
      </c>
      <c r="N2695" s="2" t="str">
        <f t="shared" si="7"/>
        <v>Outstation</v>
      </c>
      <c r="O2695" s="2" t="str">
        <f t="shared" si="3"/>
        <v>FastWheels</v>
      </c>
      <c r="P2695" s="2">
        <f t="shared" si="4"/>
        <v>-2</v>
      </c>
      <c r="Q2695" s="2">
        <f t="shared" si="5"/>
        <v>5</v>
      </c>
      <c r="R2695" s="2">
        <f t="shared" si="6"/>
        <v>145</v>
      </c>
    </row>
    <row r="2696" ht="14.25" customHeight="1">
      <c r="A2696" s="2">
        <v>577016.0</v>
      </c>
      <c r="B2696" s="2" t="s">
        <v>39</v>
      </c>
      <c r="C2696" s="2" t="s">
        <v>31</v>
      </c>
      <c r="D2696" s="2" t="s">
        <v>41</v>
      </c>
      <c r="E2696" s="2" t="s">
        <v>44</v>
      </c>
      <c r="F2696" s="2" t="s">
        <v>34</v>
      </c>
      <c r="G2696" s="4">
        <v>43533.767604166664</v>
      </c>
      <c r="H2696" s="4">
        <v>43533.767604166664</v>
      </c>
      <c r="I2696" s="4">
        <v>43538.767604166664</v>
      </c>
      <c r="J2696" s="2">
        <v>0.0</v>
      </c>
      <c r="K2696" s="2">
        <v>104.0</v>
      </c>
      <c r="L2696" s="2" t="str">
        <f t="shared" si="1"/>
        <v>Delhi</v>
      </c>
      <c r="M2696" s="2" t="str">
        <f t="shared" si="2"/>
        <v>Delhi-Delhi</v>
      </c>
      <c r="N2696" s="2" t="str">
        <f t="shared" si="7"/>
        <v>Local</v>
      </c>
      <c r="O2696" s="2" t="str">
        <f t="shared" si="3"/>
        <v>FastWheels</v>
      </c>
      <c r="P2696" s="2">
        <f t="shared" si="4"/>
        <v>-5</v>
      </c>
      <c r="Q2696" s="2">
        <f t="shared" si="5"/>
        <v>0</v>
      </c>
      <c r="R2696" s="2">
        <f t="shared" si="6"/>
        <v>104</v>
      </c>
    </row>
    <row r="2697" ht="14.25" customHeight="1">
      <c r="A2697" s="2">
        <v>51751.0</v>
      </c>
      <c r="B2697" s="2" t="s">
        <v>36</v>
      </c>
      <c r="C2697" s="2" t="s">
        <v>37</v>
      </c>
      <c r="D2697" s="2" t="s">
        <v>32</v>
      </c>
      <c r="E2697" s="2" t="s">
        <v>33</v>
      </c>
      <c r="F2697" s="2" t="s">
        <v>34</v>
      </c>
      <c r="G2697" s="4">
        <v>43533.77086805556</v>
      </c>
      <c r="H2697" s="4">
        <v>43537.77086805556</v>
      </c>
      <c r="I2697" s="4">
        <v>43536.77086805556</v>
      </c>
      <c r="J2697" s="2">
        <v>48.0</v>
      </c>
      <c r="K2697" s="2">
        <v>113.0</v>
      </c>
      <c r="L2697" s="2" t="str">
        <f t="shared" si="1"/>
        <v>Mumbai</v>
      </c>
      <c r="M2697" s="2" t="str">
        <f t="shared" si="2"/>
        <v>Bangalore-Mumbai</v>
      </c>
      <c r="N2697" s="2" t="str">
        <f t="shared" si="7"/>
        <v>Outstation</v>
      </c>
      <c r="O2697" s="2" t="str">
        <f t="shared" si="3"/>
        <v>Ship2Home</v>
      </c>
      <c r="P2697" s="2">
        <f t="shared" si="4"/>
        <v>1</v>
      </c>
      <c r="Q2697" s="2">
        <f t="shared" si="5"/>
        <v>4</v>
      </c>
      <c r="R2697" s="2">
        <f t="shared" si="6"/>
        <v>161</v>
      </c>
    </row>
    <row r="2698" ht="14.25" customHeight="1">
      <c r="A2698" s="2">
        <v>362754.0</v>
      </c>
      <c r="B2698" s="2" t="s">
        <v>39</v>
      </c>
      <c r="C2698" s="2" t="s">
        <v>43</v>
      </c>
      <c r="D2698" s="2" t="s">
        <v>41</v>
      </c>
      <c r="E2698" s="2" t="s">
        <v>38</v>
      </c>
      <c r="F2698" s="2" t="s">
        <v>34</v>
      </c>
      <c r="G2698" s="4">
        <v>43533.77170138889</v>
      </c>
      <c r="H2698" s="4">
        <v>43543.77170138889</v>
      </c>
      <c r="I2698" s="4">
        <v>43536.77170138889</v>
      </c>
      <c r="J2698" s="2">
        <v>30.0</v>
      </c>
      <c r="K2698" s="2">
        <v>121.0</v>
      </c>
      <c r="L2698" s="2" t="str">
        <f t="shared" si="1"/>
        <v>Bangalore</v>
      </c>
      <c r="M2698" s="2" t="str">
        <f t="shared" si="2"/>
        <v>Delhi-Bangalore</v>
      </c>
      <c r="N2698" s="2" t="str">
        <f t="shared" si="7"/>
        <v>Outstation</v>
      </c>
      <c r="O2698" s="2" t="str">
        <f t="shared" si="3"/>
        <v>Ship2Home</v>
      </c>
      <c r="P2698" s="2">
        <f t="shared" si="4"/>
        <v>7</v>
      </c>
      <c r="Q2698" s="2">
        <f t="shared" si="5"/>
        <v>10</v>
      </c>
      <c r="R2698" s="2">
        <f t="shared" si="6"/>
        <v>151</v>
      </c>
    </row>
    <row r="2699" ht="14.25" customHeight="1">
      <c r="A2699" s="2">
        <v>124552.0</v>
      </c>
      <c r="B2699" s="2" t="s">
        <v>47</v>
      </c>
      <c r="C2699" s="2" t="s">
        <v>37</v>
      </c>
      <c r="D2699" s="2" t="s">
        <v>41</v>
      </c>
      <c r="E2699" s="2" t="s">
        <v>44</v>
      </c>
      <c r="F2699" s="2" t="s">
        <v>34</v>
      </c>
      <c r="G2699" s="4">
        <v>43533.77230324074</v>
      </c>
      <c r="H2699" s="4">
        <v>43539.77230324074</v>
      </c>
      <c r="I2699" s="4">
        <v>43536.77230324074</v>
      </c>
      <c r="J2699" s="2">
        <v>26.0</v>
      </c>
      <c r="K2699" s="2">
        <v>108.0</v>
      </c>
      <c r="L2699" s="2" t="str">
        <f t="shared" si="1"/>
        <v>Mumbai</v>
      </c>
      <c r="M2699" s="2" t="str">
        <f t="shared" si="2"/>
        <v>Delhi-Mumbai</v>
      </c>
      <c r="N2699" s="2" t="str">
        <f t="shared" si="7"/>
        <v>Outstation</v>
      </c>
      <c r="O2699" s="2" t="str">
        <f t="shared" si="3"/>
        <v>FastWheels</v>
      </c>
      <c r="P2699" s="2">
        <f t="shared" si="4"/>
        <v>3</v>
      </c>
      <c r="Q2699" s="2">
        <f t="shared" si="5"/>
        <v>6</v>
      </c>
      <c r="R2699" s="2">
        <f t="shared" si="6"/>
        <v>134</v>
      </c>
    </row>
    <row r="2700" ht="14.25" customHeight="1">
      <c r="A2700" s="2">
        <v>112070.0</v>
      </c>
      <c r="B2700" s="2" t="s">
        <v>39</v>
      </c>
      <c r="C2700" s="2" t="s">
        <v>43</v>
      </c>
      <c r="D2700" s="2" t="s">
        <v>32</v>
      </c>
      <c r="E2700" s="2" t="s">
        <v>38</v>
      </c>
      <c r="F2700" s="2" t="s">
        <v>34</v>
      </c>
      <c r="G2700" s="4">
        <v>43533.775509259256</v>
      </c>
      <c r="H2700" s="4">
        <v>43533.775509259256</v>
      </c>
      <c r="I2700" s="4">
        <v>43540.775509259256</v>
      </c>
      <c r="J2700" s="2">
        <v>0.0</v>
      </c>
      <c r="K2700" s="2">
        <v>120.0</v>
      </c>
      <c r="L2700" s="2" t="str">
        <f t="shared" si="1"/>
        <v>Bangalore</v>
      </c>
      <c r="M2700" s="2" t="str">
        <f t="shared" si="2"/>
        <v>Bangalore-Bangalore</v>
      </c>
      <c r="N2700" s="2" t="str">
        <f t="shared" si="7"/>
        <v>Local</v>
      </c>
      <c r="O2700" s="2" t="str">
        <f t="shared" si="3"/>
        <v>Ship2Home</v>
      </c>
      <c r="P2700" s="2">
        <f t="shared" si="4"/>
        <v>-7</v>
      </c>
      <c r="Q2700" s="2">
        <f t="shared" si="5"/>
        <v>0</v>
      </c>
      <c r="R2700" s="2">
        <f t="shared" si="6"/>
        <v>120</v>
      </c>
    </row>
    <row r="2701" ht="14.25" customHeight="1">
      <c r="A2701" s="2">
        <v>259696.0</v>
      </c>
      <c r="B2701" s="2" t="s">
        <v>42</v>
      </c>
      <c r="C2701" s="2" t="s">
        <v>40</v>
      </c>
      <c r="D2701" s="2" t="s">
        <v>32</v>
      </c>
      <c r="E2701" s="2" t="s">
        <v>44</v>
      </c>
      <c r="F2701" s="2" t="s">
        <v>34</v>
      </c>
      <c r="G2701" s="4">
        <v>43533.77710648148</v>
      </c>
      <c r="H2701" s="4">
        <v>43536.77710648148</v>
      </c>
      <c r="I2701" s="4">
        <v>43540.77710648148</v>
      </c>
      <c r="J2701" s="2">
        <v>35.0</v>
      </c>
      <c r="K2701" s="2">
        <v>107.0</v>
      </c>
      <c r="L2701" s="2" t="str">
        <f t="shared" si="1"/>
        <v>Kolkata</v>
      </c>
      <c r="M2701" s="2" t="str">
        <f t="shared" si="2"/>
        <v>Bangalore-Kolkata</v>
      </c>
      <c r="N2701" s="2" t="str">
        <f t="shared" si="7"/>
        <v>Outstation</v>
      </c>
      <c r="O2701" s="2" t="str">
        <f t="shared" si="3"/>
        <v>FastWheels</v>
      </c>
      <c r="P2701" s="2">
        <f t="shared" si="4"/>
        <v>-4</v>
      </c>
      <c r="Q2701" s="2">
        <f t="shared" si="5"/>
        <v>3</v>
      </c>
      <c r="R2701" s="2">
        <f t="shared" si="6"/>
        <v>142</v>
      </c>
    </row>
    <row r="2702" ht="14.25" customHeight="1">
      <c r="A2702" s="2">
        <v>433839.0</v>
      </c>
      <c r="B2702" s="2" t="s">
        <v>30</v>
      </c>
      <c r="C2702" s="2" t="s">
        <v>31</v>
      </c>
      <c r="D2702" s="2" t="s">
        <v>32</v>
      </c>
      <c r="E2702" s="2" t="s">
        <v>33</v>
      </c>
      <c r="F2702" s="2" t="s">
        <v>34</v>
      </c>
      <c r="G2702" s="4">
        <v>43533.783530092594</v>
      </c>
      <c r="H2702" s="4">
        <v>43536.783530092594</v>
      </c>
      <c r="I2702" s="4">
        <v>43537.783530092594</v>
      </c>
      <c r="J2702" s="2">
        <v>25.0</v>
      </c>
      <c r="K2702" s="2">
        <v>120.0</v>
      </c>
      <c r="L2702" s="2" t="str">
        <f t="shared" si="1"/>
        <v>Delhi</v>
      </c>
      <c r="M2702" s="2" t="str">
        <f t="shared" si="2"/>
        <v>Bangalore-Delhi</v>
      </c>
      <c r="N2702" s="2" t="str">
        <f t="shared" si="7"/>
        <v>Outstation</v>
      </c>
      <c r="O2702" s="2" t="str">
        <f t="shared" si="3"/>
        <v>Ship2Home</v>
      </c>
      <c r="P2702" s="2">
        <f t="shared" si="4"/>
        <v>-1</v>
      </c>
      <c r="Q2702" s="2">
        <f t="shared" si="5"/>
        <v>3</v>
      </c>
      <c r="R2702" s="2">
        <f t="shared" si="6"/>
        <v>145</v>
      </c>
    </row>
    <row r="2703" ht="14.25" customHeight="1">
      <c r="A2703" s="2">
        <v>627017.0</v>
      </c>
      <c r="B2703" s="2" t="s">
        <v>36</v>
      </c>
      <c r="C2703" s="2" t="s">
        <v>43</v>
      </c>
      <c r="D2703" s="2" t="s">
        <v>32</v>
      </c>
      <c r="E2703" s="2" t="s">
        <v>44</v>
      </c>
      <c r="F2703" s="2" t="s">
        <v>34</v>
      </c>
      <c r="G2703" s="4">
        <v>43533.78569444444</v>
      </c>
      <c r="H2703" s="4">
        <v>43534.78569444444</v>
      </c>
      <c r="I2703" s="4">
        <v>43536.78569444444</v>
      </c>
      <c r="J2703" s="2">
        <v>0.0</v>
      </c>
      <c r="K2703" s="2">
        <v>107.0</v>
      </c>
      <c r="L2703" s="2" t="str">
        <f t="shared" si="1"/>
        <v>Bangalore</v>
      </c>
      <c r="M2703" s="2" t="str">
        <f t="shared" si="2"/>
        <v>Bangalore-Bangalore</v>
      </c>
      <c r="N2703" s="2" t="str">
        <f t="shared" si="7"/>
        <v>Local</v>
      </c>
      <c r="O2703" s="2" t="str">
        <f t="shared" si="3"/>
        <v>FastWheels</v>
      </c>
      <c r="P2703" s="2">
        <f t="shared" si="4"/>
        <v>-2</v>
      </c>
      <c r="Q2703" s="2">
        <f t="shared" si="5"/>
        <v>1</v>
      </c>
      <c r="R2703" s="2">
        <f t="shared" si="6"/>
        <v>107</v>
      </c>
    </row>
    <row r="2704" ht="14.25" customHeight="1">
      <c r="A2704" s="2">
        <v>567590.0</v>
      </c>
      <c r="B2704" s="2" t="s">
        <v>36</v>
      </c>
      <c r="C2704" s="2" t="s">
        <v>37</v>
      </c>
      <c r="D2704" s="2" t="s">
        <v>32</v>
      </c>
      <c r="E2704" s="2" t="s">
        <v>38</v>
      </c>
      <c r="F2704" s="2" t="s">
        <v>34</v>
      </c>
      <c r="G2704" s="4">
        <v>43533.79399305556</v>
      </c>
      <c r="H2704" s="4">
        <v>43540.79399305556</v>
      </c>
      <c r="I2704" s="4">
        <v>43536.79399305556</v>
      </c>
      <c r="J2704" s="2">
        <v>27.0</v>
      </c>
      <c r="K2704" s="2">
        <v>111.0</v>
      </c>
      <c r="L2704" s="2" t="str">
        <f t="shared" si="1"/>
        <v>Mumbai</v>
      </c>
      <c r="M2704" s="2" t="str">
        <f t="shared" si="2"/>
        <v>Bangalore-Mumbai</v>
      </c>
      <c r="N2704" s="2" t="str">
        <f t="shared" si="7"/>
        <v>Outstation</v>
      </c>
      <c r="O2704" s="2" t="str">
        <f t="shared" si="3"/>
        <v>Ship2Home</v>
      </c>
      <c r="P2704" s="2">
        <f t="shared" si="4"/>
        <v>4</v>
      </c>
      <c r="Q2704" s="2">
        <f t="shared" si="5"/>
        <v>7</v>
      </c>
      <c r="R2704" s="2">
        <f t="shared" si="6"/>
        <v>138</v>
      </c>
    </row>
    <row r="2705" ht="14.25" customHeight="1">
      <c r="A2705" s="2">
        <v>159408.0</v>
      </c>
      <c r="B2705" s="2" t="s">
        <v>30</v>
      </c>
      <c r="C2705" s="2" t="s">
        <v>45</v>
      </c>
      <c r="D2705" s="2" t="s">
        <v>32</v>
      </c>
      <c r="E2705" s="2" t="s">
        <v>44</v>
      </c>
      <c r="F2705" s="2" t="s">
        <v>34</v>
      </c>
      <c r="G2705" s="4">
        <v>43533.796064814815</v>
      </c>
      <c r="H2705" s="4">
        <v>43540.796064814815</v>
      </c>
      <c r="I2705" s="4">
        <v>43537.796064814815</v>
      </c>
      <c r="J2705" s="2">
        <v>42.0</v>
      </c>
      <c r="K2705" s="2">
        <v>126.0</v>
      </c>
      <c r="L2705" s="2" t="str">
        <f t="shared" si="1"/>
        <v>Chennai</v>
      </c>
      <c r="M2705" s="2" t="str">
        <f t="shared" si="2"/>
        <v>Bangalore-Chennai</v>
      </c>
      <c r="N2705" s="2" t="str">
        <f t="shared" si="7"/>
        <v>Outstation</v>
      </c>
      <c r="O2705" s="2" t="str">
        <f t="shared" si="3"/>
        <v>FastWheels</v>
      </c>
      <c r="P2705" s="2">
        <f t="shared" si="4"/>
        <v>3</v>
      </c>
      <c r="Q2705" s="2">
        <f t="shared" si="5"/>
        <v>7</v>
      </c>
      <c r="R2705" s="2">
        <f t="shared" si="6"/>
        <v>168</v>
      </c>
    </row>
    <row r="2706" ht="14.25" customHeight="1">
      <c r="A2706" s="2">
        <v>561546.0</v>
      </c>
      <c r="B2706" s="2" t="s">
        <v>39</v>
      </c>
      <c r="C2706" s="2" t="s">
        <v>31</v>
      </c>
      <c r="D2706" s="2" t="s">
        <v>41</v>
      </c>
      <c r="E2706" s="2" t="s">
        <v>44</v>
      </c>
      <c r="F2706" s="2" t="s">
        <v>34</v>
      </c>
      <c r="G2706" s="4">
        <v>43533.79704861111</v>
      </c>
      <c r="H2706" s="4">
        <v>43536.79704861111</v>
      </c>
      <c r="I2706" s="4">
        <v>43538.79704861111</v>
      </c>
      <c r="J2706" s="2">
        <v>0.0</v>
      </c>
      <c r="K2706" s="2">
        <v>109.0</v>
      </c>
      <c r="L2706" s="2" t="str">
        <f t="shared" si="1"/>
        <v>Delhi</v>
      </c>
      <c r="M2706" s="2" t="str">
        <f t="shared" si="2"/>
        <v>Delhi-Delhi</v>
      </c>
      <c r="N2706" s="2" t="str">
        <f t="shared" si="7"/>
        <v>Local</v>
      </c>
      <c r="O2706" s="2" t="str">
        <f t="shared" si="3"/>
        <v>FastWheels</v>
      </c>
      <c r="P2706" s="2">
        <f t="shared" si="4"/>
        <v>-2</v>
      </c>
      <c r="Q2706" s="2">
        <f t="shared" si="5"/>
        <v>3</v>
      </c>
      <c r="R2706" s="2">
        <f t="shared" si="6"/>
        <v>109</v>
      </c>
    </row>
    <row r="2707" ht="14.25" customHeight="1">
      <c r="A2707" s="2">
        <v>714472.0</v>
      </c>
      <c r="B2707" s="2" t="s">
        <v>30</v>
      </c>
      <c r="C2707" s="2" t="s">
        <v>37</v>
      </c>
      <c r="D2707" s="2" t="s">
        <v>32</v>
      </c>
      <c r="E2707" s="2" t="s">
        <v>44</v>
      </c>
      <c r="F2707" s="2" t="s">
        <v>34</v>
      </c>
      <c r="G2707" s="4">
        <v>43533.79859953704</v>
      </c>
      <c r="H2707" s="4">
        <v>43535.79859953704</v>
      </c>
      <c r="I2707" s="4">
        <v>43536.79859953704</v>
      </c>
      <c r="J2707" s="2">
        <v>63.0</v>
      </c>
      <c r="K2707" s="2">
        <v>88.0</v>
      </c>
      <c r="L2707" s="2" t="str">
        <f t="shared" si="1"/>
        <v>Mumbai</v>
      </c>
      <c r="M2707" s="2" t="str">
        <f t="shared" si="2"/>
        <v>Bangalore-Mumbai</v>
      </c>
      <c r="N2707" s="2" t="str">
        <f t="shared" si="7"/>
        <v>Outstation</v>
      </c>
      <c r="O2707" s="2" t="str">
        <f t="shared" si="3"/>
        <v>FastWheels</v>
      </c>
      <c r="P2707" s="2">
        <f t="shared" si="4"/>
        <v>-1</v>
      </c>
      <c r="Q2707" s="2">
        <f t="shared" si="5"/>
        <v>2</v>
      </c>
      <c r="R2707" s="2">
        <f t="shared" si="6"/>
        <v>151</v>
      </c>
    </row>
    <row r="2708" ht="14.25" customHeight="1">
      <c r="A2708" s="2">
        <v>22766.0</v>
      </c>
      <c r="B2708" s="2" t="s">
        <v>39</v>
      </c>
      <c r="C2708" s="2" t="s">
        <v>43</v>
      </c>
      <c r="D2708" s="2" t="s">
        <v>41</v>
      </c>
      <c r="E2708" s="2" t="s">
        <v>38</v>
      </c>
      <c r="F2708" s="2" t="s">
        <v>34</v>
      </c>
      <c r="G2708" s="4">
        <v>43533.80012731482</v>
      </c>
      <c r="H2708" s="4">
        <v>43540.80012731482</v>
      </c>
      <c r="I2708" s="4">
        <v>43539.80012731482</v>
      </c>
      <c r="J2708" s="2">
        <v>27.0</v>
      </c>
      <c r="K2708" s="2">
        <v>130.0</v>
      </c>
      <c r="L2708" s="2" t="str">
        <f t="shared" si="1"/>
        <v>Bangalore</v>
      </c>
      <c r="M2708" s="2" t="str">
        <f t="shared" si="2"/>
        <v>Delhi-Bangalore</v>
      </c>
      <c r="N2708" s="2" t="str">
        <f t="shared" si="7"/>
        <v>Outstation</v>
      </c>
      <c r="O2708" s="2" t="str">
        <f t="shared" si="3"/>
        <v>Ship2Home</v>
      </c>
      <c r="P2708" s="2">
        <f t="shared" si="4"/>
        <v>1</v>
      </c>
      <c r="Q2708" s="2">
        <f t="shared" si="5"/>
        <v>7</v>
      </c>
      <c r="R2708" s="2">
        <f t="shared" si="6"/>
        <v>157</v>
      </c>
    </row>
    <row r="2709" ht="14.25" customHeight="1">
      <c r="A2709" s="2">
        <v>768742.0</v>
      </c>
      <c r="B2709" s="2" t="s">
        <v>48</v>
      </c>
      <c r="C2709" s="2" t="s">
        <v>37</v>
      </c>
      <c r="D2709" s="2" t="s">
        <v>32</v>
      </c>
      <c r="E2709" s="2" t="s">
        <v>38</v>
      </c>
      <c r="F2709" s="2" t="s">
        <v>34</v>
      </c>
      <c r="G2709" s="4">
        <v>43533.80167824074</v>
      </c>
      <c r="H2709" s="4">
        <v>43541.80167824074</v>
      </c>
      <c r="I2709" s="4">
        <v>43537.80167824074</v>
      </c>
      <c r="J2709" s="2">
        <v>25.0</v>
      </c>
      <c r="K2709" s="2">
        <v>106.0</v>
      </c>
      <c r="L2709" s="2" t="str">
        <f t="shared" si="1"/>
        <v>Mumbai</v>
      </c>
      <c r="M2709" s="2" t="str">
        <f t="shared" si="2"/>
        <v>Bangalore-Mumbai</v>
      </c>
      <c r="N2709" s="2" t="str">
        <f t="shared" si="7"/>
        <v>Outstation</v>
      </c>
      <c r="O2709" s="2" t="str">
        <f t="shared" si="3"/>
        <v>Ship2Home</v>
      </c>
      <c r="P2709" s="2">
        <f t="shared" si="4"/>
        <v>4</v>
      </c>
      <c r="Q2709" s="2">
        <f t="shared" si="5"/>
        <v>8</v>
      </c>
      <c r="R2709" s="2">
        <f t="shared" si="6"/>
        <v>131</v>
      </c>
    </row>
    <row r="2710" ht="14.25" customHeight="1">
      <c r="A2710" s="2">
        <v>779884.0</v>
      </c>
      <c r="B2710" s="2" t="s">
        <v>48</v>
      </c>
      <c r="C2710" s="2" t="s">
        <v>45</v>
      </c>
      <c r="D2710" s="2" t="s">
        <v>32</v>
      </c>
      <c r="E2710" s="2" t="s">
        <v>44</v>
      </c>
      <c r="F2710" s="2" t="s">
        <v>34</v>
      </c>
      <c r="G2710" s="4">
        <v>43533.80268518518</v>
      </c>
      <c r="H2710" s="4">
        <v>43537.80268518518</v>
      </c>
      <c r="I2710" s="4">
        <v>43540.80268518518</v>
      </c>
      <c r="J2710" s="2">
        <v>41.0</v>
      </c>
      <c r="K2710" s="2">
        <v>122.0</v>
      </c>
      <c r="L2710" s="2" t="str">
        <f t="shared" si="1"/>
        <v>Chennai</v>
      </c>
      <c r="M2710" s="2" t="str">
        <f t="shared" si="2"/>
        <v>Bangalore-Chennai</v>
      </c>
      <c r="N2710" s="2" t="str">
        <f t="shared" si="7"/>
        <v>Outstation</v>
      </c>
      <c r="O2710" s="2" t="str">
        <f t="shared" si="3"/>
        <v>FastWheels</v>
      </c>
      <c r="P2710" s="2">
        <f t="shared" si="4"/>
        <v>-3</v>
      </c>
      <c r="Q2710" s="2">
        <f t="shared" si="5"/>
        <v>4</v>
      </c>
      <c r="R2710" s="2">
        <f t="shared" si="6"/>
        <v>163</v>
      </c>
    </row>
    <row r="2711" ht="14.25" customHeight="1">
      <c r="A2711" s="2">
        <v>484114.0</v>
      </c>
      <c r="B2711" s="2" t="s">
        <v>36</v>
      </c>
      <c r="C2711" s="2" t="s">
        <v>45</v>
      </c>
      <c r="D2711" s="2" t="s">
        <v>41</v>
      </c>
      <c r="E2711" s="2" t="s">
        <v>38</v>
      </c>
      <c r="F2711" s="2" t="s">
        <v>34</v>
      </c>
      <c r="G2711" s="4">
        <v>43533.80349537037</v>
      </c>
      <c r="H2711" s="4">
        <v>43536.80349537037</v>
      </c>
      <c r="I2711" s="4">
        <v>43537.80349537037</v>
      </c>
      <c r="J2711" s="2">
        <v>37.0</v>
      </c>
      <c r="K2711" s="2">
        <v>125.0</v>
      </c>
      <c r="L2711" s="2" t="str">
        <f t="shared" si="1"/>
        <v>Chennai</v>
      </c>
      <c r="M2711" s="2" t="str">
        <f t="shared" si="2"/>
        <v>Delhi-Chennai</v>
      </c>
      <c r="N2711" s="2" t="str">
        <f t="shared" si="7"/>
        <v>Outstation</v>
      </c>
      <c r="O2711" s="2" t="str">
        <f t="shared" si="3"/>
        <v>Ship2Home</v>
      </c>
      <c r="P2711" s="2">
        <f t="shared" si="4"/>
        <v>-1</v>
      </c>
      <c r="Q2711" s="2">
        <f t="shared" si="5"/>
        <v>3</v>
      </c>
      <c r="R2711" s="2">
        <f t="shared" si="6"/>
        <v>162</v>
      </c>
    </row>
    <row r="2712" ht="14.25" customHeight="1">
      <c r="A2712" s="2">
        <v>404252.0</v>
      </c>
      <c r="B2712" s="2" t="s">
        <v>39</v>
      </c>
      <c r="C2712" s="2" t="s">
        <v>43</v>
      </c>
      <c r="D2712" s="2" t="s">
        <v>41</v>
      </c>
      <c r="E2712" s="2" t="s">
        <v>44</v>
      </c>
      <c r="F2712" s="2" t="s">
        <v>34</v>
      </c>
      <c r="G2712" s="4">
        <v>43533.803935185184</v>
      </c>
      <c r="H2712" s="4">
        <v>43538.803935185184</v>
      </c>
      <c r="I2712" s="4">
        <v>43539.803935185184</v>
      </c>
      <c r="J2712" s="2">
        <v>45.0</v>
      </c>
      <c r="K2712" s="2">
        <v>125.0</v>
      </c>
      <c r="L2712" s="2" t="str">
        <f t="shared" si="1"/>
        <v>Bangalore</v>
      </c>
      <c r="M2712" s="2" t="str">
        <f t="shared" si="2"/>
        <v>Delhi-Bangalore</v>
      </c>
      <c r="N2712" s="2" t="str">
        <f t="shared" si="7"/>
        <v>Outstation</v>
      </c>
      <c r="O2712" s="2" t="str">
        <f t="shared" si="3"/>
        <v>FastWheels</v>
      </c>
      <c r="P2712" s="2">
        <f t="shared" si="4"/>
        <v>-1</v>
      </c>
      <c r="Q2712" s="2">
        <f t="shared" si="5"/>
        <v>5</v>
      </c>
      <c r="R2712" s="2">
        <f t="shared" si="6"/>
        <v>170</v>
      </c>
    </row>
    <row r="2713" ht="14.25" customHeight="1">
      <c r="A2713" s="2">
        <v>53125.0</v>
      </c>
      <c r="B2713" s="2" t="s">
        <v>39</v>
      </c>
      <c r="C2713" s="2" t="s">
        <v>31</v>
      </c>
      <c r="D2713" s="2" t="s">
        <v>32</v>
      </c>
      <c r="E2713" s="2" t="s">
        <v>44</v>
      </c>
      <c r="F2713" s="2" t="s">
        <v>34</v>
      </c>
      <c r="G2713" s="4">
        <v>43533.803981481484</v>
      </c>
      <c r="H2713" s="4">
        <v>43535.803981481484</v>
      </c>
      <c r="I2713" s="4">
        <v>43536.803981481484</v>
      </c>
      <c r="J2713" s="2">
        <v>64.0</v>
      </c>
      <c r="K2713" s="2">
        <v>106.0</v>
      </c>
      <c r="L2713" s="2" t="str">
        <f t="shared" si="1"/>
        <v>Delhi</v>
      </c>
      <c r="M2713" s="2" t="str">
        <f t="shared" si="2"/>
        <v>Bangalore-Delhi</v>
      </c>
      <c r="N2713" s="2" t="str">
        <f t="shared" si="7"/>
        <v>Outstation</v>
      </c>
      <c r="O2713" s="2" t="str">
        <f t="shared" si="3"/>
        <v>FastWheels</v>
      </c>
      <c r="P2713" s="2">
        <f t="shared" si="4"/>
        <v>-1</v>
      </c>
      <c r="Q2713" s="2">
        <f t="shared" si="5"/>
        <v>2</v>
      </c>
      <c r="R2713" s="2">
        <f t="shared" si="6"/>
        <v>170</v>
      </c>
    </row>
    <row r="2714" ht="14.25" customHeight="1">
      <c r="A2714" s="2">
        <v>555445.0</v>
      </c>
      <c r="B2714" s="2" t="s">
        <v>36</v>
      </c>
      <c r="C2714" s="2" t="s">
        <v>37</v>
      </c>
      <c r="D2714" s="2" t="s">
        <v>41</v>
      </c>
      <c r="E2714" s="2" t="s">
        <v>33</v>
      </c>
      <c r="F2714" s="2" t="s">
        <v>34</v>
      </c>
      <c r="G2714" s="4">
        <v>43533.80412037037</v>
      </c>
      <c r="H2714" s="4">
        <v>43539.80412037037</v>
      </c>
      <c r="I2714" s="4">
        <v>43538.80412037037</v>
      </c>
      <c r="J2714" s="2">
        <v>46.0</v>
      </c>
      <c r="K2714" s="2">
        <v>108.0</v>
      </c>
      <c r="L2714" s="2" t="str">
        <f t="shared" si="1"/>
        <v>Mumbai</v>
      </c>
      <c r="M2714" s="2" t="str">
        <f t="shared" si="2"/>
        <v>Delhi-Mumbai</v>
      </c>
      <c r="N2714" s="2" t="str">
        <f t="shared" si="7"/>
        <v>Outstation</v>
      </c>
      <c r="O2714" s="2" t="str">
        <f t="shared" si="3"/>
        <v>Ship2Home</v>
      </c>
      <c r="P2714" s="2">
        <f t="shared" si="4"/>
        <v>1</v>
      </c>
      <c r="Q2714" s="2">
        <f t="shared" si="5"/>
        <v>6</v>
      </c>
      <c r="R2714" s="2">
        <f t="shared" si="6"/>
        <v>154</v>
      </c>
    </row>
    <row r="2715" ht="14.25" customHeight="1">
      <c r="A2715" s="2">
        <v>160896.0</v>
      </c>
      <c r="B2715" s="2" t="s">
        <v>47</v>
      </c>
      <c r="C2715" s="2" t="s">
        <v>31</v>
      </c>
      <c r="D2715" s="2" t="s">
        <v>32</v>
      </c>
      <c r="E2715" s="2" t="s">
        <v>44</v>
      </c>
      <c r="F2715" s="2" t="s">
        <v>34</v>
      </c>
      <c r="G2715" s="4">
        <v>43533.80743055556</v>
      </c>
      <c r="H2715" s="4">
        <v>43535.80743055556</v>
      </c>
      <c r="I2715" s="4">
        <v>43540.80743055556</v>
      </c>
      <c r="J2715" s="2">
        <v>28.0</v>
      </c>
      <c r="K2715" s="2">
        <v>130.0</v>
      </c>
      <c r="L2715" s="2" t="str">
        <f t="shared" si="1"/>
        <v>Delhi</v>
      </c>
      <c r="M2715" s="2" t="str">
        <f t="shared" si="2"/>
        <v>Bangalore-Delhi</v>
      </c>
      <c r="N2715" s="2" t="str">
        <f t="shared" si="7"/>
        <v>Outstation</v>
      </c>
      <c r="O2715" s="2" t="str">
        <f t="shared" si="3"/>
        <v>FastWheels</v>
      </c>
      <c r="P2715" s="2">
        <f t="shared" si="4"/>
        <v>-5</v>
      </c>
      <c r="Q2715" s="2">
        <f t="shared" si="5"/>
        <v>2</v>
      </c>
      <c r="R2715" s="2">
        <f t="shared" si="6"/>
        <v>158</v>
      </c>
    </row>
    <row r="2716" ht="14.25" customHeight="1">
      <c r="A2716" s="2">
        <v>846736.0</v>
      </c>
      <c r="B2716" s="2" t="s">
        <v>36</v>
      </c>
      <c r="C2716" s="2" t="s">
        <v>40</v>
      </c>
      <c r="D2716" s="2" t="s">
        <v>32</v>
      </c>
      <c r="E2716" s="2" t="s">
        <v>44</v>
      </c>
      <c r="F2716" s="2" t="s">
        <v>34</v>
      </c>
      <c r="G2716" s="4">
        <v>43533.81008101852</v>
      </c>
      <c r="H2716" s="4">
        <v>43538.81008101852</v>
      </c>
      <c r="I2716" s="4">
        <v>43537.81008101852</v>
      </c>
      <c r="J2716" s="2">
        <v>63.0</v>
      </c>
      <c r="K2716" s="2">
        <v>92.0</v>
      </c>
      <c r="L2716" s="2" t="str">
        <f t="shared" si="1"/>
        <v>Kolkata</v>
      </c>
      <c r="M2716" s="2" t="str">
        <f t="shared" si="2"/>
        <v>Bangalore-Kolkata</v>
      </c>
      <c r="N2716" s="2" t="str">
        <f t="shared" si="7"/>
        <v>Outstation</v>
      </c>
      <c r="O2716" s="2" t="str">
        <f t="shared" si="3"/>
        <v>FastWheels</v>
      </c>
      <c r="P2716" s="2">
        <f t="shared" si="4"/>
        <v>1</v>
      </c>
      <c r="Q2716" s="2">
        <f t="shared" si="5"/>
        <v>5</v>
      </c>
      <c r="R2716" s="2">
        <f t="shared" si="6"/>
        <v>155</v>
      </c>
    </row>
    <row r="2717" ht="14.25" customHeight="1">
      <c r="A2717" s="2">
        <v>145207.0</v>
      </c>
      <c r="B2717" s="2" t="s">
        <v>47</v>
      </c>
      <c r="C2717" s="2" t="s">
        <v>37</v>
      </c>
      <c r="D2717" s="2" t="s">
        <v>32</v>
      </c>
      <c r="E2717" s="2" t="s">
        <v>33</v>
      </c>
      <c r="F2717" s="2" t="s">
        <v>34</v>
      </c>
      <c r="G2717" s="4">
        <v>43533.81458333333</v>
      </c>
      <c r="H2717" s="4">
        <v>43540.81458333333</v>
      </c>
      <c r="I2717" s="4">
        <v>43537.81458333333</v>
      </c>
      <c r="J2717" s="2">
        <v>39.0</v>
      </c>
      <c r="K2717" s="2">
        <v>115.0</v>
      </c>
      <c r="L2717" s="2" t="str">
        <f t="shared" si="1"/>
        <v>Mumbai</v>
      </c>
      <c r="M2717" s="2" t="str">
        <f t="shared" si="2"/>
        <v>Bangalore-Mumbai</v>
      </c>
      <c r="N2717" s="2" t="str">
        <f t="shared" si="7"/>
        <v>Outstation</v>
      </c>
      <c r="O2717" s="2" t="str">
        <f t="shared" si="3"/>
        <v>Ship2Home</v>
      </c>
      <c r="P2717" s="2">
        <f t="shared" si="4"/>
        <v>3</v>
      </c>
      <c r="Q2717" s="2">
        <f t="shared" si="5"/>
        <v>7</v>
      </c>
      <c r="R2717" s="2">
        <f t="shared" si="6"/>
        <v>154</v>
      </c>
    </row>
    <row r="2718" ht="14.25" customHeight="1">
      <c r="A2718" s="2">
        <v>71397.0</v>
      </c>
      <c r="B2718" s="2" t="s">
        <v>39</v>
      </c>
      <c r="C2718" s="2" t="s">
        <v>37</v>
      </c>
      <c r="D2718" s="2" t="s">
        <v>41</v>
      </c>
      <c r="E2718" s="2" t="s">
        <v>33</v>
      </c>
      <c r="F2718" s="2" t="s">
        <v>34</v>
      </c>
      <c r="G2718" s="4">
        <v>43533.815671296295</v>
      </c>
      <c r="H2718" s="4">
        <v>43541.815671296295</v>
      </c>
      <c r="I2718" s="4">
        <v>43537.815671296295</v>
      </c>
      <c r="J2718" s="2">
        <v>42.0</v>
      </c>
      <c r="K2718" s="2">
        <v>109.0</v>
      </c>
      <c r="L2718" s="2" t="str">
        <f t="shared" si="1"/>
        <v>Mumbai</v>
      </c>
      <c r="M2718" s="2" t="str">
        <f t="shared" si="2"/>
        <v>Delhi-Mumbai</v>
      </c>
      <c r="N2718" s="2" t="str">
        <f t="shared" si="7"/>
        <v>Outstation</v>
      </c>
      <c r="O2718" s="2" t="str">
        <f t="shared" si="3"/>
        <v>Ship2Home</v>
      </c>
      <c r="P2718" s="2">
        <f t="shared" si="4"/>
        <v>4</v>
      </c>
      <c r="Q2718" s="2">
        <f t="shared" si="5"/>
        <v>8</v>
      </c>
      <c r="R2718" s="2">
        <f t="shared" si="6"/>
        <v>151</v>
      </c>
    </row>
    <row r="2719" ht="14.25" customHeight="1">
      <c r="A2719" s="2">
        <v>161461.0</v>
      </c>
      <c r="B2719" s="2" t="s">
        <v>39</v>
      </c>
      <c r="C2719" s="2" t="s">
        <v>37</v>
      </c>
      <c r="D2719" s="2" t="s">
        <v>32</v>
      </c>
      <c r="E2719" s="2" t="s">
        <v>33</v>
      </c>
      <c r="F2719" s="2" t="s">
        <v>34</v>
      </c>
      <c r="G2719" s="4">
        <v>43533.816724537035</v>
      </c>
      <c r="H2719" s="4">
        <v>43540.816724537035</v>
      </c>
      <c r="I2719" s="4">
        <v>43538.816724537035</v>
      </c>
      <c r="J2719" s="2">
        <v>26.0</v>
      </c>
      <c r="K2719" s="2">
        <v>114.0</v>
      </c>
      <c r="L2719" s="2" t="str">
        <f t="shared" si="1"/>
        <v>Mumbai</v>
      </c>
      <c r="M2719" s="2" t="str">
        <f t="shared" si="2"/>
        <v>Bangalore-Mumbai</v>
      </c>
      <c r="N2719" s="2" t="str">
        <f t="shared" si="7"/>
        <v>Outstation</v>
      </c>
      <c r="O2719" s="2" t="str">
        <f t="shared" si="3"/>
        <v>Ship2Home</v>
      </c>
      <c r="P2719" s="2">
        <f t="shared" si="4"/>
        <v>2</v>
      </c>
      <c r="Q2719" s="2">
        <f t="shared" si="5"/>
        <v>7</v>
      </c>
      <c r="R2719" s="2">
        <f t="shared" si="6"/>
        <v>140</v>
      </c>
    </row>
    <row r="2720" ht="14.25" customHeight="1">
      <c r="A2720" s="2">
        <v>585435.0</v>
      </c>
      <c r="B2720" s="2" t="s">
        <v>47</v>
      </c>
      <c r="C2720" s="2" t="s">
        <v>37</v>
      </c>
      <c r="D2720" s="2" t="s">
        <v>41</v>
      </c>
      <c r="E2720" s="2" t="s">
        <v>33</v>
      </c>
      <c r="F2720" s="2" t="s">
        <v>34</v>
      </c>
      <c r="G2720" s="4">
        <v>43533.81953703704</v>
      </c>
      <c r="H2720" s="4">
        <v>43540.81953703704</v>
      </c>
      <c r="I2720" s="4">
        <v>43538.81953703704</v>
      </c>
      <c r="J2720" s="2">
        <v>47.0</v>
      </c>
      <c r="K2720" s="2">
        <v>112.0</v>
      </c>
      <c r="L2720" s="2" t="str">
        <f t="shared" si="1"/>
        <v>Mumbai</v>
      </c>
      <c r="M2720" s="2" t="str">
        <f t="shared" si="2"/>
        <v>Delhi-Mumbai</v>
      </c>
      <c r="N2720" s="2" t="str">
        <f t="shared" si="7"/>
        <v>Outstation</v>
      </c>
      <c r="O2720" s="2" t="str">
        <f t="shared" si="3"/>
        <v>Ship2Home</v>
      </c>
      <c r="P2720" s="2">
        <f t="shared" si="4"/>
        <v>2</v>
      </c>
      <c r="Q2720" s="2">
        <f t="shared" si="5"/>
        <v>7</v>
      </c>
      <c r="R2720" s="2">
        <f t="shared" si="6"/>
        <v>159</v>
      </c>
    </row>
    <row r="2721" ht="14.25" customHeight="1">
      <c r="A2721" s="2">
        <v>598863.0</v>
      </c>
      <c r="B2721" s="2" t="s">
        <v>47</v>
      </c>
      <c r="C2721" s="2" t="s">
        <v>31</v>
      </c>
      <c r="D2721" s="2" t="s">
        <v>32</v>
      </c>
      <c r="E2721" s="2" t="s">
        <v>33</v>
      </c>
      <c r="F2721" s="2" t="s">
        <v>34</v>
      </c>
      <c r="G2721" s="4">
        <v>43533.82561342593</v>
      </c>
      <c r="H2721" s="4">
        <v>43537.82561342593</v>
      </c>
      <c r="I2721" s="4">
        <v>43537.82561342593</v>
      </c>
      <c r="J2721" s="2">
        <v>48.0</v>
      </c>
      <c r="K2721" s="2">
        <v>123.0</v>
      </c>
      <c r="L2721" s="2" t="str">
        <f t="shared" si="1"/>
        <v>Delhi</v>
      </c>
      <c r="M2721" s="2" t="str">
        <f t="shared" si="2"/>
        <v>Bangalore-Delhi</v>
      </c>
      <c r="N2721" s="2" t="str">
        <f t="shared" si="7"/>
        <v>Outstation</v>
      </c>
      <c r="O2721" s="2" t="str">
        <f t="shared" si="3"/>
        <v>Ship2Home</v>
      </c>
      <c r="P2721" s="2">
        <f t="shared" si="4"/>
        <v>0</v>
      </c>
      <c r="Q2721" s="2">
        <f t="shared" si="5"/>
        <v>4</v>
      </c>
      <c r="R2721" s="2">
        <f t="shared" si="6"/>
        <v>171</v>
      </c>
    </row>
    <row r="2722" ht="14.25" customHeight="1">
      <c r="A2722" s="2">
        <v>960229.0</v>
      </c>
      <c r="B2722" s="2" t="s">
        <v>30</v>
      </c>
      <c r="C2722" s="2" t="s">
        <v>37</v>
      </c>
      <c r="D2722" s="2" t="s">
        <v>41</v>
      </c>
      <c r="E2722" s="2" t="s">
        <v>33</v>
      </c>
      <c r="F2722" s="2" t="s">
        <v>34</v>
      </c>
      <c r="G2722" s="4">
        <v>43533.82596064815</v>
      </c>
      <c r="H2722" s="4">
        <v>43542.82596064815</v>
      </c>
      <c r="I2722" s="4">
        <v>43540.82596064815</v>
      </c>
      <c r="J2722" s="2">
        <v>31.0</v>
      </c>
      <c r="K2722" s="2">
        <v>108.0</v>
      </c>
      <c r="L2722" s="2" t="str">
        <f t="shared" si="1"/>
        <v>Mumbai</v>
      </c>
      <c r="M2722" s="2" t="str">
        <f t="shared" si="2"/>
        <v>Delhi-Mumbai</v>
      </c>
      <c r="N2722" s="2" t="str">
        <f t="shared" si="7"/>
        <v>Outstation</v>
      </c>
      <c r="O2722" s="2" t="str">
        <f t="shared" si="3"/>
        <v>Ship2Home</v>
      </c>
      <c r="P2722" s="2">
        <f t="shared" si="4"/>
        <v>2</v>
      </c>
      <c r="Q2722" s="2">
        <f t="shared" si="5"/>
        <v>9</v>
      </c>
      <c r="R2722" s="2">
        <f t="shared" si="6"/>
        <v>139</v>
      </c>
    </row>
    <row r="2723" ht="14.25" customHeight="1">
      <c r="A2723" s="2">
        <v>986696.0</v>
      </c>
      <c r="B2723" s="2" t="s">
        <v>36</v>
      </c>
      <c r="C2723" s="2" t="s">
        <v>45</v>
      </c>
      <c r="D2723" s="2" t="s">
        <v>32</v>
      </c>
      <c r="E2723" s="2" t="s">
        <v>44</v>
      </c>
      <c r="F2723" s="2" t="s">
        <v>34</v>
      </c>
      <c r="G2723" s="4">
        <v>43533.82739583333</v>
      </c>
      <c r="H2723" s="4">
        <v>43543.82739583333</v>
      </c>
      <c r="I2723" s="4">
        <v>43536.82739583333</v>
      </c>
      <c r="J2723" s="2">
        <v>33.0</v>
      </c>
      <c r="K2723" s="2">
        <v>129.0</v>
      </c>
      <c r="L2723" s="2" t="str">
        <f t="shared" si="1"/>
        <v>Chennai</v>
      </c>
      <c r="M2723" s="2" t="str">
        <f t="shared" si="2"/>
        <v>Bangalore-Chennai</v>
      </c>
      <c r="N2723" s="2" t="str">
        <f t="shared" si="7"/>
        <v>Outstation</v>
      </c>
      <c r="O2723" s="2" t="str">
        <f t="shared" si="3"/>
        <v>FastWheels</v>
      </c>
      <c r="P2723" s="2">
        <f t="shared" si="4"/>
        <v>7</v>
      </c>
      <c r="Q2723" s="2">
        <f t="shared" si="5"/>
        <v>10</v>
      </c>
      <c r="R2723" s="2">
        <f t="shared" si="6"/>
        <v>162</v>
      </c>
    </row>
    <row r="2724" ht="14.25" customHeight="1">
      <c r="A2724" s="2">
        <v>464231.0</v>
      </c>
      <c r="B2724" s="2" t="s">
        <v>48</v>
      </c>
      <c r="C2724" s="2" t="s">
        <v>43</v>
      </c>
      <c r="D2724" s="2" t="s">
        <v>41</v>
      </c>
      <c r="E2724" s="2" t="s">
        <v>33</v>
      </c>
      <c r="F2724" s="2" t="s">
        <v>34</v>
      </c>
      <c r="G2724" s="4">
        <v>43533.82879629629</v>
      </c>
      <c r="H2724" s="4">
        <v>43541.82879629629</v>
      </c>
      <c r="I2724" s="4">
        <v>43539.82879629629</v>
      </c>
      <c r="J2724" s="2">
        <v>29.0</v>
      </c>
      <c r="K2724" s="2">
        <v>122.0</v>
      </c>
      <c r="L2724" s="2" t="str">
        <f t="shared" si="1"/>
        <v>Bangalore</v>
      </c>
      <c r="M2724" s="2" t="str">
        <f t="shared" si="2"/>
        <v>Delhi-Bangalore</v>
      </c>
      <c r="N2724" s="2" t="str">
        <f t="shared" si="7"/>
        <v>Outstation</v>
      </c>
      <c r="O2724" s="2" t="str">
        <f t="shared" si="3"/>
        <v>Ship2Home</v>
      </c>
      <c r="P2724" s="2">
        <f t="shared" si="4"/>
        <v>2</v>
      </c>
      <c r="Q2724" s="2">
        <f t="shared" si="5"/>
        <v>8</v>
      </c>
      <c r="R2724" s="2">
        <f t="shared" si="6"/>
        <v>151</v>
      </c>
    </row>
    <row r="2725" ht="14.25" customHeight="1">
      <c r="A2725" s="2">
        <v>402094.0</v>
      </c>
      <c r="B2725" s="2" t="s">
        <v>36</v>
      </c>
      <c r="C2725" s="2" t="s">
        <v>43</v>
      </c>
      <c r="D2725" s="2" t="s">
        <v>41</v>
      </c>
      <c r="E2725" s="2" t="s">
        <v>38</v>
      </c>
      <c r="F2725" s="2" t="s">
        <v>34</v>
      </c>
      <c r="G2725" s="4">
        <v>43533.83076388889</v>
      </c>
      <c r="H2725" s="4">
        <v>43541.83076388889</v>
      </c>
      <c r="I2725" s="4">
        <v>43540.83076388889</v>
      </c>
      <c r="J2725" s="2">
        <v>35.0</v>
      </c>
      <c r="K2725" s="2">
        <v>130.0</v>
      </c>
      <c r="L2725" s="2" t="str">
        <f t="shared" si="1"/>
        <v>Bangalore</v>
      </c>
      <c r="M2725" s="2" t="str">
        <f t="shared" si="2"/>
        <v>Delhi-Bangalore</v>
      </c>
      <c r="N2725" s="2" t="str">
        <f t="shared" si="7"/>
        <v>Outstation</v>
      </c>
      <c r="O2725" s="2" t="str">
        <f t="shared" si="3"/>
        <v>Ship2Home</v>
      </c>
      <c r="P2725" s="2">
        <f t="shared" si="4"/>
        <v>1</v>
      </c>
      <c r="Q2725" s="2">
        <f t="shared" si="5"/>
        <v>8</v>
      </c>
      <c r="R2725" s="2">
        <f t="shared" si="6"/>
        <v>165</v>
      </c>
    </row>
    <row r="2726" ht="14.25" customHeight="1">
      <c r="A2726" s="2">
        <v>397695.0</v>
      </c>
      <c r="B2726" s="2" t="s">
        <v>36</v>
      </c>
      <c r="C2726" s="2" t="s">
        <v>31</v>
      </c>
      <c r="D2726" s="2" t="s">
        <v>41</v>
      </c>
      <c r="E2726" s="2" t="s">
        <v>33</v>
      </c>
      <c r="F2726" s="2" t="s">
        <v>34</v>
      </c>
      <c r="G2726" s="4">
        <v>43533.83321759259</v>
      </c>
      <c r="H2726" s="4">
        <v>43539.83321759259</v>
      </c>
      <c r="I2726" s="4">
        <v>43539.83321759259</v>
      </c>
      <c r="J2726" s="2">
        <v>0.0</v>
      </c>
      <c r="K2726" s="2">
        <v>121.0</v>
      </c>
      <c r="L2726" s="2" t="str">
        <f t="shared" si="1"/>
        <v>Delhi</v>
      </c>
      <c r="M2726" s="2" t="str">
        <f t="shared" si="2"/>
        <v>Delhi-Delhi</v>
      </c>
      <c r="N2726" s="2" t="str">
        <f t="shared" si="7"/>
        <v>Local</v>
      </c>
      <c r="O2726" s="2" t="str">
        <f t="shared" si="3"/>
        <v>Ship2Home</v>
      </c>
      <c r="P2726" s="2">
        <f t="shared" si="4"/>
        <v>0</v>
      </c>
      <c r="Q2726" s="2">
        <f t="shared" si="5"/>
        <v>6</v>
      </c>
      <c r="R2726" s="2">
        <f t="shared" si="6"/>
        <v>121</v>
      </c>
    </row>
    <row r="2727" ht="14.25" customHeight="1">
      <c r="A2727" s="2">
        <v>143157.0</v>
      </c>
      <c r="B2727" s="2" t="s">
        <v>30</v>
      </c>
      <c r="C2727" s="2" t="s">
        <v>37</v>
      </c>
      <c r="D2727" s="2" t="s">
        <v>41</v>
      </c>
      <c r="E2727" s="2" t="s">
        <v>44</v>
      </c>
      <c r="F2727" s="2" t="s">
        <v>34</v>
      </c>
      <c r="G2727" s="4">
        <v>43533.836331018516</v>
      </c>
      <c r="H2727" s="4">
        <v>43538.836331018516</v>
      </c>
      <c r="I2727" s="4">
        <v>43540.836331018516</v>
      </c>
      <c r="J2727" s="2">
        <v>78.0</v>
      </c>
      <c r="K2727" s="2">
        <v>85.0</v>
      </c>
      <c r="L2727" s="2" t="str">
        <f t="shared" si="1"/>
        <v>Mumbai</v>
      </c>
      <c r="M2727" s="2" t="str">
        <f t="shared" si="2"/>
        <v>Delhi-Mumbai</v>
      </c>
      <c r="N2727" s="2" t="str">
        <f t="shared" si="7"/>
        <v>Outstation</v>
      </c>
      <c r="O2727" s="2" t="str">
        <f t="shared" si="3"/>
        <v>FastWheels</v>
      </c>
      <c r="P2727" s="2">
        <f t="shared" si="4"/>
        <v>-2</v>
      </c>
      <c r="Q2727" s="2">
        <f t="shared" si="5"/>
        <v>5</v>
      </c>
      <c r="R2727" s="2">
        <f t="shared" si="6"/>
        <v>163</v>
      </c>
    </row>
    <row r="2728" ht="14.25" customHeight="1">
      <c r="A2728" s="2">
        <v>984951.0</v>
      </c>
      <c r="B2728" s="2" t="s">
        <v>39</v>
      </c>
      <c r="C2728" s="2" t="s">
        <v>43</v>
      </c>
      <c r="D2728" s="2" t="s">
        <v>41</v>
      </c>
      <c r="E2728" s="2" t="s">
        <v>33</v>
      </c>
      <c r="F2728" s="2" t="s">
        <v>34</v>
      </c>
      <c r="G2728" s="4">
        <v>43533.84248842593</v>
      </c>
      <c r="H2728" s="4">
        <v>43541.84248842593</v>
      </c>
      <c r="I2728" s="4">
        <v>43538.84248842593</v>
      </c>
      <c r="J2728" s="2">
        <v>50.0</v>
      </c>
      <c r="K2728" s="2">
        <v>120.0</v>
      </c>
      <c r="L2728" s="2" t="str">
        <f t="shared" si="1"/>
        <v>Bangalore</v>
      </c>
      <c r="M2728" s="2" t="str">
        <f t="shared" si="2"/>
        <v>Delhi-Bangalore</v>
      </c>
      <c r="N2728" s="2" t="str">
        <f t="shared" si="7"/>
        <v>Outstation</v>
      </c>
      <c r="O2728" s="2" t="str">
        <f t="shared" si="3"/>
        <v>Ship2Home</v>
      </c>
      <c r="P2728" s="2">
        <f t="shared" si="4"/>
        <v>3</v>
      </c>
      <c r="Q2728" s="2">
        <f t="shared" si="5"/>
        <v>8</v>
      </c>
      <c r="R2728" s="2">
        <f t="shared" si="6"/>
        <v>170</v>
      </c>
    </row>
    <row r="2729" ht="14.25" customHeight="1">
      <c r="A2729" s="2">
        <v>744042.0</v>
      </c>
      <c r="B2729" s="2" t="s">
        <v>42</v>
      </c>
      <c r="C2729" s="2" t="s">
        <v>40</v>
      </c>
      <c r="D2729" s="2" t="s">
        <v>41</v>
      </c>
      <c r="E2729" s="2" t="s">
        <v>38</v>
      </c>
      <c r="F2729" s="2" t="s">
        <v>34</v>
      </c>
      <c r="G2729" s="4">
        <v>43533.848333333335</v>
      </c>
      <c r="H2729" s="4">
        <v>43535.848333333335</v>
      </c>
      <c r="I2729" s="4">
        <v>43539.848333333335</v>
      </c>
      <c r="J2729" s="2">
        <v>30.0</v>
      </c>
      <c r="K2729" s="2">
        <v>108.0</v>
      </c>
      <c r="L2729" s="2" t="str">
        <f t="shared" si="1"/>
        <v>Kolkata</v>
      </c>
      <c r="M2729" s="2" t="str">
        <f t="shared" si="2"/>
        <v>Delhi-Kolkata</v>
      </c>
      <c r="N2729" s="2" t="str">
        <f t="shared" si="7"/>
        <v>Outstation</v>
      </c>
      <c r="O2729" s="2" t="str">
        <f t="shared" si="3"/>
        <v>Ship2Home</v>
      </c>
      <c r="P2729" s="2">
        <f t="shared" si="4"/>
        <v>-4</v>
      </c>
      <c r="Q2729" s="2">
        <f t="shared" si="5"/>
        <v>2</v>
      </c>
      <c r="R2729" s="2">
        <f t="shared" si="6"/>
        <v>138</v>
      </c>
    </row>
    <row r="2730" ht="14.25" customHeight="1">
      <c r="A2730" s="2">
        <v>383719.0</v>
      </c>
      <c r="B2730" s="2" t="s">
        <v>46</v>
      </c>
      <c r="C2730" s="2" t="s">
        <v>43</v>
      </c>
      <c r="D2730" s="2" t="s">
        <v>41</v>
      </c>
      <c r="E2730" s="2" t="s">
        <v>33</v>
      </c>
      <c r="F2730" s="2" t="s">
        <v>34</v>
      </c>
      <c r="G2730" s="4">
        <v>43533.850694444445</v>
      </c>
      <c r="H2730" s="4">
        <v>43538.850694444445</v>
      </c>
      <c r="I2730" s="4">
        <v>43538.850694444445</v>
      </c>
      <c r="J2730" s="2">
        <v>50.0</v>
      </c>
      <c r="K2730" s="2">
        <v>122.0</v>
      </c>
      <c r="L2730" s="2" t="str">
        <f t="shared" si="1"/>
        <v>Bangalore</v>
      </c>
      <c r="M2730" s="2" t="str">
        <f t="shared" si="2"/>
        <v>Delhi-Bangalore</v>
      </c>
      <c r="N2730" s="2" t="str">
        <f t="shared" si="7"/>
        <v>Outstation</v>
      </c>
      <c r="O2730" s="2" t="str">
        <f t="shared" si="3"/>
        <v>Ship2Home</v>
      </c>
      <c r="P2730" s="2">
        <f t="shared" si="4"/>
        <v>0</v>
      </c>
      <c r="Q2730" s="2">
        <f t="shared" si="5"/>
        <v>5</v>
      </c>
      <c r="R2730" s="2">
        <f t="shared" si="6"/>
        <v>172</v>
      </c>
    </row>
    <row r="2731" ht="14.25" customHeight="1">
      <c r="A2731" s="2">
        <v>813346.0</v>
      </c>
      <c r="B2731" s="2" t="s">
        <v>47</v>
      </c>
      <c r="C2731" s="2" t="s">
        <v>43</v>
      </c>
      <c r="D2731" s="2" t="s">
        <v>41</v>
      </c>
      <c r="E2731" s="2" t="s">
        <v>38</v>
      </c>
      <c r="F2731" s="2" t="s">
        <v>34</v>
      </c>
      <c r="G2731" s="4">
        <v>43533.851493055554</v>
      </c>
      <c r="H2731" s="4">
        <v>43537.851493055554</v>
      </c>
      <c r="I2731" s="4">
        <v>43539.851493055554</v>
      </c>
      <c r="J2731" s="2">
        <v>25.0</v>
      </c>
      <c r="K2731" s="2">
        <v>129.0</v>
      </c>
      <c r="L2731" s="2" t="str">
        <f t="shared" si="1"/>
        <v>Bangalore</v>
      </c>
      <c r="M2731" s="2" t="str">
        <f t="shared" si="2"/>
        <v>Delhi-Bangalore</v>
      </c>
      <c r="N2731" s="2" t="str">
        <f t="shared" si="7"/>
        <v>Outstation</v>
      </c>
      <c r="O2731" s="2" t="str">
        <f t="shared" si="3"/>
        <v>Ship2Home</v>
      </c>
      <c r="P2731" s="2">
        <f t="shared" si="4"/>
        <v>-2</v>
      </c>
      <c r="Q2731" s="2">
        <f t="shared" si="5"/>
        <v>4</v>
      </c>
      <c r="R2731" s="2">
        <f t="shared" si="6"/>
        <v>154</v>
      </c>
    </row>
    <row r="2732" ht="14.25" customHeight="1">
      <c r="A2732" s="2">
        <v>86146.0</v>
      </c>
      <c r="B2732" s="2" t="s">
        <v>36</v>
      </c>
      <c r="C2732" s="2" t="s">
        <v>31</v>
      </c>
      <c r="D2732" s="2" t="s">
        <v>41</v>
      </c>
      <c r="E2732" s="2" t="s">
        <v>44</v>
      </c>
      <c r="F2732" s="2" t="s">
        <v>34</v>
      </c>
      <c r="G2732" s="4">
        <v>43533.85759259259</v>
      </c>
      <c r="H2732" s="4">
        <v>43535.85759259259</v>
      </c>
      <c r="I2732" s="4">
        <v>43536.85759259259</v>
      </c>
      <c r="J2732" s="2">
        <v>0.0</v>
      </c>
      <c r="K2732" s="2">
        <v>100.0</v>
      </c>
      <c r="L2732" s="2" t="str">
        <f t="shared" si="1"/>
        <v>Delhi</v>
      </c>
      <c r="M2732" s="2" t="str">
        <f t="shared" si="2"/>
        <v>Delhi-Delhi</v>
      </c>
      <c r="N2732" s="2" t="str">
        <f t="shared" si="7"/>
        <v>Local</v>
      </c>
      <c r="O2732" s="2" t="str">
        <f t="shared" si="3"/>
        <v>FastWheels</v>
      </c>
      <c r="P2732" s="2">
        <f t="shared" si="4"/>
        <v>-1</v>
      </c>
      <c r="Q2732" s="2">
        <f t="shared" si="5"/>
        <v>2</v>
      </c>
      <c r="R2732" s="2">
        <f t="shared" si="6"/>
        <v>100</v>
      </c>
    </row>
    <row r="2733" ht="14.25" customHeight="1">
      <c r="A2733" s="2">
        <v>567840.0</v>
      </c>
      <c r="B2733" s="2" t="s">
        <v>30</v>
      </c>
      <c r="C2733" s="2" t="s">
        <v>43</v>
      </c>
      <c r="D2733" s="2" t="s">
        <v>41</v>
      </c>
      <c r="E2733" s="2" t="s">
        <v>44</v>
      </c>
      <c r="F2733" s="2" t="s">
        <v>34</v>
      </c>
      <c r="G2733" s="4">
        <v>43533.85837962963</v>
      </c>
      <c r="H2733" s="4">
        <v>43539.85837962963</v>
      </c>
      <c r="I2733" s="4">
        <v>43539.85837962963</v>
      </c>
      <c r="J2733" s="2">
        <v>26.0</v>
      </c>
      <c r="K2733" s="2">
        <v>127.0</v>
      </c>
      <c r="L2733" s="2" t="str">
        <f t="shared" si="1"/>
        <v>Bangalore</v>
      </c>
      <c r="M2733" s="2" t="str">
        <f t="shared" si="2"/>
        <v>Delhi-Bangalore</v>
      </c>
      <c r="N2733" s="2" t="str">
        <f t="shared" si="7"/>
        <v>Outstation</v>
      </c>
      <c r="O2733" s="2" t="str">
        <f t="shared" si="3"/>
        <v>FastWheels</v>
      </c>
      <c r="P2733" s="2">
        <f t="shared" si="4"/>
        <v>0</v>
      </c>
      <c r="Q2733" s="2">
        <f t="shared" si="5"/>
        <v>6</v>
      </c>
      <c r="R2733" s="2">
        <f t="shared" si="6"/>
        <v>153</v>
      </c>
    </row>
    <row r="2734" ht="14.25" customHeight="1">
      <c r="A2734" s="2">
        <v>756375.0</v>
      </c>
      <c r="B2734" s="2" t="s">
        <v>39</v>
      </c>
      <c r="C2734" s="2" t="s">
        <v>37</v>
      </c>
      <c r="D2734" s="2" t="s">
        <v>32</v>
      </c>
      <c r="E2734" s="2" t="s">
        <v>33</v>
      </c>
      <c r="F2734" s="2" t="s">
        <v>34</v>
      </c>
      <c r="G2734" s="4">
        <v>43533.861238425925</v>
      </c>
      <c r="H2734" s="4">
        <v>43537.861238425925</v>
      </c>
      <c r="I2734" s="4">
        <v>43540.861238425925</v>
      </c>
      <c r="J2734" s="2">
        <v>44.0</v>
      </c>
      <c r="K2734" s="2">
        <v>112.0</v>
      </c>
      <c r="L2734" s="2" t="str">
        <f t="shared" si="1"/>
        <v>Mumbai</v>
      </c>
      <c r="M2734" s="2" t="str">
        <f t="shared" si="2"/>
        <v>Bangalore-Mumbai</v>
      </c>
      <c r="N2734" s="2" t="str">
        <f t="shared" si="7"/>
        <v>Outstation</v>
      </c>
      <c r="O2734" s="2" t="str">
        <f t="shared" si="3"/>
        <v>Ship2Home</v>
      </c>
      <c r="P2734" s="2">
        <f t="shared" si="4"/>
        <v>-3</v>
      </c>
      <c r="Q2734" s="2">
        <f t="shared" si="5"/>
        <v>4</v>
      </c>
      <c r="R2734" s="2">
        <f t="shared" si="6"/>
        <v>156</v>
      </c>
    </row>
    <row r="2735" ht="14.25" customHeight="1">
      <c r="A2735" s="2">
        <v>177756.0</v>
      </c>
      <c r="B2735" s="2" t="s">
        <v>36</v>
      </c>
      <c r="C2735" s="2" t="s">
        <v>43</v>
      </c>
      <c r="D2735" s="2" t="s">
        <v>41</v>
      </c>
      <c r="E2735" s="2" t="s">
        <v>44</v>
      </c>
      <c r="F2735" s="2" t="s">
        <v>34</v>
      </c>
      <c r="G2735" s="4">
        <v>43533.86858796296</v>
      </c>
      <c r="H2735" s="4">
        <v>43539.86858796296</v>
      </c>
      <c r="I2735" s="4">
        <v>43539.86858796296</v>
      </c>
      <c r="J2735" s="2">
        <v>29.0</v>
      </c>
      <c r="K2735" s="2">
        <v>123.0</v>
      </c>
      <c r="L2735" s="2" t="str">
        <f t="shared" si="1"/>
        <v>Bangalore</v>
      </c>
      <c r="M2735" s="2" t="str">
        <f t="shared" si="2"/>
        <v>Delhi-Bangalore</v>
      </c>
      <c r="N2735" s="2" t="str">
        <f t="shared" si="7"/>
        <v>Outstation</v>
      </c>
      <c r="O2735" s="2" t="str">
        <f t="shared" si="3"/>
        <v>FastWheels</v>
      </c>
      <c r="P2735" s="2">
        <f t="shared" si="4"/>
        <v>0</v>
      </c>
      <c r="Q2735" s="2">
        <f t="shared" si="5"/>
        <v>6</v>
      </c>
      <c r="R2735" s="2">
        <f t="shared" si="6"/>
        <v>152</v>
      </c>
    </row>
    <row r="2736" ht="14.25" customHeight="1">
      <c r="A2736" s="2">
        <v>81154.0</v>
      </c>
      <c r="B2736" s="2" t="s">
        <v>36</v>
      </c>
      <c r="C2736" s="2" t="s">
        <v>45</v>
      </c>
      <c r="D2736" s="2" t="s">
        <v>41</v>
      </c>
      <c r="E2736" s="2" t="s">
        <v>38</v>
      </c>
      <c r="F2736" s="2" t="s">
        <v>34</v>
      </c>
      <c r="G2736" s="4">
        <v>43533.869409722225</v>
      </c>
      <c r="H2736" s="4">
        <v>43535.869409722225</v>
      </c>
      <c r="I2736" s="4">
        <v>43538.869409722225</v>
      </c>
      <c r="J2736" s="2">
        <v>25.0</v>
      </c>
      <c r="K2736" s="2">
        <v>128.0</v>
      </c>
      <c r="L2736" s="2" t="str">
        <f t="shared" si="1"/>
        <v>Chennai</v>
      </c>
      <c r="M2736" s="2" t="str">
        <f t="shared" si="2"/>
        <v>Delhi-Chennai</v>
      </c>
      <c r="N2736" s="2" t="str">
        <f t="shared" si="7"/>
        <v>Outstation</v>
      </c>
      <c r="O2736" s="2" t="str">
        <f t="shared" si="3"/>
        <v>Ship2Home</v>
      </c>
      <c r="P2736" s="2">
        <f t="shared" si="4"/>
        <v>-3</v>
      </c>
      <c r="Q2736" s="2">
        <f t="shared" si="5"/>
        <v>2</v>
      </c>
      <c r="R2736" s="2">
        <f t="shared" si="6"/>
        <v>153</v>
      </c>
    </row>
    <row r="2737" ht="14.25" customHeight="1">
      <c r="A2737" s="2">
        <v>735053.0</v>
      </c>
      <c r="B2737" s="2" t="s">
        <v>48</v>
      </c>
      <c r="C2737" s="2" t="s">
        <v>45</v>
      </c>
      <c r="D2737" s="2" t="s">
        <v>32</v>
      </c>
      <c r="E2737" s="2" t="s">
        <v>33</v>
      </c>
      <c r="F2737" s="2" t="s">
        <v>34</v>
      </c>
      <c r="G2737" s="4">
        <v>43533.872662037036</v>
      </c>
      <c r="H2737" s="4">
        <v>43538.872662037036</v>
      </c>
      <c r="I2737" s="4">
        <v>43537.872662037036</v>
      </c>
      <c r="J2737" s="2">
        <v>47.0</v>
      </c>
      <c r="K2737" s="2">
        <v>123.0</v>
      </c>
      <c r="L2737" s="2" t="str">
        <f t="shared" si="1"/>
        <v>Chennai</v>
      </c>
      <c r="M2737" s="2" t="str">
        <f t="shared" si="2"/>
        <v>Bangalore-Chennai</v>
      </c>
      <c r="N2737" s="2" t="str">
        <f t="shared" si="7"/>
        <v>Outstation</v>
      </c>
      <c r="O2737" s="2" t="str">
        <f t="shared" si="3"/>
        <v>Ship2Home</v>
      </c>
      <c r="P2737" s="2">
        <f t="shared" si="4"/>
        <v>1</v>
      </c>
      <c r="Q2737" s="2">
        <f t="shared" si="5"/>
        <v>5</v>
      </c>
      <c r="R2737" s="2">
        <f t="shared" si="6"/>
        <v>170</v>
      </c>
    </row>
    <row r="2738" ht="14.25" customHeight="1">
      <c r="A2738" s="2">
        <v>128769.0</v>
      </c>
      <c r="B2738" s="2" t="s">
        <v>49</v>
      </c>
      <c r="C2738" s="2" t="s">
        <v>43</v>
      </c>
      <c r="D2738" s="2" t="s">
        <v>41</v>
      </c>
      <c r="E2738" s="2" t="s">
        <v>33</v>
      </c>
      <c r="F2738" s="2" t="s">
        <v>34</v>
      </c>
      <c r="G2738" s="4">
        <v>43533.87275462963</v>
      </c>
      <c r="H2738" s="4">
        <v>43540.87275462963</v>
      </c>
      <c r="I2738" s="4">
        <v>43539.87275462963</v>
      </c>
      <c r="J2738" s="2">
        <v>46.0</v>
      </c>
      <c r="K2738" s="2">
        <v>126.0</v>
      </c>
      <c r="L2738" s="2" t="str">
        <f t="shared" si="1"/>
        <v>Bangalore</v>
      </c>
      <c r="M2738" s="2" t="str">
        <f t="shared" si="2"/>
        <v>Delhi-Bangalore</v>
      </c>
      <c r="N2738" s="2" t="str">
        <f t="shared" si="7"/>
        <v>Outstation</v>
      </c>
      <c r="O2738" s="2" t="str">
        <f t="shared" si="3"/>
        <v>Ship2Home</v>
      </c>
      <c r="P2738" s="2">
        <f t="shared" si="4"/>
        <v>1</v>
      </c>
      <c r="Q2738" s="2">
        <f t="shared" si="5"/>
        <v>7</v>
      </c>
      <c r="R2738" s="2">
        <f t="shared" si="6"/>
        <v>172</v>
      </c>
    </row>
    <row r="2739" ht="14.25" customHeight="1">
      <c r="A2739" s="2">
        <v>404490.0</v>
      </c>
      <c r="B2739" s="2" t="s">
        <v>36</v>
      </c>
      <c r="C2739" s="2" t="s">
        <v>31</v>
      </c>
      <c r="D2739" s="2" t="s">
        <v>32</v>
      </c>
      <c r="E2739" s="2" t="s">
        <v>38</v>
      </c>
      <c r="F2739" s="2" t="s">
        <v>34</v>
      </c>
      <c r="G2739" s="4">
        <v>43533.873877314814</v>
      </c>
      <c r="H2739" s="4">
        <v>43536.873877314814</v>
      </c>
      <c r="I2739" s="4">
        <v>43536.873877314814</v>
      </c>
      <c r="J2739" s="2">
        <v>28.0</v>
      </c>
      <c r="K2739" s="2">
        <v>127.0</v>
      </c>
      <c r="L2739" s="2" t="str">
        <f t="shared" si="1"/>
        <v>Delhi</v>
      </c>
      <c r="M2739" s="2" t="str">
        <f t="shared" si="2"/>
        <v>Bangalore-Delhi</v>
      </c>
      <c r="N2739" s="2" t="str">
        <f t="shared" si="7"/>
        <v>Outstation</v>
      </c>
      <c r="O2739" s="2" t="str">
        <f t="shared" si="3"/>
        <v>Ship2Home</v>
      </c>
      <c r="P2739" s="2">
        <f t="shared" si="4"/>
        <v>0</v>
      </c>
      <c r="Q2739" s="2">
        <f t="shared" si="5"/>
        <v>3</v>
      </c>
      <c r="R2739" s="2">
        <f t="shared" si="6"/>
        <v>155</v>
      </c>
    </row>
    <row r="2740" ht="14.25" customHeight="1">
      <c r="A2740" s="2">
        <v>913630.0</v>
      </c>
      <c r="B2740" s="2" t="s">
        <v>30</v>
      </c>
      <c r="C2740" s="2" t="s">
        <v>31</v>
      </c>
      <c r="D2740" s="2" t="s">
        <v>41</v>
      </c>
      <c r="E2740" s="2" t="s">
        <v>38</v>
      </c>
      <c r="F2740" s="2" t="s">
        <v>34</v>
      </c>
      <c r="G2740" s="4">
        <v>43533.87810185185</v>
      </c>
      <c r="H2740" s="4">
        <v>43535.87810185185</v>
      </c>
      <c r="I2740" s="4">
        <v>43539.87810185185</v>
      </c>
      <c r="J2740" s="2">
        <v>0.0</v>
      </c>
      <c r="K2740" s="2">
        <v>122.0</v>
      </c>
      <c r="L2740" s="2" t="str">
        <f t="shared" si="1"/>
        <v>Delhi</v>
      </c>
      <c r="M2740" s="2" t="str">
        <f t="shared" si="2"/>
        <v>Delhi-Delhi</v>
      </c>
      <c r="N2740" s="2" t="str">
        <f t="shared" si="7"/>
        <v>Local</v>
      </c>
      <c r="O2740" s="2" t="str">
        <f t="shared" si="3"/>
        <v>Ship2Home</v>
      </c>
      <c r="P2740" s="2">
        <f t="shared" si="4"/>
        <v>-4</v>
      </c>
      <c r="Q2740" s="2">
        <f t="shared" si="5"/>
        <v>2</v>
      </c>
      <c r="R2740" s="2">
        <f t="shared" si="6"/>
        <v>122</v>
      </c>
    </row>
    <row r="2741" ht="14.25" customHeight="1">
      <c r="A2741" s="2">
        <v>859022.0</v>
      </c>
      <c r="B2741" s="2" t="s">
        <v>36</v>
      </c>
      <c r="C2741" s="2" t="s">
        <v>40</v>
      </c>
      <c r="D2741" s="2" t="s">
        <v>32</v>
      </c>
      <c r="E2741" s="2" t="s">
        <v>38</v>
      </c>
      <c r="F2741" s="2" t="s">
        <v>34</v>
      </c>
      <c r="G2741" s="4">
        <v>43533.88177083333</v>
      </c>
      <c r="H2741" s="4">
        <v>43538.88177083333</v>
      </c>
      <c r="I2741" s="4">
        <v>43537.88177083333</v>
      </c>
      <c r="J2741" s="2">
        <v>39.0</v>
      </c>
      <c r="K2741" s="2">
        <v>110.0</v>
      </c>
      <c r="L2741" s="2" t="str">
        <f t="shared" si="1"/>
        <v>Kolkata</v>
      </c>
      <c r="M2741" s="2" t="str">
        <f t="shared" si="2"/>
        <v>Bangalore-Kolkata</v>
      </c>
      <c r="N2741" s="2" t="str">
        <f t="shared" si="7"/>
        <v>Outstation</v>
      </c>
      <c r="O2741" s="2" t="str">
        <f t="shared" si="3"/>
        <v>Ship2Home</v>
      </c>
      <c r="P2741" s="2">
        <f t="shared" si="4"/>
        <v>1</v>
      </c>
      <c r="Q2741" s="2">
        <f t="shared" si="5"/>
        <v>5</v>
      </c>
      <c r="R2741" s="2">
        <f t="shared" si="6"/>
        <v>149</v>
      </c>
    </row>
    <row r="2742" ht="14.25" customHeight="1">
      <c r="A2742" s="2">
        <v>246424.0</v>
      </c>
      <c r="B2742" s="2" t="s">
        <v>39</v>
      </c>
      <c r="C2742" s="2" t="s">
        <v>31</v>
      </c>
      <c r="D2742" s="2" t="s">
        <v>41</v>
      </c>
      <c r="E2742" s="2" t="s">
        <v>44</v>
      </c>
      <c r="F2742" s="2" t="s">
        <v>34</v>
      </c>
      <c r="G2742" s="4">
        <v>43533.88447916666</v>
      </c>
      <c r="H2742" s="4">
        <v>43533.88447916666</v>
      </c>
      <c r="I2742" s="4">
        <v>43537.88447916666</v>
      </c>
      <c r="J2742" s="2">
        <v>0.0</v>
      </c>
      <c r="K2742" s="2">
        <v>129.0</v>
      </c>
      <c r="L2742" s="2" t="str">
        <f t="shared" si="1"/>
        <v>Delhi</v>
      </c>
      <c r="M2742" s="2" t="str">
        <f t="shared" si="2"/>
        <v>Delhi-Delhi</v>
      </c>
      <c r="N2742" s="2" t="str">
        <f t="shared" si="7"/>
        <v>Local</v>
      </c>
      <c r="O2742" s="2" t="str">
        <f t="shared" si="3"/>
        <v>FastWheels</v>
      </c>
      <c r="P2742" s="2">
        <f t="shared" si="4"/>
        <v>-4</v>
      </c>
      <c r="Q2742" s="2">
        <f t="shared" si="5"/>
        <v>0</v>
      </c>
      <c r="R2742" s="2">
        <f t="shared" si="6"/>
        <v>129</v>
      </c>
    </row>
    <row r="2743" ht="14.25" customHeight="1">
      <c r="A2743" s="2">
        <v>859214.0</v>
      </c>
      <c r="B2743" s="2" t="s">
        <v>42</v>
      </c>
      <c r="C2743" s="2" t="s">
        <v>37</v>
      </c>
      <c r="D2743" s="2" t="s">
        <v>41</v>
      </c>
      <c r="E2743" s="2" t="s">
        <v>38</v>
      </c>
      <c r="F2743" s="2" t="s">
        <v>34</v>
      </c>
      <c r="G2743" s="4">
        <v>43533.89188657407</v>
      </c>
      <c r="H2743" s="4">
        <v>43536.89188657407</v>
      </c>
      <c r="I2743" s="4">
        <v>43537.89188657407</v>
      </c>
      <c r="J2743" s="2">
        <v>41.0</v>
      </c>
      <c r="K2743" s="2">
        <v>108.0</v>
      </c>
      <c r="L2743" s="2" t="str">
        <f t="shared" si="1"/>
        <v>Mumbai</v>
      </c>
      <c r="M2743" s="2" t="str">
        <f t="shared" si="2"/>
        <v>Delhi-Mumbai</v>
      </c>
      <c r="N2743" s="2" t="str">
        <f t="shared" si="7"/>
        <v>Outstation</v>
      </c>
      <c r="O2743" s="2" t="str">
        <f t="shared" si="3"/>
        <v>Ship2Home</v>
      </c>
      <c r="P2743" s="2">
        <f t="shared" si="4"/>
        <v>-1</v>
      </c>
      <c r="Q2743" s="2">
        <f t="shared" si="5"/>
        <v>3</v>
      </c>
      <c r="R2743" s="2">
        <f t="shared" si="6"/>
        <v>149</v>
      </c>
    </row>
    <row r="2744" ht="14.25" customHeight="1">
      <c r="A2744" s="2">
        <v>911948.0</v>
      </c>
      <c r="B2744" s="2" t="s">
        <v>47</v>
      </c>
      <c r="C2744" s="2" t="s">
        <v>43</v>
      </c>
      <c r="D2744" s="2" t="s">
        <v>32</v>
      </c>
      <c r="E2744" s="2" t="s">
        <v>44</v>
      </c>
      <c r="F2744" s="2" t="s">
        <v>34</v>
      </c>
      <c r="G2744" s="4">
        <v>43533.89334490741</v>
      </c>
      <c r="H2744" s="4">
        <v>43534.89334490741</v>
      </c>
      <c r="I2744" s="4">
        <v>43540.89334490741</v>
      </c>
      <c r="J2744" s="2">
        <v>0.0</v>
      </c>
      <c r="K2744" s="2">
        <v>129.0</v>
      </c>
      <c r="L2744" s="2" t="str">
        <f t="shared" si="1"/>
        <v>Bangalore</v>
      </c>
      <c r="M2744" s="2" t="str">
        <f t="shared" si="2"/>
        <v>Bangalore-Bangalore</v>
      </c>
      <c r="N2744" s="2" t="str">
        <f t="shared" si="7"/>
        <v>Local</v>
      </c>
      <c r="O2744" s="2" t="str">
        <f t="shared" si="3"/>
        <v>FastWheels</v>
      </c>
      <c r="P2744" s="2">
        <f t="shared" si="4"/>
        <v>-6</v>
      </c>
      <c r="Q2744" s="2">
        <f t="shared" si="5"/>
        <v>1</v>
      </c>
      <c r="R2744" s="2">
        <f t="shared" si="6"/>
        <v>129</v>
      </c>
    </row>
    <row r="2745" ht="14.25" customHeight="1">
      <c r="A2745" s="2">
        <v>723388.0</v>
      </c>
      <c r="B2745" s="2" t="s">
        <v>36</v>
      </c>
      <c r="C2745" s="2" t="s">
        <v>37</v>
      </c>
      <c r="D2745" s="2" t="s">
        <v>32</v>
      </c>
      <c r="E2745" s="2" t="s">
        <v>44</v>
      </c>
      <c r="F2745" s="2" t="s">
        <v>34</v>
      </c>
      <c r="G2745" s="4">
        <v>43533.89449074074</v>
      </c>
      <c r="H2745" s="4">
        <v>43539.89449074074</v>
      </c>
      <c r="I2745" s="4">
        <v>43538.89449074074</v>
      </c>
      <c r="J2745" s="2">
        <v>46.0</v>
      </c>
      <c r="K2745" s="2">
        <v>115.0</v>
      </c>
      <c r="L2745" s="2" t="str">
        <f t="shared" si="1"/>
        <v>Mumbai</v>
      </c>
      <c r="M2745" s="2" t="str">
        <f t="shared" si="2"/>
        <v>Bangalore-Mumbai</v>
      </c>
      <c r="N2745" s="2" t="str">
        <f t="shared" si="7"/>
        <v>Outstation</v>
      </c>
      <c r="O2745" s="2" t="str">
        <f t="shared" si="3"/>
        <v>FastWheels</v>
      </c>
      <c r="P2745" s="2">
        <f t="shared" si="4"/>
        <v>1</v>
      </c>
      <c r="Q2745" s="2">
        <f t="shared" si="5"/>
        <v>6</v>
      </c>
      <c r="R2745" s="2">
        <f t="shared" si="6"/>
        <v>161</v>
      </c>
    </row>
    <row r="2746" ht="14.25" customHeight="1">
      <c r="A2746" s="2">
        <v>392933.0</v>
      </c>
      <c r="B2746" s="2" t="s">
        <v>30</v>
      </c>
      <c r="C2746" s="2" t="s">
        <v>37</v>
      </c>
      <c r="D2746" s="2" t="s">
        <v>32</v>
      </c>
      <c r="E2746" s="2" t="s">
        <v>33</v>
      </c>
      <c r="F2746" s="2" t="s">
        <v>34</v>
      </c>
      <c r="G2746" s="4">
        <v>43533.894849537035</v>
      </c>
      <c r="H2746" s="4">
        <v>43541.894849537035</v>
      </c>
      <c r="I2746" s="4">
        <v>43540.894849537035</v>
      </c>
      <c r="J2746" s="2">
        <v>49.0</v>
      </c>
      <c r="K2746" s="2">
        <v>115.0</v>
      </c>
      <c r="L2746" s="2" t="str">
        <f t="shared" si="1"/>
        <v>Mumbai</v>
      </c>
      <c r="M2746" s="2" t="str">
        <f t="shared" si="2"/>
        <v>Bangalore-Mumbai</v>
      </c>
      <c r="N2746" s="2" t="str">
        <f t="shared" si="7"/>
        <v>Outstation</v>
      </c>
      <c r="O2746" s="2" t="str">
        <f t="shared" si="3"/>
        <v>Ship2Home</v>
      </c>
      <c r="P2746" s="2">
        <f t="shared" si="4"/>
        <v>1</v>
      </c>
      <c r="Q2746" s="2">
        <f t="shared" si="5"/>
        <v>8</v>
      </c>
      <c r="R2746" s="2">
        <f t="shared" si="6"/>
        <v>164</v>
      </c>
    </row>
    <row r="2747" ht="14.25" customHeight="1">
      <c r="A2747" s="2">
        <v>350939.0</v>
      </c>
      <c r="B2747" s="2" t="s">
        <v>39</v>
      </c>
      <c r="C2747" s="2" t="s">
        <v>43</v>
      </c>
      <c r="D2747" s="2" t="s">
        <v>32</v>
      </c>
      <c r="E2747" s="2" t="s">
        <v>44</v>
      </c>
      <c r="F2747" s="2" t="s">
        <v>34</v>
      </c>
      <c r="G2747" s="4">
        <v>43533.896516203706</v>
      </c>
      <c r="H2747" s="4">
        <v>43533.896516203706</v>
      </c>
      <c r="I2747" s="4">
        <v>43536.896516203706</v>
      </c>
      <c r="J2747" s="2">
        <v>0.0</v>
      </c>
      <c r="K2747" s="2">
        <v>109.0</v>
      </c>
      <c r="L2747" s="2" t="str">
        <f t="shared" si="1"/>
        <v>Bangalore</v>
      </c>
      <c r="M2747" s="2" t="str">
        <f t="shared" si="2"/>
        <v>Bangalore-Bangalore</v>
      </c>
      <c r="N2747" s="2" t="str">
        <f t="shared" si="7"/>
        <v>Local</v>
      </c>
      <c r="O2747" s="2" t="str">
        <f t="shared" si="3"/>
        <v>FastWheels</v>
      </c>
      <c r="P2747" s="2">
        <f t="shared" si="4"/>
        <v>-3</v>
      </c>
      <c r="Q2747" s="2">
        <f t="shared" si="5"/>
        <v>0</v>
      </c>
      <c r="R2747" s="2">
        <f t="shared" si="6"/>
        <v>109</v>
      </c>
    </row>
    <row r="2748" ht="14.25" customHeight="1">
      <c r="A2748" s="2">
        <v>813190.0</v>
      </c>
      <c r="B2748" s="2" t="s">
        <v>39</v>
      </c>
      <c r="C2748" s="2" t="s">
        <v>31</v>
      </c>
      <c r="D2748" s="2" t="s">
        <v>41</v>
      </c>
      <c r="E2748" s="2" t="s">
        <v>44</v>
      </c>
      <c r="F2748" s="2" t="s">
        <v>34</v>
      </c>
      <c r="G2748" s="4">
        <v>43533.8981712963</v>
      </c>
      <c r="H2748" s="4">
        <v>43533.8981712963</v>
      </c>
      <c r="I2748" s="4">
        <v>43538.8981712963</v>
      </c>
      <c r="J2748" s="2">
        <v>0.0</v>
      </c>
      <c r="K2748" s="2">
        <v>103.0</v>
      </c>
      <c r="L2748" s="2" t="str">
        <f t="shared" si="1"/>
        <v>Delhi</v>
      </c>
      <c r="M2748" s="2" t="str">
        <f t="shared" si="2"/>
        <v>Delhi-Delhi</v>
      </c>
      <c r="N2748" s="2" t="str">
        <f t="shared" si="7"/>
        <v>Local</v>
      </c>
      <c r="O2748" s="2" t="str">
        <f t="shared" si="3"/>
        <v>FastWheels</v>
      </c>
      <c r="P2748" s="2">
        <f t="shared" si="4"/>
        <v>-5</v>
      </c>
      <c r="Q2748" s="2">
        <f t="shared" si="5"/>
        <v>0</v>
      </c>
      <c r="R2748" s="2">
        <f t="shared" si="6"/>
        <v>103</v>
      </c>
    </row>
    <row r="2749" ht="14.25" customHeight="1">
      <c r="A2749" s="2">
        <v>331525.0</v>
      </c>
      <c r="B2749" s="2" t="s">
        <v>39</v>
      </c>
      <c r="C2749" s="2" t="s">
        <v>37</v>
      </c>
      <c r="D2749" s="2" t="s">
        <v>41</v>
      </c>
      <c r="E2749" s="2" t="s">
        <v>33</v>
      </c>
      <c r="F2749" s="2" t="s">
        <v>34</v>
      </c>
      <c r="G2749" s="4">
        <v>43533.90021990741</v>
      </c>
      <c r="H2749" s="4">
        <v>43539.90021990741</v>
      </c>
      <c r="I2749" s="4">
        <v>43536.90021990741</v>
      </c>
      <c r="J2749" s="2">
        <v>43.0</v>
      </c>
      <c r="K2749" s="2">
        <v>110.0</v>
      </c>
      <c r="L2749" s="2" t="str">
        <f t="shared" si="1"/>
        <v>Mumbai</v>
      </c>
      <c r="M2749" s="2" t="str">
        <f t="shared" si="2"/>
        <v>Delhi-Mumbai</v>
      </c>
      <c r="N2749" s="2" t="str">
        <f t="shared" si="7"/>
        <v>Outstation</v>
      </c>
      <c r="O2749" s="2" t="str">
        <f t="shared" si="3"/>
        <v>Ship2Home</v>
      </c>
      <c r="P2749" s="2">
        <f t="shared" si="4"/>
        <v>3</v>
      </c>
      <c r="Q2749" s="2">
        <f t="shared" si="5"/>
        <v>6</v>
      </c>
      <c r="R2749" s="2">
        <f t="shared" si="6"/>
        <v>153</v>
      </c>
    </row>
    <row r="2750" ht="14.25" customHeight="1">
      <c r="A2750" s="2">
        <v>836895.0</v>
      </c>
      <c r="B2750" s="2" t="s">
        <v>47</v>
      </c>
      <c r="C2750" s="2" t="s">
        <v>37</v>
      </c>
      <c r="D2750" s="2" t="s">
        <v>32</v>
      </c>
      <c r="E2750" s="2" t="s">
        <v>33</v>
      </c>
      <c r="F2750" s="2" t="s">
        <v>34</v>
      </c>
      <c r="G2750" s="4">
        <v>43533.90466435185</v>
      </c>
      <c r="H2750" s="4">
        <v>43536.90466435185</v>
      </c>
      <c r="I2750" s="4">
        <v>43540.90466435185</v>
      </c>
      <c r="J2750" s="2">
        <v>42.0</v>
      </c>
      <c r="K2750" s="2">
        <v>114.0</v>
      </c>
      <c r="L2750" s="2" t="str">
        <f t="shared" si="1"/>
        <v>Mumbai</v>
      </c>
      <c r="M2750" s="2" t="str">
        <f t="shared" si="2"/>
        <v>Bangalore-Mumbai</v>
      </c>
      <c r="N2750" s="2" t="str">
        <f t="shared" si="7"/>
        <v>Outstation</v>
      </c>
      <c r="O2750" s="2" t="str">
        <f t="shared" si="3"/>
        <v>Ship2Home</v>
      </c>
      <c r="P2750" s="2">
        <f t="shared" si="4"/>
        <v>-4</v>
      </c>
      <c r="Q2750" s="2">
        <f t="shared" si="5"/>
        <v>3</v>
      </c>
      <c r="R2750" s="2">
        <f t="shared" si="6"/>
        <v>156</v>
      </c>
    </row>
    <row r="2751" ht="14.25" customHeight="1">
      <c r="A2751" s="2">
        <v>886634.0</v>
      </c>
      <c r="B2751" s="2" t="s">
        <v>39</v>
      </c>
      <c r="C2751" s="2" t="s">
        <v>37</v>
      </c>
      <c r="D2751" s="2" t="s">
        <v>32</v>
      </c>
      <c r="E2751" s="2" t="s">
        <v>38</v>
      </c>
      <c r="F2751" s="2" t="s">
        <v>34</v>
      </c>
      <c r="G2751" s="4">
        <v>43533.90961805556</v>
      </c>
      <c r="H2751" s="4">
        <v>43540.90961805556</v>
      </c>
      <c r="I2751" s="4">
        <v>43540.90961805556</v>
      </c>
      <c r="J2751" s="2">
        <v>26.0</v>
      </c>
      <c r="K2751" s="2">
        <v>112.0</v>
      </c>
      <c r="L2751" s="2" t="str">
        <f t="shared" si="1"/>
        <v>Mumbai</v>
      </c>
      <c r="M2751" s="2" t="str">
        <f t="shared" si="2"/>
        <v>Bangalore-Mumbai</v>
      </c>
      <c r="N2751" s="2" t="str">
        <f t="shared" si="7"/>
        <v>Outstation</v>
      </c>
      <c r="O2751" s="2" t="str">
        <f t="shared" si="3"/>
        <v>Ship2Home</v>
      </c>
      <c r="P2751" s="2">
        <f t="shared" si="4"/>
        <v>0</v>
      </c>
      <c r="Q2751" s="2">
        <f t="shared" si="5"/>
        <v>7</v>
      </c>
      <c r="R2751" s="2">
        <f t="shared" si="6"/>
        <v>138</v>
      </c>
    </row>
    <row r="2752" ht="14.25" customHeight="1">
      <c r="A2752" s="2">
        <v>79324.0</v>
      </c>
      <c r="B2752" s="2" t="s">
        <v>30</v>
      </c>
      <c r="C2752" s="2" t="s">
        <v>43</v>
      </c>
      <c r="D2752" s="2" t="s">
        <v>32</v>
      </c>
      <c r="E2752" s="2" t="s">
        <v>44</v>
      </c>
      <c r="F2752" s="2" t="s">
        <v>34</v>
      </c>
      <c r="G2752" s="4">
        <v>43533.91028935185</v>
      </c>
      <c r="H2752" s="4">
        <v>43533.91028935185</v>
      </c>
      <c r="I2752" s="4">
        <v>43540.91028935185</v>
      </c>
      <c r="J2752" s="2">
        <v>0.0</v>
      </c>
      <c r="K2752" s="2">
        <v>127.0</v>
      </c>
      <c r="L2752" s="2" t="str">
        <f t="shared" si="1"/>
        <v>Bangalore</v>
      </c>
      <c r="M2752" s="2" t="str">
        <f t="shared" si="2"/>
        <v>Bangalore-Bangalore</v>
      </c>
      <c r="N2752" s="2" t="str">
        <f t="shared" si="7"/>
        <v>Local</v>
      </c>
      <c r="O2752" s="2" t="str">
        <f t="shared" si="3"/>
        <v>FastWheels</v>
      </c>
      <c r="P2752" s="2">
        <f t="shared" si="4"/>
        <v>-7</v>
      </c>
      <c r="Q2752" s="2">
        <f t="shared" si="5"/>
        <v>0</v>
      </c>
      <c r="R2752" s="2">
        <f t="shared" si="6"/>
        <v>127</v>
      </c>
    </row>
    <row r="2753" ht="14.25" customHeight="1">
      <c r="A2753" s="2">
        <v>869497.0</v>
      </c>
      <c r="B2753" s="2" t="s">
        <v>46</v>
      </c>
      <c r="C2753" s="2" t="s">
        <v>43</v>
      </c>
      <c r="D2753" s="2" t="s">
        <v>41</v>
      </c>
      <c r="E2753" s="2" t="s">
        <v>33</v>
      </c>
      <c r="F2753" s="2" t="s">
        <v>34</v>
      </c>
      <c r="G2753" s="4">
        <v>43533.911145833335</v>
      </c>
      <c r="H2753" s="4">
        <v>43537.911145833335</v>
      </c>
      <c r="I2753" s="4">
        <v>43538.911145833335</v>
      </c>
      <c r="J2753" s="2">
        <v>42.0</v>
      </c>
      <c r="K2753" s="2">
        <v>125.0</v>
      </c>
      <c r="L2753" s="2" t="str">
        <f t="shared" si="1"/>
        <v>Bangalore</v>
      </c>
      <c r="M2753" s="2" t="str">
        <f t="shared" si="2"/>
        <v>Delhi-Bangalore</v>
      </c>
      <c r="N2753" s="2" t="str">
        <f t="shared" si="7"/>
        <v>Outstation</v>
      </c>
      <c r="O2753" s="2" t="str">
        <f t="shared" si="3"/>
        <v>Ship2Home</v>
      </c>
      <c r="P2753" s="2">
        <f t="shared" si="4"/>
        <v>-1</v>
      </c>
      <c r="Q2753" s="2">
        <f t="shared" si="5"/>
        <v>4</v>
      </c>
      <c r="R2753" s="2">
        <f t="shared" si="6"/>
        <v>167</v>
      </c>
    </row>
    <row r="2754" ht="14.25" customHeight="1">
      <c r="A2754" s="2">
        <v>304253.0</v>
      </c>
      <c r="B2754" s="2" t="s">
        <v>48</v>
      </c>
      <c r="C2754" s="2" t="s">
        <v>31</v>
      </c>
      <c r="D2754" s="2" t="s">
        <v>32</v>
      </c>
      <c r="E2754" s="2" t="s">
        <v>33</v>
      </c>
      <c r="F2754" s="2" t="s">
        <v>34</v>
      </c>
      <c r="G2754" s="4">
        <v>43533.91238425926</v>
      </c>
      <c r="H2754" s="4">
        <v>43540.91238425926</v>
      </c>
      <c r="I2754" s="4">
        <v>43540.91238425926</v>
      </c>
      <c r="J2754" s="2">
        <v>30.0</v>
      </c>
      <c r="K2754" s="2">
        <v>129.0</v>
      </c>
      <c r="L2754" s="2" t="str">
        <f t="shared" si="1"/>
        <v>Delhi</v>
      </c>
      <c r="M2754" s="2" t="str">
        <f t="shared" si="2"/>
        <v>Bangalore-Delhi</v>
      </c>
      <c r="N2754" s="2" t="str">
        <f t="shared" si="7"/>
        <v>Outstation</v>
      </c>
      <c r="O2754" s="2" t="str">
        <f t="shared" si="3"/>
        <v>Ship2Home</v>
      </c>
      <c r="P2754" s="2">
        <f t="shared" si="4"/>
        <v>0</v>
      </c>
      <c r="Q2754" s="2">
        <f t="shared" si="5"/>
        <v>7</v>
      </c>
      <c r="R2754" s="2">
        <f t="shared" si="6"/>
        <v>159</v>
      </c>
    </row>
    <row r="2755" ht="14.25" customHeight="1">
      <c r="A2755" s="2">
        <v>719821.0</v>
      </c>
      <c r="B2755" s="2" t="s">
        <v>39</v>
      </c>
      <c r="C2755" s="2" t="s">
        <v>43</v>
      </c>
      <c r="D2755" s="2" t="s">
        <v>41</v>
      </c>
      <c r="E2755" s="2" t="s">
        <v>44</v>
      </c>
      <c r="F2755" s="2" t="s">
        <v>34</v>
      </c>
      <c r="G2755" s="4">
        <v>43533.91275462963</v>
      </c>
      <c r="H2755" s="4">
        <v>43537.91275462963</v>
      </c>
      <c r="I2755" s="4">
        <v>43536.91275462963</v>
      </c>
      <c r="J2755" s="2">
        <v>65.0</v>
      </c>
      <c r="K2755" s="2">
        <v>101.0</v>
      </c>
      <c r="L2755" s="2" t="str">
        <f t="shared" si="1"/>
        <v>Bangalore</v>
      </c>
      <c r="M2755" s="2" t="str">
        <f t="shared" si="2"/>
        <v>Delhi-Bangalore</v>
      </c>
      <c r="N2755" s="2" t="str">
        <f t="shared" si="7"/>
        <v>Outstation</v>
      </c>
      <c r="O2755" s="2" t="str">
        <f t="shared" si="3"/>
        <v>FastWheels</v>
      </c>
      <c r="P2755" s="2">
        <f t="shared" si="4"/>
        <v>1</v>
      </c>
      <c r="Q2755" s="2">
        <f t="shared" si="5"/>
        <v>4</v>
      </c>
      <c r="R2755" s="2">
        <f t="shared" si="6"/>
        <v>166</v>
      </c>
    </row>
    <row r="2756" ht="14.25" customHeight="1">
      <c r="A2756" s="2">
        <v>444472.0</v>
      </c>
      <c r="B2756" s="2" t="s">
        <v>48</v>
      </c>
      <c r="C2756" s="2" t="s">
        <v>45</v>
      </c>
      <c r="D2756" s="2" t="s">
        <v>41</v>
      </c>
      <c r="E2756" s="2" t="s">
        <v>44</v>
      </c>
      <c r="F2756" s="2" t="s">
        <v>34</v>
      </c>
      <c r="G2756" s="4">
        <v>43533.913298611114</v>
      </c>
      <c r="H2756" s="4">
        <v>43541.913298611114</v>
      </c>
      <c r="I2756" s="4">
        <v>43538.913298611114</v>
      </c>
      <c r="J2756" s="2">
        <v>47.0</v>
      </c>
      <c r="K2756" s="2">
        <v>126.0</v>
      </c>
      <c r="L2756" s="2" t="str">
        <f t="shared" si="1"/>
        <v>Chennai</v>
      </c>
      <c r="M2756" s="2" t="str">
        <f t="shared" si="2"/>
        <v>Delhi-Chennai</v>
      </c>
      <c r="N2756" s="2" t="str">
        <f t="shared" si="7"/>
        <v>Outstation</v>
      </c>
      <c r="O2756" s="2" t="str">
        <f t="shared" si="3"/>
        <v>FastWheels</v>
      </c>
      <c r="P2756" s="2">
        <f t="shared" si="4"/>
        <v>3</v>
      </c>
      <c r="Q2756" s="2">
        <f t="shared" si="5"/>
        <v>8</v>
      </c>
      <c r="R2756" s="2">
        <f t="shared" si="6"/>
        <v>173</v>
      </c>
    </row>
    <row r="2757" ht="14.25" customHeight="1">
      <c r="A2757" s="2">
        <v>534867.0</v>
      </c>
      <c r="B2757" s="2" t="s">
        <v>30</v>
      </c>
      <c r="C2757" s="2" t="s">
        <v>43</v>
      </c>
      <c r="D2757" s="2" t="s">
        <v>32</v>
      </c>
      <c r="E2757" s="2" t="s">
        <v>33</v>
      </c>
      <c r="F2757" s="2" t="s">
        <v>34</v>
      </c>
      <c r="G2757" s="4">
        <v>43533.923634259256</v>
      </c>
      <c r="H2757" s="4">
        <v>43537.923634259256</v>
      </c>
      <c r="I2757" s="4">
        <v>43540.923634259256</v>
      </c>
      <c r="J2757" s="2">
        <v>0.0</v>
      </c>
      <c r="K2757" s="2">
        <v>126.0</v>
      </c>
      <c r="L2757" s="2" t="str">
        <f t="shared" si="1"/>
        <v>Bangalore</v>
      </c>
      <c r="M2757" s="2" t="str">
        <f t="shared" si="2"/>
        <v>Bangalore-Bangalore</v>
      </c>
      <c r="N2757" s="2" t="str">
        <f t="shared" si="7"/>
        <v>Local</v>
      </c>
      <c r="O2757" s="2" t="str">
        <f t="shared" si="3"/>
        <v>Ship2Home</v>
      </c>
      <c r="P2757" s="2">
        <f t="shared" si="4"/>
        <v>-3</v>
      </c>
      <c r="Q2757" s="2">
        <f t="shared" si="5"/>
        <v>4</v>
      </c>
      <c r="R2757" s="2">
        <f t="shared" si="6"/>
        <v>126</v>
      </c>
    </row>
    <row r="2758" ht="14.25" customHeight="1">
      <c r="A2758" s="2">
        <v>360864.0</v>
      </c>
      <c r="B2758" s="2" t="s">
        <v>36</v>
      </c>
      <c r="C2758" s="2" t="s">
        <v>37</v>
      </c>
      <c r="D2758" s="2" t="s">
        <v>41</v>
      </c>
      <c r="E2758" s="2" t="s">
        <v>44</v>
      </c>
      <c r="F2758" s="2" t="s">
        <v>34</v>
      </c>
      <c r="G2758" s="4">
        <v>43533.93729166667</v>
      </c>
      <c r="H2758" s="4">
        <v>43536.93729166667</v>
      </c>
      <c r="I2758" s="4">
        <v>43538.93729166667</v>
      </c>
      <c r="J2758" s="2">
        <v>32.0</v>
      </c>
      <c r="K2758" s="2">
        <v>111.0</v>
      </c>
      <c r="L2758" s="2" t="str">
        <f t="shared" si="1"/>
        <v>Mumbai</v>
      </c>
      <c r="M2758" s="2" t="str">
        <f t="shared" si="2"/>
        <v>Delhi-Mumbai</v>
      </c>
      <c r="N2758" s="2" t="str">
        <f t="shared" si="7"/>
        <v>Outstation</v>
      </c>
      <c r="O2758" s="2" t="str">
        <f t="shared" si="3"/>
        <v>FastWheels</v>
      </c>
      <c r="P2758" s="2">
        <f t="shared" si="4"/>
        <v>-2</v>
      </c>
      <c r="Q2758" s="2">
        <f t="shared" si="5"/>
        <v>3</v>
      </c>
      <c r="R2758" s="2">
        <f t="shared" si="6"/>
        <v>143</v>
      </c>
    </row>
    <row r="2759" ht="14.25" customHeight="1">
      <c r="A2759" s="2">
        <v>667326.0</v>
      </c>
      <c r="B2759" s="2" t="s">
        <v>48</v>
      </c>
      <c r="C2759" s="2" t="s">
        <v>37</v>
      </c>
      <c r="D2759" s="2" t="s">
        <v>41</v>
      </c>
      <c r="E2759" s="2" t="s">
        <v>38</v>
      </c>
      <c r="F2759" s="2" t="s">
        <v>34</v>
      </c>
      <c r="G2759" s="4">
        <v>43533.937418981484</v>
      </c>
      <c r="H2759" s="4">
        <v>43542.937418981484</v>
      </c>
      <c r="I2759" s="4">
        <v>43538.937418981484</v>
      </c>
      <c r="J2759" s="2">
        <v>38.0</v>
      </c>
      <c r="K2759" s="2">
        <v>109.0</v>
      </c>
      <c r="L2759" s="2" t="str">
        <f t="shared" si="1"/>
        <v>Mumbai</v>
      </c>
      <c r="M2759" s="2" t="str">
        <f t="shared" si="2"/>
        <v>Delhi-Mumbai</v>
      </c>
      <c r="N2759" s="2" t="str">
        <f t="shared" si="7"/>
        <v>Outstation</v>
      </c>
      <c r="O2759" s="2" t="str">
        <f t="shared" si="3"/>
        <v>Ship2Home</v>
      </c>
      <c r="P2759" s="2">
        <f t="shared" si="4"/>
        <v>4</v>
      </c>
      <c r="Q2759" s="2">
        <f t="shared" si="5"/>
        <v>9</v>
      </c>
      <c r="R2759" s="2">
        <f t="shared" si="6"/>
        <v>147</v>
      </c>
    </row>
    <row r="2760" ht="14.25" customHeight="1">
      <c r="A2760" s="2">
        <v>789882.0</v>
      </c>
      <c r="B2760" s="2" t="s">
        <v>36</v>
      </c>
      <c r="C2760" s="2" t="s">
        <v>45</v>
      </c>
      <c r="D2760" s="2" t="s">
        <v>32</v>
      </c>
      <c r="E2760" s="2" t="s">
        <v>38</v>
      </c>
      <c r="F2760" s="2" t="s">
        <v>34</v>
      </c>
      <c r="G2760" s="4">
        <v>43533.93949074074</v>
      </c>
      <c r="H2760" s="4">
        <v>43537.93949074074</v>
      </c>
      <c r="I2760" s="4">
        <v>43537.93949074074</v>
      </c>
      <c r="J2760" s="2">
        <v>40.0</v>
      </c>
      <c r="K2760" s="2">
        <v>125.0</v>
      </c>
      <c r="L2760" s="2" t="str">
        <f t="shared" si="1"/>
        <v>Chennai</v>
      </c>
      <c r="M2760" s="2" t="str">
        <f t="shared" si="2"/>
        <v>Bangalore-Chennai</v>
      </c>
      <c r="N2760" s="2" t="str">
        <f t="shared" si="7"/>
        <v>Outstation</v>
      </c>
      <c r="O2760" s="2" t="str">
        <f t="shared" si="3"/>
        <v>Ship2Home</v>
      </c>
      <c r="P2760" s="2">
        <f t="shared" si="4"/>
        <v>0</v>
      </c>
      <c r="Q2760" s="2">
        <f t="shared" si="5"/>
        <v>4</v>
      </c>
      <c r="R2760" s="2">
        <f t="shared" si="6"/>
        <v>165</v>
      </c>
    </row>
    <row r="2761" ht="14.25" customHeight="1">
      <c r="A2761" s="2">
        <v>904219.0</v>
      </c>
      <c r="B2761" s="2" t="s">
        <v>46</v>
      </c>
      <c r="C2761" s="2" t="s">
        <v>31</v>
      </c>
      <c r="D2761" s="2" t="s">
        <v>32</v>
      </c>
      <c r="E2761" s="2" t="s">
        <v>33</v>
      </c>
      <c r="F2761" s="2" t="s">
        <v>34</v>
      </c>
      <c r="G2761" s="4">
        <v>43533.9475</v>
      </c>
      <c r="H2761" s="4">
        <v>43541.9475</v>
      </c>
      <c r="I2761" s="4">
        <v>43537.9475</v>
      </c>
      <c r="J2761" s="2">
        <v>42.0</v>
      </c>
      <c r="K2761" s="2">
        <v>126.0</v>
      </c>
      <c r="L2761" s="2" t="str">
        <f t="shared" si="1"/>
        <v>Delhi</v>
      </c>
      <c r="M2761" s="2" t="str">
        <f t="shared" si="2"/>
        <v>Bangalore-Delhi</v>
      </c>
      <c r="N2761" s="2" t="str">
        <f t="shared" si="7"/>
        <v>Outstation</v>
      </c>
      <c r="O2761" s="2" t="str">
        <f t="shared" si="3"/>
        <v>Ship2Home</v>
      </c>
      <c r="P2761" s="2">
        <f t="shared" si="4"/>
        <v>4</v>
      </c>
      <c r="Q2761" s="2">
        <f t="shared" si="5"/>
        <v>8</v>
      </c>
      <c r="R2761" s="2">
        <f t="shared" si="6"/>
        <v>168</v>
      </c>
    </row>
    <row r="2762" ht="14.25" customHeight="1">
      <c r="A2762" s="2">
        <v>877483.0</v>
      </c>
      <c r="B2762" s="2" t="s">
        <v>39</v>
      </c>
      <c r="C2762" s="2" t="s">
        <v>37</v>
      </c>
      <c r="D2762" s="2" t="s">
        <v>41</v>
      </c>
      <c r="E2762" s="2" t="s">
        <v>44</v>
      </c>
      <c r="F2762" s="2" t="s">
        <v>34</v>
      </c>
      <c r="G2762" s="4">
        <v>43533.948229166665</v>
      </c>
      <c r="H2762" s="4">
        <v>43535.948229166665</v>
      </c>
      <c r="I2762" s="4">
        <v>43540.948229166665</v>
      </c>
      <c r="J2762" s="2">
        <v>79.0</v>
      </c>
      <c r="K2762" s="2">
        <v>88.0</v>
      </c>
      <c r="L2762" s="2" t="str">
        <f t="shared" si="1"/>
        <v>Mumbai</v>
      </c>
      <c r="M2762" s="2" t="str">
        <f t="shared" si="2"/>
        <v>Delhi-Mumbai</v>
      </c>
      <c r="N2762" s="2" t="str">
        <f t="shared" si="7"/>
        <v>Outstation</v>
      </c>
      <c r="O2762" s="2" t="str">
        <f t="shared" si="3"/>
        <v>FastWheels</v>
      </c>
      <c r="P2762" s="2">
        <f t="shared" si="4"/>
        <v>-5</v>
      </c>
      <c r="Q2762" s="2">
        <f t="shared" si="5"/>
        <v>2</v>
      </c>
      <c r="R2762" s="2">
        <f t="shared" si="6"/>
        <v>167</v>
      </c>
    </row>
    <row r="2763" ht="14.25" customHeight="1">
      <c r="A2763" s="2">
        <v>582918.0</v>
      </c>
      <c r="B2763" s="2" t="s">
        <v>36</v>
      </c>
      <c r="C2763" s="2" t="s">
        <v>45</v>
      </c>
      <c r="D2763" s="2" t="s">
        <v>41</v>
      </c>
      <c r="E2763" s="2" t="s">
        <v>44</v>
      </c>
      <c r="F2763" s="2" t="s">
        <v>34</v>
      </c>
      <c r="G2763" s="4">
        <v>43533.951469907406</v>
      </c>
      <c r="H2763" s="4">
        <v>43539.951469907406</v>
      </c>
      <c r="I2763" s="4">
        <v>43538.951469907406</v>
      </c>
      <c r="J2763" s="2">
        <v>68.0</v>
      </c>
      <c r="K2763" s="2">
        <v>109.0</v>
      </c>
      <c r="L2763" s="2" t="str">
        <f t="shared" si="1"/>
        <v>Chennai</v>
      </c>
      <c r="M2763" s="2" t="str">
        <f t="shared" si="2"/>
        <v>Delhi-Chennai</v>
      </c>
      <c r="N2763" s="2" t="str">
        <f t="shared" si="7"/>
        <v>Outstation</v>
      </c>
      <c r="O2763" s="2" t="str">
        <f t="shared" si="3"/>
        <v>FastWheels</v>
      </c>
      <c r="P2763" s="2">
        <f t="shared" si="4"/>
        <v>1</v>
      </c>
      <c r="Q2763" s="2">
        <f t="shared" si="5"/>
        <v>6</v>
      </c>
      <c r="R2763" s="2">
        <f t="shared" si="6"/>
        <v>177</v>
      </c>
    </row>
    <row r="2764" ht="14.25" customHeight="1">
      <c r="A2764" s="2">
        <v>706281.0</v>
      </c>
      <c r="B2764" s="2" t="s">
        <v>36</v>
      </c>
      <c r="C2764" s="2" t="s">
        <v>40</v>
      </c>
      <c r="D2764" s="2" t="s">
        <v>32</v>
      </c>
      <c r="E2764" s="2" t="s">
        <v>44</v>
      </c>
      <c r="F2764" s="2" t="s">
        <v>34</v>
      </c>
      <c r="G2764" s="4">
        <v>43533.95178240741</v>
      </c>
      <c r="H2764" s="4">
        <v>43537.95178240741</v>
      </c>
      <c r="I2764" s="4">
        <v>43538.95178240741</v>
      </c>
      <c r="J2764" s="2">
        <v>68.0</v>
      </c>
      <c r="K2764" s="2">
        <v>87.0</v>
      </c>
      <c r="L2764" s="2" t="str">
        <f t="shared" si="1"/>
        <v>Kolkata</v>
      </c>
      <c r="M2764" s="2" t="str">
        <f t="shared" si="2"/>
        <v>Bangalore-Kolkata</v>
      </c>
      <c r="N2764" s="2" t="str">
        <f t="shared" si="7"/>
        <v>Outstation</v>
      </c>
      <c r="O2764" s="2" t="str">
        <f t="shared" si="3"/>
        <v>FastWheels</v>
      </c>
      <c r="P2764" s="2">
        <f t="shared" si="4"/>
        <v>-1</v>
      </c>
      <c r="Q2764" s="2">
        <f t="shared" si="5"/>
        <v>4</v>
      </c>
      <c r="R2764" s="2">
        <f t="shared" si="6"/>
        <v>155</v>
      </c>
    </row>
    <row r="2765" ht="14.25" customHeight="1">
      <c r="A2765" s="2">
        <v>937000.0</v>
      </c>
      <c r="B2765" s="2" t="s">
        <v>47</v>
      </c>
      <c r="C2765" s="2" t="s">
        <v>37</v>
      </c>
      <c r="D2765" s="2" t="s">
        <v>41</v>
      </c>
      <c r="E2765" s="2" t="s">
        <v>44</v>
      </c>
      <c r="F2765" s="2" t="s">
        <v>34</v>
      </c>
      <c r="G2765" s="4">
        <v>43533.951828703706</v>
      </c>
      <c r="H2765" s="4">
        <v>43536.951828703706</v>
      </c>
      <c r="I2765" s="4">
        <v>43537.951828703706</v>
      </c>
      <c r="J2765" s="2">
        <v>69.0</v>
      </c>
      <c r="K2765" s="2">
        <v>90.0</v>
      </c>
      <c r="L2765" s="2" t="str">
        <f t="shared" si="1"/>
        <v>Mumbai</v>
      </c>
      <c r="M2765" s="2" t="str">
        <f t="shared" si="2"/>
        <v>Delhi-Mumbai</v>
      </c>
      <c r="N2765" s="2" t="str">
        <f t="shared" si="7"/>
        <v>Outstation</v>
      </c>
      <c r="O2765" s="2" t="str">
        <f t="shared" si="3"/>
        <v>FastWheels</v>
      </c>
      <c r="P2765" s="2">
        <f t="shared" si="4"/>
        <v>-1</v>
      </c>
      <c r="Q2765" s="2">
        <f t="shared" si="5"/>
        <v>3</v>
      </c>
      <c r="R2765" s="2">
        <f t="shared" si="6"/>
        <v>159</v>
      </c>
    </row>
    <row r="2766" ht="14.25" customHeight="1">
      <c r="A2766" s="2">
        <v>916570.0</v>
      </c>
      <c r="B2766" s="2" t="s">
        <v>47</v>
      </c>
      <c r="C2766" s="2" t="s">
        <v>43</v>
      </c>
      <c r="D2766" s="2" t="s">
        <v>41</v>
      </c>
      <c r="E2766" s="2" t="s">
        <v>38</v>
      </c>
      <c r="F2766" s="2" t="s">
        <v>34</v>
      </c>
      <c r="G2766" s="4">
        <v>43533.955416666664</v>
      </c>
      <c r="H2766" s="4">
        <v>43537.955416666664</v>
      </c>
      <c r="I2766" s="4">
        <v>43536.955416666664</v>
      </c>
      <c r="J2766" s="2">
        <v>37.0</v>
      </c>
      <c r="K2766" s="2">
        <v>122.0</v>
      </c>
      <c r="L2766" s="2" t="str">
        <f t="shared" si="1"/>
        <v>Bangalore</v>
      </c>
      <c r="M2766" s="2" t="str">
        <f t="shared" si="2"/>
        <v>Delhi-Bangalore</v>
      </c>
      <c r="N2766" s="2" t="str">
        <f t="shared" si="7"/>
        <v>Outstation</v>
      </c>
      <c r="O2766" s="2" t="str">
        <f t="shared" si="3"/>
        <v>Ship2Home</v>
      </c>
      <c r="P2766" s="2">
        <f t="shared" si="4"/>
        <v>1</v>
      </c>
      <c r="Q2766" s="2">
        <f t="shared" si="5"/>
        <v>4</v>
      </c>
      <c r="R2766" s="2">
        <f t="shared" si="6"/>
        <v>159</v>
      </c>
    </row>
    <row r="2767" ht="14.25" customHeight="1">
      <c r="A2767" s="2">
        <v>109881.0</v>
      </c>
      <c r="B2767" s="2" t="s">
        <v>49</v>
      </c>
      <c r="C2767" s="2" t="s">
        <v>37</v>
      </c>
      <c r="D2767" s="2" t="s">
        <v>32</v>
      </c>
      <c r="E2767" s="2" t="s">
        <v>44</v>
      </c>
      <c r="F2767" s="2" t="s">
        <v>34</v>
      </c>
      <c r="G2767" s="4">
        <v>43533.958287037036</v>
      </c>
      <c r="H2767" s="4">
        <v>43537.958287037036</v>
      </c>
      <c r="I2767" s="4">
        <v>43540.958287037036</v>
      </c>
      <c r="J2767" s="2">
        <v>74.0</v>
      </c>
      <c r="K2767" s="2">
        <v>95.0</v>
      </c>
      <c r="L2767" s="2" t="str">
        <f t="shared" si="1"/>
        <v>Mumbai</v>
      </c>
      <c r="M2767" s="2" t="str">
        <f t="shared" si="2"/>
        <v>Bangalore-Mumbai</v>
      </c>
      <c r="N2767" s="2" t="str">
        <f t="shared" si="7"/>
        <v>Outstation</v>
      </c>
      <c r="O2767" s="2" t="str">
        <f t="shared" si="3"/>
        <v>FastWheels</v>
      </c>
      <c r="P2767" s="2">
        <f t="shared" si="4"/>
        <v>-3</v>
      </c>
      <c r="Q2767" s="2">
        <f t="shared" si="5"/>
        <v>4</v>
      </c>
      <c r="R2767" s="2">
        <f t="shared" si="6"/>
        <v>169</v>
      </c>
    </row>
    <row r="2768" ht="14.25" customHeight="1">
      <c r="A2768" s="2">
        <v>360530.0</v>
      </c>
      <c r="B2768" s="2" t="s">
        <v>42</v>
      </c>
      <c r="C2768" s="2" t="s">
        <v>37</v>
      </c>
      <c r="D2768" s="2" t="s">
        <v>41</v>
      </c>
      <c r="E2768" s="2" t="s">
        <v>38</v>
      </c>
      <c r="F2768" s="2" t="s">
        <v>34</v>
      </c>
      <c r="G2768" s="4">
        <v>43533.960856481484</v>
      </c>
      <c r="H2768" s="4">
        <v>43536.960856481484</v>
      </c>
      <c r="I2768" s="4">
        <v>43536.960856481484</v>
      </c>
      <c r="J2768" s="2">
        <v>39.0</v>
      </c>
      <c r="K2768" s="2">
        <v>114.0</v>
      </c>
      <c r="L2768" s="2" t="str">
        <f t="shared" si="1"/>
        <v>Mumbai</v>
      </c>
      <c r="M2768" s="2" t="str">
        <f t="shared" si="2"/>
        <v>Delhi-Mumbai</v>
      </c>
      <c r="N2768" s="2" t="str">
        <f t="shared" si="7"/>
        <v>Outstation</v>
      </c>
      <c r="O2768" s="2" t="str">
        <f t="shared" si="3"/>
        <v>Ship2Home</v>
      </c>
      <c r="P2768" s="2">
        <f t="shared" si="4"/>
        <v>0</v>
      </c>
      <c r="Q2768" s="2">
        <f t="shared" si="5"/>
        <v>3</v>
      </c>
      <c r="R2768" s="2">
        <f t="shared" si="6"/>
        <v>153</v>
      </c>
    </row>
    <row r="2769" ht="14.25" customHeight="1">
      <c r="A2769" s="2">
        <v>571925.0</v>
      </c>
      <c r="B2769" s="2" t="s">
        <v>36</v>
      </c>
      <c r="C2769" s="2" t="s">
        <v>45</v>
      </c>
      <c r="D2769" s="2" t="s">
        <v>32</v>
      </c>
      <c r="E2769" s="2" t="s">
        <v>33</v>
      </c>
      <c r="F2769" s="2" t="s">
        <v>34</v>
      </c>
      <c r="G2769" s="4">
        <v>43533.96241898148</v>
      </c>
      <c r="H2769" s="4">
        <v>43537.96241898148</v>
      </c>
      <c r="I2769" s="4">
        <v>43539.96241898148</v>
      </c>
      <c r="J2769" s="2">
        <v>25.0</v>
      </c>
      <c r="K2769" s="2">
        <v>128.0</v>
      </c>
      <c r="L2769" s="2" t="str">
        <f t="shared" si="1"/>
        <v>Chennai</v>
      </c>
      <c r="M2769" s="2" t="str">
        <f t="shared" si="2"/>
        <v>Bangalore-Chennai</v>
      </c>
      <c r="N2769" s="2" t="str">
        <f t="shared" si="7"/>
        <v>Outstation</v>
      </c>
      <c r="O2769" s="2" t="str">
        <f t="shared" si="3"/>
        <v>Ship2Home</v>
      </c>
      <c r="P2769" s="2">
        <f t="shared" si="4"/>
        <v>-2</v>
      </c>
      <c r="Q2769" s="2">
        <f t="shared" si="5"/>
        <v>4</v>
      </c>
      <c r="R2769" s="2">
        <f t="shared" si="6"/>
        <v>153</v>
      </c>
    </row>
    <row r="2770" ht="14.25" customHeight="1">
      <c r="A2770" s="2">
        <v>574821.0</v>
      </c>
      <c r="B2770" s="2" t="s">
        <v>36</v>
      </c>
      <c r="C2770" s="2" t="s">
        <v>37</v>
      </c>
      <c r="D2770" s="2" t="s">
        <v>32</v>
      </c>
      <c r="E2770" s="2" t="s">
        <v>33</v>
      </c>
      <c r="F2770" s="2" t="s">
        <v>34</v>
      </c>
      <c r="G2770" s="4">
        <v>43533.96549768518</v>
      </c>
      <c r="H2770" s="4">
        <v>43538.96549768518</v>
      </c>
      <c r="I2770" s="4">
        <v>43539.96549768518</v>
      </c>
      <c r="J2770" s="2">
        <v>44.0</v>
      </c>
      <c r="K2770" s="2">
        <v>109.0</v>
      </c>
      <c r="L2770" s="2" t="str">
        <f t="shared" si="1"/>
        <v>Mumbai</v>
      </c>
      <c r="M2770" s="2" t="str">
        <f t="shared" si="2"/>
        <v>Bangalore-Mumbai</v>
      </c>
      <c r="N2770" s="2" t="str">
        <f t="shared" si="7"/>
        <v>Outstation</v>
      </c>
      <c r="O2770" s="2" t="str">
        <f t="shared" si="3"/>
        <v>Ship2Home</v>
      </c>
      <c r="P2770" s="2">
        <f t="shared" si="4"/>
        <v>-1</v>
      </c>
      <c r="Q2770" s="2">
        <f t="shared" si="5"/>
        <v>5</v>
      </c>
      <c r="R2770" s="2">
        <f t="shared" si="6"/>
        <v>153</v>
      </c>
    </row>
    <row r="2771" ht="14.25" customHeight="1">
      <c r="A2771" s="2">
        <v>622084.0</v>
      </c>
      <c r="B2771" s="2" t="s">
        <v>48</v>
      </c>
      <c r="C2771" s="2" t="s">
        <v>45</v>
      </c>
      <c r="D2771" s="2" t="s">
        <v>41</v>
      </c>
      <c r="E2771" s="2" t="s">
        <v>44</v>
      </c>
      <c r="F2771" s="2" t="s">
        <v>34</v>
      </c>
      <c r="G2771" s="4">
        <v>43533.97016203704</v>
      </c>
      <c r="H2771" s="4">
        <v>43542.97016203704</v>
      </c>
      <c r="I2771" s="4">
        <v>43540.97016203704</v>
      </c>
      <c r="J2771" s="2">
        <v>48.0</v>
      </c>
      <c r="K2771" s="2">
        <v>127.0</v>
      </c>
      <c r="L2771" s="2" t="str">
        <f t="shared" si="1"/>
        <v>Chennai</v>
      </c>
      <c r="M2771" s="2" t="str">
        <f t="shared" si="2"/>
        <v>Delhi-Chennai</v>
      </c>
      <c r="N2771" s="2" t="str">
        <f t="shared" si="7"/>
        <v>Outstation</v>
      </c>
      <c r="O2771" s="2" t="str">
        <f t="shared" si="3"/>
        <v>FastWheels</v>
      </c>
      <c r="P2771" s="2">
        <f t="shared" si="4"/>
        <v>2</v>
      </c>
      <c r="Q2771" s="2">
        <f t="shared" si="5"/>
        <v>9</v>
      </c>
      <c r="R2771" s="2">
        <f t="shared" si="6"/>
        <v>175</v>
      </c>
    </row>
    <row r="2772" ht="14.25" customHeight="1">
      <c r="A2772" s="2">
        <v>13558.0</v>
      </c>
      <c r="B2772" s="2" t="s">
        <v>47</v>
      </c>
      <c r="C2772" s="2" t="s">
        <v>43</v>
      </c>
      <c r="D2772" s="2" t="s">
        <v>41</v>
      </c>
      <c r="E2772" s="2" t="s">
        <v>38</v>
      </c>
      <c r="F2772" s="2" t="s">
        <v>34</v>
      </c>
      <c r="G2772" s="4">
        <v>43533.97494212963</v>
      </c>
      <c r="H2772" s="4">
        <v>43540.97494212963</v>
      </c>
      <c r="I2772" s="4">
        <v>43539.97494212963</v>
      </c>
      <c r="J2772" s="2">
        <v>30.0</v>
      </c>
      <c r="K2772" s="2">
        <v>125.0</v>
      </c>
      <c r="L2772" s="2" t="str">
        <f t="shared" si="1"/>
        <v>Bangalore</v>
      </c>
      <c r="M2772" s="2" t="str">
        <f t="shared" si="2"/>
        <v>Delhi-Bangalore</v>
      </c>
      <c r="N2772" s="2" t="str">
        <f t="shared" si="7"/>
        <v>Outstation</v>
      </c>
      <c r="O2772" s="2" t="str">
        <f t="shared" si="3"/>
        <v>Ship2Home</v>
      </c>
      <c r="P2772" s="2">
        <f t="shared" si="4"/>
        <v>1</v>
      </c>
      <c r="Q2772" s="2">
        <f t="shared" si="5"/>
        <v>7</v>
      </c>
      <c r="R2772" s="2">
        <f t="shared" si="6"/>
        <v>155</v>
      </c>
    </row>
    <row r="2773" ht="14.25" customHeight="1">
      <c r="A2773" s="2">
        <v>863730.0</v>
      </c>
      <c r="B2773" s="2" t="s">
        <v>39</v>
      </c>
      <c r="C2773" s="2" t="s">
        <v>43</v>
      </c>
      <c r="D2773" s="2" t="s">
        <v>41</v>
      </c>
      <c r="E2773" s="2" t="s">
        <v>38</v>
      </c>
      <c r="F2773" s="2" t="s">
        <v>34</v>
      </c>
      <c r="G2773" s="4">
        <v>43533.982453703706</v>
      </c>
      <c r="H2773" s="4">
        <v>43543.982453703706</v>
      </c>
      <c r="I2773" s="4">
        <v>43539.982453703706</v>
      </c>
      <c r="J2773" s="2">
        <v>47.0</v>
      </c>
      <c r="K2773" s="2">
        <v>127.0</v>
      </c>
      <c r="L2773" s="2" t="str">
        <f t="shared" si="1"/>
        <v>Bangalore</v>
      </c>
      <c r="M2773" s="2" t="str">
        <f t="shared" si="2"/>
        <v>Delhi-Bangalore</v>
      </c>
      <c r="N2773" s="2" t="str">
        <f t="shared" si="7"/>
        <v>Outstation</v>
      </c>
      <c r="O2773" s="2" t="str">
        <f t="shared" si="3"/>
        <v>Ship2Home</v>
      </c>
      <c r="P2773" s="2">
        <f t="shared" si="4"/>
        <v>4</v>
      </c>
      <c r="Q2773" s="2">
        <f t="shared" si="5"/>
        <v>10</v>
      </c>
      <c r="R2773" s="2">
        <f t="shared" si="6"/>
        <v>174</v>
      </c>
    </row>
    <row r="2774" ht="14.25" customHeight="1">
      <c r="A2774" s="2">
        <v>700636.0</v>
      </c>
      <c r="B2774" s="2" t="s">
        <v>36</v>
      </c>
      <c r="C2774" s="2" t="s">
        <v>31</v>
      </c>
      <c r="D2774" s="2" t="s">
        <v>32</v>
      </c>
      <c r="E2774" s="2" t="s">
        <v>44</v>
      </c>
      <c r="F2774" s="2" t="s">
        <v>34</v>
      </c>
      <c r="G2774" s="4">
        <v>43533.98427083333</v>
      </c>
      <c r="H2774" s="4">
        <v>43535.98427083333</v>
      </c>
      <c r="I2774" s="4">
        <v>43537.98427083333</v>
      </c>
      <c r="J2774" s="2">
        <v>76.0</v>
      </c>
      <c r="K2774" s="2">
        <v>101.0</v>
      </c>
      <c r="L2774" s="2" t="str">
        <f t="shared" si="1"/>
        <v>Delhi</v>
      </c>
      <c r="M2774" s="2" t="str">
        <f t="shared" si="2"/>
        <v>Bangalore-Delhi</v>
      </c>
      <c r="N2774" s="2" t="str">
        <f t="shared" si="7"/>
        <v>Outstation</v>
      </c>
      <c r="O2774" s="2" t="str">
        <f t="shared" si="3"/>
        <v>FastWheels</v>
      </c>
      <c r="P2774" s="2">
        <f t="shared" si="4"/>
        <v>-2</v>
      </c>
      <c r="Q2774" s="2">
        <f t="shared" si="5"/>
        <v>2</v>
      </c>
      <c r="R2774" s="2">
        <f t="shared" si="6"/>
        <v>177</v>
      </c>
    </row>
    <row r="2775" ht="14.25" customHeight="1">
      <c r="A2775" s="2">
        <v>246601.0</v>
      </c>
      <c r="B2775" s="2" t="s">
        <v>39</v>
      </c>
      <c r="C2775" s="2" t="s">
        <v>37</v>
      </c>
      <c r="D2775" s="2" t="s">
        <v>41</v>
      </c>
      <c r="E2775" s="2" t="s">
        <v>44</v>
      </c>
      <c r="F2775" s="2" t="s">
        <v>34</v>
      </c>
      <c r="G2775" s="4">
        <v>43533.985127314816</v>
      </c>
      <c r="H2775" s="4">
        <v>43535.985127314816</v>
      </c>
      <c r="I2775" s="4">
        <v>43538.985127314816</v>
      </c>
      <c r="J2775" s="2">
        <v>87.0</v>
      </c>
      <c r="K2775" s="2">
        <v>91.0</v>
      </c>
      <c r="L2775" s="2" t="str">
        <f t="shared" si="1"/>
        <v>Mumbai</v>
      </c>
      <c r="M2775" s="2" t="str">
        <f t="shared" si="2"/>
        <v>Delhi-Mumbai</v>
      </c>
      <c r="N2775" s="2" t="str">
        <f t="shared" si="7"/>
        <v>Outstation</v>
      </c>
      <c r="O2775" s="2" t="str">
        <f t="shared" si="3"/>
        <v>FastWheels</v>
      </c>
      <c r="P2775" s="2">
        <f t="shared" si="4"/>
        <v>-3</v>
      </c>
      <c r="Q2775" s="2">
        <f t="shared" si="5"/>
        <v>2</v>
      </c>
      <c r="R2775" s="2">
        <f t="shared" si="6"/>
        <v>178</v>
      </c>
    </row>
    <row r="2776" ht="14.25" customHeight="1">
      <c r="A2776" s="2">
        <v>172327.0</v>
      </c>
      <c r="B2776" s="2" t="s">
        <v>48</v>
      </c>
      <c r="C2776" s="2" t="s">
        <v>37</v>
      </c>
      <c r="D2776" s="2" t="s">
        <v>41</v>
      </c>
      <c r="E2776" s="2" t="s">
        <v>44</v>
      </c>
      <c r="F2776" s="2" t="s">
        <v>34</v>
      </c>
      <c r="G2776" s="4">
        <v>43533.986238425925</v>
      </c>
      <c r="H2776" s="4">
        <v>43535.986238425925</v>
      </c>
      <c r="I2776" s="4">
        <v>43536.986238425925</v>
      </c>
      <c r="J2776" s="2">
        <v>71.0</v>
      </c>
      <c r="K2776" s="2">
        <v>91.0</v>
      </c>
      <c r="L2776" s="2" t="str">
        <f t="shared" si="1"/>
        <v>Mumbai</v>
      </c>
      <c r="M2776" s="2" t="str">
        <f t="shared" si="2"/>
        <v>Delhi-Mumbai</v>
      </c>
      <c r="N2776" s="2" t="str">
        <f t="shared" si="7"/>
        <v>Outstation</v>
      </c>
      <c r="O2776" s="2" t="str">
        <f t="shared" si="3"/>
        <v>FastWheels</v>
      </c>
      <c r="P2776" s="2">
        <f t="shared" si="4"/>
        <v>-1</v>
      </c>
      <c r="Q2776" s="2">
        <f t="shared" si="5"/>
        <v>2</v>
      </c>
      <c r="R2776" s="2">
        <f t="shared" si="6"/>
        <v>162</v>
      </c>
    </row>
    <row r="2777" ht="14.25" customHeight="1">
      <c r="A2777" s="2">
        <v>561095.0</v>
      </c>
      <c r="B2777" s="2" t="s">
        <v>39</v>
      </c>
      <c r="C2777" s="2" t="s">
        <v>37</v>
      </c>
      <c r="D2777" s="2" t="s">
        <v>32</v>
      </c>
      <c r="E2777" s="2" t="s">
        <v>44</v>
      </c>
      <c r="F2777" s="2" t="s">
        <v>34</v>
      </c>
      <c r="G2777" s="4">
        <v>43533.98954861111</v>
      </c>
      <c r="H2777" s="4">
        <v>43536.98954861111</v>
      </c>
      <c r="I2777" s="4">
        <v>43538.98954861111</v>
      </c>
      <c r="J2777" s="2">
        <v>57.0</v>
      </c>
      <c r="K2777" s="2">
        <v>95.0</v>
      </c>
      <c r="L2777" s="2" t="str">
        <f t="shared" si="1"/>
        <v>Mumbai</v>
      </c>
      <c r="M2777" s="2" t="str">
        <f t="shared" si="2"/>
        <v>Bangalore-Mumbai</v>
      </c>
      <c r="N2777" s="2" t="str">
        <f t="shared" si="7"/>
        <v>Outstation</v>
      </c>
      <c r="O2777" s="2" t="str">
        <f t="shared" si="3"/>
        <v>FastWheels</v>
      </c>
      <c r="P2777" s="2">
        <f t="shared" si="4"/>
        <v>-2</v>
      </c>
      <c r="Q2777" s="2">
        <f t="shared" si="5"/>
        <v>3</v>
      </c>
      <c r="R2777" s="2">
        <f t="shared" si="6"/>
        <v>152</v>
      </c>
    </row>
    <row r="2778" ht="14.25" customHeight="1">
      <c r="A2778" s="2">
        <v>768776.0</v>
      </c>
      <c r="B2778" s="2" t="s">
        <v>47</v>
      </c>
      <c r="C2778" s="2" t="s">
        <v>31</v>
      </c>
      <c r="D2778" s="2" t="s">
        <v>41</v>
      </c>
      <c r="E2778" s="2" t="s">
        <v>44</v>
      </c>
      <c r="F2778" s="2" t="s">
        <v>34</v>
      </c>
      <c r="G2778" s="4">
        <v>43533.98979166667</v>
      </c>
      <c r="H2778" s="4">
        <v>43533.98979166667</v>
      </c>
      <c r="I2778" s="4">
        <v>43536.98979166667</v>
      </c>
      <c r="J2778" s="2">
        <v>0.0</v>
      </c>
      <c r="K2778" s="2">
        <v>110.0</v>
      </c>
      <c r="L2778" s="2" t="str">
        <f t="shared" si="1"/>
        <v>Delhi</v>
      </c>
      <c r="M2778" s="2" t="str">
        <f t="shared" si="2"/>
        <v>Delhi-Delhi</v>
      </c>
      <c r="N2778" s="2" t="str">
        <f t="shared" si="7"/>
        <v>Local</v>
      </c>
      <c r="O2778" s="2" t="str">
        <f t="shared" si="3"/>
        <v>FastWheels</v>
      </c>
      <c r="P2778" s="2">
        <f t="shared" si="4"/>
        <v>-3</v>
      </c>
      <c r="Q2778" s="2">
        <f t="shared" si="5"/>
        <v>0</v>
      </c>
      <c r="R2778" s="2">
        <f t="shared" si="6"/>
        <v>110</v>
      </c>
    </row>
    <row r="2779" ht="14.25" customHeight="1">
      <c r="A2779" s="2">
        <v>346700.0</v>
      </c>
      <c r="B2779" s="2" t="s">
        <v>47</v>
      </c>
      <c r="C2779" s="2" t="s">
        <v>40</v>
      </c>
      <c r="D2779" s="2" t="s">
        <v>41</v>
      </c>
      <c r="E2779" s="2" t="s">
        <v>44</v>
      </c>
      <c r="F2779" s="2" t="s">
        <v>34</v>
      </c>
      <c r="G2779" s="4">
        <v>43533.992997685185</v>
      </c>
      <c r="H2779" s="4">
        <v>43541.992997685185</v>
      </c>
      <c r="I2779" s="4">
        <v>43536.992997685185</v>
      </c>
      <c r="J2779" s="2">
        <v>32.0</v>
      </c>
      <c r="K2779" s="2">
        <v>113.0</v>
      </c>
      <c r="L2779" s="2" t="str">
        <f t="shared" si="1"/>
        <v>Kolkata</v>
      </c>
      <c r="M2779" s="2" t="str">
        <f t="shared" si="2"/>
        <v>Delhi-Kolkata</v>
      </c>
      <c r="N2779" s="2" t="str">
        <f t="shared" si="7"/>
        <v>Outstation</v>
      </c>
      <c r="O2779" s="2" t="str">
        <f t="shared" si="3"/>
        <v>FastWheels</v>
      </c>
      <c r="P2779" s="2">
        <f t="shared" si="4"/>
        <v>5</v>
      </c>
      <c r="Q2779" s="2">
        <f t="shared" si="5"/>
        <v>8</v>
      </c>
      <c r="R2779" s="2">
        <f t="shared" si="6"/>
        <v>145</v>
      </c>
    </row>
    <row r="2780" ht="14.25" customHeight="1">
      <c r="A2780" s="2">
        <v>774562.0</v>
      </c>
      <c r="B2780" s="2" t="s">
        <v>30</v>
      </c>
      <c r="C2780" s="2" t="s">
        <v>31</v>
      </c>
      <c r="D2780" s="2" t="s">
        <v>41</v>
      </c>
      <c r="E2780" s="2" t="s">
        <v>44</v>
      </c>
      <c r="F2780" s="2" t="s">
        <v>34</v>
      </c>
      <c r="G2780" s="4">
        <v>43533.99636574074</v>
      </c>
      <c r="H2780" s="4">
        <v>43534.99636574074</v>
      </c>
      <c r="I2780" s="4">
        <v>43537.99636574074</v>
      </c>
      <c r="J2780" s="2">
        <v>0.0</v>
      </c>
      <c r="K2780" s="2">
        <v>110.0</v>
      </c>
      <c r="L2780" s="2" t="str">
        <f t="shared" si="1"/>
        <v>Delhi</v>
      </c>
      <c r="M2780" s="2" t="str">
        <f t="shared" si="2"/>
        <v>Delhi-Delhi</v>
      </c>
      <c r="N2780" s="2" t="str">
        <f t="shared" si="7"/>
        <v>Local</v>
      </c>
      <c r="O2780" s="2" t="str">
        <f t="shared" si="3"/>
        <v>FastWheels</v>
      </c>
      <c r="P2780" s="2">
        <f t="shared" si="4"/>
        <v>-3</v>
      </c>
      <c r="Q2780" s="2">
        <f t="shared" si="5"/>
        <v>1</v>
      </c>
      <c r="R2780" s="2">
        <f t="shared" si="6"/>
        <v>110</v>
      </c>
    </row>
    <row r="2781" ht="14.25" customHeight="1">
      <c r="A2781" s="2">
        <v>363603.0</v>
      </c>
      <c r="B2781" s="2" t="s">
        <v>36</v>
      </c>
      <c r="C2781" s="2" t="s">
        <v>40</v>
      </c>
      <c r="D2781" s="2" t="s">
        <v>41</v>
      </c>
      <c r="E2781" s="2" t="s">
        <v>33</v>
      </c>
      <c r="F2781" s="2" t="s">
        <v>34</v>
      </c>
      <c r="G2781" s="4">
        <v>43534.001875</v>
      </c>
      <c r="H2781" s="4">
        <v>43536.001875</v>
      </c>
      <c r="I2781" s="4">
        <v>43538.001875</v>
      </c>
      <c r="J2781" s="2">
        <v>50.0</v>
      </c>
      <c r="K2781" s="2">
        <v>107.0</v>
      </c>
      <c r="L2781" s="2" t="str">
        <f t="shared" si="1"/>
        <v>Kolkata</v>
      </c>
      <c r="M2781" s="2" t="str">
        <f t="shared" si="2"/>
        <v>Delhi-Kolkata</v>
      </c>
      <c r="N2781" s="2" t="str">
        <f t="shared" si="7"/>
        <v>Outstation</v>
      </c>
      <c r="O2781" s="2" t="str">
        <f t="shared" si="3"/>
        <v>Ship2Home</v>
      </c>
      <c r="P2781" s="2">
        <f t="shared" si="4"/>
        <v>-2</v>
      </c>
      <c r="Q2781" s="2">
        <f t="shared" si="5"/>
        <v>2</v>
      </c>
      <c r="R2781" s="2">
        <f t="shared" si="6"/>
        <v>157</v>
      </c>
    </row>
    <row r="2782" ht="14.25" customHeight="1">
      <c r="A2782" s="2">
        <v>799424.0</v>
      </c>
      <c r="B2782" s="2" t="s">
        <v>47</v>
      </c>
      <c r="C2782" s="2" t="s">
        <v>37</v>
      </c>
      <c r="D2782" s="2" t="s">
        <v>32</v>
      </c>
      <c r="E2782" s="2" t="s">
        <v>44</v>
      </c>
      <c r="F2782" s="2" t="s">
        <v>34</v>
      </c>
      <c r="G2782" s="4">
        <v>43534.005011574074</v>
      </c>
      <c r="H2782" s="4">
        <v>43536.005011574074</v>
      </c>
      <c r="I2782" s="4">
        <v>43537.005011574074</v>
      </c>
      <c r="J2782" s="2">
        <v>28.0</v>
      </c>
      <c r="K2782" s="2">
        <v>112.0</v>
      </c>
      <c r="L2782" s="2" t="str">
        <f t="shared" si="1"/>
        <v>Mumbai</v>
      </c>
      <c r="M2782" s="2" t="str">
        <f t="shared" si="2"/>
        <v>Bangalore-Mumbai</v>
      </c>
      <c r="N2782" s="2" t="str">
        <f t="shared" si="7"/>
        <v>Outstation</v>
      </c>
      <c r="O2782" s="2" t="str">
        <f t="shared" si="3"/>
        <v>FastWheels</v>
      </c>
      <c r="P2782" s="2">
        <f t="shared" si="4"/>
        <v>-1</v>
      </c>
      <c r="Q2782" s="2">
        <f t="shared" si="5"/>
        <v>2</v>
      </c>
      <c r="R2782" s="2">
        <f t="shared" si="6"/>
        <v>140</v>
      </c>
    </row>
    <row r="2783" ht="14.25" customHeight="1">
      <c r="A2783" s="2">
        <v>318562.0</v>
      </c>
      <c r="B2783" s="2" t="s">
        <v>39</v>
      </c>
      <c r="C2783" s="2" t="s">
        <v>31</v>
      </c>
      <c r="D2783" s="2" t="s">
        <v>41</v>
      </c>
      <c r="E2783" s="2" t="s">
        <v>38</v>
      </c>
      <c r="F2783" s="2" t="s">
        <v>34</v>
      </c>
      <c r="G2783" s="4">
        <v>43534.0077662037</v>
      </c>
      <c r="H2783" s="4">
        <v>43536.0077662037</v>
      </c>
      <c r="I2783" s="4">
        <v>43538.0077662037</v>
      </c>
      <c r="J2783" s="2">
        <v>0.0</v>
      </c>
      <c r="K2783" s="2">
        <v>120.0</v>
      </c>
      <c r="L2783" s="2" t="str">
        <f t="shared" si="1"/>
        <v>Delhi</v>
      </c>
      <c r="M2783" s="2" t="str">
        <f t="shared" si="2"/>
        <v>Delhi-Delhi</v>
      </c>
      <c r="N2783" s="2" t="str">
        <f t="shared" si="7"/>
        <v>Local</v>
      </c>
      <c r="O2783" s="2" t="str">
        <f t="shared" si="3"/>
        <v>Ship2Home</v>
      </c>
      <c r="P2783" s="2">
        <f t="shared" si="4"/>
        <v>-2</v>
      </c>
      <c r="Q2783" s="2">
        <f t="shared" si="5"/>
        <v>2</v>
      </c>
      <c r="R2783" s="2">
        <f t="shared" si="6"/>
        <v>120</v>
      </c>
    </row>
    <row r="2784" ht="14.25" customHeight="1">
      <c r="A2784" s="2">
        <v>83748.0</v>
      </c>
      <c r="B2784" s="2" t="s">
        <v>42</v>
      </c>
      <c r="C2784" s="2" t="s">
        <v>40</v>
      </c>
      <c r="D2784" s="2" t="s">
        <v>32</v>
      </c>
      <c r="E2784" s="2" t="s">
        <v>44</v>
      </c>
      <c r="F2784" s="2" t="s">
        <v>34</v>
      </c>
      <c r="G2784" s="4">
        <v>43534.0125</v>
      </c>
      <c r="H2784" s="4">
        <v>43542.0125</v>
      </c>
      <c r="I2784" s="4">
        <v>43537.0125</v>
      </c>
      <c r="J2784" s="2">
        <v>27.0</v>
      </c>
      <c r="K2784" s="2">
        <v>110.0</v>
      </c>
      <c r="L2784" s="2" t="str">
        <f t="shared" si="1"/>
        <v>Kolkata</v>
      </c>
      <c r="M2784" s="2" t="str">
        <f t="shared" si="2"/>
        <v>Bangalore-Kolkata</v>
      </c>
      <c r="N2784" s="2" t="str">
        <f t="shared" si="7"/>
        <v>Outstation</v>
      </c>
      <c r="O2784" s="2" t="str">
        <f t="shared" si="3"/>
        <v>FastWheels</v>
      </c>
      <c r="P2784" s="2">
        <f t="shared" si="4"/>
        <v>5</v>
      </c>
      <c r="Q2784" s="2">
        <f t="shared" si="5"/>
        <v>8</v>
      </c>
      <c r="R2784" s="2">
        <f t="shared" si="6"/>
        <v>137</v>
      </c>
    </row>
    <row r="2785" ht="14.25" customHeight="1">
      <c r="A2785" s="2">
        <v>186385.0</v>
      </c>
      <c r="B2785" s="2" t="s">
        <v>46</v>
      </c>
      <c r="C2785" s="2" t="s">
        <v>43</v>
      </c>
      <c r="D2785" s="2" t="s">
        <v>32</v>
      </c>
      <c r="E2785" s="2" t="s">
        <v>44</v>
      </c>
      <c r="F2785" s="2" t="s">
        <v>34</v>
      </c>
      <c r="G2785" s="4">
        <v>43534.01310185185</v>
      </c>
      <c r="H2785" s="4">
        <v>43534.01310185185</v>
      </c>
      <c r="I2785" s="4">
        <v>43541.01310185185</v>
      </c>
      <c r="J2785" s="2">
        <v>0.0</v>
      </c>
      <c r="K2785" s="2">
        <v>102.0</v>
      </c>
      <c r="L2785" s="2" t="str">
        <f t="shared" si="1"/>
        <v>Bangalore</v>
      </c>
      <c r="M2785" s="2" t="str">
        <f t="shared" si="2"/>
        <v>Bangalore-Bangalore</v>
      </c>
      <c r="N2785" s="2" t="str">
        <f t="shared" si="7"/>
        <v>Local</v>
      </c>
      <c r="O2785" s="2" t="str">
        <f t="shared" si="3"/>
        <v>FastWheels</v>
      </c>
      <c r="P2785" s="2">
        <f t="shared" si="4"/>
        <v>-7</v>
      </c>
      <c r="Q2785" s="2">
        <f t="shared" si="5"/>
        <v>0</v>
      </c>
      <c r="R2785" s="2">
        <f t="shared" si="6"/>
        <v>102</v>
      </c>
    </row>
    <row r="2786" ht="14.25" customHeight="1">
      <c r="A2786" s="2">
        <v>375808.0</v>
      </c>
      <c r="B2786" s="2" t="s">
        <v>47</v>
      </c>
      <c r="C2786" s="2" t="s">
        <v>37</v>
      </c>
      <c r="D2786" s="2" t="s">
        <v>32</v>
      </c>
      <c r="E2786" s="2" t="s">
        <v>44</v>
      </c>
      <c r="F2786" s="2" t="s">
        <v>34</v>
      </c>
      <c r="G2786" s="4">
        <v>43534.01346064815</v>
      </c>
      <c r="H2786" s="4">
        <v>43536.01346064815</v>
      </c>
      <c r="I2786" s="4">
        <v>43540.01346064815</v>
      </c>
      <c r="J2786" s="2">
        <v>46.0</v>
      </c>
      <c r="K2786" s="2">
        <v>111.0</v>
      </c>
      <c r="L2786" s="2" t="str">
        <f t="shared" si="1"/>
        <v>Mumbai</v>
      </c>
      <c r="M2786" s="2" t="str">
        <f t="shared" si="2"/>
        <v>Bangalore-Mumbai</v>
      </c>
      <c r="N2786" s="2" t="str">
        <f t="shared" si="7"/>
        <v>Outstation</v>
      </c>
      <c r="O2786" s="2" t="str">
        <f t="shared" si="3"/>
        <v>FastWheels</v>
      </c>
      <c r="P2786" s="2">
        <f t="shared" si="4"/>
        <v>-4</v>
      </c>
      <c r="Q2786" s="2">
        <f t="shared" si="5"/>
        <v>2</v>
      </c>
      <c r="R2786" s="2">
        <f t="shared" si="6"/>
        <v>157</v>
      </c>
    </row>
    <row r="2787" ht="14.25" customHeight="1">
      <c r="A2787" s="2">
        <v>919364.0</v>
      </c>
      <c r="B2787" s="2" t="s">
        <v>39</v>
      </c>
      <c r="C2787" s="2" t="s">
        <v>45</v>
      </c>
      <c r="D2787" s="2" t="s">
        <v>41</v>
      </c>
      <c r="E2787" s="2" t="s">
        <v>44</v>
      </c>
      <c r="F2787" s="2" t="s">
        <v>34</v>
      </c>
      <c r="G2787" s="4">
        <v>43534.01417824074</v>
      </c>
      <c r="H2787" s="4">
        <v>43544.01417824074</v>
      </c>
      <c r="I2787" s="4">
        <v>43538.01417824074</v>
      </c>
      <c r="J2787" s="2">
        <v>79.0</v>
      </c>
      <c r="K2787" s="2">
        <v>109.0</v>
      </c>
      <c r="L2787" s="2" t="str">
        <f t="shared" si="1"/>
        <v>Chennai</v>
      </c>
      <c r="M2787" s="2" t="str">
        <f t="shared" si="2"/>
        <v>Delhi-Chennai</v>
      </c>
      <c r="N2787" s="2" t="str">
        <f t="shared" si="7"/>
        <v>Outstation</v>
      </c>
      <c r="O2787" s="2" t="str">
        <f t="shared" si="3"/>
        <v>FastWheels</v>
      </c>
      <c r="P2787" s="2">
        <f t="shared" si="4"/>
        <v>6</v>
      </c>
      <c r="Q2787" s="2">
        <f t="shared" si="5"/>
        <v>10</v>
      </c>
      <c r="R2787" s="2">
        <f t="shared" si="6"/>
        <v>188</v>
      </c>
    </row>
    <row r="2788" ht="14.25" customHeight="1">
      <c r="A2788" s="2">
        <v>29357.0</v>
      </c>
      <c r="B2788" s="2" t="s">
        <v>36</v>
      </c>
      <c r="C2788" s="2" t="s">
        <v>40</v>
      </c>
      <c r="D2788" s="2" t="s">
        <v>32</v>
      </c>
      <c r="E2788" s="2" t="s">
        <v>33</v>
      </c>
      <c r="F2788" s="2" t="s">
        <v>34</v>
      </c>
      <c r="G2788" s="4">
        <v>43534.01493055555</v>
      </c>
      <c r="H2788" s="4">
        <v>43537.01493055555</v>
      </c>
      <c r="I2788" s="4">
        <v>43541.01493055555</v>
      </c>
      <c r="J2788" s="2">
        <v>41.0</v>
      </c>
      <c r="K2788" s="2">
        <v>109.0</v>
      </c>
      <c r="L2788" s="2" t="str">
        <f t="shared" si="1"/>
        <v>Kolkata</v>
      </c>
      <c r="M2788" s="2" t="str">
        <f t="shared" si="2"/>
        <v>Bangalore-Kolkata</v>
      </c>
      <c r="N2788" s="2" t="str">
        <f t="shared" si="7"/>
        <v>Outstation</v>
      </c>
      <c r="O2788" s="2" t="str">
        <f t="shared" si="3"/>
        <v>Ship2Home</v>
      </c>
      <c r="P2788" s="2">
        <f t="shared" si="4"/>
        <v>-4</v>
      </c>
      <c r="Q2788" s="2">
        <f t="shared" si="5"/>
        <v>3</v>
      </c>
      <c r="R2788" s="2">
        <f t="shared" si="6"/>
        <v>150</v>
      </c>
    </row>
    <row r="2789" ht="14.25" customHeight="1">
      <c r="A2789" s="2">
        <v>937411.0</v>
      </c>
      <c r="B2789" s="2" t="s">
        <v>30</v>
      </c>
      <c r="C2789" s="2" t="s">
        <v>37</v>
      </c>
      <c r="D2789" s="2" t="s">
        <v>41</v>
      </c>
      <c r="E2789" s="2" t="s">
        <v>33</v>
      </c>
      <c r="F2789" s="2" t="s">
        <v>34</v>
      </c>
      <c r="G2789" s="4">
        <v>43534.0168287037</v>
      </c>
      <c r="H2789" s="4">
        <v>43539.0168287037</v>
      </c>
      <c r="I2789" s="4">
        <v>43540.0168287037</v>
      </c>
      <c r="J2789" s="2">
        <v>32.0</v>
      </c>
      <c r="K2789" s="2">
        <v>109.0</v>
      </c>
      <c r="L2789" s="2" t="str">
        <f t="shared" si="1"/>
        <v>Mumbai</v>
      </c>
      <c r="M2789" s="2" t="str">
        <f t="shared" si="2"/>
        <v>Delhi-Mumbai</v>
      </c>
      <c r="N2789" s="2" t="str">
        <f t="shared" si="7"/>
        <v>Outstation</v>
      </c>
      <c r="O2789" s="2" t="str">
        <f t="shared" si="3"/>
        <v>Ship2Home</v>
      </c>
      <c r="P2789" s="2">
        <f t="shared" si="4"/>
        <v>-1</v>
      </c>
      <c r="Q2789" s="2">
        <f t="shared" si="5"/>
        <v>5</v>
      </c>
      <c r="R2789" s="2">
        <f t="shared" si="6"/>
        <v>141</v>
      </c>
    </row>
    <row r="2790" ht="14.25" customHeight="1">
      <c r="A2790" s="2">
        <v>104809.0</v>
      </c>
      <c r="B2790" s="2" t="s">
        <v>47</v>
      </c>
      <c r="C2790" s="2" t="s">
        <v>40</v>
      </c>
      <c r="D2790" s="2" t="s">
        <v>41</v>
      </c>
      <c r="E2790" s="2" t="s">
        <v>33</v>
      </c>
      <c r="F2790" s="2" t="s">
        <v>34</v>
      </c>
      <c r="G2790" s="4">
        <v>43534.02410879629</v>
      </c>
      <c r="H2790" s="4">
        <v>43536.02410879629</v>
      </c>
      <c r="I2790" s="4">
        <v>43541.02410879629</v>
      </c>
      <c r="J2790" s="2">
        <v>49.0</v>
      </c>
      <c r="K2790" s="2">
        <v>106.0</v>
      </c>
      <c r="L2790" s="2" t="str">
        <f t="shared" si="1"/>
        <v>Kolkata</v>
      </c>
      <c r="M2790" s="2" t="str">
        <f t="shared" si="2"/>
        <v>Delhi-Kolkata</v>
      </c>
      <c r="N2790" s="2" t="str">
        <f t="shared" si="7"/>
        <v>Outstation</v>
      </c>
      <c r="O2790" s="2" t="str">
        <f t="shared" si="3"/>
        <v>Ship2Home</v>
      </c>
      <c r="P2790" s="2">
        <f t="shared" si="4"/>
        <v>-5</v>
      </c>
      <c r="Q2790" s="2">
        <f t="shared" si="5"/>
        <v>2</v>
      </c>
      <c r="R2790" s="2">
        <f t="shared" si="6"/>
        <v>155</v>
      </c>
    </row>
    <row r="2791" ht="14.25" customHeight="1">
      <c r="A2791" s="2">
        <v>117057.0</v>
      </c>
      <c r="B2791" s="2" t="s">
        <v>47</v>
      </c>
      <c r="C2791" s="2" t="s">
        <v>45</v>
      </c>
      <c r="D2791" s="2" t="s">
        <v>41</v>
      </c>
      <c r="E2791" s="2" t="s">
        <v>33</v>
      </c>
      <c r="F2791" s="2" t="s">
        <v>34</v>
      </c>
      <c r="G2791" s="4">
        <v>43534.02857638889</v>
      </c>
      <c r="H2791" s="4">
        <v>43537.02857638889</v>
      </c>
      <c r="I2791" s="4">
        <v>43540.02857638889</v>
      </c>
      <c r="J2791" s="2">
        <v>27.0</v>
      </c>
      <c r="K2791" s="2">
        <v>128.0</v>
      </c>
      <c r="L2791" s="2" t="str">
        <f t="shared" si="1"/>
        <v>Chennai</v>
      </c>
      <c r="M2791" s="2" t="str">
        <f t="shared" si="2"/>
        <v>Delhi-Chennai</v>
      </c>
      <c r="N2791" s="2" t="str">
        <f t="shared" si="7"/>
        <v>Outstation</v>
      </c>
      <c r="O2791" s="2" t="str">
        <f t="shared" si="3"/>
        <v>Ship2Home</v>
      </c>
      <c r="P2791" s="2">
        <f t="shared" si="4"/>
        <v>-3</v>
      </c>
      <c r="Q2791" s="2">
        <f t="shared" si="5"/>
        <v>3</v>
      </c>
      <c r="R2791" s="2">
        <f t="shared" si="6"/>
        <v>155</v>
      </c>
    </row>
    <row r="2792" ht="14.25" customHeight="1">
      <c r="A2792" s="2">
        <v>619892.0</v>
      </c>
      <c r="B2792" s="2" t="s">
        <v>39</v>
      </c>
      <c r="C2792" s="2" t="s">
        <v>31</v>
      </c>
      <c r="D2792" s="2" t="s">
        <v>32</v>
      </c>
      <c r="E2792" s="2" t="s">
        <v>44</v>
      </c>
      <c r="F2792" s="2" t="s">
        <v>34</v>
      </c>
      <c r="G2792" s="4">
        <v>43534.03491898148</v>
      </c>
      <c r="H2792" s="4">
        <v>43540.03491898148</v>
      </c>
      <c r="I2792" s="4">
        <v>43540.03491898148</v>
      </c>
      <c r="J2792" s="2">
        <v>40.0</v>
      </c>
      <c r="K2792" s="2">
        <v>128.0</v>
      </c>
      <c r="L2792" s="2" t="str">
        <f t="shared" si="1"/>
        <v>Delhi</v>
      </c>
      <c r="M2792" s="2" t="str">
        <f t="shared" si="2"/>
        <v>Bangalore-Delhi</v>
      </c>
      <c r="N2792" s="2" t="str">
        <f t="shared" si="7"/>
        <v>Outstation</v>
      </c>
      <c r="O2792" s="2" t="str">
        <f t="shared" si="3"/>
        <v>FastWheels</v>
      </c>
      <c r="P2792" s="2">
        <f t="shared" si="4"/>
        <v>0</v>
      </c>
      <c r="Q2792" s="2">
        <f t="shared" si="5"/>
        <v>6</v>
      </c>
      <c r="R2792" s="2">
        <f t="shared" si="6"/>
        <v>168</v>
      </c>
    </row>
    <row r="2793" ht="14.25" customHeight="1">
      <c r="A2793" s="2">
        <v>421866.0</v>
      </c>
      <c r="B2793" s="2" t="s">
        <v>47</v>
      </c>
      <c r="C2793" s="2" t="s">
        <v>37</v>
      </c>
      <c r="D2793" s="2" t="s">
        <v>32</v>
      </c>
      <c r="E2793" s="2" t="s">
        <v>38</v>
      </c>
      <c r="F2793" s="2" t="s">
        <v>34</v>
      </c>
      <c r="G2793" s="4">
        <v>43534.0412037037</v>
      </c>
      <c r="H2793" s="4">
        <v>43542.0412037037</v>
      </c>
      <c r="I2793" s="4">
        <v>43537.0412037037</v>
      </c>
      <c r="J2793" s="2">
        <v>25.0</v>
      </c>
      <c r="K2793" s="2">
        <v>109.0</v>
      </c>
      <c r="L2793" s="2" t="str">
        <f t="shared" si="1"/>
        <v>Mumbai</v>
      </c>
      <c r="M2793" s="2" t="str">
        <f t="shared" si="2"/>
        <v>Bangalore-Mumbai</v>
      </c>
      <c r="N2793" s="2" t="str">
        <f t="shared" si="7"/>
        <v>Outstation</v>
      </c>
      <c r="O2793" s="2" t="str">
        <f t="shared" si="3"/>
        <v>Ship2Home</v>
      </c>
      <c r="P2793" s="2">
        <f t="shared" si="4"/>
        <v>5</v>
      </c>
      <c r="Q2793" s="2">
        <f t="shared" si="5"/>
        <v>8</v>
      </c>
      <c r="R2793" s="2">
        <f t="shared" si="6"/>
        <v>134</v>
      </c>
    </row>
    <row r="2794" ht="14.25" customHeight="1">
      <c r="A2794" s="2">
        <v>775117.0</v>
      </c>
      <c r="B2794" s="2" t="s">
        <v>39</v>
      </c>
      <c r="C2794" s="2" t="s">
        <v>31</v>
      </c>
      <c r="D2794" s="2" t="s">
        <v>41</v>
      </c>
      <c r="E2794" s="2" t="s">
        <v>44</v>
      </c>
      <c r="F2794" s="2" t="s">
        <v>34</v>
      </c>
      <c r="G2794" s="4">
        <v>43534.05741898148</v>
      </c>
      <c r="H2794" s="4">
        <v>43536.05741898148</v>
      </c>
      <c r="I2794" s="4">
        <v>43537.05741898148</v>
      </c>
      <c r="J2794" s="2">
        <v>0.0</v>
      </c>
      <c r="K2794" s="2">
        <v>104.0</v>
      </c>
      <c r="L2794" s="2" t="str">
        <f t="shared" si="1"/>
        <v>Delhi</v>
      </c>
      <c r="M2794" s="2" t="str">
        <f t="shared" si="2"/>
        <v>Delhi-Delhi</v>
      </c>
      <c r="N2794" s="2" t="str">
        <f t="shared" si="7"/>
        <v>Local</v>
      </c>
      <c r="O2794" s="2" t="str">
        <f t="shared" si="3"/>
        <v>FastWheels</v>
      </c>
      <c r="P2794" s="2">
        <f t="shared" si="4"/>
        <v>-1</v>
      </c>
      <c r="Q2794" s="2">
        <f t="shared" si="5"/>
        <v>2</v>
      </c>
      <c r="R2794" s="2">
        <f t="shared" si="6"/>
        <v>104</v>
      </c>
    </row>
    <row r="2795" ht="14.25" customHeight="1">
      <c r="A2795" s="2">
        <v>213166.0</v>
      </c>
      <c r="B2795" s="2" t="s">
        <v>42</v>
      </c>
      <c r="C2795" s="2" t="s">
        <v>31</v>
      </c>
      <c r="D2795" s="2" t="s">
        <v>41</v>
      </c>
      <c r="E2795" s="2" t="s">
        <v>44</v>
      </c>
      <c r="F2795" s="2" t="s">
        <v>34</v>
      </c>
      <c r="G2795" s="4">
        <v>43534.05799768519</v>
      </c>
      <c r="H2795" s="4">
        <v>43536.05799768519</v>
      </c>
      <c r="I2795" s="4">
        <v>43539.05799768519</v>
      </c>
      <c r="J2795" s="2">
        <v>0.0</v>
      </c>
      <c r="K2795" s="2">
        <v>103.0</v>
      </c>
      <c r="L2795" s="2" t="str">
        <f t="shared" si="1"/>
        <v>Delhi</v>
      </c>
      <c r="M2795" s="2" t="str">
        <f t="shared" si="2"/>
        <v>Delhi-Delhi</v>
      </c>
      <c r="N2795" s="2" t="str">
        <f t="shared" si="7"/>
        <v>Local</v>
      </c>
      <c r="O2795" s="2" t="str">
        <f t="shared" si="3"/>
        <v>FastWheels</v>
      </c>
      <c r="P2795" s="2">
        <f t="shared" si="4"/>
        <v>-3</v>
      </c>
      <c r="Q2795" s="2">
        <f t="shared" si="5"/>
        <v>2</v>
      </c>
      <c r="R2795" s="2">
        <f t="shared" si="6"/>
        <v>103</v>
      </c>
    </row>
    <row r="2796" ht="14.25" customHeight="1">
      <c r="A2796" s="2">
        <v>236884.0</v>
      </c>
      <c r="B2796" s="2" t="s">
        <v>36</v>
      </c>
      <c r="C2796" s="2" t="s">
        <v>40</v>
      </c>
      <c r="D2796" s="2" t="s">
        <v>41</v>
      </c>
      <c r="E2796" s="2" t="s">
        <v>44</v>
      </c>
      <c r="F2796" s="2" t="s">
        <v>34</v>
      </c>
      <c r="G2796" s="4">
        <v>43534.06133101852</v>
      </c>
      <c r="H2796" s="4">
        <v>43538.06133101852</v>
      </c>
      <c r="I2796" s="4">
        <v>43540.06133101852</v>
      </c>
      <c r="J2796" s="2">
        <v>34.0</v>
      </c>
      <c r="K2796" s="2">
        <v>112.0</v>
      </c>
      <c r="L2796" s="2" t="str">
        <f t="shared" si="1"/>
        <v>Kolkata</v>
      </c>
      <c r="M2796" s="2" t="str">
        <f t="shared" si="2"/>
        <v>Delhi-Kolkata</v>
      </c>
      <c r="N2796" s="2" t="str">
        <f t="shared" si="7"/>
        <v>Outstation</v>
      </c>
      <c r="O2796" s="2" t="str">
        <f t="shared" si="3"/>
        <v>FastWheels</v>
      </c>
      <c r="P2796" s="2">
        <f t="shared" si="4"/>
        <v>-2</v>
      </c>
      <c r="Q2796" s="2">
        <f t="shared" si="5"/>
        <v>4</v>
      </c>
      <c r="R2796" s="2">
        <f t="shared" si="6"/>
        <v>146</v>
      </c>
    </row>
    <row r="2797" ht="14.25" customHeight="1">
      <c r="A2797" s="2">
        <v>185498.0</v>
      </c>
      <c r="B2797" s="2" t="s">
        <v>30</v>
      </c>
      <c r="C2797" s="2" t="s">
        <v>37</v>
      </c>
      <c r="D2797" s="2" t="s">
        <v>32</v>
      </c>
      <c r="E2797" s="2" t="s">
        <v>38</v>
      </c>
      <c r="F2797" s="2" t="s">
        <v>34</v>
      </c>
      <c r="G2797" s="4">
        <v>43534.06165509259</v>
      </c>
      <c r="H2797" s="4">
        <v>43541.06165509259</v>
      </c>
      <c r="I2797" s="4">
        <v>43538.06165509259</v>
      </c>
      <c r="J2797" s="2">
        <v>32.0</v>
      </c>
      <c r="K2797" s="2">
        <v>108.0</v>
      </c>
      <c r="L2797" s="2" t="str">
        <f t="shared" si="1"/>
        <v>Mumbai</v>
      </c>
      <c r="M2797" s="2" t="str">
        <f t="shared" si="2"/>
        <v>Bangalore-Mumbai</v>
      </c>
      <c r="N2797" s="2" t="str">
        <f t="shared" si="7"/>
        <v>Outstation</v>
      </c>
      <c r="O2797" s="2" t="str">
        <f t="shared" si="3"/>
        <v>Ship2Home</v>
      </c>
      <c r="P2797" s="2">
        <f t="shared" si="4"/>
        <v>3</v>
      </c>
      <c r="Q2797" s="2">
        <f t="shared" si="5"/>
        <v>7</v>
      </c>
      <c r="R2797" s="2">
        <f t="shared" si="6"/>
        <v>140</v>
      </c>
    </row>
    <row r="2798" ht="14.25" customHeight="1">
      <c r="A2798" s="2">
        <v>399176.0</v>
      </c>
      <c r="B2798" s="2" t="s">
        <v>39</v>
      </c>
      <c r="C2798" s="2" t="s">
        <v>43</v>
      </c>
      <c r="D2798" s="2" t="s">
        <v>41</v>
      </c>
      <c r="E2798" s="2" t="s">
        <v>44</v>
      </c>
      <c r="F2798" s="2" t="s">
        <v>34</v>
      </c>
      <c r="G2798" s="4">
        <v>43534.064675925925</v>
      </c>
      <c r="H2798" s="4">
        <v>43540.064675925925</v>
      </c>
      <c r="I2798" s="4">
        <v>43541.064675925925</v>
      </c>
      <c r="J2798" s="2">
        <v>71.0</v>
      </c>
      <c r="K2798" s="2">
        <v>109.0</v>
      </c>
      <c r="L2798" s="2" t="str">
        <f t="shared" si="1"/>
        <v>Bangalore</v>
      </c>
      <c r="M2798" s="2" t="str">
        <f t="shared" si="2"/>
        <v>Delhi-Bangalore</v>
      </c>
      <c r="N2798" s="2" t="str">
        <f t="shared" si="7"/>
        <v>Outstation</v>
      </c>
      <c r="O2798" s="2" t="str">
        <f t="shared" si="3"/>
        <v>FastWheels</v>
      </c>
      <c r="P2798" s="2">
        <f t="shared" si="4"/>
        <v>-1</v>
      </c>
      <c r="Q2798" s="2">
        <f t="shared" si="5"/>
        <v>6</v>
      </c>
      <c r="R2798" s="2">
        <f t="shared" si="6"/>
        <v>180</v>
      </c>
    </row>
    <row r="2799" ht="14.25" customHeight="1">
      <c r="A2799" s="2">
        <v>142294.0</v>
      </c>
      <c r="B2799" s="2" t="s">
        <v>30</v>
      </c>
      <c r="C2799" s="2" t="s">
        <v>31</v>
      </c>
      <c r="D2799" s="2" t="s">
        <v>32</v>
      </c>
      <c r="E2799" s="2" t="s">
        <v>44</v>
      </c>
      <c r="F2799" s="2" t="s">
        <v>34</v>
      </c>
      <c r="G2799" s="4">
        <v>43534.06626157407</v>
      </c>
      <c r="H2799" s="4">
        <v>43537.06626157407</v>
      </c>
      <c r="I2799" s="4">
        <v>43537.06626157407</v>
      </c>
      <c r="J2799" s="2">
        <v>85.0</v>
      </c>
      <c r="K2799" s="2">
        <v>101.0</v>
      </c>
      <c r="L2799" s="2" t="str">
        <f t="shared" si="1"/>
        <v>Delhi</v>
      </c>
      <c r="M2799" s="2" t="str">
        <f t="shared" si="2"/>
        <v>Bangalore-Delhi</v>
      </c>
      <c r="N2799" s="2" t="str">
        <f t="shared" si="7"/>
        <v>Outstation</v>
      </c>
      <c r="O2799" s="2" t="str">
        <f t="shared" si="3"/>
        <v>FastWheels</v>
      </c>
      <c r="P2799" s="2">
        <f t="shared" si="4"/>
        <v>0</v>
      </c>
      <c r="Q2799" s="2">
        <f t="shared" si="5"/>
        <v>3</v>
      </c>
      <c r="R2799" s="2">
        <f t="shared" si="6"/>
        <v>186</v>
      </c>
    </row>
    <row r="2800" ht="14.25" customHeight="1">
      <c r="A2800" s="2">
        <v>307015.0</v>
      </c>
      <c r="B2800" s="2" t="s">
        <v>36</v>
      </c>
      <c r="C2800" s="2" t="s">
        <v>37</v>
      </c>
      <c r="D2800" s="2" t="s">
        <v>32</v>
      </c>
      <c r="E2800" s="2" t="s">
        <v>44</v>
      </c>
      <c r="F2800" s="2" t="s">
        <v>34</v>
      </c>
      <c r="G2800" s="4">
        <v>43534.06787037037</v>
      </c>
      <c r="H2800" s="4">
        <v>43536.06787037037</v>
      </c>
      <c r="I2800" s="4">
        <v>43541.06787037037</v>
      </c>
      <c r="J2800" s="2">
        <v>78.0</v>
      </c>
      <c r="K2800" s="2">
        <v>85.0</v>
      </c>
      <c r="L2800" s="2" t="str">
        <f t="shared" si="1"/>
        <v>Mumbai</v>
      </c>
      <c r="M2800" s="2" t="str">
        <f t="shared" si="2"/>
        <v>Bangalore-Mumbai</v>
      </c>
      <c r="N2800" s="2" t="str">
        <f t="shared" si="7"/>
        <v>Outstation</v>
      </c>
      <c r="O2800" s="2" t="str">
        <f t="shared" si="3"/>
        <v>FastWheels</v>
      </c>
      <c r="P2800" s="2">
        <f t="shared" si="4"/>
        <v>-5</v>
      </c>
      <c r="Q2800" s="2">
        <f t="shared" si="5"/>
        <v>2</v>
      </c>
      <c r="R2800" s="2">
        <f t="shared" si="6"/>
        <v>163</v>
      </c>
    </row>
    <row r="2801" ht="14.25" customHeight="1">
      <c r="A2801" s="2">
        <v>743574.0</v>
      </c>
      <c r="B2801" s="2" t="s">
        <v>47</v>
      </c>
      <c r="C2801" s="2" t="s">
        <v>40</v>
      </c>
      <c r="D2801" s="2" t="s">
        <v>32</v>
      </c>
      <c r="E2801" s="2" t="s">
        <v>44</v>
      </c>
      <c r="F2801" s="2" t="s">
        <v>34</v>
      </c>
      <c r="G2801" s="4">
        <v>43534.07252314815</v>
      </c>
      <c r="H2801" s="4">
        <v>43543.07252314815</v>
      </c>
      <c r="I2801" s="4">
        <v>43537.07252314815</v>
      </c>
      <c r="J2801" s="2">
        <v>58.0</v>
      </c>
      <c r="K2801" s="2">
        <v>88.0</v>
      </c>
      <c r="L2801" s="2" t="str">
        <f t="shared" si="1"/>
        <v>Kolkata</v>
      </c>
      <c r="M2801" s="2" t="str">
        <f t="shared" si="2"/>
        <v>Bangalore-Kolkata</v>
      </c>
      <c r="N2801" s="2" t="str">
        <f t="shared" si="7"/>
        <v>Outstation</v>
      </c>
      <c r="O2801" s="2" t="str">
        <f t="shared" si="3"/>
        <v>FastWheels</v>
      </c>
      <c r="P2801" s="2">
        <f t="shared" si="4"/>
        <v>6</v>
      </c>
      <c r="Q2801" s="2">
        <f t="shared" si="5"/>
        <v>9</v>
      </c>
      <c r="R2801" s="2">
        <f t="shared" si="6"/>
        <v>146</v>
      </c>
    </row>
    <row r="2802" ht="14.25" customHeight="1">
      <c r="A2802" s="2">
        <v>772343.0</v>
      </c>
      <c r="B2802" s="2" t="s">
        <v>39</v>
      </c>
      <c r="C2802" s="2" t="s">
        <v>31</v>
      </c>
      <c r="D2802" s="2" t="s">
        <v>41</v>
      </c>
      <c r="E2802" s="2" t="s">
        <v>33</v>
      </c>
      <c r="F2802" s="2" t="s">
        <v>34</v>
      </c>
      <c r="G2802" s="4">
        <v>43534.073587962965</v>
      </c>
      <c r="H2802" s="4">
        <v>43539.073587962965</v>
      </c>
      <c r="I2802" s="4">
        <v>43538.073587962965</v>
      </c>
      <c r="J2802" s="2">
        <v>0.0</v>
      </c>
      <c r="K2802" s="2">
        <v>123.0</v>
      </c>
      <c r="L2802" s="2" t="str">
        <f t="shared" si="1"/>
        <v>Delhi</v>
      </c>
      <c r="M2802" s="2" t="str">
        <f t="shared" si="2"/>
        <v>Delhi-Delhi</v>
      </c>
      <c r="N2802" s="2" t="str">
        <f t="shared" si="7"/>
        <v>Local</v>
      </c>
      <c r="O2802" s="2" t="str">
        <f t="shared" si="3"/>
        <v>Ship2Home</v>
      </c>
      <c r="P2802" s="2">
        <f t="shared" si="4"/>
        <v>1</v>
      </c>
      <c r="Q2802" s="2">
        <f t="shared" si="5"/>
        <v>5</v>
      </c>
      <c r="R2802" s="2">
        <f t="shared" si="6"/>
        <v>123</v>
      </c>
    </row>
    <row r="2803" ht="14.25" customHeight="1">
      <c r="A2803" s="2">
        <v>215711.0</v>
      </c>
      <c r="B2803" s="2" t="s">
        <v>39</v>
      </c>
      <c r="C2803" s="2" t="s">
        <v>43</v>
      </c>
      <c r="D2803" s="2" t="s">
        <v>41</v>
      </c>
      <c r="E2803" s="2" t="s">
        <v>44</v>
      </c>
      <c r="F2803" s="2" t="s">
        <v>34</v>
      </c>
      <c r="G2803" s="4">
        <v>43534.07881944445</v>
      </c>
      <c r="H2803" s="4">
        <v>43536.07881944445</v>
      </c>
      <c r="I2803" s="4">
        <v>43539.07881944445</v>
      </c>
      <c r="J2803" s="2">
        <v>71.0</v>
      </c>
      <c r="K2803" s="2">
        <v>102.0</v>
      </c>
      <c r="L2803" s="2" t="str">
        <f t="shared" si="1"/>
        <v>Bangalore</v>
      </c>
      <c r="M2803" s="2" t="str">
        <f t="shared" si="2"/>
        <v>Delhi-Bangalore</v>
      </c>
      <c r="N2803" s="2" t="str">
        <f t="shared" si="7"/>
        <v>Outstation</v>
      </c>
      <c r="O2803" s="2" t="str">
        <f t="shared" si="3"/>
        <v>FastWheels</v>
      </c>
      <c r="P2803" s="2">
        <f t="shared" si="4"/>
        <v>-3</v>
      </c>
      <c r="Q2803" s="2">
        <f t="shared" si="5"/>
        <v>2</v>
      </c>
      <c r="R2803" s="2">
        <f t="shared" si="6"/>
        <v>173</v>
      </c>
    </row>
    <row r="2804" ht="14.25" customHeight="1">
      <c r="A2804" s="2">
        <v>49451.0</v>
      </c>
      <c r="B2804" s="2" t="s">
        <v>30</v>
      </c>
      <c r="C2804" s="2" t="s">
        <v>31</v>
      </c>
      <c r="D2804" s="2" t="s">
        <v>32</v>
      </c>
      <c r="E2804" s="2" t="s">
        <v>33</v>
      </c>
      <c r="F2804" s="2" t="s">
        <v>34</v>
      </c>
      <c r="G2804" s="4">
        <v>43534.084016203706</v>
      </c>
      <c r="H2804" s="4">
        <v>43542.084016203706</v>
      </c>
      <c r="I2804" s="4">
        <v>43537.084016203706</v>
      </c>
      <c r="J2804" s="2">
        <v>29.0</v>
      </c>
      <c r="K2804" s="2">
        <v>121.0</v>
      </c>
      <c r="L2804" s="2" t="str">
        <f t="shared" si="1"/>
        <v>Delhi</v>
      </c>
      <c r="M2804" s="2" t="str">
        <f t="shared" si="2"/>
        <v>Bangalore-Delhi</v>
      </c>
      <c r="N2804" s="2" t="str">
        <f t="shared" si="7"/>
        <v>Outstation</v>
      </c>
      <c r="O2804" s="2" t="str">
        <f t="shared" si="3"/>
        <v>Ship2Home</v>
      </c>
      <c r="P2804" s="2">
        <f t="shared" si="4"/>
        <v>5</v>
      </c>
      <c r="Q2804" s="2">
        <f t="shared" si="5"/>
        <v>8</v>
      </c>
      <c r="R2804" s="2">
        <f t="shared" si="6"/>
        <v>150</v>
      </c>
    </row>
    <row r="2805" ht="14.25" customHeight="1">
      <c r="A2805" s="2">
        <v>906813.0</v>
      </c>
      <c r="B2805" s="2" t="s">
        <v>39</v>
      </c>
      <c r="C2805" s="2" t="s">
        <v>37</v>
      </c>
      <c r="D2805" s="2" t="s">
        <v>32</v>
      </c>
      <c r="E2805" s="2" t="s">
        <v>44</v>
      </c>
      <c r="F2805" s="2" t="s">
        <v>34</v>
      </c>
      <c r="G2805" s="4">
        <v>43534.088113425925</v>
      </c>
      <c r="H2805" s="4">
        <v>43536.088113425925</v>
      </c>
      <c r="I2805" s="4">
        <v>43541.088113425925</v>
      </c>
      <c r="J2805" s="2">
        <v>85.0</v>
      </c>
      <c r="K2805" s="2">
        <v>86.0</v>
      </c>
      <c r="L2805" s="2" t="str">
        <f t="shared" si="1"/>
        <v>Mumbai</v>
      </c>
      <c r="M2805" s="2" t="str">
        <f t="shared" si="2"/>
        <v>Bangalore-Mumbai</v>
      </c>
      <c r="N2805" s="2" t="str">
        <f t="shared" si="7"/>
        <v>Outstation</v>
      </c>
      <c r="O2805" s="2" t="str">
        <f t="shared" si="3"/>
        <v>FastWheels</v>
      </c>
      <c r="P2805" s="2">
        <f t="shared" si="4"/>
        <v>-5</v>
      </c>
      <c r="Q2805" s="2">
        <f t="shared" si="5"/>
        <v>2</v>
      </c>
      <c r="R2805" s="2">
        <f t="shared" si="6"/>
        <v>171</v>
      </c>
    </row>
    <row r="2806" ht="14.25" customHeight="1">
      <c r="A2806" s="2">
        <v>190280.0</v>
      </c>
      <c r="B2806" s="2" t="s">
        <v>39</v>
      </c>
      <c r="C2806" s="2" t="s">
        <v>45</v>
      </c>
      <c r="D2806" s="2" t="s">
        <v>32</v>
      </c>
      <c r="E2806" s="2" t="s">
        <v>44</v>
      </c>
      <c r="F2806" s="2" t="s">
        <v>34</v>
      </c>
      <c r="G2806" s="4">
        <v>43534.09475694445</v>
      </c>
      <c r="H2806" s="4">
        <v>43539.09475694445</v>
      </c>
      <c r="I2806" s="4">
        <v>43538.09475694445</v>
      </c>
      <c r="J2806" s="2">
        <v>76.0</v>
      </c>
      <c r="K2806" s="2">
        <v>103.0</v>
      </c>
      <c r="L2806" s="2" t="str">
        <f t="shared" si="1"/>
        <v>Chennai</v>
      </c>
      <c r="M2806" s="2" t="str">
        <f t="shared" si="2"/>
        <v>Bangalore-Chennai</v>
      </c>
      <c r="N2806" s="2" t="str">
        <f t="shared" si="7"/>
        <v>Outstation</v>
      </c>
      <c r="O2806" s="2" t="str">
        <f t="shared" si="3"/>
        <v>FastWheels</v>
      </c>
      <c r="P2806" s="2">
        <f t="shared" si="4"/>
        <v>1</v>
      </c>
      <c r="Q2806" s="2">
        <f t="shared" si="5"/>
        <v>5</v>
      </c>
      <c r="R2806" s="2">
        <f t="shared" si="6"/>
        <v>179</v>
      </c>
    </row>
    <row r="2807" ht="14.25" customHeight="1">
      <c r="A2807" s="2">
        <v>488953.0</v>
      </c>
      <c r="B2807" s="2" t="s">
        <v>30</v>
      </c>
      <c r="C2807" s="2" t="s">
        <v>40</v>
      </c>
      <c r="D2807" s="2" t="s">
        <v>32</v>
      </c>
      <c r="E2807" s="2" t="s">
        <v>44</v>
      </c>
      <c r="F2807" s="2" t="s">
        <v>34</v>
      </c>
      <c r="G2807" s="4">
        <v>43534.099490740744</v>
      </c>
      <c r="H2807" s="4">
        <v>43537.099490740744</v>
      </c>
      <c r="I2807" s="4">
        <v>43541.099490740744</v>
      </c>
      <c r="J2807" s="2">
        <v>65.0</v>
      </c>
      <c r="K2807" s="2">
        <v>90.0</v>
      </c>
      <c r="L2807" s="2" t="str">
        <f t="shared" si="1"/>
        <v>Kolkata</v>
      </c>
      <c r="M2807" s="2" t="str">
        <f t="shared" si="2"/>
        <v>Bangalore-Kolkata</v>
      </c>
      <c r="N2807" s="2" t="str">
        <f t="shared" si="7"/>
        <v>Outstation</v>
      </c>
      <c r="O2807" s="2" t="str">
        <f t="shared" si="3"/>
        <v>FastWheels</v>
      </c>
      <c r="P2807" s="2">
        <f t="shared" si="4"/>
        <v>-4</v>
      </c>
      <c r="Q2807" s="2">
        <f t="shared" si="5"/>
        <v>3</v>
      </c>
      <c r="R2807" s="2">
        <f t="shared" si="6"/>
        <v>155</v>
      </c>
    </row>
    <row r="2808" ht="14.25" customHeight="1">
      <c r="A2808" s="2">
        <v>470126.0</v>
      </c>
      <c r="B2808" s="2" t="s">
        <v>36</v>
      </c>
      <c r="C2808" s="2" t="s">
        <v>31</v>
      </c>
      <c r="D2808" s="2" t="s">
        <v>41</v>
      </c>
      <c r="E2808" s="2" t="s">
        <v>38</v>
      </c>
      <c r="F2808" s="2" t="s">
        <v>34</v>
      </c>
      <c r="G2808" s="4">
        <v>43534.100810185184</v>
      </c>
      <c r="H2808" s="4">
        <v>43536.100810185184</v>
      </c>
      <c r="I2808" s="4">
        <v>43540.100810185184</v>
      </c>
      <c r="J2808" s="2">
        <v>0.0</v>
      </c>
      <c r="K2808" s="2">
        <v>127.0</v>
      </c>
      <c r="L2808" s="2" t="str">
        <f t="shared" si="1"/>
        <v>Delhi</v>
      </c>
      <c r="M2808" s="2" t="str">
        <f t="shared" si="2"/>
        <v>Delhi-Delhi</v>
      </c>
      <c r="N2808" s="2" t="str">
        <f t="shared" si="7"/>
        <v>Local</v>
      </c>
      <c r="O2808" s="2" t="str">
        <f t="shared" si="3"/>
        <v>Ship2Home</v>
      </c>
      <c r="P2808" s="2">
        <f t="shared" si="4"/>
        <v>-4</v>
      </c>
      <c r="Q2808" s="2">
        <f t="shared" si="5"/>
        <v>2</v>
      </c>
      <c r="R2808" s="2">
        <f t="shared" si="6"/>
        <v>127</v>
      </c>
    </row>
    <row r="2809" ht="14.25" customHeight="1">
      <c r="A2809" s="2">
        <v>283735.0</v>
      </c>
      <c r="B2809" s="2" t="s">
        <v>47</v>
      </c>
      <c r="C2809" s="2" t="s">
        <v>45</v>
      </c>
      <c r="D2809" s="2" t="s">
        <v>32</v>
      </c>
      <c r="E2809" s="2" t="s">
        <v>33</v>
      </c>
      <c r="F2809" s="2" t="s">
        <v>34</v>
      </c>
      <c r="G2809" s="4">
        <v>43534.10107638889</v>
      </c>
      <c r="H2809" s="4">
        <v>43537.10107638889</v>
      </c>
      <c r="I2809" s="4">
        <v>43537.10107638889</v>
      </c>
      <c r="J2809" s="2">
        <v>25.0</v>
      </c>
      <c r="K2809" s="2">
        <v>122.0</v>
      </c>
      <c r="L2809" s="2" t="str">
        <f t="shared" si="1"/>
        <v>Chennai</v>
      </c>
      <c r="M2809" s="2" t="str">
        <f t="shared" si="2"/>
        <v>Bangalore-Chennai</v>
      </c>
      <c r="N2809" s="2" t="str">
        <f t="shared" si="7"/>
        <v>Outstation</v>
      </c>
      <c r="O2809" s="2" t="str">
        <f t="shared" si="3"/>
        <v>Ship2Home</v>
      </c>
      <c r="P2809" s="2">
        <f t="shared" si="4"/>
        <v>0</v>
      </c>
      <c r="Q2809" s="2">
        <f t="shared" si="5"/>
        <v>3</v>
      </c>
      <c r="R2809" s="2">
        <f t="shared" si="6"/>
        <v>147</v>
      </c>
    </row>
    <row r="2810" ht="14.25" customHeight="1">
      <c r="A2810" s="2">
        <v>766105.0</v>
      </c>
      <c r="B2810" s="2" t="s">
        <v>47</v>
      </c>
      <c r="C2810" s="2" t="s">
        <v>40</v>
      </c>
      <c r="D2810" s="2" t="s">
        <v>32</v>
      </c>
      <c r="E2810" s="2" t="s">
        <v>33</v>
      </c>
      <c r="F2810" s="2" t="s">
        <v>34</v>
      </c>
      <c r="G2810" s="4">
        <v>43534.107407407406</v>
      </c>
      <c r="H2810" s="4">
        <v>43536.107407407406</v>
      </c>
      <c r="I2810" s="4">
        <v>43538.107407407406</v>
      </c>
      <c r="J2810" s="2">
        <v>29.0</v>
      </c>
      <c r="K2810" s="2">
        <v>108.0</v>
      </c>
      <c r="L2810" s="2" t="str">
        <f t="shared" si="1"/>
        <v>Kolkata</v>
      </c>
      <c r="M2810" s="2" t="str">
        <f t="shared" si="2"/>
        <v>Bangalore-Kolkata</v>
      </c>
      <c r="N2810" s="2" t="str">
        <f t="shared" si="7"/>
        <v>Outstation</v>
      </c>
      <c r="O2810" s="2" t="str">
        <f t="shared" si="3"/>
        <v>Ship2Home</v>
      </c>
      <c r="P2810" s="2">
        <f t="shared" si="4"/>
        <v>-2</v>
      </c>
      <c r="Q2810" s="2">
        <f t="shared" si="5"/>
        <v>2</v>
      </c>
      <c r="R2810" s="2">
        <f t="shared" si="6"/>
        <v>137</v>
      </c>
    </row>
    <row r="2811" ht="14.25" customHeight="1">
      <c r="A2811" s="2">
        <v>557700.0</v>
      </c>
      <c r="B2811" s="2" t="s">
        <v>48</v>
      </c>
      <c r="C2811" s="2" t="s">
        <v>40</v>
      </c>
      <c r="D2811" s="2" t="s">
        <v>41</v>
      </c>
      <c r="E2811" s="2" t="s">
        <v>44</v>
      </c>
      <c r="F2811" s="2" t="s">
        <v>34</v>
      </c>
      <c r="G2811" s="4">
        <v>43534.10931712963</v>
      </c>
      <c r="H2811" s="4">
        <v>43538.10931712963</v>
      </c>
      <c r="I2811" s="4">
        <v>43539.10931712963</v>
      </c>
      <c r="J2811" s="2">
        <v>31.0</v>
      </c>
      <c r="K2811" s="2">
        <v>109.0</v>
      </c>
      <c r="L2811" s="2" t="str">
        <f t="shared" si="1"/>
        <v>Kolkata</v>
      </c>
      <c r="M2811" s="2" t="str">
        <f t="shared" si="2"/>
        <v>Delhi-Kolkata</v>
      </c>
      <c r="N2811" s="2" t="str">
        <f t="shared" si="7"/>
        <v>Outstation</v>
      </c>
      <c r="O2811" s="2" t="str">
        <f t="shared" si="3"/>
        <v>FastWheels</v>
      </c>
      <c r="P2811" s="2">
        <f t="shared" si="4"/>
        <v>-1</v>
      </c>
      <c r="Q2811" s="2">
        <f t="shared" si="5"/>
        <v>4</v>
      </c>
      <c r="R2811" s="2">
        <f t="shared" si="6"/>
        <v>140</v>
      </c>
    </row>
    <row r="2812" ht="14.25" customHeight="1">
      <c r="A2812" s="2">
        <v>398193.0</v>
      </c>
      <c r="B2812" s="2" t="s">
        <v>39</v>
      </c>
      <c r="C2812" s="2" t="s">
        <v>37</v>
      </c>
      <c r="D2812" s="2" t="s">
        <v>32</v>
      </c>
      <c r="E2812" s="2" t="s">
        <v>33</v>
      </c>
      <c r="F2812" s="2" t="s">
        <v>34</v>
      </c>
      <c r="G2812" s="4">
        <v>43534.11883101852</v>
      </c>
      <c r="H2812" s="4">
        <v>43539.11883101852</v>
      </c>
      <c r="I2812" s="4">
        <v>43539.11883101852</v>
      </c>
      <c r="J2812" s="2">
        <v>35.0</v>
      </c>
      <c r="K2812" s="2">
        <v>111.0</v>
      </c>
      <c r="L2812" s="2" t="str">
        <f t="shared" si="1"/>
        <v>Mumbai</v>
      </c>
      <c r="M2812" s="2" t="str">
        <f t="shared" si="2"/>
        <v>Bangalore-Mumbai</v>
      </c>
      <c r="N2812" s="2" t="str">
        <f t="shared" si="7"/>
        <v>Outstation</v>
      </c>
      <c r="O2812" s="2" t="str">
        <f t="shared" si="3"/>
        <v>Ship2Home</v>
      </c>
      <c r="P2812" s="2">
        <f t="shared" si="4"/>
        <v>0</v>
      </c>
      <c r="Q2812" s="2">
        <f t="shared" si="5"/>
        <v>5</v>
      </c>
      <c r="R2812" s="2">
        <f t="shared" si="6"/>
        <v>146</v>
      </c>
    </row>
    <row r="2813" ht="14.25" customHeight="1">
      <c r="A2813" s="2">
        <v>291149.0</v>
      </c>
      <c r="B2813" s="2" t="s">
        <v>46</v>
      </c>
      <c r="C2813" s="2" t="s">
        <v>43</v>
      </c>
      <c r="D2813" s="2" t="s">
        <v>32</v>
      </c>
      <c r="E2813" s="2" t="s">
        <v>33</v>
      </c>
      <c r="F2813" s="2" t="s">
        <v>34</v>
      </c>
      <c r="G2813" s="4">
        <v>43534.119525462964</v>
      </c>
      <c r="H2813" s="4">
        <v>43534.119525462964</v>
      </c>
      <c r="I2813" s="4">
        <v>43540.119525462964</v>
      </c>
      <c r="J2813" s="2">
        <v>0.0</v>
      </c>
      <c r="K2813" s="2">
        <v>125.0</v>
      </c>
      <c r="L2813" s="2" t="str">
        <f t="shared" si="1"/>
        <v>Bangalore</v>
      </c>
      <c r="M2813" s="2" t="str">
        <f t="shared" si="2"/>
        <v>Bangalore-Bangalore</v>
      </c>
      <c r="N2813" s="2" t="str">
        <f t="shared" si="7"/>
        <v>Local</v>
      </c>
      <c r="O2813" s="2" t="str">
        <f t="shared" si="3"/>
        <v>Ship2Home</v>
      </c>
      <c r="P2813" s="2">
        <f t="shared" si="4"/>
        <v>-6</v>
      </c>
      <c r="Q2813" s="2">
        <f t="shared" si="5"/>
        <v>0</v>
      </c>
      <c r="R2813" s="2">
        <f t="shared" si="6"/>
        <v>125</v>
      </c>
    </row>
    <row r="2814" ht="14.25" customHeight="1">
      <c r="A2814" s="2">
        <v>733919.0</v>
      </c>
      <c r="B2814" s="2" t="s">
        <v>39</v>
      </c>
      <c r="C2814" s="2" t="s">
        <v>43</v>
      </c>
      <c r="D2814" s="2" t="s">
        <v>32</v>
      </c>
      <c r="E2814" s="2" t="s">
        <v>33</v>
      </c>
      <c r="F2814" s="2" t="s">
        <v>34</v>
      </c>
      <c r="G2814" s="4">
        <v>43534.1221875</v>
      </c>
      <c r="H2814" s="4">
        <v>43538.1221875</v>
      </c>
      <c r="I2814" s="4">
        <v>43538.1221875</v>
      </c>
      <c r="J2814" s="2">
        <v>0.0</v>
      </c>
      <c r="K2814" s="2">
        <v>125.0</v>
      </c>
      <c r="L2814" s="2" t="str">
        <f t="shared" si="1"/>
        <v>Bangalore</v>
      </c>
      <c r="M2814" s="2" t="str">
        <f t="shared" si="2"/>
        <v>Bangalore-Bangalore</v>
      </c>
      <c r="N2814" s="2" t="str">
        <f t="shared" si="7"/>
        <v>Local</v>
      </c>
      <c r="O2814" s="2" t="str">
        <f t="shared" si="3"/>
        <v>Ship2Home</v>
      </c>
      <c r="P2814" s="2">
        <f t="shared" si="4"/>
        <v>0</v>
      </c>
      <c r="Q2814" s="2">
        <f t="shared" si="5"/>
        <v>4</v>
      </c>
      <c r="R2814" s="2">
        <f t="shared" si="6"/>
        <v>125</v>
      </c>
    </row>
    <row r="2815" ht="14.25" customHeight="1">
      <c r="A2815" s="2">
        <v>282165.0</v>
      </c>
      <c r="B2815" s="2" t="s">
        <v>30</v>
      </c>
      <c r="C2815" s="2" t="s">
        <v>31</v>
      </c>
      <c r="D2815" s="2" t="s">
        <v>32</v>
      </c>
      <c r="E2815" s="2" t="s">
        <v>33</v>
      </c>
      <c r="F2815" s="2" t="s">
        <v>34</v>
      </c>
      <c r="G2815" s="4">
        <v>43534.12533564815</v>
      </c>
      <c r="H2815" s="4">
        <v>43543.12533564815</v>
      </c>
      <c r="I2815" s="4">
        <v>43541.12533564815</v>
      </c>
      <c r="J2815" s="2">
        <v>46.0</v>
      </c>
      <c r="K2815" s="2">
        <v>128.0</v>
      </c>
      <c r="L2815" s="2" t="str">
        <f t="shared" si="1"/>
        <v>Delhi</v>
      </c>
      <c r="M2815" s="2" t="str">
        <f t="shared" si="2"/>
        <v>Bangalore-Delhi</v>
      </c>
      <c r="N2815" s="2" t="str">
        <f t="shared" si="7"/>
        <v>Outstation</v>
      </c>
      <c r="O2815" s="2" t="str">
        <f t="shared" si="3"/>
        <v>Ship2Home</v>
      </c>
      <c r="P2815" s="2">
        <f t="shared" si="4"/>
        <v>2</v>
      </c>
      <c r="Q2815" s="2">
        <f t="shared" si="5"/>
        <v>9</v>
      </c>
      <c r="R2815" s="2">
        <f t="shared" si="6"/>
        <v>174</v>
      </c>
    </row>
    <row r="2816" ht="14.25" customHeight="1">
      <c r="A2816" s="2">
        <v>772648.0</v>
      </c>
      <c r="B2816" s="2" t="s">
        <v>36</v>
      </c>
      <c r="C2816" s="2" t="s">
        <v>31</v>
      </c>
      <c r="D2816" s="2" t="s">
        <v>41</v>
      </c>
      <c r="E2816" s="2" t="s">
        <v>44</v>
      </c>
      <c r="F2816" s="2" t="s">
        <v>34</v>
      </c>
      <c r="G2816" s="4">
        <v>43534.128217592595</v>
      </c>
      <c r="H2816" s="4">
        <v>43534.128217592595</v>
      </c>
      <c r="I2816" s="4">
        <v>43540.128217592595</v>
      </c>
      <c r="J2816" s="2">
        <v>0.0</v>
      </c>
      <c r="K2816" s="2">
        <v>122.0</v>
      </c>
      <c r="L2816" s="2" t="str">
        <f t="shared" si="1"/>
        <v>Delhi</v>
      </c>
      <c r="M2816" s="2" t="str">
        <f t="shared" si="2"/>
        <v>Delhi-Delhi</v>
      </c>
      <c r="N2816" s="2" t="str">
        <f t="shared" si="7"/>
        <v>Local</v>
      </c>
      <c r="O2816" s="2" t="str">
        <f t="shared" si="3"/>
        <v>FastWheels</v>
      </c>
      <c r="P2816" s="2">
        <f t="shared" si="4"/>
        <v>-6</v>
      </c>
      <c r="Q2816" s="2">
        <f t="shared" si="5"/>
        <v>0</v>
      </c>
      <c r="R2816" s="2">
        <f t="shared" si="6"/>
        <v>122</v>
      </c>
    </row>
    <row r="2817" ht="14.25" customHeight="1">
      <c r="A2817" s="2">
        <v>3761.0</v>
      </c>
      <c r="B2817" s="2" t="s">
        <v>36</v>
      </c>
      <c r="C2817" s="2" t="s">
        <v>31</v>
      </c>
      <c r="D2817" s="2" t="s">
        <v>41</v>
      </c>
      <c r="E2817" s="2" t="s">
        <v>33</v>
      </c>
      <c r="F2817" s="2" t="s">
        <v>34</v>
      </c>
      <c r="G2817" s="4">
        <v>43534.12954861111</v>
      </c>
      <c r="H2817" s="4">
        <v>43538.12954861111</v>
      </c>
      <c r="I2817" s="4">
        <v>43537.12954861111</v>
      </c>
      <c r="J2817" s="2">
        <v>0.0</v>
      </c>
      <c r="K2817" s="2">
        <v>125.0</v>
      </c>
      <c r="L2817" s="2" t="str">
        <f t="shared" si="1"/>
        <v>Delhi</v>
      </c>
      <c r="M2817" s="2" t="str">
        <f t="shared" si="2"/>
        <v>Delhi-Delhi</v>
      </c>
      <c r="N2817" s="2" t="str">
        <f t="shared" si="7"/>
        <v>Local</v>
      </c>
      <c r="O2817" s="2" t="str">
        <f t="shared" si="3"/>
        <v>Ship2Home</v>
      </c>
      <c r="P2817" s="2">
        <f t="shared" si="4"/>
        <v>1</v>
      </c>
      <c r="Q2817" s="2">
        <f t="shared" si="5"/>
        <v>4</v>
      </c>
      <c r="R2817" s="2">
        <f t="shared" si="6"/>
        <v>125</v>
      </c>
    </row>
    <row r="2818" ht="14.25" customHeight="1">
      <c r="A2818" s="2">
        <v>677504.0</v>
      </c>
      <c r="B2818" s="2" t="s">
        <v>30</v>
      </c>
      <c r="C2818" s="2" t="s">
        <v>31</v>
      </c>
      <c r="D2818" s="2" t="s">
        <v>32</v>
      </c>
      <c r="E2818" s="2" t="s">
        <v>44</v>
      </c>
      <c r="F2818" s="2" t="s">
        <v>34</v>
      </c>
      <c r="G2818" s="4">
        <v>43534.13379629629</v>
      </c>
      <c r="H2818" s="4">
        <v>43536.13379629629</v>
      </c>
      <c r="I2818" s="4">
        <v>43540.13379629629</v>
      </c>
      <c r="J2818" s="2">
        <v>40.0</v>
      </c>
      <c r="K2818" s="2">
        <v>125.0</v>
      </c>
      <c r="L2818" s="2" t="str">
        <f t="shared" si="1"/>
        <v>Delhi</v>
      </c>
      <c r="M2818" s="2" t="str">
        <f t="shared" si="2"/>
        <v>Bangalore-Delhi</v>
      </c>
      <c r="N2818" s="2" t="str">
        <f t="shared" si="7"/>
        <v>Outstation</v>
      </c>
      <c r="O2818" s="2" t="str">
        <f t="shared" si="3"/>
        <v>FastWheels</v>
      </c>
      <c r="P2818" s="2">
        <f t="shared" si="4"/>
        <v>-4</v>
      </c>
      <c r="Q2818" s="2">
        <f t="shared" si="5"/>
        <v>2</v>
      </c>
      <c r="R2818" s="2">
        <f t="shared" si="6"/>
        <v>165</v>
      </c>
    </row>
    <row r="2819" ht="14.25" customHeight="1">
      <c r="A2819" s="2">
        <v>370083.0</v>
      </c>
      <c r="B2819" s="2" t="s">
        <v>47</v>
      </c>
      <c r="C2819" s="2" t="s">
        <v>37</v>
      </c>
      <c r="D2819" s="2" t="s">
        <v>32</v>
      </c>
      <c r="E2819" s="2" t="s">
        <v>33</v>
      </c>
      <c r="F2819" s="2" t="s">
        <v>34</v>
      </c>
      <c r="G2819" s="4">
        <v>43534.13543981482</v>
      </c>
      <c r="H2819" s="4">
        <v>43540.13543981482</v>
      </c>
      <c r="I2819" s="4">
        <v>43540.13543981482</v>
      </c>
      <c r="J2819" s="2">
        <v>35.0</v>
      </c>
      <c r="K2819" s="2">
        <v>108.0</v>
      </c>
      <c r="L2819" s="2" t="str">
        <f t="shared" si="1"/>
        <v>Mumbai</v>
      </c>
      <c r="M2819" s="2" t="str">
        <f t="shared" si="2"/>
        <v>Bangalore-Mumbai</v>
      </c>
      <c r="N2819" s="2" t="str">
        <f t="shared" si="7"/>
        <v>Outstation</v>
      </c>
      <c r="O2819" s="2" t="str">
        <f t="shared" si="3"/>
        <v>Ship2Home</v>
      </c>
      <c r="P2819" s="2">
        <f t="shared" si="4"/>
        <v>0</v>
      </c>
      <c r="Q2819" s="2">
        <f t="shared" si="5"/>
        <v>6</v>
      </c>
      <c r="R2819" s="2">
        <f t="shared" si="6"/>
        <v>143</v>
      </c>
    </row>
    <row r="2820" ht="14.25" customHeight="1">
      <c r="A2820" s="2">
        <v>757590.0</v>
      </c>
      <c r="B2820" s="2" t="s">
        <v>42</v>
      </c>
      <c r="C2820" s="2" t="s">
        <v>31</v>
      </c>
      <c r="D2820" s="2" t="s">
        <v>32</v>
      </c>
      <c r="E2820" s="2" t="s">
        <v>44</v>
      </c>
      <c r="F2820" s="2" t="s">
        <v>34</v>
      </c>
      <c r="G2820" s="4">
        <v>43534.14244212963</v>
      </c>
      <c r="H2820" s="4">
        <v>43536.14244212963</v>
      </c>
      <c r="I2820" s="4">
        <v>43537.14244212963</v>
      </c>
      <c r="J2820" s="2">
        <v>70.0</v>
      </c>
      <c r="K2820" s="2">
        <v>100.0</v>
      </c>
      <c r="L2820" s="2" t="str">
        <f t="shared" si="1"/>
        <v>Delhi</v>
      </c>
      <c r="M2820" s="2" t="str">
        <f t="shared" si="2"/>
        <v>Bangalore-Delhi</v>
      </c>
      <c r="N2820" s="2" t="str">
        <f t="shared" si="7"/>
        <v>Outstation</v>
      </c>
      <c r="O2820" s="2" t="str">
        <f t="shared" si="3"/>
        <v>FastWheels</v>
      </c>
      <c r="P2820" s="2">
        <f t="shared" si="4"/>
        <v>-1</v>
      </c>
      <c r="Q2820" s="2">
        <f t="shared" si="5"/>
        <v>2</v>
      </c>
      <c r="R2820" s="2">
        <f t="shared" si="6"/>
        <v>170</v>
      </c>
    </row>
    <row r="2821" ht="14.25" customHeight="1">
      <c r="A2821" s="2">
        <v>579112.0</v>
      </c>
      <c r="B2821" s="2" t="s">
        <v>39</v>
      </c>
      <c r="C2821" s="2" t="s">
        <v>31</v>
      </c>
      <c r="D2821" s="2" t="s">
        <v>41</v>
      </c>
      <c r="E2821" s="2" t="s">
        <v>44</v>
      </c>
      <c r="F2821" s="2" t="s">
        <v>34</v>
      </c>
      <c r="G2821" s="4">
        <v>43534.14763888889</v>
      </c>
      <c r="H2821" s="4">
        <v>43536.14763888889</v>
      </c>
      <c r="I2821" s="4">
        <v>43538.14763888889</v>
      </c>
      <c r="J2821" s="2">
        <v>0.0</v>
      </c>
      <c r="K2821" s="2">
        <v>102.0</v>
      </c>
      <c r="L2821" s="2" t="str">
        <f t="shared" si="1"/>
        <v>Delhi</v>
      </c>
      <c r="M2821" s="2" t="str">
        <f t="shared" si="2"/>
        <v>Delhi-Delhi</v>
      </c>
      <c r="N2821" s="2" t="str">
        <f t="shared" si="7"/>
        <v>Local</v>
      </c>
      <c r="O2821" s="2" t="str">
        <f t="shared" si="3"/>
        <v>FastWheels</v>
      </c>
      <c r="P2821" s="2">
        <f t="shared" si="4"/>
        <v>-2</v>
      </c>
      <c r="Q2821" s="2">
        <f t="shared" si="5"/>
        <v>2</v>
      </c>
      <c r="R2821" s="2">
        <f t="shared" si="6"/>
        <v>102</v>
      </c>
    </row>
    <row r="2822" ht="14.25" customHeight="1">
      <c r="A2822" s="2">
        <v>454884.0</v>
      </c>
      <c r="B2822" s="2" t="s">
        <v>36</v>
      </c>
      <c r="C2822" s="2" t="s">
        <v>31</v>
      </c>
      <c r="D2822" s="2" t="s">
        <v>41</v>
      </c>
      <c r="E2822" s="2" t="s">
        <v>44</v>
      </c>
      <c r="F2822" s="2" t="s">
        <v>34</v>
      </c>
      <c r="G2822" s="4">
        <v>43534.14809027778</v>
      </c>
      <c r="H2822" s="4">
        <v>43536.14809027778</v>
      </c>
      <c r="I2822" s="4">
        <v>43540.14809027778</v>
      </c>
      <c r="J2822" s="2">
        <v>0.0</v>
      </c>
      <c r="K2822" s="2">
        <v>126.0</v>
      </c>
      <c r="L2822" s="2" t="str">
        <f t="shared" si="1"/>
        <v>Delhi</v>
      </c>
      <c r="M2822" s="2" t="str">
        <f t="shared" si="2"/>
        <v>Delhi-Delhi</v>
      </c>
      <c r="N2822" s="2" t="str">
        <f t="shared" si="7"/>
        <v>Local</v>
      </c>
      <c r="O2822" s="2" t="str">
        <f t="shared" si="3"/>
        <v>FastWheels</v>
      </c>
      <c r="P2822" s="2">
        <f t="shared" si="4"/>
        <v>-4</v>
      </c>
      <c r="Q2822" s="2">
        <f t="shared" si="5"/>
        <v>2</v>
      </c>
      <c r="R2822" s="2">
        <f t="shared" si="6"/>
        <v>126</v>
      </c>
    </row>
    <row r="2823" ht="14.25" customHeight="1">
      <c r="A2823" s="2">
        <v>80630.0</v>
      </c>
      <c r="B2823" s="2" t="s">
        <v>36</v>
      </c>
      <c r="C2823" s="2" t="s">
        <v>31</v>
      </c>
      <c r="D2823" s="2" t="s">
        <v>32</v>
      </c>
      <c r="E2823" s="2" t="s">
        <v>38</v>
      </c>
      <c r="F2823" s="2" t="s">
        <v>34</v>
      </c>
      <c r="G2823" s="4">
        <v>43534.14991898148</v>
      </c>
      <c r="H2823" s="4">
        <v>43540.14991898148</v>
      </c>
      <c r="I2823" s="4">
        <v>43541.14991898148</v>
      </c>
      <c r="J2823" s="2">
        <v>32.0</v>
      </c>
      <c r="K2823" s="2">
        <v>123.0</v>
      </c>
      <c r="L2823" s="2" t="str">
        <f t="shared" si="1"/>
        <v>Delhi</v>
      </c>
      <c r="M2823" s="2" t="str">
        <f t="shared" si="2"/>
        <v>Bangalore-Delhi</v>
      </c>
      <c r="N2823" s="2" t="str">
        <f t="shared" si="7"/>
        <v>Outstation</v>
      </c>
      <c r="O2823" s="2" t="str">
        <f t="shared" si="3"/>
        <v>Ship2Home</v>
      </c>
      <c r="P2823" s="2">
        <f t="shared" si="4"/>
        <v>-1</v>
      </c>
      <c r="Q2823" s="2">
        <f t="shared" si="5"/>
        <v>6</v>
      </c>
      <c r="R2823" s="2">
        <f t="shared" si="6"/>
        <v>155</v>
      </c>
    </row>
    <row r="2824" ht="14.25" customHeight="1">
      <c r="A2824" s="2">
        <v>645534.0</v>
      </c>
      <c r="B2824" s="2" t="s">
        <v>48</v>
      </c>
      <c r="C2824" s="2" t="s">
        <v>37</v>
      </c>
      <c r="D2824" s="2" t="s">
        <v>41</v>
      </c>
      <c r="E2824" s="2" t="s">
        <v>38</v>
      </c>
      <c r="F2824" s="2" t="s">
        <v>34</v>
      </c>
      <c r="G2824" s="4">
        <v>43534.15175925926</v>
      </c>
      <c r="H2824" s="4">
        <v>43540.15175925926</v>
      </c>
      <c r="I2824" s="4">
        <v>43540.15175925926</v>
      </c>
      <c r="J2824" s="2">
        <v>30.0</v>
      </c>
      <c r="K2824" s="2">
        <v>115.0</v>
      </c>
      <c r="L2824" s="2" t="str">
        <f t="shared" si="1"/>
        <v>Mumbai</v>
      </c>
      <c r="M2824" s="2" t="str">
        <f t="shared" si="2"/>
        <v>Delhi-Mumbai</v>
      </c>
      <c r="N2824" s="2" t="str">
        <f t="shared" si="7"/>
        <v>Outstation</v>
      </c>
      <c r="O2824" s="2" t="str">
        <f t="shared" si="3"/>
        <v>Ship2Home</v>
      </c>
      <c r="P2824" s="2">
        <f t="shared" si="4"/>
        <v>0</v>
      </c>
      <c r="Q2824" s="2">
        <f t="shared" si="5"/>
        <v>6</v>
      </c>
      <c r="R2824" s="2">
        <f t="shared" si="6"/>
        <v>145</v>
      </c>
    </row>
    <row r="2825" ht="14.25" customHeight="1">
      <c r="A2825" s="2">
        <v>814929.0</v>
      </c>
      <c r="B2825" s="2" t="s">
        <v>30</v>
      </c>
      <c r="C2825" s="2" t="s">
        <v>40</v>
      </c>
      <c r="D2825" s="2" t="s">
        <v>32</v>
      </c>
      <c r="E2825" s="2" t="s">
        <v>44</v>
      </c>
      <c r="F2825" s="2" t="s">
        <v>34</v>
      </c>
      <c r="G2825" s="4">
        <v>43534.152037037034</v>
      </c>
      <c r="H2825" s="4">
        <v>43541.152037037034</v>
      </c>
      <c r="I2825" s="4">
        <v>43538.152037037034</v>
      </c>
      <c r="J2825" s="2">
        <v>82.0</v>
      </c>
      <c r="K2825" s="2">
        <v>92.0</v>
      </c>
      <c r="L2825" s="2" t="str">
        <f t="shared" si="1"/>
        <v>Kolkata</v>
      </c>
      <c r="M2825" s="2" t="str">
        <f t="shared" si="2"/>
        <v>Bangalore-Kolkata</v>
      </c>
      <c r="N2825" s="2" t="str">
        <f t="shared" si="7"/>
        <v>Outstation</v>
      </c>
      <c r="O2825" s="2" t="str">
        <f t="shared" si="3"/>
        <v>FastWheels</v>
      </c>
      <c r="P2825" s="2">
        <f t="shared" si="4"/>
        <v>3</v>
      </c>
      <c r="Q2825" s="2">
        <f t="shared" si="5"/>
        <v>7</v>
      </c>
      <c r="R2825" s="2">
        <f t="shared" si="6"/>
        <v>174</v>
      </c>
    </row>
    <row r="2826" ht="14.25" customHeight="1">
      <c r="A2826" s="2">
        <v>635133.0</v>
      </c>
      <c r="B2826" s="2" t="s">
        <v>36</v>
      </c>
      <c r="C2826" s="2" t="s">
        <v>31</v>
      </c>
      <c r="D2826" s="2" t="s">
        <v>41</v>
      </c>
      <c r="E2826" s="2" t="s">
        <v>33</v>
      </c>
      <c r="F2826" s="2" t="s">
        <v>34</v>
      </c>
      <c r="G2826" s="4">
        <v>43534.15363425926</v>
      </c>
      <c r="H2826" s="4">
        <v>43539.15363425926</v>
      </c>
      <c r="I2826" s="4">
        <v>43539.15363425926</v>
      </c>
      <c r="J2826" s="2">
        <v>0.0</v>
      </c>
      <c r="K2826" s="2">
        <v>128.0</v>
      </c>
      <c r="L2826" s="2" t="str">
        <f t="shared" si="1"/>
        <v>Delhi</v>
      </c>
      <c r="M2826" s="2" t="str">
        <f t="shared" si="2"/>
        <v>Delhi-Delhi</v>
      </c>
      <c r="N2826" s="2" t="str">
        <f t="shared" si="7"/>
        <v>Local</v>
      </c>
      <c r="O2826" s="2" t="str">
        <f t="shared" si="3"/>
        <v>Ship2Home</v>
      </c>
      <c r="P2826" s="2">
        <f t="shared" si="4"/>
        <v>0</v>
      </c>
      <c r="Q2826" s="2">
        <f t="shared" si="5"/>
        <v>5</v>
      </c>
      <c r="R2826" s="2">
        <f t="shared" si="6"/>
        <v>128</v>
      </c>
    </row>
    <row r="2827" ht="14.25" customHeight="1">
      <c r="A2827" s="2">
        <v>950441.0</v>
      </c>
      <c r="B2827" s="2" t="s">
        <v>39</v>
      </c>
      <c r="C2827" s="2" t="s">
        <v>43</v>
      </c>
      <c r="D2827" s="2" t="s">
        <v>41</v>
      </c>
      <c r="E2827" s="2" t="s">
        <v>33</v>
      </c>
      <c r="F2827" s="2" t="s">
        <v>34</v>
      </c>
      <c r="G2827" s="4">
        <v>43534.1571875</v>
      </c>
      <c r="H2827" s="4">
        <v>43539.1571875</v>
      </c>
      <c r="I2827" s="4">
        <v>43538.1571875</v>
      </c>
      <c r="J2827" s="2">
        <v>49.0</v>
      </c>
      <c r="K2827" s="2">
        <v>121.0</v>
      </c>
      <c r="L2827" s="2" t="str">
        <f t="shared" si="1"/>
        <v>Bangalore</v>
      </c>
      <c r="M2827" s="2" t="str">
        <f t="shared" si="2"/>
        <v>Delhi-Bangalore</v>
      </c>
      <c r="N2827" s="2" t="str">
        <f t="shared" si="7"/>
        <v>Outstation</v>
      </c>
      <c r="O2827" s="2" t="str">
        <f t="shared" si="3"/>
        <v>Ship2Home</v>
      </c>
      <c r="P2827" s="2">
        <f t="shared" si="4"/>
        <v>1</v>
      </c>
      <c r="Q2827" s="2">
        <f t="shared" si="5"/>
        <v>5</v>
      </c>
      <c r="R2827" s="2">
        <f t="shared" si="6"/>
        <v>170</v>
      </c>
    </row>
    <row r="2828" ht="14.25" customHeight="1">
      <c r="A2828" s="2">
        <v>115794.0</v>
      </c>
      <c r="B2828" s="2" t="s">
        <v>42</v>
      </c>
      <c r="C2828" s="2" t="s">
        <v>45</v>
      </c>
      <c r="D2828" s="2" t="s">
        <v>41</v>
      </c>
      <c r="E2828" s="2" t="s">
        <v>44</v>
      </c>
      <c r="F2828" s="2" t="s">
        <v>34</v>
      </c>
      <c r="G2828" s="4">
        <v>43534.15935185185</v>
      </c>
      <c r="H2828" s="4">
        <v>43540.15935185185</v>
      </c>
      <c r="I2828" s="4">
        <v>43539.15935185185</v>
      </c>
      <c r="J2828" s="2">
        <v>72.0</v>
      </c>
      <c r="K2828" s="2">
        <v>107.0</v>
      </c>
      <c r="L2828" s="2" t="str">
        <f t="shared" si="1"/>
        <v>Chennai</v>
      </c>
      <c r="M2828" s="2" t="str">
        <f t="shared" si="2"/>
        <v>Delhi-Chennai</v>
      </c>
      <c r="N2828" s="2" t="str">
        <f t="shared" si="7"/>
        <v>Outstation</v>
      </c>
      <c r="O2828" s="2" t="str">
        <f t="shared" si="3"/>
        <v>FastWheels</v>
      </c>
      <c r="P2828" s="2">
        <f t="shared" si="4"/>
        <v>1</v>
      </c>
      <c r="Q2828" s="2">
        <f t="shared" si="5"/>
        <v>6</v>
      </c>
      <c r="R2828" s="2">
        <f t="shared" si="6"/>
        <v>179</v>
      </c>
    </row>
    <row r="2829" ht="14.25" customHeight="1">
      <c r="A2829" s="2">
        <v>779727.0</v>
      </c>
      <c r="B2829" s="2" t="s">
        <v>30</v>
      </c>
      <c r="C2829" s="2" t="s">
        <v>43</v>
      </c>
      <c r="D2829" s="2" t="s">
        <v>32</v>
      </c>
      <c r="E2829" s="2" t="s">
        <v>33</v>
      </c>
      <c r="F2829" s="2" t="s">
        <v>34</v>
      </c>
      <c r="G2829" s="4">
        <v>43534.1622337963</v>
      </c>
      <c r="H2829" s="4">
        <v>43538.1622337963</v>
      </c>
      <c r="I2829" s="4">
        <v>43539.1622337963</v>
      </c>
      <c r="J2829" s="2">
        <v>0.0</v>
      </c>
      <c r="K2829" s="2">
        <v>130.0</v>
      </c>
      <c r="L2829" s="2" t="str">
        <f t="shared" si="1"/>
        <v>Bangalore</v>
      </c>
      <c r="M2829" s="2" t="str">
        <f t="shared" si="2"/>
        <v>Bangalore-Bangalore</v>
      </c>
      <c r="N2829" s="2" t="str">
        <f t="shared" si="7"/>
        <v>Local</v>
      </c>
      <c r="O2829" s="2" t="str">
        <f t="shared" si="3"/>
        <v>Ship2Home</v>
      </c>
      <c r="P2829" s="2">
        <f t="shared" si="4"/>
        <v>-1</v>
      </c>
      <c r="Q2829" s="2">
        <f t="shared" si="5"/>
        <v>4</v>
      </c>
      <c r="R2829" s="2">
        <f t="shared" si="6"/>
        <v>130</v>
      </c>
    </row>
    <row r="2830" ht="14.25" customHeight="1">
      <c r="A2830" s="2">
        <v>625005.0</v>
      </c>
      <c r="B2830" s="2" t="s">
        <v>47</v>
      </c>
      <c r="C2830" s="2" t="s">
        <v>37</v>
      </c>
      <c r="D2830" s="2" t="s">
        <v>41</v>
      </c>
      <c r="E2830" s="2" t="s">
        <v>44</v>
      </c>
      <c r="F2830" s="2" t="s">
        <v>34</v>
      </c>
      <c r="G2830" s="4">
        <v>43534.162256944444</v>
      </c>
      <c r="H2830" s="4">
        <v>43539.162256944444</v>
      </c>
      <c r="I2830" s="4">
        <v>43541.162256944444</v>
      </c>
      <c r="J2830" s="2">
        <v>86.0</v>
      </c>
      <c r="K2830" s="2">
        <v>87.0</v>
      </c>
      <c r="L2830" s="2" t="str">
        <f t="shared" si="1"/>
        <v>Mumbai</v>
      </c>
      <c r="M2830" s="2" t="str">
        <f t="shared" si="2"/>
        <v>Delhi-Mumbai</v>
      </c>
      <c r="N2830" s="2" t="str">
        <f t="shared" si="7"/>
        <v>Outstation</v>
      </c>
      <c r="O2830" s="2" t="str">
        <f t="shared" si="3"/>
        <v>FastWheels</v>
      </c>
      <c r="P2830" s="2">
        <f t="shared" si="4"/>
        <v>-2</v>
      </c>
      <c r="Q2830" s="2">
        <f t="shared" si="5"/>
        <v>5</v>
      </c>
      <c r="R2830" s="2">
        <f t="shared" si="6"/>
        <v>173</v>
      </c>
    </row>
    <row r="2831" ht="14.25" customHeight="1">
      <c r="A2831" s="2">
        <v>345220.0</v>
      </c>
      <c r="B2831" s="2" t="s">
        <v>30</v>
      </c>
      <c r="C2831" s="2" t="s">
        <v>31</v>
      </c>
      <c r="D2831" s="2" t="s">
        <v>41</v>
      </c>
      <c r="E2831" s="2" t="s">
        <v>44</v>
      </c>
      <c r="F2831" s="2" t="s">
        <v>34</v>
      </c>
      <c r="G2831" s="4">
        <v>43534.16577546296</v>
      </c>
      <c r="H2831" s="4">
        <v>43535.16577546296</v>
      </c>
      <c r="I2831" s="4">
        <v>43541.16577546296</v>
      </c>
      <c r="J2831" s="2">
        <v>0.0</v>
      </c>
      <c r="K2831" s="2">
        <v>127.0</v>
      </c>
      <c r="L2831" s="2" t="str">
        <f t="shared" si="1"/>
        <v>Delhi</v>
      </c>
      <c r="M2831" s="2" t="str">
        <f t="shared" si="2"/>
        <v>Delhi-Delhi</v>
      </c>
      <c r="N2831" s="2" t="str">
        <f t="shared" si="7"/>
        <v>Local</v>
      </c>
      <c r="O2831" s="2" t="str">
        <f t="shared" si="3"/>
        <v>FastWheels</v>
      </c>
      <c r="P2831" s="2">
        <f t="shared" si="4"/>
        <v>-6</v>
      </c>
      <c r="Q2831" s="2">
        <f t="shared" si="5"/>
        <v>1</v>
      </c>
      <c r="R2831" s="2">
        <f t="shared" si="6"/>
        <v>127</v>
      </c>
    </row>
    <row r="2832" ht="14.25" customHeight="1">
      <c r="A2832" s="2">
        <v>705300.0</v>
      </c>
      <c r="B2832" s="2" t="s">
        <v>39</v>
      </c>
      <c r="C2832" s="2" t="s">
        <v>45</v>
      </c>
      <c r="D2832" s="2" t="s">
        <v>32</v>
      </c>
      <c r="E2832" s="2" t="s">
        <v>44</v>
      </c>
      <c r="F2832" s="2" t="s">
        <v>34</v>
      </c>
      <c r="G2832" s="4">
        <v>43534.16609953704</v>
      </c>
      <c r="H2832" s="4">
        <v>43539.16609953704</v>
      </c>
      <c r="I2832" s="4">
        <v>43537.16609953704</v>
      </c>
      <c r="J2832" s="2">
        <v>33.0</v>
      </c>
      <c r="K2832" s="2">
        <v>129.0</v>
      </c>
      <c r="L2832" s="2" t="str">
        <f t="shared" si="1"/>
        <v>Chennai</v>
      </c>
      <c r="M2832" s="2" t="str">
        <f t="shared" si="2"/>
        <v>Bangalore-Chennai</v>
      </c>
      <c r="N2832" s="2" t="str">
        <f t="shared" si="7"/>
        <v>Outstation</v>
      </c>
      <c r="O2832" s="2" t="str">
        <f t="shared" si="3"/>
        <v>FastWheels</v>
      </c>
      <c r="P2832" s="2">
        <f t="shared" si="4"/>
        <v>2</v>
      </c>
      <c r="Q2832" s="2">
        <f t="shared" si="5"/>
        <v>5</v>
      </c>
      <c r="R2832" s="2">
        <f t="shared" si="6"/>
        <v>162</v>
      </c>
    </row>
    <row r="2833" ht="14.25" customHeight="1">
      <c r="A2833" s="2">
        <v>562988.0</v>
      </c>
      <c r="B2833" s="2" t="s">
        <v>36</v>
      </c>
      <c r="C2833" s="2" t="s">
        <v>43</v>
      </c>
      <c r="D2833" s="2" t="s">
        <v>32</v>
      </c>
      <c r="E2833" s="2" t="s">
        <v>44</v>
      </c>
      <c r="F2833" s="2" t="s">
        <v>34</v>
      </c>
      <c r="G2833" s="4">
        <v>43534.16769675926</v>
      </c>
      <c r="H2833" s="4">
        <v>43538.16769675926</v>
      </c>
      <c r="I2833" s="4">
        <v>43537.16769675926</v>
      </c>
      <c r="J2833" s="2">
        <v>0.0</v>
      </c>
      <c r="K2833" s="2">
        <v>121.0</v>
      </c>
      <c r="L2833" s="2" t="str">
        <f t="shared" si="1"/>
        <v>Bangalore</v>
      </c>
      <c r="M2833" s="2" t="str">
        <f t="shared" si="2"/>
        <v>Bangalore-Bangalore</v>
      </c>
      <c r="N2833" s="2" t="str">
        <f t="shared" si="7"/>
        <v>Local</v>
      </c>
      <c r="O2833" s="2" t="str">
        <f t="shared" si="3"/>
        <v>FastWheels</v>
      </c>
      <c r="P2833" s="2">
        <f t="shared" si="4"/>
        <v>1</v>
      </c>
      <c r="Q2833" s="2">
        <f t="shared" si="5"/>
        <v>4</v>
      </c>
      <c r="R2833" s="2">
        <f t="shared" si="6"/>
        <v>121</v>
      </c>
    </row>
    <row r="2834" ht="14.25" customHeight="1">
      <c r="A2834" s="2">
        <v>242634.0</v>
      </c>
      <c r="B2834" s="2" t="s">
        <v>39</v>
      </c>
      <c r="C2834" s="2" t="s">
        <v>43</v>
      </c>
      <c r="D2834" s="2" t="s">
        <v>41</v>
      </c>
      <c r="E2834" s="2" t="s">
        <v>38</v>
      </c>
      <c r="F2834" s="2" t="s">
        <v>34</v>
      </c>
      <c r="G2834" s="4">
        <v>43534.171435185184</v>
      </c>
      <c r="H2834" s="4">
        <v>43540.171435185184</v>
      </c>
      <c r="I2834" s="4">
        <v>43537.171435185184</v>
      </c>
      <c r="J2834" s="2">
        <v>32.0</v>
      </c>
      <c r="K2834" s="2">
        <v>123.0</v>
      </c>
      <c r="L2834" s="2" t="str">
        <f t="shared" si="1"/>
        <v>Bangalore</v>
      </c>
      <c r="M2834" s="2" t="str">
        <f t="shared" si="2"/>
        <v>Delhi-Bangalore</v>
      </c>
      <c r="N2834" s="2" t="str">
        <f t="shared" si="7"/>
        <v>Outstation</v>
      </c>
      <c r="O2834" s="2" t="str">
        <f t="shared" si="3"/>
        <v>Ship2Home</v>
      </c>
      <c r="P2834" s="2">
        <f t="shared" si="4"/>
        <v>3</v>
      </c>
      <c r="Q2834" s="2">
        <f t="shared" si="5"/>
        <v>6</v>
      </c>
      <c r="R2834" s="2">
        <f t="shared" si="6"/>
        <v>155</v>
      </c>
    </row>
    <row r="2835" ht="14.25" customHeight="1">
      <c r="A2835" s="2">
        <v>886684.0</v>
      </c>
      <c r="B2835" s="2" t="s">
        <v>30</v>
      </c>
      <c r="C2835" s="2" t="s">
        <v>31</v>
      </c>
      <c r="D2835" s="2" t="s">
        <v>32</v>
      </c>
      <c r="E2835" s="2" t="s">
        <v>44</v>
      </c>
      <c r="F2835" s="2" t="s">
        <v>34</v>
      </c>
      <c r="G2835" s="4">
        <v>43534.17670138889</v>
      </c>
      <c r="H2835" s="4">
        <v>43536.17670138889</v>
      </c>
      <c r="I2835" s="4">
        <v>43541.17670138889</v>
      </c>
      <c r="J2835" s="2">
        <v>34.0</v>
      </c>
      <c r="K2835" s="2">
        <v>129.0</v>
      </c>
      <c r="L2835" s="2" t="str">
        <f t="shared" si="1"/>
        <v>Delhi</v>
      </c>
      <c r="M2835" s="2" t="str">
        <f t="shared" si="2"/>
        <v>Bangalore-Delhi</v>
      </c>
      <c r="N2835" s="2" t="str">
        <f t="shared" si="7"/>
        <v>Outstation</v>
      </c>
      <c r="O2835" s="2" t="str">
        <f t="shared" si="3"/>
        <v>FastWheels</v>
      </c>
      <c r="P2835" s="2">
        <f t="shared" si="4"/>
        <v>-5</v>
      </c>
      <c r="Q2835" s="2">
        <f t="shared" si="5"/>
        <v>2</v>
      </c>
      <c r="R2835" s="2">
        <f t="shared" si="6"/>
        <v>163</v>
      </c>
    </row>
    <row r="2836" ht="14.25" customHeight="1">
      <c r="A2836" s="2">
        <v>544286.0</v>
      </c>
      <c r="B2836" s="2" t="s">
        <v>36</v>
      </c>
      <c r="C2836" s="2" t="s">
        <v>31</v>
      </c>
      <c r="D2836" s="2" t="s">
        <v>41</v>
      </c>
      <c r="E2836" s="2" t="s">
        <v>44</v>
      </c>
      <c r="F2836" s="2" t="s">
        <v>34</v>
      </c>
      <c r="G2836" s="4">
        <v>43534.184641203705</v>
      </c>
      <c r="H2836" s="4">
        <v>43534.184641203705</v>
      </c>
      <c r="I2836" s="4">
        <v>43537.184641203705</v>
      </c>
      <c r="J2836" s="2">
        <v>0.0</v>
      </c>
      <c r="K2836" s="2">
        <v>101.0</v>
      </c>
      <c r="L2836" s="2" t="str">
        <f t="shared" si="1"/>
        <v>Delhi</v>
      </c>
      <c r="M2836" s="2" t="str">
        <f t="shared" si="2"/>
        <v>Delhi-Delhi</v>
      </c>
      <c r="N2836" s="2" t="str">
        <f t="shared" si="7"/>
        <v>Local</v>
      </c>
      <c r="O2836" s="2" t="str">
        <f t="shared" si="3"/>
        <v>FastWheels</v>
      </c>
      <c r="P2836" s="2">
        <f t="shared" si="4"/>
        <v>-3</v>
      </c>
      <c r="Q2836" s="2">
        <f t="shared" si="5"/>
        <v>0</v>
      </c>
      <c r="R2836" s="2">
        <f t="shared" si="6"/>
        <v>101</v>
      </c>
    </row>
    <row r="2837" ht="14.25" customHeight="1">
      <c r="A2837" s="2">
        <v>907853.0</v>
      </c>
      <c r="B2837" s="2" t="s">
        <v>36</v>
      </c>
      <c r="C2837" s="2" t="s">
        <v>43</v>
      </c>
      <c r="D2837" s="2" t="s">
        <v>32</v>
      </c>
      <c r="E2837" s="2" t="s">
        <v>33</v>
      </c>
      <c r="F2837" s="2" t="s">
        <v>34</v>
      </c>
      <c r="G2837" s="4">
        <v>43534.192719907405</v>
      </c>
      <c r="H2837" s="4">
        <v>43535.192719907405</v>
      </c>
      <c r="I2837" s="4">
        <v>43537.192719907405</v>
      </c>
      <c r="J2837" s="2">
        <v>0.0</v>
      </c>
      <c r="K2837" s="2">
        <v>125.0</v>
      </c>
      <c r="L2837" s="2" t="str">
        <f t="shared" si="1"/>
        <v>Bangalore</v>
      </c>
      <c r="M2837" s="2" t="str">
        <f t="shared" si="2"/>
        <v>Bangalore-Bangalore</v>
      </c>
      <c r="N2837" s="2" t="str">
        <f t="shared" si="7"/>
        <v>Local</v>
      </c>
      <c r="O2837" s="2" t="str">
        <f t="shared" si="3"/>
        <v>Ship2Home</v>
      </c>
      <c r="P2837" s="2">
        <f t="shared" si="4"/>
        <v>-2</v>
      </c>
      <c r="Q2837" s="2">
        <f t="shared" si="5"/>
        <v>1</v>
      </c>
      <c r="R2837" s="2">
        <f t="shared" si="6"/>
        <v>125</v>
      </c>
    </row>
    <row r="2838" ht="14.25" customHeight="1">
      <c r="A2838" s="2">
        <v>847979.0</v>
      </c>
      <c r="B2838" s="2" t="s">
        <v>48</v>
      </c>
      <c r="C2838" s="2" t="s">
        <v>43</v>
      </c>
      <c r="D2838" s="2" t="s">
        <v>41</v>
      </c>
      <c r="E2838" s="2" t="s">
        <v>33</v>
      </c>
      <c r="F2838" s="2" t="s">
        <v>34</v>
      </c>
      <c r="G2838" s="4">
        <v>43534.199837962966</v>
      </c>
      <c r="H2838" s="4">
        <v>43539.199837962966</v>
      </c>
      <c r="I2838" s="4">
        <v>43537.199837962966</v>
      </c>
      <c r="J2838" s="2">
        <v>36.0</v>
      </c>
      <c r="K2838" s="2">
        <v>128.0</v>
      </c>
      <c r="L2838" s="2" t="str">
        <f t="shared" si="1"/>
        <v>Bangalore</v>
      </c>
      <c r="M2838" s="2" t="str">
        <f t="shared" si="2"/>
        <v>Delhi-Bangalore</v>
      </c>
      <c r="N2838" s="2" t="str">
        <f t="shared" si="7"/>
        <v>Outstation</v>
      </c>
      <c r="O2838" s="2" t="str">
        <f t="shared" si="3"/>
        <v>Ship2Home</v>
      </c>
      <c r="P2838" s="2">
        <f t="shared" si="4"/>
        <v>2</v>
      </c>
      <c r="Q2838" s="2">
        <f t="shared" si="5"/>
        <v>5</v>
      </c>
      <c r="R2838" s="2">
        <f t="shared" si="6"/>
        <v>164</v>
      </c>
    </row>
    <row r="2839" ht="14.25" customHeight="1">
      <c r="A2839" s="2">
        <v>401905.0</v>
      </c>
      <c r="B2839" s="2" t="s">
        <v>39</v>
      </c>
      <c r="C2839" s="2" t="s">
        <v>40</v>
      </c>
      <c r="D2839" s="2" t="s">
        <v>41</v>
      </c>
      <c r="E2839" s="2" t="s">
        <v>44</v>
      </c>
      <c r="F2839" s="2" t="s">
        <v>34</v>
      </c>
      <c r="G2839" s="4">
        <v>43534.203206018516</v>
      </c>
      <c r="H2839" s="4">
        <v>43543.203206018516</v>
      </c>
      <c r="I2839" s="4">
        <v>43540.203206018516</v>
      </c>
      <c r="J2839" s="2">
        <v>64.0</v>
      </c>
      <c r="K2839" s="2">
        <v>94.0</v>
      </c>
      <c r="L2839" s="2" t="str">
        <f t="shared" si="1"/>
        <v>Kolkata</v>
      </c>
      <c r="M2839" s="2" t="str">
        <f t="shared" si="2"/>
        <v>Delhi-Kolkata</v>
      </c>
      <c r="N2839" s="2" t="str">
        <f t="shared" si="7"/>
        <v>Outstation</v>
      </c>
      <c r="O2839" s="2" t="str">
        <f t="shared" si="3"/>
        <v>FastWheels</v>
      </c>
      <c r="P2839" s="2">
        <f t="shared" si="4"/>
        <v>3</v>
      </c>
      <c r="Q2839" s="2">
        <f t="shared" si="5"/>
        <v>9</v>
      </c>
      <c r="R2839" s="2">
        <f t="shared" si="6"/>
        <v>158</v>
      </c>
    </row>
    <row r="2840" ht="14.25" customHeight="1">
      <c r="A2840" s="2">
        <v>920160.0</v>
      </c>
      <c r="B2840" s="2" t="s">
        <v>30</v>
      </c>
      <c r="C2840" s="2" t="s">
        <v>45</v>
      </c>
      <c r="D2840" s="2" t="s">
        <v>41</v>
      </c>
      <c r="E2840" s="2" t="s">
        <v>44</v>
      </c>
      <c r="F2840" s="2" t="s">
        <v>34</v>
      </c>
      <c r="G2840" s="4">
        <v>43534.21324074074</v>
      </c>
      <c r="H2840" s="4">
        <v>43540.21324074074</v>
      </c>
      <c r="I2840" s="4">
        <v>43539.21324074074</v>
      </c>
      <c r="J2840" s="2">
        <v>34.0</v>
      </c>
      <c r="K2840" s="2">
        <v>126.0</v>
      </c>
      <c r="L2840" s="2" t="str">
        <f t="shared" si="1"/>
        <v>Chennai</v>
      </c>
      <c r="M2840" s="2" t="str">
        <f t="shared" si="2"/>
        <v>Delhi-Chennai</v>
      </c>
      <c r="N2840" s="2" t="str">
        <f t="shared" si="7"/>
        <v>Outstation</v>
      </c>
      <c r="O2840" s="2" t="str">
        <f t="shared" si="3"/>
        <v>FastWheels</v>
      </c>
      <c r="P2840" s="2">
        <f t="shared" si="4"/>
        <v>1</v>
      </c>
      <c r="Q2840" s="2">
        <f t="shared" si="5"/>
        <v>6</v>
      </c>
      <c r="R2840" s="2">
        <f t="shared" si="6"/>
        <v>160</v>
      </c>
    </row>
    <row r="2841" ht="14.25" customHeight="1">
      <c r="A2841" s="2">
        <v>647376.0</v>
      </c>
      <c r="B2841" s="2" t="s">
        <v>36</v>
      </c>
      <c r="C2841" s="2" t="s">
        <v>31</v>
      </c>
      <c r="D2841" s="2" t="s">
        <v>32</v>
      </c>
      <c r="E2841" s="2" t="s">
        <v>44</v>
      </c>
      <c r="F2841" s="2" t="s">
        <v>34</v>
      </c>
      <c r="G2841" s="4">
        <v>43534.213425925926</v>
      </c>
      <c r="H2841" s="4">
        <v>43540.213425925926</v>
      </c>
      <c r="I2841" s="4">
        <v>43540.213425925926</v>
      </c>
      <c r="J2841" s="2">
        <v>32.0</v>
      </c>
      <c r="K2841" s="2">
        <v>127.0</v>
      </c>
      <c r="L2841" s="2" t="str">
        <f t="shared" si="1"/>
        <v>Delhi</v>
      </c>
      <c r="M2841" s="2" t="str">
        <f t="shared" si="2"/>
        <v>Bangalore-Delhi</v>
      </c>
      <c r="N2841" s="2" t="str">
        <f t="shared" si="7"/>
        <v>Outstation</v>
      </c>
      <c r="O2841" s="2" t="str">
        <f t="shared" si="3"/>
        <v>FastWheels</v>
      </c>
      <c r="P2841" s="2">
        <f t="shared" si="4"/>
        <v>0</v>
      </c>
      <c r="Q2841" s="2">
        <f t="shared" si="5"/>
        <v>6</v>
      </c>
      <c r="R2841" s="2">
        <f t="shared" si="6"/>
        <v>159</v>
      </c>
    </row>
    <row r="2842" ht="14.25" customHeight="1">
      <c r="A2842" s="2">
        <v>759044.0</v>
      </c>
      <c r="B2842" s="2" t="s">
        <v>36</v>
      </c>
      <c r="C2842" s="2" t="s">
        <v>40</v>
      </c>
      <c r="D2842" s="2" t="s">
        <v>41</v>
      </c>
      <c r="E2842" s="2" t="s">
        <v>44</v>
      </c>
      <c r="F2842" s="2" t="s">
        <v>34</v>
      </c>
      <c r="G2842" s="4">
        <v>43534.222650462965</v>
      </c>
      <c r="H2842" s="4">
        <v>43538.222650462965</v>
      </c>
      <c r="I2842" s="4">
        <v>43540.222650462965</v>
      </c>
      <c r="J2842" s="2">
        <v>67.0</v>
      </c>
      <c r="K2842" s="2">
        <v>91.0</v>
      </c>
      <c r="L2842" s="2" t="str">
        <f t="shared" si="1"/>
        <v>Kolkata</v>
      </c>
      <c r="M2842" s="2" t="str">
        <f t="shared" si="2"/>
        <v>Delhi-Kolkata</v>
      </c>
      <c r="N2842" s="2" t="str">
        <f t="shared" si="7"/>
        <v>Outstation</v>
      </c>
      <c r="O2842" s="2" t="str">
        <f t="shared" si="3"/>
        <v>FastWheels</v>
      </c>
      <c r="P2842" s="2">
        <f t="shared" si="4"/>
        <v>-2</v>
      </c>
      <c r="Q2842" s="2">
        <f t="shared" si="5"/>
        <v>4</v>
      </c>
      <c r="R2842" s="2">
        <f t="shared" si="6"/>
        <v>158</v>
      </c>
    </row>
    <row r="2843" ht="14.25" customHeight="1">
      <c r="A2843" s="2">
        <v>410514.0</v>
      </c>
      <c r="B2843" s="2" t="s">
        <v>39</v>
      </c>
      <c r="C2843" s="2" t="s">
        <v>43</v>
      </c>
      <c r="D2843" s="2" t="s">
        <v>41</v>
      </c>
      <c r="E2843" s="2" t="s">
        <v>38</v>
      </c>
      <c r="F2843" s="2" t="s">
        <v>34</v>
      </c>
      <c r="G2843" s="4">
        <v>43534.223020833335</v>
      </c>
      <c r="H2843" s="4">
        <v>43540.223020833335</v>
      </c>
      <c r="I2843" s="4">
        <v>43540.223020833335</v>
      </c>
      <c r="J2843" s="2">
        <v>45.0</v>
      </c>
      <c r="K2843" s="2">
        <v>124.0</v>
      </c>
      <c r="L2843" s="2" t="str">
        <f t="shared" si="1"/>
        <v>Bangalore</v>
      </c>
      <c r="M2843" s="2" t="str">
        <f t="shared" si="2"/>
        <v>Delhi-Bangalore</v>
      </c>
      <c r="N2843" s="2" t="str">
        <f t="shared" si="7"/>
        <v>Outstation</v>
      </c>
      <c r="O2843" s="2" t="str">
        <f t="shared" si="3"/>
        <v>Ship2Home</v>
      </c>
      <c r="P2843" s="2">
        <f t="shared" si="4"/>
        <v>0</v>
      </c>
      <c r="Q2843" s="2">
        <f t="shared" si="5"/>
        <v>6</v>
      </c>
      <c r="R2843" s="2">
        <f t="shared" si="6"/>
        <v>169</v>
      </c>
    </row>
    <row r="2844" ht="14.25" customHeight="1">
      <c r="A2844" s="2">
        <v>676469.0</v>
      </c>
      <c r="B2844" s="2" t="s">
        <v>48</v>
      </c>
      <c r="C2844" s="2" t="s">
        <v>37</v>
      </c>
      <c r="D2844" s="2" t="s">
        <v>32</v>
      </c>
      <c r="E2844" s="2" t="s">
        <v>33</v>
      </c>
      <c r="F2844" s="2" t="s">
        <v>34</v>
      </c>
      <c r="G2844" s="4">
        <v>43534.22908564815</v>
      </c>
      <c r="H2844" s="4">
        <v>43539.22908564815</v>
      </c>
      <c r="I2844" s="4">
        <v>43538.22908564815</v>
      </c>
      <c r="J2844" s="2">
        <v>30.0</v>
      </c>
      <c r="K2844" s="2">
        <v>112.0</v>
      </c>
      <c r="L2844" s="2" t="str">
        <f t="shared" si="1"/>
        <v>Mumbai</v>
      </c>
      <c r="M2844" s="2" t="str">
        <f t="shared" si="2"/>
        <v>Bangalore-Mumbai</v>
      </c>
      <c r="N2844" s="2" t="str">
        <f t="shared" si="7"/>
        <v>Outstation</v>
      </c>
      <c r="O2844" s="2" t="str">
        <f t="shared" si="3"/>
        <v>Ship2Home</v>
      </c>
      <c r="P2844" s="2">
        <f t="shared" si="4"/>
        <v>1</v>
      </c>
      <c r="Q2844" s="2">
        <f t="shared" si="5"/>
        <v>5</v>
      </c>
      <c r="R2844" s="2">
        <f t="shared" si="6"/>
        <v>142</v>
      </c>
    </row>
    <row r="2845" ht="14.25" customHeight="1">
      <c r="A2845" s="2">
        <v>964254.0</v>
      </c>
      <c r="B2845" s="2" t="s">
        <v>36</v>
      </c>
      <c r="C2845" s="2" t="s">
        <v>31</v>
      </c>
      <c r="D2845" s="2" t="s">
        <v>41</v>
      </c>
      <c r="E2845" s="2" t="s">
        <v>38</v>
      </c>
      <c r="F2845" s="2" t="s">
        <v>34</v>
      </c>
      <c r="G2845" s="4">
        <v>43534.23094907407</v>
      </c>
      <c r="H2845" s="4">
        <v>43540.23094907407</v>
      </c>
      <c r="I2845" s="4">
        <v>43539.23094907407</v>
      </c>
      <c r="J2845" s="2">
        <v>0.0</v>
      </c>
      <c r="K2845" s="2">
        <v>122.0</v>
      </c>
      <c r="L2845" s="2" t="str">
        <f t="shared" si="1"/>
        <v>Delhi</v>
      </c>
      <c r="M2845" s="2" t="str">
        <f t="shared" si="2"/>
        <v>Delhi-Delhi</v>
      </c>
      <c r="N2845" s="2" t="str">
        <f t="shared" si="7"/>
        <v>Local</v>
      </c>
      <c r="O2845" s="2" t="str">
        <f t="shared" si="3"/>
        <v>Ship2Home</v>
      </c>
      <c r="P2845" s="2">
        <f t="shared" si="4"/>
        <v>1</v>
      </c>
      <c r="Q2845" s="2">
        <f t="shared" si="5"/>
        <v>6</v>
      </c>
      <c r="R2845" s="2">
        <f t="shared" si="6"/>
        <v>122</v>
      </c>
    </row>
    <row r="2846" ht="14.25" customHeight="1">
      <c r="A2846" s="2">
        <v>881086.0</v>
      </c>
      <c r="B2846" s="2" t="s">
        <v>36</v>
      </c>
      <c r="C2846" s="2" t="s">
        <v>45</v>
      </c>
      <c r="D2846" s="2" t="s">
        <v>41</v>
      </c>
      <c r="E2846" s="2" t="s">
        <v>38</v>
      </c>
      <c r="F2846" s="2" t="s">
        <v>34</v>
      </c>
      <c r="G2846" s="4">
        <v>43534.23587962963</v>
      </c>
      <c r="H2846" s="4">
        <v>43539.23587962963</v>
      </c>
      <c r="I2846" s="4">
        <v>43541.23587962963</v>
      </c>
      <c r="J2846" s="2">
        <v>50.0</v>
      </c>
      <c r="K2846" s="2">
        <v>122.0</v>
      </c>
      <c r="L2846" s="2" t="str">
        <f t="shared" si="1"/>
        <v>Chennai</v>
      </c>
      <c r="M2846" s="2" t="str">
        <f t="shared" si="2"/>
        <v>Delhi-Chennai</v>
      </c>
      <c r="N2846" s="2" t="str">
        <f t="shared" si="7"/>
        <v>Outstation</v>
      </c>
      <c r="O2846" s="2" t="str">
        <f t="shared" si="3"/>
        <v>Ship2Home</v>
      </c>
      <c r="P2846" s="2">
        <f t="shared" si="4"/>
        <v>-2</v>
      </c>
      <c r="Q2846" s="2">
        <f t="shared" si="5"/>
        <v>5</v>
      </c>
      <c r="R2846" s="2">
        <f t="shared" si="6"/>
        <v>172</v>
      </c>
    </row>
    <row r="2847" ht="14.25" customHeight="1">
      <c r="A2847" s="2">
        <v>797076.0</v>
      </c>
      <c r="B2847" s="2" t="s">
        <v>30</v>
      </c>
      <c r="C2847" s="2" t="s">
        <v>43</v>
      </c>
      <c r="D2847" s="2" t="s">
        <v>41</v>
      </c>
      <c r="E2847" s="2" t="s">
        <v>44</v>
      </c>
      <c r="F2847" s="2" t="s">
        <v>34</v>
      </c>
      <c r="G2847" s="4">
        <v>43534.23988425926</v>
      </c>
      <c r="H2847" s="4">
        <v>43537.23988425926</v>
      </c>
      <c r="I2847" s="4">
        <v>43537.23988425926</v>
      </c>
      <c r="J2847" s="2">
        <v>62.0</v>
      </c>
      <c r="K2847" s="2">
        <v>108.0</v>
      </c>
      <c r="L2847" s="2" t="str">
        <f t="shared" si="1"/>
        <v>Bangalore</v>
      </c>
      <c r="M2847" s="2" t="str">
        <f t="shared" si="2"/>
        <v>Delhi-Bangalore</v>
      </c>
      <c r="N2847" s="2" t="str">
        <f t="shared" si="7"/>
        <v>Outstation</v>
      </c>
      <c r="O2847" s="2" t="str">
        <f t="shared" si="3"/>
        <v>FastWheels</v>
      </c>
      <c r="P2847" s="2">
        <f t="shared" si="4"/>
        <v>0</v>
      </c>
      <c r="Q2847" s="2">
        <f t="shared" si="5"/>
        <v>3</v>
      </c>
      <c r="R2847" s="2">
        <f t="shared" si="6"/>
        <v>170</v>
      </c>
    </row>
    <row r="2848" ht="14.25" customHeight="1">
      <c r="A2848" s="2">
        <v>431966.0</v>
      </c>
      <c r="B2848" s="2" t="s">
        <v>47</v>
      </c>
      <c r="C2848" s="2" t="s">
        <v>43</v>
      </c>
      <c r="D2848" s="2" t="s">
        <v>41</v>
      </c>
      <c r="E2848" s="2" t="s">
        <v>38</v>
      </c>
      <c r="F2848" s="2" t="s">
        <v>34</v>
      </c>
      <c r="G2848" s="4">
        <v>43534.240428240744</v>
      </c>
      <c r="H2848" s="4">
        <v>43539.240428240744</v>
      </c>
      <c r="I2848" s="4">
        <v>43538.240428240744</v>
      </c>
      <c r="J2848" s="2">
        <v>36.0</v>
      </c>
      <c r="K2848" s="2">
        <v>126.0</v>
      </c>
      <c r="L2848" s="2" t="str">
        <f t="shared" si="1"/>
        <v>Bangalore</v>
      </c>
      <c r="M2848" s="2" t="str">
        <f t="shared" si="2"/>
        <v>Delhi-Bangalore</v>
      </c>
      <c r="N2848" s="2" t="str">
        <f t="shared" si="7"/>
        <v>Outstation</v>
      </c>
      <c r="O2848" s="2" t="str">
        <f t="shared" si="3"/>
        <v>Ship2Home</v>
      </c>
      <c r="P2848" s="2">
        <f t="shared" si="4"/>
        <v>1</v>
      </c>
      <c r="Q2848" s="2">
        <f t="shared" si="5"/>
        <v>5</v>
      </c>
      <c r="R2848" s="2">
        <f t="shared" si="6"/>
        <v>162</v>
      </c>
    </row>
    <row r="2849" ht="14.25" customHeight="1">
      <c r="A2849" s="2">
        <v>875783.0</v>
      </c>
      <c r="B2849" s="2" t="s">
        <v>46</v>
      </c>
      <c r="C2849" s="2" t="s">
        <v>40</v>
      </c>
      <c r="D2849" s="2" t="s">
        <v>32</v>
      </c>
      <c r="E2849" s="2" t="s">
        <v>44</v>
      </c>
      <c r="F2849" s="2" t="s">
        <v>34</v>
      </c>
      <c r="G2849" s="4">
        <v>43534.250439814816</v>
      </c>
      <c r="H2849" s="4">
        <v>43542.250439814816</v>
      </c>
      <c r="I2849" s="4">
        <v>43541.250439814816</v>
      </c>
      <c r="J2849" s="2">
        <v>65.0</v>
      </c>
      <c r="K2849" s="2">
        <v>86.0</v>
      </c>
      <c r="L2849" s="2" t="str">
        <f t="shared" si="1"/>
        <v>Kolkata</v>
      </c>
      <c r="M2849" s="2" t="str">
        <f t="shared" si="2"/>
        <v>Bangalore-Kolkata</v>
      </c>
      <c r="N2849" s="2" t="str">
        <f t="shared" si="7"/>
        <v>Outstation</v>
      </c>
      <c r="O2849" s="2" t="str">
        <f t="shared" si="3"/>
        <v>FastWheels</v>
      </c>
      <c r="P2849" s="2">
        <f t="shared" si="4"/>
        <v>1</v>
      </c>
      <c r="Q2849" s="2">
        <f t="shared" si="5"/>
        <v>8</v>
      </c>
      <c r="R2849" s="2">
        <f t="shared" si="6"/>
        <v>151</v>
      </c>
    </row>
    <row r="2850" ht="14.25" customHeight="1">
      <c r="A2850" s="2">
        <v>544627.0</v>
      </c>
      <c r="B2850" s="2" t="s">
        <v>39</v>
      </c>
      <c r="C2850" s="2" t="s">
        <v>31</v>
      </c>
      <c r="D2850" s="2" t="s">
        <v>32</v>
      </c>
      <c r="E2850" s="2" t="s">
        <v>44</v>
      </c>
      <c r="F2850" s="2" t="s">
        <v>34</v>
      </c>
      <c r="G2850" s="4">
        <v>43534.250810185185</v>
      </c>
      <c r="H2850" s="4">
        <v>43536.250810185185</v>
      </c>
      <c r="I2850" s="4">
        <v>43539.250810185185</v>
      </c>
      <c r="J2850" s="2">
        <v>75.0</v>
      </c>
      <c r="K2850" s="2">
        <v>102.0</v>
      </c>
      <c r="L2850" s="2" t="str">
        <f t="shared" si="1"/>
        <v>Delhi</v>
      </c>
      <c r="M2850" s="2" t="str">
        <f t="shared" si="2"/>
        <v>Bangalore-Delhi</v>
      </c>
      <c r="N2850" s="2" t="str">
        <f t="shared" si="7"/>
        <v>Outstation</v>
      </c>
      <c r="O2850" s="2" t="str">
        <f t="shared" si="3"/>
        <v>FastWheels</v>
      </c>
      <c r="P2850" s="2">
        <f t="shared" si="4"/>
        <v>-3</v>
      </c>
      <c r="Q2850" s="2">
        <f t="shared" si="5"/>
        <v>2</v>
      </c>
      <c r="R2850" s="2">
        <f t="shared" si="6"/>
        <v>177</v>
      </c>
    </row>
    <row r="2851" ht="14.25" customHeight="1">
      <c r="A2851" s="2">
        <v>106017.0</v>
      </c>
      <c r="B2851" s="2" t="s">
        <v>39</v>
      </c>
      <c r="C2851" s="2" t="s">
        <v>31</v>
      </c>
      <c r="D2851" s="2" t="s">
        <v>32</v>
      </c>
      <c r="E2851" s="2" t="s">
        <v>33</v>
      </c>
      <c r="F2851" s="2" t="s">
        <v>34</v>
      </c>
      <c r="G2851" s="4">
        <v>43534.25782407408</v>
      </c>
      <c r="H2851" s="4">
        <v>43540.25782407408</v>
      </c>
      <c r="I2851" s="4">
        <v>43539.25782407408</v>
      </c>
      <c r="J2851" s="2">
        <v>33.0</v>
      </c>
      <c r="K2851" s="2">
        <v>129.0</v>
      </c>
      <c r="L2851" s="2" t="str">
        <f t="shared" si="1"/>
        <v>Delhi</v>
      </c>
      <c r="M2851" s="2" t="str">
        <f t="shared" si="2"/>
        <v>Bangalore-Delhi</v>
      </c>
      <c r="N2851" s="2" t="str">
        <f t="shared" si="7"/>
        <v>Outstation</v>
      </c>
      <c r="O2851" s="2" t="str">
        <f t="shared" si="3"/>
        <v>Ship2Home</v>
      </c>
      <c r="P2851" s="2">
        <f t="shared" si="4"/>
        <v>1</v>
      </c>
      <c r="Q2851" s="2">
        <f t="shared" si="5"/>
        <v>6</v>
      </c>
      <c r="R2851" s="2">
        <f t="shared" si="6"/>
        <v>162</v>
      </c>
    </row>
    <row r="2852" ht="14.25" customHeight="1">
      <c r="A2852" s="2">
        <v>521202.0</v>
      </c>
      <c r="B2852" s="2" t="s">
        <v>36</v>
      </c>
      <c r="C2852" s="2" t="s">
        <v>37</v>
      </c>
      <c r="D2852" s="2" t="s">
        <v>32</v>
      </c>
      <c r="E2852" s="2" t="s">
        <v>38</v>
      </c>
      <c r="F2852" s="2" t="s">
        <v>34</v>
      </c>
      <c r="G2852" s="4">
        <v>43534.2628587963</v>
      </c>
      <c r="H2852" s="4">
        <v>43537.2628587963</v>
      </c>
      <c r="I2852" s="4">
        <v>43540.2628587963</v>
      </c>
      <c r="J2852" s="2">
        <v>41.0</v>
      </c>
      <c r="K2852" s="2">
        <v>112.0</v>
      </c>
      <c r="L2852" s="2" t="str">
        <f t="shared" si="1"/>
        <v>Mumbai</v>
      </c>
      <c r="M2852" s="2" t="str">
        <f t="shared" si="2"/>
        <v>Bangalore-Mumbai</v>
      </c>
      <c r="N2852" s="2" t="str">
        <f t="shared" si="7"/>
        <v>Outstation</v>
      </c>
      <c r="O2852" s="2" t="str">
        <f t="shared" si="3"/>
        <v>Ship2Home</v>
      </c>
      <c r="P2852" s="2">
        <f t="shared" si="4"/>
        <v>-3</v>
      </c>
      <c r="Q2852" s="2">
        <f t="shared" si="5"/>
        <v>3</v>
      </c>
      <c r="R2852" s="2">
        <f t="shared" si="6"/>
        <v>153</v>
      </c>
    </row>
    <row r="2853" ht="14.25" customHeight="1">
      <c r="A2853" s="2">
        <v>923003.0</v>
      </c>
      <c r="B2853" s="2" t="s">
        <v>48</v>
      </c>
      <c r="C2853" s="2" t="s">
        <v>40</v>
      </c>
      <c r="D2853" s="2" t="s">
        <v>32</v>
      </c>
      <c r="E2853" s="2" t="s">
        <v>33</v>
      </c>
      <c r="F2853" s="2" t="s">
        <v>34</v>
      </c>
      <c r="G2853" s="4">
        <v>43534.26679398148</v>
      </c>
      <c r="H2853" s="4">
        <v>43536.26679398148</v>
      </c>
      <c r="I2853" s="4">
        <v>43540.26679398148</v>
      </c>
      <c r="J2853" s="2">
        <v>42.0</v>
      </c>
      <c r="K2853" s="2">
        <v>108.0</v>
      </c>
      <c r="L2853" s="2" t="str">
        <f t="shared" si="1"/>
        <v>Kolkata</v>
      </c>
      <c r="M2853" s="2" t="str">
        <f t="shared" si="2"/>
        <v>Bangalore-Kolkata</v>
      </c>
      <c r="N2853" s="2" t="str">
        <f t="shared" si="7"/>
        <v>Outstation</v>
      </c>
      <c r="O2853" s="2" t="str">
        <f t="shared" si="3"/>
        <v>Ship2Home</v>
      </c>
      <c r="P2853" s="2">
        <f t="shared" si="4"/>
        <v>-4</v>
      </c>
      <c r="Q2853" s="2">
        <f t="shared" si="5"/>
        <v>2</v>
      </c>
      <c r="R2853" s="2">
        <f t="shared" si="6"/>
        <v>150</v>
      </c>
    </row>
    <row r="2854" ht="14.25" customHeight="1">
      <c r="A2854" s="2">
        <v>394357.0</v>
      </c>
      <c r="B2854" s="2" t="s">
        <v>36</v>
      </c>
      <c r="C2854" s="2" t="s">
        <v>31</v>
      </c>
      <c r="D2854" s="2" t="s">
        <v>32</v>
      </c>
      <c r="E2854" s="2" t="s">
        <v>33</v>
      </c>
      <c r="F2854" s="2" t="s">
        <v>34</v>
      </c>
      <c r="G2854" s="4">
        <v>43534.26729166666</v>
      </c>
      <c r="H2854" s="4">
        <v>43542.26729166666</v>
      </c>
      <c r="I2854" s="4">
        <v>43538.26729166666</v>
      </c>
      <c r="J2854" s="2">
        <v>29.0</v>
      </c>
      <c r="K2854" s="2">
        <v>124.0</v>
      </c>
      <c r="L2854" s="2" t="str">
        <f t="shared" si="1"/>
        <v>Delhi</v>
      </c>
      <c r="M2854" s="2" t="str">
        <f t="shared" si="2"/>
        <v>Bangalore-Delhi</v>
      </c>
      <c r="N2854" s="2" t="str">
        <f t="shared" si="7"/>
        <v>Outstation</v>
      </c>
      <c r="O2854" s="2" t="str">
        <f t="shared" si="3"/>
        <v>Ship2Home</v>
      </c>
      <c r="P2854" s="2">
        <f t="shared" si="4"/>
        <v>4</v>
      </c>
      <c r="Q2854" s="2">
        <f t="shared" si="5"/>
        <v>8</v>
      </c>
      <c r="R2854" s="2">
        <f t="shared" si="6"/>
        <v>153</v>
      </c>
    </row>
    <row r="2855" ht="14.25" customHeight="1">
      <c r="A2855" s="2">
        <v>51958.0</v>
      </c>
      <c r="B2855" s="2" t="s">
        <v>36</v>
      </c>
      <c r="C2855" s="2" t="s">
        <v>37</v>
      </c>
      <c r="D2855" s="2" t="s">
        <v>32</v>
      </c>
      <c r="E2855" s="2" t="s">
        <v>44</v>
      </c>
      <c r="F2855" s="2" t="s">
        <v>34</v>
      </c>
      <c r="G2855" s="4">
        <v>43534.27166666667</v>
      </c>
      <c r="H2855" s="4">
        <v>43538.27166666667</v>
      </c>
      <c r="I2855" s="4">
        <v>43538.27166666667</v>
      </c>
      <c r="J2855" s="2">
        <v>69.0</v>
      </c>
      <c r="K2855" s="2">
        <v>90.0</v>
      </c>
      <c r="L2855" s="2" t="str">
        <f t="shared" si="1"/>
        <v>Mumbai</v>
      </c>
      <c r="M2855" s="2" t="str">
        <f t="shared" si="2"/>
        <v>Bangalore-Mumbai</v>
      </c>
      <c r="N2855" s="2" t="str">
        <f t="shared" si="7"/>
        <v>Outstation</v>
      </c>
      <c r="O2855" s="2" t="str">
        <f t="shared" si="3"/>
        <v>FastWheels</v>
      </c>
      <c r="P2855" s="2">
        <f t="shared" si="4"/>
        <v>0</v>
      </c>
      <c r="Q2855" s="2">
        <f t="shared" si="5"/>
        <v>4</v>
      </c>
      <c r="R2855" s="2">
        <f t="shared" si="6"/>
        <v>159</v>
      </c>
    </row>
    <row r="2856" ht="14.25" customHeight="1">
      <c r="A2856" s="2">
        <v>194865.0</v>
      </c>
      <c r="B2856" s="2" t="s">
        <v>39</v>
      </c>
      <c r="C2856" s="2" t="s">
        <v>37</v>
      </c>
      <c r="D2856" s="2" t="s">
        <v>41</v>
      </c>
      <c r="E2856" s="2" t="s">
        <v>33</v>
      </c>
      <c r="F2856" s="2" t="s">
        <v>34</v>
      </c>
      <c r="G2856" s="4">
        <v>43534.287824074076</v>
      </c>
      <c r="H2856" s="4">
        <v>43543.287824074076</v>
      </c>
      <c r="I2856" s="4">
        <v>43541.287824074076</v>
      </c>
      <c r="J2856" s="2">
        <v>26.0</v>
      </c>
      <c r="K2856" s="2">
        <v>113.0</v>
      </c>
      <c r="L2856" s="2" t="str">
        <f t="shared" si="1"/>
        <v>Mumbai</v>
      </c>
      <c r="M2856" s="2" t="str">
        <f t="shared" si="2"/>
        <v>Delhi-Mumbai</v>
      </c>
      <c r="N2856" s="2" t="str">
        <f t="shared" si="7"/>
        <v>Outstation</v>
      </c>
      <c r="O2856" s="2" t="str">
        <f t="shared" si="3"/>
        <v>Ship2Home</v>
      </c>
      <c r="P2856" s="2">
        <f t="shared" si="4"/>
        <v>2</v>
      </c>
      <c r="Q2856" s="2">
        <f t="shared" si="5"/>
        <v>9</v>
      </c>
      <c r="R2856" s="2">
        <f t="shared" si="6"/>
        <v>139</v>
      </c>
    </row>
    <row r="2857" ht="14.25" customHeight="1">
      <c r="A2857" s="2">
        <v>98085.0</v>
      </c>
      <c r="B2857" s="2" t="s">
        <v>30</v>
      </c>
      <c r="C2857" s="2" t="s">
        <v>31</v>
      </c>
      <c r="D2857" s="2" t="s">
        <v>32</v>
      </c>
      <c r="E2857" s="2" t="s">
        <v>44</v>
      </c>
      <c r="F2857" s="2" t="s">
        <v>34</v>
      </c>
      <c r="G2857" s="4">
        <v>43534.290983796294</v>
      </c>
      <c r="H2857" s="4">
        <v>43536.290983796294</v>
      </c>
      <c r="I2857" s="4">
        <v>43537.290983796294</v>
      </c>
      <c r="J2857" s="2">
        <v>81.0</v>
      </c>
      <c r="K2857" s="2">
        <v>109.0</v>
      </c>
      <c r="L2857" s="2" t="str">
        <f t="shared" si="1"/>
        <v>Delhi</v>
      </c>
      <c r="M2857" s="2" t="str">
        <f t="shared" si="2"/>
        <v>Bangalore-Delhi</v>
      </c>
      <c r="N2857" s="2" t="str">
        <f t="shared" si="7"/>
        <v>Outstation</v>
      </c>
      <c r="O2857" s="2" t="str">
        <f t="shared" si="3"/>
        <v>FastWheels</v>
      </c>
      <c r="P2857" s="2">
        <f t="shared" si="4"/>
        <v>-1</v>
      </c>
      <c r="Q2857" s="2">
        <f t="shared" si="5"/>
        <v>2</v>
      </c>
      <c r="R2857" s="2">
        <f t="shared" si="6"/>
        <v>190</v>
      </c>
    </row>
    <row r="2858" ht="14.25" customHeight="1">
      <c r="A2858" s="2">
        <v>351015.0</v>
      </c>
      <c r="B2858" s="2" t="s">
        <v>39</v>
      </c>
      <c r="C2858" s="2" t="s">
        <v>37</v>
      </c>
      <c r="D2858" s="2" t="s">
        <v>41</v>
      </c>
      <c r="E2858" s="2" t="s">
        <v>33</v>
      </c>
      <c r="F2858" s="2" t="s">
        <v>34</v>
      </c>
      <c r="G2858" s="4">
        <v>43534.292858796296</v>
      </c>
      <c r="H2858" s="4">
        <v>43541.292858796296</v>
      </c>
      <c r="I2858" s="4">
        <v>43538.292858796296</v>
      </c>
      <c r="J2858" s="2">
        <v>41.0</v>
      </c>
      <c r="K2858" s="2">
        <v>106.0</v>
      </c>
      <c r="L2858" s="2" t="str">
        <f t="shared" si="1"/>
        <v>Mumbai</v>
      </c>
      <c r="M2858" s="2" t="str">
        <f t="shared" si="2"/>
        <v>Delhi-Mumbai</v>
      </c>
      <c r="N2858" s="2" t="str">
        <f t="shared" si="7"/>
        <v>Outstation</v>
      </c>
      <c r="O2858" s="2" t="str">
        <f t="shared" si="3"/>
        <v>Ship2Home</v>
      </c>
      <c r="P2858" s="2">
        <f t="shared" si="4"/>
        <v>3</v>
      </c>
      <c r="Q2858" s="2">
        <f t="shared" si="5"/>
        <v>7</v>
      </c>
      <c r="R2858" s="2">
        <f t="shared" si="6"/>
        <v>147</v>
      </c>
    </row>
    <row r="2859" ht="14.25" customHeight="1">
      <c r="A2859" s="2">
        <v>715006.0</v>
      </c>
      <c r="B2859" s="2" t="s">
        <v>42</v>
      </c>
      <c r="C2859" s="2" t="s">
        <v>43</v>
      </c>
      <c r="D2859" s="2" t="s">
        <v>41</v>
      </c>
      <c r="E2859" s="2" t="s">
        <v>44</v>
      </c>
      <c r="F2859" s="2" t="s">
        <v>34</v>
      </c>
      <c r="G2859" s="4">
        <v>43534.29723379629</v>
      </c>
      <c r="H2859" s="4">
        <v>43539.29723379629</v>
      </c>
      <c r="I2859" s="4">
        <v>43541.29723379629</v>
      </c>
      <c r="J2859" s="2">
        <v>66.0</v>
      </c>
      <c r="K2859" s="2">
        <v>106.0</v>
      </c>
      <c r="L2859" s="2" t="str">
        <f t="shared" si="1"/>
        <v>Bangalore</v>
      </c>
      <c r="M2859" s="2" t="str">
        <f t="shared" si="2"/>
        <v>Delhi-Bangalore</v>
      </c>
      <c r="N2859" s="2" t="str">
        <f t="shared" si="7"/>
        <v>Outstation</v>
      </c>
      <c r="O2859" s="2" t="str">
        <f t="shared" si="3"/>
        <v>FastWheels</v>
      </c>
      <c r="P2859" s="2">
        <f t="shared" si="4"/>
        <v>-2</v>
      </c>
      <c r="Q2859" s="2">
        <f t="shared" si="5"/>
        <v>5</v>
      </c>
      <c r="R2859" s="2">
        <f t="shared" si="6"/>
        <v>172</v>
      </c>
    </row>
    <row r="2860" ht="14.25" customHeight="1">
      <c r="A2860" s="2">
        <v>573408.0</v>
      </c>
      <c r="B2860" s="2" t="s">
        <v>36</v>
      </c>
      <c r="C2860" s="2" t="s">
        <v>43</v>
      </c>
      <c r="D2860" s="2" t="s">
        <v>41</v>
      </c>
      <c r="E2860" s="2" t="s">
        <v>44</v>
      </c>
      <c r="F2860" s="2" t="s">
        <v>34</v>
      </c>
      <c r="G2860" s="4">
        <v>43534.29829861111</v>
      </c>
      <c r="H2860" s="4">
        <v>43540.29829861111</v>
      </c>
      <c r="I2860" s="4">
        <v>43539.29829861111</v>
      </c>
      <c r="J2860" s="2">
        <v>65.0</v>
      </c>
      <c r="K2860" s="2">
        <v>107.0</v>
      </c>
      <c r="L2860" s="2" t="str">
        <f t="shared" si="1"/>
        <v>Bangalore</v>
      </c>
      <c r="M2860" s="2" t="str">
        <f t="shared" si="2"/>
        <v>Delhi-Bangalore</v>
      </c>
      <c r="N2860" s="2" t="str">
        <f t="shared" si="7"/>
        <v>Outstation</v>
      </c>
      <c r="O2860" s="2" t="str">
        <f t="shared" si="3"/>
        <v>FastWheels</v>
      </c>
      <c r="P2860" s="2">
        <f t="shared" si="4"/>
        <v>1</v>
      </c>
      <c r="Q2860" s="2">
        <f t="shared" si="5"/>
        <v>6</v>
      </c>
      <c r="R2860" s="2">
        <f t="shared" si="6"/>
        <v>172</v>
      </c>
    </row>
    <row r="2861" ht="14.25" customHeight="1">
      <c r="A2861" s="2">
        <v>725732.0</v>
      </c>
      <c r="B2861" s="2" t="s">
        <v>39</v>
      </c>
      <c r="C2861" s="2" t="s">
        <v>43</v>
      </c>
      <c r="D2861" s="2" t="s">
        <v>32</v>
      </c>
      <c r="E2861" s="2" t="s">
        <v>44</v>
      </c>
      <c r="F2861" s="2" t="s">
        <v>34</v>
      </c>
      <c r="G2861" s="4">
        <v>43534.30069444444</v>
      </c>
      <c r="H2861" s="4">
        <v>43534.30069444444</v>
      </c>
      <c r="I2861" s="4">
        <v>43538.30069444444</v>
      </c>
      <c r="J2861" s="2">
        <v>0.0</v>
      </c>
      <c r="K2861" s="2">
        <v>122.0</v>
      </c>
      <c r="L2861" s="2" t="str">
        <f t="shared" si="1"/>
        <v>Bangalore</v>
      </c>
      <c r="M2861" s="2" t="str">
        <f t="shared" si="2"/>
        <v>Bangalore-Bangalore</v>
      </c>
      <c r="N2861" s="2" t="str">
        <f t="shared" si="7"/>
        <v>Local</v>
      </c>
      <c r="O2861" s="2" t="str">
        <f t="shared" si="3"/>
        <v>FastWheels</v>
      </c>
      <c r="P2861" s="2">
        <f t="shared" si="4"/>
        <v>-4</v>
      </c>
      <c r="Q2861" s="2">
        <f t="shared" si="5"/>
        <v>0</v>
      </c>
      <c r="R2861" s="2">
        <f t="shared" si="6"/>
        <v>122</v>
      </c>
    </row>
    <row r="2862" ht="14.25" customHeight="1">
      <c r="A2862" s="2">
        <v>2790.0</v>
      </c>
      <c r="B2862" s="2" t="s">
        <v>42</v>
      </c>
      <c r="C2862" s="2" t="s">
        <v>31</v>
      </c>
      <c r="D2862" s="2" t="s">
        <v>41</v>
      </c>
      <c r="E2862" s="2" t="s">
        <v>38</v>
      </c>
      <c r="F2862" s="2" t="s">
        <v>34</v>
      </c>
      <c r="G2862" s="4">
        <v>43534.30155092593</v>
      </c>
      <c r="H2862" s="4">
        <v>43536.30155092593</v>
      </c>
      <c r="I2862" s="4">
        <v>43537.30155092593</v>
      </c>
      <c r="J2862" s="2">
        <v>0.0</v>
      </c>
      <c r="K2862" s="2">
        <v>122.0</v>
      </c>
      <c r="L2862" s="2" t="str">
        <f t="shared" si="1"/>
        <v>Delhi</v>
      </c>
      <c r="M2862" s="2" t="str">
        <f t="shared" si="2"/>
        <v>Delhi-Delhi</v>
      </c>
      <c r="N2862" s="2" t="str">
        <f t="shared" si="7"/>
        <v>Local</v>
      </c>
      <c r="O2862" s="2" t="str">
        <f t="shared" si="3"/>
        <v>Ship2Home</v>
      </c>
      <c r="P2862" s="2">
        <f t="shared" si="4"/>
        <v>-1</v>
      </c>
      <c r="Q2862" s="2">
        <f t="shared" si="5"/>
        <v>2</v>
      </c>
      <c r="R2862" s="2">
        <f t="shared" si="6"/>
        <v>122</v>
      </c>
    </row>
    <row r="2863" ht="14.25" customHeight="1">
      <c r="A2863" s="2">
        <v>426563.0</v>
      </c>
      <c r="B2863" s="2" t="s">
        <v>47</v>
      </c>
      <c r="C2863" s="2" t="s">
        <v>43</v>
      </c>
      <c r="D2863" s="2" t="s">
        <v>41</v>
      </c>
      <c r="E2863" s="2" t="s">
        <v>33</v>
      </c>
      <c r="F2863" s="2" t="s">
        <v>34</v>
      </c>
      <c r="G2863" s="4">
        <v>43534.306076388886</v>
      </c>
      <c r="H2863" s="4">
        <v>43542.306076388886</v>
      </c>
      <c r="I2863" s="4">
        <v>43540.306076388886</v>
      </c>
      <c r="J2863" s="2">
        <v>48.0</v>
      </c>
      <c r="K2863" s="2">
        <v>121.0</v>
      </c>
      <c r="L2863" s="2" t="str">
        <f t="shared" si="1"/>
        <v>Bangalore</v>
      </c>
      <c r="M2863" s="2" t="str">
        <f t="shared" si="2"/>
        <v>Delhi-Bangalore</v>
      </c>
      <c r="N2863" s="2" t="str">
        <f t="shared" si="7"/>
        <v>Outstation</v>
      </c>
      <c r="O2863" s="2" t="str">
        <f t="shared" si="3"/>
        <v>Ship2Home</v>
      </c>
      <c r="P2863" s="2">
        <f t="shared" si="4"/>
        <v>2</v>
      </c>
      <c r="Q2863" s="2">
        <f t="shared" si="5"/>
        <v>8</v>
      </c>
      <c r="R2863" s="2">
        <f t="shared" si="6"/>
        <v>169</v>
      </c>
    </row>
    <row r="2864" ht="14.25" customHeight="1">
      <c r="A2864" s="2">
        <v>361732.0</v>
      </c>
      <c r="B2864" s="2" t="s">
        <v>42</v>
      </c>
      <c r="C2864" s="2" t="s">
        <v>31</v>
      </c>
      <c r="D2864" s="2" t="s">
        <v>41</v>
      </c>
      <c r="E2864" s="2" t="s">
        <v>44</v>
      </c>
      <c r="F2864" s="2" t="s">
        <v>34</v>
      </c>
      <c r="G2864" s="4">
        <v>43534.30734953703</v>
      </c>
      <c r="H2864" s="4">
        <v>43534.30734953703</v>
      </c>
      <c r="I2864" s="4">
        <v>43541.30734953703</v>
      </c>
      <c r="J2864" s="2">
        <v>0.0</v>
      </c>
      <c r="K2864" s="2">
        <v>122.0</v>
      </c>
      <c r="L2864" s="2" t="str">
        <f t="shared" si="1"/>
        <v>Delhi</v>
      </c>
      <c r="M2864" s="2" t="str">
        <f t="shared" si="2"/>
        <v>Delhi-Delhi</v>
      </c>
      <c r="N2864" s="2" t="str">
        <f t="shared" si="7"/>
        <v>Local</v>
      </c>
      <c r="O2864" s="2" t="str">
        <f t="shared" si="3"/>
        <v>FastWheels</v>
      </c>
      <c r="P2864" s="2">
        <f t="shared" si="4"/>
        <v>-7</v>
      </c>
      <c r="Q2864" s="2">
        <f t="shared" si="5"/>
        <v>0</v>
      </c>
      <c r="R2864" s="2">
        <f t="shared" si="6"/>
        <v>122</v>
      </c>
    </row>
    <row r="2865" ht="14.25" customHeight="1">
      <c r="A2865" s="2">
        <v>801858.0</v>
      </c>
      <c r="B2865" s="2" t="s">
        <v>39</v>
      </c>
      <c r="C2865" s="2" t="s">
        <v>37</v>
      </c>
      <c r="D2865" s="2" t="s">
        <v>41</v>
      </c>
      <c r="E2865" s="2" t="s">
        <v>38</v>
      </c>
      <c r="F2865" s="2" t="s">
        <v>34</v>
      </c>
      <c r="G2865" s="4">
        <v>43534.30751157407</v>
      </c>
      <c r="H2865" s="4">
        <v>43541.30751157407</v>
      </c>
      <c r="I2865" s="4">
        <v>43537.30751157407</v>
      </c>
      <c r="J2865" s="2">
        <v>35.0</v>
      </c>
      <c r="K2865" s="2">
        <v>110.0</v>
      </c>
      <c r="L2865" s="2" t="str">
        <f t="shared" si="1"/>
        <v>Mumbai</v>
      </c>
      <c r="M2865" s="2" t="str">
        <f t="shared" si="2"/>
        <v>Delhi-Mumbai</v>
      </c>
      <c r="N2865" s="2" t="str">
        <f t="shared" si="7"/>
        <v>Outstation</v>
      </c>
      <c r="O2865" s="2" t="str">
        <f t="shared" si="3"/>
        <v>Ship2Home</v>
      </c>
      <c r="P2865" s="2">
        <f t="shared" si="4"/>
        <v>4</v>
      </c>
      <c r="Q2865" s="2">
        <f t="shared" si="5"/>
        <v>7</v>
      </c>
      <c r="R2865" s="2">
        <f t="shared" si="6"/>
        <v>145</v>
      </c>
    </row>
    <row r="2866" ht="14.25" customHeight="1">
      <c r="A2866" s="2">
        <v>116805.0</v>
      </c>
      <c r="B2866" s="2" t="s">
        <v>36</v>
      </c>
      <c r="C2866" s="2" t="s">
        <v>43</v>
      </c>
      <c r="D2866" s="2" t="s">
        <v>32</v>
      </c>
      <c r="E2866" s="2" t="s">
        <v>33</v>
      </c>
      <c r="F2866" s="2" t="s">
        <v>34</v>
      </c>
      <c r="G2866" s="4">
        <v>43534.32181712963</v>
      </c>
      <c r="H2866" s="4">
        <v>43540.32181712963</v>
      </c>
      <c r="I2866" s="4">
        <v>43537.32181712963</v>
      </c>
      <c r="J2866" s="2">
        <v>0.0</v>
      </c>
      <c r="K2866" s="2">
        <v>129.0</v>
      </c>
      <c r="L2866" s="2" t="str">
        <f t="shared" si="1"/>
        <v>Bangalore</v>
      </c>
      <c r="M2866" s="2" t="str">
        <f t="shared" si="2"/>
        <v>Bangalore-Bangalore</v>
      </c>
      <c r="N2866" s="2" t="str">
        <f t="shared" si="7"/>
        <v>Local</v>
      </c>
      <c r="O2866" s="2" t="str">
        <f t="shared" si="3"/>
        <v>Ship2Home</v>
      </c>
      <c r="P2866" s="2">
        <f t="shared" si="4"/>
        <v>3</v>
      </c>
      <c r="Q2866" s="2">
        <f t="shared" si="5"/>
        <v>6</v>
      </c>
      <c r="R2866" s="2">
        <f t="shared" si="6"/>
        <v>129</v>
      </c>
    </row>
    <row r="2867" ht="14.25" customHeight="1">
      <c r="A2867" s="2">
        <v>929509.0</v>
      </c>
      <c r="B2867" s="2" t="s">
        <v>39</v>
      </c>
      <c r="C2867" s="2" t="s">
        <v>31</v>
      </c>
      <c r="D2867" s="2" t="s">
        <v>41</v>
      </c>
      <c r="E2867" s="2" t="s">
        <v>44</v>
      </c>
      <c r="F2867" s="2" t="s">
        <v>34</v>
      </c>
      <c r="G2867" s="4">
        <v>43534.32675925926</v>
      </c>
      <c r="H2867" s="4">
        <v>43537.32675925926</v>
      </c>
      <c r="I2867" s="4">
        <v>43541.32675925926</v>
      </c>
      <c r="J2867" s="2">
        <v>0.0</v>
      </c>
      <c r="K2867" s="2">
        <v>107.0</v>
      </c>
      <c r="L2867" s="2" t="str">
        <f t="shared" si="1"/>
        <v>Delhi</v>
      </c>
      <c r="M2867" s="2" t="str">
        <f t="shared" si="2"/>
        <v>Delhi-Delhi</v>
      </c>
      <c r="N2867" s="2" t="str">
        <f t="shared" si="7"/>
        <v>Local</v>
      </c>
      <c r="O2867" s="2" t="str">
        <f t="shared" si="3"/>
        <v>FastWheels</v>
      </c>
      <c r="P2867" s="2">
        <f t="shared" si="4"/>
        <v>-4</v>
      </c>
      <c r="Q2867" s="2">
        <f t="shared" si="5"/>
        <v>3</v>
      </c>
      <c r="R2867" s="2">
        <f t="shared" si="6"/>
        <v>107</v>
      </c>
    </row>
    <row r="2868" ht="14.25" customHeight="1">
      <c r="A2868" s="2">
        <v>580647.0</v>
      </c>
      <c r="B2868" s="2" t="s">
        <v>49</v>
      </c>
      <c r="C2868" s="2" t="s">
        <v>43</v>
      </c>
      <c r="D2868" s="2" t="s">
        <v>32</v>
      </c>
      <c r="E2868" s="2" t="s">
        <v>33</v>
      </c>
      <c r="F2868" s="2" t="s">
        <v>34</v>
      </c>
      <c r="G2868" s="4">
        <v>43534.32787037037</v>
      </c>
      <c r="H2868" s="4">
        <v>43540.32787037037</v>
      </c>
      <c r="I2868" s="4">
        <v>43540.32787037037</v>
      </c>
      <c r="J2868" s="2">
        <v>0.0</v>
      </c>
      <c r="K2868" s="2">
        <v>127.0</v>
      </c>
      <c r="L2868" s="2" t="str">
        <f t="shared" si="1"/>
        <v>Bangalore</v>
      </c>
      <c r="M2868" s="2" t="str">
        <f t="shared" si="2"/>
        <v>Bangalore-Bangalore</v>
      </c>
      <c r="N2868" s="2" t="str">
        <f t="shared" si="7"/>
        <v>Local</v>
      </c>
      <c r="O2868" s="2" t="str">
        <f t="shared" si="3"/>
        <v>Ship2Home</v>
      </c>
      <c r="P2868" s="2">
        <f t="shared" si="4"/>
        <v>0</v>
      </c>
      <c r="Q2868" s="2">
        <f t="shared" si="5"/>
        <v>6</v>
      </c>
      <c r="R2868" s="2">
        <f t="shared" si="6"/>
        <v>127</v>
      </c>
    </row>
    <row r="2869" ht="14.25" customHeight="1">
      <c r="A2869" s="2">
        <v>265692.0</v>
      </c>
      <c r="B2869" s="2" t="s">
        <v>36</v>
      </c>
      <c r="C2869" s="2" t="s">
        <v>37</v>
      </c>
      <c r="D2869" s="2" t="s">
        <v>32</v>
      </c>
      <c r="E2869" s="2" t="s">
        <v>44</v>
      </c>
      <c r="F2869" s="2" t="s">
        <v>34</v>
      </c>
      <c r="G2869" s="4">
        <v>43534.32969907407</v>
      </c>
      <c r="H2869" s="4">
        <v>43537.32969907407</v>
      </c>
      <c r="I2869" s="4">
        <v>43540.32969907407</v>
      </c>
      <c r="J2869" s="2">
        <v>29.0</v>
      </c>
      <c r="K2869" s="2">
        <v>108.0</v>
      </c>
      <c r="L2869" s="2" t="str">
        <f t="shared" si="1"/>
        <v>Mumbai</v>
      </c>
      <c r="M2869" s="2" t="str">
        <f t="shared" si="2"/>
        <v>Bangalore-Mumbai</v>
      </c>
      <c r="N2869" s="2" t="str">
        <f t="shared" si="7"/>
        <v>Outstation</v>
      </c>
      <c r="O2869" s="2" t="str">
        <f t="shared" si="3"/>
        <v>FastWheels</v>
      </c>
      <c r="P2869" s="2">
        <f t="shared" si="4"/>
        <v>-3</v>
      </c>
      <c r="Q2869" s="2">
        <f t="shared" si="5"/>
        <v>3</v>
      </c>
      <c r="R2869" s="2">
        <f t="shared" si="6"/>
        <v>137</v>
      </c>
    </row>
    <row r="2870" ht="14.25" customHeight="1">
      <c r="A2870" s="2">
        <v>694028.0</v>
      </c>
      <c r="B2870" s="2" t="s">
        <v>39</v>
      </c>
      <c r="C2870" s="2" t="s">
        <v>43</v>
      </c>
      <c r="D2870" s="2" t="s">
        <v>32</v>
      </c>
      <c r="E2870" s="2" t="s">
        <v>44</v>
      </c>
      <c r="F2870" s="2" t="s">
        <v>34</v>
      </c>
      <c r="G2870" s="4">
        <v>43534.33273148148</v>
      </c>
      <c r="H2870" s="4">
        <v>43539.33273148148</v>
      </c>
      <c r="I2870" s="4">
        <v>43537.33273148148</v>
      </c>
      <c r="J2870" s="2">
        <v>0.0</v>
      </c>
      <c r="K2870" s="2">
        <v>101.0</v>
      </c>
      <c r="L2870" s="2" t="str">
        <f t="shared" si="1"/>
        <v>Bangalore</v>
      </c>
      <c r="M2870" s="2" t="str">
        <f t="shared" si="2"/>
        <v>Bangalore-Bangalore</v>
      </c>
      <c r="N2870" s="2" t="str">
        <f t="shared" si="7"/>
        <v>Local</v>
      </c>
      <c r="O2870" s="2" t="str">
        <f t="shared" si="3"/>
        <v>FastWheels</v>
      </c>
      <c r="P2870" s="2">
        <f t="shared" si="4"/>
        <v>2</v>
      </c>
      <c r="Q2870" s="2">
        <f t="shared" si="5"/>
        <v>5</v>
      </c>
      <c r="R2870" s="2">
        <f t="shared" si="6"/>
        <v>101</v>
      </c>
    </row>
    <row r="2871" ht="14.25" customHeight="1">
      <c r="A2871" s="2">
        <v>240379.0</v>
      </c>
      <c r="B2871" s="2" t="s">
        <v>47</v>
      </c>
      <c r="C2871" s="2" t="s">
        <v>31</v>
      </c>
      <c r="D2871" s="2" t="s">
        <v>41</v>
      </c>
      <c r="E2871" s="2" t="s">
        <v>33</v>
      </c>
      <c r="F2871" s="2" t="s">
        <v>34</v>
      </c>
      <c r="G2871" s="4">
        <v>43534.337800925925</v>
      </c>
      <c r="H2871" s="4">
        <v>43535.337800925925</v>
      </c>
      <c r="I2871" s="4">
        <v>43537.337800925925</v>
      </c>
      <c r="J2871" s="2">
        <v>0.0</v>
      </c>
      <c r="K2871" s="2">
        <v>126.0</v>
      </c>
      <c r="L2871" s="2" t="str">
        <f t="shared" si="1"/>
        <v>Delhi</v>
      </c>
      <c r="M2871" s="2" t="str">
        <f t="shared" si="2"/>
        <v>Delhi-Delhi</v>
      </c>
      <c r="N2871" s="2" t="str">
        <f t="shared" si="7"/>
        <v>Local</v>
      </c>
      <c r="O2871" s="2" t="str">
        <f t="shared" si="3"/>
        <v>Ship2Home</v>
      </c>
      <c r="P2871" s="2">
        <f t="shared" si="4"/>
        <v>-2</v>
      </c>
      <c r="Q2871" s="2">
        <f t="shared" si="5"/>
        <v>1</v>
      </c>
      <c r="R2871" s="2">
        <f t="shared" si="6"/>
        <v>126</v>
      </c>
    </row>
    <row r="2872" ht="14.25" customHeight="1">
      <c r="A2872" s="2">
        <v>42153.0</v>
      </c>
      <c r="B2872" s="2" t="s">
        <v>39</v>
      </c>
      <c r="C2872" s="2" t="s">
        <v>40</v>
      </c>
      <c r="D2872" s="2" t="s">
        <v>41</v>
      </c>
      <c r="E2872" s="2" t="s">
        <v>33</v>
      </c>
      <c r="F2872" s="2" t="s">
        <v>34</v>
      </c>
      <c r="G2872" s="4">
        <v>43534.33806712963</v>
      </c>
      <c r="H2872" s="4">
        <v>43541.33806712963</v>
      </c>
      <c r="I2872" s="4">
        <v>43540.33806712963</v>
      </c>
      <c r="J2872" s="2">
        <v>32.0</v>
      </c>
      <c r="K2872" s="2">
        <v>115.0</v>
      </c>
      <c r="L2872" s="2" t="str">
        <f t="shared" si="1"/>
        <v>Kolkata</v>
      </c>
      <c r="M2872" s="2" t="str">
        <f t="shared" si="2"/>
        <v>Delhi-Kolkata</v>
      </c>
      <c r="N2872" s="2" t="str">
        <f t="shared" si="7"/>
        <v>Outstation</v>
      </c>
      <c r="O2872" s="2" t="str">
        <f t="shared" si="3"/>
        <v>Ship2Home</v>
      </c>
      <c r="P2872" s="2">
        <f t="shared" si="4"/>
        <v>1</v>
      </c>
      <c r="Q2872" s="2">
        <f t="shared" si="5"/>
        <v>7</v>
      </c>
      <c r="R2872" s="2">
        <f t="shared" si="6"/>
        <v>147</v>
      </c>
    </row>
    <row r="2873" ht="14.25" customHeight="1">
      <c r="A2873" s="2">
        <v>81837.0</v>
      </c>
      <c r="B2873" s="2" t="s">
        <v>36</v>
      </c>
      <c r="C2873" s="2" t="s">
        <v>45</v>
      </c>
      <c r="D2873" s="2" t="s">
        <v>41</v>
      </c>
      <c r="E2873" s="2" t="s">
        <v>33</v>
      </c>
      <c r="F2873" s="2" t="s">
        <v>34</v>
      </c>
      <c r="G2873" s="4">
        <v>43534.35023148148</v>
      </c>
      <c r="H2873" s="4">
        <v>43536.35023148148</v>
      </c>
      <c r="I2873" s="4">
        <v>43538.35023148148</v>
      </c>
      <c r="J2873" s="2">
        <v>43.0</v>
      </c>
      <c r="K2873" s="2">
        <v>125.0</v>
      </c>
      <c r="L2873" s="2" t="str">
        <f t="shared" si="1"/>
        <v>Chennai</v>
      </c>
      <c r="M2873" s="2" t="str">
        <f t="shared" si="2"/>
        <v>Delhi-Chennai</v>
      </c>
      <c r="N2873" s="2" t="str">
        <f t="shared" si="7"/>
        <v>Outstation</v>
      </c>
      <c r="O2873" s="2" t="str">
        <f t="shared" si="3"/>
        <v>Ship2Home</v>
      </c>
      <c r="P2873" s="2">
        <f t="shared" si="4"/>
        <v>-2</v>
      </c>
      <c r="Q2873" s="2">
        <f t="shared" si="5"/>
        <v>2</v>
      </c>
      <c r="R2873" s="2">
        <f t="shared" si="6"/>
        <v>168</v>
      </c>
    </row>
    <row r="2874" ht="14.25" customHeight="1">
      <c r="A2874" s="2">
        <v>528368.0</v>
      </c>
      <c r="B2874" s="2" t="s">
        <v>39</v>
      </c>
      <c r="C2874" s="2" t="s">
        <v>43</v>
      </c>
      <c r="D2874" s="2" t="s">
        <v>41</v>
      </c>
      <c r="E2874" s="2" t="s">
        <v>44</v>
      </c>
      <c r="F2874" s="2" t="s">
        <v>34</v>
      </c>
      <c r="G2874" s="4">
        <v>43534.35181712963</v>
      </c>
      <c r="H2874" s="4">
        <v>43538.35181712963</v>
      </c>
      <c r="I2874" s="4">
        <v>43537.35181712963</v>
      </c>
      <c r="J2874" s="2">
        <v>41.0</v>
      </c>
      <c r="K2874" s="2">
        <v>130.0</v>
      </c>
      <c r="L2874" s="2" t="str">
        <f t="shared" si="1"/>
        <v>Bangalore</v>
      </c>
      <c r="M2874" s="2" t="str">
        <f t="shared" si="2"/>
        <v>Delhi-Bangalore</v>
      </c>
      <c r="N2874" s="2" t="str">
        <f t="shared" si="7"/>
        <v>Outstation</v>
      </c>
      <c r="O2874" s="2" t="str">
        <f t="shared" si="3"/>
        <v>FastWheels</v>
      </c>
      <c r="P2874" s="2">
        <f t="shared" si="4"/>
        <v>1</v>
      </c>
      <c r="Q2874" s="2">
        <f t="shared" si="5"/>
        <v>4</v>
      </c>
      <c r="R2874" s="2">
        <f t="shared" si="6"/>
        <v>171</v>
      </c>
    </row>
    <row r="2875" ht="14.25" customHeight="1">
      <c r="A2875" s="2">
        <v>909853.0</v>
      </c>
      <c r="B2875" s="2" t="s">
        <v>36</v>
      </c>
      <c r="C2875" s="2" t="s">
        <v>37</v>
      </c>
      <c r="D2875" s="2" t="s">
        <v>41</v>
      </c>
      <c r="E2875" s="2" t="s">
        <v>33</v>
      </c>
      <c r="F2875" s="2" t="s">
        <v>34</v>
      </c>
      <c r="G2875" s="4">
        <v>43534.35412037037</v>
      </c>
      <c r="H2875" s="4">
        <v>43537.35412037037</v>
      </c>
      <c r="I2875" s="4">
        <v>43537.35412037037</v>
      </c>
      <c r="J2875" s="2">
        <v>33.0</v>
      </c>
      <c r="K2875" s="2">
        <v>111.0</v>
      </c>
      <c r="L2875" s="2" t="str">
        <f t="shared" si="1"/>
        <v>Mumbai</v>
      </c>
      <c r="M2875" s="2" t="str">
        <f t="shared" si="2"/>
        <v>Delhi-Mumbai</v>
      </c>
      <c r="N2875" s="2" t="str">
        <f t="shared" si="7"/>
        <v>Outstation</v>
      </c>
      <c r="O2875" s="2" t="str">
        <f t="shared" si="3"/>
        <v>Ship2Home</v>
      </c>
      <c r="P2875" s="2">
        <f t="shared" si="4"/>
        <v>0</v>
      </c>
      <c r="Q2875" s="2">
        <f t="shared" si="5"/>
        <v>3</v>
      </c>
      <c r="R2875" s="2">
        <f t="shared" si="6"/>
        <v>144</v>
      </c>
    </row>
    <row r="2876" ht="14.25" customHeight="1">
      <c r="A2876" s="2">
        <v>753164.0</v>
      </c>
      <c r="B2876" s="2" t="s">
        <v>42</v>
      </c>
      <c r="C2876" s="2" t="s">
        <v>43</v>
      </c>
      <c r="D2876" s="2" t="s">
        <v>41</v>
      </c>
      <c r="E2876" s="2" t="s">
        <v>44</v>
      </c>
      <c r="F2876" s="2" t="s">
        <v>34</v>
      </c>
      <c r="G2876" s="4">
        <v>43534.363969907405</v>
      </c>
      <c r="H2876" s="4">
        <v>43538.363969907405</v>
      </c>
      <c r="I2876" s="4">
        <v>43539.363969907405</v>
      </c>
      <c r="J2876" s="2">
        <v>46.0</v>
      </c>
      <c r="K2876" s="2">
        <v>127.0</v>
      </c>
      <c r="L2876" s="2" t="str">
        <f t="shared" si="1"/>
        <v>Bangalore</v>
      </c>
      <c r="M2876" s="2" t="str">
        <f t="shared" si="2"/>
        <v>Delhi-Bangalore</v>
      </c>
      <c r="N2876" s="2" t="str">
        <f t="shared" si="7"/>
        <v>Outstation</v>
      </c>
      <c r="O2876" s="2" t="str">
        <f t="shared" si="3"/>
        <v>FastWheels</v>
      </c>
      <c r="P2876" s="2">
        <f t="shared" si="4"/>
        <v>-1</v>
      </c>
      <c r="Q2876" s="2">
        <f t="shared" si="5"/>
        <v>4</v>
      </c>
      <c r="R2876" s="2">
        <f t="shared" si="6"/>
        <v>173</v>
      </c>
    </row>
    <row r="2877" ht="14.25" customHeight="1">
      <c r="A2877" s="2">
        <v>737484.0</v>
      </c>
      <c r="B2877" s="2" t="s">
        <v>47</v>
      </c>
      <c r="C2877" s="2" t="s">
        <v>40</v>
      </c>
      <c r="D2877" s="2" t="s">
        <v>32</v>
      </c>
      <c r="E2877" s="2" t="s">
        <v>44</v>
      </c>
      <c r="F2877" s="2" t="s">
        <v>34</v>
      </c>
      <c r="G2877" s="4">
        <v>43534.36476851852</v>
      </c>
      <c r="H2877" s="4">
        <v>43539.36476851852</v>
      </c>
      <c r="I2877" s="4">
        <v>43541.36476851852</v>
      </c>
      <c r="J2877" s="2">
        <v>63.0</v>
      </c>
      <c r="K2877" s="2">
        <v>88.0</v>
      </c>
      <c r="L2877" s="2" t="str">
        <f t="shared" si="1"/>
        <v>Kolkata</v>
      </c>
      <c r="M2877" s="2" t="str">
        <f t="shared" si="2"/>
        <v>Bangalore-Kolkata</v>
      </c>
      <c r="N2877" s="2" t="str">
        <f t="shared" si="7"/>
        <v>Outstation</v>
      </c>
      <c r="O2877" s="2" t="str">
        <f t="shared" si="3"/>
        <v>FastWheels</v>
      </c>
      <c r="P2877" s="2">
        <f t="shared" si="4"/>
        <v>-2</v>
      </c>
      <c r="Q2877" s="2">
        <f t="shared" si="5"/>
        <v>5</v>
      </c>
      <c r="R2877" s="2">
        <f t="shared" si="6"/>
        <v>151</v>
      </c>
    </row>
    <row r="2878" ht="14.25" customHeight="1">
      <c r="A2878" s="2">
        <v>252112.0</v>
      </c>
      <c r="B2878" s="2" t="s">
        <v>39</v>
      </c>
      <c r="C2878" s="2" t="s">
        <v>37</v>
      </c>
      <c r="D2878" s="2" t="s">
        <v>41</v>
      </c>
      <c r="E2878" s="2" t="s">
        <v>44</v>
      </c>
      <c r="F2878" s="2" t="s">
        <v>34</v>
      </c>
      <c r="G2878" s="4">
        <v>43534.36605324074</v>
      </c>
      <c r="H2878" s="4">
        <v>43536.36605324074</v>
      </c>
      <c r="I2878" s="4">
        <v>43538.36605324074</v>
      </c>
      <c r="J2878" s="2">
        <v>75.0</v>
      </c>
      <c r="K2878" s="2">
        <v>90.0</v>
      </c>
      <c r="L2878" s="2" t="str">
        <f t="shared" si="1"/>
        <v>Mumbai</v>
      </c>
      <c r="M2878" s="2" t="str">
        <f t="shared" si="2"/>
        <v>Delhi-Mumbai</v>
      </c>
      <c r="N2878" s="2" t="str">
        <f t="shared" si="7"/>
        <v>Outstation</v>
      </c>
      <c r="O2878" s="2" t="str">
        <f t="shared" si="3"/>
        <v>FastWheels</v>
      </c>
      <c r="P2878" s="2">
        <f t="shared" si="4"/>
        <v>-2</v>
      </c>
      <c r="Q2878" s="2">
        <f t="shared" si="5"/>
        <v>2</v>
      </c>
      <c r="R2878" s="2">
        <f t="shared" si="6"/>
        <v>165</v>
      </c>
    </row>
    <row r="2879" ht="14.25" customHeight="1">
      <c r="A2879" s="2">
        <v>279397.0</v>
      </c>
      <c r="B2879" s="2" t="s">
        <v>48</v>
      </c>
      <c r="C2879" s="2" t="s">
        <v>37</v>
      </c>
      <c r="D2879" s="2" t="s">
        <v>41</v>
      </c>
      <c r="E2879" s="2" t="s">
        <v>33</v>
      </c>
      <c r="F2879" s="2" t="s">
        <v>34</v>
      </c>
      <c r="G2879" s="4">
        <v>43534.36733796296</v>
      </c>
      <c r="H2879" s="4">
        <v>43543.36733796296</v>
      </c>
      <c r="I2879" s="4">
        <v>43539.36733796296</v>
      </c>
      <c r="J2879" s="2">
        <v>41.0</v>
      </c>
      <c r="K2879" s="2">
        <v>113.0</v>
      </c>
      <c r="L2879" s="2" t="str">
        <f t="shared" si="1"/>
        <v>Mumbai</v>
      </c>
      <c r="M2879" s="2" t="str">
        <f t="shared" si="2"/>
        <v>Delhi-Mumbai</v>
      </c>
      <c r="N2879" s="2" t="str">
        <f t="shared" si="7"/>
        <v>Outstation</v>
      </c>
      <c r="O2879" s="2" t="str">
        <f t="shared" si="3"/>
        <v>Ship2Home</v>
      </c>
      <c r="P2879" s="2">
        <f t="shared" si="4"/>
        <v>4</v>
      </c>
      <c r="Q2879" s="2">
        <f t="shared" si="5"/>
        <v>9</v>
      </c>
      <c r="R2879" s="2">
        <f t="shared" si="6"/>
        <v>154</v>
      </c>
    </row>
    <row r="2880" ht="14.25" customHeight="1">
      <c r="A2880" s="2">
        <v>859483.0</v>
      </c>
      <c r="B2880" s="2" t="s">
        <v>36</v>
      </c>
      <c r="C2880" s="2" t="s">
        <v>40</v>
      </c>
      <c r="D2880" s="2" t="s">
        <v>41</v>
      </c>
      <c r="E2880" s="2" t="s">
        <v>33</v>
      </c>
      <c r="F2880" s="2" t="s">
        <v>34</v>
      </c>
      <c r="G2880" s="4">
        <v>43534.370717592596</v>
      </c>
      <c r="H2880" s="4">
        <v>43541.370717592596</v>
      </c>
      <c r="I2880" s="4">
        <v>43541.370717592596</v>
      </c>
      <c r="J2880" s="2">
        <v>39.0</v>
      </c>
      <c r="K2880" s="2">
        <v>110.0</v>
      </c>
      <c r="L2880" s="2" t="str">
        <f t="shared" si="1"/>
        <v>Kolkata</v>
      </c>
      <c r="M2880" s="2" t="str">
        <f t="shared" si="2"/>
        <v>Delhi-Kolkata</v>
      </c>
      <c r="N2880" s="2" t="str">
        <f t="shared" si="7"/>
        <v>Outstation</v>
      </c>
      <c r="O2880" s="2" t="str">
        <f t="shared" si="3"/>
        <v>Ship2Home</v>
      </c>
      <c r="P2880" s="2">
        <f t="shared" si="4"/>
        <v>0</v>
      </c>
      <c r="Q2880" s="2">
        <f t="shared" si="5"/>
        <v>7</v>
      </c>
      <c r="R2880" s="2">
        <f t="shared" si="6"/>
        <v>149</v>
      </c>
    </row>
    <row r="2881" ht="14.25" customHeight="1">
      <c r="A2881" s="2">
        <v>419255.0</v>
      </c>
      <c r="B2881" s="2" t="s">
        <v>48</v>
      </c>
      <c r="C2881" s="2" t="s">
        <v>40</v>
      </c>
      <c r="D2881" s="2" t="s">
        <v>41</v>
      </c>
      <c r="E2881" s="2" t="s">
        <v>33</v>
      </c>
      <c r="F2881" s="2" t="s">
        <v>34</v>
      </c>
      <c r="G2881" s="4">
        <v>43534.37881944444</v>
      </c>
      <c r="H2881" s="4">
        <v>43536.37881944444</v>
      </c>
      <c r="I2881" s="4">
        <v>43538.37881944444</v>
      </c>
      <c r="J2881" s="2">
        <v>28.0</v>
      </c>
      <c r="K2881" s="2">
        <v>105.0</v>
      </c>
      <c r="L2881" s="2" t="str">
        <f t="shared" si="1"/>
        <v>Kolkata</v>
      </c>
      <c r="M2881" s="2" t="str">
        <f t="shared" si="2"/>
        <v>Delhi-Kolkata</v>
      </c>
      <c r="N2881" s="2" t="str">
        <f t="shared" si="7"/>
        <v>Outstation</v>
      </c>
      <c r="O2881" s="2" t="str">
        <f t="shared" si="3"/>
        <v>Ship2Home</v>
      </c>
      <c r="P2881" s="2">
        <f t="shared" si="4"/>
        <v>-2</v>
      </c>
      <c r="Q2881" s="2">
        <f t="shared" si="5"/>
        <v>2</v>
      </c>
      <c r="R2881" s="2">
        <f t="shared" si="6"/>
        <v>133</v>
      </c>
    </row>
    <row r="2882" ht="14.25" customHeight="1">
      <c r="A2882" s="2">
        <v>521074.0</v>
      </c>
      <c r="B2882" s="2" t="s">
        <v>36</v>
      </c>
      <c r="C2882" s="2" t="s">
        <v>40</v>
      </c>
      <c r="D2882" s="2" t="s">
        <v>32</v>
      </c>
      <c r="E2882" s="2" t="s">
        <v>38</v>
      </c>
      <c r="F2882" s="2" t="s">
        <v>34</v>
      </c>
      <c r="G2882" s="4">
        <v>43534.38334490741</v>
      </c>
      <c r="H2882" s="4">
        <v>43537.38334490741</v>
      </c>
      <c r="I2882" s="4">
        <v>43539.38334490741</v>
      </c>
      <c r="J2882" s="2">
        <v>36.0</v>
      </c>
      <c r="K2882" s="2">
        <v>107.0</v>
      </c>
      <c r="L2882" s="2" t="str">
        <f t="shared" si="1"/>
        <v>Kolkata</v>
      </c>
      <c r="M2882" s="2" t="str">
        <f t="shared" si="2"/>
        <v>Bangalore-Kolkata</v>
      </c>
      <c r="N2882" s="2" t="str">
        <f t="shared" si="7"/>
        <v>Outstation</v>
      </c>
      <c r="O2882" s="2" t="str">
        <f t="shared" si="3"/>
        <v>Ship2Home</v>
      </c>
      <c r="P2882" s="2">
        <f t="shared" si="4"/>
        <v>-2</v>
      </c>
      <c r="Q2882" s="2">
        <f t="shared" si="5"/>
        <v>3</v>
      </c>
      <c r="R2882" s="2">
        <f t="shared" si="6"/>
        <v>143</v>
      </c>
    </row>
    <row r="2883" ht="14.25" customHeight="1">
      <c r="A2883" s="2">
        <v>753268.0</v>
      </c>
      <c r="B2883" s="2" t="s">
        <v>36</v>
      </c>
      <c r="C2883" s="2" t="s">
        <v>45</v>
      </c>
      <c r="D2883" s="2" t="s">
        <v>41</v>
      </c>
      <c r="E2883" s="2" t="s">
        <v>44</v>
      </c>
      <c r="F2883" s="2" t="s">
        <v>34</v>
      </c>
      <c r="G2883" s="4">
        <v>43534.38921296296</v>
      </c>
      <c r="H2883" s="4">
        <v>43540.38921296296</v>
      </c>
      <c r="I2883" s="4">
        <v>43541.38921296296</v>
      </c>
      <c r="J2883" s="2">
        <v>35.0</v>
      </c>
      <c r="K2883" s="2">
        <v>121.0</v>
      </c>
      <c r="L2883" s="2" t="str">
        <f t="shared" si="1"/>
        <v>Chennai</v>
      </c>
      <c r="M2883" s="2" t="str">
        <f t="shared" si="2"/>
        <v>Delhi-Chennai</v>
      </c>
      <c r="N2883" s="2" t="str">
        <f t="shared" si="7"/>
        <v>Outstation</v>
      </c>
      <c r="O2883" s="2" t="str">
        <f t="shared" si="3"/>
        <v>FastWheels</v>
      </c>
      <c r="P2883" s="2">
        <f t="shared" si="4"/>
        <v>-1</v>
      </c>
      <c r="Q2883" s="2">
        <f t="shared" si="5"/>
        <v>6</v>
      </c>
      <c r="R2883" s="2">
        <f t="shared" si="6"/>
        <v>156</v>
      </c>
    </row>
    <row r="2884" ht="14.25" customHeight="1">
      <c r="A2884" s="2">
        <v>185044.0</v>
      </c>
      <c r="B2884" s="2" t="s">
        <v>36</v>
      </c>
      <c r="C2884" s="2" t="s">
        <v>45</v>
      </c>
      <c r="D2884" s="2" t="s">
        <v>41</v>
      </c>
      <c r="E2884" s="2" t="s">
        <v>44</v>
      </c>
      <c r="F2884" s="2" t="s">
        <v>34</v>
      </c>
      <c r="G2884" s="4">
        <v>43534.39277777778</v>
      </c>
      <c r="H2884" s="4">
        <v>43541.39277777778</v>
      </c>
      <c r="I2884" s="4">
        <v>43537.39277777778</v>
      </c>
      <c r="J2884" s="2">
        <v>31.0</v>
      </c>
      <c r="K2884" s="2">
        <v>126.0</v>
      </c>
      <c r="L2884" s="2" t="str">
        <f t="shared" si="1"/>
        <v>Chennai</v>
      </c>
      <c r="M2884" s="2" t="str">
        <f t="shared" si="2"/>
        <v>Delhi-Chennai</v>
      </c>
      <c r="N2884" s="2" t="str">
        <f t="shared" si="7"/>
        <v>Outstation</v>
      </c>
      <c r="O2884" s="2" t="str">
        <f t="shared" si="3"/>
        <v>FastWheels</v>
      </c>
      <c r="P2884" s="2">
        <f t="shared" si="4"/>
        <v>4</v>
      </c>
      <c r="Q2884" s="2">
        <f t="shared" si="5"/>
        <v>7</v>
      </c>
      <c r="R2884" s="2">
        <f t="shared" si="6"/>
        <v>157</v>
      </c>
    </row>
    <row r="2885" ht="14.25" customHeight="1">
      <c r="A2885" s="2">
        <v>36357.0</v>
      </c>
      <c r="B2885" s="2" t="s">
        <v>47</v>
      </c>
      <c r="C2885" s="2" t="s">
        <v>43</v>
      </c>
      <c r="D2885" s="2" t="s">
        <v>41</v>
      </c>
      <c r="E2885" s="2" t="s">
        <v>33</v>
      </c>
      <c r="F2885" s="2" t="s">
        <v>34</v>
      </c>
      <c r="G2885" s="4">
        <v>43534.397511574076</v>
      </c>
      <c r="H2885" s="4">
        <v>43540.397511574076</v>
      </c>
      <c r="I2885" s="4">
        <v>43539.397511574076</v>
      </c>
      <c r="J2885" s="2">
        <v>32.0</v>
      </c>
      <c r="K2885" s="2">
        <v>122.0</v>
      </c>
      <c r="L2885" s="2" t="str">
        <f t="shared" si="1"/>
        <v>Bangalore</v>
      </c>
      <c r="M2885" s="2" t="str">
        <f t="shared" si="2"/>
        <v>Delhi-Bangalore</v>
      </c>
      <c r="N2885" s="2" t="str">
        <f t="shared" si="7"/>
        <v>Outstation</v>
      </c>
      <c r="O2885" s="2" t="str">
        <f t="shared" si="3"/>
        <v>Ship2Home</v>
      </c>
      <c r="P2885" s="2">
        <f t="shared" si="4"/>
        <v>1</v>
      </c>
      <c r="Q2885" s="2">
        <f t="shared" si="5"/>
        <v>6</v>
      </c>
      <c r="R2885" s="2">
        <f t="shared" si="6"/>
        <v>154</v>
      </c>
    </row>
    <row r="2886" ht="14.25" customHeight="1">
      <c r="A2886" s="2">
        <v>324119.0</v>
      </c>
      <c r="B2886" s="2" t="s">
        <v>30</v>
      </c>
      <c r="C2886" s="2" t="s">
        <v>40</v>
      </c>
      <c r="D2886" s="2" t="s">
        <v>41</v>
      </c>
      <c r="E2886" s="2" t="s">
        <v>44</v>
      </c>
      <c r="F2886" s="2" t="s">
        <v>34</v>
      </c>
      <c r="G2886" s="4">
        <v>43534.41049768519</v>
      </c>
      <c r="H2886" s="4">
        <v>43539.41049768519</v>
      </c>
      <c r="I2886" s="4">
        <v>43541.41049768519</v>
      </c>
      <c r="J2886" s="2">
        <v>82.0</v>
      </c>
      <c r="K2886" s="2">
        <v>90.0</v>
      </c>
      <c r="L2886" s="2" t="str">
        <f t="shared" si="1"/>
        <v>Kolkata</v>
      </c>
      <c r="M2886" s="2" t="str">
        <f t="shared" si="2"/>
        <v>Delhi-Kolkata</v>
      </c>
      <c r="N2886" s="2" t="str">
        <f t="shared" si="7"/>
        <v>Outstation</v>
      </c>
      <c r="O2886" s="2" t="str">
        <f t="shared" si="3"/>
        <v>FastWheels</v>
      </c>
      <c r="P2886" s="2">
        <f t="shared" si="4"/>
        <v>-2</v>
      </c>
      <c r="Q2886" s="2">
        <f t="shared" si="5"/>
        <v>5</v>
      </c>
      <c r="R2886" s="2">
        <f t="shared" si="6"/>
        <v>172</v>
      </c>
    </row>
    <row r="2887" ht="14.25" customHeight="1">
      <c r="A2887" s="2">
        <v>339801.0</v>
      </c>
      <c r="B2887" s="2" t="s">
        <v>49</v>
      </c>
      <c r="C2887" s="2" t="s">
        <v>31</v>
      </c>
      <c r="D2887" s="2" t="s">
        <v>41</v>
      </c>
      <c r="E2887" s="2" t="s">
        <v>44</v>
      </c>
      <c r="F2887" s="2" t="s">
        <v>34</v>
      </c>
      <c r="G2887" s="4">
        <v>43534.41320601852</v>
      </c>
      <c r="H2887" s="4">
        <v>43534.41320601852</v>
      </c>
      <c r="I2887" s="4">
        <v>43541.41320601852</v>
      </c>
      <c r="J2887" s="2">
        <v>0.0</v>
      </c>
      <c r="K2887" s="2">
        <v>100.0</v>
      </c>
      <c r="L2887" s="2" t="str">
        <f t="shared" si="1"/>
        <v>Delhi</v>
      </c>
      <c r="M2887" s="2" t="str">
        <f t="shared" si="2"/>
        <v>Delhi-Delhi</v>
      </c>
      <c r="N2887" s="2" t="str">
        <f t="shared" si="7"/>
        <v>Local</v>
      </c>
      <c r="O2887" s="2" t="str">
        <f t="shared" si="3"/>
        <v>FastWheels</v>
      </c>
      <c r="P2887" s="2">
        <f t="shared" si="4"/>
        <v>-7</v>
      </c>
      <c r="Q2887" s="2">
        <f t="shared" si="5"/>
        <v>0</v>
      </c>
      <c r="R2887" s="2">
        <f t="shared" si="6"/>
        <v>100</v>
      </c>
    </row>
    <row r="2888" ht="14.25" customHeight="1">
      <c r="A2888" s="2">
        <v>96609.0</v>
      </c>
      <c r="B2888" s="2" t="s">
        <v>36</v>
      </c>
      <c r="C2888" s="2" t="s">
        <v>37</v>
      </c>
      <c r="D2888" s="2" t="s">
        <v>41</v>
      </c>
      <c r="E2888" s="2" t="s">
        <v>33</v>
      </c>
      <c r="F2888" s="2" t="s">
        <v>34</v>
      </c>
      <c r="G2888" s="4">
        <v>43534.41457175926</v>
      </c>
      <c r="H2888" s="4">
        <v>43542.41457175926</v>
      </c>
      <c r="I2888" s="4">
        <v>43538.41457175926</v>
      </c>
      <c r="J2888" s="2">
        <v>39.0</v>
      </c>
      <c r="K2888" s="2">
        <v>113.0</v>
      </c>
      <c r="L2888" s="2" t="str">
        <f t="shared" si="1"/>
        <v>Mumbai</v>
      </c>
      <c r="M2888" s="2" t="str">
        <f t="shared" si="2"/>
        <v>Delhi-Mumbai</v>
      </c>
      <c r="N2888" s="2" t="str">
        <f t="shared" si="7"/>
        <v>Outstation</v>
      </c>
      <c r="O2888" s="2" t="str">
        <f t="shared" si="3"/>
        <v>Ship2Home</v>
      </c>
      <c r="P2888" s="2">
        <f t="shared" si="4"/>
        <v>4</v>
      </c>
      <c r="Q2888" s="2">
        <f t="shared" si="5"/>
        <v>8</v>
      </c>
      <c r="R2888" s="2">
        <f t="shared" si="6"/>
        <v>152</v>
      </c>
    </row>
    <row r="2889" ht="14.25" customHeight="1">
      <c r="A2889" s="2">
        <v>343481.0</v>
      </c>
      <c r="B2889" s="2" t="s">
        <v>39</v>
      </c>
      <c r="C2889" s="2" t="s">
        <v>37</v>
      </c>
      <c r="D2889" s="2" t="s">
        <v>41</v>
      </c>
      <c r="E2889" s="2" t="s">
        <v>33</v>
      </c>
      <c r="F2889" s="2" t="s">
        <v>34</v>
      </c>
      <c r="G2889" s="4">
        <v>43534.41459490741</v>
      </c>
      <c r="H2889" s="4">
        <v>43543.41459490741</v>
      </c>
      <c r="I2889" s="4">
        <v>43540.41459490741</v>
      </c>
      <c r="J2889" s="2">
        <v>32.0</v>
      </c>
      <c r="K2889" s="2">
        <v>105.0</v>
      </c>
      <c r="L2889" s="2" t="str">
        <f t="shared" si="1"/>
        <v>Mumbai</v>
      </c>
      <c r="M2889" s="2" t="str">
        <f t="shared" si="2"/>
        <v>Delhi-Mumbai</v>
      </c>
      <c r="N2889" s="2" t="str">
        <f t="shared" si="7"/>
        <v>Outstation</v>
      </c>
      <c r="O2889" s="2" t="str">
        <f t="shared" si="3"/>
        <v>Ship2Home</v>
      </c>
      <c r="P2889" s="2">
        <f t="shared" si="4"/>
        <v>3</v>
      </c>
      <c r="Q2889" s="2">
        <f t="shared" si="5"/>
        <v>9</v>
      </c>
      <c r="R2889" s="2">
        <f t="shared" si="6"/>
        <v>137</v>
      </c>
    </row>
    <row r="2890" ht="14.25" customHeight="1">
      <c r="A2890" s="2">
        <v>619517.0</v>
      </c>
      <c r="B2890" s="2" t="s">
        <v>47</v>
      </c>
      <c r="C2890" s="2" t="s">
        <v>31</v>
      </c>
      <c r="D2890" s="2" t="s">
        <v>41</v>
      </c>
      <c r="E2890" s="2" t="s">
        <v>33</v>
      </c>
      <c r="F2890" s="2" t="s">
        <v>34</v>
      </c>
      <c r="G2890" s="4">
        <v>43534.416550925926</v>
      </c>
      <c r="H2890" s="4">
        <v>43541.416550925926</v>
      </c>
      <c r="I2890" s="4">
        <v>43538.416550925926</v>
      </c>
      <c r="J2890" s="2">
        <v>0.0</v>
      </c>
      <c r="K2890" s="2">
        <v>122.0</v>
      </c>
      <c r="L2890" s="2" t="str">
        <f t="shared" si="1"/>
        <v>Delhi</v>
      </c>
      <c r="M2890" s="2" t="str">
        <f t="shared" si="2"/>
        <v>Delhi-Delhi</v>
      </c>
      <c r="N2890" s="2" t="str">
        <f t="shared" si="7"/>
        <v>Local</v>
      </c>
      <c r="O2890" s="2" t="str">
        <f t="shared" si="3"/>
        <v>Ship2Home</v>
      </c>
      <c r="P2890" s="2">
        <f t="shared" si="4"/>
        <v>3</v>
      </c>
      <c r="Q2890" s="2">
        <f t="shared" si="5"/>
        <v>7</v>
      </c>
      <c r="R2890" s="2">
        <f t="shared" si="6"/>
        <v>122</v>
      </c>
    </row>
    <row r="2891" ht="14.25" customHeight="1">
      <c r="A2891" s="2">
        <v>802010.0</v>
      </c>
      <c r="B2891" s="2" t="s">
        <v>42</v>
      </c>
      <c r="C2891" s="2" t="s">
        <v>40</v>
      </c>
      <c r="D2891" s="2" t="s">
        <v>41</v>
      </c>
      <c r="E2891" s="2" t="s">
        <v>38</v>
      </c>
      <c r="F2891" s="2" t="s">
        <v>34</v>
      </c>
      <c r="G2891" s="4">
        <v>43534.41673611111</v>
      </c>
      <c r="H2891" s="4">
        <v>43536.41673611111</v>
      </c>
      <c r="I2891" s="4">
        <v>43541.41673611111</v>
      </c>
      <c r="J2891" s="2">
        <v>38.0</v>
      </c>
      <c r="K2891" s="2">
        <v>110.0</v>
      </c>
      <c r="L2891" s="2" t="str">
        <f t="shared" si="1"/>
        <v>Kolkata</v>
      </c>
      <c r="M2891" s="2" t="str">
        <f t="shared" si="2"/>
        <v>Delhi-Kolkata</v>
      </c>
      <c r="N2891" s="2" t="str">
        <f t="shared" si="7"/>
        <v>Outstation</v>
      </c>
      <c r="O2891" s="2" t="str">
        <f t="shared" si="3"/>
        <v>Ship2Home</v>
      </c>
      <c r="P2891" s="2">
        <f t="shared" si="4"/>
        <v>-5</v>
      </c>
      <c r="Q2891" s="2">
        <f t="shared" si="5"/>
        <v>2</v>
      </c>
      <c r="R2891" s="2">
        <f t="shared" si="6"/>
        <v>148</v>
      </c>
    </row>
    <row r="2892" ht="14.25" customHeight="1">
      <c r="A2892" s="2">
        <v>980413.0</v>
      </c>
      <c r="B2892" s="2" t="s">
        <v>36</v>
      </c>
      <c r="C2892" s="2" t="s">
        <v>43</v>
      </c>
      <c r="D2892" s="2" t="s">
        <v>41</v>
      </c>
      <c r="E2892" s="2" t="s">
        <v>44</v>
      </c>
      <c r="F2892" s="2" t="s">
        <v>34</v>
      </c>
      <c r="G2892" s="4">
        <v>43534.428298611114</v>
      </c>
      <c r="H2892" s="4">
        <v>43537.428298611114</v>
      </c>
      <c r="I2892" s="4">
        <v>43540.428298611114</v>
      </c>
      <c r="J2892" s="2">
        <v>81.0</v>
      </c>
      <c r="K2892" s="2">
        <v>102.0</v>
      </c>
      <c r="L2892" s="2" t="str">
        <f t="shared" si="1"/>
        <v>Bangalore</v>
      </c>
      <c r="M2892" s="2" t="str">
        <f t="shared" si="2"/>
        <v>Delhi-Bangalore</v>
      </c>
      <c r="N2892" s="2" t="str">
        <f t="shared" si="7"/>
        <v>Outstation</v>
      </c>
      <c r="O2892" s="2" t="str">
        <f t="shared" si="3"/>
        <v>FastWheels</v>
      </c>
      <c r="P2892" s="2">
        <f t="shared" si="4"/>
        <v>-3</v>
      </c>
      <c r="Q2892" s="2">
        <f t="shared" si="5"/>
        <v>3</v>
      </c>
      <c r="R2892" s="2">
        <f t="shared" si="6"/>
        <v>183</v>
      </c>
    </row>
    <row r="2893" ht="14.25" customHeight="1">
      <c r="A2893" s="2">
        <v>951542.0</v>
      </c>
      <c r="B2893" s="2" t="s">
        <v>30</v>
      </c>
      <c r="C2893" s="2" t="s">
        <v>45</v>
      </c>
      <c r="D2893" s="2" t="s">
        <v>41</v>
      </c>
      <c r="E2893" s="2" t="s">
        <v>44</v>
      </c>
      <c r="F2893" s="2" t="s">
        <v>34</v>
      </c>
      <c r="G2893" s="4">
        <v>43534.42890046296</v>
      </c>
      <c r="H2893" s="4">
        <v>43545.42890046296</v>
      </c>
      <c r="I2893" s="4">
        <v>43540.42890046296</v>
      </c>
      <c r="J2893" s="2">
        <v>84.0</v>
      </c>
      <c r="K2893" s="2">
        <v>102.0</v>
      </c>
      <c r="L2893" s="2" t="str">
        <f t="shared" si="1"/>
        <v>Chennai</v>
      </c>
      <c r="M2893" s="2" t="str">
        <f t="shared" si="2"/>
        <v>Delhi-Chennai</v>
      </c>
      <c r="N2893" s="2" t="str">
        <f t="shared" si="7"/>
        <v>Outstation</v>
      </c>
      <c r="O2893" s="2" t="str">
        <f t="shared" si="3"/>
        <v>FastWheels</v>
      </c>
      <c r="P2893" s="2">
        <f t="shared" si="4"/>
        <v>5</v>
      </c>
      <c r="Q2893" s="2">
        <f t="shared" si="5"/>
        <v>11</v>
      </c>
      <c r="R2893" s="2">
        <f t="shared" si="6"/>
        <v>186</v>
      </c>
    </row>
    <row r="2894" ht="14.25" customHeight="1">
      <c r="A2894" s="2">
        <v>603836.0</v>
      </c>
      <c r="B2894" s="2" t="s">
        <v>36</v>
      </c>
      <c r="C2894" s="2" t="s">
        <v>31</v>
      </c>
      <c r="D2894" s="2" t="s">
        <v>41</v>
      </c>
      <c r="E2894" s="2" t="s">
        <v>44</v>
      </c>
      <c r="F2894" s="2" t="s">
        <v>34</v>
      </c>
      <c r="G2894" s="4">
        <v>43534.42934027778</v>
      </c>
      <c r="H2894" s="4">
        <v>43535.42934027778</v>
      </c>
      <c r="I2894" s="4">
        <v>43538.42934027778</v>
      </c>
      <c r="J2894" s="2">
        <v>0.0</v>
      </c>
      <c r="K2894" s="2">
        <v>109.0</v>
      </c>
      <c r="L2894" s="2" t="str">
        <f t="shared" si="1"/>
        <v>Delhi</v>
      </c>
      <c r="M2894" s="2" t="str">
        <f t="shared" si="2"/>
        <v>Delhi-Delhi</v>
      </c>
      <c r="N2894" s="2" t="str">
        <f t="shared" si="7"/>
        <v>Local</v>
      </c>
      <c r="O2894" s="2" t="str">
        <f t="shared" si="3"/>
        <v>FastWheels</v>
      </c>
      <c r="P2894" s="2">
        <f t="shared" si="4"/>
        <v>-3</v>
      </c>
      <c r="Q2894" s="2">
        <f t="shared" si="5"/>
        <v>1</v>
      </c>
      <c r="R2894" s="2">
        <f t="shared" si="6"/>
        <v>109</v>
      </c>
    </row>
    <row r="2895" ht="14.25" customHeight="1">
      <c r="A2895" s="2">
        <v>657877.0</v>
      </c>
      <c r="B2895" s="2" t="s">
        <v>46</v>
      </c>
      <c r="C2895" s="2" t="s">
        <v>37</v>
      </c>
      <c r="D2895" s="2" t="s">
        <v>32</v>
      </c>
      <c r="E2895" s="2" t="s">
        <v>33</v>
      </c>
      <c r="F2895" s="2" t="s">
        <v>34</v>
      </c>
      <c r="G2895" s="4">
        <v>43534.43232638889</v>
      </c>
      <c r="H2895" s="4">
        <v>43539.43232638889</v>
      </c>
      <c r="I2895" s="4">
        <v>43537.43232638889</v>
      </c>
      <c r="J2895" s="2">
        <v>31.0</v>
      </c>
      <c r="K2895" s="2">
        <v>107.0</v>
      </c>
      <c r="L2895" s="2" t="str">
        <f t="shared" si="1"/>
        <v>Mumbai</v>
      </c>
      <c r="M2895" s="2" t="str">
        <f t="shared" si="2"/>
        <v>Bangalore-Mumbai</v>
      </c>
      <c r="N2895" s="2" t="str">
        <f t="shared" si="7"/>
        <v>Outstation</v>
      </c>
      <c r="O2895" s="2" t="str">
        <f t="shared" si="3"/>
        <v>Ship2Home</v>
      </c>
      <c r="P2895" s="2">
        <f t="shared" si="4"/>
        <v>2</v>
      </c>
      <c r="Q2895" s="2">
        <f t="shared" si="5"/>
        <v>5</v>
      </c>
      <c r="R2895" s="2">
        <f t="shared" si="6"/>
        <v>138</v>
      </c>
    </row>
    <row r="2896" ht="14.25" customHeight="1">
      <c r="A2896" s="2">
        <v>688132.0</v>
      </c>
      <c r="B2896" s="2" t="s">
        <v>42</v>
      </c>
      <c r="C2896" s="2" t="s">
        <v>40</v>
      </c>
      <c r="D2896" s="2" t="s">
        <v>41</v>
      </c>
      <c r="E2896" s="2" t="s">
        <v>44</v>
      </c>
      <c r="F2896" s="2" t="s">
        <v>34</v>
      </c>
      <c r="G2896" s="4">
        <v>43534.43550925926</v>
      </c>
      <c r="H2896" s="4">
        <v>43541.43550925926</v>
      </c>
      <c r="I2896" s="4">
        <v>43538.43550925926</v>
      </c>
      <c r="J2896" s="2">
        <v>77.0</v>
      </c>
      <c r="K2896" s="2">
        <v>93.0</v>
      </c>
      <c r="L2896" s="2" t="str">
        <f t="shared" si="1"/>
        <v>Kolkata</v>
      </c>
      <c r="M2896" s="2" t="str">
        <f t="shared" si="2"/>
        <v>Delhi-Kolkata</v>
      </c>
      <c r="N2896" s="2" t="str">
        <f t="shared" si="7"/>
        <v>Outstation</v>
      </c>
      <c r="O2896" s="2" t="str">
        <f t="shared" si="3"/>
        <v>FastWheels</v>
      </c>
      <c r="P2896" s="2">
        <f t="shared" si="4"/>
        <v>3</v>
      </c>
      <c r="Q2896" s="2">
        <f t="shared" si="5"/>
        <v>7</v>
      </c>
      <c r="R2896" s="2">
        <f t="shared" si="6"/>
        <v>170</v>
      </c>
    </row>
    <row r="2897" ht="14.25" customHeight="1">
      <c r="A2897" s="2">
        <v>85653.0</v>
      </c>
      <c r="B2897" s="2" t="s">
        <v>30</v>
      </c>
      <c r="C2897" s="2" t="s">
        <v>43</v>
      </c>
      <c r="D2897" s="2" t="s">
        <v>32</v>
      </c>
      <c r="E2897" s="2" t="s">
        <v>33</v>
      </c>
      <c r="F2897" s="2" t="s">
        <v>34</v>
      </c>
      <c r="G2897" s="4">
        <v>43534.4366087963</v>
      </c>
      <c r="H2897" s="4">
        <v>43536.4366087963</v>
      </c>
      <c r="I2897" s="4">
        <v>43539.4366087963</v>
      </c>
      <c r="J2897" s="2">
        <v>0.0</v>
      </c>
      <c r="K2897" s="2">
        <v>127.0</v>
      </c>
      <c r="L2897" s="2" t="str">
        <f t="shared" si="1"/>
        <v>Bangalore</v>
      </c>
      <c r="M2897" s="2" t="str">
        <f t="shared" si="2"/>
        <v>Bangalore-Bangalore</v>
      </c>
      <c r="N2897" s="2" t="str">
        <f t="shared" si="7"/>
        <v>Local</v>
      </c>
      <c r="O2897" s="2" t="str">
        <f t="shared" si="3"/>
        <v>Ship2Home</v>
      </c>
      <c r="P2897" s="2">
        <f t="shared" si="4"/>
        <v>-3</v>
      </c>
      <c r="Q2897" s="2">
        <f t="shared" si="5"/>
        <v>2</v>
      </c>
      <c r="R2897" s="2">
        <f t="shared" si="6"/>
        <v>127</v>
      </c>
    </row>
    <row r="2898" ht="14.25" customHeight="1">
      <c r="A2898" s="2">
        <v>787763.0</v>
      </c>
      <c r="B2898" s="2" t="s">
        <v>30</v>
      </c>
      <c r="C2898" s="2" t="s">
        <v>31</v>
      </c>
      <c r="D2898" s="2" t="s">
        <v>32</v>
      </c>
      <c r="E2898" s="2" t="s">
        <v>44</v>
      </c>
      <c r="F2898" s="2" t="s">
        <v>34</v>
      </c>
      <c r="G2898" s="4">
        <v>43534.44017361111</v>
      </c>
      <c r="H2898" s="4">
        <v>43536.44017361111</v>
      </c>
      <c r="I2898" s="4">
        <v>43538.44017361111</v>
      </c>
      <c r="J2898" s="2">
        <v>78.0</v>
      </c>
      <c r="K2898" s="2">
        <v>108.0</v>
      </c>
      <c r="L2898" s="2" t="str">
        <f t="shared" si="1"/>
        <v>Delhi</v>
      </c>
      <c r="M2898" s="2" t="str">
        <f t="shared" si="2"/>
        <v>Bangalore-Delhi</v>
      </c>
      <c r="N2898" s="2" t="str">
        <f t="shared" si="7"/>
        <v>Outstation</v>
      </c>
      <c r="O2898" s="2" t="str">
        <f t="shared" si="3"/>
        <v>FastWheels</v>
      </c>
      <c r="P2898" s="2">
        <f t="shared" si="4"/>
        <v>-2</v>
      </c>
      <c r="Q2898" s="2">
        <f t="shared" si="5"/>
        <v>2</v>
      </c>
      <c r="R2898" s="2">
        <f t="shared" si="6"/>
        <v>186</v>
      </c>
    </row>
    <row r="2899" ht="14.25" customHeight="1">
      <c r="A2899" s="2">
        <v>322177.0</v>
      </c>
      <c r="B2899" s="2" t="s">
        <v>48</v>
      </c>
      <c r="C2899" s="2" t="s">
        <v>37</v>
      </c>
      <c r="D2899" s="2" t="s">
        <v>32</v>
      </c>
      <c r="E2899" s="2" t="s">
        <v>44</v>
      </c>
      <c r="F2899" s="2" t="s">
        <v>34</v>
      </c>
      <c r="G2899" s="4">
        <v>43534.442974537036</v>
      </c>
      <c r="H2899" s="4">
        <v>43539.442974537036</v>
      </c>
      <c r="I2899" s="4">
        <v>43540.442974537036</v>
      </c>
      <c r="J2899" s="2">
        <v>66.0</v>
      </c>
      <c r="K2899" s="2">
        <v>91.0</v>
      </c>
      <c r="L2899" s="2" t="str">
        <f t="shared" si="1"/>
        <v>Mumbai</v>
      </c>
      <c r="M2899" s="2" t="str">
        <f t="shared" si="2"/>
        <v>Bangalore-Mumbai</v>
      </c>
      <c r="N2899" s="2" t="str">
        <f t="shared" si="7"/>
        <v>Outstation</v>
      </c>
      <c r="O2899" s="2" t="str">
        <f t="shared" si="3"/>
        <v>FastWheels</v>
      </c>
      <c r="P2899" s="2">
        <f t="shared" si="4"/>
        <v>-1</v>
      </c>
      <c r="Q2899" s="2">
        <f t="shared" si="5"/>
        <v>5</v>
      </c>
      <c r="R2899" s="2">
        <f t="shared" si="6"/>
        <v>157</v>
      </c>
    </row>
    <row r="2900" ht="14.25" customHeight="1">
      <c r="A2900" s="2">
        <v>705161.0</v>
      </c>
      <c r="B2900" s="2" t="s">
        <v>39</v>
      </c>
      <c r="C2900" s="2" t="s">
        <v>31</v>
      </c>
      <c r="D2900" s="2" t="s">
        <v>32</v>
      </c>
      <c r="E2900" s="2" t="s">
        <v>44</v>
      </c>
      <c r="F2900" s="2" t="s">
        <v>34</v>
      </c>
      <c r="G2900" s="4">
        <v>43534.448159722226</v>
      </c>
      <c r="H2900" s="4">
        <v>43536.448159722226</v>
      </c>
      <c r="I2900" s="4">
        <v>43538.448159722226</v>
      </c>
      <c r="J2900" s="2">
        <v>66.0</v>
      </c>
      <c r="K2900" s="2">
        <v>107.0</v>
      </c>
      <c r="L2900" s="2" t="str">
        <f t="shared" si="1"/>
        <v>Delhi</v>
      </c>
      <c r="M2900" s="2" t="str">
        <f t="shared" si="2"/>
        <v>Bangalore-Delhi</v>
      </c>
      <c r="N2900" s="2" t="str">
        <f t="shared" si="7"/>
        <v>Outstation</v>
      </c>
      <c r="O2900" s="2" t="str">
        <f t="shared" si="3"/>
        <v>FastWheels</v>
      </c>
      <c r="P2900" s="2">
        <f t="shared" si="4"/>
        <v>-2</v>
      </c>
      <c r="Q2900" s="2">
        <f t="shared" si="5"/>
        <v>2</v>
      </c>
      <c r="R2900" s="2">
        <f t="shared" si="6"/>
        <v>173</v>
      </c>
    </row>
    <row r="2901" ht="14.25" customHeight="1">
      <c r="A2901" s="2">
        <v>602110.0</v>
      </c>
      <c r="B2901" s="2" t="s">
        <v>39</v>
      </c>
      <c r="C2901" s="2" t="s">
        <v>31</v>
      </c>
      <c r="D2901" s="2" t="s">
        <v>32</v>
      </c>
      <c r="E2901" s="2" t="s">
        <v>38</v>
      </c>
      <c r="F2901" s="2" t="s">
        <v>34</v>
      </c>
      <c r="G2901" s="4">
        <v>43534.44917824074</v>
      </c>
      <c r="H2901" s="4">
        <v>43542.44917824074</v>
      </c>
      <c r="I2901" s="4">
        <v>43539.44917824074</v>
      </c>
      <c r="J2901" s="2">
        <v>32.0</v>
      </c>
      <c r="K2901" s="2">
        <v>122.0</v>
      </c>
      <c r="L2901" s="2" t="str">
        <f t="shared" si="1"/>
        <v>Delhi</v>
      </c>
      <c r="M2901" s="2" t="str">
        <f t="shared" si="2"/>
        <v>Bangalore-Delhi</v>
      </c>
      <c r="N2901" s="2" t="str">
        <f t="shared" si="7"/>
        <v>Outstation</v>
      </c>
      <c r="O2901" s="2" t="str">
        <f t="shared" si="3"/>
        <v>Ship2Home</v>
      </c>
      <c r="P2901" s="2">
        <f t="shared" si="4"/>
        <v>3</v>
      </c>
      <c r="Q2901" s="2">
        <f t="shared" si="5"/>
        <v>8</v>
      </c>
      <c r="R2901" s="2">
        <f t="shared" si="6"/>
        <v>154</v>
      </c>
    </row>
    <row r="2902" ht="14.25" customHeight="1">
      <c r="A2902" s="2">
        <v>167513.0</v>
      </c>
      <c r="B2902" s="2" t="s">
        <v>46</v>
      </c>
      <c r="C2902" s="2" t="s">
        <v>37</v>
      </c>
      <c r="D2902" s="2" t="s">
        <v>41</v>
      </c>
      <c r="E2902" s="2" t="s">
        <v>44</v>
      </c>
      <c r="F2902" s="2" t="s">
        <v>34</v>
      </c>
      <c r="G2902" s="4">
        <v>43534.45018518518</v>
      </c>
      <c r="H2902" s="4">
        <v>43537.45018518518</v>
      </c>
      <c r="I2902" s="4">
        <v>43538.45018518518</v>
      </c>
      <c r="J2902" s="2">
        <v>79.0</v>
      </c>
      <c r="K2902" s="2">
        <v>94.0</v>
      </c>
      <c r="L2902" s="2" t="str">
        <f t="shared" si="1"/>
        <v>Mumbai</v>
      </c>
      <c r="M2902" s="2" t="str">
        <f t="shared" si="2"/>
        <v>Delhi-Mumbai</v>
      </c>
      <c r="N2902" s="2" t="str">
        <f t="shared" si="7"/>
        <v>Outstation</v>
      </c>
      <c r="O2902" s="2" t="str">
        <f t="shared" si="3"/>
        <v>FastWheels</v>
      </c>
      <c r="P2902" s="2">
        <f t="shared" si="4"/>
        <v>-1</v>
      </c>
      <c r="Q2902" s="2">
        <f t="shared" si="5"/>
        <v>3</v>
      </c>
      <c r="R2902" s="2">
        <f t="shared" si="6"/>
        <v>173</v>
      </c>
    </row>
    <row r="2903" ht="14.25" customHeight="1">
      <c r="A2903" s="2">
        <v>532967.0</v>
      </c>
      <c r="B2903" s="2" t="s">
        <v>39</v>
      </c>
      <c r="C2903" s="2" t="s">
        <v>37</v>
      </c>
      <c r="D2903" s="2" t="s">
        <v>41</v>
      </c>
      <c r="E2903" s="2" t="s">
        <v>33</v>
      </c>
      <c r="F2903" s="2" t="s">
        <v>34</v>
      </c>
      <c r="G2903" s="4">
        <v>43534.452048611114</v>
      </c>
      <c r="H2903" s="4">
        <v>43539.452048611114</v>
      </c>
      <c r="I2903" s="4">
        <v>43537.452048611114</v>
      </c>
      <c r="J2903" s="2">
        <v>26.0</v>
      </c>
      <c r="K2903" s="2">
        <v>110.0</v>
      </c>
      <c r="L2903" s="2" t="str">
        <f t="shared" si="1"/>
        <v>Mumbai</v>
      </c>
      <c r="M2903" s="2" t="str">
        <f t="shared" si="2"/>
        <v>Delhi-Mumbai</v>
      </c>
      <c r="N2903" s="2" t="str">
        <f t="shared" si="7"/>
        <v>Outstation</v>
      </c>
      <c r="O2903" s="2" t="str">
        <f t="shared" si="3"/>
        <v>Ship2Home</v>
      </c>
      <c r="P2903" s="2">
        <f t="shared" si="4"/>
        <v>2</v>
      </c>
      <c r="Q2903" s="2">
        <f t="shared" si="5"/>
        <v>5</v>
      </c>
      <c r="R2903" s="2">
        <f t="shared" si="6"/>
        <v>136</v>
      </c>
    </row>
    <row r="2904" ht="14.25" customHeight="1">
      <c r="A2904" s="2">
        <v>188301.0</v>
      </c>
      <c r="B2904" s="2" t="s">
        <v>49</v>
      </c>
      <c r="C2904" s="2" t="s">
        <v>40</v>
      </c>
      <c r="D2904" s="2" t="s">
        <v>41</v>
      </c>
      <c r="E2904" s="2" t="s">
        <v>33</v>
      </c>
      <c r="F2904" s="2" t="s">
        <v>34</v>
      </c>
      <c r="G2904" s="4">
        <v>43534.456666666665</v>
      </c>
      <c r="H2904" s="4">
        <v>43536.456666666665</v>
      </c>
      <c r="I2904" s="4">
        <v>43538.456666666665</v>
      </c>
      <c r="J2904" s="2">
        <v>46.0</v>
      </c>
      <c r="K2904" s="2">
        <v>111.0</v>
      </c>
      <c r="L2904" s="2" t="str">
        <f t="shared" si="1"/>
        <v>Kolkata</v>
      </c>
      <c r="M2904" s="2" t="str">
        <f t="shared" si="2"/>
        <v>Delhi-Kolkata</v>
      </c>
      <c r="N2904" s="2" t="str">
        <f t="shared" si="7"/>
        <v>Outstation</v>
      </c>
      <c r="O2904" s="2" t="str">
        <f t="shared" si="3"/>
        <v>Ship2Home</v>
      </c>
      <c r="P2904" s="2">
        <f t="shared" si="4"/>
        <v>-2</v>
      </c>
      <c r="Q2904" s="2">
        <f t="shared" si="5"/>
        <v>2</v>
      </c>
      <c r="R2904" s="2">
        <f t="shared" si="6"/>
        <v>157</v>
      </c>
    </row>
    <row r="2905" ht="14.25" customHeight="1">
      <c r="A2905" s="2">
        <v>688858.0</v>
      </c>
      <c r="B2905" s="2" t="s">
        <v>39</v>
      </c>
      <c r="C2905" s="2" t="s">
        <v>45</v>
      </c>
      <c r="D2905" s="2" t="s">
        <v>32</v>
      </c>
      <c r="E2905" s="2" t="s">
        <v>38</v>
      </c>
      <c r="F2905" s="2" t="s">
        <v>34</v>
      </c>
      <c r="G2905" s="4">
        <v>43534.45747685185</v>
      </c>
      <c r="H2905" s="4">
        <v>43537.45747685185</v>
      </c>
      <c r="I2905" s="4">
        <v>43537.45747685185</v>
      </c>
      <c r="J2905" s="2">
        <v>30.0</v>
      </c>
      <c r="K2905" s="2">
        <v>124.0</v>
      </c>
      <c r="L2905" s="2" t="str">
        <f t="shared" si="1"/>
        <v>Chennai</v>
      </c>
      <c r="M2905" s="2" t="str">
        <f t="shared" si="2"/>
        <v>Bangalore-Chennai</v>
      </c>
      <c r="N2905" s="2" t="str">
        <f t="shared" si="7"/>
        <v>Outstation</v>
      </c>
      <c r="O2905" s="2" t="str">
        <f t="shared" si="3"/>
        <v>Ship2Home</v>
      </c>
      <c r="P2905" s="2">
        <f t="shared" si="4"/>
        <v>0</v>
      </c>
      <c r="Q2905" s="2">
        <f t="shared" si="5"/>
        <v>3</v>
      </c>
      <c r="R2905" s="2">
        <f t="shared" si="6"/>
        <v>154</v>
      </c>
    </row>
    <row r="2906" ht="14.25" customHeight="1">
      <c r="A2906" s="2">
        <v>171835.0</v>
      </c>
      <c r="B2906" s="2" t="s">
        <v>47</v>
      </c>
      <c r="C2906" s="2" t="s">
        <v>31</v>
      </c>
      <c r="D2906" s="2" t="s">
        <v>41</v>
      </c>
      <c r="E2906" s="2" t="s">
        <v>33</v>
      </c>
      <c r="F2906" s="2" t="s">
        <v>34</v>
      </c>
      <c r="G2906" s="4">
        <v>43534.45795138889</v>
      </c>
      <c r="H2906" s="4">
        <v>43538.45795138889</v>
      </c>
      <c r="I2906" s="4">
        <v>43537.45795138889</v>
      </c>
      <c r="J2906" s="2">
        <v>0.0</v>
      </c>
      <c r="K2906" s="2">
        <v>127.0</v>
      </c>
      <c r="L2906" s="2" t="str">
        <f t="shared" si="1"/>
        <v>Delhi</v>
      </c>
      <c r="M2906" s="2" t="str">
        <f t="shared" si="2"/>
        <v>Delhi-Delhi</v>
      </c>
      <c r="N2906" s="2" t="str">
        <f t="shared" si="7"/>
        <v>Local</v>
      </c>
      <c r="O2906" s="2" t="str">
        <f t="shared" si="3"/>
        <v>Ship2Home</v>
      </c>
      <c r="P2906" s="2">
        <f t="shared" si="4"/>
        <v>1</v>
      </c>
      <c r="Q2906" s="2">
        <f t="shared" si="5"/>
        <v>4</v>
      </c>
      <c r="R2906" s="2">
        <f t="shared" si="6"/>
        <v>127</v>
      </c>
    </row>
    <row r="2907" ht="14.25" customHeight="1">
      <c r="A2907" s="2">
        <v>723763.0</v>
      </c>
      <c r="B2907" s="2" t="s">
        <v>36</v>
      </c>
      <c r="C2907" s="2" t="s">
        <v>43</v>
      </c>
      <c r="D2907" s="2" t="s">
        <v>41</v>
      </c>
      <c r="E2907" s="2" t="s">
        <v>33</v>
      </c>
      <c r="F2907" s="2" t="s">
        <v>34</v>
      </c>
      <c r="G2907" s="4">
        <v>43534.463125</v>
      </c>
      <c r="H2907" s="4">
        <v>43541.463125</v>
      </c>
      <c r="I2907" s="4">
        <v>43539.463125</v>
      </c>
      <c r="J2907" s="2">
        <v>38.0</v>
      </c>
      <c r="K2907" s="2">
        <v>123.0</v>
      </c>
      <c r="L2907" s="2" t="str">
        <f t="shared" si="1"/>
        <v>Bangalore</v>
      </c>
      <c r="M2907" s="2" t="str">
        <f t="shared" si="2"/>
        <v>Delhi-Bangalore</v>
      </c>
      <c r="N2907" s="2" t="str">
        <f t="shared" si="7"/>
        <v>Outstation</v>
      </c>
      <c r="O2907" s="2" t="str">
        <f t="shared" si="3"/>
        <v>Ship2Home</v>
      </c>
      <c r="P2907" s="2">
        <f t="shared" si="4"/>
        <v>2</v>
      </c>
      <c r="Q2907" s="2">
        <f t="shared" si="5"/>
        <v>7</v>
      </c>
      <c r="R2907" s="2">
        <f t="shared" si="6"/>
        <v>161</v>
      </c>
    </row>
    <row r="2908" ht="14.25" customHeight="1">
      <c r="A2908" s="2">
        <v>937434.0</v>
      </c>
      <c r="B2908" s="2" t="s">
        <v>36</v>
      </c>
      <c r="C2908" s="2" t="s">
        <v>37</v>
      </c>
      <c r="D2908" s="2" t="s">
        <v>41</v>
      </c>
      <c r="E2908" s="2" t="s">
        <v>38</v>
      </c>
      <c r="F2908" s="2" t="s">
        <v>34</v>
      </c>
      <c r="G2908" s="4">
        <v>43534.46795138889</v>
      </c>
      <c r="H2908" s="4">
        <v>43538.46795138889</v>
      </c>
      <c r="I2908" s="4">
        <v>43539.46795138889</v>
      </c>
      <c r="J2908" s="2">
        <v>43.0</v>
      </c>
      <c r="K2908" s="2">
        <v>106.0</v>
      </c>
      <c r="L2908" s="2" t="str">
        <f t="shared" si="1"/>
        <v>Mumbai</v>
      </c>
      <c r="M2908" s="2" t="str">
        <f t="shared" si="2"/>
        <v>Delhi-Mumbai</v>
      </c>
      <c r="N2908" s="2" t="str">
        <f t="shared" si="7"/>
        <v>Outstation</v>
      </c>
      <c r="O2908" s="2" t="str">
        <f t="shared" si="3"/>
        <v>Ship2Home</v>
      </c>
      <c r="P2908" s="2">
        <f t="shared" si="4"/>
        <v>-1</v>
      </c>
      <c r="Q2908" s="2">
        <f t="shared" si="5"/>
        <v>4</v>
      </c>
      <c r="R2908" s="2">
        <f t="shared" si="6"/>
        <v>149</v>
      </c>
    </row>
    <row r="2909" ht="14.25" customHeight="1">
      <c r="A2909" s="2">
        <v>923489.0</v>
      </c>
      <c r="B2909" s="2" t="s">
        <v>47</v>
      </c>
      <c r="C2909" s="2" t="s">
        <v>31</v>
      </c>
      <c r="D2909" s="2" t="s">
        <v>41</v>
      </c>
      <c r="E2909" s="2" t="s">
        <v>33</v>
      </c>
      <c r="F2909" s="2" t="s">
        <v>34</v>
      </c>
      <c r="G2909" s="4">
        <v>43534.468506944446</v>
      </c>
      <c r="H2909" s="4">
        <v>43537.468506944446</v>
      </c>
      <c r="I2909" s="4">
        <v>43539.468506944446</v>
      </c>
      <c r="J2909" s="2">
        <v>0.0</v>
      </c>
      <c r="K2909" s="2">
        <v>120.0</v>
      </c>
      <c r="L2909" s="2" t="str">
        <f t="shared" si="1"/>
        <v>Delhi</v>
      </c>
      <c r="M2909" s="2" t="str">
        <f t="shared" si="2"/>
        <v>Delhi-Delhi</v>
      </c>
      <c r="N2909" s="2" t="str">
        <f t="shared" si="7"/>
        <v>Local</v>
      </c>
      <c r="O2909" s="2" t="str">
        <f t="shared" si="3"/>
        <v>Ship2Home</v>
      </c>
      <c r="P2909" s="2">
        <f t="shared" si="4"/>
        <v>-2</v>
      </c>
      <c r="Q2909" s="2">
        <f t="shared" si="5"/>
        <v>3</v>
      </c>
      <c r="R2909" s="2">
        <f t="shared" si="6"/>
        <v>120</v>
      </c>
    </row>
    <row r="2910" ht="14.25" customHeight="1">
      <c r="A2910" s="2">
        <v>945804.0</v>
      </c>
      <c r="B2910" s="2" t="s">
        <v>30</v>
      </c>
      <c r="C2910" s="2" t="s">
        <v>43</v>
      </c>
      <c r="D2910" s="2" t="s">
        <v>32</v>
      </c>
      <c r="E2910" s="2" t="s">
        <v>44</v>
      </c>
      <c r="F2910" s="2" t="s">
        <v>34</v>
      </c>
      <c r="G2910" s="4">
        <v>43534.4696875</v>
      </c>
      <c r="H2910" s="4">
        <v>43536.4696875</v>
      </c>
      <c r="I2910" s="4">
        <v>43539.4696875</v>
      </c>
      <c r="J2910" s="2">
        <v>0.0</v>
      </c>
      <c r="K2910" s="2">
        <v>126.0</v>
      </c>
      <c r="L2910" s="2" t="str">
        <f t="shared" si="1"/>
        <v>Bangalore</v>
      </c>
      <c r="M2910" s="2" t="str">
        <f t="shared" si="2"/>
        <v>Bangalore-Bangalore</v>
      </c>
      <c r="N2910" s="2" t="str">
        <f t="shared" si="7"/>
        <v>Local</v>
      </c>
      <c r="O2910" s="2" t="str">
        <f t="shared" si="3"/>
        <v>FastWheels</v>
      </c>
      <c r="P2910" s="2">
        <f t="shared" si="4"/>
        <v>-3</v>
      </c>
      <c r="Q2910" s="2">
        <f t="shared" si="5"/>
        <v>2</v>
      </c>
      <c r="R2910" s="2">
        <f t="shared" si="6"/>
        <v>126</v>
      </c>
    </row>
    <row r="2911" ht="14.25" customHeight="1">
      <c r="A2911" s="2">
        <v>915235.0</v>
      </c>
      <c r="B2911" s="2" t="s">
        <v>36</v>
      </c>
      <c r="C2911" s="2" t="s">
        <v>31</v>
      </c>
      <c r="D2911" s="2" t="s">
        <v>41</v>
      </c>
      <c r="E2911" s="2" t="s">
        <v>33</v>
      </c>
      <c r="F2911" s="2" t="s">
        <v>34</v>
      </c>
      <c r="G2911" s="4">
        <v>43534.46990740741</v>
      </c>
      <c r="H2911" s="4">
        <v>43537.46990740741</v>
      </c>
      <c r="I2911" s="4">
        <v>43538.46990740741</v>
      </c>
      <c r="J2911" s="2">
        <v>0.0</v>
      </c>
      <c r="K2911" s="2">
        <v>122.0</v>
      </c>
      <c r="L2911" s="2" t="str">
        <f t="shared" si="1"/>
        <v>Delhi</v>
      </c>
      <c r="M2911" s="2" t="str">
        <f t="shared" si="2"/>
        <v>Delhi-Delhi</v>
      </c>
      <c r="N2911" s="2" t="str">
        <f t="shared" si="7"/>
        <v>Local</v>
      </c>
      <c r="O2911" s="2" t="str">
        <f t="shared" si="3"/>
        <v>Ship2Home</v>
      </c>
      <c r="P2911" s="2">
        <f t="shared" si="4"/>
        <v>-1</v>
      </c>
      <c r="Q2911" s="2">
        <f t="shared" si="5"/>
        <v>3</v>
      </c>
      <c r="R2911" s="2">
        <f t="shared" si="6"/>
        <v>122</v>
      </c>
    </row>
    <row r="2912" ht="14.25" customHeight="1">
      <c r="A2912" s="2">
        <v>490138.0</v>
      </c>
      <c r="B2912" s="2" t="s">
        <v>39</v>
      </c>
      <c r="C2912" s="2" t="s">
        <v>31</v>
      </c>
      <c r="D2912" s="2" t="s">
        <v>41</v>
      </c>
      <c r="E2912" s="2" t="s">
        <v>38</v>
      </c>
      <c r="F2912" s="2" t="s">
        <v>34</v>
      </c>
      <c r="G2912" s="4">
        <v>43534.47755787037</v>
      </c>
      <c r="H2912" s="4">
        <v>43538.47755787037</v>
      </c>
      <c r="I2912" s="4">
        <v>43537.47755787037</v>
      </c>
      <c r="J2912" s="2">
        <v>0.0</v>
      </c>
      <c r="K2912" s="2">
        <v>125.0</v>
      </c>
      <c r="L2912" s="2" t="str">
        <f t="shared" si="1"/>
        <v>Delhi</v>
      </c>
      <c r="M2912" s="2" t="str">
        <f t="shared" si="2"/>
        <v>Delhi-Delhi</v>
      </c>
      <c r="N2912" s="2" t="str">
        <f t="shared" si="7"/>
        <v>Local</v>
      </c>
      <c r="O2912" s="2" t="str">
        <f t="shared" si="3"/>
        <v>Ship2Home</v>
      </c>
      <c r="P2912" s="2">
        <f t="shared" si="4"/>
        <v>1</v>
      </c>
      <c r="Q2912" s="2">
        <f t="shared" si="5"/>
        <v>4</v>
      </c>
      <c r="R2912" s="2">
        <f t="shared" si="6"/>
        <v>125</v>
      </c>
    </row>
    <row r="2913" ht="14.25" customHeight="1">
      <c r="A2913" s="2">
        <v>856179.0</v>
      </c>
      <c r="B2913" s="2" t="s">
        <v>39</v>
      </c>
      <c r="C2913" s="2" t="s">
        <v>37</v>
      </c>
      <c r="D2913" s="2" t="s">
        <v>41</v>
      </c>
      <c r="E2913" s="2" t="s">
        <v>44</v>
      </c>
      <c r="F2913" s="2" t="s">
        <v>34</v>
      </c>
      <c r="G2913" s="4">
        <v>43534.48042824074</v>
      </c>
      <c r="H2913" s="4">
        <v>43537.48042824074</v>
      </c>
      <c r="I2913" s="4">
        <v>43540.48042824074</v>
      </c>
      <c r="J2913" s="2">
        <v>80.0</v>
      </c>
      <c r="K2913" s="2">
        <v>92.0</v>
      </c>
      <c r="L2913" s="2" t="str">
        <f t="shared" si="1"/>
        <v>Mumbai</v>
      </c>
      <c r="M2913" s="2" t="str">
        <f t="shared" si="2"/>
        <v>Delhi-Mumbai</v>
      </c>
      <c r="N2913" s="2" t="str">
        <f t="shared" si="7"/>
        <v>Outstation</v>
      </c>
      <c r="O2913" s="2" t="str">
        <f t="shared" si="3"/>
        <v>FastWheels</v>
      </c>
      <c r="P2913" s="2">
        <f t="shared" si="4"/>
        <v>-3</v>
      </c>
      <c r="Q2913" s="2">
        <f t="shared" si="5"/>
        <v>3</v>
      </c>
      <c r="R2913" s="2">
        <f t="shared" si="6"/>
        <v>172</v>
      </c>
    </row>
    <row r="2914" ht="14.25" customHeight="1">
      <c r="A2914" s="2">
        <v>608703.0</v>
      </c>
      <c r="B2914" s="2" t="s">
        <v>39</v>
      </c>
      <c r="C2914" s="2" t="s">
        <v>40</v>
      </c>
      <c r="D2914" s="2" t="s">
        <v>32</v>
      </c>
      <c r="E2914" s="2" t="s">
        <v>33</v>
      </c>
      <c r="F2914" s="2" t="s">
        <v>34</v>
      </c>
      <c r="G2914" s="4">
        <v>43534.48431712963</v>
      </c>
      <c r="H2914" s="4">
        <v>43541.48431712963</v>
      </c>
      <c r="I2914" s="4">
        <v>43538.48431712963</v>
      </c>
      <c r="J2914" s="2">
        <v>47.0</v>
      </c>
      <c r="K2914" s="2">
        <v>113.0</v>
      </c>
      <c r="L2914" s="2" t="str">
        <f t="shared" si="1"/>
        <v>Kolkata</v>
      </c>
      <c r="M2914" s="2" t="str">
        <f t="shared" si="2"/>
        <v>Bangalore-Kolkata</v>
      </c>
      <c r="N2914" s="2" t="str">
        <f t="shared" si="7"/>
        <v>Outstation</v>
      </c>
      <c r="O2914" s="2" t="str">
        <f t="shared" si="3"/>
        <v>Ship2Home</v>
      </c>
      <c r="P2914" s="2">
        <f t="shared" si="4"/>
        <v>3</v>
      </c>
      <c r="Q2914" s="2">
        <f t="shared" si="5"/>
        <v>7</v>
      </c>
      <c r="R2914" s="2">
        <f t="shared" si="6"/>
        <v>160</v>
      </c>
    </row>
    <row r="2915" ht="14.25" customHeight="1">
      <c r="A2915" s="2">
        <v>664167.0</v>
      </c>
      <c r="B2915" s="2" t="s">
        <v>39</v>
      </c>
      <c r="C2915" s="2" t="s">
        <v>43</v>
      </c>
      <c r="D2915" s="2" t="s">
        <v>32</v>
      </c>
      <c r="E2915" s="2" t="s">
        <v>33</v>
      </c>
      <c r="F2915" s="2" t="s">
        <v>34</v>
      </c>
      <c r="G2915" s="4">
        <v>43534.48527777778</v>
      </c>
      <c r="H2915" s="4">
        <v>43539.48527777778</v>
      </c>
      <c r="I2915" s="4">
        <v>43541.48527777778</v>
      </c>
      <c r="J2915" s="2">
        <v>0.0</v>
      </c>
      <c r="K2915" s="2">
        <v>120.0</v>
      </c>
      <c r="L2915" s="2" t="str">
        <f t="shared" si="1"/>
        <v>Bangalore</v>
      </c>
      <c r="M2915" s="2" t="str">
        <f t="shared" si="2"/>
        <v>Bangalore-Bangalore</v>
      </c>
      <c r="N2915" s="2" t="str">
        <f t="shared" si="7"/>
        <v>Local</v>
      </c>
      <c r="O2915" s="2" t="str">
        <f t="shared" si="3"/>
        <v>Ship2Home</v>
      </c>
      <c r="P2915" s="2">
        <f t="shared" si="4"/>
        <v>-2</v>
      </c>
      <c r="Q2915" s="2">
        <f t="shared" si="5"/>
        <v>5</v>
      </c>
      <c r="R2915" s="2">
        <f t="shared" si="6"/>
        <v>120</v>
      </c>
    </row>
    <row r="2916" ht="14.25" customHeight="1">
      <c r="A2916" s="2">
        <v>133213.0</v>
      </c>
      <c r="B2916" s="2" t="s">
        <v>39</v>
      </c>
      <c r="C2916" s="2" t="s">
        <v>37</v>
      </c>
      <c r="D2916" s="2" t="s">
        <v>32</v>
      </c>
      <c r="E2916" s="2" t="s">
        <v>33</v>
      </c>
      <c r="F2916" s="2" t="s">
        <v>34</v>
      </c>
      <c r="G2916" s="4">
        <v>43534.49114583333</v>
      </c>
      <c r="H2916" s="4">
        <v>43539.49114583333</v>
      </c>
      <c r="I2916" s="4">
        <v>43537.49114583333</v>
      </c>
      <c r="J2916" s="2">
        <v>29.0</v>
      </c>
      <c r="K2916" s="2">
        <v>107.0</v>
      </c>
      <c r="L2916" s="2" t="str">
        <f t="shared" si="1"/>
        <v>Mumbai</v>
      </c>
      <c r="M2916" s="2" t="str">
        <f t="shared" si="2"/>
        <v>Bangalore-Mumbai</v>
      </c>
      <c r="N2916" s="2" t="str">
        <f t="shared" si="7"/>
        <v>Outstation</v>
      </c>
      <c r="O2916" s="2" t="str">
        <f t="shared" si="3"/>
        <v>Ship2Home</v>
      </c>
      <c r="P2916" s="2">
        <f t="shared" si="4"/>
        <v>2</v>
      </c>
      <c r="Q2916" s="2">
        <f t="shared" si="5"/>
        <v>5</v>
      </c>
      <c r="R2916" s="2">
        <f t="shared" si="6"/>
        <v>136</v>
      </c>
    </row>
    <row r="2917" ht="14.25" customHeight="1">
      <c r="A2917" s="2">
        <v>325941.0</v>
      </c>
      <c r="B2917" s="2" t="s">
        <v>48</v>
      </c>
      <c r="C2917" s="2" t="s">
        <v>31</v>
      </c>
      <c r="D2917" s="2" t="s">
        <v>41</v>
      </c>
      <c r="E2917" s="2" t="s">
        <v>44</v>
      </c>
      <c r="F2917" s="2" t="s">
        <v>34</v>
      </c>
      <c r="G2917" s="4">
        <v>43534.49655092593</v>
      </c>
      <c r="H2917" s="4">
        <v>43536.49655092593</v>
      </c>
      <c r="I2917" s="4">
        <v>43537.49655092593</v>
      </c>
      <c r="J2917" s="2">
        <v>0.0</v>
      </c>
      <c r="K2917" s="2">
        <v>107.0</v>
      </c>
      <c r="L2917" s="2" t="str">
        <f t="shared" si="1"/>
        <v>Delhi</v>
      </c>
      <c r="M2917" s="2" t="str">
        <f t="shared" si="2"/>
        <v>Delhi-Delhi</v>
      </c>
      <c r="N2917" s="2" t="str">
        <f t="shared" si="7"/>
        <v>Local</v>
      </c>
      <c r="O2917" s="2" t="str">
        <f t="shared" si="3"/>
        <v>FastWheels</v>
      </c>
      <c r="P2917" s="2">
        <f t="shared" si="4"/>
        <v>-1</v>
      </c>
      <c r="Q2917" s="2">
        <f t="shared" si="5"/>
        <v>2</v>
      </c>
      <c r="R2917" s="2">
        <f t="shared" si="6"/>
        <v>107</v>
      </c>
    </row>
    <row r="2918" ht="14.25" customHeight="1">
      <c r="A2918" s="2">
        <v>585119.0</v>
      </c>
      <c r="B2918" s="2" t="s">
        <v>30</v>
      </c>
      <c r="C2918" s="2" t="s">
        <v>40</v>
      </c>
      <c r="D2918" s="2" t="s">
        <v>32</v>
      </c>
      <c r="E2918" s="2" t="s">
        <v>33</v>
      </c>
      <c r="F2918" s="2" t="s">
        <v>34</v>
      </c>
      <c r="G2918" s="4">
        <v>43534.496875</v>
      </c>
      <c r="H2918" s="4">
        <v>43540.496875</v>
      </c>
      <c r="I2918" s="4">
        <v>43537.496875</v>
      </c>
      <c r="J2918" s="2">
        <v>27.0</v>
      </c>
      <c r="K2918" s="2">
        <v>112.0</v>
      </c>
      <c r="L2918" s="2" t="str">
        <f t="shared" si="1"/>
        <v>Kolkata</v>
      </c>
      <c r="M2918" s="2" t="str">
        <f t="shared" si="2"/>
        <v>Bangalore-Kolkata</v>
      </c>
      <c r="N2918" s="2" t="str">
        <f t="shared" si="7"/>
        <v>Outstation</v>
      </c>
      <c r="O2918" s="2" t="str">
        <f t="shared" si="3"/>
        <v>Ship2Home</v>
      </c>
      <c r="P2918" s="2">
        <f t="shared" si="4"/>
        <v>3</v>
      </c>
      <c r="Q2918" s="2">
        <f t="shared" si="5"/>
        <v>6</v>
      </c>
      <c r="R2918" s="2">
        <f t="shared" si="6"/>
        <v>139</v>
      </c>
    </row>
    <row r="2919" ht="14.25" customHeight="1">
      <c r="A2919" s="2">
        <v>154855.0</v>
      </c>
      <c r="B2919" s="2" t="s">
        <v>39</v>
      </c>
      <c r="C2919" s="2" t="s">
        <v>37</v>
      </c>
      <c r="D2919" s="2" t="s">
        <v>32</v>
      </c>
      <c r="E2919" s="2" t="s">
        <v>33</v>
      </c>
      <c r="F2919" s="2" t="s">
        <v>34</v>
      </c>
      <c r="G2919" s="4">
        <v>43534.500081018516</v>
      </c>
      <c r="H2919" s="4">
        <v>43540.500081018516</v>
      </c>
      <c r="I2919" s="4">
        <v>43540.500081018516</v>
      </c>
      <c r="J2919" s="2">
        <v>38.0</v>
      </c>
      <c r="K2919" s="2">
        <v>112.0</v>
      </c>
      <c r="L2919" s="2" t="str">
        <f t="shared" si="1"/>
        <v>Mumbai</v>
      </c>
      <c r="M2919" s="2" t="str">
        <f t="shared" si="2"/>
        <v>Bangalore-Mumbai</v>
      </c>
      <c r="N2919" s="2" t="str">
        <f t="shared" si="7"/>
        <v>Outstation</v>
      </c>
      <c r="O2919" s="2" t="str">
        <f t="shared" si="3"/>
        <v>Ship2Home</v>
      </c>
      <c r="P2919" s="2">
        <f t="shared" si="4"/>
        <v>0</v>
      </c>
      <c r="Q2919" s="2">
        <f t="shared" si="5"/>
        <v>6</v>
      </c>
      <c r="R2919" s="2">
        <f t="shared" si="6"/>
        <v>150</v>
      </c>
    </row>
    <row r="2920" ht="14.25" customHeight="1">
      <c r="A2920" s="2">
        <v>852412.0</v>
      </c>
      <c r="B2920" s="2" t="s">
        <v>36</v>
      </c>
      <c r="C2920" s="2" t="s">
        <v>37</v>
      </c>
      <c r="D2920" s="2" t="s">
        <v>41</v>
      </c>
      <c r="E2920" s="2" t="s">
        <v>44</v>
      </c>
      <c r="F2920" s="2" t="s">
        <v>34</v>
      </c>
      <c r="G2920" s="4">
        <v>43534.5015162037</v>
      </c>
      <c r="H2920" s="4">
        <v>43537.5015162037</v>
      </c>
      <c r="I2920" s="4">
        <v>43540.5015162037</v>
      </c>
      <c r="J2920" s="2">
        <v>27.0</v>
      </c>
      <c r="K2920" s="2">
        <v>114.0</v>
      </c>
      <c r="L2920" s="2" t="str">
        <f t="shared" si="1"/>
        <v>Mumbai</v>
      </c>
      <c r="M2920" s="2" t="str">
        <f t="shared" si="2"/>
        <v>Delhi-Mumbai</v>
      </c>
      <c r="N2920" s="2" t="str">
        <f t="shared" si="7"/>
        <v>Outstation</v>
      </c>
      <c r="O2920" s="2" t="str">
        <f t="shared" si="3"/>
        <v>FastWheels</v>
      </c>
      <c r="P2920" s="2">
        <f t="shared" si="4"/>
        <v>-3</v>
      </c>
      <c r="Q2920" s="2">
        <f t="shared" si="5"/>
        <v>3</v>
      </c>
      <c r="R2920" s="2">
        <f t="shared" si="6"/>
        <v>141</v>
      </c>
    </row>
    <row r="2921" ht="14.25" customHeight="1">
      <c r="A2921" s="2">
        <v>797925.0</v>
      </c>
      <c r="B2921" s="2" t="s">
        <v>48</v>
      </c>
      <c r="C2921" s="2" t="s">
        <v>31</v>
      </c>
      <c r="D2921" s="2" t="s">
        <v>32</v>
      </c>
      <c r="E2921" s="2" t="s">
        <v>44</v>
      </c>
      <c r="F2921" s="2" t="s">
        <v>34</v>
      </c>
      <c r="G2921" s="4">
        <v>43534.50194444445</v>
      </c>
      <c r="H2921" s="4">
        <v>43540.50194444445</v>
      </c>
      <c r="I2921" s="4">
        <v>43539.50194444445</v>
      </c>
      <c r="J2921" s="2">
        <v>79.0</v>
      </c>
      <c r="K2921" s="2">
        <v>110.0</v>
      </c>
      <c r="L2921" s="2" t="str">
        <f t="shared" si="1"/>
        <v>Delhi</v>
      </c>
      <c r="M2921" s="2" t="str">
        <f t="shared" si="2"/>
        <v>Bangalore-Delhi</v>
      </c>
      <c r="N2921" s="2" t="str">
        <f t="shared" si="7"/>
        <v>Outstation</v>
      </c>
      <c r="O2921" s="2" t="str">
        <f t="shared" si="3"/>
        <v>FastWheels</v>
      </c>
      <c r="P2921" s="2">
        <f t="shared" si="4"/>
        <v>1</v>
      </c>
      <c r="Q2921" s="2">
        <f t="shared" si="5"/>
        <v>6</v>
      </c>
      <c r="R2921" s="2">
        <f t="shared" si="6"/>
        <v>189</v>
      </c>
    </row>
    <row r="2922" ht="14.25" customHeight="1">
      <c r="A2922" s="2">
        <v>835208.0</v>
      </c>
      <c r="B2922" s="2" t="s">
        <v>39</v>
      </c>
      <c r="C2922" s="2" t="s">
        <v>43</v>
      </c>
      <c r="D2922" s="2" t="s">
        <v>32</v>
      </c>
      <c r="E2922" s="2" t="s">
        <v>44</v>
      </c>
      <c r="F2922" s="2" t="s">
        <v>34</v>
      </c>
      <c r="G2922" s="4">
        <v>43534.504525462966</v>
      </c>
      <c r="H2922" s="4">
        <v>43534.504525462966</v>
      </c>
      <c r="I2922" s="4">
        <v>43541.504525462966</v>
      </c>
      <c r="J2922" s="2">
        <v>0.0</v>
      </c>
      <c r="K2922" s="2">
        <v>104.0</v>
      </c>
      <c r="L2922" s="2" t="str">
        <f t="shared" si="1"/>
        <v>Bangalore</v>
      </c>
      <c r="M2922" s="2" t="str">
        <f t="shared" si="2"/>
        <v>Bangalore-Bangalore</v>
      </c>
      <c r="N2922" s="2" t="str">
        <f t="shared" si="7"/>
        <v>Local</v>
      </c>
      <c r="O2922" s="2" t="str">
        <f t="shared" si="3"/>
        <v>FastWheels</v>
      </c>
      <c r="P2922" s="2">
        <f t="shared" si="4"/>
        <v>-7</v>
      </c>
      <c r="Q2922" s="2">
        <f t="shared" si="5"/>
        <v>0</v>
      </c>
      <c r="R2922" s="2">
        <f t="shared" si="6"/>
        <v>104</v>
      </c>
    </row>
    <row r="2923" ht="14.25" customHeight="1">
      <c r="A2923" s="2">
        <v>538440.0</v>
      </c>
      <c r="B2923" s="2" t="s">
        <v>39</v>
      </c>
      <c r="C2923" s="2" t="s">
        <v>43</v>
      </c>
      <c r="D2923" s="2" t="s">
        <v>41</v>
      </c>
      <c r="E2923" s="2" t="s">
        <v>44</v>
      </c>
      <c r="F2923" s="2" t="s">
        <v>34</v>
      </c>
      <c r="G2923" s="4">
        <v>43534.50747685185</v>
      </c>
      <c r="H2923" s="4">
        <v>43540.50747685185</v>
      </c>
      <c r="I2923" s="4">
        <v>43541.50747685185</v>
      </c>
      <c r="J2923" s="2">
        <v>59.0</v>
      </c>
      <c r="K2923" s="2">
        <v>109.0</v>
      </c>
      <c r="L2923" s="2" t="str">
        <f t="shared" si="1"/>
        <v>Bangalore</v>
      </c>
      <c r="M2923" s="2" t="str">
        <f t="shared" si="2"/>
        <v>Delhi-Bangalore</v>
      </c>
      <c r="N2923" s="2" t="str">
        <f t="shared" si="7"/>
        <v>Outstation</v>
      </c>
      <c r="O2923" s="2" t="str">
        <f t="shared" si="3"/>
        <v>FastWheels</v>
      </c>
      <c r="P2923" s="2">
        <f t="shared" si="4"/>
        <v>-1</v>
      </c>
      <c r="Q2923" s="2">
        <f t="shared" si="5"/>
        <v>6</v>
      </c>
      <c r="R2923" s="2">
        <f t="shared" si="6"/>
        <v>168</v>
      </c>
    </row>
    <row r="2924" ht="14.25" customHeight="1">
      <c r="A2924" s="2">
        <v>53365.0</v>
      </c>
      <c r="B2924" s="2" t="s">
        <v>39</v>
      </c>
      <c r="C2924" s="2" t="s">
        <v>31</v>
      </c>
      <c r="D2924" s="2" t="s">
        <v>41</v>
      </c>
      <c r="E2924" s="2" t="s">
        <v>44</v>
      </c>
      <c r="F2924" s="2" t="s">
        <v>34</v>
      </c>
      <c r="G2924" s="4">
        <v>43534.51695601852</v>
      </c>
      <c r="H2924" s="4">
        <v>43534.51695601852</v>
      </c>
      <c r="I2924" s="4">
        <v>43537.51695601852</v>
      </c>
      <c r="J2924" s="2">
        <v>0.0</v>
      </c>
      <c r="K2924" s="2">
        <v>103.0</v>
      </c>
      <c r="L2924" s="2" t="str">
        <f t="shared" si="1"/>
        <v>Delhi</v>
      </c>
      <c r="M2924" s="2" t="str">
        <f t="shared" si="2"/>
        <v>Delhi-Delhi</v>
      </c>
      <c r="N2924" s="2" t="str">
        <f t="shared" si="7"/>
        <v>Local</v>
      </c>
      <c r="O2924" s="2" t="str">
        <f t="shared" si="3"/>
        <v>FastWheels</v>
      </c>
      <c r="P2924" s="2">
        <f t="shared" si="4"/>
        <v>-3</v>
      </c>
      <c r="Q2924" s="2">
        <f t="shared" si="5"/>
        <v>0</v>
      </c>
      <c r="R2924" s="2">
        <f t="shared" si="6"/>
        <v>103</v>
      </c>
    </row>
    <row r="2925" ht="14.25" customHeight="1">
      <c r="A2925" s="2">
        <v>578835.0</v>
      </c>
      <c r="B2925" s="2" t="s">
        <v>39</v>
      </c>
      <c r="C2925" s="2" t="s">
        <v>31</v>
      </c>
      <c r="D2925" s="2" t="s">
        <v>41</v>
      </c>
      <c r="E2925" s="2" t="s">
        <v>44</v>
      </c>
      <c r="F2925" s="2" t="s">
        <v>34</v>
      </c>
      <c r="G2925" s="4">
        <v>43534.52549768519</v>
      </c>
      <c r="H2925" s="4">
        <v>43534.52549768519</v>
      </c>
      <c r="I2925" s="4">
        <v>43539.52549768519</v>
      </c>
      <c r="J2925" s="2">
        <v>0.0</v>
      </c>
      <c r="K2925" s="2">
        <v>106.0</v>
      </c>
      <c r="L2925" s="2" t="str">
        <f t="shared" si="1"/>
        <v>Delhi</v>
      </c>
      <c r="M2925" s="2" t="str">
        <f t="shared" si="2"/>
        <v>Delhi-Delhi</v>
      </c>
      <c r="N2925" s="2" t="str">
        <f t="shared" si="7"/>
        <v>Local</v>
      </c>
      <c r="O2925" s="2" t="str">
        <f t="shared" si="3"/>
        <v>FastWheels</v>
      </c>
      <c r="P2925" s="2">
        <f t="shared" si="4"/>
        <v>-5</v>
      </c>
      <c r="Q2925" s="2">
        <f t="shared" si="5"/>
        <v>0</v>
      </c>
      <c r="R2925" s="2">
        <f t="shared" si="6"/>
        <v>106</v>
      </c>
    </row>
    <row r="2926" ht="14.25" customHeight="1">
      <c r="A2926" s="2">
        <v>326985.0</v>
      </c>
      <c r="B2926" s="2" t="s">
        <v>48</v>
      </c>
      <c r="C2926" s="2" t="s">
        <v>43</v>
      </c>
      <c r="D2926" s="2" t="s">
        <v>41</v>
      </c>
      <c r="E2926" s="2" t="s">
        <v>33</v>
      </c>
      <c r="F2926" s="2" t="s">
        <v>34</v>
      </c>
      <c r="G2926" s="4">
        <v>43534.52685185185</v>
      </c>
      <c r="H2926" s="4">
        <v>43539.52685185185</v>
      </c>
      <c r="I2926" s="4">
        <v>43539.52685185185</v>
      </c>
      <c r="J2926" s="2">
        <v>36.0</v>
      </c>
      <c r="K2926" s="2">
        <v>130.0</v>
      </c>
      <c r="L2926" s="2" t="str">
        <f t="shared" si="1"/>
        <v>Bangalore</v>
      </c>
      <c r="M2926" s="2" t="str">
        <f t="shared" si="2"/>
        <v>Delhi-Bangalore</v>
      </c>
      <c r="N2926" s="2" t="str">
        <f t="shared" si="7"/>
        <v>Outstation</v>
      </c>
      <c r="O2926" s="2" t="str">
        <f t="shared" si="3"/>
        <v>Ship2Home</v>
      </c>
      <c r="P2926" s="2">
        <f t="shared" si="4"/>
        <v>0</v>
      </c>
      <c r="Q2926" s="2">
        <f t="shared" si="5"/>
        <v>5</v>
      </c>
      <c r="R2926" s="2">
        <f t="shared" si="6"/>
        <v>166</v>
      </c>
    </row>
    <row r="2927" ht="14.25" customHeight="1">
      <c r="A2927" s="2">
        <v>522690.0</v>
      </c>
      <c r="B2927" s="2" t="s">
        <v>36</v>
      </c>
      <c r="C2927" s="2" t="s">
        <v>31</v>
      </c>
      <c r="D2927" s="2" t="s">
        <v>41</v>
      </c>
      <c r="E2927" s="2" t="s">
        <v>38</v>
      </c>
      <c r="F2927" s="2" t="s">
        <v>34</v>
      </c>
      <c r="G2927" s="4">
        <v>43534.52763888889</v>
      </c>
      <c r="H2927" s="4">
        <v>43536.52763888889</v>
      </c>
      <c r="I2927" s="4">
        <v>43537.52763888889</v>
      </c>
      <c r="J2927" s="2">
        <v>0.0</v>
      </c>
      <c r="K2927" s="2">
        <v>120.0</v>
      </c>
      <c r="L2927" s="2" t="str">
        <f t="shared" si="1"/>
        <v>Delhi</v>
      </c>
      <c r="M2927" s="2" t="str">
        <f t="shared" si="2"/>
        <v>Delhi-Delhi</v>
      </c>
      <c r="N2927" s="2" t="str">
        <f t="shared" si="7"/>
        <v>Local</v>
      </c>
      <c r="O2927" s="2" t="str">
        <f t="shared" si="3"/>
        <v>Ship2Home</v>
      </c>
      <c r="P2927" s="2">
        <f t="shared" si="4"/>
        <v>-1</v>
      </c>
      <c r="Q2927" s="2">
        <f t="shared" si="5"/>
        <v>2</v>
      </c>
      <c r="R2927" s="2">
        <f t="shared" si="6"/>
        <v>120</v>
      </c>
    </row>
    <row r="2928" ht="14.25" customHeight="1">
      <c r="A2928" s="2">
        <v>186322.0</v>
      </c>
      <c r="B2928" s="2" t="s">
        <v>36</v>
      </c>
      <c r="C2928" s="2" t="s">
        <v>43</v>
      </c>
      <c r="D2928" s="2" t="s">
        <v>32</v>
      </c>
      <c r="E2928" s="2" t="s">
        <v>44</v>
      </c>
      <c r="F2928" s="2" t="s">
        <v>34</v>
      </c>
      <c r="G2928" s="4">
        <v>43534.531747685185</v>
      </c>
      <c r="H2928" s="4">
        <v>43534.531747685185</v>
      </c>
      <c r="I2928" s="4">
        <v>43541.531747685185</v>
      </c>
      <c r="J2928" s="2">
        <v>0.0</v>
      </c>
      <c r="K2928" s="2">
        <v>104.0</v>
      </c>
      <c r="L2928" s="2" t="str">
        <f t="shared" si="1"/>
        <v>Bangalore</v>
      </c>
      <c r="M2928" s="2" t="str">
        <f t="shared" si="2"/>
        <v>Bangalore-Bangalore</v>
      </c>
      <c r="N2928" s="2" t="str">
        <f t="shared" si="7"/>
        <v>Local</v>
      </c>
      <c r="O2928" s="2" t="str">
        <f t="shared" si="3"/>
        <v>FastWheels</v>
      </c>
      <c r="P2928" s="2">
        <f t="shared" si="4"/>
        <v>-7</v>
      </c>
      <c r="Q2928" s="2">
        <f t="shared" si="5"/>
        <v>0</v>
      </c>
      <c r="R2928" s="2">
        <f t="shared" si="6"/>
        <v>104</v>
      </c>
    </row>
    <row r="2929" ht="14.25" customHeight="1">
      <c r="A2929" s="2">
        <v>630443.0</v>
      </c>
      <c r="B2929" s="2" t="s">
        <v>46</v>
      </c>
      <c r="C2929" s="2" t="s">
        <v>37</v>
      </c>
      <c r="D2929" s="2" t="s">
        <v>32</v>
      </c>
      <c r="E2929" s="2" t="s">
        <v>33</v>
      </c>
      <c r="F2929" s="2" t="s">
        <v>34</v>
      </c>
      <c r="G2929" s="4">
        <v>43534.536724537036</v>
      </c>
      <c r="H2929" s="4">
        <v>43538.536724537036</v>
      </c>
      <c r="I2929" s="4">
        <v>43537.536724537036</v>
      </c>
      <c r="J2929" s="2">
        <v>32.0</v>
      </c>
      <c r="K2929" s="2">
        <v>113.0</v>
      </c>
      <c r="L2929" s="2" t="str">
        <f t="shared" si="1"/>
        <v>Mumbai</v>
      </c>
      <c r="M2929" s="2" t="str">
        <f t="shared" si="2"/>
        <v>Bangalore-Mumbai</v>
      </c>
      <c r="N2929" s="2" t="str">
        <f t="shared" si="7"/>
        <v>Outstation</v>
      </c>
      <c r="O2929" s="2" t="str">
        <f t="shared" si="3"/>
        <v>Ship2Home</v>
      </c>
      <c r="P2929" s="2">
        <f t="shared" si="4"/>
        <v>1</v>
      </c>
      <c r="Q2929" s="2">
        <f t="shared" si="5"/>
        <v>4</v>
      </c>
      <c r="R2929" s="2">
        <f t="shared" si="6"/>
        <v>145</v>
      </c>
    </row>
    <row r="2930" ht="14.25" customHeight="1">
      <c r="A2930" s="2">
        <v>871448.0</v>
      </c>
      <c r="B2930" s="2" t="s">
        <v>42</v>
      </c>
      <c r="C2930" s="2" t="s">
        <v>40</v>
      </c>
      <c r="D2930" s="2" t="s">
        <v>41</v>
      </c>
      <c r="E2930" s="2" t="s">
        <v>44</v>
      </c>
      <c r="F2930" s="2" t="s">
        <v>34</v>
      </c>
      <c r="G2930" s="4">
        <v>43534.538877314815</v>
      </c>
      <c r="H2930" s="4">
        <v>43538.538877314815</v>
      </c>
      <c r="I2930" s="4">
        <v>43537.538877314815</v>
      </c>
      <c r="J2930" s="2">
        <v>43.0</v>
      </c>
      <c r="K2930" s="2">
        <v>108.0</v>
      </c>
      <c r="L2930" s="2" t="str">
        <f t="shared" si="1"/>
        <v>Kolkata</v>
      </c>
      <c r="M2930" s="2" t="str">
        <f t="shared" si="2"/>
        <v>Delhi-Kolkata</v>
      </c>
      <c r="N2930" s="2" t="str">
        <f t="shared" si="7"/>
        <v>Outstation</v>
      </c>
      <c r="O2930" s="2" t="str">
        <f t="shared" si="3"/>
        <v>FastWheels</v>
      </c>
      <c r="P2930" s="2">
        <f t="shared" si="4"/>
        <v>1</v>
      </c>
      <c r="Q2930" s="2">
        <f t="shared" si="5"/>
        <v>4</v>
      </c>
      <c r="R2930" s="2">
        <f t="shared" si="6"/>
        <v>151</v>
      </c>
    </row>
    <row r="2931" ht="14.25" customHeight="1">
      <c r="A2931" s="2">
        <v>863931.0</v>
      </c>
      <c r="B2931" s="2" t="s">
        <v>49</v>
      </c>
      <c r="C2931" s="2" t="s">
        <v>40</v>
      </c>
      <c r="D2931" s="2" t="s">
        <v>32</v>
      </c>
      <c r="E2931" s="2" t="s">
        <v>33</v>
      </c>
      <c r="F2931" s="2" t="s">
        <v>34</v>
      </c>
      <c r="G2931" s="4">
        <v>43534.53909722222</v>
      </c>
      <c r="H2931" s="4">
        <v>43539.53909722222</v>
      </c>
      <c r="I2931" s="4">
        <v>43537.53909722222</v>
      </c>
      <c r="J2931" s="2">
        <v>27.0</v>
      </c>
      <c r="K2931" s="2">
        <v>106.0</v>
      </c>
      <c r="L2931" s="2" t="str">
        <f t="shared" si="1"/>
        <v>Kolkata</v>
      </c>
      <c r="M2931" s="2" t="str">
        <f t="shared" si="2"/>
        <v>Bangalore-Kolkata</v>
      </c>
      <c r="N2931" s="2" t="str">
        <f t="shared" si="7"/>
        <v>Outstation</v>
      </c>
      <c r="O2931" s="2" t="str">
        <f t="shared" si="3"/>
        <v>Ship2Home</v>
      </c>
      <c r="P2931" s="2">
        <f t="shared" si="4"/>
        <v>2</v>
      </c>
      <c r="Q2931" s="2">
        <f t="shared" si="5"/>
        <v>5</v>
      </c>
      <c r="R2931" s="2">
        <f t="shared" si="6"/>
        <v>133</v>
      </c>
    </row>
    <row r="2932" ht="14.25" customHeight="1">
      <c r="A2932" s="2">
        <v>310614.0</v>
      </c>
      <c r="B2932" s="2" t="s">
        <v>42</v>
      </c>
      <c r="C2932" s="2" t="s">
        <v>43</v>
      </c>
      <c r="D2932" s="2" t="s">
        <v>32</v>
      </c>
      <c r="E2932" s="2" t="s">
        <v>44</v>
      </c>
      <c r="F2932" s="2" t="s">
        <v>34</v>
      </c>
      <c r="G2932" s="4">
        <v>43534.54284722222</v>
      </c>
      <c r="H2932" s="4">
        <v>43535.54284722222</v>
      </c>
      <c r="I2932" s="4">
        <v>43539.54284722222</v>
      </c>
      <c r="J2932" s="2">
        <v>0.0</v>
      </c>
      <c r="K2932" s="2">
        <v>107.0</v>
      </c>
      <c r="L2932" s="2" t="str">
        <f t="shared" si="1"/>
        <v>Bangalore</v>
      </c>
      <c r="M2932" s="2" t="str">
        <f t="shared" si="2"/>
        <v>Bangalore-Bangalore</v>
      </c>
      <c r="N2932" s="2" t="str">
        <f t="shared" si="7"/>
        <v>Local</v>
      </c>
      <c r="O2932" s="2" t="str">
        <f t="shared" si="3"/>
        <v>FastWheels</v>
      </c>
      <c r="P2932" s="2">
        <f t="shared" si="4"/>
        <v>-4</v>
      </c>
      <c r="Q2932" s="2">
        <f t="shared" si="5"/>
        <v>1</v>
      </c>
      <c r="R2932" s="2">
        <f t="shared" si="6"/>
        <v>107</v>
      </c>
    </row>
    <row r="2933" ht="14.25" customHeight="1">
      <c r="A2933" s="2">
        <v>88052.0</v>
      </c>
      <c r="B2933" s="2" t="s">
        <v>42</v>
      </c>
      <c r="C2933" s="2" t="s">
        <v>40</v>
      </c>
      <c r="D2933" s="2" t="s">
        <v>41</v>
      </c>
      <c r="E2933" s="2" t="s">
        <v>44</v>
      </c>
      <c r="F2933" s="2" t="s">
        <v>34</v>
      </c>
      <c r="G2933" s="4">
        <v>43534.54381944444</v>
      </c>
      <c r="H2933" s="4">
        <v>43541.54381944444</v>
      </c>
      <c r="I2933" s="4">
        <v>43537.54381944444</v>
      </c>
      <c r="J2933" s="2">
        <v>31.0</v>
      </c>
      <c r="K2933" s="2">
        <v>113.0</v>
      </c>
      <c r="L2933" s="2" t="str">
        <f t="shared" si="1"/>
        <v>Kolkata</v>
      </c>
      <c r="M2933" s="2" t="str">
        <f t="shared" si="2"/>
        <v>Delhi-Kolkata</v>
      </c>
      <c r="N2933" s="2" t="str">
        <f t="shared" si="7"/>
        <v>Outstation</v>
      </c>
      <c r="O2933" s="2" t="str">
        <f t="shared" si="3"/>
        <v>FastWheels</v>
      </c>
      <c r="P2933" s="2">
        <f t="shared" si="4"/>
        <v>4</v>
      </c>
      <c r="Q2933" s="2">
        <f t="shared" si="5"/>
        <v>7</v>
      </c>
      <c r="R2933" s="2">
        <f t="shared" si="6"/>
        <v>144</v>
      </c>
    </row>
    <row r="2934" ht="14.25" customHeight="1">
      <c r="A2934" s="2">
        <v>40237.0</v>
      </c>
      <c r="B2934" s="2" t="s">
        <v>39</v>
      </c>
      <c r="C2934" s="2" t="s">
        <v>40</v>
      </c>
      <c r="D2934" s="2" t="s">
        <v>41</v>
      </c>
      <c r="E2934" s="2" t="s">
        <v>33</v>
      </c>
      <c r="F2934" s="2" t="s">
        <v>34</v>
      </c>
      <c r="G2934" s="4">
        <v>43534.54488425926</v>
      </c>
      <c r="H2934" s="4">
        <v>43539.54488425926</v>
      </c>
      <c r="I2934" s="4">
        <v>43537.54488425926</v>
      </c>
      <c r="J2934" s="2">
        <v>28.0</v>
      </c>
      <c r="K2934" s="2">
        <v>109.0</v>
      </c>
      <c r="L2934" s="2" t="str">
        <f t="shared" si="1"/>
        <v>Kolkata</v>
      </c>
      <c r="M2934" s="2" t="str">
        <f t="shared" si="2"/>
        <v>Delhi-Kolkata</v>
      </c>
      <c r="N2934" s="2" t="str">
        <f t="shared" si="7"/>
        <v>Outstation</v>
      </c>
      <c r="O2934" s="2" t="str">
        <f t="shared" si="3"/>
        <v>Ship2Home</v>
      </c>
      <c r="P2934" s="2">
        <f t="shared" si="4"/>
        <v>2</v>
      </c>
      <c r="Q2934" s="2">
        <f t="shared" si="5"/>
        <v>5</v>
      </c>
      <c r="R2934" s="2">
        <f t="shared" si="6"/>
        <v>137</v>
      </c>
    </row>
    <row r="2935" ht="14.25" customHeight="1">
      <c r="A2935" s="2">
        <v>941282.0</v>
      </c>
      <c r="B2935" s="2" t="s">
        <v>39</v>
      </c>
      <c r="C2935" s="2" t="s">
        <v>31</v>
      </c>
      <c r="D2935" s="2" t="s">
        <v>32</v>
      </c>
      <c r="E2935" s="2" t="s">
        <v>38</v>
      </c>
      <c r="F2935" s="2" t="s">
        <v>34</v>
      </c>
      <c r="G2935" s="4">
        <v>43534.548113425924</v>
      </c>
      <c r="H2935" s="4">
        <v>43541.548113425924</v>
      </c>
      <c r="I2935" s="4">
        <v>43539.548113425924</v>
      </c>
      <c r="J2935" s="2">
        <v>33.0</v>
      </c>
      <c r="K2935" s="2">
        <v>123.0</v>
      </c>
      <c r="L2935" s="2" t="str">
        <f t="shared" si="1"/>
        <v>Delhi</v>
      </c>
      <c r="M2935" s="2" t="str">
        <f t="shared" si="2"/>
        <v>Bangalore-Delhi</v>
      </c>
      <c r="N2935" s="2" t="str">
        <f t="shared" si="7"/>
        <v>Outstation</v>
      </c>
      <c r="O2935" s="2" t="str">
        <f t="shared" si="3"/>
        <v>Ship2Home</v>
      </c>
      <c r="P2935" s="2">
        <f t="shared" si="4"/>
        <v>2</v>
      </c>
      <c r="Q2935" s="2">
        <f t="shared" si="5"/>
        <v>7</v>
      </c>
      <c r="R2935" s="2">
        <f t="shared" si="6"/>
        <v>156</v>
      </c>
    </row>
    <row r="2936" ht="14.25" customHeight="1">
      <c r="A2936" s="2">
        <v>114147.0</v>
      </c>
      <c r="B2936" s="2" t="s">
        <v>30</v>
      </c>
      <c r="C2936" s="2" t="s">
        <v>43</v>
      </c>
      <c r="D2936" s="2" t="s">
        <v>41</v>
      </c>
      <c r="E2936" s="2" t="s">
        <v>33</v>
      </c>
      <c r="F2936" s="2" t="s">
        <v>34</v>
      </c>
      <c r="G2936" s="4">
        <v>43534.55241898148</v>
      </c>
      <c r="H2936" s="4">
        <v>43542.55241898148</v>
      </c>
      <c r="I2936" s="4">
        <v>43541.55241898148</v>
      </c>
      <c r="J2936" s="2">
        <v>40.0</v>
      </c>
      <c r="K2936" s="2">
        <v>122.0</v>
      </c>
      <c r="L2936" s="2" t="str">
        <f t="shared" si="1"/>
        <v>Bangalore</v>
      </c>
      <c r="M2936" s="2" t="str">
        <f t="shared" si="2"/>
        <v>Delhi-Bangalore</v>
      </c>
      <c r="N2936" s="2" t="str">
        <f t="shared" si="7"/>
        <v>Outstation</v>
      </c>
      <c r="O2936" s="2" t="str">
        <f t="shared" si="3"/>
        <v>Ship2Home</v>
      </c>
      <c r="P2936" s="2">
        <f t="shared" si="4"/>
        <v>1</v>
      </c>
      <c r="Q2936" s="2">
        <f t="shared" si="5"/>
        <v>8</v>
      </c>
      <c r="R2936" s="2">
        <f t="shared" si="6"/>
        <v>162</v>
      </c>
    </row>
    <row r="2937" ht="14.25" customHeight="1">
      <c r="A2937" s="2">
        <v>293797.0</v>
      </c>
      <c r="B2937" s="2" t="s">
        <v>48</v>
      </c>
      <c r="C2937" s="2" t="s">
        <v>37</v>
      </c>
      <c r="D2937" s="2" t="s">
        <v>41</v>
      </c>
      <c r="E2937" s="2" t="s">
        <v>33</v>
      </c>
      <c r="F2937" s="2" t="s">
        <v>34</v>
      </c>
      <c r="G2937" s="4">
        <v>43534.553460648145</v>
      </c>
      <c r="H2937" s="4">
        <v>43540.553460648145</v>
      </c>
      <c r="I2937" s="4">
        <v>43539.553460648145</v>
      </c>
      <c r="J2937" s="2">
        <v>25.0</v>
      </c>
      <c r="K2937" s="2">
        <v>108.0</v>
      </c>
      <c r="L2937" s="2" t="str">
        <f t="shared" si="1"/>
        <v>Mumbai</v>
      </c>
      <c r="M2937" s="2" t="str">
        <f t="shared" si="2"/>
        <v>Delhi-Mumbai</v>
      </c>
      <c r="N2937" s="2" t="str">
        <f t="shared" si="7"/>
        <v>Outstation</v>
      </c>
      <c r="O2937" s="2" t="str">
        <f t="shared" si="3"/>
        <v>Ship2Home</v>
      </c>
      <c r="P2937" s="2">
        <f t="shared" si="4"/>
        <v>1</v>
      </c>
      <c r="Q2937" s="2">
        <f t="shared" si="5"/>
        <v>6</v>
      </c>
      <c r="R2937" s="2">
        <f t="shared" si="6"/>
        <v>133</v>
      </c>
    </row>
    <row r="2938" ht="14.25" customHeight="1">
      <c r="A2938" s="2">
        <v>127215.0</v>
      </c>
      <c r="B2938" s="2" t="s">
        <v>30</v>
      </c>
      <c r="C2938" s="2" t="s">
        <v>37</v>
      </c>
      <c r="D2938" s="2" t="s">
        <v>41</v>
      </c>
      <c r="E2938" s="2" t="s">
        <v>33</v>
      </c>
      <c r="F2938" s="2" t="s">
        <v>34</v>
      </c>
      <c r="G2938" s="4">
        <v>43534.55981481481</v>
      </c>
      <c r="H2938" s="4">
        <v>43539.55981481481</v>
      </c>
      <c r="I2938" s="4">
        <v>43540.55981481481</v>
      </c>
      <c r="J2938" s="2">
        <v>40.0</v>
      </c>
      <c r="K2938" s="2">
        <v>108.0</v>
      </c>
      <c r="L2938" s="2" t="str">
        <f t="shared" si="1"/>
        <v>Mumbai</v>
      </c>
      <c r="M2938" s="2" t="str">
        <f t="shared" si="2"/>
        <v>Delhi-Mumbai</v>
      </c>
      <c r="N2938" s="2" t="str">
        <f t="shared" si="7"/>
        <v>Outstation</v>
      </c>
      <c r="O2938" s="2" t="str">
        <f t="shared" si="3"/>
        <v>Ship2Home</v>
      </c>
      <c r="P2938" s="2">
        <f t="shared" si="4"/>
        <v>-1</v>
      </c>
      <c r="Q2938" s="2">
        <f t="shared" si="5"/>
        <v>5</v>
      </c>
      <c r="R2938" s="2">
        <f t="shared" si="6"/>
        <v>148</v>
      </c>
    </row>
    <row r="2939" ht="14.25" customHeight="1">
      <c r="A2939" s="2">
        <v>610484.0</v>
      </c>
      <c r="B2939" s="2" t="s">
        <v>30</v>
      </c>
      <c r="C2939" s="2" t="s">
        <v>45</v>
      </c>
      <c r="D2939" s="2" t="s">
        <v>41</v>
      </c>
      <c r="E2939" s="2" t="s">
        <v>44</v>
      </c>
      <c r="F2939" s="2" t="s">
        <v>34</v>
      </c>
      <c r="G2939" s="4">
        <v>43534.559895833336</v>
      </c>
      <c r="H2939" s="4">
        <v>43539.559895833336</v>
      </c>
      <c r="I2939" s="4">
        <v>43540.559895833336</v>
      </c>
      <c r="J2939" s="2">
        <v>32.0</v>
      </c>
      <c r="K2939" s="2">
        <v>128.0</v>
      </c>
      <c r="L2939" s="2" t="str">
        <f t="shared" si="1"/>
        <v>Chennai</v>
      </c>
      <c r="M2939" s="2" t="str">
        <f t="shared" si="2"/>
        <v>Delhi-Chennai</v>
      </c>
      <c r="N2939" s="2" t="str">
        <f t="shared" si="7"/>
        <v>Outstation</v>
      </c>
      <c r="O2939" s="2" t="str">
        <f t="shared" si="3"/>
        <v>FastWheels</v>
      </c>
      <c r="P2939" s="2">
        <f t="shared" si="4"/>
        <v>-1</v>
      </c>
      <c r="Q2939" s="2">
        <f t="shared" si="5"/>
        <v>5</v>
      </c>
      <c r="R2939" s="2">
        <f t="shared" si="6"/>
        <v>160</v>
      </c>
    </row>
    <row r="2940" ht="14.25" customHeight="1">
      <c r="A2940" s="2">
        <v>275635.0</v>
      </c>
      <c r="B2940" s="2" t="s">
        <v>39</v>
      </c>
      <c r="C2940" s="2" t="s">
        <v>45</v>
      </c>
      <c r="D2940" s="2" t="s">
        <v>41</v>
      </c>
      <c r="E2940" s="2" t="s">
        <v>44</v>
      </c>
      <c r="F2940" s="2" t="s">
        <v>34</v>
      </c>
      <c r="G2940" s="4">
        <v>43534.5633912037</v>
      </c>
      <c r="H2940" s="4">
        <v>43543.5633912037</v>
      </c>
      <c r="I2940" s="4">
        <v>43538.5633912037</v>
      </c>
      <c r="J2940" s="2">
        <v>74.0</v>
      </c>
      <c r="K2940" s="2">
        <v>104.0</v>
      </c>
      <c r="L2940" s="2" t="str">
        <f t="shared" si="1"/>
        <v>Chennai</v>
      </c>
      <c r="M2940" s="2" t="str">
        <f t="shared" si="2"/>
        <v>Delhi-Chennai</v>
      </c>
      <c r="N2940" s="2" t="str">
        <f t="shared" si="7"/>
        <v>Outstation</v>
      </c>
      <c r="O2940" s="2" t="str">
        <f t="shared" si="3"/>
        <v>FastWheels</v>
      </c>
      <c r="P2940" s="2">
        <f t="shared" si="4"/>
        <v>5</v>
      </c>
      <c r="Q2940" s="2">
        <f t="shared" si="5"/>
        <v>9</v>
      </c>
      <c r="R2940" s="2">
        <f t="shared" si="6"/>
        <v>178</v>
      </c>
    </row>
    <row r="2941" ht="14.25" customHeight="1">
      <c r="A2941" s="2">
        <v>46298.0</v>
      </c>
      <c r="B2941" s="2" t="s">
        <v>42</v>
      </c>
      <c r="C2941" s="2" t="s">
        <v>31</v>
      </c>
      <c r="D2941" s="2" t="s">
        <v>41</v>
      </c>
      <c r="E2941" s="2" t="s">
        <v>38</v>
      </c>
      <c r="F2941" s="2" t="s">
        <v>34</v>
      </c>
      <c r="G2941" s="4">
        <v>43534.56828703704</v>
      </c>
      <c r="H2941" s="4">
        <v>43536.56828703704</v>
      </c>
      <c r="I2941" s="4">
        <v>43540.56828703704</v>
      </c>
      <c r="J2941" s="2">
        <v>0.0</v>
      </c>
      <c r="K2941" s="2">
        <v>126.0</v>
      </c>
      <c r="L2941" s="2" t="str">
        <f t="shared" si="1"/>
        <v>Delhi</v>
      </c>
      <c r="M2941" s="2" t="str">
        <f t="shared" si="2"/>
        <v>Delhi-Delhi</v>
      </c>
      <c r="N2941" s="2" t="str">
        <f t="shared" si="7"/>
        <v>Local</v>
      </c>
      <c r="O2941" s="2" t="str">
        <f t="shared" si="3"/>
        <v>Ship2Home</v>
      </c>
      <c r="P2941" s="2">
        <f t="shared" si="4"/>
        <v>-4</v>
      </c>
      <c r="Q2941" s="2">
        <f t="shared" si="5"/>
        <v>2</v>
      </c>
      <c r="R2941" s="2">
        <f t="shared" si="6"/>
        <v>126</v>
      </c>
    </row>
    <row r="2942" ht="14.25" customHeight="1">
      <c r="A2942" s="2">
        <v>303602.0</v>
      </c>
      <c r="B2942" s="2" t="s">
        <v>42</v>
      </c>
      <c r="C2942" s="2" t="s">
        <v>31</v>
      </c>
      <c r="D2942" s="2" t="s">
        <v>41</v>
      </c>
      <c r="E2942" s="2" t="s">
        <v>38</v>
      </c>
      <c r="F2942" s="2" t="s">
        <v>34</v>
      </c>
      <c r="G2942" s="4">
        <v>43534.5694212963</v>
      </c>
      <c r="H2942" s="4">
        <v>43539.5694212963</v>
      </c>
      <c r="I2942" s="4">
        <v>43541.5694212963</v>
      </c>
      <c r="J2942" s="2">
        <v>0.0</v>
      </c>
      <c r="K2942" s="2">
        <v>127.0</v>
      </c>
      <c r="L2942" s="2" t="str">
        <f t="shared" si="1"/>
        <v>Delhi</v>
      </c>
      <c r="M2942" s="2" t="str">
        <f t="shared" si="2"/>
        <v>Delhi-Delhi</v>
      </c>
      <c r="N2942" s="2" t="str">
        <f t="shared" si="7"/>
        <v>Local</v>
      </c>
      <c r="O2942" s="2" t="str">
        <f t="shared" si="3"/>
        <v>Ship2Home</v>
      </c>
      <c r="P2942" s="2">
        <f t="shared" si="4"/>
        <v>-2</v>
      </c>
      <c r="Q2942" s="2">
        <f t="shared" si="5"/>
        <v>5</v>
      </c>
      <c r="R2942" s="2">
        <f t="shared" si="6"/>
        <v>127</v>
      </c>
    </row>
    <row r="2943" ht="14.25" customHeight="1">
      <c r="A2943" s="2">
        <v>409793.0</v>
      </c>
      <c r="B2943" s="2" t="s">
        <v>36</v>
      </c>
      <c r="C2943" s="2" t="s">
        <v>40</v>
      </c>
      <c r="D2943" s="2" t="s">
        <v>32</v>
      </c>
      <c r="E2943" s="2" t="s">
        <v>33</v>
      </c>
      <c r="F2943" s="2" t="s">
        <v>34</v>
      </c>
      <c r="G2943" s="4">
        <v>43534.57765046296</v>
      </c>
      <c r="H2943" s="4">
        <v>43540.57765046296</v>
      </c>
      <c r="I2943" s="4">
        <v>43539.57765046296</v>
      </c>
      <c r="J2943" s="2">
        <v>47.0</v>
      </c>
      <c r="K2943" s="2">
        <v>106.0</v>
      </c>
      <c r="L2943" s="2" t="str">
        <f t="shared" si="1"/>
        <v>Kolkata</v>
      </c>
      <c r="M2943" s="2" t="str">
        <f t="shared" si="2"/>
        <v>Bangalore-Kolkata</v>
      </c>
      <c r="N2943" s="2" t="str">
        <f t="shared" si="7"/>
        <v>Outstation</v>
      </c>
      <c r="O2943" s="2" t="str">
        <f t="shared" si="3"/>
        <v>Ship2Home</v>
      </c>
      <c r="P2943" s="2">
        <f t="shared" si="4"/>
        <v>1</v>
      </c>
      <c r="Q2943" s="2">
        <f t="shared" si="5"/>
        <v>6</v>
      </c>
      <c r="R2943" s="2">
        <f t="shared" si="6"/>
        <v>153</v>
      </c>
    </row>
    <row r="2944" ht="14.25" customHeight="1">
      <c r="A2944" s="2">
        <v>227232.0</v>
      </c>
      <c r="B2944" s="2" t="s">
        <v>36</v>
      </c>
      <c r="C2944" s="2" t="s">
        <v>43</v>
      </c>
      <c r="D2944" s="2" t="s">
        <v>41</v>
      </c>
      <c r="E2944" s="2" t="s">
        <v>44</v>
      </c>
      <c r="F2944" s="2" t="s">
        <v>34</v>
      </c>
      <c r="G2944" s="4">
        <v>43534.585173611114</v>
      </c>
      <c r="H2944" s="4">
        <v>43539.585173611114</v>
      </c>
      <c r="I2944" s="4">
        <v>43540.585173611114</v>
      </c>
      <c r="J2944" s="2">
        <v>49.0</v>
      </c>
      <c r="K2944" s="2">
        <v>125.0</v>
      </c>
      <c r="L2944" s="2" t="str">
        <f t="shared" si="1"/>
        <v>Bangalore</v>
      </c>
      <c r="M2944" s="2" t="str">
        <f t="shared" si="2"/>
        <v>Delhi-Bangalore</v>
      </c>
      <c r="N2944" s="2" t="str">
        <f t="shared" si="7"/>
        <v>Outstation</v>
      </c>
      <c r="O2944" s="2" t="str">
        <f t="shared" si="3"/>
        <v>FastWheels</v>
      </c>
      <c r="P2944" s="2">
        <f t="shared" si="4"/>
        <v>-1</v>
      </c>
      <c r="Q2944" s="2">
        <f t="shared" si="5"/>
        <v>5</v>
      </c>
      <c r="R2944" s="2">
        <f t="shared" si="6"/>
        <v>174</v>
      </c>
    </row>
    <row r="2945" ht="14.25" customHeight="1">
      <c r="A2945" s="2">
        <v>256915.0</v>
      </c>
      <c r="B2945" s="2" t="s">
        <v>47</v>
      </c>
      <c r="C2945" s="2" t="s">
        <v>45</v>
      </c>
      <c r="D2945" s="2" t="s">
        <v>32</v>
      </c>
      <c r="E2945" s="2" t="s">
        <v>33</v>
      </c>
      <c r="F2945" s="2" t="s">
        <v>34</v>
      </c>
      <c r="G2945" s="4">
        <v>43534.5871412037</v>
      </c>
      <c r="H2945" s="4">
        <v>43540.5871412037</v>
      </c>
      <c r="I2945" s="4">
        <v>43540.5871412037</v>
      </c>
      <c r="J2945" s="2">
        <v>27.0</v>
      </c>
      <c r="K2945" s="2">
        <v>130.0</v>
      </c>
      <c r="L2945" s="2" t="str">
        <f t="shared" si="1"/>
        <v>Chennai</v>
      </c>
      <c r="M2945" s="2" t="str">
        <f t="shared" si="2"/>
        <v>Bangalore-Chennai</v>
      </c>
      <c r="N2945" s="2" t="str">
        <f t="shared" si="7"/>
        <v>Outstation</v>
      </c>
      <c r="O2945" s="2" t="str">
        <f t="shared" si="3"/>
        <v>Ship2Home</v>
      </c>
      <c r="P2945" s="2">
        <f t="shared" si="4"/>
        <v>0</v>
      </c>
      <c r="Q2945" s="2">
        <f t="shared" si="5"/>
        <v>6</v>
      </c>
      <c r="R2945" s="2">
        <f t="shared" si="6"/>
        <v>157</v>
      </c>
    </row>
    <row r="2946" ht="14.25" customHeight="1">
      <c r="A2946" s="2">
        <v>577897.0</v>
      </c>
      <c r="B2946" s="2" t="s">
        <v>36</v>
      </c>
      <c r="C2946" s="2" t="s">
        <v>31</v>
      </c>
      <c r="D2946" s="2" t="s">
        <v>41</v>
      </c>
      <c r="E2946" s="2" t="s">
        <v>33</v>
      </c>
      <c r="F2946" s="2" t="s">
        <v>34</v>
      </c>
      <c r="G2946" s="4">
        <v>43534.587222222224</v>
      </c>
      <c r="H2946" s="4">
        <v>43538.587222222224</v>
      </c>
      <c r="I2946" s="4">
        <v>43537.587222222224</v>
      </c>
      <c r="J2946" s="2">
        <v>0.0</v>
      </c>
      <c r="K2946" s="2">
        <v>126.0</v>
      </c>
      <c r="L2946" s="2" t="str">
        <f t="shared" si="1"/>
        <v>Delhi</v>
      </c>
      <c r="M2946" s="2" t="str">
        <f t="shared" si="2"/>
        <v>Delhi-Delhi</v>
      </c>
      <c r="N2946" s="2" t="str">
        <f t="shared" si="7"/>
        <v>Local</v>
      </c>
      <c r="O2946" s="2" t="str">
        <f t="shared" si="3"/>
        <v>Ship2Home</v>
      </c>
      <c r="P2946" s="2">
        <f t="shared" si="4"/>
        <v>1</v>
      </c>
      <c r="Q2946" s="2">
        <f t="shared" si="5"/>
        <v>4</v>
      </c>
      <c r="R2946" s="2">
        <f t="shared" si="6"/>
        <v>126</v>
      </c>
    </row>
    <row r="2947" ht="14.25" customHeight="1">
      <c r="A2947" s="2">
        <v>577918.0</v>
      </c>
      <c r="B2947" s="2" t="s">
        <v>47</v>
      </c>
      <c r="C2947" s="2" t="s">
        <v>43</v>
      </c>
      <c r="D2947" s="2" t="s">
        <v>41</v>
      </c>
      <c r="E2947" s="2" t="s">
        <v>44</v>
      </c>
      <c r="F2947" s="2" t="s">
        <v>34</v>
      </c>
      <c r="G2947" s="4">
        <v>43534.58813657407</v>
      </c>
      <c r="H2947" s="4">
        <v>43539.58813657407</v>
      </c>
      <c r="I2947" s="4">
        <v>43540.58813657407</v>
      </c>
      <c r="J2947" s="2">
        <v>63.0</v>
      </c>
      <c r="K2947" s="2">
        <v>100.0</v>
      </c>
      <c r="L2947" s="2" t="str">
        <f t="shared" si="1"/>
        <v>Bangalore</v>
      </c>
      <c r="M2947" s="2" t="str">
        <f t="shared" si="2"/>
        <v>Delhi-Bangalore</v>
      </c>
      <c r="N2947" s="2" t="str">
        <f t="shared" si="7"/>
        <v>Outstation</v>
      </c>
      <c r="O2947" s="2" t="str">
        <f t="shared" si="3"/>
        <v>FastWheels</v>
      </c>
      <c r="P2947" s="2">
        <f t="shared" si="4"/>
        <v>-1</v>
      </c>
      <c r="Q2947" s="2">
        <f t="shared" si="5"/>
        <v>5</v>
      </c>
      <c r="R2947" s="2">
        <f t="shared" si="6"/>
        <v>163</v>
      </c>
    </row>
    <row r="2948" ht="14.25" customHeight="1">
      <c r="A2948" s="2">
        <v>537936.0</v>
      </c>
      <c r="B2948" s="2" t="s">
        <v>36</v>
      </c>
      <c r="C2948" s="2" t="s">
        <v>31</v>
      </c>
      <c r="D2948" s="2" t="s">
        <v>32</v>
      </c>
      <c r="E2948" s="2" t="s">
        <v>44</v>
      </c>
      <c r="F2948" s="2" t="s">
        <v>34</v>
      </c>
      <c r="G2948" s="4">
        <v>43534.588900462964</v>
      </c>
      <c r="H2948" s="4">
        <v>43536.588900462964</v>
      </c>
      <c r="I2948" s="4">
        <v>43539.588900462964</v>
      </c>
      <c r="J2948" s="2">
        <v>64.0</v>
      </c>
      <c r="K2948" s="2">
        <v>102.0</v>
      </c>
      <c r="L2948" s="2" t="str">
        <f t="shared" si="1"/>
        <v>Delhi</v>
      </c>
      <c r="M2948" s="2" t="str">
        <f t="shared" si="2"/>
        <v>Bangalore-Delhi</v>
      </c>
      <c r="N2948" s="2" t="str">
        <f t="shared" si="7"/>
        <v>Outstation</v>
      </c>
      <c r="O2948" s="2" t="str">
        <f t="shared" si="3"/>
        <v>FastWheels</v>
      </c>
      <c r="P2948" s="2">
        <f t="shared" si="4"/>
        <v>-3</v>
      </c>
      <c r="Q2948" s="2">
        <f t="shared" si="5"/>
        <v>2</v>
      </c>
      <c r="R2948" s="2">
        <f t="shared" si="6"/>
        <v>166</v>
      </c>
    </row>
    <row r="2949" ht="14.25" customHeight="1">
      <c r="A2949" s="2">
        <v>109506.0</v>
      </c>
      <c r="B2949" s="2" t="s">
        <v>39</v>
      </c>
      <c r="C2949" s="2" t="s">
        <v>43</v>
      </c>
      <c r="D2949" s="2" t="s">
        <v>41</v>
      </c>
      <c r="E2949" s="2" t="s">
        <v>38</v>
      </c>
      <c r="F2949" s="2" t="s">
        <v>34</v>
      </c>
      <c r="G2949" s="4">
        <v>43534.592673611114</v>
      </c>
      <c r="H2949" s="4">
        <v>43541.592673611114</v>
      </c>
      <c r="I2949" s="4">
        <v>43537.592673611114</v>
      </c>
      <c r="J2949" s="2">
        <v>38.0</v>
      </c>
      <c r="K2949" s="2">
        <v>128.0</v>
      </c>
      <c r="L2949" s="2" t="str">
        <f t="shared" si="1"/>
        <v>Bangalore</v>
      </c>
      <c r="M2949" s="2" t="str">
        <f t="shared" si="2"/>
        <v>Delhi-Bangalore</v>
      </c>
      <c r="N2949" s="2" t="str">
        <f t="shared" si="7"/>
        <v>Outstation</v>
      </c>
      <c r="O2949" s="2" t="str">
        <f t="shared" si="3"/>
        <v>Ship2Home</v>
      </c>
      <c r="P2949" s="2">
        <f t="shared" si="4"/>
        <v>4</v>
      </c>
      <c r="Q2949" s="2">
        <f t="shared" si="5"/>
        <v>7</v>
      </c>
      <c r="R2949" s="2">
        <f t="shared" si="6"/>
        <v>166</v>
      </c>
    </row>
    <row r="2950" ht="14.25" customHeight="1">
      <c r="A2950" s="2">
        <v>111371.0</v>
      </c>
      <c r="B2950" s="2" t="s">
        <v>36</v>
      </c>
      <c r="C2950" s="2" t="s">
        <v>45</v>
      </c>
      <c r="D2950" s="2" t="s">
        <v>41</v>
      </c>
      <c r="E2950" s="2" t="s">
        <v>44</v>
      </c>
      <c r="F2950" s="2" t="s">
        <v>34</v>
      </c>
      <c r="G2950" s="4">
        <v>43534.601122685184</v>
      </c>
      <c r="H2950" s="4">
        <v>43542.601122685184</v>
      </c>
      <c r="I2950" s="4">
        <v>43538.601122685184</v>
      </c>
      <c r="J2950" s="2">
        <v>78.0</v>
      </c>
      <c r="K2950" s="2">
        <v>101.0</v>
      </c>
      <c r="L2950" s="2" t="str">
        <f t="shared" si="1"/>
        <v>Chennai</v>
      </c>
      <c r="M2950" s="2" t="str">
        <f t="shared" si="2"/>
        <v>Delhi-Chennai</v>
      </c>
      <c r="N2950" s="2" t="str">
        <f t="shared" si="7"/>
        <v>Outstation</v>
      </c>
      <c r="O2950" s="2" t="str">
        <f t="shared" si="3"/>
        <v>FastWheels</v>
      </c>
      <c r="P2950" s="2">
        <f t="shared" si="4"/>
        <v>4</v>
      </c>
      <c r="Q2950" s="2">
        <f t="shared" si="5"/>
        <v>8</v>
      </c>
      <c r="R2950" s="2">
        <f t="shared" si="6"/>
        <v>179</v>
      </c>
    </row>
    <row r="2951" ht="14.25" customHeight="1">
      <c r="A2951" s="2">
        <v>46255.0</v>
      </c>
      <c r="B2951" s="2" t="s">
        <v>47</v>
      </c>
      <c r="C2951" s="2" t="s">
        <v>37</v>
      </c>
      <c r="D2951" s="2" t="s">
        <v>32</v>
      </c>
      <c r="E2951" s="2" t="s">
        <v>33</v>
      </c>
      <c r="F2951" s="2" t="s">
        <v>34</v>
      </c>
      <c r="G2951" s="4">
        <v>43534.6049537037</v>
      </c>
      <c r="H2951" s="4">
        <v>43542.6049537037</v>
      </c>
      <c r="I2951" s="4">
        <v>43537.6049537037</v>
      </c>
      <c r="J2951" s="2">
        <v>29.0</v>
      </c>
      <c r="K2951" s="2">
        <v>111.0</v>
      </c>
      <c r="L2951" s="2" t="str">
        <f t="shared" si="1"/>
        <v>Mumbai</v>
      </c>
      <c r="M2951" s="2" t="str">
        <f t="shared" si="2"/>
        <v>Bangalore-Mumbai</v>
      </c>
      <c r="N2951" s="2" t="str">
        <f t="shared" si="7"/>
        <v>Outstation</v>
      </c>
      <c r="O2951" s="2" t="str">
        <f t="shared" si="3"/>
        <v>Ship2Home</v>
      </c>
      <c r="P2951" s="2">
        <f t="shared" si="4"/>
        <v>5</v>
      </c>
      <c r="Q2951" s="2">
        <f t="shared" si="5"/>
        <v>8</v>
      </c>
      <c r="R2951" s="2">
        <f t="shared" si="6"/>
        <v>140</v>
      </c>
    </row>
    <row r="2952" ht="14.25" customHeight="1">
      <c r="A2952" s="2">
        <v>291925.0</v>
      </c>
      <c r="B2952" s="2" t="s">
        <v>48</v>
      </c>
      <c r="C2952" s="2" t="s">
        <v>31</v>
      </c>
      <c r="D2952" s="2" t="s">
        <v>41</v>
      </c>
      <c r="E2952" s="2" t="s">
        <v>44</v>
      </c>
      <c r="F2952" s="2" t="s">
        <v>34</v>
      </c>
      <c r="G2952" s="4">
        <v>43534.606840277775</v>
      </c>
      <c r="H2952" s="4">
        <v>43534.606840277775</v>
      </c>
      <c r="I2952" s="4">
        <v>43537.606840277775</v>
      </c>
      <c r="J2952" s="2">
        <v>0.0</v>
      </c>
      <c r="K2952" s="2">
        <v>108.0</v>
      </c>
      <c r="L2952" s="2" t="str">
        <f t="shared" si="1"/>
        <v>Delhi</v>
      </c>
      <c r="M2952" s="2" t="str">
        <f t="shared" si="2"/>
        <v>Delhi-Delhi</v>
      </c>
      <c r="N2952" s="2" t="str">
        <f t="shared" si="7"/>
        <v>Local</v>
      </c>
      <c r="O2952" s="2" t="str">
        <f t="shared" si="3"/>
        <v>FastWheels</v>
      </c>
      <c r="P2952" s="2">
        <f t="shared" si="4"/>
        <v>-3</v>
      </c>
      <c r="Q2952" s="2">
        <f t="shared" si="5"/>
        <v>0</v>
      </c>
      <c r="R2952" s="2">
        <f t="shared" si="6"/>
        <v>108</v>
      </c>
    </row>
    <row r="2953" ht="14.25" customHeight="1">
      <c r="A2953" s="2">
        <v>222354.0</v>
      </c>
      <c r="B2953" s="2" t="s">
        <v>42</v>
      </c>
      <c r="C2953" s="2" t="s">
        <v>31</v>
      </c>
      <c r="D2953" s="2" t="s">
        <v>41</v>
      </c>
      <c r="E2953" s="2" t="s">
        <v>38</v>
      </c>
      <c r="F2953" s="2" t="s">
        <v>34</v>
      </c>
      <c r="G2953" s="4">
        <v>43534.61011574074</v>
      </c>
      <c r="H2953" s="4">
        <v>43538.61011574074</v>
      </c>
      <c r="I2953" s="4">
        <v>43539.61011574074</v>
      </c>
      <c r="J2953" s="2">
        <v>0.0</v>
      </c>
      <c r="K2953" s="2">
        <v>124.0</v>
      </c>
      <c r="L2953" s="2" t="str">
        <f t="shared" si="1"/>
        <v>Delhi</v>
      </c>
      <c r="M2953" s="2" t="str">
        <f t="shared" si="2"/>
        <v>Delhi-Delhi</v>
      </c>
      <c r="N2953" s="2" t="str">
        <f t="shared" si="7"/>
        <v>Local</v>
      </c>
      <c r="O2953" s="2" t="str">
        <f t="shared" si="3"/>
        <v>Ship2Home</v>
      </c>
      <c r="P2953" s="2">
        <f t="shared" si="4"/>
        <v>-1</v>
      </c>
      <c r="Q2953" s="2">
        <f t="shared" si="5"/>
        <v>4</v>
      </c>
      <c r="R2953" s="2">
        <f t="shared" si="6"/>
        <v>124</v>
      </c>
    </row>
    <row r="2954" ht="14.25" customHeight="1">
      <c r="A2954" s="2">
        <v>153647.0</v>
      </c>
      <c r="B2954" s="2" t="s">
        <v>47</v>
      </c>
      <c r="C2954" s="2" t="s">
        <v>31</v>
      </c>
      <c r="D2954" s="2" t="s">
        <v>41</v>
      </c>
      <c r="E2954" s="2" t="s">
        <v>33</v>
      </c>
      <c r="F2954" s="2" t="s">
        <v>34</v>
      </c>
      <c r="G2954" s="4">
        <v>43534.61035879629</v>
      </c>
      <c r="H2954" s="4">
        <v>43535.61035879629</v>
      </c>
      <c r="I2954" s="4">
        <v>43540.61035879629</v>
      </c>
      <c r="J2954" s="2">
        <v>0.0</v>
      </c>
      <c r="K2954" s="2">
        <v>121.0</v>
      </c>
      <c r="L2954" s="2" t="str">
        <f t="shared" si="1"/>
        <v>Delhi</v>
      </c>
      <c r="M2954" s="2" t="str">
        <f t="shared" si="2"/>
        <v>Delhi-Delhi</v>
      </c>
      <c r="N2954" s="2" t="str">
        <f t="shared" si="7"/>
        <v>Local</v>
      </c>
      <c r="O2954" s="2" t="str">
        <f t="shared" si="3"/>
        <v>Ship2Home</v>
      </c>
      <c r="P2954" s="2">
        <f t="shared" si="4"/>
        <v>-5</v>
      </c>
      <c r="Q2954" s="2">
        <f t="shared" si="5"/>
        <v>1</v>
      </c>
      <c r="R2954" s="2">
        <f t="shared" si="6"/>
        <v>121</v>
      </c>
    </row>
    <row r="2955" ht="14.25" customHeight="1">
      <c r="A2955" s="2">
        <v>263091.0</v>
      </c>
      <c r="B2955" s="2" t="s">
        <v>30</v>
      </c>
      <c r="C2955" s="2" t="s">
        <v>43</v>
      </c>
      <c r="D2955" s="2" t="s">
        <v>41</v>
      </c>
      <c r="E2955" s="2" t="s">
        <v>33</v>
      </c>
      <c r="F2955" s="2" t="s">
        <v>34</v>
      </c>
      <c r="G2955" s="4">
        <v>43534.614641203705</v>
      </c>
      <c r="H2955" s="4">
        <v>43539.614641203705</v>
      </c>
      <c r="I2955" s="4">
        <v>43539.614641203705</v>
      </c>
      <c r="J2955" s="2">
        <v>30.0</v>
      </c>
      <c r="K2955" s="2">
        <v>123.0</v>
      </c>
      <c r="L2955" s="2" t="str">
        <f t="shared" si="1"/>
        <v>Bangalore</v>
      </c>
      <c r="M2955" s="2" t="str">
        <f t="shared" si="2"/>
        <v>Delhi-Bangalore</v>
      </c>
      <c r="N2955" s="2" t="str">
        <f t="shared" si="7"/>
        <v>Outstation</v>
      </c>
      <c r="O2955" s="2" t="str">
        <f t="shared" si="3"/>
        <v>Ship2Home</v>
      </c>
      <c r="P2955" s="2">
        <f t="shared" si="4"/>
        <v>0</v>
      </c>
      <c r="Q2955" s="2">
        <f t="shared" si="5"/>
        <v>5</v>
      </c>
      <c r="R2955" s="2">
        <f t="shared" si="6"/>
        <v>153</v>
      </c>
    </row>
    <row r="2956" ht="14.25" customHeight="1">
      <c r="A2956" s="2">
        <v>904441.0</v>
      </c>
      <c r="B2956" s="2" t="s">
        <v>47</v>
      </c>
      <c r="C2956" s="2" t="s">
        <v>43</v>
      </c>
      <c r="D2956" s="2" t="s">
        <v>41</v>
      </c>
      <c r="E2956" s="2" t="s">
        <v>33</v>
      </c>
      <c r="F2956" s="2" t="s">
        <v>34</v>
      </c>
      <c r="G2956" s="4">
        <v>43534.62042824074</v>
      </c>
      <c r="H2956" s="4">
        <v>43541.62042824074</v>
      </c>
      <c r="I2956" s="4">
        <v>43538.62042824074</v>
      </c>
      <c r="J2956" s="2">
        <v>47.0</v>
      </c>
      <c r="K2956" s="2">
        <v>122.0</v>
      </c>
      <c r="L2956" s="2" t="str">
        <f t="shared" si="1"/>
        <v>Bangalore</v>
      </c>
      <c r="M2956" s="2" t="str">
        <f t="shared" si="2"/>
        <v>Delhi-Bangalore</v>
      </c>
      <c r="N2956" s="2" t="str">
        <f t="shared" si="7"/>
        <v>Outstation</v>
      </c>
      <c r="O2956" s="2" t="str">
        <f t="shared" si="3"/>
        <v>Ship2Home</v>
      </c>
      <c r="P2956" s="2">
        <f t="shared" si="4"/>
        <v>3</v>
      </c>
      <c r="Q2956" s="2">
        <f t="shared" si="5"/>
        <v>7</v>
      </c>
      <c r="R2956" s="2">
        <f t="shared" si="6"/>
        <v>169</v>
      </c>
    </row>
    <row r="2957" ht="14.25" customHeight="1">
      <c r="A2957" s="2">
        <v>55564.0</v>
      </c>
      <c r="B2957" s="2" t="s">
        <v>42</v>
      </c>
      <c r="C2957" s="2" t="s">
        <v>40</v>
      </c>
      <c r="D2957" s="2" t="s">
        <v>41</v>
      </c>
      <c r="E2957" s="2" t="s">
        <v>44</v>
      </c>
      <c r="F2957" s="2" t="s">
        <v>34</v>
      </c>
      <c r="G2957" s="4">
        <v>43534.62248842593</v>
      </c>
      <c r="H2957" s="4">
        <v>43543.62248842593</v>
      </c>
      <c r="I2957" s="4">
        <v>43537.62248842593</v>
      </c>
      <c r="J2957" s="2">
        <v>40.0</v>
      </c>
      <c r="K2957" s="2">
        <v>114.0</v>
      </c>
      <c r="L2957" s="2" t="str">
        <f t="shared" si="1"/>
        <v>Kolkata</v>
      </c>
      <c r="M2957" s="2" t="str">
        <f t="shared" si="2"/>
        <v>Delhi-Kolkata</v>
      </c>
      <c r="N2957" s="2" t="str">
        <f t="shared" si="7"/>
        <v>Outstation</v>
      </c>
      <c r="O2957" s="2" t="str">
        <f t="shared" si="3"/>
        <v>FastWheels</v>
      </c>
      <c r="P2957" s="2">
        <f t="shared" si="4"/>
        <v>6</v>
      </c>
      <c r="Q2957" s="2">
        <f t="shared" si="5"/>
        <v>9</v>
      </c>
      <c r="R2957" s="2">
        <f t="shared" si="6"/>
        <v>154</v>
      </c>
    </row>
    <row r="2958" ht="14.25" customHeight="1">
      <c r="A2958" s="2">
        <v>183823.0</v>
      </c>
      <c r="B2958" s="2" t="s">
        <v>39</v>
      </c>
      <c r="C2958" s="2" t="s">
        <v>45</v>
      </c>
      <c r="D2958" s="2" t="s">
        <v>41</v>
      </c>
      <c r="E2958" s="2" t="s">
        <v>33</v>
      </c>
      <c r="F2958" s="2" t="s">
        <v>34</v>
      </c>
      <c r="G2958" s="4">
        <v>43534.62320601852</v>
      </c>
      <c r="H2958" s="4">
        <v>43539.62320601852</v>
      </c>
      <c r="I2958" s="4">
        <v>43538.62320601852</v>
      </c>
      <c r="J2958" s="2">
        <v>37.0</v>
      </c>
      <c r="K2958" s="2">
        <v>129.0</v>
      </c>
      <c r="L2958" s="2" t="str">
        <f t="shared" si="1"/>
        <v>Chennai</v>
      </c>
      <c r="M2958" s="2" t="str">
        <f t="shared" si="2"/>
        <v>Delhi-Chennai</v>
      </c>
      <c r="N2958" s="2" t="str">
        <f t="shared" si="7"/>
        <v>Outstation</v>
      </c>
      <c r="O2958" s="2" t="str">
        <f t="shared" si="3"/>
        <v>Ship2Home</v>
      </c>
      <c r="P2958" s="2">
        <f t="shared" si="4"/>
        <v>1</v>
      </c>
      <c r="Q2958" s="2">
        <f t="shared" si="5"/>
        <v>5</v>
      </c>
      <c r="R2958" s="2">
        <f t="shared" si="6"/>
        <v>166</v>
      </c>
    </row>
    <row r="2959" ht="14.25" customHeight="1">
      <c r="A2959" s="2">
        <v>263609.0</v>
      </c>
      <c r="B2959" s="2" t="s">
        <v>39</v>
      </c>
      <c r="C2959" s="2" t="s">
        <v>37</v>
      </c>
      <c r="D2959" s="2" t="s">
        <v>32</v>
      </c>
      <c r="E2959" s="2" t="s">
        <v>44</v>
      </c>
      <c r="F2959" s="2" t="s">
        <v>34</v>
      </c>
      <c r="G2959" s="4">
        <v>43534.62883101852</v>
      </c>
      <c r="H2959" s="4">
        <v>43540.62883101852</v>
      </c>
      <c r="I2959" s="4">
        <v>43538.62883101852</v>
      </c>
      <c r="J2959" s="2">
        <v>64.0</v>
      </c>
      <c r="K2959" s="2">
        <v>90.0</v>
      </c>
      <c r="L2959" s="2" t="str">
        <f t="shared" si="1"/>
        <v>Mumbai</v>
      </c>
      <c r="M2959" s="2" t="str">
        <f t="shared" si="2"/>
        <v>Bangalore-Mumbai</v>
      </c>
      <c r="N2959" s="2" t="str">
        <f t="shared" si="7"/>
        <v>Outstation</v>
      </c>
      <c r="O2959" s="2" t="str">
        <f t="shared" si="3"/>
        <v>FastWheels</v>
      </c>
      <c r="P2959" s="2">
        <f t="shared" si="4"/>
        <v>2</v>
      </c>
      <c r="Q2959" s="2">
        <f t="shared" si="5"/>
        <v>6</v>
      </c>
      <c r="R2959" s="2">
        <f t="shared" si="6"/>
        <v>154</v>
      </c>
    </row>
    <row r="2960" ht="14.25" customHeight="1">
      <c r="A2960" s="2">
        <v>203843.0</v>
      </c>
      <c r="B2960" s="2" t="s">
        <v>39</v>
      </c>
      <c r="C2960" s="2" t="s">
        <v>31</v>
      </c>
      <c r="D2960" s="2" t="s">
        <v>41</v>
      </c>
      <c r="E2960" s="2" t="s">
        <v>44</v>
      </c>
      <c r="F2960" s="2" t="s">
        <v>34</v>
      </c>
      <c r="G2960" s="4">
        <v>43534.630057870374</v>
      </c>
      <c r="H2960" s="4">
        <v>43534.630057870374</v>
      </c>
      <c r="I2960" s="4">
        <v>43540.630057870374</v>
      </c>
      <c r="J2960" s="2">
        <v>0.0</v>
      </c>
      <c r="K2960" s="2">
        <v>103.0</v>
      </c>
      <c r="L2960" s="2" t="str">
        <f t="shared" si="1"/>
        <v>Delhi</v>
      </c>
      <c r="M2960" s="2" t="str">
        <f t="shared" si="2"/>
        <v>Delhi-Delhi</v>
      </c>
      <c r="N2960" s="2" t="str">
        <f t="shared" si="7"/>
        <v>Local</v>
      </c>
      <c r="O2960" s="2" t="str">
        <f t="shared" si="3"/>
        <v>FastWheels</v>
      </c>
      <c r="P2960" s="2">
        <f t="shared" si="4"/>
        <v>-6</v>
      </c>
      <c r="Q2960" s="2">
        <f t="shared" si="5"/>
        <v>0</v>
      </c>
      <c r="R2960" s="2">
        <f t="shared" si="6"/>
        <v>103</v>
      </c>
    </row>
    <row r="2961" ht="14.25" customHeight="1">
      <c r="A2961" s="2">
        <v>848050.0</v>
      </c>
      <c r="B2961" s="2" t="s">
        <v>42</v>
      </c>
      <c r="C2961" s="2" t="s">
        <v>45</v>
      </c>
      <c r="D2961" s="2" t="s">
        <v>41</v>
      </c>
      <c r="E2961" s="2" t="s">
        <v>38</v>
      </c>
      <c r="F2961" s="2" t="s">
        <v>34</v>
      </c>
      <c r="G2961" s="4">
        <v>43534.63082175926</v>
      </c>
      <c r="H2961" s="4">
        <v>43541.63082175926</v>
      </c>
      <c r="I2961" s="4">
        <v>43541.63082175926</v>
      </c>
      <c r="J2961" s="2">
        <v>46.0</v>
      </c>
      <c r="K2961" s="2">
        <v>122.0</v>
      </c>
      <c r="L2961" s="2" t="str">
        <f t="shared" si="1"/>
        <v>Chennai</v>
      </c>
      <c r="M2961" s="2" t="str">
        <f t="shared" si="2"/>
        <v>Delhi-Chennai</v>
      </c>
      <c r="N2961" s="2" t="str">
        <f t="shared" si="7"/>
        <v>Outstation</v>
      </c>
      <c r="O2961" s="2" t="str">
        <f t="shared" si="3"/>
        <v>Ship2Home</v>
      </c>
      <c r="P2961" s="2">
        <f t="shared" si="4"/>
        <v>0</v>
      </c>
      <c r="Q2961" s="2">
        <f t="shared" si="5"/>
        <v>7</v>
      </c>
      <c r="R2961" s="2">
        <f t="shared" si="6"/>
        <v>168</v>
      </c>
    </row>
    <row r="2962" ht="14.25" customHeight="1">
      <c r="A2962" s="2">
        <v>415249.0</v>
      </c>
      <c r="B2962" s="2" t="s">
        <v>36</v>
      </c>
      <c r="C2962" s="2" t="s">
        <v>45</v>
      </c>
      <c r="D2962" s="2" t="s">
        <v>41</v>
      </c>
      <c r="E2962" s="2" t="s">
        <v>44</v>
      </c>
      <c r="F2962" s="2" t="s">
        <v>34</v>
      </c>
      <c r="G2962" s="4">
        <v>43534.631053240744</v>
      </c>
      <c r="H2962" s="4">
        <v>43544.631053240744</v>
      </c>
      <c r="I2962" s="4">
        <v>43540.631053240744</v>
      </c>
      <c r="J2962" s="2">
        <v>65.0</v>
      </c>
      <c r="K2962" s="2">
        <v>102.0</v>
      </c>
      <c r="L2962" s="2" t="str">
        <f t="shared" si="1"/>
        <v>Chennai</v>
      </c>
      <c r="M2962" s="2" t="str">
        <f t="shared" si="2"/>
        <v>Delhi-Chennai</v>
      </c>
      <c r="N2962" s="2" t="str">
        <f t="shared" si="7"/>
        <v>Outstation</v>
      </c>
      <c r="O2962" s="2" t="str">
        <f t="shared" si="3"/>
        <v>FastWheels</v>
      </c>
      <c r="P2962" s="2">
        <f t="shared" si="4"/>
        <v>4</v>
      </c>
      <c r="Q2962" s="2">
        <f t="shared" si="5"/>
        <v>10</v>
      </c>
      <c r="R2962" s="2">
        <f t="shared" si="6"/>
        <v>167</v>
      </c>
    </row>
    <row r="2963" ht="14.25" customHeight="1">
      <c r="A2963" s="2">
        <v>901462.0</v>
      </c>
      <c r="B2963" s="2" t="s">
        <v>30</v>
      </c>
      <c r="C2963" s="2" t="s">
        <v>40</v>
      </c>
      <c r="D2963" s="2" t="s">
        <v>41</v>
      </c>
      <c r="E2963" s="2" t="s">
        <v>38</v>
      </c>
      <c r="F2963" s="2" t="s">
        <v>34</v>
      </c>
      <c r="G2963" s="4">
        <v>43534.63146990741</v>
      </c>
      <c r="H2963" s="4">
        <v>43541.63146990741</v>
      </c>
      <c r="I2963" s="4">
        <v>43539.63146990741</v>
      </c>
      <c r="J2963" s="2">
        <v>48.0</v>
      </c>
      <c r="K2963" s="2">
        <v>115.0</v>
      </c>
      <c r="L2963" s="2" t="str">
        <f t="shared" si="1"/>
        <v>Kolkata</v>
      </c>
      <c r="M2963" s="2" t="str">
        <f t="shared" si="2"/>
        <v>Delhi-Kolkata</v>
      </c>
      <c r="N2963" s="2" t="str">
        <f t="shared" si="7"/>
        <v>Outstation</v>
      </c>
      <c r="O2963" s="2" t="str">
        <f t="shared" si="3"/>
        <v>Ship2Home</v>
      </c>
      <c r="P2963" s="2">
        <f t="shared" si="4"/>
        <v>2</v>
      </c>
      <c r="Q2963" s="2">
        <f t="shared" si="5"/>
        <v>7</v>
      </c>
      <c r="R2963" s="2">
        <f t="shared" si="6"/>
        <v>163</v>
      </c>
    </row>
    <row r="2964" ht="14.25" customHeight="1">
      <c r="A2964" s="2">
        <v>213101.0</v>
      </c>
      <c r="B2964" s="2" t="s">
        <v>46</v>
      </c>
      <c r="C2964" s="2" t="s">
        <v>37</v>
      </c>
      <c r="D2964" s="2" t="s">
        <v>41</v>
      </c>
      <c r="E2964" s="2" t="s">
        <v>33</v>
      </c>
      <c r="F2964" s="2" t="s">
        <v>34</v>
      </c>
      <c r="G2964" s="4">
        <v>43534.633055555554</v>
      </c>
      <c r="H2964" s="4">
        <v>43537.633055555554</v>
      </c>
      <c r="I2964" s="4">
        <v>43540.633055555554</v>
      </c>
      <c r="J2964" s="2">
        <v>49.0</v>
      </c>
      <c r="K2964" s="2">
        <v>109.0</v>
      </c>
      <c r="L2964" s="2" t="str">
        <f t="shared" si="1"/>
        <v>Mumbai</v>
      </c>
      <c r="M2964" s="2" t="str">
        <f t="shared" si="2"/>
        <v>Delhi-Mumbai</v>
      </c>
      <c r="N2964" s="2" t="str">
        <f t="shared" si="7"/>
        <v>Outstation</v>
      </c>
      <c r="O2964" s="2" t="str">
        <f t="shared" si="3"/>
        <v>Ship2Home</v>
      </c>
      <c r="P2964" s="2">
        <f t="shared" si="4"/>
        <v>-3</v>
      </c>
      <c r="Q2964" s="2">
        <f t="shared" si="5"/>
        <v>3</v>
      </c>
      <c r="R2964" s="2">
        <f t="shared" si="6"/>
        <v>158</v>
      </c>
    </row>
    <row r="2965" ht="14.25" customHeight="1">
      <c r="A2965" s="2">
        <v>924180.0</v>
      </c>
      <c r="B2965" s="2" t="s">
        <v>30</v>
      </c>
      <c r="C2965" s="2" t="s">
        <v>31</v>
      </c>
      <c r="D2965" s="2" t="s">
        <v>41</v>
      </c>
      <c r="E2965" s="2" t="s">
        <v>44</v>
      </c>
      <c r="F2965" s="2" t="s">
        <v>34</v>
      </c>
      <c r="G2965" s="4">
        <v>43534.633472222224</v>
      </c>
      <c r="H2965" s="4">
        <v>43539.633472222224</v>
      </c>
      <c r="I2965" s="4">
        <v>43539.633472222224</v>
      </c>
      <c r="J2965" s="2">
        <v>0.0</v>
      </c>
      <c r="K2965" s="2">
        <v>129.0</v>
      </c>
      <c r="L2965" s="2" t="str">
        <f t="shared" si="1"/>
        <v>Delhi</v>
      </c>
      <c r="M2965" s="2" t="str">
        <f t="shared" si="2"/>
        <v>Delhi-Delhi</v>
      </c>
      <c r="N2965" s="2" t="str">
        <f t="shared" si="7"/>
        <v>Local</v>
      </c>
      <c r="O2965" s="2" t="str">
        <f t="shared" si="3"/>
        <v>FastWheels</v>
      </c>
      <c r="P2965" s="2">
        <f t="shared" si="4"/>
        <v>0</v>
      </c>
      <c r="Q2965" s="2">
        <f t="shared" si="5"/>
        <v>5</v>
      </c>
      <c r="R2965" s="2">
        <f t="shared" si="6"/>
        <v>129</v>
      </c>
    </row>
    <row r="2966" ht="14.25" customHeight="1">
      <c r="A2966" s="2">
        <v>379599.0</v>
      </c>
      <c r="B2966" s="2" t="s">
        <v>49</v>
      </c>
      <c r="C2966" s="2" t="s">
        <v>37</v>
      </c>
      <c r="D2966" s="2" t="s">
        <v>41</v>
      </c>
      <c r="E2966" s="2" t="s">
        <v>33</v>
      </c>
      <c r="F2966" s="2" t="s">
        <v>34</v>
      </c>
      <c r="G2966" s="4">
        <v>43534.646215277775</v>
      </c>
      <c r="H2966" s="4">
        <v>43542.646215277775</v>
      </c>
      <c r="I2966" s="4">
        <v>43539.646215277775</v>
      </c>
      <c r="J2966" s="2">
        <v>41.0</v>
      </c>
      <c r="K2966" s="2">
        <v>105.0</v>
      </c>
      <c r="L2966" s="2" t="str">
        <f t="shared" si="1"/>
        <v>Mumbai</v>
      </c>
      <c r="M2966" s="2" t="str">
        <f t="shared" si="2"/>
        <v>Delhi-Mumbai</v>
      </c>
      <c r="N2966" s="2" t="str">
        <f t="shared" si="7"/>
        <v>Outstation</v>
      </c>
      <c r="O2966" s="2" t="str">
        <f t="shared" si="3"/>
        <v>Ship2Home</v>
      </c>
      <c r="P2966" s="2">
        <f t="shared" si="4"/>
        <v>3</v>
      </c>
      <c r="Q2966" s="2">
        <f t="shared" si="5"/>
        <v>8</v>
      </c>
      <c r="R2966" s="2">
        <f t="shared" si="6"/>
        <v>146</v>
      </c>
    </row>
    <row r="2967" ht="14.25" customHeight="1">
      <c r="A2967" s="2">
        <v>803428.0</v>
      </c>
      <c r="B2967" s="2" t="s">
        <v>48</v>
      </c>
      <c r="C2967" s="2" t="s">
        <v>31</v>
      </c>
      <c r="D2967" s="2" t="s">
        <v>32</v>
      </c>
      <c r="E2967" s="2" t="s">
        <v>44</v>
      </c>
      <c r="F2967" s="2" t="s">
        <v>34</v>
      </c>
      <c r="G2967" s="4">
        <v>43534.653275462966</v>
      </c>
      <c r="H2967" s="4">
        <v>43536.653275462966</v>
      </c>
      <c r="I2967" s="4">
        <v>43541.653275462966</v>
      </c>
      <c r="J2967" s="2">
        <v>44.0</v>
      </c>
      <c r="K2967" s="2">
        <v>121.0</v>
      </c>
      <c r="L2967" s="2" t="str">
        <f t="shared" si="1"/>
        <v>Delhi</v>
      </c>
      <c r="M2967" s="2" t="str">
        <f t="shared" si="2"/>
        <v>Bangalore-Delhi</v>
      </c>
      <c r="N2967" s="2" t="str">
        <f t="shared" si="7"/>
        <v>Outstation</v>
      </c>
      <c r="O2967" s="2" t="str">
        <f t="shared" si="3"/>
        <v>FastWheels</v>
      </c>
      <c r="P2967" s="2">
        <f t="shared" si="4"/>
        <v>-5</v>
      </c>
      <c r="Q2967" s="2">
        <f t="shared" si="5"/>
        <v>2</v>
      </c>
      <c r="R2967" s="2">
        <f t="shared" si="6"/>
        <v>165</v>
      </c>
    </row>
    <row r="2968" ht="14.25" customHeight="1">
      <c r="A2968" s="2">
        <v>146652.0</v>
      </c>
      <c r="B2968" s="2" t="s">
        <v>30</v>
      </c>
      <c r="C2968" s="2" t="s">
        <v>31</v>
      </c>
      <c r="D2968" s="2" t="s">
        <v>41</v>
      </c>
      <c r="E2968" s="2" t="s">
        <v>44</v>
      </c>
      <c r="F2968" s="2" t="s">
        <v>34</v>
      </c>
      <c r="G2968" s="4">
        <v>43534.6544212963</v>
      </c>
      <c r="H2968" s="4">
        <v>43539.6544212963</v>
      </c>
      <c r="I2968" s="4">
        <v>43538.6544212963</v>
      </c>
      <c r="J2968" s="2">
        <v>0.0</v>
      </c>
      <c r="K2968" s="2">
        <v>120.0</v>
      </c>
      <c r="L2968" s="2" t="str">
        <f t="shared" si="1"/>
        <v>Delhi</v>
      </c>
      <c r="M2968" s="2" t="str">
        <f t="shared" si="2"/>
        <v>Delhi-Delhi</v>
      </c>
      <c r="N2968" s="2" t="str">
        <f t="shared" si="7"/>
        <v>Local</v>
      </c>
      <c r="O2968" s="2" t="str">
        <f t="shared" si="3"/>
        <v>FastWheels</v>
      </c>
      <c r="P2968" s="2">
        <f t="shared" si="4"/>
        <v>1</v>
      </c>
      <c r="Q2968" s="2">
        <f t="shared" si="5"/>
        <v>5</v>
      </c>
      <c r="R2968" s="2">
        <f t="shared" si="6"/>
        <v>120</v>
      </c>
    </row>
    <row r="2969" ht="14.25" customHeight="1">
      <c r="A2969" s="2">
        <v>553060.0</v>
      </c>
      <c r="B2969" s="2" t="s">
        <v>39</v>
      </c>
      <c r="C2969" s="2" t="s">
        <v>45</v>
      </c>
      <c r="D2969" s="2" t="s">
        <v>41</v>
      </c>
      <c r="E2969" s="2" t="s">
        <v>44</v>
      </c>
      <c r="F2969" s="2" t="s">
        <v>34</v>
      </c>
      <c r="G2969" s="4">
        <v>43534.65615740741</v>
      </c>
      <c r="H2969" s="4">
        <v>43544.65615740741</v>
      </c>
      <c r="I2969" s="4">
        <v>43537.65615740741</v>
      </c>
      <c r="J2969" s="2">
        <v>83.0</v>
      </c>
      <c r="K2969" s="2">
        <v>103.0</v>
      </c>
      <c r="L2969" s="2" t="str">
        <f t="shared" si="1"/>
        <v>Chennai</v>
      </c>
      <c r="M2969" s="2" t="str">
        <f t="shared" si="2"/>
        <v>Delhi-Chennai</v>
      </c>
      <c r="N2969" s="2" t="str">
        <f t="shared" si="7"/>
        <v>Outstation</v>
      </c>
      <c r="O2969" s="2" t="str">
        <f t="shared" si="3"/>
        <v>FastWheels</v>
      </c>
      <c r="P2969" s="2">
        <f t="shared" si="4"/>
        <v>7</v>
      </c>
      <c r="Q2969" s="2">
        <f t="shared" si="5"/>
        <v>10</v>
      </c>
      <c r="R2969" s="2">
        <f t="shared" si="6"/>
        <v>186</v>
      </c>
    </row>
    <row r="2970" ht="14.25" customHeight="1">
      <c r="A2970" s="2">
        <v>556915.0</v>
      </c>
      <c r="B2970" s="2" t="s">
        <v>30</v>
      </c>
      <c r="C2970" s="2" t="s">
        <v>37</v>
      </c>
      <c r="D2970" s="2" t="s">
        <v>32</v>
      </c>
      <c r="E2970" s="2" t="s">
        <v>33</v>
      </c>
      <c r="F2970" s="2" t="s">
        <v>34</v>
      </c>
      <c r="G2970" s="4">
        <v>43534.65898148148</v>
      </c>
      <c r="H2970" s="4">
        <v>43538.65898148148</v>
      </c>
      <c r="I2970" s="4">
        <v>43541.65898148148</v>
      </c>
      <c r="J2970" s="2">
        <v>26.0</v>
      </c>
      <c r="K2970" s="2">
        <v>109.0</v>
      </c>
      <c r="L2970" s="2" t="str">
        <f t="shared" si="1"/>
        <v>Mumbai</v>
      </c>
      <c r="M2970" s="2" t="str">
        <f t="shared" si="2"/>
        <v>Bangalore-Mumbai</v>
      </c>
      <c r="N2970" s="2" t="str">
        <f t="shared" si="7"/>
        <v>Outstation</v>
      </c>
      <c r="O2970" s="2" t="str">
        <f t="shared" si="3"/>
        <v>Ship2Home</v>
      </c>
      <c r="P2970" s="2">
        <f t="shared" si="4"/>
        <v>-3</v>
      </c>
      <c r="Q2970" s="2">
        <f t="shared" si="5"/>
        <v>4</v>
      </c>
      <c r="R2970" s="2">
        <f t="shared" si="6"/>
        <v>135</v>
      </c>
    </row>
    <row r="2971" ht="14.25" customHeight="1">
      <c r="A2971" s="2">
        <v>119342.0</v>
      </c>
      <c r="B2971" s="2" t="s">
        <v>47</v>
      </c>
      <c r="C2971" s="2" t="s">
        <v>43</v>
      </c>
      <c r="D2971" s="2" t="s">
        <v>41</v>
      </c>
      <c r="E2971" s="2" t="s">
        <v>44</v>
      </c>
      <c r="F2971" s="2" t="s">
        <v>34</v>
      </c>
      <c r="G2971" s="4">
        <v>43534.66224537037</v>
      </c>
      <c r="H2971" s="4">
        <v>43540.66224537037</v>
      </c>
      <c r="I2971" s="4">
        <v>43539.66224537037</v>
      </c>
      <c r="J2971" s="2">
        <v>85.0</v>
      </c>
      <c r="K2971" s="2">
        <v>107.0</v>
      </c>
      <c r="L2971" s="2" t="str">
        <f t="shared" si="1"/>
        <v>Bangalore</v>
      </c>
      <c r="M2971" s="2" t="str">
        <f t="shared" si="2"/>
        <v>Delhi-Bangalore</v>
      </c>
      <c r="N2971" s="2" t="str">
        <f t="shared" si="7"/>
        <v>Outstation</v>
      </c>
      <c r="O2971" s="2" t="str">
        <f t="shared" si="3"/>
        <v>FastWheels</v>
      </c>
      <c r="P2971" s="2">
        <f t="shared" si="4"/>
        <v>1</v>
      </c>
      <c r="Q2971" s="2">
        <f t="shared" si="5"/>
        <v>6</v>
      </c>
      <c r="R2971" s="2">
        <f t="shared" si="6"/>
        <v>192</v>
      </c>
    </row>
    <row r="2972" ht="14.25" customHeight="1">
      <c r="A2972" s="2">
        <v>920509.0</v>
      </c>
      <c r="B2972" s="2" t="s">
        <v>36</v>
      </c>
      <c r="C2972" s="2" t="s">
        <v>45</v>
      </c>
      <c r="D2972" s="2" t="s">
        <v>41</v>
      </c>
      <c r="E2972" s="2" t="s">
        <v>33</v>
      </c>
      <c r="F2972" s="2" t="s">
        <v>34</v>
      </c>
      <c r="G2972" s="4">
        <v>43534.66275462963</v>
      </c>
      <c r="H2972" s="4">
        <v>43541.66275462963</v>
      </c>
      <c r="I2972" s="4">
        <v>43538.66275462963</v>
      </c>
      <c r="J2972" s="2">
        <v>44.0</v>
      </c>
      <c r="K2972" s="2">
        <v>129.0</v>
      </c>
      <c r="L2972" s="2" t="str">
        <f t="shared" si="1"/>
        <v>Chennai</v>
      </c>
      <c r="M2972" s="2" t="str">
        <f t="shared" si="2"/>
        <v>Delhi-Chennai</v>
      </c>
      <c r="N2972" s="2" t="str">
        <f t="shared" si="7"/>
        <v>Outstation</v>
      </c>
      <c r="O2972" s="2" t="str">
        <f t="shared" si="3"/>
        <v>Ship2Home</v>
      </c>
      <c r="P2972" s="2">
        <f t="shared" si="4"/>
        <v>3</v>
      </c>
      <c r="Q2972" s="2">
        <f t="shared" si="5"/>
        <v>7</v>
      </c>
      <c r="R2972" s="2">
        <f t="shared" si="6"/>
        <v>173</v>
      </c>
    </row>
    <row r="2973" ht="14.25" customHeight="1">
      <c r="A2973" s="2">
        <v>530310.0</v>
      </c>
      <c r="B2973" s="2" t="s">
        <v>39</v>
      </c>
      <c r="C2973" s="2" t="s">
        <v>31</v>
      </c>
      <c r="D2973" s="2" t="s">
        <v>41</v>
      </c>
      <c r="E2973" s="2" t="s">
        <v>38</v>
      </c>
      <c r="F2973" s="2" t="s">
        <v>34</v>
      </c>
      <c r="G2973" s="4">
        <v>43534.667662037034</v>
      </c>
      <c r="H2973" s="4">
        <v>43536.667662037034</v>
      </c>
      <c r="I2973" s="4">
        <v>43541.667662037034</v>
      </c>
      <c r="J2973" s="2">
        <v>0.0</v>
      </c>
      <c r="K2973" s="2">
        <v>128.0</v>
      </c>
      <c r="L2973" s="2" t="str">
        <f t="shared" si="1"/>
        <v>Delhi</v>
      </c>
      <c r="M2973" s="2" t="str">
        <f t="shared" si="2"/>
        <v>Delhi-Delhi</v>
      </c>
      <c r="N2973" s="2" t="str">
        <f t="shared" si="7"/>
        <v>Local</v>
      </c>
      <c r="O2973" s="2" t="str">
        <f t="shared" si="3"/>
        <v>Ship2Home</v>
      </c>
      <c r="P2973" s="2">
        <f t="shared" si="4"/>
        <v>-5</v>
      </c>
      <c r="Q2973" s="2">
        <f t="shared" si="5"/>
        <v>2</v>
      </c>
      <c r="R2973" s="2">
        <f t="shared" si="6"/>
        <v>128</v>
      </c>
    </row>
    <row r="2974" ht="14.25" customHeight="1">
      <c r="A2974" s="2">
        <v>317819.0</v>
      </c>
      <c r="B2974" s="2" t="s">
        <v>39</v>
      </c>
      <c r="C2974" s="2" t="s">
        <v>31</v>
      </c>
      <c r="D2974" s="2" t="s">
        <v>32</v>
      </c>
      <c r="E2974" s="2" t="s">
        <v>33</v>
      </c>
      <c r="F2974" s="2" t="s">
        <v>34</v>
      </c>
      <c r="G2974" s="4">
        <v>43534.67322916666</v>
      </c>
      <c r="H2974" s="4">
        <v>43543.67322916666</v>
      </c>
      <c r="I2974" s="4">
        <v>43538.67322916666</v>
      </c>
      <c r="J2974" s="2">
        <v>49.0</v>
      </c>
      <c r="K2974" s="2">
        <v>129.0</v>
      </c>
      <c r="L2974" s="2" t="str">
        <f t="shared" si="1"/>
        <v>Delhi</v>
      </c>
      <c r="M2974" s="2" t="str">
        <f t="shared" si="2"/>
        <v>Bangalore-Delhi</v>
      </c>
      <c r="N2974" s="2" t="str">
        <f t="shared" si="7"/>
        <v>Outstation</v>
      </c>
      <c r="O2974" s="2" t="str">
        <f t="shared" si="3"/>
        <v>Ship2Home</v>
      </c>
      <c r="P2974" s="2">
        <f t="shared" si="4"/>
        <v>5</v>
      </c>
      <c r="Q2974" s="2">
        <f t="shared" si="5"/>
        <v>9</v>
      </c>
      <c r="R2974" s="2">
        <f t="shared" si="6"/>
        <v>178</v>
      </c>
    </row>
    <row r="2975" ht="14.25" customHeight="1">
      <c r="A2975" s="2">
        <v>21339.0</v>
      </c>
      <c r="B2975" s="2" t="s">
        <v>39</v>
      </c>
      <c r="C2975" s="2" t="s">
        <v>40</v>
      </c>
      <c r="D2975" s="2" t="s">
        <v>41</v>
      </c>
      <c r="E2975" s="2" t="s">
        <v>33</v>
      </c>
      <c r="F2975" s="2" t="s">
        <v>34</v>
      </c>
      <c r="G2975" s="4">
        <v>43534.67628472222</v>
      </c>
      <c r="H2975" s="4">
        <v>43536.67628472222</v>
      </c>
      <c r="I2975" s="4">
        <v>43540.67628472222</v>
      </c>
      <c r="J2975" s="2">
        <v>43.0</v>
      </c>
      <c r="K2975" s="2">
        <v>106.0</v>
      </c>
      <c r="L2975" s="2" t="str">
        <f t="shared" si="1"/>
        <v>Kolkata</v>
      </c>
      <c r="M2975" s="2" t="str">
        <f t="shared" si="2"/>
        <v>Delhi-Kolkata</v>
      </c>
      <c r="N2975" s="2" t="str">
        <f t="shared" si="7"/>
        <v>Outstation</v>
      </c>
      <c r="O2975" s="2" t="str">
        <f t="shared" si="3"/>
        <v>Ship2Home</v>
      </c>
      <c r="P2975" s="2">
        <f t="shared" si="4"/>
        <v>-4</v>
      </c>
      <c r="Q2975" s="2">
        <f t="shared" si="5"/>
        <v>2</v>
      </c>
      <c r="R2975" s="2">
        <f t="shared" si="6"/>
        <v>149</v>
      </c>
    </row>
    <row r="2976" ht="14.25" customHeight="1">
      <c r="A2976" s="2">
        <v>251007.0</v>
      </c>
      <c r="B2976" s="2" t="s">
        <v>36</v>
      </c>
      <c r="C2976" s="2" t="s">
        <v>37</v>
      </c>
      <c r="D2976" s="2" t="s">
        <v>32</v>
      </c>
      <c r="E2976" s="2" t="s">
        <v>33</v>
      </c>
      <c r="F2976" s="2" t="s">
        <v>34</v>
      </c>
      <c r="G2976" s="4">
        <v>43534.682118055556</v>
      </c>
      <c r="H2976" s="4">
        <v>43541.682118055556</v>
      </c>
      <c r="I2976" s="4">
        <v>43541.682118055556</v>
      </c>
      <c r="J2976" s="2">
        <v>27.0</v>
      </c>
      <c r="K2976" s="2">
        <v>114.0</v>
      </c>
      <c r="L2976" s="2" t="str">
        <f t="shared" si="1"/>
        <v>Mumbai</v>
      </c>
      <c r="M2976" s="2" t="str">
        <f t="shared" si="2"/>
        <v>Bangalore-Mumbai</v>
      </c>
      <c r="N2976" s="2" t="str">
        <f t="shared" si="7"/>
        <v>Outstation</v>
      </c>
      <c r="O2976" s="2" t="str">
        <f t="shared" si="3"/>
        <v>Ship2Home</v>
      </c>
      <c r="P2976" s="2">
        <f t="shared" si="4"/>
        <v>0</v>
      </c>
      <c r="Q2976" s="2">
        <f t="shared" si="5"/>
        <v>7</v>
      </c>
      <c r="R2976" s="2">
        <f t="shared" si="6"/>
        <v>141</v>
      </c>
    </row>
    <row r="2977" ht="14.25" customHeight="1">
      <c r="A2977" s="2">
        <v>73751.0</v>
      </c>
      <c r="B2977" s="2" t="s">
        <v>39</v>
      </c>
      <c r="C2977" s="2" t="s">
        <v>40</v>
      </c>
      <c r="D2977" s="2" t="s">
        <v>32</v>
      </c>
      <c r="E2977" s="2" t="s">
        <v>33</v>
      </c>
      <c r="F2977" s="2" t="s">
        <v>34</v>
      </c>
      <c r="G2977" s="4">
        <v>43534.69173611111</v>
      </c>
      <c r="H2977" s="4">
        <v>43538.69173611111</v>
      </c>
      <c r="I2977" s="4">
        <v>43540.69173611111</v>
      </c>
      <c r="J2977" s="2">
        <v>40.0</v>
      </c>
      <c r="K2977" s="2">
        <v>107.0</v>
      </c>
      <c r="L2977" s="2" t="str">
        <f t="shared" si="1"/>
        <v>Kolkata</v>
      </c>
      <c r="M2977" s="2" t="str">
        <f t="shared" si="2"/>
        <v>Bangalore-Kolkata</v>
      </c>
      <c r="N2977" s="2" t="str">
        <f t="shared" si="7"/>
        <v>Outstation</v>
      </c>
      <c r="O2977" s="2" t="str">
        <f t="shared" si="3"/>
        <v>Ship2Home</v>
      </c>
      <c r="P2977" s="2">
        <f t="shared" si="4"/>
        <v>-2</v>
      </c>
      <c r="Q2977" s="2">
        <f t="shared" si="5"/>
        <v>4</v>
      </c>
      <c r="R2977" s="2">
        <f t="shared" si="6"/>
        <v>147</v>
      </c>
    </row>
    <row r="2978" ht="14.25" customHeight="1">
      <c r="A2978" s="2">
        <v>361245.0</v>
      </c>
      <c r="B2978" s="2" t="s">
        <v>30</v>
      </c>
      <c r="C2978" s="2" t="s">
        <v>31</v>
      </c>
      <c r="D2978" s="2" t="s">
        <v>41</v>
      </c>
      <c r="E2978" s="2" t="s">
        <v>33</v>
      </c>
      <c r="F2978" s="2" t="s">
        <v>34</v>
      </c>
      <c r="G2978" s="4">
        <v>43534.694386574076</v>
      </c>
      <c r="H2978" s="4">
        <v>43541.694386574076</v>
      </c>
      <c r="I2978" s="4">
        <v>43541.694386574076</v>
      </c>
      <c r="J2978" s="2">
        <v>0.0</v>
      </c>
      <c r="K2978" s="2">
        <v>122.0</v>
      </c>
      <c r="L2978" s="2" t="str">
        <f t="shared" si="1"/>
        <v>Delhi</v>
      </c>
      <c r="M2978" s="2" t="str">
        <f t="shared" si="2"/>
        <v>Delhi-Delhi</v>
      </c>
      <c r="N2978" s="2" t="str">
        <f t="shared" si="7"/>
        <v>Local</v>
      </c>
      <c r="O2978" s="2" t="str">
        <f t="shared" si="3"/>
        <v>Ship2Home</v>
      </c>
      <c r="P2978" s="2">
        <f t="shared" si="4"/>
        <v>0</v>
      </c>
      <c r="Q2978" s="2">
        <f t="shared" si="5"/>
        <v>7</v>
      </c>
      <c r="R2978" s="2">
        <f t="shared" si="6"/>
        <v>122</v>
      </c>
    </row>
    <row r="2979" ht="14.25" customHeight="1">
      <c r="A2979" s="2">
        <v>346262.0</v>
      </c>
      <c r="B2979" s="2" t="s">
        <v>48</v>
      </c>
      <c r="C2979" s="2" t="s">
        <v>31</v>
      </c>
      <c r="D2979" s="2" t="s">
        <v>32</v>
      </c>
      <c r="E2979" s="2" t="s">
        <v>38</v>
      </c>
      <c r="F2979" s="2" t="s">
        <v>34</v>
      </c>
      <c r="G2979" s="4">
        <v>43534.704409722224</v>
      </c>
      <c r="H2979" s="4">
        <v>43537.704409722224</v>
      </c>
      <c r="I2979" s="4">
        <v>43538.704409722224</v>
      </c>
      <c r="J2979" s="2">
        <v>43.0</v>
      </c>
      <c r="K2979" s="2">
        <v>125.0</v>
      </c>
      <c r="L2979" s="2" t="str">
        <f t="shared" si="1"/>
        <v>Delhi</v>
      </c>
      <c r="M2979" s="2" t="str">
        <f t="shared" si="2"/>
        <v>Bangalore-Delhi</v>
      </c>
      <c r="N2979" s="2" t="str">
        <f t="shared" si="7"/>
        <v>Outstation</v>
      </c>
      <c r="O2979" s="2" t="str">
        <f t="shared" si="3"/>
        <v>Ship2Home</v>
      </c>
      <c r="P2979" s="2">
        <f t="shared" si="4"/>
        <v>-1</v>
      </c>
      <c r="Q2979" s="2">
        <f t="shared" si="5"/>
        <v>3</v>
      </c>
      <c r="R2979" s="2">
        <f t="shared" si="6"/>
        <v>168</v>
      </c>
    </row>
    <row r="2980" ht="14.25" customHeight="1">
      <c r="A2980" s="2">
        <v>657780.0</v>
      </c>
      <c r="B2980" s="2" t="s">
        <v>30</v>
      </c>
      <c r="C2980" s="2" t="s">
        <v>31</v>
      </c>
      <c r="D2980" s="2" t="s">
        <v>41</v>
      </c>
      <c r="E2980" s="2" t="s">
        <v>44</v>
      </c>
      <c r="F2980" s="2" t="s">
        <v>34</v>
      </c>
      <c r="G2980" s="4">
        <v>43534.707407407404</v>
      </c>
      <c r="H2980" s="4">
        <v>43535.707407407404</v>
      </c>
      <c r="I2980" s="4">
        <v>43537.707407407404</v>
      </c>
      <c r="J2980" s="2">
        <v>0.0</v>
      </c>
      <c r="K2980" s="2">
        <v>129.0</v>
      </c>
      <c r="L2980" s="2" t="str">
        <f t="shared" si="1"/>
        <v>Delhi</v>
      </c>
      <c r="M2980" s="2" t="str">
        <f t="shared" si="2"/>
        <v>Delhi-Delhi</v>
      </c>
      <c r="N2980" s="2" t="str">
        <f t="shared" si="7"/>
        <v>Local</v>
      </c>
      <c r="O2980" s="2" t="str">
        <f t="shared" si="3"/>
        <v>FastWheels</v>
      </c>
      <c r="P2980" s="2">
        <f t="shared" si="4"/>
        <v>-2</v>
      </c>
      <c r="Q2980" s="2">
        <f t="shared" si="5"/>
        <v>1</v>
      </c>
      <c r="R2980" s="2">
        <f t="shared" si="6"/>
        <v>129</v>
      </c>
    </row>
    <row r="2981" ht="14.25" customHeight="1">
      <c r="A2981" s="2">
        <v>774407.0</v>
      </c>
      <c r="B2981" s="2" t="s">
        <v>47</v>
      </c>
      <c r="C2981" s="2" t="s">
        <v>43</v>
      </c>
      <c r="D2981" s="2" t="s">
        <v>32</v>
      </c>
      <c r="E2981" s="2" t="s">
        <v>44</v>
      </c>
      <c r="F2981" s="2" t="s">
        <v>34</v>
      </c>
      <c r="G2981" s="4">
        <v>43534.70862268518</v>
      </c>
      <c r="H2981" s="4">
        <v>43534.70862268518</v>
      </c>
      <c r="I2981" s="4">
        <v>43539.70862268518</v>
      </c>
      <c r="J2981" s="2">
        <v>0.0</v>
      </c>
      <c r="K2981" s="2">
        <v>106.0</v>
      </c>
      <c r="L2981" s="2" t="str">
        <f t="shared" si="1"/>
        <v>Bangalore</v>
      </c>
      <c r="M2981" s="2" t="str">
        <f t="shared" si="2"/>
        <v>Bangalore-Bangalore</v>
      </c>
      <c r="N2981" s="2" t="str">
        <f t="shared" si="7"/>
        <v>Local</v>
      </c>
      <c r="O2981" s="2" t="str">
        <f t="shared" si="3"/>
        <v>FastWheels</v>
      </c>
      <c r="P2981" s="2">
        <f t="shared" si="4"/>
        <v>-5</v>
      </c>
      <c r="Q2981" s="2">
        <f t="shared" si="5"/>
        <v>0</v>
      </c>
      <c r="R2981" s="2">
        <f t="shared" si="6"/>
        <v>106</v>
      </c>
    </row>
    <row r="2982" ht="14.25" customHeight="1">
      <c r="A2982" s="2">
        <v>551444.0</v>
      </c>
      <c r="B2982" s="2" t="s">
        <v>36</v>
      </c>
      <c r="C2982" s="2" t="s">
        <v>31</v>
      </c>
      <c r="D2982" s="2" t="s">
        <v>32</v>
      </c>
      <c r="E2982" s="2" t="s">
        <v>44</v>
      </c>
      <c r="F2982" s="2" t="s">
        <v>34</v>
      </c>
      <c r="G2982" s="4">
        <v>43534.71436342593</v>
      </c>
      <c r="H2982" s="4">
        <v>43540.71436342593</v>
      </c>
      <c r="I2982" s="4">
        <v>43540.71436342593</v>
      </c>
      <c r="J2982" s="2">
        <v>31.0</v>
      </c>
      <c r="K2982" s="2">
        <v>125.0</v>
      </c>
      <c r="L2982" s="2" t="str">
        <f t="shared" si="1"/>
        <v>Delhi</v>
      </c>
      <c r="M2982" s="2" t="str">
        <f t="shared" si="2"/>
        <v>Bangalore-Delhi</v>
      </c>
      <c r="N2982" s="2" t="str">
        <f t="shared" si="7"/>
        <v>Outstation</v>
      </c>
      <c r="O2982" s="2" t="str">
        <f t="shared" si="3"/>
        <v>FastWheels</v>
      </c>
      <c r="P2982" s="2">
        <f t="shared" si="4"/>
        <v>0</v>
      </c>
      <c r="Q2982" s="2">
        <f t="shared" si="5"/>
        <v>6</v>
      </c>
      <c r="R2982" s="2">
        <f t="shared" si="6"/>
        <v>156</v>
      </c>
    </row>
    <row r="2983" ht="14.25" customHeight="1">
      <c r="A2983" s="2">
        <v>400228.0</v>
      </c>
      <c r="B2983" s="2" t="s">
        <v>48</v>
      </c>
      <c r="C2983" s="2" t="s">
        <v>40</v>
      </c>
      <c r="D2983" s="2" t="s">
        <v>32</v>
      </c>
      <c r="E2983" s="2" t="s">
        <v>44</v>
      </c>
      <c r="F2983" s="2" t="s">
        <v>34</v>
      </c>
      <c r="G2983" s="4">
        <v>43534.714479166665</v>
      </c>
      <c r="H2983" s="4">
        <v>43538.714479166665</v>
      </c>
      <c r="I2983" s="4">
        <v>43539.714479166665</v>
      </c>
      <c r="J2983" s="2">
        <v>76.0</v>
      </c>
      <c r="K2983" s="2">
        <v>85.0</v>
      </c>
      <c r="L2983" s="2" t="str">
        <f t="shared" si="1"/>
        <v>Kolkata</v>
      </c>
      <c r="M2983" s="2" t="str">
        <f t="shared" si="2"/>
        <v>Bangalore-Kolkata</v>
      </c>
      <c r="N2983" s="2" t="str">
        <f t="shared" si="7"/>
        <v>Outstation</v>
      </c>
      <c r="O2983" s="2" t="str">
        <f t="shared" si="3"/>
        <v>FastWheels</v>
      </c>
      <c r="P2983" s="2">
        <f t="shared" si="4"/>
        <v>-1</v>
      </c>
      <c r="Q2983" s="2">
        <f t="shared" si="5"/>
        <v>4</v>
      </c>
      <c r="R2983" s="2">
        <f t="shared" si="6"/>
        <v>161</v>
      </c>
    </row>
    <row r="2984" ht="14.25" customHeight="1">
      <c r="A2984" s="2">
        <v>236259.0</v>
      </c>
      <c r="B2984" s="2" t="s">
        <v>39</v>
      </c>
      <c r="C2984" s="2" t="s">
        <v>40</v>
      </c>
      <c r="D2984" s="2" t="s">
        <v>41</v>
      </c>
      <c r="E2984" s="2" t="s">
        <v>33</v>
      </c>
      <c r="F2984" s="2" t="s">
        <v>34</v>
      </c>
      <c r="G2984" s="4">
        <v>43534.715208333335</v>
      </c>
      <c r="H2984" s="4">
        <v>43536.715208333335</v>
      </c>
      <c r="I2984" s="4">
        <v>43541.715208333335</v>
      </c>
      <c r="J2984" s="2">
        <v>34.0</v>
      </c>
      <c r="K2984" s="2">
        <v>108.0</v>
      </c>
      <c r="L2984" s="2" t="str">
        <f t="shared" si="1"/>
        <v>Kolkata</v>
      </c>
      <c r="M2984" s="2" t="str">
        <f t="shared" si="2"/>
        <v>Delhi-Kolkata</v>
      </c>
      <c r="N2984" s="2" t="str">
        <f t="shared" si="7"/>
        <v>Outstation</v>
      </c>
      <c r="O2984" s="2" t="str">
        <f t="shared" si="3"/>
        <v>Ship2Home</v>
      </c>
      <c r="P2984" s="2">
        <f t="shared" si="4"/>
        <v>-5</v>
      </c>
      <c r="Q2984" s="2">
        <f t="shared" si="5"/>
        <v>2</v>
      </c>
      <c r="R2984" s="2">
        <f t="shared" si="6"/>
        <v>142</v>
      </c>
    </row>
    <row r="2985" ht="14.25" customHeight="1">
      <c r="A2985" s="2">
        <v>159062.0</v>
      </c>
      <c r="B2985" s="2" t="s">
        <v>36</v>
      </c>
      <c r="C2985" s="2" t="s">
        <v>31</v>
      </c>
      <c r="D2985" s="2" t="s">
        <v>41</v>
      </c>
      <c r="E2985" s="2" t="s">
        <v>38</v>
      </c>
      <c r="F2985" s="2" t="s">
        <v>34</v>
      </c>
      <c r="G2985" s="4">
        <v>43534.715532407405</v>
      </c>
      <c r="H2985" s="4">
        <v>43538.715532407405</v>
      </c>
      <c r="I2985" s="4">
        <v>43538.715532407405</v>
      </c>
      <c r="J2985" s="2">
        <v>0.0</v>
      </c>
      <c r="K2985" s="2">
        <v>125.0</v>
      </c>
      <c r="L2985" s="2" t="str">
        <f t="shared" si="1"/>
        <v>Delhi</v>
      </c>
      <c r="M2985" s="2" t="str">
        <f t="shared" si="2"/>
        <v>Delhi-Delhi</v>
      </c>
      <c r="N2985" s="2" t="str">
        <f t="shared" si="7"/>
        <v>Local</v>
      </c>
      <c r="O2985" s="2" t="str">
        <f t="shared" si="3"/>
        <v>Ship2Home</v>
      </c>
      <c r="P2985" s="2">
        <f t="shared" si="4"/>
        <v>0</v>
      </c>
      <c r="Q2985" s="2">
        <f t="shared" si="5"/>
        <v>4</v>
      </c>
      <c r="R2985" s="2">
        <f t="shared" si="6"/>
        <v>125</v>
      </c>
    </row>
    <row r="2986" ht="14.25" customHeight="1">
      <c r="A2986" s="2">
        <v>343350.0</v>
      </c>
      <c r="B2986" s="2" t="s">
        <v>39</v>
      </c>
      <c r="C2986" s="2" t="s">
        <v>31</v>
      </c>
      <c r="D2986" s="2" t="s">
        <v>32</v>
      </c>
      <c r="E2986" s="2" t="s">
        <v>38</v>
      </c>
      <c r="F2986" s="2" t="s">
        <v>34</v>
      </c>
      <c r="G2986" s="4">
        <v>43534.715729166666</v>
      </c>
      <c r="H2986" s="4">
        <v>43541.715729166666</v>
      </c>
      <c r="I2986" s="4">
        <v>43537.715729166666</v>
      </c>
      <c r="J2986" s="2">
        <v>36.0</v>
      </c>
      <c r="K2986" s="2">
        <v>127.0</v>
      </c>
      <c r="L2986" s="2" t="str">
        <f t="shared" si="1"/>
        <v>Delhi</v>
      </c>
      <c r="M2986" s="2" t="str">
        <f t="shared" si="2"/>
        <v>Bangalore-Delhi</v>
      </c>
      <c r="N2986" s="2" t="str">
        <f t="shared" si="7"/>
        <v>Outstation</v>
      </c>
      <c r="O2986" s="2" t="str">
        <f t="shared" si="3"/>
        <v>Ship2Home</v>
      </c>
      <c r="P2986" s="2">
        <f t="shared" si="4"/>
        <v>4</v>
      </c>
      <c r="Q2986" s="2">
        <f t="shared" si="5"/>
        <v>7</v>
      </c>
      <c r="R2986" s="2">
        <f t="shared" si="6"/>
        <v>163</v>
      </c>
    </row>
    <row r="2987" ht="14.25" customHeight="1">
      <c r="A2987" s="2">
        <v>565567.0</v>
      </c>
      <c r="B2987" s="2" t="s">
        <v>47</v>
      </c>
      <c r="C2987" s="2" t="s">
        <v>31</v>
      </c>
      <c r="D2987" s="2" t="s">
        <v>41</v>
      </c>
      <c r="E2987" s="2" t="s">
        <v>33</v>
      </c>
      <c r="F2987" s="2" t="s">
        <v>34</v>
      </c>
      <c r="G2987" s="4">
        <v>43534.71665509259</v>
      </c>
      <c r="H2987" s="4">
        <v>43535.71665509259</v>
      </c>
      <c r="I2987" s="4">
        <v>43538.71665509259</v>
      </c>
      <c r="J2987" s="2">
        <v>0.0</v>
      </c>
      <c r="K2987" s="2">
        <v>124.0</v>
      </c>
      <c r="L2987" s="2" t="str">
        <f t="shared" si="1"/>
        <v>Delhi</v>
      </c>
      <c r="M2987" s="2" t="str">
        <f t="shared" si="2"/>
        <v>Delhi-Delhi</v>
      </c>
      <c r="N2987" s="2" t="str">
        <f t="shared" si="7"/>
        <v>Local</v>
      </c>
      <c r="O2987" s="2" t="str">
        <f t="shared" si="3"/>
        <v>Ship2Home</v>
      </c>
      <c r="P2987" s="2">
        <f t="shared" si="4"/>
        <v>-3</v>
      </c>
      <c r="Q2987" s="2">
        <f t="shared" si="5"/>
        <v>1</v>
      </c>
      <c r="R2987" s="2">
        <f t="shared" si="6"/>
        <v>124</v>
      </c>
    </row>
    <row r="2988" ht="14.25" customHeight="1">
      <c r="A2988" s="2">
        <v>69015.0</v>
      </c>
      <c r="B2988" s="2" t="s">
        <v>30</v>
      </c>
      <c r="C2988" s="2" t="s">
        <v>31</v>
      </c>
      <c r="D2988" s="2" t="s">
        <v>32</v>
      </c>
      <c r="E2988" s="2" t="s">
        <v>44</v>
      </c>
      <c r="F2988" s="2" t="s">
        <v>34</v>
      </c>
      <c r="G2988" s="4">
        <v>43534.716828703706</v>
      </c>
      <c r="H2988" s="4">
        <v>43536.716828703706</v>
      </c>
      <c r="I2988" s="4">
        <v>43539.716828703706</v>
      </c>
      <c r="J2988" s="2">
        <v>65.0</v>
      </c>
      <c r="K2988" s="2">
        <v>107.0</v>
      </c>
      <c r="L2988" s="2" t="str">
        <f t="shared" si="1"/>
        <v>Delhi</v>
      </c>
      <c r="M2988" s="2" t="str">
        <f t="shared" si="2"/>
        <v>Bangalore-Delhi</v>
      </c>
      <c r="N2988" s="2" t="str">
        <f t="shared" si="7"/>
        <v>Outstation</v>
      </c>
      <c r="O2988" s="2" t="str">
        <f t="shared" si="3"/>
        <v>FastWheels</v>
      </c>
      <c r="P2988" s="2">
        <f t="shared" si="4"/>
        <v>-3</v>
      </c>
      <c r="Q2988" s="2">
        <f t="shared" si="5"/>
        <v>2</v>
      </c>
      <c r="R2988" s="2">
        <f t="shared" si="6"/>
        <v>172</v>
      </c>
    </row>
    <row r="2989" ht="14.25" customHeight="1">
      <c r="A2989" s="2">
        <v>572860.0</v>
      </c>
      <c r="B2989" s="2" t="s">
        <v>36</v>
      </c>
      <c r="C2989" s="2" t="s">
        <v>37</v>
      </c>
      <c r="D2989" s="2" t="s">
        <v>32</v>
      </c>
      <c r="E2989" s="2" t="s">
        <v>44</v>
      </c>
      <c r="F2989" s="2" t="s">
        <v>34</v>
      </c>
      <c r="G2989" s="4">
        <v>43534.717986111114</v>
      </c>
      <c r="H2989" s="4">
        <v>43536.717986111114</v>
      </c>
      <c r="I2989" s="4">
        <v>43539.717986111114</v>
      </c>
      <c r="J2989" s="2">
        <v>35.0</v>
      </c>
      <c r="K2989" s="2">
        <v>112.0</v>
      </c>
      <c r="L2989" s="2" t="str">
        <f t="shared" si="1"/>
        <v>Mumbai</v>
      </c>
      <c r="M2989" s="2" t="str">
        <f t="shared" si="2"/>
        <v>Bangalore-Mumbai</v>
      </c>
      <c r="N2989" s="2" t="str">
        <f t="shared" si="7"/>
        <v>Outstation</v>
      </c>
      <c r="O2989" s="2" t="str">
        <f t="shared" si="3"/>
        <v>FastWheels</v>
      </c>
      <c r="P2989" s="2">
        <f t="shared" si="4"/>
        <v>-3</v>
      </c>
      <c r="Q2989" s="2">
        <f t="shared" si="5"/>
        <v>2</v>
      </c>
      <c r="R2989" s="2">
        <f t="shared" si="6"/>
        <v>147</v>
      </c>
    </row>
    <row r="2990" ht="14.25" customHeight="1">
      <c r="A2990" s="2">
        <v>331435.0</v>
      </c>
      <c r="B2990" s="2" t="s">
        <v>46</v>
      </c>
      <c r="C2990" s="2" t="s">
        <v>45</v>
      </c>
      <c r="D2990" s="2" t="s">
        <v>32</v>
      </c>
      <c r="E2990" s="2" t="s">
        <v>33</v>
      </c>
      <c r="F2990" s="2" t="s">
        <v>34</v>
      </c>
      <c r="G2990" s="4">
        <v>43534.723715277774</v>
      </c>
      <c r="H2990" s="4">
        <v>43540.723715277774</v>
      </c>
      <c r="I2990" s="4">
        <v>43538.723715277774</v>
      </c>
      <c r="J2990" s="2">
        <v>46.0</v>
      </c>
      <c r="K2990" s="2">
        <v>125.0</v>
      </c>
      <c r="L2990" s="2" t="str">
        <f t="shared" si="1"/>
        <v>Chennai</v>
      </c>
      <c r="M2990" s="2" t="str">
        <f t="shared" si="2"/>
        <v>Bangalore-Chennai</v>
      </c>
      <c r="N2990" s="2" t="str">
        <f t="shared" si="7"/>
        <v>Outstation</v>
      </c>
      <c r="O2990" s="2" t="str">
        <f t="shared" si="3"/>
        <v>Ship2Home</v>
      </c>
      <c r="P2990" s="2">
        <f t="shared" si="4"/>
        <v>2</v>
      </c>
      <c r="Q2990" s="2">
        <f t="shared" si="5"/>
        <v>6</v>
      </c>
      <c r="R2990" s="2">
        <f t="shared" si="6"/>
        <v>171</v>
      </c>
    </row>
    <row r="2991" ht="14.25" customHeight="1">
      <c r="A2991" s="2">
        <v>230785.0</v>
      </c>
      <c r="B2991" s="2" t="s">
        <v>39</v>
      </c>
      <c r="C2991" s="2" t="s">
        <v>37</v>
      </c>
      <c r="D2991" s="2" t="s">
        <v>41</v>
      </c>
      <c r="E2991" s="2" t="s">
        <v>33</v>
      </c>
      <c r="F2991" s="2" t="s">
        <v>34</v>
      </c>
      <c r="G2991" s="4">
        <v>43534.72425925926</v>
      </c>
      <c r="H2991" s="4">
        <v>43538.72425925926</v>
      </c>
      <c r="I2991" s="4">
        <v>43540.72425925926</v>
      </c>
      <c r="J2991" s="2">
        <v>29.0</v>
      </c>
      <c r="K2991" s="2">
        <v>106.0</v>
      </c>
      <c r="L2991" s="2" t="str">
        <f t="shared" si="1"/>
        <v>Mumbai</v>
      </c>
      <c r="M2991" s="2" t="str">
        <f t="shared" si="2"/>
        <v>Delhi-Mumbai</v>
      </c>
      <c r="N2991" s="2" t="str">
        <f t="shared" si="7"/>
        <v>Outstation</v>
      </c>
      <c r="O2991" s="2" t="str">
        <f t="shared" si="3"/>
        <v>Ship2Home</v>
      </c>
      <c r="P2991" s="2">
        <f t="shared" si="4"/>
        <v>-2</v>
      </c>
      <c r="Q2991" s="2">
        <f t="shared" si="5"/>
        <v>4</v>
      </c>
      <c r="R2991" s="2">
        <f t="shared" si="6"/>
        <v>135</v>
      </c>
    </row>
    <row r="2992" ht="14.25" customHeight="1">
      <c r="A2992" s="2">
        <v>343167.0</v>
      </c>
      <c r="B2992" s="2" t="s">
        <v>47</v>
      </c>
      <c r="C2992" s="2" t="s">
        <v>43</v>
      </c>
      <c r="D2992" s="2" t="s">
        <v>41</v>
      </c>
      <c r="E2992" s="2" t="s">
        <v>33</v>
      </c>
      <c r="F2992" s="2" t="s">
        <v>34</v>
      </c>
      <c r="G2992" s="4">
        <v>43534.72550925926</v>
      </c>
      <c r="H2992" s="4">
        <v>43542.72550925926</v>
      </c>
      <c r="I2992" s="4">
        <v>43539.72550925926</v>
      </c>
      <c r="J2992" s="2">
        <v>47.0</v>
      </c>
      <c r="K2992" s="2">
        <v>123.0</v>
      </c>
      <c r="L2992" s="2" t="str">
        <f t="shared" si="1"/>
        <v>Bangalore</v>
      </c>
      <c r="M2992" s="2" t="str">
        <f t="shared" si="2"/>
        <v>Delhi-Bangalore</v>
      </c>
      <c r="N2992" s="2" t="str">
        <f t="shared" si="7"/>
        <v>Outstation</v>
      </c>
      <c r="O2992" s="2" t="str">
        <f t="shared" si="3"/>
        <v>Ship2Home</v>
      </c>
      <c r="P2992" s="2">
        <f t="shared" si="4"/>
        <v>3</v>
      </c>
      <c r="Q2992" s="2">
        <f t="shared" si="5"/>
        <v>8</v>
      </c>
      <c r="R2992" s="2">
        <f t="shared" si="6"/>
        <v>170</v>
      </c>
    </row>
    <row r="2993" ht="14.25" customHeight="1">
      <c r="A2993" s="2">
        <v>845489.0</v>
      </c>
      <c r="B2993" s="2" t="s">
        <v>46</v>
      </c>
      <c r="C2993" s="2" t="s">
        <v>37</v>
      </c>
      <c r="D2993" s="2" t="s">
        <v>32</v>
      </c>
      <c r="E2993" s="2" t="s">
        <v>33</v>
      </c>
      <c r="F2993" s="2" t="s">
        <v>34</v>
      </c>
      <c r="G2993" s="4">
        <v>43534.73123842593</v>
      </c>
      <c r="H2993" s="4">
        <v>43542.73123842593</v>
      </c>
      <c r="I2993" s="4">
        <v>43537.73123842593</v>
      </c>
      <c r="J2993" s="2">
        <v>26.0</v>
      </c>
      <c r="K2993" s="2">
        <v>114.0</v>
      </c>
      <c r="L2993" s="2" t="str">
        <f t="shared" si="1"/>
        <v>Mumbai</v>
      </c>
      <c r="M2993" s="2" t="str">
        <f t="shared" si="2"/>
        <v>Bangalore-Mumbai</v>
      </c>
      <c r="N2993" s="2" t="str">
        <f t="shared" si="7"/>
        <v>Outstation</v>
      </c>
      <c r="O2993" s="2" t="str">
        <f t="shared" si="3"/>
        <v>Ship2Home</v>
      </c>
      <c r="P2993" s="2">
        <f t="shared" si="4"/>
        <v>5</v>
      </c>
      <c r="Q2993" s="2">
        <f t="shared" si="5"/>
        <v>8</v>
      </c>
      <c r="R2993" s="2">
        <f t="shared" si="6"/>
        <v>140</v>
      </c>
    </row>
    <row r="2994" ht="14.25" customHeight="1">
      <c r="A2994" s="2">
        <v>183511.0</v>
      </c>
      <c r="B2994" s="2" t="s">
        <v>47</v>
      </c>
      <c r="C2994" s="2" t="s">
        <v>31</v>
      </c>
      <c r="D2994" s="2" t="s">
        <v>41</v>
      </c>
      <c r="E2994" s="2" t="s">
        <v>33</v>
      </c>
      <c r="F2994" s="2" t="s">
        <v>34</v>
      </c>
      <c r="G2994" s="4">
        <v>43534.733831018515</v>
      </c>
      <c r="H2994" s="4">
        <v>43540.733831018515</v>
      </c>
      <c r="I2994" s="4">
        <v>43537.733831018515</v>
      </c>
      <c r="J2994" s="2">
        <v>0.0</v>
      </c>
      <c r="K2994" s="2">
        <v>128.0</v>
      </c>
      <c r="L2994" s="2" t="str">
        <f t="shared" si="1"/>
        <v>Delhi</v>
      </c>
      <c r="M2994" s="2" t="str">
        <f t="shared" si="2"/>
        <v>Delhi-Delhi</v>
      </c>
      <c r="N2994" s="2" t="str">
        <f t="shared" si="7"/>
        <v>Local</v>
      </c>
      <c r="O2994" s="2" t="str">
        <f t="shared" si="3"/>
        <v>Ship2Home</v>
      </c>
      <c r="P2994" s="2">
        <f t="shared" si="4"/>
        <v>3</v>
      </c>
      <c r="Q2994" s="2">
        <f t="shared" si="5"/>
        <v>6</v>
      </c>
      <c r="R2994" s="2">
        <f t="shared" si="6"/>
        <v>128</v>
      </c>
    </row>
    <row r="2995" ht="14.25" customHeight="1">
      <c r="A2995" s="2">
        <v>983882.0</v>
      </c>
      <c r="B2995" s="2" t="s">
        <v>48</v>
      </c>
      <c r="C2995" s="2" t="s">
        <v>37</v>
      </c>
      <c r="D2995" s="2" t="s">
        <v>32</v>
      </c>
      <c r="E2995" s="2" t="s">
        <v>44</v>
      </c>
      <c r="F2995" s="2" t="s">
        <v>34</v>
      </c>
      <c r="G2995" s="4">
        <v>43534.737916666665</v>
      </c>
      <c r="H2995" s="4">
        <v>43536.737916666665</v>
      </c>
      <c r="I2995" s="4">
        <v>43540.737916666665</v>
      </c>
      <c r="J2995" s="2">
        <v>68.0</v>
      </c>
      <c r="K2995" s="2">
        <v>86.0</v>
      </c>
      <c r="L2995" s="2" t="str">
        <f t="shared" si="1"/>
        <v>Mumbai</v>
      </c>
      <c r="M2995" s="2" t="str">
        <f t="shared" si="2"/>
        <v>Bangalore-Mumbai</v>
      </c>
      <c r="N2995" s="2" t="str">
        <f t="shared" si="7"/>
        <v>Outstation</v>
      </c>
      <c r="O2995" s="2" t="str">
        <f t="shared" si="3"/>
        <v>FastWheels</v>
      </c>
      <c r="P2995" s="2">
        <f t="shared" si="4"/>
        <v>-4</v>
      </c>
      <c r="Q2995" s="2">
        <f t="shared" si="5"/>
        <v>2</v>
      </c>
      <c r="R2995" s="2">
        <f t="shared" si="6"/>
        <v>154</v>
      </c>
    </row>
    <row r="2996" ht="14.25" customHeight="1">
      <c r="A2996" s="2">
        <v>397938.0</v>
      </c>
      <c r="B2996" s="2" t="s">
        <v>47</v>
      </c>
      <c r="C2996" s="2" t="s">
        <v>43</v>
      </c>
      <c r="D2996" s="2" t="s">
        <v>32</v>
      </c>
      <c r="E2996" s="2" t="s">
        <v>38</v>
      </c>
      <c r="F2996" s="2" t="s">
        <v>34</v>
      </c>
      <c r="G2996" s="4">
        <v>43534.73893518518</v>
      </c>
      <c r="H2996" s="4">
        <v>43536.73893518518</v>
      </c>
      <c r="I2996" s="4">
        <v>43537.73893518518</v>
      </c>
      <c r="J2996" s="2">
        <v>0.0</v>
      </c>
      <c r="K2996" s="2">
        <v>125.0</v>
      </c>
      <c r="L2996" s="2" t="str">
        <f t="shared" si="1"/>
        <v>Bangalore</v>
      </c>
      <c r="M2996" s="2" t="str">
        <f t="shared" si="2"/>
        <v>Bangalore-Bangalore</v>
      </c>
      <c r="N2996" s="2" t="str">
        <f t="shared" si="7"/>
        <v>Local</v>
      </c>
      <c r="O2996" s="2" t="str">
        <f t="shared" si="3"/>
        <v>Ship2Home</v>
      </c>
      <c r="P2996" s="2">
        <f t="shared" si="4"/>
        <v>-1</v>
      </c>
      <c r="Q2996" s="2">
        <f t="shared" si="5"/>
        <v>2</v>
      </c>
      <c r="R2996" s="2">
        <f t="shared" si="6"/>
        <v>125</v>
      </c>
    </row>
    <row r="2997" ht="14.25" customHeight="1">
      <c r="A2997" s="2">
        <v>687999.0</v>
      </c>
      <c r="B2997" s="2" t="s">
        <v>30</v>
      </c>
      <c r="C2997" s="2" t="s">
        <v>45</v>
      </c>
      <c r="D2997" s="2" t="s">
        <v>32</v>
      </c>
      <c r="E2997" s="2" t="s">
        <v>33</v>
      </c>
      <c r="F2997" s="2" t="s">
        <v>34</v>
      </c>
      <c r="G2997" s="4">
        <v>43534.7396875</v>
      </c>
      <c r="H2997" s="4">
        <v>43538.7396875</v>
      </c>
      <c r="I2997" s="4">
        <v>43537.7396875</v>
      </c>
      <c r="J2997" s="2">
        <v>46.0</v>
      </c>
      <c r="K2997" s="2">
        <v>128.0</v>
      </c>
      <c r="L2997" s="2" t="str">
        <f t="shared" si="1"/>
        <v>Chennai</v>
      </c>
      <c r="M2997" s="2" t="str">
        <f t="shared" si="2"/>
        <v>Bangalore-Chennai</v>
      </c>
      <c r="N2997" s="2" t="str">
        <f t="shared" si="7"/>
        <v>Outstation</v>
      </c>
      <c r="O2997" s="2" t="str">
        <f t="shared" si="3"/>
        <v>Ship2Home</v>
      </c>
      <c r="P2997" s="2">
        <f t="shared" si="4"/>
        <v>1</v>
      </c>
      <c r="Q2997" s="2">
        <f t="shared" si="5"/>
        <v>4</v>
      </c>
      <c r="R2997" s="2">
        <f t="shared" si="6"/>
        <v>174</v>
      </c>
    </row>
    <row r="2998" ht="14.25" customHeight="1">
      <c r="A2998" s="2">
        <v>959529.0</v>
      </c>
      <c r="B2998" s="2" t="s">
        <v>49</v>
      </c>
      <c r="C2998" s="2" t="s">
        <v>37</v>
      </c>
      <c r="D2998" s="2" t="s">
        <v>32</v>
      </c>
      <c r="E2998" s="2" t="s">
        <v>33</v>
      </c>
      <c r="F2998" s="2" t="s">
        <v>34</v>
      </c>
      <c r="G2998" s="4">
        <v>43534.741585648146</v>
      </c>
      <c r="H2998" s="4">
        <v>43538.741585648146</v>
      </c>
      <c r="I2998" s="4">
        <v>43539.741585648146</v>
      </c>
      <c r="J2998" s="2">
        <v>48.0</v>
      </c>
      <c r="K2998" s="2">
        <v>106.0</v>
      </c>
      <c r="L2998" s="2" t="str">
        <f t="shared" si="1"/>
        <v>Mumbai</v>
      </c>
      <c r="M2998" s="2" t="str">
        <f t="shared" si="2"/>
        <v>Bangalore-Mumbai</v>
      </c>
      <c r="N2998" s="2" t="str">
        <f t="shared" si="7"/>
        <v>Outstation</v>
      </c>
      <c r="O2998" s="2" t="str">
        <f t="shared" si="3"/>
        <v>Ship2Home</v>
      </c>
      <c r="P2998" s="2">
        <f t="shared" si="4"/>
        <v>-1</v>
      </c>
      <c r="Q2998" s="2">
        <f t="shared" si="5"/>
        <v>4</v>
      </c>
      <c r="R2998" s="2">
        <f t="shared" si="6"/>
        <v>154</v>
      </c>
    </row>
    <row r="2999" ht="14.25" customHeight="1">
      <c r="A2999" s="2">
        <v>480548.0</v>
      </c>
      <c r="B2999" s="2" t="s">
        <v>47</v>
      </c>
      <c r="C2999" s="2" t="s">
        <v>43</v>
      </c>
      <c r="D2999" s="2" t="s">
        <v>41</v>
      </c>
      <c r="E2999" s="2" t="s">
        <v>44</v>
      </c>
      <c r="F2999" s="2" t="s">
        <v>34</v>
      </c>
      <c r="G2999" s="4">
        <v>43534.74818287037</v>
      </c>
      <c r="H2999" s="4">
        <v>43536.74818287037</v>
      </c>
      <c r="I2999" s="4">
        <v>43540.74818287037</v>
      </c>
      <c r="J2999" s="2">
        <v>80.0</v>
      </c>
      <c r="K2999" s="2">
        <v>109.0</v>
      </c>
      <c r="L2999" s="2" t="str">
        <f t="shared" si="1"/>
        <v>Bangalore</v>
      </c>
      <c r="M2999" s="2" t="str">
        <f t="shared" si="2"/>
        <v>Delhi-Bangalore</v>
      </c>
      <c r="N2999" s="2" t="str">
        <f t="shared" si="7"/>
        <v>Outstation</v>
      </c>
      <c r="O2999" s="2" t="str">
        <f t="shared" si="3"/>
        <v>FastWheels</v>
      </c>
      <c r="P2999" s="2">
        <f t="shared" si="4"/>
        <v>-4</v>
      </c>
      <c r="Q2999" s="2">
        <f t="shared" si="5"/>
        <v>2</v>
      </c>
      <c r="R2999" s="2">
        <f t="shared" si="6"/>
        <v>189</v>
      </c>
    </row>
    <row r="3000" ht="14.25" customHeight="1">
      <c r="A3000" s="2">
        <v>761534.0</v>
      </c>
      <c r="B3000" s="2" t="s">
        <v>39</v>
      </c>
      <c r="C3000" s="2" t="s">
        <v>43</v>
      </c>
      <c r="D3000" s="2" t="s">
        <v>41</v>
      </c>
      <c r="E3000" s="2" t="s">
        <v>38</v>
      </c>
      <c r="F3000" s="2" t="s">
        <v>34</v>
      </c>
      <c r="G3000" s="4">
        <v>43534.75226851852</v>
      </c>
      <c r="H3000" s="4">
        <v>43539.75226851852</v>
      </c>
      <c r="I3000" s="4">
        <v>43538.75226851852</v>
      </c>
      <c r="J3000" s="2">
        <v>47.0</v>
      </c>
      <c r="K3000" s="2">
        <v>129.0</v>
      </c>
      <c r="L3000" s="2" t="str">
        <f t="shared" si="1"/>
        <v>Bangalore</v>
      </c>
      <c r="M3000" s="2" t="str">
        <f t="shared" si="2"/>
        <v>Delhi-Bangalore</v>
      </c>
      <c r="N3000" s="2" t="str">
        <f t="shared" si="7"/>
        <v>Outstation</v>
      </c>
      <c r="O3000" s="2" t="str">
        <f t="shared" si="3"/>
        <v>Ship2Home</v>
      </c>
      <c r="P3000" s="2">
        <f t="shared" si="4"/>
        <v>1</v>
      </c>
      <c r="Q3000" s="2">
        <f t="shared" si="5"/>
        <v>5</v>
      </c>
      <c r="R3000" s="2">
        <f t="shared" si="6"/>
        <v>176</v>
      </c>
    </row>
    <row r="3001" ht="14.25" customHeight="1">
      <c r="A3001" s="2">
        <v>871095.0</v>
      </c>
      <c r="B3001" s="2" t="s">
        <v>36</v>
      </c>
      <c r="C3001" s="2" t="s">
        <v>37</v>
      </c>
      <c r="D3001" s="2" t="s">
        <v>41</v>
      </c>
      <c r="E3001" s="2" t="s">
        <v>33</v>
      </c>
      <c r="F3001" s="2" t="s">
        <v>34</v>
      </c>
      <c r="G3001" s="4">
        <v>43534.75268518519</v>
      </c>
      <c r="H3001" s="4">
        <v>43540.75268518519</v>
      </c>
      <c r="I3001" s="4">
        <v>43541.75268518519</v>
      </c>
      <c r="J3001" s="2">
        <v>30.0</v>
      </c>
      <c r="K3001" s="2">
        <v>112.0</v>
      </c>
      <c r="L3001" s="2" t="str">
        <f t="shared" si="1"/>
        <v>Mumbai</v>
      </c>
      <c r="M3001" s="2" t="str">
        <f t="shared" si="2"/>
        <v>Delhi-Mumbai</v>
      </c>
      <c r="N3001" s="2" t="str">
        <f t="shared" si="7"/>
        <v>Outstation</v>
      </c>
      <c r="O3001" s="2" t="str">
        <f t="shared" si="3"/>
        <v>Ship2Home</v>
      </c>
      <c r="P3001" s="2">
        <f t="shared" si="4"/>
        <v>-1</v>
      </c>
      <c r="Q3001" s="2">
        <f t="shared" si="5"/>
        <v>6</v>
      </c>
      <c r="R3001" s="2">
        <f t="shared" si="6"/>
        <v>142</v>
      </c>
    </row>
    <row r="3002" ht="14.25" customHeight="1">
      <c r="A3002" s="2">
        <v>529489.0</v>
      </c>
      <c r="B3002" s="2" t="s">
        <v>46</v>
      </c>
      <c r="C3002" s="2" t="s">
        <v>43</v>
      </c>
      <c r="D3002" s="2" t="s">
        <v>32</v>
      </c>
      <c r="E3002" s="2" t="s">
        <v>33</v>
      </c>
      <c r="F3002" s="2" t="s">
        <v>34</v>
      </c>
      <c r="G3002" s="4">
        <v>43534.75502314815</v>
      </c>
      <c r="H3002" s="4">
        <v>43540.75502314815</v>
      </c>
      <c r="I3002" s="4">
        <v>43538.75502314815</v>
      </c>
      <c r="J3002" s="2">
        <v>0.0</v>
      </c>
      <c r="K3002" s="2">
        <v>128.0</v>
      </c>
      <c r="L3002" s="2" t="str">
        <f t="shared" si="1"/>
        <v>Bangalore</v>
      </c>
      <c r="M3002" s="2" t="str">
        <f t="shared" si="2"/>
        <v>Bangalore-Bangalore</v>
      </c>
      <c r="N3002" s="2" t="str">
        <f t="shared" si="7"/>
        <v>Local</v>
      </c>
      <c r="O3002" s="2" t="str">
        <f t="shared" si="3"/>
        <v>Ship2Home</v>
      </c>
      <c r="P3002" s="2">
        <f t="shared" si="4"/>
        <v>2</v>
      </c>
      <c r="Q3002" s="2">
        <f t="shared" si="5"/>
        <v>6</v>
      </c>
      <c r="R3002" s="2">
        <f t="shared" si="6"/>
        <v>128</v>
      </c>
    </row>
    <row r="3003" ht="14.25" customHeight="1">
      <c r="A3003" s="2">
        <v>725710.0</v>
      </c>
      <c r="B3003" s="2" t="s">
        <v>39</v>
      </c>
      <c r="C3003" s="2" t="s">
        <v>40</v>
      </c>
      <c r="D3003" s="2" t="s">
        <v>32</v>
      </c>
      <c r="E3003" s="2" t="s">
        <v>38</v>
      </c>
      <c r="F3003" s="2" t="s">
        <v>34</v>
      </c>
      <c r="G3003" s="4">
        <v>43534.760671296295</v>
      </c>
      <c r="H3003" s="4">
        <v>43536.760671296295</v>
      </c>
      <c r="I3003" s="4">
        <v>43541.760671296295</v>
      </c>
      <c r="J3003" s="2">
        <v>41.0</v>
      </c>
      <c r="K3003" s="2">
        <v>112.0</v>
      </c>
      <c r="L3003" s="2" t="str">
        <f t="shared" si="1"/>
        <v>Kolkata</v>
      </c>
      <c r="M3003" s="2" t="str">
        <f t="shared" si="2"/>
        <v>Bangalore-Kolkata</v>
      </c>
      <c r="N3003" s="2" t="str">
        <f t="shared" si="7"/>
        <v>Outstation</v>
      </c>
      <c r="O3003" s="2" t="str">
        <f t="shared" si="3"/>
        <v>Ship2Home</v>
      </c>
      <c r="P3003" s="2">
        <f t="shared" si="4"/>
        <v>-5</v>
      </c>
      <c r="Q3003" s="2">
        <f t="shared" si="5"/>
        <v>2</v>
      </c>
      <c r="R3003" s="2">
        <f t="shared" si="6"/>
        <v>153</v>
      </c>
    </row>
    <row r="3004" ht="14.25" customHeight="1">
      <c r="A3004" s="2">
        <v>821186.0</v>
      </c>
      <c r="B3004" s="2" t="s">
        <v>47</v>
      </c>
      <c r="C3004" s="2" t="s">
        <v>43</v>
      </c>
      <c r="D3004" s="2" t="s">
        <v>41</v>
      </c>
      <c r="E3004" s="2" t="s">
        <v>44</v>
      </c>
      <c r="F3004" s="2" t="s">
        <v>34</v>
      </c>
      <c r="G3004" s="4">
        <v>43534.760717592595</v>
      </c>
      <c r="H3004" s="4">
        <v>43540.760717592595</v>
      </c>
      <c r="I3004" s="4">
        <v>43541.760717592595</v>
      </c>
      <c r="J3004" s="2">
        <v>59.0</v>
      </c>
      <c r="K3004" s="2">
        <v>106.0</v>
      </c>
      <c r="L3004" s="2" t="str">
        <f t="shared" si="1"/>
        <v>Bangalore</v>
      </c>
      <c r="M3004" s="2" t="str">
        <f t="shared" si="2"/>
        <v>Delhi-Bangalore</v>
      </c>
      <c r="N3004" s="2" t="str">
        <f t="shared" si="7"/>
        <v>Outstation</v>
      </c>
      <c r="O3004" s="2" t="str">
        <f t="shared" si="3"/>
        <v>FastWheels</v>
      </c>
      <c r="P3004" s="2">
        <f t="shared" si="4"/>
        <v>-1</v>
      </c>
      <c r="Q3004" s="2">
        <f t="shared" si="5"/>
        <v>6</v>
      </c>
      <c r="R3004" s="2">
        <f t="shared" si="6"/>
        <v>165</v>
      </c>
    </row>
    <row r="3005" ht="14.25" customHeight="1">
      <c r="A3005" s="2">
        <v>99204.0</v>
      </c>
      <c r="B3005" s="2" t="s">
        <v>36</v>
      </c>
      <c r="C3005" s="2" t="s">
        <v>45</v>
      </c>
      <c r="D3005" s="2" t="s">
        <v>32</v>
      </c>
      <c r="E3005" s="2" t="s">
        <v>44</v>
      </c>
      <c r="F3005" s="2" t="s">
        <v>34</v>
      </c>
      <c r="G3005" s="4">
        <v>43534.76231481481</v>
      </c>
      <c r="H3005" s="4">
        <v>43543.76231481481</v>
      </c>
      <c r="I3005" s="4">
        <v>43540.76231481481</v>
      </c>
      <c r="J3005" s="2">
        <v>33.0</v>
      </c>
      <c r="K3005" s="2">
        <v>126.0</v>
      </c>
      <c r="L3005" s="2" t="str">
        <f t="shared" si="1"/>
        <v>Chennai</v>
      </c>
      <c r="M3005" s="2" t="str">
        <f t="shared" si="2"/>
        <v>Bangalore-Chennai</v>
      </c>
      <c r="N3005" s="2" t="str">
        <f t="shared" si="7"/>
        <v>Outstation</v>
      </c>
      <c r="O3005" s="2" t="str">
        <f t="shared" si="3"/>
        <v>FastWheels</v>
      </c>
      <c r="P3005" s="2">
        <f t="shared" si="4"/>
        <v>3</v>
      </c>
      <c r="Q3005" s="2">
        <f t="shared" si="5"/>
        <v>9</v>
      </c>
      <c r="R3005" s="2">
        <f t="shared" si="6"/>
        <v>159</v>
      </c>
    </row>
    <row r="3006" ht="14.25" customHeight="1">
      <c r="A3006" s="2">
        <v>944001.0</v>
      </c>
      <c r="B3006" s="2" t="s">
        <v>36</v>
      </c>
      <c r="C3006" s="2" t="s">
        <v>43</v>
      </c>
      <c r="D3006" s="2" t="s">
        <v>41</v>
      </c>
      <c r="E3006" s="2" t="s">
        <v>44</v>
      </c>
      <c r="F3006" s="2" t="s">
        <v>34</v>
      </c>
      <c r="G3006" s="4">
        <v>43534.762337962966</v>
      </c>
      <c r="H3006" s="4">
        <v>43536.762337962966</v>
      </c>
      <c r="I3006" s="4">
        <v>43541.762337962966</v>
      </c>
      <c r="J3006" s="2">
        <v>71.0</v>
      </c>
      <c r="K3006" s="2">
        <v>103.0</v>
      </c>
      <c r="L3006" s="2" t="str">
        <f t="shared" si="1"/>
        <v>Bangalore</v>
      </c>
      <c r="M3006" s="2" t="str">
        <f t="shared" si="2"/>
        <v>Delhi-Bangalore</v>
      </c>
      <c r="N3006" s="2" t="str">
        <f t="shared" si="7"/>
        <v>Outstation</v>
      </c>
      <c r="O3006" s="2" t="str">
        <f t="shared" si="3"/>
        <v>FastWheels</v>
      </c>
      <c r="P3006" s="2">
        <f t="shared" si="4"/>
        <v>-5</v>
      </c>
      <c r="Q3006" s="2">
        <f t="shared" si="5"/>
        <v>2</v>
      </c>
      <c r="R3006" s="2">
        <f t="shared" si="6"/>
        <v>174</v>
      </c>
    </row>
    <row r="3007" ht="14.25" customHeight="1">
      <c r="A3007" s="2">
        <v>248972.0</v>
      </c>
      <c r="B3007" s="2" t="s">
        <v>42</v>
      </c>
      <c r="C3007" s="2" t="s">
        <v>37</v>
      </c>
      <c r="D3007" s="2" t="s">
        <v>41</v>
      </c>
      <c r="E3007" s="2" t="s">
        <v>44</v>
      </c>
      <c r="F3007" s="2" t="s">
        <v>34</v>
      </c>
      <c r="G3007" s="4">
        <v>43534.764965277776</v>
      </c>
      <c r="H3007" s="4">
        <v>43537.764965277776</v>
      </c>
      <c r="I3007" s="4">
        <v>43539.764965277776</v>
      </c>
      <c r="J3007" s="2">
        <v>48.0</v>
      </c>
      <c r="K3007" s="2">
        <v>108.0</v>
      </c>
      <c r="L3007" s="2" t="str">
        <f t="shared" si="1"/>
        <v>Mumbai</v>
      </c>
      <c r="M3007" s="2" t="str">
        <f t="shared" si="2"/>
        <v>Delhi-Mumbai</v>
      </c>
      <c r="N3007" s="2" t="str">
        <f t="shared" si="7"/>
        <v>Outstation</v>
      </c>
      <c r="O3007" s="2" t="str">
        <f t="shared" si="3"/>
        <v>FastWheels</v>
      </c>
      <c r="P3007" s="2">
        <f t="shared" si="4"/>
        <v>-2</v>
      </c>
      <c r="Q3007" s="2">
        <f t="shared" si="5"/>
        <v>3</v>
      </c>
      <c r="R3007" s="2">
        <f t="shared" si="6"/>
        <v>156</v>
      </c>
    </row>
    <row r="3008" ht="14.25" customHeight="1">
      <c r="A3008" s="2">
        <v>223679.0</v>
      </c>
      <c r="B3008" s="2" t="s">
        <v>46</v>
      </c>
      <c r="C3008" s="2" t="s">
        <v>31</v>
      </c>
      <c r="D3008" s="2" t="s">
        <v>41</v>
      </c>
      <c r="E3008" s="2" t="s">
        <v>44</v>
      </c>
      <c r="F3008" s="2" t="s">
        <v>34</v>
      </c>
      <c r="G3008" s="4">
        <v>43534.76832175926</v>
      </c>
      <c r="H3008" s="4">
        <v>43537.76832175926</v>
      </c>
      <c r="I3008" s="4">
        <v>43538.76832175926</v>
      </c>
      <c r="J3008" s="2">
        <v>0.0</v>
      </c>
      <c r="K3008" s="2">
        <v>102.0</v>
      </c>
      <c r="L3008" s="2" t="str">
        <f t="shared" si="1"/>
        <v>Delhi</v>
      </c>
      <c r="M3008" s="2" t="str">
        <f t="shared" si="2"/>
        <v>Delhi-Delhi</v>
      </c>
      <c r="N3008" s="2" t="str">
        <f t="shared" si="7"/>
        <v>Local</v>
      </c>
      <c r="O3008" s="2" t="str">
        <f t="shared" si="3"/>
        <v>FastWheels</v>
      </c>
      <c r="P3008" s="2">
        <f t="shared" si="4"/>
        <v>-1</v>
      </c>
      <c r="Q3008" s="2">
        <f t="shared" si="5"/>
        <v>3</v>
      </c>
      <c r="R3008" s="2">
        <f t="shared" si="6"/>
        <v>102</v>
      </c>
    </row>
    <row r="3009" ht="14.25" customHeight="1">
      <c r="A3009" s="2">
        <v>110850.0</v>
      </c>
      <c r="B3009" s="2" t="s">
        <v>30</v>
      </c>
      <c r="C3009" s="2" t="s">
        <v>31</v>
      </c>
      <c r="D3009" s="2" t="s">
        <v>41</v>
      </c>
      <c r="E3009" s="2" t="s">
        <v>44</v>
      </c>
      <c r="F3009" s="2" t="s">
        <v>34</v>
      </c>
      <c r="G3009" s="4">
        <v>43534.77241898148</v>
      </c>
      <c r="H3009" s="4">
        <v>43535.77241898148</v>
      </c>
      <c r="I3009" s="4">
        <v>43537.77241898148</v>
      </c>
      <c r="J3009" s="2">
        <v>0.0</v>
      </c>
      <c r="K3009" s="2">
        <v>110.0</v>
      </c>
      <c r="L3009" s="2" t="str">
        <f t="shared" si="1"/>
        <v>Delhi</v>
      </c>
      <c r="M3009" s="2" t="str">
        <f t="shared" si="2"/>
        <v>Delhi-Delhi</v>
      </c>
      <c r="N3009" s="2" t="str">
        <f t="shared" si="7"/>
        <v>Local</v>
      </c>
      <c r="O3009" s="2" t="str">
        <f t="shared" si="3"/>
        <v>FastWheels</v>
      </c>
      <c r="P3009" s="2">
        <f t="shared" si="4"/>
        <v>-2</v>
      </c>
      <c r="Q3009" s="2">
        <f t="shared" si="5"/>
        <v>1</v>
      </c>
      <c r="R3009" s="2">
        <f t="shared" si="6"/>
        <v>110</v>
      </c>
    </row>
    <row r="3010" ht="14.25" customHeight="1">
      <c r="A3010" s="2">
        <v>222381.0</v>
      </c>
      <c r="B3010" s="2" t="s">
        <v>30</v>
      </c>
      <c r="C3010" s="2" t="s">
        <v>40</v>
      </c>
      <c r="D3010" s="2" t="s">
        <v>41</v>
      </c>
      <c r="E3010" s="2" t="s">
        <v>44</v>
      </c>
      <c r="F3010" s="2" t="s">
        <v>34</v>
      </c>
      <c r="G3010" s="4">
        <v>43534.772685185184</v>
      </c>
      <c r="H3010" s="4">
        <v>43541.772685185184</v>
      </c>
      <c r="I3010" s="4">
        <v>43538.772685185184</v>
      </c>
      <c r="J3010" s="2">
        <v>70.0</v>
      </c>
      <c r="K3010" s="2">
        <v>87.0</v>
      </c>
      <c r="L3010" s="2" t="str">
        <f t="shared" si="1"/>
        <v>Kolkata</v>
      </c>
      <c r="M3010" s="2" t="str">
        <f t="shared" si="2"/>
        <v>Delhi-Kolkata</v>
      </c>
      <c r="N3010" s="2" t="str">
        <f t="shared" si="7"/>
        <v>Outstation</v>
      </c>
      <c r="O3010" s="2" t="str">
        <f t="shared" si="3"/>
        <v>FastWheels</v>
      </c>
      <c r="P3010" s="2">
        <f t="shared" si="4"/>
        <v>3</v>
      </c>
      <c r="Q3010" s="2">
        <f t="shared" si="5"/>
        <v>7</v>
      </c>
      <c r="R3010" s="2">
        <f t="shared" si="6"/>
        <v>157</v>
      </c>
    </row>
    <row r="3011" ht="14.25" customHeight="1">
      <c r="A3011" s="2">
        <v>643339.0</v>
      </c>
      <c r="B3011" s="2" t="s">
        <v>30</v>
      </c>
      <c r="C3011" s="2" t="s">
        <v>37</v>
      </c>
      <c r="D3011" s="2" t="s">
        <v>41</v>
      </c>
      <c r="E3011" s="2" t="s">
        <v>33</v>
      </c>
      <c r="F3011" s="2" t="s">
        <v>34</v>
      </c>
      <c r="G3011" s="4">
        <v>43534.775821759256</v>
      </c>
      <c r="H3011" s="4">
        <v>43540.775821759256</v>
      </c>
      <c r="I3011" s="4">
        <v>43541.775821759256</v>
      </c>
      <c r="J3011" s="2">
        <v>39.0</v>
      </c>
      <c r="K3011" s="2">
        <v>108.0</v>
      </c>
      <c r="L3011" s="2" t="str">
        <f t="shared" si="1"/>
        <v>Mumbai</v>
      </c>
      <c r="M3011" s="2" t="str">
        <f t="shared" si="2"/>
        <v>Delhi-Mumbai</v>
      </c>
      <c r="N3011" s="2" t="str">
        <f t="shared" si="7"/>
        <v>Outstation</v>
      </c>
      <c r="O3011" s="2" t="str">
        <f t="shared" si="3"/>
        <v>Ship2Home</v>
      </c>
      <c r="P3011" s="2">
        <f t="shared" si="4"/>
        <v>-1</v>
      </c>
      <c r="Q3011" s="2">
        <f t="shared" si="5"/>
        <v>6</v>
      </c>
      <c r="R3011" s="2">
        <f t="shared" si="6"/>
        <v>147</v>
      </c>
    </row>
    <row r="3012" ht="14.25" customHeight="1">
      <c r="A3012" s="2">
        <v>320738.0</v>
      </c>
      <c r="B3012" s="2" t="s">
        <v>39</v>
      </c>
      <c r="C3012" s="2" t="s">
        <v>45</v>
      </c>
      <c r="D3012" s="2" t="s">
        <v>32</v>
      </c>
      <c r="E3012" s="2" t="s">
        <v>38</v>
      </c>
      <c r="F3012" s="2" t="s">
        <v>34</v>
      </c>
      <c r="G3012" s="4">
        <v>43534.77662037037</v>
      </c>
      <c r="H3012" s="4">
        <v>43536.77662037037</v>
      </c>
      <c r="I3012" s="4">
        <v>43537.77662037037</v>
      </c>
      <c r="J3012" s="2">
        <v>31.0</v>
      </c>
      <c r="K3012" s="2">
        <v>124.0</v>
      </c>
      <c r="L3012" s="2" t="str">
        <f t="shared" si="1"/>
        <v>Chennai</v>
      </c>
      <c r="M3012" s="2" t="str">
        <f t="shared" si="2"/>
        <v>Bangalore-Chennai</v>
      </c>
      <c r="N3012" s="2" t="str">
        <f t="shared" si="7"/>
        <v>Outstation</v>
      </c>
      <c r="O3012" s="2" t="str">
        <f t="shared" si="3"/>
        <v>Ship2Home</v>
      </c>
      <c r="P3012" s="2">
        <f t="shared" si="4"/>
        <v>-1</v>
      </c>
      <c r="Q3012" s="2">
        <f t="shared" si="5"/>
        <v>2</v>
      </c>
      <c r="R3012" s="2">
        <f t="shared" si="6"/>
        <v>155</v>
      </c>
    </row>
    <row r="3013" ht="14.25" customHeight="1">
      <c r="A3013" s="2">
        <v>892678.0</v>
      </c>
      <c r="B3013" s="2" t="s">
        <v>30</v>
      </c>
      <c r="C3013" s="2" t="s">
        <v>45</v>
      </c>
      <c r="D3013" s="2" t="s">
        <v>41</v>
      </c>
      <c r="E3013" s="2" t="s">
        <v>38</v>
      </c>
      <c r="F3013" s="2" t="s">
        <v>34</v>
      </c>
      <c r="G3013" s="4">
        <v>43534.78099537037</v>
      </c>
      <c r="H3013" s="4">
        <v>43538.78099537037</v>
      </c>
      <c r="I3013" s="4">
        <v>43540.78099537037</v>
      </c>
      <c r="J3013" s="2">
        <v>35.0</v>
      </c>
      <c r="K3013" s="2">
        <v>129.0</v>
      </c>
      <c r="L3013" s="2" t="str">
        <f t="shared" si="1"/>
        <v>Chennai</v>
      </c>
      <c r="M3013" s="2" t="str">
        <f t="shared" si="2"/>
        <v>Delhi-Chennai</v>
      </c>
      <c r="N3013" s="2" t="str">
        <f t="shared" si="7"/>
        <v>Outstation</v>
      </c>
      <c r="O3013" s="2" t="str">
        <f t="shared" si="3"/>
        <v>Ship2Home</v>
      </c>
      <c r="P3013" s="2">
        <f t="shared" si="4"/>
        <v>-2</v>
      </c>
      <c r="Q3013" s="2">
        <f t="shared" si="5"/>
        <v>4</v>
      </c>
      <c r="R3013" s="2">
        <f t="shared" si="6"/>
        <v>164</v>
      </c>
    </row>
    <row r="3014" ht="14.25" customHeight="1">
      <c r="A3014" s="2">
        <v>178263.0</v>
      </c>
      <c r="B3014" s="2" t="s">
        <v>30</v>
      </c>
      <c r="C3014" s="2" t="s">
        <v>37</v>
      </c>
      <c r="D3014" s="2" t="s">
        <v>32</v>
      </c>
      <c r="E3014" s="2" t="s">
        <v>33</v>
      </c>
      <c r="F3014" s="2" t="s">
        <v>34</v>
      </c>
      <c r="G3014" s="4">
        <v>43534.78581018518</v>
      </c>
      <c r="H3014" s="4">
        <v>43537.78581018518</v>
      </c>
      <c r="I3014" s="4">
        <v>43538.78581018518</v>
      </c>
      <c r="J3014" s="2">
        <v>40.0</v>
      </c>
      <c r="K3014" s="2">
        <v>106.0</v>
      </c>
      <c r="L3014" s="2" t="str">
        <f t="shared" si="1"/>
        <v>Mumbai</v>
      </c>
      <c r="M3014" s="2" t="str">
        <f t="shared" si="2"/>
        <v>Bangalore-Mumbai</v>
      </c>
      <c r="N3014" s="2" t="str">
        <f t="shared" si="7"/>
        <v>Outstation</v>
      </c>
      <c r="O3014" s="2" t="str">
        <f t="shared" si="3"/>
        <v>Ship2Home</v>
      </c>
      <c r="P3014" s="2">
        <f t="shared" si="4"/>
        <v>-1</v>
      </c>
      <c r="Q3014" s="2">
        <f t="shared" si="5"/>
        <v>3</v>
      </c>
      <c r="R3014" s="2">
        <f t="shared" si="6"/>
        <v>146</v>
      </c>
    </row>
    <row r="3015" ht="14.25" customHeight="1">
      <c r="A3015" s="2">
        <v>663128.0</v>
      </c>
      <c r="B3015" s="2" t="s">
        <v>39</v>
      </c>
      <c r="C3015" s="2" t="s">
        <v>37</v>
      </c>
      <c r="D3015" s="2" t="s">
        <v>41</v>
      </c>
      <c r="E3015" s="2" t="s">
        <v>44</v>
      </c>
      <c r="F3015" s="2" t="s">
        <v>34</v>
      </c>
      <c r="G3015" s="4">
        <v>43534.78658564815</v>
      </c>
      <c r="H3015" s="4">
        <v>43536.78658564815</v>
      </c>
      <c r="I3015" s="4">
        <v>43538.78658564815</v>
      </c>
      <c r="J3015" s="2">
        <v>42.0</v>
      </c>
      <c r="K3015" s="2">
        <v>112.0</v>
      </c>
      <c r="L3015" s="2" t="str">
        <f t="shared" si="1"/>
        <v>Mumbai</v>
      </c>
      <c r="M3015" s="2" t="str">
        <f t="shared" si="2"/>
        <v>Delhi-Mumbai</v>
      </c>
      <c r="N3015" s="2" t="str">
        <f t="shared" si="7"/>
        <v>Outstation</v>
      </c>
      <c r="O3015" s="2" t="str">
        <f t="shared" si="3"/>
        <v>FastWheels</v>
      </c>
      <c r="P3015" s="2">
        <f t="shared" si="4"/>
        <v>-2</v>
      </c>
      <c r="Q3015" s="2">
        <f t="shared" si="5"/>
        <v>2</v>
      </c>
      <c r="R3015" s="2">
        <f t="shared" si="6"/>
        <v>154</v>
      </c>
    </row>
    <row r="3016" ht="14.25" customHeight="1">
      <c r="A3016" s="2">
        <v>459423.0</v>
      </c>
      <c r="B3016" s="2" t="s">
        <v>39</v>
      </c>
      <c r="C3016" s="2" t="s">
        <v>31</v>
      </c>
      <c r="D3016" s="2" t="s">
        <v>41</v>
      </c>
      <c r="E3016" s="2" t="s">
        <v>44</v>
      </c>
      <c r="F3016" s="2" t="s">
        <v>34</v>
      </c>
      <c r="G3016" s="4">
        <v>43534.78839120371</v>
      </c>
      <c r="H3016" s="4">
        <v>43536.78839120371</v>
      </c>
      <c r="I3016" s="4">
        <v>43537.78839120371</v>
      </c>
      <c r="J3016" s="2">
        <v>0.0</v>
      </c>
      <c r="K3016" s="2">
        <v>109.0</v>
      </c>
      <c r="L3016" s="2" t="str">
        <f t="shared" si="1"/>
        <v>Delhi</v>
      </c>
      <c r="M3016" s="2" t="str">
        <f t="shared" si="2"/>
        <v>Delhi-Delhi</v>
      </c>
      <c r="N3016" s="2" t="str">
        <f t="shared" si="7"/>
        <v>Local</v>
      </c>
      <c r="O3016" s="2" t="str">
        <f t="shared" si="3"/>
        <v>FastWheels</v>
      </c>
      <c r="P3016" s="2">
        <f t="shared" si="4"/>
        <v>-1</v>
      </c>
      <c r="Q3016" s="2">
        <f t="shared" si="5"/>
        <v>2</v>
      </c>
      <c r="R3016" s="2">
        <f t="shared" si="6"/>
        <v>109</v>
      </c>
    </row>
    <row r="3017" ht="14.25" customHeight="1">
      <c r="A3017" s="2">
        <v>586661.0</v>
      </c>
      <c r="B3017" s="2" t="s">
        <v>39</v>
      </c>
      <c r="C3017" s="2" t="s">
        <v>43</v>
      </c>
      <c r="D3017" s="2" t="s">
        <v>41</v>
      </c>
      <c r="E3017" s="2" t="s">
        <v>33</v>
      </c>
      <c r="F3017" s="2" t="s">
        <v>34</v>
      </c>
      <c r="G3017" s="4">
        <v>43534.789675925924</v>
      </c>
      <c r="H3017" s="4">
        <v>43539.789675925924</v>
      </c>
      <c r="I3017" s="4">
        <v>43540.789675925924</v>
      </c>
      <c r="J3017" s="2">
        <v>27.0</v>
      </c>
      <c r="K3017" s="2">
        <v>130.0</v>
      </c>
      <c r="L3017" s="2" t="str">
        <f t="shared" si="1"/>
        <v>Bangalore</v>
      </c>
      <c r="M3017" s="2" t="str">
        <f t="shared" si="2"/>
        <v>Delhi-Bangalore</v>
      </c>
      <c r="N3017" s="2" t="str">
        <f t="shared" si="7"/>
        <v>Outstation</v>
      </c>
      <c r="O3017" s="2" t="str">
        <f t="shared" si="3"/>
        <v>Ship2Home</v>
      </c>
      <c r="P3017" s="2">
        <f t="shared" si="4"/>
        <v>-1</v>
      </c>
      <c r="Q3017" s="2">
        <f t="shared" si="5"/>
        <v>5</v>
      </c>
      <c r="R3017" s="2">
        <f t="shared" si="6"/>
        <v>157</v>
      </c>
    </row>
    <row r="3018" ht="14.25" customHeight="1">
      <c r="A3018" s="2">
        <v>44094.0</v>
      </c>
      <c r="B3018" s="2" t="s">
        <v>39</v>
      </c>
      <c r="C3018" s="2" t="s">
        <v>45</v>
      </c>
      <c r="D3018" s="2" t="s">
        <v>41</v>
      </c>
      <c r="E3018" s="2" t="s">
        <v>38</v>
      </c>
      <c r="F3018" s="2" t="s">
        <v>34</v>
      </c>
      <c r="G3018" s="4">
        <v>43534.79042824074</v>
      </c>
      <c r="H3018" s="4">
        <v>43540.79042824074</v>
      </c>
      <c r="I3018" s="4">
        <v>43538.79042824074</v>
      </c>
      <c r="J3018" s="2">
        <v>47.0</v>
      </c>
      <c r="K3018" s="2">
        <v>122.0</v>
      </c>
      <c r="L3018" s="2" t="str">
        <f t="shared" si="1"/>
        <v>Chennai</v>
      </c>
      <c r="M3018" s="2" t="str">
        <f t="shared" si="2"/>
        <v>Delhi-Chennai</v>
      </c>
      <c r="N3018" s="2" t="str">
        <f t="shared" si="7"/>
        <v>Outstation</v>
      </c>
      <c r="O3018" s="2" t="str">
        <f t="shared" si="3"/>
        <v>Ship2Home</v>
      </c>
      <c r="P3018" s="2">
        <f t="shared" si="4"/>
        <v>2</v>
      </c>
      <c r="Q3018" s="2">
        <f t="shared" si="5"/>
        <v>6</v>
      </c>
      <c r="R3018" s="2">
        <f t="shared" si="6"/>
        <v>169</v>
      </c>
    </row>
    <row r="3019" ht="14.25" customHeight="1">
      <c r="A3019" s="2">
        <v>222492.0</v>
      </c>
      <c r="B3019" s="2" t="s">
        <v>39</v>
      </c>
      <c r="C3019" s="2" t="s">
        <v>31</v>
      </c>
      <c r="D3019" s="2" t="s">
        <v>32</v>
      </c>
      <c r="E3019" s="2" t="s">
        <v>44</v>
      </c>
      <c r="F3019" s="2" t="s">
        <v>34</v>
      </c>
      <c r="G3019" s="4">
        <v>43534.795625</v>
      </c>
      <c r="H3019" s="4">
        <v>43537.795625</v>
      </c>
      <c r="I3019" s="4">
        <v>43540.795625</v>
      </c>
      <c r="J3019" s="2">
        <v>33.0</v>
      </c>
      <c r="K3019" s="2">
        <v>128.0</v>
      </c>
      <c r="L3019" s="2" t="str">
        <f t="shared" si="1"/>
        <v>Delhi</v>
      </c>
      <c r="M3019" s="2" t="str">
        <f t="shared" si="2"/>
        <v>Bangalore-Delhi</v>
      </c>
      <c r="N3019" s="2" t="str">
        <f t="shared" si="7"/>
        <v>Outstation</v>
      </c>
      <c r="O3019" s="2" t="str">
        <f t="shared" si="3"/>
        <v>FastWheels</v>
      </c>
      <c r="P3019" s="2">
        <f t="shared" si="4"/>
        <v>-3</v>
      </c>
      <c r="Q3019" s="2">
        <f t="shared" si="5"/>
        <v>3</v>
      </c>
      <c r="R3019" s="2">
        <f t="shared" si="6"/>
        <v>161</v>
      </c>
    </row>
    <row r="3020" ht="14.25" customHeight="1">
      <c r="A3020" s="2">
        <v>11492.0</v>
      </c>
      <c r="B3020" s="2" t="s">
        <v>36</v>
      </c>
      <c r="C3020" s="2" t="s">
        <v>45</v>
      </c>
      <c r="D3020" s="2" t="s">
        <v>41</v>
      </c>
      <c r="E3020" s="2" t="s">
        <v>44</v>
      </c>
      <c r="F3020" s="2" t="s">
        <v>34</v>
      </c>
      <c r="G3020" s="4">
        <v>43534.795798611114</v>
      </c>
      <c r="H3020" s="4">
        <v>43543.795798611114</v>
      </c>
      <c r="I3020" s="4">
        <v>43539.795798611114</v>
      </c>
      <c r="J3020" s="2">
        <v>25.0</v>
      </c>
      <c r="K3020" s="2">
        <v>130.0</v>
      </c>
      <c r="L3020" s="2" t="str">
        <f t="shared" si="1"/>
        <v>Chennai</v>
      </c>
      <c r="M3020" s="2" t="str">
        <f t="shared" si="2"/>
        <v>Delhi-Chennai</v>
      </c>
      <c r="N3020" s="2" t="str">
        <f t="shared" si="7"/>
        <v>Outstation</v>
      </c>
      <c r="O3020" s="2" t="str">
        <f t="shared" si="3"/>
        <v>FastWheels</v>
      </c>
      <c r="P3020" s="2">
        <f t="shared" si="4"/>
        <v>4</v>
      </c>
      <c r="Q3020" s="2">
        <f t="shared" si="5"/>
        <v>9</v>
      </c>
      <c r="R3020" s="2">
        <f t="shared" si="6"/>
        <v>155</v>
      </c>
    </row>
    <row r="3021" ht="14.25" customHeight="1">
      <c r="A3021" s="2">
        <v>538372.0</v>
      </c>
      <c r="B3021" s="2" t="s">
        <v>39</v>
      </c>
      <c r="C3021" s="2" t="s">
        <v>40</v>
      </c>
      <c r="D3021" s="2" t="s">
        <v>32</v>
      </c>
      <c r="E3021" s="2" t="s">
        <v>44</v>
      </c>
      <c r="F3021" s="2" t="s">
        <v>34</v>
      </c>
      <c r="G3021" s="4">
        <v>43534.80158564815</v>
      </c>
      <c r="H3021" s="4">
        <v>43540.80158564815</v>
      </c>
      <c r="I3021" s="4">
        <v>43541.80158564815</v>
      </c>
      <c r="J3021" s="2">
        <v>41.0</v>
      </c>
      <c r="K3021" s="2">
        <v>112.0</v>
      </c>
      <c r="L3021" s="2" t="str">
        <f t="shared" si="1"/>
        <v>Kolkata</v>
      </c>
      <c r="M3021" s="2" t="str">
        <f t="shared" si="2"/>
        <v>Bangalore-Kolkata</v>
      </c>
      <c r="N3021" s="2" t="str">
        <f t="shared" si="7"/>
        <v>Outstation</v>
      </c>
      <c r="O3021" s="2" t="str">
        <f t="shared" si="3"/>
        <v>FastWheels</v>
      </c>
      <c r="P3021" s="2">
        <f t="shared" si="4"/>
        <v>-1</v>
      </c>
      <c r="Q3021" s="2">
        <f t="shared" si="5"/>
        <v>6</v>
      </c>
      <c r="R3021" s="2">
        <f t="shared" si="6"/>
        <v>153</v>
      </c>
    </row>
    <row r="3022" ht="14.25" customHeight="1">
      <c r="A3022" s="2">
        <v>154688.0</v>
      </c>
      <c r="B3022" s="2" t="s">
        <v>42</v>
      </c>
      <c r="C3022" s="2" t="s">
        <v>45</v>
      </c>
      <c r="D3022" s="2" t="s">
        <v>32</v>
      </c>
      <c r="E3022" s="2" t="s">
        <v>44</v>
      </c>
      <c r="F3022" s="2" t="s">
        <v>34</v>
      </c>
      <c r="G3022" s="4">
        <v>43534.801620370374</v>
      </c>
      <c r="H3022" s="4">
        <v>43540.801620370374</v>
      </c>
      <c r="I3022" s="4">
        <v>43538.801620370374</v>
      </c>
      <c r="J3022" s="2">
        <v>32.0</v>
      </c>
      <c r="K3022" s="2">
        <v>128.0</v>
      </c>
      <c r="L3022" s="2" t="str">
        <f t="shared" si="1"/>
        <v>Chennai</v>
      </c>
      <c r="M3022" s="2" t="str">
        <f t="shared" si="2"/>
        <v>Bangalore-Chennai</v>
      </c>
      <c r="N3022" s="2" t="str">
        <f t="shared" si="7"/>
        <v>Outstation</v>
      </c>
      <c r="O3022" s="2" t="str">
        <f t="shared" si="3"/>
        <v>FastWheels</v>
      </c>
      <c r="P3022" s="2">
        <f t="shared" si="4"/>
        <v>2</v>
      </c>
      <c r="Q3022" s="2">
        <f t="shared" si="5"/>
        <v>6</v>
      </c>
      <c r="R3022" s="2">
        <f t="shared" si="6"/>
        <v>160</v>
      </c>
    </row>
    <row r="3023" ht="14.25" customHeight="1">
      <c r="A3023" s="2">
        <v>730899.0</v>
      </c>
      <c r="B3023" s="2" t="s">
        <v>36</v>
      </c>
      <c r="C3023" s="2" t="s">
        <v>43</v>
      </c>
      <c r="D3023" s="2" t="s">
        <v>32</v>
      </c>
      <c r="E3023" s="2" t="s">
        <v>33</v>
      </c>
      <c r="F3023" s="2" t="s">
        <v>34</v>
      </c>
      <c r="G3023" s="4">
        <v>43534.80179398148</v>
      </c>
      <c r="H3023" s="4">
        <v>43534.80179398148</v>
      </c>
      <c r="I3023" s="4">
        <v>43540.80179398148</v>
      </c>
      <c r="J3023" s="2">
        <v>0.0</v>
      </c>
      <c r="K3023" s="2">
        <v>123.0</v>
      </c>
      <c r="L3023" s="2" t="str">
        <f t="shared" si="1"/>
        <v>Bangalore</v>
      </c>
      <c r="M3023" s="2" t="str">
        <f t="shared" si="2"/>
        <v>Bangalore-Bangalore</v>
      </c>
      <c r="N3023" s="2" t="str">
        <f t="shared" si="7"/>
        <v>Local</v>
      </c>
      <c r="O3023" s="2" t="str">
        <f t="shared" si="3"/>
        <v>Ship2Home</v>
      </c>
      <c r="P3023" s="2">
        <f t="shared" si="4"/>
        <v>-6</v>
      </c>
      <c r="Q3023" s="2">
        <f t="shared" si="5"/>
        <v>0</v>
      </c>
      <c r="R3023" s="2">
        <f t="shared" si="6"/>
        <v>123</v>
      </c>
    </row>
    <row r="3024" ht="14.25" customHeight="1">
      <c r="A3024" s="2">
        <v>673512.0</v>
      </c>
      <c r="B3024" s="2" t="s">
        <v>39</v>
      </c>
      <c r="C3024" s="2" t="s">
        <v>37</v>
      </c>
      <c r="D3024" s="2" t="s">
        <v>41</v>
      </c>
      <c r="E3024" s="2" t="s">
        <v>44</v>
      </c>
      <c r="F3024" s="2" t="s">
        <v>34</v>
      </c>
      <c r="G3024" s="4">
        <v>43534.80777777778</v>
      </c>
      <c r="H3024" s="4">
        <v>43539.80777777778</v>
      </c>
      <c r="I3024" s="4">
        <v>43539.80777777778</v>
      </c>
      <c r="J3024" s="2">
        <v>56.0</v>
      </c>
      <c r="K3024" s="2">
        <v>95.0</v>
      </c>
      <c r="L3024" s="2" t="str">
        <f t="shared" si="1"/>
        <v>Mumbai</v>
      </c>
      <c r="M3024" s="2" t="str">
        <f t="shared" si="2"/>
        <v>Delhi-Mumbai</v>
      </c>
      <c r="N3024" s="2" t="str">
        <f t="shared" si="7"/>
        <v>Outstation</v>
      </c>
      <c r="O3024" s="2" t="str">
        <f t="shared" si="3"/>
        <v>FastWheels</v>
      </c>
      <c r="P3024" s="2">
        <f t="shared" si="4"/>
        <v>0</v>
      </c>
      <c r="Q3024" s="2">
        <f t="shared" si="5"/>
        <v>5</v>
      </c>
      <c r="R3024" s="2">
        <f t="shared" si="6"/>
        <v>151</v>
      </c>
    </row>
    <row r="3025" ht="14.25" customHeight="1">
      <c r="A3025" s="2">
        <v>940.0</v>
      </c>
      <c r="B3025" s="2" t="s">
        <v>48</v>
      </c>
      <c r="C3025" s="2" t="s">
        <v>40</v>
      </c>
      <c r="D3025" s="2" t="s">
        <v>41</v>
      </c>
      <c r="E3025" s="2" t="s">
        <v>44</v>
      </c>
      <c r="F3025" s="2" t="s">
        <v>34</v>
      </c>
      <c r="G3025" s="4">
        <v>43534.81141203704</v>
      </c>
      <c r="H3025" s="4">
        <v>43542.81141203704</v>
      </c>
      <c r="I3025" s="4">
        <v>43541.81141203704</v>
      </c>
      <c r="J3025" s="2">
        <v>39.0</v>
      </c>
      <c r="K3025" s="2">
        <v>106.0</v>
      </c>
      <c r="L3025" s="2" t="str">
        <f t="shared" si="1"/>
        <v>Kolkata</v>
      </c>
      <c r="M3025" s="2" t="str">
        <f t="shared" si="2"/>
        <v>Delhi-Kolkata</v>
      </c>
      <c r="N3025" s="2" t="str">
        <f t="shared" si="7"/>
        <v>Outstation</v>
      </c>
      <c r="O3025" s="2" t="str">
        <f t="shared" si="3"/>
        <v>FastWheels</v>
      </c>
      <c r="P3025" s="2">
        <f t="shared" si="4"/>
        <v>1</v>
      </c>
      <c r="Q3025" s="2">
        <f t="shared" si="5"/>
        <v>8</v>
      </c>
      <c r="R3025" s="2">
        <f t="shared" si="6"/>
        <v>145</v>
      </c>
    </row>
    <row r="3026" ht="14.25" customHeight="1">
      <c r="A3026" s="2">
        <v>168120.0</v>
      </c>
      <c r="B3026" s="2" t="s">
        <v>30</v>
      </c>
      <c r="C3026" s="2" t="s">
        <v>31</v>
      </c>
      <c r="D3026" s="2" t="s">
        <v>41</v>
      </c>
      <c r="E3026" s="2" t="s">
        <v>44</v>
      </c>
      <c r="F3026" s="2" t="s">
        <v>34</v>
      </c>
      <c r="G3026" s="4">
        <v>43534.81590277778</v>
      </c>
      <c r="H3026" s="4">
        <v>43536.81590277778</v>
      </c>
      <c r="I3026" s="4">
        <v>43538.81590277778</v>
      </c>
      <c r="J3026" s="2">
        <v>0.0</v>
      </c>
      <c r="K3026" s="2">
        <v>122.0</v>
      </c>
      <c r="L3026" s="2" t="str">
        <f t="shared" si="1"/>
        <v>Delhi</v>
      </c>
      <c r="M3026" s="2" t="str">
        <f t="shared" si="2"/>
        <v>Delhi-Delhi</v>
      </c>
      <c r="N3026" s="2" t="str">
        <f t="shared" si="7"/>
        <v>Local</v>
      </c>
      <c r="O3026" s="2" t="str">
        <f t="shared" si="3"/>
        <v>FastWheels</v>
      </c>
      <c r="P3026" s="2">
        <f t="shared" si="4"/>
        <v>-2</v>
      </c>
      <c r="Q3026" s="2">
        <f t="shared" si="5"/>
        <v>2</v>
      </c>
      <c r="R3026" s="2">
        <f t="shared" si="6"/>
        <v>122</v>
      </c>
    </row>
    <row r="3027" ht="14.25" customHeight="1">
      <c r="A3027" s="2">
        <v>601164.0</v>
      </c>
      <c r="B3027" s="2" t="s">
        <v>36</v>
      </c>
      <c r="C3027" s="2" t="s">
        <v>43</v>
      </c>
      <c r="D3027" s="2" t="s">
        <v>41</v>
      </c>
      <c r="E3027" s="2" t="s">
        <v>44</v>
      </c>
      <c r="F3027" s="2" t="s">
        <v>34</v>
      </c>
      <c r="G3027" s="4">
        <v>43534.81922453704</v>
      </c>
      <c r="H3027" s="4">
        <v>43536.81922453704</v>
      </c>
      <c r="I3027" s="4">
        <v>43540.81922453704</v>
      </c>
      <c r="J3027" s="2">
        <v>75.0</v>
      </c>
      <c r="K3027" s="2">
        <v>110.0</v>
      </c>
      <c r="L3027" s="2" t="str">
        <f t="shared" si="1"/>
        <v>Bangalore</v>
      </c>
      <c r="M3027" s="2" t="str">
        <f t="shared" si="2"/>
        <v>Delhi-Bangalore</v>
      </c>
      <c r="N3027" s="2" t="str">
        <f t="shared" si="7"/>
        <v>Outstation</v>
      </c>
      <c r="O3027" s="2" t="str">
        <f t="shared" si="3"/>
        <v>FastWheels</v>
      </c>
      <c r="P3027" s="2">
        <f t="shared" si="4"/>
        <v>-4</v>
      </c>
      <c r="Q3027" s="2">
        <f t="shared" si="5"/>
        <v>2</v>
      </c>
      <c r="R3027" s="2">
        <f t="shared" si="6"/>
        <v>185</v>
      </c>
    </row>
    <row r="3028" ht="14.25" customHeight="1">
      <c r="A3028" s="2">
        <v>193911.0</v>
      </c>
      <c r="B3028" s="2" t="s">
        <v>48</v>
      </c>
      <c r="C3028" s="2" t="s">
        <v>37</v>
      </c>
      <c r="D3028" s="2" t="s">
        <v>32</v>
      </c>
      <c r="E3028" s="2" t="s">
        <v>33</v>
      </c>
      <c r="F3028" s="2" t="s">
        <v>34</v>
      </c>
      <c r="G3028" s="4">
        <v>43534.8208912037</v>
      </c>
      <c r="H3028" s="4">
        <v>43543.8208912037</v>
      </c>
      <c r="I3028" s="4">
        <v>43541.8208912037</v>
      </c>
      <c r="J3028" s="2">
        <v>48.0</v>
      </c>
      <c r="K3028" s="2">
        <v>115.0</v>
      </c>
      <c r="L3028" s="2" t="str">
        <f t="shared" si="1"/>
        <v>Mumbai</v>
      </c>
      <c r="M3028" s="2" t="str">
        <f t="shared" si="2"/>
        <v>Bangalore-Mumbai</v>
      </c>
      <c r="N3028" s="2" t="str">
        <f t="shared" si="7"/>
        <v>Outstation</v>
      </c>
      <c r="O3028" s="2" t="str">
        <f t="shared" si="3"/>
        <v>Ship2Home</v>
      </c>
      <c r="P3028" s="2">
        <f t="shared" si="4"/>
        <v>2</v>
      </c>
      <c r="Q3028" s="2">
        <f t="shared" si="5"/>
        <v>9</v>
      </c>
      <c r="R3028" s="2">
        <f t="shared" si="6"/>
        <v>163</v>
      </c>
    </row>
    <row r="3029" ht="14.25" customHeight="1">
      <c r="A3029" s="2">
        <v>20224.0</v>
      </c>
      <c r="B3029" s="2" t="s">
        <v>36</v>
      </c>
      <c r="C3029" s="2" t="s">
        <v>43</v>
      </c>
      <c r="D3029" s="2" t="s">
        <v>41</v>
      </c>
      <c r="E3029" s="2" t="s">
        <v>44</v>
      </c>
      <c r="F3029" s="2" t="s">
        <v>34</v>
      </c>
      <c r="G3029" s="4">
        <v>43534.823113425926</v>
      </c>
      <c r="H3029" s="4">
        <v>43539.823113425926</v>
      </c>
      <c r="I3029" s="4">
        <v>43539.823113425926</v>
      </c>
      <c r="J3029" s="2">
        <v>48.0</v>
      </c>
      <c r="K3029" s="2">
        <v>120.0</v>
      </c>
      <c r="L3029" s="2" t="str">
        <f t="shared" si="1"/>
        <v>Bangalore</v>
      </c>
      <c r="M3029" s="2" t="str">
        <f t="shared" si="2"/>
        <v>Delhi-Bangalore</v>
      </c>
      <c r="N3029" s="2" t="str">
        <f t="shared" si="7"/>
        <v>Outstation</v>
      </c>
      <c r="O3029" s="2" t="str">
        <f t="shared" si="3"/>
        <v>FastWheels</v>
      </c>
      <c r="P3029" s="2">
        <f t="shared" si="4"/>
        <v>0</v>
      </c>
      <c r="Q3029" s="2">
        <f t="shared" si="5"/>
        <v>5</v>
      </c>
      <c r="R3029" s="2">
        <f t="shared" si="6"/>
        <v>168</v>
      </c>
    </row>
    <row r="3030" ht="14.25" customHeight="1">
      <c r="A3030" s="2">
        <v>64039.0</v>
      </c>
      <c r="B3030" s="2" t="s">
        <v>46</v>
      </c>
      <c r="C3030" s="2" t="s">
        <v>45</v>
      </c>
      <c r="D3030" s="2" t="s">
        <v>41</v>
      </c>
      <c r="E3030" s="2" t="s">
        <v>33</v>
      </c>
      <c r="F3030" s="2" t="s">
        <v>34</v>
      </c>
      <c r="G3030" s="4">
        <v>43534.82864583333</v>
      </c>
      <c r="H3030" s="4">
        <v>43539.82864583333</v>
      </c>
      <c r="I3030" s="4">
        <v>43538.82864583333</v>
      </c>
      <c r="J3030" s="2">
        <v>32.0</v>
      </c>
      <c r="K3030" s="2">
        <v>124.0</v>
      </c>
      <c r="L3030" s="2" t="str">
        <f t="shared" si="1"/>
        <v>Chennai</v>
      </c>
      <c r="M3030" s="2" t="str">
        <f t="shared" si="2"/>
        <v>Delhi-Chennai</v>
      </c>
      <c r="N3030" s="2" t="str">
        <f t="shared" si="7"/>
        <v>Outstation</v>
      </c>
      <c r="O3030" s="2" t="str">
        <f t="shared" si="3"/>
        <v>Ship2Home</v>
      </c>
      <c r="P3030" s="2">
        <f t="shared" si="4"/>
        <v>1</v>
      </c>
      <c r="Q3030" s="2">
        <f t="shared" si="5"/>
        <v>5</v>
      </c>
      <c r="R3030" s="2">
        <f t="shared" si="6"/>
        <v>156</v>
      </c>
    </row>
    <row r="3031" ht="14.25" customHeight="1">
      <c r="A3031" s="2">
        <v>73898.0</v>
      </c>
      <c r="B3031" s="2" t="s">
        <v>30</v>
      </c>
      <c r="C3031" s="2" t="s">
        <v>45</v>
      </c>
      <c r="D3031" s="2" t="s">
        <v>41</v>
      </c>
      <c r="E3031" s="2" t="s">
        <v>38</v>
      </c>
      <c r="F3031" s="2" t="s">
        <v>34</v>
      </c>
      <c r="G3031" s="4">
        <v>43534.828831018516</v>
      </c>
      <c r="H3031" s="4">
        <v>43540.828831018516</v>
      </c>
      <c r="I3031" s="4">
        <v>43538.828831018516</v>
      </c>
      <c r="J3031" s="2">
        <v>27.0</v>
      </c>
      <c r="K3031" s="2">
        <v>128.0</v>
      </c>
      <c r="L3031" s="2" t="str">
        <f t="shared" si="1"/>
        <v>Chennai</v>
      </c>
      <c r="M3031" s="2" t="str">
        <f t="shared" si="2"/>
        <v>Delhi-Chennai</v>
      </c>
      <c r="N3031" s="2" t="str">
        <f t="shared" si="7"/>
        <v>Outstation</v>
      </c>
      <c r="O3031" s="2" t="str">
        <f t="shared" si="3"/>
        <v>Ship2Home</v>
      </c>
      <c r="P3031" s="2">
        <f t="shared" si="4"/>
        <v>2</v>
      </c>
      <c r="Q3031" s="2">
        <f t="shared" si="5"/>
        <v>6</v>
      </c>
      <c r="R3031" s="2">
        <f t="shared" si="6"/>
        <v>155</v>
      </c>
    </row>
    <row r="3032" ht="14.25" customHeight="1">
      <c r="A3032" s="2">
        <v>312405.0</v>
      </c>
      <c r="B3032" s="2" t="s">
        <v>39</v>
      </c>
      <c r="C3032" s="2" t="s">
        <v>40</v>
      </c>
      <c r="D3032" s="2" t="s">
        <v>41</v>
      </c>
      <c r="E3032" s="2" t="s">
        <v>44</v>
      </c>
      <c r="F3032" s="2" t="s">
        <v>34</v>
      </c>
      <c r="G3032" s="4">
        <v>43534.831342592595</v>
      </c>
      <c r="H3032" s="4">
        <v>43539.831342592595</v>
      </c>
      <c r="I3032" s="4">
        <v>43538.831342592595</v>
      </c>
      <c r="J3032" s="2">
        <v>72.0</v>
      </c>
      <c r="K3032" s="2">
        <v>94.0</v>
      </c>
      <c r="L3032" s="2" t="str">
        <f t="shared" si="1"/>
        <v>Kolkata</v>
      </c>
      <c r="M3032" s="2" t="str">
        <f t="shared" si="2"/>
        <v>Delhi-Kolkata</v>
      </c>
      <c r="N3032" s="2" t="str">
        <f t="shared" si="7"/>
        <v>Outstation</v>
      </c>
      <c r="O3032" s="2" t="str">
        <f t="shared" si="3"/>
        <v>FastWheels</v>
      </c>
      <c r="P3032" s="2">
        <f t="shared" si="4"/>
        <v>1</v>
      </c>
      <c r="Q3032" s="2">
        <f t="shared" si="5"/>
        <v>5</v>
      </c>
      <c r="R3032" s="2">
        <f t="shared" si="6"/>
        <v>166</v>
      </c>
    </row>
    <row r="3033" ht="14.25" customHeight="1">
      <c r="A3033" s="2">
        <v>340693.0</v>
      </c>
      <c r="B3033" s="2" t="s">
        <v>46</v>
      </c>
      <c r="C3033" s="2" t="s">
        <v>40</v>
      </c>
      <c r="D3033" s="2" t="s">
        <v>32</v>
      </c>
      <c r="E3033" s="2" t="s">
        <v>44</v>
      </c>
      <c r="F3033" s="2" t="s">
        <v>34</v>
      </c>
      <c r="G3033" s="4">
        <v>43534.837534722225</v>
      </c>
      <c r="H3033" s="4">
        <v>43539.837534722225</v>
      </c>
      <c r="I3033" s="4">
        <v>43540.837534722225</v>
      </c>
      <c r="J3033" s="2">
        <v>72.0</v>
      </c>
      <c r="K3033" s="2">
        <v>87.0</v>
      </c>
      <c r="L3033" s="2" t="str">
        <f t="shared" si="1"/>
        <v>Kolkata</v>
      </c>
      <c r="M3033" s="2" t="str">
        <f t="shared" si="2"/>
        <v>Bangalore-Kolkata</v>
      </c>
      <c r="N3033" s="2" t="str">
        <f t="shared" si="7"/>
        <v>Outstation</v>
      </c>
      <c r="O3033" s="2" t="str">
        <f t="shared" si="3"/>
        <v>FastWheels</v>
      </c>
      <c r="P3033" s="2">
        <f t="shared" si="4"/>
        <v>-1</v>
      </c>
      <c r="Q3033" s="2">
        <f t="shared" si="5"/>
        <v>5</v>
      </c>
      <c r="R3033" s="2">
        <f t="shared" si="6"/>
        <v>159</v>
      </c>
    </row>
    <row r="3034" ht="14.25" customHeight="1">
      <c r="A3034" s="2">
        <v>68236.0</v>
      </c>
      <c r="B3034" s="2" t="s">
        <v>30</v>
      </c>
      <c r="C3034" s="2" t="s">
        <v>31</v>
      </c>
      <c r="D3034" s="2" t="s">
        <v>41</v>
      </c>
      <c r="E3034" s="2" t="s">
        <v>44</v>
      </c>
      <c r="F3034" s="2" t="s">
        <v>34</v>
      </c>
      <c r="G3034" s="4">
        <v>43534.84413194445</v>
      </c>
      <c r="H3034" s="4">
        <v>43538.84413194445</v>
      </c>
      <c r="I3034" s="4">
        <v>43540.84413194445</v>
      </c>
      <c r="J3034" s="2">
        <v>0.0</v>
      </c>
      <c r="K3034" s="2">
        <v>102.0</v>
      </c>
      <c r="L3034" s="2" t="str">
        <f t="shared" si="1"/>
        <v>Delhi</v>
      </c>
      <c r="M3034" s="2" t="str">
        <f t="shared" si="2"/>
        <v>Delhi-Delhi</v>
      </c>
      <c r="N3034" s="2" t="str">
        <f t="shared" si="7"/>
        <v>Local</v>
      </c>
      <c r="O3034" s="2" t="str">
        <f t="shared" si="3"/>
        <v>FastWheels</v>
      </c>
      <c r="P3034" s="2">
        <f t="shared" si="4"/>
        <v>-2</v>
      </c>
      <c r="Q3034" s="2">
        <f t="shared" si="5"/>
        <v>4</v>
      </c>
      <c r="R3034" s="2">
        <f t="shared" si="6"/>
        <v>102</v>
      </c>
    </row>
    <row r="3035" ht="14.25" customHeight="1">
      <c r="A3035" s="2">
        <v>277320.0</v>
      </c>
      <c r="B3035" s="2" t="s">
        <v>30</v>
      </c>
      <c r="C3035" s="2" t="s">
        <v>40</v>
      </c>
      <c r="D3035" s="2" t="s">
        <v>32</v>
      </c>
      <c r="E3035" s="2" t="s">
        <v>44</v>
      </c>
      <c r="F3035" s="2" t="s">
        <v>34</v>
      </c>
      <c r="G3035" s="4">
        <v>43534.84712962963</v>
      </c>
      <c r="H3035" s="4">
        <v>43538.84712962963</v>
      </c>
      <c r="I3035" s="4">
        <v>43539.84712962963</v>
      </c>
      <c r="J3035" s="2">
        <v>64.0</v>
      </c>
      <c r="K3035" s="2">
        <v>93.0</v>
      </c>
      <c r="L3035" s="2" t="str">
        <f t="shared" si="1"/>
        <v>Kolkata</v>
      </c>
      <c r="M3035" s="2" t="str">
        <f t="shared" si="2"/>
        <v>Bangalore-Kolkata</v>
      </c>
      <c r="N3035" s="2" t="str">
        <f t="shared" si="7"/>
        <v>Outstation</v>
      </c>
      <c r="O3035" s="2" t="str">
        <f t="shared" si="3"/>
        <v>FastWheels</v>
      </c>
      <c r="P3035" s="2">
        <f t="shared" si="4"/>
        <v>-1</v>
      </c>
      <c r="Q3035" s="2">
        <f t="shared" si="5"/>
        <v>4</v>
      </c>
      <c r="R3035" s="2">
        <f t="shared" si="6"/>
        <v>157</v>
      </c>
    </row>
    <row r="3036" ht="14.25" customHeight="1">
      <c r="A3036" s="2">
        <v>628553.0</v>
      </c>
      <c r="B3036" s="2" t="s">
        <v>36</v>
      </c>
      <c r="C3036" s="2" t="s">
        <v>31</v>
      </c>
      <c r="D3036" s="2" t="s">
        <v>32</v>
      </c>
      <c r="E3036" s="2" t="s">
        <v>44</v>
      </c>
      <c r="F3036" s="2" t="s">
        <v>34</v>
      </c>
      <c r="G3036" s="4">
        <v>43534.84951388889</v>
      </c>
      <c r="H3036" s="4">
        <v>43536.84951388889</v>
      </c>
      <c r="I3036" s="4">
        <v>43538.84951388889</v>
      </c>
      <c r="J3036" s="2">
        <v>76.0</v>
      </c>
      <c r="K3036" s="2">
        <v>107.0</v>
      </c>
      <c r="L3036" s="2" t="str">
        <f t="shared" si="1"/>
        <v>Delhi</v>
      </c>
      <c r="M3036" s="2" t="str">
        <f t="shared" si="2"/>
        <v>Bangalore-Delhi</v>
      </c>
      <c r="N3036" s="2" t="str">
        <f t="shared" si="7"/>
        <v>Outstation</v>
      </c>
      <c r="O3036" s="2" t="str">
        <f t="shared" si="3"/>
        <v>FastWheels</v>
      </c>
      <c r="P3036" s="2">
        <f t="shared" si="4"/>
        <v>-2</v>
      </c>
      <c r="Q3036" s="2">
        <f t="shared" si="5"/>
        <v>2</v>
      </c>
      <c r="R3036" s="2">
        <f t="shared" si="6"/>
        <v>183</v>
      </c>
    </row>
    <row r="3037" ht="14.25" customHeight="1">
      <c r="A3037" s="2">
        <v>250908.0</v>
      </c>
      <c r="B3037" s="2" t="s">
        <v>36</v>
      </c>
      <c r="C3037" s="2" t="s">
        <v>40</v>
      </c>
      <c r="D3037" s="2" t="s">
        <v>32</v>
      </c>
      <c r="E3037" s="2" t="s">
        <v>44</v>
      </c>
      <c r="F3037" s="2" t="s">
        <v>34</v>
      </c>
      <c r="G3037" s="4">
        <v>43534.85517361111</v>
      </c>
      <c r="H3037" s="4">
        <v>43540.85517361111</v>
      </c>
      <c r="I3037" s="4">
        <v>43538.85517361111</v>
      </c>
      <c r="J3037" s="2">
        <v>35.0</v>
      </c>
      <c r="K3037" s="2">
        <v>105.0</v>
      </c>
      <c r="L3037" s="2" t="str">
        <f t="shared" si="1"/>
        <v>Kolkata</v>
      </c>
      <c r="M3037" s="2" t="str">
        <f t="shared" si="2"/>
        <v>Bangalore-Kolkata</v>
      </c>
      <c r="N3037" s="2" t="str">
        <f t="shared" si="7"/>
        <v>Outstation</v>
      </c>
      <c r="O3037" s="2" t="str">
        <f t="shared" si="3"/>
        <v>FastWheels</v>
      </c>
      <c r="P3037" s="2">
        <f t="shared" si="4"/>
        <v>2</v>
      </c>
      <c r="Q3037" s="2">
        <f t="shared" si="5"/>
        <v>6</v>
      </c>
      <c r="R3037" s="2">
        <f t="shared" si="6"/>
        <v>140</v>
      </c>
    </row>
    <row r="3038" ht="14.25" customHeight="1">
      <c r="A3038" s="2">
        <v>802150.0</v>
      </c>
      <c r="B3038" s="2" t="s">
        <v>48</v>
      </c>
      <c r="C3038" s="2" t="s">
        <v>31</v>
      </c>
      <c r="D3038" s="2" t="s">
        <v>41</v>
      </c>
      <c r="E3038" s="2" t="s">
        <v>44</v>
      </c>
      <c r="F3038" s="2" t="s">
        <v>34</v>
      </c>
      <c r="G3038" s="4">
        <v>43534.857465277775</v>
      </c>
      <c r="H3038" s="4">
        <v>43534.857465277775</v>
      </c>
      <c r="I3038" s="4">
        <v>43538.857465277775</v>
      </c>
      <c r="J3038" s="2">
        <v>0.0</v>
      </c>
      <c r="K3038" s="2">
        <v>106.0</v>
      </c>
      <c r="L3038" s="2" t="str">
        <f t="shared" si="1"/>
        <v>Delhi</v>
      </c>
      <c r="M3038" s="2" t="str">
        <f t="shared" si="2"/>
        <v>Delhi-Delhi</v>
      </c>
      <c r="N3038" s="2" t="str">
        <f t="shared" si="7"/>
        <v>Local</v>
      </c>
      <c r="O3038" s="2" t="str">
        <f t="shared" si="3"/>
        <v>FastWheels</v>
      </c>
      <c r="P3038" s="2">
        <f t="shared" si="4"/>
        <v>-4</v>
      </c>
      <c r="Q3038" s="2">
        <f t="shared" si="5"/>
        <v>0</v>
      </c>
      <c r="R3038" s="2">
        <f t="shared" si="6"/>
        <v>106</v>
      </c>
    </row>
    <row r="3039" ht="14.25" customHeight="1">
      <c r="A3039" s="2">
        <v>991544.0</v>
      </c>
      <c r="B3039" s="2" t="s">
        <v>36</v>
      </c>
      <c r="C3039" s="2" t="s">
        <v>31</v>
      </c>
      <c r="D3039" s="2" t="s">
        <v>41</v>
      </c>
      <c r="E3039" s="2" t="s">
        <v>44</v>
      </c>
      <c r="F3039" s="2" t="s">
        <v>34</v>
      </c>
      <c r="G3039" s="4">
        <v>43534.85920138889</v>
      </c>
      <c r="H3039" s="4">
        <v>43537.85920138889</v>
      </c>
      <c r="I3039" s="4">
        <v>43539.85920138889</v>
      </c>
      <c r="J3039" s="2">
        <v>0.0</v>
      </c>
      <c r="K3039" s="2">
        <v>124.0</v>
      </c>
      <c r="L3039" s="2" t="str">
        <f t="shared" si="1"/>
        <v>Delhi</v>
      </c>
      <c r="M3039" s="2" t="str">
        <f t="shared" si="2"/>
        <v>Delhi-Delhi</v>
      </c>
      <c r="N3039" s="2" t="str">
        <f t="shared" si="7"/>
        <v>Local</v>
      </c>
      <c r="O3039" s="2" t="str">
        <f t="shared" si="3"/>
        <v>FastWheels</v>
      </c>
      <c r="P3039" s="2">
        <f t="shared" si="4"/>
        <v>-2</v>
      </c>
      <c r="Q3039" s="2">
        <f t="shared" si="5"/>
        <v>3</v>
      </c>
      <c r="R3039" s="2">
        <f t="shared" si="6"/>
        <v>124</v>
      </c>
    </row>
    <row r="3040" ht="14.25" customHeight="1">
      <c r="A3040" s="2">
        <v>410639.0</v>
      </c>
      <c r="B3040" s="2" t="s">
        <v>39</v>
      </c>
      <c r="C3040" s="2" t="s">
        <v>40</v>
      </c>
      <c r="D3040" s="2" t="s">
        <v>41</v>
      </c>
      <c r="E3040" s="2" t="s">
        <v>33</v>
      </c>
      <c r="F3040" s="2" t="s">
        <v>34</v>
      </c>
      <c r="G3040" s="4">
        <v>43534.861134259256</v>
      </c>
      <c r="H3040" s="4">
        <v>43536.861134259256</v>
      </c>
      <c r="I3040" s="4">
        <v>43538.861134259256</v>
      </c>
      <c r="J3040" s="2">
        <v>27.0</v>
      </c>
      <c r="K3040" s="2">
        <v>111.0</v>
      </c>
      <c r="L3040" s="2" t="str">
        <f t="shared" si="1"/>
        <v>Kolkata</v>
      </c>
      <c r="M3040" s="2" t="str">
        <f t="shared" si="2"/>
        <v>Delhi-Kolkata</v>
      </c>
      <c r="N3040" s="2" t="str">
        <f t="shared" si="7"/>
        <v>Outstation</v>
      </c>
      <c r="O3040" s="2" t="str">
        <f t="shared" si="3"/>
        <v>Ship2Home</v>
      </c>
      <c r="P3040" s="2">
        <f t="shared" si="4"/>
        <v>-2</v>
      </c>
      <c r="Q3040" s="2">
        <f t="shared" si="5"/>
        <v>2</v>
      </c>
      <c r="R3040" s="2">
        <f t="shared" si="6"/>
        <v>138</v>
      </c>
    </row>
    <row r="3041" ht="14.25" customHeight="1">
      <c r="A3041" s="2">
        <v>160621.0</v>
      </c>
      <c r="B3041" s="2" t="s">
        <v>46</v>
      </c>
      <c r="C3041" s="2" t="s">
        <v>37</v>
      </c>
      <c r="D3041" s="2" t="s">
        <v>32</v>
      </c>
      <c r="E3041" s="2" t="s">
        <v>33</v>
      </c>
      <c r="F3041" s="2" t="s">
        <v>34</v>
      </c>
      <c r="G3041" s="4">
        <v>43534.86131944445</v>
      </c>
      <c r="H3041" s="4">
        <v>43537.86131944445</v>
      </c>
      <c r="I3041" s="4">
        <v>43539.86131944445</v>
      </c>
      <c r="J3041" s="2">
        <v>27.0</v>
      </c>
      <c r="K3041" s="2">
        <v>107.0</v>
      </c>
      <c r="L3041" s="2" t="str">
        <f t="shared" si="1"/>
        <v>Mumbai</v>
      </c>
      <c r="M3041" s="2" t="str">
        <f t="shared" si="2"/>
        <v>Bangalore-Mumbai</v>
      </c>
      <c r="N3041" s="2" t="str">
        <f t="shared" si="7"/>
        <v>Outstation</v>
      </c>
      <c r="O3041" s="2" t="str">
        <f t="shared" si="3"/>
        <v>Ship2Home</v>
      </c>
      <c r="P3041" s="2">
        <f t="shared" si="4"/>
        <v>-2</v>
      </c>
      <c r="Q3041" s="2">
        <f t="shared" si="5"/>
        <v>3</v>
      </c>
      <c r="R3041" s="2">
        <f t="shared" si="6"/>
        <v>134</v>
      </c>
    </row>
    <row r="3042" ht="14.25" customHeight="1">
      <c r="A3042" s="2">
        <v>790666.0</v>
      </c>
      <c r="B3042" s="2" t="s">
        <v>39</v>
      </c>
      <c r="C3042" s="2" t="s">
        <v>31</v>
      </c>
      <c r="D3042" s="2" t="s">
        <v>32</v>
      </c>
      <c r="E3042" s="2" t="s">
        <v>44</v>
      </c>
      <c r="F3042" s="2" t="s">
        <v>34</v>
      </c>
      <c r="G3042" s="4">
        <v>43534.869108796294</v>
      </c>
      <c r="H3042" s="4">
        <v>43536.869108796294</v>
      </c>
      <c r="I3042" s="4">
        <v>43540.869108796294</v>
      </c>
      <c r="J3042" s="2">
        <v>80.0</v>
      </c>
      <c r="K3042" s="2">
        <v>105.0</v>
      </c>
      <c r="L3042" s="2" t="str">
        <f t="shared" si="1"/>
        <v>Delhi</v>
      </c>
      <c r="M3042" s="2" t="str">
        <f t="shared" si="2"/>
        <v>Bangalore-Delhi</v>
      </c>
      <c r="N3042" s="2" t="str">
        <f t="shared" si="7"/>
        <v>Outstation</v>
      </c>
      <c r="O3042" s="2" t="str">
        <f t="shared" si="3"/>
        <v>FastWheels</v>
      </c>
      <c r="P3042" s="2">
        <f t="shared" si="4"/>
        <v>-4</v>
      </c>
      <c r="Q3042" s="2">
        <f t="shared" si="5"/>
        <v>2</v>
      </c>
      <c r="R3042" s="2">
        <f t="shared" si="6"/>
        <v>185</v>
      </c>
    </row>
    <row r="3043" ht="14.25" customHeight="1">
      <c r="A3043" s="2">
        <v>105591.0</v>
      </c>
      <c r="B3043" s="2" t="s">
        <v>49</v>
      </c>
      <c r="C3043" s="2" t="s">
        <v>43</v>
      </c>
      <c r="D3043" s="2" t="s">
        <v>32</v>
      </c>
      <c r="E3043" s="2" t="s">
        <v>33</v>
      </c>
      <c r="F3043" s="2" t="s">
        <v>34</v>
      </c>
      <c r="G3043" s="4">
        <v>43534.87221064815</v>
      </c>
      <c r="H3043" s="4">
        <v>43535.87221064815</v>
      </c>
      <c r="I3043" s="4">
        <v>43538.87221064815</v>
      </c>
      <c r="J3043" s="2">
        <v>0.0</v>
      </c>
      <c r="K3043" s="2">
        <v>129.0</v>
      </c>
      <c r="L3043" s="2" t="str">
        <f t="shared" si="1"/>
        <v>Bangalore</v>
      </c>
      <c r="M3043" s="2" t="str">
        <f t="shared" si="2"/>
        <v>Bangalore-Bangalore</v>
      </c>
      <c r="N3043" s="2" t="str">
        <f t="shared" si="7"/>
        <v>Local</v>
      </c>
      <c r="O3043" s="2" t="str">
        <f t="shared" si="3"/>
        <v>Ship2Home</v>
      </c>
      <c r="P3043" s="2">
        <f t="shared" si="4"/>
        <v>-3</v>
      </c>
      <c r="Q3043" s="2">
        <f t="shared" si="5"/>
        <v>1</v>
      </c>
      <c r="R3043" s="2">
        <f t="shared" si="6"/>
        <v>129</v>
      </c>
    </row>
    <row r="3044" ht="14.25" customHeight="1">
      <c r="A3044" s="2">
        <v>309611.0</v>
      </c>
      <c r="B3044" s="2" t="s">
        <v>36</v>
      </c>
      <c r="C3044" s="2" t="s">
        <v>40</v>
      </c>
      <c r="D3044" s="2" t="s">
        <v>41</v>
      </c>
      <c r="E3044" s="2" t="s">
        <v>33</v>
      </c>
      <c r="F3044" s="2" t="s">
        <v>34</v>
      </c>
      <c r="G3044" s="4">
        <v>43534.8771412037</v>
      </c>
      <c r="H3044" s="4">
        <v>43536.8771412037</v>
      </c>
      <c r="I3044" s="4">
        <v>43541.8771412037</v>
      </c>
      <c r="J3044" s="2">
        <v>29.0</v>
      </c>
      <c r="K3044" s="2">
        <v>107.0</v>
      </c>
      <c r="L3044" s="2" t="str">
        <f t="shared" si="1"/>
        <v>Kolkata</v>
      </c>
      <c r="M3044" s="2" t="str">
        <f t="shared" si="2"/>
        <v>Delhi-Kolkata</v>
      </c>
      <c r="N3044" s="2" t="str">
        <f t="shared" si="7"/>
        <v>Outstation</v>
      </c>
      <c r="O3044" s="2" t="str">
        <f t="shared" si="3"/>
        <v>Ship2Home</v>
      </c>
      <c r="P3044" s="2">
        <f t="shared" si="4"/>
        <v>-5</v>
      </c>
      <c r="Q3044" s="2">
        <f t="shared" si="5"/>
        <v>2</v>
      </c>
      <c r="R3044" s="2">
        <f t="shared" si="6"/>
        <v>136</v>
      </c>
    </row>
    <row r="3045" ht="14.25" customHeight="1">
      <c r="A3045" s="2">
        <v>316214.0</v>
      </c>
      <c r="B3045" s="2" t="s">
        <v>42</v>
      </c>
      <c r="C3045" s="2" t="s">
        <v>37</v>
      </c>
      <c r="D3045" s="2" t="s">
        <v>32</v>
      </c>
      <c r="E3045" s="2" t="s">
        <v>44</v>
      </c>
      <c r="F3045" s="2" t="s">
        <v>34</v>
      </c>
      <c r="G3045" s="4">
        <v>43534.87761574074</v>
      </c>
      <c r="H3045" s="4">
        <v>43540.87761574074</v>
      </c>
      <c r="I3045" s="4">
        <v>43540.87761574074</v>
      </c>
      <c r="J3045" s="2">
        <v>66.0</v>
      </c>
      <c r="K3045" s="2">
        <v>93.0</v>
      </c>
      <c r="L3045" s="2" t="str">
        <f t="shared" si="1"/>
        <v>Mumbai</v>
      </c>
      <c r="M3045" s="2" t="str">
        <f t="shared" si="2"/>
        <v>Bangalore-Mumbai</v>
      </c>
      <c r="N3045" s="2" t="str">
        <f t="shared" si="7"/>
        <v>Outstation</v>
      </c>
      <c r="O3045" s="2" t="str">
        <f t="shared" si="3"/>
        <v>FastWheels</v>
      </c>
      <c r="P3045" s="2">
        <f t="shared" si="4"/>
        <v>0</v>
      </c>
      <c r="Q3045" s="2">
        <f t="shared" si="5"/>
        <v>6</v>
      </c>
      <c r="R3045" s="2">
        <f t="shared" si="6"/>
        <v>159</v>
      </c>
    </row>
    <row r="3046" ht="14.25" customHeight="1">
      <c r="A3046" s="2">
        <v>945112.0</v>
      </c>
      <c r="B3046" s="2" t="s">
        <v>36</v>
      </c>
      <c r="C3046" s="2" t="s">
        <v>43</v>
      </c>
      <c r="D3046" s="2" t="s">
        <v>41</v>
      </c>
      <c r="E3046" s="2" t="s">
        <v>44</v>
      </c>
      <c r="F3046" s="2" t="s">
        <v>34</v>
      </c>
      <c r="G3046" s="4">
        <v>43534.87903935185</v>
      </c>
      <c r="H3046" s="4">
        <v>43536.87903935185</v>
      </c>
      <c r="I3046" s="4">
        <v>43538.87903935185</v>
      </c>
      <c r="J3046" s="2">
        <v>29.0</v>
      </c>
      <c r="K3046" s="2">
        <v>129.0</v>
      </c>
      <c r="L3046" s="2" t="str">
        <f t="shared" si="1"/>
        <v>Bangalore</v>
      </c>
      <c r="M3046" s="2" t="str">
        <f t="shared" si="2"/>
        <v>Delhi-Bangalore</v>
      </c>
      <c r="N3046" s="2" t="str">
        <f t="shared" si="7"/>
        <v>Outstation</v>
      </c>
      <c r="O3046" s="2" t="str">
        <f t="shared" si="3"/>
        <v>FastWheels</v>
      </c>
      <c r="P3046" s="2">
        <f t="shared" si="4"/>
        <v>-2</v>
      </c>
      <c r="Q3046" s="2">
        <f t="shared" si="5"/>
        <v>2</v>
      </c>
      <c r="R3046" s="2">
        <f t="shared" si="6"/>
        <v>158</v>
      </c>
    </row>
    <row r="3047" ht="14.25" customHeight="1">
      <c r="A3047" s="2">
        <v>752682.0</v>
      </c>
      <c r="B3047" s="2" t="s">
        <v>47</v>
      </c>
      <c r="C3047" s="2" t="s">
        <v>40</v>
      </c>
      <c r="D3047" s="2" t="s">
        <v>32</v>
      </c>
      <c r="E3047" s="2" t="s">
        <v>38</v>
      </c>
      <c r="F3047" s="2" t="s">
        <v>34</v>
      </c>
      <c r="G3047" s="4">
        <v>43534.88408564815</v>
      </c>
      <c r="H3047" s="4">
        <v>43538.88408564815</v>
      </c>
      <c r="I3047" s="4">
        <v>43539.88408564815</v>
      </c>
      <c r="J3047" s="2">
        <v>49.0</v>
      </c>
      <c r="K3047" s="2">
        <v>114.0</v>
      </c>
      <c r="L3047" s="2" t="str">
        <f t="shared" si="1"/>
        <v>Kolkata</v>
      </c>
      <c r="M3047" s="2" t="str">
        <f t="shared" si="2"/>
        <v>Bangalore-Kolkata</v>
      </c>
      <c r="N3047" s="2" t="str">
        <f t="shared" si="7"/>
        <v>Outstation</v>
      </c>
      <c r="O3047" s="2" t="str">
        <f t="shared" si="3"/>
        <v>Ship2Home</v>
      </c>
      <c r="P3047" s="2">
        <f t="shared" si="4"/>
        <v>-1</v>
      </c>
      <c r="Q3047" s="2">
        <f t="shared" si="5"/>
        <v>4</v>
      </c>
      <c r="R3047" s="2">
        <f t="shared" si="6"/>
        <v>163</v>
      </c>
    </row>
    <row r="3048" ht="14.25" customHeight="1">
      <c r="A3048" s="2">
        <v>45239.0</v>
      </c>
      <c r="B3048" s="2" t="s">
        <v>46</v>
      </c>
      <c r="C3048" s="2" t="s">
        <v>37</v>
      </c>
      <c r="D3048" s="2" t="s">
        <v>32</v>
      </c>
      <c r="E3048" s="2" t="s">
        <v>33</v>
      </c>
      <c r="F3048" s="2" t="s">
        <v>34</v>
      </c>
      <c r="G3048" s="4">
        <v>43534.884351851855</v>
      </c>
      <c r="H3048" s="4">
        <v>43537.884351851855</v>
      </c>
      <c r="I3048" s="4">
        <v>43537.884351851855</v>
      </c>
      <c r="J3048" s="2">
        <v>45.0</v>
      </c>
      <c r="K3048" s="2">
        <v>112.0</v>
      </c>
      <c r="L3048" s="2" t="str">
        <f t="shared" si="1"/>
        <v>Mumbai</v>
      </c>
      <c r="M3048" s="2" t="str">
        <f t="shared" si="2"/>
        <v>Bangalore-Mumbai</v>
      </c>
      <c r="N3048" s="2" t="str">
        <f t="shared" si="7"/>
        <v>Outstation</v>
      </c>
      <c r="O3048" s="2" t="str">
        <f t="shared" si="3"/>
        <v>Ship2Home</v>
      </c>
      <c r="P3048" s="2">
        <f t="shared" si="4"/>
        <v>0</v>
      </c>
      <c r="Q3048" s="2">
        <f t="shared" si="5"/>
        <v>3</v>
      </c>
      <c r="R3048" s="2">
        <f t="shared" si="6"/>
        <v>157</v>
      </c>
    </row>
    <row r="3049" ht="14.25" customHeight="1">
      <c r="A3049" s="2">
        <v>356597.0</v>
      </c>
      <c r="B3049" s="2" t="s">
        <v>30</v>
      </c>
      <c r="C3049" s="2" t="s">
        <v>31</v>
      </c>
      <c r="D3049" s="2" t="s">
        <v>32</v>
      </c>
      <c r="E3049" s="2" t="s">
        <v>33</v>
      </c>
      <c r="F3049" s="2" t="s">
        <v>34</v>
      </c>
      <c r="G3049" s="4">
        <v>43534.885358796295</v>
      </c>
      <c r="H3049" s="4">
        <v>43537.885358796295</v>
      </c>
      <c r="I3049" s="4">
        <v>43541.885358796295</v>
      </c>
      <c r="J3049" s="2">
        <v>26.0</v>
      </c>
      <c r="K3049" s="2">
        <v>127.0</v>
      </c>
      <c r="L3049" s="2" t="str">
        <f t="shared" si="1"/>
        <v>Delhi</v>
      </c>
      <c r="M3049" s="2" t="str">
        <f t="shared" si="2"/>
        <v>Bangalore-Delhi</v>
      </c>
      <c r="N3049" s="2" t="str">
        <f t="shared" si="7"/>
        <v>Outstation</v>
      </c>
      <c r="O3049" s="2" t="str">
        <f t="shared" si="3"/>
        <v>Ship2Home</v>
      </c>
      <c r="P3049" s="2">
        <f t="shared" si="4"/>
        <v>-4</v>
      </c>
      <c r="Q3049" s="2">
        <f t="shared" si="5"/>
        <v>3</v>
      </c>
      <c r="R3049" s="2">
        <f t="shared" si="6"/>
        <v>153</v>
      </c>
    </row>
    <row r="3050" ht="14.25" customHeight="1">
      <c r="A3050" s="2">
        <v>609373.0</v>
      </c>
      <c r="B3050" s="2" t="s">
        <v>39</v>
      </c>
      <c r="C3050" s="2" t="s">
        <v>37</v>
      </c>
      <c r="D3050" s="2" t="s">
        <v>32</v>
      </c>
      <c r="E3050" s="2" t="s">
        <v>44</v>
      </c>
      <c r="F3050" s="2" t="s">
        <v>34</v>
      </c>
      <c r="G3050" s="4">
        <v>43534.88789351852</v>
      </c>
      <c r="H3050" s="4">
        <v>43536.88789351852</v>
      </c>
      <c r="I3050" s="4">
        <v>43537.88789351852</v>
      </c>
      <c r="J3050" s="2">
        <v>75.0</v>
      </c>
      <c r="K3050" s="2">
        <v>85.0</v>
      </c>
      <c r="L3050" s="2" t="str">
        <f t="shared" si="1"/>
        <v>Mumbai</v>
      </c>
      <c r="M3050" s="2" t="str">
        <f t="shared" si="2"/>
        <v>Bangalore-Mumbai</v>
      </c>
      <c r="N3050" s="2" t="str">
        <f t="shared" si="7"/>
        <v>Outstation</v>
      </c>
      <c r="O3050" s="2" t="str">
        <f t="shared" si="3"/>
        <v>FastWheels</v>
      </c>
      <c r="P3050" s="2">
        <f t="shared" si="4"/>
        <v>-1</v>
      </c>
      <c r="Q3050" s="2">
        <f t="shared" si="5"/>
        <v>2</v>
      </c>
      <c r="R3050" s="2">
        <f t="shared" si="6"/>
        <v>160</v>
      </c>
    </row>
    <row r="3051" ht="14.25" customHeight="1">
      <c r="A3051" s="2">
        <v>222741.0</v>
      </c>
      <c r="B3051" s="2" t="s">
        <v>49</v>
      </c>
      <c r="C3051" s="2" t="s">
        <v>43</v>
      </c>
      <c r="D3051" s="2" t="s">
        <v>32</v>
      </c>
      <c r="E3051" s="2" t="s">
        <v>33</v>
      </c>
      <c r="F3051" s="2" t="s">
        <v>34</v>
      </c>
      <c r="G3051" s="4">
        <v>43534.89100694445</v>
      </c>
      <c r="H3051" s="4">
        <v>43539.89100694445</v>
      </c>
      <c r="I3051" s="4">
        <v>43540.89100694445</v>
      </c>
      <c r="J3051" s="2">
        <v>0.0</v>
      </c>
      <c r="K3051" s="2">
        <v>126.0</v>
      </c>
      <c r="L3051" s="2" t="str">
        <f t="shared" si="1"/>
        <v>Bangalore</v>
      </c>
      <c r="M3051" s="2" t="str">
        <f t="shared" si="2"/>
        <v>Bangalore-Bangalore</v>
      </c>
      <c r="N3051" s="2" t="str">
        <f t="shared" si="7"/>
        <v>Local</v>
      </c>
      <c r="O3051" s="2" t="str">
        <f t="shared" si="3"/>
        <v>Ship2Home</v>
      </c>
      <c r="P3051" s="2">
        <f t="shared" si="4"/>
        <v>-1</v>
      </c>
      <c r="Q3051" s="2">
        <f t="shared" si="5"/>
        <v>5</v>
      </c>
      <c r="R3051" s="2">
        <f t="shared" si="6"/>
        <v>126</v>
      </c>
    </row>
    <row r="3052" ht="14.25" customHeight="1">
      <c r="A3052" s="2">
        <v>376352.0</v>
      </c>
      <c r="B3052" s="2" t="s">
        <v>39</v>
      </c>
      <c r="C3052" s="2" t="s">
        <v>43</v>
      </c>
      <c r="D3052" s="2" t="s">
        <v>32</v>
      </c>
      <c r="E3052" s="2" t="s">
        <v>44</v>
      </c>
      <c r="F3052" s="2" t="s">
        <v>34</v>
      </c>
      <c r="G3052" s="4">
        <v>43534.89435185185</v>
      </c>
      <c r="H3052" s="4">
        <v>43539.89435185185</v>
      </c>
      <c r="I3052" s="4">
        <v>43538.89435185185</v>
      </c>
      <c r="J3052" s="2">
        <v>0.0</v>
      </c>
      <c r="K3052" s="2">
        <v>126.0</v>
      </c>
      <c r="L3052" s="2" t="str">
        <f t="shared" si="1"/>
        <v>Bangalore</v>
      </c>
      <c r="M3052" s="2" t="str">
        <f t="shared" si="2"/>
        <v>Bangalore-Bangalore</v>
      </c>
      <c r="N3052" s="2" t="str">
        <f t="shared" si="7"/>
        <v>Local</v>
      </c>
      <c r="O3052" s="2" t="str">
        <f t="shared" si="3"/>
        <v>FastWheels</v>
      </c>
      <c r="P3052" s="2">
        <f t="shared" si="4"/>
        <v>1</v>
      </c>
      <c r="Q3052" s="2">
        <f t="shared" si="5"/>
        <v>5</v>
      </c>
      <c r="R3052" s="2">
        <f t="shared" si="6"/>
        <v>126</v>
      </c>
    </row>
    <row r="3053" ht="14.25" customHeight="1">
      <c r="A3053" s="2">
        <v>445867.0</v>
      </c>
      <c r="B3053" s="2" t="s">
        <v>36</v>
      </c>
      <c r="C3053" s="2" t="s">
        <v>31</v>
      </c>
      <c r="D3053" s="2" t="s">
        <v>32</v>
      </c>
      <c r="E3053" s="2" t="s">
        <v>44</v>
      </c>
      <c r="F3053" s="2" t="s">
        <v>34</v>
      </c>
      <c r="G3053" s="4">
        <v>43534.89729166667</v>
      </c>
      <c r="H3053" s="4">
        <v>43536.89729166667</v>
      </c>
      <c r="I3053" s="4">
        <v>43541.89729166667</v>
      </c>
      <c r="J3053" s="2">
        <v>89.0</v>
      </c>
      <c r="K3053" s="2">
        <v>109.0</v>
      </c>
      <c r="L3053" s="2" t="str">
        <f t="shared" si="1"/>
        <v>Delhi</v>
      </c>
      <c r="M3053" s="2" t="str">
        <f t="shared" si="2"/>
        <v>Bangalore-Delhi</v>
      </c>
      <c r="N3053" s="2" t="str">
        <f t="shared" si="7"/>
        <v>Outstation</v>
      </c>
      <c r="O3053" s="2" t="str">
        <f t="shared" si="3"/>
        <v>FastWheels</v>
      </c>
      <c r="P3053" s="2">
        <f t="shared" si="4"/>
        <v>-5</v>
      </c>
      <c r="Q3053" s="2">
        <f t="shared" si="5"/>
        <v>2</v>
      </c>
      <c r="R3053" s="2">
        <f t="shared" si="6"/>
        <v>198</v>
      </c>
    </row>
    <row r="3054" ht="14.25" customHeight="1">
      <c r="A3054" s="2">
        <v>178248.0</v>
      </c>
      <c r="B3054" s="2" t="s">
        <v>47</v>
      </c>
      <c r="C3054" s="2" t="s">
        <v>31</v>
      </c>
      <c r="D3054" s="2" t="s">
        <v>41</v>
      </c>
      <c r="E3054" s="2" t="s">
        <v>44</v>
      </c>
      <c r="F3054" s="2" t="s">
        <v>34</v>
      </c>
      <c r="G3054" s="4">
        <v>43534.897523148145</v>
      </c>
      <c r="H3054" s="4">
        <v>43538.897523148145</v>
      </c>
      <c r="I3054" s="4">
        <v>43538.897523148145</v>
      </c>
      <c r="J3054" s="2">
        <v>0.0</v>
      </c>
      <c r="K3054" s="2">
        <v>121.0</v>
      </c>
      <c r="L3054" s="2" t="str">
        <f t="shared" si="1"/>
        <v>Delhi</v>
      </c>
      <c r="M3054" s="2" t="str">
        <f t="shared" si="2"/>
        <v>Delhi-Delhi</v>
      </c>
      <c r="N3054" s="2" t="str">
        <f t="shared" si="7"/>
        <v>Local</v>
      </c>
      <c r="O3054" s="2" t="str">
        <f t="shared" si="3"/>
        <v>FastWheels</v>
      </c>
      <c r="P3054" s="2">
        <f t="shared" si="4"/>
        <v>0</v>
      </c>
      <c r="Q3054" s="2">
        <f t="shared" si="5"/>
        <v>4</v>
      </c>
      <c r="R3054" s="2">
        <f t="shared" si="6"/>
        <v>121</v>
      </c>
    </row>
    <row r="3055" ht="14.25" customHeight="1">
      <c r="A3055" s="2">
        <v>476171.0</v>
      </c>
      <c r="B3055" s="2" t="s">
        <v>36</v>
      </c>
      <c r="C3055" s="2" t="s">
        <v>45</v>
      </c>
      <c r="D3055" s="2" t="s">
        <v>32</v>
      </c>
      <c r="E3055" s="2" t="s">
        <v>44</v>
      </c>
      <c r="F3055" s="2" t="s">
        <v>34</v>
      </c>
      <c r="G3055" s="4">
        <v>43534.901342592595</v>
      </c>
      <c r="H3055" s="4">
        <v>43541.901342592595</v>
      </c>
      <c r="I3055" s="4">
        <v>43539.901342592595</v>
      </c>
      <c r="J3055" s="2">
        <v>79.0</v>
      </c>
      <c r="K3055" s="2">
        <v>101.0</v>
      </c>
      <c r="L3055" s="2" t="str">
        <f t="shared" si="1"/>
        <v>Chennai</v>
      </c>
      <c r="M3055" s="2" t="str">
        <f t="shared" si="2"/>
        <v>Bangalore-Chennai</v>
      </c>
      <c r="N3055" s="2" t="str">
        <f t="shared" si="7"/>
        <v>Outstation</v>
      </c>
      <c r="O3055" s="2" t="str">
        <f t="shared" si="3"/>
        <v>FastWheels</v>
      </c>
      <c r="P3055" s="2">
        <f t="shared" si="4"/>
        <v>2</v>
      </c>
      <c r="Q3055" s="2">
        <f t="shared" si="5"/>
        <v>7</v>
      </c>
      <c r="R3055" s="2">
        <f t="shared" si="6"/>
        <v>180</v>
      </c>
    </row>
    <row r="3056" ht="14.25" customHeight="1">
      <c r="A3056" s="2">
        <v>615847.0</v>
      </c>
      <c r="B3056" s="2" t="s">
        <v>39</v>
      </c>
      <c r="C3056" s="2" t="s">
        <v>31</v>
      </c>
      <c r="D3056" s="2" t="s">
        <v>41</v>
      </c>
      <c r="E3056" s="2" t="s">
        <v>33</v>
      </c>
      <c r="F3056" s="2" t="s">
        <v>34</v>
      </c>
      <c r="G3056" s="4">
        <v>43534.90462962963</v>
      </c>
      <c r="H3056" s="4">
        <v>43540.90462962963</v>
      </c>
      <c r="I3056" s="4">
        <v>43538.90462962963</v>
      </c>
      <c r="J3056" s="2">
        <v>0.0</v>
      </c>
      <c r="K3056" s="2">
        <v>129.0</v>
      </c>
      <c r="L3056" s="2" t="str">
        <f t="shared" si="1"/>
        <v>Delhi</v>
      </c>
      <c r="M3056" s="2" t="str">
        <f t="shared" si="2"/>
        <v>Delhi-Delhi</v>
      </c>
      <c r="N3056" s="2" t="str">
        <f t="shared" si="7"/>
        <v>Local</v>
      </c>
      <c r="O3056" s="2" t="str">
        <f t="shared" si="3"/>
        <v>Ship2Home</v>
      </c>
      <c r="P3056" s="2">
        <f t="shared" si="4"/>
        <v>2</v>
      </c>
      <c r="Q3056" s="2">
        <f t="shared" si="5"/>
        <v>6</v>
      </c>
      <c r="R3056" s="2">
        <f t="shared" si="6"/>
        <v>129</v>
      </c>
    </row>
    <row r="3057" ht="14.25" customHeight="1">
      <c r="A3057" s="2">
        <v>821953.0</v>
      </c>
      <c r="B3057" s="2" t="s">
        <v>39</v>
      </c>
      <c r="C3057" s="2" t="s">
        <v>37</v>
      </c>
      <c r="D3057" s="2" t="s">
        <v>32</v>
      </c>
      <c r="E3057" s="2" t="s">
        <v>33</v>
      </c>
      <c r="F3057" s="2" t="s">
        <v>34</v>
      </c>
      <c r="G3057" s="4">
        <v>43534.91458333333</v>
      </c>
      <c r="H3057" s="4">
        <v>43543.91458333333</v>
      </c>
      <c r="I3057" s="4">
        <v>43540.91458333333</v>
      </c>
      <c r="J3057" s="2">
        <v>42.0</v>
      </c>
      <c r="K3057" s="2">
        <v>110.0</v>
      </c>
      <c r="L3057" s="2" t="str">
        <f t="shared" si="1"/>
        <v>Mumbai</v>
      </c>
      <c r="M3057" s="2" t="str">
        <f t="shared" si="2"/>
        <v>Bangalore-Mumbai</v>
      </c>
      <c r="N3057" s="2" t="str">
        <f t="shared" si="7"/>
        <v>Outstation</v>
      </c>
      <c r="O3057" s="2" t="str">
        <f t="shared" si="3"/>
        <v>Ship2Home</v>
      </c>
      <c r="P3057" s="2">
        <f t="shared" si="4"/>
        <v>3</v>
      </c>
      <c r="Q3057" s="2">
        <f t="shared" si="5"/>
        <v>9</v>
      </c>
      <c r="R3057" s="2">
        <f t="shared" si="6"/>
        <v>152</v>
      </c>
    </row>
    <row r="3058" ht="14.25" customHeight="1">
      <c r="A3058" s="2">
        <v>189272.0</v>
      </c>
      <c r="B3058" s="2" t="s">
        <v>36</v>
      </c>
      <c r="C3058" s="2" t="s">
        <v>31</v>
      </c>
      <c r="D3058" s="2" t="s">
        <v>32</v>
      </c>
      <c r="E3058" s="2" t="s">
        <v>44</v>
      </c>
      <c r="F3058" s="2" t="s">
        <v>34</v>
      </c>
      <c r="G3058" s="4">
        <v>43534.9194212963</v>
      </c>
      <c r="H3058" s="4">
        <v>43540.9194212963</v>
      </c>
      <c r="I3058" s="4">
        <v>43541.9194212963</v>
      </c>
      <c r="J3058" s="2">
        <v>71.0</v>
      </c>
      <c r="K3058" s="2">
        <v>104.0</v>
      </c>
      <c r="L3058" s="2" t="str">
        <f t="shared" si="1"/>
        <v>Delhi</v>
      </c>
      <c r="M3058" s="2" t="str">
        <f t="shared" si="2"/>
        <v>Bangalore-Delhi</v>
      </c>
      <c r="N3058" s="2" t="str">
        <f t="shared" si="7"/>
        <v>Outstation</v>
      </c>
      <c r="O3058" s="2" t="str">
        <f t="shared" si="3"/>
        <v>FastWheels</v>
      </c>
      <c r="P3058" s="2">
        <f t="shared" si="4"/>
        <v>-1</v>
      </c>
      <c r="Q3058" s="2">
        <f t="shared" si="5"/>
        <v>6</v>
      </c>
      <c r="R3058" s="2">
        <f t="shared" si="6"/>
        <v>175</v>
      </c>
    </row>
    <row r="3059" ht="14.25" customHeight="1">
      <c r="A3059" s="2">
        <v>563812.0</v>
      </c>
      <c r="B3059" s="2" t="s">
        <v>42</v>
      </c>
      <c r="C3059" s="2" t="s">
        <v>40</v>
      </c>
      <c r="D3059" s="2" t="s">
        <v>41</v>
      </c>
      <c r="E3059" s="2" t="s">
        <v>44</v>
      </c>
      <c r="F3059" s="2" t="s">
        <v>34</v>
      </c>
      <c r="G3059" s="4">
        <v>43534.92055555555</v>
      </c>
      <c r="H3059" s="4">
        <v>43537.92055555555</v>
      </c>
      <c r="I3059" s="4">
        <v>43541.92055555555</v>
      </c>
      <c r="J3059" s="2">
        <v>37.0</v>
      </c>
      <c r="K3059" s="2">
        <v>107.0</v>
      </c>
      <c r="L3059" s="2" t="str">
        <f t="shared" si="1"/>
        <v>Kolkata</v>
      </c>
      <c r="M3059" s="2" t="str">
        <f t="shared" si="2"/>
        <v>Delhi-Kolkata</v>
      </c>
      <c r="N3059" s="2" t="str">
        <f t="shared" si="7"/>
        <v>Outstation</v>
      </c>
      <c r="O3059" s="2" t="str">
        <f t="shared" si="3"/>
        <v>FastWheels</v>
      </c>
      <c r="P3059" s="2">
        <f t="shared" si="4"/>
        <v>-4</v>
      </c>
      <c r="Q3059" s="2">
        <f t="shared" si="5"/>
        <v>3</v>
      </c>
      <c r="R3059" s="2">
        <f t="shared" si="6"/>
        <v>144</v>
      </c>
    </row>
    <row r="3060" ht="14.25" customHeight="1">
      <c r="A3060" s="2">
        <v>501750.0</v>
      </c>
      <c r="B3060" s="2" t="s">
        <v>39</v>
      </c>
      <c r="C3060" s="2" t="s">
        <v>43</v>
      </c>
      <c r="D3060" s="2" t="s">
        <v>41</v>
      </c>
      <c r="E3060" s="2" t="s">
        <v>44</v>
      </c>
      <c r="F3060" s="2" t="s">
        <v>34</v>
      </c>
      <c r="G3060" s="4">
        <v>43534.922002314815</v>
      </c>
      <c r="H3060" s="4">
        <v>43540.922002314815</v>
      </c>
      <c r="I3060" s="4">
        <v>43537.922002314815</v>
      </c>
      <c r="J3060" s="2">
        <v>60.0</v>
      </c>
      <c r="K3060" s="2">
        <v>110.0</v>
      </c>
      <c r="L3060" s="2" t="str">
        <f t="shared" si="1"/>
        <v>Bangalore</v>
      </c>
      <c r="M3060" s="2" t="str">
        <f t="shared" si="2"/>
        <v>Delhi-Bangalore</v>
      </c>
      <c r="N3060" s="2" t="str">
        <f t="shared" si="7"/>
        <v>Outstation</v>
      </c>
      <c r="O3060" s="2" t="str">
        <f t="shared" si="3"/>
        <v>FastWheels</v>
      </c>
      <c r="P3060" s="2">
        <f t="shared" si="4"/>
        <v>3</v>
      </c>
      <c r="Q3060" s="2">
        <f t="shared" si="5"/>
        <v>6</v>
      </c>
      <c r="R3060" s="2">
        <f t="shared" si="6"/>
        <v>170</v>
      </c>
    </row>
    <row r="3061" ht="14.25" customHeight="1">
      <c r="A3061" s="2">
        <v>228863.0</v>
      </c>
      <c r="B3061" s="2" t="s">
        <v>46</v>
      </c>
      <c r="C3061" s="2" t="s">
        <v>37</v>
      </c>
      <c r="D3061" s="2" t="s">
        <v>32</v>
      </c>
      <c r="E3061" s="2" t="s">
        <v>44</v>
      </c>
      <c r="F3061" s="2" t="s">
        <v>34</v>
      </c>
      <c r="G3061" s="4">
        <v>43534.92534722222</v>
      </c>
      <c r="H3061" s="4">
        <v>43536.92534722222</v>
      </c>
      <c r="I3061" s="4">
        <v>43539.92534722222</v>
      </c>
      <c r="J3061" s="2">
        <v>65.0</v>
      </c>
      <c r="K3061" s="2">
        <v>93.0</v>
      </c>
      <c r="L3061" s="2" t="str">
        <f t="shared" si="1"/>
        <v>Mumbai</v>
      </c>
      <c r="M3061" s="2" t="str">
        <f t="shared" si="2"/>
        <v>Bangalore-Mumbai</v>
      </c>
      <c r="N3061" s="2" t="str">
        <f t="shared" si="7"/>
        <v>Outstation</v>
      </c>
      <c r="O3061" s="2" t="str">
        <f t="shared" si="3"/>
        <v>FastWheels</v>
      </c>
      <c r="P3061" s="2">
        <f t="shared" si="4"/>
        <v>-3</v>
      </c>
      <c r="Q3061" s="2">
        <f t="shared" si="5"/>
        <v>2</v>
      </c>
      <c r="R3061" s="2">
        <f t="shared" si="6"/>
        <v>158</v>
      </c>
    </row>
    <row r="3062" ht="14.25" customHeight="1">
      <c r="A3062" s="2">
        <v>987529.0</v>
      </c>
      <c r="B3062" s="2" t="s">
        <v>47</v>
      </c>
      <c r="C3062" s="2" t="s">
        <v>37</v>
      </c>
      <c r="D3062" s="2" t="s">
        <v>32</v>
      </c>
      <c r="E3062" s="2" t="s">
        <v>33</v>
      </c>
      <c r="F3062" s="2" t="s">
        <v>34</v>
      </c>
      <c r="G3062" s="4">
        <v>43534.92619212963</v>
      </c>
      <c r="H3062" s="4">
        <v>43540.92619212963</v>
      </c>
      <c r="I3062" s="4">
        <v>43540.92619212963</v>
      </c>
      <c r="J3062" s="2">
        <v>48.0</v>
      </c>
      <c r="K3062" s="2">
        <v>106.0</v>
      </c>
      <c r="L3062" s="2" t="str">
        <f t="shared" si="1"/>
        <v>Mumbai</v>
      </c>
      <c r="M3062" s="2" t="str">
        <f t="shared" si="2"/>
        <v>Bangalore-Mumbai</v>
      </c>
      <c r="N3062" s="2" t="str">
        <f t="shared" si="7"/>
        <v>Outstation</v>
      </c>
      <c r="O3062" s="2" t="str">
        <f t="shared" si="3"/>
        <v>Ship2Home</v>
      </c>
      <c r="P3062" s="2">
        <f t="shared" si="4"/>
        <v>0</v>
      </c>
      <c r="Q3062" s="2">
        <f t="shared" si="5"/>
        <v>6</v>
      </c>
      <c r="R3062" s="2">
        <f t="shared" si="6"/>
        <v>154</v>
      </c>
    </row>
    <row r="3063" ht="14.25" customHeight="1">
      <c r="A3063" s="2">
        <v>577234.0</v>
      </c>
      <c r="B3063" s="2" t="s">
        <v>36</v>
      </c>
      <c r="C3063" s="2" t="s">
        <v>40</v>
      </c>
      <c r="D3063" s="2" t="s">
        <v>32</v>
      </c>
      <c r="E3063" s="2" t="s">
        <v>38</v>
      </c>
      <c r="F3063" s="2" t="s">
        <v>34</v>
      </c>
      <c r="G3063" s="4">
        <v>43534.93099537037</v>
      </c>
      <c r="H3063" s="4">
        <v>43540.93099537037</v>
      </c>
      <c r="I3063" s="4">
        <v>43541.93099537037</v>
      </c>
      <c r="J3063" s="2">
        <v>40.0</v>
      </c>
      <c r="K3063" s="2">
        <v>112.0</v>
      </c>
      <c r="L3063" s="2" t="str">
        <f t="shared" si="1"/>
        <v>Kolkata</v>
      </c>
      <c r="M3063" s="2" t="str">
        <f t="shared" si="2"/>
        <v>Bangalore-Kolkata</v>
      </c>
      <c r="N3063" s="2" t="str">
        <f t="shared" si="7"/>
        <v>Outstation</v>
      </c>
      <c r="O3063" s="2" t="str">
        <f t="shared" si="3"/>
        <v>Ship2Home</v>
      </c>
      <c r="P3063" s="2">
        <f t="shared" si="4"/>
        <v>-1</v>
      </c>
      <c r="Q3063" s="2">
        <f t="shared" si="5"/>
        <v>6</v>
      </c>
      <c r="R3063" s="2">
        <f t="shared" si="6"/>
        <v>152</v>
      </c>
    </row>
    <row r="3064" ht="14.25" customHeight="1">
      <c r="A3064" s="2">
        <v>588122.0</v>
      </c>
      <c r="B3064" s="2" t="s">
        <v>48</v>
      </c>
      <c r="C3064" s="2" t="s">
        <v>45</v>
      </c>
      <c r="D3064" s="2" t="s">
        <v>41</v>
      </c>
      <c r="E3064" s="2" t="s">
        <v>38</v>
      </c>
      <c r="F3064" s="2" t="s">
        <v>34</v>
      </c>
      <c r="G3064" s="4">
        <v>43534.93380787037</v>
      </c>
      <c r="H3064" s="4">
        <v>43538.93380787037</v>
      </c>
      <c r="I3064" s="4">
        <v>43541.93380787037</v>
      </c>
      <c r="J3064" s="2">
        <v>36.0</v>
      </c>
      <c r="K3064" s="2">
        <v>123.0</v>
      </c>
      <c r="L3064" s="2" t="str">
        <f t="shared" si="1"/>
        <v>Chennai</v>
      </c>
      <c r="M3064" s="2" t="str">
        <f t="shared" si="2"/>
        <v>Delhi-Chennai</v>
      </c>
      <c r="N3064" s="2" t="str">
        <f t="shared" si="7"/>
        <v>Outstation</v>
      </c>
      <c r="O3064" s="2" t="str">
        <f t="shared" si="3"/>
        <v>Ship2Home</v>
      </c>
      <c r="P3064" s="2">
        <f t="shared" si="4"/>
        <v>-3</v>
      </c>
      <c r="Q3064" s="2">
        <f t="shared" si="5"/>
        <v>4</v>
      </c>
      <c r="R3064" s="2">
        <f t="shared" si="6"/>
        <v>159</v>
      </c>
    </row>
    <row r="3065" ht="14.25" customHeight="1">
      <c r="A3065" s="2">
        <v>422586.0</v>
      </c>
      <c r="B3065" s="2" t="s">
        <v>30</v>
      </c>
      <c r="C3065" s="2" t="s">
        <v>37</v>
      </c>
      <c r="D3065" s="2" t="s">
        <v>41</v>
      </c>
      <c r="E3065" s="2" t="s">
        <v>44</v>
      </c>
      <c r="F3065" s="2" t="s">
        <v>34</v>
      </c>
      <c r="G3065" s="4">
        <v>43534.9383912037</v>
      </c>
      <c r="H3065" s="4">
        <v>43539.9383912037</v>
      </c>
      <c r="I3065" s="4">
        <v>43541.9383912037</v>
      </c>
      <c r="J3065" s="2">
        <v>83.0</v>
      </c>
      <c r="K3065" s="2">
        <v>89.0</v>
      </c>
      <c r="L3065" s="2" t="str">
        <f t="shared" si="1"/>
        <v>Mumbai</v>
      </c>
      <c r="M3065" s="2" t="str">
        <f t="shared" si="2"/>
        <v>Delhi-Mumbai</v>
      </c>
      <c r="N3065" s="2" t="str">
        <f t="shared" si="7"/>
        <v>Outstation</v>
      </c>
      <c r="O3065" s="2" t="str">
        <f t="shared" si="3"/>
        <v>FastWheels</v>
      </c>
      <c r="P3065" s="2">
        <f t="shared" si="4"/>
        <v>-2</v>
      </c>
      <c r="Q3065" s="2">
        <f t="shared" si="5"/>
        <v>5</v>
      </c>
      <c r="R3065" s="2">
        <f t="shared" si="6"/>
        <v>172</v>
      </c>
    </row>
    <row r="3066" ht="14.25" customHeight="1">
      <c r="A3066" s="2">
        <v>755767.0</v>
      </c>
      <c r="B3066" s="2" t="s">
        <v>48</v>
      </c>
      <c r="C3066" s="2" t="s">
        <v>37</v>
      </c>
      <c r="D3066" s="2" t="s">
        <v>41</v>
      </c>
      <c r="E3066" s="2" t="s">
        <v>44</v>
      </c>
      <c r="F3066" s="2" t="s">
        <v>34</v>
      </c>
      <c r="G3066" s="4">
        <v>43534.94274305556</v>
      </c>
      <c r="H3066" s="4">
        <v>43536.94274305556</v>
      </c>
      <c r="I3066" s="4">
        <v>43539.94274305556</v>
      </c>
      <c r="J3066" s="2">
        <v>67.0</v>
      </c>
      <c r="K3066" s="2">
        <v>91.0</v>
      </c>
      <c r="L3066" s="2" t="str">
        <f t="shared" si="1"/>
        <v>Mumbai</v>
      </c>
      <c r="M3066" s="2" t="str">
        <f t="shared" si="2"/>
        <v>Delhi-Mumbai</v>
      </c>
      <c r="N3066" s="2" t="str">
        <f t="shared" si="7"/>
        <v>Outstation</v>
      </c>
      <c r="O3066" s="2" t="str">
        <f t="shared" si="3"/>
        <v>FastWheels</v>
      </c>
      <c r="P3066" s="2">
        <f t="shared" si="4"/>
        <v>-3</v>
      </c>
      <c r="Q3066" s="2">
        <f t="shared" si="5"/>
        <v>2</v>
      </c>
      <c r="R3066" s="2">
        <f t="shared" si="6"/>
        <v>158</v>
      </c>
    </row>
    <row r="3067" ht="14.25" customHeight="1">
      <c r="A3067" s="2">
        <v>161561.0</v>
      </c>
      <c r="B3067" s="2" t="s">
        <v>30</v>
      </c>
      <c r="C3067" s="2" t="s">
        <v>31</v>
      </c>
      <c r="D3067" s="2" t="s">
        <v>41</v>
      </c>
      <c r="E3067" s="2" t="s">
        <v>33</v>
      </c>
      <c r="F3067" s="2" t="s">
        <v>34</v>
      </c>
      <c r="G3067" s="4">
        <v>43534.94393518518</v>
      </c>
      <c r="H3067" s="4">
        <v>43541.94393518518</v>
      </c>
      <c r="I3067" s="4">
        <v>43538.94393518518</v>
      </c>
      <c r="J3067" s="2">
        <v>0.0</v>
      </c>
      <c r="K3067" s="2">
        <v>127.0</v>
      </c>
      <c r="L3067" s="2" t="str">
        <f t="shared" si="1"/>
        <v>Delhi</v>
      </c>
      <c r="M3067" s="2" t="str">
        <f t="shared" si="2"/>
        <v>Delhi-Delhi</v>
      </c>
      <c r="N3067" s="2" t="str">
        <f t="shared" si="7"/>
        <v>Local</v>
      </c>
      <c r="O3067" s="2" t="str">
        <f t="shared" si="3"/>
        <v>Ship2Home</v>
      </c>
      <c r="P3067" s="2">
        <f t="shared" si="4"/>
        <v>3</v>
      </c>
      <c r="Q3067" s="2">
        <f t="shared" si="5"/>
        <v>7</v>
      </c>
      <c r="R3067" s="2">
        <f t="shared" si="6"/>
        <v>127</v>
      </c>
    </row>
    <row r="3068" ht="14.25" customHeight="1">
      <c r="A3068" s="2">
        <v>829022.0</v>
      </c>
      <c r="B3068" s="2" t="s">
        <v>36</v>
      </c>
      <c r="C3068" s="2" t="s">
        <v>37</v>
      </c>
      <c r="D3068" s="2" t="s">
        <v>32</v>
      </c>
      <c r="E3068" s="2" t="s">
        <v>44</v>
      </c>
      <c r="F3068" s="2" t="s">
        <v>34</v>
      </c>
      <c r="G3068" s="4">
        <v>43534.94893518519</v>
      </c>
      <c r="H3068" s="4">
        <v>43536.94893518519</v>
      </c>
      <c r="I3068" s="4">
        <v>43537.94893518519</v>
      </c>
      <c r="J3068" s="2">
        <v>72.0</v>
      </c>
      <c r="K3068" s="2">
        <v>94.0</v>
      </c>
      <c r="L3068" s="2" t="str">
        <f t="shared" si="1"/>
        <v>Mumbai</v>
      </c>
      <c r="M3068" s="2" t="str">
        <f t="shared" si="2"/>
        <v>Bangalore-Mumbai</v>
      </c>
      <c r="N3068" s="2" t="str">
        <f t="shared" si="7"/>
        <v>Outstation</v>
      </c>
      <c r="O3068" s="2" t="str">
        <f t="shared" si="3"/>
        <v>FastWheels</v>
      </c>
      <c r="P3068" s="2">
        <f t="shared" si="4"/>
        <v>-1</v>
      </c>
      <c r="Q3068" s="2">
        <f t="shared" si="5"/>
        <v>2</v>
      </c>
      <c r="R3068" s="2">
        <f t="shared" si="6"/>
        <v>166</v>
      </c>
    </row>
    <row r="3069" ht="14.25" customHeight="1">
      <c r="A3069" s="2">
        <v>580339.0</v>
      </c>
      <c r="B3069" s="2" t="s">
        <v>46</v>
      </c>
      <c r="C3069" s="2" t="s">
        <v>37</v>
      </c>
      <c r="D3069" s="2" t="s">
        <v>41</v>
      </c>
      <c r="E3069" s="2" t="s">
        <v>33</v>
      </c>
      <c r="F3069" s="2" t="s">
        <v>34</v>
      </c>
      <c r="G3069" s="4">
        <v>43534.95101851852</v>
      </c>
      <c r="H3069" s="4">
        <v>43542.95101851852</v>
      </c>
      <c r="I3069" s="4">
        <v>43541.95101851852</v>
      </c>
      <c r="J3069" s="2">
        <v>28.0</v>
      </c>
      <c r="K3069" s="2">
        <v>107.0</v>
      </c>
      <c r="L3069" s="2" t="str">
        <f t="shared" si="1"/>
        <v>Mumbai</v>
      </c>
      <c r="M3069" s="2" t="str">
        <f t="shared" si="2"/>
        <v>Delhi-Mumbai</v>
      </c>
      <c r="N3069" s="2" t="str">
        <f t="shared" si="7"/>
        <v>Outstation</v>
      </c>
      <c r="O3069" s="2" t="str">
        <f t="shared" si="3"/>
        <v>Ship2Home</v>
      </c>
      <c r="P3069" s="2">
        <f t="shared" si="4"/>
        <v>1</v>
      </c>
      <c r="Q3069" s="2">
        <f t="shared" si="5"/>
        <v>8</v>
      </c>
      <c r="R3069" s="2">
        <f t="shared" si="6"/>
        <v>135</v>
      </c>
    </row>
    <row r="3070" ht="14.25" customHeight="1">
      <c r="A3070" s="2">
        <v>396040.0</v>
      </c>
      <c r="B3070" s="2" t="s">
        <v>30</v>
      </c>
      <c r="C3070" s="2" t="s">
        <v>45</v>
      </c>
      <c r="D3070" s="2" t="s">
        <v>41</v>
      </c>
      <c r="E3070" s="2" t="s">
        <v>44</v>
      </c>
      <c r="F3070" s="2" t="s">
        <v>34</v>
      </c>
      <c r="G3070" s="4">
        <v>43534.95556712963</v>
      </c>
      <c r="H3070" s="4">
        <v>43545.95556712963</v>
      </c>
      <c r="I3070" s="4">
        <v>43540.95556712963</v>
      </c>
      <c r="J3070" s="2">
        <v>43.0</v>
      </c>
      <c r="K3070" s="2">
        <v>126.0</v>
      </c>
      <c r="L3070" s="2" t="str">
        <f t="shared" si="1"/>
        <v>Chennai</v>
      </c>
      <c r="M3070" s="2" t="str">
        <f t="shared" si="2"/>
        <v>Delhi-Chennai</v>
      </c>
      <c r="N3070" s="2" t="str">
        <f t="shared" si="7"/>
        <v>Outstation</v>
      </c>
      <c r="O3070" s="2" t="str">
        <f t="shared" si="3"/>
        <v>FastWheels</v>
      </c>
      <c r="P3070" s="2">
        <f t="shared" si="4"/>
        <v>5</v>
      </c>
      <c r="Q3070" s="2">
        <f t="shared" si="5"/>
        <v>11</v>
      </c>
      <c r="R3070" s="2">
        <f t="shared" si="6"/>
        <v>169</v>
      </c>
    </row>
    <row r="3071" ht="14.25" customHeight="1">
      <c r="A3071" s="2">
        <v>492998.0</v>
      </c>
      <c r="B3071" s="2" t="s">
        <v>39</v>
      </c>
      <c r="C3071" s="2" t="s">
        <v>31</v>
      </c>
      <c r="D3071" s="2" t="s">
        <v>32</v>
      </c>
      <c r="E3071" s="2" t="s">
        <v>44</v>
      </c>
      <c r="F3071" s="2" t="s">
        <v>34</v>
      </c>
      <c r="G3071" s="4">
        <v>43534.956979166665</v>
      </c>
      <c r="H3071" s="4">
        <v>43538.956979166665</v>
      </c>
      <c r="I3071" s="4">
        <v>43537.956979166665</v>
      </c>
      <c r="J3071" s="2">
        <v>59.0</v>
      </c>
      <c r="K3071" s="2">
        <v>100.0</v>
      </c>
      <c r="L3071" s="2" t="str">
        <f t="shared" si="1"/>
        <v>Delhi</v>
      </c>
      <c r="M3071" s="2" t="str">
        <f t="shared" si="2"/>
        <v>Bangalore-Delhi</v>
      </c>
      <c r="N3071" s="2" t="str">
        <f t="shared" si="7"/>
        <v>Outstation</v>
      </c>
      <c r="O3071" s="2" t="str">
        <f t="shared" si="3"/>
        <v>FastWheels</v>
      </c>
      <c r="P3071" s="2">
        <f t="shared" si="4"/>
        <v>1</v>
      </c>
      <c r="Q3071" s="2">
        <f t="shared" si="5"/>
        <v>4</v>
      </c>
      <c r="R3071" s="2">
        <f t="shared" si="6"/>
        <v>159</v>
      </c>
    </row>
    <row r="3072" ht="14.25" customHeight="1">
      <c r="A3072" s="2">
        <v>377661.0</v>
      </c>
      <c r="B3072" s="2" t="s">
        <v>30</v>
      </c>
      <c r="C3072" s="2" t="s">
        <v>37</v>
      </c>
      <c r="D3072" s="2" t="s">
        <v>32</v>
      </c>
      <c r="E3072" s="2" t="s">
        <v>33</v>
      </c>
      <c r="F3072" s="2" t="s">
        <v>34</v>
      </c>
      <c r="G3072" s="4">
        <v>43534.960185185184</v>
      </c>
      <c r="H3072" s="4">
        <v>43540.960185185184</v>
      </c>
      <c r="I3072" s="4">
        <v>43537.960185185184</v>
      </c>
      <c r="J3072" s="2">
        <v>45.0</v>
      </c>
      <c r="K3072" s="2">
        <v>108.0</v>
      </c>
      <c r="L3072" s="2" t="str">
        <f t="shared" si="1"/>
        <v>Mumbai</v>
      </c>
      <c r="M3072" s="2" t="str">
        <f t="shared" si="2"/>
        <v>Bangalore-Mumbai</v>
      </c>
      <c r="N3072" s="2" t="str">
        <f t="shared" si="7"/>
        <v>Outstation</v>
      </c>
      <c r="O3072" s="2" t="str">
        <f t="shared" si="3"/>
        <v>Ship2Home</v>
      </c>
      <c r="P3072" s="2">
        <f t="shared" si="4"/>
        <v>3</v>
      </c>
      <c r="Q3072" s="2">
        <f t="shared" si="5"/>
        <v>6</v>
      </c>
      <c r="R3072" s="2">
        <f t="shared" si="6"/>
        <v>153</v>
      </c>
    </row>
    <row r="3073" ht="14.25" customHeight="1">
      <c r="A3073" s="2">
        <v>786583.0</v>
      </c>
      <c r="B3073" s="2" t="s">
        <v>47</v>
      </c>
      <c r="C3073" s="2" t="s">
        <v>31</v>
      </c>
      <c r="D3073" s="2" t="s">
        <v>32</v>
      </c>
      <c r="E3073" s="2" t="s">
        <v>33</v>
      </c>
      <c r="F3073" s="2" t="s">
        <v>34</v>
      </c>
      <c r="G3073" s="4">
        <v>43534.9612037037</v>
      </c>
      <c r="H3073" s="4">
        <v>43539.9612037037</v>
      </c>
      <c r="I3073" s="4">
        <v>43541.9612037037</v>
      </c>
      <c r="J3073" s="2">
        <v>38.0</v>
      </c>
      <c r="K3073" s="2">
        <v>129.0</v>
      </c>
      <c r="L3073" s="2" t="str">
        <f t="shared" si="1"/>
        <v>Delhi</v>
      </c>
      <c r="M3073" s="2" t="str">
        <f t="shared" si="2"/>
        <v>Bangalore-Delhi</v>
      </c>
      <c r="N3073" s="2" t="str">
        <f t="shared" si="7"/>
        <v>Outstation</v>
      </c>
      <c r="O3073" s="2" t="str">
        <f t="shared" si="3"/>
        <v>Ship2Home</v>
      </c>
      <c r="P3073" s="2">
        <f t="shared" si="4"/>
        <v>-2</v>
      </c>
      <c r="Q3073" s="2">
        <f t="shared" si="5"/>
        <v>5</v>
      </c>
      <c r="R3073" s="2">
        <f t="shared" si="6"/>
        <v>167</v>
      </c>
    </row>
    <row r="3074" ht="14.25" customHeight="1">
      <c r="A3074" s="2">
        <v>132017.0</v>
      </c>
      <c r="B3074" s="2" t="s">
        <v>36</v>
      </c>
      <c r="C3074" s="2" t="s">
        <v>31</v>
      </c>
      <c r="D3074" s="2" t="s">
        <v>41</v>
      </c>
      <c r="E3074" s="2" t="s">
        <v>44</v>
      </c>
      <c r="F3074" s="2" t="s">
        <v>34</v>
      </c>
      <c r="G3074" s="4">
        <v>43534.96246527778</v>
      </c>
      <c r="H3074" s="4">
        <v>43535.96246527778</v>
      </c>
      <c r="I3074" s="4">
        <v>43539.96246527778</v>
      </c>
      <c r="J3074" s="2">
        <v>0.0</v>
      </c>
      <c r="K3074" s="2">
        <v>100.0</v>
      </c>
      <c r="L3074" s="2" t="str">
        <f t="shared" si="1"/>
        <v>Delhi</v>
      </c>
      <c r="M3074" s="2" t="str">
        <f t="shared" si="2"/>
        <v>Delhi-Delhi</v>
      </c>
      <c r="N3074" s="2" t="str">
        <f t="shared" si="7"/>
        <v>Local</v>
      </c>
      <c r="O3074" s="2" t="str">
        <f t="shared" si="3"/>
        <v>FastWheels</v>
      </c>
      <c r="P3074" s="2">
        <f t="shared" si="4"/>
        <v>-4</v>
      </c>
      <c r="Q3074" s="2">
        <f t="shared" si="5"/>
        <v>1</v>
      </c>
      <c r="R3074" s="2">
        <f t="shared" si="6"/>
        <v>100</v>
      </c>
    </row>
    <row r="3075" ht="14.25" customHeight="1">
      <c r="A3075" s="2">
        <v>208829.0</v>
      </c>
      <c r="B3075" s="2" t="s">
        <v>30</v>
      </c>
      <c r="C3075" s="2" t="s">
        <v>45</v>
      </c>
      <c r="D3075" s="2" t="s">
        <v>32</v>
      </c>
      <c r="E3075" s="2" t="s">
        <v>33</v>
      </c>
      <c r="F3075" s="2" t="s">
        <v>34</v>
      </c>
      <c r="G3075" s="4">
        <v>43534.96543981481</v>
      </c>
      <c r="H3075" s="4">
        <v>43540.96543981481</v>
      </c>
      <c r="I3075" s="4">
        <v>43539.96543981481</v>
      </c>
      <c r="J3075" s="2">
        <v>39.0</v>
      </c>
      <c r="K3075" s="2">
        <v>124.0</v>
      </c>
      <c r="L3075" s="2" t="str">
        <f t="shared" si="1"/>
        <v>Chennai</v>
      </c>
      <c r="M3075" s="2" t="str">
        <f t="shared" si="2"/>
        <v>Bangalore-Chennai</v>
      </c>
      <c r="N3075" s="2" t="str">
        <f t="shared" si="7"/>
        <v>Outstation</v>
      </c>
      <c r="O3075" s="2" t="str">
        <f t="shared" si="3"/>
        <v>Ship2Home</v>
      </c>
      <c r="P3075" s="2">
        <f t="shared" si="4"/>
        <v>1</v>
      </c>
      <c r="Q3075" s="2">
        <f t="shared" si="5"/>
        <v>6</v>
      </c>
      <c r="R3075" s="2">
        <f t="shared" si="6"/>
        <v>163</v>
      </c>
    </row>
    <row r="3076" ht="14.25" customHeight="1">
      <c r="A3076" s="2">
        <v>803682.0</v>
      </c>
      <c r="B3076" s="2" t="s">
        <v>47</v>
      </c>
      <c r="C3076" s="2" t="s">
        <v>31</v>
      </c>
      <c r="D3076" s="2" t="s">
        <v>41</v>
      </c>
      <c r="E3076" s="2" t="s">
        <v>44</v>
      </c>
      <c r="F3076" s="2" t="s">
        <v>34</v>
      </c>
      <c r="G3076" s="4">
        <v>43534.966527777775</v>
      </c>
      <c r="H3076" s="4">
        <v>43537.966527777775</v>
      </c>
      <c r="I3076" s="4">
        <v>43539.966527777775</v>
      </c>
      <c r="J3076" s="2">
        <v>0.0</v>
      </c>
      <c r="K3076" s="2">
        <v>108.0</v>
      </c>
      <c r="L3076" s="2" t="str">
        <f t="shared" si="1"/>
        <v>Delhi</v>
      </c>
      <c r="M3076" s="2" t="str">
        <f t="shared" si="2"/>
        <v>Delhi-Delhi</v>
      </c>
      <c r="N3076" s="2" t="str">
        <f t="shared" si="7"/>
        <v>Local</v>
      </c>
      <c r="O3076" s="2" t="str">
        <f t="shared" si="3"/>
        <v>FastWheels</v>
      </c>
      <c r="P3076" s="2">
        <f t="shared" si="4"/>
        <v>-2</v>
      </c>
      <c r="Q3076" s="2">
        <f t="shared" si="5"/>
        <v>3</v>
      </c>
      <c r="R3076" s="2">
        <f t="shared" si="6"/>
        <v>108</v>
      </c>
    </row>
    <row r="3077" ht="14.25" customHeight="1">
      <c r="A3077" s="2">
        <v>98995.0</v>
      </c>
      <c r="B3077" s="2" t="s">
        <v>36</v>
      </c>
      <c r="C3077" s="2" t="s">
        <v>31</v>
      </c>
      <c r="D3077" s="2" t="s">
        <v>41</v>
      </c>
      <c r="E3077" s="2" t="s">
        <v>33</v>
      </c>
      <c r="F3077" s="2" t="s">
        <v>34</v>
      </c>
      <c r="G3077" s="4">
        <v>43534.96780092592</v>
      </c>
      <c r="H3077" s="4">
        <v>43537.96780092592</v>
      </c>
      <c r="I3077" s="4">
        <v>43539.96780092592</v>
      </c>
      <c r="J3077" s="2">
        <v>0.0</v>
      </c>
      <c r="K3077" s="2">
        <v>121.0</v>
      </c>
      <c r="L3077" s="2" t="str">
        <f t="shared" si="1"/>
        <v>Delhi</v>
      </c>
      <c r="M3077" s="2" t="str">
        <f t="shared" si="2"/>
        <v>Delhi-Delhi</v>
      </c>
      <c r="N3077" s="2" t="str">
        <f t="shared" si="7"/>
        <v>Local</v>
      </c>
      <c r="O3077" s="2" t="str">
        <f t="shared" si="3"/>
        <v>Ship2Home</v>
      </c>
      <c r="P3077" s="2">
        <f t="shared" si="4"/>
        <v>-2</v>
      </c>
      <c r="Q3077" s="2">
        <f t="shared" si="5"/>
        <v>3</v>
      </c>
      <c r="R3077" s="2">
        <f t="shared" si="6"/>
        <v>121</v>
      </c>
    </row>
    <row r="3078" ht="14.25" customHeight="1">
      <c r="A3078" s="2">
        <v>202890.0</v>
      </c>
      <c r="B3078" s="2" t="s">
        <v>47</v>
      </c>
      <c r="C3078" s="2" t="s">
        <v>43</v>
      </c>
      <c r="D3078" s="2" t="s">
        <v>32</v>
      </c>
      <c r="E3078" s="2" t="s">
        <v>38</v>
      </c>
      <c r="F3078" s="2" t="s">
        <v>34</v>
      </c>
      <c r="G3078" s="4">
        <v>43534.97017361111</v>
      </c>
      <c r="H3078" s="4">
        <v>43537.97017361111</v>
      </c>
      <c r="I3078" s="4">
        <v>43539.97017361111</v>
      </c>
      <c r="J3078" s="2">
        <v>0.0</v>
      </c>
      <c r="K3078" s="2">
        <v>121.0</v>
      </c>
      <c r="L3078" s="2" t="str">
        <f t="shared" si="1"/>
        <v>Bangalore</v>
      </c>
      <c r="M3078" s="2" t="str">
        <f t="shared" si="2"/>
        <v>Bangalore-Bangalore</v>
      </c>
      <c r="N3078" s="2" t="str">
        <f t="shared" si="7"/>
        <v>Local</v>
      </c>
      <c r="O3078" s="2" t="str">
        <f t="shared" si="3"/>
        <v>Ship2Home</v>
      </c>
      <c r="P3078" s="2">
        <f t="shared" si="4"/>
        <v>-2</v>
      </c>
      <c r="Q3078" s="2">
        <f t="shared" si="5"/>
        <v>3</v>
      </c>
      <c r="R3078" s="2">
        <f t="shared" si="6"/>
        <v>121</v>
      </c>
    </row>
    <row r="3079" ht="14.25" customHeight="1">
      <c r="A3079" s="2">
        <v>433466.0</v>
      </c>
      <c r="B3079" s="2" t="s">
        <v>48</v>
      </c>
      <c r="C3079" s="2" t="s">
        <v>40</v>
      </c>
      <c r="D3079" s="2" t="s">
        <v>41</v>
      </c>
      <c r="E3079" s="2" t="s">
        <v>38</v>
      </c>
      <c r="F3079" s="2" t="s">
        <v>34</v>
      </c>
      <c r="G3079" s="4">
        <v>43534.97618055555</v>
      </c>
      <c r="H3079" s="4">
        <v>43536.97618055555</v>
      </c>
      <c r="I3079" s="4">
        <v>43539.97618055555</v>
      </c>
      <c r="J3079" s="2">
        <v>29.0</v>
      </c>
      <c r="K3079" s="2">
        <v>115.0</v>
      </c>
      <c r="L3079" s="2" t="str">
        <f t="shared" si="1"/>
        <v>Kolkata</v>
      </c>
      <c r="M3079" s="2" t="str">
        <f t="shared" si="2"/>
        <v>Delhi-Kolkata</v>
      </c>
      <c r="N3079" s="2" t="str">
        <f t="shared" si="7"/>
        <v>Outstation</v>
      </c>
      <c r="O3079" s="2" t="str">
        <f t="shared" si="3"/>
        <v>Ship2Home</v>
      </c>
      <c r="P3079" s="2">
        <f t="shared" si="4"/>
        <v>-3</v>
      </c>
      <c r="Q3079" s="2">
        <f t="shared" si="5"/>
        <v>2</v>
      </c>
      <c r="R3079" s="2">
        <f t="shared" si="6"/>
        <v>144</v>
      </c>
    </row>
    <row r="3080" ht="14.25" customHeight="1">
      <c r="A3080" s="2">
        <v>747406.0</v>
      </c>
      <c r="B3080" s="2" t="s">
        <v>42</v>
      </c>
      <c r="C3080" s="2" t="s">
        <v>31</v>
      </c>
      <c r="D3080" s="2" t="s">
        <v>41</v>
      </c>
      <c r="E3080" s="2" t="s">
        <v>38</v>
      </c>
      <c r="F3080" s="2" t="s">
        <v>34</v>
      </c>
      <c r="G3080" s="4">
        <v>43534.97751157408</v>
      </c>
      <c r="H3080" s="4">
        <v>43539.97751157408</v>
      </c>
      <c r="I3080" s="4">
        <v>43539.97751157408</v>
      </c>
      <c r="J3080" s="2">
        <v>0.0</v>
      </c>
      <c r="K3080" s="2">
        <v>129.0</v>
      </c>
      <c r="L3080" s="2" t="str">
        <f t="shared" si="1"/>
        <v>Delhi</v>
      </c>
      <c r="M3080" s="2" t="str">
        <f t="shared" si="2"/>
        <v>Delhi-Delhi</v>
      </c>
      <c r="N3080" s="2" t="str">
        <f t="shared" si="7"/>
        <v>Local</v>
      </c>
      <c r="O3080" s="2" t="str">
        <f t="shared" si="3"/>
        <v>Ship2Home</v>
      </c>
      <c r="P3080" s="2">
        <f t="shared" si="4"/>
        <v>0</v>
      </c>
      <c r="Q3080" s="2">
        <f t="shared" si="5"/>
        <v>5</v>
      </c>
      <c r="R3080" s="2">
        <f t="shared" si="6"/>
        <v>129</v>
      </c>
    </row>
    <row r="3081" ht="14.25" customHeight="1">
      <c r="A3081" s="2">
        <v>981925.0</v>
      </c>
      <c r="B3081" s="2" t="s">
        <v>36</v>
      </c>
      <c r="C3081" s="2" t="s">
        <v>45</v>
      </c>
      <c r="D3081" s="2" t="s">
        <v>41</v>
      </c>
      <c r="E3081" s="2" t="s">
        <v>44</v>
      </c>
      <c r="F3081" s="2" t="s">
        <v>34</v>
      </c>
      <c r="G3081" s="4">
        <v>43534.97903935185</v>
      </c>
      <c r="H3081" s="4">
        <v>43541.97903935185</v>
      </c>
      <c r="I3081" s="4">
        <v>43541.97903935185</v>
      </c>
      <c r="J3081" s="2">
        <v>72.0</v>
      </c>
      <c r="K3081" s="2">
        <v>105.0</v>
      </c>
      <c r="L3081" s="2" t="str">
        <f t="shared" si="1"/>
        <v>Chennai</v>
      </c>
      <c r="M3081" s="2" t="str">
        <f t="shared" si="2"/>
        <v>Delhi-Chennai</v>
      </c>
      <c r="N3081" s="2" t="str">
        <f t="shared" si="7"/>
        <v>Outstation</v>
      </c>
      <c r="O3081" s="2" t="str">
        <f t="shared" si="3"/>
        <v>FastWheels</v>
      </c>
      <c r="P3081" s="2">
        <f t="shared" si="4"/>
        <v>0</v>
      </c>
      <c r="Q3081" s="2">
        <f t="shared" si="5"/>
        <v>7</v>
      </c>
      <c r="R3081" s="2">
        <f t="shared" si="6"/>
        <v>177</v>
      </c>
    </row>
    <row r="3082" ht="14.25" customHeight="1">
      <c r="A3082" s="2">
        <v>791512.0</v>
      </c>
      <c r="B3082" s="2" t="s">
        <v>42</v>
      </c>
      <c r="C3082" s="2" t="s">
        <v>31</v>
      </c>
      <c r="D3082" s="2" t="s">
        <v>41</v>
      </c>
      <c r="E3082" s="2" t="s">
        <v>44</v>
      </c>
      <c r="F3082" s="2" t="s">
        <v>34</v>
      </c>
      <c r="G3082" s="4">
        <v>43534.98944444444</v>
      </c>
      <c r="H3082" s="4">
        <v>43539.98944444444</v>
      </c>
      <c r="I3082" s="4">
        <v>43537.98944444444</v>
      </c>
      <c r="J3082" s="2">
        <v>0.0</v>
      </c>
      <c r="K3082" s="2">
        <v>125.0</v>
      </c>
      <c r="L3082" s="2" t="str">
        <f t="shared" si="1"/>
        <v>Delhi</v>
      </c>
      <c r="M3082" s="2" t="str">
        <f t="shared" si="2"/>
        <v>Delhi-Delhi</v>
      </c>
      <c r="N3082" s="2" t="str">
        <f t="shared" si="7"/>
        <v>Local</v>
      </c>
      <c r="O3082" s="2" t="str">
        <f t="shared" si="3"/>
        <v>FastWheels</v>
      </c>
      <c r="P3082" s="2">
        <f t="shared" si="4"/>
        <v>2</v>
      </c>
      <c r="Q3082" s="2">
        <f t="shared" si="5"/>
        <v>5</v>
      </c>
      <c r="R3082" s="2">
        <f t="shared" si="6"/>
        <v>125</v>
      </c>
    </row>
    <row r="3083" ht="14.25" customHeight="1">
      <c r="A3083" s="2">
        <v>467265.0</v>
      </c>
      <c r="B3083" s="2" t="s">
        <v>30</v>
      </c>
      <c r="C3083" s="2" t="s">
        <v>43</v>
      </c>
      <c r="D3083" s="2" t="s">
        <v>41</v>
      </c>
      <c r="E3083" s="2" t="s">
        <v>44</v>
      </c>
      <c r="F3083" s="2" t="s">
        <v>34</v>
      </c>
      <c r="G3083" s="4">
        <v>43534.990949074076</v>
      </c>
      <c r="H3083" s="4">
        <v>43536.990949074076</v>
      </c>
      <c r="I3083" s="4">
        <v>43537.990949074076</v>
      </c>
      <c r="J3083" s="2">
        <v>79.0</v>
      </c>
      <c r="K3083" s="2">
        <v>107.0</v>
      </c>
      <c r="L3083" s="2" t="str">
        <f t="shared" si="1"/>
        <v>Bangalore</v>
      </c>
      <c r="M3083" s="2" t="str">
        <f t="shared" si="2"/>
        <v>Delhi-Bangalore</v>
      </c>
      <c r="N3083" s="2" t="str">
        <f t="shared" si="7"/>
        <v>Outstation</v>
      </c>
      <c r="O3083" s="2" t="str">
        <f t="shared" si="3"/>
        <v>FastWheels</v>
      </c>
      <c r="P3083" s="2">
        <f t="shared" si="4"/>
        <v>-1</v>
      </c>
      <c r="Q3083" s="2">
        <f t="shared" si="5"/>
        <v>2</v>
      </c>
      <c r="R3083" s="2">
        <f t="shared" si="6"/>
        <v>186</v>
      </c>
    </row>
    <row r="3084" ht="14.25" customHeight="1">
      <c r="A3084" s="2">
        <v>475639.0</v>
      </c>
      <c r="B3084" s="2" t="s">
        <v>46</v>
      </c>
      <c r="C3084" s="2" t="s">
        <v>31</v>
      </c>
      <c r="D3084" s="2" t="s">
        <v>32</v>
      </c>
      <c r="E3084" s="2" t="s">
        <v>44</v>
      </c>
      <c r="F3084" s="2" t="s">
        <v>34</v>
      </c>
      <c r="G3084" s="4">
        <v>43534.998935185184</v>
      </c>
      <c r="H3084" s="4">
        <v>43537.998935185184</v>
      </c>
      <c r="I3084" s="4">
        <v>43538.998935185184</v>
      </c>
      <c r="J3084" s="2">
        <v>76.0</v>
      </c>
      <c r="K3084" s="2">
        <v>101.0</v>
      </c>
      <c r="L3084" s="2" t="str">
        <f t="shared" si="1"/>
        <v>Delhi</v>
      </c>
      <c r="M3084" s="2" t="str">
        <f t="shared" si="2"/>
        <v>Bangalore-Delhi</v>
      </c>
      <c r="N3084" s="2" t="str">
        <f t="shared" si="7"/>
        <v>Outstation</v>
      </c>
      <c r="O3084" s="2" t="str">
        <f t="shared" si="3"/>
        <v>FastWheels</v>
      </c>
      <c r="P3084" s="2">
        <f t="shared" si="4"/>
        <v>-1</v>
      </c>
      <c r="Q3084" s="2">
        <f t="shared" si="5"/>
        <v>3</v>
      </c>
      <c r="R3084" s="2">
        <f t="shared" si="6"/>
        <v>177</v>
      </c>
    </row>
    <row r="3085" ht="14.25" customHeight="1">
      <c r="A3085" s="2">
        <v>474599.0</v>
      </c>
      <c r="B3085" s="2" t="s">
        <v>46</v>
      </c>
      <c r="C3085" s="2" t="s">
        <v>40</v>
      </c>
      <c r="D3085" s="2" t="s">
        <v>41</v>
      </c>
      <c r="E3085" s="2" t="s">
        <v>33</v>
      </c>
      <c r="F3085" s="2" t="s">
        <v>34</v>
      </c>
      <c r="G3085" s="4">
        <v>43535.00104166667</v>
      </c>
      <c r="H3085" s="4">
        <v>43538.00104166667</v>
      </c>
      <c r="I3085" s="4">
        <v>43538.00104166667</v>
      </c>
      <c r="J3085" s="2">
        <v>36.0</v>
      </c>
      <c r="K3085" s="2">
        <v>110.0</v>
      </c>
      <c r="L3085" s="2" t="str">
        <f t="shared" si="1"/>
        <v>Kolkata</v>
      </c>
      <c r="M3085" s="2" t="str">
        <f t="shared" si="2"/>
        <v>Delhi-Kolkata</v>
      </c>
      <c r="N3085" s="2" t="str">
        <f t="shared" si="7"/>
        <v>Outstation</v>
      </c>
      <c r="O3085" s="2" t="str">
        <f t="shared" si="3"/>
        <v>Ship2Home</v>
      </c>
      <c r="P3085" s="2">
        <f t="shared" si="4"/>
        <v>0</v>
      </c>
      <c r="Q3085" s="2">
        <f t="shared" si="5"/>
        <v>3</v>
      </c>
      <c r="R3085" s="2">
        <f t="shared" si="6"/>
        <v>146</v>
      </c>
    </row>
    <row r="3086" ht="14.25" customHeight="1">
      <c r="A3086" s="2">
        <v>178089.0</v>
      </c>
      <c r="B3086" s="2" t="s">
        <v>39</v>
      </c>
      <c r="C3086" s="2" t="s">
        <v>37</v>
      </c>
      <c r="D3086" s="2" t="s">
        <v>32</v>
      </c>
      <c r="E3086" s="2" t="s">
        <v>33</v>
      </c>
      <c r="F3086" s="2" t="s">
        <v>34</v>
      </c>
      <c r="G3086" s="4">
        <v>43535.006689814814</v>
      </c>
      <c r="H3086" s="4">
        <v>43542.006689814814</v>
      </c>
      <c r="I3086" s="4">
        <v>43541.006689814814</v>
      </c>
      <c r="J3086" s="2">
        <v>44.0</v>
      </c>
      <c r="K3086" s="2">
        <v>108.0</v>
      </c>
      <c r="L3086" s="2" t="str">
        <f t="shared" si="1"/>
        <v>Mumbai</v>
      </c>
      <c r="M3086" s="2" t="str">
        <f t="shared" si="2"/>
        <v>Bangalore-Mumbai</v>
      </c>
      <c r="N3086" s="2" t="str">
        <f t="shared" si="7"/>
        <v>Outstation</v>
      </c>
      <c r="O3086" s="2" t="str">
        <f t="shared" si="3"/>
        <v>Ship2Home</v>
      </c>
      <c r="P3086" s="2">
        <f t="shared" si="4"/>
        <v>1</v>
      </c>
      <c r="Q3086" s="2">
        <f t="shared" si="5"/>
        <v>7</v>
      </c>
      <c r="R3086" s="2">
        <f t="shared" si="6"/>
        <v>152</v>
      </c>
    </row>
    <row r="3087" ht="14.25" customHeight="1">
      <c r="A3087" s="2">
        <v>900046.0</v>
      </c>
      <c r="B3087" s="2" t="s">
        <v>42</v>
      </c>
      <c r="C3087" s="2" t="s">
        <v>43</v>
      </c>
      <c r="D3087" s="2" t="s">
        <v>41</v>
      </c>
      <c r="E3087" s="2" t="s">
        <v>38</v>
      </c>
      <c r="F3087" s="2" t="s">
        <v>34</v>
      </c>
      <c r="G3087" s="4">
        <v>43535.008206018516</v>
      </c>
      <c r="H3087" s="4">
        <v>43545.008206018516</v>
      </c>
      <c r="I3087" s="4">
        <v>43542.008206018516</v>
      </c>
      <c r="J3087" s="2">
        <v>25.0</v>
      </c>
      <c r="K3087" s="2">
        <v>122.0</v>
      </c>
      <c r="L3087" s="2" t="str">
        <f t="shared" si="1"/>
        <v>Bangalore</v>
      </c>
      <c r="M3087" s="2" t="str">
        <f t="shared" si="2"/>
        <v>Delhi-Bangalore</v>
      </c>
      <c r="N3087" s="2" t="str">
        <f t="shared" si="7"/>
        <v>Outstation</v>
      </c>
      <c r="O3087" s="2" t="str">
        <f t="shared" si="3"/>
        <v>Ship2Home</v>
      </c>
      <c r="P3087" s="2">
        <f t="shared" si="4"/>
        <v>3</v>
      </c>
      <c r="Q3087" s="2">
        <f t="shared" si="5"/>
        <v>10</v>
      </c>
      <c r="R3087" s="2">
        <f t="shared" si="6"/>
        <v>147</v>
      </c>
    </row>
    <row r="3088" ht="14.25" customHeight="1">
      <c r="A3088" s="2">
        <v>688935.0</v>
      </c>
      <c r="B3088" s="2" t="s">
        <v>39</v>
      </c>
      <c r="C3088" s="2" t="s">
        <v>31</v>
      </c>
      <c r="D3088" s="2" t="s">
        <v>41</v>
      </c>
      <c r="E3088" s="2" t="s">
        <v>33</v>
      </c>
      <c r="F3088" s="2" t="s">
        <v>34</v>
      </c>
      <c r="G3088" s="4">
        <v>43535.01174768519</v>
      </c>
      <c r="H3088" s="4">
        <v>43536.01174768519</v>
      </c>
      <c r="I3088" s="4">
        <v>43538.01174768519</v>
      </c>
      <c r="J3088" s="2">
        <v>0.0</v>
      </c>
      <c r="K3088" s="2">
        <v>122.0</v>
      </c>
      <c r="L3088" s="2" t="str">
        <f t="shared" si="1"/>
        <v>Delhi</v>
      </c>
      <c r="M3088" s="2" t="str">
        <f t="shared" si="2"/>
        <v>Delhi-Delhi</v>
      </c>
      <c r="N3088" s="2" t="str">
        <f t="shared" si="7"/>
        <v>Local</v>
      </c>
      <c r="O3088" s="2" t="str">
        <f t="shared" si="3"/>
        <v>Ship2Home</v>
      </c>
      <c r="P3088" s="2">
        <f t="shared" si="4"/>
        <v>-2</v>
      </c>
      <c r="Q3088" s="2">
        <f t="shared" si="5"/>
        <v>1</v>
      </c>
      <c r="R3088" s="2">
        <f t="shared" si="6"/>
        <v>122</v>
      </c>
    </row>
    <row r="3089" ht="14.25" customHeight="1">
      <c r="A3089" s="2">
        <v>493070.0</v>
      </c>
      <c r="B3089" s="2" t="s">
        <v>36</v>
      </c>
      <c r="C3089" s="2" t="s">
        <v>45</v>
      </c>
      <c r="D3089" s="2" t="s">
        <v>41</v>
      </c>
      <c r="E3089" s="2" t="s">
        <v>38</v>
      </c>
      <c r="F3089" s="2" t="s">
        <v>34</v>
      </c>
      <c r="G3089" s="4">
        <v>43535.02548611111</v>
      </c>
      <c r="H3089" s="4">
        <v>43537.02548611111</v>
      </c>
      <c r="I3089" s="4">
        <v>43538.02548611111</v>
      </c>
      <c r="J3089" s="2">
        <v>28.0</v>
      </c>
      <c r="K3089" s="2">
        <v>128.0</v>
      </c>
      <c r="L3089" s="2" t="str">
        <f t="shared" si="1"/>
        <v>Chennai</v>
      </c>
      <c r="M3089" s="2" t="str">
        <f t="shared" si="2"/>
        <v>Delhi-Chennai</v>
      </c>
      <c r="N3089" s="2" t="str">
        <f t="shared" si="7"/>
        <v>Outstation</v>
      </c>
      <c r="O3089" s="2" t="str">
        <f t="shared" si="3"/>
        <v>Ship2Home</v>
      </c>
      <c r="P3089" s="2">
        <f t="shared" si="4"/>
        <v>-1</v>
      </c>
      <c r="Q3089" s="2">
        <f t="shared" si="5"/>
        <v>2</v>
      </c>
      <c r="R3089" s="2">
        <f t="shared" si="6"/>
        <v>156</v>
      </c>
    </row>
    <row r="3090" ht="14.25" customHeight="1">
      <c r="A3090" s="2">
        <v>721513.0</v>
      </c>
      <c r="B3090" s="2" t="s">
        <v>47</v>
      </c>
      <c r="C3090" s="2" t="s">
        <v>37</v>
      </c>
      <c r="D3090" s="2" t="s">
        <v>41</v>
      </c>
      <c r="E3090" s="2" t="s">
        <v>33</v>
      </c>
      <c r="F3090" s="2" t="s">
        <v>34</v>
      </c>
      <c r="G3090" s="4">
        <v>43535.02806712963</v>
      </c>
      <c r="H3090" s="4">
        <v>43539.02806712963</v>
      </c>
      <c r="I3090" s="4">
        <v>43542.02806712963</v>
      </c>
      <c r="J3090" s="2">
        <v>34.0</v>
      </c>
      <c r="K3090" s="2">
        <v>108.0</v>
      </c>
      <c r="L3090" s="2" t="str">
        <f t="shared" si="1"/>
        <v>Mumbai</v>
      </c>
      <c r="M3090" s="2" t="str">
        <f t="shared" si="2"/>
        <v>Delhi-Mumbai</v>
      </c>
      <c r="N3090" s="2" t="str">
        <f t="shared" si="7"/>
        <v>Outstation</v>
      </c>
      <c r="O3090" s="2" t="str">
        <f t="shared" si="3"/>
        <v>Ship2Home</v>
      </c>
      <c r="P3090" s="2">
        <f t="shared" si="4"/>
        <v>-3</v>
      </c>
      <c r="Q3090" s="2">
        <f t="shared" si="5"/>
        <v>4</v>
      </c>
      <c r="R3090" s="2">
        <f t="shared" si="6"/>
        <v>142</v>
      </c>
    </row>
    <row r="3091" ht="14.25" customHeight="1">
      <c r="A3091" s="2">
        <v>639123.0</v>
      </c>
      <c r="B3091" s="2" t="s">
        <v>30</v>
      </c>
      <c r="C3091" s="2" t="s">
        <v>40</v>
      </c>
      <c r="D3091" s="2" t="s">
        <v>32</v>
      </c>
      <c r="E3091" s="2" t="s">
        <v>33</v>
      </c>
      <c r="F3091" s="2" t="s">
        <v>34</v>
      </c>
      <c r="G3091" s="4">
        <v>43535.02962962963</v>
      </c>
      <c r="H3091" s="4">
        <v>43538.02962962963</v>
      </c>
      <c r="I3091" s="4">
        <v>43539.02962962963</v>
      </c>
      <c r="J3091" s="2">
        <v>43.0</v>
      </c>
      <c r="K3091" s="2">
        <v>108.0</v>
      </c>
      <c r="L3091" s="2" t="str">
        <f t="shared" si="1"/>
        <v>Kolkata</v>
      </c>
      <c r="M3091" s="2" t="str">
        <f t="shared" si="2"/>
        <v>Bangalore-Kolkata</v>
      </c>
      <c r="N3091" s="2" t="str">
        <f t="shared" si="7"/>
        <v>Outstation</v>
      </c>
      <c r="O3091" s="2" t="str">
        <f t="shared" si="3"/>
        <v>Ship2Home</v>
      </c>
      <c r="P3091" s="2">
        <f t="shared" si="4"/>
        <v>-1</v>
      </c>
      <c r="Q3091" s="2">
        <f t="shared" si="5"/>
        <v>3</v>
      </c>
      <c r="R3091" s="2">
        <f t="shared" si="6"/>
        <v>151</v>
      </c>
    </row>
    <row r="3092" ht="14.25" customHeight="1">
      <c r="A3092" s="2">
        <v>111931.0</v>
      </c>
      <c r="B3092" s="2" t="s">
        <v>48</v>
      </c>
      <c r="C3092" s="2" t="s">
        <v>45</v>
      </c>
      <c r="D3092" s="2" t="s">
        <v>41</v>
      </c>
      <c r="E3092" s="2" t="s">
        <v>33</v>
      </c>
      <c r="F3092" s="2" t="s">
        <v>34</v>
      </c>
      <c r="G3092" s="4">
        <v>43535.031747685185</v>
      </c>
      <c r="H3092" s="4">
        <v>43538.031747685185</v>
      </c>
      <c r="I3092" s="4">
        <v>43541.031747685185</v>
      </c>
      <c r="J3092" s="2">
        <v>27.0</v>
      </c>
      <c r="K3092" s="2">
        <v>126.0</v>
      </c>
      <c r="L3092" s="2" t="str">
        <f t="shared" si="1"/>
        <v>Chennai</v>
      </c>
      <c r="M3092" s="2" t="str">
        <f t="shared" si="2"/>
        <v>Delhi-Chennai</v>
      </c>
      <c r="N3092" s="2" t="str">
        <f t="shared" si="7"/>
        <v>Outstation</v>
      </c>
      <c r="O3092" s="2" t="str">
        <f t="shared" si="3"/>
        <v>Ship2Home</v>
      </c>
      <c r="P3092" s="2">
        <f t="shared" si="4"/>
        <v>-3</v>
      </c>
      <c r="Q3092" s="2">
        <f t="shared" si="5"/>
        <v>3</v>
      </c>
      <c r="R3092" s="2">
        <f t="shared" si="6"/>
        <v>153</v>
      </c>
    </row>
    <row r="3093" ht="14.25" customHeight="1">
      <c r="A3093" s="2">
        <v>74725.0</v>
      </c>
      <c r="B3093" s="2" t="s">
        <v>30</v>
      </c>
      <c r="C3093" s="2" t="s">
        <v>43</v>
      </c>
      <c r="D3093" s="2" t="s">
        <v>32</v>
      </c>
      <c r="E3093" s="2" t="s">
        <v>44</v>
      </c>
      <c r="F3093" s="2" t="s">
        <v>34</v>
      </c>
      <c r="G3093" s="4">
        <v>43535.03539351852</v>
      </c>
      <c r="H3093" s="4">
        <v>43535.03539351852</v>
      </c>
      <c r="I3093" s="4">
        <v>43541.03539351852</v>
      </c>
      <c r="J3093" s="2">
        <v>0.0</v>
      </c>
      <c r="K3093" s="2">
        <v>108.0</v>
      </c>
      <c r="L3093" s="2" t="str">
        <f t="shared" si="1"/>
        <v>Bangalore</v>
      </c>
      <c r="M3093" s="2" t="str">
        <f t="shared" si="2"/>
        <v>Bangalore-Bangalore</v>
      </c>
      <c r="N3093" s="2" t="str">
        <f t="shared" si="7"/>
        <v>Local</v>
      </c>
      <c r="O3093" s="2" t="str">
        <f t="shared" si="3"/>
        <v>FastWheels</v>
      </c>
      <c r="P3093" s="2">
        <f t="shared" si="4"/>
        <v>-6</v>
      </c>
      <c r="Q3093" s="2">
        <f t="shared" si="5"/>
        <v>0</v>
      </c>
      <c r="R3093" s="2">
        <f t="shared" si="6"/>
        <v>108</v>
      </c>
    </row>
    <row r="3094" ht="14.25" customHeight="1">
      <c r="A3094" s="2">
        <v>433678.0</v>
      </c>
      <c r="B3094" s="2" t="s">
        <v>39</v>
      </c>
      <c r="C3094" s="2" t="s">
        <v>31</v>
      </c>
      <c r="D3094" s="2" t="s">
        <v>41</v>
      </c>
      <c r="E3094" s="2" t="s">
        <v>44</v>
      </c>
      <c r="F3094" s="2" t="s">
        <v>34</v>
      </c>
      <c r="G3094" s="4">
        <v>43535.03815972222</v>
      </c>
      <c r="H3094" s="4">
        <v>43539.03815972222</v>
      </c>
      <c r="I3094" s="4">
        <v>43542.03815972222</v>
      </c>
      <c r="J3094" s="2">
        <v>0.0</v>
      </c>
      <c r="K3094" s="2">
        <v>103.0</v>
      </c>
      <c r="L3094" s="2" t="str">
        <f t="shared" si="1"/>
        <v>Delhi</v>
      </c>
      <c r="M3094" s="2" t="str">
        <f t="shared" si="2"/>
        <v>Delhi-Delhi</v>
      </c>
      <c r="N3094" s="2" t="str">
        <f t="shared" si="7"/>
        <v>Local</v>
      </c>
      <c r="O3094" s="2" t="str">
        <f t="shared" si="3"/>
        <v>FastWheels</v>
      </c>
      <c r="P3094" s="2">
        <f t="shared" si="4"/>
        <v>-3</v>
      </c>
      <c r="Q3094" s="2">
        <f t="shared" si="5"/>
        <v>4</v>
      </c>
      <c r="R3094" s="2">
        <f t="shared" si="6"/>
        <v>103</v>
      </c>
    </row>
    <row r="3095" ht="14.25" customHeight="1">
      <c r="A3095" s="2">
        <v>875431.0</v>
      </c>
      <c r="B3095" s="2" t="s">
        <v>47</v>
      </c>
      <c r="C3095" s="2" t="s">
        <v>43</v>
      </c>
      <c r="D3095" s="2" t="s">
        <v>41</v>
      </c>
      <c r="E3095" s="2" t="s">
        <v>33</v>
      </c>
      <c r="F3095" s="2" t="s">
        <v>34</v>
      </c>
      <c r="G3095" s="4">
        <v>43535.04114583333</v>
      </c>
      <c r="H3095" s="4">
        <v>43541.04114583333</v>
      </c>
      <c r="I3095" s="4">
        <v>43541.04114583333</v>
      </c>
      <c r="J3095" s="2">
        <v>46.0</v>
      </c>
      <c r="K3095" s="2">
        <v>124.0</v>
      </c>
      <c r="L3095" s="2" t="str">
        <f t="shared" si="1"/>
        <v>Bangalore</v>
      </c>
      <c r="M3095" s="2" t="str">
        <f t="shared" si="2"/>
        <v>Delhi-Bangalore</v>
      </c>
      <c r="N3095" s="2" t="str">
        <f t="shared" si="7"/>
        <v>Outstation</v>
      </c>
      <c r="O3095" s="2" t="str">
        <f t="shared" si="3"/>
        <v>Ship2Home</v>
      </c>
      <c r="P3095" s="2">
        <f t="shared" si="4"/>
        <v>0</v>
      </c>
      <c r="Q3095" s="2">
        <f t="shared" si="5"/>
        <v>6</v>
      </c>
      <c r="R3095" s="2">
        <f t="shared" si="6"/>
        <v>170</v>
      </c>
    </row>
    <row r="3096" ht="14.25" customHeight="1">
      <c r="A3096" s="2">
        <v>906537.0</v>
      </c>
      <c r="B3096" s="2" t="s">
        <v>30</v>
      </c>
      <c r="C3096" s="2" t="s">
        <v>43</v>
      </c>
      <c r="D3096" s="2" t="s">
        <v>41</v>
      </c>
      <c r="E3096" s="2" t="s">
        <v>33</v>
      </c>
      <c r="F3096" s="2" t="s">
        <v>34</v>
      </c>
      <c r="G3096" s="4">
        <v>43535.04280092593</v>
      </c>
      <c r="H3096" s="4">
        <v>43544.04280092593</v>
      </c>
      <c r="I3096" s="4">
        <v>43542.04280092593</v>
      </c>
      <c r="J3096" s="2">
        <v>48.0</v>
      </c>
      <c r="K3096" s="2">
        <v>126.0</v>
      </c>
      <c r="L3096" s="2" t="str">
        <f t="shared" si="1"/>
        <v>Bangalore</v>
      </c>
      <c r="M3096" s="2" t="str">
        <f t="shared" si="2"/>
        <v>Delhi-Bangalore</v>
      </c>
      <c r="N3096" s="2" t="str">
        <f t="shared" si="7"/>
        <v>Outstation</v>
      </c>
      <c r="O3096" s="2" t="str">
        <f t="shared" si="3"/>
        <v>Ship2Home</v>
      </c>
      <c r="P3096" s="2">
        <f t="shared" si="4"/>
        <v>2</v>
      </c>
      <c r="Q3096" s="2">
        <f t="shared" si="5"/>
        <v>9</v>
      </c>
      <c r="R3096" s="2">
        <f t="shared" si="6"/>
        <v>174</v>
      </c>
    </row>
    <row r="3097" ht="14.25" customHeight="1">
      <c r="A3097" s="2">
        <v>274788.0</v>
      </c>
      <c r="B3097" s="2" t="s">
        <v>39</v>
      </c>
      <c r="C3097" s="2" t="s">
        <v>43</v>
      </c>
      <c r="D3097" s="2" t="s">
        <v>41</v>
      </c>
      <c r="E3097" s="2" t="s">
        <v>44</v>
      </c>
      <c r="F3097" s="2" t="s">
        <v>34</v>
      </c>
      <c r="G3097" s="4">
        <v>43535.04508101852</v>
      </c>
      <c r="H3097" s="4">
        <v>43539.04508101852</v>
      </c>
      <c r="I3097" s="4">
        <v>43540.04508101852</v>
      </c>
      <c r="J3097" s="2">
        <v>86.0</v>
      </c>
      <c r="K3097" s="2">
        <v>101.0</v>
      </c>
      <c r="L3097" s="2" t="str">
        <f t="shared" si="1"/>
        <v>Bangalore</v>
      </c>
      <c r="M3097" s="2" t="str">
        <f t="shared" si="2"/>
        <v>Delhi-Bangalore</v>
      </c>
      <c r="N3097" s="2" t="str">
        <f t="shared" si="7"/>
        <v>Outstation</v>
      </c>
      <c r="O3097" s="2" t="str">
        <f t="shared" si="3"/>
        <v>FastWheels</v>
      </c>
      <c r="P3097" s="2">
        <f t="shared" si="4"/>
        <v>-1</v>
      </c>
      <c r="Q3097" s="2">
        <f t="shared" si="5"/>
        <v>4</v>
      </c>
      <c r="R3097" s="2">
        <f t="shared" si="6"/>
        <v>187</v>
      </c>
    </row>
    <row r="3098" ht="14.25" customHeight="1">
      <c r="A3098" s="2">
        <v>887516.0</v>
      </c>
      <c r="B3098" s="2" t="s">
        <v>47</v>
      </c>
      <c r="C3098" s="2" t="s">
        <v>31</v>
      </c>
      <c r="D3098" s="2" t="s">
        <v>32</v>
      </c>
      <c r="E3098" s="2" t="s">
        <v>44</v>
      </c>
      <c r="F3098" s="2" t="s">
        <v>34</v>
      </c>
      <c r="G3098" s="4">
        <v>43535.04568287037</v>
      </c>
      <c r="H3098" s="4">
        <v>43537.04568287037</v>
      </c>
      <c r="I3098" s="4">
        <v>43539.04568287037</v>
      </c>
      <c r="J3098" s="2">
        <v>35.0</v>
      </c>
      <c r="K3098" s="2">
        <v>120.0</v>
      </c>
      <c r="L3098" s="2" t="str">
        <f t="shared" si="1"/>
        <v>Delhi</v>
      </c>
      <c r="M3098" s="2" t="str">
        <f t="shared" si="2"/>
        <v>Bangalore-Delhi</v>
      </c>
      <c r="N3098" s="2" t="str">
        <f t="shared" si="7"/>
        <v>Outstation</v>
      </c>
      <c r="O3098" s="2" t="str">
        <f t="shared" si="3"/>
        <v>FastWheels</v>
      </c>
      <c r="P3098" s="2">
        <f t="shared" si="4"/>
        <v>-2</v>
      </c>
      <c r="Q3098" s="2">
        <f t="shared" si="5"/>
        <v>2</v>
      </c>
      <c r="R3098" s="2">
        <f t="shared" si="6"/>
        <v>155</v>
      </c>
    </row>
    <row r="3099" ht="14.25" customHeight="1">
      <c r="A3099" s="2">
        <v>775283.0</v>
      </c>
      <c r="B3099" s="2" t="s">
        <v>39</v>
      </c>
      <c r="C3099" s="2" t="s">
        <v>40</v>
      </c>
      <c r="D3099" s="2" t="s">
        <v>41</v>
      </c>
      <c r="E3099" s="2" t="s">
        <v>33</v>
      </c>
      <c r="F3099" s="2" t="s">
        <v>34</v>
      </c>
      <c r="G3099" s="4">
        <v>43535.050092592595</v>
      </c>
      <c r="H3099" s="4">
        <v>43542.050092592595</v>
      </c>
      <c r="I3099" s="4">
        <v>43539.050092592595</v>
      </c>
      <c r="J3099" s="2">
        <v>49.0</v>
      </c>
      <c r="K3099" s="2">
        <v>108.0</v>
      </c>
      <c r="L3099" s="2" t="str">
        <f t="shared" si="1"/>
        <v>Kolkata</v>
      </c>
      <c r="M3099" s="2" t="str">
        <f t="shared" si="2"/>
        <v>Delhi-Kolkata</v>
      </c>
      <c r="N3099" s="2" t="str">
        <f t="shared" si="7"/>
        <v>Outstation</v>
      </c>
      <c r="O3099" s="2" t="str">
        <f t="shared" si="3"/>
        <v>Ship2Home</v>
      </c>
      <c r="P3099" s="2">
        <f t="shared" si="4"/>
        <v>3</v>
      </c>
      <c r="Q3099" s="2">
        <f t="shared" si="5"/>
        <v>7</v>
      </c>
      <c r="R3099" s="2">
        <f t="shared" si="6"/>
        <v>157</v>
      </c>
    </row>
    <row r="3100" ht="14.25" customHeight="1">
      <c r="A3100" s="2">
        <v>262453.0</v>
      </c>
      <c r="B3100" s="2" t="s">
        <v>39</v>
      </c>
      <c r="C3100" s="2" t="s">
        <v>37</v>
      </c>
      <c r="D3100" s="2" t="s">
        <v>41</v>
      </c>
      <c r="E3100" s="2" t="s">
        <v>33</v>
      </c>
      <c r="F3100" s="2" t="s">
        <v>34</v>
      </c>
      <c r="G3100" s="4">
        <v>43535.050104166665</v>
      </c>
      <c r="H3100" s="4">
        <v>43541.050104166665</v>
      </c>
      <c r="I3100" s="4">
        <v>43538.050104166665</v>
      </c>
      <c r="J3100" s="2">
        <v>40.0</v>
      </c>
      <c r="K3100" s="2">
        <v>106.0</v>
      </c>
      <c r="L3100" s="2" t="str">
        <f t="shared" si="1"/>
        <v>Mumbai</v>
      </c>
      <c r="M3100" s="2" t="str">
        <f t="shared" si="2"/>
        <v>Delhi-Mumbai</v>
      </c>
      <c r="N3100" s="2" t="str">
        <f t="shared" si="7"/>
        <v>Outstation</v>
      </c>
      <c r="O3100" s="2" t="str">
        <f t="shared" si="3"/>
        <v>Ship2Home</v>
      </c>
      <c r="P3100" s="2">
        <f t="shared" si="4"/>
        <v>3</v>
      </c>
      <c r="Q3100" s="2">
        <f t="shared" si="5"/>
        <v>6</v>
      </c>
      <c r="R3100" s="2">
        <f t="shared" si="6"/>
        <v>146</v>
      </c>
    </row>
    <row r="3101" ht="14.25" customHeight="1">
      <c r="A3101" s="2">
        <v>817803.0</v>
      </c>
      <c r="B3101" s="2" t="s">
        <v>39</v>
      </c>
      <c r="C3101" s="2" t="s">
        <v>40</v>
      </c>
      <c r="D3101" s="2" t="s">
        <v>32</v>
      </c>
      <c r="E3101" s="2" t="s">
        <v>44</v>
      </c>
      <c r="F3101" s="2" t="s">
        <v>34</v>
      </c>
      <c r="G3101" s="4">
        <v>43535.051712962966</v>
      </c>
      <c r="H3101" s="4">
        <v>43542.051712962966</v>
      </c>
      <c r="I3101" s="4">
        <v>43542.051712962966</v>
      </c>
      <c r="J3101" s="2">
        <v>61.0</v>
      </c>
      <c r="K3101" s="2">
        <v>88.0</v>
      </c>
      <c r="L3101" s="2" t="str">
        <f t="shared" si="1"/>
        <v>Kolkata</v>
      </c>
      <c r="M3101" s="2" t="str">
        <f t="shared" si="2"/>
        <v>Bangalore-Kolkata</v>
      </c>
      <c r="N3101" s="2" t="str">
        <f t="shared" si="7"/>
        <v>Outstation</v>
      </c>
      <c r="O3101" s="2" t="str">
        <f t="shared" si="3"/>
        <v>FastWheels</v>
      </c>
      <c r="P3101" s="2">
        <f t="shared" si="4"/>
        <v>0</v>
      </c>
      <c r="Q3101" s="2">
        <f t="shared" si="5"/>
        <v>7</v>
      </c>
      <c r="R3101" s="2">
        <f t="shared" si="6"/>
        <v>149</v>
      </c>
    </row>
    <row r="3102" ht="14.25" customHeight="1">
      <c r="A3102" s="2">
        <v>634331.0</v>
      </c>
      <c r="B3102" s="2" t="s">
        <v>48</v>
      </c>
      <c r="C3102" s="2" t="s">
        <v>45</v>
      </c>
      <c r="D3102" s="2" t="s">
        <v>32</v>
      </c>
      <c r="E3102" s="2" t="s">
        <v>33</v>
      </c>
      <c r="F3102" s="2" t="s">
        <v>34</v>
      </c>
      <c r="G3102" s="4">
        <v>43535.05422453704</v>
      </c>
      <c r="H3102" s="4">
        <v>43537.05422453704</v>
      </c>
      <c r="I3102" s="4">
        <v>43538.05422453704</v>
      </c>
      <c r="J3102" s="2">
        <v>27.0</v>
      </c>
      <c r="K3102" s="2">
        <v>123.0</v>
      </c>
      <c r="L3102" s="2" t="str">
        <f t="shared" si="1"/>
        <v>Chennai</v>
      </c>
      <c r="M3102" s="2" t="str">
        <f t="shared" si="2"/>
        <v>Bangalore-Chennai</v>
      </c>
      <c r="N3102" s="2" t="str">
        <f t="shared" si="7"/>
        <v>Outstation</v>
      </c>
      <c r="O3102" s="2" t="str">
        <f t="shared" si="3"/>
        <v>Ship2Home</v>
      </c>
      <c r="P3102" s="2">
        <f t="shared" si="4"/>
        <v>-1</v>
      </c>
      <c r="Q3102" s="2">
        <f t="shared" si="5"/>
        <v>2</v>
      </c>
      <c r="R3102" s="2">
        <f t="shared" si="6"/>
        <v>150</v>
      </c>
    </row>
    <row r="3103" ht="14.25" customHeight="1">
      <c r="A3103" s="2">
        <v>415498.0</v>
      </c>
      <c r="B3103" s="2" t="s">
        <v>36</v>
      </c>
      <c r="C3103" s="2" t="s">
        <v>31</v>
      </c>
      <c r="D3103" s="2" t="s">
        <v>41</v>
      </c>
      <c r="E3103" s="2" t="s">
        <v>38</v>
      </c>
      <c r="F3103" s="2" t="s">
        <v>34</v>
      </c>
      <c r="G3103" s="4">
        <v>43535.06175925926</v>
      </c>
      <c r="H3103" s="4">
        <v>43539.06175925926</v>
      </c>
      <c r="I3103" s="4">
        <v>43540.06175925926</v>
      </c>
      <c r="J3103" s="2">
        <v>0.0</v>
      </c>
      <c r="K3103" s="2">
        <v>127.0</v>
      </c>
      <c r="L3103" s="2" t="str">
        <f t="shared" si="1"/>
        <v>Delhi</v>
      </c>
      <c r="M3103" s="2" t="str">
        <f t="shared" si="2"/>
        <v>Delhi-Delhi</v>
      </c>
      <c r="N3103" s="2" t="str">
        <f t="shared" si="7"/>
        <v>Local</v>
      </c>
      <c r="O3103" s="2" t="str">
        <f t="shared" si="3"/>
        <v>Ship2Home</v>
      </c>
      <c r="P3103" s="2">
        <f t="shared" si="4"/>
        <v>-1</v>
      </c>
      <c r="Q3103" s="2">
        <f t="shared" si="5"/>
        <v>4</v>
      </c>
      <c r="R3103" s="2">
        <f t="shared" si="6"/>
        <v>127</v>
      </c>
    </row>
    <row r="3104" ht="14.25" customHeight="1">
      <c r="A3104" s="2">
        <v>935358.0</v>
      </c>
      <c r="B3104" s="2" t="s">
        <v>39</v>
      </c>
      <c r="C3104" s="2" t="s">
        <v>37</v>
      </c>
      <c r="D3104" s="2" t="s">
        <v>41</v>
      </c>
      <c r="E3104" s="2" t="s">
        <v>38</v>
      </c>
      <c r="F3104" s="2" t="s">
        <v>34</v>
      </c>
      <c r="G3104" s="4">
        <v>43535.06394675926</v>
      </c>
      <c r="H3104" s="4">
        <v>43541.06394675926</v>
      </c>
      <c r="I3104" s="4">
        <v>43541.06394675926</v>
      </c>
      <c r="J3104" s="2">
        <v>36.0</v>
      </c>
      <c r="K3104" s="2">
        <v>114.0</v>
      </c>
      <c r="L3104" s="2" t="str">
        <f t="shared" si="1"/>
        <v>Mumbai</v>
      </c>
      <c r="M3104" s="2" t="str">
        <f t="shared" si="2"/>
        <v>Delhi-Mumbai</v>
      </c>
      <c r="N3104" s="2" t="str">
        <f t="shared" si="7"/>
        <v>Outstation</v>
      </c>
      <c r="O3104" s="2" t="str">
        <f t="shared" si="3"/>
        <v>Ship2Home</v>
      </c>
      <c r="P3104" s="2">
        <f t="shared" si="4"/>
        <v>0</v>
      </c>
      <c r="Q3104" s="2">
        <f t="shared" si="5"/>
        <v>6</v>
      </c>
      <c r="R3104" s="2">
        <f t="shared" si="6"/>
        <v>150</v>
      </c>
    </row>
    <row r="3105" ht="14.25" customHeight="1">
      <c r="A3105" s="2">
        <v>698614.0</v>
      </c>
      <c r="B3105" s="2" t="s">
        <v>39</v>
      </c>
      <c r="C3105" s="2" t="s">
        <v>43</v>
      </c>
      <c r="D3105" s="2" t="s">
        <v>32</v>
      </c>
      <c r="E3105" s="2" t="s">
        <v>38</v>
      </c>
      <c r="F3105" s="2" t="s">
        <v>34</v>
      </c>
      <c r="G3105" s="4">
        <v>43535.070381944446</v>
      </c>
      <c r="H3105" s="4">
        <v>43536.070381944446</v>
      </c>
      <c r="I3105" s="4">
        <v>43539.070381944446</v>
      </c>
      <c r="J3105" s="2">
        <v>0.0</v>
      </c>
      <c r="K3105" s="2">
        <v>121.0</v>
      </c>
      <c r="L3105" s="2" t="str">
        <f t="shared" si="1"/>
        <v>Bangalore</v>
      </c>
      <c r="M3105" s="2" t="str">
        <f t="shared" si="2"/>
        <v>Bangalore-Bangalore</v>
      </c>
      <c r="N3105" s="2" t="str">
        <f t="shared" si="7"/>
        <v>Local</v>
      </c>
      <c r="O3105" s="2" t="str">
        <f t="shared" si="3"/>
        <v>Ship2Home</v>
      </c>
      <c r="P3105" s="2">
        <f t="shared" si="4"/>
        <v>-3</v>
      </c>
      <c r="Q3105" s="2">
        <f t="shared" si="5"/>
        <v>1</v>
      </c>
      <c r="R3105" s="2">
        <f t="shared" si="6"/>
        <v>121</v>
      </c>
    </row>
    <row r="3106" ht="14.25" customHeight="1">
      <c r="A3106" s="2">
        <v>422115.0</v>
      </c>
      <c r="B3106" s="2" t="s">
        <v>39</v>
      </c>
      <c r="C3106" s="2" t="s">
        <v>37</v>
      </c>
      <c r="D3106" s="2" t="s">
        <v>41</v>
      </c>
      <c r="E3106" s="2" t="s">
        <v>33</v>
      </c>
      <c r="F3106" s="2" t="s">
        <v>34</v>
      </c>
      <c r="G3106" s="4">
        <v>43535.071608796294</v>
      </c>
      <c r="H3106" s="4">
        <v>43539.071608796294</v>
      </c>
      <c r="I3106" s="4">
        <v>43540.071608796294</v>
      </c>
      <c r="J3106" s="2">
        <v>45.0</v>
      </c>
      <c r="K3106" s="2">
        <v>115.0</v>
      </c>
      <c r="L3106" s="2" t="str">
        <f t="shared" si="1"/>
        <v>Mumbai</v>
      </c>
      <c r="M3106" s="2" t="str">
        <f t="shared" si="2"/>
        <v>Delhi-Mumbai</v>
      </c>
      <c r="N3106" s="2" t="str">
        <f t="shared" si="7"/>
        <v>Outstation</v>
      </c>
      <c r="O3106" s="2" t="str">
        <f t="shared" si="3"/>
        <v>Ship2Home</v>
      </c>
      <c r="P3106" s="2">
        <f t="shared" si="4"/>
        <v>-1</v>
      </c>
      <c r="Q3106" s="2">
        <f t="shared" si="5"/>
        <v>4</v>
      </c>
      <c r="R3106" s="2">
        <f t="shared" si="6"/>
        <v>160</v>
      </c>
    </row>
    <row r="3107" ht="14.25" customHeight="1">
      <c r="A3107" s="2">
        <v>870361.0</v>
      </c>
      <c r="B3107" s="2" t="s">
        <v>39</v>
      </c>
      <c r="C3107" s="2" t="s">
        <v>31</v>
      </c>
      <c r="D3107" s="2" t="s">
        <v>32</v>
      </c>
      <c r="E3107" s="2" t="s">
        <v>33</v>
      </c>
      <c r="F3107" s="2" t="s">
        <v>34</v>
      </c>
      <c r="G3107" s="4">
        <v>43535.07267361111</v>
      </c>
      <c r="H3107" s="4">
        <v>43539.07267361111</v>
      </c>
      <c r="I3107" s="4">
        <v>43541.07267361111</v>
      </c>
      <c r="J3107" s="2">
        <v>25.0</v>
      </c>
      <c r="K3107" s="2">
        <v>125.0</v>
      </c>
      <c r="L3107" s="2" t="str">
        <f t="shared" si="1"/>
        <v>Delhi</v>
      </c>
      <c r="M3107" s="2" t="str">
        <f t="shared" si="2"/>
        <v>Bangalore-Delhi</v>
      </c>
      <c r="N3107" s="2" t="str">
        <f t="shared" si="7"/>
        <v>Outstation</v>
      </c>
      <c r="O3107" s="2" t="str">
        <f t="shared" si="3"/>
        <v>Ship2Home</v>
      </c>
      <c r="P3107" s="2">
        <f t="shared" si="4"/>
        <v>-2</v>
      </c>
      <c r="Q3107" s="2">
        <f t="shared" si="5"/>
        <v>4</v>
      </c>
      <c r="R3107" s="2">
        <f t="shared" si="6"/>
        <v>150</v>
      </c>
    </row>
    <row r="3108" ht="14.25" customHeight="1">
      <c r="A3108" s="2">
        <v>209360.0</v>
      </c>
      <c r="B3108" s="2" t="s">
        <v>30</v>
      </c>
      <c r="C3108" s="2" t="s">
        <v>37</v>
      </c>
      <c r="D3108" s="2" t="s">
        <v>32</v>
      </c>
      <c r="E3108" s="2" t="s">
        <v>44</v>
      </c>
      <c r="F3108" s="2" t="s">
        <v>34</v>
      </c>
      <c r="G3108" s="4">
        <v>43535.07268518519</v>
      </c>
      <c r="H3108" s="4">
        <v>43540.07268518519</v>
      </c>
      <c r="I3108" s="4">
        <v>43538.07268518519</v>
      </c>
      <c r="J3108" s="2">
        <v>43.0</v>
      </c>
      <c r="K3108" s="2">
        <v>108.0</v>
      </c>
      <c r="L3108" s="2" t="str">
        <f t="shared" si="1"/>
        <v>Mumbai</v>
      </c>
      <c r="M3108" s="2" t="str">
        <f t="shared" si="2"/>
        <v>Bangalore-Mumbai</v>
      </c>
      <c r="N3108" s="2" t="str">
        <f t="shared" si="7"/>
        <v>Outstation</v>
      </c>
      <c r="O3108" s="2" t="str">
        <f t="shared" si="3"/>
        <v>FastWheels</v>
      </c>
      <c r="P3108" s="2">
        <f t="shared" si="4"/>
        <v>2</v>
      </c>
      <c r="Q3108" s="2">
        <f t="shared" si="5"/>
        <v>5</v>
      </c>
      <c r="R3108" s="2">
        <f t="shared" si="6"/>
        <v>151</v>
      </c>
    </row>
    <row r="3109" ht="14.25" customHeight="1">
      <c r="A3109" s="2">
        <v>400020.0</v>
      </c>
      <c r="B3109" s="2" t="s">
        <v>42</v>
      </c>
      <c r="C3109" s="2" t="s">
        <v>37</v>
      </c>
      <c r="D3109" s="2" t="s">
        <v>41</v>
      </c>
      <c r="E3109" s="2" t="s">
        <v>44</v>
      </c>
      <c r="F3109" s="2" t="s">
        <v>34</v>
      </c>
      <c r="G3109" s="4">
        <v>43535.07865740741</v>
      </c>
      <c r="H3109" s="4">
        <v>43541.07865740741</v>
      </c>
      <c r="I3109" s="4">
        <v>43541.07865740741</v>
      </c>
      <c r="J3109" s="2">
        <v>76.0</v>
      </c>
      <c r="K3109" s="2">
        <v>94.0</v>
      </c>
      <c r="L3109" s="2" t="str">
        <f t="shared" si="1"/>
        <v>Mumbai</v>
      </c>
      <c r="M3109" s="2" t="str">
        <f t="shared" si="2"/>
        <v>Delhi-Mumbai</v>
      </c>
      <c r="N3109" s="2" t="str">
        <f t="shared" si="7"/>
        <v>Outstation</v>
      </c>
      <c r="O3109" s="2" t="str">
        <f t="shared" si="3"/>
        <v>FastWheels</v>
      </c>
      <c r="P3109" s="2">
        <f t="shared" si="4"/>
        <v>0</v>
      </c>
      <c r="Q3109" s="2">
        <f t="shared" si="5"/>
        <v>6</v>
      </c>
      <c r="R3109" s="2">
        <f t="shared" si="6"/>
        <v>170</v>
      </c>
    </row>
    <row r="3110" ht="14.25" customHeight="1">
      <c r="A3110" s="2">
        <v>649381.0</v>
      </c>
      <c r="B3110" s="2" t="s">
        <v>39</v>
      </c>
      <c r="C3110" s="2" t="s">
        <v>45</v>
      </c>
      <c r="D3110" s="2" t="s">
        <v>32</v>
      </c>
      <c r="E3110" s="2" t="s">
        <v>33</v>
      </c>
      <c r="F3110" s="2" t="s">
        <v>34</v>
      </c>
      <c r="G3110" s="4">
        <v>43535.07950231482</v>
      </c>
      <c r="H3110" s="4">
        <v>43538.07950231482</v>
      </c>
      <c r="I3110" s="4">
        <v>43538.07950231482</v>
      </c>
      <c r="J3110" s="2">
        <v>28.0</v>
      </c>
      <c r="K3110" s="2">
        <v>124.0</v>
      </c>
      <c r="L3110" s="2" t="str">
        <f t="shared" si="1"/>
        <v>Chennai</v>
      </c>
      <c r="M3110" s="2" t="str">
        <f t="shared" si="2"/>
        <v>Bangalore-Chennai</v>
      </c>
      <c r="N3110" s="2" t="str">
        <f t="shared" si="7"/>
        <v>Outstation</v>
      </c>
      <c r="O3110" s="2" t="str">
        <f t="shared" si="3"/>
        <v>Ship2Home</v>
      </c>
      <c r="P3110" s="2">
        <f t="shared" si="4"/>
        <v>0</v>
      </c>
      <c r="Q3110" s="2">
        <f t="shared" si="5"/>
        <v>3</v>
      </c>
      <c r="R3110" s="2">
        <f t="shared" si="6"/>
        <v>152</v>
      </c>
    </row>
    <row r="3111" ht="14.25" customHeight="1">
      <c r="A3111" s="2">
        <v>736675.0</v>
      </c>
      <c r="B3111" s="2" t="s">
        <v>46</v>
      </c>
      <c r="C3111" s="2" t="s">
        <v>43</v>
      </c>
      <c r="D3111" s="2" t="s">
        <v>41</v>
      </c>
      <c r="E3111" s="2" t="s">
        <v>44</v>
      </c>
      <c r="F3111" s="2" t="s">
        <v>34</v>
      </c>
      <c r="G3111" s="4">
        <v>43535.079722222225</v>
      </c>
      <c r="H3111" s="4">
        <v>43537.079722222225</v>
      </c>
      <c r="I3111" s="4">
        <v>43540.079722222225</v>
      </c>
      <c r="J3111" s="2">
        <v>77.0</v>
      </c>
      <c r="K3111" s="2">
        <v>109.0</v>
      </c>
      <c r="L3111" s="2" t="str">
        <f t="shared" si="1"/>
        <v>Bangalore</v>
      </c>
      <c r="M3111" s="2" t="str">
        <f t="shared" si="2"/>
        <v>Delhi-Bangalore</v>
      </c>
      <c r="N3111" s="2" t="str">
        <f t="shared" si="7"/>
        <v>Outstation</v>
      </c>
      <c r="O3111" s="2" t="str">
        <f t="shared" si="3"/>
        <v>FastWheels</v>
      </c>
      <c r="P3111" s="2">
        <f t="shared" si="4"/>
        <v>-3</v>
      </c>
      <c r="Q3111" s="2">
        <f t="shared" si="5"/>
        <v>2</v>
      </c>
      <c r="R3111" s="2">
        <f t="shared" si="6"/>
        <v>186</v>
      </c>
    </row>
    <row r="3112" ht="14.25" customHeight="1">
      <c r="A3112" s="2">
        <v>335513.0</v>
      </c>
      <c r="B3112" s="2" t="s">
        <v>39</v>
      </c>
      <c r="C3112" s="2" t="s">
        <v>45</v>
      </c>
      <c r="D3112" s="2" t="s">
        <v>41</v>
      </c>
      <c r="E3112" s="2" t="s">
        <v>44</v>
      </c>
      <c r="F3112" s="2" t="s">
        <v>34</v>
      </c>
      <c r="G3112" s="4">
        <v>43535.08168981481</v>
      </c>
      <c r="H3112" s="4">
        <v>43545.08168981481</v>
      </c>
      <c r="I3112" s="4">
        <v>43538.08168981481</v>
      </c>
      <c r="J3112" s="2">
        <v>67.0</v>
      </c>
      <c r="K3112" s="2">
        <v>109.0</v>
      </c>
      <c r="L3112" s="2" t="str">
        <f t="shared" si="1"/>
        <v>Chennai</v>
      </c>
      <c r="M3112" s="2" t="str">
        <f t="shared" si="2"/>
        <v>Delhi-Chennai</v>
      </c>
      <c r="N3112" s="2" t="str">
        <f t="shared" si="7"/>
        <v>Outstation</v>
      </c>
      <c r="O3112" s="2" t="str">
        <f t="shared" si="3"/>
        <v>FastWheels</v>
      </c>
      <c r="P3112" s="2">
        <f t="shared" si="4"/>
        <v>7</v>
      </c>
      <c r="Q3112" s="2">
        <f t="shared" si="5"/>
        <v>10</v>
      </c>
      <c r="R3112" s="2">
        <f t="shared" si="6"/>
        <v>176</v>
      </c>
    </row>
    <row r="3113" ht="14.25" customHeight="1">
      <c r="A3113" s="2">
        <v>791682.0</v>
      </c>
      <c r="B3113" s="2" t="s">
        <v>36</v>
      </c>
      <c r="C3113" s="2" t="s">
        <v>37</v>
      </c>
      <c r="D3113" s="2" t="s">
        <v>41</v>
      </c>
      <c r="E3113" s="2" t="s">
        <v>38</v>
      </c>
      <c r="F3113" s="2" t="s">
        <v>34</v>
      </c>
      <c r="G3113" s="4">
        <v>43535.08217592593</v>
      </c>
      <c r="H3113" s="4">
        <v>43540.08217592593</v>
      </c>
      <c r="I3113" s="4">
        <v>43542.08217592593</v>
      </c>
      <c r="J3113" s="2">
        <v>48.0</v>
      </c>
      <c r="K3113" s="2">
        <v>110.0</v>
      </c>
      <c r="L3113" s="2" t="str">
        <f t="shared" si="1"/>
        <v>Mumbai</v>
      </c>
      <c r="M3113" s="2" t="str">
        <f t="shared" si="2"/>
        <v>Delhi-Mumbai</v>
      </c>
      <c r="N3113" s="2" t="str">
        <f t="shared" si="7"/>
        <v>Outstation</v>
      </c>
      <c r="O3113" s="2" t="str">
        <f t="shared" si="3"/>
        <v>Ship2Home</v>
      </c>
      <c r="P3113" s="2">
        <f t="shared" si="4"/>
        <v>-2</v>
      </c>
      <c r="Q3113" s="2">
        <f t="shared" si="5"/>
        <v>5</v>
      </c>
      <c r="R3113" s="2">
        <f t="shared" si="6"/>
        <v>158</v>
      </c>
    </row>
    <row r="3114" ht="14.25" customHeight="1">
      <c r="A3114" s="2">
        <v>313163.0</v>
      </c>
      <c r="B3114" s="2" t="s">
        <v>39</v>
      </c>
      <c r="C3114" s="2" t="s">
        <v>43</v>
      </c>
      <c r="D3114" s="2" t="s">
        <v>32</v>
      </c>
      <c r="E3114" s="2" t="s">
        <v>33</v>
      </c>
      <c r="F3114" s="2" t="s">
        <v>34</v>
      </c>
      <c r="G3114" s="4">
        <v>43535.08466435185</v>
      </c>
      <c r="H3114" s="4">
        <v>43536.08466435185</v>
      </c>
      <c r="I3114" s="4">
        <v>43539.08466435185</v>
      </c>
      <c r="J3114" s="2">
        <v>0.0</v>
      </c>
      <c r="K3114" s="2">
        <v>121.0</v>
      </c>
      <c r="L3114" s="2" t="str">
        <f t="shared" si="1"/>
        <v>Bangalore</v>
      </c>
      <c r="M3114" s="2" t="str">
        <f t="shared" si="2"/>
        <v>Bangalore-Bangalore</v>
      </c>
      <c r="N3114" s="2" t="str">
        <f t="shared" si="7"/>
        <v>Local</v>
      </c>
      <c r="O3114" s="2" t="str">
        <f t="shared" si="3"/>
        <v>Ship2Home</v>
      </c>
      <c r="P3114" s="2">
        <f t="shared" si="4"/>
        <v>-3</v>
      </c>
      <c r="Q3114" s="2">
        <f t="shared" si="5"/>
        <v>1</v>
      </c>
      <c r="R3114" s="2">
        <f t="shared" si="6"/>
        <v>121</v>
      </c>
    </row>
    <row r="3115" ht="14.25" customHeight="1">
      <c r="A3115" s="2">
        <v>637652.0</v>
      </c>
      <c r="B3115" s="2" t="s">
        <v>30</v>
      </c>
      <c r="C3115" s="2" t="s">
        <v>45</v>
      </c>
      <c r="D3115" s="2" t="s">
        <v>32</v>
      </c>
      <c r="E3115" s="2" t="s">
        <v>44</v>
      </c>
      <c r="F3115" s="2" t="s">
        <v>34</v>
      </c>
      <c r="G3115" s="4">
        <v>43535.087013888886</v>
      </c>
      <c r="H3115" s="4">
        <v>43543.087013888886</v>
      </c>
      <c r="I3115" s="4">
        <v>43539.087013888886</v>
      </c>
      <c r="J3115" s="2">
        <v>65.0</v>
      </c>
      <c r="K3115" s="2">
        <v>102.0</v>
      </c>
      <c r="L3115" s="2" t="str">
        <f t="shared" si="1"/>
        <v>Chennai</v>
      </c>
      <c r="M3115" s="2" t="str">
        <f t="shared" si="2"/>
        <v>Bangalore-Chennai</v>
      </c>
      <c r="N3115" s="2" t="str">
        <f t="shared" si="7"/>
        <v>Outstation</v>
      </c>
      <c r="O3115" s="2" t="str">
        <f t="shared" si="3"/>
        <v>FastWheels</v>
      </c>
      <c r="P3115" s="2">
        <f t="shared" si="4"/>
        <v>4</v>
      </c>
      <c r="Q3115" s="2">
        <f t="shared" si="5"/>
        <v>8</v>
      </c>
      <c r="R3115" s="2">
        <f t="shared" si="6"/>
        <v>167</v>
      </c>
    </row>
    <row r="3116" ht="14.25" customHeight="1">
      <c r="A3116" s="2">
        <v>196863.0</v>
      </c>
      <c r="B3116" s="2" t="s">
        <v>49</v>
      </c>
      <c r="C3116" s="2" t="s">
        <v>43</v>
      </c>
      <c r="D3116" s="2" t="s">
        <v>41</v>
      </c>
      <c r="E3116" s="2" t="s">
        <v>33</v>
      </c>
      <c r="F3116" s="2" t="s">
        <v>34</v>
      </c>
      <c r="G3116" s="4">
        <v>43535.089733796296</v>
      </c>
      <c r="H3116" s="4">
        <v>43539.089733796296</v>
      </c>
      <c r="I3116" s="4">
        <v>43538.089733796296</v>
      </c>
      <c r="J3116" s="2">
        <v>43.0</v>
      </c>
      <c r="K3116" s="2">
        <v>120.0</v>
      </c>
      <c r="L3116" s="2" t="str">
        <f t="shared" si="1"/>
        <v>Bangalore</v>
      </c>
      <c r="M3116" s="2" t="str">
        <f t="shared" si="2"/>
        <v>Delhi-Bangalore</v>
      </c>
      <c r="N3116" s="2" t="str">
        <f t="shared" si="7"/>
        <v>Outstation</v>
      </c>
      <c r="O3116" s="2" t="str">
        <f t="shared" si="3"/>
        <v>Ship2Home</v>
      </c>
      <c r="P3116" s="2">
        <f t="shared" si="4"/>
        <v>1</v>
      </c>
      <c r="Q3116" s="2">
        <f t="shared" si="5"/>
        <v>4</v>
      </c>
      <c r="R3116" s="2">
        <f t="shared" si="6"/>
        <v>163</v>
      </c>
    </row>
    <row r="3117" ht="14.25" customHeight="1">
      <c r="A3117" s="2">
        <v>597746.0</v>
      </c>
      <c r="B3117" s="2" t="s">
        <v>48</v>
      </c>
      <c r="C3117" s="2" t="s">
        <v>37</v>
      </c>
      <c r="D3117" s="2" t="s">
        <v>32</v>
      </c>
      <c r="E3117" s="2" t="s">
        <v>38</v>
      </c>
      <c r="F3117" s="2" t="s">
        <v>34</v>
      </c>
      <c r="G3117" s="4">
        <v>43535.09107638889</v>
      </c>
      <c r="H3117" s="4">
        <v>43542.09107638889</v>
      </c>
      <c r="I3117" s="4">
        <v>43542.09107638889</v>
      </c>
      <c r="J3117" s="2">
        <v>40.0</v>
      </c>
      <c r="K3117" s="2">
        <v>114.0</v>
      </c>
      <c r="L3117" s="2" t="str">
        <f t="shared" si="1"/>
        <v>Mumbai</v>
      </c>
      <c r="M3117" s="2" t="str">
        <f t="shared" si="2"/>
        <v>Bangalore-Mumbai</v>
      </c>
      <c r="N3117" s="2" t="str">
        <f t="shared" si="7"/>
        <v>Outstation</v>
      </c>
      <c r="O3117" s="2" t="str">
        <f t="shared" si="3"/>
        <v>Ship2Home</v>
      </c>
      <c r="P3117" s="2">
        <f t="shared" si="4"/>
        <v>0</v>
      </c>
      <c r="Q3117" s="2">
        <f t="shared" si="5"/>
        <v>7</v>
      </c>
      <c r="R3117" s="2">
        <f t="shared" si="6"/>
        <v>154</v>
      </c>
    </row>
    <row r="3118" ht="14.25" customHeight="1">
      <c r="A3118" s="2">
        <v>608425.0</v>
      </c>
      <c r="B3118" s="2" t="s">
        <v>39</v>
      </c>
      <c r="C3118" s="2" t="s">
        <v>37</v>
      </c>
      <c r="D3118" s="2" t="s">
        <v>32</v>
      </c>
      <c r="E3118" s="2" t="s">
        <v>33</v>
      </c>
      <c r="F3118" s="2" t="s">
        <v>34</v>
      </c>
      <c r="G3118" s="4">
        <v>43535.095289351855</v>
      </c>
      <c r="H3118" s="4">
        <v>43542.095289351855</v>
      </c>
      <c r="I3118" s="4">
        <v>43542.095289351855</v>
      </c>
      <c r="J3118" s="2">
        <v>39.0</v>
      </c>
      <c r="K3118" s="2">
        <v>108.0</v>
      </c>
      <c r="L3118" s="2" t="str">
        <f t="shared" si="1"/>
        <v>Mumbai</v>
      </c>
      <c r="M3118" s="2" t="str">
        <f t="shared" si="2"/>
        <v>Bangalore-Mumbai</v>
      </c>
      <c r="N3118" s="2" t="str">
        <f t="shared" si="7"/>
        <v>Outstation</v>
      </c>
      <c r="O3118" s="2" t="str">
        <f t="shared" si="3"/>
        <v>Ship2Home</v>
      </c>
      <c r="P3118" s="2">
        <f t="shared" si="4"/>
        <v>0</v>
      </c>
      <c r="Q3118" s="2">
        <f t="shared" si="5"/>
        <v>7</v>
      </c>
      <c r="R3118" s="2">
        <f t="shared" si="6"/>
        <v>147</v>
      </c>
    </row>
    <row r="3119" ht="14.25" customHeight="1">
      <c r="A3119" s="2">
        <v>290191.0</v>
      </c>
      <c r="B3119" s="2" t="s">
        <v>39</v>
      </c>
      <c r="C3119" s="2" t="s">
        <v>43</v>
      </c>
      <c r="D3119" s="2" t="s">
        <v>41</v>
      </c>
      <c r="E3119" s="2" t="s">
        <v>44</v>
      </c>
      <c r="F3119" s="2" t="s">
        <v>34</v>
      </c>
      <c r="G3119" s="4">
        <v>43535.10204861111</v>
      </c>
      <c r="H3119" s="4">
        <v>43540.10204861111</v>
      </c>
      <c r="I3119" s="4">
        <v>43538.10204861111</v>
      </c>
      <c r="J3119" s="2">
        <v>84.0</v>
      </c>
      <c r="K3119" s="2">
        <v>107.0</v>
      </c>
      <c r="L3119" s="2" t="str">
        <f t="shared" si="1"/>
        <v>Bangalore</v>
      </c>
      <c r="M3119" s="2" t="str">
        <f t="shared" si="2"/>
        <v>Delhi-Bangalore</v>
      </c>
      <c r="N3119" s="2" t="str">
        <f t="shared" si="7"/>
        <v>Outstation</v>
      </c>
      <c r="O3119" s="2" t="str">
        <f t="shared" si="3"/>
        <v>FastWheels</v>
      </c>
      <c r="P3119" s="2">
        <f t="shared" si="4"/>
        <v>2</v>
      </c>
      <c r="Q3119" s="2">
        <f t="shared" si="5"/>
        <v>5</v>
      </c>
      <c r="R3119" s="2">
        <f t="shared" si="6"/>
        <v>191</v>
      </c>
    </row>
    <row r="3120" ht="14.25" customHeight="1">
      <c r="A3120" s="2">
        <v>914027.0</v>
      </c>
      <c r="B3120" s="2" t="s">
        <v>48</v>
      </c>
      <c r="C3120" s="2" t="s">
        <v>43</v>
      </c>
      <c r="D3120" s="2" t="s">
        <v>32</v>
      </c>
      <c r="E3120" s="2" t="s">
        <v>33</v>
      </c>
      <c r="F3120" s="2" t="s">
        <v>34</v>
      </c>
      <c r="G3120" s="4">
        <v>43535.10833333333</v>
      </c>
      <c r="H3120" s="4">
        <v>43536.10833333333</v>
      </c>
      <c r="I3120" s="4">
        <v>43541.10833333333</v>
      </c>
      <c r="J3120" s="2">
        <v>0.0</v>
      </c>
      <c r="K3120" s="2">
        <v>122.0</v>
      </c>
      <c r="L3120" s="2" t="str">
        <f t="shared" si="1"/>
        <v>Bangalore</v>
      </c>
      <c r="M3120" s="2" t="str">
        <f t="shared" si="2"/>
        <v>Bangalore-Bangalore</v>
      </c>
      <c r="N3120" s="2" t="str">
        <f t="shared" si="7"/>
        <v>Local</v>
      </c>
      <c r="O3120" s="2" t="str">
        <f t="shared" si="3"/>
        <v>Ship2Home</v>
      </c>
      <c r="P3120" s="2">
        <f t="shared" si="4"/>
        <v>-5</v>
      </c>
      <c r="Q3120" s="2">
        <f t="shared" si="5"/>
        <v>1</v>
      </c>
      <c r="R3120" s="2">
        <f t="shared" si="6"/>
        <v>122</v>
      </c>
    </row>
    <row r="3121" ht="14.25" customHeight="1">
      <c r="A3121" s="2">
        <v>624313.0</v>
      </c>
      <c r="B3121" s="2" t="s">
        <v>48</v>
      </c>
      <c r="C3121" s="2" t="s">
        <v>40</v>
      </c>
      <c r="D3121" s="2" t="s">
        <v>32</v>
      </c>
      <c r="E3121" s="2" t="s">
        <v>33</v>
      </c>
      <c r="F3121" s="2" t="s">
        <v>34</v>
      </c>
      <c r="G3121" s="4">
        <v>43535.10841435185</v>
      </c>
      <c r="H3121" s="4">
        <v>43542.10841435185</v>
      </c>
      <c r="I3121" s="4">
        <v>43541.10841435185</v>
      </c>
      <c r="J3121" s="2">
        <v>30.0</v>
      </c>
      <c r="K3121" s="2">
        <v>115.0</v>
      </c>
      <c r="L3121" s="2" t="str">
        <f t="shared" si="1"/>
        <v>Kolkata</v>
      </c>
      <c r="M3121" s="2" t="str">
        <f t="shared" si="2"/>
        <v>Bangalore-Kolkata</v>
      </c>
      <c r="N3121" s="2" t="str">
        <f t="shared" si="7"/>
        <v>Outstation</v>
      </c>
      <c r="O3121" s="2" t="str">
        <f t="shared" si="3"/>
        <v>Ship2Home</v>
      </c>
      <c r="P3121" s="2">
        <f t="shared" si="4"/>
        <v>1</v>
      </c>
      <c r="Q3121" s="2">
        <f t="shared" si="5"/>
        <v>7</v>
      </c>
      <c r="R3121" s="2">
        <f t="shared" si="6"/>
        <v>145</v>
      </c>
    </row>
    <row r="3122" ht="14.25" customHeight="1">
      <c r="A3122" s="2">
        <v>138134.0</v>
      </c>
      <c r="B3122" s="2" t="s">
        <v>39</v>
      </c>
      <c r="C3122" s="2" t="s">
        <v>43</v>
      </c>
      <c r="D3122" s="2" t="s">
        <v>32</v>
      </c>
      <c r="E3122" s="2" t="s">
        <v>38</v>
      </c>
      <c r="F3122" s="2" t="s">
        <v>34</v>
      </c>
      <c r="G3122" s="4">
        <v>43535.11429398148</v>
      </c>
      <c r="H3122" s="4">
        <v>43541.11429398148</v>
      </c>
      <c r="I3122" s="4">
        <v>43539.11429398148</v>
      </c>
      <c r="J3122" s="2">
        <v>0.0</v>
      </c>
      <c r="K3122" s="2">
        <v>124.0</v>
      </c>
      <c r="L3122" s="2" t="str">
        <f t="shared" si="1"/>
        <v>Bangalore</v>
      </c>
      <c r="M3122" s="2" t="str">
        <f t="shared" si="2"/>
        <v>Bangalore-Bangalore</v>
      </c>
      <c r="N3122" s="2" t="str">
        <f t="shared" si="7"/>
        <v>Local</v>
      </c>
      <c r="O3122" s="2" t="str">
        <f t="shared" si="3"/>
        <v>Ship2Home</v>
      </c>
      <c r="P3122" s="2">
        <f t="shared" si="4"/>
        <v>2</v>
      </c>
      <c r="Q3122" s="2">
        <f t="shared" si="5"/>
        <v>6</v>
      </c>
      <c r="R3122" s="2">
        <f t="shared" si="6"/>
        <v>124</v>
      </c>
    </row>
    <row r="3123" ht="14.25" customHeight="1">
      <c r="A3123" s="2">
        <v>737819.0</v>
      </c>
      <c r="B3123" s="2" t="s">
        <v>39</v>
      </c>
      <c r="C3123" s="2" t="s">
        <v>40</v>
      </c>
      <c r="D3123" s="2" t="s">
        <v>32</v>
      </c>
      <c r="E3123" s="2" t="s">
        <v>44</v>
      </c>
      <c r="F3123" s="2" t="s">
        <v>34</v>
      </c>
      <c r="G3123" s="4">
        <v>43535.1169212963</v>
      </c>
      <c r="H3123" s="4">
        <v>43541.1169212963</v>
      </c>
      <c r="I3123" s="4">
        <v>43542.1169212963</v>
      </c>
      <c r="J3123" s="2">
        <v>84.0</v>
      </c>
      <c r="K3123" s="2">
        <v>85.0</v>
      </c>
      <c r="L3123" s="2" t="str">
        <f t="shared" si="1"/>
        <v>Kolkata</v>
      </c>
      <c r="M3123" s="2" t="str">
        <f t="shared" si="2"/>
        <v>Bangalore-Kolkata</v>
      </c>
      <c r="N3123" s="2" t="str">
        <f t="shared" si="7"/>
        <v>Outstation</v>
      </c>
      <c r="O3123" s="2" t="str">
        <f t="shared" si="3"/>
        <v>FastWheels</v>
      </c>
      <c r="P3123" s="2">
        <f t="shared" si="4"/>
        <v>-1</v>
      </c>
      <c r="Q3123" s="2">
        <f t="shared" si="5"/>
        <v>6</v>
      </c>
      <c r="R3123" s="2">
        <f t="shared" si="6"/>
        <v>169</v>
      </c>
    </row>
    <row r="3124" ht="14.25" customHeight="1">
      <c r="A3124" s="2">
        <v>999468.0</v>
      </c>
      <c r="B3124" s="2" t="s">
        <v>39</v>
      </c>
      <c r="C3124" s="2" t="s">
        <v>45</v>
      </c>
      <c r="D3124" s="2" t="s">
        <v>41</v>
      </c>
      <c r="E3124" s="2" t="s">
        <v>44</v>
      </c>
      <c r="F3124" s="2" t="s">
        <v>34</v>
      </c>
      <c r="G3124" s="4">
        <v>43535.118368055555</v>
      </c>
      <c r="H3124" s="4">
        <v>43546.118368055555</v>
      </c>
      <c r="I3124" s="4">
        <v>43540.118368055555</v>
      </c>
      <c r="J3124" s="2">
        <v>45.0</v>
      </c>
      <c r="K3124" s="2">
        <v>124.0</v>
      </c>
      <c r="L3124" s="2" t="str">
        <f t="shared" si="1"/>
        <v>Chennai</v>
      </c>
      <c r="M3124" s="2" t="str">
        <f t="shared" si="2"/>
        <v>Delhi-Chennai</v>
      </c>
      <c r="N3124" s="2" t="str">
        <f t="shared" si="7"/>
        <v>Outstation</v>
      </c>
      <c r="O3124" s="2" t="str">
        <f t="shared" si="3"/>
        <v>FastWheels</v>
      </c>
      <c r="P3124" s="2">
        <f t="shared" si="4"/>
        <v>6</v>
      </c>
      <c r="Q3124" s="2">
        <f t="shared" si="5"/>
        <v>11</v>
      </c>
      <c r="R3124" s="2">
        <f t="shared" si="6"/>
        <v>169</v>
      </c>
    </row>
    <row r="3125" ht="14.25" customHeight="1">
      <c r="A3125" s="2">
        <v>723584.0</v>
      </c>
      <c r="B3125" s="2" t="s">
        <v>42</v>
      </c>
      <c r="C3125" s="2" t="s">
        <v>37</v>
      </c>
      <c r="D3125" s="2" t="s">
        <v>41</v>
      </c>
      <c r="E3125" s="2" t="s">
        <v>44</v>
      </c>
      <c r="F3125" s="2" t="s">
        <v>34</v>
      </c>
      <c r="G3125" s="4">
        <v>43535.12567129629</v>
      </c>
      <c r="H3125" s="4">
        <v>43539.12567129629</v>
      </c>
      <c r="I3125" s="4">
        <v>43538.12567129629</v>
      </c>
      <c r="J3125" s="2">
        <v>46.0</v>
      </c>
      <c r="K3125" s="2">
        <v>108.0</v>
      </c>
      <c r="L3125" s="2" t="str">
        <f t="shared" si="1"/>
        <v>Mumbai</v>
      </c>
      <c r="M3125" s="2" t="str">
        <f t="shared" si="2"/>
        <v>Delhi-Mumbai</v>
      </c>
      <c r="N3125" s="2" t="str">
        <f t="shared" si="7"/>
        <v>Outstation</v>
      </c>
      <c r="O3125" s="2" t="str">
        <f t="shared" si="3"/>
        <v>FastWheels</v>
      </c>
      <c r="P3125" s="2">
        <f t="shared" si="4"/>
        <v>1</v>
      </c>
      <c r="Q3125" s="2">
        <f t="shared" si="5"/>
        <v>4</v>
      </c>
      <c r="R3125" s="2">
        <f t="shared" si="6"/>
        <v>154</v>
      </c>
    </row>
    <row r="3126" ht="14.25" customHeight="1">
      <c r="A3126" s="2">
        <v>841545.0</v>
      </c>
      <c r="B3126" s="2" t="s">
        <v>48</v>
      </c>
      <c r="C3126" s="2" t="s">
        <v>45</v>
      </c>
      <c r="D3126" s="2" t="s">
        <v>41</v>
      </c>
      <c r="E3126" s="2" t="s">
        <v>44</v>
      </c>
      <c r="F3126" s="2" t="s">
        <v>34</v>
      </c>
      <c r="G3126" s="4">
        <v>43535.12613425926</v>
      </c>
      <c r="H3126" s="4">
        <v>43546.12613425926</v>
      </c>
      <c r="I3126" s="4">
        <v>43539.12613425926</v>
      </c>
      <c r="J3126" s="2">
        <v>75.0</v>
      </c>
      <c r="K3126" s="2">
        <v>102.0</v>
      </c>
      <c r="L3126" s="2" t="str">
        <f t="shared" si="1"/>
        <v>Chennai</v>
      </c>
      <c r="M3126" s="2" t="str">
        <f t="shared" si="2"/>
        <v>Delhi-Chennai</v>
      </c>
      <c r="N3126" s="2" t="str">
        <f t="shared" si="7"/>
        <v>Outstation</v>
      </c>
      <c r="O3126" s="2" t="str">
        <f t="shared" si="3"/>
        <v>FastWheels</v>
      </c>
      <c r="P3126" s="2">
        <f t="shared" si="4"/>
        <v>7</v>
      </c>
      <c r="Q3126" s="2">
        <f t="shared" si="5"/>
        <v>11</v>
      </c>
      <c r="R3126" s="2">
        <f t="shared" si="6"/>
        <v>177</v>
      </c>
    </row>
    <row r="3127" ht="14.25" customHeight="1">
      <c r="A3127" s="2">
        <v>943595.0</v>
      </c>
      <c r="B3127" s="2" t="s">
        <v>30</v>
      </c>
      <c r="C3127" s="2" t="s">
        <v>45</v>
      </c>
      <c r="D3127" s="2" t="s">
        <v>41</v>
      </c>
      <c r="E3127" s="2" t="s">
        <v>33</v>
      </c>
      <c r="F3127" s="2" t="s">
        <v>34</v>
      </c>
      <c r="G3127" s="4">
        <v>43535.126851851855</v>
      </c>
      <c r="H3127" s="4">
        <v>43541.126851851855</v>
      </c>
      <c r="I3127" s="4">
        <v>43541.126851851855</v>
      </c>
      <c r="J3127" s="2">
        <v>48.0</v>
      </c>
      <c r="K3127" s="2">
        <v>124.0</v>
      </c>
      <c r="L3127" s="2" t="str">
        <f t="shared" si="1"/>
        <v>Chennai</v>
      </c>
      <c r="M3127" s="2" t="str">
        <f t="shared" si="2"/>
        <v>Delhi-Chennai</v>
      </c>
      <c r="N3127" s="2" t="str">
        <f t="shared" si="7"/>
        <v>Outstation</v>
      </c>
      <c r="O3127" s="2" t="str">
        <f t="shared" si="3"/>
        <v>Ship2Home</v>
      </c>
      <c r="P3127" s="2">
        <f t="shared" si="4"/>
        <v>0</v>
      </c>
      <c r="Q3127" s="2">
        <f t="shared" si="5"/>
        <v>6</v>
      </c>
      <c r="R3127" s="2">
        <f t="shared" si="6"/>
        <v>172</v>
      </c>
    </row>
    <row r="3128" ht="14.25" customHeight="1">
      <c r="A3128" s="2">
        <v>748819.0</v>
      </c>
      <c r="B3128" s="2" t="s">
        <v>39</v>
      </c>
      <c r="C3128" s="2" t="s">
        <v>31</v>
      </c>
      <c r="D3128" s="2" t="s">
        <v>41</v>
      </c>
      <c r="E3128" s="2" t="s">
        <v>44</v>
      </c>
      <c r="F3128" s="2" t="s">
        <v>34</v>
      </c>
      <c r="G3128" s="4">
        <v>43535.127233796295</v>
      </c>
      <c r="H3128" s="4">
        <v>43540.127233796295</v>
      </c>
      <c r="I3128" s="4">
        <v>43539.127233796295</v>
      </c>
      <c r="J3128" s="2">
        <v>0.0</v>
      </c>
      <c r="K3128" s="2">
        <v>110.0</v>
      </c>
      <c r="L3128" s="2" t="str">
        <f t="shared" si="1"/>
        <v>Delhi</v>
      </c>
      <c r="M3128" s="2" t="str">
        <f t="shared" si="2"/>
        <v>Delhi-Delhi</v>
      </c>
      <c r="N3128" s="2" t="str">
        <f t="shared" si="7"/>
        <v>Local</v>
      </c>
      <c r="O3128" s="2" t="str">
        <f t="shared" si="3"/>
        <v>FastWheels</v>
      </c>
      <c r="P3128" s="2">
        <f t="shared" si="4"/>
        <v>1</v>
      </c>
      <c r="Q3128" s="2">
        <f t="shared" si="5"/>
        <v>5</v>
      </c>
      <c r="R3128" s="2">
        <f t="shared" si="6"/>
        <v>110</v>
      </c>
    </row>
    <row r="3129" ht="14.25" customHeight="1">
      <c r="A3129" s="2">
        <v>862849.0</v>
      </c>
      <c r="B3129" s="2" t="s">
        <v>39</v>
      </c>
      <c r="C3129" s="2" t="s">
        <v>43</v>
      </c>
      <c r="D3129" s="2" t="s">
        <v>41</v>
      </c>
      <c r="E3129" s="2" t="s">
        <v>33</v>
      </c>
      <c r="F3129" s="2" t="s">
        <v>34</v>
      </c>
      <c r="G3129" s="4">
        <v>43535.12787037037</v>
      </c>
      <c r="H3129" s="4">
        <v>43541.12787037037</v>
      </c>
      <c r="I3129" s="4">
        <v>43542.12787037037</v>
      </c>
      <c r="J3129" s="2">
        <v>33.0</v>
      </c>
      <c r="K3129" s="2">
        <v>130.0</v>
      </c>
      <c r="L3129" s="2" t="str">
        <f t="shared" si="1"/>
        <v>Bangalore</v>
      </c>
      <c r="M3129" s="2" t="str">
        <f t="shared" si="2"/>
        <v>Delhi-Bangalore</v>
      </c>
      <c r="N3129" s="2" t="str">
        <f t="shared" si="7"/>
        <v>Outstation</v>
      </c>
      <c r="O3129" s="2" t="str">
        <f t="shared" si="3"/>
        <v>Ship2Home</v>
      </c>
      <c r="P3129" s="2">
        <f t="shared" si="4"/>
        <v>-1</v>
      </c>
      <c r="Q3129" s="2">
        <f t="shared" si="5"/>
        <v>6</v>
      </c>
      <c r="R3129" s="2">
        <f t="shared" si="6"/>
        <v>163</v>
      </c>
    </row>
    <row r="3130" ht="14.25" customHeight="1">
      <c r="A3130" s="2">
        <v>645591.0</v>
      </c>
      <c r="B3130" s="2" t="s">
        <v>48</v>
      </c>
      <c r="C3130" s="2" t="s">
        <v>43</v>
      </c>
      <c r="D3130" s="2" t="s">
        <v>32</v>
      </c>
      <c r="E3130" s="2" t="s">
        <v>33</v>
      </c>
      <c r="F3130" s="2" t="s">
        <v>34</v>
      </c>
      <c r="G3130" s="4">
        <v>43535.13303240741</v>
      </c>
      <c r="H3130" s="4">
        <v>43538.13303240741</v>
      </c>
      <c r="I3130" s="4">
        <v>43541.13303240741</v>
      </c>
      <c r="J3130" s="2">
        <v>0.0</v>
      </c>
      <c r="K3130" s="2">
        <v>125.0</v>
      </c>
      <c r="L3130" s="2" t="str">
        <f t="shared" si="1"/>
        <v>Bangalore</v>
      </c>
      <c r="M3130" s="2" t="str">
        <f t="shared" si="2"/>
        <v>Bangalore-Bangalore</v>
      </c>
      <c r="N3130" s="2" t="str">
        <f t="shared" si="7"/>
        <v>Local</v>
      </c>
      <c r="O3130" s="2" t="str">
        <f t="shared" si="3"/>
        <v>Ship2Home</v>
      </c>
      <c r="P3130" s="2">
        <f t="shared" si="4"/>
        <v>-3</v>
      </c>
      <c r="Q3130" s="2">
        <f t="shared" si="5"/>
        <v>3</v>
      </c>
      <c r="R3130" s="2">
        <f t="shared" si="6"/>
        <v>125</v>
      </c>
    </row>
    <row r="3131" ht="14.25" customHeight="1">
      <c r="A3131" s="2">
        <v>362097.0</v>
      </c>
      <c r="B3131" s="2" t="s">
        <v>36</v>
      </c>
      <c r="C3131" s="2" t="s">
        <v>43</v>
      </c>
      <c r="D3131" s="2" t="s">
        <v>32</v>
      </c>
      <c r="E3131" s="2" t="s">
        <v>33</v>
      </c>
      <c r="F3131" s="2" t="s">
        <v>34</v>
      </c>
      <c r="G3131" s="4">
        <v>43535.13579861111</v>
      </c>
      <c r="H3131" s="4">
        <v>43540.13579861111</v>
      </c>
      <c r="I3131" s="4">
        <v>43538.13579861111</v>
      </c>
      <c r="J3131" s="2">
        <v>0.0</v>
      </c>
      <c r="K3131" s="2">
        <v>127.0</v>
      </c>
      <c r="L3131" s="2" t="str">
        <f t="shared" si="1"/>
        <v>Bangalore</v>
      </c>
      <c r="M3131" s="2" t="str">
        <f t="shared" si="2"/>
        <v>Bangalore-Bangalore</v>
      </c>
      <c r="N3131" s="2" t="str">
        <f t="shared" si="7"/>
        <v>Local</v>
      </c>
      <c r="O3131" s="2" t="str">
        <f t="shared" si="3"/>
        <v>Ship2Home</v>
      </c>
      <c r="P3131" s="2">
        <f t="shared" si="4"/>
        <v>2</v>
      </c>
      <c r="Q3131" s="2">
        <f t="shared" si="5"/>
        <v>5</v>
      </c>
      <c r="R3131" s="2">
        <f t="shared" si="6"/>
        <v>127</v>
      </c>
    </row>
    <row r="3132" ht="14.25" customHeight="1">
      <c r="A3132" s="2">
        <v>82372.0</v>
      </c>
      <c r="B3132" s="2" t="s">
        <v>30</v>
      </c>
      <c r="C3132" s="2" t="s">
        <v>37</v>
      </c>
      <c r="D3132" s="2" t="s">
        <v>32</v>
      </c>
      <c r="E3132" s="2" t="s">
        <v>44</v>
      </c>
      <c r="F3132" s="2" t="s">
        <v>34</v>
      </c>
      <c r="G3132" s="4">
        <v>43535.13627314815</v>
      </c>
      <c r="H3132" s="4">
        <v>43541.13627314815</v>
      </c>
      <c r="I3132" s="4">
        <v>43538.13627314815</v>
      </c>
      <c r="J3132" s="2">
        <v>32.0</v>
      </c>
      <c r="K3132" s="2">
        <v>108.0</v>
      </c>
      <c r="L3132" s="2" t="str">
        <f t="shared" si="1"/>
        <v>Mumbai</v>
      </c>
      <c r="M3132" s="2" t="str">
        <f t="shared" si="2"/>
        <v>Bangalore-Mumbai</v>
      </c>
      <c r="N3132" s="2" t="str">
        <f t="shared" si="7"/>
        <v>Outstation</v>
      </c>
      <c r="O3132" s="2" t="str">
        <f t="shared" si="3"/>
        <v>FastWheels</v>
      </c>
      <c r="P3132" s="2">
        <f t="shared" si="4"/>
        <v>3</v>
      </c>
      <c r="Q3132" s="2">
        <f t="shared" si="5"/>
        <v>6</v>
      </c>
      <c r="R3132" s="2">
        <f t="shared" si="6"/>
        <v>140</v>
      </c>
    </row>
    <row r="3133" ht="14.25" customHeight="1">
      <c r="A3133" s="2">
        <v>38289.0</v>
      </c>
      <c r="B3133" s="2" t="s">
        <v>39</v>
      </c>
      <c r="C3133" s="2" t="s">
        <v>40</v>
      </c>
      <c r="D3133" s="2" t="s">
        <v>41</v>
      </c>
      <c r="E3133" s="2" t="s">
        <v>44</v>
      </c>
      <c r="F3133" s="2" t="s">
        <v>34</v>
      </c>
      <c r="G3133" s="4">
        <v>43535.137974537036</v>
      </c>
      <c r="H3133" s="4">
        <v>43542.137974537036</v>
      </c>
      <c r="I3133" s="4">
        <v>43541.137974537036</v>
      </c>
      <c r="J3133" s="2">
        <v>81.0</v>
      </c>
      <c r="K3133" s="2">
        <v>94.0</v>
      </c>
      <c r="L3133" s="2" t="str">
        <f t="shared" si="1"/>
        <v>Kolkata</v>
      </c>
      <c r="M3133" s="2" t="str">
        <f t="shared" si="2"/>
        <v>Delhi-Kolkata</v>
      </c>
      <c r="N3133" s="2" t="str">
        <f t="shared" si="7"/>
        <v>Outstation</v>
      </c>
      <c r="O3133" s="2" t="str">
        <f t="shared" si="3"/>
        <v>FastWheels</v>
      </c>
      <c r="P3133" s="2">
        <f t="shared" si="4"/>
        <v>1</v>
      </c>
      <c r="Q3133" s="2">
        <f t="shared" si="5"/>
        <v>7</v>
      </c>
      <c r="R3133" s="2">
        <f t="shared" si="6"/>
        <v>175</v>
      </c>
    </row>
    <row r="3134" ht="14.25" customHeight="1">
      <c r="A3134" s="2">
        <v>375260.0</v>
      </c>
      <c r="B3134" s="2" t="s">
        <v>47</v>
      </c>
      <c r="C3134" s="2" t="s">
        <v>45</v>
      </c>
      <c r="D3134" s="2" t="s">
        <v>41</v>
      </c>
      <c r="E3134" s="2" t="s">
        <v>44</v>
      </c>
      <c r="F3134" s="2" t="s">
        <v>34</v>
      </c>
      <c r="G3134" s="4">
        <v>43535.138136574074</v>
      </c>
      <c r="H3134" s="4">
        <v>43543.138136574074</v>
      </c>
      <c r="I3134" s="4">
        <v>43541.138136574074</v>
      </c>
      <c r="J3134" s="2">
        <v>26.0</v>
      </c>
      <c r="K3134" s="2">
        <v>124.0</v>
      </c>
      <c r="L3134" s="2" t="str">
        <f t="shared" si="1"/>
        <v>Chennai</v>
      </c>
      <c r="M3134" s="2" t="str">
        <f t="shared" si="2"/>
        <v>Delhi-Chennai</v>
      </c>
      <c r="N3134" s="2" t="str">
        <f t="shared" si="7"/>
        <v>Outstation</v>
      </c>
      <c r="O3134" s="2" t="str">
        <f t="shared" si="3"/>
        <v>FastWheels</v>
      </c>
      <c r="P3134" s="2">
        <f t="shared" si="4"/>
        <v>2</v>
      </c>
      <c r="Q3134" s="2">
        <f t="shared" si="5"/>
        <v>8</v>
      </c>
      <c r="R3134" s="2">
        <f t="shared" si="6"/>
        <v>150</v>
      </c>
    </row>
    <row r="3135" ht="14.25" customHeight="1">
      <c r="A3135" s="2">
        <v>566038.0</v>
      </c>
      <c r="B3135" s="2" t="s">
        <v>42</v>
      </c>
      <c r="C3135" s="2" t="s">
        <v>43</v>
      </c>
      <c r="D3135" s="2" t="s">
        <v>41</v>
      </c>
      <c r="E3135" s="2" t="s">
        <v>38</v>
      </c>
      <c r="F3135" s="2" t="s">
        <v>34</v>
      </c>
      <c r="G3135" s="4">
        <v>43535.13989583333</v>
      </c>
      <c r="H3135" s="4">
        <v>43542.13989583333</v>
      </c>
      <c r="I3135" s="4">
        <v>43542.13989583333</v>
      </c>
      <c r="J3135" s="2">
        <v>39.0</v>
      </c>
      <c r="K3135" s="2">
        <v>128.0</v>
      </c>
      <c r="L3135" s="2" t="str">
        <f t="shared" si="1"/>
        <v>Bangalore</v>
      </c>
      <c r="M3135" s="2" t="str">
        <f t="shared" si="2"/>
        <v>Delhi-Bangalore</v>
      </c>
      <c r="N3135" s="2" t="str">
        <f t="shared" si="7"/>
        <v>Outstation</v>
      </c>
      <c r="O3135" s="2" t="str">
        <f t="shared" si="3"/>
        <v>Ship2Home</v>
      </c>
      <c r="P3135" s="2">
        <f t="shared" si="4"/>
        <v>0</v>
      </c>
      <c r="Q3135" s="2">
        <f t="shared" si="5"/>
        <v>7</v>
      </c>
      <c r="R3135" s="2">
        <f t="shared" si="6"/>
        <v>167</v>
      </c>
    </row>
    <row r="3136" ht="14.25" customHeight="1">
      <c r="A3136" s="2">
        <v>279435.0</v>
      </c>
      <c r="B3136" s="2" t="s">
        <v>36</v>
      </c>
      <c r="C3136" s="2" t="s">
        <v>37</v>
      </c>
      <c r="D3136" s="2" t="s">
        <v>41</v>
      </c>
      <c r="E3136" s="2" t="s">
        <v>44</v>
      </c>
      <c r="F3136" s="2" t="s">
        <v>34</v>
      </c>
      <c r="G3136" s="4">
        <v>43535.141701388886</v>
      </c>
      <c r="H3136" s="4">
        <v>43537.141701388886</v>
      </c>
      <c r="I3136" s="4">
        <v>43541.141701388886</v>
      </c>
      <c r="J3136" s="2">
        <v>78.0</v>
      </c>
      <c r="K3136" s="2">
        <v>89.0</v>
      </c>
      <c r="L3136" s="2" t="str">
        <f t="shared" si="1"/>
        <v>Mumbai</v>
      </c>
      <c r="M3136" s="2" t="str">
        <f t="shared" si="2"/>
        <v>Delhi-Mumbai</v>
      </c>
      <c r="N3136" s="2" t="str">
        <f t="shared" si="7"/>
        <v>Outstation</v>
      </c>
      <c r="O3136" s="2" t="str">
        <f t="shared" si="3"/>
        <v>FastWheels</v>
      </c>
      <c r="P3136" s="2">
        <f t="shared" si="4"/>
        <v>-4</v>
      </c>
      <c r="Q3136" s="2">
        <f t="shared" si="5"/>
        <v>2</v>
      </c>
      <c r="R3136" s="2">
        <f t="shared" si="6"/>
        <v>167</v>
      </c>
    </row>
    <row r="3137" ht="14.25" customHeight="1">
      <c r="A3137" s="2">
        <v>837263.0</v>
      </c>
      <c r="B3137" s="2" t="s">
        <v>48</v>
      </c>
      <c r="C3137" s="2" t="s">
        <v>37</v>
      </c>
      <c r="D3137" s="2" t="s">
        <v>41</v>
      </c>
      <c r="E3137" s="2" t="s">
        <v>33</v>
      </c>
      <c r="F3137" s="2" t="s">
        <v>34</v>
      </c>
      <c r="G3137" s="4">
        <v>43535.14252314815</v>
      </c>
      <c r="H3137" s="4">
        <v>43542.14252314815</v>
      </c>
      <c r="I3137" s="4">
        <v>43540.14252314815</v>
      </c>
      <c r="J3137" s="2">
        <v>29.0</v>
      </c>
      <c r="K3137" s="2">
        <v>111.0</v>
      </c>
      <c r="L3137" s="2" t="str">
        <f t="shared" si="1"/>
        <v>Mumbai</v>
      </c>
      <c r="M3137" s="2" t="str">
        <f t="shared" si="2"/>
        <v>Delhi-Mumbai</v>
      </c>
      <c r="N3137" s="2" t="str">
        <f t="shared" si="7"/>
        <v>Outstation</v>
      </c>
      <c r="O3137" s="2" t="str">
        <f t="shared" si="3"/>
        <v>Ship2Home</v>
      </c>
      <c r="P3137" s="2">
        <f t="shared" si="4"/>
        <v>2</v>
      </c>
      <c r="Q3137" s="2">
        <f t="shared" si="5"/>
        <v>7</v>
      </c>
      <c r="R3137" s="2">
        <f t="shared" si="6"/>
        <v>140</v>
      </c>
    </row>
    <row r="3138" ht="14.25" customHeight="1">
      <c r="A3138" s="2">
        <v>336209.0</v>
      </c>
      <c r="B3138" s="2" t="s">
        <v>36</v>
      </c>
      <c r="C3138" s="2" t="s">
        <v>45</v>
      </c>
      <c r="D3138" s="2" t="s">
        <v>32</v>
      </c>
      <c r="E3138" s="2" t="s">
        <v>44</v>
      </c>
      <c r="F3138" s="2" t="s">
        <v>34</v>
      </c>
      <c r="G3138" s="4">
        <v>43535.157905092594</v>
      </c>
      <c r="H3138" s="4">
        <v>43540.157905092594</v>
      </c>
      <c r="I3138" s="4">
        <v>43540.157905092594</v>
      </c>
      <c r="J3138" s="2">
        <v>79.0</v>
      </c>
      <c r="K3138" s="2">
        <v>108.0</v>
      </c>
      <c r="L3138" s="2" t="str">
        <f t="shared" si="1"/>
        <v>Chennai</v>
      </c>
      <c r="M3138" s="2" t="str">
        <f t="shared" si="2"/>
        <v>Bangalore-Chennai</v>
      </c>
      <c r="N3138" s="2" t="str">
        <f t="shared" si="7"/>
        <v>Outstation</v>
      </c>
      <c r="O3138" s="2" t="str">
        <f t="shared" si="3"/>
        <v>FastWheels</v>
      </c>
      <c r="P3138" s="2">
        <f t="shared" si="4"/>
        <v>0</v>
      </c>
      <c r="Q3138" s="2">
        <f t="shared" si="5"/>
        <v>5</v>
      </c>
      <c r="R3138" s="2">
        <f t="shared" si="6"/>
        <v>187</v>
      </c>
    </row>
    <row r="3139" ht="14.25" customHeight="1">
      <c r="A3139" s="2">
        <v>519100.0</v>
      </c>
      <c r="B3139" s="2" t="s">
        <v>48</v>
      </c>
      <c r="C3139" s="2" t="s">
        <v>31</v>
      </c>
      <c r="D3139" s="2" t="s">
        <v>32</v>
      </c>
      <c r="E3139" s="2" t="s">
        <v>44</v>
      </c>
      <c r="F3139" s="2" t="s">
        <v>34</v>
      </c>
      <c r="G3139" s="4">
        <v>43535.16616898148</v>
      </c>
      <c r="H3139" s="4">
        <v>43538.16616898148</v>
      </c>
      <c r="I3139" s="4">
        <v>43541.16616898148</v>
      </c>
      <c r="J3139" s="2">
        <v>32.0</v>
      </c>
      <c r="K3139" s="2">
        <v>122.0</v>
      </c>
      <c r="L3139" s="2" t="str">
        <f t="shared" si="1"/>
        <v>Delhi</v>
      </c>
      <c r="M3139" s="2" t="str">
        <f t="shared" si="2"/>
        <v>Bangalore-Delhi</v>
      </c>
      <c r="N3139" s="2" t="str">
        <f t="shared" si="7"/>
        <v>Outstation</v>
      </c>
      <c r="O3139" s="2" t="str">
        <f t="shared" si="3"/>
        <v>FastWheels</v>
      </c>
      <c r="P3139" s="2">
        <f t="shared" si="4"/>
        <v>-3</v>
      </c>
      <c r="Q3139" s="2">
        <f t="shared" si="5"/>
        <v>3</v>
      </c>
      <c r="R3139" s="2">
        <f t="shared" si="6"/>
        <v>154</v>
      </c>
    </row>
    <row r="3140" ht="14.25" customHeight="1">
      <c r="A3140" s="2">
        <v>661987.0</v>
      </c>
      <c r="B3140" s="2" t="s">
        <v>39</v>
      </c>
      <c r="C3140" s="2" t="s">
        <v>37</v>
      </c>
      <c r="D3140" s="2" t="s">
        <v>41</v>
      </c>
      <c r="E3140" s="2" t="s">
        <v>33</v>
      </c>
      <c r="F3140" s="2" t="s">
        <v>34</v>
      </c>
      <c r="G3140" s="4">
        <v>43535.168287037035</v>
      </c>
      <c r="H3140" s="4">
        <v>43538.168287037035</v>
      </c>
      <c r="I3140" s="4">
        <v>43542.168287037035</v>
      </c>
      <c r="J3140" s="2">
        <v>29.0</v>
      </c>
      <c r="K3140" s="2">
        <v>106.0</v>
      </c>
      <c r="L3140" s="2" t="str">
        <f t="shared" si="1"/>
        <v>Mumbai</v>
      </c>
      <c r="M3140" s="2" t="str">
        <f t="shared" si="2"/>
        <v>Delhi-Mumbai</v>
      </c>
      <c r="N3140" s="2" t="str">
        <f t="shared" si="7"/>
        <v>Outstation</v>
      </c>
      <c r="O3140" s="2" t="str">
        <f t="shared" si="3"/>
        <v>Ship2Home</v>
      </c>
      <c r="P3140" s="2">
        <f t="shared" si="4"/>
        <v>-4</v>
      </c>
      <c r="Q3140" s="2">
        <f t="shared" si="5"/>
        <v>3</v>
      </c>
      <c r="R3140" s="2">
        <f t="shared" si="6"/>
        <v>135</v>
      </c>
    </row>
    <row r="3141" ht="14.25" customHeight="1">
      <c r="A3141" s="2">
        <v>196391.0</v>
      </c>
      <c r="B3141" s="2" t="s">
        <v>47</v>
      </c>
      <c r="C3141" s="2" t="s">
        <v>43</v>
      </c>
      <c r="D3141" s="2" t="s">
        <v>32</v>
      </c>
      <c r="E3141" s="2" t="s">
        <v>33</v>
      </c>
      <c r="F3141" s="2" t="s">
        <v>34</v>
      </c>
      <c r="G3141" s="4">
        <v>43535.16918981481</v>
      </c>
      <c r="H3141" s="4">
        <v>43536.16918981481</v>
      </c>
      <c r="I3141" s="4">
        <v>43541.16918981481</v>
      </c>
      <c r="J3141" s="2">
        <v>0.0</v>
      </c>
      <c r="K3141" s="2">
        <v>125.0</v>
      </c>
      <c r="L3141" s="2" t="str">
        <f t="shared" si="1"/>
        <v>Bangalore</v>
      </c>
      <c r="M3141" s="2" t="str">
        <f t="shared" si="2"/>
        <v>Bangalore-Bangalore</v>
      </c>
      <c r="N3141" s="2" t="str">
        <f t="shared" si="7"/>
        <v>Local</v>
      </c>
      <c r="O3141" s="2" t="str">
        <f t="shared" si="3"/>
        <v>Ship2Home</v>
      </c>
      <c r="P3141" s="2">
        <f t="shared" si="4"/>
        <v>-5</v>
      </c>
      <c r="Q3141" s="2">
        <f t="shared" si="5"/>
        <v>1</v>
      </c>
      <c r="R3141" s="2">
        <f t="shared" si="6"/>
        <v>125</v>
      </c>
    </row>
    <row r="3142" ht="14.25" customHeight="1">
      <c r="A3142" s="2">
        <v>117507.0</v>
      </c>
      <c r="B3142" s="2" t="s">
        <v>39</v>
      </c>
      <c r="C3142" s="2" t="s">
        <v>45</v>
      </c>
      <c r="D3142" s="2" t="s">
        <v>41</v>
      </c>
      <c r="E3142" s="2" t="s">
        <v>44</v>
      </c>
      <c r="F3142" s="2" t="s">
        <v>34</v>
      </c>
      <c r="G3142" s="4">
        <v>43535.16976851852</v>
      </c>
      <c r="H3142" s="4">
        <v>43542.16976851852</v>
      </c>
      <c r="I3142" s="4">
        <v>43539.16976851852</v>
      </c>
      <c r="J3142" s="2">
        <v>73.0</v>
      </c>
      <c r="K3142" s="2">
        <v>108.0</v>
      </c>
      <c r="L3142" s="2" t="str">
        <f t="shared" si="1"/>
        <v>Chennai</v>
      </c>
      <c r="M3142" s="2" t="str">
        <f t="shared" si="2"/>
        <v>Delhi-Chennai</v>
      </c>
      <c r="N3142" s="2" t="str">
        <f t="shared" si="7"/>
        <v>Outstation</v>
      </c>
      <c r="O3142" s="2" t="str">
        <f t="shared" si="3"/>
        <v>FastWheels</v>
      </c>
      <c r="P3142" s="2">
        <f t="shared" si="4"/>
        <v>3</v>
      </c>
      <c r="Q3142" s="2">
        <f t="shared" si="5"/>
        <v>7</v>
      </c>
      <c r="R3142" s="2">
        <f t="shared" si="6"/>
        <v>181</v>
      </c>
    </row>
    <row r="3143" ht="14.25" customHeight="1">
      <c r="A3143" s="2">
        <v>200296.0</v>
      </c>
      <c r="B3143" s="2" t="s">
        <v>39</v>
      </c>
      <c r="C3143" s="2" t="s">
        <v>37</v>
      </c>
      <c r="D3143" s="2" t="s">
        <v>32</v>
      </c>
      <c r="E3143" s="2" t="s">
        <v>44</v>
      </c>
      <c r="F3143" s="2" t="s">
        <v>34</v>
      </c>
      <c r="G3143" s="4">
        <v>43535.17130787037</v>
      </c>
      <c r="H3143" s="4">
        <v>43539.17130787037</v>
      </c>
      <c r="I3143" s="4">
        <v>43538.17130787037</v>
      </c>
      <c r="J3143" s="2">
        <v>33.0</v>
      </c>
      <c r="K3143" s="2">
        <v>111.0</v>
      </c>
      <c r="L3143" s="2" t="str">
        <f t="shared" si="1"/>
        <v>Mumbai</v>
      </c>
      <c r="M3143" s="2" t="str">
        <f t="shared" si="2"/>
        <v>Bangalore-Mumbai</v>
      </c>
      <c r="N3143" s="2" t="str">
        <f t="shared" si="7"/>
        <v>Outstation</v>
      </c>
      <c r="O3143" s="2" t="str">
        <f t="shared" si="3"/>
        <v>FastWheels</v>
      </c>
      <c r="P3143" s="2">
        <f t="shared" si="4"/>
        <v>1</v>
      </c>
      <c r="Q3143" s="2">
        <f t="shared" si="5"/>
        <v>4</v>
      </c>
      <c r="R3143" s="2">
        <f t="shared" si="6"/>
        <v>144</v>
      </c>
    </row>
    <row r="3144" ht="14.25" customHeight="1">
      <c r="A3144" s="2">
        <v>742532.0</v>
      </c>
      <c r="B3144" s="2" t="s">
        <v>48</v>
      </c>
      <c r="C3144" s="2" t="s">
        <v>45</v>
      </c>
      <c r="D3144" s="2" t="s">
        <v>41</v>
      </c>
      <c r="E3144" s="2" t="s">
        <v>44</v>
      </c>
      <c r="F3144" s="2" t="s">
        <v>34</v>
      </c>
      <c r="G3144" s="4">
        <v>43535.17256944445</v>
      </c>
      <c r="H3144" s="4">
        <v>43545.17256944445</v>
      </c>
      <c r="I3144" s="4">
        <v>43540.17256944445</v>
      </c>
      <c r="J3144" s="2">
        <v>35.0</v>
      </c>
      <c r="K3144" s="2">
        <v>124.0</v>
      </c>
      <c r="L3144" s="2" t="str">
        <f t="shared" si="1"/>
        <v>Chennai</v>
      </c>
      <c r="M3144" s="2" t="str">
        <f t="shared" si="2"/>
        <v>Delhi-Chennai</v>
      </c>
      <c r="N3144" s="2" t="str">
        <f t="shared" si="7"/>
        <v>Outstation</v>
      </c>
      <c r="O3144" s="2" t="str">
        <f t="shared" si="3"/>
        <v>FastWheels</v>
      </c>
      <c r="P3144" s="2">
        <f t="shared" si="4"/>
        <v>5</v>
      </c>
      <c r="Q3144" s="2">
        <f t="shared" si="5"/>
        <v>10</v>
      </c>
      <c r="R3144" s="2">
        <f t="shared" si="6"/>
        <v>159</v>
      </c>
    </row>
    <row r="3145" ht="14.25" customHeight="1">
      <c r="A3145" s="2">
        <v>787177.0</v>
      </c>
      <c r="B3145" s="2" t="s">
        <v>36</v>
      </c>
      <c r="C3145" s="2" t="s">
        <v>31</v>
      </c>
      <c r="D3145" s="2" t="s">
        <v>41</v>
      </c>
      <c r="E3145" s="2" t="s">
        <v>33</v>
      </c>
      <c r="F3145" s="2" t="s">
        <v>34</v>
      </c>
      <c r="G3145" s="4">
        <v>43535.173680555556</v>
      </c>
      <c r="H3145" s="4">
        <v>43542.173680555556</v>
      </c>
      <c r="I3145" s="4">
        <v>43538.173680555556</v>
      </c>
      <c r="J3145" s="2">
        <v>0.0</v>
      </c>
      <c r="K3145" s="2">
        <v>120.0</v>
      </c>
      <c r="L3145" s="2" t="str">
        <f t="shared" si="1"/>
        <v>Delhi</v>
      </c>
      <c r="M3145" s="2" t="str">
        <f t="shared" si="2"/>
        <v>Delhi-Delhi</v>
      </c>
      <c r="N3145" s="2" t="str">
        <f t="shared" si="7"/>
        <v>Local</v>
      </c>
      <c r="O3145" s="2" t="str">
        <f t="shared" si="3"/>
        <v>Ship2Home</v>
      </c>
      <c r="P3145" s="2">
        <f t="shared" si="4"/>
        <v>4</v>
      </c>
      <c r="Q3145" s="2">
        <f t="shared" si="5"/>
        <v>7</v>
      </c>
      <c r="R3145" s="2">
        <f t="shared" si="6"/>
        <v>120</v>
      </c>
    </row>
    <row r="3146" ht="14.25" customHeight="1">
      <c r="A3146" s="2">
        <v>565529.0</v>
      </c>
      <c r="B3146" s="2" t="s">
        <v>36</v>
      </c>
      <c r="C3146" s="2" t="s">
        <v>31</v>
      </c>
      <c r="D3146" s="2" t="s">
        <v>41</v>
      </c>
      <c r="E3146" s="2" t="s">
        <v>33</v>
      </c>
      <c r="F3146" s="2" t="s">
        <v>34</v>
      </c>
      <c r="G3146" s="4">
        <v>43535.1866087963</v>
      </c>
      <c r="H3146" s="4">
        <v>43539.1866087963</v>
      </c>
      <c r="I3146" s="4">
        <v>43542.1866087963</v>
      </c>
      <c r="J3146" s="2">
        <v>0.0</v>
      </c>
      <c r="K3146" s="2">
        <v>124.0</v>
      </c>
      <c r="L3146" s="2" t="str">
        <f t="shared" si="1"/>
        <v>Delhi</v>
      </c>
      <c r="M3146" s="2" t="str">
        <f t="shared" si="2"/>
        <v>Delhi-Delhi</v>
      </c>
      <c r="N3146" s="2" t="str">
        <f t="shared" si="7"/>
        <v>Local</v>
      </c>
      <c r="O3146" s="2" t="str">
        <f t="shared" si="3"/>
        <v>Ship2Home</v>
      </c>
      <c r="P3146" s="2">
        <f t="shared" si="4"/>
        <v>-3</v>
      </c>
      <c r="Q3146" s="2">
        <f t="shared" si="5"/>
        <v>4</v>
      </c>
      <c r="R3146" s="2">
        <f t="shared" si="6"/>
        <v>124</v>
      </c>
    </row>
    <row r="3147" ht="14.25" customHeight="1">
      <c r="A3147" s="2">
        <v>338732.0</v>
      </c>
      <c r="B3147" s="2" t="s">
        <v>39</v>
      </c>
      <c r="C3147" s="2" t="s">
        <v>40</v>
      </c>
      <c r="D3147" s="2" t="s">
        <v>32</v>
      </c>
      <c r="E3147" s="2" t="s">
        <v>44</v>
      </c>
      <c r="F3147" s="2" t="s">
        <v>34</v>
      </c>
      <c r="G3147" s="4">
        <v>43535.18788194445</v>
      </c>
      <c r="H3147" s="4">
        <v>43544.18788194445</v>
      </c>
      <c r="I3147" s="4">
        <v>43540.18788194445</v>
      </c>
      <c r="J3147" s="2">
        <v>33.0</v>
      </c>
      <c r="K3147" s="2">
        <v>115.0</v>
      </c>
      <c r="L3147" s="2" t="str">
        <f t="shared" si="1"/>
        <v>Kolkata</v>
      </c>
      <c r="M3147" s="2" t="str">
        <f t="shared" si="2"/>
        <v>Bangalore-Kolkata</v>
      </c>
      <c r="N3147" s="2" t="str">
        <f t="shared" si="7"/>
        <v>Outstation</v>
      </c>
      <c r="O3147" s="2" t="str">
        <f t="shared" si="3"/>
        <v>FastWheels</v>
      </c>
      <c r="P3147" s="2">
        <f t="shared" si="4"/>
        <v>4</v>
      </c>
      <c r="Q3147" s="2">
        <f t="shared" si="5"/>
        <v>9</v>
      </c>
      <c r="R3147" s="2">
        <f t="shared" si="6"/>
        <v>148</v>
      </c>
    </row>
    <row r="3148" ht="14.25" customHeight="1">
      <c r="A3148" s="2">
        <v>893588.0</v>
      </c>
      <c r="B3148" s="2" t="s">
        <v>36</v>
      </c>
      <c r="C3148" s="2" t="s">
        <v>37</v>
      </c>
      <c r="D3148" s="2" t="s">
        <v>32</v>
      </c>
      <c r="E3148" s="2" t="s">
        <v>44</v>
      </c>
      <c r="F3148" s="2" t="s">
        <v>34</v>
      </c>
      <c r="G3148" s="4">
        <v>43535.18982638889</v>
      </c>
      <c r="H3148" s="4">
        <v>43537.18982638889</v>
      </c>
      <c r="I3148" s="4">
        <v>43540.18982638889</v>
      </c>
      <c r="J3148" s="2">
        <v>35.0</v>
      </c>
      <c r="K3148" s="2">
        <v>112.0</v>
      </c>
      <c r="L3148" s="2" t="str">
        <f t="shared" si="1"/>
        <v>Mumbai</v>
      </c>
      <c r="M3148" s="2" t="str">
        <f t="shared" si="2"/>
        <v>Bangalore-Mumbai</v>
      </c>
      <c r="N3148" s="2" t="str">
        <f t="shared" si="7"/>
        <v>Outstation</v>
      </c>
      <c r="O3148" s="2" t="str">
        <f t="shared" si="3"/>
        <v>FastWheels</v>
      </c>
      <c r="P3148" s="2">
        <f t="shared" si="4"/>
        <v>-3</v>
      </c>
      <c r="Q3148" s="2">
        <f t="shared" si="5"/>
        <v>2</v>
      </c>
      <c r="R3148" s="2">
        <f t="shared" si="6"/>
        <v>147</v>
      </c>
    </row>
    <row r="3149" ht="14.25" customHeight="1">
      <c r="A3149" s="2">
        <v>897791.0</v>
      </c>
      <c r="B3149" s="2" t="s">
        <v>39</v>
      </c>
      <c r="C3149" s="2" t="s">
        <v>43</v>
      </c>
      <c r="D3149" s="2" t="s">
        <v>41</v>
      </c>
      <c r="E3149" s="2" t="s">
        <v>33</v>
      </c>
      <c r="F3149" s="2" t="s">
        <v>34</v>
      </c>
      <c r="G3149" s="4">
        <v>43535.19501157408</v>
      </c>
      <c r="H3149" s="4">
        <v>43541.19501157408</v>
      </c>
      <c r="I3149" s="4">
        <v>43539.19501157408</v>
      </c>
      <c r="J3149" s="2">
        <v>35.0</v>
      </c>
      <c r="K3149" s="2">
        <v>129.0</v>
      </c>
      <c r="L3149" s="2" t="str">
        <f t="shared" si="1"/>
        <v>Bangalore</v>
      </c>
      <c r="M3149" s="2" t="str">
        <f t="shared" si="2"/>
        <v>Delhi-Bangalore</v>
      </c>
      <c r="N3149" s="2" t="str">
        <f t="shared" si="7"/>
        <v>Outstation</v>
      </c>
      <c r="O3149" s="2" t="str">
        <f t="shared" si="3"/>
        <v>Ship2Home</v>
      </c>
      <c r="P3149" s="2">
        <f t="shared" si="4"/>
        <v>2</v>
      </c>
      <c r="Q3149" s="2">
        <f t="shared" si="5"/>
        <v>6</v>
      </c>
      <c r="R3149" s="2">
        <f t="shared" si="6"/>
        <v>164</v>
      </c>
    </row>
    <row r="3150" ht="14.25" customHeight="1">
      <c r="A3150" s="2">
        <v>292187.0</v>
      </c>
      <c r="B3150" s="2" t="s">
        <v>30</v>
      </c>
      <c r="C3150" s="2" t="s">
        <v>43</v>
      </c>
      <c r="D3150" s="2" t="s">
        <v>32</v>
      </c>
      <c r="E3150" s="2" t="s">
        <v>33</v>
      </c>
      <c r="F3150" s="2" t="s">
        <v>34</v>
      </c>
      <c r="G3150" s="4">
        <v>43535.1953587963</v>
      </c>
      <c r="H3150" s="4">
        <v>43539.1953587963</v>
      </c>
      <c r="I3150" s="4">
        <v>43538.1953587963</v>
      </c>
      <c r="J3150" s="2">
        <v>0.0</v>
      </c>
      <c r="K3150" s="2">
        <v>123.0</v>
      </c>
      <c r="L3150" s="2" t="str">
        <f t="shared" si="1"/>
        <v>Bangalore</v>
      </c>
      <c r="M3150" s="2" t="str">
        <f t="shared" si="2"/>
        <v>Bangalore-Bangalore</v>
      </c>
      <c r="N3150" s="2" t="str">
        <f t="shared" si="7"/>
        <v>Local</v>
      </c>
      <c r="O3150" s="2" t="str">
        <f t="shared" si="3"/>
        <v>Ship2Home</v>
      </c>
      <c r="P3150" s="2">
        <f t="shared" si="4"/>
        <v>1</v>
      </c>
      <c r="Q3150" s="2">
        <f t="shared" si="5"/>
        <v>4</v>
      </c>
      <c r="R3150" s="2">
        <f t="shared" si="6"/>
        <v>123</v>
      </c>
    </row>
    <row r="3151" ht="14.25" customHeight="1">
      <c r="A3151" s="2">
        <v>392839.0</v>
      </c>
      <c r="B3151" s="2" t="s">
        <v>48</v>
      </c>
      <c r="C3151" s="2" t="s">
        <v>37</v>
      </c>
      <c r="D3151" s="2" t="s">
        <v>32</v>
      </c>
      <c r="E3151" s="2" t="s">
        <v>44</v>
      </c>
      <c r="F3151" s="2" t="s">
        <v>34</v>
      </c>
      <c r="G3151" s="4">
        <v>43535.20138888889</v>
      </c>
      <c r="H3151" s="4">
        <v>43541.20138888889</v>
      </c>
      <c r="I3151" s="4">
        <v>43542.20138888889</v>
      </c>
      <c r="J3151" s="2">
        <v>62.0</v>
      </c>
      <c r="K3151" s="2">
        <v>85.0</v>
      </c>
      <c r="L3151" s="2" t="str">
        <f t="shared" si="1"/>
        <v>Mumbai</v>
      </c>
      <c r="M3151" s="2" t="str">
        <f t="shared" si="2"/>
        <v>Bangalore-Mumbai</v>
      </c>
      <c r="N3151" s="2" t="str">
        <f t="shared" si="7"/>
        <v>Outstation</v>
      </c>
      <c r="O3151" s="2" t="str">
        <f t="shared" si="3"/>
        <v>FastWheels</v>
      </c>
      <c r="P3151" s="2">
        <f t="shared" si="4"/>
        <v>-1</v>
      </c>
      <c r="Q3151" s="2">
        <f t="shared" si="5"/>
        <v>6</v>
      </c>
      <c r="R3151" s="2">
        <f t="shared" si="6"/>
        <v>147</v>
      </c>
    </row>
    <row r="3152" ht="14.25" customHeight="1">
      <c r="A3152" s="2">
        <v>1415.0</v>
      </c>
      <c r="B3152" s="2" t="s">
        <v>39</v>
      </c>
      <c r="C3152" s="2" t="s">
        <v>40</v>
      </c>
      <c r="D3152" s="2" t="s">
        <v>41</v>
      </c>
      <c r="E3152" s="2" t="s">
        <v>44</v>
      </c>
      <c r="F3152" s="2" t="s">
        <v>34</v>
      </c>
      <c r="G3152" s="4">
        <v>43535.20212962963</v>
      </c>
      <c r="H3152" s="4">
        <v>43542.20212962963</v>
      </c>
      <c r="I3152" s="4">
        <v>43542.20212962963</v>
      </c>
      <c r="J3152" s="2">
        <v>65.0</v>
      </c>
      <c r="K3152" s="2">
        <v>86.0</v>
      </c>
      <c r="L3152" s="2" t="str">
        <f t="shared" si="1"/>
        <v>Kolkata</v>
      </c>
      <c r="M3152" s="2" t="str">
        <f t="shared" si="2"/>
        <v>Delhi-Kolkata</v>
      </c>
      <c r="N3152" s="2" t="str">
        <f t="shared" si="7"/>
        <v>Outstation</v>
      </c>
      <c r="O3152" s="2" t="str">
        <f t="shared" si="3"/>
        <v>FastWheels</v>
      </c>
      <c r="P3152" s="2">
        <f t="shared" si="4"/>
        <v>0</v>
      </c>
      <c r="Q3152" s="2">
        <f t="shared" si="5"/>
        <v>7</v>
      </c>
      <c r="R3152" s="2">
        <f t="shared" si="6"/>
        <v>151</v>
      </c>
    </row>
    <row r="3153" ht="14.25" customHeight="1">
      <c r="A3153" s="2">
        <v>522881.0</v>
      </c>
      <c r="B3153" s="2" t="s">
        <v>39</v>
      </c>
      <c r="C3153" s="2" t="s">
        <v>31</v>
      </c>
      <c r="D3153" s="2" t="s">
        <v>32</v>
      </c>
      <c r="E3153" s="2" t="s">
        <v>44</v>
      </c>
      <c r="F3153" s="2" t="s">
        <v>34</v>
      </c>
      <c r="G3153" s="4">
        <v>43535.20255787037</v>
      </c>
      <c r="H3153" s="4">
        <v>43537.20255787037</v>
      </c>
      <c r="I3153" s="4">
        <v>43542.20255787037</v>
      </c>
      <c r="J3153" s="2">
        <v>69.0</v>
      </c>
      <c r="K3153" s="2">
        <v>108.0</v>
      </c>
      <c r="L3153" s="2" t="str">
        <f t="shared" si="1"/>
        <v>Delhi</v>
      </c>
      <c r="M3153" s="2" t="str">
        <f t="shared" si="2"/>
        <v>Bangalore-Delhi</v>
      </c>
      <c r="N3153" s="2" t="str">
        <f t="shared" si="7"/>
        <v>Outstation</v>
      </c>
      <c r="O3153" s="2" t="str">
        <f t="shared" si="3"/>
        <v>FastWheels</v>
      </c>
      <c r="P3153" s="2">
        <f t="shared" si="4"/>
        <v>-5</v>
      </c>
      <c r="Q3153" s="2">
        <f t="shared" si="5"/>
        <v>2</v>
      </c>
      <c r="R3153" s="2">
        <f t="shared" si="6"/>
        <v>177</v>
      </c>
    </row>
    <row r="3154" ht="14.25" customHeight="1">
      <c r="A3154" s="2">
        <v>431920.0</v>
      </c>
      <c r="B3154" s="2" t="s">
        <v>42</v>
      </c>
      <c r="C3154" s="2" t="s">
        <v>40</v>
      </c>
      <c r="D3154" s="2" t="s">
        <v>32</v>
      </c>
      <c r="E3154" s="2" t="s">
        <v>44</v>
      </c>
      <c r="F3154" s="2" t="s">
        <v>34</v>
      </c>
      <c r="G3154" s="4">
        <v>43535.20605324074</v>
      </c>
      <c r="H3154" s="4">
        <v>43542.20605324074</v>
      </c>
      <c r="I3154" s="4">
        <v>43541.20605324074</v>
      </c>
      <c r="J3154" s="2">
        <v>28.0</v>
      </c>
      <c r="K3154" s="2">
        <v>110.0</v>
      </c>
      <c r="L3154" s="2" t="str">
        <f t="shared" si="1"/>
        <v>Kolkata</v>
      </c>
      <c r="M3154" s="2" t="str">
        <f t="shared" si="2"/>
        <v>Bangalore-Kolkata</v>
      </c>
      <c r="N3154" s="2" t="str">
        <f t="shared" si="7"/>
        <v>Outstation</v>
      </c>
      <c r="O3154" s="2" t="str">
        <f t="shared" si="3"/>
        <v>FastWheels</v>
      </c>
      <c r="P3154" s="2">
        <f t="shared" si="4"/>
        <v>1</v>
      </c>
      <c r="Q3154" s="2">
        <f t="shared" si="5"/>
        <v>7</v>
      </c>
      <c r="R3154" s="2">
        <f t="shared" si="6"/>
        <v>138</v>
      </c>
    </row>
    <row r="3155" ht="14.25" customHeight="1">
      <c r="A3155" s="2">
        <v>921811.0</v>
      </c>
      <c r="B3155" s="2" t="s">
        <v>30</v>
      </c>
      <c r="C3155" s="2" t="s">
        <v>31</v>
      </c>
      <c r="D3155" s="2" t="s">
        <v>32</v>
      </c>
      <c r="E3155" s="2" t="s">
        <v>33</v>
      </c>
      <c r="F3155" s="2" t="s">
        <v>34</v>
      </c>
      <c r="G3155" s="4">
        <v>43535.20774305556</v>
      </c>
      <c r="H3155" s="4">
        <v>43539.20774305556</v>
      </c>
      <c r="I3155" s="4">
        <v>43540.20774305556</v>
      </c>
      <c r="J3155" s="2">
        <v>34.0</v>
      </c>
      <c r="K3155" s="2">
        <v>121.0</v>
      </c>
      <c r="L3155" s="2" t="str">
        <f t="shared" si="1"/>
        <v>Delhi</v>
      </c>
      <c r="M3155" s="2" t="str">
        <f t="shared" si="2"/>
        <v>Bangalore-Delhi</v>
      </c>
      <c r="N3155" s="2" t="str">
        <f t="shared" si="7"/>
        <v>Outstation</v>
      </c>
      <c r="O3155" s="2" t="str">
        <f t="shared" si="3"/>
        <v>Ship2Home</v>
      </c>
      <c r="P3155" s="2">
        <f t="shared" si="4"/>
        <v>-1</v>
      </c>
      <c r="Q3155" s="2">
        <f t="shared" si="5"/>
        <v>4</v>
      </c>
      <c r="R3155" s="2">
        <f t="shared" si="6"/>
        <v>155</v>
      </c>
    </row>
    <row r="3156" ht="14.25" customHeight="1">
      <c r="A3156" s="2">
        <v>845182.0</v>
      </c>
      <c r="B3156" s="2" t="s">
        <v>30</v>
      </c>
      <c r="C3156" s="2" t="s">
        <v>31</v>
      </c>
      <c r="D3156" s="2" t="s">
        <v>32</v>
      </c>
      <c r="E3156" s="2" t="s">
        <v>38</v>
      </c>
      <c r="F3156" s="2" t="s">
        <v>34</v>
      </c>
      <c r="G3156" s="4">
        <v>43535.20903935185</v>
      </c>
      <c r="H3156" s="4">
        <v>43541.20903935185</v>
      </c>
      <c r="I3156" s="4">
        <v>43542.20903935185</v>
      </c>
      <c r="J3156" s="2">
        <v>37.0</v>
      </c>
      <c r="K3156" s="2">
        <v>128.0</v>
      </c>
      <c r="L3156" s="2" t="str">
        <f t="shared" si="1"/>
        <v>Delhi</v>
      </c>
      <c r="M3156" s="2" t="str">
        <f t="shared" si="2"/>
        <v>Bangalore-Delhi</v>
      </c>
      <c r="N3156" s="2" t="str">
        <f t="shared" si="7"/>
        <v>Outstation</v>
      </c>
      <c r="O3156" s="2" t="str">
        <f t="shared" si="3"/>
        <v>Ship2Home</v>
      </c>
      <c r="P3156" s="2">
        <f t="shared" si="4"/>
        <v>-1</v>
      </c>
      <c r="Q3156" s="2">
        <f t="shared" si="5"/>
        <v>6</v>
      </c>
      <c r="R3156" s="2">
        <f t="shared" si="6"/>
        <v>165</v>
      </c>
    </row>
    <row r="3157" ht="14.25" customHeight="1">
      <c r="A3157" s="2">
        <v>979991.0</v>
      </c>
      <c r="B3157" s="2" t="s">
        <v>36</v>
      </c>
      <c r="C3157" s="2" t="s">
        <v>31</v>
      </c>
      <c r="D3157" s="2" t="s">
        <v>41</v>
      </c>
      <c r="E3157" s="2" t="s">
        <v>33</v>
      </c>
      <c r="F3157" s="2" t="s">
        <v>34</v>
      </c>
      <c r="G3157" s="4">
        <v>43535.21744212963</v>
      </c>
      <c r="H3157" s="4">
        <v>43536.21744212963</v>
      </c>
      <c r="I3157" s="4">
        <v>43540.21744212963</v>
      </c>
      <c r="J3157" s="2">
        <v>0.0</v>
      </c>
      <c r="K3157" s="2">
        <v>128.0</v>
      </c>
      <c r="L3157" s="2" t="str">
        <f t="shared" si="1"/>
        <v>Delhi</v>
      </c>
      <c r="M3157" s="2" t="str">
        <f t="shared" si="2"/>
        <v>Delhi-Delhi</v>
      </c>
      <c r="N3157" s="2" t="str">
        <f t="shared" si="7"/>
        <v>Local</v>
      </c>
      <c r="O3157" s="2" t="str">
        <f t="shared" si="3"/>
        <v>Ship2Home</v>
      </c>
      <c r="P3157" s="2">
        <f t="shared" si="4"/>
        <v>-4</v>
      </c>
      <c r="Q3157" s="2">
        <f t="shared" si="5"/>
        <v>1</v>
      </c>
      <c r="R3157" s="2">
        <f t="shared" si="6"/>
        <v>128</v>
      </c>
    </row>
    <row r="3158" ht="14.25" customHeight="1">
      <c r="A3158" s="2">
        <v>889959.0</v>
      </c>
      <c r="B3158" s="2" t="s">
        <v>47</v>
      </c>
      <c r="C3158" s="2" t="s">
        <v>43</v>
      </c>
      <c r="D3158" s="2" t="s">
        <v>32</v>
      </c>
      <c r="E3158" s="2" t="s">
        <v>33</v>
      </c>
      <c r="F3158" s="2" t="s">
        <v>34</v>
      </c>
      <c r="G3158" s="4">
        <v>43535.21784722222</v>
      </c>
      <c r="H3158" s="4">
        <v>43535.21784722222</v>
      </c>
      <c r="I3158" s="4">
        <v>43542.21784722222</v>
      </c>
      <c r="J3158" s="2">
        <v>0.0</v>
      </c>
      <c r="K3158" s="2">
        <v>126.0</v>
      </c>
      <c r="L3158" s="2" t="str">
        <f t="shared" si="1"/>
        <v>Bangalore</v>
      </c>
      <c r="M3158" s="2" t="str">
        <f t="shared" si="2"/>
        <v>Bangalore-Bangalore</v>
      </c>
      <c r="N3158" s="2" t="str">
        <f t="shared" si="7"/>
        <v>Local</v>
      </c>
      <c r="O3158" s="2" t="str">
        <f t="shared" si="3"/>
        <v>Ship2Home</v>
      </c>
      <c r="P3158" s="2">
        <f t="shared" si="4"/>
        <v>-7</v>
      </c>
      <c r="Q3158" s="2">
        <f t="shared" si="5"/>
        <v>0</v>
      </c>
      <c r="R3158" s="2">
        <f t="shared" si="6"/>
        <v>126</v>
      </c>
    </row>
    <row r="3159" ht="14.25" customHeight="1">
      <c r="A3159" s="2">
        <v>322466.0</v>
      </c>
      <c r="B3159" s="2" t="s">
        <v>39</v>
      </c>
      <c r="C3159" s="2" t="s">
        <v>31</v>
      </c>
      <c r="D3159" s="2" t="s">
        <v>32</v>
      </c>
      <c r="E3159" s="2" t="s">
        <v>38</v>
      </c>
      <c r="F3159" s="2" t="s">
        <v>34</v>
      </c>
      <c r="G3159" s="4">
        <v>43535.21828703704</v>
      </c>
      <c r="H3159" s="4">
        <v>43543.21828703704</v>
      </c>
      <c r="I3159" s="4">
        <v>43541.21828703704</v>
      </c>
      <c r="J3159" s="2">
        <v>37.0</v>
      </c>
      <c r="K3159" s="2">
        <v>126.0</v>
      </c>
      <c r="L3159" s="2" t="str">
        <f t="shared" si="1"/>
        <v>Delhi</v>
      </c>
      <c r="M3159" s="2" t="str">
        <f t="shared" si="2"/>
        <v>Bangalore-Delhi</v>
      </c>
      <c r="N3159" s="2" t="str">
        <f t="shared" si="7"/>
        <v>Outstation</v>
      </c>
      <c r="O3159" s="2" t="str">
        <f t="shared" si="3"/>
        <v>Ship2Home</v>
      </c>
      <c r="P3159" s="2">
        <f t="shared" si="4"/>
        <v>2</v>
      </c>
      <c r="Q3159" s="2">
        <f t="shared" si="5"/>
        <v>8</v>
      </c>
      <c r="R3159" s="2">
        <f t="shared" si="6"/>
        <v>163</v>
      </c>
    </row>
    <row r="3160" ht="14.25" customHeight="1">
      <c r="A3160" s="2">
        <v>164696.0</v>
      </c>
      <c r="B3160" s="2" t="s">
        <v>36</v>
      </c>
      <c r="C3160" s="2" t="s">
        <v>43</v>
      </c>
      <c r="D3160" s="2" t="s">
        <v>41</v>
      </c>
      <c r="E3160" s="2" t="s">
        <v>44</v>
      </c>
      <c r="F3160" s="2" t="s">
        <v>34</v>
      </c>
      <c r="G3160" s="4">
        <v>43535.2184837963</v>
      </c>
      <c r="H3160" s="4">
        <v>43537.2184837963</v>
      </c>
      <c r="I3160" s="4">
        <v>43542.2184837963</v>
      </c>
      <c r="J3160" s="2">
        <v>73.0</v>
      </c>
      <c r="K3160" s="2">
        <v>108.0</v>
      </c>
      <c r="L3160" s="2" t="str">
        <f t="shared" si="1"/>
        <v>Bangalore</v>
      </c>
      <c r="M3160" s="2" t="str">
        <f t="shared" si="2"/>
        <v>Delhi-Bangalore</v>
      </c>
      <c r="N3160" s="2" t="str">
        <f t="shared" si="7"/>
        <v>Outstation</v>
      </c>
      <c r="O3160" s="2" t="str">
        <f t="shared" si="3"/>
        <v>FastWheels</v>
      </c>
      <c r="P3160" s="2">
        <f t="shared" si="4"/>
        <v>-5</v>
      </c>
      <c r="Q3160" s="2">
        <f t="shared" si="5"/>
        <v>2</v>
      </c>
      <c r="R3160" s="2">
        <f t="shared" si="6"/>
        <v>181</v>
      </c>
    </row>
    <row r="3161" ht="14.25" customHeight="1">
      <c r="A3161" s="2">
        <v>637921.0</v>
      </c>
      <c r="B3161" s="2" t="s">
        <v>46</v>
      </c>
      <c r="C3161" s="2" t="s">
        <v>31</v>
      </c>
      <c r="D3161" s="2" t="s">
        <v>41</v>
      </c>
      <c r="E3161" s="2" t="s">
        <v>33</v>
      </c>
      <c r="F3161" s="2" t="s">
        <v>34</v>
      </c>
      <c r="G3161" s="4">
        <v>43535.22283564815</v>
      </c>
      <c r="H3161" s="4">
        <v>43540.22283564815</v>
      </c>
      <c r="I3161" s="4">
        <v>43542.22283564815</v>
      </c>
      <c r="J3161" s="2">
        <v>0.0</v>
      </c>
      <c r="K3161" s="2">
        <v>130.0</v>
      </c>
      <c r="L3161" s="2" t="str">
        <f t="shared" si="1"/>
        <v>Delhi</v>
      </c>
      <c r="M3161" s="2" t="str">
        <f t="shared" si="2"/>
        <v>Delhi-Delhi</v>
      </c>
      <c r="N3161" s="2" t="str">
        <f t="shared" si="7"/>
        <v>Local</v>
      </c>
      <c r="O3161" s="2" t="str">
        <f t="shared" si="3"/>
        <v>Ship2Home</v>
      </c>
      <c r="P3161" s="2">
        <f t="shared" si="4"/>
        <v>-2</v>
      </c>
      <c r="Q3161" s="2">
        <f t="shared" si="5"/>
        <v>5</v>
      </c>
      <c r="R3161" s="2">
        <f t="shared" si="6"/>
        <v>130</v>
      </c>
    </row>
    <row r="3162" ht="14.25" customHeight="1">
      <c r="A3162" s="2">
        <v>988387.0</v>
      </c>
      <c r="B3162" s="2" t="s">
        <v>30</v>
      </c>
      <c r="C3162" s="2" t="s">
        <v>43</v>
      </c>
      <c r="D3162" s="2" t="s">
        <v>41</v>
      </c>
      <c r="E3162" s="2" t="s">
        <v>33</v>
      </c>
      <c r="F3162" s="2" t="s">
        <v>34</v>
      </c>
      <c r="G3162" s="4">
        <v>43535.22707175926</v>
      </c>
      <c r="H3162" s="4">
        <v>43539.22707175926</v>
      </c>
      <c r="I3162" s="4">
        <v>43538.22707175926</v>
      </c>
      <c r="J3162" s="2">
        <v>47.0</v>
      </c>
      <c r="K3162" s="2">
        <v>120.0</v>
      </c>
      <c r="L3162" s="2" t="str">
        <f t="shared" si="1"/>
        <v>Bangalore</v>
      </c>
      <c r="M3162" s="2" t="str">
        <f t="shared" si="2"/>
        <v>Delhi-Bangalore</v>
      </c>
      <c r="N3162" s="2" t="str">
        <f t="shared" si="7"/>
        <v>Outstation</v>
      </c>
      <c r="O3162" s="2" t="str">
        <f t="shared" si="3"/>
        <v>Ship2Home</v>
      </c>
      <c r="P3162" s="2">
        <f t="shared" si="4"/>
        <v>1</v>
      </c>
      <c r="Q3162" s="2">
        <f t="shared" si="5"/>
        <v>4</v>
      </c>
      <c r="R3162" s="2">
        <f t="shared" si="6"/>
        <v>167</v>
      </c>
    </row>
    <row r="3163" ht="14.25" customHeight="1">
      <c r="A3163" s="2">
        <v>190791.0</v>
      </c>
      <c r="B3163" s="2" t="s">
        <v>30</v>
      </c>
      <c r="C3163" s="2" t="s">
        <v>40</v>
      </c>
      <c r="D3163" s="2" t="s">
        <v>41</v>
      </c>
      <c r="E3163" s="2" t="s">
        <v>44</v>
      </c>
      <c r="F3163" s="2" t="s">
        <v>34</v>
      </c>
      <c r="G3163" s="4">
        <v>43535.2274537037</v>
      </c>
      <c r="H3163" s="4">
        <v>43541.2274537037</v>
      </c>
      <c r="I3163" s="4">
        <v>43539.2274537037</v>
      </c>
      <c r="J3163" s="2">
        <v>70.0</v>
      </c>
      <c r="K3163" s="2">
        <v>92.0</v>
      </c>
      <c r="L3163" s="2" t="str">
        <f t="shared" si="1"/>
        <v>Kolkata</v>
      </c>
      <c r="M3163" s="2" t="str">
        <f t="shared" si="2"/>
        <v>Delhi-Kolkata</v>
      </c>
      <c r="N3163" s="2" t="str">
        <f t="shared" si="7"/>
        <v>Outstation</v>
      </c>
      <c r="O3163" s="2" t="str">
        <f t="shared" si="3"/>
        <v>FastWheels</v>
      </c>
      <c r="P3163" s="2">
        <f t="shared" si="4"/>
        <v>2</v>
      </c>
      <c r="Q3163" s="2">
        <f t="shared" si="5"/>
        <v>6</v>
      </c>
      <c r="R3163" s="2">
        <f t="shared" si="6"/>
        <v>162</v>
      </c>
    </row>
    <row r="3164" ht="14.25" customHeight="1">
      <c r="A3164" s="2">
        <v>949503.0</v>
      </c>
      <c r="B3164" s="2" t="s">
        <v>39</v>
      </c>
      <c r="C3164" s="2" t="s">
        <v>40</v>
      </c>
      <c r="D3164" s="2" t="s">
        <v>32</v>
      </c>
      <c r="E3164" s="2" t="s">
        <v>33</v>
      </c>
      <c r="F3164" s="2" t="s">
        <v>34</v>
      </c>
      <c r="G3164" s="4">
        <v>43535.22859953704</v>
      </c>
      <c r="H3164" s="4">
        <v>43541.22859953704</v>
      </c>
      <c r="I3164" s="4">
        <v>43542.22859953704</v>
      </c>
      <c r="J3164" s="2">
        <v>30.0</v>
      </c>
      <c r="K3164" s="2">
        <v>115.0</v>
      </c>
      <c r="L3164" s="2" t="str">
        <f t="shared" si="1"/>
        <v>Kolkata</v>
      </c>
      <c r="M3164" s="2" t="str">
        <f t="shared" si="2"/>
        <v>Bangalore-Kolkata</v>
      </c>
      <c r="N3164" s="2" t="str">
        <f t="shared" si="7"/>
        <v>Outstation</v>
      </c>
      <c r="O3164" s="2" t="str">
        <f t="shared" si="3"/>
        <v>Ship2Home</v>
      </c>
      <c r="P3164" s="2">
        <f t="shared" si="4"/>
        <v>-1</v>
      </c>
      <c r="Q3164" s="2">
        <f t="shared" si="5"/>
        <v>6</v>
      </c>
      <c r="R3164" s="2">
        <f t="shared" si="6"/>
        <v>145</v>
      </c>
    </row>
    <row r="3165" ht="14.25" customHeight="1">
      <c r="A3165" s="2">
        <v>104628.0</v>
      </c>
      <c r="B3165" s="2" t="s">
        <v>42</v>
      </c>
      <c r="C3165" s="2" t="s">
        <v>43</v>
      </c>
      <c r="D3165" s="2" t="s">
        <v>32</v>
      </c>
      <c r="E3165" s="2" t="s">
        <v>44</v>
      </c>
      <c r="F3165" s="2" t="s">
        <v>34</v>
      </c>
      <c r="G3165" s="4">
        <v>43535.23273148148</v>
      </c>
      <c r="H3165" s="4">
        <v>43535.23273148148</v>
      </c>
      <c r="I3165" s="4">
        <v>43540.23273148148</v>
      </c>
      <c r="J3165" s="2">
        <v>0.0</v>
      </c>
      <c r="K3165" s="2">
        <v>109.0</v>
      </c>
      <c r="L3165" s="2" t="str">
        <f t="shared" si="1"/>
        <v>Bangalore</v>
      </c>
      <c r="M3165" s="2" t="str">
        <f t="shared" si="2"/>
        <v>Bangalore-Bangalore</v>
      </c>
      <c r="N3165" s="2" t="str">
        <f t="shared" si="7"/>
        <v>Local</v>
      </c>
      <c r="O3165" s="2" t="str">
        <f t="shared" si="3"/>
        <v>FastWheels</v>
      </c>
      <c r="P3165" s="2">
        <f t="shared" si="4"/>
        <v>-5</v>
      </c>
      <c r="Q3165" s="2">
        <f t="shared" si="5"/>
        <v>0</v>
      </c>
      <c r="R3165" s="2">
        <f t="shared" si="6"/>
        <v>109</v>
      </c>
    </row>
    <row r="3166" ht="14.25" customHeight="1">
      <c r="A3166" s="2">
        <v>307843.0</v>
      </c>
      <c r="B3166" s="2" t="s">
        <v>39</v>
      </c>
      <c r="C3166" s="2" t="s">
        <v>37</v>
      </c>
      <c r="D3166" s="2" t="s">
        <v>41</v>
      </c>
      <c r="E3166" s="2" t="s">
        <v>33</v>
      </c>
      <c r="F3166" s="2" t="s">
        <v>34</v>
      </c>
      <c r="G3166" s="4">
        <v>43535.23292824074</v>
      </c>
      <c r="H3166" s="4">
        <v>43540.23292824074</v>
      </c>
      <c r="I3166" s="4">
        <v>43541.23292824074</v>
      </c>
      <c r="J3166" s="2">
        <v>36.0</v>
      </c>
      <c r="K3166" s="2">
        <v>111.0</v>
      </c>
      <c r="L3166" s="2" t="str">
        <f t="shared" si="1"/>
        <v>Mumbai</v>
      </c>
      <c r="M3166" s="2" t="str">
        <f t="shared" si="2"/>
        <v>Delhi-Mumbai</v>
      </c>
      <c r="N3166" s="2" t="str">
        <f t="shared" si="7"/>
        <v>Outstation</v>
      </c>
      <c r="O3166" s="2" t="str">
        <f t="shared" si="3"/>
        <v>Ship2Home</v>
      </c>
      <c r="P3166" s="2">
        <f t="shared" si="4"/>
        <v>-1</v>
      </c>
      <c r="Q3166" s="2">
        <f t="shared" si="5"/>
        <v>5</v>
      </c>
      <c r="R3166" s="2">
        <f t="shared" si="6"/>
        <v>147</v>
      </c>
    </row>
    <row r="3167" ht="14.25" customHeight="1">
      <c r="A3167" s="2">
        <v>427825.0</v>
      </c>
      <c r="B3167" s="2" t="s">
        <v>39</v>
      </c>
      <c r="C3167" s="2" t="s">
        <v>45</v>
      </c>
      <c r="D3167" s="2" t="s">
        <v>41</v>
      </c>
      <c r="E3167" s="2" t="s">
        <v>33</v>
      </c>
      <c r="F3167" s="2" t="s">
        <v>34</v>
      </c>
      <c r="G3167" s="4">
        <v>43535.234502314815</v>
      </c>
      <c r="H3167" s="4">
        <v>43541.234502314815</v>
      </c>
      <c r="I3167" s="4">
        <v>43539.234502314815</v>
      </c>
      <c r="J3167" s="2">
        <v>48.0</v>
      </c>
      <c r="K3167" s="2">
        <v>121.0</v>
      </c>
      <c r="L3167" s="2" t="str">
        <f t="shared" si="1"/>
        <v>Chennai</v>
      </c>
      <c r="M3167" s="2" t="str">
        <f t="shared" si="2"/>
        <v>Delhi-Chennai</v>
      </c>
      <c r="N3167" s="2" t="str">
        <f t="shared" si="7"/>
        <v>Outstation</v>
      </c>
      <c r="O3167" s="2" t="str">
        <f t="shared" si="3"/>
        <v>Ship2Home</v>
      </c>
      <c r="P3167" s="2">
        <f t="shared" si="4"/>
        <v>2</v>
      </c>
      <c r="Q3167" s="2">
        <f t="shared" si="5"/>
        <v>6</v>
      </c>
      <c r="R3167" s="2">
        <f t="shared" si="6"/>
        <v>169</v>
      </c>
    </row>
    <row r="3168" ht="14.25" customHeight="1">
      <c r="A3168" s="2">
        <v>738183.0</v>
      </c>
      <c r="B3168" s="2" t="s">
        <v>39</v>
      </c>
      <c r="C3168" s="2" t="s">
        <v>37</v>
      </c>
      <c r="D3168" s="2" t="s">
        <v>32</v>
      </c>
      <c r="E3168" s="2" t="s">
        <v>33</v>
      </c>
      <c r="F3168" s="2" t="s">
        <v>34</v>
      </c>
      <c r="G3168" s="4">
        <v>43535.23575231482</v>
      </c>
      <c r="H3168" s="4">
        <v>43541.23575231482</v>
      </c>
      <c r="I3168" s="4">
        <v>43540.23575231482</v>
      </c>
      <c r="J3168" s="2">
        <v>26.0</v>
      </c>
      <c r="K3168" s="2">
        <v>111.0</v>
      </c>
      <c r="L3168" s="2" t="str">
        <f t="shared" si="1"/>
        <v>Mumbai</v>
      </c>
      <c r="M3168" s="2" t="str">
        <f t="shared" si="2"/>
        <v>Bangalore-Mumbai</v>
      </c>
      <c r="N3168" s="2" t="str">
        <f t="shared" si="7"/>
        <v>Outstation</v>
      </c>
      <c r="O3168" s="2" t="str">
        <f t="shared" si="3"/>
        <v>Ship2Home</v>
      </c>
      <c r="P3168" s="2">
        <f t="shared" si="4"/>
        <v>1</v>
      </c>
      <c r="Q3168" s="2">
        <f t="shared" si="5"/>
        <v>6</v>
      </c>
      <c r="R3168" s="2">
        <f t="shared" si="6"/>
        <v>137</v>
      </c>
    </row>
    <row r="3169" ht="14.25" customHeight="1">
      <c r="A3169" s="2">
        <v>939858.0</v>
      </c>
      <c r="B3169" s="2" t="s">
        <v>30</v>
      </c>
      <c r="C3169" s="2" t="s">
        <v>45</v>
      </c>
      <c r="D3169" s="2" t="s">
        <v>41</v>
      </c>
      <c r="E3169" s="2" t="s">
        <v>38</v>
      </c>
      <c r="F3169" s="2" t="s">
        <v>34</v>
      </c>
      <c r="G3169" s="4">
        <v>43535.23616898148</v>
      </c>
      <c r="H3169" s="4">
        <v>43542.23616898148</v>
      </c>
      <c r="I3169" s="4">
        <v>43540.23616898148</v>
      </c>
      <c r="J3169" s="2">
        <v>41.0</v>
      </c>
      <c r="K3169" s="2">
        <v>127.0</v>
      </c>
      <c r="L3169" s="2" t="str">
        <f t="shared" si="1"/>
        <v>Chennai</v>
      </c>
      <c r="M3169" s="2" t="str">
        <f t="shared" si="2"/>
        <v>Delhi-Chennai</v>
      </c>
      <c r="N3169" s="2" t="str">
        <f t="shared" si="7"/>
        <v>Outstation</v>
      </c>
      <c r="O3169" s="2" t="str">
        <f t="shared" si="3"/>
        <v>Ship2Home</v>
      </c>
      <c r="P3169" s="2">
        <f t="shared" si="4"/>
        <v>2</v>
      </c>
      <c r="Q3169" s="2">
        <f t="shared" si="5"/>
        <v>7</v>
      </c>
      <c r="R3169" s="2">
        <f t="shared" si="6"/>
        <v>168</v>
      </c>
    </row>
    <row r="3170" ht="14.25" customHeight="1">
      <c r="A3170" s="2">
        <v>871201.0</v>
      </c>
      <c r="B3170" s="2" t="s">
        <v>39</v>
      </c>
      <c r="C3170" s="2" t="s">
        <v>45</v>
      </c>
      <c r="D3170" s="2" t="s">
        <v>32</v>
      </c>
      <c r="E3170" s="2" t="s">
        <v>33</v>
      </c>
      <c r="F3170" s="2" t="s">
        <v>34</v>
      </c>
      <c r="G3170" s="4">
        <v>43535.24</v>
      </c>
      <c r="H3170" s="4">
        <v>43537.24</v>
      </c>
      <c r="I3170" s="4">
        <v>43541.24</v>
      </c>
      <c r="J3170" s="2">
        <v>35.0</v>
      </c>
      <c r="K3170" s="2">
        <v>123.0</v>
      </c>
      <c r="L3170" s="2" t="str">
        <f t="shared" si="1"/>
        <v>Chennai</v>
      </c>
      <c r="M3170" s="2" t="str">
        <f t="shared" si="2"/>
        <v>Bangalore-Chennai</v>
      </c>
      <c r="N3170" s="2" t="str">
        <f t="shared" si="7"/>
        <v>Outstation</v>
      </c>
      <c r="O3170" s="2" t="str">
        <f t="shared" si="3"/>
        <v>Ship2Home</v>
      </c>
      <c r="P3170" s="2">
        <f t="shared" si="4"/>
        <v>-4</v>
      </c>
      <c r="Q3170" s="2">
        <f t="shared" si="5"/>
        <v>2</v>
      </c>
      <c r="R3170" s="2">
        <f t="shared" si="6"/>
        <v>158</v>
      </c>
    </row>
    <row r="3171" ht="14.25" customHeight="1">
      <c r="A3171" s="2">
        <v>738060.0</v>
      </c>
      <c r="B3171" s="2" t="s">
        <v>39</v>
      </c>
      <c r="C3171" s="2" t="s">
        <v>31</v>
      </c>
      <c r="D3171" s="2" t="s">
        <v>41</v>
      </c>
      <c r="E3171" s="2" t="s">
        <v>44</v>
      </c>
      <c r="F3171" s="2" t="s">
        <v>34</v>
      </c>
      <c r="G3171" s="4">
        <v>43535.242210648146</v>
      </c>
      <c r="H3171" s="4">
        <v>43535.242210648146</v>
      </c>
      <c r="I3171" s="4">
        <v>43542.242210648146</v>
      </c>
      <c r="J3171" s="2">
        <v>0.0</v>
      </c>
      <c r="K3171" s="2">
        <v>103.0</v>
      </c>
      <c r="L3171" s="2" t="str">
        <f t="shared" si="1"/>
        <v>Delhi</v>
      </c>
      <c r="M3171" s="2" t="str">
        <f t="shared" si="2"/>
        <v>Delhi-Delhi</v>
      </c>
      <c r="N3171" s="2" t="str">
        <f t="shared" si="7"/>
        <v>Local</v>
      </c>
      <c r="O3171" s="2" t="str">
        <f t="shared" si="3"/>
        <v>FastWheels</v>
      </c>
      <c r="P3171" s="2">
        <f t="shared" si="4"/>
        <v>-7</v>
      </c>
      <c r="Q3171" s="2">
        <f t="shared" si="5"/>
        <v>0</v>
      </c>
      <c r="R3171" s="2">
        <f t="shared" si="6"/>
        <v>103</v>
      </c>
    </row>
    <row r="3172" ht="14.25" customHeight="1">
      <c r="A3172" s="2">
        <v>89458.0</v>
      </c>
      <c r="B3172" s="2" t="s">
        <v>36</v>
      </c>
      <c r="C3172" s="2" t="s">
        <v>40</v>
      </c>
      <c r="D3172" s="2" t="s">
        <v>32</v>
      </c>
      <c r="E3172" s="2" t="s">
        <v>38</v>
      </c>
      <c r="F3172" s="2" t="s">
        <v>34</v>
      </c>
      <c r="G3172" s="4">
        <v>43535.24521990741</v>
      </c>
      <c r="H3172" s="4">
        <v>43537.24521990741</v>
      </c>
      <c r="I3172" s="4">
        <v>43541.24521990741</v>
      </c>
      <c r="J3172" s="2">
        <v>36.0</v>
      </c>
      <c r="K3172" s="2">
        <v>112.0</v>
      </c>
      <c r="L3172" s="2" t="str">
        <f t="shared" si="1"/>
        <v>Kolkata</v>
      </c>
      <c r="M3172" s="2" t="str">
        <f t="shared" si="2"/>
        <v>Bangalore-Kolkata</v>
      </c>
      <c r="N3172" s="2" t="str">
        <f t="shared" si="7"/>
        <v>Outstation</v>
      </c>
      <c r="O3172" s="2" t="str">
        <f t="shared" si="3"/>
        <v>Ship2Home</v>
      </c>
      <c r="P3172" s="2">
        <f t="shared" si="4"/>
        <v>-4</v>
      </c>
      <c r="Q3172" s="2">
        <f t="shared" si="5"/>
        <v>2</v>
      </c>
      <c r="R3172" s="2">
        <f t="shared" si="6"/>
        <v>148</v>
      </c>
    </row>
    <row r="3173" ht="14.25" customHeight="1">
      <c r="A3173" s="2">
        <v>110243.0</v>
      </c>
      <c r="B3173" s="2" t="s">
        <v>46</v>
      </c>
      <c r="C3173" s="2" t="s">
        <v>45</v>
      </c>
      <c r="D3173" s="2" t="s">
        <v>41</v>
      </c>
      <c r="E3173" s="2" t="s">
        <v>44</v>
      </c>
      <c r="F3173" s="2" t="s">
        <v>34</v>
      </c>
      <c r="G3173" s="4">
        <v>43535.247708333336</v>
      </c>
      <c r="H3173" s="4">
        <v>43545.247708333336</v>
      </c>
      <c r="I3173" s="4">
        <v>43539.247708333336</v>
      </c>
      <c r="J3173" s="2">
        <v>80.0</v>
      </c>
      <c r="K3173" s="2">
        <v>109.0</v>
      </c>
      <c r="L3173" s="2" t="str">
        <f t="shared" si="1"/>
        <v>Chennai</v>
      </c>
      <c r="M3173" s="2" t="str">
        <f t="shared" si="2"/>
        <v>Delhi-Chennai</v>
      </c>
      <c r="N3173" s="2" t="str">
        <f t="shared" si="7"/>
        <v>Outstation</v>
      </c>
      <c r="O3173" s="2" t="str">
        <f t="shared" si="3"/>
        <v>FastWheels</v>
      </c>
      <c r="P3173" s="2">
        <f t="shared" si="4"/>
        <v>6</v>
      </c>
      <c r="Q3173" s="2">
        <f t="shared" si="5"/>
        <v>10</v>
      </c>
      <c r="R3173" s="2">
        <f t="shared" si="6"/>
        <v>189</v>
      </c>
    </row>
    <row r="3174" ht="14.25" customHeight="1">
      <c r="A3174" s="2">
        <v>768859.0</v>
      </c>
      <c r="B3174" s="2" t="s">
        <v>36</v>
      </c>
      <c r="C3174" s="2" t="s">
        <v>40</v>
      </c>
      <c r="D3174" s="2" t="s">
        <v>41</v>
      </c>
      <c r="E3174" s="2" t="s">
        <v>33</v>
      </c>
      <c r="F3174" s="2" t="s">
        <v>34</v>
      </c>
      <c r="G3174" s="4">
        <v>43535.24780092593</v>
      </c>
      <c r="H3174" s="4">
        <v>43542.24780092593</v>
      </c>
      <c r="I3174" s="4">
        <v>43540.24780092593</v>
      </c>
      <c r="J3174" s="2">
        <v>50.0</v>
      </c>
      <c r="K3174" s="2">
        <v>108.0</v>
      </c>
      <c r="L3174" s="2" t="str">
        <f t="shared" si="1"/>
        <v>Kolkata</v>
      </c>
      <c r="M3174" s="2" t="str">
        <f t="shared" si="2"/>
        <v>Delhi-Kolkata</v>
      </c>
      <c r="N3174" s="2" t="str">
        <f t="shared" si="7"/>
        <v>Outstation</v>
      </c>
      <c r="O3174" s="2" t="str">
        <f t="shared" si="3"/>
        <v>Ship2Home</v>
      </c>
      <c r="P3174" s="2">
        <f t="shared" si="4"/>
        <v>2</v>
      </c>
      <c r="Q3174" s="2">
        <f t="shared" si="5"/>
        <v>7</v>
      </c>
      <c r="R3174" s="2">
        <f t="shared" si="6"/>
        <v>158</v>
      </c>
    </row>
    <row r="3175" ht="14.25" customHeight="1">
      <c r="A3175" s="2">
        <v>413718.0</v>
      </c>
      <c r="B3175" s="2" t="s">
        <v>48</v>
      </c>
      <c r="C3175" s="2" t="s">
        <v>31</v>
      </c>
      <c r="D3175" s="2" t="s">
        <v>41</v>
      </c>
      <c r="E3175" s="2" t="s">
        <v>44</v>
      </c>
      <c r="F3175" s="2" t="s">
        <v>34</v>
      </c>
      <c r="G3175" s="4">
        <v>43535.24896990741</v>
      </c>
      <c r="H3175" s="4">
        <v>43539.24896990741</v>
      </c>
      <c r="I3175" s="4">
        <v>43541.24896990741</v>
      </c>
      <c r="J3175" s="2">
        <v>0.0</v>
      </c>
      <c r="K3175" s="2">
        <v>103.0</v>
      </c>
      <c r="L3175" s="2" t="str">
        <f t="shared" si="1"/>
        <v>Delhi</v>
      </c>
      <c r="M3175" s="2" t="str">
        <f t="shared" si="2"/>
        <v>Delhi-Delhi</v>
      </c>
      <c r="N3175" s="2" t="str">
        <f t="shared" si="7"/>
        <v>Local</v>
      </c>
      <c r="O3175" s="2" t="str">
        <f t="shared" si="3"/>
        <v>FastWheels</v>
      </c>
      <c r="P3175" s="2">
        <f t="shared" si="4"/>
        <v>-2</v>
      </c>
      <c r="Q3175" s="2">
        <f t="shared" si="5"/>
        <v>4</v>
      </c>
      <c r="R3175" s="2">
        <f t="shared" si="6"/>
        <v>103</v>
      </c>
    </row>
    <row r="3176" ht="14.25" customHeight="1">
      <c r="A3176" s="2">
        <v>139529.0</v>
      </c>
      <c r="B3176" s="2" t="s">
        <v>48</v>
      </c>
      <c r="C3176" s="2" t="s">
        <v>37</v>
      </c>
      <c r="D3176" s="2" t="s">
        <v>32</v>
      </c>
      <c r="E3176" s="2" t="s">
        <v>33</v>
      </c>
      <c r="F3176" s="2" t="s">
        <v>34</v>
      </c>
      <c r="G3176" s="4">
        <v>43535.24896990741</v>
      </c>
      <c r="H3176" s="4">
        <v>43542.24896990741</v>
      </c>
      <c r="I3176" s="4">
        <v>43539.24896990741</v>
      </c>
      <c r="J3176" s="2">
        <v>39.0</v>
      </c>
      <c r="K3176" s="2">
        <v>109.0</v>
      </c>
      <c r="L3176" s="2" t="str">
        <f t="shared" si="1"/>
        <v>Mumbai</v>
      </c>
      <c r="M3176" s="2" t="str">
        <f t="shared" si="2"/>
        <v>Bangalore-Mumbai</v>
      </c>
      <c r="N3176" s="2" t="str">
        <f t="shared" si="7"/>
        <v>Outstation</v>
      </c>
      <c r="O3176" s="2" t="str">
        <f t="shared" si="3"/>
        <v>Ship2Home</v>
      </c>
      <c r="P3176" s="2">
        <f t="shared" si="4"/>
        <v>3</v>
      </c>
      <c r="Q3176" s="2">
        <f t="shared" si="5"/>
        <v>7</v>
      </c>
      <c r="R3176" s="2">
        <f t="shared" si="6"/>
        <v>148</v>
      </c>
    </row>
    <row r="3177" ht="14.25" customHeight="1">
      <c r="A3177" s="2">
        <v>601854.0</v>
      </c>
      <c r="B3177" s="2" t="s">
        <v>42</v>
      </c>
      <c r="C3177" s="2" t="s">
        <v>31</v>
      </c>
      <c r="D3177" s="2" t="s">
        <v>41</v>
      </c>
      <c r="E3177" s="2" t="s">
        <v>38</v>
      </c>
      <c r="F3177" s="2" t="s">
        <v>34</v>
      </c>
      <c r="G3177" s="4">
        <v>43535.26269675926</v>
      </c>
      <c r="H3177" s="4">
        <v>43542.26269675926</v>
      </c>
      <c r="I3177" s="4">
        <v>43541.26269675926</v>
      </c>
      <c r="J3177" s="2">
        <v>0.0</v>
      </c>
      <c r="K3177" s="2">
        <v>124.0</v>
      </c>
      <c r="L3177" s="2" t="str">
        <f t="shared" si="1"/>
        <v>Delhi</v>
      </c>
      <c r="M3177" s="2" t="str">
        <f t="shared" si="2"/>
        <v>Delhi-Delhi</v>
      </c>
      <c r="N3177" s="2" t="str">
        <f t="shared" si="7"/>
        <v>Local</v>
      </c>
      <c r="O3177" s="2" t="str">
        <f t="shared" si="3"/>
        <v>Ship2Home</v>
      </c>
      <c r="P3177" s="2">
        <f t="shared" si="4"/>
        <v>1</v>
      </c>
      <c r="Q3177" s="2">
        <f t="shared" si="5"/>
        <v>7</v>
      </c>
      <c r="R3177" s="2">
        <f t="shared" si="6"/>
        <v>124</v>
      </c>
    </row>
    <row r="3178" ht="14.25" customHeight="1">
      <c r="A3178" s="2">
        <v>160546.0</v>
      </c>
      <c r="B3178" s="2" t="s">
        <v>39</v>
      </c>
      <c r="C3178" s="2" t="s">
        <v>45</v>
      </c>
      <c r="D3178" s="2" t="s">
        <v>32</v>
      </c>
      <c r="E3178" s="2" t="s">
        <v>38</v>
      </c>
      <c r="F3178" s="2" t="s">
        <v>34</v>
      </c>
      <c r="G3178" s="4">
        <v>43535.278969907406</v>
      </c>
      <c r="H3178" s="4">
        <v>43540.278969907406</v>
      </c>
      <c r="I3178" s="4">
        <v>43542.278969907406</v>
      </c>
      <c r="J3178" s="2">
        <v>35.0</v>
      </c>
      <c r="K3178" s="2">
        <v>122.0</v>
      </c>
      <c r="L3178" s="2" t="str">
        <f t="shared" si="1"/>
        <v>Chennai</v>
      </c>
      <c r="M3178" s="2" t="str">
        <f t="shared" si="2"/>
        <v>Bangalore-Chennai</v>
      </c>
      <c r="N3178" s="2" t="str">
        <f t="shared" si="7"/>
        <v>Outstation</v>
      </c>
      <c r="O3178" s="2" t="str">
        <f t="shared" si="3"/>
        <v>Ship2Home</v>
      </c>
      <c r="P3178" s="2">
        <f t="shared" si="4"/>
        <v>-2</v>
      </c>
      <c r="Q3178" s="2">
        <f t="shared" si="5"/>
        <v>5</v>
      </c>
      <c r="R3178" s="2">
        <f t="shared" si="6"/>
        <v>157</v>
      </c>
    </row>
    <row r="3179" ht="14.25" customHeight="1">
      <c r="A3179" s="2">
        <v>441004.0</v>
      </c>
      <c r="B3179" s="2" t="s">
        <v>39</v>
      </c>
      <c r="C3179" s="2" t="s">
        <v>31</v>
      </c>
      <c r="D3179" s="2" t="s">
        <v>41</v>
      </c>
      <c r="E3179" s="2" t="s">
        <v>44</v>
      </c>
      <c r="F3179" s="2" t="s">
        <v>34</v>
      </c>
      <c r="G3179" s="4">
        <v>43535.27990740741</v>
      </c>
      <c r="H3179" s="4">
        <v>43537.27990740741</v>
      </c>
      <c r="I3179" s="4">
        <v>43540.27990740741</v>
      </c>
      <c r="J3179" s="2">
        <v>0.0</v>
      </c>
      <c r="K3179" s="2">
        <v>123.0</v>
      </c>
      <c r="L3179" s="2" t="str">
        <f t="shared" si="1"/>
        <v>Delhi</v>
      </c>
      <c r="M3179" s="2" t="str">
        <f t="shared" si="2"/>
        <v>Delhi-Delhi</v>
      </c>
      <c r="N3179" s="2" t="str">
        <f t="shared" si="7"/>
        <v>Local</v>
      </c>
      <c r="O3179" s="2" t="str">
        <f t="shared" si="3"/>
        <v>FastWheels</v>
      </c>
      <c r="P3179" s="2">
        <f t="shared" si="4"/>
        <v>-3</v>
      </c>
      <c r="Q3179" s="2">
        <f t="shared" si="5"/>
        <v>2</v>
      </c>
      <c r="R3179" s="2">
        <f t="shared" si="6"/>
        <v>123</v>
      </c>
    </row>
    <row r="3180" ht="14.25" customHeight="1">
      <c r="A3180" s="2">
        <v>71739.0</v>
      </c>
      <c r="B3180" s="2" t="s">
        <v>36</v>
      </c>
      <c r="C3180" s="2" t="s">
        <v>37</v>
      </c>
      <c r="D3180" s="2" t="s">
        <v>32</v>
      </c>
      <c r="E3180" s="2" t="s">
        <v>33</v>
      </c>
      <c r="F3180" s="2" t="s">
        <v>34</v>
      </c>
      <c r="G3180" s="4">
        <v>43535.281493055554</v>
      </c>
      <c r="H3180" s="4">
        <v>43538.281493055554</v>
      </c>
      <c r="I3180" s="4">
        <v>43539.281493055554</v>
      </c>
      <c r="J3180" s="2">
        <v>34.0</v>
      </c>
      <c r="K3180" s="2">
        <v>112.0</v>
      </c>
      <c r="L3180" s="2" t="str">
        <f t="shared" si="1"/>
        <v>Mumbai</v>
      </c>
      <c r="M3180" s="2" t="str">
        <f t="shared" si="2"/>
        <v>Bangalore-Mumbai</v>
      </c>
      <c r="N3180" s="2" t="str">
        <f t="shared" si="7"/>
        <v>Outstation</v>
      </c>
      <c r="O3180" s="2" t="str">
        <f t="shared" si="3"/>
        <v>Ship2Home</v>
      </c>
      <c r="P3180" s="2">
        <f t="shared" si="4"/>
        <v>-1</v>
      </c>
      <c r="Q3180" s="2">
        <f t="shared" si="5"/>
        <v>3</v>
      </c>
      <c r="R3180" s="2">
        <f t="shared" si="6"/>
        <v>146</v>
      </c>
    </row>
    <row r="3181" ht="14.25" customHeight="1">
      <c r="A3181" s="2">
        <v>796478.0</v>
      </c>
      <c r="B3181" s="2" t="s">
        <v>48</v>
      </c>
      <c r="C3181" s="2" t="s">
        <v>45</v>
      </c>
      <c r="D3181" s="2" t="s">
        <v>41</v>
      </c>
      <c r="E3181" s="2" t="s">
        <v>38</v>
      </c>
      <c r="F3181" s="2" t="s">
        <v>34</v>
      </c>
      <c r="G3181" s="4">
        <v>43535.28607638889</v>
      </c>
      <c r="H3181" s="4">
        <v>43539.28607638889</v>
      </c>
      <c r="I3181" s="4">
        <v>43542.28607638889</v>
      </c>
      <c r="J3181" s="2">
        <v>37.0</v>
      </c>
      <c r="K3181" s="2">
        <v>129.0</v>
      </c>
      <c r="L3181" s="2" t="str">
        <f t="shared" si="1"/>
        <v>Chennai</v>
      </c>
      <c r="M3181" s="2" t="str">
        <f t="shared" si="2"/>
        <v>Delhi-Chennai</v>
      </c>
      <c r="N3181" s="2" t="str">
        <f t="shared" si="7"/>
        <v>Outstation</v>
      </c>
      <c r="O3181" s="2" t="str">
        <f t="shared" si="3"/>
        <v>Ship2Home</v>
      </c>
      <c r="P3181" s="2">
        <f t="shared" si="4"/>
        <v>-3</v>
      </c>
      <c r="Q3181" s="2">
        <f t="shared" si="5"/>
        <v>4</v>
      </c>
      <c r="R3181" s="2">
        <f t="shared" si="6"/>
        <v>166</v>
      </c>
    </row>
    <row r="3182" ht="14.25" customHeight="1">
      <c r="A3182" s="2">
        <v>289507.0</v>
      </c>
      <c r="B3182" s="2" t="s">
        <v>47</v>
      </c>
      <c r="C3182" s="2" t="s">
        <v>31</v>
      </c>
      <c r="D3182" s="2" t="s">
        <v>41</v>
      </c>
      <c r="E3182" s="2" t="s">
        <v>33</v>
      </c>
      <c r="F3182" s="2" t="s">
        <v>34</v>
      </c>
      <c r="G3182" s="4">
        <v>43535.287777777776</v>
      </c>
      <c r="H3182" s="4">
        <v>43539.287777777776</v>
      </c>
      <c r="I3182" s="4">
        <v>43539.287777777776</v>
      </c>
      <c r="J3182" s="2">
        <v>0.0</v>
      </c>
      <c r="K3182" s="2">
        <v>128.0</v>
      </c>
      <c r="L3182" s="2" t="str">
        <f t="shared" si="1"/>
        <v>Delhi</v>
      </c>
      <c r="M3182" s="2" t="str">
        <f t="shared" si="2"/>
        <v>Delhi-Delhi</v>
      </c>
      <c r="N3182" s="2" t="str">
        <f t="shared" si="7"/>
        <v>Local</v>
      </c>
      <c r="O3182" s="2" t="str">
        <f t="shared" si="3"/>
        <v>Ship2Home</v>
      </c>
      <c r="P3182" s="2">
        <f t="shared" si="4"/>
        <v>0</v>
      </c>
      <c r="Q3182" s="2">
        <f t="shared" si="5"/>
        <v>4</v>
      </c>
      <c r="R3182" s="2">
        <f t="shared" si="6"/>
        <v>128</v>
      </c>
    </row>
    <row r="3183" ht="14.25" customHeight="1">
      <c r="A3183" s="2">
        <v>414449.0</v>
      </c>
      <c r="B3183" s="2" t="s">
        <v>47</v>
      </c>
      <c r="C3183" s="2" t="s">
        <v>31</v>
      </c>
      <c r="D3183" s="2" t="s">
        <v>32</v>
      </c>
      <c r="E3183" s="2" t="s">
        <v>33</v>
      </c>
      <c r="F3183" s="2" t="s">
        <v>34</v>
      </c>
      <c r="G3183" s="4">
        <v>43535.28873842592</v>
      </c>
      <c r="H3183" s="4">
        <v>43540.28873842592</v>
      </c>
      <c r="I3183" s="4">
        <v>43539.28873842592</v>
      </c>
      <c r="J3183" s="2">
        <v>28.0</v>
      </c>
      <c r="K3183" s="2">
        <v>129.0</v>
      </c>
      <c r="L3183" s="2" t="str">
        <f t="shared" si="1"/>
        <v>Delhi</v>
      </c>
      <c r="M3183" s="2" t="str">
        <f t="shared" si="2"/>
        <v>Bangalore-Delhi</v>
      </c>
      <c r="N3183" s="2" t="str">
        <f t="shared" si="7"/>
        <v>Outstation</v>
      </c>
      <c r="O3183" s="2" t="str">
        <f t="shared" si="3"/>
        <v>Ship2Home</v>
      </c>
      <c r="P3183" s="2">
        <f t="shared" si="4"/>
        <v>1</v>
      </c>
      <c r="Q3183" s="2">
        <f t="shared" si="5"/>
        <v>5</v>
      </c>
      <c r="R3183" s="2">
        <f t="shared" si="6"/>
        <v>157</v>
      </c>
    </row>
    <row r="3184" ht="14.25" customHeight="1">
      <c r="A3184" s="2">
        <v>521854.0</v>
      </c>
      <c r="B3184" s="2" t="s">
        <v>42</v>
      </c>
      <c r="C3184" s="2" t="s">
        <v>37</v>
      </c>
      <c r="D3184" s="2" t="s">
        <v>41</v>
      </c>
      <c r="E3184" s="2" t="s">
        <v>38</v>
      </c>
      <c r="F3184" s="2" t="s">
        <v>34</v>
      </c>
      <c r="G3184" s="4">
        <v>43535.291041666664</v>
      </c>
      <c r="H3184" s="4">
        <v>43539.291041666664</v>
      </c>
      <c r="I3184" s="4">
        <v>43541.291041666664</v>
      </c>
      <c r="J3184" s="2">
        <v>47.0</v>
      </c>
      <c r="K3184" s="2">
        <v>106.0</v>
      </c>
      <c r="L3184" s="2" t="str">
        <f t="shared" si="1"/>
        <v>Mumbai</v>
      </c>
      <c r="M3184" s="2" t="str">
        <f t="shared" si="2"/>
        <v>Delhi-Mumbai</v>
      </c>
      <c r="N3184" s="2" t="str">
        <f t="shared" si="7"/>
        <v>Outstation</v>
      </c>
      <c r="O3184" s="2" t="str">
        <f t="shared" si="3"/>
        <v>Ship2Home</v>
      </c>
      <c r="P3184" s="2">
        <f t="shared" si="4"/>
        <v>-2</v>
      </c>
      <c r="Q3184" s="2">
        <f t="shared" si="5"/>
        <v>4</v>
      </c>
      <c r="R3184" s="2">
        <f t="shared" si="6"/>
        <v>153</v>
      </c>
    </row>
    <row r="3185" ht="14.25" customHeight="1">
      <c r="A3185" s="2">
        <v>532104.0</v>
      </c>
      <c r="B3185" s="2" t="s">
        <v>39</v>
      </c>
      <c r="C3185" s="2" t="s">
        <v>45</v>
      </c>
      <c r="D3185" s="2" t="s">
        <v>41</v>
      </c>
      <c r="E3185" s="2" t="s">
        <v>44</v>
      </c>
      <c r="F3185" s="2" t="s">
        <v>34</v>
      </c>
      <c r="G3185" s="4">
        <v>43535.29752314815</v>
      </c>
      <c r="H3185" s="4">
        <v>43544.29752314815</v>
      </c>
      <c r="I3185" s="4">
        <v>43542.29752314815</v>
      </c>
      <c r="J3185" s="2">
        <v>48.0</v>
      </c>
      <c r="K3185" s="2">
        <v>126.0</v>
      </c>
      <c r="L3185" s="2" t="str">
        <f t="shared" si="1"/>
        <v>Chennai</v>
      </c>
      <c r="M3185" s="2" t="str">
        <f t="shared" si="2"/>
        <v>Delhi-Chennai</v>
      </c>
      <c r="N3185" s="2" t="str">
        <f t="shared" si="7"/>
        <v>Outstation</v>
      </c>
      <c r="O3185" s="2" t="str">
        <f t="shared" si="3"/>
        <v>FastWheels</v>
      </c>
      <c r="P3185" s="2">
        <f t="shared" si="4"/>
        <v>2</v>
      </c>
      <c r="Q3185" s="2">
        <f t="shared" si="5"/>
        <v>9</v>
      </c>
      <c r="R3185" s="2">
        <f t="shared" si="6"/>
        <v>174</v>
      </c>
    </row>
    <row r="3186" ht="14.25" customHeight="1">
      <c r="A3186" s="2">
        <v>559008.0</v>
      </c>
      <c r="B3186" s="2" t="s">
        <v>30</v>
      </c>
      <c r="C3186" s="2" t="s">
        <v>43</v>
      </c>
      <c r="D3186" s="2" t="s">
        <v>32</v>
      </c>
      <c r="E3186" s="2" t="s">
        <v>44</v>
      </c>
      <c r="F3186" s="2" t="s">
        <v>34</v>
      </c>
      <c r="G3186" s="4">
        <v>43535.300405092596</v>
      </c>
      <c r="H3186" s="4">
        <v>43535.300405092596</v>
      </c>
      <c r="I3186" s="4">
        <v>43538.300405092596</v>
      </c>
      <c r="J3186" s="2">
        <v>0.0</v>
      </c>
      <c r="K3186" s="2">
        <v>102.0</v>
      </c>
      <c r="L3186" s="2" t="str">
        <f t="shared" si="1"/>
        <v>Bangalore</v>
      </c>
      <c r="M3186" s="2" t="str">
        <f t="shared" si="2"/>
        <v>Bangalore-Bangalore</v>
      </c>
      <c r="N3186" s="2" t="str">
        <f t="shared" si="7"/>
        <v>Local</v>
      </c>
      <c r="O3186" s="2" t="str">
        <f t="shared" si="3"/>
        <v>FastWheels</v>
      </c>
      <c r="P3186" s="2">
        <f t="shared" si="4"/>
        <v>-3</v>
      </c>
      <c r="Q3186" s="2">
        <f t="shared" si="5"/>
        <v>0</v>
      </c>
      <c r="R3186" s="2">
        <f t="shared" si="6"/>
        <v>102</v>
      </c>
    </row>
    <row r="3187" ht="14.25" customHeight="1">
      <c r="A3187" s="2">
        <v>121407.0</v>
      </c>
      <c r="B3187" s="2" t="s">
        <v>30</v>
      </c>
      <c r="C3187" s="2" t="s">
        <v>40</v>
      </c>
      <c r="D3187" s="2" t="s">
        <v>32</v>
      </c>
      <c r="E3187" s="2" t="s">
        <v>33</v>
      </c>
      <c r="F3187" s="2" t="s">
        <v>34</v>
      </c>
      <c r="G3187" s="4">
        <v>43535.30065972222</v>
      </c>
      <c r="H3187" s="4">
        <v>43537.30065972222</v>
      </c>
      <c r="I3187" s="4">
        <v>43539.30065972222</v>
      </c>
      <c r="J3187" s="2">
        <v>34.0</v>
      </c>
      <c r="K3187" s="2">
        <v>110.0</v>
      </c>
      <c r="L3187" s="2" t="str">
        <f t="shared" si="1"/>
        <v>Kolkata</v>
      </c>
      <c r="M3187" s="2" t="str">
        <f t="shared" si="2"/>
        <v>Bangalore-Kolkata</v>
      </c>
      <c r="N3187" s="2" t="str">
        <f t="shared" si="7"/>
        <v>Outstation</v>
      </c>
      <c r="O3187" s="2" t="str">
        <f t="shared" si="3"/>
        <v>Ship2Home</v>
      </c>
      <c r="P3187" s="2">
        <f t="shared" si="4"/>
        <v>-2</v>
      </c>
      <c r="Q3187" s="2">
        <f t="shared" si="5"/>
        <v>2</v>
      </c>
      <c r="R3187" s="2">
        <f t="shared" si="6"/>
        <v>144</v>
      </c>
    </row>
    <row r="3188" ht="14.25" customHeight="1">
      <c r="A3188" s="2">
        <v>764402.0</v>
      </c>
      <c r="B3188" s="2" t="s">
        <v>42</v>
      </c>
      <c r="C3188" s="2" t="s">
        <v>40</v>
      </c>
      <c r="D3188" s="2" t="s">
        <v>41</v>
      </c>
      <c r="E3188" s="2" t="s">
        <v>38</v>
      </c>
      <c r="F3188" s="2" t="s">
        <v>34</v>
      </c>
      <c r="G3188" s="4">
        <v>43535.303148148145</v>
      </c>
      <c r="H3188" s="4">
        <v>43542.303148148145</v>
      </c>
      <c r="I3188" s="4">
        <v>43540.303148148145</v>
      </c>
      <c r="J3188" s="2">
        <v>29.0</v>
      </c>
      <c r="K3188" s="2">
        <v>109.0</v>
      </c>
      <c r="L3188" s="2" t="str">
        <f t="shared" si="1"/>
        <v>Kolkata</v>
      </c>
      <c r="M3188" s="2" t="str">
        <f t="shared" si="2"/>
        <v>Delhi-Kolkata</v>
      </c>
      <c r="N3188" s="2" t="str">
        <f t="shared" si="7"/>
        <v>Outstation</v>
      </c>
      <c r="O3188" s="2" t="str">
        <f t="shared" si="3"/>
        <v>Ship2Home</v>
      </c>
      <c r="P3188" s="2">
        <f t="shared" si="4"/>
        <v>2</v>
      </c>
      <c r="Q3188" s="2">
        <f t="shared" si="5"/>
        <v>7</v>
      </c>
      <c r="R3188" s="2">
        <f t="shared" si="6"/>
        <v>138</v>
      </c>
    </row>
    <row r="3189" ht="14.25" customHeight="1">
      <c r="A3189" s="2">
        <v>942514.0</v>
      </c>
      <c r="B3189" s="2" t="s">
        <v>48</v>
      </c>
      <c r="C3189" s="2" t="s">
        <v>45</v>
      </c>
      <c r="D3189" s="2" t="s">
        <v>32</v>
      </c>
      <c r="E3189" s="2" t="s">
        <v>38</v>
      </c>
      <c r="F3189" s="2" t="s">
        <v>34</v>
      </c>
      <c r="G3189" s="4">
        <v>43535.30616898148</v>
      </c>
      <c r="H3189" s="4">
        <v>43540.30616898148</v>
      </c>
      <c r="I3189" s="4">
        <v>43541.30616898148</v>
      </c>
      <c r="J3189" s="2">
        <v>25.0</v>
      </c>
      <c r="K3189" s="2">
        <v>124.0</v>
      </c>
      <c r="L3189" s="2" t="str">
        <f t="shared" si="1"/>
        <v>Chennai</v>
      </c>
      <c r="M3189" s="2" t="str">
        <f t="shared" si="2"/>
        <v>Bangalore-Chennai</v>
      </c>
      <c r="N3189" s="2" t="str">
        <f t="shared" si="7"/>
        <v>Outstation</v>
      </c>
      <c r="O3189" s="2" t="str">
        <f t="shared" si="3"/>
        <v>Ship2Home</v>
      </c>
      <c r="P3189" s="2">
        <f t="shared" si="4"/>
        <v>-1</v>
      </c>
      <c r="Q3189" s="2">
        <f t="shared" si="5"/>
        <v>5</v>
      </c>
      <c r="R3189" s="2">
        <f t="shared" si="6"/>
        <v>149</v>
      </c>
    </row>
    <row r="3190" ht="14.25" customHeight="1">
      <c r="A3190" s="2">
        <v>667736.0</v>
      </c>
      <c r="B3190" s="2" t="s">
        <v>48</v>
      </c>
      <c r="C3190" s="2" t="s">
        <v>37</v>
      </c>
      <c r="D3190" s="2" t="s">
        <v>41</v>
      </c>
      <c r="E3190" s="2" t="s">
        <v>44</v>
      </c>
      <c r="F3190" s="2" t="s">
        <v>34</v>
      </c>
      <c r="G3190" s="4">
        <v>43535.30798611111</v>
      </c>
      <c r="H3190" s="4">
        <v>43537.30798611111</v>
      </c>
      <c r="I3190" s="4">
        <v>43541.30798611111</v>
      </c>
      <c r="J3190" s="2">
        <v>42.0</v>
      </c>
      <c r="K3190" s="2">
        <v>110.0</v>
      </c>
      <c r="L3190" s="2" t="str">
        <f t="shared" si="1"/>
        <v>Mumbai</v>
      </c>
      <c r="M3190" s="2" t="str">
        <f t="shared" si="2"/>
        <v>Delhi-Mumbai</v>
      </c>
      <c r="N3190" s="2" t="str">
        <f t="shared" si="7"/>
        <v>Outstation</v>
      </c>
      <c r="O3190" s="2" t="str">
        <f t="shared" si="3"/>
        <v>FastWheels</v>
      </c>
      <c r="P3190" s="2">
        <f t="shared" si="4"/>
        <v>-4</v>
      </c>
      <c r="Q3190" s="2">
        <f t="shared" si="5"/>
        <v>2</v>
      </c>
      <c r="R3190" s="2">
        <f t="shared" si="6"/>
        <v>152</v>
      </c>
    </row>
    <row r="3191" ht="14.25" customHeight="1">
      <c r="A3191" s="2">
        <v>731387.0</v>
      </c>
      <c r="B3191" s="2" t="s">
        <v>47</v>
      </c>
      <c r="C3191" s="2" t="s">
        <v>45</v>
      </c>
      <c r="D3191" s="2" t="s">
        <v>32</v>
      </c>
      <c r="E3191" s="2" t="s">
        <v>33</v>
      </c>
      <c r="F3191" s="2" t="s">
        <v>34</v>
      </c>
      <c r="G3191" s="4">
        <v>43535.30832175926</v>
      </c>
      <c r="H3191" s="4">
        <v>43537.30832175926</v>
      </c>
      <c r="I3191" s="4">
        <v>43542.30832175926</v>
      </c>
      <c r="J3191" s="2">
        <v>26.0</v>
      </c>
      <c r="K3191" s="2">
        <v>129.0</v>
      </c>
      <c r="L3191" s="2" t="str">
        <f t="shared" si="1"/>
        <v>Chennai</v>
      </c>
      <c r="M3191" s="2" t="str">
        <f t="shared" si="2"/>
        <v>Bangalore-Chennai</v>
      </c>
      <c r="N3191" s="2" t="str">
        <f t="shared" si="7"/>
        <v>Outstation</v>
      </c>
      <c r="O3191" s="2" t="str">
        <f t="shared" si="3"/>
        <v>Ship2Home</v>
      </c>
      <c r="P3191" s="2">
        <f t="shared" si="4"/>
        <v>-5</v>
      </c>
      <c r="Q3191" s="2">
        <f t="shared" si="5"/>
        <v>2</v>
      </c>
      <c r="R3191" s="2">
        <f t="shared" si="6"/>
        <v>155</v>
      </c>
    </row>
    <row r="3192" ht="14.25" customHeight="1">
      <c r="A3192" s="2">
        <v>239666.0</v>
      </c>
      <c r="B3192" s="2" t="s">
        <v>42</v>
      </c>
      <c r="C3192" s="2" t="s">
        <v>43</v>
      </c>
      <c r="D3192" s="2" t="s">
        <v>32</v>
      </c>
      <c r="E3192" s="2" t="s">
        <v>38</v>
      </c>
      <c r="F3192" s="2" t="s">
        <v>34</v>
      </c>
      <c r="G3192" s="4">
        <v>43535.30925925926</v>
      </c>
      <c r="H3192" s="4">
        <v>43538.30925925926</v>
      </c>
      <c r="I3192" s="4">
        <v>43540.30925925926</v>
      </c>
      <c r="J3192" s="2">
        <v>0.0</v>
      </c>
      <c r="K3192" s="2">
        <v>130.0</v>
      </c>
      <c r="L3192" s="2" t="str">
        <f t="shared" si="1"/>
        <v>Bangalore</v>
      </c>
      <c r="M3192" s="2" t="str">
        <f t="shared" si="2"/>
        <v>Bangalore-Bangalore</v>
      </c>
      <c r="N3192" s="2" t="str">
        <f t="shared" si="7"/>
        <v>Local</v>
      </c>
      <c r="O3192" s="2" t="str">
        <f t="shared" si="3"/>
        <v>Ship2Home</v>
      </c>
      <c r="P3192" s="2">
        <f t="shared" si="4"/>
        <v>-2</v>
      </c>
      <c r="Q3192" s="2">
        <f t="shared" si="5"/>
        <v>3</v>
      </c>
      <c r="R3192" s="2">
        <f t="shared" si="6"/>
        <v>130</v>
      </c>
    </row>
    <row r="3193" ht="14.25" customHeight="1">
      <c r="A3193" s="2">
        <v>668188.0</v>
      </c>
      <c r="B3193" s="2" t="s">
        <v>39</v>
      </c>
      <c r="C3193" s="2" t="s">
        <v>37</v>
      </c>
      <c r="D3193" s="2" t="s">
        <v>32</v>
      </c>
      <c r="E3193" s="2" t="s">
        <v>44</v>
      </c>
      <c r="F3193" s="2" t="s">
        <v>34</v>
      </c>
      <c r="G3193" s="4">
        <v>43535.31086805555</v>
      </c>
      <c r="H3193" s="4">
        <v>43540.31086805555</v>
      </c>
      <c r="I3193" s="4">
        <v>43539.31086805555</v>
      </c>
      <c r="J3193" s="2">
        <v>30.0</v>
      </c>
      <c r="K3193" s="2">
        <v>112.0</v>
      </c>
      <c r="L3193" s="2" t="str">
        <f t="shared" si="1"/>
        <v>Mumbai</v>
      </c>
      <c r="M3193" s="2" t="str">
        <f t="shared" si="2"/>
        <v>Bangalore-Mumbai</v>
      </c>
      <c r="N3193" s="2" t="str">
        <f t="shared" si="7"/>
        <v>Outstation</v>
      </c>
      <c r="O3193" s="2" t="str">
        <f t="shared" si="3"/>
        <v>FastWheels</v>
      </c>
      <c r="P3193" s="2">
        <f t="shared" si="4"/>
        <v>1</v>
      </c>
      <c r="Q3193" s="2">
        <f t="shared" si="5"/>
        <v>5</v>
      </c>
      <c r="R3193" s="2">
        <f t="shared" si="6"/>
        <v>142</v>
      </c>
    </row>
    <row r="3194" ht="14.25" customHeight="1">
      <c r="A3194" s="2">
        <v>625878.0</v>
      </c>
      <c r="B3194" s="2" t="s">
        <v>42</v>
      </c>
      <c r="C3194" s="2" t="s">
        <v>40</v>
      </c>
      <c r="D3194" s="2" t="s">
        <v>41</v>
      </c>
      <c r="E3194" s="2" t="s">
        <v>38</v>
      </c>
      <c r="F3194" s="2" t="s">
        <v>34</v>
      </c>
      <c r="G3194" s="4">
        <v>43535.31207175926</v>
      </c>
      <c r="H3194" s="4">
        <v>43538.31207175926</v>
      </c>
      <c r="I3194" s="4">
        <v>43538.31207175926</v>
      </c>
      <c r="J3194" s="2">
        <v>48.0</v>
      </c>
      <c r="K3194" s="2">
        <v>109.0</v>
      </c>
      <c r="L3194" s="2" t="str">
        <f t="shared" si="1"/>
        <v>Kolkata</v>
      </c>
      <c r="M3194" s="2" t="str">
        <f t="shared" si="2"/>
        <v>Delhi-Kolkata</v>
      </c>
      <c r="N3194" s="2" t="str">
        <f t="shared" si="7"/>
        <v>Outstation</v>
      </c>
      <c r="O3194" s="2" t="str">
        <f t="shared" si="3"/>
        <v>Ship2Home</v>
      </c>
      <c r="P3194" s="2">
        <f t="shared" si="4"/>
        <v>0</v>
      </c>
      <c r="Q3194" s="2">
        <f t="shared" si="5"/>
        <v>3</v>
      </c>
      <c r="R3194" s="2">
        <f t="shared" si="6"/>
        <v>157</v>
      </c>
    </row>
    <row r="3195" ht="14.25" customHeight="1">
      <c r="A3195" s="2">
        <v>341561.0</v>
      </c>
      <c r="B3195" s="2" t="s">
        <v>36</v>
      </c>
      <c r="C3195" s="2" t="s">
        <v>40</v>
      </c>
      <c r="D3195" s="2" t="s">
        <v>32</v>
      </c>
      <c r="E3195" s="2" t="s">
        <v>33</v>
      </c>
      <c r="F3195" s="2" t="s">
        <v>34</v>
      </c>
      <c r="G3195" s="4">
        <v>43535.315347222226</v>
      </c>
      <c r="H3195" s="4">
        <v>43537.315347222226</v>
      </c>
      <c r="I3195" s="4">
        <v>43539.315347222226</v>
      </c>
      <c r="J3195" s="2">
        <v>43.0</v>
      </c>
      <c r="K3195" s="2">
        <v>113.0</v>
      </c>
      <c r="L3195" s="2" t="str">
        <f t="shared" si="1"/>
        <v>Kolkata</v>
      </c>
      <c r="M3195" s="2" t="str">
        <f t="shared" si="2"/>
        <v>Bangalore-Kolkata</v>
      </c>
      <c r="N3195" s="2" t="str">
        <f t="shared" si="7"/>
        <v>Outstation</v>
      </c>
      <c r="O3195" s="2" t="str">
        <f t="shared" si="3"/>
        <v>Ship2Home</v>
      </c>
      <c r="P3195" s="2">
        <f t="shared" si="4"/>
        <v>-2</v>
      </c>
      <c r="Q3195" s="2">
        <f t="shared" si="5"/>
        <v>2</v>
      </c>
      <c r="R3195" s="2">
        <f t="shared" si="6"/>
        <v>156</v>
      </c>
    </row>
    <row r="3196" ht="14.25" customHeight="1">
      <c r="A3196" s="2">
        <v>880355.0</v>
      </c>
      <c r="B3196" s="2" t="s">
        <v>46</v>
      </c>
      <c r="C3196" s="2" t="s">
        <v>43</v>
      </c>
      <c r="D3196" s="2" t="s">
        <v>32</v>
      </c>
      <c r="E3196" s="2" t="s">
        <v>44</v>
      </c>
      <c r="F3196" s="2" t="s">
        <v>34</v>
      </c>
      <c r="G3196" s="4">
        <v>43535.31853009259</v>
      </c>
      <c r="H3196" s="4">
        <v>43540.31853009259</v>
      </c>
      <c r="I3196" s="4">
        <v>43539.31853009259</v>
      </c>
      <c r="J3196" s="2">
        <v>0.0</v>
      </c>
      <c r="K3196" s="2">
        <v>105.0</v>
      </c>
      <c r="L3196" s="2" t="str">
        <f t="shared" si="1"/>
        <v>Bangalore</v>
      </c>
      <c r="M3196" s="2" t="str">
        <f t="shared" si="2"/>
        <v>Bangalore-Bangalore</v>
      </c>
      <c r="N3196" s="2" t="str">
        <f t="shared" si="7"/>
        <v>Local</v>
      </c>
      <c r="O3196" s="2" t="str">
        <f t="shared" si="3"/>
        <v>FastWheels</v>
      </c>
      <c r="P3196" s="2">
        <f t="shared" si="4"/>
        <v>1</v>
      </c>
      <c r="Q3196" s="2">
        <f t="shared" si="5"/>
        <v>5</v>
      </c>
      <c r="R3196" s="2">
        <f t="shared" si="6"/>
        <v>105</v>
      </c>
    </row>
    <row r="3197" ht="14.25" customHeight="1">
      <c r="A3197" s="2">
        <v>493178.0</v>
      </c>
      <c r="B3197" s="2" t="s">
        <v>39</v>
      </c>
      <c r="C3197" s="2" t="s">
        <v>43</v>
      </c>
      <c r="D3197" s="2" t="s">
        <v>41</v>
      </c>
      <c r="E3197" s="2" t="s">
        <v>38</v>
      </c>
      <c r="F3197" s="2" t="s">
        <v>34</v>
      </c>
      <c r="G3197" s="4">
        <v>43535.31998842592</v>
      </c>
      <c r="H3197" s="4">
        <v>43540.31998842592</v>
      </c>
      <c r="I3197" s="4">
        <v>43542.31998842592</v>
      </c>
      <c r="J3197" s="2">
        <v>45.0</v>
      </c>
      <c r="K3197" s="2">
        <v>129.0</v>
      </c>
      <c r="L3197" s="2" t="str">
        <f t="shared" si="1"/>
        <v>Bangalore</v>
      </c>
      <c r="M3197" s="2" t="str">
        <f t="shared" si="2"/>
        <v>Delhi-Bangalore</v>
      </c>
      <c r="N3197" s="2" t="str">
        <f t="shared" si="7"/>
        <v>Outstation</v>
      </c>
      <c r="O3197" s="2" t="str">
        <f t="shared" si="3"/>
        <v>Ship2Home</v>
      </c>
      <c r="P3197" s="2">
        <f t="shared" si="4"/>
        <v>-2</v>
      </c>
      <c r="Q3197" s="2">
        <f t="shared" si="5"/>
        <v>5</v>
      </c>
      <c r="R3197" s="2">
        <f t="shared" si="6"/>
        <v>174</v>
      </c>
    </row>
    <row r="3198" ht="14.25" customHeight="1">
      <c r="A3198" s="2">
        <v>303157.0</v>
      </c>
      <c r="B3198" s="2" t="s">
        <v>48</v>
      </c>
      <c r="C3198" s="2" t="s">
        <v>43</v>
      </c>
      <c r="D3198" s="2" t="s">
        <v>32</v>
      </c>
      <c r="E3198" s="2" t="s">
        <v>33</v>
      </c>
      <c r="F3198" s="2" t="s">
        <v>34</v>
      </c>
      <c r="G3198" s="4">
        <v>43535.323530092595</v>
      </c>
      <c r="H3198" s="4">
        <v>43535.323530092595</v>
      </c>
      <c r="I3198" s="4">
        <v>43542.323530092595</v>
      </c>
      <c r="J3198" s="2">
        <v>0.0</v>
      </c>
      <c r="K3198" s="2">
        <v>127.0</v>
      </c>
      <c r="L3198" s="2" t="str">
        <f t="shared" si="1"/>
        <v>Bangalore</v>
      </c>
      <c r="M3198" s="2" t="str">
        <f t="shared" si="2"/>
        <v>Bangalore-Bangalore</v>
      </c>
      <c r="N3198" s="2" t="str">
        <f t="shared" si="7"/>
        <v>Local</v>
      </c>
      <c r="O3198" s="2" t="str">
        <f t="shared" si="3"/>
        <v>Ship2Home</v>
      </c>
      <c r="P3198" s="2">
        <f t="shared" si="4"/>
        <v>-7</v>
      </c>
      <c r="Q3198" s="2">
        <f t="shared" si="5"/>
        <v>0</v>
      </c>
      <c r="R3198" s="2">
        <f t="shared" si="6"/>
        <v>127</v>
      </c>
    </row>
    <row r="3199" ht="14.25" customHeight="1">
      <c r="A3199" s="2">
        <v>996653.0</v>
      </c>
      <c r="B3199" s="2" t="s">
        <v>36</v>
      </c>
      <c r="C3199" s="2" t="s">
        <v>37</v>
      </c>
      <c r="D3199" s="2" t="s">
        <v>41</v>
      </c>
      <c r="E3199" s="2" t="s">
        <v>33</v>
      </c>
      <c r="F3199" s="2" t="s">
        <v>34</v>
      </c>
      <c r="G3199" s="4">
        <v>43535.32734953704</v>
      </c>
      <c r="H3199" s="4">
        <v>43540.32734953704</v>
      </c>
      <c r="I3199" s="4">
        <v>43541.32734953704</v>
      </c>
      <c r="J3199" s="2">
        <v>27.0</v>
      </c>
      <c r="K3199" s="2">
        <v>111.0</v>
      </c>
      <c r="L3199" s="2" t="str">
        <f t="shared" si="1"/>
        <v>Mumbai</v>
      </c>
      <c r="M3199" s="2" t="str">
        <f t="shared" si="2"/>
        <v>Delhi-Mumbai</v>
      </c>
      <c r="N3199" s="2" t="str">
        <f t="shared" si="7"/>
        <v>Outstation</v>
      </c>
      <c r="O3199" s="2" t="str">
        <f t="shared" si="3"/>
        <v>Ship2Home</v>
      </c>
      <c r="P3199" s="2">
        <f t="shared" si="4"/>
        <v>-1</v>
      </c>
      <c r="Q3199" s="2">
        <f t="shared" si="5"/>
        <v>5</v>
      </c>
      <c r="R3199" s="2">
        <f t="shared" si="6"/>
        <v>138</v>
      </c>
    </row>
    <row r="3200" ht="14.25" customHeight="1">
      <c r="A3200" s="2">
        <v>264283.0</v>
      </c>
      <c r="B3200" s="2" t="s">
        <v>36</v>
      </c>
      <c r="C3200" s="2" t="s">
        <v>37</v>
      </c>
      <c r="D3200" s="2" t="s">
        <v>41</v>
      </c>
      <c r="E3200" s="2" t="s">
        <v>44</v>
      </c>
      <c r="F3200" s="2" t="s">
        <v>34</v>
      </c>
      <c r="G3200" s="4">
        <v>43535.33866898148</v>
      </c>
      <c r="H3200" s="4">
        <v>43537.33866898148</v>
      </c>
      <c r="I3200" s="4">
        <v>43538.33866898148</v>
      </c>
      <c r="J3200" s="2">
        <v>75.0</v>
      </c>
      <c r="K3200" s="2">
        <v>95.0</v>
      </c>
      <c r="L3200" s="2" t="str">
        <f t="shared" si="1"/>
        <v>Mumbai</v>
      </c>
      <c r="M3200" s="2" t="str">
        <f t="shared" si="2"/>
        <v>Delhi-Mumbai</v>
      </c>
      <c r="N3200" s="2" t="str">
        <f t="shared" si="7"/>
        <v>Outstation</v>
      </c>
      <c r="O3200" s="2" t="str">
        <f t="shared" si="3"/>
        <v>FastWheels</v>
      </c>
      <c r="P3200" s="2">
        <f t="shared" si="4"/>
        <v>-1</v>
      </c>
      <c r="Q3200" s="2">
        <f t="shared" si="5"/>
        <v>2</v>
      </c>
      <c r="R3200" s="2">
        <f t="shared" si="6"/>
        <v>170</v>
      </c>
    </row>
    <row r="3201" ht="14.25" customHeight="1">
      <c r="A3201" s="2">
        <v>140984.0</v>
      </c>
      <c r="B3201" s="2" t="s">
        <v>39</v>
      </c>
      <c r="C3201" s="2" t="s">
        <v>31</v>
      </c>
      <c r="D3201" s="2" t="s">
        <v>32</v>
      </c>
      <c r="E3201" s="2" t="s">
        <v>44</v>
      </c>
      <c r="F3201" s="2" t="s">
        <v>34</v>
      </c>
      <c r="G3201" s="4">
        <v>43535.34394675926</v>
      </c>
      <c r="H3201" s="4">
        <v>43540.34394675926</v>
      </c>
      <c r="I3201" s="4">
        <v>43542.34394675926</v>
      </c>
      <c r="J3201" s="2">
        <v>39.0</v>
      </c>
      <c r="K3201" s="2">
        <v>129.0</v>
      </c>
      <c r="L3201" s="2" t="str">
        <f t="shared" si="1"/>
        <v>Delhi</v>
      </c>
      <c r="M3201" s="2" t="str">
        <f t="shared" si="2"/>
        <v>Bangalore-Delhi</v>
      </c>
      <c r="N3201" s="2" t="str">
        <f t="shared" si="7"/>
        <v>Outstation</v>
      </c>
      <c r="O3201" s="2" t="str">
        <f t="shared" si="3"/>
        <v>FastWheels</v>
      </c>
      <c r="P3201" s="2">
        <f t="shared" si="4"/>
        <v>-2</v>
      </c>
      <c r="Q3201" s="2">
        <f t="shared" si="5"/>
        <v>5</v>
      </c>
      <c r="R3201" s="2">
        <f t="shared" si="6"/>
        <v>168</v>
      </c>
    </row>
    <row r="3202" ht="14.25" customHeight="1">
      <c r="A3202" s="2">
        <v>315058.0</v>
      </c>
      <c r="B3202" s="2" t="s">
        <v>36</v>
      </c>
      <c r="C3202" s="2" t="s">
        <v>37</v>
      </c>
      <c r="D3202" s="2" t="s">
        <v>41</v>
      </c>
      <c r="E3202" s="2" t="s">
        <v>38</v>
      </c>
      <c r="F3202" s="2" t="s">
        <v>34</v>
      </c>
      <c r="G3202" s="4">
        <v>43535.344039351854</v>
      </c>
      <c r="H3202" s="4">
        <v>43541.344039351854</v>
      </c>
      <c r="I3202" s="4">
        <v>43542.344039351854</v>
      </c>
      <c r="J3202" s="2">
        <v>27.0</v>
      </c>
      <c r="K3202" s="2">
        <v>106.0</v>
      </c>
      <c r="L3202" s="2" t="str">
        <f t="shared" si="1"/>
        <v>Mumbai</v>
      </c>
      <c r="M3202" s="2" t="str">
        <f t="shared" si="2"/>
        <v>Delhi-Mumbai</v>
      </c>
      <c r="N3202" s="2" t="str">
        <f t="shared" si="7"/>
        <v>Outstation</v>
      </c>
      <c r="O3202" s="2" t="str">
        <f t="shared" si="3"/>
        <v>Ship2Home</v>
      </c>
      <c r="P3202" s="2">
        <f t="shared" si="4"/>
        <v>-1</v>
      </c>
      <c r="Q3202" s="2">
        <f t="shared" si="5"/>
        <v>6</v>
      </c>
      <c r="R3202" s="2">
        <f t="shared" si="6"/>
        <v>133</v>
      </c>
    </row>
    <row r="3203" ht="14.25" customHeight="1">
      <c r="A3203" s="2">
        <v>352215.0</v>
      </c>
      <c r="B3203" s="2" t="s">
        <v>47</v>
      </c>
      <c r="C3203" s="2" t="s">
        <v>43</v>
      </c>
      <c r="D3203" s="2" t="s">
        <v>41</v>
      </c>
      <c r="E3203" s="2" t="s">
        <v>33</v>
      </c>
      <c r="F3203" s="2" t="s">
        <v>34</v>
      </c>
      <c r="G3203" s="4">
        <v>43535.344722222224</v>
      </c>
      <c r="H3203" s="4">
        <v>43541.344722222224</v>
      </c>
      <c r="I3203" s="4">
        <v>43542.344722222224</v>
      </c>
      <c r="J3203" s="2">
        <v>45.0</v>
      </c>
      <c r="K3203" s="2">
        <v>127.0</v>
      </c>
      <c r="L3203" s="2" t="str">
        <f t="shared" si="1"/>
        <v>Bangalore</v>
      </c>
      <c r="M3203" s="2" t="str">
        <f t="shared" si="2"/>
        <v>Delhi-Bangalore</v>
      </c>
      <c r="N3203" s="2" t="str">
        <f t="shared" si="7"/>
        <v>Outstation</v>
      </c>
      <c r="O3203" s="2" t="str">
        <f t="shared" si="3"/>
        <v>Ship2Home</v>
      </c>
      <c r="P3203" s="2">
        <f t="shared" si="4"/>
        <v>-1</v>
      </c>
      <c r="Q3203" s="2">
        <f t="shared" si="5"/>
        <v>6</v>
      </c>
      <c r="R3203" s="2">
        <f t="shared" si="6"/>
        <v>172</v>
      </c>
    </row>
    <row r="3204" ht="14.25" customHeight="1">
      <c r="A3204" s="2">
        <v>509596.0</v>
      </c>
      <c r="B3204" s="2" t="s">
        <v>36</v>
      </c>
      <c r="C3204" s="2" t="s">
        <v>43</v>
      </c>
      <c r="D3204" s="2" t="s">
        <v>32</v>
      </c>
      <c r="E3204" s="2" t="s">
        <v>44</v>
      </c>
      <c r="F3204" s="2" t="s">
        <v>34</v>
      </c>
      <c r="G3204" s="4">
        <v>43535.34886574074</v>
      </c>
      <c r="H3204" s="4">
        <v>43535.34886574074</v>
      </c>
      <c r="I3204" s="4">
        <v>43539.34886574074</v>
      </c>
      <c r="J3204" s="2">
        <v>0.0</v>
      </c>
      <c r="K3204" s="2">
        <v>107.0</v>
      </c>
      <c r="L3204" s="2" t="str">
        <f t="shared" si="1"/>
        <v>Bangalore</v>
      </c>
      <c r="M3204" s="2" t="str">
        <f t="shared" si="2"/>
        <v>Bangalore-Bangalore</v>
      </c>
      <c r="N3204" s="2" t="str">
        <f t="shared" si="7"/>
        <v>Local</v>
      </c>
      <c r="O3204" s="2" t="str">
        <f t="shared" si="3"/>
        <v>FastWheels</v>
      </c>
      <c r="P3204" s="2">
        <f t="shared" si="4"/>
        <v>-4</v>
      </c>
      <c r="Q3204" s="2">
        <f t="shared" si="5"/>
        <v>0</v>
      </c>
      <c r="R3204" s="2">
        <f t="shared" si="6"/>
        <v>107</v>
      </c>
    </row>
    <row r="3205" ht="14.25" customHeight="1">
      <c r="A3205" s="2">
        <v>268045.0</v>
      </c>
      <c r="B3205" s="2" t="s">
        <v>48</v>
      </c>
      <c r="C3205" s="2" t="s">
        <v>43</v>
      </c>
      <c r="D3205" s="2" t="s">
        <v>32</v>
      </c>
      <c r="E3205" s="2" t="s">
        <v>33</v>
      </c>
      <c r="F3205" s="2" t="s">
        <v>34</v>
      </c>
      <c r="G3205" s="4">
        <v>43535.357395833336</v>
      </c>
      <c r="H3205" s="4">
        <v>43541.357395833336</v>
      </c>
      <c r="I3205" s="4">
        <v>43538.357395833336</v>
      </c>
      <c r="J3205" s="2">
        <v>0.0</v>
      </c>
      <c r="K3205" s="2">
        <v>130.0</v>
      </c>
      <c r="L3205" s="2" t="str">
        <f t="shared" si="1"/>
        <v>Bangalore</v>
      </c>
      <c r="M3205" s="2" t="str">
        <f t="shared" si="2"/>
        <v>Bangalore-Bangalore</v>
      </c>
      <c r="N3205" s="2" t="str">
        <f t="shared" si="7"/>
        <v>Local</v>
      </c>
      <c r="O3205" s="2" t="str">
        <f t="shared" si="3"/>
        <v>Ship2Home</v>
      </c>
      <c r="P3205" s="2">
        <f t="shared" si="4"/>
        <v>3</v>
      </c>
      <c r="Q3205" s="2">
        <f t="shared" si="5"/>
        <v>6</v>
      </c>
      <c r="R3205" s="2">
        <f t="shared" si="6"/>
        <v>130</v>
      </c>
    </row>
    <row r="3206" ht="14.25" customHeight="1">
      <c r="A3206" s="2">
        <v>946613.0</v>
      </c>
      <c r="B3206" s="2" t="s">
        <v>36</v>
      </c>
      <c r="C3206" s="2" t="s">
        <v>43</v>
      </c>
      <c r="D3206" s="2" t="s">
        <v>32</v>
      </c>
      <c r="E3206" s="2" t="s">
        <v>33</v>
      </c>
      <c r="F3206" s="2" t="s">
        <v>34</v>
      </c>
      <c r="G3206" s="4">
        <v>43535.35989583333</v>
      </c>
      <c r="H3206" s="4">
        <v>43541.35989583333</v>
      </c>
      <c r="I3206" s="4">
        <v>43542.35989583333</v>
      </c>
      <c r="J3206" s="2">
        <v>0.0</v>
      </c>
      <c r="K3206" s="2">
        <v>120.0</v>
      </c>
      <c r="L3206" s="2" t="str">
        <f t="shared" si="1"/>
        <v>Bangalore</v>
      </c>
      <c r="M3206" s="2" t="str">
        <f t="shared" si="2"/>
        <v>Bangalore-Bangalore</v>
      </c>
      <c r="N3206" s="2" t="str">
        <f t="shared" si="7"/>
        <v>Local</v>
      </c>
      <c r="O3206" s="2" t="str">
        <f t="shared" si="3"/>
        <v>Ship2Home</v>
      </c>
      <c r="P3206" s="2">
        <f t="shared" si="4"/>
        <v>-1</v>
      </c>
      <c r="Q3206" s="2">
        <f t="shared" si="5"/>
        <v>6</v>
      </c>
      <c r="R3206" s="2">
        <f t="shared" si="6"/>
        <v>120</v>
      </c>
    </row>
    <row r="3207" ht="14.25" customHeight="1">
      <c r="A3207" s="2">
        <v>121132.0</v>
      </c>
      <c r="B3207" s="2" t="s">
        <v>36</v>
      </c>
      <c r="C3207" s="2" t="s">
        <v>37</v>
      </c>
      <c r="D3207" s="2" t="s">
        <v>41</v>
      </c>
      <c r="E3207" s="2" t="s">
        <v>44</v>
      </c>
      <c r="F3207" s="2" t="s">
        <v>34</v>
      </c>
      <c r="G3207" s="4">
        <v>43535.36002314815</v>
      </c>
      <c r="H3207" s="4">
        <v>43538.36002314815</v>
      </c>
      <c r="I3207" s="4">
        <v>43541.36002314815</v>
      </c>
      <c r="J3207" s="2">
        <v>45.0</v>
      </c>
      <c r="K3207" s="2">
        <v>114.0</v>
      </c>
      <c r="L3207" s="2" t="str">
        <f t="shared" si="1"/>
        <v>Mumbai</v>
      </c>
      <c r="M3207" s="2" t="str">
        <f t="shared" si="2"/>
        <v>Delhi-Mumbai</v>
      </c>
      <c r="N3207" s="2" t="str">
        <f t="shared" si="7"/>
        <v>Outstation</v>
      </c>
      <c r="O3207" s="2" t="str">
        <f t="shared" si="3"/>
        <v>FastWheels</v>
      </c>
      <c r="P3207" s="2">
        <f t="shared" si="4"/>
        <v>-3</v>
      </c>
      <c r="Q3207" s="2">
        <f t="shared" si="5"/>
        <v>3</v>
      </c>
      <c r="R3207" s="2">
        <f t="shared" si="6"/>
        <v>159</v>
      </c>
    </row>
    <row r="3208" ht="14.25" customHeight="1">
      <c r="A3208" s="2">
        <v>964927.0</v>
      </c>
      <c r="B3208" s="2" t="s">
        <v>47</v>
      </c>
      <c r="C3208" s="2" t="s">
        <v>43</v>
      </c>
      <c r="D3208" s="2" t="s">
        <v>32</v>
      </c>
      <c r="E3208" s="2" t="s">
        <v>44</v>
      </c>
      <c r="F3208" s="2" t="s">
        <v>34</v>
      </c>
      <c r="G3208" s="4">
        <v>43535.36993055556</v>
      </c>
      <c r="H3208" s="4">
        <v>43535.36993055556</v>
      </c>
      <c r="I3208" s="4">
        <v>43541.36993055556</v>
      </c>
      <c r="J3208" s="2">
        <v>0.0</v>
      </c>
      <c r="K3208" s="2">
        <v>106.0</v>
      </c>
      <c r="L3208" s="2" t="str">
        <f t="shared" si="1"/>
        <v>Bangalore</v>
      </c>
      <c r="M3208" s="2" t="str">
        <f t="shared" si="2"/>
        <v>Bangalore-Bangalore</v>
      </c>
      <c r="N3208" s="2" t="str">
        <f t="shared" si="7"/>
        <v>Local</v>
      </c>
      <c r="O3208" s="2" t="str">
        <f t="shared" si="3"/>
        <v>FastWheels</v>
      </c>
      <c r="P3208" s="2">
        <f t="shared" si="4"/>
        <v>-6</v>
      </c>
      <c r="Q3208" s="2">
        <f t="shared" si="5"/>
        <v>0</v>
      </c>
      <c r="R3208" s="2">
        <f t="shared" si="6"/>
        <v>106</v>
      </c>
    </row>
    <row r="3209" ht="14.25" customHeight="1">
      <c r="A3209" s="2">
        <v>957358.0</v>
      </c>
      <c r="B3209" s="2" t="s">
        <v>30</v>
      </c>
      <c r="C3209" s="2" t="s">
        <v>43</v>
      </c>
      <c r="D3209" s="2" t="s">
        <v>32</v>
      </c>
      <c r="E3209" s="2" t="s">
        <v>38</v>
      </c>
      <c r="F3209" s="2" t="s">
        <v>34</v>
      </c>
      <c r="G3209" s="4">
        <v>43535.37633101852</v>
      </c>
      <c r="H3209" s="4">
        <v>43538.37633101852</v>
      </c>
      <c r="I3209" s="4">
        <v>43541.37633101852</v>
      </c>
      <c r="J3209" s="2">
        <v>0.0</v>
      </c>
      <c r="K3209" s="2">
        <v>123.0</v>
      </c>
      <c r="L3209" s="2" t="str">
        <f t="shared" si="1"/>
        <v>Bangalore</v>
      </c>
      <c r="M3209" s="2" t="str">
        <f t="shared" si="2"/>
        <v>Bangalore-Bangalore</v>
      </c>
      <c r="N3209" s="2" t="str">
        <f t="shared" si="7"/>
        <v>Local</v>
      </c>
      <c r="O3209" s="2" t="str">
        <f t="shared" si="3"/>
        <v>Ship2Home</v>
      </c>
      <c r="P3209" s="2">
        <f t="shared" si="4"/>
        <v>-3</v>
      </c>
      <c r="Q3209" s="2">
        <f t="shared" si="5"/>
        <v>3</v>
      </c>
      <c r="R3209" s="2">
        <f t="shared" si="6"/>
        <v>123</v>
      </c>
    </row>
    <row r="3210" ht="14.25" customHeight="1">
      <c r="A3210" s="2">
        <v>898725.0</v>
      </c>
      <c r="B3210" s="2" t="s">
        <v>30</v>
      </c>
      <c r="C3210" s="2" t="s">
        <v>37</v>
      </c>
      <c r="D3210" s="2" t="s">
        <v>41</v>
      </c>
      <c r="E3210" s="2" t="s">
        <v>33</v>
      </c>
      <c r="F3210" s="2" t="s">
        <v>34</v>
      </c>
      <c r="G3210" s="4">
        <v>43535.37672453704</v>
      </c>
      <c r="H3210" s="4">
        <v>43541.37672453704</v>
      </c>
      <c r="I3210" s="4">
        <v>43538.37672453704</v>
      </c>
      <c r="J3210" s="2">
        <v>38.0</v>
      </c>
      <c r="K3210" s="2">
        <v>112.0</v>
      </c>
      <c r="L3210" s="2" t="str">
        <f t="shared" si="1"/>
        <v>Mumbai</v>
      </c>
      <c r="M3210" s="2" t="str">
        <f t="shared" si="2"/>
        <v>Delhi-Mumbai</v>
      </c>
      <c r="N3210" s="2" t="str">
        <f t="shared" si="7"/>
        <v>Outstation</v>
      </c>
      <c r="O3210" s="2" t="str">
        <f t="shared" si="3"/>
        <v>Ship2Home</v>
      </c>
      <c r="P3210" s="2">
        <f t="shared" si="4"/>
        <v>3</v>
      </c>
      <c r="Q3210" s="2">
        <f t="shared" si="5"/>
        <v>6</v>
      </c>
      <c r="R3210" s="2">
        <f t="shared" si="6"/>
        <v>150</v>
      </c>
    </row>
    <row r="3211" ht="14.25" customHeight="1">
      <c r="A3211" s="2">
        <v>28426.0</v>
      </c>
      <c r="B3211" s="2" t="s">
        <v>39</v>
      </c>
      <c r="C3211" s="2" t="s">
        <v>37</v>
      </c>
      <c r="D3211" s="2" t="s">
        <v>41</v>
      </c>
      <c r="E3211" s="2" t="s">
        <v>44</v>
      </c>
      <c r="F3211" s="2" t="s">
        <v>34</v>
      </c>
      <c r="G3211" s="4">
        <v>43535.37704861111</v>
      </c>
      <c r="H3211" s="4">
        <v>43537.37704861111</v>
      </c>
      <c r="I3211" s="4">
        <v>43542.37704861111</v>
      </c>
      <c r="J3211" s="2">
        <v>64.0</v>
      </c>
      <c r="K3211" s="2">
        <v>89.0</v>
      </c>
      <c r="L3211" s="2" t="str">
        <f t="shared" si="1"/>
        <v>Mumbai</v>
      </c>
      <c r="M3211" s="2" t="str">
        <f t="shared" si="2"/>
        <v>Delhi-Mumbai</v>
      </c>
      <c r="N3211" s="2" t="str">
        <f t="shared" si="7"/>
        <v>Outstation</v>
      </c>
      <c r="O3211" s="2" t="str">
        <f t="shared" si="3"/>
        <v>FastWheels</v>
      </c>
      <c r="P3211" s="2">
        <f t="shared" si="4"/>
        <v>-5</v>
      </c>
      <c r="Q3211" s="2">
        <f t="shared" si="5"/>
        <v>2</v>
      </c>
      <c r="R3211" s="2">
        <f t="shared" si="6"/>
        <v>153</v>
      </c>
    </row>
    <row r="3212" ht="14.25" customHeight="1">
      <c r="A3212" s="2">
        <v>898439.0</v>
      </c>
      <c r="B3212" s="2" t="s">
        <v>46</v>
      </c>
      <c r="C3212" s="2" t="s">
        <v>37</v>
      </c>
      <c r="D3212" s="2" t="s">
        <v>32</v>
      </c>
      <c r="E3212" s="2" t="s">
        <v>33</v>
      </c>
      <c r="F3212" s="2" t="s">
        <v>34</v>
      </c>
      <c r="G3212" s="4">
        <v>43535.37773148148</v>
      </c>
      <c r="H3212" s="4">
        <v>43539.37773148148</v>
      </c>
      <c r="I3212" s="4">
        <v>43538.37773148148</v>
      </c>
      <c r="J3212" s="2">
        <v>25.0</v>
      </c>
      <c r="K3212" s="2">
        <v>109.0</v>
      </c>
      <c r="L3212" s="2" t="str">
        <f t="shared" si="1"/>
        <v>Mumbai</v>
      </c>
      <c r="M3212" s="2" t="str">
        <f t="shared" si="2"/>
        <v>Bangalore-Mumbai</v>
      </c>
      <c r="N3212" s="2" t="str">
        <f t="shared" si="7"/>
        <v>Outstation</v>
      </c>
      <c r="O3212" s="2" t="str">
        <f t="shared" si="3"/>
        <v>Ship2Home</v>
      </c>
      <c r="P3212" s="2">
        <f t="shared" si="4"/>
        <v>1</v>
      </c>
      <c r="Q3212" s="2">
        <f t="shared" si="5"/>
        <v>4</v>
      </c>
      <c r="R3212" s="2">
        <f t="shared" si="6"/>
        <v>134</v>
      </c>
    </row>
    <row r="3213" ht="14.25" customHeight="1">
      <c r="A3213" s="2">
        <v>19848.0</v>
      </c>
      <c r="B3213" s="2" t="s">
        <v>36</v>
      </c>
      <c r="C3213" s="2" t="s">
        <v>37</v>
      </c>
      <c r="D3213" s="2" t="s">
        <v>32</v>
      </c>
      <c r="E3213" s="2" t="s">
        <v>44</v>
      </c>
      <c r="F3213" s="2" t="s">
        <v>34</v>
      </c>
      <c r="G3213" s="4">
        <v>43535.37913194444</v>
      </c>
      <c r="H3213" s="4">
        <v>43537.37913194444</v>
      </c>
      <c r="I3213" s="4">
        <v>43541.37913194444</v>
      </c>
      <c r="J3213" s="2">
        <v>47.0</v>
      </c>
      <c r="K3213" s="2">
        <v>109.0</v>
      </c>
      <c r="L3213" s="2" t="str">
        <f t="shared" si="1"/>
        <v>Mumbai</v>
      </c>
      <c r="M3213" s="2" t="str">
        <f t="shared" si="2"/>
        <v>Bangalore-Mumbai</v>
      </c>
      <c r="N3213" s="2" t="str">
        <f t="shared" si="7"/>
        <v>Outstation</v>
      </c>
      <c r="O3213" s="2" t="str">
        <f t="shared" si="3"/>
        <v>FastWheels</v>
      </c>
      <c r="P3213" s="2">
        <f t="shared" si="4"/>
        <v>-4</v>
      </c>
      <c r="Q3213" s="2">
        <f t="shared" si="5"/>
        <v>2</v>
      </c>
      <c r="R3213" s="2">
        <f t="shared" si="6"/>
        <v>156</v>
      </c>
    </row>
    <row r="3214" ht="14.25" customHeight="1">
      <c r="A3214" s="2">
        <v>286687.0</v>
      </c>
      <c r="B3214" s="2" t="s">
        <v>39</v>
      </c>
      <c r="C3214" s="2" t="s">
        <v>31</v>
      </c>
      <c r="D3214" s="2" t="s">
        <v>32</v>
      </c>
      <c r="E3214" s="2" t="s">
        <v>33</v>
      </c>
      <c r="F3214" s="2" t="s">
        <v>34</v>
      </c>
      <c r="G3214" s="4">
        <v>43535.38041666667</v>
      </c>
      <c r="H3214" s="4">
        <v>43541.38041666667</v>
      </c>
      <c r="I3214" s="4">
        <v>43540.38041666667</v>
      </c>
      <c r="J3214" s="2">
        <v>31.0</v>
      </c>
      <c r="K3214" s="2">
        <v>123.0</v>
      </c>
      <c r="L3214" s="2" t="str">
        <f t="shared" si="1"/>
        <v>Delhi</v>
      </c>
      <c r="M3214" s="2" t="str">
        <f t="shared" si="2"/>
        <v>Bangalore-Delhi</v>
      </c>
      <c r="N3214" s="2" t="str">
        <f t="shared" si="7"/>
        <v>Outstation</v>
      </c>
      <c r="O3214" s="2" t="str">
        <f t="shared" si="3"/>
        <v>Ship2Home</v>
      </c>
      <c r="P3214" s="2">
        <f t="shared" si="4"/>
        <v>1</v>
      </c>
      <c r="Q3214" s="2">
        <f t="shared" si="5"/>
        <v>6</v>
      </c>
      <c r="R3214" s="2">
        <f t="shared" si="6"/>
        <v>154</v>
      </c>
    </row>
    <row r="3215" ht="14.25" customHeight="1">
      <c r="A3215" s="2">
        <v>868502.0</v>
      </c>
      <c r="B3215" s="2" t="s">
        <v>39</v>
      </c>
      <c r="C3215" s="2" t="s">
        <v>31</v>
      </c>
      <c r="D3215" s="2" t="s">
        <v>41</v>
      </c>
      <c r="E3215" s="2" t="s">
        <v>44</v>
      </c>
      <c r="F3215" s="2" t="s">
        <v>34</v>
      </c>
      <c r="G3215" s="4">
        <v>43535.38741898148</v>
      </c>
      <c r="H3215" s="4">
        <v>43535.38741898148</v>
      </c>
      <c r="I3215" s="4">
        <v>43539.38741898148</v>
      </c>
      <c r="J3215" s="2">
        <v>0.0</v>
      </c>
      <c r="K3215" s="2">
        <v>109.0</v>
      </c>
      <c r="L3215" s="2" t="str">
        <f t="shared" si="1"/>
        <v>Delhi</v>
      </c>
      <c r="M3215" s="2" t="str">
        <f t="shared" si="2"/>
        <v>Delhi-Delhi</v>
      </c>
      <c r="N3215" s="2" t="str">
        <f t="shared" si="7"/>
        <v>Local</v>
      </c>
      <c r="O3215" s="2" t="str">
        <f t="shared" si="3"/>
        <v>FastWheels</v>
      </c>
      <c r="P3215" s="2">
        <f t="shared" si="4"/>
        <v>-4</v>
      </c>
      <c r="Q3215" s="2">
        <f t="shared" si="5"/>
        <v>0</v>
      </c>
      <c r="R3215" s="2">
        <f t="shared" si="6"/>
        <v>109</v>
      </c>
    </row>
    <row r="3216" ht="14.25" customHeight="1">
      <c r="A3216" s="2">
        <v>972169.0</v>
      </c>
      <c r="B3216" s="2" t="s">
        <v>39</v>
      </c>
      <c r="C3216" s="2" t="s">
        <v>40</v>
      </c>
      <c r="D3216" s="2" t="s">
        <v>41</v>
      </c>
      <c r="E3216" s="2" t="s">
        <v>33</v>
      </c>
      <c r="F3216" s="2" t="s">
        <v>34</v>
      </c>
      <c r="G3216" s="4">
        <v>43535.3925</v>
      </c>
      <c r="H3216" s="4">
        <v>43542.3925</v>
      </c>
      <c r="I3216" s="4">
        <v>43542.3925</v>
      </c>
      <c r="J3216" s="2">
        <v>37.0</v>
      </c>
      <c r="K3216" s="2">
        <v>107.0</v>
      </c>
      <c r="L3216" s="2" t="str">
        <f t="shared" si="1"/>
        <v>Kolkata</v>
      </c>
      <c r="M3216" s="2" t="str">
        <f t="shared" si="2"/>
        <v>Delhi-Kolkata</v>
      </c>
      <c r="N3216" s="2" t="str">
        <f t="shared" si="7"/>
        <v>Outstation</v>
      </c>
      <c r="O3216" s="2" t="str">
        <f t="shared" si="3"/>
        <v>Ship2Home</v>
      </c>
      <c r="P3216" s="2">
        <f t="shared" si="4"/>
        <v>0</v>
      </c>
      <c r="Q3216" s="2">
        <f t="shared" si="5"/>
        <v>7</v>
      </c>
      <c r="R3216" s="2">
        <f t="shared" si="6"/>
        <v>144</v>
      </c>
    </row>
    <row r="3217" ht="14.25" customHeight="1">
      <c r="A3217" s="2">
        <v>744966.0</v>
      </c>
      <c r="B3217" s="2" t="s">
        <v>36</v>
      </c>
      <c r="C3217" s="2" t="s">
        <v>43</v>
      </c>
      <c r="D3217" s="2" t="s">
        <v>41</v>
      </c>
      <c r="E3217" s="2" t="s">
        <v>38</v>
      </c>
      <c r="F3217" s="2" t="s">
        <v>34</v>
      </c>
      <c r="G3217" s="4">
        <v>43535.39481481481</v>
      </c>
      <c r="H3217" s="4">
        <v>43541.39481481481</v>
      </c>
      <c r="I3217" s="4">
        <v>43542.39481481481</v>
      </c>
      <c r="J3217" s="2">
        <v>42.0</v>
      </c>
      <c r="K3217" s="2">
        <v>123.0</v>
      </c>
      <c r="L3217" s="2" t="str">
        <f t="shared" si="1"/>
        <v>Bangalore</v>
      </c>
      <c r="M3217" s="2" t="str">
        <f t="shared" si="2"/>
        <v>Delhi-Bangalore</v>
      </c>
      <c r="N3217" s="2" t="str">
        <f t="shared" si="7"/>
        <v>Outstation</v>
      </c>
      <c r="O3217" s="2" t="str">
        <f t="shared" si="3"/>
        <v>Ship2Home</v>
      </c>
      <c r="P3217" s="2">
        <f t="shared" si="4"/>
        <v>-1</v>
      </c>
      <c r="Q3217" s="2">
        <f t="shared" si="5"/>
        <v>6</v>
      </c>
      <c r="R3217" s="2">
        <f t="shared" si="6"/>
        <v>165</v>
      </c>
    </row>
    <row r="3218" ht="14.25" customHeight="1">
      <c r="A3218" s="2">
        <v>995386.0</v>
      </c>
      <c r="B3218" s="2" t="s">
        <v>30</v>
      </c>
      <c r="C3218" s="2" t="s">
        <v>31</v>
      </c>
      <c r="D3218" s="2" t="s">
        <v>41</v>
      </c>
      <c r="E3218" s="2" t="s">
        <v>38</v>
      </c>
      <c r="F3218" s="2" t="s">
        <v>34</v>
      </c>
      <c r="G3218" s="4">
        <v>43535.401087962964</v>
      </c>
      <c r="H3218" s="4">
        <v>43536.401087962964</v>
      </c>
      <c r="I3218" s="4">
        <v>43541.401087962964</v>
      </c>
      <c r="J3218" s="2">
        <v>0.0</v>
      </c>
      <c r="K3218" s="2">
        <v>124.0</v>
      </c>
      <c r="L3218" s="2" t="str">
        <f t="shared" si="1"/>
        <v>Delhi</v>
      </c>
      <c r="M3218" s="2" t="str">
        <f t="shared" si="2"/>
        <v>Delhi-Delhi</v>
      </c>
      <c r="N3218" s="2" t="str">
        <f t="shared" si="7"/>
        <v>Local</v>
      </c>
      <c r="O3218" s="2" t="str">
        <f t="shared" si="3"/>
        <v>Ship2Home</v>
      </c>
      <c r="P3218" s="2">
        <f t="shared" si="4"/>
        <v>-5</v>
      </c>
      <c r="Q3218" s="2">
        <f t="shared" si="5"/>
        <v>1</v>
      </c>
      <c r="R3218" s="2">
        <f t="shared" si="6"/>
        <v>124</v>
      </c>
    </row>
    <row r="3219" ht="14.25" customHeight="1">
      <c r="A3219" s="2">
        <v>939989.0</v>
      </c>
      <c r="B3219" s="2" t="s">
        <v>39</v>
      </c>
      <c r="C3219" s="2" t="s">
        <v>31</v>
      </c>
      <c r="D3219" s="2" t="s">
        <v>41</v>
      </c>
      <c r="E3219" s="2" t="s">
        <v>44</v>
      </c>
      <c r="F3219" s="2" t="s">
        <v>34</v>
      </c>
      <c r="G3219" s="4">
        <v>43535.40115740741</v>
      </c>
      <c r="H3219" s="4">
        <v>43539.40115740741</v>
      </c>
      <c r="I3219" s="4">
        <v>43538.40115740741</v>
      </c>
      <c r="J3219" s="2">
        <v>0.0</v>
      </c>
      <c r="K3219" s="2">
        <v>101.0</v>
      </c>
      <c r="L3219" s="2" t="str">
        <f t="shared" si="1"/>
        <v>Delhi</v>
      </c>
      <c r="M3219" s="2" t="str">
        <f t="shared" si="2"/>
        <v>Delhi-Delhi</v>
      </c>
      <c r="N3219" s="2" t="str">
        <f t="shared" si="7"/>
        <v>Local</v>
      </c>
      <c r="O3219" s="2" t="str">
        <f t="shared" si="3"/>
        <v>FastWheels</v>
      </c>
      <c r="P3219" s="2">
        <f t="shared" si="4"/>
        <v>1</v>
      </c>
      <c r="Q3219" s="2">
        <f t="shared" si="5"/>
        <v>4</v>
      </c>
      <c r="R3219" s="2">
        <f t="shared" si="6"/>
        <v>101</v>
      </c>
    </row>
    <row r="3220" ht="14.25" customHeight="1">
      <c r="A3220" s="2">
        <v>213915.0</v>
      </c>
      <c r="B3220" s="2" t="s">
        <v>49</v>
      </c>
      <c r="C3220" s="2" t="s">
        <v>43</v>
      </c>
      <c r="D3220" s="2" t="s">
        <v>41</v>
      </c>
      <c r="E3220" s="2" t="s">
        <v>33</v>
      </c>
      <c r="F3220" s="2" t="s">
        <v>34</v>
      </c>
      <c r="G3220" s="4">
        <v>43535.40125</v>
      </c>
      <c r="H3220" s="4">
        <v>43543.40125</v>
      </c>
      <c r="I3220" s="4">
        <v>43540.40125</v>
      </c>
      <c r="J3220" s="2">
        <v>32.0</v>
      </c>
      <c r="K3220" s="2">
        <v>123.0</v>
      </c>
      <c r="L3220" s="2" t="str">
        <f t="shared" si="1"/>
        <v>Bangalore</v>
      </c>
      <c r="M3220" s="2" t="str">
        <f t="shared" si="2"/>
        <v>Delhi-Bangalore</v>
      </c>
      <c r="N3220" s="2" t="str">
        <f t="shared" si="7"/>
        <v>Outstation</v>
      </c>
      <c r="O3220" s="2" t="str">
        <f t="shared" si="3"/>
        <v>Ship2Home</v>
      </c>
      <c r="P3220" s="2">
        <f t="shared" si="4"/>
        <v>3</v>
      </c>
      <c r="Q3220" s="2">
        <f t="shared" si="5"/>
        <v>8</v>
      </c>
      <c r="R3220" s="2">
        <f t="shared" si="6"/>
        <v>155</v>
      </c>
    </row>
    <row r="3221" ht="14.25" customHeight="1">
      <c r="A3221" s="2">
        <v>744793.0</v>
      </c>
      <c r="B3221" s="2" t="s">
        <v>39</v>
      </c>
      <c r="C3221" s="2" t="s">
        <v>31</v>
      </c>
      <c r="D3221" s="2" t="s">
        <v>32</v>
      </c>
      <c r="E3221" s="2" t="s">
        <v>44</v>
      </c>
      <c r="F3221" s="2" t="s">
        <v>34</v>
      </c>
      <c r="G3221" s="4">
        <v>43535.40282407407</v>
      </c>
      <c r="H3221" s="4">
        <v>43537.40282407407</v>
      </c>
      <c r="I3221" s="4">
        <v>43540.40282407407</v>
      </c>
      <c r="J3221" s="2">
        <v>71.0</v>
      </c>
      <c r="K3221" s="2">
        <v>103.0</v>
      </c>
      <c r="L3221" s="2" t="str">
        <f t="shared" si="1"/>
        <v>Delhi</v>
      </c>
      <c r="M3221" s="2" t="str">
        <f t="shared" si="2"/>
        <v>Bangalore-Delhi</v>
      </c>
      <c r="N3221" s="2" t="str">
        <f t="shared" si="7"/>
        <v>Outstation</v>
      </c>
      <c r="O3221" s="2" t="str">
        <f t="shared" si="3"/>
        <v>FastWheels</v>
      </c>
      <c r="P3221" s="2">
        <f t="shared" si="4"/>
        <v>-3</v>
      </c>
      <c r="Q3221" s="2">
        <f t="shared" si="5"/>
        <v>2</v>
      </c>
      <c r="R3221" s="2">
        <f t="shared" si="6"/>
        <v>174</v>
      </c>
    </row>
    <row r="3222" ht="14.25" customHeight="1">
      <c r="A3222" s="2">
        <v>272647.0</v>
      </c>
      <c r="B3222" s="2" t="s">
        <v>39</v>
      </c>
      <c r="C3222" s="2" t="s">
        <v>31</v>
      </c>
      <c r="D3222" s="2" t="s">
        <v>41</v>
      </c>
      <c r="E3222" s="2" t="s">
        <v>44</v>
      </c>
      <c r="F3222" s="2" t="s">
        <v>34</v>
      </c>
      <c r="G3222" s="4">
        <v>43535.40903935185</v>
      </c>
      <c r="H3222" s="4">
        <v>43539.40903935185</v>
      </c>
      <c r="I3222" s="4">
        <v>43539.40903935185</v>
      </c>
      <c r="J3222" s="2">
        <v>0.0</v>
      </c>
      <c r="K3222" s="2">
        <v>108.0</v>
      </c>
      <c r="L3222" s="2" t="str">
        <f t="shared" si="1"/>
        <v>Delhi</v>
      </c>
      <c r="M3222" s="2" t="str">
        <f t="shared" si="2"/>
        <v>Delhi-Delhi</v>
      </c>
      <c r="N3222" s="2" t="str">
        <f t="shared" si="7"/>
        <v>Local</v>
      </c>
      <c r="O3222" s="2" t="str">
        <f t="shared" si="3"/>
        <v>FastWheels</v>
      </c>
      <c r="P3222" s="2">
        <f t="shared" si="4"/>
        <v>0</v>
      </c>
      <c r="Q3222" s="2">
        <f t="shared" si="5"/>
        <v>4</v>
      </c>
      <c r="R3222" s="2">
        <f t="shared" si="6"/>
        <v>108</v>
      </c>
    </row>
    <row r="3223" ht="14.25" customHeight="1">
      <c r="A3223" s="2">
        <v>9825.0</v>
      </c>
      <c r="B3223" s="2" t="s">
        <v>36</v>
      </c>
      <c r="C3223" s="2" t="s">
        <v>37</v>
      </c>
      <c r="D3223" s="2" t="s">
        <v>41</v>
      </c>
      <c r="E3223" s="2" t="s">
        <v>44</v>
      </c>
      <c r="F3223" s="2" t="s">
        <v>34</v>
      </c>
      <c r="G3223" s="4">
        <v>43535.4125</v>
      </c>
      <c r="H3223" s="4">
        <v>43540.4125</v>
      </c>
      <c r="I3223" s="4">
        <v>43539.4125</v>
      </c>
      <c r="J3223" s="2">
        <v>77.0</v>
      </c>
      <c r="K3223" s="2">
        <v>89.0</v>
      </c>
      <c r="L3223" s="2" t="str">
        <f t="shared" si="1"/>
        <v>Mumbai</v>
      </c>
      <c r="M3223" s="2" t="str">
        <f t="shared" si="2"/>
        <v>Delhi-Mumbai</v>
      </c>
      <c r="N3223" s="2" t="str">
        <f t="shared" si="7"/>
        <v>Outstation</v>
      </c>
      <c r="O3223" s="2" t="str">
        <f t="shared" si="3"/>
        <v>FastWheels</v>
      </c>
      <c r="P3223" s="2">
        <f t="shared" si="4"/>
        <v>1</v>
      </c>
      <c r="Q3223" s="2">
        <f t="shared" si="5"/>
        <v>5</v>
      </c>
      <c r="R3223" s="2">
        <f t="shared" si="6"/>
        <v>166</v>
      </c>
    </row>
    <row r="3224" ht="14.25" customHeight="1">
      <c r="A3224" s="2">
        <v>93541.0</v>
      </c>
      <c r="B3224" s="2" t="s">
        <v>46</v>
      </c>
      <c r="C3224" s="2" t="s">
        <v>37</v>
      </c>
      <c r="D3224" s="2" t="s">
        <v>41</v>
      </c>
      <c r="E3224" s="2" t="s">
        <v>33</v>
      </c>
      <c r="F3224" s="2" t="s">
        <v>34</v>
      </c>
      <c r="G3224" s="4">
        <v>43535.41673611111</v>
      </c>
      <c r="H3224" s="4">
        <v>43541.41673611111</v>
      </c>
      <c r="I3224" s="4">
        <v>43538.41673611111</v>
      </c>
      <c r="J3224" s="2">
        <v>45.0</v>
      </c>
      <c r="K3224" s="2">
        <v>107.0</v>
      </c>
      <c r="L3224" s="2" t="str">
        <f t="shared" si="1"/>
        <v>Mumbai</v>
      </c>
      <c r="M3224" s="2" t="str">
        <f t="shared" si="2"/>
        <v>Delhi-Mumbai</v>
      </c>
      <c r="N3224" s="2" t="str">
        <f t="shared" si="7"/>
        <v>Outstation</v>
      </c>
      <c r="O3224" s="2" t="str">
        <f t="shared" si="3"/>
        <v>Ship2Home</v>
      </c>
      <c r="P3224" s="2">
        <f t="shared" si="4"/>
        <v>3</v>
      </c>
      <c r="Q3224" s="2">
        <f t="shared" si="5"/>
        <v>6</v>
      </c>
      <c r="R3224" s="2">
        <f t="shared" si="6"/>
        <v>152</v>
      </c>
    </row>
    <row r="3225" ht="14.25" customHeight="1">
      <c r="A3225" s="2">
        <v>20188.0</v>
      </c>
      <c r="B3225" s="2" t="s">
        <v>36</v>
      </c>
      <c r="C3225" s="2" t="s">
        <v>40</v>
      </c>
      <c r="D3225" s="2" t="s">
        <v>41</v>
      </c>
      <c r="E3225" s="2" t="s">
        <v>44</v>
      </c>
      <c r="F3225" s="2" t="s">
        <v>34</v>
      </c>
      <c r="G3225" s="4">
        <v>43535.42119212963</v>
      </c>
      <c r="H3225" s="4">
        <v>43538.42119212963</v>
      </c>
      <c r="I3225" s="4">
        <v>43540.42119212963</v>
      </c>
      <c r="J3225" s="2">
        <v>78.0</v>
      </c>
      <c r="K3225" s="2">
        <v>90.0</v>
      </c>
      <c r="L3225" s="2" t="str">
        <f t="shared" si="1"/>
        <v>Kolkata</v>
      </c>
      <c r="M3225" s="2" t="str">
        <f t="shared" si="2"/>
        <v>Delhi-Kolkata</v>
      </c>
      <c r="N3225" s="2" t="str">
        <f t="shared" si="7"/>
        <v>Outstation</v>
      </c>
      <c r="O3225" s="2" t="str">
        <f t="shared" si="3"/>
        <v>FastWheels</v>
      </c>
      <c r="P3225" s="2">
        <f t="shared" si="4"/>
        <v>-2</v>
      </c>
      <c r="Q3225" s="2">
        <f t="shared" si="5"/>
        <v>3</v>
      </c>
      <c r="R3225" s="2">
        <f t="shared" si="6"/>
        <v>168</v>
      </c>
    </row>
    <row r="3226" ht="14.25" customHeight="1">
      <c r="A3226" s="2">
        <v>750329.0</v>
      </c>
      <c r="B3226" s="2" t="s">
        <v>30</v>
      </c>
      <c r="C3226" s="2" t="s">
        <v>43</v>
      </c>
      <c r="D3226" s="2" t="s">
        <v>41</v>
      </c>
      <c r="E3226" s="2" t="s">
        <v>33</v>
      </c>
      <c r="F3226" s="2" t="s">
        <v>34</v>
      </c>
      <c r="G3226" s="4">
        <v>43535.42376157407</v>
      </c>
      <c r="H3226" s="4">
        <v>43538.42376157407</v>
      </c>
      <c r="I3226" s="4">
        <v>43540.42376157407</v>
      </c>
      <c r="J3226" s="2">
        <v>25.0</v>
      </c>
      <c r="K3226" s="2">
        <v>125.0</v>
      </c>
      <c r="L3226" s="2" t="str">
        <f t="shared" si="1"/>
        <v>Bangalore</v>
      </c>
      <c r="M3226" s="2" t="str">
        <f t="shared" si="2"/>
        <v>Delhi-Bangalore</v>
      </c>
      <c r="N3226" s="2" t="str">
        <f t="shared" si="7"/>
        <v>Outstation</v>
      </c>
      <c r="O3226" s="2" t="str">
        <f t="shared" si="3"/>
        <v>Ship2Home</v>
      </c>
      <c r="P3226" s="2">
        <f t="shared" si="4"/>
        <v>-2</v>
      </c>
      <c r="Q3226" s="2">
        <f t="shared" si="5"/>
        <v>3</v>
      </c>
      <c r="R3226" s="2">
        <f t="shared" si="6"/>
        <v>150</v>
      </c>
    </row>
    <row r="3227" ht="14.25" customHeight="1">
      <c r="A3227" s="2">
        <v>1882.0</v>
      </c>
      <c r="B3227" s="2" t="s">
        <v>42</v>
      </c>
      <c r="C3227" s="2" t="s">
        <v>37</v>
      </c>
      <c r="D3227" s="2" t="s">
        <v>32</v>
      </c>
      <c r="E3227" s="2" t="s">
        <v>44</v>
      </c>
      <c r="F3227" s="2" t="s">
        <v>34</v>
      </c>
      <c r="G3227" s="4">
        <v>43535.42390046296</v>
      </c>
      <c r="H3227" s="4">
        <v>43538.42390046296</v>
      </c>
      <c r="I3227" s="4">
        <v>43538.42390046296</v>
      </c>
      <c r="J3227" s="2">
        <v>82.0</v>
      </c>
      <c r="K3227" s="2">
        <v>89.0</v>
      </c>
      <c r="L3227" s="2" t="str">
        <f t="shared" si="1"/>
        <v>Mumbai</v>
      </c>
      <c r="M3227" s="2" t="str">
        <f t="shared" si="2"/>
        <v>Bangalore-Mumbai</v>
      </c>
      <c r="N3227" s="2" t="str">
        <f t="shared" si="7"/>
        <v>Outstation</v>
      </c>
      <c r="O3227" s="2" t="str">
        <f t="shared" si="3"/>
        <v>FastWheels</v>
      </c>
      <c r="P3227" s="2">
        <f t="shared" si="4"/>
        <v>0</v>
      </c>
      <c r="Q3227" s="2">
        <f t="shared" si="5"/>
        <v>3</v>
      </c>
      <c r="R3227" s="2">
        <f t="shared" si="6"/>
        <v>171</v>
      </c>
    </row>
    <row r="3228" ht="14.25" customHeight="1">
      <c r="A3228" s="2">
        <v>925025.0</v>
      </c>
      <c r="B3228" s="2" t="s">
        <v>30</v>
      </c>
      <c r="C3228" s="2" t="s">
        <v>37</v>
      </c>
      <c r="D3228" s="2" t="s">
        <v>41</v>
      </c>
      <c r="E3228" s="2" t="s">
        <v>33</v>
      </c>
      <c r="F3228" s="2" t="s">
        <v>34</v>
      </c>
      <c r="G3228" s="4">
        <v>43535.426458333335</v>
      </c>
      <c r="H3228" s="4">
        <v>43538.426458333335</v>
      </c>
      <c r="I3228" s="4">
        <v>43540.426458333335</v>
      </c>
      <c r="J3228" s="2">
        <v>46.0</v>
      </c>
      <c r="K3228" s="2">
        <v>109.0</v>
      </c>
      <c r="L3228" s="2" t="str">
        <f t="shared" si="1"/>
        <v>Mumbai</v>
      </c>
      <c r="M3228" s="2" t="str">
        <f t="shared" si="2"/>
        <v>Delhi-Mumbai</v>
      </c>
      <c r="N3228" s="2" t="str">
        <f t="shared" si="7"/>
        <v>Outstation</v>
      </c>
      <c r="O3228" s="2" t="str">
        <f t="shared" si="3"/>
        <v>Ship2Home</v>
      </c>
      <c r="P3228" s="2">
        <f t="shared" si="4"/>
        <v>-2</v>
      </c>
      <c r="Q3228" s="2">
        <f t="shared" si="5"/>
        <v>3</v>
      </c>
      <c r="R3228" s="2">
        <f t="shared" si="6"/>
        <v>155</v>
      </c>
    </row>
    <row r="3229" ht="14.25" customHeight="1">
      <c r="A3229" s="2">
        <v>489423.0</v>
      </c>
      <c r="B3229" s="2" t="s">
        <v>36</v>
      </c>
      <c r="C3229" s="2" t="s">
        <v>37</v>
      </c>
      <c r="D3229" s="2" t="s">
        <v>32</v>
      </c>
      <c r="E3229" s="2" t="s">
        <v>33</v>
      </c>
      <c r="F3229" s="2" t="s">
        <v>34</v>
      </c>
      <c r="G3229" s="4">
        <v>43535.43268518519</v>
      </c>
      <c r="H3229" s="4">
        <v>43541.43268518519</v>
      </c>
      <c r="I3229" s="4">
        <v>43538.43268518519</v>
      </c>
      <c r="J3229" s="2">
        <v>42.0</v>
      </c>
      <c r="K3229" s="2">
        <v>114.0</v>
      </c>
      <c r="L3229" s="2" t="str">
        <f t="shared" si="1"/>
        <v>Mumbai</v>
      </c>
      <c r="M3229" s="2" t="str">
        <f t="shared" si="2"/>
        <v>Bangalore-Mumbai</v>
      </c>
      <c r="N3229" s="2" t="str">
        <f t="shared" si="7"/>
        <v>Outstation</v>
      </c>
      <c r="O3229" s="2" t="str">
        <f t="shared" si="3"/>
        <v>Ship2Home</v>
      </c>
      <c r="P3229" s="2">
        <f t="shared" si="4"/>
        <v>3</v>
      </c>
      <c r="Q3229" s="2">
        <f t="shared" si="5"/>
        <v>6</v>
      </c>
      <c r="R3229" s="2">
        <f t="shared" si="6"/>
        <v>156</v>
      </c>
    </row>
    <row r="3230" ht="14.25" customHeight="1">
      <c r="A3230" s="2">
        <v>260314.0</v>
      </c>
      <c r="B3230" s="2" t="s">
        <v>36</v>
      </c>
      <c r="C3230" s="2" t="s">
        <v>40</v>
      </c>
      <c r="D3230" s="2" t="s">
        <v>41</v>
      </c>
      <c r="E3230" s="2" t="s">
        <v>44</v>
      </c>
      <c r="F3230" s="2" t="s">
        <v>34</v>
      </c>
      <c r="G3230" s="4">
        <v>43535.43405092593</v>
      </c>
      <c r="H3230" s="4">
        <v>43544.43405092593</v>
      </c>
      <c r="I3230" s="4">
        <v>43538.43405092593</v>
      </c>
      <c r="J3230" s="2">
        <v>78.0</v>
      </c>
      <c r="K3230" s="2">
        <v>91.0</v>
      </c>
      <c r="L3230" s="2" t="str">
        <f t="shared" si="1"/>
        <v>Kolkata</v>
      </c>
      <c r="M3230" s="2" t="str">
        <f t="shared" si="2"/>
        <v>Delhi-Kolkata</v>
      </c>
      <c r="N3230" s="2" t="str">
        <f t="shared" si="7"/>
        <v>Outstation</v>
      </c>
      <c r="O3230" s="2" t="str">
        <f t="shared" si="3"/>
        <v>FastWheels</v>
      </c>
      <c r="P3230" s="2">
        <f t="shared" si="4"/>
        <v>6</v>
      </c>
      <c r="Q3230" s="2">
        <f t="shared" si="5"/>
        <v>9</v>
      </c>
      <c r="R3230" s="2">
        <f t="shared" si="6"/>
        <v>169</v>
      </c>
    </row>
    <row r="3231" ht="14.25" customHeight="1">
      <c r="A3231" s="2">
        <v>285898.0</v>
      </c>
      <c r="B3231" s="2" t="s">
        <v>47</v>
      </c>
      <c r="C3231" s="2" t="s">
        <v>37</v>
      </c>
      <c r="D3231" s="2" t="s">
        <v>41</v>
      </c>
      <c r="E3231" s="2" t="s">
        <v>38</v>
      </c>
      <c r="F3231" s="2" t="s">
        <v>34</v>
      </c>
      <c r="G3231" s="4">
        <v>43535.43858796296</v>
      </c>
      <c r="H3231" s="4">
        <v>43541.43858796296</v>
      </c>
      <c r="I3231" s="4">
        <v>43539.43858796296</v>
      </c>
      <c r="J3231" s="2">
        <v>37.0</v>
      </c>
      <c r="K3231" s="2">
        <v>106.0</v>
      </c>
      <c r="L3231" s="2" t="str">
        <f t="shared" si="1"/>
        <v>Mumbai</v>
      </c>
      <c r="M3231" s="2" t="str">
        <f t="shared" si="2"/>
        <v>Delhi-Mumbai</v>
      </c>
      <c r="N3231" s="2" t="str">
        <f t="shared" si="7"/>
        <v>Outstation</v>
      </c>
      <c r="O3231" s="2" t="str">
        <f t="shared" si="3"/>
        <v>Ship2Home</v>
      </c>
      <c r="P3231" s="2">
        <f t="shared" si="4"/>
        <v>2</v>
      </c>
      <c r="Q3231" s="2">
        <f t="shared" si="5"/>
        <v>6</v>
      </c>
      <c r="R3231" s="2">
        <f t="shared" si="6"/>
        <v>143</v>
      </c>
    </row>
    <row r="3232" ht="14.25" customHeight="1">
      <c r="A3232" s="2">
        <v>679030.0</v>
      </c>
      <c r="B3232" s="2" t="s">
        <v>36</v>
      </c>
      <c r="C3232" s="2" t="s">
        <v>45</v>
      </c>
      <c r="D3232" s="2" t="s">
        <v>32</v>
      </c>
      <c r="E3232" s="2" t="s">
        <v>44</v>
      </c>
      <c r="F3232" s="2" t="s">
        <v>34</v>
      </c>
      <c r="G3232" s="4">
        <v>43535.44155092593</v>
      </c>
      <c r="H3232" s="4">
        <v>43545.44155092593</v>
      </c>
      <c r="I3232" s="4">
        <v>43540.44155092593</v>
      </c>
      <c r="J3232" s="2">
        <v>84.0</v>
      </c>
      <c r="K3232" s="2">
        <v>103.0</v>
      </c>
      <c r="L3232" s="2" t="str">
        <f t="shared" si="1"/>
        <v>Chennai</v>
      </c>
      <c r="M3232" s="2" t="str">
        <f t="shared" si="2"/>
        <v>Bangalore-Chennai</v>
      </c>
      <c r="N3232" s="2" t="str">
        <f t="shared" si="7"/>
        <v>Outstation</v>
      </c>
      <c r="O3232" s="2" t="str">
        <f t="shared" si="3"/>
        <v>FastWheels</v>
      </c>
      <c r="P3232" s="2">
        <f t="shared" si="4"/>
        <v>5</v>
      </c>
      <c r="Q3232" s="2">
        <f t="shared" si="5"/>
        <v>10</v>
      </c>
      <c r="R3232" s="2">
        <f t="shared" si="6"/>
        <v>187</v>
      </c>
    </row>
    <row r="3233" ht="14.25" customHeight="1">
      <c r="A3233" s="2">
        <v>208394.0</v>
      </c>
      <c r="B3233" s="2" t="s">
        <v>39</v>
      </c>
      <c r="C3233" s="2" t="s">
        <v>43</v>
      </c>
      <c r="D3233" s="2" t="s">
        <v>41</v>
      </c>
      <c r="E3233" s="2" t="s">
        <v>44</v>
      </c>
      <c r="F3233" s="2" t="s">
        <v>34</v>
      </c>
      <c r="G3233" s="4">
        <v>43535.44283564815</v>
      </c>
      <c r="H3233" s="4">
        <v>43538.44283564815</v>
      </c>
      <c r="I3233" s="4">
        <v>43542.44283564815</v>
      </c>
      <c r="J3233" s="2">
        <v>69.0</v>
      </c>
      <c r="K3233" s="2">
        <v>103.0</v>
      </c>
      <c r="L3233" s="2" t="str">
        <f t="shared" si="1"/>
        <v>Bangalore</v>
      </c>
      <c r="M3233" s="2" t="str">
        <f t="shared" si="2"/>
        <v>Delhi-Bangalore</v>
      </c>
      <c r="N3233" s="2" t="str">
        <f t="shared" si="7"/>
        <v>Outstation</v>
      </c>
      <c r="O3233" s="2" t="str">
        <f t="shared" si="3"/>
        <v>FastWheels</v>
      </c>
      <c r="P3233" s="2">
        <f t="shared" si="4"/>
        <v>-4</v>
      </c>
      <c r="Q3233" s="2">
        <f t="shared" si="5"/>
        <v>3</v>
      </c>
      <c r="R3233" s="2">
        <f t="shared" si="6"/>
        <v>172</v>
      </c>
    </row>
    <row r="3234" ht="14.25" customHeight="1">
      <c r="A3234" s="2">
        <v>923295.0</v>
      </c>
      <c r="B3234" s="2" t="s">
        <v>39</v>
      </c>
      <c r="C3234" s="2" t="s">
        <v>37</v>
      </c>
      <c r="D3234" s="2" t="s">
        <v>41</v>
      </c>
      <c r="E3234" s="2" t="s">
        <v>33</v>
      </c>
      <c r="F3234" s="2" t="s">
        <v>34</v>
      </c>
      <c r="G3234" s="4">
        <v>43535.44310185185</v>
      </c>
      <c r="H3234" s="4">
        <v>43538.44310185185</v>
      </c>
      <c r="I3234" s="4">
        <v>43539.44310185185</v>
      </c>
      <c r="J3234" s="2">
        <v>39.0</v>
      </c>
      <c r="K3234" s="2">
        <v>115.0</v>
      </c>
      <c r="L3234" s="2" t="str">
        <f t="shared" si="1"/>
        <v>Mumbai</v>
      </c>
      <c r="M3234" s="2" t="str">
        <f t="shared" si="2"/>
        <v>Delhi-Mumbai</v>
      </c>
      <c r="N3234" s="2" t="str">
        <f t="shared" si="7"/>
        <v>Outstation</v>
      </c>
      <c r="O3234" s="2" t="str">
        <f t="shared" si="3"/>
        <v>Ship2Home</v>
      </c>
      <c r="P3234" s="2">
        <f t="shared" si="4"/>
        <v>-1</v>
      </c>
      <c r="Q3234" s="2">
        <f t="shared" si="5"/>
        <v>3</v>
      </c>
      <c r="R3234" s="2">
        <f t="shared" si="6"/>
        <v>154</v>
      </c>
    </row>
    <row r="3235" ht="14.25" customHeight="1">
      <c r="A3235" s="2">
        <v>78406.0</v>
      </c>
      <c r="B3235" s="2" t="s">
        <v>39</v>
      </c>
      <c r="C3235" s="2" t="s">
        <v>37</v>
      </c>
      <c r="D3235" s="2" t="s">
        <v>32</v>
      </c>
      <c r="E3235" s="2" t="s">
        <v>38</v>
      </c>
      <c r="F3235" s="2" t="s">
        <v>34</v>
      </c>
      <c r="G3235" s="4">
        <v>43535.44869212963</v>
      </c>
      <c r="H3235" s="4">
        <v>43540.44869212963</v>
      </c>
      <c r="I3235" s="4">
        <v>43539.44869212963</v>
      </c>
      <c r="J3235" s="2">
        <v>40.0</v>
      </c>
      <c r="K3235" s="2">
        <v>109.0</v>
      </c>
      <c r="L3235" s="2" t="str">
        <f t="shared" si="1"/>
        <v>Mumbai</v>
      </c>
      <c r="M3235" s="2" t="str">
        <f t="shared" si="2"/>
        <v>Bangalore-Mumbai</v>
      </c>
      <c r="N3235" s="2" t="str">
        <f t="shared" si="7"/>
        <v>Outstation</v>
      </c>
      <c r="O3235" s="2" t="str">
        <f t="shared" si="3"/>
        <v>Ship2Home</v>
      </c>
      <c r="P3235" s="2">
        <f t="shared" si="4"/>
        <v>1</v>
      </c>
      <c r="Q3235" s="2">
        <f t="shared" si="5"/>
        <v>5</v>
      </c>
      <c r="R3235" s="2">
        <f t="shared" si="6"/>
        <v>149</v>
      </c>
    </row>
    <row r="3236" ht="14.25" customHeight="1">
      <c r="A3236" s="2">
        <v>905696.0</v>
      </c>
      <c r="B3236" s="2" t="s">
        <v>39</v>
      </c>
      <c r="C3236" s="2" t="s">
        <v>31</v>
      </c>
      <c r="D3236" s="2" t="s">
        <v>41</v>
      </c>
      <c r="E3236" s="2" t="s">
        <v>44</v>
      </c>
      <c r="F3236" s="2" t="s">
        <v>34</v>
      </c>
      <c r="G3236" s="4">
        <v>43535.44935185185</v>
      </c>
      <c r="H3236" s="4">
        <v>43540.44935185185</v>
      </c>
      <c r="I3236" s="4">
        <v>43542.44935185185</v>
      </c>
      <c r="J3236" s="2">
        <v>0.0</v>
      </c>
      <c r="K3236" s="2">
        <v>127.0</v>
      </c>
      <c r="L3236" s="2" t="str">
        <f t="shared" si="1"/>
        <v>Delhi</v>
      </c>
      <c r="M3236" s="2" t="str">
        <f t="shared" si="2"/>
        <v>Delhi-Delhi</v>
      </c>
      <c r="N3236" s="2" t="str">
        <f t="shared" si="7"/>
        <v>Local</v>
      </c>
      <c r="O3236" s="2" t="str">
        <f t="shared" si="3"/>
        <v>FastWheels</v>
      </c>
      <c r="P3236" s="2">
        <f t="shared" si="4"/>
        <v>-2</v>
      </c>
      <c r="Q3236" s="2">
        <f t="shared" si="5"/>
        <v>5</v>
      </c>
      <c r="R3236" s="2">
        <f t="shared" si="6"/>
        <v>127</v>
      </c>
    </row>
    <row r="3237" ht="14.25" customHeight="1">
      <c r="A3237" s="2">
        <v>723861.0</v>
      </c>
      <c r="B3237" s="2" t="s">
        <v>30</v>
      </c>
      <c r="C3237" s="2" t="s">
        <v>43</v>
      </c>
      <c r="D3237" s="2" t="s">
        <v>41</v>
      </c>
      <c r="E3237" s="2" t="s">
        <v>33</v>
      </c>
      <c r="F3237" s="2" t="s">
        <v>34</v>
      </c>
      <c r="G3237" s="4">
        <v>43535.45993055555</v>
      </c>
      <c r="H3237" s="4">
        <v>43540.45993055555</v>
      </c>
      <c r="I3237" s="4">
        <v>43539.45993055555</v>
      </c>
      <c r="J3237" s="2">
        <v>41.0</v>
      </c>
      <c r="K3237" s="2">
        <v>122.0</v>
      </c>
      <c r="L3237" s="2" t="str">
        <f t="shared" si="1"/>
        <v>Bangalore</v>
      </c>
      <c r="M3237" s="2" t="str">
        <f t="shared" si="2"/>
        <v>Delhi-Bangalore</v>
      </c>
      <c r="N3237" s="2" t="str">
        <f t="shared" si="7"/>
        <v>Outstation</v>
      </c>
      <c r="O3237" s="2" t="str">
        <f t="shared" si="3"/>
        <v>Ship2Home</v>
      </c>
      <c r="P3237" s="2">
        <f t="shared" si="4"/>
        <v>1</v>
      </c>
      <c r="Q3237" s="2">
        <f t="shared" si="5"/>
        <v>5</v>
      </c>
      <c r="R3237" s="2">
        <f t="shared" si="6"/>
        <v>163</v>
      </c>
    </row>
    <row r="3238" ht="14.25" customHeight="1">
      <c r="A3238" s="2">
        <v>304452.0</v>
      </c>
      <c r="B3238" s="2" t="s">
        <v>30</v>
      </c>
      <c r="C3238" s="2" t="s">
        <v>31</v>
      </c>
      <c r="D3238" s="2" t="s">
        <v>32</v>
      </c>
      <c r="E3238" s="2" t="s">
        <v>44</v>
      </c>
      <c r="F3238" s="2" t="s">
        <v>34</v>
      </c>
      <c r="G3238" s="4">
        <v>43535.46528935185</v>
      </c>
      <c r="H3238" s="4">
        <v>43538.46528935185</v>
      </c>
      <c r="I3238" s="4">
        <v>43542.46528935185</v>
      </c>
      <c r="J3238" s="2">
        <v>87.0</v>
      </c>
      <c r="K3238" s="2">
        <v>104.0</v>
      </c>
      <c r="L3238" s="2" t="str">
        <f t="shared" si="1"/>
        <v>Delhi</v>
      </c>
      <c r="M3238" s="2" t="str">
        <f t="shared" si="2"/>
        <v>Bangalore-Delhi</v>
      </c>
      <c r="N3238" s="2" t="str">
        <f t="shared" si="7"/>
        <v>Outstation</v>
      </c>
      <c r="O3238" s="2" t="str">
        <f t="shared" si="3"/>
        <v>FastWheels</v>
      </c>
      <c r="P3238" s="2">
        <f t="shared" si="4"/>
        <v>-4</v>
      </c>
      <c r="Q3238" s="2">
        <f t="shared" si="5"/>
        <v>3</v>
      </c>
      <c r="R3238" s="2">
        <f t="shared" si="6"/>
        <v>191</v>
      </c>
    </row>
    <row r="3239" ht="14.25" customHeight="1">
      <c r="A3239" s="2">
        <v>942982.0</v>
      </c>
      <c r="B3239" s="2" t="s">
        <v>30</v>
      </c>
      <c r="C3239" s="2" t="s">
        <v>37</v>
      </c>
      <c r="D3239" s="2" t="s">
        <v>41</v>
      </c>
      <c r="E3239" s="2" t="s">
        <v>38</v>
      </c>
      <c r="F3239" s="2" t="s">
        <v>34</v>
      </c>
      <c r="G3239" s="4">
        <v>43535.46902777778</v>
      </c>
      <c r="H3239" s="4">
        <v>43538.46902777778</v>
      </c>
      <c r="I3239" s="4">
        <v>43538.46902777778</v>
      </c>
      <c r="J3239" s="2">
        <v>38.0</v>
      </c>
      <c r="K3239" s="2">
        <v>108.0</v>
      </c>
      <c r="L3239" s="2" t="str">
        <f t="shared" si="1"/>
        <v>Mumbai</v>
      </c>
      <c r="M3239" s="2" t="str">
        <f t="shared" si="2"/>
        <v>Delhi-Mumbai</v>
      </c>
      <c r="N3239" s="2" t="str">
        <f t="shared" si="7"/>
        <v>Outstation</v>
      </c>
      <c r="O3239" s="2" t="str">
        <f t="shared" si="3"/>
        <v>Ship2Home</v>
      </c>
      <c r="P3239" s="2">
        <f t="shared" si="4"/>
        <v>0</v>
      </c>
      <c r="Q3239" s="2">
        <f t="shared" si="5"/>
        <v>3</v>
      </c>
      <c r="R3239" s="2">
        <f t="shared" si="6"/>
        <v>146</v>
      </c>
    </row>
    <row r="3240" ht="14.25" customHeight="1">
      <c r="A3240" s="2">
        <v>589275.0</v>
      </c>
      <c r="B3240" s="2" t="s">
        <v>36</v>
      </c>
      <c r="C3240" s="2" t="s">
        <v>37</v>
      </c>
      <c r="D3240" s="2" t="s">
        <v>32</v>
      </c>
      <c r="E3240" s="2" t="s">
        <v>33</v>
      </c>
      <c r="F3240" s="2" t="s">
        <v>34</v>
      </c>
      <c r="G3240" s="4">
        <v>43535.47236111111</v>
      </c>
      <c r="H3240" s="4">
        <v>43541.47236111111</v>
      </c>
      <c r="I3240" s="4">
        <v>43542.47236111111</v>
      </c>
      <c r="J3240" s="2">
        <v>34.0</v>
      </c>
      <c r="K3240" s="2">
        <v>115.0</v>
      </c>
      <c r="L3240" s="2" t="str">
        <f t="shared" si="1"/>
        <v>Mumbai</v>
      </c>
      <c r="M3240" s="2" t="str">
        <f t="shared" si="2"/>
        <v>Bangalore-Mumbai</v>
      </c>
      <c r="N3240" s="2" t="str">
        <f t="shared" si="7"/>
        <v>Outstation</v>
      </c>
      <c r="O3240" s="2" t="str">
        <f t="shared" si="3"/>
        <v>Ship2Home</v>
      </c>
      <c r="P3240" s="2">
        <f t="shared" si="4"/>
        <v>-1</v>
      </c>
      <c r="Q3240" s="2">
        <f t="shared" si="5"/>
        <v>6</v>
      </c>
      <c r="R3240" s="2">
        <f t="shared" si="6"/>
        <v>149</v>
      </c>
    </row>
    <row r="3241" ht="14.25" customHeight="1">
      <c r="A3241" s="2">
        <v>742656.0</v>
      </c>
      <c r="B3241" s="2" t="s">
        <v>30</v>
      </c>
      <c r="C3241" s="2" t="s">
        <v>37</v>
      </c>
      <c r="D3241" s="2" t="s">
        <v>41</v>
      </c>
      <c r="E3241" s="2" t="s">
        <v>44</v>
      </c>
      <c r="F3241" s="2" t="s">
        <v>34</v>
      </c>
      <c r="G3241" s="4">
        <v>43535.47282407407</v>
      </c>
      <c r="H3241" s="4">
        <v>43537.47282407407</v>
      </c>
      <c r="I3241" s="4">
        <v>43539.47282407407</v>
      </c>
      <c r="J3241" s="2">
        <v>31.0</v>
      </c>
      <c r="K3241" s="2">
        <v>110.0</v>
      </c>
      <c r="L3241" s="2" t="str">
        <f t="shared" si="1"/>
        <v>Mumbai</v>
      </c>
      <c r="M3241" s="2" t="str">
        <f t="shared" si="2"/>
        <v>Delhi-Mumbai</v>
      </c>
      <c r="N3241" s="2" t="str">
        <f t="shared" si="7"/>
        <v>Outstation</v>
      </c>
      <c r="O3241" s="2" t="str">
        <f t="shared" si="3"/>
        <v>FastWheels</v>
      </c>
      <c r="P3241" s="2">
        <f t="shared" si="4"/>
        <v>-2</v>
      </c>
      <c r="Q3241" s="2">
        <f t="shared" si="5"/>
        <v>2</v>
      </c>
      <c r="R3241" s="2">
        <f t="shared" si="6"/>
        <v>141</v>
      </c>
    </row>
    <row r="3242" ht="14.25" customHeight="1">
      <c r="A3242" s="2">
        <v>10690.0</v>
      </c>
      <c r="B3242" s="2" t="s">
        <v>39</v>
      </c>
      <c r="C3242" s="2" t="s">
        <v>43</v>
      </c>
      <c r="D3242" s="2" t="s">
        <v>32</v>
      </c>
      <c r="E3242" s="2" t="s">
        <v>38</v>
      </c>
      <c r="F3242" s="2" t="s">
        <v>34</v>
      </c>
      <c r="G3242" s="4">
        <v>43535.47453703704</v>
      </c>
      <c r="H3242" s="4">
        <v>43535.47453703704</v>
      </c>
      <c r="I3242" s="4">
        <v>43541.47453703704</v>
      </c>
      <c r="J3242" s="2">
        <v>0.0</v>
      </c>
      <c r="K3242" s="2">
        <v>123.0</v>
      </c>
      <c r="L3242" s="2" t="str">
        <f t="shared" si="1"/>
        <v>Bangalore</v>
      </c>
      <c r="M3242" s="2" t="str">
        <f t="shared" si="2"/>
        <v>Bangalore-Bangalore</v>
      </c>
      <c r="N3242" s="2" t="str">
        <f t="shared" si="7"/>
        <v>Local</v>
      </c>
      <c r="O3242" s="2" t="str">
        <f t="shared" si="3"/>
        <v>Ship2Home</v>
      </c>
      <c r="P3242" s="2">
        <f t="shared" si="4"/>
        <v>-6</v>
      </c>
      <c r="Q3242" s="2">
        <f t="shared" si="5"/>
        <v>0</v>
      </c>
      <c r="R3242" s="2">
        <f t="shared" si="6"/>
        <v>123</v>
      </c>
    </row>
    <row r="3243" ht="14.25" customHeight="1">
      <c r="A3243" s="2">
        <v>469895.0</v>
      </c>
      <c r="B3243" s="2" t="s">
        <v>30</v>
      </c>
      <c r="C3243" s="2" t="s">
        <v>37</v>
      </c>
      <c r="D3243" s="2" t="s">
        <v>41</v>
      </c>
      <c r="E3243" s="2" t="s">
        <v>33</v>
      </c>
      <c r="F3243" s="2" t="s">
        <v>34</v>
      </c>
      <c r="G3243" s="4">
        <v>43535.47944444444</v>
      </c>
      <c r="H3243" s="4">
        <v>43543.47944444444</v>
      </c>
      <c r="I3243" s="4">
        <v>43540.47944444444</v>
      </c>
      <c r="J3243" s="2">
        <v>25.0</v>
      </c>
      <c r="K3243" s="2">
        <v>110.0</v>
      </c>
      <c r="L3243" s="2" t="str">
        <f t="shared" si="1"/>
        <v>Mumbai</v>
      </c>
      <c r="M3243" s="2" t="str">
        <f t="shared" si="2"/>
        <v>Delhi-Mumbai</v>
      </c>
      <c r="N3243" s="2" t="str">
        <f t="shared" si="7"/>
        <v>Outstation</v>
      </c>
      <c r="O3243" s="2" t="str">
        <f t="shared" si="3"/>
        <v>Ship2Home</v>
      </c>
      <c r="P3243" s="2">
        <f t="shared" si="4"/>
        <v>3</v>
      </c>
      <c r="Q3243" s="2">
        <f t="shared" si="5"/>
        <v>8</v>
      </c>
      <c r="R3243" s="2">
        <f t="shared" si="6"/>
        <v>135</v>
      </c>
    </row>
    <row r="3244" ht="14.25" customHeight="1">
      <c r="A3244" s="2">
        <v>456122.0</v>
      </c>
      <c r="B3244" s="2" t="s">
        <v>36</v>
      </c>
      <c r="C3244" s="2" t="s">
        <v>45</v>
      </c>
      <c r="D3244" s="2" t="s">
        <v>41</v>
      </c>
      <c r="E3244" s="2" t="s">
        <v>44</v>
      </c>
      <c r="F3244" s="2" t="s">
        <v>34</v>
      </c>
      <c r="G3244" s="4">
        <v>43535.48017361111</v>
      </c>
      <c r="H3244" s="4">
        <v>43542.48017361111</v>
      </c>
      <c r="I3244" s="4">
        <v>43538.48017361111</v>
      </c>
      <c r="J3244" s="2">
        <v>83.0</v>
      </c>
      <c r="K3244" s="2">
        <v>106.0</v>
      </c>
      <c r="L3244" s="2" t="str">
        <f t="shared" si="1"/>
        <v>Chennai</v>
      </c>
      <c r="M3244" s="2" t="str">
        <f t="shared" si="2"/>
        <v>Delhi-Chennai</v>
      </c>
      <c r="N3244" s="2" t="str">
        <f t="shared" si="7"/>
        <v>Outstation</v>
      </c>
      <c r="O3244" s="2" t="str">
        <f t="shared" si="3"/>
        <v>FastWheels</v>
      </c>
      <c r="P3244" s="2">
        <f t="shared" si="4"/>
        <v>4</v>
      </c>
      <c r="Q3244" s="2">
        <f t="shared" si="5"/>
        <v>7</v>
      </c>
      <c r="R3244" s="2">
        <f t="shared" si="6"/>
        <v>189</v>
      </c>
    </row>
    <row r="3245" ht="14.25" customHeight="1">
      <c r="A3245" s="2">
        <v>33972.0</v>
      </c>
      <c r="B3245" s="2" t="s">
        <v>48</v>
      </c>
      <c r="C3245" s="2" t="s">
        <v>31</v>
      </c>
      <c r="D3245" s="2" t="s">
        <v>41</v>
      </c>
      <c r="E3245" s="2" t="s">
        <v>44</v>
      </c>
      <c r="F3245" s="2" t="s">
        <v>34</v>
      </c>
      <c r="G3245" s="4">
        <v>43535.4822337963</v>
      </c>
      <c r="H3245" s="4">
        <v>43539.4822337963</v>
      </c>
      <c r="I3245" s="4">
        <v>43539.4822337963</v>
      </c>
      <c r="J3245" s="2">
        <v>0.0</v>
      </c>
      <c r="K3245" s="2">
        <v>129.0</v>
      </c>
      <c r="L3245" s="2" t="str">
        <f t="shared" si="1"/>
        <v>Delhi</v>
      </c>
      <c r="M3245" s="2" t="str">
        <f t="shared" si="2"/>
        <v>Delhi-Delhi</v>
      </c>
      <c r="N3245" s="2" t="str">
        <f t="shared" si="7"/>
        <v>Local</v>
      </c>
      <c r="O3245" s="2" t="str">
        <f t="shared" si="3"/>
        <v>FastWheels</v>
      </c>
      <c r="P3245" s="2">
        <f t="shared" si="4"/>
        <v>0</v>
      </c>
      <c r="Q3245" s="2">
        <f t="shared" si="5"/>
        <v>4</v>
      </c>
      <c r="R3245" s="2">
        <f t="shared" si="6"/>
        <v>129</v>
      </c>
    </row>
    <row r="3246" ht="14.25" customHeight="1">
      <c r="A3246" s="2">
        <v>131185.0</v>
      </c>
      <c r="B3246" s="2" t="s">
        <v>39</v>
      </c>
      <c r="C3246" s="2" t="s">
        <v>37</v>
      </c>
      <c r="D3246" s="2" t="s">
        <v>32</v>
      </c>
      <c r="E3246" s="2" t="s">
        <v>33</v>
      </c>
      <c r="F3246" s="2" t="s">
        <v>34</v>
      </c>
      <c r="G3246" s="4">
        <v>43535.484143518515</v>
      </c>
      <c r="H3246" s="4">
        <v>43543.484143518515</v>
      </c>
      <c r="I3246" s="4">
        <v>43542.484143518515</v>
      </c>
      <c r="J3246" s="2">
        <v>41.0</v>
      </c>
      <c r="K3246" s="2">
        <v>114.0</v>
      </c>
      <c r="L3246" s="2" t="str">
        <f t="shared" si="1"/>
        <v>Mumbai</v>
      </c>
      <c r="M3246" s="2" t="str">
        <f t="shared" si="2"/>
        <v>Bangalore-Mumbai</v>
      </c>
      <c r="N3246" s="2" t="str">
        <f t="shared" si="7"/>
        <v>Outstation</v>
      </c>
      <c r="O3246" s="2" t="str">
        <f t="shared" si="3"/>
        <v>Ship2Home</v>
      </c>
      <c r="P3246" s="2">
        <f t="shared" si="4"/>
        <v>1</v>
      </c>
      <c r="Q3246" s="2">
        <f t="shared" si="5"/>
        <v>8</v>
      </c>
      <c r="R3246" s="2">
        <f t="shared" si="6"/>
        <v>155</v>
      </c>
    </row>
    <row r="3247" ht="14.25" customHeight="1">
      <c r="A3247" s="2">
        <v>207180.0</v>
      </c>
      <c r="B3247" s="2" t="s">
        <v>39</v>
      </c>
      <c r="C3247" s="2" t="s">
        <v>43</v>
      </c>
      <c r="D3247" s="2" t="s">
        <v>41</v>
      </c>
      <c r="E3247" s="2" t="s">
        <v>44</v>
      </c>
      <c r="F3247" s="2" t="s">
        <v>34</v>
      </c>
      <c r="G3247" s="4">
        <v>43535.49261574074</v>
      </c>
      <c r="H3247" s="4">
        <v>43537.49261574074</v>
      </c>
      <c r="I3247" s="4">
        <v>43539.49261574074</v>
      </c>
      <c r="J3247" s="2">
        <v>58.0</v>
      </c>
      <c r="K3247" s="2">
        <v>102.0</v>
      </c>
      <c r="L3247" s="2" t="str">
        <f t="shared" si="1"/>
        <v>Bangalore</v>
      </c>
      <c r="M3247" s="2" t="str">
        <f t="shared" si="2"/>
        <v>Delhi-Bangalore</v>
      </c>
      <c r="N3247" s="2" t="str">
        <f t="shared" si="7"/>
        <v>Outstation</v>
      </c>
      <c r="O3247" s="2" t="str">
        <f t="shared" si="3"/>
        <v>FastWheels</v>
      </c>
      <c r="P3247" s="2">
        <f t="shared" si="4"/>
        <v>-2</v>
      </c>
      <c r="Q3247" s="2">
        <f t="shared" si="5"/>
        <v>2</v>
      </c>
      <c r="R3247" s="2">
        <f t="shared" si="6"/>
        <v>160</v>
      </c>
    </row>
    <row r="3248" ht="14.25" customHeight="1">
      <c r="A3248" s="2">
        <v>181142.0</v>
      </c>
      <c r="B3248" s="2" t="s">
        <v>39</v>
      </c>
      <c r="C3248" s="2" t="s">
        <v>37</v>
      </c>
      <c r="D3248" s="2" t="s">
        <v>41</v>
      </c>
      <c r="E3248" s="2" t="s">
        <v>38</v>
      </c>
      <c r="F3248" s="2" t="s">
        <v>34</v>
      </c>
      <c r="G3248" s="4">
        <v>43535.49471064815</v>
      </c>
      <c r="H3248" s="4">
        <v>43542.49471064815</v>
      </c>
      <c r="I3248" s="4">
        <v>43539.49471064815</v>
      </c>
      <c r="J3248" s="2">
        <v>28.0</v>
      </c>
      <c r="K3248" s="2">
        <v>113.0</v>
      </c>
      <c r="L3248" s="2" t="str">
        <f t="shared" si="1"/>
        <v>Mumbai</v>
      </c>
      <c r="M3248" s="2" t="str">
        <f t="shared" si="2"/>
        <v>Delhi-Mumbai</v>
      </c>
      <c r="N3248" s="2" t="str">
        <f t="shared" si="7"/>
        <v>Outstation</v>
      </c>
      <c r="O3248" s="2" t="str">
        <f t="shared" si="3"/>
        <v>Ship2Home</v>
      </c>
      <c r="P3248" s="2">
        <f t="shared" si="4"/>
        <v>3</v>
      </c>
      <c r="Q3248" s="2">
        <f t="shared" si="5"/>
        <v>7</v>
      </c>
      <c r="R3248" s="2">
        <f t="shared" si="6"/>
        <v>141</v>
      </c>
    </row>
    <row r="3249" ht="14.25" customHeight="1">
      <c r="A3249" s="2">
        <v>600703.0</v>
      </c>
      <c r="B3249" s="2" t="s">
        <v>39</v>
      </c>
      <c r="C3249" s="2" t="s">
        <v>31</v>
      </c>
      <c r="D3249" s="2" t="s">
        <v>41</v>
      </c>
      <c r="E3249" s="2" t="s">
        <v>33</v>
      </c>
      <c r="F3249" s="2" t="s">
        <v>34</v>
      </c>
      <c r="G3249" s="4">
        <v>43535.49684027778</v>
      </c>
      <c r="H3249" s="4">
        <v>43541.49684027778</v>
      </c>
      <c r="I3249" s="4">
        <v>43538.49684027778</v>
      </c>
      <c r="J3249" s="2">
        <v>0.0</v>
      </c>
      <c r="K3249" s="2">
        <v>122.0</v>
      </c>
      <c r="L3249" s="2" t="str">
        <f t="shared" si="1"/>
        <v>Delhi</v>
      </c>
      <c r="M3249" s="2" t="str">
        <f t="shared" si="2"/>
        <v>Delhi-Delhi</v>
      </c>
      <c r="N3249" s="2" t="str">
        <f t="shared" si="7"/>
        <v>Local</v>
      </c>
      <c r="O3249" s="2" t="str">
        <f t="shared" si="3"/>
        <v>Ship2Home</v>
      </c>
      <c r="P3249" s="2">
        <f t="shared" si="4"/>
        <v>3</v>
      </c>
      <c r="Q3249" s="2">
        <f t="shared" si="5"/>
        <v>6</v>
      </c>
      <c r="R3249" s="2">
        <f t="shared" si="6"/>
        <v>122</v>
      </c>
    </row>
    <row r="3250" ht="14.25" customHeight="1">
      <c r="A3250" s="2">
        <v>668414.0</v>
      </c>
      <c r="B3250" s="2" t="s">
        <v>39</v>
      </c>
      <c r="C3250" s="2" t="s">
        <v>37</v>
      </c>
      <c r="D3250" s="2" t="s">
        <v>32</v>
      </c>
      <c r="E3250" s="2" t="s">
        <v>38</v>
      </c>
      <c r="F3250" s="2" t="s">
        <v>34</v>
      </c>
      <c r="G3250" s="4">
        <v>43535.49936342592</v>
      </c>
      <c r="H3250" s="4">
        <v>43538.49936342592</v>
      </c>
      <c r="I3250" s="4">
        <v>43539.49936342592</v>
      </c>
      <c r="J3250" s="2">
        <v>28.0</v>
      </c>
      <c r="K3250" s="2">
        <v>108.0</v>
      </c>
      <c r="L3250" s="2" t="str">
        <f t="shared" si="1"/>
        <v>Mumbai</v>
      </c>
      <c r="M3250" s="2" t="str">
        <f t="shared" si="2"/>
        <v>Bangalore-Mumbai</v>
      </c>
      <c r="N3250" s="2" t="str">
        <f t="shared" si="7"/>
        <v>Outstation</v>
      </c>
      <c r="O3250" s="2" t="str">
        <f t="shared" si="3"/>
        <v>Ship2Home</v>
      </c>
      <c r="P3250" s="2">
        <f t="shared" si="4"/>
        <v>-1</v>
      </c>
      <c r="Q3250" s="2">
        <f t="shared" si="5"/>
        <v>3</v>
      </c>
      <c r="R3250" s="2">
        <f t="shared" si="6"/>
        <v>136</v>
      </c>
    </row>
    <row r="3251" ht="14.25" customHeight="1">
      <c r="A3251" s="2">
        <v>901197.0</v>
      </c>
      <c r="B3251" s="2" t="s">
        <v>36</v>
      </c>
      <c r="C3251" s="2" t="s">
        <v>37</v>
      </c>
      <c r="D3251" s="2" t="s">
        <v>41</v>
      </c>
      <c r="E3251" s="2" t="s">
        <v>33</v>
      </c>
      <c r="F3251" s="2" t="s">
        <v>34</v>
      </c>
      <c r="G3251" s="4">
        <v>43535.49967592592</v>
      </c>
      <c r="H3251" s="4">
        <v>43540.49967592592</v>
      </c>
      <c r="I3251" s="4">
        <v>43541.49967592592</v>
      </c>
      <c r="J3251" s="2">
        <v>49.0</v>
      </c>
      <c r="K3251" s="2">
        <v>112.0</v>
      </c>
      <c r="L3251" s="2" t="str">
        <f t="shared" si="1"/>
        <v>Mumbai</v>
      </c>
      <c r="M3251" s="2" t="str">
        <f t="shared" si="2"/>
        <v>Delhi-Mumbai</v>
      </c>
      <c r="N3251" s="2" t="str">
        <f t="shared" si="7"/>
        <v>Outstation</v>
      </c>
      <c r="O3251" s="2" t="str">
        <f t="shared" si="3"/>
        <v>Ship2Home</v>
      </c>
      <c r="P3251" s="2">
        <f t="shared" si="4"/>
        <v>-1</v>
      </c>
      <c r="Q3251" s="2">
        <f t="shared" si="5"/>
        <v>5</v>
      </c>
      <c r="R3251" s="2">
        <f t="shared" si="6"/>
        <v>161</v>
      </c>
    </row>
    <row r="3252" ht="14.25" customHeight="1">
      <c r="A3252" s="2">
        <v>875687.0</v>
      </c>
      <c r="B3252" s="2" t="s">
        <v>36</v>
      </c>
      <c r="C3252" s="2" t="s">
        <v>45</v>
      </c>
      <c r="D3252" s="2" t="s">
        <v>32</v>
      </c>
      <c r="E3252" s="2" t="s">
        <v>33</v>
      </c>
      <c r="F3252" s="2" t="s">
        <v>34</v>
      </c>
      <c r="G3252" s="4">
        <v>43535.50828703704</v>
      </c>
      <c r="H3252" s="4">
        <v>43541.50828703704</v>
      </c>
      <c r="I3252" s="4">
        <v>43538.50828703704</v>
      </c>
      <c r="J3252" s="2">
        <v>32.0</v>
      </c>
      <c r="K3252" s="2">
        <v>129.0</v>
      </c>
      <c r="L3252" s="2" t="str">
        <f t="shared" si="1"/>
        <v>Chennai</v>
      </c>
      <c r="M3252" s="2" t="str">
        <f t="shared" si="2"/>
        <v>Bangalore-Chennai</v>
      </c>
      <c r="N3252" s="2" t="str">
        <f t="shared" si="7"/>
        <v>Outstation</v>
      </c>
      <c r="O3252" s="2" t="str">
        <f t="shared" si="3"/>
        <v>Ship2Home</v>
      </c>
      <c r="P3252" s="2">
        <f t="shared" si="4"/>
        <v>3</v>
      </c>
      <c r="Q3252" s="2">
        <f t="shared" si="5"/>
        <v>6</v>
      </c>
      <c r="R3252" s="2">
        <f t="shared" si="6"/>
        <v>161</v>
      </c>
    </row>
    <row r="3253" ht="14.25" customHeight="1">
      <c r="A3253" s="2">
        <v>52979.0</v>
      </c>
      <c r="B3253" s="2" t="s">
        <v>36</v>
      </c>
      <c r="C3253" s="2" t="s">
        <v>40</v>
      </c>
      <c r="D3253" s="2" t="s">
        <v>32</v>
      </c>
      <c r="E3253" s="2" t="s">
        <v>33</v>
      </c>
      <c r="F3253" s="2" t="s">
        <v>34</v>
      </c>
      <c r="G3253" s="4">
        <v>43535.508726851855</v>
      </c>
      <c r="H3253" s="4">
        <v>43542.508726851855</v>
      </c>
      <c r="I3253" s="4">
        <v>43540.508726851855</v>
      </c>
      <c r="J3253" s="2">
        <v>34.0</v>
      </c>
      <c r="K3253" s="2">
        <v>114.0</v>
      </c>
      <c r="L3253" s="2" t="str">
        <f t="shared" si="1"/>
        <v>Kolkata</v>
      </c>
      <c r="M3253" s="2" t="str">
        <f t="shared" si="2"/>
        <v>Bangalore-Kolkata</v>
      </c>
      <c r="N3253" s="2" t="str">
        <f t="shared" si="7"/>
        <v>Outstation</v>
      </c>
      <c r="O3253" s="2" t="str">
        <f t="shared" si="3"/>
        <v>Ship2Home</v>
      </c>
      <c r="P3253" s="2">
        <f t="shared" si="4"/>
        <v>2</v>
      </c>
      <c r="Q3253" s="2">
        <f t="shared" si="5"/>
        <v>7</v>
      </c>
      <c r="R3253" s="2">
        <f t="shared" si="6"/>
        <v>148</v>
      </c>
    </row>
    <row r="3254" ht="14.25" customHeight="1">
      <c r="A3254" s="2">
        <v>42973.0</v>
      </c>
      <c r="B3254" s="2" t="s">
        <v>30</v>
      </c>
      <c r="C3254" s="2" t="s">
        <v>31</v>
      </c>
      <c r="D3254" s="2" t="s">
        <v>32</v>
      </c>
      <c r="E3254" s="2" t="s">
        <v>33</v>
      </c>
      <c r="F3254" s="2" t="s">
        <v>34</v>
      </c>
      <c r="G3254" s="4">
        <v>43535.5183912037</v>
      </c>
      <c r="H3254" s="4">
        <v>43544.5183912037</v>
      </c>
      <c r="I3254" s="4">
        <v>43540.5183912037</v>
      </c>
      <c r="J3254" s="2">
        <v>47.0</v>
      </c>
      <c r="K3254" s="2">
        <v>128.0</v>
      </c>
      <c r="L3254" s="2" t="str">
        <f t="shared" si="1"/>
        <v>Delhi</v>
      </c>
      <c r="M3254" s="2" t="str">
        <f t="shared" si="2"/>
        <v>Bangalore-Delhi</v>
      </c>
      <c r="N3254" s="2" t="str">
        <f t="shared" si="7"/>
        <v>Outstation</v>
      </c>
      <c r="O3254" s="2" t="str">
        <f t="shared" si="3"/>
        <v>Ship2Home</v>
      </c>
      <c r="P3254" s="2">
        <f t="shared" si="4"/>
        <v>4</v>
      </c>
      <c r="Q3254" s="2">
        <f t="shared" si="5"/>
        <v>9</v>
      </c>
      <c r="R3254" s="2">
        <f t="shared" si="6"/>
        <v>175</v>
      </c>
    </row>
    <row r="3255" ht="14.25" customHeight="1">
      <c r="A3255" s="2">
        <v>252678.0</v>
      </c>
      <c r="B3255" s="2" t="s">
        <v>39</v>
      </c>
      <c r="C3255" s="2" t="s">
        <v>40</v>
      </c>
      <c r="D3255" s="2" t="s">
        <v>41</v>
      </c>
      <c r="E3255" s="2" t="s">
        <v>38</v>
      </c>
      <c r="F3255" s="2" t="s">
        <v>34</v>
      </c>
      <c r="G3255" s="4">
        <v>43535.521828703706</v>
      </c>
      <c r="H3255" s="4">
        <v>43538.521828703706</v>
      </c>
      <c r="I3255" s="4">
        <v>43538.521828703706</v>
      </c>
      <c r="J3255" s="2">
        <v>46.0</v>
      </c>
      <c r="K3255" s="2">
        <v>107.0</v>
      </c>
      <c r="L3255" s="2" t="str">
        <f t="shared" si="1"/>
        <v>Kolkata</v>
      </c>
      <c r="M3255" s="2" t="str">
        <f t="shared" si="2"/>
        <v>Delhi-Kolkata</v>
      </c>
      <c r="N3255" s="2" t="str">
        <f t="shared" si="7"/>
        <v>Outstation</v>
      </c>
      <c r="O3255" s="2" t="str">
        <f t="shared" si="3"/>
        <v>Ship2Home</v>
      </c>
      <c r="P3255" s="2">
        <f t="shared" si="4"/>
        <v>0</v>
      </c>
      <c r="Q3255" s="2">
        <f t="shared" si="5"/>
        <v>3</v>
      </c>
      <c r="R3255" s="2">
        <f t="shared" si="6"/>
        <v>153</v>
      </c>
    </row>
    <row r="3256" ht="14.25" customHeight="1">
      <c r="A3256" s="2">
        <v>760275.0</v>
      </c>
      <c r="B3256" s="2" t="s">
        <v>39</v>
      </c>
      <c r="C3256" s="2" t="s">
        <v>31</v>
      </c>
      <c r="D3256" s="2" t="s">
        <v>41</v>
      </c>
      <c r="E3256" s="2" t="s">
        <v>33</v>
      </c>
      <c r="F3256" s="2" t="s">
        <v>34</v>
      </c>
      <c r="G3256" s="4">
        <v>43535.52324074074</v>
      </c>
      <c r="H3256" s="4">
        <v>43536.52324074074</v>
      </c>
      <c r="I3256" s="4">
        <v>43539.52324074074</v>
      </c>
      <c r="J3256" s="2">
        <v>0.0</v>
      </c>
      <c r="K3256" s="2">
        <v>121.0</v>
      </c>
      <c r="L3256" s="2" t="str">
        <f t="shared" si="1"/>
        <v>Delhi</v>
      </c>
      <c r="M3256" s="2" t="str">
        <f t="shared" si="2"/>
        <v>Delhi-Delhi</v>
      </c>
      <c r="N3256" s="2" t="str">
        <f t="shared" si="7"/>
        <v>Local</v>
      </c>
      <c r="O3256" s="2" t="str">
        <f t="shared" si="3"/>
        <v>Ship2Home</v>
      </c>
      <c r="P3256" s="2">
        <f t="shared" si="4"/>
        <v>-3</v>
      </c>
      <c r="Q3256" s="2">
        <f t="shared" si="5"/>
        <v>1</v>
      </c>
      <c r="R3256" s="2">
        <f t="shared" si="6"/>
        <v>121</v>
      </c>
    </row>
    <row r="3257" ht="14.25" customHeight="1">
      <c r="A3257" s="2">
        <v>817339.0</v>
      </c>
      <c r="B3257" s="2" t="s">
        <v>48</v>
      </c>
      <c r="C3257" s="2" t="s">
        <v>31</v>
      </c>
      <c r="D3257" s="2" t="s">
        <v>41</v>
      </c>
      <c r="E3257" s="2" t="s">
        <v>33</v>
      </c>
      <c r="F3257" s="2" t="s">
        <v>34</v>
      </c>
      <c r="G3257" s="4">
        <v>43535.52982638889</v>
      </c>
      <c r="H3257" s="4">
        <v>43538.52982638889</v>
      </c>
      <c r="I3257" s="4">
        <v>43542.52982638889</v>
      </c>
      <c r="J3257" s="2">
        <v>0.0</v>
      </c>
      <c r="K3257" s="2">
        <v>126.0</v>
      </c>
      <c r="L3257" s="2" t="str">
        <f t="shared" si="1"/>
        <v>Delhi</v>
      </c>
      <c r="M3257" s="2" t="str">
        <f t="shared" si="2"/>
        <v>Delhi-Delhi</v>
      </c>
      <c r="N3257" s="2" t="str">
        <f t="shared" si="7"/>
        <v>Local</v>
      </c>
      <c r="O3257" s="2" t="str">
        <f t="shared" si="3"/>
        <v>Ship2Home</v>
      </c>
      <c r="P3257" s="2">
        <f t="shared" si="4"/>
        <v>-4</v>
      </c>
      <c r="Q3257" s="2">
        <f t="shared" si="5"/>
        <v>3</v>
      </c>
      <c r="R3257" s="2">
        <f t="shared" si="6"/>
        <v>126</v>
      </c>
    </row>
    <row r="3258" ht="14.25" customHeight="1">
      <c r="A3258" s="2">
        <v>718062.0</v>
      </c>
      <c r="B3258" s="2" t="s">
        <v>42</v>
      </c>
      <c r="C3258" s="2" t="s">
        <v>37</v>
      </c>
      <c r="D3258" s="2" t="s">
        <v>32</v>
      </c>
      <c r="E3258" s="2" t="s">
        <v>38</v>
      </c>
      <c r="F3258" s="2" t="s">
        <v>34</v>
      </c>
      <c r="G3258" s="4">
        <v>43535.53600694444</v>
      </c>
      <c r="H3258" s="4">
        <v>43543.53600694444</v>
      </c>
      <c r="I3258" s="4">
        <v>43538.53600694444</v>
      </c>
      <c r="J3258" s="2">
        <v>38.0</v>
      </c>
      <c r="K3258" s="2">
        <v>109.0</v>
      </c>
      <c r="L3258" s="2" t="str">
        <f t="shared" si="1"/>
        <v>Mumbai</v>
      </c>
      <c r="M3258" s="2" t="str">
        <f t="shared" si="2"/>
        <v>Bangalore-Mumbai</v>
      </c>
      <c r="N3258" s="2" t="str">
        <f t="shared" si="7"/>
        <v>Outstation</v>
      </c>
      <c r="O3258" s="2" t="str">
        <f t="shared" si="3"/>
        <v>Ship2Home</v>
      </c>
      <c r="P3258" s="2">
        <f t="shared" si="4"/>
        <v>5</v>
      </c>
      <c r="Q3258" s="2">
        <f t="shared" si="5"/>
        <v>8</v>
      </c>
      <c r="R3258" s="2">
        <f t="shared" si="6"/>
        <v>147</v>
      </c>
    </row>
    <row r="3259" ht="14.25" customHeight="1">
      <c r="A3259" s="2">
        <v>410321.0</v>
      </c>
      <c r="B3259" s="2" t="s">
        <v>39</v>
      </c>
      <c r="C3259" s="2" t="s">
        <v>31</v>
      </c>
      <c r="D3259" s="2" t="s">
        <v>41</v>
      </c>
      <c r="E3259" s="2" t="s">
        <v>44</v>
      </c>
      <c r="F3259" s="2" t="s">
        <v>34</v>
      </c>
      <c r="G3259" s="4">
        <v>43535.54361111111</v>
      </c>
      <c r="H3259" s="4">
        <v>43536.54361111111</v>
      </c>
      <c r="I3259" s="4">
        <v>43540.54361111111</v>
      </c>
      <c r="J3259" s="2">
        <v>0.0</v>
      </c>
      <c r="K3259" s="2">
        <v>101.0</v>
      </c>
      <c r="L3259" s="2" t="str">
        <f t="shared" si="1"/>
        <v>Delhi</v>
      </c>
      <c r="M3259" s="2" t="str">
        <f t="shared" si="2"/>
        <v>Delhi-Delhi</v>
      </c>
      <c r="N3259" s="2" t="str">
        <f t="shared" si="7"/>
        <v>Local</v>
      </c>
      <c r="O3259" s="2" t="str">
        <f t="shared" si="3"/>
        <v>FastWheels</v>
      </c>
      <c r="P3259" s="2">
        <f t="shared" si="4"/>
        <v>-4</v>
      </c>
      <c r="Q3259" s="2">
        <f t="shared" si="5"/>
        <v>1</v>
      </c>
      <c r="R3259" s="2">
        <f t="shared" si="6"/>
        <v>101</v>
      </c>
    </row>
    <row r="3260" ht="14.25" customHeight="1">
      <c r="A3260" s="2">
        <v>885054.0</v>
      </c>
      <c r="B3260" s="2" t="s">
        <v>39</v>
      </c>
      <c r="C3260" s="2" t="s">
        <v>43</v>
      </c>
      <c r="D3260" s="2" t="s">
        <v>41</v>
      </c>
      <c r="E3260" s="2" t="s">
        <v>38</v>
      </c>
      <c r="F3260" s="2" t="s">
        <v>34</v>
      </c>
      <c r="G3260" s="4">
        <v>43535.543958333335</v>
      </c>
      <c r="H3260" s="4">
        <v>43541.543958333335</v>
      </c>
      <c r="I3260" s="4">
        <v>43538.543958333335</v>
      </c>
      <c r="J3260" s="2">
        <v>29.0</v>
      </c>
      <c r="K3260" s="2">
        <v>120.0</v>
      </c>
      <c r="L3260" s="2" t="str">
        <f t="shared" si="1"/>
        <v>Bangalore</v>
      </c>
      <c r="M3260" s="2" t="str">
        <f t="shared" si="2"/>
        <v>Delhi-Bangalore</v>
      </c>
      <c r="N3260" s="2" t="str">
        <f t="shared" si="7"/>
        <v>Outstation</v>
      </c>
      <c r="O3260" s="2" t="str">
        <f t="shared" si="3"/>
        <v>Ship2Home</v>
      </c>
      <c r="P3260" s="2">
        <f t="shared" si="4"/>
        <v>3</v>
      </c>
      <c r="Q3260" s="2">
        <f t="shared" si="5"/>
        <v>6</v>
      </c>
      <c r="R3260" s="2">
        <f t="shared" si="6"/>
        <v>149</v>
      </c>
    </row>
    <row r="3261" ht="14.25" customHeight="1">
      <c r="A3261" s="2">
        <v>636124.0</v>
      </c>
      <c r="B3261" s="2" t="s">
        <v>36</v>
      </c>
      <c r="C3261" s="2" t="s">
        <v>37</v>
      </c>
      <c r="D3261" s="2" t="s">
        <v>32</v>
      </c>
      <c r="E3261" s="2" t="s">
        <v>44</v>
      </c>
      <c r="F3261" s="2" t="s">
        <v>34</v>
      </c>
      <c r="G3261" s="4">
        <v>43535.547002314815</v>
      </c>
      <c r="H3261" s="4">
        <v>43541.547002314815</v>
      </c>
      <c r="I3261" s="4">
        <v>43540.547002314815</v>
      </c>
      <c r="J3261" s="2">
        <v>39.0</v>
      </c>
      <c r="K3261" s="2">
        <v>110.0</v>
      </c>
      <c r="L3261" s="2" t="str">
        <f t="shared" si="1"/>
        <v>Mumbai</v>
      </c>
      <c r="M3261" s="2" t="str">
        <f t="shared" si="2"/>
        <v>Bangalore-Mumbai</v>
      </c>
      <c r="N3261" s="2" t="str">
        <f t="shared" si="7"/>
        <v>Outstation</v>
      </c>
      <c r="O3261" s="2" t="str">
        <f t="shared" si="3"/>
        <v>FastWheels</v>
      </c>
      <c r="P3261" s="2">
        <f t="shared" si="4"/>
        <v>1</v>
      </c>
      <c r="Q3261" s="2">
        <f t="shared" si="5"/>
        <v>6</v>
      </c>
      <c r="R3261" s="2">
        <f t="shared" si="6"/>
        <v>149</v>
      </c>
    </row>
    <row r="3262" ht="14.25" customHeight="1">
      <c r="A3262" s="2">
        <v>261023.0</v>
      </c>
      <c r="B3262" s="2" t="s">
        <v>46</v>
      </c>
      <c r="C3262" s="2" t="s">
        <v>31</v>
      </c>
      <c r="D3262" s="2" t="s">
        <v>41</v>
      </c>
      <c r="E3262" s="2" t="s">
        <v>44</v>
      </c>
      <c r="F3262" s="2" t="s">
        <v>34</v>
      </c>
      <c r="G3262" s="4">
        <v>43535.54721064815</v>
      </c>
      <c r="H3262" s="4">
        <v>43537.54721064815</v>
      </c>
      <c r="I3262" s="4">
        <v>43540.54721064815</v>
      </c>
      <c r="J3262" s="2">
        <v>0.0</v>
      </c>
      <c r="K3262" s="2">
        <v>102.0</v>
      </c>
      <c r="L3262" s="2" t="str">
        <f t="shared" si="1"/>
        <v>Delhi</v>
      </c>
      <c r="M3262" s="2" t="str">
        <f t="shared" si="2"/>
        <v>Delhi-Delhi</v>
      </c>
      <c r="N3262" s="2" t="str">
        <f t="shared" si="7"/>
        <v>Local</v>
      </c>
      <c r="O3262" s="2" t="str">
        <f t="shared" si="3"/>
        <v>FastWheels</v>
      </c>
      <c r="P3262" s="2">
        <f t="shared" si="4"/>
        <v>-3</v>
      </c>
      <c r="Q3262" s="2">
        <f t="shared" si="5"/>
        <v>2</v>
      </c>
      <c r="R3262" s="2">
        <f t="shared" si="6"/>
        <v>102</v>
      </c>
    </row>
    <row r="3263" ht="14.25" customHeight="1">
      <c r="A3263" s="2">
        <v>760821.0</v>
      </c>
      <c r="B3263" s="2" t="s">
        <v>30</v>
      </c>
      <c r="C3263" s="2" t="s">
        <v>31</v>
      </c>
      <c r="D3263" s="2" t="s">
        <v>41</v>
      </c>
      <c r="E3263" s="2" t="s">
        <v>44</v>
      </c>
      <c r="F3263" s="2" t="s">
        <v>34</v>
      </c>
      <c r="G3263" s="4">
        <v>43535.54829861111</v>
      </c>
      <c r="H3263" s="4">
        <v>43540.54829861111</v>
      </c>
      <c r="I3263" s="4">
        <v>43539.54829861111</v>
      </c>
      <c r="J3263" s="2">
        <v>0.0</v>
      </c>
      <c r="K3263" s="2">
        <v>102.0</v>
      </c>
      <c r="L3263" s="2" t="str">
        <f t="shared" si="1"/>
        <v>Delhi</v>
      </c>
      <c r="M3263" s="2" t="str">
        <f t="shared" si="2"/>
        <v>Delhi-Delhi</v>
      </c>
      <c r="N3263" s="2" t="str">
        <f t="shared" si="7"/>
        <v>Local</v>
      </c>
      <c r="O3263" s="2" t="str">
        <f t="shared" si="3"/>
        <v>FastWheels</v>
      </c>
      <c r="P3263" s="2">
        <f t="shared" si="4"/>
        <v>1</v>
      </c>
      <c r="Q3263" s="2">
        <f t="shared" si="5"/>
        <v>5</v>
      </c>
      <c r="R3263" s="2">
        <f t="shared" si="6"/>
        <v>102</v>
      </c>
    </row>
    <row r="3264" ht="14.25" customHeight="1">
      <c r="A3264" s="2">
        <v>705043.0</v>
      </c>
      <c r="B3264" s="2" t="s">
        <v>30</v>
      </c>
      <c r="C3264" s="2" t="s">
        <v>31</v>
      </c>
      <c r="D3264" s="2" t="s">
        <v>41</v>
      </c>
      <c r="E3264" s="2" t="s">
        <v>44</v>
      </c>
      <c r="F3264" s="2" t="s">
        <v>34</v>
      </c>
      <c r="G3264" s="4">
        <v>43535.54869212963</v>
      </c>
      <c r="H3264" s="4">
        <v>43540.54869212963</v>
      </c>
      <c r="I3264" s="4">
        <v>43542.54869212963</v>
      </c>
      <c r="J3264" s="2">
        <v>0.0</v>
      </c>
      <c r="K3264" s="2">
        <v>102.0</v>
      </c>
      <c r="L3264" s="2" t="str">
        <f t="shared" si="1"/>
        <v>Delhi</v>
      </c>
      <c r="M3264" s="2" t="str">
        <f t="shared" si="2"/>
        <v>Delhi-Delhi</v>
      </c>
      <c r="N3264" s="2" t="str">
        <f t="shared" si="7"/>
        <v>Local</v>
      </c>
      <c r="O3264" s="2" t="str">
        <f t="shared" si="3"/>
        <v>FastWheels</v>
      </c>
      <c r="P3264" s="2">
        <f t="shared" si="4"/>
        <v>-2</v>
      </c>
      <c r="Q3264" s="2">
        <f t="shared" si="5"/>
        <v>5</v>
      </c>
      <c r="R3264" s="2">
        <f t="shared" si="6"/>
        <v>102</v>
      </c>
    </row>
    <row r="3265" ht="14.25" customHeight="1">
      <c r="A3265" s="2">
        <v>942368.0</v>
      </c>
      <c r="B3265" s="2" t="s">
        <v>42</v>
      </c>
      <c r="C3265" s="2" t="s">
        <v>43</v>
      </c>
      <c r="D3265" s="2" t="s">
        <v>41</v>
      </c>
      <c r="E3265" s="2" t="s">
        <v>44</v>
      </c>
      <c r="F3265" s="2" t="s">
        <v>34</v>
      </c>
      <c r="G3265" s="4">
        <v>43535.55641203704</v>
      </c>
      <c r="H3265" s="4">
        <v>43537.55641203704</v>
      </c>
      <c r="I3265" s="4">
        <v>43540.55641203704</v>
      </c>
      <c r="J3265" s="2">
        <v>85.0</v>
      </c>
      <c r="K3265" s="2">
        <v>109.0</v>
      </c>
      <c r="L3265" s="2" t="str">
        <f t="shared" si="1"/>
        <v>Bangalore</v>
      </c>
      <c r="M3265" s="2" t="str">
        <f t="shared" si="2"/>
        <v>Delhi-Bangalore</v>
      </c>
      <c r="N3265" s="2" t="str">
        <f t="shared" si="7"/>
        <v>Outstation</v>
      </c>
      <c r="O3265" s="2" t="str">
        <f t="shared" si="3"/>
        <v>FastWheels</v>
      </c>
      <c r="P3265" s="2">
        <f t="shared" si="4"/>
        <v>-3</v>
      </c>
      <c r="Q3265" s="2">
        <f t="shared" si="5"/>
        <v>2</v>
      </c>
      <c r="R3265" s="2">
        <f t="shared" si="6"/>
        <v>194</v>
      </c>
    </row>
    <row r="3266" ht="14.25" customHeight="1">
      <c r="A3266" s="2">
        <v>534664.0</v>
      </c>
      <c r="B3266" s="2" t="s">
        <v>39</v>
      </c>
      <c r="C3266" s="2" t="s">
        <v>37</v>
      </c>
      <c r="D3266" s="2" t="s">
        <v>41</v>
      </c>
      <c r="E3266" s="2" t="s">
        <v>44</v>
      </c>
      <c r="F3266" s="2" t="s">
        <v>34</v>
      </c>
      <c r="G3266" s="4">
        <v>43535.55701388889</v>
      </c>
      <c r="H3266" s="4">
        <v>43541.55701388889</v>
      </c>
      <c r="I3266" s="4">
        <v>43540.55701388889</v>
      </c>
      <c r="J3266" s="2">
        <v>49.0</v>
      </c>
      <c r="K3266" s="2">
        <v>113.0</v>
      </c>
      <c r="L3266" s="2" t="str">
        <f t="shared" si="1"/>
        <v>Mumbai</v>
      </c>
      <c r="M3266" s="2" t="str">
        <f t="shared" si="2"/>
        <v>Delhi-Mumbai</v>
      </c>
      <c r="N3266" s="2" t="str">
        <f t="shared" si="7"/>
        <v>Outstation</v>
      </c>
      <c r="O3266" s="2" t="str">
        <f t="shared" si="3"/>
        <v>FastWheels</v>
      </c>
      <c r="P3266" s="2">
        <f t="shared" si="4"/>
        <v>1</v>
      </c>
      <c r="Q3266" s="2">
        <f t="shared" si="5"/>
        <v>6</v>
      </c>
      <c r="R3266" s="2">
        <f t="shared" si="6"/>
        <v>162</v>
      </c>
    </row>
    <row r="3267" ht="14.25" customHeight="1">
      <c r="A3267" s="2">
        <v>357132.0</v>
      </c>
      <c r="B3267" s="2" t="s">
        <v>42</v>
      </c>
      <c r="C3267" s="2" t="s">
        <v>37</v>
      </c>
      <c r="D3267" s="2" t="s">
        <v>32</v>
      </c>
      <c r="E3267" s="2" t="s">
        <v>44</v>
      </c>
      <c r="F3267" s="2" t="s">
        <v>34</v>
      </c>
      <c r="G3267" s="4">
        <v>43535.559953703705</v>
      </c>
      <c r="H3267" s="4">
        <v>43539.559953703705</v>
      </c>
      <c r="I3267" s="4">
        <v>43542.559953703705</v>
      </c>
      <c r="J3267" s="2">
        <v>26.0</v>
      </c>
      <c r="K3267" s="2">
        <v>107.0</v>
      </c>
      <c r="L3267" s="2" t="str">
        <f t="shared" si="1"/>
        <v>Mumbai</v>
      </c>
      <c r="M3267" s="2" t="str">
        <f t="shared" si="2"/>
        <v>Bangalore-Mumbai</v>
      </c>
      <c r="N3267" s="2" t="str">
        <f t="shared" si="7"/>
        <v>Outstation</v>
      </c>
      <c r="O3267" s="2" t="str">
        <f t="shared" si="3"/>
        <v>FastWheels</v>
      </c>
      <c r="P3267" s="2">
        <f t="shared" si="4"/>
        <v>-3</v>
      </c>
      <c r="Q3267" s="2">
        <f t="shared" si="5"/>
        <v>4</v>
      </c>
      <c r="R3267" s="2">
        <f t="shared" si="6"/>
        <v>133</v>
      </c>
    </row>
    <row r="3268" ht="14.25" customHeight="1">
      <c r="A3268" s="2">
        <v>488519.0</v>
      </c>
      <c r="B3268" s="2" t="s">
        <v>36</v>
      </c>
      <c r="C3268" s="2" t="s">
        <v>40</v>
      </c>
      <c r="D3268" s="2" t="s">
        <v>32</v>
      </c>
      <c r="E3268" s="2" t="s">
        <v>33</v>
      </c>
      <c r="F3268" s="2" t="s">
        <v>34</v>
      </c>
      <c r="G3268" s="4">
        <v>43535.56288194445</v>
      </c>
      <c r="H3268" s="4">
        <v>43537.56288194445</v>
      </c>
      <c r="I3268" s="4">
        <v>43538.56288194445</v>
      </c>
      <c r="J3268" s="2">
        <v>42.0</v>
      </c>
      <c r="K3268" s="2">
        <v>114.0</v>
      </c>
      <c r="L3268" s="2" t="str">
        <f t="shared" si="1"/>
        <v>Kolkata</v>
      </c>
      <c r="M3268" s="2" t="str">
        <f t="shared" si="2"/>
        <v>Bangalore-Kolkata</v>
      </c>
      <c r="N3268" s="2" t="str">
        <f t="shared" si="7"/>
        <v>Outstation</v>
      </c>
      <c r="O3268" s="2" t="str">
        <f t="shared" si="3"/>
        <v>Ship2Home</v>
      </c>
      <c r="P3268" s="2">
        <f t="shared" si="4"/>
        <v>-1</v>
      </c>
      <c r="Q3268" s="2">
        <f t="shared" si="5"/>
        <v>2</v>
      </c>
      <c r="R3268" s="2">
        <f t="shared" si="6"/>
        <v>156</v>
      </c>
    </row>
    <row r="3269" ht="14.25" customHeight="1">
      <c r="A3269" s="2">
        <v>375091.0</v>
      </c>
      <c r="B3269" s="2" t="s">
        <v>48</v>
      </c>
      <c r="C3269" s="2" t="s">
        <v>37</v>
      </c>
      <c r="D3269" s="2" t="s">
        <v>41</v>
      </c>
      <c r="E3269" s="2" t="s">
        <v>33</v>
      </c>
      <c r="F3269" s="2" t="s">
        <v>34</v>
      </c>
      <c r="G3269" s="4">
        <v>43535.56936342592</v>
      </c>
      <c r="H3269" s="4">
        <v>43538.56936342592</v>
      </c>
      <c r="I3269" s="4">
        <v>43540.56936342592</v>
      </c>
      <c r="J3269" s="2">
        <v>30.0</v>
      </c>
      <c r="K3269" s="2">
        <v>110.0</v>
      </c>
      <c r="L3269" s="2" t="str">
        <f t="shared" si="1"/>
        <v>Mumbai</v>
      </c>
      <c r="M3269" s="2" t="str">
        <f t="shared" si="2"/>
        <v>Delhi-Mumbai</v>
      </c>
      <c r="N3269" s="2" t="str">
        <f t="shared" si="7"/>
        <v>Outstation</v>
      </c>
      <c r="O3269" s="2" t="str">
        <f t="shared" si="3"/>
        <v>Ship2Home</v>
      </c>
      <c r="P3269" s="2">
        <f t="shared" si="4"/>
        <v>-2</v>
      </c>
      <c r="Q3269" s="2">
        <f t="shared" si="5"/>
        <v>3</v>
      </c>
      <c r="R3269" s="2">
        <f t="shared" si="6"/>
        <v>140</v>
      </c>
    </row>
    <row r="3270" ht="14.25" customHeight="1">
      <c r="A3270" s="2">
        <v>592057.0</v>
      </c>
      <c r="B3270" s="2" t="s">
        <v>47</v>
      </c>
      <c r="C3270" s="2" t="s">
        <v>31</v>
      </c>
      <c r="D3270" s="2" t="s">
        <v>41</v>
      </c>
      <c r="E3270" s="2" t="s">
        <v>33</v>
      </c>
      <c r="F3270" s="2" t="s">
        <v>34</v>
      </c>
      <c r="G3270" s="4">
        <v>43535.56962962963</v>
      </c>
      <c r="H3270" s="4">
        <v>43538.56962962963</v>
      </c>
      <c r="I3270" s="4">
        <v>43538.56962962963</v>
      </c>
      <c r="J3270" s="2">
        <v>0.0</v>
      </c>
      <c r="K3270" s="2">
        <v>126.0</v>
      </c>
      <c r="L3270" s="2" t="str">
        <f t="shared" si="1"/>
        <v>Delhi</v>
      </c>
      <c r="M3270" s="2" t="str">
        <f t="shared" si="2"/>
        <v>Delhi-Delhi</v>
      </c>
      <c r="N3270" s="2" t="str">
        <f t="shared" si="7"/>
        <v>Local</v>
      </c>
      <c r="O3270" s="2" t="str">
        <f t="shared" si="3"/>
        <v>Ship2Home</v>
      </c>
      <c r="P3270" s="2">
        <f t="shared" si="4"/>
        <v>0</v>
      </c>
      <c r="Q3270" s="2">
        <f t="shared" si="5"/>
        <v>3</v>
      </c>
      <c r="R3270" s="2">
        <f t="shared" si="6"/>
        <v>126</v>
      </c>
    </row>
    <row r="3271" ht="14.25" customHeight="1">
      <c r="A3271" s="2">
        <v>152986.0</v>
      </c>
      <c r="B3271" s="2" t="s">
        <v>30</v>
      </c>
      <c r="C3271" s="2" t="s">
        <v>43</v>
      </c>
      <c r="D3271" s="2" t="s">
        <v>32</v>
      </c>
      <c r="E3271" s="2" t="s">
        <v>38</v>
      </c>
      <c r="F3271" s="2" t="s">
        <v>34</v>
      </c>
      <c r="G3271" s="4">
        <v>43535.57575231481</v>
      </c>
      <c r="H3271" s="4">
        <v>43535.57575231481</v>
      </c>
      <c r="I3271" s="4">
        <v>43538.57575231481</v>
      </c>
      <c r="J3271" s="2">
        <v>0.0</v>
      </c>
      <c r="K3271" s="2">
        <v>124.0</v>
      </c>
      <c r="L3271" s="2" t="str">
        <f t="shared" si="1"/>
        <v>Bangalore</v>
      </c>
      <c r="M3271" s="2" t="str">
        <f t="shared" si="2"/>
        <v>Bangalore-Bangalore</v>
      </c>
      <c r="N3271" s="2" t="str">
        <f t="shared" si="7"/>
        <v>Local</v>
      </c>
      <c r="O3271" s="2" t="str">
        <f t="shared" si="3"/>
        <v>Ship2Home</v>
      </c>
      <c r="P3271" s="2">
        <f t="shared" si="4"/>
        <v>-3</v>
      </c>
      <c r="Q3271" s="2">
        <f t="shared" si="5"/>
        <v>0</v>
      </c>
      <c r="R3271" s="2">
        <f t="shared" si="6"/>
        <v>124</v>
      </c>
    </row>
    <row r="3272" ht="14.25" customHeight="1">
      <c r="A3272" s="2">
        <v>989105.0</v>
      </c>
      <c r="B3272" s="2" t="s">
        <v>39</v>
      </c>
      <c r="C3272" s="2" t="s">
        <v>31</v>
      </c>
      <c r="D3272" s="2" t="s">
        <v>32</v>
      </c>
      <c r="E3272" s="2" t="s">
        <v>33</v>
      </c>
      <c r="F3272" s="2" t="s">
        <v>34</v>
      </c>
      <c r="G3272" s="4">
        <v>43535.57784722222</v>
      </c>
      <c r="H3272" s="4">
        <v>43544.57784722222</v>
      </c>
      <c r="I3272" s="4">
        <v>43539.57784722222</v>
      </c>
      <c r="J3272" s="2">
        <v>35.0</v>
      </c>
      <c r="K3272" s="2">
        <v>126.0</v>
      </c>
      <c r="L3272" s="2" t="str">
        <f t="shared" si="1"/>
        <v>Delhi</v>
      </c>
      <c r="M3272" s="2" t="str">
        <f t="shared" si="2"/>
        <v>Bangalore-Delhi</v>
      </c>
      <c r="N3272" s="2" t="str">
        <f t="shared" si="7"/>
        <v>Outstation</v>
      </c>
      <c r="O3272" s="2" t="str">
        <f t="shared" si="3"/>
        <v>Ship2Home</v>
      </c>
      <c r="P3272" s="2">
        <f t="shared" si="4"/>
        <v>5</v>
      </c>
      <c r="Q3272" s="2">
        <f t="shared" si="5"/>
        <v>9</v>
      </c>
      <c r="R3272" s="2">
        <f t="shared" si="6"/>
        <v>161</v>
      </c>
    </row>
    <row r="3273" ht="14.25" customHeight="1">
      <c r="A3273" s="2">
        <v>418332.0</v>
      </c>
      <c r="B3273" s="2" t="s">
        <v>42</v>
      </c>
      <c r="C3273" s="2" t="s">
        <v>37</v>
      </c>
      <c r="D3273" s="2" t="s">
        <v>32</v>
      </c>
      <c r="E3273" s="2" t="s">
        <v>44</v>
      </c>
      <c r="F3273" s="2" t="s">
        <v>34</v>
      </c>
      <c r="G3273" s="4">
        <v>43535.57827546296</v>
      </c>
      <c r="H3273" s="4">
        <v>43538.57827546296</v>
      </c>
      <c r="I3273" s="4">
        <v>43541.57827546296</v>
      </c>
      <c r="J3273" s="2">
        <v>36.0</v>
      </c>
      <c r="K3273" s="2">
        <v>107.0</v>
      </c>
      <c r="L3273" s="2" t="str">
        <f t="shared" si="1"/>
        <v>Mumbai</v>
      </c>
      <c r="M3273" s="2" t="str">
        <f t="shared" si="2"/>
        <v>Bangalore-Mumbai</v>
      </c>
      <c r="N3273" s="2" t="str">
        <f t="shared" si="7"/>
        <v>Outstation</v>
      </c>
      <c r="O3273" s="2" t="str">
        <f t="shared" si="3"/>
        <v>FastWheels</v>
      </c>
      <c r="P3273" s="2">
        <f t="shared" si="4"/>
        <v>-3</v>
      </c>
      <c r="Q3273" s="2">
        <f t="shared" si="5"/>
        <v>3</v>
      </c>
      <c r="R3273" s="2">
        <f t="shared" si="6"/>
        <v>143</v>
      </c>
    </row>
    <row r="3274" ht="14.25" customHeight="1">
      <c r="A3274" s="2">
        <v>738437.0</v>
      </c>
      <c r="B3274" s="2" t="s">
        <v>36</v>
      </c>
      <c r="C3274" s="2" t="s">
        <v>40</v>
      </c>
      <c r="D3274" s="2" t="s">
        <v>41</v>
      </c>
      <c r="E3274" s="2" t="s">
        <v>33</v>
      </c>
      <c r="F3274" s="2" t="s">
        <v>34</v>
      </c>
      <c r="G3274" s="4">
        <v>43535.58771990741</v>
      </c>
      <c r="H3274" s="4">
        <v>43537.58771990741</v>
      </c>
      <c r="I3274" s="4">
        <v>43540.58771990741</v>
      </c>
      <c r="J3274" s="2">
        <v>33.0</v>
      </c>
      <c r="K3274" s="2">
        <v>106.0</v>
      </c>
      <c r="L3274" s="2" t="str">
        <f t="shared" si="1"/>
        <v>Kolkata</v>
      </c>
      <c r="M3274" s="2" t="str">
        <f t="shared" si="2"/>
        <v>Delhi-Kolkata</v>
      </c>
      <c r="N3274" s="2" t="str">
        <f t="shared" si="7"/>
        <v>Outstation</v>
      </c>
      <c r="O3274" s="2" t="str">
        <f t="shared" si="3"/>
        <v>Ship2Home</v>
      </c>
      <c r="P3274" s="2">
        <f t="shared" si="4"/>
        <v>-3</v>
      </c>
      <c r="Q3274" s="2">
        <f t="shared" si="5"/>
        <v>2</v>
      </c>
      <c r="R3274" s="2">
        <f t="shared" si="6"/>
        <v>139</v>
      </c>
    </row>
    <row r="3275" ht="14.25" customHeight="1">
      <c r="A3275" s="2">
        <v>166951.0</v>
      </c>
      <c r="B3275" s="2" t="s">
        <v>36</v>
      </c>
      <c r="C3275" s="2" t="s">
        <v>37</v>
      </c>
      <c r="D3275" s="2" t="s">
        <v>41</v>
      </c>
      <c r="E3275" s="2" t="s">
        <v>33</v>
      </c>
      <c r="F3275" s="2" t="s">
        <v>34</v>
      </c>
      <c r="G3275" s="4">
        <v>43535.58813657407</v>
      </c>
      <c r="H3275" s="4">
        <v>43543.58813657407</v>
      </c>
      <c r="I3275" s="4">
        <v>43541.58813657407</v>
      </c>
      <c r="J3275" s="2">
        <v>47.0</v>
      </c>
      <c r="K3275" s="2">
        <v>112.0</v>
      </c>
      <c r="L3275" s="2" t="str">
        <f t="shared" si="1"/>
        <v>Mumbai</v>
      </c>
      <c r="M3275" s="2" t="str">
        <f t="shared" si="2"/>
        <v>Delhi-Mumbai</v>
      </c>
      <c r="N3275" s="2" t="str">
        <f t="shared" si="7"/>
        <v>Outstation</v>
      </c>
      <c r="O3275" s="2" t="str">
        <f t="shared" si="3"/>
        <v>Ship2Home</v>
      </c>
      <c r="P3275" s="2">
        <f t="shared" si="4"/>
        <v>2</v>
      </c>
      <c r="Q3275" s="2">
        <f t="shared" si="5"/>
        <v>8</v>
      </c>
      <c r="R3275" s="2">
        <f t="shared" si="6"/>
        <v>159</v>
      </c>
    </row>
    <row r="3276" ht="14.25" customHeight="1">
      <c r="A3276" s="2">
        <v>411829.0</v>
      </c>
      <c r="B3276" s="2" t="s">
        <v>39</v>
      </c>
      <c r="C3276" s="2" t="s">
        <v>43</v>
      </c>
      <c r="D3276" s="2" t="s">
        <v>32</v>
      </c>
      <c r="E3276" s="2" t="s">
        <v>44</v>
      </c>
      <c r="F3276" s="2" t="s">
        <v>34</v>
      </c>
      <c r="G3276" s="4">
        <v>43535.588784722226</v>
      </c>
      <c r="H3276" s="4">
        <v>43536.588784722226</v>
      </c>
      <c r="I3276" s="4">
        <v>43540.588784722226</v>
      </c>
      <c r="J3276" s="2">
        <v>0.0</v>
      </c>
      <c r="K3276" s="2">
        <v>101.0</v>
      </c>
      <c r="L3276" s="2" t="str">
        <f t="shared" si="1"/>
        <v>Bangalore</v>
      </c>
      <c r="M3276" s="2" t="str">
        <f t="shared" si="2"/>
        <v>Bangalore-Bangalore</v>
      </c>
      <c r="N3276" s="2" t="str">
        <f t="shared" si="7"/>
        <v>Local</v>
      </c>
      <c r="O3276" s="2" t="str">
        <f t="shared" si="3"/>
        <v>FastWheels</v>
      </c>
      <c r="P3276" s="2">
        <f t="shared" si="4"/>
        <v>-4</v>
      </c>
      <c r="Q3276" s="2">
        <f t="shared" si="5"/>
        <v>1</v>
      </c>
      <c r="R3276" s="2">
        <f t="shared" si="6"/>
        <v>101</v>
      </c>
    </row>
    <row r="3277" ht="14.25" customHeight="1">
      <c r="A3277" s="2">
        <v>406327.0</v>
      </c>
      <c r="B3277" s="2" t="s">
        <v>36</v>
      </c>
      <c r="C3277" s="2" t="s">
        <v>43</v>
      </c>
      <c r="D3277" s="2" t="s">
        <v>41</v>
      </c>
      <c r="E3277" s="2" t="s">
        <v>33</v>
      </c>
      <c r="F3277" s="2" t="s">
        <v>34</v>
      </c>
      <c r="G3277" s="4">
        <v>43535.59394675926</v>
      </c>
      <c r="H3277" s="4">
        <v>43544.59394675926</v>
      </c>
      <c r="I3277" s="4">
        <v>43540.59394675926</v>
      </c>
      <c r="J3277" s="2">
        <v>40.0</v>
      </c>
      <c r="K3277" s="2">
        <v>126.0</v>
      </c>
      <c r="L3277" s="2" t="str">
        <f t="shared" si="1"/>
        <v>Bangalore</v>
      </c>
      <c r="M3277" s="2" t="str">
        <f t="shared" si="2"/>
        <v>Delhi-Bangalore</v>
      </c>
      <c r="N3277" s="2" t="str">
        <f t="shared" si="7"/>
        <v>Outstation</v>
      </c>
      <c r="O3277" s="2" t="str">
        <f t="shared" si="3"/>
        <v>Ship2Home</v>
      </c>
      <c r="P3277" s="2">
        <f t="shared" si="4"/>
        <v>4</v>
      </c>
      <c r="Q3277" s="2">
        <f t="shared" si="5"/>
        <v>9</v>
      </c>
      <c r="R3277" s="2">
        <f t="shared" si="6"/>
        <v>166</v>
      </c>
    </row>
    <row r="3278" ht="14.25" customHeight="1">
      <c r="A3278" s="2">
        <v>363022.0</v>
      </c>
      <c r="B3278" s="2" t="s">
        <v>42</v>
      </c>
      <c r="C3278" s="2" t="s">
        <v>45</v>
      </c>
      <c r="D3278" s="2" t="s">
        <v>41</v>
      </c>
      <c r="E3278" s="2" t="s">
        <v>44</v>
      </c>
      <c r="F3278" s="2" t="s">
        <v>34</v>
      </c>
      <c r="G3278" s="4">
        <v>43535.59480324074</v>
      </c>
      <c r="H3278" s="4">
        <v>43540.59480324074</v>
      </c>
      <c r="I3278" s="4">
        <v>43540.59480324074</v>
      </c>
      <c r="J3278" s="2">
        <v>70.0</v>
      </c>
      <c r="K3278" s="2">
        <v>101.0</v>
      </c>
      <c r="L3278" s="2" t="str">
        <f t="shared" si="1"/>
        <v>Chennai</v>
      </c>
      <c r="M3278" s="2" t="str">
        <f t="shared" si="2"/>
        <v>Delhi-Chennai</v>
      </c>
      <c r="N3278" s="2" t="str">
        <f t="shared" si="7"/>
        <v>Outstation</v>
      </c>
      <c r="O3278" s="2" t="str">
        <f t="shared" si="3"/>
        <v>FastWheels</v>
      </c>
      <c r="P3278" s="2">
        <f t="shared" si="4"/>
        <v>0</v>
      </c>
      <c r="Q3278" s="2">
        <f t="shared" si="5"/>
        <v>5</v>
      </c>
      <c r="R3278" s="2">
        <f t="shared" si="6"/>
        <v>171</v>
      </c>
    </row>
    <row r="3279" ht="14.25" customHeight="1">
      <c r="A3279" s="2">
        <v>849008.0</v>
      </c>
      <c r="B3279" s="2" t="s">
        <v>47</v>
      </c>
      <c r="C3279" s="2" t="s">
        <v>43</v>
      </c>
      <c r="D3279" s="2" t="s">
        <v>41</v>
      </c>
      <c r="E3279" s="2" t="s">
        <v>44</v>
      </c>
      <c r="F3279" s="2" t="s">
        <v>34</v>
      </c>
      <c r="G3279" s="4">
        <v>43535.595405092594</v>
      </c>
      <c r="H3279" s="4">
        <v>43540.595405092594</v>
      </c>
      <c r="I3279" s="4">
        <v>43539.595405092594</v>
      </c>
      <c r="J3279" s="2">
        <v>39.0</v>
      </c>
      <c r="K3279" s="2">
        <v>126.0</v>
      </c>
      <c r="L3279" s="2" t="str">
        <f t="shared" si="1"/>
        <v>Bangalore</v>
      </c>
      <c r="M3279" s="2" t="str">
        <f t="shared" si="2"/>
        <v>Delhi-Bangalore</v>
      </c>
      <c r="N3279" s="2" t="str">
        <f t="shared" si="7"/>
        <v>Outstation</v>
      </c>
      <c r="O3279" s="2" t="str">
        <f t="shared" si="3"/>
        <v>FastWheels</v>
      </c>
      <c r="P3279" s="2">
        <f t="shared" si="4"/>
        <v>1</v>
      </c>
      <c r="Q3279" s="2">
        <f t="shared" si="5"/>
        <v>5</v>
      </c>
      <c r="R3279" s="2">
        <f t="shared" si="6"/>
        <v>165</v>
      </c>
    </row>
    <row r="3280" ht="14.25" customHeight="1">
      <c r="A3280" s="2">
        <v>728781.0</v>
      </c>
      <c r="B3280" s="2" t="s">
        <v>30</v>
      </c>
      <c r="C3280" s="2" t="s">
        <v>43</v>
      </c>
      <c r="D3280" s="2" t="s">
        <v>41</v>
      </c>
      <c r="E3280" s="2" t="s">
        <v>33</v>
      </c>
      <c r="F3280" s="2" t="s">
        <v>34</v>
      </c>
      <c r="G3280" s="4">
        <v>43535.6094212963</v>
      </c>
      <c r="H3280" s="4">
        <v>43542.6094212963</v>
      </c>
      <c r="I3280" s="4">
        <v>43538.6094212963</v>
      </c>
      <c r="J3280" s="2">
        <v>39.0</v>
      </c>
      <c r="K3280" s="2">
        <v>130.0</v>
      </c>
      <c r="L3280" s="2" t="str">
        <f t="shared" si="1"/>
        <v>Bangalore</v>
      </c>
      <c r="M3280" s="2" t="str">
        <f t="shared" si="2"/>
        <v>Delhi-Bangalore</v>
      </c>
      <c r="N3280" s="2" t="str">
        <f t="shared" si="7"/>
        <v>Outstation</v>
      </c>
      <c r="O3280" s="2" t="str">
        <f t="shared" si="3"/>
        <v>Ship2Home</v>
      </c>
      <c r="P3280" s="2">
        <f t="shared" si="4"/>
        <v>4</v>
      </c>
      <c r="Q3280" s="2">
        <f t="shared" si="5"/>
        <v>7</v>
      </c>
      <c r="R3280" s="2">
        <f t="shared" si="6"/>
        <v>169</v>
      </c>
    </row>
    <row r="3281" ht="14.25" customHeight="1">
      <c r="A3281" s="2">
        <v>294190.0</v>
      </c>
      <c r="B3281" s="2" t="s">
        <v>48</v>
      </c>
      <c r="C3281" s="2" t="s">
        <v>43</v>
      </c>
      <c r="D3281" s="2" t="s">
        <v>32</v>
      </c>
      <c r="E3281" s="2" t="s">
        <v>38</v>
      </c>
      <c r="F3281" s="2" t="s">
        <v>34</v>
      </c>
      <c r="G3281" s="4">
        <v>43535.61017361111</v>
      </c>
      <c r="H3281" s="4">
        <v>43537.61017361111</v>
      </c>
      <c r="I3281" s="4">
        <v>43541.61017361111</v>
      </c>
      <c r="J3281" s="2">
        <v>0.0</v>
      </c>
      <c r="K3281" s="2">
        <v>121.0</v>
      </c>
      <c r="L3281" s="2" t="str">
        <f t="shared" si="1"/>
        <v>Bangalore</v>
      </c>
      <c r="M3281" s="2" t="str">
        <f t="shared" si="2"/>
        <v>Bangalore-Bangalore</v>
      </c>
      <c r="N3281" s="2" t="str">
        <f t="shared" si="7"/>
        <v>Local</v>
      </c>
      <c r="O3281" s="2" t="str">
        <f t="shared" si="3"/>
        <v>Ship2Home</v>
      </c>
      <c r="P3281" s="2">
        <f t="shared" si="4"/>
        <v>-4</v>
      </c>
      <c r="Q3281" s="2">
        <f t="shared" si="5"/>
        <v>2</v>
      </c>
      <c r="R3281" s="2">
        <f t="shared" si="6"/>
        <v>121</v>
      </c>
    </row>
    <row r="3282" ht="14.25" customHeight="1">
      <c r="A3282" s="2">
        <v>203333.0</v>
      </c>
      <c r="B3282" s="2" t="s">
        <v>39</v>
      </c>
      <c r="C3282" s="2" t="s">
        <v>31</v>
      </c>
      <c r="D3282" s="2" t="s">
        <v>41</v>
      </c>
      <c r="E3282" s="2" t="s">
        <v>44</v>
      </c>
      <c r="F3282" s="2" t="s">
        <v>34</v>
      </c>
      <c r="G3282" s="4">
        <v>43535.61587962963</v>
      </c>
      <c r="H3282" s="4">
        <v>43539.61587962963</v>
      </c>
      <c r="I3282" s="4">
        <v>43538.61587962963</v>
      </c>
      <c r="J3282" s="2">
        <v>0.0</v>
      </c>
      <c r="K3282" s="2">
        <v>103.0</v>
      </c>
      <c r="L3282" s="2" t="str">
        <f t="shared" si="1"/>
        <v>Delhi</v>
      </c>
      <c r="M3282" s="2" t="str">
        <f t="shared" si="2"/>
        <v>Delhi-Delhi</v>
      </c>
      <c r="N3282" s="2" t="str">
        <f t="shared" si="7"/>
        <v>Local</v>
      </c>
      <c r="O3282" s="2" t="str">
        <f t="shared" si="3"/>
        <v>FastWheels</v>
      </c>
      <c r="P3282" s="2">
        <f t="shared" si="4"/>
        <v>1</v>
      </c>
      <c r="Q3282" s="2">
        <f t="shared" si="5"/>
        <v>4</v>
      </c>
      <c r="R3282" s="2">
        <f t="shared" si="6"/>
        <v>103</v>
      </c>
    </row>
    <row r="3283" ht="14.25" customHeight="1">
      <c r="A3283" s="2">
        <v>630867.0</v>
      </c>
      <c r="B3283" s="2" t="s">
        <v>39</v>
      </c>
      <c r="C3283" s="2" t="s">
        <v>43</v>
      </c>
      <c r="D3283" s="2" t="s">
        <v>41</v>
      </c>
      <c r="E3283" s="2" t="s">
        <v>33</v>
      </c>
      <c r="F3283" s="2" t="s">
        <v>34</v>
      </c>
      <c r="G3283" s="4">
        <v>43535.61756944445</v>
      </c>
      <c r="H3283" s="4">
        <v>43544.61756944445</v>
      </c>
      <c r="I3283" s="4">
        <v>43540.61756944445</v>
      </c>
      <c r="J3283" s="2">
        <v>49.0</v>
      </c>
      <c r="K3283" s="2">
        <v>124.0</v>
      </c>
      <c r="L3283" s="2" t="str">
        <f t="shared" si="1"/>
        <v>Bangalore</v>
      </c>
      <c r="M3283" s="2" t="str">
        <f t="shared" si="2"/>
        <v>Delhi-Bangalore</v>
      </c>
      <c r="N3283" s="2" t="str">
        <f t="shared" si="7"/>
        <v>Outstation</v>
      </c>
      <c r="O3283" s="2" t="str">
        <f t="shared" si="3"/>
        <v>Ship2Home</v>
      </c>
      <c r="P3283" s="2">
        <f t="shared" si="4"/>
        <v>4</v>
      </c>
      <c r="Q3283" s="2">
        <f t="shared" si="5"/>
        <v>9</v>
      </c>
      <c r="R3283" s="2">
        <f t="shared" si="6"/>
        <v>173</v>
      </c>
    </row>
    <row r="3284" ht="14.25" customHeight="1">
      <c r="A3284" s="2">
        <v>660563.0</v>
      </c>
      <c r="B3284" s="2" t="s">
        <v>47</v>
      </c>
      <c r="C3284" s="2" t="s">
        <v>31</v>
      </c>
      <c r="D3284" s="2" t="s">
        <v>32</v>
      </c>
      <c r="E3284" s="2" t="s">
        <v>33</v>
      </c>
      <c r="F3284" s="2" t="s">
        <v>34</v>
      </c>
      <c r="G3284" s="4">
        <v>43535.617997685185</v>
      </c>
      <c r="H3284" s="4">
        <v>43539.617997685185</v>
      </c>
      <c r="I3284" s="4">
        <v>43539.617997685185</v>
      </c>
      <c r="J3284" s="2">
        <v>41.0</v>
      </c>
      <c r="K3284" s="2">
        <v>129.0</v>
      </c>
      <c r="L3284" s="2" t="str">
        <f t="shared" si="1"/>
        <v>Delhi</v>
      </c>
      <c r="M3284" s="2" t="str">
        <f t="shared" si="2"/>
        <v>Bangalore-Delhi</v>
      </c>
      <c r="N3284" s="2" t="str">
        <f t="shared" si="7"/>
        <v>Outstation</v>
      </c>
      <c r="O3284" s="2" t="str">
        <f t="shared" si="3"/>
        <v>Ship2Home</v>
      </c>
      <c r="P3284" s="2">
        <f t="shared" si="4"/>
        <v>0</v>
      </c>
      <c r="Q3284" s="2">
        <f t="shared" si="5"/>
        <v>4</v>
      </c>
      <c r="R3284" s="2">
        <f t="shared" si="6"/>
        <v>170</v>
      </c>
    </row>
    <row r="3285" ht="14.25" customHeight="1">
      <c r="A3285" s="2">
        <v>479771.0</v>
      </c>
      <c r="B3285" s="2" t="s">
        <v>46</v>
      </c>
      <c r="C3285" s="2" t="s">
        <v>43</v>
      </c>
      <c r="D3285" s="2" t="s">
        <v>32</v>
      </c>
      <c r="E3285" s="2" t="s">
        <v>33</v>
      </c>
      <c r="F3285" s="2" t="s">
        <v>34</v>
      </c>
      <c r="G3285" s="4">
        <v>43535.618842592594</v>
      </c>
      <c r="H3285" s="4">
        <v>43539.618842592594</v>
      </c>
      <c r="I3285" s="4">
        <v>43538.618842592594</v>
      </c>
      <c r="J3285" s="2">
        <v>0.0</v>
      </c>
      <c r="K3285" s="2">
        <v>123.0</v>
      </c>
      <c r="L3285" s="2" t="str">
        <f t="shared" si="1"/>
        <v>Bangalore</v>
      </c>
      <c r="M3285" s="2" t="str">
        <f t="shared" si="2"/>
        <v>Bangalore-Bangalore</v>
      </c>
      <c r="N3285" s="2" t="str">
        <f t="shared" si="7"/>
        <v>Local</v>
      </c>
      <c r="O3285" s="2" t="str">
        <f t="shared" si="3"/>
        <v>Ship2Home</v>
      </c>
      <c r="P3285" s="2">
        <f t="shared" si="4"/>
        <v>1</v>
      </c>
      <c r="Q3285" s="2">
        <f t="shared" si="5"/>
        <v>4</v>
      </c>
      <c r="R3285" s="2">
        <f t="shared" si="6"/>
        <v>123</v>
      </c>
    </row>
    <row r="3286" ht="14.25" customHeight="1">
      <c r="A3286" s="2">
        <v>122255.0</v>
      </c>
      <c r="B3286" s="2" t="s">
        <v>39</v>
      </c>
      <c r="C3286" s="2" t="s">
        <v>45</v>
      </c>
      <c r="D3286" s="2" t="s">
        <v>32</v>
      </c>
      <c r="E3286" s="2" t="s">
        <v>44</v>
      </c>
      <c r="F3286" s="2" t="s">
        <v>34</v>
      </c>
      <c r="G3286" s="4">
        <v>43535.618993055556</v>
      </c>
      <c r="H3286" s="4">
        <v>43540.618993055556</v>
      </c>
      <c r="I3286" s="4">
        <v>43540.618993055556</v>
      </c>
      <c r="J3286" s="2">
        <v>66.0</v>
      </c>
      <c r="K3286" s="2">
        <v>104.0</v>
      </c>
      <c r="L3286" s="2" t="str">
        <f t="shared" si="1"/>
        <v>Chennai</v>
      </c>
      <c r="M3286" s="2" t="str">
        <f t="shared" si="2"/>
        <v>Bangalore-Chennai</v>
      </c>
      <c r="N3286" s="2" t="str">
        <f t="shared" si="7"/>
        <v>Outstation</v>
      </c>
      <c r="O3286" s="2" t="str">
        <f t="shared" si="3"/>
        <v>FastWheels</v>
      </c>
      <c r="P3286" s="2">
        <f t="shared" si="4"/>
        <v>0</v>
      </c>
      <c r="Q3286" s="2">
        <f t="shared" si="5"/>
        <v>5</v>
      </c>
      <c r="R3286" s="2">
        <f t="shared" si="6"/>
        <v>170</v>
      </c>
    </row>
    <row r="3287" ht="14.25" customHeight="1">
      <c r="A3287" s="2">
        <v>193683.0</v>
      </c>
      <c r="B3287" s="2" t="s">
        <v>39</v>
      </c>
      <c r="C3287" s="2" t="s">
        <v>40</v>
      </c>
      <c r="D3287" s="2" t="s">
        <v>41</v>
      </c>
      <c r="E3287" s="2" t="s">
        <v>44</v>
      </c>
      <c r="F3287" s="2" t="s">
        <v>34</v>
      </c>
      <c r="G3287" s="4">
        <v>43535.619525462964</v>
      </c>
      <c r="H3287" s="4">
        <v>43541.619525462964</v>
      </c>
      <c r="I3287" s="4">
        <v>43542.619525462964</v>
      </c>
      <c r="J3287" s="2">
        <v>70.0</v>
      </c>
      <c r="K3287" s="2">
        <v>93.0</v>
      </c>
      <c r="L3287" s="2" t="str">
        <f t="shared" si="1"/>
        <v>Kolkata</v>
      </c>
      <c r="M3287" s="2" t="str">
        <f t="shared" si="2"/>
        <v>Delhi-Kolkata</v>
      </c>
      <c r="N3287" s="2" t="str">
        <f t="shared" si="7"/>
        <v>Outstation</v>
      </c>
      <c r="O3287" s="2" t="str">
        <f t="shared" si="3"/>
        <v>FastWheels</v>
      </c>
      <c r="P3287" s="2">
        <f t="shared" si="4"/>
        <v>-1</v>
      </c>
      <c r="Q3287" s="2">
        <f t="shared" si="5"/>
        <v>6</v>
      </c>
      <c r="R3287" s="2">
        <f t="shared" si="6"/>
        <v>163</v>
      </c>
    </row>
    <row r="3288" ht="14.25" customHeight="1">
      <c r="A3288" s="2">
        <v>419359.0</v>
      </c>
      <c r="B3288" s="2" t="s">
        <v>30</v>
      </c>
      <c r="C3288" s="2" t="s">
        <v>37</v>
      </c>
      <c r="D3288" s="2" t="s">
        <v>32</v>
      </c>
      <c r="E3288" s="2" t="s">
        <v>44</v>
      </c>
      <c r="F3288" s="2" t="s">
        <v>34</v>
      </c>
      <c r="G3288" s="4">
        <v>43535.620034722226</v>
      </c>
      <c r="H3288" s="4">
        <v>43539.620034722226</v>
      </c>
      <c r="I3288" s="4">
        <v>43542.620034722226</v>
      </c>
      <c r="J3288" s="2">
        <v>87.0</v>
      </c>
      <c r="K3288" s="2">
        <v>92.0</v>
      </c>
      <c r="L3288" s="2" t="str">
        <f t="shared" si="1"/>
        <v>Mumbai</v>
      </c>
      <c r="M3288" s="2" t="str">
        <f t="shared" si="2"/>
        <v>Bangalore-Mumbai</v>
      </c>
      <c r="N3288" s="2" t="str">
        <f t="shared" si="7"/>
        <v>Outstation</v>
      </c>
      <c r="O3288" s="2" t="str">
        <f t="shared" si="3"/>
        <v>FastWheels</v>
      </c>
      <c r="P3288" s="2">
        <f t="shared" si="4"/>
        <v>-3</v>
      </c>
      <c r="Q3288" s="2">
        <f t="shared" si="5"/>
        <v>4</v>
      </c>
      <c r="R3288" s="2">
        <f t="shared" si="6"/>
        <v>179</v>
      </c>
    </row>
    <row r="3289" ht="14.25" customHeight="1">
      <c r="A3289" s="2">
        <v>34991.0</v>
      </c>
      <c r="B3289" s="2" t="s">
        <v>46</v>
      </c>
      <c r="C3289" s="2" t="s">
        <v>37</v>
      </c>
      <c r="D3289" s="2" t="s">
        <v>41</v>
      </c>
      <c r="E3289" s="2" t="s">
        <v>33</v>
      </c>
      <c r="F3289" s="2" t="s">
        <v>34</v>
      </c>
      <c r="G3289" s="4">
        <v>43535.62043981482</v>
      </c>
      <c r="H3289" s="4">
        <v>43541.62043981482</v>
      </c>
      <c r="I3289" s="4">
        <v>43542.62043981482</v>
      </c>
      <c r="J3289" s="2">
        <v>34.0</v>
      </c>
      <c r="K3289" s="2">
        <v>106.0</v>
      </c>
      <c r="L3289" s="2" t="str">
        <f t="shared" si="1"/>
        <v>Mumbai</v>
      </c>
      <c r="M3289" s="2" t="str">
        <f t="shared" si="2"/>
        <v>Delhi-Mumbai</v>
      </c>
      <c r="N3289" s="2" t="str">
        <f t="shared" si="7"/>
        <v>Outstation</v>
      </c>
      <c r="O3289" s="2" t="str">
        <f t="shared" si="3"/>
        <v>Ship2Home</v>
      </c>
      <c r="P3289" s="2">
        <f t="shared" si="4"/>
        <v>-1</v>
      </c>
      <c r="Q3289" s="2">
        <f t="shared" si="5"/>
        <v>6</v>
      </c>
      <c r="R3289" s="2">
        <f t="shared" si="6"/>
        <v>140</v>
      </c>
    </row>
    <row r="3290" ht="14.25" customHeight="1">
      <c r="A3290" s="2">
        <v>79850.0</v>
      </c>
      <c r="B3290" s="2" t="s">
        <v>47</v>
      </c>
      <c r="C3290" s="2" t="s">
        <v>31</v>
      </c>
      <c r="D3290" s="2" t="s">
        <v>32</v>
      </c>
      <c r="E3290" s="2" t="s">
        <v>38</v>
      </c>
      <c r="F3290" s="2" t="s">
        <v>34</v>
      </c>
      <c r="G3290" s="4">
        <v>43535.62069444444</v>
      </c>
      <c r="H3290" s="4">
        <v>43540.62069444444</v>
      </c>
      <c r="I3290" s="4">
        <v>43542.62069444444</v>
      </c>
      <c r="J3290" s="2">
        <v>42.0</v>
      </c>
      <c r="K3290" s="2">
        <v>129.0</v>
      </c>
      <c r="L3290" s="2" t="str">
        <f t="shared" si="1"/>
        <v>Delhi</v>
      </c>
      <c r="M3290" s="2" t="str">
        <f t="shared" si="2"/>
        <v>Bangalore-Delhi</v>
      </c>
      <c r="N3290" s="2" t="str">
        <f t="shared" si="7"/>
        <v>Outstation</v>
      </c>
      <c r="O3290" s="2" t="str">
        <f t="shared" si="3"/>
        <v>Ship2Home</v>
      </c>
      <c r="P3290" s="2">
        <f t="shared" si="4"/>
        <v>-2</v>
      </c>
      <c r="Q3290" s="2">
        <f t="shared" si="5"/>
        <v>5</v>
      </c>
      <c r="R3290" s="2">
        <f t="shared" si="6"/>
        <v>171</v>
      </c>
    </row>
    <row r="3291" ht="14.25" customHeight="1">
      <c r="A3291" s="2">
        <v>358164.0</v>
      </c>
      <c r="B3291" s="2" t="s">
        <v>39</v>
      </c>
      <c r="C3291" s="2" t="s">
        <v>43</v>
      </c>
      <c r="D3291" s="2" t="s">
        <v>32</v>
      </c>
      <c r="E3291" s="2" t="s">
        <v>44</v>
      </c>
      <c r="F3291" s="2" t="s">
        <v>34</v>
      </c>
      <c r="G3291" s="4">
        <v>43535.62090277778</v>
      </c>
      <c r="H3291" s="4">
        <v>43537.62090277778</v>
      </c>
      <c r="I3291" s="4">
        <v>43541.62090277778</v>
      </c>
      <c r="J3291" s="2">
        <v>0.0</v>
      </c>
      <c r="K3291" s="2">
        <v>126.0</v>
      </c>
      <c r="L3291" s="2" t="str">
        <f t="shared" si="1"/>
        <v>Bangalore</v>
      </c>
      <c r="M3291" s="2" t="str">
        <f t="shared" si="2"/>
        <v>Bangalore-Bangalore</v>
      </c>
      <c r="N3291" s="2" t="str">
        <f t="shared" si="7"/>
        <v>Local</v>
      </c>
      <c r="O3291" s="2" t="str">
        <f t="shared" si="3"/>
        <v>FastWheels</v>
      </c>
      <c r="P3291" s="2">
        <f t="shared" si="4"/>
        <v>-4</v>
      </c>
      <c r="Q3291" s="2">
        <f t="shared" si="5"/>
        <v>2</v>
      </c>
      <c r="R3291" s="2">
        <f t="shared" si="6"/>
        <v>126</v>
      </c>
    </row>
    <row r="3292" ht="14.25" customHeight="1">
      <c r="A3292" s="2">
        <v>751064.0</v>
      </c>
      <c r="B3292" s="2" t="s">
        <v>42</v>
      </c>
      <c r="C3292" s="2" t="s">
        <v>40</v>
      </c>
      <c r="D3292" s="2" t="s">
        <v>32</v>
      </c>
      <c r="E3292" s="2" t="s">
        <v>44</v>
      </c>
      <c r="F3292" s="2" t="s">
        <v>34</v>
      </c>
      <c r="G3292" s="4">
        <v>43535.62701388889</v>
      </c>
      <c r="H3292" s="4">
        <v>43539.62701388889</v>
      </c>
      <c r="I3292" s="4">
        <v>43539.62701388889</v>
      </c>
      <c r="J3292" s="2">
        <v>35.0</v>
      </c>
      <c r="K3292" s="2">
        <v>108.0</v>
      </c>
      <c r="L3292" s="2" t="str">
        <f t="shared" si="1"/>
        <v>Kolkata</v>
      </c>
      <c r="M3292" s="2" t="str">
        <f t="shared" si="2"/>
        <v>Bangalore-Kolkata</v>
      </c>
      <c r="N3292" s="2" t="str">
        <f t="shared" si="7"/>
        <v>Outstation</v>
      </c>
      <c r="O3292" s="2" t="str">
        <f t="shared" si="3"/>
        <v>FastWheels</v>
      </c>
      <c r="P3292" s="2">
        <f t="shared" si="4"/>
        <v>0</v>
      </c>
      <c r="Q3292" s="2">
        <f t="shared" si="5"/>
        <v>4</v>
      </c>
      <c r="R3292" s="2">
        <f t="shared" si="6"/>
        <v>143</v>
      </c>
    </row>
    <row r="3293" ht="14.25" customHeight="1">
      <c r="A3293" s="2">
        <v>283068.0</v>
      </c>
      <c r="B3293" s="2" t="s">
        <v>39</v>
      </c>
      <c r="C3293" s="2" t="s">
        <v>37</v>
      </c>
      <c r="D3293" s="2" t="s">
        <v>32</v>
      </c>
      <c r="E3293" s="2" t="s">
        <v>44</v>
      </c>
      <c r="F3293" s="2" t="s">
        <v>34</v>
      </c>
      <c r="G3293" s="4">
        <v>43535.627905092595</v>
      </c>
      <c r="H3293" s="4">
        <v>43538.627905092595</v>
      </c>
      <c r="I3293" s="4">
        <v>43541.627905092595</v>
      </c>
      <c r="J3293" s="2">
        <v>50.0</v>
      </c>
      <c r="K3293" s="2">
        <v>107.0</v>
      </c>
      <c r="L3293" s="2" t="str">
        <f t="shared" si="1"/>
        <v>Mumbai</v>
      </c>
      <c r="M3293" s="2" t="str">
        <f t="shared" si="2"/>
        <v>Bangalore-Mumbai</v>
      </c>
      <c r="N3293" s="2" t="str">
        <f t="shared" si="7"/>
        <v>Outstation</v>
      </c>
      <c r="O3293" s="2" t="str">
        <f t="shared" si="3"/>
        <v>FastWheels</v>
      </c>
      <c r="P3293" s="2">
        <f t="shared" si="4"/>
        <v>-3</v>
      </c>
      <c r="Q3293" s="2">
        <f t="shared" si="5"/>
        <v>3</v>
      </c>
      <c r="R3293" s="2">
        <f t="shared" si="6"/>
        <v>157</v>
      </c>
    </row>
    <row r="3294" ht="14.25" customHeight="1">
      <c r="A3294" s="2">
        <v>124254.0</v>
      </c>
      <c r="B3294" s="2" t="s">
        <v>48</v>
      </c>
      <c r="C3294" s="2" t="s">
        <v>37</v>
      </c>
      <c r="D3294" s="2" t="s">
        <v>32</v>
      </c>
      <c r="E3294" s="2" t="s">
        <v>38</v>
      </c>
      <c r="F3294" s="2" t="s">
        <v>34</v>
      </c>
      <c r="G3294" s="4">
        <v>43535.639328703706</v>
      </c>
      <c r="H3294" s="4">
        <v>43539.639328703706</v>
      </c>
      <c r="I3294" s="4">
        <v>43542.639328703706</v>
      </c>
      <c r="J3294" s="2">
        <v>25.0</v>
      </c>
      <c r="K3294" s="2">
        <v>111.0</v>
      </c>
      <c r="L3294" s="2" t="str">
        <f t="shared" si="1"/>
        <v>Mumbai</v>
      </c>
      <c r="M3294" s="2" t="str">
        <f t="shared" si="2"/>
        <v>Bangalore-Mumbai</v>
      </c>
      <c r="N3294" s="2" t="str">
        <f t="shared" si="7"/>
        <v>Outstation</v>
      </c>
      <c r="O3294" s="2" t="str">
        <f t="shared" si="3"/>
        <v>Ship2Home</v>
      </c>
      <c r="P3294" s="2">
        <f t="shared" si="4"/>
        <v>-3</v>
      </c>
      <c r="Q3294" s="2">
        <f t="shared" si="5"/>
        <v>4</v>
      </c>
      <c r="R3294" s="2">
        <f t="shared" si="6"/>
        <v>136</v>
      </c>
    </row>
    <row r="3295" ht="14.25" customHeight="1">
      <c r="A3295" s="2">
        <v>57928.0</v>
      </c>
      <c r="B3295" s="2" t="s">
        <v>36</v>
      </c>
      <c r="C3295" s="2" t="s">
        <v>45</v>
      </c>
      <c r="D3295" s="2" t="s">
        <v>41</v>
      </c>
      <c r="E3295" s="2" t="s">
        <v>44</v>
      </c>
      <c r="F3295" s="2" t="s">
        <v>34</v>
      </c>
      <c r="G3295" s="4">
        <v>43535.66232638889</v>
      </c>
      <c r="H3295" s="4">
        <v>43543.66232638889</v>
      </c>
      <c r="I3295" s="4">
        <v>43540.66232638889</v>
      </c>
      <c r="J3295" s="2">
        <v>33.0</v>
      </c>
      <c r="K3295" s="2">
        <v>121.0</v>
      </c>
      <c r="L3295" s="2" t="str">
        <f t="shared" si="1"/>
        <v>Chennai</v>
      </c>
      <c r="M3295" s="2" t="str">
        <f t="shared" si="2"/>
        <v>Delhi-Chennai</v>
      </c>
      <c r="N3295" s="2" t="str">
        <f t="shared" si="7"/>
        <v>Outstation</v>
      </c>
      <c r="O3295" s="2" t="str">
        <f t="shared" si="3"/>
        <v>FastWheels</v>
      </c>
      <c r="P3295" s="2">
        <f t="shared" si="4"/>
        <v>3</v>
      </c>
      <c r="Q3295" s="2">
        <f t="shared" si="5"/>
        <v>8</v>
      </c>
      <c r="R3295" s="2">
        <f t="shared" si="6"/>
        <v>154</v>
      </c>
    </row>
    <row r="3296" ht="14.25" customHeight="1">
      <c r="A3296" s="2">
        <v>69012.0</v>
      </c>
      <c r="B3296" s="2" t="s">
        <v>47</v>
      </c>
      <c r="C3296" s="2" t="s">
        <v>31</v>
      </c>
      <c r="D3296" s="2" t="s">
        <v>32</v>
      </c>
      <c r="E3296" s="2" t="s">
        <v>44</v>
      </c>
      <c r="F3296" s="2" t="s">
        <v>34</v>
      </c>
      <c r="G3296" s="4">
        <v>43535.66300925926</v>
      </c>
      <c r="H3296" s="4">
        <v>43539.66300925926</v>
      </c>
      <c r="I3296" s="4">
        <v>43539.66300925926</v>
      </c>
      <c r="J3296" s="2">
        <v>33.0</v>
      </c>
      <c r="K3296" s="2">
        <v>120.0</v>
      </c>
      <c r="L3296" s="2" t="str">
        <f t="shared" si="1"/>
        <v>Delhi</v>
      </c>
      <c r="M3296" s="2" t="str">
        <f t="shared" si="2"/>
        <v>Bangalore-Delhi</v>
      </c>
      <c r="N3296" s="2" t="str">
        <f t="shared" si="7"/>
        <v>Outstation</v>
      </c>
      <c r="O3296" s="2" t="str">
        <f t="shared" si="3"/>
        <v>FastWheels</v>
      </c>
      <c r="P3296" s="2">
        <f t="shared" si="4"/>
        <v>0</v>
      </c>
      <c r="Q3296" s="2">
        <f t="shared" si="5"/>
        <v>4</v>
      </c>
      <c r="R3296" s="2">
        <f t="shared" si="6"/>
        <v>153</v>
      </c>
    </row>
    <row r="3297" ht="14.25" customHeight="1">
      <c r="A3297" s="2">
        <v>724653.0</v>
      </c>
      <c r="B3297" s="2" t="s">
        <v>47</v>
      </c>
      <c r="C3297" s="2" t="s">
        <v>31</v>
      </c>
      <c r="D3297" s="2" t="s">
        <v>32</v>
      </c>
      <c r="E3297" s="2" t="s">
        <v>33</v>
      </c>
      <c r="F3297" s="2" t="s">
        <v>34</v>
      </c>
      <c r="G3297" s="4">
        <v>43535.66333333333</v>
      </c>
      <c r="H3297" s="4">
        <v>43544.66333333333</v>
      </c>
      <c r="I3297" s="4">
        <v>43538.66333333333</v>
      </c>
      <c r="J3297" s="2">
        <v>44.0</v>
      </c>
      <c r="K3297" s="2">
        <v>125.0</v>
      </c>
      <c r="L3297" s="2" t="str">
        <f t="shared" si="1"/>
        <v>Delhi</v>
      </c>
      <c r="M3297" s="2" t="str">
        <f t="shared" si="2"/>
        <v>Bangalore-Delhi</v>
      </c>
      <c r="N3297" s="2" t="str">
        <f t="shared" si="7"/>
        <v>Outstation</v>
      </c>
      <c r="O3297" s="2" t="str">
        <f t="shared" si="3"/>
        <v>Ship2Home</v>
      </c>
      <c r="P3297" s="2">
        <f t="shared" si="4"/>
        <v>6</v>
      </c>
      <c r="Q3297" s="2">
        <f t="shared" si="5"/>
        <v>9</v>
      </c>
      <c r="R3297" s="2">
        <f t="shared" si="6"/>
        <v>169</v>
      </c>
    </row>
    <row r="3298" ht="14.25" customHeight="1">
      <c r="A3298" s="2">
        <v>367466.0</v>
      </c>
      <c r="B3298" s="2" t="s">
        <v>30</v>
      </c>
      <c r="C3298" s="2" t="s">
        <v>31</v>
      </c>
      <c r="D3298" s="2" t="s">
        <v>32</v>
      </c>
      <c r="E3298" s="2" t="s">
        <v>38</v>
      </c>
      <c r="F3298" s="2" t="s">
        <v>34</v>
      </c>
      <c r="G3298" s="4">
        <v>43535.6675</v>
      </c>
      <c r="H3298" s="4">
        <v>43541.6675</v>
      </c>
      <c r="I3298" s="4">
        <v>43538.6675</v>
      </c>
      <c r="J3298" s="2">
        <v>27.0</v>
      </c>
      <c r="K3298" s="2">
        <v>125.0</v>
      </c>
      <c r="L3298" s="2" t="str">
        <f t="shared" si="1"/>
        <v>Delhi</v>
      </c>
      <c r="M3298" s="2" t="str">
        <f t="shared" si="2"/>
        <v>Bangalore-Delhi</v>
      </c>
      <c r="N3298" s="2" t="str">
        <f t="shared" si="7"/>
        <v>Outstation</v>
      </c>
      <c r="O3298" s="2" t="str">
        <f t="shared" si="3"/>
        <v>Ship2Home</v>
      </c>
      <c r="P3298" s="2">
        <f t="shared" si="4"/>
        <v>3</v>
      </c>
      <c r="Q3298" s="2">
        <f t="shared" si="5"/>
        <v>6</v>
      </c>
      <c r="R3298" s="2">
        <f t="shared" si="6"/>
        <v>152</v>
      </c>
    </row>
    <row r="3299" ht="14.25" customHeight="1">
      <c r="A3299" s="2">
        <v>511411.0</v>
      </c>
      <c r="B3299" s="2" t="s">
        <v>46</v>
      </c>
      <c r="C3299" s="2" t="s">
        <v>31</v>
      </c>
      <c r="D3299" s="2" t="s">
        <v>32</v>
      </c>
      <c r="E3299" s="2" t="s">
        <v>44</v>
      </c>
      <c r="F3299" s="2" t="s">
        <v>34</v>
      </c>
      <c r="G3299" s="4">
        <v>43535.67089120371</v>
      </c>
      <c r="H3299" s="4">
        <v>43539.67089120371</v>
      </c>
      <c r="I3299" s="4">
        <v>43540.67089120371</v>
      </c>
      <c r="J3299" s="2">
        <v>63.0</v>
      </c>
      <c r="K3299" s="2">
        <v>108.0</v>
      </c>
      <c r="L3299" s="2" t="str">
        <f t="shared" si="1"/>
        <v>Delhi</v>
      </c>
      <c r="M3299" s="2" t="str">
        <f t="shared" si="2"/>
        <v>Bangalore-Delhi</v>
      </c>
      <c r="N3299" s="2" t="str">
        <f t="shared" si="7"/>
        <v>Outstation</v>
      </c>
      <c r="O3299" s="2" t="str">
        <f t="shared" si="3"/>
        <v>FastWheels</v>
      </c>
      <c r="P3299" s="2">
        <f t="shared" si="4"/>
        <v>-1</v>
      </c>
      <c r="Q3299" s="2">
        <f t="shared" si="5"/>
        <v>4</v>
      </c>
      <c r="R3299" s="2">
        <f t="shared" si="6"/>
        <v>171</v>
      </c>
    </row>
    <row r="3300" ht="14.25" customHeight="1">
      <c r="A3300" s="2">
        <v>412329.0</v>
      </c>
      <c r="B3300" s="2" t="s">
        <v>47</v>
      </c>
      <c r="C3300" s="2" t="s">
        <v>37</v>
      </c>
      <c r="D3300" s="2" t="s">
        <v>41</v>
      </c>
      <c r="E3300" s="2" t="s">
        <v>33</v>
      </c>
      <c r="F3300" s="2" t="s">
        <v>34</v>
      </c>
      <c r="G3300" s="4">
        <v>43535.671851851854</v>
      </c>
      <c r="H3300" s="4">
        <v>43538.671851851854</v>
      </c>
      <c r="I3300" s="4">
        <v>43540.671851851854</v>
      </c>
      <c r="J3300" s="2">
        <v>40.0</v>
      </c>
      <c r="K3300" s="2">
        <v>115.0</v>
      </c>
      <c r="L3300" s="2" t="str">
        <f t="shared" si="1"/>
        <v>Mumbai</v>
      </c>
      <c r="M3300" s="2" t="str">
        <f t="shared" si="2"/>
        <v>Delhi-Mumbai</v>
      </c>
      <c r="N3300" s="2" t="str">
        <f t="shared" si="7"/>
        <v>Outstation</v>
      </c>
      <c r="O3300" s="2" t="str">
        <f t="shared" si="3"/>
        <v>Ship2Home</v>
      </c>
      <c r="P3300" s="2">
        <f t="shared" si="4"/>
        <v>-2</v>
      </c>
      <c r="Q3300" s="2">
        <f t="shared" si="5"/>
        <v>3</v>
      </c>
      <c r="R3300" s="2">
        <f t="shared" si="6"/>
        <v>155</v>
      </c>
    </row>
    <row r="3301" ht="14.25" customHeight="1">
      <c r="A3301" s="2">
        <v>646720.0</v>
      </c>
      <c r="B3301" s="2" t="s">
        <v>39</v>
      </c>
      <c r="C3301" s="2" t="s">
        <v>40</v>
      </c>
      <c r="D3301" s="2" t="s">
        <v>41</v>
      </c>
      <c r="E3301" s="2" t="s">
        <v>44</v>
      </c>
      <c r="F3301" s="2" t="s">
        <v>34</v>
      </c>
      <c r="G3301" s="4">
        <v>43535.673368055555</v>
      </c>
      <c r="H3301" s="4">
        <v>43538.673368055555</v>
      </c>
      <c r="I3301" s="4">
        <v>43538.673368055555</v>
      </c>
      <c r="J3301" s="2">
        <v>34.0</v>
      </c>
      <c r="K3301" s="2">
        <v>115.0</v>
      </c>
      <c r="L3301" s="2" t="str">
        <f t="shared" si="1"/>
        <v>Kolkata</v>
      </c>
      <c r="M3301" s="2" t="str">
        <f t="shared" si="2"/>
        <v>Delhi-Kolkata</v>
      </c>
      <c r="N3301" s="2" t="str">
        <f t="shared" si="7"/>
        <v>Outstation</v>
      </c>
      <c r="O3301" s="2" t="str">
        <f t="shared" si="3"/>
        <v>FastWheels</v>
      </c>
      <c r="P3301" s="2">
        <f t="shared" si="4"/>
        <v>0</v>
      </c>
      <c r="Q3301" s="2">
        <f t="shared" si="5"/>
        <v>3</v>
      </c>
      <c r="R3301" s="2">
        <f t="shared" si="6"/>
        <v>149</v>
      </c>
    </row>
    <row r="3302" ht="14.25" customHeight="1">
      <c r="A3302" s="2">
        <v>356664.0</v>
      </c>
      <c r="B3302" s="2" t="s">
        <v>47</v>
      </c>
      <c r="C3302" s="2" t="s">
        <v>37</v>
      </c>
      <c r="D3302" s="2" t="s">
        <v>41</v>
      </c>
      <c r="E3302" s="2" t="s">
        <v>44</v>
      </c>
      <c r="F3302" s="2" t="s">
        <v>34</v>
      </c>
      <c r="G3302" s="4">
        <v>43535.676145833335</v>
      </c>
      <c r="H3302" s="4">
        <v>43540.676145833335</v>
      </c>
      <c r="I3302" s="4">
        <v>43541.676145833335</v>
      </c>
      <c r="J3302" s="2">
        <v>26.0</v>
      </c>
      <c r="K3302" s="2">
        <v>105.0</v>
      </c>
      <c r="L3302" s="2" t="str">
        <f t="shared" si="1"/>
        <v>Mumbai</v>
      </c>
      <c r="M3302" s="2" t="str">
        <f t="shared" si="2"/>
        <v>Delhi-Mumbai</v>
      </c>
      <c r="N3302" s="2" t="str">
        <f t="shared" si="7"/>
        <v>Outstation</v>
      </c>
      <c r="O3302" s="2" t="str">
        <f t="shared" si="3"/>
        <v>FastWheels</v>
      </c>
      <c r="P3302" s="2">
        <f t="shared" si="4"/>
        <v>-1</v>
      </c>
      <c r="Q3302" s="2">
        <f t="shared" si="5"/>
        <v>5</v>
      </c>
      <c r="R3302" s="2">
        <f t="shared" si="6"/>
        <v>131</v>
      </c>
    </row>
    <row r="3303" ht="14.25" customHeight="1">
      <c r="A3303" s="2">
        <v>862415.0</v>
      </c>
      <c r="B3303" s="2" t="s">
        <v>48</v>
      </c>
      <c r="C3303" s="2" t="s">
        <v>40</v>
      </c>
      <c r="D3303" s="2" t="s">
        <v>41</v>
      </c>
      <c r="E3303" s="2" t="s">
        <v>33</v>
      </c>
      <c r="F3303" s="2" t="s">
        <v>34</v>
      </c>
      <c r="G3303" s="4">
        <v>43535.67710648148</v>
      </c>
      <c r="H3303" s="4">
        <v>43540.67710648148</v>
      </c>
      <c r="I3303" s="4">
        <v>43539.67710648148</v>
      </c>
      <c r="J3303" s="2">
        <v>28.0</v>
      </c>
      <c r="K3303" s="2">
        <v>106.0</v>
      </c>
      <c r="L3303" s="2" t="str">
        <f t="shared" si="1"/>
        <v>Kolkata</v>
      </c>
      <c r="M3303" s="2" t="str">
        <f t="shared" si="2"/>
        <v>Delhi-Kolkata</v>
      </c>
      <c r="N3303" s="2" t="str">
        <f t="shared" si="7"/>
        <v>Outstation</v>
      </c>
      <c r="O3303" s="2" t="str">
        <f t="shared" si="3"/>
        <v>Ship2Home</v>
      </c>
      <c r="P3303" s="2">
        <f t="shared" si="4"/>
        <v>1</v>
      </c>
      <c r="Q3303" s="2">
        <f t="shared" si="5"/>
        <v>5</v>
      </c>
      <c r="R3303" s="2">
        <f t="shared" si="6"/>
        <v>134</v>
      </c>
    </row>
    <row r="3304" ht="14.25" customHeight="1">
      <c r="A3304" s="2">
        <v>277417.0</v>
      </c>
      <c r="B3304" s="2" t="s">
        <v>48</v>
      </c>
      <c r="C3304" s="2" t="s">
        <v>31</v>
      </c>
      <c r="D3304" s="2" t="s">
        <v>32</v>
      </c>
      <c r="E3304" s="2" t="s">
        <v>33</v>
      </c>
      <c r="F3304" s="2" t="s">
        <v>34</v>
      </c>
      <c r="G3304" s="4">
        <v>43535.67826388889</v>
      </c>
      <c r="H3304" s="4">
        <v>43543.67826388889</v>
      </c>
      <c r="I3304" s="4">
        <v>43541.67826388889</v>
      </c>
      <c r="J3304" s="2">
        <v>41.0</v>
      </c>
      <c r="K3304" s="2">
        <v>127.0</v>
      </c>
      <c r="L3304" s="2" t="str">
        <f t="shared" si="1"/>
        <v>Delhi</v>
      </c>
      <c r="M3304" s="2" t="str">
        <f t="shared" si="2"/>
        <v>Bangalore-Delhi</v>
      </c>
      <c r="N3304" s="2" t="str">
        <f t="shared" si="7"/>
        <v>Outstation</v>
      </c>
      <c r="O3304" s="2" t="str">
        <f t="shared" si="3"/>
        <v>Ship2Home</v>
      </c>
      <c r="P3304" s="2">
        <f t="shared" si="4"/>
        <v>2</v>
      </c>
      <c r="Q3304" s="2">
        <f t="shared" si="5"/>
        <v>8</v>
      </c>
      <c r="R3304" s="2">
        <f t="shared" si="6"/>
        <v>168</v>
      </c>
    </row>
    <row r="3305" ht="14.25" customHeight="1">
      <c r="A3305" s="2">
        <v>967694.0</v>
      </c>
      <c r="B3305" s="2" t="s">
        <v>42</v>
      </c>
      <c r="C3305" s="2" t="s">
        <v>37</v>
      </c>
      <c r="D3305" s="2" t="s">
        <v>32</v>
      </c>
      <c r="E3305" s="2" t="s">
        <v>38</v>
      </c>
      <c r="F3305" s="2" t="s">
        <v>34</v>
      </c>
      <c r="G3305" s="4">
        <v>43535.685277777775</v>
      </c>
      <c r="H3305" s="4">
        <v>43540.685277777775</v>
      </c>
      <c r="I3305" s="4">
        <v>43540.685277777775</v>
      </c>
      <c r="J3305" s="2">
        <v>48.0</v>
      </c>
      <c r="K3305" s="2">
        <v>109.0</v>
      </c>
      <c r="L3305" s="2" t="str">
        <f t="shared" si="1"/>
        <v>Mumbai</v>
      </c>
      <c r="M3305" s="2" t="str">
        <f t="shared" si="2"/>
        <v>Bangalore-Mumbai</v>
      </c>
      <c r="N3305" s="2" t="str">
        <f t="shared" si="7"/>
        <v>Outstation</v>
      </c>
      <c r="O3305" s="2" t="str">
        <f t="shared" si="3"/>
        <v>Ship2Home</v>
      </c>
      <c r="P3305" s="2">
        <f t="shared" si="4"/>
        <v>0</v>
      </c>
      <c r="Q3305" s="2">
        <f t="shared" si="5"/>
        <v>5</v>
      </c>
      <c r="R3305" s="2">
        <f t="shared" si="6"/>
        <v>157</v>
      </c>
    </row>
    <row r="3306" ht="14.25" customHeight="1">
      <c r="A3306" s="2">
        <v>830552.0</v>
      </c>
      <c r="B3306" s="2" t="s">
        <v>48</v>
      </c>
      <c r="C3306" s="2" t="s">
        <v>43</v>
      </c>
      <c r="D3306" s="2" t="s">
        <v>32</v>
      </c>
      <c r="E3306" s="2" t="s">
        <v>44</v>
      </c>
      <c r="F3306" s="2" t="s">
        <v>34</v>
      </c>
      <c r="G3306" s="4">
        <v>43535.685625</v>
      </c>
      <c r="H3306" s="4">
        <v>43537.685625</v>
      </c>
      <c r="I3306" s="4">
        <v>43542.685625</v>
      </c>
      <c r="J3306" s="2">
        <v>0.0</v>
      </c>
      <c r="K3306" s="2">
        <v>124.0</v>
      </c>
      <c r="L3306" s="2" t="str">
        <f t="shared" si="1"/>
        <v>Bangalore</v>
      </c>
      <c r="M3306" s="2" t="str">
        <f t="shared" si="2"/>
        <v>Bangalore-Bangalore</v>
      </c>
      <c r="N3306" s="2" t="str">
        <f t="shared" si="7"/>
        <v>Local</v>
      </c>
      <c r="O3306" s="2" t="str">
        <f t="shared" si="3"/>
        <v>FastWheels</v>
      </c>
      <c r="P3306" s="2">
        <f t="shared" si="4"/>
        <v>-5</v>
      </c>
      <c r="Q3306" s="2">
        <f t="shared" si="5"/>
        <v>2</v>
      </c>
      <c r="R3306" s="2">
        <f t="shared" si="6"/>
        <v>124</v>
      </c>
    </row>
    <row r="3307" ht="14.25" customHeight="1">
      <c r="A3307" s="2">
        <v>931355.0</v>
      </c>
      <c r="B3307" s="2" t="s">
        <v>48</v>
      </c>
      <c r="C3307" s="2" t="s">
        <v>45</v>
      </c>
      <c r="D3307" s="2" t="s">
        <v>41</v>
      </c>
      <c r="E3307" s="2" t="s">
        <v>33</v>
      </c>
      <c r="F3307" s="2" t="s">
        <v>34</v>
      </c>
      <c r="G3307" s="4">
        <v>43535.69024305556</v>
      </c>
      <c r="H3307" s="4">
        <v>43542.69024305556</v>
      </c>
      <c r="I3307" s="4">
        <v>43540.69024305556</v>
      </c>
      <c r="J3307" s="2">
        <v>48.0</v>
      </c>
      <c r="K3307" s="2">
        <v>127.0</v>
      </c>
      <c r="L3307" s="2" t="str">
        <f t="shared" si="1"/>
        <v>Chennai</v>
      </c>
      <c r="M3307" s="2" t="str">
        <f t="shared" si="2"/>
        <v>Delhi-Chennai</v>
      </c>
      <c r="N3307" s="2" t="str">
        <f t="shared" si="7"/>
        <v>Outstation</v>
      </c>
      <c r="O3307" s="2" t="str">
        <f t="shared" si="3"/>
        <v>Ship2Home</v>
      </c>
      <c r="P3307" s="2">
        <f t="shared" si="4"/>
        <v>2</v>
      </c>
      <c r="Q3307" s="2">
        <f t="shared" si="5"/>
        <v>7</v>
      </c>
      <c r="R3307" s="2">
        <f t="shared" si="6"/>
        <v>175</v>
      </c>
    </row>
    <row r="3308" ht="14.25" customHeight="1">
      <c r="A3308" s="2">
        <v>500941.0</v>
      </c>
      <c r="B3308" s="2" t="s">
        <v>47</v>
      </c>
      <c r="C3308" s="2" t="s">
        <v>45</v>
      </c>
      <c r="D3308" s="2" t="s">
        <v>32</v>
      </c>
      <c r="E3308" s="2" t="s">
        <v>33</v>
      </c>
      <c r="F3308" s="2" t="s">
        <v>34</v>
      </c>
      <c r="G3308" s="4">
        <v>43535.69137731481</v>
      </c>
      <c r="H3308" s="4">
        <v>43540.69137731481</v>
      </c>
      <c r="I3308" s="4">
        <v>43539.69137731481</v>
      </c>
      <c r="J3308" s="2">
        <v>28.0</v>
      </c>
      <c r="K3308" s="2">
        <v>128.0</v>
      </c>
      <c r="L3308" s="2" t="str">
        <f t="shared" si="1"/>
        <v>Chennai</v>
      </c>
      <c r="M3308" s="2" t="str">
        <f t="shared" si="2"/>
        <v>Bangalore-Chennai</v>
      </c>
      <c r="N3308" s="2" t="str">
        <f t="shared" si="7"/>
        <v>Outstation</v>
      </c>
      <c r="O3308" s="2" t="str">
        <f t="shared" si="3"/>
        <v>Ship2Home</v>
      </c>
      <c r="P3308" s="2">
        <f t="shared" si="4"/>
        <v>1</v>
      </c>
      <c r="Q3308" s="2">
        <f t="shared" si="5"/>
        <v>5</v>
      </c>
      <c r="R3308" s="2">
        <f t="shared" si="6"/>
        <v>156</v>
      </c>
    </row>
    <row r="3309" ht="14.25" customHeight="1">
      <c r="A3309" s="2">
        <v>604856.0</v>
      </c>
      <c r="B3309" s="2" t="s">
        <v>30</v>
      </c>
      <c r="C3309" s="2" t="s">
        <v>40</v>
      </c>
      <c r="D3309" s="2" t="s">
        <v>41</v>
      </c>
      <c r="E3309" s="2" t="s">
        <v>44</v>
      </c>
      <c r="F3309" s="2" t="s">
        <v>34</v>
      </c>
      <c r="G3309" s="4">
        <v>43535.69568287037</v>
      </c>
      <c r="H3309" s="4">
        <v>43540.69568287037</v>
      </c>
      <c r="I3309" s="4">
        <v>43538.69568287037</v>
      </c>
      <c r="J3309" s="2">
        <v>38.0</v>
      </c>
      <c r="K3309" s="2">
        <v>109.0</v>
      </c>
      <c r="L3309" s="2" t="str">
        <f t="shared" si="1"/>
        <v>Kolkata</v>
      </c>
      <c r="M3309" s="2" t="str">
        <f t="shared" si="2"/>
        <v>Delhi-Kolkata</v>
      </c>
      <c r="N3309" s="2" t="str">
        <f t="shared" si="7"/>
        <v>Outstation</v>
      </c>
      <c r="O3309" s="2" t="str">
        <f t="shared" si="3"/>
        <v>FastWheels</v>
      </c>
      <c r="P3309" s="2">
        <f t="shared" si="4"/>
        <v>2</v>
      </c>
      <c r="Q3309" s="2">
        <f t="shared" si="5"/>
        <v>5</v>
      </c>
      <c r="R3309" s="2">
        <f t="shared" si="6"/>
        <v>147</v>
      </c>
    </row>
    <row r="3310" ht="14.25" customHeight="1">
      <c r="A3310" s="2">
        <v>770107.0</v>
      </c>
      <c r="B3310" s="2" t="s">
        <v>47</v>
      </c>
      <c r="C3310" s="2" t="s">
        <v>37</v>
      </c>
      <c r="D3310" s="2" t="s">
        <v>32</v>
      </c>
      <c r="E3310" s="2" t="s">
        <v>44</v>
      </c>
      <c r="F3310" s="2" t="s">
        <v>34</v>
      </c>
      <c r="G3310" s="4">
        <v>43535.69798611111</v>
      </c>
      <c r="H3310" s="4">
        <v>43539.69798611111</v>
      </c>
      <c r="I3310" s="4">
        <v>43542.69798611111</v>
      </c>
      <c r="J3310" s="2">
        <v>67.0</v>
      </c>
      <c r="K3310" s="2">
        <v>93.0</v>
      </c>
      <c r="L3310" s="2" t="str">
        <f t="shared" si="1"/>
        <v>Mumbai</v>
      </c>
      <c r="M3310" s="2" t="str">
        <f t="shared" si="2"/>
        <v>Bangalore-Mumbai</v>
      </c>
      <c r="N3310" s="2" t="str">
        <f t="shared" si="7"/>
        <v>Outstation</v>
      </c>
      <c r="O3310" s="2" t="str">
        <f t="shared" si="3"/>
        <v>FastWheels</v>
      </c>
      <c r="P3310" s="2">
        <f t="shared" si="4"/>
        <v>-3</v>
      </c>
      <c r="Q3310" s="2">
        <f t="shared" si="5"/>
        <v>4</v>
      </c>
      <c r="R3310" s="2">
        <f t="shared" si="6"/>
        <v>160</v>
      </c>
    </row>
    <row r="3311" ht="14.25" customHeight="1">
      <c r="A3311" s="2">
        <v>65737.0</v>
      </c>
      <c r="B3311" s="2" t="s">
        <v>46</v>
      </c>
      <c r="C3311" s="2" t="s">
        <v>37</v>
      </c>
      <c r="D3311" s="2" t="s">
        <v>41</v>
      </c>
      <c r="E3311" s="2" t="s">
        <v>33</v>
      </c>
      <c r="F3311" s="2" t="s">
        <v>34</v>
      </c>
      <c r="G3311" s="4">
        <v>43535.70179398148</v>
      </c>
      <c r="H3311" s="4">
        <v>43544.70179398148</v>
      </c>
      <c r="I3311" s="4">
        <v>43539.70179398148</v>
      </c>
      <c r="J3311" s="2">
        <v>42.0</v>
      </c>
      <c r="K3311" s="2">
        <v>112.0</v>
      </c>
      <c r="L3311" s="2" t="str">
        <f t="shared" si="1"/>
        <v>Mumbai</v>
      </c>
      <c r="M3311" s="2" t="str">
        <f t="shared" si="2"/>
        <v>Delhi-Mumbai</v>
      </c>
      <c r="N3311" s="2" t="str">
        <f t="shared" si="7"/>
        <v>Outstation</v>
      </c>
      <c r="O3311" s="2" t="str">
        <f t="shared" si="3"/>
        <v>Ship2Home</v>
      </c>
      <c r="P3311" s="2">
        <f t="shared" si="4"/>
        <v>5</v>
      </c>
      <c r="Q3311" s="2">
        <f t="shared" si="5"/>
        <v>9</v>
      </c>
      <c r="R3311" s="2">
        <f t="shared" si="6"/>
        <v>154</v>
      </c>
    </row>
    <row r="3312" ht="14.25" customHeight="1">
      <c r="A3312" s="2">
        <v>60636.0</v>
      </c>
      <c r="B3312" s="2" t="s">
        <v>36</v>
      </c>
      <c r="C3312" s="2" t="s">
        <v>45</v>
      </c>
      <c r="D3312" s="2" t="s">
        <v>32</v>
      </c>
      <c r="E3312" s="2" t="s">
        <v>44</v>
      </c>
      <c r="F3312" s="2" t="s">
        <v>34</v>
      </c>
      <c r="G3312" s="4">
        <v>43535.70537037037</v>
      </c>
      <c r="H3312" s="4">
        <v>43543.70537037037</v>
      </c>
      <c r="I3312" s="4">
        <v>43540.70537037037</v>
      </c>
      <c r="J3312" s="2">
        <v>47.0</v>
      </c>
      <c r="K3312" s="2">
        <v>127.0</v>
      </c>
      <c r="L3312" s="2" t="str">
        <f t="shared" si="1"/>
        <v>Chennai</v>
      </c>
      <c r="M3312" s="2" t="str">
        <f t="shared" si="2"/>
        <v>Bangalore-Chennai</v>
      </c>
      <c r="N3312" s="2" t="str">
        <f t="shared" si="7"/>
        <v>Outstation</v>
      </c>
      <c r="O3312" s="2" t="str">
        <f t="shared" si="3"/>
        <v>FastWheels</v>
      </c>
      <c r="P3312" s="2">
        <f t="shared" si="4"/>
        <v>3</v>
      </c>
      <c r="Q3312" s="2">
        <f t="shared" si="5"/>
        <v>8</v>
      </c>
      <c r="R3312" s="2">
        <f t="shared" si="6"/>
        <v>174</v>
      </c>
    </row>
    <row r="3313" ht="14.25" customHeight="1">
      <c r="A3313" s="2">
        <v>27669.0</v>
      </c>
      <c r="B3313" s="2" t="s">
        <v>39</v>
      </c>
      <c r="C3313" s="2" t="s">
        <v>37</v>
      </c>
      <c r="D3313" s="2" t="s">
        <v>32</v>
      </c>
      <c r="E3313" s="2" t="s">
        <v>33</v>
      </c>
      <c r="F3313" s="2" t="s">
        <v>34</v>
      </c>
      <c r="G3313" s="4">
        <v>43535.706666666665</v>
      </c>
      <c r="H3313" s="4">
        <v>43543.706666666665</v>
      </c>
      <c r="I3313" s="4">
        <v>43541.706666666665</v>
      </c>
      <c r="J3313" s="2">
        <v>49.0</v>
      </c>
      <c r="K3313" s="2">
        <v>106.0</v>
      </c>
      <c r="L3313" s="2" t="str">
        <f t="shared" si="1"/>
        <v>Mumbai</v>
      </c>
      <c r="M3313" s="2" t="str">
        <f t="shared" si="2"/>
        <v>Bangalore-Mumbai</v>
      </c>
      <c r="N3313" s="2" t="str">
        <f t="shared" si="7"/>
        <v>Outstation</v>
      </c>
      <c r="O3313" s="2" t="str">
        <f t="shared" si="3"/>
        <v>Ship2Home</v>
      </c>
      <c r="P3313" s="2">
        <f t="shared" si="4"/>
        <v>2</v>
      </c>
      <c r="Q3313" s="2">
        <f t="shared" si="5"/>
        <v>8</v>
      </c>
      <c r="R3313" s="2">
        <f t="shared" si="6"/>
        <v>155</v>
      </c>
    </row>
    <row r="3314" ht="14.25" customHeight="1">
      <c r="A3314" s="2">
        <v>465640.0</v>
      </c>
      <c r="B3314" s="2" t="s">
        <v>36</v>
      </c>
      <c r="C3314" s="2" t="s">
        <v>45</v>
      </c>
      <c r="D3314" s="2" t="s">
        <v>41</v>
      </c>
      <c r="E3314" s="2" t="s">
        <v>44</v>
      </c>
      <c r="F3314" s="2" t="s">
        <v>34</v>
      </c>
      <c r="G3314" s="4">
        <v>43535.70857638889</v>
      </c>
      <c r="H3314" s="4">
        <v>43540.70857638889</v>
      </c>
      <c r="I3314" s="4">
        <v>43540.70857638889</v>
      </c>
      <c r="J3314" s="2">
        <v>27.0</v>
      </c>
      <c r="K3314" s="2">
        <v>120.0</v>
      </c>
      <c r="L3314" s="2" t="str">
        <f t="shared" si="1"/>
        <v>Chennai</v>
      </c>
      <c r="M3314" s="2" t="str">
        <f t="shared" si="2"/>
        <v>Delhi-Chennai</v>
      </c>
      <c r="N3314" s="2" t="str">
        <f t="shared" si="7"/>
        <v>Outstation</v>
      </c>
      <c r="O3314" s="2" t="str">
        <f t="shared" si="3"/>
        <v>FastWheels</v>
      </c>
      <c r="P3314" s="2">
        <f t="shared" si="4"/>
        <v>0</v>
      </c>
      <c r="Q3314" s="2">
        <f t="shared" si="5"/>
        <v>5</v>
      </c>
      <c r="R3314" s="2">
        <f t="shared" si="6"/>
        <v>147</v>
      </c>
    </row>
    <row r="3315" ht="14.25" customHeight="1">
      <c r="A3315" s="2">
        <v>209966.0</v>
      </c>
      <c r="B3315" s="2" t="s">
        <v>30</v>
      </c>
      <c r="C3315" s="2" t="s">
        <v>37</v>
      </c>
      <c r="D3315" s="2" t="s">
        <v>41</v>
      </c>
      <c r="E3315" s="2" t="s">
        <v>38</v>
      </c>
      <c r="F3315" s="2" t="s">
        <v>34</v>
      </c>
      <c r="G3315" s="4">
        <v>43535.71271990741</v>
      </c>
      <c r="H3315" s="4">
        <v>43540.71271990741</v>
      </c>
      <c r="I3315" s="4">
        <v>43541.71271990741</v>
      </c>
      <c r="J3315" s="2">
        <v>29.0</v>
      </c>
      <c r="K3315" s="2">
        <v>108.0</v>
      </c>
      <c r="L3315" s="2" t="str">
        <f t="shared" si="1"/>
        <v>Mumbai</v>
      </c>
      <c r="M3315" s="2" t="str">
        <f t="shared" si="2"/>
        <v>Delhi-Mumbai</v>
      </c>
      <c r="N3315" s="2" t="str">
        <f t="shared" si="7"/>
        <v>Outstation</v>
      </c>
      <c r="O3315" s="2" t="str">
        <f t="shared" si="3"/>
        <v>Ship2Home</v>
      </c>
      <c r="P3315" s="2">
        <f t="shared" si="4"/>
        <v>-1</v>
      </c>
      <c r="Q3315" s="2">
        <f t="shared" si="5"/>
        <v>5</v>
      </c>
      <c r="R3315" s="2">
        <f t="shared" si="6"/>
        <v>137</v>
      </c>
    </row>
    <row r="3316" ht="14.25" customHeight="1">
      <c r="A3316" s="2">
        <v>369872.0</v>
      </c>
      <c r="B3316" s="2" t="s">
        <v>39</v>
      </c>
      <c r="C3316" s="2" t="s">
        <v>37</v>
      </c>
      <c r="D3316" s="2" t="s">
        <v>32</v>
      </c>
      <c r="E3316" s="2" t="s">
        <v>44</v>
      </c>
      <c r="F3316" s="2" t="s">
        <v>34</v>
      </c>
      <c r="G3316" s="4">
        <v>43535.719375</v>
      </c>
      <c r="H3316" s="4">
        <v>43537.719375</v>
      </c>
      <c r="I3316" s="4">
        <v>43540.719375</v>
      </c>
      <c r="J3316" s="2">
        <v>38.0</v>
      </c>
      <c r="K3316" s="2">
        <v>111.0</v>
      </c>
      <c r="L3316" s="2" t="str">
        <f t="shared" si="1"/>
        <v>Mumbai</v>
      </c>
      <c r="M3316" s="2" t="str">
        <f t="shared" si="2"/>
        <v>Bangalore-Mumbai</v>
      </c>
      <c r="N3316" s="2" t="str">
        <f t="shared" si="7"/>
        <v>Outstation</v>
      </c>
      <c r="O3316" s="2" t="str">
        <f t="shared" si="3"/>
        <v>FastWheels</v>
      </c>
      <c r="P3316" s="2">
        <f t="shared" si="4"/>
        <v>-3</v>
      </c>
      <c r="Q3316" s="2">
        <f t="shared" si="5"/>
        <v>2</v>
      </c>
      <c r="R3316" s="2">
        <f t="shared" si="6"/>
        <v>149</v>
      </c>
    </row>
    <row r="3317" ht="14.25" customHeight="1">
      <c r="A3317" s="2">
        <v>265301.0</v>
      </c>
      <c r="B3317" s="2" t="s">
        <v>36</v>
      </c>
      <c r="C3317" s="2" t="s">
        <v>31</v>
      </c>
      <c r="D3317" s="2" t="s">
        <v>32</v>
      </c>
      <c r="E3317" s="2" t="s">
        <v>44</v>
      </c>
      <c r="F3317" s="2" t="s">
        <v>34</v>
      </c>
      <c r="G3317" s="4">
        <v>43535.728854166664</v>
      </c>
      <c r="H3317" s="4">
        <v>43540.728854166664</v>
      </c>
      <c r="I3317" s="4">
        <v>43539.728854166664</v>
      </c>
      <c r="J3317" s="2">
        <v>59.0</v>
      </c>
      <c r="K3317" s="2">
        <v>104.0</v>
      </c>
      <c r="L3317" s="2" t="str">
        <f t="shared" si="1"/>
        <v>Delhi</v>
      </c>
      <c r="M3317" s="2" t="str">
        <f t="shared" si="2"/>
        <v>Bangalore-Delhi</v>
      </c>
      <c r="N3317" s="2" t="str">
        <f t="shared" si="7"/>
        <v>Outstation</v>
      </c>
      <c r="O3317" s="2" t="str">
        <f t="shared" si="3"/>
        <v>FastWheels</v>
      </c>
      <c r="P3317" s="2">
        <f t="shared" si="4"/>
        <v>1</v>
      </c>
      <c r="Q3317" s="2">
        <f t="shared" si="5"/>
        <v>5</v>
      </c>
      <c r="R3317" s="2">
        <f t="shared" si="6"/>
        <v>163</v>
      </c>
    </row>
    <row r="3318" ht="14.25" customHeight="1">
      <c r="A3318" s="2">
        <v>698440.0</v>
      </c>
      <c r="B3318" s="2" t="s">
        <v>39</v>
      </c>
      <c r="C3318" s="2" t="s">
        <v>45</v>
      </c>
      <c r="D3318" s="2" t="s">
        <v>32</v>
      </c>
      <c r="E3318" s="2" t="s">
        <v>44</v>
      </c>
      <c r="F3318" s="2" t="s">
        <v>34</v>
      </c>
      <c r="G3318" s="4">
        <v>43535.73068287037</v>
      </c>
      <c r="H3318" s="4">
        <v>43542.73068287037</v>
      </c>
      <c r="I3318" s="4">
        <v>43539.73068287037</v>
      </c>
      <c r="J3318" s="2">
        <v>61.0</v>
      </c>
      <c r="K3318" s="2">
        <v>107.0</v>
      </c>
      <c r="L3318" s="2" t="str">
        <f t="shared" si="1"/>
        <v>Chennai</v>
      </c>
      <c r="M3318" s="2" t="str">
        <f t="shared" si="2"/>
        <v>Bangalore-Chennai</v>
      </c>
      <c r="N3318" s="2" t="str">
        <f t="shared" si="7"/>
        <v>Outstation</v>
      </c>
      <c r="O3318" s="2" t="str">
        <f t="shared" si="3"/>
        <v>FastWheels</v>
      </c>
      <c r="P3318" s="2">
        <f t="shared" si="4"/>
        <v>3</v>
      </c>
      <c r="Q3318" s="2">
        <f t="shared" si="5"/>
        <v>7</v>
      </c>
      <c r="R3318" s="2">
        <f t="shared" si="6"/>
        <v>168</v>
      </c>
    </row>
    <row r="3319" ht="14.25" customHeight="1">
      <c r="A3319" s="2">
        <v>538604.0</v>
      </c>
      <c r="B3319" s="2" t="s">
        <v>39</v>
      </c>
      <c r="C3319" s="2" t="s">
        <v>40</v>
      </c>
      <c r="D3319" s="2" t="s">
        <v>32</v>
      </c>
      <c r="E3319" s="2" t="s">
        <v>44</v>
      </c>
      <c r="F3319" s="2" t="s">
        <v>34</v>
      </c>
      <c r="G3319" s="4">
        <v>43535.73231481481</v>
      </c>
      <c r="H3319" s="4">
        <v>43538.73231481481</v>
      </c>
      <c r="I3319" s="4">
        <v>43540.73231481481</v>
      </c>
      <c r="J3319" s="2">
        <v>62.0</v>
      </c>
      <c r="K3319" s="2">
        <v>92.0</v>
      </c>
      <c r="L3319" s="2" t="str">
        <f t="shared" si="1"/>
        <v>Kolkata</v>
      </c>
      <c r="M3319" s="2" t="str">
        <f t="shared" si="2"/>
        <v>Bangalore-Kolkata</v>
      </c>
      <c r="N3319" s="2" t="str">
        <f t="shared" si="7"/>
        <v>Outstation</v>
      </c>
      <c r="O3319" s="2" t="str">
        <f t="shared" si="3"/>
        <v>FastWheels</v>
      </c>
      <c r="P3319" s="2">
        <f t="shared" si="4"/>
        <v>-2</v>
      </c>
      <c r="Q3319" s="2">
        <f t="shared" si="5"/>
        <v>3</v>
      </c>
      <c r="R3319" s="2">
        <f t="shared" si="6"/>
        <v>154</v>
      </c>
    </row>
    <row r="3320" ht="14.25" customHeight="1">
      <c r="A3320" s="2">
        <v>639121.0</v>
      </c>
      <c r="B3320" s="2" t="s">
        <v>47</v>
      </c>
      <c r="C3320" s="2" t="s">
        <v>37</v>
      </c>
      <c r="D3320" s="2" t="s">
        <v>41</v>
      </c>
      <c r="E3320" s="2" t="s">
        <v>44</v>
      </c>
      <c r="F3320" s="2" t="s">
        <v>34</v>
      </c>
      <c r="G3320" s="4">
        <v>43535.73626157407</v>
      </c>
      <c r="H3320" s="4">
        <v>43541.73626157407</v>
      </c>
      <c r="I3320" s="4">
        <v>43539.73626157407</v>
      </c>
      <c r="J3320" s="2">
        <v>87.0</v>
      </c>
      <c r="K3320" s="2">
        <v>86.0</v>
      </c>
      <c r="L3320" s="2" t="str">
        <f t="shared" si="1"/>
        <v>Mumbai</v>
      </c>
      <c r="M3320" s="2" t="str">
        <f t="shared" si="2"/>
        <v>Delhi-Mumbai</v>
      </c>
      <c r="N3320" s="2" t="str">
        <f t="shared" si="7"/>
        <v>Outstation</v>
      </c>
      <c r="O3320" s="2" t="str">
        <f t="shared" si="3"/>
        <v>FastWheels</v>
      </c>
      <c r="P3320" s="2">
        <f t="shared" si="4"/>
        <v>2</v>
      </c>
      <c r="Q3320" s="2">
        <f t="shared" si="5"/>
        <v>6</v>
      </c>
      <c r="R3320" s="2">
        <f t="shared" si="6"/>
        <v>173</v>
      </c>
    </row>
    <row r="3321" ht="14.25" customHeight="1">
      <c r="A3321" s="2">
        <v>122096.0</v>
      </c>
      <c r="B3321" s="2" t="s">
        <v>42</v>
      </c>
      <c r="C3321" s="2" t="s">
        <v>37</v>
      </c>
      <c r="D3321" s="2" t="s">
        <v>32</v>
      </c>
      <c r="E3321" s="2" t="s">
        <v>44</v>
      </c>
      <c r="F3321" s="2" t="s">
        <v>34</v>
      </c>
      <c r="G3321" s="4">
        <v>43535.74215277778</v>
      </c>
      <c r="H3321" s="4">
        <v>43540.74215277778</v>
      </c>
      <c r="I3321" s="4">
        <v>43541.74215277778</v>
      </c>
      <c r="J3321" s="2">
        <v>70.0</v>
      </c>
      <c r="K3321" s="2">
        <v>95.0</v>
      </c>
      <c r="L3321" s="2" t="str">
        <f t="shared" si="1"/>
        <v>Mumbai</v>
      </c>
      <c r="M3321" s="2" t="str">
        <f t="shared" si="2"/>
        <v>Bangalore-Mumbai</v>
      </c>
      <c r="N3321" s="2" t="str">
        <f t="shared" si="7"/>
        <v>Outstation</v>
      </c>
      <c r="O3321" s="2" t="str">
        <f t="shared" si="3"/>
        <v>FastWheels</v>
      </c>
      <c r="P3321" s="2">
        <f t="shared" si="4"/>
        <v>-1</v>
      </c>
      <c r="Q3321" s="2">
        <f t="shared" si="5"/>
        <v>5</v>
      </c>
      <c r="R3321" s="2">
        <f t="shared" si="6"/>
        <v>165</v>
      </c>
    </row>
    <row r="3322" ht="14.25" customHeight="1">
      <c r="A3322" s="2">
        <v>679644.0</v>
      </c>
      <c r="B3322" s="2" t="s">
        <v>39</v>
      </c>
      <c r="C3322" s="2" t="s">
        <v>43</v>
      </c>
      <c r="D3322" s="2" t="s">
        <v>32</v>
      </c>
      <c r="E3322" s="2" t="s">
        <v>44</v>
      </c>
      <c r="F3322" s="2" t="s">
        <v>34</v>
      </c>
      <c r="G3322" s="4">
        <v>43535.746979166666</v>
      </c>
      <c r="H3322" s="4">
        <v>43535.746979166666</v>
      </c>
      <c r="I3322" s="4">
        <v>43541.746979166666</v>
      </c>
      <c r="J3322" s="2">
        <v>0.0</v>
      </c>
      <c r="K3322" s="2">
        <v>124.0</v>
      </c>
      <c r="L3322" s="2" t="str">
        <f t="shared" si="1"/>
        <v>Bangalore</v>
      </c>
      <c r="M3322" s="2" t="str">
        <f t="shared" si="2"/>
        <v>Bangalore-Bangalore</v>
      </c>
      <c r="N3322" s="2" t="str">
        <f t="shared" si="7"/>
        <v>Local</v>
      </c>
      <c r="O3322" s="2" t="str">
        <f t="shared" si="3"/>
        <v>FastWheels</v>
      </c>
      <c r="P3322" s="2">
        <f t="shared" si="4"/>
        <v>-6</v>
      </c>
      <c r="Q3322" s="2">
        <f t="shared" si="5"/>
        <v>0</v>
      </c>
      <c r="R3322" s="2">
        <f t="shared" si="6"/>
        <v>124</v>
      </c>
    </row>
    <row r="3323" ht="14.25" customHeight="1">
      <c r="A3323" s="2">
        <v>96300.0</v>
      </c>
      <c r="B3323" s="2" t="s">
        <v>36</v>
      </c>
      <c r="C3323" s="2" t="s">
        <v>37</v>
      </c>
      <c r="D3323" s="2" t="s">
        <v>41</v>
      </c>
      <c r="E3323" s="2" t="s">
        <v>44</v>
      </c>
      <c r="F3323" s="2" t="s">
        <v>34</v>
      </c>
      <c r="G3323" s="4">
        <v>43535.750914351855</v>
      </c>
      <c r="H3323" s="4">
        <v>43540.750914351855</v>
      </c>
      <c r="I3323" s="4">
        <v>43542.750914351855</v>
      </c>
      <c r="J3323" s="2">
        <v>36.0</v>
      </c>
      <c r="K3323" s="2">
        <v>114.0</v>
      </c>
      <c r="L3323" s="2" t="str">
        <f t="shared" si="1"/>
        <v>Mumbai</v>
      </c>
      <c r="M3323" s="2" t="str">
        <f t="shared" si="2"/>
        <v>Delhi-Mumbai</v>
      </c>
      <c r="N3323" s="2" t="str">
        <f t="shared" si="7"/>
        <v>Outstation</v>
      </c>
      <c r="O3323" s="2" t="str">
        <f t="shared" si="3"/>
        <v>FastWheels</v>
      </c>
      <c r="P3323" s="2">
        <f t="shared" si="4"/>
        <v>-2</v>
      </c>
      <c r="Q3323" s="2">
        <f t="shared" si="5"/>
        <v>5</v>
      </c>
      <c r="R3323" s="2">
        <f t="shared" si="6"/>
        <v>150</v>
      </c>
    </row>
    <row r="3324" ht="14.25" customHeight="1">
      <c r="A3324" s="2">
        <v>748627.0</v>
      </c>
      <c r="B3324" s="2" t="s">
        <v>39</v>
      </c>
      <c r="C3324" s="2" t="s">
        <v>37</v>
      </c>
      <c r="D3324" s="2" t="s">
        <v>41</v>
      </c>
      <c r="E3324" s="2" t="s">
        <v>33</v>
      </c>
      <c r="F3324" s="2" t="s">
        <v>34</v>
      </c>
      <c r="G3324" s="4">
        <v>43535.75130787037</v>
      </c>
      <c r="H3324" s="4">
        <v>43543.75130787037</v>
      </c>
      <c r="I3324" s="4">
        <v>43538.75130787037</v>
      </c>
      <c r="J3324" s="2">
        <v>26.0</v>
      </c>
      <c r="K3324" s="2">
        <v>115.0</v>
      </c>
      <c r="L3324" s="2" t="str">
        <f t="shared" si="1"/>
        <v>Mumbai</v>
      </c>
      <c r="M3324" s="2" t="str">
        <f t="shared" si="2"/>
        <v>Delhi-Mumbai</v>
      </c>
      <c r="N3324" s="2" t="str">
        <f t="shared" si="7"/>
        <v>Outstation</v>
      </c>
      <c r="O3324" s="2" t="str">
        <f t="shared" si="3"/>
        <v>Ship2Home</v>
      </c>
      <c r="P3324" s="2">
        <f t="shared" si="4"/>
        <v>5</v>
      </c>
      <c r="Q3324" s="2">
        <f t="shared" si="5"/>
        <v>8</v>
      </c>
      <c r="R3324" s="2">
        <f t="shared" si="6"/>
        <v>141</v>
      </c>
    </row>
    <row r="3325" ht="14.25" customHeight="1">
      <c r="A3325" s="2">
        <v>659931.0</v>
      </c>
      <c r="B3325" s="2" t="s">
        <v>30</v>
      </c>
      <c r="C3325" s="2" t="s">
        <v>43</v>
      </c>
      <c r="D3325" s="2" t="s">
        <v>41</v>
      </c>
      <c r="E3325" s="2" t="s">
        <v>33</v>
      </c>
      <c r="F3325" s="2" t="s">
        <v>34</v>
      </c>
      <c r="G3325" s="4">
        <v>43535.75288194444</v>
      </c>
      <c r="H3325" s="4">
        <v>43544.75288194444</v>
      </c>
      <c r="I3325" s="4">
        <v>43541.75288194444</v>
      </c>
      <c r="J3325" s="2">
        <v>27.0</v>
      </c>
      <c r="K3325" s="2">
        <v>124.0</v>
      </c>
      <c r="L3325" s="2" t="str">
        <f t="shared" si="1"/>
        <v>Bangalore</v>
      </c>
      <c r="M3325" s="2" t="str">
        <f t="shared" si="2"/>
        <v>Delhi-Bangalore</v>
      </c>
      <c r="N3325" s="2" t="str">
        <f t="shared" si="7"/>
        <v>Outstation</v>
      </c>
      <c r="O3325" s="2" t="str">
        <f t="shared" si="3"/>
        <v>Ship2Home</v>
      </c>
      <c r="P3325" s="2">
        <f t="shared" si="4"/>
        <v>3</v>
      </c>
      <c r="Q3325" s="2">
        <f t="shared" si="5"/>
        <v>9</v>
      </c>
      <c r="R3325" s="2">
        <f t="shared" si="6"/>
        <v>151</v>
      </c>
    </row>
    <row r="3326" ht="14.25" customHeight="1">
      <c r="A3326" s="2">
        <v>468189.0</v>
      </c>
      <c r="B3326" s="2" t="s">
        <v>47</v>
      </c>
      <c r="C3326" s="2" t="s">
        <v>37</v>
      </c>
      <c r="D3326" s="2" t="s">
        <v>41</v>
      </c>
      <c r="E3326" s="2" t="s">
        <v>33</v>
      </c>
      <c r="F3326" s="2" t="s">
        <v>34</v>
      </c>
      <c r="G3326" s="4">
        <v>43535.756006944444</v>
      </c>
      <c r="H3326" s="4">
        <v>43542.756006944444</v>
      </c>
      <c r="I3326" s="4">
        <v>43540.756006944444</v>
      </c>
      <c r="J3326" s="2">
        <v>33.0</v>
      </c>
      <c r="K3326" s="2">
        <v>113.0</v>
      </c>
      <c r="L3326" s="2" t="str">
        <f t="shared" si="1"/>
        <v>Mumbai</v>
      </c>
      <c r="M3326" s="2" t="str">
        <f t="shared" si="2"/>
        <v>Delhi-Mumbai</v>
      </c>
      <c r="N3326" s="2" t="str">
        <f t="shared" si="7"/>
        <v>Outstation</v>
      </c>
      <c r="O3326" s="2" t="str">
        <f t="shared" si="3"/>
        <v>Ship2Home</v>
      </c>
      <c r="P3326" s="2">
        <f t="shared" si="4"/>
        <v>2</v>
      </c>
      <c r="Q3326" s="2">
        <f t="shared" si="5"/>
        <v>7</v>
      </c>
      <c r="R3326" s="2">
        <f t="shared" si="6"/>
        <v>146</v>
      </c>
    </row>
    <row r="3327" ht="14.25" customHeight="1">
      <c r="A3327" s="2">
        <v>468332.0</v>
      </c>
      <c r="B3327" s="2" t="s">
        <v>39</v>
      </c>
      <c r="C3327" s="2" t="s">
        <v>45</v>
      </c>
      <c r="D3327" s="2" t="s">
        <v>41</v>
      </c>
      <c r="E3327" s="2" t="s">
        <v>44</v>
      </c>
      <c r="F3327" s="2" t="s">
        <v>34</v>
      </c>
      <c r="G3327" s="4">
        <v>43535.75679398148</v>
      </c>
      <c r="H3327" s="4">
        <v>43541.75679398148</v>
      </c>
      <c r="I3327" s="4">
        <v>43540.75679398148</v>
      </c>
      <c r="J3327" s="2">
        <v>48.0</v>
      </c>
      <c r="K3327" s="2">
        <v>125.0</v>
      </c>
      <c r="L3327" s="2" t="str">
        <f t="shared" si="1"/>
        <v>Chennai</v>
      </c>
      <c r="M3327" s="2" t="str">
        <f t="shared" si="2"/>
        <v>Delhi-Chennai</v>
      </c>
      <c r="N3327" s="2" t="str">
        <f t="shared" si="7"/>
        <v>Outstation</v>
      </c>
      <c r="O3327" s="2" t="str">
        <f t="shared" si="3"/>
        <v>FastWheels</v>
      </c>
      <c r="P3327" s="2">
        <f t="shared" si="4"/>
        <v>1</v>
      </c>
      <c r="Q3327" s="2">
        <f t="shared" si="5"/>
        <v>6</v>
      </c>
      <c r="R3327" s="2">
        <f t="shared" si="6"/>
        <v>173</v>
      </c>
    </row>
    <row r="3328" ht="14.25" customHeight="1">
      <c r="A3328" s="2">
        <v>796734.0</v>
      </c>
      <c r="B3328" s="2" t="s">
        <v>30</v>
      </c>
      <c r="C3328" s="2" t="s">
        <v>31</v>
      </c>
      <c r="D3328" s="2" t="s">
        <v>32</v>
      </c>
      <c r="E3328" s="2" t="s">
        <v>38</v>
      </c>
      <c r="F3328" s="2" t="s">
        <v>34</v>
      </c>
      <c r="G3328" s="4">
        <v>43535.75833333333</v>
      </c>
      <c r="H3328" s="4">
        <v>43542.75833333333</v>
      </c>
      <c r="I3328" s="4">
        <v>43540.75833333333</v>
      </c>
      <c r="J3328" s="2">
        <v>30.0</v>
      </c>
      <c r="K3328" s="2">
        <v>123.0</v>
      </c>
      <c r="L3328" s="2" t="str">
        <f t="shared" si="1"/>
        <v>Delhi</v>
      </c>
      <c r="M3328" s="2" t="str">
        <f t="shared" si="2"/>
        <v>Bangalore-Delhi</v>
      </c>
      <c r="N3328" s="2" t="str">
        <f t="shared" si="7"/>
        <v>Outstation</v>
      </c>
      <c r="O3328" s="2" t="str">
        <f t="shared" si="3"/>
        <v>Ship2Home</v>
      </c>
      <c r="P3328" s="2">
        <f t="shared" si="4"/>
        <v>2</v>
      </c>
      <c r="Q3328" s="2">
        <f t="shared" si="5"/>
        <v>7</v>
      </c>
      <c r="R3328" s="2">
        <f t="shared" si="6"/>
        <v>153</v>
      </c>
    </row>
    <row r="3329" ht="14.25" customHeight="1">
      <c r="A3329" s="2">
        <v>47273.0</v>
      </c>
      <c r="B3329" s="2" t="s">
        <v>39</v>
      </c>
      <c r="C3329" s="2" t="s">
        <v>37</v>
      </c>
      <c r="D3329" s="2" t="s">
        <v>41</v>
      </c>
      <c r="E3329" s="2" t="s">
        <v>33</v>
      </c>
      <c r="F3329" s="2" t="s">
        <v>34</v>
      </c>
      <c r="G3329" s="4">
        <v>43535.76793981482</v>
      </c>
      <c r="H3329" s="4">
        <v>43541.76793981482</v>
      </c>
      <c r="I3329" s="4">
        <v>43540.76793981482</v>
      </c>
      <c r="J3329" s="2">
        <v>25.0</v>
      </c>
      <c r="K3329" s="2">
        <v>106.0</v>
      </c>
      <c r="L3329" s="2" t="str">
        <f t="shared" si="1"/>
        <v>Mumbai</v>
      </c>
      <c r="M3329" s="2" t="str">
        <f t="shared" si="2"/>
        <v>Delhi-Mumbai</v>
      </c>
      <c r="N3329" s="2" t="str">
        <f t="shared" si="7"/>
        <v>Outstation</v>
      </c>
      <c r="O3329" s="2" t="str">
        <f t="shared" si="3"/>
        <v>Ship2Home</v>
      </c>
      <c r="P3329" s="2">
        <f t="shared" si="4"/>
        <v>1</v>
      </c>
      <c r="Q3329" s="2">
        <f t="shared" si="5"/>
        <v>6</v>
      </c>
      <c r="R3329" s="2">
        <f t="shared" si="6"/>
        <v>131</v>
      </c>
    </row>
    <row r="3330" ht="14.25" customHeight="1">
      <c r="A3330" s="2">
        <v>691427.0</v>
      </c>
      <c r="B3330" s="2" t="s">
        <v>36</v>
      </c>
      <c r="C3330" s="2" t="s">
        <v>43</v>
      </c>
      <c r="D3330" s="2" t="s">
        <v>41</v>
      </c>
      <c r="E3330" s="2" t="s">
        <v>44</v>
      </c>
      <c r="F3330" s="2" t="s">
        <v>34</v>
      </c>
      <c r="G3330" s="4">
        <v>43535.76930555556</v>
      </c>
      <c r="H3330" s="4">
        <v>43537.76930555556</v>
      </c>
      <c r="I3330" s="4">
        <v>43542.76930555556</v>
      </c>
      <c r="J3330" s="2">
        <v>81.0</v>
      </c>
      <c r="K3330" s="2">
        <v>101.0</v>
      </c>
      <c r="L3330" s="2" t="str">
        <f t="shared" si="1"/>
        <v>Bangalore</v>
      </c>
      <c r="M3330" s="2" t="str">
        <f t="shared" si="2"/>
        <v>Delhi-Bangalore</v>
      </c>
      <c r="N3330" s="2" t="str">
        <f t="shared" si="7"/>
        <v>Outstation</v>
      </c>
      <c r="O3330" s="2" t="str">
        <f t="shared" si="3"/>
        <v>FastWheels</v>
      </c>
      <c r="P3330" s="2">
        <f t="shared" si="4"/>
        <v>-5</v>
      </c>
      <c r="Q3330" s="2">
        <f t="shared" si="5"/>
        <v>2</v>
      </c>
      <c r="R3330" s="2">
        <f t="shared" si="6"/>
        <v>182</v>
      </c>
    </row>
    <row r="3331" ht="14.25" customHeight="1">
      <c r="A3331" s="2">
        <v>698991.0</v>
      </c>
      <c r="B3331" s="2" t="s">
        <v>39</v>
      </c>
      <c r="C3331" s="2" t="s">
        <v>37</v>
      </c>
      <c r="D3331" s="2" t="s">
        <v>41</v>
      </c>
      <c r="E3331" s="2" t="s">
        <v>33</v>
      </c>
      <c r="F3331" s="2" t="s">
        <v>34</v>
      </c>
      <c r="G3331" s="4">
        <v>43535.77217592593</v>
      </c>
      <c r="H3331" s="4">
        <v>43543.77217592593</v>
      </c>
      <c r="I3331" s="4">
        <v>43541.77217592593</v>
      </c>
      <c r="J3331" s="2">
        <v>42.0</v>
      </c>
      <c r="K3331" s="2">
        <v>111.0</v>
      </c>
      <c r="L3331" s="2" t="str">
        <f t="shared" si="1"/>
        <v>Mumbai</v>
      </c>
      <c r="M3331" s="2" t="str">
        <f t="shared" si="2"/>
        <v>Delhi-Mumbai</v>
      </c>
      <c r="N3331" s="2" t="str">
        <f t="shared" si="7"/>
        <v>Outstation</v>
      </c>
      <c r="O3331" s="2" t="str">
        <f t="shared" si="3"/>
        <v>Ship2Home</v>
      </c>
      <c r="P3331" s="2">
        <f t="shared" si="4"/>
        <v>2</v>
      </c>
      <c r="Q3331" s="2">
        <f t="shared" si="5"/>
        <v>8</v>
      </c>
      <c r="R3331" s="2">
        <f t="shared" si="6"/>
        <v>153</v>
      </c>
    </row>
    <row r="3332" ht="14.25" customHeight="1">
      <c r="A3332" s="2">
        <v>632569.0</v>
      </c>
      <c r="B3332" s="2" t="s">
        <v>39</v>
      </c>
      <c r="C3332" s="2" t="s">
        <v>31</v>
      </c>
      <c r="D3332" s="2" t="s">
        <v>32</v>
      </c>
      <c r="E3332" s="2" t="s">
        <v>44</v>
      </c>
      <c r="F3332" s="2" t="s">
        <v>34</v>
      </c>
      <c r="G3332" s="4">
        <v>43535.77554398148</v>
      </c>
      <c r="H3332" s="4">
        <v>43541.77554398148</v>
      </c>
      <c r="I3332" s="4">
        <v>43542.77554398148</v>
      </c>
      <c r="J3332" s="2">
        <v>71.0</v>
      </c>
      <c r="K3332" s="2">
        <v>100.0</v>
      </c>
      <c r="L3332" s="2" t="str">
        <f t="shared" si="1"/>
        <v>Delhi</v>
      </c>
      <c r="M3332" s="2" t="str">
        <f t="shared" si="2"/>
        <v>Bangalore-Delhi</v>
      </c>
      <c r="N3332" s="2" t="str">
        <f t="shared" si="7"/>
        <v>Outstation</v>
      </c>
      <c r="O3332" s="2" t="str">
        <f t="shared" si="3"/>
        <v>FastWheels</v>
      </c>
      <c r="P3332" s="2">
        <f t="shared" si="4"/>
        <v>-1</v>
      </c>
      <c r="Q3332" s="2">
        <f t="shared" si="5"/>
        <v>6</v>
      </c>
      <c r="R3332" s="2">
        <f t="shared" si="6"/>
        <v>171</v>
      </c>
    </row>
    <row r="3333" ht="14.25" customHeight="1">
      <c r="A3333" s="2">
        <v>725928.0</v>
      </c>
      <c r="B3333" s="2" t="s">
        <v>39</v>
      </c>
      <c r="C3333" s="2" t="s">
        <v>43</v>
      </c>
      <c r="D3333" s="2" t="s">
        <v>41</v>
      </c>
      <c r="E3333" s="2" t="s">
        <v>44</v>
      </c>
      <c r="F3333" s="2" t="s">
        <v>34</v>
      </c>
      <c r="G3333" s="4">
        <v>43535.77847222222</v>
      </c>
      <c r="H3333" s="4">
        <v>43540.77847222222</v>
      </c>
      <c r="I3333" s="4">
        <v>43541.77847222222</v>
      </c>
      <c r="J3333" s="2">
        <v>46.0</v>
      </c>
      <c r="K3333" s="2">
        <v>123.0</v>
      </c>
      <c r="L3333" s="2" t="str">
        <f t="shared" si="1"/>
        <v>Bangalore</v>
      </c>
      <c r="M3333" s="2" t="str">
        <f t="shared" si="2"/>
        <v>Delhi-Bangalore</v>
      </c>
      <c r="N3333" s="2" t="str">
        <f t="shared" si="7"/>
        <v>Outstation</v>
      </c>
      <c r="O3333" s="2" t="str">
        <f t="shared" si="3"/>
        <v>FastWheels</v>
      </c>
      <c r="P3333" s="2">
        <f t="shared" si="4"/>
        <v>-1</v>
      </c>
      <c r="Q3333" s="2">
        <f t="shared" si="5"/>
        <v>5</v>
      </c>
      <c r="R3333" s="2">
        <f t="shared" si="6"/>
        <v>169</v>
      </c>
    </row>
    <row r="3334" ht="14.25" customHeight="1">
      <c r="A3334" s="2">
        <v>234524.0</v>
      </c>
      <c r="B3334" s="2" t="s">
        <v>39</v>
      </c>
      <c r="C3334" s="2" t="s">
        <v>31</v>
      </c>
      <c r="D3334" s="2" t="s">
        <v>32</v>
      </c>
      <c r="E3334" s="2" t="s">
        <v>44</v>
      </c>
      <c r="F3334" s="2" t="s">
        <v>34</v>
      </c>
      <c r="G3334" s="4">
        <v>43535.77980324074</v>
      </c>
      <c r="H3334" s="4">
        <v>43537.77980324074</v>
      </c>
      <c r="I3334" s="4">
        <v>43539.77980324074</v>
      </c>
      <c r="J3334" s="2">
        <v>76.0</v>
      </c>
      <c r="K3334" s="2">
        <v>106.0</v>
      </c>
      <c r="L3334" s="2" t="str">
        <f t="shared" si="1"/>
        <v>Delhi</v>
      </c>
      <c r="M3334" s="2" t="str">
        <f t="shared" si="2"/>
        <v>Bangalore-Delhi</v>
      </c>
      <c r="N3334" s="2" t="str">
        <f t="shared" si="7"/>
        <v>Outstation</v>
      </c>
      <c r="O3334" s="2" t="str">
        <f t="shared" si="3"/>
        <v>FastWheels</v>
      </c>
      <c r="P3334" s="2">
        <f t="shared" si="4"/>
        <v>-2</v>
      </c>
      <c r="Q3334" s="2">
        <f t="shared" si="5"/>
        <v>2</v>
      </c>
      <c r="R3334" s="2">
        <f t="shared" si="6"/>
        <v>182</v>
      </c>
    </row>
    <row r="3335" ht="14.25" customHeight="1">
      <c r="A3335" s="2">
        <v>855381.0</v>
      </c>
      <c r="B3335" s="2" t="s">
        <v>36</v>
      </c>
      <c r="C3335" s="2" t="s">
        <v>37</v>
      </c>
      <c r="D3335" s="2" t="s">
        <v>41</v>
      </c>
      <c r="E3335" s="2" t="s">
        <v>33</v>
      </c>
      <c r="F3335" s="2" t="s">
        <v>34</v>
      </c>
      <c r="G3335" s="4">
        <v>43535.78108796296</v>
      </c>
      <c r="H3335" s="4">
        <v>43544.78108796296</v>
      </c>
      <c r="I3335" s="4">
        <v>43540.78108796296</v>
      </c>
      <c r="J3335" s="2">
        <v>42.0</v>
      </c>
      <c r="K3335" s="2">
        <v>114.0</v>
      </c>
      <c r="L3335" s="2" t="str">
        <f t="shared" si="1"/>
        <v>Mumbai</v>
      </c>
      <c r="M3335" s="2" t="str">
        <f t="shared" si="2"/>
        <v>Delhi-Mumbai</v>
      </c>
      <c r="N3335" s="2" t="str">
        <f t="shared" si="7"/>
        <v>Outstation</v>
      </c>
      <c r="O3335" s="2" t="str">
        <f t="shared" si="3"/>
        <v>Ship2Home</v>
      </c>
      <c r="P3335" s="2">
        <f t="shared" si="4"/>
        <v>4</v>
      </c>
      <c r="Q3335" s="2">
        <f t="shared" si="5"/>
        <v>9</v>
      </c>
      <c r="R3335" s="2">
        <f t="shared" si="6"/>
        <v>156</v>
      </c>
    </row>
    <row r="3336" ht="14.25" customHeight="1">
      <c r="A3336" s="2">
        <v>322261.0</v>
      </c>
      <c r="B3336" s="2" t="s">
        <v>39</v>
      </c>
      <c r="C3336" s="2" t="s">
        <v>40</v>
      </c>
      <c r="D3336" s="2" t="s">
        <v>32</v>
      </c>
      <c r="E3336" s="2" t="s">
        <v>33</v>
      </c>
      <c r="F3336" s="2" t="s">
        <v>34</v>
      </c>
      <c r="G3336" s="4">
        <v>43535.782118055555</v>
      </c>
      <c r="H3336" s="4">
        <v>43537.782118055555</v>
      </c>
      <c r="I3336" s="4">
        <v>43542.782118055555</v>
      </c>
      <c r="J3336" s="2">
        <v>27.0</v>
      </c>
      <c r="K3336" s="2">
        <v>111.0</v>
      </c>
      <c r="L3336" s="2" t="str">
        <f t="shared" si="1"/>
        <v>Kolkata</v>
      </c>
      <c r="M3336" s="2" t="str">
        <f t="shared" si="2"/>
        <v>Bangalore-Kolkata</v>
      </c>
      <c r="N3336" s="2" t="str">
        <f t="shared" si="7"/>
        <v>Outstation</v>
      </c>
      <c r="O3336" s="2" t="str">
        <f t="shared" si="3"/>
        <v>Ship2Home</v>
      </c>
      <c r="P3336" s="2">
        <f t="shared" si="4"/>
        <v>-5</v>
      </c>
      <c r="Q3336" s="2">
        <f t="shared" si="5"/>
        <v>2</v>
      </c>
      <c r="R3336" s="2">
        <f t="shared" si="6"/>
        <v>138</v>
      </c>
    </row>
    <row r="3337" ht="14.25" customHeight="1">
      <c r="A3337" s="2">
        <v>671405.0</v>
      </c>
      <c r="B3337" s="2" t="s">
        <v>39</v>
      </c>
      <c r="C3337" s="2" t="s">
        <v>31</v>
      </c>
      <c r="D3337" s="2" t="s">
        <v>32</v>
      </c>
      <c r="E3337" s="2" t="s">
        <v>33</v>
      </c>
      <c r="F3337" s="2" t="s">
        <v>34</v>
      </c>
      <c r="G3337" s="4">
        <v>43535.784780092596</v>
      </c>
      <c r="H3337" s="4">
        <v>43538.784780092596</v>
      </c>
      <c r="I3337" s="4">
        <v>43541.784780092596</v>
      </c>
      <c r="J3337" s="2">
        <v>37.0</v>
      </c>
      <c r="K3337" s="2">
        <v>129.0</v>
      </c>
      <c r="L3337" s="2" t="str">
        <f t="shared" si="1"/>
        <v>Delhi</v>
      </c>
      <c r="M3337" s="2" t="str">
        <f t="shared" si="2"/>
        <v>Bangalore-Delhi</v>
      </c>
      <c r="N3337" s="2" t="str">
        <f t="shared" si="7"/>
        <v>Outstation</v>
      </c>
      <c r="O3337" s="2" t="str">
        <f t="shared" si="3"/>
        <v>Ship2Home</v>
      </c>
      <c r="P3337" s="2">
        <f t="shared" si="4"/>
        <v>-3</v>
      </c>
      <c r="Q3337" s="2">
        <f t="shared" si="5"/>
        <v>3</v>
      </c>
      <c r="R3337" s="2">
        <f t="shared" si="6"/>
        <v>166</v>
      </c>
    </row>
    <row r="3338" ht="14.25" customHeight="1">
      <c r="A3338" s="2">
        <v>667138.0</v>
      </c>
      <c r="B3338" s="2" t="s">
        <v>39</v>
      </c>
      <c r="C3338" s="2" t="s">
        <v>31</v>
      </c>
      <c r="D3338" s="2" t="s">
        <v>41</v>
      </c>
      <c r="E3338" s="2" t="s">
        <v>38</v>
      </c>
      <c r="F3338" s="2" t="s">
        <v>34</v>
      </c>
      <c r="G3338" s="4">
        <v>43535.78537037037</v>
      </c>
      <c r="H3338" s="4">
        <v>43541.78537037037</v>
      </c>
      <c r="I3338" s="4">
        <v>43542.78537037037</v>
      </c>
      <c r="J3338" s="2">
        <v>0.0</v>
      </c>
      <c r="K3338" s="2">
        <v>127.0</v>
      </c>
      <c r="L3338" s="2" t="str">
        <f t="shared" si="1"/>
        <v>Delhi</v>
      </c>
      <c r="M3338" s="2" t="str">
        <f t="shared" si="2"/>
        <v>Delhi-Delhi</v>
      </c>
      <c r="N3338" s="2" t="str">
        <f t="shared" si="7"/>
        <v>Local</v>
      </c>
      <c r="O3338" s="2" t="str">
        <f t="shared" si="3"/>
        <v>Ship2Home</v>
      </c>
      <c r="P3338" s="2">
        <f t="shared" si="4"/>
        <v>-1</v>
      </c>
      <c r="Q3338" s="2">
        <f t="shared" si="5"/>
        <v>6</v>
      </c>
      <c r="R3338" s="2">
        <f t="shared" si="6"/>
        <v>127</v>
      </c>
    </row>
    <row r="3339" ht="14.25" customHeight="1">
      <c r="A3339" s="2">
        <v>176110.0</v>
      </c>
      <c r="B3339" s="2" t="s">
        <v>42</v>
      </c>
      <c r="C3339" s="2" t="s">
        <v>31</v>
      </c>
      <c r="D3339" s="2" t="s">
        <v>32</v>
      </c>
      <c r="E3339" s="2" t="s">
        <v>44</v>
      </c>
      <c r="F3339" s="2" t="s">
        <v>34</v>
      </c>
      <c r="G3339" s="4">
        <v>43535.79178240741</v>
      </c>
      <c r="H3339" s="4">
        <v>43537.79178240741</v>
      </c>
      <c r="I3339" s="4">
        <v>43538.79178240741</v>
      </c>
      <c r="J3339" s="2">
        <v>68.0</v>
      </c>
      <c r="K3339" s="2">
        <v>105.0</v>
      </c>
      <c r="L3339" s="2" t="str">
        <f t="shared" si="1"/>
        <v>Delhi</v>
      </c>
      <c r="M3339" s="2" t="str">
        <f t="shared" si="2"/>
        <v>Bangalore-Delhi</v>
      </c>
      <c r="N3339" s="2" t="str">
        <f t="shared" si="7"/>
        <v>Outstation</v>
      </c>
      <c r="O3339" s="2" t="str">
        <f t="shared" si="3"/>
        <v>FastWheels</v>
      </c>
      <c r="P3339" s="2">
        <f t="shared" si="4"/>
        <v>-1</v>
      </c>
      <c r="Q3339" s="2">
        <f t="shared" si="5"/>
        <v>2</v>
      </c>
      <c r="R3339" s="2">
        <f t="shared" si="6"/>
        <v>173</v>
      </c>
    </row>
    <row r="3340" ht="14.25" customHeight="1">
      <c r="A3340" s="2">
        <v>515003.0</v>
      </c>
      <c r="B3340" s="2" t="s">
        <v>36</v>
      </c>
      <c r="C3340" s="2" t="s">
        <v>31</v>
      </c>
      <c r="D3340" s="2" t="s">
        <v>41</v>
      </c>
      <c r="E3340" s="2" t="s">
        <v>44</v>
      </c>
      <c r="F3340" s="2" t="s">
        <v>34</v>
      </c>
      <c r="G3340" s="4">
        <v>43535.801145833335</v>
      </c>
      <c r="H3340" s="4">
        <v>43539.801145833335</v>
      </c>
      <c r="I3340" s="4">
        <v>43538.801145833335</v>
      </c>
      <c r="J3340" s="2">
        <v>0.0</v>
      </c>
      <c r="K3340" s="2">
        <v>109.0</v>
      </c>
      <c r="L3340" s="2" t="str">
        <f t="shared" si="1"/>
        <v>Delhi</v>
      </c>
      <c r="M3340" s="2" t="str">
        <f t="shared" si="2"/>
        <v>Delhi-Delhi</v>
      </c>
      <c r="N3340" s="2" t="str">
        <f t="shared" si="7"/>
        <v>Local</v>
      </c>
      <c r="O3340" s="2" t="str">
        <f t="shared" si="3"/>
        <v>FastWheels</v>
      </c>
      <c r="P3340" s="2">
        <f t="shared" si="4"/>
        <v>1</v>
      </c>
      <c r="Q3340" s="2">
        <f t="shared" si="5"/>
        <v>4</v>
      </c>
      <c r="R3340" s="2">
        <f t="shared" si="6"/>
        <v>109</v>
      </c>
    </row>
    <row r="3341" ht="14.25" customHeight="1">
      <c r="A3341" s="2">
        <v>35111.0</v>
      </c>
      <c r="B3341" s="2" t="s">
        <v>36</v>
      </c>
      <c r="C3341" s="2" t="s">
        <v>40</v>
      </c>
      <c r="D3341" s="2" t="s">
        <v>41</v>
      </c>
      <c r="E3341" s="2" t="s">
        <v>33</v>
      </c>
      <c r="F3341" s="2" t="s">
        <v>34</v>
      </c>
      <c r="G3341" s="4">
        <v>43535.804398148146</v>
      </c>
      <c r="H3341" s="4">
        <v>43541.804398148146</v>
      </c>
      <c r="I3341" s="4">
        <v>43538.804398148146</v>
      </c>
      <c r="J3341" s="2">
        <v>32.0</v>
      </c>
      <c r="K3341" s="2">
        <v>108.0</v>
      </c>
      <c r="L3341" s="2" t="str">
        <f t="shared" si="1"/>
        <v>Kolkata</v>
      </c>
      <c r="M3341" s="2" t="str">
        <f t="shared" si="2"/>
        <v>Delhi-Kolkata</v>
      </c>
      <c r="N3341" s="2" t="str">
        <f t="shared" si="7"/>
        <v>Outstation</v>
      </c>
      <c r="O3341" s="2" t="str">
        <f t="shared" si="3"/>
        <v>Ship2Home</v>
      </c>
      <c r="P3341" s="2">
        <f t="shared" si="4"/>
        <v>3</v>
      </c>
      <c r="Q3341" s="2">
        <f t="shared" si="5"/>
        <v>6</v>
      </c>
      <c r="R3341" s="2">
        <f t="shared" si="6"/>
        <v>140</v>
      </c>
    </row>
    <row r="3342" ht="14.25" customHeight="1">
      <c r="A3342" s="2">
        <v>696194.0</v>
      </c>
      <c r="B3342" s="2" t="s">
        <v>42</v>
      </c>
      <c r="C3342" s="2" t="s">
        <v>40</v>
      </c>
      <c r="D3342" s="2" t="s">
        <v>41</v>
      </c>
      <c r="E3342" s="2" t="s">
        <v>38</v>
      </c>
      <c r="F3342" s="2" t="s">
        <v>34</v>
      </c>
      <c r="G3342" s="4">
        <v>43535.80472222222</v>
      </c>
      <c r="H3342" s="4">
        <v>43538.80472222222</v>
      </c>
      <c r="I3342" s="4">
        <v>43540.80472222222</v>
      </c>
      <c r="J3342" s="2">
        <v>35.0</v>
      </c>
      <c r="K3342" s="2">
        <v>114.0</v>
      </c>
      <c r="L3342" s="2" t="str">
        <f t="shared" si="1"/>
        <v>Kolkata</v>
      </c>
      <c r="M3342" s="2" t="str">
        <f t="shared" si="2"/>
        <v>Delhi-Kolkata</v>
      </c>
      <c r="N3342" s="2" t="str">
        <f t="shared" si="7"/>
        <v>Outstation</v>
      </c>
      <c r="O3342" s="2" t="str">
        <f t="shared" si="3"/>
        <v>Ship2Home</v>
      </c>
      <c r="P3342" s="2">
        <f t="shared" si="4"/>
        <v>-2</v>
      </c>
      <c r="Q3342" s="2">
        <f t="shared" si="5"/>
        <v>3</v>
      </c>
      <c r="R3342" s="2">
        <f t="shared" si="6"/>
        <v>149</v>
      </c>
    </row>
    <row r="3343" ht="14.25" customHeight="1">
      <c r="A3343" s="2">
        <v>493740.0</v>
      </c>
      <c r="B3343" s="2" t="s">
        <v>36</v>
      </c>
      <c r="C3343" s="2" t="s">
        <v>37</v>
      </c>
      <c r="D3343" s="2" t="s">
        <v>32</v>
      </c>
      <c r="E3343" s="2" t="s">
        <v>44</v>
      </c>
      <c r="F3343" s="2" t="s">
        <v>34</v>
      </c>
      <c r="G3343" s="4">
        <v>43535.810752314814</v>
      </c>
      <c r="H3343" s="4">
        <v>43537.810752314814</v>
      </c>
      <c r="I3343" s="4">
        <v>43541.810752314814</v>
      </c>
      <c r="J3343" s="2">
        <v>48.0</v>
      </c>
      <c r="K3343" s="2">
        <v>106.0</v>
      </c>
      <c r="L3343" s="2" t="str">
        <f t="shared" si="1"/>
        <v>Mumbai</v>
      </c>
      <c r="M3343" s="2" t="str">
        <f t="shared" si="2"/>
        <v>Bangalore-Mumbai</v>
      </c>
      <c r="N3343" s="2" t="str">
        <f t="shared" si="7"/>
        <v>Outstation</v>
      </c>
      <c r="O3343" s="2" t="str">
        <f t="shared" si="3"/>
        <v>FastWheels</v>
      </c>
      <c r="P3343" s="2">
        <f t="shared" si="4"/>
        <v>-4</v>
      </c>
      <c r="Q3343" s="2">
        <f t="shared" si="5"/>
        <v>2</v>
      </c>
      <c r="R3343" s="2">
        <f t="shared" si="6"/>
        <v>154</v>
      </c>
    </row>
    <row r="3344" ht="14.25" customHeight="1">
      <c r="A3344" s="2">
        <v>538832.0</v>
      </c>
      <c r="B3344" s="2" t="s">
        <v>39</v>
      </c>
      <c r="C3344" s="2" t="s">
        <v>43</v>
      </c>
      <c r="D3344" s="2" t="s">
        <v>41</v>
      </c>
      <c r="E3344" s="2" t="s">
        <v>44</v>
      </c>
      <c r="F3344" s="2" t="s">
        <v>34</v>
      </c>
      <c r="G3344" s="4">
        <v>43535.817824074074</v>
      </c>
      <c r="H3344" s="4">
        <v>43537.817824074074</v>
      </c>
      <c r="I3344" s="4">
        <v>43541.817824074074</v>
      </c>
      <c r="J3344" s="2">
        <v>40.0</v>
      </c>
      <c r="K3344" s="2">
        <v>130.0</v>
      </c>
      <c r="L3344" s="2" t="str">
        <f t="shared" si="1"/>
        <v>Bangalore</v>
      </c>
      <c r="M3344" s="2" t="str">
        <f t="shared" si="2"/>
        <v>Delhi-Bangalore</v>
      </c>
      <c r="N3344" s="2" t="str">
        <f t="shared" si="7"/>
        <v>Outstation</v>
      </c>
      <c r="O3344" s="2" t="str">
        <f t="shared" si="3"/>
        <v>FastWheels</v>
      </c>
      <c r="P3344" s="2">
        <f t="shared" si="4"/>
        <v>-4</v>
      </c>
      <c r="Q3344" s="2">
        <f t="shared" si="5"/>
        <v>2</v>
      </c>
      <c r="R3344" s="2">
        <f t="shared" si="6"/>
        <v>170</v>
      </c>
    </row>
    <row r="3345" ht="14.25" customHeight="1">
      <c r="A3345" s="2">
        <v>831331.0</v>
      </c>
      <c r="B3345" s="2" t="s">
        <v>46</v>
      </c>
      <c r="C3345" s="2" t="s">
        <v>37</v>
      </c>
      <c r="D3345" s="2" t="s">
        <v>32</v>
      </c>
      <c r="E3345" s="2" t="s">
        <v>33</v>
      </c>
      <c r="F3345" s="2" t="s">
        <v>34</v>
      </c>
      <c r="G3345" s="4">
        <v>43535.818564814814</v>
      </c>
      <c r="H3345" s="4">
        <v>43542.818564814814</v>
      </c>
      <c r="I3345" s="4">
        <v>43539.818564814814</v>
      </c>
      <c r="J3345" s="2">
        <v>46.0</v>
      </c>
      <c r="K3345" s="2">
        <v>112.0</v>
      </c>
      <c r="L3345" s="2" t="str">
        <f t="shared" si="1"/>
        <v>Mumbai</v>
      </c>
      <c r="M3345" s="2" t="str">
        <f t="shared" si="2"/>
        <v>Bangalore-Mumbai</v>
      </c>
      <c r="N3345" s="2" t="str">
        <f t="shared" si="7"/>
        <v>Outstation</v>
      </c>
      <c r="O3345" s="2" t="str">
        <f t="shared" si="3"/>
        <v>Ship2Home</v>
      </c>
      <c r="P3345" s="2">
        <f t="shared" si="4"/>
        <v>3</v>
      </c>
      <c r="Q3345" s="2">
        <f t="shared" si="5"/>
        <v>7</v>
      </c>
      <c r="R3345" s="2">
        <f t="shared" si="6"/>
        <v>158</v>
      </c>
    </row>
    <row r="3346" ht="14.25" customHeight="1">
      <c r="A3346" s="2">
        <v>170011.0</v>
      </c>
      <c r="B3346" s="2" t="s">
        <v>30</v>
      </c>
      <c r="C3346" s="2" t="s">
        <v>37</v>
      </c>
      <c r="D3346" s="2" t="s">
        <v>32</v>
      </c>
      <c r="E3346" s="2" t="s">
        <v>33</v>
      </c>
      <c r="F3346" s="2" t="s">
        <v>34</v>
      </c>
      <c r="G3346" s="4">
        <v>43535.82587962963</v>
      </c>
      <c r="H3346" s="4">
        <v>43539.82587962963</v>
      </c>
      <c r="I3346" s="4">
        <v>43541.82587962963</v>
      </c>
      <c r="J3346" s="2">
        <v>26.0</v>
      </c>
      <c r="K3346" s="2">
        <v>109.0</v>
      </c>
      <c r="L3346" s="2" t="str">
        <f t="shared" si="1"/>
        <v>Mumbai</v>
      </c>
      <c r="M3346" s="2" t="str">
        <f t="shared" si="2"/>
        <v>Bangalore-Mumbai</v>
      </c>
      <c r="N3346" s="2" t="str">
        <f t="shared" si="7"/>
        <v>Outstation</v>
      </c>
      <c r="O3346" s="2" t="str">
        <f t="shared" si="3"/>
        <v>Ship2Home</v>
      </c>
      <c r="P3346" s="2">
        <f t="shared" si="4"/>
        <v>-2</v>
      </c>
      <c r="Q3346" s="2">
        <f t="shared" si="5"/>
        <v>4</v>
      </c>
      <c r="R3346" s="2">
        <f t="shared" si="6"/>
        <v>135</v>
      </c>
    </row>
    <row r="3347" ht="14.25" customHeight="1">
      <c r="A3347" s="2">
        <v>886094.0</v>
      </c>
      <c r="B3347" s="2" t="s">
        <v>42</v>
      </c>
      <c r="C3347" s="2" t="s">
        <v>37</v>
      </c>
      <c r="D3347" s="2" t="s">
        <v>32</v>
      </c>
      <c r="E3347" s="2" t="s">
        <v>44</v>
      </c>
      <c r="F3347" s="2" t="s">
        <v>34</v>
      </c>
      <c r="G3347" s="4">
        <v>43535.829409722224</v>
      </c>
      <c r="H3347" s="4">
        <v>43541.829409722224</v>
      </c>
      <c r="I3347" s="4">
        <v>43540.829409722224</v>
      </c>
      <c r="J3347" s="2">
        <v>67.0</v>
      </c>
      <c r="K3347" s="2">
        <v>94.0</v>
      </c>
      <c r="L3347" s="2" t="str">
        <f t="shared" si="1"/>
        <v>Mumbai</v>
      </c>
      <c r="M3347" s="2" t="str">
        <f t="shared" si="2"/>
        <v>Bangalore-Mumbai</v>
      </c>
      <c r="N3347" s="2" t="str">
        <f t="shared" si="7"/>
        <v>Outstation</v>
      </c>
      <c r="O3347" s="2" t="str">
        <f t="shared" si="3"/>
        <v>FastWheels</v>
      </c>
      <c r="P3347" s="2">
        <f t="shared" si="4"/>
        <v>1</v>
      </c>
      <c r="Q3347" s="2">
        <f t="shared" si="5"/>
        <v>6</v>
      </c>
      <c r="R3347" s="2">
        <f t="shared" si="6"/>
        <v>161</v>
      </c>
    </row>
    <row r="3348" ht="14.25" customHeight="1">
      <c r="A3348" s="2">
        <v>179688.0</v>
      </c>
      <c r="B3348" s="2" t="s">
        <v>42</v>
      </c>
      <c r="C3348" s="2" t="s">
        <v>37</v>
      </c>
      <c r="D3348" s="2" t="s">
        <v>41</v>
      </c>
      <c r="E3348" s="2" t="s">
        <v>44</v>
      </c>
      <c r="F3348" s="2" t="s">
        <v>34</v>
      </c>
      <c r="G3348" s="4">
        <v>43535.83782407407</v>
      </c>
      <c r="H3348" s="4">
        <v>43537.83782407407</v>
      </c>
      <c r="I3348" s="4">
        <v>43538.83782407407</v>
      </c>
      <c r="J3348" s="2">
        <v>34.0</v>
      </c>
      <c r="K3348" s="2">
        <v>107.0</v>
      </c>
      <c r="L3348" s="2" t="str">
        <f t="shared" si="1"/>
        <v>Mumbai</v>
      </c>
      <c r="M3348" s="2" t="str">
        <f t="shared" si="2"/>
        <v>Delhi-Mumbai</v>
      </c>
      <c r="N3348" s="2" t="str">
        <f t="shared" si="7"/>
        <v>Outstation</v>
      </c>
      <c r="O3348" s="2" t="str">
        <f t="shared" si="3"/>
        <v>FastWheels</v>
      </c>
      <c r="P3348" s="2">
        <f t="shared" si="4"/>
        <v>-1</v>
      </c>
      <c r="Q3348" s="2">
        <f t="shared" si="5"/>
        <v>2</v>
      </c>
      <c r="R3348" s="2">
        <f t="shared" si="6"/>
        <v>141</v>
      </c>
    </row>
    <row r="3349" ht="14.25" customHeight="1">
      <c r="A3349" s="2">
        <v>632644.0</v>
      </c>
      <c r="B3349" s="2" t="s">
        <v>39</v>
      </c>
      <c r="C3349" s="2" t="s">
        <v>43</v>
      </c>
      <c r="D3349" s="2" t="s">
        <v>41</v>
      </c>
      <c r="E3349" s="2" t="s">
        <v>44</v>
      </c>
      <c r="F3349" s="2" t="s">
        <v>34</v>
      </c>
      <c r="G3349" s="4">
        <v>43535.83850694444</v>
      </c>
      <c r="H3349" s="4">
        <v>43541.83850694444</v>
      </c>
      <c r="I3349" s="4">
        <v>43538.83850694444</v>
      </c>
      <c r="J3349" s="2">
        <v>39.0</v>
      </c>
      <c r="K3349" s="2">
        <v>125.0</v>
      </c>
      <c r="L3349" s="2" t="str">
        <f t="shared" si="1"/>
        <v>Bangalore</v>
      </c>
      <c r="M3349" s="2" t="str">
        <f t="shared" si="2"/>
        <v>Delhi-Bangalore</v>
      </c>
      <c r="N3349" s="2" t="str">
        <f t="shared" si="7"/>
        <v>Outstation</v>
      </c>
      <c r="O3349" s="2" t="str">
        <f t="shared" si="3"/>
        <v>FastWheels</v>
      </c>
      <c r="P3349" s="2">
        <f t="shared" si="4"/>
        <v>3</v>
      </c>
      <c r="Q3349" s="2">
        <f t="shared" si="5"/>
        <v>6</v>
      </c>
      <c r="R3349" s="2">
        <f t="shared" si="6"/>
        <v>164</v>
      </c>
    </row>
    <row r="3350" ht="14.25" customHeight="1">
      <c r="A3350" s="2">
        <v>833340.0</v>
      </c>
      <c r="B3350" s="2" t="s">
        <v>30</v>
      </c>
      <c r="C3350" s="2" t="s">
        <v>31</v>
      </c>
      <c r="D3350" s="2" t="s">
        <v>41</v>
      </c>
      <c r="E3350" s="2" t="s">
        <v>44</v>
      </c>
      <c r="F3350" s="2" t="s">
        <v>34</v>
      </c>
      <c r="G3350" s="4">
        <v>43535.84892361111</v>
      </c>
      <c r="H3350" s="4">
        <v>43537.84892361111</v>
      </c>
      <c r="I3350" s="4">
        <v>43540.84892361111</v>
      </c>
      <c r="J3350" s="2">
        <v>0.0</v>
      </c>
      <c r="K3350" s="2">
        <v>128.0</v>
      </c>
      <c r="L3350" s="2" t="str">
        <f t="shared" si="1"/>
        <v>Delhi</v>
      </c>
      <c r="M3350" s="2" t="str">
        <f t="shared" si="2"/>
        <v>Delhi-Delhi</v>
      </c>
      <c r="N3350" s="2" t="str">
        <f t="shared" si="7"/>
        <v>Local</v>
      </c>
      <c r="O3350" s="2" t="str">
        <f t="shared" si="3"/>
        <v>FastWheels</v>
      </c>
      <c r="P3350" s="2">
        <f t="shared" si="4"/>
        <v>-3</v>
      </c>
      <c r="Q3350" s="2">
        <f t="shared" si="5"/>
        <v>2</v>
      </c>
      <c r="R3350" s="2">
        <f t="shared" si="6"/>
        <v>128</v>
      </c>
    </row>
    <row r="3351" ht="14.25" customHeight="1">
      <c r="A3351" s="2">
        <v>680202.0</v>
      </c>
      <c r="B3351" s="2" t="s">
        <v>39</v>
      </c>
      <c r="C3351" s="2" t="s">
        <v>45</v>
      </c>
      <c r="D3351" s="2" t="s">
        <v>32</v>
      </c>
      <c r="E3351" s="2" t="s">
        <v>38</v>
      </c>
      <c r="F3351" s="2" t="s">
        <v>34</v>
      </c>
      <c r="G3351" s="4">
        <v>43535.84997685185</v>
      </c>
      <c r="H3351" s="4">
        <v>43537.84997685185</v>
      </c>
      <c r="I3351" s="4">
        <v>43539.84997685185</v>
      </c>
      <c r="J3351" s="2">
        <v>40.0</v>
      </c>
      <c r="K3351" s="2">
        <v>120.0</v>
      </c>
      <c r="L3351" s="2" t="str">
        <f t="shared" si="1"/>
        <v>Chennai</v>
      </c>
      <c r="M3351" s="2" t="str">
        <f t="shared" si="2"/>
        <v>Bangalore-Chennai</v>
      </c>
      <c r="N3351" s="2" t="str">
        <f t="shared" si="7"/>
        <v>Outstation</v>
      </c>
      <c r="O3351" s="2" t="str">
        <f t="shared" si="3"/>
        <v>Ship2Home</v>
      </c>
      <c r="P3351" s="2">
        <f t="shared" si="4"/>
        <v>-2</v>
      </c>
      <c r="Q3351" s="2">
        <f t="shared" si="5"/>
        <v>2</v>
      </c>
      <c r="R3351" s="2">
        <f t="shared" si="6"/>
        <v>160</v>
      </c>
    </row>
    <row r="3352" ht="14.25" customHeight="1">
      <c r="A3352" s="2">
        <v>774476.0</v>
      </c>
      <c r="B3352" s="2" t="s">
        <v>36</v>
      </c>
      <c r="C3352" s="2" t="s">
        <v>37</v>
      </c>
      <c r="D3352" s="2" t="s">
        <v>41</v>
      </c>
      <c r="E3352" s="2" t="s">
        <v>44</v>
      </c>
      <c r="F3352" s="2" t="s">
        <v>34</v>
      </c>
      <c r="G3352" s="4">
        <v>43535.852951388886</v>
      </c>
      <c r="H3352" s="4">
        <v>43540.852951388886</v>
      </c>
      <c r="I3352" s="4">
        <v>43541.852951388886</v>
      </c>
      <c r="J3352" s="2">
        <v>65.0</v>
      </c>
      <c r="K3352" s="2">
        <v>94.0</v>
      </c>
      <c r="L3352" s="2" t="str">
        <f t="shared" si="1"/>
        <v>Mumbai</v>
      </c>
      <c r="M3352" s="2" t="str">
        <f t="shared" si="2"/>
        <v>Delhi-Mumbai</v>
      </c>
      <c r="N3352" s="2" t="str">
        <f t="shared" si="7"/>
        <v>Outstation</v>
      </c>
      <c r="O3352" s="2" t="str">
        <f t="shared" si="3"/>
        <v>FastWheels</v>
      </c>
      <c r="P3352" s="2">
        <f t="shared" si="4"/>
        <v>-1</v>
      </c>
      <c r="Q3352" s="2">
        <f t="shared" si="5"/>
        <v>5</v>
      </c>
      <c r="R3352" s="2">
        <f t="shared" si="6"/>
        <v>159</v>
      </c>
    </row>
    <row r="3353" ht="14.25" customHeight="1">
      <c r="A3353" s="2">
        <v>748474.0</v>
      </c>
      <c r="B3353" s="2" t="s">
        <v>30</v>
      </c>
      <c r="C3353" s="2" t="s">
        <v>43</v>
      </c>
      <c r="D3353" s="2" t="s">
        <v>32</v>
      </c>
      <c r="E3353" s="2" t="s">
        <v>38</v>
      </c>
      <c r="F3353" s="2" t="s">
        <v>34</v>
      </c>
      <c r="G3353" s="4">
        <v>43535.86140046296</v>
      </c>
      <c r="H3353" s="4">
        <v>43541.86140046296</v>
      </c>
      <c r="I3353" s="4">
        <v>43538.86140046296</v>
      </c>
      <c r="J3353" s="2">
        <v>0.0</v>
      </c>
      <c r="K3353" s="2">
        <v>120.0</v>
      </c>
      <c r="L3353" s="2" t="str">
        <f t="shared" si="1"/>
        <v>Bangalore</v>
      </c>
      <c r="M3353" s="2" t="str">
        <f t="shared" si="2"/>
        <v>Bangalore-Bangalore</v>
      </c>
      <c r="N3353" s="2" t="str">
        <f t="shared" si="7"/>
        <v>Local</v>
      </c>
      <c r="O3353" s="2" t="str">
        <f t="shared" si="3"/>
        <v>Ship2Home</v>
      </c>
      <c r="P3353" s="2">
        <f t="shared" si="4"/>
        <v>3</v>
      </c>
      <c r="Q3353" s="2">
        <f t="shared" si="5"/>
        <v>6</v>
      </c>
      <c r="R3353" s="2">
        <f t="shared" si="6"/>
        <v>120</v>
      </c>
    </row>
    <row r="3354" ht="14.25" customHeight="1">
      <c r="A3354" s="2">
        <v>361245.0</v>
      </c>
      <c r="B3354" s="2" t="s">
        <v>49</v>
      </c>
      <c r="C3354" s="2" t="s">
        <v>31</v>
      </c>
      <c r="D3354" s="2" t="s">
        <v>41</v>
      </c>
      <c r="E3354" s="2" t="s">
        <v>33</v>
      </c>
      <c r="F3354" s="2" t="s">
        <v>34</v>
      </c>
      <c r="G3354" s="4">
        <v>43535.864340277774</v>
      </c>
      <c r="H3354" s="4">
        <v>43537.864340277774</v>
      </c>
      <c r="I3354" s="4">
        <v>43539.864340277774</v>
      </c>
      <c r="J3354" s="2">
        <v>0.0</v>
      </c>
      <c r="K3354" s="2">
        <v>129.0</v>
      </c>
      <c r="L3354" s="2" t="str">
        <f t="shared" si="1"/>
        <v>Delhi</v>
      </c>
      <c r="M3354" s="2" t="str">
        <f t="shared" si="2"/>
        <v>Delhi-Delhi</v>
      </c>
      <c r="N3354" s="2" t="str">
        <f t="shared" si="7"/>
        <v>Local</v>
      </c>
      <c r="O3354" s="2" t="str">
        <f t="shared" si="3"/>
        <v>Ship2Home</v>
      </c>
      <c r="P3354" s="2">
        <f t="shared" si="4"/>
        <v>-2</v>
      </c>
      <c r="Q3354" s="2">
        <f t="shared" si="5"/>
        <v>2</v>
      </c>
      <c r="R3354" s="2">
        <f t="shared" si="6"/>
        <v>129</v>
      </c>
    </row>
    <row r="3355" ht="14.25" customHeight="1">
      <c r="A3355" s="2">
        <v>778341.0</v>
      </c>
      <c r="B3355" s="2" t="s">
        <v>36</v>
      </c>
      <c r="C3355" s="2" t="s">
        <v>37</v>
      </c>
      <c r="D3355" s="2" t="s">
        <v>41</v>
      </c>
      <c r="E3355" s="2" t="s">
        <v>44</v>
      </c>
      <c r="F3355" s="2" t="s">
        <v>34</v>
      </c>
      <c r="G3355" s="4">
        <v>43535.86675925926</v>
      </c>
      <c r="H3355" s="4">
        <v>43537.86675925926</v>
      </c>
      <c r="I3355" s="4">
        <v>43540.86675925926</v>
      </c>
      <c r="J3355" s="2">
        <v>74.0</v>
      </c>
      <c r="K3355" s="2">
        <v>92.0</v>
      </c>
      <c r="L3355" s="2" t="str">
        <f t="shared" si="1"/>
        <v>Mumbai</v>
      </c>
      <c r="M3355" s="2" t="str">
        <f t="shared" si="2"/>
        <v>Delhi-Mumbai</v>
      </c>
      <c r="N3355" s="2" t="str">
        <f t="shared" si="7"/>
        <v>Outstation</v>
      </c>
      <c r="O3355" s="2" t="str">
        <f t="shared" si="3"/>
        <v>FastWheels</v>
      </c>
      <c r="P3355" s="2">
        <f t="shared" si="4"/>
        <v>-3</v>
      </c>
      <c r="Q3355" s="2">
        <f t="shared" si="5"/>
        <v>2</v>
      </c>
      <c r="R3355" s="2">
        <f t="shared" si="6"/>
        <v>166</v>
      </c>
    </row>
    <row r="3356" ht="14.25" customHeight="1">
      <c r="A3356" s="2">
        <v>935041.0</v>
      </c>
      <c r="B3356" s="2" t="s">
        <v>30</v>
      </c>
      <c r="C3356" s="2" t="s">
        <v>43</v>
      </c>
      <c r="D3356" s="2" t="s">
        <v>41</v>
      </c>
      <c r="E3356" s="2" t="s">
        <v>33</v>
      </c>
      <c r="F3356" s="2" t="s">
        <v>34</v>
      </c>
      <c r="G3356" s="4">
        <v>43535.867685185185</v>
      </c>
      <c r="H3356" s="4">
        <v>43544.867685185185</v>
      </c>
      <c r="I3356" s="4">
        <v>43541.867685185185</v>
      </c>
      <c r="J3356" s="2">
        <v>43.0</v>
      </c>
      <c r="K3356" s="2">
        <v>125.0</v>
      </c>
      <c r="L3356" s="2" t="str">
        <f t="shared" si="1"/>
        <v>Bangalore</v>
      </c>
      <c r="M3356" s="2" t="str">
        <f t="shared" si="2"/>
        <v>Delhi-Bangalore</v>
      </c>
      <c r="N3356" s="2" t="str">
        <f t="shared" si="7"/>
        <v>Outstation</v>
      </c>
      <c r="O3356" s="2" t="str">
        <f t="shared" si="3"/>
        <v>Ship2Home</v>
      </c>
      <c r="P3356" s="2">
        <f t="shared" si="4"/>
        <v>3</v>
      </c>
      <c r="Q3356" s="2">
        <f t="shared" si="5"/>
        <v>9</v>
      </c>
      <c r="R3356" s="2">
        <f t="shared" si="6"/>
        <v>168</v>
      </c>
    </row>
    <row r="3357" ht="14.25" customHeight="1">
      <c r="A3357" s="2">
        <v>484635.0</v>
      </c>
      <c r="B3357" s="2" t="s">
        <v>39</v>
      </c>
      <c r="C3357" s="2" t="s">
        <v>43</v>
      </c>
      <c r="D3357" s="2" t="s">
        <v>41</v>
      </c>
      <c r="E3357" s="2" t="s">
        <v>33</v>
      </c>
      <c r="F3357" s="2" t="s">
        <v>34</v>
      </c>
      <c r="G3357" s="4">
        <v>43535.87440972222</v>
      </c>
      <c r="H3357" s="4">
        <v>43545.87440972222</v>
      </c>
      <c r="I3357" s="4">
        <v>43542.87440972222</v>
      </c>
      <c r="J3357" s="2">
        <v>48.0</v>
      </c>
      <c r="K3357" s="2">
        <v>125.0</v>
      </c>
      <c r="L3357" s="2" t="str">
        <f t="shared" si="1"/>
        <v>Bangalore</v>
      </c>
      <c r="M3357" s="2" t="str">
        <f t="shared" si="2"/>
        <v>Delhi-Bangalore</v>
      </c>
      <c r="N3357" s="2" t="str">
        <f t="shared" si="7"/>
        <v>Outstation</v>
      </c>
      <c r="O3357" s="2" t="str">
        <f t="shared" si="3"/>
        <v>Ship2Home</v>
      </c>
      <c r="P3357" s="2">
        <f t="shared" si="4"/>
        <v>3</v>
      </c>
      <c r="Q3357" s="2">
        <f t="shared" si="5"/>
        <v>10</v>
      </c>
      <c r="R3357" s="2">
        <f t="shared" si="6"/>
        <v>173</v>
      </c>
    </row>
    <row r="3358" ht="14.25" customHeight="1">
      <c r="A3358" s="2">
        <v>120971.0</v>
      </c>
      <c r="B3358" s="2" t="s">
        <v>48</v>
      </c>
      <c r="C3358" s="2" t="s">
        <v>45</v>
      </c>
      <c r="D3358" s="2" t="s">
        <v>41</v>
      </c>
      <c r="E3358" s="2" t="s">
        <v>44</v>
      </c>
      <c r="F3358" s="2" t="s">
        <v>34</v>
      </c>
      <c r="G3358" s="4">
        <v>43535.88263888889</v>
      </c>
      <c r="H3358" s="4">
        <v>43545.88263888889</v>
      </c>
      <c r="I3358" s="4">
        <v>43539.88263888889</v>
      </c>
      <c r="J3358" s="2">
        <v>68.0</v>
      </c>
      <c r="K3358" s="2">
        <v>108.0</v>
      </c>
      <c r="L3358" s="2" t="str">
        <f t="shared" si="1"/>
        <v>Chennai</v>
      </c>
      <c r="M3358" s="2" t="str">
        <f t="shared" si="2"/>
        <v>Delhi-Chennai</v>
      </c>
      <c r="N3358" s="2" t="str">
        <f t="shared" si="7"/>
        <v>Outstation</v>
      </c>
      <c r="O3358" s="2" t="str">
        <f t="shared" si="3"/>
        <v>FastWheels</v>
      </c>
      <c r="P3358" s="2">
        <f t="shared" si="4"/>
        <v>6</v>
      </c>
      <c r="Q3358" s="2">
        <f t="shared" si="5"/>
        <v>10</v>
      </c>
      <c r="R3358" s="2">
        <f t="shared" si="6"/>
        <v>176</v>
      </c>
    </row>
    <row r="3359" ht="14.25" customHeight="1">
      <c r="A3359" s="2">
        <v>223142.0</v>
      </c>
      <c r="B3359" s="2" t="s">
        <v>47</v>
      </c>
      <c r="C3359" s="2" t="s">
        <v>45</v>
      </c>
      <c r="D3359" s="2" t="s">
        <v>41</v>
      </c>
      <c r="E3359" s="2" t="s">
        <v>38</v>
      </c>
      <c r="F3359" s="2" t="s">
        <v>34</v>
      </c>
      <c r="G3359" s="4">
        <v>43535.89550925926</v>
      </c>
      <c r="H3359" s="4">
        <v>43537.89550925926</v>
      </c>
      <c r="I3359" s="4">
        <v>43538.89550925926</v>
      </c>
      <c r="J3359" s="2">
        <v>39.0</v>
      </c>
      <c r="K3359" s="2">
        <v>126.0</v>
      </c>
      <c r="L3359" s="2" t="str">
        <f t="shared" si="1"/>
        <v>Chennai</v>
      </c>
      <c r="M3359" s="2" t="str">
        <f t="shared" si="2"/>
        <v>Delhi-Chennai</v>
      </c>
      <c r="N3359" s="2" t="str">
        <f t="shared" si="7"/>
        <v>Outstation</v>
      </c>
      <c r="O3359" s="2" t="str">
        <f t="shared" si="3"/>
        <v>Ship2Home</v>
      </c>
      <c r="P3359" s="2">
        <f t="shared" si="4"/>
        <v>-1</v>
      </c>
      <c r="Q3359" s="2">
        <f t="shared" si="5"/>
        <v>2</v>
      </c>
      <c r="R3359" s="2">
        <f t="shared" si="6"/>
        <v>165</v>
      </c>
    </row>
    <row r="3360" ht="14.25" customHeight="1">
      <c r="A3360" s="2">
        <v>924550.0</v>
      </c>
      <c r="B3360" s="2" t="s">
        <v>36</v>
      </c>
      <c r="C3360" s="2" t="s">
        <v>40</v>
      </c>
      <c r="D3360" s="2" t="s">
        <v>41</v>
      </c>
      <c r="E3360" s="2" t="s">
        <v>38</v>
      </c>
      <c r="F3360" s="2" t="s">
        <v>34</v>
      </c>
      <c r="G3360" s="4">
        <v>43535.9</v>
      </c>
      <c r="H3360" s="4">
        <v>43542.9</v>
      </c>
      <c r="I3360" s="4">
        <v>43538.9</v>
      </c>
      <c r="J3360" s="2">
        <v>35.0</v>
      </c>
      <c r="K3360" s="2">
        <v>114.0</v>
      </c>
      <c r="L3360" s="2" t="str">
        <f t="shared" si="1"/>
        <v>Kolkata</v>
      </c>
      <c r="M3360" s="2" t="str">
        <f t="shared" si="2"/>
        <v>Delhi-Kolkata</v>
      </c>
      <c r="N3360" s="2" t="str">
        <f t="shared" si="7"/>
        <v>Outstation</v>
      </c>
      <c r="O3360" s="2" t="str">
        <f t="shared" si="3"/>
        <v>Ship2Home</v>
      </c>
      <c r="P3360" s="2">
        <f t="shared" si="4"/>
        <v>4</v>
      </c>
      <c r="Q3360" s="2">
        <f t="shared" si="5"/>
        <v>7</v>
      </c>
      <c r="R3360" s="2">
        <f t="shared" si="6"/>
        <v>149</v>
      </c>
    </row>
    <row r="3361" ht="14.25" customHeight="1">
      <c r="A3361" s="2">
        <v>191331.0</v>
      </c>
      <c r="B3361" s="2" t="s">
        <v>47</v>
      </c>
      <c r="C3361" s="2" t="s">
        <v>31</v>
      </c>
      <c r="D3361" s="2" t="s">
        <v>41</v>
      </c>
      <c r="E3361" s="2" t="s">
        <v>33</v>
      </c>
      <c r="F3361" s="2" t="s">
        <v>34</v>
      </c>
      <c r="G3361" s="4">
        <v>43535.90210648148</v>
      </c>
      <c r="H3361" s="4">
        <v>43542.90210648148</v>
      </c>
      <c r="I3361" s="4">
        <v>43540.90210648148</v>
      </c>
      <c r="J3361" s="2">
        <v>0.0</v>
      </c>
      <c r="K3361" s="2">
        <v>122.0</v>
      </c>
      <c r="L3361" s="2" t="str">
        <f t="shared" si="1"/>
        <v>Delhi</v>
      </c>
      <c r="M3361" s="2" t="str">
        <f t="shared" si="2"/>
        <v>Delhi-Delhi</v>
      </c>
      <c r="N3361" s="2" t="str">
        <f t="shared" si="7"/>
        <v>Local</v>
      </c>
      <c r="O3361" s="2" t="str">
        <f t="shared" si="3"/>
        <v>Ship2Home</v>
      </c>
      <c r="P3361" s="2">
        <f t="shared" si="4"/>
        <v>2</v>
      </c>
      <c r="Q3361" s="2">
        <f t="shared" si="5"/>
        <v>7</v>
      </c>
      <c r="R3361" s="2">
        <f t="shared" si="6"/>
        <v>122</v>
      </c>
    </row>
    <row r="3362" ht="14.25" customHeight="1">
      <c r="A3362" s="2">
        <v>354472.0</v>
      </c>
      <c r="B3362" s="2" t="s">
        <v>48</v>
      </c>
      <c r="C3362" s="2" t="s">
        <v>45</v>
      </c>
      <c r="D3362" s="2" t="s">
        <v>32</v>
      </c>
      <c r="E3362" s="2" t="s">
        <v>44</v>
      </c>
      <c r="F3362" s="2" t="s">
        <v>34</v>
      </c>
      <c r="G3362" s="4">
        <v>43535.90461805555</v>
      </c>
      <c r="H3362" s="4">
        <v>43541.90461805555</v>
      </c>
      <c r="I3362" s="4">
        <v>43539.90461805555</v>
      </c>
      <c r="J3362" s="2">
        <v>85.0</v>
      </c>
      <c r="K3362" s="2">
        <v>105.0</v>
      </c>
      <c r="L3362" s="2" t="str">
        <f t="shared" si="1"/>
        <v>Chennai</v>
      </c>
      <c r="M3362" s="2" t="str">
        <f t="shared" si="2"/>
        <v>Bangalore-Chennai</v>
      </c>
      <c r="N3362" s="2" t="str">
        <f t="shared" si="7"/>
        <v>Outstation</v>
      </c>
      <c r="O3362" s="2" t="str">
        <f t="shared" si="3"/>
        <v>FastWheels</v>
      </c>
      <c r="P3362" s="2">
        <f t="shared" si="4"/>
        <v>2</v>
      </c>
      <c r="Q3362" s="2">
        <f t="shared" si="5"/>
        <v>6</v>
      </c>
      <c r="R3362" s="2">
        <f t="shared" si="6"/>
        <v>190</v>
      </c>
    </row>
    <row r="3363" ht="14.25" customHeight="1">
      <c r="A3363" s="2">
        <v>888514.0</v>
      </c>
      <c r="B3363" s="2" t="s">
        <v>30</v>
      </c>
      <c r="C3363" s="2" t="s">
        <v>31</v>
      </c>
      <c r="D3363" s="2" t="s">
        <v>41</v>
      </c>
      <c r="E3363" s="2" t="s">
        <v>38</v>
      </c>
      <c r="F3363" s="2" t="s">
        <v>34</v>
      </c>
      <c r="G3363" s="4">
        <v>43535.9096412037</v>
      </c>
      <c r="H3363" s="4">
        <v>43541.9096412037</v>
      </c>
      <c r="I3363" s="4">
        <v>43539.9096412037</v>
      </c>
      <c r="J3363" s="2">
        <v>0.0</v>
      </c>
      <c r="K3363" s="2">
        <v>128.0</v>
      </c>
      <c r="L3363" s="2" t="str">
        <f t="shared" si="1"/>
        <v>Delhi</v>
      </c>
      <c r="M3363" s="2" t="str">
        <f t="shared" si="2"/>
        <v>Delhi-Delhi</v>
      </c>
      <c r="N3363" s="2" t="str">
        <f t="shared" si="7"/>
        <v>Local</v>
      </c>
      <c r="O3363" s="2" t="str">
        <f t="shared" si="3"/>
        <v>Ship2Home</v>
      </c>
      <c r="P3363" s="2">
        <f t="shared" si="4"/>
        <v>2</v>
      </c>
      <c r="Q3363" s="2">
        <f t="shared" si="5"/>
        <v>6</v>
      </c>
      <c r="R3363" s="2">
        <f t="shared" si="6"/>
        <v>128</v>
      </c>
    </row>
    <row r="3364" ht="14.25" customHeight="1">
      <c r="A3364" s="2">
        <v>787509.0</v>
      </c>
      <c r="B3364" s="2" t="s">
        <v>47</v>
      </c>
      <c r="C3364" s="2" t="s">
        <v>37</v>
      </c>
      <c r="D3364" s="2" t="s">
        <v>41</v>
      </c>
      <c r="E3364" s="2" t="s">
        <v>33</v>
      </c>
      <c r="F3364" s="2" t="s">
        <v>34</v>
      </c>
      <c r="G3364" s="4">
        <v>43535.911516203705</v>
      </c>
      <c r="H3364" s="4">
        <v>43538.911516203705</v>
      </c>
      <c r="I3364" s="4">
        <v>43539.911516203705</v>
      </c>
      <c r="J3364" s="2">
        <v>41.0</v>
      </c>
      <c r="K3364" s="2">
        <v>113.0</v>
      </c>
      <c r="L3364" s="2" t="str">
        <f t="shared" si="1"/>
        <v>Mumbai</v>
      </c>
      <c r="M3364" s="2" t="str">
        <f t="shared" si="2"/>
        <v>Delhi-Mumbai</v>
      </c>
      <c r="N3364" s="2" t="str">
        <f t="shared" si="7"/>
        <v>Outstation</v>
      </c>
      <c r="O3364" s="2" t="str">
        <f t="shared" si="3"/>
        <v>Ship2Home</v>
      </c>
      <c r="P3364" s="2">
        <f t="shared" si="4"/>
        <v>-1</v>
      </c>
      <c r="Q3364" s="2">
        <f t="shared" si="5"/>
        <v>3</v>
      </c>
      <c r="R3364" s="2">
        <f t="shared" si="6"/>
        <v>154</v>
      </c>
    </row>
    <row r="3365" ht="14.25" customHeight="1">
      <c r="A3365" s="2">
        <v>485231.0</v>
      </c>
      <c r="B3365" s="2" t="s">
        <v>46</v>
      </c>
      <c r="C3365" s="2" t="s">
        <v>37</v>
      </c>
      <c r="D3365" s="2" t="s">
        <v>32</v>
      </c>
      <c r="E3365" s="2" t="s">
        <v>33</v>
      </c>
      <c r="F3365" s="2" t="s">
        <v>34</v>
      </c>
      <c r="G3365" s="4">
        <v>43535.91170138889</v>
      </c>
      <c r="H3365" s="4">
        <v>43538.91170138889</v>
      </c>
      <c r="I3365" s="4">
        <v>43538.91170138889</v>
      </c>
      <c r="J3365" s="2">
        <v>40.0</v>
      </c>
      <c r="K3365" s="2">
        <v>111.0</v>
      </c>
      <c r="L3365" s="2" t="str">
        <f t="shared" si="1"/>
        <v>Mumbai</v>
      </c>
      <c r="M3365" s="2" t="str">
        <f t="shared" si="2"/>
        <v>Bangalore-Mumbai</v>
      </c>
      <c r="N3365" s="2" t="str">
        <f t="shared" si="7"/>
        <v>Outstation</v>
      </c>
      <c r="O3365" s="2" t="str">
        <f t="shared" si="3"/>
        <v>Ship2Home</v>
      </c>
      <c r="P3365" s="2">
        <f t="shared" si="4"/>
        <v>0</v>
      </c>
      <c r="Q3365" s="2">
        <f t="shared" si="5"/>
        <v>3</v>
      </c>
      <c r="R3365" s="2">
        <f t="shared" si="6"/>
        <v>151</v>
      </c>
    </row>
    <row r="3366" ht="14.25" customHeight="1">
      <c r="A3366" s="2">
        <v>71667.0</v>
      </c>
      <c r="B3366" s="2" t="s">
        <v>30</v>
      </c>
      <c r="C3366" s="2" t="s">
        <v>37</v>
      </c>
      <c r="D3366" s="2" t="s">
        <v>32</v>
      </c>
      <c r="E3366" s="2" t="s">
        <v>33</v>
      </c>
      <c r="F3366" s="2" t="s">
        <v>34</v>
      </c>
      <c r="G3366" s="4">
        <v>43535.91197916667</v>
      </c>
      <c r="H3366" s="4">
        <v>43544.91197916667</v>
      </c>
      <c r="I3366" s="4">
        <v>43540.91197916667</v>
      </c>
      <c r="J3366" s="2">
        <v>45.0</v>
      </c>
      <c r="K3366" s="2">
        <v>107.0</v>
      </c>
      <c r="L3366" s="2" t="str">
        <f t="shared" si="1"/>
        <v>Mumbai</v>
      </c>
      <c r="M3366" s="2" t="str">
        <f t="shared" si="2"/>
        <v>Bangalore-Mumbai</v>
      </c>
      <c r="N3366" s="2" t="str">
        <f t="shared" si="7"/>
        <v>Outstation</v>
      </c>
      <c r="O3366" s="2" t="str">
        <f t="shared" si="3"/>
        <v>Ship2Home</v>
      </c>
      <c r="P3366" s="2">
        <f t="shared" si="4"/>
        <v>4</v>
      </c>
      <c r="Q3366" s="2">
        <f t="shared" si="5"/>
        <v>9</v>
      </c>
      <c r="R3366" s="2">
        <f t="shared" si="6"/>
        <v>152</v>
      </c>
    </row>
    <row r="3367" ht="14.25" customHeight="1">
      <c r="A3367" s="2">
        <v>763884.0</v>
      </c>
      <c r="B3367" s="2" t="s">
        <v>36</v>
      </c>
      <c r="C3367" s="2" t="s">
        <v>31</v>
      </c>
      <c r="D3367" s="2" t="s">
        <v>41</v>
      </c>
      <c r="E3367" s="2" t="s">
        <v>44</v>
      </c>
      <c r="F3367" s="2" t="s">
        <v>34</v>
      </c>
      <c r="G3367" s="4">
        <v>43535.91380787037</v>
      </c>
      <c r="H3367" s="4">
        <v>43540.91380787037</v>
      </c>
      <c r="I3367" s="4">
        <v>43541.91380787037</v>
      </c>
      <c r="J3367" s="2">
        <v>0.0</v>
      </c>
      <c r="K3367" s="2">
        <v>123.0</v>
      </c>
      <c r="L3367" s="2" t="str">
        <f t="shared" si="1"/>
        <v>Delhi</v>
      </c>
      <c r="M3367" s="2" t="str">
        <f t="shared" si="2"/>
        <v>Delhi-Delhi</v>
      </c>
      <c r="N3367" s="2" t="str">
        <f t="shared" si="7"/>
        <v>Local</v>
      </c>
      <c r="O3367" s="2" t="str">
        <f t="shared" si="3"/>
        <v>FastWheels</v>
      </c>
      <c r="P3367" s="2">
        <f t="shared" si="4"/>
        <v>-1</v>
      </c>
      <c r="Q3367" s="2">
        <f t="shared" si="5"/>
        <v>5</v>
      </c>
      <c r="R3367" s="2">
        <f t="shared" si="6"/>
        <v>123</v>
      </c>
    </row>
    <row r="3368" ht="14.25" customHeight="1">
      <c r="A3368" s="2">
        <v>366980.0</v>
      </c>
      <c r="B3368" s="2" t="s">
        <v>47</v>
      </c>
      <c r="C3368" s="2" t="s">
        <v>45</v>
      </c>
      <c r="D3368" s="2" t="s">
        <v>41</v>
      </c>
      <c r="E3368" s="2" t="s">
        <v>44</v>
      </c>
      <c r="F3368" s="2" t="s">
        <v>34</v>
      </c>
      <c r="G3368" s="4">
        <v>43535.91578703704</v>
      </c>
      <c r="H3368" s="4">
        <v>43545.91578703704</v>
      </c>
      <c r="I3368" s="4">
        <v>43538.91578703704</v>
      </c>
      <c r="J3368" s="2">
        <v>39.0</v>
      </c>
      <c r="K3368" s="2">
        <v>125.0</v>
      </c>
      <c r="L3368" s="2" t="str">
        <f t="shared" si="1"/>
        <v>Chennai</v>
      </c>
      <c r="M3368" s="2" t="str">
        <f t="shared" si="2"/>
        <v>Delhi-Chennai</v>
      </c>
      <c r="N3368" s="2" t="str">
        <f t="shared" si="7"/>
        <v>Outstation</v>
      </c>
      <c r="O3368" s="2" t="str">
        <f t="shared" si="3"/>
        <v>FastWheels</v>
      </c>
      <c r="P3368" s="2">
        <f t="shared" si="4"/>
        <v>7</v>
      </c>
      <c r="Q3368" s="2">
        <f t="shared" si="5"/>
        <v>10</v>
      </c>
      <c r="R3368" s="2">
        <f t="shared" si="6"/>
        <v>164</v>
      </c>
    </row>
    <row r="3369" ht="14.25" customHeight="1">
      <c r="A3369" s="2">
        <v>316149.0</v>
      </c>
      <c r="B3369" s="2" t="s">
        <v>47</v>
      </c>
      <c r="C3369" s="2" t="s">
        <v>31</v>
      </c>
      <c r="D3369" s="2" t="s">
        <v>41</v>
      </c>
      <c r="E3369" s="2" t="s">
        <v>33</v>
      </c>
      <c r="F3369" s="2" t="s">
        <v>34</v>
      </c>
      <c r="G3369" s="4">
        <v>43535.91967592593</v>
      </c>
      <c r="H3369" s="4">
        <v>43542.91967592593</v>
      </c>
      <c r="I3369" s="4">
        <v>43541.91967592593</v>
      </c>
      <c r="J3369" s="2">
        <v>0.0</v>
      </c>
      <c r="K3369" s="2">
        <v>126.0</v>
      </c>
      <c r="L3369" s="2" t="str">
        <f t="shared" si="1"/>
        <v>Delhi</v>
      </c>
      <c r="M3369" s="2" t="str">
        <f t="shared" si="2"/>
        <v>Delhi-Delhi</v>
      </c>
      <c r="N3369" s="2" t="str">
        <f t="shared" si="7"/>
        <v>Local</v>
      </c>
      <c r="O3369" s="2" t="str">
        <f t="shared" si="3"/>
        <v>Ship2Home</v>
      </c>
      <c r="P3369" s="2">
        <f t="shared" si="4"/>
        <v>1</v>
      </c>
      <c r="Q3369" s="2">
        <f t="shared" si="5"/>
        <v>7</v>
      </c>
      <c r="R3369" s="2">
        <f t="shared" si="6"/>
        <v>126</v>
      </c>
    </row>
    <row r="3370" ht="14.25" customHeight="1">
      <c r="A3370" s="2">
        <v>834605.0</v>
      </c>
      <c r="B3370" s="2" t="s">
        <v>39</v>
      </c>
      <c r="C3370" s="2" t="s">
        <v>31</v>
      </c>
      <c r="D3370" s="2" t="s">
        <v>41</v>
      </c>
      <c r="E3370" s="2" t="s">
        <v>44</v>
      </c>
      <c r="F3370" s="2" t="s">
        <v>34</v>
      </c>
      <c r="G3370" s="4">
        <v>43535.92221064815</v>
      </c>
      <c r="H3370" s="4">
        <v>43537.92221064815</v>
      </c>
      <c r="I3370" s="4">
        <v>43541.92221064815</v>
      </c>
      <c r="J3370" s="2">
        <v>0.0</v>
      </c>
      <c r="K3370" s="2">
        <v>105.0</v>
      </c>
      <c r="L3370" s="2" t="str">
        <f t="shared" si="1"/>
        <v>Delhi</v>
      </c>
      <c r="M3370" s="2" t="str">
        <f t="shared" si="2"/>
        <v>Delhi-Delhi</v>
      </c>
      <c r="N3370" s="2" t="str">
        <f t="shared" si="7"/>
        <v>Local</v>
      </c>
      <c r="O3370" s="2" t="str">
        <f t="shared" si="3"/>
        <v>FastWheels</v>
      </c>
      <c r="P3370" s="2">
        <f t="shared" si="4"/>
        <v>-4</v>
      </c>
      <c r="Q3370" s="2">
        <f t="shared" si="5"/>
        <v>2</v>
      </c>
      <c r="R3370" s="2">
        <f t="shared" si="6"/>
        <v>105</v>
      </c>
    </row>
    <row r="3371" ht="14.25" customHeight="1">
      <c r="A3371" s="2">
        <v>95869.0</v>
      </c>
      <c r="B3371" s="2" t="s">
        <v>36</v>
      </c>
      <c r="C3371" s="2" t="s">
        <v>45</v>
      </c>
      <c r="D3371" s="2" t="s">
        <v>41</v>
      </c>
      <c r="E3371" s="2" t="s">
        <v>44</v>
      </c>
      <c r="F3371" s="2" t="s">
        <v>34</v>
      </c>
      <c r="G3371" s="4">
        <v>43535.926666666666</v>
      </c>
      <c r="H3371" s="4">
        <v>43540.926666666666</v>
      </c>
      <c r="I3371" s="4">
        <v>43541.926666666666</v>
      </c>
      <c r="J3371" s="2">
        <v>89.0</v>
      </c>
      <c r="K3371" s="2">
        <v>104.0</v>
      </c>
      <c r="L3371" s="2" t="str">
        <f t="shared" si="1"/>
        <v>Chennai</v>
      </c>
      <c r="M3371" s="2" t="str">
        <f t="shared" si="2"/>
        <v>Delhi-Chennai</v>
      </c>
      <c r="N3371" s="2" t="str">
        <f t="shared" si="7"/>
        <v>Outstation</v>
      </c>
      <c r="O3371" s="2" t="str">
        <f t="shared" si="3"/>
        <v>FastWheels</v>
      </c>
      <c r="P3371" s="2">
        <f t="shared" si="4"/>
        <v>-1</v>
      </c>
      <c r="Q3371" s="2">
        <f t="shared" si="5"/>
        <v>5</v>
      </c>
      <c r="R3371" s="2">
        <f t="shared" si="6"/>
        <v>193</v>
      </c>
    </row>
    <row r="3372" ht="14.25" customHeight="1">
      <c r="A3372" s="2">
        <v>604867.0</v>
      </c>
      <c r="B3372" s="2" t="s">
        <v>36</v>
      </c>
      <c r="C3372" s="2" t="s">
        <v>37</v>
      </c>
      <c r="D3372" s="2" t="s">
        <v>32</v>
      </c>
      <c r="E3372" s="2" t="s">
        <v>33</v>
      </c>
      <c r="F3372" s="2" t="s">
        <v>34</v>
      </c>
      <c r="G3372" s="4">
        <v>43535.92690972222</v>
      </c>
      <c r="H3372" s="4">
        <v>43541.92690972222</v>
      </c>
      <c r="I3372" s="4">
        <v>43540.92690972222</v>
      </c>
      <c r="J3372" s="2">
        <v>40.0</v>
      </c>
      <c r="K3372" s="2">
        <v>113.0</v>
      </c>
      <c r="L3372" s="2" t="str">
        <f t="shared" si="1"/>
        <v>Mumbai</v>
      </c>
      <c r="M3372" s="2" t="str">
        <f t="shared" si="2"/>
        <v>Bangalore-Mumbai</v>
      </c>
      <c r="N3372" s="2" t="str">
        <f t="shared" si="7"/>
        <v>Outstation</v>
      </c>
      <c r="O3372" s="2" t="str">
        <f t="shared" si="3"/>
        <v>Ship2Home</v>
      </c>
      <c r="P3372" s="2">
        <f t="shared" si="4"/>
        <v>1</v>
      </c>
      <c r="Q3372" s="2">
        <f t="shared" si="5"/>
        <v>6</v>
      </c>
      <c r="R3372" s="2">
        <f t="shared" si="6"/>
        <v>153</v>
      </c>
    </row>
    <row r="3373" ht="14.25" customHeight="1">
      <c r="A3373" s="2">
        <v>157716.0</v>
      </c>
      <c r="B3373" s="2" t="s">
        <v>36</v>
      </c>
      <c r="C3373" s="2" t="s">
        <v>31</v>
      </c>
      <c r="D3373" s="2" t="s">
        <v>41</v>
      </c>
      <c r="E3373" s="2" t="s">
        <v>44</v>
      </c>
      <c r="F3373" s="2" t="s">
        <v>34</v>
      </c>
      <c r="G3373" s="4">
        <v>43535.92769675926</v>
      </c>
      <c r="H3373" s="4">
        <v>43537.92769675926</v>
      </c>
      <c r="I3373" s="4">
        <v>43541.92769675926</v>
      </c>
      <c r="J3373" s="2">
        <v>0.0</v>
      </c>
      <c r="K3373" s="2">
        <v>124.0</v>
      </c>
      <c r="L3373" s="2" t="str">
        <f t="shared" si="1"/>
        <v>Delhi</v>
      </c>
      <c r="M3373" s="2" t="str">
        <f t="shared" si="2"/>
        <v>Delhi-Delhi</v>
      </c>
      <c r="N3373" s="2" t="str">
        <f t="shared" si="7"/>
        <v>Local</v>
      </c>
      <c r="O3373" s="2" t="str">
        <f t="shared" si="3"/>
        <v>FastWheels</v>
      </c>
      <c r="P3373" s="2">
        <f t="shared" si="4"/>
        <v>-4</v>
      </c>
      <c r="Q3373" s="2">
        <f t="shared" si="5"/>
        <v>2</v>
      </c>
      <c r="R3373" s="2">
        <f t="shared" si="6"/>
        <v>124</v>
      </c>
    </row>
    <row r="3374" ht="14.25" customHeight="1">
      <c r="A3374" s="2">
        <v>749257.0</v>
      </c>
      <c r="B3374" s="2" t="s">
        <v>36</v>
      </c>
      <c r="C3374" s="2" t="s">
        <v>40</v>
      </c>
      <c r="D3374" s="2" t="s">
        <v>41</v>
      </c>
      <c r="E3374" s="2" t="s">
        <v>44</v>
      </c>
      <c r="F3374" s="2" t="s">
        <v>34</v>
      </c>
      <c r="G3374" s="4">
        <v>43535.92947916667</v>
      </c>
      <c r="H3374" s="4">
        <v>43541.92947916667</v>
      </c>
      <c r="I3374" s="4">
        <v>43540.92947916667</v>
      </c>
      <c r="J3374" s="2">
        <v>60.0</v>
      </c>
      <c r="K3374" s="2">
        <v>95.0</v>
      </c>
      <c r="L3374" s="2" t="str">
        <f t="shared" si="1"/>
        <v>Kolkata</v>
      </c>
      <c r="M3374" s="2" t="str">
        <f t="shared" si="2"/>
        <v>Delhi-Kolkata</v>
      </c>
      <c r="N3374" s="2" t="str">
        <f t="shared" si="7"/>
        <v>Outstation</v>
      </c>
      <c r="O3374" s="2" t="str">
        <f t="shared" si="3"/>
        <v>FastWheels</v>
      </c>
      <c r="P3374" s="2">
        <f t="shared" si="4"/>
        <v>1</v>
      </c>
      <c r="Q3374" s="2">
        <f t="shared" si="5"/>
        <v>6</v>
      </c>
      <c r="R3374" s="2">
        <f t="shared" si="6"/>
        <v>155</v>
      </c>
    </row>
    <row r="3375" ht="14.25" customHeight="1">
      <c r="A3375" s="2">
        <v>44809.0</v>
      </c>
      <c r="B3375" s="2" t="s">
        <v>30</v>
      </c>
      <c r="C3375" s="2" t="s">
        <v>43</v>
      </c>
      <c r="D3375" s="2" t="s">
        <v>41</v>
      </c>
      <c r="E3375" s="2" t="s">
        <v>44</v>
      </c>
      <c r="F3375" s="2" t="s">
        <v>34</v>
      </c>
      <c r="G3375" s="4">
        <v>43535.929502314815</v>
      </c>
      <c r="H3375" s="4">
        <v>43540.929502314815</v>
      </c>
      <c r="I3375" s="4">
        <v>43540.929502314815</v>
      </c>
      <c r="J3375" s="2">
        <v>65.0</v>
      </c>
      <c r="K3375" s="2">
        <v>103.0</v>
      </c>
      <c r="L3375" s="2" t="str">
        <f t="shared" si="1"/>
        <v>Bangalore</v>
      </c>
      <c r="M3375" s="2" t="str">
        <f t="shared" si="2"/>
        <v>Delhi-Bangalore</v>
      </c>
      <c r="N3375" s="2" t="str">
        <f t="shared" si="7"/>
        <v>Outstation</v>
      </c>
      <c r="O3375" s="2" t="str">
        <f t="shared" si="3"/>
        <v>FastWheels</v>
      </c>
      <c r="P3375" s="2">
        <f t="shared" si="4"/>
        <v>0</v>
      </c>
      <c r="Q3375" s="2">
        <f t="shared" si="5"/>
        <v>5</v>
      </c>
      <c r="R3375" s="2">
        <f t="shared" si="6"/>
        <v>168</v>
      </c>
    </row>
    <row r="3376" ht="14.25" customHeight="1">
      <c r="A3376" s="2">
        <v>394835.0</v>
      </c>
      <c r="B3376" s="2" t="s">
        <v>39</v>
      </c>
      <c r="C3376" s="2" t="s">
        <v>37</v>
      </c>
      <c r="D3376" s="2" t="s">
        <v>41</v>
      </c>
      <c r="E3376" s="2" t="s">
        <v>33</v>
      </c>
      <c r="F3376" s="2" t="s">
        <v>34</v>
      </c>
      <c r="G3376" s="4">
        <v>43535.93133101852</v>
      </c>
      <c r="H3376" s="4">
        <v>43540.93133101852</v>
      </c>
      <c r="I3376" s="4">
        <v>43538.93133101852</v>
      </c>
      <c r="J3376" s="2">
        <v>32.0</v>
      </c>
      <c r="K3376" s="2">
        <v>111.0</v>
      </c>
      <c r="L3376" s="2" t="str">
        <f t="shared" si="1"/>
        <v>Mumbai</v>
      </c>
      <c r="M3376" s="2" t="str">
        <f t="shared" si="2"/>
        <v>Delhi-Mumbai</v>
      </c>
      <c r="N3376" s="2" t="str">
        <f t="shared" si="7"/>
        <v>Outstation</v>
      </c>
      <c r="O3376" s="2" t="str">
        <f t="shared" si="3"/>
        <v>Ship2Home</v>
      </c>
      <c r="P3376" s="2">
        <f t="shared" si="4"/>
        <v>2</v>
      </c>
      <c r="Q3376" s="2">
        <f t="shared" si="5"/>
        <v>5</v>
      </c>
      <c r="R3376" s="2">
        <f t="shared" si="6"/>
        <v>143</v>
      </c>
    </row>
    <row r="3377" ht="14.25" customHeight="1">
      <c r="A3377" s="2">
        <v>800855.0</v>
      </c>
      <c r="B3377" s="2" t="s">
        <v>39</v>
      </c>
      <c r="C3377" s="2" t="s">
        <v>40</v>
      </c>
      <c r="D3377" s="2" t="s">
        <v>41</v>
      </c>
      <c r="E3377" s="2" t="s">
        <v>44</v>
      </c>
      <c r="F3377" s="2" t="s">
        <v>34</v>
      </c>
      <c r="G3377" s="4">
        <v>43535.93592592593</v>
      </c>
      <c r="H3377" s="4">
        <v>43544.93592592593</v>
      </c>
      <c r="I3377" s="4">
        <v>43542.93592592593</v>
      </c>
      <c r="J3377" s="2">
        <v>75.0</v>
      </c>
      <c r="K3377" s="2">
        <v>89.0</v>
      </c>
      <c r="L3377" s="2" t="str">
        <f t="shared" si="1"/>
        <v>Kolkata</v>
      </c>
      <c r="M3377" s="2" t="str">
        <f t="shared" si="2"/>
        <v>Delhi-Kolkata</v>
      </c>
      <c r="N3377" s="2" t="str">
        <f t="shared" si="7"/>
        <v>Outstation</v>
      </c>
      <c r="O3377" s="2" t="str">
        <f t="shared" si="3"/>
        <v>FastWheels</v>
      </c>
      <c r="P3377" s="2">
        <f t="shared" si="4"/>
        <v>2</v>
      </c>
      <c r="Q3377" s="2">
        <f t="shared" si="5"/>
        <v>9</v>
      </c>
      <c r="R3377" s="2">
        <f t="shared" si="6"/>
        <v>164</v>
      </c>
    </row>
    <row r="3378" ht="14.25" customHeight="1">
      <c r="A3378" s="2">
        <v>538190.0</v>
      </c>
      <c r="B3378" s="2" t="s">
        <v>30</v>
      </c>
      <c r="C3378" s="2" t="s">
        <v>37</v>
      </c>
      <c r="D3378" s="2" t="s">
        <v>41</v>
      </c>
      <c r="E3378" s="2" t="s">
        <v>44</v>
      </c>
      <c r="F3378" s="2" t="s">
        <v>34</v>
      </c>
      <c r="G3378" s="4">
        <v>43535.94342592593</v>
      </c>
      <c r="H3378" s="4">
        <v>43540.94342592593</v>
      </c>
      <c r="I3378" s="4">
        <v>43540.94342592593</v>
      </c>
      <c r="J3378" s="2">
        <v>78.0</v>
      </c>
      <c r="K3378" s="2">
        <v>90.0</v>
      </c>
      <c r="L3378" s="2" t="str">
        <f t="shared" si="1"/>
        <v>Mumbai</v>
      </c>
      <c r="M3378" s="2" t="str">
        <f t="shared" si="2"/>
        <v>Delhi-Mumbai</v>
      </c>
      <c r="N3378" s="2" t="str">
        <f t="shared" si="7"/>
        <v>Outstation</v>
      </c>
      <c r="O3378" s="2" t="str">
        <f t="shared" si="3"/>
        <v>FastWheels</v>
      </c>
      <c r="P3378" s="2">
        <f t="shared" si="4"/>
        <v>0</v>
      </c>
      <c r="Q3378" s="2">
        <f t="shared" si="5"/>
        <v>5</v>
      </c>
      <c r="R3378" s="2">
        <f t="shared" si="6"/>
        <v>168</v>
      </c>
    </row>
    <row r="3379" ht="14.25" customHeight="1">
      <c r="A3379" s="2">
        <v>907850.0</v>
      </c>
      <c r="B3379" s="2" t="s">
        <v>39</v>
      </c>
      <c r="C3379" s="2" t="s">
        <v>37</v>
      </c>
      <c r="D3379" s="2" t="s">
        <v>32</v>
      </c>
      <c r="E3379" s="2" t="s">
        <v>44</v>
      </c>
      <c r="F3379" s="2" t="s">
        <v>34</v>
      </c>
      <c r="G3379" s="4">
        <v>43535.94900462963</v>
      </c>
      <c r="H3379" s="4">
        <v>43541.94900462963</v>
      </c>
      <c r="I3379" s="4">
        <v>43541.94900462963</v>
      </c>
      <c r="J3379" s="2">
        <v>86.0</v>
      </c>
      <c r="K3379" s="2">
        <v>88.0</v>
      </c>
      <c r="L3379" s="2" t="str">
        <f t="shared" si="1"/>
        <v>Mumbai</v>
      </c>
      <c r="M3379" s="2" t="str">
        <f t="shared" si="2"/>
        <v>Bangalore-Mumbai</v>
      </c>
      <c r="N3379" s="2" t="str">
        <f t="shared" si="7"/>
        <v>Outstation</v>
      </c>
      <c r="O3379" s="2" t="str">
        <f t="shared" si="3"/>
        <v>FastWheels</v>
      </c>
      <c r="P3379" s="2">
        <f t="shared" si="4"/>
        <v>0</v>
      </c>
      <c r="Q3379" s="2">
        <f t="shared" si="5"/>
        <v>6</v>
      </c>
      <c r="R3379" s="2">
        <f t="shared" si="6"/>
        <v>174</v>
      </c>
    </row>
    <row r="3380" ht="14.25" customHeight="1">
      <c r="A3380" s="2">
        <v>182315.0</v>
      </c>
      <c r="B3380" s="2" t="s">
        <v>36</v>
      </c>
      <c r="C3380" s="2" t="s">
        <v>45</v>
      </c>
      <c r="D3380" s="2" t="s">
        <v>41</v>
      </c>
      <c r="E3380" s="2" t="s">
        <v>33</v>
      </c>
      <c r="F3380" s="2" t="s">
        <v>34</v>
      </c>
      <c r="G3380" s="4">
        <v>43535.95543981482</v>
      </c>
      <c r="H3380" s="4">
        <v>43540.95543981482</v>
      </c>
      <c r="I3380" s="4">
        <v>43538.95543981482</v>
      </c>
      <c r="J3380" s="2">
        <v>43.0</v>
      </c>
      <c r="K3380" s="2">
        <v>127.0</v>
      </c>
      <c r="L3380" s="2" t="str">
        <f t="shared" si="1"/>
        <v>Chennai</v>
      </c>
      <c r="M3380" s="2" t="str">
        <f t="shared" si="2"/>
        <v>Delhi-Chennai</v>
      </c>
      <c r="N3380" s="2" t="str">
        <f t="shared" si="7"/>
        <v>Outstation</v>
      </c>
      <c r="O3380" s="2" t="str">
        <f t="shared" si="3"/>
        <v>Ship2Home</v>
      </c>
      <c r="P3380" s="2">
        <f t="shared" si="4"/>
        <v>2</v>
      </c>
      <c r="Q3380" s="2">
        <f t="shared" si="5"/>
        <v>5</v>
      </c>
      <c r="R3380" s="2">
        <f t="shared" si="6"/>
        <v>170</v>
      </c>
    </row>
    <row r="3381" ht="14.25" customHeight="1">
      <c r="A3381" s="2">
        <v>779650.0</v>
      </c>
      <c r="B3381" s="2" t="s">
        <v>36</v>
      </c>
      <c r="C3381" s="2" t="s">
        <v>31</v>
      </c>
      <c r="D3381" s="2" t="s">
        <v>41</v>
      </c>
      <c r="E3381" s="2" t="s">
        <v>38</v>
      </c>
      <c r="F3381" s="2" t="s">
        <v>34</v>
      </c>
      <c r="G3381" s="4">
        <v>43535.95790509259</v>
      </c>
      <c r="H3381" s="4">
        <v>43541.95790509259</v>
      </c>
      <c r="I3381" s="4">
        <v>43539.95790509259</v>
      </c>
      <c r="J3381" s="2">
        <v>0.0</v>
      </c>
      <c r="K3381" s="2">
        <v>122.0</v>
      </c>
      <c r="L3381" s="2" t="str">
        <f t="shared" si="1"/>
        <v>Delhi</v>
      </c>
      <c r="M3381" s="2" t="str">
        <f t="shared" si="2"/>
        <v>Delhi-Delhi</v>
      </c>
      <c r="N3381" s="2" t="str">
        <f t="shared" si="7"/>
        <v>Local</v>
      </c>
      <c r="O3381" s="2" t="str">
        <f t="shared" si="3"/>
        <v>Ship2Home</v>
      </c>
      <c r="P3381" s="2">
        <f t="shared" si="4"/>
        <v>2</v>
      </c>
      <c r="Q3381" s="2">
        <f t="shared" si="5"/>
        <v>6</v>
      </c>
      <c r="R3381" s="2">
        <f t="shared" si="6"/>
        <v>122</v>
      </c>
    </row>
    <row r="3382" ht="14.25" customHeight="1">
      <c r="A3382" s="2">
        <v>121512.0</v>
      </c>
      <c r="B3382" s="2" t="s">
        <v>42</v>
      </c>
      <c r="C3382" s="2" t="s">
        <v>31</v>
      </c>
      <c r="D3382" s="2" t="s">
        <v>41</v>
      </c>
      <c r="E3382" s="2" t="s">
        <v>44</v>
      </c>
      <c r="F3382" s="2" t="s">
        <v>34</v>
      </c>
      <c r="G3382" s="4">
        <v>43535.962118055555</v>
      </c>
      <c r="H3382" s="4">
        <v>43537.962118055555</v>
      </c>
      <c r="I3382" s="4">
        <v>43539.962118055555</v>
      </c>
      <c r="J3382" s="2">
        <v>0.0</v>
      </c>
      <c r="K3382" s="2">
        <v>125.0</v>
      </c>
      <c r="L3382" s="2" t="str">
        <f t="shared" si="1"/>
        <v>Delhi</v>
      </c>
      <c r="M3382" s="2" t="str">
        <f t="shared" si="2"/>
        <v>Delhi-Delhi</v>
      </c>
      <c r="N3382" s="2" t="str">
        <f t="shared" si="7"/>
        <v>Local</v>
      </c>
      <c r="O3382" s="2" t="str">
        <f t="shared" si="3"/>
        <v>FastWheels</v>
      </c>
      <c r="P3382" s="2">
        <f t="shared" si="4"/>
        <v>-2</v>
      </c>
      <c r="Q3382" s="2">
        <f t="shared" si="5"/>
        <v>2</v>
      </c>
      <c r="R3382" s="2">
        <f t="shared" si="6"/>
        <v>125</v>
      </c>
    </row>
    <row r="3383" ht="14.25" customHeight="1">
      <c r="A3383" s="2">
        <v>617527.0</v>
      </c>
      <c r="B3383" s="2" t="s">
        <v>48</v>
      </c>
      <c r="C3383" s="2" t="s">
        <v>37</v>
      </c>
      <c r="D3383" s="2" t="s">
        <v>41</v>
      </c>
      <c r="E3383" s="2" t="s">
        <v>33</v>
      </c>
      <c r="F3383" s="2" t="s">
        <v>34</v>
      </c>
      <c r="G3383" s="4">
        <v>43535.97925925926</v>
      </c>
      <c r="H3383" s="4">
        <v>43544.97925925926</v>
      </c>
      <c r="I3383" s="4">
        <v>43542.97925925926</v>
      </c>
      <c r="J3383" s="2">
        <v>39.0</v>
      </c>
      <c r="K3383" s="2">
        <v>105.0</v>
      </c>
      <c r="L3383" s="2" t="str">
        <f t="shared" si="1"/>
        <v>Mumbai</v>
      </c>
      <c r="M3383" s="2" t="str">
        <f t="shared" si="2"/>
        <v>Delhi-Mumbai</v>
      </c>
      <c r="N3383" s="2" t="str">
        <f t="shared" si="7"/>
        <v>Outstation</v>
      </c>
      <c r="O3383" s="2" t="str">
        <f t="shared" si="3"/>
        <v>Ship2Home</v>
      </c>
      <c r="P3383" s="2">
        <f t="shared" si="4"/>
        <v>2</v>
      </c>
      <c r="Q3383" s="2">
        <f t="shared" si="5"/>
        <v>9</v>
      </c>
      <c r="R3383" s="2">
        <f t="shared" si="6"/>
        <v>144</v>
      </c>
    </row>
    <row r="3384" ht="14.25" customHeight="1">
      <c r="A3384" s="2">
        <v>499640.0</v>
      </c>
      <c r="B3384" s="2" t="s">
        <v>30</v>
      </c>
      <c r="C3384" s="2" t="s">
        <v>43</v>
      </c>
      <c r="D3384" s="2" t="s">
        <v>32</v>
      </c>
      <c r="E3384" s="2" t="s">
        <v>44</v>
      </c>
      <c r="F3384" s="2" t="s">
        <v>34</v>
      </c>
      <c r="G3384" s="4">
        <v>43535.98165509259</v>
      </c>
      <c r="H3384" s="4">
        <v>43536.98165509259</v>
      </c>
      <c r="I3384" s="4">
        <v>43541.98165509259</v>
      </c>
      <c r="J3384" s="2">
        <v>0.0</v>
      </c>
      <c r="K3384" s="2">
        <v>129.0</v>
      </c>
      <c r="L3384" s="2" t="str">
        <f t="shared" si="1"/>
        <v>Bangalore</v>
      </c>
      <c r="M3384" s="2" t="str">
        <f t="shared" si="2"/>
        <v>Bangalore-Bangalore</v>
      </c>
      <c r="N3384" s="2" t="str">
        <f t="shared" si="7"/>
        <v>Local</v>
      </c>
      <c r="O3384" s="2" t="str">
        <f t="shared" si="3"/>
        <v>FastWheels</v>
      </c>
      <c r="P3384" s="2">
        <f t="shared" si="4"/>
        <v>-5</v>
      </c>
      <c r="Q3384" s="2">
        <f t="shared" si="5"/>
        <v>1</v>
      </c>
      <c r="R3384" s="2">
        <f t="shared" si="6"/>
        <v>129</v>
      </c>
    </row>
    <row r="3385" ht="14.25" customHeight="1">
      <c r="A3385" s="2">
        <v>400403.0</v>
      </c>
      <c r="B3385" s="2" t="s">
        <v>39</v>
      </c>
      <c r="C3385" s="2" t="s">
        <v>31</v>
      </c>
      <c r="D3385" s="2" t="s">
        <v>41</v>
      </c>
      <c r="E3385" s="2" t="s">
        <v>33</v>
      </c>
      <c r="F3385" s="2" t="s">
        <v>34</v>
      </c>
      <c r="G3385" s="4">
        <v>43535.98472222222</v>
      </c>
      <c r="H3385" s="4">
        <v>43542.98472222222</v>
      </c>
      <c r="I3385" s="4">
        <v>43539.98472222222</v>
      </c>
      <c r="J3385" s="2">
        <v>0.0</v>
      </c>
      <c r="K3385" s="2">
        <v>126.0</v>
      </c>
      <c r="L3385" s="2" t="str">
        <f t="shared" si="1"/>
        <v>Delhi</v>
      </c>
      <c r="M3385" s="2" t="str">
        <f t="shared" si="2"/>
        <v>Delhi-Delhi</v>
      </c>
      <c r="N3385" s="2" t="str">
        <f t="shared" si="7"/>
        <v>Local</v>
      </c>
      <c r="O3385" s="2" t="str">
        <f t="shared" si="3"/>
        <v>Ship2Home</v>
      </c>
      <c r="P3385" s="2">
        <f t="shared" si="4"/>
        <v>3</v>
      </c>
      <c r="Q3385" s="2">
        <f t="shared" si="5"/>
        <v>7</v>
      </c>
      <c r="R3385" s="2">
        <f t="shared" si="6"/>
        <v>126</v>
      </c>
    </row>
    <row r="3386" ht="14.25" customHeight="1">
      <c r="A3386" s="2">
        <v>127246.0</v>
      </c>
      <c r="B3386" s="2" t="s">
        <v>36</v>
      </c>
      <c r="C3386" s="2" t="s">
        <v>43</v>
      </c>
      <c r="D3386" s="2" t="s">
        <v>32</v>
      </c>
      <c r="E3386" s="2" t="s">
        <v>38</v>
      </c>
      <c r="F3386" s="2" t="s">
        <v>34</v>
      </c>
      <c r="G3386" s="4">
        <v>43535.99487268519</v>
      </c>
      <c r="H3386" s="4">
        <v>43541.99487268519</v>
      </c>
      <c r="I3386" s="4">
        <v>43539.99487268519</v>
      </c>
      <c r="J3386" s="2">
        <v>0.0</v>
      </c>
      <c r="K3386" s="2">
        <v>122.0</v>
      </c>
      <c r="L3386" s="2" t="str">
        <f t="shared" si="1"/>
        <v>Bangalore</v>
      </c>
      <c r="M3386" s="2" t="str">
        <f t="shared" si="2"/>
        <v>Bangalore-Bangalore</v>
      </c>
      <c r="N3386" s="2" t="str">
        <f t="shared" si="7"/>
        <v>Local</v>
      </c>
      <c r="O3386" s="2" t="str">
        <f t="shared" si="3"/>
        <v>Ship2Home</v>
      </c>
      <c r="P3386" s="2">
        <f t="shared" si="4"/>
        <v>2</v>
      </c>
      <c r="Q3386" s="2">
        <f t="shared" si="5"/>
        <v>6</v>
      </c>
      <c r="R3386" s="2">
        <f t="shared" si="6"/>
        <v>122</v>
      </c>
    </row>
    <row r="3387" ht="14.25" customHeight="1">
      <c r="A3387" s="2">
        <v>381904.0</v>
      </c>
      <c r="B3387" s="2" t="s">
        <v>36</v>
      </c>
      <c r="C3387" s="2" t="s">
        <v>31</v>
      </c>
      <c r="D3387" s="2" t="s">
        <v>32</v>
      </c>
      <c r="E3387" s="2" t="s">
        <v>44</v>
      </c>
      <c r="F3387" s="2" t="s">
        <v>34</v>
      </c>
      <c r="G3387" s="4">
        <v>43535.99982638889</v>
      </c>
      <c r="H3387" s="4">
        <v>43539.99982638889</v>
      </c>
      <c r="I3387" s="4">
        <v>43539.99982638889</v>
      </c>
      <c r="J3387" s="2">
        <v>80.0</v>
      </c>
      <c r="K3387" s="2">
        <v>109.0</v>
      </c>
      <c r="L3387" s="2" t="str">
        <f t="shared" si="1"/>
        <v>Delhi</v>
      </c>
      <c r="M3387" s="2" t="str">
        <f t="shared" si="2"/>
        <v>Bangalore-Delhi</v>
      </c>
      <c r="N3387" s="2" t="str">
        <f t="shared" si="7"/>
        <v>Outstation</v>
      </c>
      <c r="O3387" s="2" t="str">
        <f t="shared" si="3"/>
        <v>FastWheels</v>
      </c>
      <c r="P3387" s="2">
        <f t="shared" si="4"/>
        <v>0</v>
      </c>
      <c r="Q3387" s="2">
        <f t="shared" si="5"/>
        <v>4</v>
      </c>
      <c r="R3387" s="2">
        <f t="shared" si="6"/>
        <v>189</v>
      </c>
    </row>
    <row r="3388" ht="14.25" customHeight="1">
      <c r="A3388" s="2">
        <v>22140.0</v>
      </c>
      <c r="B3388" s="2" t="s">
        <v>47</v>
      </c>
      <c r="C3388" s="2" t="s">
        <v>37</v>
      </c>
      <c r="D3388" s="2" t="s">
        <v>32</v>
      </c>
      <c r="E3388" s="2" t="s">
        <v>44</v>
      </c>
      <c r="F3388" s="2" t="s">
        <v>34</v>
      </c>
      <c r="G3388" s="4">
        <v>43536.005219907405</v>
      </c>
      <c r="H3388" s="4">
        <v>43538.005219907405</v>
      </c>
      <c r="I3388" s="4">
        <v>43541.005219907405</v>
      </c>
      <c r="J3388" s="2">
        <v>58.0</v>
      </c>
      <c r="K3388" s="2">
        <v>93.0</v>
      </c>
      <c r="L3388" s="2" t="str">
        <f t="shared" si="1"/>
        <v>Mumbai</v>
      </c>
      <c r="M3388" s="2" t="str">
        <f t="shared" si="2"/>
        <v>Bangalore-Mumbai</v>
      </c>
      <c r="N3388" s="2" t="str">
        <f t="shared" si="7"/>
        <v>Outstation</v>
      </c>
      <c r="O3388" s="2" t="str">
        <f t="shared" si="3"/>
        <v>FastWheels</v>
      </c>
      <c r="P3388" s="2">
        <f t="shared" si="4"/>
        <v>-3</v>
      </c>
      <c r="Q3388" s="2">
        <f t="shared" si="5"/>
        <v>2</v>
      </c>
      <c r="R3388" s="2">
        <f t="shared" si="6"/>
        <v>151</v>
      </c>
    </row>
    <row r="3389" ht="14.25" customHeight="1">
      <c r="A3389" s="2">
        <v>313376.0</v>
      </c>
      <c r="B3389" s="2" t="s">
        <v>30</v>
      </c>
      <c r="C3389" s="2" t="s">
        <v>40</v>
      </c>
      <c r="D3389" s="2" t="s">
        <v>32</v>
      </c>
      <c r="E3389" s="2" t="s">
        <v>44</v>
      </c>
      <c r="F3389" s="2" t="s">
        <v>34</v>
      </c>
      <c r="G3389" s="4">
        <v>43536.00628472222</v>
      </c>
      <c r="H3389" s="4">
        <v>43539.00628472222</v>
      </c>
      <c r="I3389" s="4">
        <v>43541.00628472222</v>
      </c>
      <c r="J3389" s="2">
        <v>70.0</v>
      </c>
      <c r="K3389" s="2">
        <v>92.0</v>
      </c>
      <c r="L3389" s="2" t="str">
        <f t="shared" si="1"/>
        <v>Kolkata</v>
      </c>
      <c r="M3389" s="2" t="str">
        <f t="shared" si="2"/>
        <v>Bangalore-Kolkata</v>
      </c>
      <c r="N3389" s="2" t="str">
        <f t="shared" si="7"/>
        <v>Outstation</v>
      </c>
      <c r="O3389" s="2" t="str">
        <f t="shared" si="3"/>
        <v>FastWheels</v>
      </c>
      <c r="P3389" s="2">
        <f t="shared" si="4"/>
        <v>-2</v>
      </c>
      <c r="Q3389" s="2">
        <f t="shared" si="5"/>
        <v>3</v>
      </c>
      <c r="R3389" s="2">
        <f t="shared" si="6"/>
        <v>162</v>
      </c>
    </row>
    <row r="3390" ht="14.25" customHeight="1">
      <c r="A3390" s="2">
        <v>407621.0</v>
      </c>
      <c r="B3390" s="2" t="s">
        <v>39</v>
      </c>
      <c r="C3390" s="2" t="s">
        <v>37</v>
      </c>
      <c r="D3390" s="2" t="s">
        <v>32</v>
      </c>
      <c r="E3390" s="2" t="s">
        <v>33</v>
      </c>
      <c r="F3390" s="2" t="s">
        <v>34</v>
      </c>
      <c r="G3390" s="4">
        <v>43536.014236111114</v>
      </c>
      <c r="H3390" s="4">
        <v>43540.014236111114</v>
      </c>
      <c r="I3390" s="4">
        <v>43543.014236111114</v>
      </c>
      <c r="J3390" s="2">
        <v>42.0</v>
      </c>
      <c r="K3390" s="2">
        <v>113.0</v>
      </c>
      <c r="L3390" s="2" t="str">
        <f t="shared" si="1"/>
        <v>Mumbai</v>
      </c>
      <c r="M3390" s="2" t="str">
        <f t="shared" si="2"/>
        <v>Bangalore-Mumbai</v>
      </c>
      <c r="N3390" s="2" t="str">
        <f t="shared" si="7"/>
        <v>Outstation</v>
      </c>
      <c r="O3390" s="2" t="str">
        <f t="shared" si="3"/>
        <v>Ship2Home</v>
      </c>
      <c r="P3390" s="2">
        <f t="shared" si="4"/>
        <v>-3</v>
      </c>
      <c r="Q3390" s="2">
        <f t="shared" si="5"/>
        <v>4</v>
      </c>
      <c r="R3390" s="2">
        <f t="shared" si="6"/>
        <v>155</v>
      </c>
    </row>
    <row r="3391" ht="14.25" customHeight="1">
      <c r="A3391" s="2">
        <v>979194.0</v>
      </c>
      <c r="B3391" s="2" t="s">
        <v>30</v>
      </c>
      <c r="C3391" s="2" t="s">
        <v>37</v>
      </c>
      <c r="D3391" s="2" t="s">
        <v>32</v>
      </c>
      <c r="E3391" s="2" t="s">
        <v>38</v>
      </c>
      <c r="F3391" s="2" t="s">
        <v>34</v>
      </c>
      <c r="G3391" s="4">
        <v>43536.019108796296</v>
      </c>
      <c r="H3391" s="4">
        <v>43543.019108796296</v>
      </c>
      <c r="I3391" s="4">
        <v>43542.019108796296</v>
      </c>
      <c r="J3391" s="2">
        <v>30.0</v>
      </c>
      <c r="K3391" s="2">
        <v>111.0</v>
      </c>
      <c r="L3391" s="2" t="str">
        <f t="shared" si="1"/>
        <v>Mumbai</v>
      </c>
      <c r="M3391" s="2" t="str">
        <f t="shared" si="2"/>
        <v>Bangalore-Mumbai</v>
      </c>
      <c r="N3391" s="2" t="str">
        <f t="shared" si="7"/>
        <v>Outstation</v>
      </c>
      <c r="O3391" s="2" t="str">
        <f t="shared" si="3"/>
        <v>Ship2Home</v>
      </c>
      <c r="P3391" s="2">
        <f t="shared" si="4"/>
        <v>1</v>
      </c>
      <c r="Q3391" s="2">
        <f t="shared" si="5"/>
        <v>7</v>
      </c>
      <c r="R3391" s="2">
        <f t="shared" si="6"/>
        <v>141</v>
      </c>
    </row>
    <row r="3392" ht="14.25" customHeight="1">
      <c r="A3392" s="2">
        <v>861332.0</v>
      </c>
      <c r="B3392" s="2" t="s">
        <v>39</v>
      </c>
      <c r="C3392" s="2" t="s">
        <v>31</v>
      </c>
      <c r="D3392" s="2" t="s">
        <v>41</v>
      </c>
      <c r="E3392" s="2" t="s">
        <v>44</v>
      </c>
      <c r="F3392" s="2" t="s">
        <v>34</v>
      </c>
      <c r="G3392" s="4">
        <v>43536.02180555555</v>
      </c>
      <c r="H3392" s="4">
        <v>43541.02180555555</v>
      </c>
      <c r="I3392" s="4">
        <v>43539.02180555555</v>
      </c>
      <c r="J3392" s="2">
        <v>0.0</v>
      </c>
      <c r="K3392" s="2">
        <v>101.0</v>
      </c>
      <c r="L3392" s="2" t="str">
        <f t="shared" si="1"/>
        <v>Delhi</v>
      </c>
      <c r="M3392" s="2" t="str">
        <f t="shared" si="2"/>
        <v>Delhi-Delhi</v>
      </c>
      <c r="N3392" s="2" t="str">
        <f t="shared" si="7"/>
        <v>Local</v>
      </c>
      <c r="O3392" s="2" t="str">
        <f t="shared" si="3"/>
        <v>FastWheels</v>
      </c>
      <c r="P3392" s="2">
        <f t="shared" si="4"/>
        <v>2</v>
      </c>
      <c r="Q3392" s="2">
        <f t="shared" si="5"/>
        <v>5</v>
      </c>
      <c r="R3392" s="2">
        <f t="shared" si="6"/>
        <v>101</v>
      </c>
    </row>
    <row r="3393" ht="14.25" customHeight="1">
      <c r="A3393" s="2">
        <v>402949.0</v>
      </c>
      <c r="B3393" s="2" t="s">
        <v>36</v>
      </c>
      <c r="C3393" s="2" t="s">
        <v>45</v>
      </c>
      <c r="D3393" s="2" t="s">
        <v>41</v>
      </c>
      <c r="E3393" s="2" t="s">
        <v>33</v>
      </c>
      <c r="F3393" s="2" t="s">
        <v>34</v>
      </c>
      <c r="G3393" s="4">
        <v>43536.023310185185</v>
      </c>
      <c r="H3393" s="4">
        <v>43542.023310185185</v>
      </c>
      <c r="I3393" s="4">
        <v>43541.023310185185</v>
      </c>
      <c r="J3393" s="2">
        <v>28.0</v>
      </c>
      <c r="K3393" s="2">
        <v>128.0</v>
      </c>
      <c r="L3393" s="2" t="str">
        <f t="shared" si="1"/>
        <v>Chennai</v>
      </c>
      <c r="M3393" s="2" t="str">
        <f t="shared" si="2"/>
        <v>Delhi-Chennai</v>
      </c>
      <c r="N3393" s="2" t="str">
        <f t="shared" si="7"/>
        <v>Outstation</v>
      </c>
      <c r="O3393" s="2" t="str">
        <f t="shared" si="3"/>
        <v>Ship2Home</v>
      </c>
      <c r="P3393" s="2">
        <f t="shared" si="4"/>
        <v>1</v>
      </c>
      <c r="Q3393" s="2">
        <f t="shared" si="5"/>
        <v>6</v>
      </c>
      <c r="R3393" s="2">
        <f t="shared" si="6"/>
        <v>156</v>
      </c>
    </row>
    <row r="3394" ht="14.25" customHeight="1">
      <c r="A3394" s="2">
        <v>654470.0</v>
      </c>
      <c r="B3394" s="2" t="s">
        <v>42</v>
      </c>
      <c r="C3394" s="2" t="s">
        <v>40</v>
      </c>
      <c r="D3394" s="2" t="s">
        <v>41</v>
      </c>
      <c r="E3394" s="2" t="s">
        <v>38</v>
      </c>
      <c r="F3394" s="2" t="s">
        <v>34</v>
      </c>
      <c r="G3394" s="4">
        <v>43536.0237037037</v>
      </c>
      <c r="H3394" s="4">
        <v>43541.0237037037</v>
      </c>
      <c r="I3394" s="4">
        <v>43541.0237037037</v>
      </c>
      <c r="J3394" s="2">
        <v>41.0</v>
      </c>
      <c r="K3394" s="2">
        <v>108.0</v>
      </c>
      <c r="L3394" s="2" t="str">
        <f t="shared" si="1"/>
        <v>Kolkata</v>
      </c>
      <c r="M3394" s="2" t="str">
        <f t="shared" si="2"/>
        <v>Delhi-Kolkata</v>
      </c>
      <c r="N3394" s="2" t="str">
        <f t="shared" si="7"/>
        <v>Outstation</v>
      </c>
      <c r="O3394" s="2" t="str">
        <f t="shared" si="3"/>
        <v>Ship2Home</v>
      </c>
      <c r="P3394" s="2">
        <f t="shared" si="4"/>
        <v>0</v>
      </c>
      <c r="Q3394" s="2">
        <f t="shared" si="5"/>
        <v>5</v>
      </c>
      <c r="R3394" s="2">
        <f t="shared" si="6"/>
        <v>149</v>
      </c>
    </row>
    <row r="3395" ht="14.25" customHeight="1">
      <c r="A3395" s="2">
        <v>193550.0</v>
      </c>
      <c r="B3395" s="2" t="s">
        <v>42</v>
      </c>
      <c r="C3395" s="2" t="s">
        <v>43</v>
      </c>
      <c r="D3395" s="2" t="s">
        <v>41</v>
      </c>
      <c r="E3395" s="2" t="s">
        <v>38</v>
      </c>
      <c r="F3395" s="2" t="s">
        <v>34</v>
      </c>
      <c r="G3395" s="4">
        <v>43536.029178240744</v>
      </c>
      <c r="H3395" s="4">
        <v>43540.029178240744</v>
      </c>
      <c r="I3395" s="4">
        <v>43540.029178240744</v>
      </c>
      <c r="J3395" s="2">
        <v>41.0</v>
      </c>
      <c r="K3395" s="2">
        <v>123.0</v>
      </c>
      <c r="L3395" s="2" t="str">
        <f t="shared" si="1"/>
        <v>Bangalore</v>
      </c>
      <c r="M3395" s="2" t="str">
        <f t="shared" si="2"/>
        <v>Delhi-Bangalore</v>
      </c>
      <c r="N3395" s="2" t="str">
        <f t="shared" si="7"/>
        <v>Outstation</v>
      </c>
      <c r="O3395" s="2" t="str">
        <f t="shared" si="3"/>
        <v>Ship2Home</v>
      </c>
      <c r="P3395" s="2">
        <f t="shared" si="4"/>
        <v>0</v>
      </c>
      <c r="Q3395" s="2">
        <f t="shared" si="5"/>
        <v>4</v>
      </c>
      <c r="R3395" s="2">
        <f t="shared" si="6"/>
        <v>164</v>
      </c>
    </row>
    <row r="3396" ht="14.25" customHeight="1">
      <c r="A3396" s="2">
        <v>162939.0</v>
      </c>
      <c r="B3396" s="2" t="s">
        <v>39</v>
      </c>
      <c r="C3396" s="2" t="s">
        <v>40</v>
      </c>
      <c r="D3396" s="2" t="s">
        <v>32</v>
      </c>
      <c r="E3396" s="2" t="s">
        <v>44</v>
      </c>
      <c r="F3396" s="2" t="s">
        <v>34</v>
      </c>
      <c r="G3396" s="4">
        <v>43536.02956018518</v>
      </c>
      <c r="H3396" s="4">
        <v>43543.02956018518</v>
      </c>
      <c r="I3396" s="4">
        <v>43542.02956018518</v>
      </c>
      <c r="J3396" s="2">
        <v>64.0</v>
      </c>
      <c r="K3396" s="2">
        <v>88.0</v>
      </c>
      <c r="L3396" s="2" t="str">
        <f t="shared" si="1"/>
        <v>Kolkata</v>
      </c>
      <c r="M3396" s="2" t="str">
        <f t="shared" si="2"/>
        <v>Bangalore-Kolkata</v>
      </c>
      <c r="N3396" s="2" t="str">
        <f t="shared" si="7"/>
        <v>Outstation</v>
      </c>
      <c r="O3396" s="2" t="str">
        <f t="shared" si="3"/>
        <v>FastWheels</v>
      </c>
      <c r="P3396" s="2">
        <f t="shared" si="4"/>
        <v>1</v>
      </c>
      <c r="Q3396" s="2">
        <f t="shared" si="5"/>
        <v>7</v>
      </c>
      <c r="R3396" s="2">
        <f t="shared" si="6"/>
        <v>152</v>
      </c>
    </row>
    <row r="3397" ht="14.25" customHeight="1">
      <c r="A3397" s="2">
        <v>588089.0</v>
      </c>
      <c r="B3397" s="2" t="s">
        <v>48</v>
      </c>
      <c r="C3397" s="2" t="s">
        <v>43</v>
      </c>
      <c r="D3397" s="2" t="s">
        <v>32</v>
      </c>
      <c r="E3397" s="2" t="s">
        <v>33</v>
      </c>
      <c r="F3397" s="2" t="s">
        <v>34</v>
      </c>
      <c r="G3397" s="4">
        <v>43536.030497685184</v>
      </c>
      <c r="H3397" s="4">
        <v>43536.030497685184</v>
      </c>
      <c r="I3397" s="4">
        <v>43540.030497685184</v>
      </c>
      <c r="J3397" s="2">
        <v>0.0</v>
      </c>
      <c r="K3397" s="2">
        <v>127.0</v>
      </c>
      <c r="L3397" s="2" t="str">
        <f t="shared" si="1"/>
        <v>Bangalore</v>
      </c>
      <c r="M3397" s="2" t="str">
        <f t="shared" si="2"/>
        <v>Bangalore-Bangalore</v>
      </c>
      <c r="N3397" s="2" t="str">
        <f t="shared" si="7"/>
        <v>Local</v>
      </c>
      <c r="O3397" s="2" t="str">
        <f t="shared" si="3"/>
        <v>Ship2Home</v>
      </c>
      <c r="P3397" s="2">
        <f t="shared" si="4"/>
        <v>-4</v>
      </c>
      <c r="Q3397" s="2">
        <f t="shared" si="5"/>
        <v>0</v>
      </c>
      <c r="R3397" s="2">
        <f t="shared" si="6"/>
        <v>127</v>
      </c>
    </row>
    <row r="3398" ht="14.25" customHeight="1">
      <c r="A3398" s="2">
        <v>535971.0</v>
      </c>
      <c r="B3398" s="2" t="s">
        <v>39</v>
      </c>
      <c r="C3398" s="2" t="s">
        <v>37</v>
      </c>
      <c r="D3398" s="2" t="s">
        <v>32</v>
      </c>
      <c r="E3398" s="2" t="s">
        <v>33</v>
      </c>
      <c r="F3398" s="2" t="s">
        <v>34</v>
      </c>
      <c r="G3398" s="4">
        <v>43536.032546296294</v>
      </c>
      <c r="H3398" s="4">
        <v>43542.032546296294</v>
      </c>
      <c r="I3398" s="4">
        <v>43540.032546296294</v>
      </c>
      <c r="J3398" s="2">
        <v>29.0</v>
      </c>
      <c r="K3398" s="2">
        <v>113.0</v>
      </c>
      <c r="L3398" s="2" t="str">
        <f t="shared" si="1"/>
        <v>Mumbai</v>
      </c>
      <c r="M3398" s="2" t="str">
        <f t="shared" si="2"/>
        <v>Bangalore-Mumbai</v>
      </c>
      <c r="N3398" s="2" t="str">
        <f t="shared" si="7"/>
        <v>Outstation</v>
      </c>
      <c r="O3398" s="2" t="str">
        <f t="shared" si="3"/>
        <v>Ship2Home</v>
      </c>
      <c r="P3398" s="2">
        <f t="shared" si="4"/>
        <v>2</v>
      </c>
      <c r="Q3398" s="2">
        <f t="shared" si="5"/>
        <v>6</v>
      </c>
      <c r="R3398" s="2">
        <f t="shared" si="6"/>
        <v>142</v>
      </c>
    </row>
    <row r="3399" ht="14.25" customHeight="1">
      <c r="A3399" s="2">
        <v>144558.0</v>
      </c>
      <c r="B3399" s="2" t="s">
        <v>42</v>
      </c>
      <c r="C3399" s="2" t="s">
        <v>31</v>
      </c>
      <c r="D3399" s="2" t="s">
        <v>41</v>
      </c>
      <c r="E3399" s="2" t="s">
        <v>38</v>
      </c>
      <c r="F3399" s="2" t="s">
        <v>34</v>
      </c>
      <c r="G3399" s="4">
        <v>43536.03859953704</v>
      </c>
      <c r="H3399" s="4">
        <v>43540.03859953704</v>
      </c>
      <c r="I3399" s="4">
        <v>43539.03859953704</v>
      </c>
      <c r="J3399" s="2">
        <v>0.0</v>
      </c>
      <c r="K3399" s="2">
        <v>124.0</v>
      </c>
      <c r="L3399" s="2" t="str">
        <f t="shared" si="1"/>
        <v>Delhi</v>
      </c>
      <c r="M3399" s="2" t="str">
        <f t="shared" si="2"/>
        <v>Delhi-Delhi</v>
      </c>
      <c r="N3399" s="2" t="str">
        <f t="shared" si="7"/>
        <v>Local</v>
      </c>
      <c r="O3399" s="2" t="str">
        <f t="shared" si="3"/>
        <v>Ship2Home</v>
      </c>
      <c r="P3399" s="2">
        <f t="shared" si="4"/>
        <v>1</v>
      </c>
      <c r="Q3399" s="2">
        <f t="shared" si="5"/>
        <v>4</v>
      </c>
      <c r="R3399" s="2">
        <f t="shared" si="6"/>
        <v>124</v>
      </c>
    </row>
    <row r="3400" ht="14.25" customHeight="1">
      <c r="A3400" s="2">
        <v>996336.0</v>
      </c>
      <c r="B3400" s="2" t="s">
        <v>48</v>
      </c>
      <c r="C3400" s="2" t="s">
        <v>31</v>
      </c>
      <c r="D3400" s="2" t="s">
        <v>41</v>
      </c>
      <c r="E3400" s="2" t="s">
        <v>44</v>
      </c>
      <c r="F3400" s="2" t="s">
        <v>34</v>
      </c>
      <c r="G3400" s="4">
        <v>43536.04697916667</v>
      </c>
      <c r="H3400" s="4">
        <v>43538.04697916667</v>
      </c>
      <c r="I3400" s="4">
        <v>43541.04697916667</v>
      </c>
      <c r="J3400" s="2">
        <v>0.0</v>
      </c>
      <c r="K3400" s="2">
        <v>124.0</v>
      </c>
      <c r="L3400" s="2" t="str">
        <f t="shared" si="1"/>
        <v>Delhi</v>
      </c>
      <c r="M3400" s="2" t="str">
        <f t="shared" si="2"/>
        <v>Delhi-Delhi</v>
      </c>
      <c r="N3400" s="2" t="str">
        <f t="shared" si="7"/>
        <v>Local</v>
      </c>
      <c r="O3400" s="2" t="str">
        <f t="shared" si="3"/>
        <v>FastWheels</v>
      </c>
      <c r="P3400" s="2">
        <f t="shared" si="4"/>
        <v>-3</v>
      </c>
      <c r="Q3400" s="2">
        <f t="shared" si="5"/>
        <v>2</v>
      </c>
      <c r="R3400" s="2">
        <f t="shared" si="6"/>
        <v>124</v>
      </c>
    </row>
    <row r="3401" ht="14.25" customHeight="1">
      <c r="A3401" s="2">
        <v>843368.0</v>
      </c>
      <c r="B3401" s="2" t="s">
        <v>30</v>
      </c>
      <c r="C3401" s="2" t="s">
        <v>31</v>
      </c>
      <c r="D3401" s="2" t="s">
        <v>41</v>
      </c>
      <c r="E3401" s="2" t="s">
        <v>44</v>
      </c>
      <c r="F3401" s="2" t="s">
        <v>34</v>
      </c>
      <c r="G3401" s="4">
        <v>43536.05039351852</v>
      </c>
      <c r="H3401" s="4">
        <v>43536.05039351852</v>
      </c>
      <c r="I3401" s="4">
        <v>43541.05039351852</v>
      </c>
      <c r="J3401" s="2">
        <v>0.0</v>
      </c>
      <c r="K3401" s="2">
        <v>130.0</v>
      </c>
      <c r="L3401" s="2" t="str">
        <f t="shared" si="1"/>
        <v>Delhi</v>
      </c>
      <c r="M3401" s="2" t="str">
        <f t="shared" si="2"/>
        <v>Delhi-Delhi</v>
      </c>
      <c r="N3401" s="2" t="str">
        <f t="shared" si="7"/>
        <v>Local</v>
      </c>
      <c r="O3401" s="2" t="str">
        <f t="shared" si="3"/>
        <v>FastWheels</v>
      </c>
      <c r="P3401" s="2">
        <f t="shared" si="4"/>
        <v>-5</v>
      </c>
      <c r="Q3401" s="2">
        <f t="shared" si="5"/>
        <v>0</v>
      </c>
      <c r="R3401" s="2">
        <f t="shared" si="6"/>
        <v>130</v>
      </c>
    </row>
    <row r="3402" ht="14.25" customHeight="1">
      <c r="A3402" s="2">
        <v>613687.0</v>
      </c>
      <c r="B3402" s="2" t="s">
        <v>48</v>
      </c>
      <c r="C3402" s="2" t="s">
        <v>40</v>
      </c>
      <c r="D3402" s="2" t="s">
        <v>41</v>
      </c>
      <c r="E3402" s="2" t="s">
        <v>33</v>
      </c>
      <c r="F3402" s="2" t="s">
        <v>34</v>
      </c>
      <c r="G3402" s="4">
        <v>43536.052199074074</v>
      </c>
      <c r="H3402" s="4">
        <v>43538.052199074074</v>
      </c>
      <c r="I3402" s="4">
        <v>43539.052199074074</v>
      </c>
      <c r="J3402" s="2">
        <v>33.0</v>
      </c>
      <c r="K3402" s="2">
        <v>111.0</v>
      </c>
      <c r="L3402" s="2" t="str">
        <f t="shared" si="1"/>
        <v>Kolkata</v>
      </c>
      <c r="M3402" s="2" t="str">
        <f t="shared" si="2"/>
        <v>Delhi-Kolkata</v>
      </c>
      <c r="N3402" s="2" t="str">
        <f t="shared" si="7"/>
        <v>Outstation</v>
      </c>
      <c r="O3402" s="2" t="str">
        <f t="shared" si="3"/>
        <v>Ship2Home</v>
      </c>
      <c r="P3402" s="2">
        <f t="shared" si="4"/>
        <v>-1</v>
      </c>
      <c r="Q3402" s="2">
        <f t="shared" si="5"/>
        <v>2</v>
      </c>
      <c r="R3402" s="2">
        <f t="shared" si="6"/>
        <v>144</v>
      </c>
    </row>
    <row r="3403" ht="14.25" customHeight="1">
      <c r="A3403" s="2">
        <v>465258.0</v>
      </c>
      <c r="B3403" s="2" t="s">
        <v>36</v>
      </c>
      <c r="C3403" s="2" t="s">
        <v>45</v>
      </c>
      <c r="D3403" s="2" t="s">
        <v>41</v>
      </c>
      <c r="E3403" s="2" t="s">
        <v>38</v>
      </c>
      <c r="F3403" s="2" t="s">
        <v>34</v>
      </c>
      <c r="G3403" s="4">
        <v>43536.05459490741</v>
      </c>
      <c r="H3403" s="4">
        <v>43538.05459490741</v>
      </c>
      <c r="I3403" s="4">
        <v>43540.05459490741</v>
      </c>
      <c r="J3403" s="2">
        <v>31.0</v>
      </c>
      <c r="K3403" s="2">
        <v>120.0</v>
      </c>
      <c r="L3403" s="2" t="str">
        <f t="shared" si="1"/>
        <v>Chennai</v>
      </c>
      <c r="M3403" s="2" t="str">
        <f t="shared" si="2"/>
        <v>Delhi-Chennai</v>
      </c>
      <c r="N3403" s="2" t="str">
        <f t="shared" si="7"/>
        <v>Outstation</v>
      </c>
      <c r="O3403" s="2" t="str">
        <f t="shared" si="3"/>
        <v>Ship2Home</v>
      </c>
      <c r="P3403" s="2">
        <f t="shared" si="4"/>
        <v>-2</v>
      </c>
      <c r="Q3403" s="2">
        <f t="shared" si="5"/>
        <v>2</v>
      </c>
      <c r="R3403" s="2">
        <f t="shared" si="6"/>
        <v>151</v>
      </c>
    </row>
    <row r="3404" ht="14.25" customHeight="1">
      <c r="A3404" s="2">
        <v>507366.0</v>
      </c>
      <c r="B3404" s="2" t="s">
        <v>30</v>
      </c>
      <c r="C3404" s="2" t="s">
        <v>45</v>
      </c>
      <c r="D3404" s="2" t="s">
        <v>41</v>
      </c>
      <c r="E3404" s="2" t="s">
        <v>38</v>
      </c>
      <c r="F3404" s="2" t="s">
        <v>34</v>
      </c>
      <c r="G3404" s="4">
        <v>43536.05480324074</v>
      </c>
      <c r="H3404" s="4">
        <v>43540.05480324074</v>
      </c>
      <c r="I3404" s="4">
        <v>43541.05480324074</v>
      </c>
      <c r="J3404" s="2">
        <v>42.0</v>
      </c>
      <c r="K3404" s="2">
        <v>129.0</v>
      </c>
      <c r="L3404" s="2" t="str">
        <f t="shared" si="1"/>
        <v>Chennai</v>
      </c>
      <c r="M3404" s="2" t="str">
        <f t="shared" si="2"/>
        <v>Delhi-Chennai</v>
      </c>
      <c r="N3404" s="2" t="str">
        <f t="shared" si="7"/>
        <v>Outstation</v>
      </c>
      <c r="O3404" s="2" t="str">
        <f t="shared" si="3"/>
        <v>Ship2Home</v>
      </c>
      <c r="P3404" s="2">
        <f t="shared" si="4"/>
        <v>-1</v>
      </c>
      <c r="Q3404" s="2">
        <f t="shared" si="5"/>
        <v>4</v>
      </c>
      <c r="R3404" s="2">
        <f t="shared" si="6"/>
        <v>171</v>
      </c>
    </row>
    <row r="3405" ht="14.25" customHeight="1">
      <c r="A3405" s="2">
        <v>438440.0</v>
      </c>
      <c r="B3405" s="2" t="s">
        <v>47</v>
      </c>
      <c r="C3405" s="2" t="s">
        <v>31</v>
      </c>
      <c r="D3405" s="2" t="s">
        <v>32</v>
      </c>
      <c r="E3405" s="2" t="s">
        <v>44</v>
      </c>
      <c r="F3405" s="2" t="s">
        <v>34</v>
      </c>
      <c r="G3405" s="4">
        <v>43536.05888888889</v>
      </c>
      <c r="H3405" s="4">
        <v>43538.05888888889</v>
      </c>
      <c r="I3405" s="4">
        <v>43540.05888888889</v>
      </c>
      <c r="J3405" s="2">
        <v>40.0</v>
      </c>
      <c r="K3405" s="2">
        <v>125.0</v>
      </c>
      <c r="L3405" s="2" t="str">
        <f t="shared" si="1"/>
        <v>Delhi</v>
      </c>
      <c r="M3405" s="2" t="str">
        <f t="shared" si="2"/>
        <v>Bangalore-Delhi</v>
      </c>
      <c r="N3405" s="2" t="str">
        <f t="shared" si="7"/>
        <v>Outstation</v>
      </c>
      <c r="O3405" s="2" t="str">
        <f t="shared" si="3"/>
        <v>FastWheels</v>
      </c>
      <c r="P3405" s="2">
        <f t="shared" si="4"/>
        <v>-2</v>
      </c>
      <c r="Q3405" s="2">
        <f t="shared" si="5"/>
        <v>2</v>
      </c>
      <c r="R3405" s="2">
        <f t="shared" si="6"/>
        <v>165</v>
      </c>
    </row>
    <row r="3406" ht="14.25" customHeight="1">
      <c r="A3406" s="2">
        <v>390727.0</v>
      </c>
      <c r="B3406" s="2" t="s">
        <v>39</v>
      </c>
      <c r="C3406" s="2" t="s">
        <v>31</v>
      </c>
      <c r="D3406" s="2" t="s">
        <v>32</v>
      </c>
      <c r="E3406" s="2" t="s">
        <v>44</v>
      </c>
      <c r="F3406" s="2" t="s">
        <v>34</v>
      </c>
      <c r="G3406" s="4">
        <v>43536.05900462963</v>
      </c>
      <c r="H3406" s="4">
        <v>43538.05900462963</v>
      </c>
      <c r="I3406" s="4">
        <v>43539.05900462963</v>
      </c>
      <c r="J3406" s="2">
        <v>69.0</v>
      </c>
      <c r="K3406" s="2">
        <v>102.0</v>
      </c>
      <c r="L3406" s="2" t="str">
        <f t="shared" si="1"/>
        <v>Delhi</v>
      </c>
      <c r="M3406" s="2" t="str">
        <f t="shared" si="2"/>
        <v>Bangalore-Delhi</v>
      </c>
      <c r="N3406" s="2" t="str">
        <f t="shared" si="7"/>
        <v>Outstation</v>
      </c>
      <c r="O3406" s="2" t="str">
        <f t="shared" si="3"/>
        <v>FastWheels</v>
      </c>
      <c r="P3406" s="2">
        <f t="shared" si="4"/>
        <v>-1</v>
      </c>
      <c r="Q3406" s="2">
        <f t="shared" si="5"/>
        <v>2</v>
      </c>
      <c r="R3406" s="2">
        <f t="shared" si="6"/>
        <v>171</v>
      </c>
    </row>
    <row r="3407" ht="14.25" customHeight="1">
      <c r="A3407" s="2">
        <v>725925.0</v>
      </c>
      <c r="B3407" s="2" t="s">
        <v>36</v>
      </c>
      <c r="C3407" s="2" t="s">
        <v>37</v>
      </c>
      <c r="D3407" s="2" t="s">
        <v>32</v>
      </c>
      <c r="E3407" s="2" t="s">
        <v>33</v>
      </c>
      <c r="F3407" s="2" t="s">
        <v>34</v>
      </c>
      <c r="G3407" s="4">
        <v>43536.060162037036</v>
      </c>
      <c r="H3407" s="4">
        <v>43543.060162037036</v>
      </c>
      <c r="I3407" s="4">
        <v>43543.060162037036</v>
      </c>
      <c r="J3407" s="2">
        <v>36.0</v>
      </c>
      <c r="K3407" s="2">
        <v>113.0</v>
      </c>
      <c r="L3407" s="2" t="str">
        <f t="shared" si="1"/>
        <v>Mumbai</v>
      </c>
      <c r="M3407" s="2" t="str">
        <f t="shared" si="2"/>
        <v>Bangalore-Mumbai</v>
      </c>
      <c r="N3407" s="2" t="str">
        <f t="shared" si="7"/>
        <v>Outstation</v>
      </c>
      <c r="O3407" s="2" t="str">
        <f t="shared" si="3"/>
        <v>Ship2Home</v>
      </c>
      <c r="P3407" s="2">
        <f t="shared" si="4"/>
        <v>0</v>
      </c>
      <c r="Q3407" s="2">
        <f t="shared" si="5"/>
        <v>7</v>
      </c>
      <c r="R3407" s="2">
        <f t="shared" si="6"/>
        <v>149</v>
      </c>
    </row>
    <row r="3408" ht="14.25" customHeight="1">
      <c r="A3408" s="2">
        <v>17608.0</v>
      </c>
      <c r="B3408" s="2" t="s">
        <v>39</v>
      </c>
      <c r="C3408" s="2" t="s">
        <v>37</v>
      </c>
      <c r="D3408" s="2" t="s">
        <v>41</v>
      </c>
      <c r="E3408" s="2" t="s">
        <v>44</v>
      </c>
      <c r="F3408" s="2" t="s">
        <v>34</v>
      </c>
      <c r="G3408" s="4">
        <v>43536.063576388886</v>
      </c>
      <c r="H3408" s="4">
        <v>43538.063576388886</v>
      </c>
      <c r="I3408" s="4">
        <v>43541.063576388886</v>
      </c>
      <c r="J3408" s="2">
        <v>34.0</v>
      </c>
      <c r="K3408" s="2">
        <v>111.0</v>
      </c>
      <c r="L3408" s="2" t="str">
        <f t="shared" si="1"/>
        <v>Mumbai</v>
      </c>
      <c r="M3408" s="2" t="str">
        <f t="shared" si="2"/>
        <v>Delhi-Mumbai</v>
      </c>
      <c r="N3408" s="2" t="str">
        <f t="shared" si="7"/>
        <v>Outstation</v>
      </c>
      <c r="O3408" s="2" t="str">
        <f t="shared" si="3"/>
        <v>FastWheels</v>
      </c>
      <c r="P3408" s="2">
        <f t="shared" si="4"/>
        <v>-3</v>
      </c>
      <c r="Q3408" s="2">
        <f t="shared" si="5"/>
        <v>2</v>
      </c>
      <c r="R3408" s="2">
        <f t="shared" si="6"/>
        <v>145</v>
      </c>
    </row>
    <row r="3409" ht="14.25" customHeight="1">
      <c r="A3409" s="2">
        <v>612819.0</v>
      </c>
      <c r="B3409" s="2" t="s">
        <v>36</v>
      </c>
      <c r="C3409" s="2" t="s">
        <v>31</v>
      </c>
      <c r="D3409" s="2" t="s">
        <v>32</v>
      </c>
      <c r="E3409" s="2" t="s">
        <v>33</v>
      </c>
      <c r="F3409" s="2" t="s">
        <v>34</v>
      </c>
      <c r="G3409" s="4">
        <v>43536.07707175926</v>
      </c>
      <c r="H3409" s="4">
        <v>43543.07707175926</v>
      </c>
      <c r="I3409" s="4">
        <v>43539.07707175926</v>
      </c>
      <c r="J3409" s="2">
        <v>38.0</v>
      </c>
      <c r="K3409" s="2">
        <v>125.0</v>
      </c>
      <c r="L3409" s="2" t="str">
        <f t="shared" si="1"/>
        <v>Delhi</v>
      </c>
      <c r="M3409" s="2" t="str">
        <f t="shared" si="2"/>
        <v>Bangalore-Delhi</v>
      </c>
      <c r="N3409" s="2" t="str">
        <f t="shared" si="7"/>
        <v>Outstation</v>
      </c>
      <c r="O3409" s="2" t="str">
        <f t="shared" si="3"/>
        <v>Ship2Home</v>
      </c>
      <c r="P3409" s="2">
        <f t="shared" si="4"/>
        <v>4</v>
      </c>
      <c r="Q3409" s="2">
        <f t="shared" si="5"/>
        <v>7</v>
      </c>
      <c r="R3409" s="2">
        <f t="shared" si="6"/>
        <v>163</v>
      </c>
    </row>
    <row r="3410" ht="14.25" customHeight="1">
      <c r="A3410" s="2">
        <v>283360.0</v>
      </c>
      <c r="B3410" s="2" t="s">
        <v>30</v>
      </c>
      <c r="C3410" s="2" t="s">
        <v>43</v>
      </c>
      <c r="D3410" s="2" t="s">
        <v>41</v>
      </c>
      <c r="E3410" s="2" t="s">
        <v>44</v>
      </c>
      <c r="F3410" s="2" t="s">
        <v>34</v>
      </c>
      <c r="G3410" s="4">
        <v>43536.07959490741</v>
      </c>
      <c r="H3410" s="4">
        <v>43540.07959490741</v>
      </c>
      <c r="I3410" s="4">
        <v>43540.07959490741</v>
      </c>
      <c r="J3410" s="2">
        <v>80.0</v>
      </c>
      <c r="K3410" s="2">
        <v>109.0</v>
      </c>
      <c r="L3410" s="2" t="str">
        <f t="shared" si="1"/>
        <v>Bangalore</v>
      </c>
      <c r="M3410" s="2" t="str">
        <f t="shared" si="2"/>
        <v>Delhi-Bangalore</v>
      </c>
      <c r="N3410" s="2" t="str">
        <f t="shared" si="7"/>
        <v>Outstation</v>
      </c>
      <c r="O3410" s="2" t="str">
        <f t="shared" si="3"/>
        <v>FastWheels</v>
      </c>
      <c r="P3410" s="2">
        <f t="shared" si="4"/>
        <v>0</v>
      </c>
      <c r="Q3410" s="2">
        <f t="shared" si="5"/>
        <v>4</v>
      </c>
      <c r="R3410" s="2">
        <f t="shared" si="6"/>
        <v>189</v>
      </c>
    </row>
    <row r="3411" ht="14.25" customHeight="1">
      <c r="A3411" s="2">
        <v>884681.0</v>
      </c>
      <c r="B3411" s="2" t="s">
        <v>36</v>
      </c>
      <c r="C3411" s="2" t="s">
        <v>31</v>
      </c>
      <c r="D3411" s="2" t="s">
        <v>41</v>
      </c>
      <c r="E3411" s="2" t="s">
        <v>44</v>
      </c>
      <c r="F3411" s="2" t="s">
        <v>34</v>
      </c>
      <c r="G3411" s="4">
        <v>43536.08440972222</v>
      </c>
      <c r="H3411" s="4">
        <v>43541.08440972222</v>
      </c>
      <c r="I3411" s="4">
        <v>43540.08440972222</v>
      </c>
      <c r="J3411" s="2">
        <v>0.0</v>
      </c>
      <c r="K3411" s="2">
        <v>103.0</v>
      </c>
      <c r="L3411" s="2" t="str">
        <f t="shared" si="1"/>
        <v>Delhi</v>
      </c>
      <c r="M3411" s="2" t="str">
        <f t="shared" si="2"/>
        <v>Delhi-Delhi</v>
      </c>
      <c r="N3411" s="2" t="str">
        <f t="shared" si="7"/>
        <v>Local</v>
      </c>
      <c r="O3411" s="2" t="str">
        <f t="shared" si="3"/>
        <v>FastWheels</v>
      </c>
      <c r="P3411" s="2">
        <f t="shared" si="4"/>
        <v>1</v>
      </c>
      <c r="Q3411" s="2">
        <f t="shared" si="5"/>
        <v>5</v>
      </c>
      <c r="R3411" s="2">
        <f t="shared" si="6"/>
        <v>103</v>
      </c>
    </row>
    <row r="3412" ht="14.25" customHeight="1">
      <c r="A3412" s="2">
        <v>300841.0</v>
      </c>
      <c r="B3412" s="2" t="s">
        <v>46</v>
      </c>
      <c r="C3412" s="2" t="s">
        <v>31</v>
      </c>
      <c r="D3412" s="2" t="s">
        <v>41</v>
      </c>
      <c r="E3412" s="2" t="s">
        <v>33</v>
      </c>
      <c r="F3412" s="2" t="s">
        <v>34</v>
      </c>
      <c r="G3412" s="4">
        <v>43536.08459490741</v>
      </c>
      <c r="H3412" s="4">
        <v>43537.08459490741</v>
      </c>
      <c r="I3412" s="4">
        <v>43540.08459490741</v>
      </c>
      <c r="J3412" s="2">
        <v>0.0</v>
      </c>
      <c r="K3412" s="2">
        <v>122.0</v>
      </c>
      <c r="L3412" s="2" t="str">
        <f t="shared" si="1"/>
        <v>Delhi</v>
      </c>
      <c r="M3412" s="2" t="str">
        <f t="shared" si="2"/>
        <v>Delhi-Delhi</v>
      </c>
      <c r="N3412" s="2" t="str">
        <f t="shared" si="7"/>
        <v>Local</v>
      </c>
      <c r="O3412" s="2" t="str">
        <f t="shared" si="3"/>
        <v>Ship2Home</v>
      </c>
      <c r="P3412" s="2">
        <f t="shared" si="4"/>
        <v>-3</v>
      </c>
      <c r="Q3412" s="2">
        <f t="shared" si="5"/>
        <v>1</v>
      </c>
      <c r="R3412" s="2">
        <f t="shared" si="6"/>
        <v>122</v>
      </c>
    </row>
    <row r="3413" ht="14.25" customHeight="1">
      <c r="A3413" s="2">
        <v>865631.0</v>
      </c>
      <c r="B3413" s="2" t="s">
        <v>36</v>
      </c>
      <c r="C3413" s="2" t="s">
        <v>31</v>
      </c>
      <c r="D3413" s="2" t="s">
        <v>32</v>
      </c>
      <c r="E3413" s="2" t="s">
        <v>33</v>
      </c>
      <c r="F3413" s="2" t="s">
        <v>34</v>
      </c>
      <c r="G3413" s="4">
        <v>43536.09247685185</v>
      </c>
      <c r="H3413" s="4">
        <v>43545.09247685185</v>
      </c>
      <c r="I3413" s="4">
        <v>43539.09247685185</v>
      </c>
      <c r="J3413" s="2">
        <v>25.0</v>
      </c>
      <c r="K3413" s="2">
        <v>128.0</v>
      </c>
      <c r="L3413" s="2" t="str">
        <f t="shared" si="1"/>
        <v>Delhi</v>
      </c>
      <c r="M3413" s="2" t="str">
        <f t="shared" si="2"/>
        <v>Bangalore-Delhi</v>
      </c>
      <c r="N3413" s="2" t="str">
        <f t="shared" si="7"/>
        <v>Outstation</v>
      </c>
      <c r="O3413" s="2" t="str">
        <f t="shared" si="3"/>
        <v>Ship2Home</v>
      </c>
      <c r="P3413" s="2">
        <f t="shared" si="4"/>
        <v>6</v>
      </c>
      <c r="Q3413" s="2">
        <f t="shared" si="5"/>
        <v>9</v>
      </c>
      <c r="R3413" s="2">
        <f t="shared" si="6"/>
        <v>153</v>
      </c>
    </row>
    <row r="3414" ht="14.25" customHeight="1">
      <c r="A3414" s="2">
        <v>34836.0</v>
      </c>
      <c r="B3414" s="2" t="s">
        <v>42</v>
      </c>
      <c r="C3414" s="2" t="s">
        <v>40</v>
      </c>
      <c r="D3414" s="2" t="s">
        <v>32</v>
      </c>
      <c r="E3414" s="2" t="s">
        <v>44</v>
      </c>
      <c r="F3414" s="2" t="s">
        <v>34</v>
      </c>
      <c r="G3414" s="4">
        <v>43536.099375</v>
      </c>
      <c r="H3414" s="4">
        <v>43542.099375</v>
      </c>
      <c r="I3414" s="4">
        <v>43541.099375</v>
      </c>
      <c r="J3414" s="2">
        <v>27.0</v>
      </c>
      <c r="K3414" s="2">
        <v>108.0</v>
      </c>
      <c r="L3414" s="2" t="str">
        <f t="shared" si="1"/>
        <v>Kolkata</v>
      </c>
      <c r="M3414" s="2" t="str">
        <f t="shared" si="2"/>
        <v>Bangalore-Kolkata</v>
      </c>
      <c r="N3414" s="2" t="str">
        <f t="shared" si="7"/>
        <v>Outstation</v>
      </c>
      <c r="O3414" s="2" t="str">
        <f t="shared" si="3"/>
        <v>FastWheels</v>
      </c>
      <c r="P3414" s="2">
        <f t="shared" si="4"/>
        <v>1</v>
      </c>
      <c r="Q3414" s="2">
        <f t="shared" si="5"/>
        <v>6</v>
      </c>
      <c r="R3414" s="2">
        <f t="shared" si="6"/>
        <v>135</v>
      </c>
    </row>
    <row r="3415" ht="14.25" customHeight="1">
      <c r="A3415" s="2">
        <v>104091.0</v>
      </c>
      <c r="B3415" s="2" t="s">
        <v>39</v>
      </c>
      <c r="C3415" s="2" t="s">
        <v>40</v>
      </c>
      <c r="D3415" s="2" t="s">
        <v>41</v>
      </c>
      <c r="E3415" s="2" t="s">
        <v>33</v>
      </c>
      <c r="F3415" s="2" t="s">
        <v>34</v>
      </c>
      <c r="G3415" s="4">
        <v>43536.102743055555</v>
      </c>
      <c r="H3415" s="4">
        <v>43540.102743055555</v>
      </c>
      <c r="I3415" s="4">
        <v>43541.102743055555</v>
      </c>
      <c r="J3415" s="2">
        <v>49.0</v>
      </c>
      <c r="K3415" s="2">
        <v>108.0</v>
      </c>
      <c r="L3415" s="2" t="str">
        <f t="shared" si="1"/>
        <v>Kolkata</v>
      </c>
      <c r="M3415" s="2" t="str">
        <f t="shared" si="2"/>
        <v>Delhi-Kolkata</v>
      </c>
      <c r="N3415" s="2" t="str">
        <f t="shared" si="7"/>
        <v>Outstation</v>
      </c>
      <c r="O3415" s="2" t="str">
        <f t="shared" si="3"/>
        <v>Ship2Home</v>
      </c>
      <c r="P3415" s="2">
        <f t="shared" si="4"/>
        <v>-1</v>
      </c>
      <c r="Q3415" s="2">
        <f t="shared" si="5"/>
        <v>4</v>
      </c>
      <c r="R3415" s="2">
        <f t="shared" si="6"/>
        <v>157</v>
      </c>
    </row>
    <row r="3416" ht="14.25" customHeight="1">
      <c r="A3416" s="2">
        <v>899277.0</v>
      </c>
      <c r="B3416" s="2" t="s">
        <v>36</v>
      </c>
      <c r="C3416" s="2" t="s">
        <v>40</v>
      </c>
      <c r="D3416" s="2" t="s">
        <v>32</v>
      </c>
      <c r="E3416" s="2" t="s">
        <v>44</v>
      </c>
      <c r="F3416" s="2" t="s">
        <v>34</v>
      </c>
      <c r="G3416" s="4">
        <v>43536.11096064815</v>
      </c>
      <c r="H3416" s="4">
        <v>43544.11096064815</v>
      </c>
      <c r="I3416" s="4">
        <v>43541.11096064815</v>
      </c>
      <c r="J3416" s="2">
        <v>85.0</v>
      </c>
      <c r="K3416" s="2">
        <v>91.0</v>
      </c>
      <c r="L3416" s="2" t="str">
        <f t="shared" si="1"/>
        <v>Kolkata</v>
      </c>
      <c r="M3416" s="2" t="str">
        <f t="shared" si="2"/>
        <v>Bangalore-Kolkata</v>
      </c>
      <c r="N3416" s="2" t="str">
        <f t="shared" si="7"/>
        <v>Outstation</v>
      </c>
      <c r="O3416" s="2" t="str">
        <f t="shared" si="3"/>
        <v>FastWheels</v>
      </c>
      <c r="P3416" s="2">
        <f t="shared" si="4"/>
        <v>3</v>
      </c>
      <c r="Q3416" s="2">
        <f t="shared" si="5"/>
        <v>8</v>
      </c>
      <c r="R3416" s="2">
        <f t="shared" si="6"/>
        <v>176</v>
      </c>
    </row>
    <row r="3417" ht="14.25" customHeight="1">
      <c r="A3417" s="2">
        <v>55549.0</v>
      </c>
      <c r="B3417" s="2" t="s">
        <v>39</v>
      </c>
      <c r="C3417" s="2" t="s">
        <v>37</v>
      </c>
      <c r="D3417" s="2" t="s">
        <v>32</v>
      </c>
      <c r="E3417" s="2" t="s">
        <v>44</v>
      </c>
      <c r="F3417" s="2" t="s">
        <v>34</v>
      </c>
      <c r="G3417" s="4">
        <v>43536.11585648148</v>
      </c>
      <c r="H3417" s="4">
        <v>43539.11585648148</v>
      </c>
      <c r="I3417" s="4">
        <v>43542.11585648148</v>
      </c>
      <c r="J3417" s="2">
        <v>61.0</v>
      </c>
      <c r="K3417" s="2">
        <v>92.0</v>
      </c>
      <c r="L3417" s="2" t="str">
        <f t="shared" si="1"/>
        <v>Mumbai</v>
      </c>
      <c r="M3417" s="2" t="str">
        <f t="shared" si="2"/>
        <v>Bangalore-Mumbai</v>
      </c>
      <c r="N3417" s="2" t="str">
        <f t="shared" si="7"/>
        <v>Outstation</v>
      </c>
      <c r="O3417" s="2" t="str">
        <f t="shared" si="3"/>
        <v>FastWheels</v>
      </c>
      <c r="P3417" s="2">
        <f t="shared" si="4"/>
        <v>-3</v>
      </c>
      <c r="Q3417" s="2">
        <f t="shared" si="5"/>
        <v>3</v>
      </c>
      <c r="R3417" s="2">
        <f t="shared" si="6"/>
        <v>153</v>
      </c>
    </row>
    <row r="3418" ht="14.25" customHeight="1">
      <c r="A3418" s="2">
        <v>990749.0</v>
      </c>
      <c r="B3418" s="2" t="s">
        <v>48</v>
      </c>
      <c r="C3418" s="2" t="s">
        <v>37</v>
      </c>
      <c r="D3418" s="2" t="s">
        <v>41</v>
      </c>
      <c r="E3418" s="2" t="s">
        <v>33</v>
      </c>
      <c r="F3418" s="2" t="s">
        <v>34</v>
      </c>
      <c r="G3418" s="4">
        <v>43536.11690972222</v>
      </c>
      <c r="H3418" s="4">
        <v>43545.11690972222</v>
      </c>
      <c r="I3418" s="4">
        <v>43543.11690972222</v>
      </c>
      <c r="J3418" s="2">
        <v>49.0</v>
      </c>
      <c r="K3418" s="2">
        <v>106.0</v>
      </c>
      <c r="L3418" s="2" t="str">
        <f t="shared" si="1"/>
        <v>Mumbai</v>
      </c>
      <c r="M3418" s="2" t="str">
        <f t="shared" si="2"/>
        <v>Delhi-Mumbai</v>
      </c>
      <c r="N3418" s="2" t="str">
        <f t="shared" si="7"/>
        <v>Outstation</v>
      </c>
      <c r="O3418" s="2" t="str">
        <f t="shared" si="3"/>
        <v>Ship2Home</v>
      </c>
      <c r="P3418" s="2">
        <f t="shared" si="4"/>
        <v>2</v>
      </c>
      <c r="Q3418" s="2">
        <f t="shared" si="5"/>
        <v>9</v>
      </c>
      <c r="R3418" s="2">
        <f t="shared" si="6"/>
        <v>155</v>
      </c>
    </row>
    <row r="3419" ht="14.25" customHeight="1">
      <c r="A3419" s="2">
        <v>56454.0</v>
      </c>
      <c r="B3419" s="2" t="s">
        <v>39</v>
      </c>
      <c r="C3419" s="2" t="s">
        <v>45</v>
      </c>
      <c r="D3419" s="2" t="s">
        <v>41</v>
      </c>
      <c r="E3419" s="2" t="s">
        <v>38</v>
      </c>
      <c r="F3419" s="2" t="s">
        <v>34</v>
      </c>
      <c r="G3419" s="4">
        <v>43536.11849537037</v>
      </c>
      <c r="H3419" s="4">
        <v>43539.11849537037</v>
      </c>
      <c r="I3419" s="4">
        <v>43539.11849537037</v>
      </c>
      <c r="J3419" s="2">
        <v>26.0</v>
      </c>
      <c r="K3419" s="2">
        <v>125.0</v>
      </c>
      <c r="L3419" s="2" t="str">
        <f t="shared" si="1"/>
        <v>Chennai</v>
      </c>
      <c r="M3419" s="2" t="str">
        <f t="shared" si="2"/>
        <v>Delhi-Chennai</v>
      </c>
      <c r="N3419" s="2" t="str">
        <f t="shared" si="7"/>
        <v>Outstation</v>
      </c>
      <c r="O3419" s="2" t="str">
        <f t="shared" si="3"/>
        <v>Ship2Home</v>
      </c>
      <c r="P3419" s="2">
        <f t="shared" si="4"/>
        <v>0</v>
      </c>
      <c r="Q3419" s="2">
        <f t="shared" si="5"/>
        <v>3</v>
      </c>
      <c r="R3419" s="2">
        <f t="shared" si="6"/>
        <v>151</v>
      </c>
    </row>
    <row r="3420" ht="14.25" customHeight="1">
      <c r="A3420" s="2">
        <v>106695.0</v>
      </c>
      <c r="B3420" s="2" t="s">
        <v>36</v>
      </c>
      <c r="C3420" s="2" t="s">
        <v>40</v>
      </c>
      <c r="D3420" s="2" t="s">
        <v>32</v>
      </c>
      <c r="E3420" s="2" t="s">
        <v>33</v>
      </c>
      <c r="F3420" s="2" t="s">
        <v>34</v>
      </c>
      <c r="G3420" s="4">
        <v>43536.12186342593</v>
      </c>
      <c r="H3420" s="4">
        <v>43542.12186342593</v>
      </c>
      <c r="I3420" s="4">
        <v>43542.12186342593</v>
      </c>
      <c r="J3420" s="2">
        <v>31.0</v>
      </c>
      <c r="K3420" s="2">
        <v>111.0</v>
      </c>
      <c r="L3420" s="2" t="str">
        <f t="shared" si="1"/>
        <v>Kolkata</v>
      </c>
      <c r="M3420" s="2" t="str">
        <f t="shared" si="2"/>
        <v>Bangalore-Kolkata</v>
      </c>
      <c r="N3420" s="2" t="str">
        <f t="shared" si="7"/>
        <v>Outstation</v>
      </c>
      <c r="O3420" s="2" t="str">
        <f t="shared" si="3"/>
        <v>Ship2Home</v>
      </c>
      <c r="P3420" s="2">
        <f t="shared" si="4"/>
        <v>0</v>
      </c>
      <c r="Q3420" s="2">
        <f t="shared" si="5"/>
        <v>6</v>
      </c>
      <c r="R3420" s="2">
        <f t="shared" si="6"/>
        <v>142</v>
      </c>
    </row>
    <row r="3421" ht="14.25" customHeight="1">
      <c r="A3421" s="2">
        <v>684198.0</v>
      </c>
      <c r="B3421" s="2" t="s">
        <v>36</v>
      </c>
      <c r="C3421" s="2" t="s">
        <v>31</v>
      </c>
      <c r="D3421" s="2" t="s">
        <v>32</v>
      </c>
      <c r="E3421" s="2" t="s">
        <v>38</v>
      </c>
      <c r="F3421" s="2" t="s">
        <v>34</v>
      </c>
      <c r="G3421" s="4">
        <v>43536.123761574076</v>
      </c>
      <c r="H3421" s="4">
        <v>43544.123761574076</v>
      </c>
      <c r="I3421" s="4">
        <v>43539.123761574076</v>
      </c>
      <c r="J3421" s="2">
        <v>45.0</v>
      </c>
      <c r="K3421" s="2">
        <v>122.0</v>
      </c>
      <c r="L3421" s="2" t="str">
        <f t="shared" si="1"/>
        <v>Delhi</v>
      </c>
      <c r="M3421" s="2" t="str">
        <f t="shared" si="2"/>
        <v>Bangalore-Delhi</v>
      </c>
      <c r="N3421" s="2" t="str">
        <f t="shared" si="7"/>
        <v>Outstation</v>
      </c>
      <c r="O3421" s="2" t="str">
        <f t="shared" si="3"/>
        <v>Ship2Home</v>
      </c>
      <c r="P3421" s="2">
        <f t="shared" si="4"/>
        <v>5</v>
      </c>
      <c r="Q3421" s="2">
        <f t="shared" si="5"/>
        <v>8</v>
      </c>
      <c r="R3421" s="2">
        <f t="shared" si="6"/>
        <v>167</v>
      </c>
    </row>
    <row r="3422" ht="14.25" customHeight="1">
      <c r="A3422" s="2">
        <v>704777.0</v>
      </c>
      <c r="B3422" s="2" t="s">
        <v>39</v>
      </c>
      <c r="C3422" s="2" t="s">
        <v>45</v>
      </c>
      <c r="D3422" s="2" t="s">
        <v>32</v>
      </c>
      <c r="E3422" s="2" t="s">
        <v>44</v>
      </c>
      <c r="F3422" s="2" t="s">
        <v>34</v>
      </c>
      <c r="G3422" s="4">
        <v>43536.12721064815</v>
      </c>
      <c r="H3422" s="4">
        <v>43544.12721064815</v>
      </c>
      <c r="I3422" s="4">
        <v>43539.12721064815</v>
      </c>
      <c r="J3422" s="2">
        <v>77.0</v>
      </c>
      <c r="K3422" s="2">
        <v>103.0</v>
      </c>
      <c r="L3422" s="2" t="str">
        <f t="shared" si="1"/>
        <v>Chennai</v>
      </c>
      <c r="M3422" s="2" t="str">
        <f t="shared" si="2"/>
        <v>Bangalore-Chennai</v>
      </c>
      <c r="N3422" s="2" t="str">
        <f t="shared" si="7"/>
        <v>Outstation</v>
      </c>
      <c r="O3422" s="2" t="str">
        <f t="shared" si="3"/>
        <v>FastWheels</v>
      </c>
      <c r="P3422" s="2">
        <f t="shared" si="4"/>
        <v>5</v>
      </c>
      <c r="Q3422" s="2">
        <f t="shared" si="5"/>
        <v>8</v>
      </c>
      <c r="R3422" s="2">
        <f t="shared" si="6"/>
        <v>180</v>
      </c>
    </row>
    <row r="3423" ht="14.25" customHeight="1">
      <c r="A3423" s="2">
        <v>319481.0</v>
      </c>
      <c r="B3423" s="2" t="s">
        <v>36</v>
      </c>
      <c r="C3423" s="2" t="s">
        <v>40</v>
      </c>
      <c r="D3423" s="2" t="s">
        <v>41</v>
      </c>
      <c r="E3423" s="2" t="s">
        <v>33</v>
      </c>
      <c r="F3423" s="2" t="s">
        <v>34</v>
      </c>
      <c r="G3423" s="4">
        <v>43536.132256944446</v>
      </c>
      <c r="H3423" s="4">
        <v>43542.132256944446</v>
      </c>
      <c r="I3423" s="4">
        <v>43543.132256944446</v>
      </c>
      <c r="J3423" s="2">
        <v>26.0</v>
      </c>
      <c r="K3423" s="2">
        <v>110.0</v>
      </c>
      <c r="L3423" s="2" t="str">
        <f t="shared" si="1"/>
        <v>Kolkata</v>
      </c>
      <c r="M3423" s="2" t="str">
        <f t="shared" si="2"/>
        <v>Delhi-Kolkata</v>
      </c>
      <c r="N3423" s="2" t="str">
        <f t="shared" si="7"/>
        <v>Outstation</v>
      </c>
      <c r="O3423" s="2" t="str">
        <f t="shared" si="3"/>
        <v>Ship2Home</v>
      </c>
      <c r="P3423" s="2">
        <f t="shared" si="4"/>
        <v>-1</v>
      </c>
      <c r="Q3423" s="2">
        <f t="shared" si="5"/>
        <v>6</v>
      </c>
      <c r="R3423" s="2">
        <f t="shared" si="6"/>
        <v>136</v>
      </c>
    </row>
    <row r="3424" ht="14.25" customHeight="1">
      <c r="A3424" s="2">
        <v>192073.0</v>
      </c>
      <c r="B3424" s="2" t="s">
        <v>36</v>
      </c>
      <c r="C3424" s="2" t="s">
        <v>45</v>
      </c>
      <c r="D3424" s="2" t="s">
        <v>41</v>
      </c>
      <c r="E3424" s="2" t="s">
        <v>33</v>
      </c>
      <c r="F3424" s="2" t="s">
        <v>34</v>
      </c>
      <c r="G3424" s="4">
        <v>43536.13328703704</v>
      </c>
      <c r="H3424" s="4">
        <v>43541.13328703704</v>
      </c>
      <c r="I3424" s="4">
        <v>43543.13328703704</v>
      </c>
      <c r="J3424" s="2">
        <v>43.0</v>
      </c>
      <c r="K3424" s="2">
        <v>125.0</v>
      </c>
      <c r="L3424" s="2" t="str">
        <f t="shared" si="1"/>
        <v>Chennai</v>
      </c>
      <c r="M3424" s="2" t="str">
        <f t="shared" si="2"/>
        <v>Delhi-Chennai</v>
      </c>
      <c r="N3424" s="2" t="str">
        <f t="shared" si="7"/>
        <v>Outstation</v>
      </c>
      <c r="O3424" s="2" t="str">
        <f t="shared" si="3"/>
        <v>Ship2Home</v>
      </c>
      <c r="P3424" s="2">
        <f t="shared" si="4"/>
        <v>-2</v>
      </c>
      <c r="Q3424" s="2">
        <f t="shared" si="5"/>
        <v>5</v>
      </c>
      <c r="R3424" s="2">
        <f t="shared" si="6"/>
        <v>168</v>
      </c>
    </row>
    <row r="3425" ht="14.25" customHeight="1">
      <c r="A3425" s="2">
        <v>48494.0</v>
      </c>
      <c r="B3425" s="2" t="s">
        <v>39</v>
      </c>
      <c r="C3425" s="2" t="s">
        <v>37</v>
      </c>
      <c r="D3425" s="2" t="s">
        <v>41</v>
      </c>
      <c r="E3425" s="2" t="s">
        <v>38</v>
      </c>
      <c r="F3425" s="2" t="s">
        <v>34</v>
      </c>
      <c r="G3425" s="4">
        <v>43536.13532407407</v>
      </c>
      <c r="H3425" s="4">
        <v>43539.13532407407</v>
      </c>
      <c r="I3425" s="4">
        <v>43542.13532407407</v>
      </c>
      <c r="J3425" s="2">
        <v>39.0</v>
      </c>
      <c r="K3425" s="2">
        <v>109.0</v>
      </c>
      <c r="L3425" s="2" t="str">
        <f t="shared" si="1"/>
        <v>Mumbai</v>
      </c>
      <c r="M3425" s="2" t="str">
        <f t="shared" si="2"/>
        <v>Delhi-Mumbai</v>
      </c>
      <c r="N3425" s="2" t="str">
        <f t="shared" si="7"/>
        <v>Outstation</v>
      </c>
      <c r="O3425" s="2" t="str">
        <f t="shared" si="3"/>
        <v>Ship2Home</v>
      </c>
      <c r="P3425" s="2">
        <f t="shared" si="4"/>
        <v>-3</v>
      </c>
      <c r="Q3425" s="2">
        <f t="shared" si="5"/>
        <v>3</v>
      </c>
      <c r="R3425" s="2">
        <f t="shared" si="6"/>
        <v>148</v>
      </c>
    </row>
    <row r="3426" ht="14.25" customHeight="1">
      <c r="A3426" s="2">
        <v>48896.0</v>
      </c>
      <c r="B3426" s="2" t="s">
        <v>30</v>
      </c>
      <c r="C3426" s="2" t="s">
        <v>37</v>
      </c>
      <c r="D3426" s="2" t="s">
        <v>41</v>
      </c>
      <c r="E3426" s="2" t="s">
        <v>44</v>
      </c>
      <c r="F3426" s="2" t="s">
        <v>34</v>
      </c>
      <c r="G3426" s="4">
        <v>43536.13690972222</v>
      </c>
      <c r="H3426" s="4">
        <v>43540.13690972222</v>
      </c>
      <c r="I3426" s="4">
        <v>43541.13690972222</v>
      </c>
      <c r="J3426" s="2">
        <v>45.0</v>
      </c>
      <c r="K3426" s="2">
        <v>114.0</v>
      </c>
      <c r="L3426" s="2" t="str">
        <f t="shared" si="1"/>
        <v>Mumbai</v>
      </c>
      <c r="M3426" s="2" t="str">
        <f t="shared" si="2"/>
        <v>Delhi-Mumbai</v>
      </c>
      <c r="N3426" s="2" t="str">
        <f t="shared" si="7"/>
        <v>Outstation</v>
      </c>
      <c r="O3426" s="2" t="str">
        <f t="shared" si="3"/>
        <v>FastWheels</v>
      </c>
      <c r="P3426" s="2">
        <f t="shared" si="4"/>
        <v>-1</v>
      </c>
      <c r="Q3426" s="2">
        <f t="shared" si="5"/>
        <v>4</v>
      </c>
      <c r="R3426" s="2">
        <f t="shared" si="6"/>
        <v>159</v>
      </c>
    </row>
    <row r="3427" ht="14.25" customHeight="1">
      <c r="A3427" s="2">
        <v>531007.0</v>
      </c>
      <c r="B3427" s="2" t="s">
        <v>48</v>
      </c>
      <c r="C3427" s="2" t="s">
        <v>37</v>
      </c>
      <c r="D3427" s="2" t="s">
        <v>41</v>
      </c>
      <c r="E3427" s="2" t="s">
        <v>33</v>
      </c>
      <c r="F3427" s="2" t="s">
        <v>34</v>
      </c>
      <c r="G3427" s="4">
        <v>43536.13964120371</v>
      </c>
      <c r="H3427" s="4">
        <v>43545.13964120371</v>
      </c>
      <c r="I3427" s="4">
        <v>43542.13964120371</v>
      </c>
      <c r="J3427" s="2">
        <v>25.0</v>
      </c>
      <c r="K3427" s="2">
        <v>108.0</v>
      </c>
      <c r="L3427" s="2" t="str">
        <f t="shared" si="1"/>
        <v>Mumbai</v>
      </c>
      <c r="M3427" s="2" t="str">
        <f t="shared" si="2"/>
        <v>Delhi-Mumbai</v>
      </c>
      <c r="N3427" s="2" t="str">
        <f t="shared" si="7"/>
        <v>Outstation</v>
      </c>
      <c r="O3427" s="2" t="str">
        <f t="shared" si="3"/>
        <v>Ship2Home</v>
      </c>
      <c r="P3427" s="2">
        <f t="shared" si="4"/>
        <v>3</v>
      </c>
      <c r="Q3427" s="2">
        <f t="shared" si="5"/>
        <v>9</v>
      </c>
      <c r="R3427" s="2">
        <f t="shared" si="6"/>
        <v>133</v>
      </c>
    </row>
    <row r="3428" ht="14.25" customHeight="1">
      <c r="A3428" s="2">
        <v>19948.0</v>
      </c>
      <c r="B3428" s="2" t="s">
        <v>42</v>
      </c>
      <c r="C3428" s="2" t="s">
        <v>43</v>
      </c>
      <c r="D3428" s="2" t="s">
        <v>41</v>
      </c>
      <c r="E3428" s="2" t="s">
        <v>44</v>
      </c>
      <c r="F3428" s="2" t="s">
        <v>34</v>
      </c>
      <c r="G3428" s="4">
        <v>43536.142604166664</v>
      </c>
      <c r="H3428" s="4">
        <v>43538.142604166664</v>
      </c>
      <c r="I3428" s="4">
        <v>43539.142604166664</v>
      </c>
      <c r="J3428" s="2">
        <v>42.0</v>
      </c>
      <c r="K3428" s="2">
        <v>128.0</v>
      </c>
      <c r="L3428" s="2" t="str">
        <f t="shared" si="1"/>
        <v>Bangalore</v>
      </c>
      <c r="M3428" s="2" t="str">
        <f t="shared" si="2"/>
        <v>Delhi-Bangalore</v>
      </c>
      <c r="N3428" s="2" t="str">
        <f t="shared" si="7"/>
        <v>Outstation</v>
      </c>
      <c r="O3428" s="2" t="str">
        <f t="shared" si="3"/>
        <v>FastWheels</v>
      </c>
      <c r="P3428" s="2">
        <f t="shared" si="4"/>
        <v>-1</v>
      </c>
      <c r="Q3428" s="2">
        <f t="shared" si="5"/>
        <v>2</v>
      </c>
      <c r="R3428" s="2">
        <f t="shared" si="6"/>
        <v>170</v>
      </c>
    </row>
    <row r="3429" ht="14.25" customHeight="1">
      <c r="A3429" s="2">
        <v>848399.0</v>
      </c>
      <c r="B3429" s="2" t="s">
        <v>46</v>
      </c>
      <c r="C3429" s="2" t="s">
        <v>45</v>
      </c>
      <c r="D3429" s="2" t="s">
        <v>41</v>
      </c>
      <c r="E3429" s="2" t="s">
        <v>33</v>
      </c>
      <c r="F3429" s="2" t="s">
        <v>34</v>
      </c>
      <c r="G3429" s="4">
        <v>43536.14324074074</v>
      </c>
      <c r="H3429" s="4">
        <v>43541.14324074074</v>
      </c>
      <c r="I3429" s="4">
        <v>43540.14324074074</v>
      </c>
      <c r="J3429" s="2">
        <v>38.0</v>
      </c>
      <c r="K3429" s="2">
        <v>128.0</v>
      </c>
      <c r="L3429" s="2" t="str">
        <f t="shared" si="1"/>
        <v>Chennai</v>
      </c>
      <c r="M3429" s="2" t="str">
        <f t="shared" si="2"/>
        <v>Delhi-Chennai</v>
      </c>
      <c r="N3429" s="2" t="str">
        <f t="shared" si="7"/>
        <v>Outstation</v>
      </c>
      <c r="O3429" s="2" t="str">
        <f t="shared" si="3"/>
        <v>Ship2Home</v>
      </c>
      <c r="P3429" s="2">
        <f t="shared" si="4"/>
        <v>1</v>
      </c>
      <c r="Q3429" s="2">
        <f t="shared" si="5"/>
        <v>5</v>
      </c>
      <c r="R3429" s="2">
        <f t="shared" si="6"/>
        <v>166</v>
      </c>
    </row>
    <row r="3430" ht="14.25" customHeight="1">
      <c r="A3430" s="2">
        <v>823565.0</v>
      </c>
      <c r="B3430" s="2" t="s">
        <v>36</v>
      </c>
      <c r="C3430" s="2" t="s">
        <v>40</v>
      </c>
      <c r="D3430" s="2" t="s">
        <v>41</v>
      </c>
      <c r="E3430" s="2" t="s">
        <v>33</v>
      </c>
      <c r="F3430" s="2" t="s">
        <v>34</v>
      </c>
      <c r="G3430" s="4">
        <v>43536.14627314815</v>
      </c>
      <c r="H3430" s="4">
        <v>43543.14627314815</v>
      </c>
      <c r="I3430" s="4">
        <v>43542.14627314815</v>
      </c>
      <c r="J3430" s="2">
        <v>37.0</v>
      </c>
      <c r="K3430" s="2">
        <v>108.0</v>
      </c>
      <c r="L3430" s="2" t="str">
        <f t="shared" si="1"/>
        <v>Kolkata</v>
      </c>
      <c r="M3430" s="2" t="str">
        <f t="shared" si="2"/>
        <v>Delhi-Kolkata</v>
      </c>
      <c r="N3430" s="2" t="str">
        <f t="shared" si="7"/>
        <v>Outstation</v>
      </c>
      <c r="O3430" s="2" t="str">
        <f t="shared" si="3"/>
        <v>Ship2Home</v>
      </c>
      <c r="P3430" s="2">
        <f t="shared" si="4"/>
        <v>1</v>
      </c>
      <c r="Q3430" s="2">
        <f t="shared" si="5"/>
        <v>7</v>
      </c>
      <c r="R3430" s="2">
        <f t="shared" si="6"/>
        <v>145</v>
      </c>
    </row>
    <row r="3431" ht="14.25" customHeight="1">
      <c r="A3431" s="2">
        <v>702848.0</v>
      </c>
      <c r="B3431" s="2" t="s">
        <v>39</v>
      </c>
      <c r="C3431" s="2" t="s">
        <v>43</v>
      </c>
      <c r="D3431" s="2" t="s">
        <v>32</v>
      </c>
      <c r="E3431" s="2" t="s">
        <v>44</v>
      </c>
      <c r="F3431" s="2" t="s">
        <v>34</v>
      </c>
      <c r="G3431" s="4">
        <v>43536.147199074076</v>
      </c>
      <c r="H3431" s="4">
        <v>43539.147199074076</v>
      </c>
      <c r="I3431" s="4">
        <v>43543.147199074076</v>
      </c>
      <c r="J3431" s="2">
        <v>0.0</v>
      </c>
      <c r="K3431" s="2">
        <v>129.0</v>
      </c>
      <c r="L3431" s="2" t="str">
        <f t="shared" si="1"/>
        <v>Bangalore</v>
      </c>
      <c r="M3431" s="2" t="str">
        <f t="shared" si="2"/>
        <v>Bangalore-Bangalore</v>
      </c>
      <c r="N3431" s="2" t="str">
        <f t="shared" si="7"/>
        <v>Local</v>
      </c>
      <c r="O3431" s="2" t="str">
        <f t="shared" si="3"/>
        <v>FastWheels</v>
      </c>
      <c r="P3431" s="2">
        <f t="shared" si="4"/>
        <v>-4</v>
      </c>
      <c r="Q3431" s="2">
        <f t="shared" si="5"/>
        <v>3</v>
      </c>
      <c r="R3431" s="2">
        <f t="shared" si="6"/>
        <v>129</v>
      </c>
    </row>
    <row r="3432" ht="14.25" customHeight="1">
      <c r="A3432" s="2">
        <v>662388.0</v>
      </c>
      <c r="B3432" s="2" t="s">
        <v>47</v>
      </c>
      <c r="C3432" s="2" t="s">
        <v>37</v>
      </c>
      <c r="D3432" s="2" t="s">
        <v>41</v>
      </c>
      <c r="E3432" s="2" t="s">
        <v>44</v>
      </c>
      <c r="F3432" s="2" t="s">
        <v>34</v>
      </c>
      <c r="G3432" s="4">
        <v>43536.154074074075</v>
      </c>
      <c r="H3432" s="4">
        <v>43541.154074074075</v>
      </c>
      <c r="I3432" s="4">
        <v>43540.154074074075</v>
      </c>
      <c r="J3432" s="2">
        <v>43.0</v>
      </c>
      <c r="K3432" s="2">
        <v>109.0</v>
      </c>
      <c r="L3432" s="2" t="str">
        <f t="shared" si="1"/>
        <v>Mumbai</v>
      </c>
      <c r="M3432" s="2" t="str">
        <f t="shared" si="2"/>
        <v>Delhi-Mumbai</v>
      </c>
      <c r="N3432" s="2" t="str">
        <f t="shared" si="7"/>
        <v>Outstation</v>
      </c>
      <c r="O3432" s="2" t="str">
        <f t="shared" si="3"/>
        <v>FastWheels</v>
      </c>
      <c r="P3432" s="2">
        <f t="shared" si="4"/>
        <v>1</v>
      </c>
      <c r="Q3432" s="2">
        <f t="shared" si="5"/>
        <v>5</v>
      </c>
      <c r="R3432" s="2">
        <f t="shared" si="6"/>
        <v>152</v>
      </c>
    </row>
    <row r="3433" ht="14.25" customHeight="1">
      <c r="A3433" s="2">
        <v>755465.0</v>
      </c>
      <c r="B3433" s="2" t="s">
        <v>39</v>
      </c>
      <c r="C3433" s="2" t="s">
        <v>31</v>
      </c>
      <c r="D3433" s="2" t="s">
        <v>41</v>
      </c>
      <c r="E3433" s="2" t="s">
        <v>33</v>
      </c>
      <c r="F3433" s="2" t="s">
        <v>34</v>
      </c>
      <c r="G3433" s="4">
        <v>43536.16050925926</v>
      </c>
      <c r="H3433" s="4">
        <v>43542.16050925926</v>
      </c>
      <c r="I3433" s="4">
        <v>43543.16050925926</v>
      </c>
      <c r="J3433" s="2">
        <v>0.0</v>
      </c>
      <c r="K3433" s="2">
        <v>120.0</v>
      </c>
      <c r="L3433" s="2" t="str">
        <f t="shared" si="1"/>
        <v>Delhi</v>
      </c>
      <c r="M3433" s="2" t="str">
        <f t="shared" si="2"/>
        <v>Delhi-Delhi</v>
      </c>
      <c r="N3433" s="2" t="str">
        <f t="shared" si="7"/>
        <v>Local</v>
      </c>
      <c r="O3433" s="2" t="str">
        <f t="shared" si="3"/>
        <v>Ship2Home</v>
      </c>
      <c r="P3433" s="2">
        <f t="shared" si="4"/>
        <v>-1</v>
      </c>
      <c r="Q3433" s="2">
        <f t="shared" si="5"/>
        <v>6</v>
      </c>
      <c r="R3433" s="2">
        <f t="shared" si="6"/>
        <v>120</v>
      </c>
    </row>
    <row r="3434" ht="14.25" customHeight="1">
      <c r="A3434" s="2">
        <v>757365.0</v>
      </c>
      <c r="B3434" s="2" t="s">
        <v>39</v>
      </c>
      <c r="C3434" s="2" t="s">
        <v>31</v>
      </c>
      <c r="D3434" s="2" t="s">
        <v>41</v>
      </c>
      <c r="E3434" s="2" t="s">
        <v>33</v>
      </c>
      <c r="F3434" s="2" t="s">
        <v>34</v>
      </c>
      <c r="G3434" s="4">
        <v>43536.16203703704</v>
      </c>
      <c r="H3434" s="4">
        <v>43542.16203703704</v>
      </c>
      <c r="I3434" s="4">
        <v>43542.16203703704</v>
      </c>
      <c r="J3434" s="2">
        <v>0.0</v>
      </c>
      <c r="K3434" s="2">
        <v>124.0</v>
      </c>
      <c r="L3434" s="2" t="str">
        <f t="shared" si="1"/>
        <v>Delhi</v>
      </c>
      <c r="M3434" s="2" t="str">
        <f t="shared" si="2"/>
        <v>Delhi-Delhi</v>
      </c>
      <c r="N3434" s="2" t="str">
        <f t="shared" si="7"/>
        <v>Local</v>
      </c>
      <c r="O3434" s="2" t="str">
        <f t="shared" si="3"/>
        <v>Ship2Home</v>
      </c>
      <c r="P3434" s="2">
        <f t="shared" si="4"/>
        <v>0</v>
      </c>
      <c r="Q3434" s="2">
        <f t="shared" si="5"/>
        <v>6</v>
      </c>
      <c r="R3434" s="2">
        <f t="shared" si="6"/>
        <v>124</v>
      </c>
    </row>
    <row r="3435" ht="14.25" customHeight="1">
      <c r="A3435" s="2">
        <v>234219.0</v>
      </c>
      <c r="B3435" s="2" t="s">
        <v>47</v>
      </c>
      <c r="C3435" s="2" t="s">
        <v>31</v>
      </c>
      <c r="D3435" s="2" t="s">
        <v>41</v>
      </c>
      <c r="E3435" s="2" t="s">
        <v>33</v>
      </c>
      <c r="F3435" s="2" t="s">
        <v>34</v>
      </c>
      <c r="G3435" s="4">
        <v>43536.16290509259</v>
      </c>
      <c r="H3435" s="4">
        <v>43542.16290509259</v>
      </c>
      <c r="I3435" s="4">
        <v>43541.16290509259</v>
      </c>
      <c r="J3435" s="2">
        <v>0.0</v>
      </c>
      <c r="K3435" s="2">
        <v>129.0</v>
      </c>
      <c r="L3435" s="2" t="str">
        <f t="shared" si="1"/>
        <v>Delhi</v>
      </c>
      <c r="M3435" s="2" t="str">
        <f t="shared" si="2"/>
        <v>Delhi-Delhi</v>
      </c>
      <c r="N3435" s="2" t="str">
        <f t="shared" si="7"/>
        <v>Local</v>
      </c>
      <c r="O3435" s="2" t="str">
        <f t="shared" si="3"/>
        <v>Ship2Home</v>
      </c>
      <c r="P3435" s="2">
        <f t="shared" si="4"/>
        <v>1</v>
      </c>
      <c r="Q3435" s="2">
        <f t="shared" si="5"/>
        <v>6</v>
      </c>
      <c r="R3435" s="2">
        <f t="shared" si="6"/>
        <v>129</v>
      </c>
    </row>
    <row r="3436" ht="14.25" customHeight="1">
      <c r="A3436" s="2">
        <v>78662.0</v>
      </c>
      <c r="B3436" s="2" t="s">
        <v>42</v>
      </c>
      <c r="C3436" s="2" t="s">
        <v>37</v>
      </c>
      <c r="D3436" s="2" t="s">
        <v>32</v>
      </c>
      <c r="E3436" s="2" t="s">
        <v>44</v>
      </c>
      <c r="F3436" s="2" t="s">
        <v>34</v>
      </c>
      <c r="G3436" s="4">
        <v>43536.1637962963</v>
      </c>
      <c r="H3436" s="4">
        <v>43540.1637962963</v>
      </c>
      <c r="I3436" s="4">
        <v>43543.1637962963</v>
      </c>
      <c r="J3436" s="2">
        <v>79.0</v>
      </c>
      <c r="K3436" s="2">
        <v>86.0</v>
      </c>
      <c r="L3436" s="2" t="str">
        <f t="shared" si="1"/>
        <v>Mumbai</v>
      </c>
      <c r="M3436" s="2" t="str">
        <f t="shared" si="2"/>
        <v>Bangalore-Mumbai</v>
      </c>
      <c r="N3436" s="2" t="str">
        <f t="shared" si="7"/>
        <v>Outstation</v>
      </c>
      <c r="O3436" s="2" t="str">
        <f t="shared" si="3"/>
        <v>FastWheels</v>
      </c>
      <c r="P3436" s="2">
        <f t="shared" si="4"/>
        <v>-3</v>
      </c>
      <c r="Q3436" s="2">
        <f t="shared" si="5"/>
        <v>4</v>
      </c>
      <c r="R3436" s="2">
        <f t="shared" si="6"/>
        <v>165</v>
      </c>
    </row>
    <row r="3437" ht="14.25" customHeight="1">
      <c r="A3437" s="2">
        <v>80515.0</v>
      </c>
      <c r="B3437" s="2" t="s">
        <v>39</v>
      </c>
      <c r="C3437" s="2" t="s">
        <v>45</v>
      </c>
      <c r="D3437" s="2" t="s">
        <v>41</v>
      </c>
      <c r="E3437" s="2" t="s">
        <v>33</v>
      </c>
      <c r="F3437" s="2" t="s">
        <v>34</v>
      </c>
      <c r="G3437" s="4">
        <v>43536.16553240741</v>
      </c>
      <c r="H3437" s="4">
        <v>43543.16553240741</v>
      </c>
      <c r="I3437" s="4">
        <v>43539.16553240741</v>
      </c>
      <c r="J3437" s="2">
        <v>41.0</v>
      </c>
      <c r="K3437" s="2">
        <v>126.0</v>
      </c>
      <c r="L3437" s="2" t="str">
        <f t="shared" si="1"/>
        <v>Chennai</v>
      </c>
      <c r="M3437" s="2" t="str">
        <f t="shared" si="2"/>
        <v>Delhi-Chennai</v>
      </c>
      <c r="N3437" s="2" t="str">
        <f t="shared" si="7"/>
        <v>Outstation</v>
      </c>
      <c r="O3437" s="2" t="str">
        <f t="shared" si="3"/>
        <v>Ship2Home</v>
      </c>
      <c r="P3437" s="2">
        <f t="shared" si="4"/>
        <v>4</v>
      </c>
      <c r="Q3437" s="2">
        <f t="shared" si="5"/>
        <v>7</v>
      </c>
      <c r="R3437" s="2">
        <f t="shared" si="6"/>
        <v>167</v>
      </c>
    </row>
    <row r="3438" ht="14.25" customHeight="1">
      <c r="A3438" s="2">
        <v>297338.0</v>
      </c>
      <c r="B3438" s="2" t="s">
        <v>39</v>
      </c>
      <c r="C3438" s="2" t="s">
        <v>37</v>
      </c>
      <c r="D3438" s="2" t="s">
        <v>41</v>
      </c>
      <c r="E3438" s="2" t="s">
        <v>44</v>
      </c>
      <c r="F3438" s="2" t="s">
        <v>34</v>
      </c>
      <c r="G3438" s="4">
        <v>43536.16638888889</v>
      </c>
      <c r="H3438" s="4">
        <v>43538.16638888889</v>
      </c>
      <c r="I3438" s="4">
        <v>43542.16638888889</v>
      </c>
      <c r="J3438" s="2">
        <v>86.0</v>
      </c>
      <c r="K3438" s="2">
        <v>87.0</v>
      </c>
      <c r="L3438" s="2" t="str">
        <f t="shared" si="1"/>
        <v>Mumbai</v>
      </c>
      <c r="M3438" s="2" t="str">
        <f t="shared" si="2"/>
        <v>Delhi-Mumbai</v>
      </c>
      <c r="N3438" s="2" t="str">
        <f t="shared" si="7"/>
        <v>Outstation</v>
      </c>
      <c r="O3438" s="2" t="str">
        <f t="shared" si="3"/>
        <v>FastWheels</v>
      </c>
      <c r="P3438" s="2">
        <f t="shared" si="4"/>
        <v>-4</v>
      </c>
      <c r="Q3438" s="2">
        <f t="shared" si="5"/>
        <v>2</v>
      </c>
      <c r="R3438" s="2">
        <f t="shared" si="6"/>
        <v>173</v>
      </c>
    </row>
    <row r="3439" ht="14.25" customHeight="1">
      <c r="A3439" s="2">
        <v>873877.0</v>
      </c>
      <c r="B3439" s="2" t="s">
        <v>39</v>
      </c>
      <c r="C3439" s="2" t="s">
        <v>37</v>
      </c>
      <c r="D3439" s="2" t="s">
        <v>32</v>
      </c>
      <c r="E3439" s="2" t="s">
        <v>33</v>
      </c>
      <c r="F3439" s="2" t="s">
        <v>34</v>
      </c>
      <c r="G3439" s="4">
        <v>43536.168807870374</v>
      </c>
      <c r="H3439" s="4">
        <v>43540.168807870374</v>
      </c>
      <c r="I3439" s="4">
        <v>43541.168807870374</v>
      </c>
      <c r="J3439" s="2">
        <v>42.0</v>
      </c>
      <c r="K3439" s="2">
        <v>111.0</v>
      </c>
      <c r="L3439" s="2" t="str">
        <f t="shared" si="1"/>
        <v>Mumbai</v>
      </c>
      <c r="M3439" s="2" t="str">
        <f t="shared" si="2"/>
        <v>Bangalore-Mumbai</v>
      </c>
      <c r="N3439" s="2" t="str">
        <f t="shared" si="7"/>
        <v>Outstation</v>
      </c>
      <c r="O3439" s="2" t="str">
        <f t="shared" si="3"/>
        <v>Ship2Home</v>
      </c>
      <c r="P3439" s="2">
        <f t="shared" si="4"/>
        <v>-1</v>
      </c>
      <c r="Q3439" s="2">
        <f t="shared" si="5"/>
        <v>4</v>
      </c>
      <c r="R3439" s="2">
        <f t="shared" si="6"/>
        <v>153</v>
      </c>
    </row>
    <row r="3440" ht="14.25" customHeight="1">
      <c r="A3440" s="2">
        <v>644662.0</v>
      </c>
      <c r="B3440" s="2" t="s">
        <v>47</v>
      </c>
      <c r="C3440" s="2" t="s">
        <v>45</v>
      </c>
      <c r="D3440" s="2" t="s">
        <v>32</v>
      </c>
      <c r="E3440" s="2" t="s">
        <v>44</v>
      </c>
      <c r="F3440" s="2" t="s">
        <v>34</v>
      </c>
      <c r="G3440" s="4">
        <v>43536.177465277775</v>
      </c>
      <c r="H3440" s="4">
        <v>43544.177465277775</v>
      </c>
      <c r="I3440" s="4">
        <v>43541.177465277775</v>
      </c>
      <c r="J3440" s="2">
        <v>59.0</v>
      </c>
      <c r="K3440" s="2">
        <v>103.0</v>
      </c>
      <c r="L3440" s="2" t="str">
        <f t="shared" si="1"/>
        <v>Chennai</v>
      </c>
      <c r="M3440" s="2" t="str">
        <f t="shared" si="2"/>
        <v>Bangalore-Chennai</v>
      </c>
      <c r="N3440" s="2" t="str">
        <f t="shared" si="7"/>
        <v>Outstation</v>
      </c>
      <c r="O3440" s="2" t="str">
        <f t="shared" si="3"/>
        <v>FastWheels</v>
      </c>
      <c r="P3440" s="2">
        <f t="shared" si="4"/>
        <v>3</v>
      </c>
      <c r="Q3440" s="2">
        <f t="shared" si="5"/>
        <v>8</v>
      </c>
      <c r="R3440" s="2">
        <f t="shared" si="6"/>
        <v>162</v>
      </c>
    </row>
    <row r="3441" ht="14.25" customHeight="1">
      <c r="A3441" s="2">
        <v>958948.0</v>
      </c>
      <c r="B3441" s="2" t="s">
        <v>39</v>
      </c>
      <c r="C3441" s="2" t="s">
        <v>31</v>
      </c>
      <c r="D3441" s="2" t="s">
        <v>32</v>
      </c>
      <c r="E3441" s="2" t="s">
        <v>44</v>
      </c>
      <c r="F3441" s="2" t="s">
        <v>34</v>
      </c>
      <c r="G3441" s="4">
        <v>43536.18096064815</v>
      </c>
      <c r="H3441" s="4">
        <v>43540.18096064815</v>
      </c>
      <c r="I3441" s="4">
        <v>43541.18096064815</v>
      </c>
      <c r="J3441" s="2">
        <v>36.0</v>
      </c>
      <c r="K3441" s="2">
        <v>127.0</v>
      </c>
      <c r="L3441" s="2" t="str">
        <f t="shared" si="1"/>
        <v>Delhi</v>
      </c>
      <c r="M3441" s="2" t="str">
        <f t="shared" si="2"/>
        <v>Bangalore-Delhi</v>
      </c>
      <c r="N3441" s="2" t="str">
        <f t="shared" si="7"/>
        <v>Outstation</v>
      </c>
      <c r="O3441" s="2" t="str">
        <f t="shared" si="3"/>
        <v>FastWheels</v>
      </c>
      <c r="P3441" s="2">
        <f t="shared" si="4"/>
        <v>-1</v>
      </c>
      <c r="Q3441" s="2">
        <f t="shared" si="5"/>
        <v>4</v>
      </c>
      <c r="R3441" s="2">
        <f t="shared" si="6"/>
        <v>163</v>
      </c>
    </row>
    <row r="3442" ht="14.25" customHeight="1">
      <c r="A3442" s="2">
        <v>191134.0</v>
      </c>
      <c r="B3442" s="2" t="s">
        <v>39</v>
      </c>
      <c r="C3442" s="2" t="s">
        <v>37</v>
      </c>
      <c r="D3442" s="2" t="s">
        <v>32</v>
      </c>
      <c r="E3442" s="2" t="s">
        <v>38</v>
      </c>
      <c r="F3442" s="2" t="s">
        <v>34</v>
      </c>
      <c r="G3442" s="4">
        <v>43536.184166666666</v>
      </c>
      <c r="H3442" s="4">
        <v>43545.184166666666</v>
      </c>
      <c r="I3442" s="4">
        <v>43539.184166666666</v>
      </c>
      <c r="J3442" s="2">
        <v>47.0</v>
      </c>
      <c r="K3442" s="2">
        <v>110.0</v>
      </c>
      <c r="L3442" s="2" t="str">
        <f t="shared" si="1"/>
        <v>Mumbai</v>
      </c>
      <c r="M3442" s="2" t="str">
        <f t="shared" si="2"/>
        <v>Bangalore-Mumbai</v>
      </c>
      <c r="N3442" s="2" t="str">
        <f t="shared" si="7"/>
        <v>Outstation</v>
      </c>
      <c r="O3442" s="2" t="str">
        <f t="shared" si="3"/>
        <v>Ship2Home</v>
      </c>
      <c r="P3442" s="2">
        <f t="shared" si="4"/>
        <v>6</v>
      </c>
      <c r="Q3442" s="2">
        <f t="shared" si="5"/>
        <v>9</v>
      </c>
      <c r="R3442" s="2">
        <f t="shared" si="6"/>
        <v>157</v>
      </c>
    </row>
    <row r="3443" ht="14.25" customHeight="1">
      <c r="A3443" s="2">
        <v>454180.0</v>
      </c>
      <c r="B3443" s="2" t="s">
        <v>39</v>
      </c>
      <c r="C3443" s="2" t="s">
        <v>37</v>
      </c>
      <c r="D3443" s="2" t="s">
        <v>41</v>
      </c>
      <c r="E3443" s="2" t="s">
        <v>44</v>
      </c>
      <c r="F3443" s="2" t="s">
        <v>34</v>
      </c>
      <c r="G3443" s="4">
        <v>43536.186631944445</v>
      </c>
      <c r="H3443" s="4">
        <v>43539.186631944445</v>
      </c>
      <c r="I3443" s="4">
        <v>43540.186631944445</v>
      </c>
      <c r="J3443" s="2">
        <v>42.0</v>
      </c>
      <c r="K3443" s="2">
        <v>107.0</v>
      </c>
      <c r="L3443" s="2" t="str">
        <f t="shared" si="1"/>
        <v>Mumbai</v>
      </c>
      <c r="M3443" s="2" t="str">
        <f t="shared" si="2"/>
        <v>Delhi-Mumbai</v>
      </c>
      <c r="N3443" s="2" t="str">
        <f t="shared" si="7"/>
        <v>Outstation</v>
      </c>
      <c r="O3443" s="2" t="str">
        <f t="shared" si="3"/>
        <v>FastWheels</v>
      </c>
      <c r="P3443" s="2">
        <f t="shared" si="4"/>
        <v>-1</v>
      </c>
      <c r="Q3443" s="2">
        <f t="shared" si="5"/>
        <v>3</v>
      </c>
      <c r="R3443" s="2">
        <f t="shared" si="6"/>
        <v>149</v>
      </c>
    </row>
    <row r="3444" ht="14.25" customHeight="1">
      <c r="A3444" s="2">
        <v>578022.0</v>
      </c>
      <c r="B3444" s="2" t="s">
        <v>36</v>
      </c>
      <c r="C3444" s="2" t="s">
        <v>31</v>
      </c>
      <c r="D3444" s="2" t="s">
        <v>32</v>
      </c>
      <c r="E3444" s="2" t="s">
        <v>38</v>
      </c>
      <c r="F3444" s="2" t="s">
        <v>34</v>
      </c>
      <c r="G3444" s="4">
        <v>43536.189791666664</v>
      </c>
      <c r="H3444" s="4">
        <v>43545.189791666664</v>
      </c>
      <c r="I3444" s="4">
        <v>43539.189791666664</v>
      </c>
      <c r="J3444" s="2">
        <v>50.0</v>
      </c>
      <c r="K3444" s="2">
        <v>125.0</v>
      </c>
      <c r="L3444" s="2" t="str">
        <f t="shared" si="1"/>
        <v>Delhi</v>
      </c>
      <c r="M3444" s="2" t="str">
        <f t="shared" si="2"/>
        <v>Bangalore-Delhi</v>
      </c>
      <c r="N3444" s="2" t="str">
        <f t="shared" si="7"/>
        <v>Outstation</v>
      </c>
      <c r="O3444" s="2" t="str">
        <f t="shared" si="3"/>
        <v>Ship2Home</v>
      </c>
      <c r="P3444" s="2">
        <f t="shared" si="4"/>
        <v>6</v>
      </c>
      <c r="Q3444" s="2">
        <f t="shared" si="5"/>
        <v>9</v>
      </c>
      <c r="R3444" s="2">
        <f t="shared" si="6"/>
        <v>175</v>
      </c>
    </row>
    <row r="3445" ht="14.25" customHeight="1">
      <c r="A3445" s="2">
        <v>722635.0</v>
      </c>
      <c r="B3445" s="2" t="s">
        <v>39</v>
      </c>
      <c r="C3445" s="2" t="s">
        <v>43</v>
      </c>
      <c r="D3445" s="2" t="s">
        <v>41</v>
      </c>
      <c r="E3445" s="2" t="s">
        <v>44</v>
      </c>
      <c r="F3445" s="2" t="s">
        <v>34</v>
      </c>
      <c r="G3445" s="4">
        <v>43536.19248842593</v>
      </c>
      <c r="H3445" s="4">
        <v>43541.19248842593</v>
      </c>
      <c r="I3445" s="4">
        <v>43540.19248842593</v>
      </c>
      <c r="J3445" s="2">
        <v>79.0</v>
      </c>
      <c r="K3445" s="2">
        <v>109.0</v>
      </c>
      <c r="L3445" s="2" t="str">
        <f t="shared" si="1"/>
        <v>Bangalore</v>
      </c>
      <c r="M3445" s="2" t="str">
        <f t="shared" si="2"/>
        <v>Delhi-Bangalore</v>
      </c>
      <c r="N3445" s="2" t="str">
        <f t="shared" si="7"/>
        <v>Outstation</v>
      </c>
      <c r="O3445" s="2" t="str">
        <f t="shared" si="3"/>
        <v>FastWheels</v>
      </c>
      <c r="P3445" s="2">
        <f t="shared" si="4"/>
        <v>1</v>
      </c>
      <c r="Q3445" s="2">
        <f t="shared" si="5"/>
        <v>5</v>
      </c>
      <c r="R3445" s="2">
        <f t="shared" si="6"/>
        <v>188</v>
      </c>
    </row>
    <row r="3446" ht="14.25" customHeight="1">
      <c r="A3446" s="2">
        <v>314498.0</v>
      </c>
      <c r="B3446" s="2" t="s">
        <v>47</v>
      </c>
      <c r="C3446" s="2" t="s">
        <v>43</v>
      </c>
      <c r="D3446" s="2" t="s">
        <v>41</v>
      </c>
      <c r="E3446" s="2" t="s">
        <v>38</v>
      </c>
      <c r="F3446" s="2" t="s">
        <v>34</v>
      </c>
      <c r="G3446" s="4">
        <v>43536.21638888889</v>
      </c>
      <c r="H3446" s="4">
        <v>43546.21638888889</v>
      </c>
      <c r="I3446" s="4">
        <v>43542.21638888889</v>
      </c>
      <c r="J3446" s="2">
        <v>42.0</v>
      </c>
      <c r="K3446" s="2">
        <v>121.0</v>
      </c>
      <c r="L3446" s="2" t="str">
        <f t="shared" si="1"/>
        <v>Bangalore</v>
      </c>
      <c r="M3446" s="2" t="str">
        <f t="shared" si="2"/>
        <v>Delhi-Bangalore</v>
      </c>
      <c r="N3446" s="2" t="str">
        <f t="shared" si="7"/>
        <v>Outstation</v>
      </c>
      <c r="O3446" s="2" t="str">
        <f t="shared" si="3"/>
        <v>Ship2Home</v>
      </c>
      <c r="P3446" s="2">
        <f t="shared" si="4"/>
        <v>4</v>
      </c>
      <c r="Q3446" s="2">
        <f t="shared" si="5"/>
        <v>10</v>
      </c>
      <c r="R3446" s="2">
        <f t="shared" si="6"/>
        <v>163</v>
      </c>
    </row>
    <row r="3447" ht="14.25" customHeight="1">
      <c r="A3447" s="2">
        <v>879800.0</v>
      </c>
      <c r="B3447" s="2" t="s">
        <v>47</v>
      </c>
      <c r="C3447" s="2" t="s">
        <v>43</v>
      </c>
      <c r="D3447" s="2" t="s">
        <v>41</v>
      </c>
      <c r="E3447" s="2" t="s">
        <v>44</v>
      </c>
      <c r="F3447" s="2" t="s">
        <v>34</v>
      </c>
      <c r="G3447" s="4">
        <v>43536.22439814815</v>
      </c>
      <c r="H3447" s="4">
        <v>43538.22439814815</v>
      </c>
      <c r="I3447" s="4">
        <v>43543.22439814815</v>
      </c>
      <c r="J3447" s="2">
        <v>41.0</v>
      </c>
      <c r="K3447" s="2">
        <v>124.0</v>
      </c>
      <c r="L3447" s="2" t="str">
        <f t="shared" si="1"/>
        <v>Bangalore</v>
      </c>
      <c r="M3447" s="2" t="str">
        <f t="shared" si="2"/>
        <v>Delhi-Bangalore</v>
      </c>
      <c r="N3447" s="2" t="str">
        <f t="shared" si="7"/>
        <v>Outstation</v>
      </c>
      <c r="O3447" s="2" t="str">
        <f t="shared" si="3"/>
        <v>FastWheels</v>
      </c>
      <c r="P3447" s="2">
        <f t="shared" si="4"/>
        <v>-5</v>
      </c>
      <c r="Q3447" s="2">
        <f t="shared" si="5"/>
        <v>2</v>
      </c>
      <c r="R3447" s="2">
        <f t="shared" si="6"/>
        <v>165</v>
      </c>
    </row>
    <row r="3448" ht="14.25" customHeight="1">
      <c r="A3448" s="2">
        <v>594814.0</v>
      </c>
      <c r="B3448" s="2" t="s">
        <v>30</v>
      </c>
      <c r="C3448" s="2" t="s">
        <v>37</v>
      </c>
      <c r="D3448" s="2" t="s">
        <v>41</v>
      </c>
      <c r="E3448" s="2" t="s">
        <v>38</v>
      </c>
      <c r="F3448" s="2" t="s">
        <v>34</v>
      </c>
      <c r="G3448" s="4">
        <v>43536.22619212963</v>
      </c>
      <c r="H3448" s="4">
        <v>43542.22619212963</v>
      </c>
      <c r="I3448" s="4">
        <v>43539.22619212963</v>
      </c>
      <c r="J3448" s="2">
        <v>38.0</v>
      </c>
      <c r="K3448" s="2">
        <v>114.0</v>
      </c>
      <c r="L3448" s="2" t="str">
        <f t="shared" si="1"/>
        <v>Mumbai</v>
      </c>
      <c r="M3448" s="2" t="str">
        <f t="shared" si="2"/>
        <v>Delhi-Mumbai</v>
      </c>
      <c r="N3448" s="2" t="str">
        <f t="shared" si="7"/>
        <v>Outstation</v>
      </c>
      <c r="O3448" s="2" t="str">
        <f t="shared" si="3"/>
        <v>Ship2Home</v>
      </c>
      <c r="P3448" s="2">
        <f t="shared" si="4"/>
        <v>3</v>
      </c>
      <c r="Q3448" s="2">
        <f t="shared" si="5"/>
        <v>6</v>
      </c>
      <c r="R3448" s="2">
        <f t="shared" si="6"/>
        <v>152</v>
      </c>
    </row>
    <row r="3449" ht="14.25" customHeight="1">
      <c r="A3449" s="2">
        <v>256986.0</v>
      </c>
      <c r="B3449" s="2" t="s">
        <v>39</v>
      </c>
      <c r="C3449" s="2" t="s">
        <v>31</v>
      </c>
      <c r="D3449" s="2" t="s">
        <v>41</v>
      </c>
      <c r="E3449" s="2" t="s">
        <v>44</v>
      </c>
      <c r="F3449" s="2" t="s">
        <v>34</v>
      </c>
      <c r="G3449" s="4">
        <v>43536.23032407407</v>
      </c>
      <c r="H3449" s="4">
        <v>43537.23032407407</v>
      </c>
      <c r="I3449" s="4">
        <v>43542.23032407407</v>
      </c>
      <c r="J3449" s="2">
        <v>0.0</v>
      </c>
      <c r="K3449" s="2">
        <v>106.0</v>
      </c>
      <c r="L3449" s="2" t="str">
        <f t="shared" si="1"/>
        <v>Delhi</v>
      </c>
      <c r="M3449" s="2" t="str">
        <f t="shared" si="2"/>
        <v>Delhi-Delhi</v>
      </c>
      <c r="N3449" s="2" t="str">
        <f t="shared" si="7"/>
        <v>Local</v>
      </c>
      <c r="O3449" s="2" t="str">
        <f t="shared" si="3"/>
        <v>FastWheels</v>
      </c>
      <c r="P3449" s="2">
        <f t="shared" si="4"/>
        <v>-5</v>
      </c>
      <c r="Q3449" s="2">
        <f t="shared" si="5"/>
        <v>1</v>
      </c>
      <c r="R3449" s="2">
        <f t="shared" si="6"/>
        <v>106</v>
      </c>
    </row>
    <row r="3450" ht="14.25" customHeight="1">
      <c r="A3450" s="2">
        <v>852941.0</v>
      </c>
      <c r="B3450" s="2" t="s">
        <v>30</v>
      </c>
      <c r="C3450" s="2" t="s">
        <v>43</v>
      </c>
      <c r="D3450" s="2" t="s">
        <v>41</v>
      </c>
      <c r="E3450" s="2" t="s">
        <v>33</v>
      </c>
      <c r="F3450" s="2" t="s">
        <v>34</v>
      </c>
      <c r="G3450" s="4">
        <v>43536.230405092596</v>
      </c>
      <c r="H3450" s="4">
        <v>43543.230405092596</v>
      </c>
      <c r="I3450" s="4">
        <v>43539.230405092596</v>
      </c>
      <c r="J3450" s="2">
        <v>29.0</v>
      </c>
      <c r="K3450" s="2">
        <v>128.0</v>
      </c>
      <c r="L3450" s="2" t="str">
        <f t="shared" si="1"/>
        <v>Bangalore</v>
      </c>
      <c r="M3450" s="2" t="str">
        <f t="shared" si="2"/>
        <v>Delhi-Bangalore</v>
      </c>
      <c r="N3450" s="2" t="str">
        <f t="shared" si="7"/>
        <v>Outstation</v>
      </c>
      <c r="O3450" s="2" t="str">
        <f t="shared" si="3"/>
        <v>Ship2Home</v>
      </c>
      <c r="P3450" s="2">
        <f t="shared" si="4"/>
        <v>4</v>
      </c>
      <c r="Q3450" s="2">
        <f t="shared" si="5"/>
        <v>7</v>
      </c>
      <c r="R3450" s="2">
        <f t="shared" si="6"/>
        <v>157</v>
      </c>
    </row>
    <row r="3451" ht="14.25" customHeight="1">
      <c r="A3451" s="2">
        <v>623063.0</v>
      </c>
      <c r="B3451" s="2" t="s">
        <v>39</v>
      </c>
      <c r="C3451" s="2" t="s">
        <v>40</v>
      </c>
      <c r="D3451" s="2" t="s">
        <v>32</v>
      </c>
      <c r="E3451" s="2" t="s">
        <v>33</v>
      </c>
      <c r="F3451" s="2" t="s">
        <v>34</v>
      </c>
      <c r="G3451" s="4">
        <v>43536.23515046296</v>
      </c>
      <c r="H3451" s="4">
        <v>43538.23515046296</v>
      </c>
      <c r="I3451" s="4">
        <v>43539.23515046296</v>
      </c>
      <c r="J3451" s="2">
        <v>32.0</v>
      </c>
      <c r="K3451" s="2">
        <v>115.0</v>
      </c>
      <c r="L3451" s="2" t="str">
        <f t="shared" si="1"/>
        <v>Kolkata</v>
      </c>
      <c r="M3451" s="2" t="str">
        <f t="shared" si="2"/>
        <v>Bangalore-Kolkata</v>
      </c>
      <c r="N3451" s="2" t="str">
        <f t="shared" si="7"/>
        <v>Outstation</v>
      </c>
      <c r="O3451" s="2" t="str">
        <f t="shared" si="3"/>
        <v>Ship2Home</v>
      </c>
      <c r="P3451" s="2">
        <f t="shared" si="4"/>
        <v>-1</v>
      </c>
      <c r="Q3451" s="2">
        <f t="shared" si="5"/>
        <v>2</v>
      </c>
      <c r="R3451" s="2">
        <f t="shared" si="6"/>
        <v>147</v>
      </c>
    </row>
    <row r="3452" ht="14.25" customHeight="1">
      <c r="A3452" s="2">
        <v>618277.0</v>
      </c>
      <c r="B3452" s="2" t="s">
        <v>46</v>
      </c>
      <c r="C3452" s="2" t="s">
        <v>43</v>
      </c>
      <c r="D3452" s="2" t="s">
        <v>32</v>
      </c>
      <c r="E3452" s="2" t="s">
        <v>33</v>
      </c>
      <c r="F3452" s="2" t="s">
        <v>34</v>
      </c>
      <c r="G3452" s="4">
        <v>43536.23709490741</v>
      </c>
      <c r="H3452" s="4">
        <v>43540.23709490741</v>
      </c>
      <c r="I3452" s="4">
        <v>43540.23709490741</v>
      </c>
      <c r="J3452" s="2">
        <v>0.0</v>
      </c>
      <c r="K3452" s="2">
        <v>127.0</v>
      </c>
      <c r="L3452" s="2" t="str">
        <f t="shared" si="1"/>
        <v>Bangalore</v>
      </c>
      <c r="M3452" s="2" t="str">
        <f t="shared" si="2"/>
        <v>Bangalore-Bangalore</v>
      </c>
      <c r="N3452" s="2" t="str">
        <f t="shared" si="7"/>
        <v>Local</v>
      </c>
      <c r="O3452" s="2" t="str">
        <f t="shared" si="3"/>
        <v>Ship2Home</v>
      </c>
      <c r="P3452" s="2">
        <f t="shared" si="4"/>
        <v>0</v>
      </c>
      <c r="Q3452" s="2">
        <f t="shared" si="5"/>
        <v>4</v>
      </c>
      <c r="R3452" s="2">
        <f t="shared" si="6"/>
        <v>127</v>
      </c>
    </row>
    <row r="3453" ht="14.25" customHeight="1">
      <c r="A3453" s="2">
        <v>815613.0</v>
      </c>
      <c r="B3453" s="2" t="s">
        <v>49</v>
      </c>
      <c r="C3453" s="2" t="s">
        <v>43</v>
      </c>
      <c r="D3453" s="2" t="s">
        <v>41</v>
      </c>
      <c r="E3453" s="2" t="s">
        <v>33</v>
      </c>
      <c r="F3453" s="2" t="s">
        <v>34</v>
      </c>
      <c r="G3453" s="4">
        <v>43536.24</v>
      </c>
      <c r="H3453" s="4">
        <v>43541.24</v>
      </c>
      <c r="I3453" s="4">
        <v>43540.24</v>
      </c>
      <c r="J3453" s="2">
        <v>43.0</v>
      </c>
      <c r="K3453" s="2">
        <v>125.0</v>
      </c>
      <c r="L3453" s="2" t="str">
        <f t="shared" si="1"/>
        <v>Bangalore</v>
      </c>
      <c r="M3453" s="2" t="str">
        <f t="shared" si="2"/>
        <v>Delhi-Bangalore</v>
      </c>
      <c r="N3453" s="2" t="str">
        <f t="shared" si="7"/>
        <v>Outstation</v>
      </c>
      <c r="O3453" s="2" t="str">
        <f t="shared" si="3"/>
        <v>Ship2Home</v>
      </c>
      <c r="P3453" s="2">
        <f t="shared" si="4"/>
        <v>1</v>
      </c>
      <c r="Q3453" s="2">
        <f t="shared" si="5"/>
        <v>5</v>
      </c>
      <c r="R3453" s="2">
        <f t="shared" si="6"/>
        <v>168</v>
      </c>
    </row>
    <row r="3454" ht="14.25" customHeight="1">
      <c r="A3454" s="2">
        <v>908072.0</v>
      </c>
      <c r="B3454" s="2" t="s">
        <v>42</v>
      </c>
      <c r="C3454" s="2" t="s">
        <v>31</v>
      </c>
      <c r="D3454" s="2" t="s">
        <v>32</v>
      </c>
      <c r="E3454" s="2" t="s">
        <v>44</v>
      </c>
      <c r="F3454" s="2" t="s">
        <v>34</v>
      </c>
      <c r="G3454" s="4">
        <v>43536.244108796294</v>
      </c>
      <c r="H3454" s="4">
        <v>43541.244108796294</v>
      </c>
      <c r="I3454" s="4">
        <v>43541.244108796294</v>
      </c>
      <c r="J3454" s="2">
        <v>28.0</v>
      </c>
      <c r="K3454" s="2">
        <v>123.0</v>
      </c>
      <c r="L3454" s="2" t="str">
        <f t="shared" si="1"/>
        <v>Delhi</v>
      </c>
      <c r="M3454" s="2" t="str">
        <f t="shared" si="2"/>
        <v>Bangalore-Delhi</v>
      </c>
      <c r="N3454" s="2" t="str">
        <f t="shared" si="7"/>
        <v>Outstation</v>
      </c>
      <c r="O3454" s="2" t="str">
        <f t="shared" si="3"/>
        <v>FastWheels</v>
      </c>
      <c r="P3454" s="2">
        <f t="shared" si="4"/>
        <v>0</v>
      </c>
      <c r="Q3454" s="2">
        <f t="shared" si="5"/>
        <v>5</v>
      </c>
      <c r="R3454" s="2">
        <f t="shared" si="6"/>
        <v>151</v>
      </c>
    </row>
    <row r="3455" ht="14.25" customHeight="1">
      <c r="A3455" s="2">
        <v>639456.0</v>
      </c>
      <c r="B3455" s="2" t="s">
        <v>36</v>
      </c>
      <c r="C3455" s="2" t="s">
        <v>43</v>
      </c>
      <c r="D3455" s="2" t="s">
        <v>41</v>
      </c>
      <c r="E3455" s="2" t="s">
        <v>44</v>
      </c>
      <c r="F3455" s="2" t="s">
        <v>34</v>
      </c>
      <c r="G3455" s="4">
        <v>43536.24730324074</v>
      </c>
      <c r="H3455" s="4">
        <v>43539.24730324074</v>
      </c>
      <c r="I3455" s="4">
        <v>43543.24730324074</v>
      </c>
      <c r="J3455" s="2">
        <v>29.0</v>
      </c>
      <c r="K3455" s="2">
        <v>129.0</v>
      </c>
      <c r="L3455" s="2" t="str">
        <f t="shared" si="1"/>
        <v>Bangalore</v>
      </c>
      <c r="M3455" s="2" t="str">
        <f t="shared" si="2"/>
        <v>Delhi-Bangalore</v>
      </c>
      <c r="N3455" s="2" t="str">
        <f t="shared" si="7"/>
        <v>Outstation</v>
      </c>
      <c r="O3455" s="2" t="str">
        <f t="shared" si="3"/>
        <v>FastWheels</v>
      </c>
      <c r="P3455" s="2">
        <f t="shared" si="4"/>
        <v>-4</v>
      </c>
      <c r="Q3455" s="2">
        <f t="shared" si="5"/>
        <v>3</v>
      </c>
      <c r="R3455" s="2">
        <f t="shared" si="6"/>
        <v>158</v>
      </c>
    </row>
    <row r="3456" ht="14.25" customHeight="1">
      <c r="A3456" s="2">
        <v>970110.0</v>
      </c>
      <c r="B3456" s="2" t="s">
        <v>39</v>
      </c>
      <c r="C3456" s="2" t="s">
        <v>43</v>
      </c>
      <c r="D3456" s="2" t="s">
        <v>41</v>
      </c>
      <c r="E3456" s="2" t="s">
        <v>38</v>
      </c>
      <c r="F3456" s="2" t="s">
        <v>34</v>
      </c>
      <c r="G3456" s="4">
        <v>43536.249768518515</v>
      </c>
      <c r="H3456" s="4">
        <v>43540.249768518515</v>
      </c>
      <c r="I3456" s="4">
        <v>43541.249768518515</v>
      </c>
      <c r="J3456" s="2">
        <v>25.0</v>
      </c>
      <c r="K3456" s="2">
        <v>122.0</v>
      </c>
      <c r="L3456" s="2" t="str">
        <f t="shared" si="1"/>
        <v>Bangalore</v>
      </c>
      <c r="M3456" s="2" t="str">
        <f t="shared" si="2"/>
        <v>Delhi-Bangalore</v>
      </c>
      <c r="N3456" s="2" t="str">
        <f t="shared" si="7"/>
        <v>Outstation</v>
      </c>
      <c r="O3456" s="2" t="str">
        <f t="shared" si="3"/>
        <v>Ship2Home</v>
      </c>
      <c r="P3456" s="2">
        <f t="shared" si="4"/>
        <v>-1</v>
      </c>
      <c r="Q3456" s="2">
        <f t="shared" si="5"/>
        <v>4</v>
      </c>
      <c r="R3456" s="2">
        <f t="shared" si="6"/>
        <v>147</v>
      </c>
    </row>
    <row r="3457" ht="14.25" customHeight="1">
      <c r="A3457" s="2">
        <v>933308.0</v>
      </c>
      <c r="B3457" s="2" t="s">
        <v>39</v>
      </c>
      <c r="C3457" s="2" t="s">
        <v>40</v>
      </c>
      <c r="D3457" s="2" t="s">
        <v>41</v>
      </c>
      <c r="E3457" s="2" t="s">
        <v>44</v>
      </c>
      <c r="F3457" s="2" t="s">
        <v>34</v>
      </c>
      <c r="G3457" s="4">
        <v>43536.25027777778</v>
      </c>
      <c r="H3457" s="4">
        <v>43540.25027777778</v>
      </c>
      <c r="I3457" s="4">
        <v>43541.25027777778</v>
      </c>
      <c r="J3457" s="2">
        <v>79.0</v>
      </c>
      <c r="K3457" s="2">
        <v>86.0</v>
      </c>
      <c r="L3457" s="2" t="str">
        <f t="shared" si="1"/>
        <v>Kolkata</v>
      </c>
      <c r="M3457" s="2" t="str">
        <f t="shared" si="2"/>
        <v>Delhi-Kolkata</v>
      </c>
      <c r="N3457" s="2" t="str">
        <f t="shared" si="7"/>
        <v>Outstation</v>
      </c>
      <c r="O3457" s="2" t="str">
        <f t="shared" si="3"/>
        <v>FastWheels</v>
      </c>
      <c r="P3457" s="2">
        <f t="shared" si="4"/>
        <v>-1</v>
      </c>
      <c r="Q3457" s="2">
        <f t="shared" si="5"/>
        <v>4</v>
      </c>
      <c r="R3457" s="2">
        <f t="shared" si="6"/>
        <v>165</v>
      </c>
    </row>
    <row r="3458" ht="14.25" customHeight="1">
      <c r="A3458" s="2">
        <v>11863.0</v>
      </c>
      <c r="B3458" s="2" t="s">
        <v>39</v>
      </c>
      <c r="C3458" s="2" t="s">
        <v>31</v>
      </c>
      <c r="D3458" s="2" t="s">
        <v>41</v>
      </c>
      <c r="E3458" s="2" t="s">
        <v>44</v>
      </c>
      <c r="F3458" s="2" t="s">
        <v>34</v>
      </c>
      <c r="G3458" s="4">
        <v>43536.25167824074</v>
      </c>
      <c r="H3458" s="4">
        <v>43537.25167824074</v>
      </c>
      <c r="I3458" s="4">
        <v>43542.25167824074</v>
      </c>
      <c r="J3458" s="2">
        <v>0.0</v>
      </c>
      <c r="K3458" s="2">
        <v>104.0</v>
      </c>
      <c r="L3458" s="2" t="str">
        <f t="shared" si="1"/>
        <v>Delhi</v>
      </c>
      <c r="M3458" s="2" t="str">
        <f t="shared" si="2"/>
        <v>Delhi-Delhi</v>
      </c>
      <c r="N3458" s="2" t="str">
        <f t="shared" si="7"/>
        <v>Local</v>
      </c>
      <c r="O3458" s="2" t="str">
        <f t="shared" si="3"/>
        <v>FastWheels</v>
      </c>
      <c r="P3458" s="2">
        <f t="shared" si="4"/>
        <v>-5</v>
      </c>
      <c r="Q3458" s="2">
        <f t="shared" si="5"/>
        <v>1</v>
      </c>
      <c r="R3458" s="2">
        <f t="shared" si="6"/>
        <v>104</v>
      </c>
    </row>
    <row r="3459" ht="14.25" customHeight="1">
      <c r="A3459" s="2">
        <v>45775.0</v>
      </c>
      <c r="B3459" s="2" t="s">
        <v>36</v>
      </c>
      <c r="C3459" s="2" t="s">
        <v>45</v>
      </c>
      <c r="D3459" s="2" t="s">
        <v>41</v>
      </c>
      <c r="E3459" s="2" t="s">
        <v>33</v>
      </c>
      <c r="F3459" s="2" t="s">
        <v>34</v>
      </c>
      <c r="G3459" s="4">
        <v>43536.253333333334</v>
      </c>
      <c r="H3459" s="4">
        <v>43538.253333333334</v>
      </c>
      <c r="I3459" s="4">
        <v>43542.253333333334</v>
      </c>
      <c r="J3459" s="2">
        <v>33.0</v>
      </c>
      <c r="K3459" s="2">
        <v>122.0</v>
      </c>
      <c r="L3459" s="2" t="str">
        <f t="shared" si="1"/>
        <v>Chennai</v>
      </c>
      <c r="M3459" s="2" t="str">
        <f t="shared" si="2"/>
        <v>Delhi-Chennai</v>
      </c>
      <c r="N3459" s="2" t="str">
        <f t="shared" si="7"/>
        <v>Outstation</v>
      </c>
      <c r="O3459" s="2" t="str">
        <f t="shared" si="3"/>
        <v>Ship2Home</v>
      </c>
      <c r="P3459" s="2">
        <f t="shared" si="4"/>
        <v>-4</v>
      </c>
      <c r="Q3459" s="2">
        <f t="shared" si="5"/>
        <v>2</v>
      </c>
      <c r="R3459" s="2">
        <f t="shared" si="6"/>
        <v>155</v>
      </c>
    </row>
    <row r="3460" ht="14.25" customHeight="1">
      <c r="A3460" s="2">
        <v>526055.0</v>
      </c>
      <c r="B3460" s="2" t="s">
        <v>47</v>
      </c>
      <c r="C3460" s="2" t="s">
        <v>37</v>
      </c>
      <c r="D3460" s="2" t="s">
        <v>32</v>
      </c>
      <c r="E3460" s="2" t="s">
        <v>44</v>
      </c>
      <c r="F3460" s="2" t="s">
        <v>34</v>
      </c>
      <c r="G3460" s="4">
        <v>43536.263287037036</v>
      </c>
      <c r="H3460" s="4">
        <v>43539.263287037036</v>
      </c>
      <c r="I3460" s="4">
        <v>43539.263287037036</v>
      </c>
      <c r="J3460" s="2">
        <v>67.0</v>
      </c>
      <c r="K3460" s="2">
        <v>87.0</v>
      </c>
      <c r="L3460" s="2" t="str">
        <f t="shared" si="1"/>
        <v>Mumbai</v>
      </c>
      <c r="M3460" s="2" t="str">
        <f t="shared" si="2"/>
        <v>Bangalore-Mumbai</v>
      </c>
      <c r="N3460" s="2" t="str">
        <f t="shared" si="7"/>
        <v>Outstation</v>
      </c>
      <c r="O3460" s="2" t="str">
        <f t="shared" si="3"/>
        <v>FastWheels</v>
      </c>
      <c r="P3460" s="2">
        <f t="shared" si="4"/>
        <v>0</v>
      </c>
      <c r="Q3460" s="2">
        <f t="shared" si="5"/>
        <v>3</v>
      </c>
      <c r="R3460" s="2">
        <f t="shared" si="6"/>
        <v>154</v>
      </c>
    </row>
    <row r="3461" ht="14.25" customHeight="1">
      <c r="A3461" s="2">
        <v>872621.0</v>
      </c>
      <c r="B3461" s="2" t="s">
        <v>46</v>
      </c>
      <c r="C3461" s="2" t="s">
        <v>37</v>
      </c>
      <c r="D3461" s="2" t="s">
        <v>41</v>
      </c>
      <c r="E3461" s="2" t="s">
        <v>33</v>
      </c>
      <c r="F3461" s="2" t="s">
        <v>34</v>
      </c>
      <c r="G3461" s="4">
        <v>43536.266701388886</v>
      </c>
      <c r="H3461" s="4">
        <v>43544.266701388886</v>
      </c>
      <c r="I3461" s="4">
        <v>43540.266701388886</v>
      </c>
      <c r="J3461" s="2">
        <v>47.0</v>
      </c>
      <c r="K3461" s="2">
        <v>115.0</v>
      </c>
      <c r="L3461" s="2" t="str">
        <f t="shared" si="1"/>
        <v>Mumbai</v>
      </c>
      <c r="M3461" s="2" t="str">
        <f t="shared" si="2"/>
        <v>Delhi-Mumbai</v>
      </c>
      <c r="N3461" s="2" t="str">
        <f t="shared" si="7"/>
        <v>Outstation</v>
      </c>
      <c r="O3461" s="2" t="str">
        <f t="shared" si="3"/>
        <v>Ship2Home</v>
      </c>
      <c r="P3461" s="2">
        <f t="shared" si="4"/>
        <v>4</v>
      </c>
      <c r="Q3461" s="2">
        <f t="shared" si="5"/>
        <v>8</v>
      </c>
      <c r="R3461" s="2">
        <f t="shared" si="6"/>
        <v>162</v>
      </c>
    </row>
    <row r="3462" ht="14.25" customHeight="1">
      <c r="A3462" s="2">
        <v>486119.0</v>
      </c>
      <c r="B3462" s="2" t="s">
        <v>46</v>
      </c>
      <c r="C3462" s="2" t="s">
        <v>31</v>
      </c>
      <c r="D3462" s="2" t="s">
        <v>41</v>
      </c>
      <c r="E3462" s="2" t="s">
        <v>44</v>
      </c>
      <c r="F3462" s="2" t="s">
        <v>34</v>
      </c>
      <c r="G3462" s="4">
        <v>43536.273935185185</v>
      </c>
      <c r="H3462" s="4">
        <v>43540.273935185185</v>
      </c>
      <c r="I3462" s="4">
        <v>43542.273935185185</v>
      </c>
      <c r="J3462" s="2">
        <v>0.0</v>
      </c>
      <c r="K3462" s="2">
        <v>105.0</v>
      </c>
      <c r="L3462" s="2" t="str">
        <f t="shared" si="1"/>
        <v>Delhi</v>
      </c>
      <c r="M3462" s="2" t="str">
        <f t="shared" si="2"/>
        <v>Delhi-Delhi</v>
      </c>
      <c r="N3462" s="2" t="str">
        <f t="shared" si="7"/>
        <v>Local</v>
      </c>
      <c r="O3462" s="2" t="str">
        <f t="shared" si="3"/>
        <v>FastWheels</v>
      </c>
      <c r="P3462" s="2">
        <f t="shared" si="4"/>
        <v>-2</v>
      </c>
      <c r="Q3462" s="2">
        <f t="shared" si="5"/>
        <v>4</v>
      </c>
      <c r="R3462" s="2">
        <f t="shared" si="6"/>
        <v>105</v>
      </c>
    </row>
    <row r="3463" ht="14.25" customHeight="1">
      <c r="A3463" s="2">
        <v>746862.0</v>
      </c>
      <c r="B3463" s="2" t="s">
        <v>39</v>
      </c>
      <c r="C3463" s="2" t="s">
        <v>43</v>
      </c>
      <c r="D3463" s="2" t="s">
        <v>32</v>
      </c>
      <c r="E3463" s="2" t="s">
        <v>38</v>
      </c>
      <c r="F3463" s="2" t="s">
        <v>34</v>
      </c>
      <c r="G3463" s="4">
        <v>43536.27552083333</v>
      </c>
      <c r="H3463" s="4">
        <v>43539.27552083333</v>
      </c>
      <c r="I3463" s="4">
        <v>43539.27552083333</v>
      </c>
      <c r="J3463" s="2">
        <v>0.0</v>
      </c>
      <c r="K3463" s="2">
        <v>125.0</v>
      </c>
      <c r="L3463" s="2" t="str">
        <f t="shared" si="1"/>
        <v>Bangalore</v>
      </c>
      <c r="M3463" s="2" t="str">
        <f t="shared" si="2"/>
        <v>Bangalore-Bangalore</v>
      </c>
      <c r="N3463" s="2" t="str">
        <f t="shared" si="7"/>
        <v>Local</v>
      </c>
      <c r="O3463" s="2" t="str">
        <f t="shared" si="3"/>
        <v>Ship2Home</v>
      </c>
      <c r="P3463" s="2">
        <f t="shared" si="4"/>
        <v>0</v>
      </c>
      <c r="Q3463" s="2">
        <f t="shared" si="5"/>
        <v>3</v>
      </c>
      <c r="R3463" s="2">
        <f t="shared" si="6"/>
        <v>125</v>
      </c>
    </row>
    <row r="3464" ht="14.25" customHeight="1">
      <c r="A3464" s="2">
        <v>68443.0</v>
      </c>
      <c r="B3464" s="2" t="s">
        <v>30</v>
      </c>
      <c r="C3464" s="2" t="s">
        <v>43</v>
      </c>
      <c r="D3464" s="2" t="s">
        <v>41</v>
      </c>
      <c r="E3464" s="2" t="s">
        <v>33</v>
      </c>
      <c r="F3464" s="2" t="s">
        <v>34</v>
      </c>
      <c r="G3464" s="4">
        <v>43536.28640046297</v>
      </c>
      <c r="H3464" s="4">
        <v>43544.28640046297</v>
      </c>
      <c r="I3464" s="4">
        <v>43539.28640046297</v>
      </c>
      <c r="J3464" s="2">
        <v>33.0</v>
      </c>
      <c r="K3464" s="2">
        <v>123.0</v>
      </c>
      <c r="L3464" s="2" t="str">
        <f t="shared" si="1"/>
        <v>Bangalore</v>
      </c>
      <c r="M3464" s="2" t="str">
        <f t="shared" si="2"/>
        <v>Delhi-Bangalore</v>
      </c>
      <c r="N3464" s="2" t="str">
        <f t="shared" si="7"/>
        <v>Outstation</v>
      </c>
      <c r="O3464" s="2" t="str">
        <f t="shared" si="3"/>
        <v>Ship2Home</v>
      </c>
      <c r="P3464" s="2">
        <f t="shared" si="4"/>
        <v>5</v>
      </c>
      <c r="Q3464" s="2">
        <f t="shared" si="5"/>
        <v>8</v>
      </c>
      <c r="R3464" s="2">
        <f t="shared" si="6"/>
        <v>156</v>
      </c>
    </row>
    <row r="3465" ht="14.25" customHeight="1">
      <c r="A3465" s="2">
        <v>473989.0</v>
      </c>
      <c r="B3465" s="2" t="s">
        <v>47</v>
      </c>
      <c r="C3465" s="2" t="s">
        <v>37</v>
      </c>
      <c r="D3465" s="2" t="s">
        <v>32</v>
      </c>
      <c r="E3465" s="2" t="s">
        <v>33</v>
      </c>
      <c r="F3465" s="2" t="s">
        <v>34</v>
      </c>
      <c r="G3465" s="4">
        <v>43536.288819444446</v>
      </c>
      <c r="H3465" s="4">
        <v>43543.288819444446</v>
      </c>
      <c r="I3465" s="4">
        <v>43541.288819444446</v>
      </c>
      <c r="J3465" s="2">
        <v>30.0</v>
      </c>
      <c r="K3465" s="2">
        <v>108.0</v>
      </c>
      <c r="L3465" s="2" t="str">
        <f t="shared" si="1"/>
        <v>Mumbai</v>
      </c>
      <c r="M3465" s="2" t="str">
        <f t="shared" si="2"/>
        <v>Bangalore-Mumbai</v>
      </c>
      <c r="N3465" s="2" t="str">
        <f t="shared" si="7"/>
        <v>Outstation</v>
      </c>
      <c r="O3465" s="2" t="str">
        <f t="shared" si="3"/>
        <v>Ship2Home</v>
      </c>
      <c r="P3465" s="2">
        <f t="shared" si="4"/>
        <v>2</v>
      </c>
      <c r="Q3465" s="2">
        <f t="shared" si="5"/>
        <v>7</v>
      </c>
      <c r="R3465" s="2">
        <f t="shared" si="6"/>
        <v>138</v>
      </c>
    </row>
    <row r="3466" ht="14.25" customHeight="1">
      <c r="A3466" s="2">
        <v>387790.0</v>
      </c>
      <c r="B3466" s="2" t="s">
        <v>36</v>
      </c>
      <c r="C3466" s="2" t="s">
        <v>31</v>
      </c>
      <c r="D3466" s="2" t="s">
        <v>41</v>
      </c>
      <c r="E3466" s="2" t="s">
        <v>44</v>
      </c>
      <c r="F3466" s="2" t="s">
        <v>34</v>
      </c>
      <c r="G3466" s="4">
        <v>43536.293125</v>
      </c>
      <c r="H3466" s="4">
        <v>43540.293125</v>
      </c>
      <c r="I3466" s="4">
        <v>43539.293125</v>
      </c>
      <c r="J3466" s="2">
        <v>0.0</v>
      </c>
      <c r="K3466" s="2">
        <v>101.0</v>
      </c>
      <c r="L3466" s="2" t="str">
        <f t="shared" si="1"/>
        <v>Delhi</v>
      </c>
      <c r="M3466" s="2" t="str">
        <f t="shared" si="2"/>
        <v>Delhi-Delhi</v>
      </c>
      <c r="N3466" s="2" t="str">
        <f t="shared" si="7"/>
        <v>Local</v>
      </c>
      <c r="O3466" s="2" t="str">
        <f t="shared" si="3"/>
        <v>FastWheels</v>
      </c>
      <c r="P3466" s="2">
        <f t="shared" si="4"/>
        <v>1</v>
      </c>
      <c r="Q3466" s="2">
        <f t="shared" si="5"/>
        <v>4</v>
      </c>
      <c r="R3466" s="2">
        <f t="shared" si="6"/>
        <v>101</v>
      </c>
    </row>
    <row r="3467" ht="14.25" customHeight="1">
      <c r="A3467" s="2">
        <v>168867.0</v>
      </c>
      <c r="B3467" s="2" t="s">
        <v>36</v>
      </c>
      <c r="C3467" s="2" t="s">
        <v>31</v>
      </c>
      <c r="D3467" s="2" t="s">
        <v>41</v>
      </c>
      <c r="E3467" s="2" t="s">
        <v>33</v>
      </c>
      <c r="F3467" s="2" t="s">
        <v>34</v>
      </c>
      <c r="G3467" s="4">
        <v>43536.294340277775</v>
      </c>
      <c r="H3467" s="4">
        <v>43540.294340277775</v>
      </c>
      <c r="I3467" s="4">
        <v>43541.294340277775</v>
      </c>
      <c r="J3467" s="2">
        <v>0.0</v>
      </c>
      <c r="K3467" s="2">
        <v>123.0</v>
      </c>
      <c r="L3467" s="2" t="str">
        <f t="shared" si="1"/>
        <v>Delhi</v>
      </c>
      <c r="M3467" s="2" t="str">
        <f t="shared" si="2"/>
        <v>Delhi-Delhi</v>
      </c>
      <c r="N3467" s="2" t="str">
        <f t="shared" si="7"/>
        <v>Local</v>
      </c>
      <c r="O3467" s="2" t="str">
        <f t="shared" si="3"/>
        <v>Ship2Home</v>
      </c>
      <c r="P3467" s="2">
        <f t="shared" si="4"/>
        <v>-1</v>
      </c>
      <c r="Q3467" s="2">
        <f t="shared" si="5"/>
        <v>4</v>
      </c>
      <c r="R3467" s="2">
        <f t="shared" si="6"/>
        <v>123</v>
      </c>
    </row>
    <row r="3468" ht="14.25" customHeight="1">
      <c r="A3468" s="2">
        <v>934090.0</v>
      </c>
      <c r="B3468" s="2" t="s">
        <v>39</v>
      </c>
      <c r="C3468" s="2" t="s">
        <v>31</v>
      </c>
      <c r="D3468" s="2" t="s">
        <v>32</v>
      </c>
      <c r="E3468" s="2" t="s">
        <v>44</v>
      </c>
      <c r="F3468" s="2" t="s">
        <v>34</v>
      </c>
      <c r="G3468" s="4">
        <v>43536.29547453704</v>
      </c>
      <c r="H3468" s="4">
        <v>43542.29547453704</v>
      </c>
      <c r="I3468" s="4">
        <v>43542.29547453704</v>
      </c>
      <c r="J3468" s="2">
        <v>79.0</v>
      </c>
      <c r="K3468" s="2">
        <v>107.0</v>
      </c>
      <c r="L3468" s="2" t="str">
        <f t="shared" si="1"/>
        <v>Delhi</v>
      </c>
      <c r="M3468" s="2" t="str">
        <f t="shared" si="2"/>
        <v>Bangalore-Delhi</v>
      </c>
      <c r="N3468" s="2" t="str">
        <f t="shared" si="7"/>
        <v>Outstation</v>
      </c>
      <c r="O3468" s="2" t="str">
        <f t="shared" si="3"/>
        <v>FastWheels</v>
      </c>
      <c r="P3468" s="2">
        <f t="shared" si="4"/>
        <v>0</v>
      </c>
      <c r="Q3468" s="2">
        <f t="shared" si="5"/>
        <v>6</v>
      </c>
      <c r="R3468" s="2">
        <f t="shared" si="6"/>
        <v>186</v>
      </c>
    </row>
    <row r="3469" ht="14.25" customHeight="1">
      <c r="A3469" s="2">
        <v>213143.0</v>
      </c>
      <c r="B3469" s="2" t="s">
        <v>47</v>
      </c>
      <c r="C3469" s="2" t="s">
        <v>31</v>
      </c>
      <c r="D3469" s="2" t="s">
        <v>41</v>
      </c>
      <c r="E3469" s="2" t="s">
        <v>33</v>
      </c>
      <c r="F3469" s="2" t="s">
        <v>34</v>
      </c>
      <c r="G3469" s="4">
        <v>43536.29659722222</v>
      </c>
      <c r="H3469" s="4">
        <v>43540.29659722222</v>
      </c>
      <c r="I3469" s="4">
        <v>43540.29659722222</v>
      </c>
      <c r="J3469" s="2">
        <v>0.0</v>
      </c>
      <c r="K3469" s="2">
        <v>126.0</v>
      </c>
      <c r="L3469" s="2" t="str">
        <f t="shared" si="1"/>
        <v>Delhi</v>
      </c>
      <c r="M3469" s="2" t="str">
        <f t="shared" si="2"/>
        <v>Delhi-Delhi</v>
      </c>
      <c r="N3469" s="2" t="str">
        <f t="shared" si="7"/>
        <v>Local</v>
      </c>
      <c r="O3469" s="2" t="str">
        <f t="shared" si="3"/>
        <v>Ship2Home</v>
      </c>
      <c r="P3469" s="2">
        <f t="shared" si="4"/>
        <v>0</v>
      </c>
      <c r="Q3469" s="2">
        <f t="shared" si="5"/>
        <v>4</v>
      </c>
      <c r="R3469" s="2">
        <f t="shared" si="6"/>
        <v>126</v>
      </c>
    </row>
    <row r="3470" ht="14.25" customHeight="1">
      <c r="A3470" s="2">
        <v>353911.0</v>
      </c>
      <c r="B3470" s="2" t="s">
        <v>47</v>
      </c>
      <c r="C3470" s="2" t="s">
        <v>37</v>
      </c>
      <c r="D3470" s="2" t="s">
        <v>41</v>
      </c>
      <c r="E3470" s="2" t="s">
        <v>33</v>
      </c>
      <c r="F3470" s="2" t="s">
        <v>34</v>
      </c>
      <c r="G3470" s="4">
        <v>43536.30212962963</v>
      </c>
      <c r="H3470" s="4">
        <v>43541.30212962963</v>
      </c>
      <c r="I3470" s="4">
        <v>43542.30212962963</v>
      </c>
      <c r="J3470" s="2">
        <v>45.0</v>
      </c>
      <c r="K3470" s="2">
        <v>113.0</v>
      </c>
      <c r="L3470" s="2" t="str">
        <f t="shared" si="1"/>
        <v>Mumbai</v>
      </c>
      <c r="M3470" s="2" t="str">
        <f t="shared" si="2"/>
        <v>Delhi-Mumbai</v>
      </c>
      <c r="N3470" s="2" t="str">
        <f t="shared" si="7"/>
        <v>Outstation</v>
      </c>
      <c r="O3470" s="2" t="str">
        <f t="shared" si="3"/>
        <v>Ship2Home</v>
      </c>
      <c r="P3470" s="2">
        <f t="shared" si="4"/>
        <v>-1</v>
      </c>
      <c r="Q3470" s="2">
        <f t="shared" si="5"/>
        <v>5</v>
      </c>
      <c r="R3470" s="2">
        <f t="shared" si="6"/>
        <v>158</v>
      </c>
    </row>
    <row r="3471" ht="14.25" customHeight="1">
      <c r="A3471" s="2">
        <v>792337.0</v>
      </c>
      <c r="B3471" s="2" t="s">
        <v>39</v>
      </c>
      <c r="C3471" s="2" t="s">
        <v>45</v>
      </c>
      <c r="D3471" s="2" t="s">
        <v>32</v>
      </c>
      <c r="E3471" s="2" t="s">
        <v>33</v>
      </c>
      <c r="F3471" s="2" t="s">
        <v>34</v>
      </c>
      <c r="G3471" s="4">
        <v>43536.31108796296</v>
      </c>
      <c r="H3471" s="4">
        <v>43539.31108796296</v>
      </c>
      <c r="I3471" s="4">
        <v>43541.31108796296</v>
      </c>
      <c r="J3471" s="2">
        <v>29.0</v>
      </c>
      <c r="K3471" s="2">
        <v>125.0</v>
      </c>
      <c r="L3471" s="2" t="str">
        <f t="shared" si="1"/>
        <v>Chennai</v>
      </c>
      <c r="M3471" s="2" t="str">
        <f t="shared" si="2"/>
        <v>Bangalore-Chennai</v>
      </c>
      <c r="N3471" s="2" t="str">
        <f t="shared" si="7"/>
        <v>Outstation</v>
      </c>
      <c r="O3471" s="2" t="str">
        <f t="shared" si="3"/>
        <v>Ship2Home</v>
      </c>
      <c r="P3471" s="2">
        <f t="shared" si="4"/>
        <v>-2</v>
      </c>
      <c r="Q3471" s="2">
        <f t="shared" si="5"/>
        <v>3</v>
      </c>
      <c r="R3471" s="2">
        <f t="shared" si="6"/>
        <v>154</v>
      </c>
    </row>
    <row r="3472" ht="14.25" customHeight="1">
      <c r="A3472" s="2">
        <v>593652.0</v>
      </c>
      <c r="B3472" s="2" t="s">
        <v>36</v>
      </c>
      <c r="C3472" s="2" t="s">
        <v>43</v>
      </c>
      <c r="D3472" s="2" t="s">
        <v>32</v>
      </c>
      <c r="E3472" s="2" t="s">
        <v>44</v>
      </c>
      <c r="F3472" s="2" t="s">
        <v>34</v>
      </c>
      <c r="G3472" s="4">
        <v>43536.3205787037</v>
      </c>
      <c r="H3472" s="4">
        <v>43537.3205787037</v>
      </c>
      <c r="I3472" s="4">
        <v>43541.3205787037</v>
      </c>
      <c r="J3472" s="2">
        <v>0.0</v>
      </c>
      <c r="K3472" s="2">
        <v>127.0</v>
      </c>
      <c r="L3472" s="2" t="str">
        <f t="shared" si="1"/>
        <v>Bangalore</v>
      </c>
      <c r="M3472" s="2" t="str">
        <f t="shared" si="2"/>
        <v>Bangalore-Bangalore</v>
      </c>
      <c r="N3472" s="2" t="str">
        <f t="shared" si="7"/>
        <v>Local</v>
      </c>
      <c r="O3472" s="2" t="str">
        <f t="shared" si="3"/>
        <v>FastWheels</v>
      </c>
      <c r="P3472" s="2">
        <f t="shared" si="4"/>
        <v>-4</v>
      </c>
      <c r="Q3472" s="2">
        <f t="shared" si="5"/>
        <v>1</v>
      </c>
      <c r="R3472" s="2">
        <f t="shared" si="6"/>
        <v>127</v>
      </c>
    </row>
    <row r="3473" ht="14.25" customHeight="1">
      <c r="A3473" s="2">
        <v>318021.0</v>
      </c>
      <c r="B3473" s="2" t="s">
        <v>39</v>
      </c>
      <c r="C3473" s="2" t="s">
        <v>37</v>
      </c>
      <c r="D3473" s="2" t="s">
        <v>32</v>
      </c>
      <c r="E3473" s="2" t="s">
        <v>33</v>
      </c>
      <c r="F3473" s="2" t="s">
        <v>34</v>
      </c>
      <c r="G3473" s="4">
        <v>43536.33</v>
      </c>
      <c r="H3473" s="4">
        <v>43539.33</v>
      </c>
      <c r="I3473" s="4">
        <v>43542.33</v>
      </c>
      <c r="J3473" s="2">
        <v>33.0</v>
      </c>
      <c r="K3473" s="2">
        <v>109.0</v>
      </c>
      <c r="L3473" s="2" t="str">
        <f t="shared" si="1"/>
        <v>Mumbai</v>
      </c>
      <c r="M3473" s="2" t="str">
        <f t="shared" si="2"/>
        <v>Bangalore-Mumbai</v>
      </c>
      <c r="N3473" s="2" t="str">
        <f t="shared" si="7"/>
        <v>Outstation</v>
      </c>
      <c r="O3473" s="2" t="str">
        <f t="shared" si="3"/>
        <v>Ship2Home</v>
      </c>
      <c r="P3473" s="2">
        <f t="shared" si="4"/>
        <v>-3</v>
      </c>
      <c r="Q3473" s="2">
        <f t="shared" si="5"/>
        <v>3</v>
      </c>
      <c r="R3473" s="2">
        <f t="shared" si="6"/>
        <v>142</v>
      </c>
    </row>
    <row r="3474" ht="14.25" customHeight="1">
      <c r="A3474" s="2">
        <v>385288.0</v>
      </c>
      <c r="B3474" s="2" t="s">
        <v>39</v>
      </c>
      <c r="C3474" s="2" t="s">
        <v>45</v>
      </c>
      <c r="D3474" s="2" t="s">
        <v>32</v>
      </c>
      <c r="E3474" s="2" t="s">
        <v>44</v>
      </c>
      <c r="F3474" s="2" t="s">
        <v>34</v>
      </c>
      <c r="G3474" s="4">
        <v>43536.33111111111</v>
      </c>
      <c r="H3474" s="4">
        <v>43545.33111111111</v>
      </c>
      <c r="I3474" s="4">
        <v>43543.33111111111</v>
      </c>
      <c r="J3474" s="2">
        <v>70.0</v>
      </c>
      <c r="K3474" s="2">
        <v>103.0</v>
      </c>
      <c r="L3474" s="2" t="str">
        <f t="shared" si="1"/>
        <v>Chennai</v>
      </c>
      <c r="M3474" s="2" t="str">
        <f t="shared" si="2"/>
        <v>Bangalore-Chennai</v>
      </c>
      <c r="N3474" s="2" t="str">
        <f t="shared" si="7"/>
        <v>Outstation</v>
      </c>
      <c r="O3474" s="2" t="str">
        <f t="shared" si="3"/>
        <v>FastWheels</v>
      </c>
      <c r="P3474" s="2">
        <f t="shared" si="4"/>
        <v>2</v>
      </c>
      <c r="Q3474" s="2">
        <f t="shared" si="5"/>
        <v>9</v>
      </c>
      <c r="R3474" s="2">
        <f t="shared" si="6"/>
        <v>173</v>
      </c>
    </row>
    <row r="3475" ht="14.25" customHeight="1">
      <c r="A3475" s="2">
        <v>917253.0</v>
      </c>
      <c r="B3475" s="2" t="s">
        <v>39</v>
      </c>
      <c r="C3475" s="2" t="s">
        <v>37</v>
      </c>
      <c r="D3475" s="2" t="s">
        <v>41</v>
      </c>
      <c r="E3475" s="2" t="s">
        <v>44</v>
      </c>
      <c r="F3475" s="2" t="s">
        <v>34</v>
      </c>
      <c r="G3475" s="4">
        <v>43536.331782407404</v>
      </c>
      <c r="H3475" s="4">
        <v>43538.331782407404</v>
      </c>
      <c r="I3475" s="4">
        <v>43539.331782407404</v>
      </c>
      <c r="J3475" s="2">
        <v>75.0</v>
      </c>
      <c r="K3475" s="2">
        <v>86.0</v>
      </c>
      <c r="L3475" s="2" t="str">
        <f t="shared" si="1"/>
        <v>Mumbai</v>
      </c>
      <c r="M3475" s="2" t="str">
        <f t="shared" si="2"/>
        <v>Delhi-Mumbai</v>
      </c>
      <c r="N3475" s="2" t="str">
        <f t="shared" si="7"/>
        <v>Outstation</v>
      </c>
      <c r="O3475" s="2" t="str">
        <f t="shared" si="3"/>
        <v>FastWheels</v>
      </c>
      <c r="P3475" s="2">
        <f t="shared" si="4"/>
        <v>-1</v>
      </c>
      <c r="Q3475" s="2">
        <f t="shared" si="5"/>
        <v>2</v>
      </c>
      <c r="R3475" s="2">
        <f t="shared" si="6"/>
        <v>161</v>
      </c>
    </row>
    <row r="3476" ht="14.25" customHeight="1">
      <c r="A3476" s="2">
        <v>93395.0</v>
      </c>
      <c r="B3476" s="2" t="s">
        <v>30</v>
      </c>
      <c r="C3476" s="2" t="s">
        <v>31</v>
      </c>
      <c r="D3476" s="2" t="s">
        <v>41</v>
      </c>
      <c r="E3476" s="2" t="s">
        <v>44</v>
      </c>
      <c r="F3476" s="2" t="s">
        <v>34</v>
      </c>
      <c r="G3476" s="4">
        <v>43536.34018518519</v>
      </c>
      <c r="H3476" s="4">
        <v>43538.34018518519</v>
      </c>
      <c r="I3476" s="4">
        <v>43539.34018518519</v>
      </c>
      <c r="J3476" s="2">
        <v>0.0</v>
      </c>
      <c r="K3476" s="2">
        <v>105.0</v>
      </c>
      <c r="L3476" s="2" t="str">
        <f t="shared" si="1"/>
        <v>Delhi</v>
      </c>
      <c r="M3476" s="2" t="str">
        <f t="shared" si="2"/>
        <v>Delhi-Delhi</v>
      </c>
      <c r="N3476" s="2" t="str">
        <f t="shared" si="7"/>
        <v>Local</v>
      </c>
      <c r="O3476" s="2" t="str">
        <f t="shared" si="3"/>
        <v>FastWheels</v>
      </c>
      <c r="P3476" s="2">
        <f t="shared" si="4"/>
        <v>-1</v>
      </c>
      <c r="Q3476" s="2">
        <f t="shared" si="5"/>
        <v>2</v>
      </c>
      <c r="R3476" s="2">
        <f t="shared" si="6"/>
        <v>105</v>
      </c>
    </row>
    <row r="3477" ht="14.25" customHeight="1">
      <c r="A3477" s="2">
        <v>728699.0</v>
      </c>
      <c r="B3477" s="2" t="s">
        <v>36</v>
      </c>
      <c r="C3477" s="2" t="s">
        <v>37</v>
      </c>
      <c r="D3477" s="2" t="s">
        <v>41</v>
      </c>
      <c r="E3477" s="2" t="s">
        <v>33</v>
      </c>
      <c r="F3477" s="2" t="s">
        <v>34</v>
      </c>
      <c r="G3477" s="4">
        <v>43536.34038194444</v>
      </c>
      <c r="H3477" s="4">
        <v>43545.34038194444</v>
      </c>
      <c r="I3477" s="4">
        <v>43543.34038194444</v>
      </c>
      <c r="J3477" s="2">
        <v>39.0</v>
      </c>
      <c r="K3477" s="2">
        <v>109.0</v>
      </c>
      <c r="L3477" s="2" t="str">
        <f t="shared" si="1"/>
        <v>Mumbai</v>
      </c>
      <c r="M3477" s="2" t="str">
        <f t="shared" si="2"/>
        <v>Delhi-Mumbai</v>
      </c>
      <c r="N3477" s="2" t="str">
        <f t="shared" si="7"/>
        <v>Outstation</v>
      </c>
      <c r="O3477" s="2" t="str">
        <f t="shared" si="3"/>
        <v>Ship2Home</v>
      </c>
      <c r="P3477" s="2">
        <f t="shared" si="4"/>
        <v>2</v>
      </c>
      <c r="Q3477" s="2">
        <f t="shared" si="5"/>
        <v>9</v>
      </c>
      <c r="R3477" s="2">
        <f t="shared" si="6"/>
        <v>148</v>
      </c>
    </row>
    <row r="3478" ht="14.25" customHeight="1">
      <c r="A3478" s="2">
        <v>861525.0</v>
      </c>
      <c r="B3478" s="2" t="s">
        <v>47</v>
      </c>
      <c r="C3478" s="2" t="s">
        <v>31</v>
      </c>
      <c r="D3478" s="2" t="s">
        <v>32</v>
      </c>
      <c r="E3478" s="2" t="s">
        <v>33</v>
      </c>
      <c r="F3478" s="2" t="s">
        <v>34</v>
      </c>
      <c r="G3478" s="4">
        <v>43536.34116898148</v>
      </c>
      <c r="H3478" s="4">
        <v>43543.34116898148</v>
      </c>
      <c r="I3478" s="4">
        <v>43539.34116898148</v>
      </c>
      <c r="J3478" s="2">
        <v>28.0</v>
      </c>
      <c r="K3478" s="2">
        <v>126.0</v>
      </c>
      <c r="L3478" s="2" t="str">
        <f t="shared" si="1"/>
        <v>Delhi</v>
      </c>
      <c r="M3478" s="2" t="str">
        <f t="shared" si="2"/>
        <v>Bangalore-Delhi</v>
      </c>
      <c r="N3478" s="2" t="str">
        <f t="shared" si="7"/>
        <v>Outstation</v>
      </c>
      <c r="O3478" s="2" t="str">
        <f t="shared" si="3"/>
        <v>Ship2Home</v>
      </c>
      <c r="P3478" s="2">
        <f t="shared" si="4"/>
        <v>4</v>
      </c>
      <c r="Q3478" s="2">
        <f t="shared" si="5"/>
        <v>7</v>
      </c>
      <c r="R3478" s="2">
        <f t="shared" si="6"/>
        <v>154</v>
      </c>
    </row>
    <row r="3479" ht="14.25" customHeight="1">
      <c r="A3479" s="2">
        <v>104107.0</v>
      </c>
      <c r="B3479" s="2" t="s">
        <v>47</v>
      </c>
      <c r="C3479" s="2" t="s">
        <v>31</v>
      </c>
      <c r="D3479" s="2" t="s">
        <v>32</v>
      </c>
      <c r="E3479" s="2" t="s">
        <v>33</v>
      </c>
      <c r="F3479" s="2" t="s">
        <v>34</v>
      </c>
      <c r="G3479" s="4">
        <v>43536.34548611111</v>
      </c>
      <c r="H3479" s="4">
        <v>43544.34548611111</v>
      </c>
      <c r="I3479" s="4">
        <v>43540.34548611111</v>
      </c>
      <c r="J3479" s="2">
        <v>25.0</v>
      </c>
      <c r="K3479" s="2">
        <v>127.0</v>
      </c>
      <c r="L3479" s="2" t="str">
        <f t="shared" si="1"/>
        <v>Delhi</v>
      </c>
      <c r="M3479" s="2" t="str">
        <f t="shared" si="2"/>
        <v>Bangalore-Delhi</v>
      </c>
      <c r="N3479" s="2" t="str">
        <f t="shared" si="7"/>
        <v>Outstation</v>
      </c>
      <c r="O3479" s="2" t="str">
        <f t="shared" si="3"/>
        <v>Ship2Home</v>
      </c>
      <c r="P3479" s="2">
        <f t="shared" si="4"/>
        <v>4</v>
      </c>
      <c r="Q3479" s="2">
        <f t="shared" si="5"/>
        <v>8</v>
      </c>
      <c r="R3479" s="2">
        <f t="shared" si="6"/>
        <v>152</v>
      </c>
    </row>
    <row r="3480" ht="14.25" customHeight="1">
      <c r="A3480" s="2">
        <v>934457.0</v>
      </c>
      <c r="B3480" s="2" t="s">
        <v>39</v>
      </c>
      <c r="C3480" s="2" t="s">
        <v>43</v>
      </c>
      <c r="D3480" s="2" t="s">
        <v>41</v>
      </c>
      <c r="E3480" s="2" t="s">
        <v>44</v>
      </c>
      <c r="F3480" s="2" t="s">
        <v>34</v>
      </c>
      <c r="G3480" s="4">
        <v>43536.34787037037</v>
      </c>
      <c r="H3480" s="4">
        <v>43542.34787037037</v>
      </c>
      <c r="I3480" s="4">
        <v>43539.34787037037</v>
      </c>
      <c r="J3480" s="2">
        <v>72.0</v>
      </c>
      <c r="K3480" s="2">
        <v>104.0</v>
      </c>
      <c r="L3480" s="2" t="str">
        <f t="shared" si="1"/>
        <v>Bangalore</v>
      </c>
      <c r="M3480" s="2" t="str">
        <f t="shared" si="2"/>
        <v>Delhi-Bangalore</v>
      </c>
      <c r="N3480" s="2" t="str">
        <f t="shared" si="7"/>
        <v>Outstation</v>
      </c>
      <c r="O3480" s="2" t="str">
        <f t="shared" si="3"/>
        <v>FastWheels</v>
      </c>
      <c r="P3480" s="2">
        <f t="shared" si="4"/>
        <v>3</v>
      </c>
      <c r="Q3480" s="2">
        <f t="shared" si="5"/>
        <v>6</v>
      </c>
      <c r="R3480" s="2">
        <f t="shared" si="6"/>
        <v>176</v>
      </c>
    </row>
    <row r="3481" ht="14.25" customHeight="1">
      <c r="A3481" s="2">
        <v>171793.0</v>
      </c>
      <c r="B3481" s="2" t="s">
        <v>36</v>
      </c>
      <c r="C3481" s="2" t="s">
        <v>31</v>
      </c>
      <c r="D3481" s="2" t="s">
        <v>41</v>
      </c>
      <c r="E3481" s="2" t="s">
        <v>44</v>
      </c>
      <c r="F3481" s="2" t="s">
        <v>34</v>
      </c>
      <c r="G3481" s="4">
        <v>43536.35519675926</v>
      </c>
      <c r="H3481" s="4">
        <v>43539.35519675926</v>
      </c>
      <c r="I3481" s="4">
        <v>43541.35519675926</v>
      </c>
      <c r="J3481" s="2">
        <v>0.0</v>
      </c>
      <c r="K3481" s="2">
        <v>108.0</v>
      </c>
      <c r="L3481" s="2" t="str">
        <f t="shared" si="1"/>
        <v>Delhi</v>
      </c>
      <c r="M3481" s="2" t="str">
        <f t="shared" si="2"/>
        <v>Delhi-Delhi</v>
      </c>
      <c r="N3481" s="2" t="str">
        <f t="shared" si="7"/>
        <v>Local</v>
      </c>
      <c r="O3481" s="2" t="str">
        <f t="shared" si="3"/>
        <v>FastWheels</v>
      </c>
      <c r="P3481" s="2">
        <f t="shared" si="4"/>
        <v>-2</v>
      </c>
      <c r="Q3481" s="2">
        <f t="shared" si="5"/>
        <v>3</v>
      </c>
      <c r="R3481" s="2">
        <f t="shared" si="6"/>
        <v>108</v>
      </c>
    </row>
    <row r="3482" ht="14.25" customHeight="1">
      <c r="A3482" s="2">
        <v>494181.0</v>
      </c>
      <c r="B3482" s="2" t="s">
        <v>36</v>
      </c>
      <c r="C3482" s="2" t="s">
        <v>43</v>
      </c>
      <c r="D3482" s="2" t="s">
        <v>32</v>
      </c>
      <c r="E3482" s="2" t="s">
        <v>44</v>
      </c>
      <c r="F3482" s="2" t="s">
        <v>34</v>
      </c>
      <c r="G3482" s="4">
        <v>43536.368263888886</v>
      </c>
      <c r="H3482" s="4">
        <v>43536.368263888886</v>
      </c>
      <c r="I3482" s="4">
        <v>43542.368263888886</v>
      </c>
      <c r="J3482" s="2">
        <v>0.0</v>
      </c>
      <c r="K3482" s="2">
        <v>105.0</v>
      </c>
      <c r="L3482" s="2" t="str">
        <f t="shared" si="1"/>
        <v>Bangalore</v>
      </c>
      <c r="M3482" s="2" t="str">
        <f t="shared" si="2"/>
        <v>Bangalore-Bangalore</v>
      </c>
      <c r="N3482" s="2" t="str">
        <f t="shared" si="7"/>
        <v>Local</v>
      </c>
      <c r="O3482" s="2" t="str">
        <f t="shared" si="3"/>
        <v>FastWheels</v>
      </c>
      <c r="P3482" s="2">
        <f t="shared" si="4"/>
        <v>-6</v>
      </c>
      <c r="Q3482" s="2">
        <f t="shared" si="5"/>
        <v>0</v>
      </c>
      <c r="R3482" s="2">
        <f t="shared" si="6"/>
        <v>105</v>
      </c>
    </row>
    <row r="3483" ht="14.25" customHeight="1">
      <c r="A3483" s="2">
        <v>552095.0</v>
      </c>
      <c r="B3483" s="2" t="s">
        <v>30</v>
      </c>
      <c r="C3483" s="2" t="s">
        <v>37</v>
      </c>
      <c r="D3483" s="2" t="s">
        <v>41</v>
      </c>
      <c r="E3483" s="2" t="s">
        <v>44</v>
      </c>
      <c r="F3483" s="2" t="s">
        <v>34</v>
      </c>
      <c r="G3483" s="4">
        <v>43536.36965277778</v>
      </c>
      <c r="H3483" s="4">
        <v>43542.36965277778</v>
      </c>
      <c r="I3483" s="4">
        <v>43541.36965277778</v>
      </c>
      <c r="J3483" s="2">
        <v>75.0</v>
      </c>
      <c r="K3483" s="2">
        <v>91.0</v>
      </c>
      <c r="L3483" s="2" t="str">
        <f t="shared" si="1"/>
        <v>Mumbai</v>
      </c>
      <c r="M3483" s="2" t="str">
        <f t="shared" si="2"/>
        <v>Delhi-Mumbai</v>
      </c>
      <c r="N3483" s="2" t="str">
        <f t="shared" si="7"/>
        <v>Outstation</v>
      </c>
      <c r="O3483" s="2" t="str">
        <f t="shared" si="3"/>
        <v>FastWheels</v>
      </c>
      <c r="P3483" s="2">
        <f t="shared" si="4"/>
        <v>1</v>
      </c>
      <c r="Q3483" s="2">
        <f t="shared" si="5"/>
        <v>6</v>
      </c>
      <c r="R3483" s="2">
        <f t="shared" si="6"/>
        <v>166</v>
      </c>
    </row>
    <row r="3484" ht="14.25" customHeight="1">
      <c r="A3484" s="2">
        <v>240393.0</v>
      </c>
      <c r="B3484" s="2" t="s">
        <v>30</v>
      </c>
      <c r="C3484" s="2" t="s">
        <v>43</v>
      </c>
      <c r="D3484" s="2" t="s">
        <v>32</v>
      </c>
      <c r="E3484" s="2" t="s">
        <v>33</v>
      </c>
      <c r="F3484" s="2" t="s">
        <v>34</v>
      </c>
      <c r="G3484" s="4">
        <v>43536.37694444445</v>
      </c>
      <c r="H3484" s="4">
        <v>43536.37694444445</v>
      </c>
      <c r="I3484" s="4">
        <v>43540.37694444445</v>
      </c>
      <c r="J3484" s="2">
        <v>0.0</v>
      </c>
      <c r="K3484" s="2">
        <v>121.0</v>
      </c>
      <c r="L3484" s="2" t="str">
        <f t="shared" si="1"/>
        <v>Bangalore</v>
      </c>
      <c r="M3484" s="2" t="str">
        <f t="shared" si="2"/>
        <v>Bangalore-Bangalore</v>
      </c>
      <c r="N3484" s="2" t="str">
        <f t="shared" si="7"/>
        <v>Local</v>
      </c>
      <c r="O3484" s="2" t="str">
        <f t="shared" si="3"/>
        <v>Ship2Home</v>
      </c>
      <c r="P3484" s="2">
        <f t="shared" si="4"/>
        <v>-4</v>
      </c>
      <c r="Q3484" s="2">
        <f t="shared" si="5"/>
        <v>0</v>
      </c>
      <c r="R3484" s="2">
        <f t="shared" si="6"/>
        <v>121</v>
      </c>
    </row>
    <row r="3485" ht="14.25" customHeight="1">
      <c r="A3485" s="2">
        <v>881019.0</v>
      </c>
      <c r="B3485" s="2" t="s">
        <v>36</v>
      </c>
      <c r="C3485" s="2" t="s">
        <v>45</v>
      </c>
      <c r="D3485" s="2" t="s">
        <v>41</v>
      </c>
      <c r="E3485" s="2" t="s">
        <v>33</v>
      </c>
      <c r="F3485" s="2" t="s">
        <v>34</v>
      </c>
      <c r="G3485" s="4">
        <v>43536.37826388889</v>
      </c>
      <c r="H3485" s="4">
        <v>43540.37826388889</v>
      </c>
      <c r="I3485" s="4">
        <v>43540.37826388889</v>
      </c>
      <c r="J3485" s="2">
        <v>49.0</v>
      </c>
      <c r="K3485" s="2">
        <v>129.0</v>
      </c>
      <c r="L3485" s="2" t="str">
        <f t="shared" si="1"/>
        <v>Chennai</v>
      </c>
      <c r="M3485" s="2" t="str">
        <f t="shared" si="2"/>
        <v>Delhi-Chennai</v>
      </c>
      <c r="N3485" s="2" t="str">
        <f t="shared" si="7"/>
        <v>Outstation</v>
      </c>
      <c r="O3485" s="2" t="str">
        <f t="shared" si="3"/>
        <v>Ship2Home</v>
      </c>
      <c r="P3485" s="2">
        <f t="shared" si="4"/>
        <v>0</v>
      </c>
      <c r="Q3485" s="2">
        <f t="shared" si="5"/>
        <v>4</v>
      </c>
      <c r="R3485" s="2">
        <f t="shared" si="6"/>
        <v>178</v>
      </c>
    </row>
    <row r="3486" ht="14.25" customHeight="1">
      <c r="A3486" s="2">
        <v>311861.0</v>
      </c>
      <c r="B3486" s="2" t="s">
        <v>47</v>
      </c>
      <c r="C3486" s="2" t="s">
        <v>43</v>
      </c>
      <c r="D3486" s="2" t="s">
        <v>32</v>
      </c>
      <c r="E3486" s="2" t="s">
        <v>44</v>
      </c>
      <c r="F3486" s="2" t="s">
        <v>34</v>
      </c>
      <c r="G3486" s="4">
        <v>43536.3833912037</v>
      </c>
      <c r="H3486" s="4">
        <v>43539.3833912037</v>
      </c>
      <c r="I3486" s="4">
        <v>43542.3833912037</v>
      </c>
      <c r="J3486" s="2">
        <v>0.0</v>
      </c>
      <c r="K3486" s="2">
        <v>105.0</v>
      </c>
      <c r="L3486" s="2" t="str">
        <f t="shared" si="1"/>
        <v>Bangalore</v>
      </c>
      <c r="M3486" s="2" t="str">
        <f t="shared" si="2"/>
        <v>Bangalore-Bangalore</v>
      </c>
      <c r="N3486" s="2" t="str">
        <f t="shared" si="7"/>
        <v>Local</v>
      </c>
      <c r="O3486" s="2" t="str">
        <f t="shared" si="3"/>
        <v>FastWheels</v>
      </c>
      <c r="P3486" s="2">
        <f t="shared" si="4"/>
        <v>-3</v>
      </c>
      <c r="Q3486" s="2">
        <f t="shared" si="5"/>
        <v>3</v>
      </c>
      <c r="R3486" s="2">
        <f t="shared" si="6"/>
        <v>105</v>
      </c>
    </row>
    <row r="3487" ht="14.25" customHeight="1">
      <c r="A3487" s="2">
        <v>893506.0</v>
      </c>
      <c r="B3487" s="2" t="s">
        <v>36</v>
      </c>
      <c r="C3487" s="2" t="s">
        <v>37</v>
      </c>
      <c r="D3487" s="2" t="s">
        <v>41</v>
      </c>
      <c r="E3487" s="2" t="s">
        <v>38</v>
      </c>
      <c r="F3487" s="2" t="s">
        <v>34</v>
      </c>
      <c r="G3487" s="4">
        <v>43536.386087962965</v>
      </c>
      <c r="H3487" s="4">
        <v>43541.386087962965</v>
      </c>
      <c r="I3487" s="4">
        <v>43540.386087962965</v>
      </c>
      <c r="J3487" s="2">
        <v>50.0</v>
      </c>
      <c r="K3487" s="2">
        <v>111.0</v>
      </c>
      <c r="L3487" s="2" t="str">
        <f t="shared" si="1"/>
        <v>Mumbai</v>
      </c>
      <c r="M3487" s="2" t="str">
        <f t="shared" si="2"/>
        <v>Delhi-Mumbai</v>
      </c>
      <c r="N3487" s="2" t="str">
        <f t="shared" si="7"/>
        <v>Outstation</v>
      </c>
      <c r="O3487" s="2" t="str">
        <f t="shared" si="3"/>
        <v>Ship2Home</v>
      </c>
      <c r="P3487" s="2">
        <f t="shared" si="4"/>
        <v>1</v>
      </c>
      <c r="Q3487" s="2">
        <f t="shared" si="5"/>
        <v>5</v>
      </c>
      <c r="R3487" s="2">
        <f t="shared" si="6"/>
        <v>161</v>
      </c>
    </row>
    <row r="3488" ht="14.25" customHeight="1">
      <c r="A3488" s="2">
        <v>820298.0</v>
      </c>
      <c r="B3488" s="2" t="s">
        <v>30</v>
      </c>
      <c r="C3488" s="2" t="s">
        <v>43</v>
      </c>
      <c r="D3488" s="2" t="s">
        <v>41</v>
      </c>
      <c r="E3488" s="2" t="s">
        <v>38</v>
      </c>
      <c r="F3488" s="2" t="s">
        <v>34</v>
      </c>
      <c r="G3488" s="4">
        <v>43536.39157407408</v>
      </c>
      <c r="H3488" s="4">
        <v>43543.39157407408</v>
      </c>
      <c r="I3488" s="4">
        <v>43539.39157407408</v>
      </c>
      <c r="J3488" s="2">
        <v>47.0</v>
      </c>
      <c r="K3488" s="2">
        <v>124.0</v>
      </c>
      <c r="L3488" s="2" t="str">
        <f t="shared" si="1"/>
        <v>Bangalore</v>
      </c>
      <c r="M3488" s="2" t="str">
        <f t="shared" si="2"/>
        <v>Delhi-Bangalore</v>
      </c>
      <c r="N3488" s="2" t="str">
        <f t="shared" si="7"/>
        <v>Outstation</v>
      </c>
      <c r="O3488" s="2" t="str">
        <f t="shared" si="3"/>
        <v>Ship2Home</v>
      </c>
      <c r="P3488" s="2">
        <f t="shared" si="4"/>
        <v>4</v>
      </c>
      <c r="Q3488" s="2">
        <f t="shared" si="5"/>
        <v>7</v>
      </c>
      <c r="R3488" s="2">
        <f t="shared" si="6"/>
        <v>171</v>
      </c>
    </row>
    <row r="3489" ht="14.25" customHeight="1">
      <c r="A3489" s="2">
        <v>395384.0</v>
      </c>
      <c r="B3489" s="2" t="s">
        <v>30</v>
      </c>
      <c r="C3489" s="2" t="s">
        <v>31</v>
      </c>
      <c r="D3489" s="2" t="s">
        <v>32</v>
      </c>
      <c r="E3489" s="2" t="s">
        <v>44</v>
      </c>
      <c r="F3489" s="2" t="s">
        <v>34</v>
      </c>
      <c r="G3489" s="4">
        <v>43536.403333333335</v>
      </c>
      <c r="H3489" s="4">
        <v>43538.403333333335</v>
      </c>
      <c r="I3489" s="4">
        <v>43541.403333333335</v>
      </c>
      <c r="J3489" s="2">
        <v>47.0</v>
      </c>
      <c r="K3489" s="2">
        <v>125.0</v>
      </c>
      <c r="L3489" s="2" t="str">
        <f t="shared" si="1"/>
        <v>Delhi</v>
      </c>
      <c r="M3489" s="2" t="str">
        <f t="shared" si="2"/>
        <v>Bangalore-Delhi</v>
      </c>
      <c r="N3489" s="2" t="str">
        <f t="shared" si="7"/>
        <v>Outstation</v>
      </c>
      <c r="O3489" s="2" t="str">
        <f t="shared" si="3"/>
        <v>FastWheels</v>
      </c>
      <c r="P3489" s="2">
        <f t="shared" si="4"/>
        <v>-3</v>
      </c>
      <c r="Q3489" s="2">
        <f t="shared" si="5"/>
        <v>2</v>
      </c>
      <c r="R3489" s="2">
        <f t="shared" si="6"/>
        <v>172</v>
      </c>
    </row>
    <row r="3490" ht="14.25" customHeight="1">
      <c r="A3490" s="2">
        <v>936392.0</v>
      </c>
      <c r="B3490" s="2" t="s">
        <v>42</v>
      </c>
      <c r="C3490" s="2" t="s">
        <v>31</v>
      </c>
      <c r="D3490" s="2" t="s">
        <v>41</v>
      </c>
      <c r="E3490" s="2" t="s">
        <v>44</v>
      </c>
      <c r="F3490" s="2" t="s">
        <v>34</v>
      </c>
      <c r="G3490" s="4">
        <v>43536.40510416667</v>
      </c>
      <c r="H3490" s="4">
        <v>43541.40510416667</v>
      </c>
      <c r="I3490" s="4">
        <v>43540.40510416667</v>
      </c>
      <c r="J3490" s="2">
        <v>0.0</v>
      </c>
      <c r="K3490" s="2">
        <v>101.0</v>
      </c>
      <c r="L3490" s="2" t="str">
        <f t="shared" si="1"/>
        <v>Delhi</v>
      </c>
      <c r="M3490" s="2" t="str">
        <f t="shared" si="2"/>
        <v>Delhi-Delhi</v>
      </c>
      <c r="N3490" s="2" t="str">
        <f t="shared" si="7"/>
        <v>Local</v>
      </c>
      <c r="O3490" s="2" t="str">
        <f t="shared" si="3"/>
        <v>FastWheels</v>
      </c>
      <c r="P3490" s="2">
        <f t="shared" si="4"/>
        <v>1</v>
      </c>
      <c r="Q3490" s="2">
        <f t="shared" si="5"/>
        <v>5</v>
      </c>
      <c r="R3490" s="2">
        <f t="shared" si="6"/>
        <v>101</v>
      </c>
    </row>
    <row r="3491" ht="14.25" customHeight="1">
      <c r="A3491" s="2">
        <v>396696.0</v>
      </c>
      <c r="B3491" s="2" t="s">
        <v>36</v>
      </c>
      <c r="C3491" s="2" t="s">
        <v>37</v>
      </c>
      <c r="D3491" s="2" t="s">
        <v>41</v>
      </c>
      <c r="E3491" s="2" t="s">
        <v>44</v>
      </c>
      <c r="F3491" s="2" t="s">
        <v>34</v>
      </c>
      <c r="G3491" s="4">
        <v>43536.41633101852</v>
      </c>
      <c r="H3491" s="4">
        <v>43538.41633101852</v>
      </c>
      <c r="I3491" s="4">
        <v>43540.41633101852</v>
      </c>
      <c r="J3491" s="2">
        <v>47.0</v>
      </c>
      <c r="K3491" s="2">
        <v>106.0</v>
      </c>
      <c r="L3491" s="2" t="str">
        <f t="shared" si="1"/>
        <v>Mumbai</v>
      </c>
      <c r="M3491" s="2" t="str">
        <f t="shared" si="2"/>
        <v>Delhi-Mumbai</v>
      </c>
      <c r="N3491" s="2" t="str">
        <f t="shared" si="7"/>
        <v>Outstation</v>
      </c>
      <c r="O3491" s="2" t="str">
        <f t="shared" si="3"/>
        <v>FastWheels</v>
      </c>
      <c r="P3491" s="2">
        <f t="shared" si="4"/>
        <v>-2</v>
      </c>
      <c r="Q3491" s="2">
        <f t="shared" si="5"/>
        <v>2</v>
      </c>
      <c r="R3491" s="2">
        <f t="shared" si="6"/>
        <v>153</v>
      </c>
    </row>
    <row r="3492" ht="14.25" customHeight="1">
      <c r="A3492" s="2">
        <v>435554.0</v>
      </c>
      <c r="B3492" s="2" t="s">
        <v>30</v>
      </c>
      <c r="C3492" s="2" t="s">
        <v>40</v>
      </c>
      <c r="D3492" s="2" t="s">
        <v>41</v>
      </c>
      <c r="E3492" s="2" t="s">
        <v>44</v>
      </c>
      <c r="F3492" s="2" t="s">
        <v>34</v>
      </c>
      <c r="G3492" s="4">
        <v>43536.42266203704</v>
      </c>
      <c r="H3492" s="4">
        <v>43543.42266203704</v>
      </c>
      <c r="I3492" s="4">
        <v>43539.42266203704</v>
      </c>
      <c r="J3492" s="2">
        <v>66.0</v>
      </c>
      <c r="K3492" s="2">
        <v>90.0</v>
      </c>
      <c r="L3492" s="2" t="str">
        <f t="shared" si="1"/>
        <v>Kolkata</v>
      </c>
      <c r="M3492" s="2" t="str">
        <f t="shared" si="2"/>
        <v>Delhi-Kolkata</v>
      </c>
      <c r="N3492" s="2" t="str">
        <f t="shared" si="7"/>
        <v>Outstation</v>
      </c>
      <c r="O3492" s="2" t="str">
        <f t="shared" si="3"/>
        <v>FastWheels</v>
      </c>
      <c r="P3492" s="2">
        <f t="shared" si="4"/>
        <v>4</v>
      </c>
      <c r="Q3492" s="2">
        <f t="shared" si="5"/>
        <v>7</v>
      </c>
      <c r="R3492" s="2">
        <f t="shared" si="6"/>
        <v>156</v>
      </c>
    </row>
    <row r="3493" ht="14.25" customHeight="1">
      <c r="A3493" s="2">
        <v>865298.0</v>
      </c>
      <c r="B3493" s="2" t="s">
        <v>30</v>
      </c>
      <c r="C3493" s="2" t="s">
        <v>31</v>
      </c>
      <c r="D3493" s="2" t="s">
        <v>41</v>
      </c>
      <c r="E3493" s="2" t="s">
        <v>44</v>
      </c>
      <c r="F3493" s="2" t="s">
        <v>34</v>
      </c>
      <c r="G3493" s="4">
        <v>43536.436273148145</v>
      </c>
      <c r="H3493" s="4">
        <v>43536.436273148145</v>
      </c>
      <c r="I3493" s="4">
        <v>43541.436273148145</v>
      </c>
      <c r="J3493" s="2">
        <v>0.0</v>
      </c>
      <c r="K3493" s="2">
        <v>107.0</v>
      </c>
      <c r="L3493" s="2" t="str">
        <f t="shared" si="1"/>
        <v>Delhi</v>
      </c>
      <c r="M3493" s="2" t="str">
        <f t="shared" si="2"/>
        <v>Delhi-Delhi</v>
      </c>
      <c r="N3493" s="2" t="str">
        <f t="shared" si="7"/>
        <v>Local</v>
      </c>
      <c r="O3493" s="2" t="str">
        <f t="shared" si="3"/>
        <v>FastWheels</v>
      </c>
      <c r="P3493" s="2">
        <f t="shared" si="4"/>
        <v>-5</v>
      </c>
      <c r="Q3493" s="2">
        <f t="shared" si="5"/>
        <v>0</v>
      </c>
      <c r="R3493" s="2">
        <f t="shared" si="6"/>
        <v>107</v>
      </c>
    </row>
    <row r="3494" ht="14.25" customHeight="1">
      <c r="A3494" s="2">
        <v>457723.0</v>
      </c>
      <c r="B3494" s="2" t="s">
        <v>36</v>
      </c>
      <c r="C3494" s="2" t="s">
        <v>43</v>
      </c>
      <c r="D3494" s="2" t="s">
        <v>32</v>
      </c>
      <c r="E3494" s="2" t="s">
        <v>33</v>
      </c>
      <c r="F3494" s="2" t="s">
        <v>34</v>
      </c>
      <c r="G3494" s="4">
        <v>43536.443819444445</v>
      </c>
      <c r="H3494" s="4">
        <v>43538.443819444445</v>
      </c>
      <c r="I3494" s="4">
        <v>43540.443819444445</v>
      </c>
      <c r="J3494" s="2">
        <v>0.0</v>
      </c>
      <c r="K3494" s="2">
        <v>122.0</v>
      </c>
      <c r="L3494" s="2" t="str">
        <f t="shared" si="1"/>
        <v>Bangalore</v>
      </c>
      <c r="M3494" s="2" t="str">
        <f t="shared" si="2"/>
        <v>Bangalore-Bangalore</v>
      </c>
      <c r="N3494" s="2" t="str">
        <f t="shared" si="7"/>
        <v>Local</v>
      </c>
      <c r="O3494" s="2" t="str">
        <f t="shared" si="3"/>
        <v>Ship2Home</v>
      </c>
      <c r="P3494" s="2">
        <f t="shared" si="4"/>
        <v>-2</v>
      </c>
      <c r="Q3494" s="2">
        <f t="shared" si="5"/>
        <v>2</v>
      </c>
      <c r="R3494" s="2">
        <f t="shared" si="6"/>
        <v>122</v>
      </c>
    </row>
    <row r="3495" ht="14.25" customHeight="1">
      <c r="A3495" s="2">
        <v>368091.0</v>
      </c>
      <c r="B3495" s="2" t="s">
        <v>47</v>
      </c>
      <c r="C3495" s="2" t="s">
        <v>37</v>
      </c>
      <c r="D3495" s="2" t="s">
        <v>41</v>
      </c>
      <c r="E3495" s="2" t="s">
        <v>33</v>
      </c>
      <c r="F3495" s="2" t="s">
        <v>34</v>
      </c>
      <c r="G3495" s="4">
        <v>43536.4462037037</v>
      </c>
      <c r="H3495" s="4">
        <v>43543.4462037037</v>
      </c>
      <c r="I3495" s="4">
        <v>43542.4462037037</v>
      </c>
      <c r="J3495" s="2">
        <v>40.0</v>
      </c>
      <c r="K3495" s="2">
        <v>113.0</v>
      </c>
      <c r="L3495" s="2" t="str">
        <f t="shared" si="1"/>
        <v>Mumbai</v>
      </c>
      <c r="M3495" s="2" t="str">
        <f t="shared" si="2"/>
        <v>Delhi-Mumbai</v>
      </c>
      <c r="N3495" s="2" t="str">
        <f t="shared" si="7"/>
        <v>Outstation</v>
      </c>
      <c r="O3495" s="2" t="str">
        <f t="shared" si="3"/>
        <v>Ship2Home</v>
      </c>
      <c r="P3495" s="2">
        <f t="shared" si="4"/>
        <v>1</v>
      </c>
      <c r="Q3495" s="2">
        <f t="shared" si="5"/>
        <v>7</v>
      </c>
      <c r="R3495" s="2">
        <f t="shared" si="6"/>
        <v>153</v>
      </c>
    </row>
    <row r="3496" ht="14.25" customHeight="1">
      <c r="A3496" s="2">
        <v>278980.0</v>
      </c>
      <c r="B3496" s="2" t="s">
        <v>47</v>
      </c>
      <c r="C3496" s="2" t="s">
        <v>45</v>
      </c>
      <c r="D3496" s="2" t="s">
        <v>41</v>
      </c>
      <c r="E3496" s="2" t="s">
        <v>44</v>
      </c>
      <c r="F3496" s="2" t="s">
        <v>34</v>
      </c>
      <c r="G3496" s="4">
        <v>43536.44648148148</v>
      </c>
      <c r="H3496" s="4">
        <v>43542.44648148148</v>
      </c>
      <c r="I3496" s="4">
        <v>43540.44648148148</v>
      </c>
      <c r="J3496" s="2">
        <v>30.0</v>
      </c>
      <c r="K3496" s="2">
        <v>121.0</v>
      </c>
      <c r="L3496" s="2" t="str">
        <f t="shared" si="1"/>
        <v>Chennai</v>
      </c>
      <c r="M3496" s="2" t="str">
        <f t="shared" si="2"/>
        <v>Delhi-Chennai</v>
      </c>
      <c r="N3496" s="2" t="str">
        <f t="shared" si="7"/>
        <v>Outstation</v>
      </c>
      <c r="O3496" s="2" t="str">
        <f t="shared" si="3"/>
        <v>FastWheels</v>
      </c>
      <c r="P3496" s="2">
        <f t="shared" si="4"/>
        <v>2</v>
      </c>
      <c r="Q3496" s="2">
        <f t="shared" si="5"/>
        <v>6</v>
      </c>
      <c r="R3496" s="2">
        <f t="shared" si="6"/>
        <v>151</v>
      </c>
    </row>
    <row r="3497" ht="14.25" customHeight="1">
      <c r="A3497" s="2">
        <v>807996.0</v>
      </c>
      <c r="B3497" s="2" t="s">
        <v>48</v>
      </c>
      <c r="C3497" s="2" t="s">
        <v>43</v>
      </c>
      <c r="D3497" s="2" t="s">
        <v>41</v>
      </c>
      <c r="E3497" s="2" t="s">
        <v>44</v>
      </c>
      <c r="F3497" s="2" t="s">
        <v>34</v>
      </c>
      <c r="G3497" s="4">
        <v>43536.44675925926</v>
      </c>
      <c r="H3497" s="4">
        <v>43538.44675925926</v>
      </c>
      <c r="I3497" s="4">
        <v>43541.44675925926</v>
      </c>
      <c r="J3497" s="2">
        <v>63.0</v>
      </c>
      <c r="K3497" s="2">
        <v>102.0</v>
      </c>
      <c r="L3497" s="2" t="str">
        <f t="shared" si="1"/>
        <v>Bangalore</v>
      </c>
      <c r="M3497" s="2" t="str">
        <f t="shared" si="2"/>
        <v>Delhi-Bangalore</v>
      </c>
      <c r="N3497" s="2" t="str">
        <f t="shared" si="7"/>
        <v>Outstation</v>
      </c>
      <c r="O3497" s="2" t="str">
        <f t="shared" si="3"/>
        <v>FastWheels</v>
      </c>
      <c r="P3497" s="2">
        <f t="shared" si="4"/>
        <v>-3</v>
      </c>
      <c r="Q3497" s="2">
        <f t="shared" si="5"/>
        <v>2</v>
      </c>
      <c r="R3497" s="2">
        <f t="shared" si="6"/>
        <v>165</v>
      </c>
    </row>
    <row r="3498" ht="14.25" customHeight="1">
      <c r="A3498" s="2">
        <v>83513.0</v>
      </c>
      <c r="B3498" s="2" t="s">
        <v>36</v>
      </c>
      <c r="C3498" s="2" t="s">
        <v>45</v>
      </c>
      <c r="D3498" s="2" t="s">
        <v>41</v>
      </c>
      <c r="E3498" s="2" t="s">
        <v>33</v>
      </c>
      <c r="F3498" s="2" t="s">
        <v>34</v>
      </c>
      <c r="G3498" s="4">
        <v>43536.4509837963</v>
      </c>
      <c r="H3498" s="4">
        <v>43542.4509837963</v>
      </c>
      <c r="I3498" s="4">
        <v>43543.4509837963</v>
      </c>
      <c r="J3498" s="2">
        <v>45.0</v>
      </c>
      <c r="K3498" s="2">
        <v>130.0</v>
      </c>
      <c r="L3498" s="2" t="str">
        <f t="shared" si="1"/>
        <v>Chennai</v>
      </c>
      <c r="M3498" s="2" t="str">
        <f t="shared" si="2"/>
        <v>Delhi-Chennai</v>
      </c>
      <c r="N3498" s="2" t="str">
        <f t="shared" si="7"/>
        <v>Outstation</v>
      </c>
      <c r="O3498" s="2" t="str">
        <f t="shared" si="3"/>
        <v>Ship2Home</v>
      </c>
      <c r="P3498" s="2">
        <f t="shared" si="4"/>
        <v>-1</v>
      </c>
      <c r="Q3498" s="2">
        <f t="shared" si="5"/>
        <v>6</v>
      </c>
      <c r="R3498" s="2">
        <f t="shared" si="6"/>
        <v>175</v>
      </c>
    </row>
    <row r="3499" ht="14.25" customHeight="1">
      <c r="A3499" s="2">
        <v>794195.0</v>
      </c>
      <c r="B3499" s="2" t="s">
        <v>36</v>
      </c>
      <c r="C3499" s="2" t="s">
        <v>37</v>
      </c>
      <c r="D3499" s="2" t="s">
        <v>41</v>
      </c>
      <c r="E3499" s="2" t="s">
        <v>33</v>
      </c>
      <c r="F3499" s="2" t="s">
        <v>34</v>
      </c>
      <c r="G3499" s="4">
        <v>43536.45961805555</v>
      </c>
      <c r="H3499" s="4">
        <v>43543.45961805555</v>
      </c>
      <c r="I3499" s="4">
        <v>43542.45961805555</v>
      </c>
      <c r="J3499" s="2">
        <v>47.0</v>
      </c>
      <c r="K3499" s="2">
        <v>114.0</v>
      </c>
      <c r="L3499" s="2" t="str">
        <f t="shared" si="1"/>
        <v>Mumbai</v>
      </c>
      <c r="M3499" s="2" t="str">
        <f t="shared" si="2"/>
        <v>Delhi-Mumbai</v>
      </c>
      <c r="N3499" s="2" t="str">
        <f t="shared" si="7"/>
        <v>Outstation</v>
      </c>
      <c r="O3499" s="2" t="str">
        <f t="shared" si="3"/>
        <v>Ship2Home</v>
      </c>
      <c r="P3499" s="2">
        <f t="shared" si="4"/>
        <v>1</v>
      </c>
      <c r="Q3499" s="2">
        <f t="shared" si="5"/>
        <v>7</v>
      </c>
      <c r="R3499" s="2">
        <f t="shared" si="6"/>
        <v>161</v>
      </c>
    </row>
    <row r="3500" ht="14.25" customHeight="1">
      <c r="A3500" s="2">
        <v>704023.0</v>
      </c>
      <c r="B3500" s="2" t="s">
        <v>36</v>
      </c>
      <c r="C3500" s="2" t="s">
        <v>43</v>
      </c>
      <c r="D3500" s="2" t="s">
        <v>32</v>
      </c>
      <c r="E3500" s="2" t="s">
        <v>33</v>
      </c>
      <c r="F3500" s="2" t="s">
        <v>34</v>
      </c>
      <c r="G3500" s="4">
        <v>43536.46202546296</v>
      </c>
      <c r="H3500" s="4">
        <v>43537.46202546296</v>
      </c>
      <c r="I3500" s="4">
        <v>43540.46202546296</v>
      </c>
      <c r="J3500" s="2">
        <v>0.0</v>
      </c>
      <c r="K3500" s="2">
        <v>129.0</v>
      </c>
      <c r="L3500" s="2" t="str">
        <f t="shared" si="1"/>
        <v>Bangalore</v>
      </c>
      <c r="M3500" s="2" t="str">
        <f t="shared" si="2"/>
        <v>Bangalore-Bangalore</v>
      </c>
      <c r="N3500" s="2" t="str">
        <f t="shared" si="7"/>
        <v>Local</v>
      </c>
      <c r="O3500" s="2" t="str">
        <f t="shared" si="3"/>
        <v>Ship2Home</v>
      </c>
      <c r="P3500" s="2">
        <f t="shared" si="4"/>
        <v>-3</v>
      </c>
      <c r="Q3500" s="2">
        <f t="shared" si="5"/>
        <v>1</v>
      </c>
      <c r="R3500" s="2">
        <f t="shared" si="6"/>
        <v>129</v>
      </c>
    </row>
    <row r="3501" ht="14.25" customHeight="1">
      <c r="A3501" s="2">
        <v>217101.0</v>
      </c>
      <c r="B3501" s="2" t="s">
        <v>39</v>
      </c>
      <c r="C3501" s="2" t="s">
        <v>43</v>
      </c>
      <c r="D3501" s="2" t="s">
        <v>32</v>
      </c>
      <c r="E3501" s="2" t="s">
        <v>44</v>
      </c>
      <c r="F3501" s="2" t="s">
        <v>34</v>
      </c>
      <c r="G3501" s="4">
        <v>43536.464895833335</v>
      </c>
      <c r="H3501" s="4">
        <v>43537.464895833335</v>
      </c>
      <c r="I3501" s="4">
        <v>43540.464895833335</v>
      </c>
      <c r="J3501" s="2">
        <v>0.0</v>
      </c>
      <c r="K3501" s="2">
        <v>101.0</v>
      </c>
      <c r="L3501" s="2" t="str">
        <f t="shared" si="1"/>
        <v>Bangalore</v>
      </c>
      <c r="M3501" s="2" t="str">
        <f t="shared" si="2"/>
        <v>Bangalore-Bangalore</v>
      </c>
      <c r="N3501" s="2" t="str">
        <f t="shared" si="7"/>
        <v>Local</v>
      </c>
      <c r="O3501" s="2" t="str">
        <f t="shared" si="3"/>
        <v>FastWheels</v>
      </c>
      <c r="P3501" s="2">
        <f t="shared" si="4"/>
        <v>-3</v>
      </c>
      <c r="Q3501" s="2">
        <f t="shared" si="5"/>
        <v>1</v>
      </c>
      <c r="R3501" s="2">
        <f t="shared" si="6"/>
        <v>101</v>
      </c>
    </row>
    <row r="3502" ht="14.25" customHeight="1">
      <c r="A3502" s="2">
        <v>299506.0</v>
      </c>
      <c r="B3502" s="2" t="s">
        <v>42</v>
      </c>
      <c r="C3502" s="2" t="s">
        <v>31</v>
      </c>
      <c r="D3502" s="2" t="s">
        <v>32</v>
      </c>
      <c r="E3502" s="2" t="s">
        <v>38</v>
      </c>
      <c r="F3502" s="2" t="s">
        <v>34</v>
      </c>
      <c r="G3502" s="4">
        <v>43536.46965277778</v>
      </c>
      <c r="H3502" s="4">
        <v>43542.46965277778</v>
      </c>
      <c r="I3502" s="4">
        <v>43539.46965277778</v>
      </c>
      <c r="J3502" s="2">
        <v>34.0</v>
      </c>
      <c r="K3502" s="2">
        <v>122.0</v>
      </c>
      <c r="L3502" s="2" t="str">
        <f t="shared" si="1"/>
        <v>Delhi</v>
      </c>
      <c r="M3502" s="2" t="str">
        <f t="shared" si="2"/>
        <v>Bangalore-Delhi</v>
      </c>
      <c r="N3502" s="2" t="str">
        <f t="shared" si="7"/>
        <v>Outstation</v>
      </c>
      <c r="O3502" s="2" t="str">
        <f t="shared" si="3"/>
        <v>Ship2Home</v>
      </c>
      <c r="P3502" s="2">
        <f t="shared" si="4"/>
        <v>3</v>
      </c>
      <c r="Q3502" s="2">
        <f t="shared" si="5"/>
        <v>6</v>
      </c>
      <c r="R3502" s="2">
        <f t="shared" si="6"/>
        <v>156</v>
      </c>
    </row>
    <row r="3503" ht="14.25" customHeight="1">
      <c r="A3503" s="2">
        <v>729782.0</v>
      </c>
      <c r="B3503" s="2" t="s">
        <v>42</v>
      </c>
      <c r="C3503" s="2" t="s">
        <v>31</v>
      </c>
      <c r="D3503" s="2" t="s">
        <v>41</v>
      </c>
      <c r="E3503" s="2" t="s">
        <v>38</v>
      </c>
      <c r="F3503" s="2" t="s">
        <v>34</v>
      </c>
      <c r="G3503" s="4">
        <v>43536.4702662037</v>
      </c>
      <c r="H3503" s="4">
        <v>43542.4702662037</v>
      </c>
      <c r="I3503" s="4">
        <v>43541.4702662037</v>
      </c>
      <c r="J3503" s="2">
        <v>0.0</v>
      </c>
      <c r="K3503" s="2">
        <v>121.0</v>
      </c>
      <c r="L3503" s="2" t="str">
        <f t="shared" si="1"/>
        <v>Delhi</v>
      </c>
      <c r="M3503" s="2" t="str">
        <f t="shared" si="2"/>
        <v>Delhi-Delhi</v>
      </c>
      <c r="N3503" s="2" t="str">
        <f t="shared" si="7"/>
        <v>Local</v>
      </c>
      <c r="O3503" s="2" t="str">
        <f t="shared" si="3"/>
        <v>Ship2Home</v>
      </c>
      <c r="P3503" s="2">
        <f t="shared" si="4"/>
        <v>1</v>
      </c>
      <c r="Q3503" s="2">
        <f t="shared" si="5"/>
        <v>6</v>
      </c>
      <c r="R3503" s="2">
        <f t="shared" si="6"/>
        <v>121</v>
      </c>
    </row>
    <row r="3504" ht="14.25" customHeight="1">
      <c r="A3504" s="2">
        <v>81536.0</v>
      </c>
      <c r="B3504" s="2" t="s">
        <v>47</v>
      </c>
      <c r="C3504" s="2" t="s">
        <v>37</v>
      </c>
      <c r="D3504" s="2" t="s">
        <v>41</v>
      </c>
      <c r="E3504" s="2" t="s">
        <v>44</v>
      </c>
      <c r="F3504" s="2" t="s">
        <v>34</v>
      </c>
      <c r="G3504" s="4">
        <v>43536.47158564815</v>
      </c>
      <c r="H3504" s="4">
        <v>43541.47158564815</v>
      </c>
      <c r="I3504" s="4">
        <v>43541.47158564815</v>
      </c>
      <c r="J3504" s="2">
        <v>77.0</v>
      </c>
      <c r="K3504" s="2">
        <v>90.0</v>
      </c>
      <c r="L3504" s="2" t="str">
        <f t="shared" si="1"/>
        <v>Mumbai</v>
      </c>
      <c r="M3504" s="2" t="str">
        <f t="shared" si="2"/>
        <v>Delhi-Mumbai</v>
      </c>
      <c r="N3504" s="2" t="str">
        <f t="shared" si="7"/>
        <v>Outstation</v>
      </c>
      <c r="O3504" s="2" t="str">
        <f t="shared" si="3"/>
        <v>FastWheels</v>
      </c>
      <c r="P3504" s="2">
        <f t="shared" si="4"/>
        <v>0</v>
      </c>
      <c r="Q3504" s="2">
        <f t="shared" si="5"/>
        <v>5</v>
      </c>
      <c r="R3504" s="2">
        <f t="shared" si="6"/>
        <v>167</v>
      </c>
    </row>
    <row r="3505" ht="14.25" customHeight="1">
      <c r="A3505" s="2">
        <v>884221.0</v>
      </c>
      <c r="B3505" s="2" t="s">
        <v>36</v>
      </c>
      <c r="C3505" s="2" t="s">
        <v>37</v>
      </c>
      <c r="D3505" s="2" t="s">
        <v>41</v>
      </c>
      <c r="E3505" s="2" t="s">
        <v>33</v>
      </c>
      <c r="F3505" s="2" t="s">
        <v>34</v>
      </c>
      <c r="G3505" s="4">
        <v>43536.47902777778</v>
      </c>
      <c r="H3505" s="4">
        <v>43543.47902777778</v>
      </c>
      <c r="I3505" s="4">
        <v>43542.47902777778</v>
      </c>
      <c r="J3505" s="2">
        <v>43.0</v>
      </c>
      <c r="K3505" s="2">
        <v>112.0</v>
      </c>
      <c r="L3505" s="2" t="str">
        <f t="shared" si="1"/>
        <v>Mumbai</v>
      </c>
      <c r="M3505" s="2" t="str">
        <f t="shared" si="2"/>
        <v>Delhi-Mumbai</v>
      </c>
      <c r="N3505" s="2" t="str">
        <f t="shared" si="7"/>
        <v>Outstation</v>
      </c>
      <c r="O3505" s="2" t="str">
        <f t="shared" si="3"/>
        <v>Ship2Home</v>
      </c>
      <c r="P3505" s="2">
        <f t="shared" si="4"/>
        <v>1</v>
      </c>
      <c r="Q3505" s="2">
        <f t="shared" si="5"/>
        <v>7</v>
      </c>
      <c r="R3505" s="2">
        <f t="shared" si="6"/>
        <v>155</v>
      </c>
    </row>
    <row r="3506" ht="14.25" customHeight="1">
      <c r="A3506" s="2">
        <v>332995.0</v>
      </c>
      <c r="B3506" s="2" t="s">
        <v>36</v>
      </c>
      <c r="C3506" s="2" t="s">
        <v>31</v>
      </c>
      <c r="D3506" s="2" t="s">
        <v>41</v>
      </c>
      <c r="E3506" s="2" t="s">
        <v>44</v>
      </c>
      <c r="F3506" s="2" t="s">
        <v>34</v>
      </c>
      <c r="G3506" s="4">
        <v>43536.47982638889</v>
      </c>
      <c r="H3506" s="4">
        <v>43537.47982638889</v>
      </c>
      <c r="I3506" s="4">
        <v>43543.47982638889</v>
      </c>
      <c r="J3506" s="2">
        <v>0.0</v>
      </c>
      <c r="K3506" s="2">
        <v>104.0</v>
      </c>
      <c r="L3506" s="2" t="str">
        <f t="shared" si="1"/>
        <v>Delhi</v>
      </c>
      <c r="M3506" s="2" t="str">
        <f t="shared" si="2"/>
        <v>Delhi-Delhi</v>
      </c>
      <c r="N3506" s="2" t="str">
        <f t="shared" si="7"/>
        <v>Local</v>
      </c>
      <c r="O3506" s="2" t="str">
        <f t="shared" si="3"/>
        <v>FastWheels</v>
      </c>
      <c r="P3506" s="2">
        <f t="shared" si="4"/>
        <v>-6</v>
      </c>
      <c r="Q3506" s="2">
        <f t="shared" si="5"/>
        <v>1</v>
      </c>
      <c r="R3506" s="2">
        <f t="shared" si="6"/>
        <v>104</v>
      </c>
    </row>
    <row r="3507" ht="14.25" customHeight="1">
      <c r="A3507" s="2">
        <v>78259.0</v>
      </c>
      <c r="B3507" s="2" t="s">
        <v>36</v>
      </c>
      <c r="C3507" s="2" t="s">
        <v>45</v>
      </c>
      <c r="D3507" s="2" t="s">
        <v>32</v>
      </c>
      <c r="E3507" s="2" t="s">
        <v>33</v>
      </c>
      <c r="F3507" s="2" t="s">
        <v>34</v>
      </c>
      <c r="G3507" s="4">
        <v>43536.49365740741</v>
      </c>
      <c r="H3507" s="4">
        <v>43539.49365740741</v>
      </c>
      <c r="I3507" s="4">
        <v>43543.49365740741</v>
      </c>
      <c r="J3507" s="2">
        <v>35.0</v>
      </c>
      <c r="K3507" s="2">
        <v>129.0</v>
      </c>
      <c r="L3507" s="2" t="str">
        <f t="shared" si="1"/>
        <v>Chennai</v>
      </c>
      <c r="M3507" s="2" t="str">
        <f t="shared" si="2"/>
        <v>Bangalore-Chennai</v>
      </c>
      <c r="N3507" s="2" t="str">
        <f t="shared" si="7"/>
        <v>Outstation</v>
      </c>
      <c r="O3507" s="2" t="str">
        <f t="shared" si="3"/>
        <v>Ship2Home</v>
      </c>
      <c r="P3507" s="2">
        <f t="shared" si="4"/>
        <v>-4</v>
      </c>
      <c r="Q3507" s="2">
        <f t="shared" si="5"/>
        <v>3</v>
      </c>
      <c r="R3507" s="2">
        <f t="shared" si="6"/>
        <v>164</v>
      </c>
    </row>
    <row r="3508" ht="14.25" customHeight="1">
      <c r="A3508" s="2">
        <v>618329.0</v>
      </c>
      <c r="B3508" s="2" t="s">
        <v>30</v>
      </c>
      <c r="C3508" s="2" t="s">
        <v>45</v>
      </c>
      <c r="D3508" s="2" t="s">
        <v>41</v>
      </c>
      <c r="E3508" s="2" t="s">
        <v>33</v>
      </c>
      <c r="F3508" s="2" t="s">
        <v>34</v>
      </c>
      <c r="G3508" s="4">
        <v>43536.49901620371</v>
      </c>
      <c r="H3508" s="4">
        <v>43543.49901620371</v>
      </c>
      <c r="I3508" s="4">
        <v>43543.49901620371</v>
      </c>
      <c r="J3508" s="2">
        <v>37.0</v>
      </c>
      <c r="K3508" s="2">
        <v>127.0</v>
      </c>
      <c r="L3508" s="2" t="str">
        <f t="shared" si="1"/>
        <v>Chennai</v>
      </c>
      <c r="M3508" s="2" t="str">
        <f t="shared" si="2"/>
        <v>Delhi-Chennai</v>
      </c>
      <c r="N3508" s="2" t="str">
        <f t="shared" si="7"/>
        <v>Outstation</v>
      </c>
      <c r="O3508" s="2" t="str">
        <f t="shared" si="3"/>
        <v>Ship2Home</v>
      </c>
      <c r="P3508" s="2">
        <f t="shared" si="4"/>
        <v>0</v>
      </c>
      <c r="Q3508" s="2">
        <f t="shared" si="5"/>
        <v>7</v>
      </c>
      <c r="R3508" s="2">
        <f t="shared" si="6"/>
        <v>164</v>
      </c>
    </row>
    <row r="3509" ht="14.25" customHeight="1">
      <c r="A3509" s="2">
        <v>601721.0</v>
      </c>
      <c r="B3509" s="2" t="s">
        <v>36</v>
      </c>
      <c r="C3509" s="2" t="s">
        <v>43</v>
      </c>
      <c r="D3509" s="2" t="s">
        <v>32</v>
      </c>
      <c r="E3509" s="2" t="s">
        <v>44</v>
      </c>
      <c r="F3509" s="2" t="s">
        <v>34</v>
      </c>
      <c r="G3509" s="4">
        <v>43536.50115740741</v>
      </c>
      <c r="H3509" s="4">
        <v>43539.50115740741</v>
      </c>
      <c r="I3509" s="4">
        <v>43543.50115740741</v>
      </c>
      <c r="J3509" s="2">
        <v>0.0</v>
      </c>
      <c r="K3509" s="2">
        <v>101.0</v>
      </c>
      <c r="L3509" s="2" t="str">
        <f t="shared" si="1"/>
        <v>Bangalore</v>
      </c>
      <c r="M3509" s="2" t="str">
        <f t="shared" si="2"/>
        <v>Bangalore-Bangalore</v>
      </c>
      <c r="N3509" s="2" t="str">
        <f t="shared" si="7"/>
        <v>Local</v>
      </c>
      <c r="O3509" s="2" t="str">
        <f t="shared" si="3"/>
        <v>FastWheels</v>
      </c>
      <c r="P3509" s="2">
        <f t="shared" si="4"/>
        <v>-4</v>
      </c>
      <c r="Q3509" s="2">
        <f t="shared" si="5"/>
        <v>3</v>
      </c>
      <c r="R3509" s="2">
        <f t="shared" si="6"/>
        <v>101</v>
      </c>
    </row>
    <row r="3510" ht="14.25" customHeight="1">
      <c r="A3510" s="2">
        <v>828707.0</v>
      </c>
      <c r="B3510" s="2" t="s">
        <v>39</v>
      </c>
      <c r="C3510" s="2" t="s">
        <v>43</v>
      </c>
      <c r="D3510" s="2" t="s">
        <v>41</v>
      </c>
      <c r="E3510" s="2" t="s">
        <v>33</v>
      </c>
      <c r="F3510" s="2" t="s">
        <v>34</v>
      </c>
      <c r="G3510" s="4">
        <v>43536.504907407405</v>
      </c>
      <c r="H3510" s="4">
        <v>43541.504907407405</v>
      </c>
      <c r="I3510" s="4">
        <v>43540.504907407405</v>
      </c>
      <c r="J3510" s="2">
        <v>32.0</v>
      </c>
      <c r="K3510" s="2">
        <v>126.0</v>
      </c>
      <c r="L3510" s="2" t="str">
        <f t="shared" si="1"/>
        <v>Bangalore</v>
      </c>
      <c r="M3510" s="2" t="str">
        <f t="shared" si="2"/>
        <v>Delhi-Bangalore</v>
      </c>
      <c r="N3510" s="2" t="str">
        <f t="shared" si="7"/>
        <v>Outstation</v>
      </c>
      <c r="O3510" s="2" t="str">
        <f t="shared" si="3"/>
        <v>Ship2Home</v>
      </c>
      <c r="P3510" s="2">
        <f t="shared" si="4"/>
        <v>1</v>
      </c>
      <c r="Q3510" s="2">
        <f t="shared" si="5"/>
        <v>5</v>
      </c>
      <c r="R3510" s="2">
        <f t="shared" si="6"/>
        <v>158</v>
      </c>
    </row>
    <row r="3511" ht="14.25" customHeight="1">
      <c r="A3511" s="2">
        <v>641084.0</v>
      </c>
      <c r="B3511" s="2" t="s">
        <v>42</v>
      </c>
      <c r="C3511" s="2" t="s">
        <v>40</v>
      </c>
      <c r="D3511" s="2" t="s">
        <v>41</v>
      </c>
      <c r="E3511" s="2" t="s">
        <v>44</v>
      </c>
      <c r="F3511" s="2" t="s">
        <v>34</v>
      </c>
      <c r="G3511" s="4">
        <v>43536.50898148148</v>
      </c>
      <c r="H3511" s="4">
        <v>43542.50898148148</v>
      </c>
      <c r="I3511" s="4">
        <v>43543.50898148148</v>
      </c>
      <c r="J3511" s="2">
        <v>32.0</v>
      </c>
      <c r="K3511" s="2">
        <v>108.0</v>
      </c>
      <c r="L3511" s="2" t="str">
        <f t="shared" si="1"/>
        <v>Kolkata</v>
      </c>
      <c r="M3511" s="2" t="str">
        <f t="shared" si="2"/>
        <v>Delhi-Kolkata</v>
      </c>
      <c r="N3511" s="2" t="str">
        <f t="shared" si="7"/>
        <v>Outstation</v>
      </c>
      <c r="O3511" s="2" t="str">
        <f t="shared" si="3"/>
        <v>FastWheels</v>
      </c>
      <c r="P3511" s="2">
        <f t="shared" si="4"/>
        <v>-1</v>
      </c>
      <c r="Q3511" s="2">
        <f t="shared" si="5"/>
        <v>6</v>
      </c>
      <c r="R3511" s="2">
        <f t="shared" si="6"/>
        <v>140</v>
      </c>
    </row>
    <row r="3512" ht="14.25" customHeight="1">
      <c r="A3512" s="2">
        <v>212105.0</v>
      </c>
      <c r="B3512" s="2" t="s">
        <v>36</v>
      </c>
      <c r="C3512" s="2" t="s">
        <v>31</v>
      </c>
      <c r="D3512" s="2" t="s">
        <v>32</v>
      </c>
      <c r="E3512" s="2" t="s">
        <v>33</v>
      </c>
      <c r="F3512" s="2" t="s">
        <v>34</v>
      </c>
      <c r="G3512" s="4">
        <v>43536.51143518519</v>
      </c>
      <c r="H3512" s="4">
        <v>43539.51143518519</v>
      </c>
      <c r="I3512" s="4">
        <v>43541.51143518519</v>
      </c>
      <c r="J3512" s="2">
        <v>50.0</v>
      </c>
      <c r="K3512" s="2">
        <v>120.0</v>
      </c>
      <c r="L3512" s="2" t="str">
        <f t="shared" si="1"/>
        <v>Delhi</v>
      </c>
      <c r="M3512" s="2" t="str">
        <f t="shared" si="2"/>
        <v>Bangalore-Delhi</v>
      </c>
      <c r="N3512" s="2" t="str">
        <f t="shared" si="7"/>
        <v>Outstation</v>
      </c>
      <c r="O3512" s="2" t="str">
        <f t="shared" si="3"/>
        <v>Ship2Home</v>
      </c>
      <c r="P3512" s="2">
        <f t="shared" si="4"/>
        <v>-2</v>
      </c>
      <c r="Q3512" s="2">
        <f t="shared" si="5"/>
        <v>3</v>
      </c>
      <c r="R3512" s="2">
        <f t="shared" si="6"/>
        <v>170</v>
      </c>
    </row>
    <row r="3513" ht="14.25" customHeight="1">
      <c r="A3513" s="2">
        <v>505574.0</v>
      </c>
      <c r="B3513" s="2" t="s">
        <v>47</v>
      </c>
      <c r="C3513" s="2" t="s">
        <v>37</v>
      </c>
      <c r="D3513" s="2" t="s">
        <v>32</v>
      </c>
      <c r="E3513" s="2" t="s">
        <v>38</v>
      </c>
      <c r="F3513" s="2" t="s">
        <v>34</v>
      </c>
      <c r="G3513" s="4">
        <v>43536.51200231481</v>
      </c>
      <c r="H3513" s="4">
        <v>43540.51200231481</v>
      </c>
      <c r="I3513" s="4">
        <v>43543.51200231481</v>
      </c>
      <c r="J3513" s="2">
        <v>39.0</v>
      </c>
      <c r="K3513" s="2">
        <v>107.0</v>
      </c>
      <c r="L3513" s="2" t="str">
        <f t="shared" si="1"/>
        <v>Mumbai</v>
      </c>
      <c r="M3513" s="2" t="str">
        <f t="shared" si="2"/>
        <v>Bangalore-Mumbai</v>
      </c>
      <c r="N3513" s="2" t="str">
        <f t="shared" si="7"/>
        <v>Outstation</v>
      </c>
      <c r="O3513" s="2" t="str">
        <f t="shared" si="3"/>
        <v>Ship2Home</v>
      </c>
      <c r="P3513" s="2">
        <f t="shared" si="4"/>
        <v>-3</v>
      </c>
      <c r="Q3513" s="2">
        <f t="shared" si="5"/>
        <v>4</v>
      </c>
      <c r="R3513" s="2">
        <f t="shared" si="6"/>
        <v>146</v>
      </c>
    </row>
    <row r="3514" ht="14.25" customHeight="1">
      <c r="A3514" s="2">
        <v>123955.0</v>
      </c>
      <c r="B3514" s="2" t="s">
        <v>36</v>
      </c>
      <c r="C3514" s="2" t="s">
        <v>31</v>
      </c>
      <c r="D3514" s="2" t="s">
        <v>32</v>
      </c>
      <c r="E3514" s="2" t="s">
        <v>33</v>
      </c>
      <c r="F3514" s="2" t="s">
        <v>34</v>
      </c>
      <c r="G3514" s="4">
        <v>43536.514560185184</v>
      </c>
      <c r="H3514" s="4">
        <v>43540.514560185184</v>
      </c>
      <c r="I3514" s="4">
        <v>43541.514560185184</v>
      </c>
      <c r="J3514" s="2">
        <v>44.0</v>
      </c>
      <c r="K3514" s="2">
        <v>127.0</v>
      </c>
      <c r="L3514" s="2" t="str">
        <f t="shared" si="1"/>
        <v>Delhi</v>
      </c>
      <c r="M3514" s="2" t="str">
        <f t="shared" si="2"/>
        <v>Bangalore-Delhi</v>
      </c>
      <c r="N3514" s="2" t="str">
        <f t="shared" si="7"/>
        <v>Outstation</v>
      </c>
      <c r="O3514" s="2" t="str">
        <f t="shared" si="3"/>
        <v>Ship2Home</v>
      </c>
      <c r="P3514" s="2">
        <f t="shared" si="4"/>
        <v>-1</v>
      </c>
      <c r="Q3514" s="2">
        <f t="shared" si="5"/>
        <v>4</v>
      </c>
      <c r="R3514" s="2">
        <f t="shared" si="6"/>
        <v>171</v>
      </c>
    </row>
    <row r="3515" ht="14.25" customHeight="1">
      <c r="A3515" s="2">
        <v>639883.0</v>
      </c>
      <c r="B3515" s="2" t="s">
        <v>36</v>
      </c>
      <c r="C3515" s="2" t="s">
        <v>37</v>
      </c>
      <c r="D3515" s="2" t="s">
        <v>41</v>
      </c>
      <c r="E3515" s="2" t="s">
        <v>33</v>
      </c>
      <c r="F3515" s="2" t="s">
        <v>34</v>
      </c>
      <c r="G3515" s="4">
        <v>43536.51516203704</v>
      </c>
      <c r="H3515" s="4">
        <v>43544.51516203704</v>
      </c>
      <c r="I3515" s="4">
        <v>43541.51516203704</v>
      </c>
      <c r="J3515" s="2">
        <v>36.0</v>
      </c>
      <c r="K3515" s="2">
        <v>108.0</v>
      </c>
      <c r="L3515" s="2" t="str">
        <f t="shared" si="1"/>
        <v>Mumbai</v>
      </c>
      <c r="M3515" s="2" t="str">
        <f t="shared" si="2"/>
        <v>Delhi-Mumbai</v>
      </c>
      <c r="N3515" s="2" t="str">
        <f t="shared" si="7"/>
        <v>Outstation</v>
      </c>
      <c r="O3515" s="2" t="str">
        <f t="shared" si="3"/>
        <v>Ship2Home</v>
      </c>
      <c r="P3515" s="2">
        <f t="shared" si="4"/>
        <v>3</v>
      </c>
      <c r="Q3515" s="2">
        <f t="shared" si="5"/>
        <v>8</v>
      </c>
      <c r="R3515" s="2">
        <f t="shared" si="6"/>
        <v>144</v>
      </c>
    </row>
    <row r="3516" ht="14.25" customHeight="1">
      <c r="A3516" s="2">
        <v>923609.0</v>
      </c>
      <c r="B3516" s="2" t="s">
        <v>39</v>
      </c>
      <c r="C3516" s="2" t="s">
        <v>43</v>
      </c>
      <c r="D3516" s="2" t="s">
        <v>41</v>
      </c>
      <c r="E3516" s="2" t="s">
        <v>44</v>
      </c>
      <c r="F3516" s="2" t="s">
        <v>34</v>
      </c>
      <c r="G3516" s="4">
        <v>43536.51640046296</v>
      </c>
      <c r="H3516" s="4">
        <v>43542.51640046296</v>
      </c>
      <c r="I3516" s="4">
        <v>43540.51640046296</v>
      </c>
      <c r="J3516" s="2">
        <v>67.0</v>
      </c>
      <c r="K3516" s="2">
        <v>109.0</v>
      </c>
      <c r="L3516" s="2" t="str">
        <f t="shared" si="1"/>
        <v>Bangalore</v>
      </c>
      <c r="M3516" s="2" t="str">
        <f t="shared" si="2"/>
        <v>Delhi-Bangalore</v>
      </c>
      <c r="N3516" s="2" t="str">
        <f t="shared" si="7"/>
        <v>Outstation</v>
      </c>
      <c r="O3516" s="2" t="str">
        <f t="shared" si="3"/>
        <v>FastWheels</v>
      </c>
      <c r="P3516" s="2">
        <f t="shared" si="4"/>
        <v>2</v>
      </c>
      <c r="Q3516" s="2">
        <f t="shared" si="5"/>
        <v>6</v>
      </c>
      <c r="R3516" s="2">
        <f t="shared" si="6"/>
        <v>176</v>
      </c>
    </row>
    <row r="3517" ht="14.25" customHeight="1">
      <c r="A3517" s="2">
        <v>594987.0</v>
      </c>
      <c r="B3517" s="2" t="s">
        <v>49</v>
      </c>
      <c r="C3517" s="2" t="s">
        <v>37</v>
      </c>
      <c r="D3517" s="2" t="s">
        <v>32</v>
      </c>
      <c r="E3517" s="2" t="s">
        <v>33</v>
      </c>
      <c r="F3517" s="2" t="s">
        <v>34</v>
      </c>
      <c r="G3517" s="4">
        <v>43536.518483796295</v>
      </c>
      <c r="H3517" s="4">
        <v>43542.518483796295</v>
      </c>
      <c r="I3517" s="4">
        <v>43543.518483796295</v>
      </c>
      <c r="J3517" s="2">
        <v>50.0</v>
      </c>
      <c r="K3517" s="2">
        <v>107.0</v>
      </c>
      <c r="L3517" s="2" t="str">
        <f t="shared" si="1"/>
        <v>Mumbai</v>
      </c>
      <c r="M3517" s="2" t="str">
        <f t="shared" si="2"/>
        <v>Bangalore-Mumbai</v>
      </c>
      <c r="N3517" s="2" t="str">
        <f t="shared" si="7"/>
        <v>Outstation</v>
      </c>
      <c r="O3517" s="2" t="str">
        <f t="shared" si="3"/>
        <v>Ship2Home</v>
      </c>
      <c r="P3517" s="2">
        <f t="shared" si="4"/>
        <v>-1</v>
      </c>
      <c r="Q3517" s="2">
        <f t="shared" si="5"/>
        <v>6</v>
      </c>
      <c r="R3517" s="2">
        <f t="shared" si="6"/>
        <v>157</v>
      </c>
    </row>
    <row r="3518" ht="14.25" customHeight="1">
      <c r="A3518" s="2">
        <v>414172.0</v>
      </c>
      <c r="B3518" s="2" t="s">
        <v>39</v>
      </c>
      <c r="C3518" s="2" t="s">
        <v>31</v>
      </c>
      <c r="D3518" s="2" t="s">
        <v>32</v>
      </c>
      <c r="E3518" s="2" t="s">
        <v>44</v>
      </c>
      <c r="F3518" s="2" t="s">
        <v>34</v>
      </c>
      <c r="G3518" s="4">
        <v>43536.52209490741</v>
      </c>
      <c r="H3518" s="4">
        <v>43541.52209490741</v>
      </c>
      <c r="I3518" s="4">
        <v>43539.52209490741</v>
      </c>
      <c r="J3518" s="2">
        <v>26.0</v>
      </c>
      <c r="K3518" s="2">
        <v>124.0</v>
      </c>
      <c r="L3518" s="2" t="str">
        <f t="shared" si="1"/>
        <v>Delhi</v>
      </c>
      <c r="M3518" s="2" t="str">
        <f t="shared" si="2"/>
        <v>Bangalore-Delhi</v>
      </c>
      <c r="N3518" s="2" t="str">
        <f t="shared" si="7"/>
        <v>Outstation</v>
      </c>
      <c r="O3518" s="2" t="str">
        <f t="shared" si="3"/>
        <v>FastWheels</v>
      </c>
      <c r="P3518" s="2">
        <f t="shared" si="4"/>
        <v>2</v>
      </c>
      <c r="Q3518" s="2">
        <f t="shared" si="5"/>
        <v>5</v>
      </c>
      <c r="R3518" s="2">
        <f t="shared" si="6"/>
        <v>150</v>
      </c>
    </row>
    <row r="3519" ht="14.25" customHeight="1">
      <c r="A3519" s="2">
        <v>38030.0</v>
      </c>
      <c r="B3519" s="2" t="s">
        <v>36</v>
      </c>
      <c r="C3519" s="2" t="s">
        <v>37</v>
      </c>
      <c r="D3519" s="2" t="s">
        <v>32</v>
      </c>
      <c r="E3519" s="2" t="s">
        <v>44</v>
      </c>
      <c r="F3519" s="2" t="s">
        <v>34</v>
      </c>
      <c r="G3519" s="4">
        <v>43536.523831018516</v>
      </c>
      <c r="H3519" s="4">
        <v>43540.523831018516</v>
      </c>
      <c r="I3519" s="4">
        <v>43541.523831018516</v>
      </c>
      <c r="J3519" s="2">
        <v>70.0</v>
      </c>
      <c r="K3519" s="2">
        <v>87.0</v>
      </c>
      <c r="L3519" s="2" t="str">
        <f t="shared" si="1"/>
        <v>Mumbai</v>
      </c>
      <c r="M3519" s="2" t="str">
        <f t="shared" si="2"/>
        <v>Bangalore-Mumbai</v>
      </c>
      <c r="N3519" s="2" t="str">
        <f t="shared" si="7"/>
        <v>Outstation</v>
      </c>
      <c r="O3519" s="2" t="str">
        <f t="shared" si="3"/>
        <v>FastWheels</v>
      </c>
      <c r="P3519" s="2">
        <f t="shared" si="4"/>
        <v>-1</v>
      </c>
      <c r="Q3519" s="2">
        <f t="shared" si="5"/>
        <v>4</v>
      </c>
      <c r="R3519" s="2">
        <f t="shared" si="6"/>
        <v>157</v>
      </c>
    </row>
    <row r="3520" ht="14.25" customHeight="1">
      <c r="A3520" s="2">
        <v>60442.0</v>
      </c>
      <c r="B3520" s="2" t="s">
        <v>30</v>
      </c>
      <c r="C3520" s="2" t="s">
        <v>31</v>
      </c>
      <c r="D3520" s="2" t="s">
        <v>41</v>
      </c>
      <c r="E3520" s="2" t="s">
        <v>38</v>
      </c>
      <c r="F3520" s="2" t="s">
        <v>34</v>
      </c>
      <c r="G3520" s="4">
        <v>43536.52465277778</v>
      </c>
      <c r="H3520" s="4">
        <v>43537.52465277778</v>
      </c>
      <c r="I3520" s="4">
        <v>43543.52465277778</v>
      </c>
      <c r="J3520" s="2">
        <v>0.0</v>
      </c>
      <c r="K3520" s="2">
        <v>128.0</v>
      </c>
      <c r="L3520" s="2" t="str">
        <f t="shared" si="1"/>
        <v>Delhi</v>
      </c>
      <c r="M3520" s="2" t="str">
        <f t="shared" si="2"/>
        <v>Delhi-Delhi</v>
      </c>
      <c r="N3520" s="2" t="str">
        <f t="shared" si="7"/>
        <v>Local</v>
      </c>
      <c r="O3520" s="2" t="str">
        <f t="shared" si="3"/>
        <v>Ship2Home</v>
      </c>
      <c r="P3520" s="2">
        <f t="shared" si="4"/>
        <v>-6</v>
      </c>
      <c r="Q3520" s="2">
        <f t="shared" si="5"/>
        <v>1</v>
      </c>
      <c r="R3520" s="2">
        <f t="shared" si="6"/>
        <v>128</v>
      </c>
    </row>
    <row r="3521" ht="14.25" customHeight="1">
      <c r="A3521" s="2">
        <v>410728.0</v>
      </c>
      <c r="B3521" s="2" t="s">
        <v>42</v>
      </c>
      <c r="C3521" s="2" t="s">
        <v>45</v>
      </c>
      <c r="D3521" s="2" t="s">
        <v>32</v>
      </c>
      <c r="E3521" s="2" t="s">
        <v>44</v>
      </c>
      <c r="F3521" s="2" t="s">
        <v>34</v>
      </c>
      <c r="G3521" s="4">
        <v>43536.532002314816</v>
      </c>
      <c r="H3521" s="4">
        <v>43541.532002314816</v>
      </c>
      <c r="I3521" s="4">
        <v>43541.532002314816</v>
      </c>
      <c r="J3521" s="2">
        <v>44.0</v>
      </c>
      <c r="K3521" s="2">
        <v>121.0</v>
      </c>
      <c r="L3521" s="2" t="str">
        <f t="shared" si="1"/>
        <v>Chennai</v>
      </c>
      <c r="M3521" s="2" t="str">
        <f t="shared" si="2"/>
        <v>Bangalore-Chennai</v>
      </c>
      <c r="N3521" s="2" t="str">
        <f t="shared" si="7"/>
        <v>Outstation</v>
      </c>
      <c r="O3521" s="2" t="str">
        <f t="shared" si="3"/>
        <v>FastWheels</v>
      </c>
      <c r="P3521" s="2">
        <f t="shared" si="4"/>
        <v>0</v>
      </c>
      <c r="Q3521" s="2">
        <f t="shared" si="5"/>
        <v>5</v>
      </c>
      <c r="R3521" s="2">
        <f t="shared" si="6"/>
        <v>165</v>
      </c>
    </row>
    <row r="3522" ht="14.25" customHeight="1">
      <c r="A3522" s="2">
        <v>602202.0</v>
      </c>
      <c r="B3522" s="2" t="s">
        <v>36</v>
      </c>
      <c r="C3522" s="2" t="s">
        <v>43</v>
      </c>
      <c r="D3522" s="2" t="s">
        <v>41</v>
      </c>
      <c r="E3522" s="2" t="s">
        <v>38</v>
      </c>
      <c r="F3522" s="2" t="s">
        <v>34</v>
      </c>
      <c r="G3522" s="4">
        <v>43536.53334490741</v>
      </c>
      <c r="H3522" s="4">
        <v>43546.53334490741</v>
      </c>
      <c r="I3522" s="4">
        <v>43540.53334490741</v>
      </c>
      <c r="J3522" s="2">
        <v>40.0</v>
      </c>
      <c r="K3522" s="2">
        <v>123.0</v>
      </c>
      <c r="L3522" s="2" t="str">
        <f t="shared" si="1"/>
        <v>Bangalore</v>
      </c>
      <c r="M3522" s="2" t="str">
        <f t="shared" si="2"/>
        <v>Delhi-Bangalore</v>
      </c>
      <c r="N3522" s="2" t="str">
        <f t="shared" si="7"/>
        <v>Outstation</v>
      </c>
      <c r="O3522" s="2" t="str">
        <f t="shared" si="3"/>
        <v>Ship2Home</v>
      </c>
      <c r="P3522" s="2">
        <f t="shared" si="4"/>
        <v>6</v>
      </c>
      <c r="Q3522" s="2">
        <f t="shared" si="5"/>
        <v>10</v>
      </c>
      <c r="R3522" s="2">
        <f t="shared" si="6"/>
        <v>163</v>
      </c>
    </row>
    <row r="3523" ht="14.25" customHeight="1">
      <c r="A3523" s="2">
        <v>594401.0</v>
      </c>
      <c r="B3523" s="2" t="s">
        <v>39</v>
      </c>
      <c r="C3523" s="2" t="s">
        <v>31</v>
      </c>
      <c r="D3523" s="2" t="s">
        <v>41</v>
      </c>
      <c r="E3523" s="2" t="s">
        <v>33</v>
      </c>
      <c r="F3523" s="2" t="s">
        <v>34</v>
      </c>
      <c r="G3523" s="4">
        <v>43536.53865740741</v>
      </c>
      <c r="H3523" s="4">
        <v>43538.53865740741</v>
      </c>
      <c r="I3523" s="4">
        <v>43541.53865740741</v>
      </c>
      <c r="J3523" s="2">
        <v>0.0</v>
      </c>
      <c r="K3523" s="2">
        <v>129.0</v>
      </c>
      <c r="L3523" s="2" t="str">
        <f t="shared" si="1"/>
        <v>Delhi</v>
      </c>
      <c r="M3523" s="2" t="str">
        <f t="shared" si="2"/>
        <v>Delhi-Delhi</v>
      </c>
      <c r="N3523" s="2" t="str">
        <f t="shared" si="7"/>
        <v>Local</v>
      </c>
      <c r="O3523" s="2" t="str">
        <f t="shared" si="3"/>
        <v>Ship2Home</v>
      </c>
      <c r="P3523" s="2">
        <f t="shared" si="4"/>
        <v>-3</v>
      </c>
      <c r="Q3523" s="2">
        <f t="shared" si="5"/>
        <v>2</v>
      </c>
      <c r="R3523" s="2">
        <f t="shared" si="6"/>
        <v>129</v>
      </c>
    </row>
    <row r="3524" ht="14.25" customHeight="1">
      <c r="A3524" s="2">
        <v>741320.0</v>
      </c>
      <c r="B3524" s="2" t="s">
        <v>48</v>
      </c>
      <c r="C3524" s="2" t="s">
        <v>43</v>
      </c>
      <c r="D3524" s="2" t="s">
        <v>32</v>
      </c>
      <c r="E3524" s="2" t="s">
        <v>44</v>
      </c>
      <c r="F3524" s="2" t="s">
        <v>34</v>
      </c>
      <c r="G3524" s="4">
        <v>43536.55042824074</v>
      </c>
      <c r="H3524" s="4">
        <v>43540.55042824074</v>
      </c>
      <c r="I3524" s="4">
        <v>43540.55042824074</v>
      </c>
      <c r="J3524" s="2">
        <v>0.0</v>
      </c>
      <c r="K3524" s="2">
        <v>126.0</v>
      </c>
      <c r="L3524" s="2" t="str">
        <f t="shared" si="1"/>
        <v>Bangalore</v>
      </c>
      <c r="M3524" s="2" t="str">
        <f t="shared" si="2"/>
        <v>Bangalore-Bangalore</v>
      </c>
      <c r="N3524" s="2" t="str">
        <f t="shared" si="7"/>
        <v>Local</v>
      </c>
      <c r="O3524" s="2" t="str">
        <f t="shared" si="3"/>
        <v>FastWheels</v>
      </c>
      <c r="P3524" s="2">
        <f t="shared" si="4"/>
        <v>0</v>
      </c>
      <c r="Q3524" s="2">
        <f t="shared" si="5"/>
        <v>4</v>
      </c>
      <c r="R3524" s="2">
        <f t="shared" si="6"/>
        <v>126</v>
      </c>
    </row>
    <row r="3525" ht="14.25" customHeight="1">
      <c r="A3525" s="2">
        <v>235854.0</v>
      </c>
      <c r="B3525" s="2" t="s">
        <v>39</v>
      </c>
      <c r="C3525" s="2" t="s">
        <v>31</v>
      </c>
      <c r="D3525" s="2" t="s">
        <v>41</v>
      </c>
      <c r="E3525" s="2" t="s">
        <v>44</v>
      </c>
      <c r="F3525" s="2" t="s">
        <v>34</v>
      </c>
      <c r="G3525" s="4">
        <v>43536.565</v>
      </c>
      <c r="H3525" s="4">
        <v>43537.565</v>
      </c>
      <c r="I3525" s="4">
        <v>43541.565</v>
      </c>
      <c r="J3525" s="2">
        <v>0.0</v>
      </c>
      <c r="K3525" s="2">
        <v>109.0</v>
      </c>
      <c r="L3525" s="2" t="str">
        <f t="shared" si="1"/>
        <v>Delhi</v>
      </c>
      <c r="M3525" s="2" t="str">
        <f t="shared" si="2"/>
        <v>Delhi-Delhi</v>
      </c>
      <c r="N3525" s="2" t="str">
        <f t="shared" si="7"/>
        <v>Local</v>
      </c>
      <c r="O3525" s="2" t="str">
        <f t="shared" si="3"/>
        <v>FastWheels</v>
      </c>
      <c r="P3525" s="2">
        <f t="shared" si="4"/>
        <v>-4</v>
      </c>
      <c r="Q3525" s="2">
        <f t="shared" si="5"/>
        <v>1</v>
      </c>
      <c r="R3525" s="2">
        <f t="shared" si="6"/>
        <v>109</v>
      </c>
    </row>
    <row r="3526" ht="14.25" customHeight="1">
      <c r="A3526" s="2">
        <v>327178.0</v>
      </c>
      <c r="B3526" s="2" t="s">
        <v>36</v>
      </c>
      <c r="C3526" s="2" t="s">
        <v>43</v>
      </c>
      <c r="D3526" s="2" t="s">
        <v>41</v>
      </c>
      <c r="E3526" s="2" t="s">
        <v>38</v>
      </c>
      <c r="F3526" s="2" t="s">
        <v>34</v>
      </c>
      <c r="G3526" s="4">
        <v>43536.56704861111</v>
      </c>
      <c r="H3526" s="4">
        <v>43543.56704861111</v>
      </c>
      <c r="I3526" s="4">
        <v>43542.56704861111</v>
      </c>
      <c r="J3526" s="2">
        <v>45.0</v>
      </c>
      <c r="K3526" s="2">
        <v>123.0</v>
      </c>
      <c r="L3526" s="2" t="str">
        <f t="shared" si="1"/>
        <v>Bangalore</v>
      </c>
      <c r="M3526" s="2" t="str">
        <f t="shared" si="2"/>
        <v>Delhi-Bangalore</v>
      </c>
      <c r="N3526" s="2" t="str">
        <f t="shared" si="7"/>
        <v>Outstation</v>
      </c>
      <c r="O3526" s="2" t="str">
        <f t="shared" si="3"/>
        <v>Ship2Home</v>
      </c>
      <c r="P3526" s="2">
        <f t="shared" si="4"/>
        <v>1</v>
      </c>
      <c r="Q3526" s="2">
        <f t="shared" si="5"/>
        <v>7</v>
      </c>
      <c r="R3526" s="2">
        <f t="shared" si="6"/>
        <v>168</v>
      </c>
    </row>
    <row r="3527" ht="14.25" customHeight="1">
      <c r="A3527" s="2">
        <v>543877.0</v>
      </c>
      <c r="B3527" s="2" t="s">
        <v>30</v>
      </c>
      <c r="C3527" s="2" t="s">
        <v>45</v>
      </c>
      <c r="D3527" s="2" t="s">
        <v>32</v>
      </c>
      <c r="E3527" s="2" t="s">
        <v>33</v>
      </c>
      <c r="F3527" s="2" t="s">
        <v>34</v>
      </c>
      <c r="G3527" s="4">
        <v>43536.5721412037</v>
      </c>
      <c r="H3527" s="4">
        <v>43538.5721412037</v>
      </c>
      <c r="I3527" s="4">
        <v>43540.5721412037</v>
      </c>
      <c r="J3527" s="2">
        <v>28.0</v>
      </c>
      <c r="K3527" s="2">
        <v>125.0</v>
      </c>
      <c r="L3527" s="2" t="str">
        <f t="shared" si="1"/>
        <v>Chennai</v>
      </c>
      <c r="M3527" s="2" t="str">
        <f t="shared" si="2"/>
        <v>Bangalore-Chennai</v>
      </c>
      <c r="N3527" s="2" t="str">
        <f t="shared" si="7"/>
        <v>Outstation</v>
      </c>
      <c r="O3527" s="2" t="str">
        <f t="shared" si="3"/>
        <v>Ship2Home</v>
      </c>
      <c r="P3527" s="2">
        <f t="shared" si="4"/>
        <v>-2</v>
      </c>
      <c r="Q3527" s="2">
        <f t="shared" si="5"/>
        <v>2</v>
      </c>
      <c r="R3527" s="2">
        <f t="shared" si="6"/>
        <v>153</v>
      </c>
    </row>
    <row r="3528" ht="14.25" customHeight="1">
      <c r="A3528" s="2">
        <v>554773.0</v>
      </c>
      <c r="B3528" s="2" t="s">
        <v>47</v>
      </c>
      <c r="C3528" s="2" t="s">
        <v>37</v>
      </c>
      <c r="D3528" s="2" t="s">
        <v>41</v>
      </c>
      <c r="E3528" s="2" t="s">
        <v>33</v>
      </c>
      <c r="F3528" s="2" t="s">
        <v>34</v>
      </c>
      <c r="G3528" s="4">
        <v>43536.57740740741</v>
      </c>
      <c r="H3528" s="4">
        <v>43541.57740740741</v>
      </c>
      <c r="I3528" s="4">
        <v>43539.57740740741</v>
      </c>
      <c r="J3528" s="2">
        <v>43.0</v>
      </c>
      <c r="K3528" s="2">
        <v>112.0</v>
      </c>
      <c r="L3528" s="2" t="str">
        <f t="shared" si="1"/>
        <v>Mumbai</v>
      </c>
      <c r="M3528" s="2" t="str">
        <f t="shared" si="2"/>
        <v>Delhi-Mumbai</v>
      </c>
      <c r="N3528" s="2" t="str">
        <f t="shared" si="7"/>
        <v>Outstation</v>
      </c>
      <c r="O3528" s="2" t="str">
        <f t="shared" si="3"/>
        <v>Ship2Home</v>
      </c>
      <c r="P3528" s="2">
        <f t="shared" si="4"/>
        <v>2</v>
      </c>
      <c r="Q3528" s="2">
        <f t="shared" si="5"/>
        <v>5</v>
      </c>
      <c r="R3528" s="2">
        <f t="shared" si="6"/>
        <v>155</v>
      </c>
    </row>
    <row r="3529" ht="14.25" customHeight="1">
      <c r="A3529" s="2">
        <v>510672.0</v>
      </c>
      <c r="B3529" s="2" t="s">
        <v>36</v>
      </c>
      <c r="C3529" s="2" t="s">
        <v>43</v>
      </c>
      <c r="D3529" s="2" t="s">
        <v>32</v>
      </c>
      <c r="E3529" s="2" t="s">
        <v>44</v>
      </c>
      <c r="F3529" s="2" t="s">
        <v>34</v>
      </c>
      <c r="G3529" s="4">
        <v>43536.580405092594</v>
      </c>
      <c r="H3529" s="4">
        <v>43536.580405092594</v>
      </c>
      <c r="I3529" s="4">
        <v>43543.580405092594</v>
      </c>
      <c r="J3529" s="2">
        <v>0.0</v>
      </c>
      <c r="K3529" s="2">
        <v>105.0</v>
      </c>
      <c r="L3529" s="2" t="str">
        <f t="shared" si="1"/>
        <v>Bangalore</v>
      </c>
      <c r="M3529" s="2" t="str">
        <f t="shared" si="2"/>
        <v>Bangalore-Bangalore</v>
      </c>
      <c r="N3529" s="2" t="str">
        <f t="shared" si="7"/>
        <v>Local</v>
      </c>
      <c r="O3529" s="2" t="str">
        <f t="shared" si="3"/>
        <v>FastWheels</v>
      </c>
      <c r="P3529" s="2">
        <f t="shared" si="4"/>
        <v>-7</v>
      </c>
      <c r="Q3529" s="2">
        <f t="shared" si="5"/>
        <v>0</v>
      </c>
      <c r="R3529" s="2">
        <f t="shared" si="6"/>
        <v>105</v>
      </c>
    </row>
    <row r="3530" ht="14.25" customHeight="1">
      <c r="A3530" s="2">
        <v>689836.0</v>
      </c>
      <c r="B3530" s="2" t="s">
        <v>39</v>
      </c>
      <c r="C3530" s="2" t="s">
        <v>31</v>
      </c>
      <c r="D3530" s="2" t="s">
        <v>41</v>
      </c>
      <c r="E3530" s="2" t="s">
        <v>44</v>
      </c>
      <c r="F3530" s="2" t="s">
        <v>34</v>
      </c>
      <c r="G3530" s="4">
        <v>43536.58086805556</v>
      </c>
      <c r="H3530" s="4">
        <v>43538.58086805556</v>
      </c>
      <c r="I3530" s="4">
        <v>43539.58086805556</v>
      </c>
      <c r="J3530" s="2">
        <v>0.0</v>
      </c>
      <c r="K3530" s="2">
        <v>102.0</v>
      </c>
      <c r="L3530" s="2" t="str">
        <f t="shared" si="1"/>
        <v>Delhi</v>
      </c>
      <c r="M3530" s="2" t="str">
        <f t="shared" si="2"/>
        <v>Delhi-Delhi</v>
      </c>
      <c r="N3530" s="2" t="str">
        <f t="shared" si="7"/>
        <v>Local</v>
      </c>
      <c r="O3530" s="2" t="str">
        <f t="shared" si="3"/>
        <v>FastWheels</v>
      </c>
      <c r="P3530" s="2">
        <f t="shared" si="4"/>
        <v>-1</v>
      </c>
      <c r="Q3530" s="2">
        <f t="shared" si="5"/>
        <v>2</v>
      </c>
      <c r="R3530" s="2">
        <f t="shared" si="6"/>
        <v>102</v>
      </c>
    </row>
    <row r="3531" ht="14.25" customHeight="1">
      <c r="A3531" s="2">
        <v>790878.0</v>
      </c>
      <c r="B3531" s="2" t="s">
        <v>48</v>
      </c>
      <c r="C3531" s="2" t="s">
        <v>37</v>
      </c>
      <c r="D3531" s="2" t="s">
        <v>32</v>
      </c>
      <c r="E3531" s="2" t="s">
        <v>38</v>
      </c>
      <c r="F3531" s="2" t="s">
        <v>34</v>
      </c>
      <c r="G3531" s="4">
        <v>43536.58405092593</v>
      </c>
      <c r="H3531" s="4">
        <v>43544.58405092593</v>
      </c>
      <c r="I3531" s="4">
        <v>43543.58405092593</v>
      </c>
      <c r="J3531" s="2">
        <v>46.0</v>
      </c>
      <c r="K3531" s="2">
        <v>106.0</v>
      </c>
      <c r="L3531" s="2" t="str">
        <f t="shared" si="1"/>
        <v>Mumbai</v>
      </c>
      <c r="M3531" s="2" t="str">
        <f t="shared" si="2"/>
        <v>Bangalore-Mumbai</v>
      </c>
      <c r="N3531" s="2" t="str">
        <f t="shared" si="7"/>
        <v>Outstation</v>
      </c>
      <c r="O3531" s="2" t="str">
        <f t="shared" si="3"/>
        <v>Ship2Home</v>
      </c>
      <c r="P3531" s="2">
        <f t="shared" si="4"/>
        <v>1</v>
      </c>
      <c r="Q3531" s="2">
        <f t="shared" si="5"/>
        <v>8</v>
      </c>
      <c r="R3531" s="2">
        <f t="shared" si="6"/>
        <v>152</v>
      </c>
    </row>
    <row r="3532" ht="14.25" customHeight="1">
      <c r="A3532" s="2">
        <v>283050.0</v>
      </c>
      <c r="B3532" s="2" t="s">
        <v>30</v>
      </c>
      <c r="C3532" s="2" t="s">
        <v>40</v>
      </c>
      <c r="D3532" s="2" t="s">
        <v>41</v>
      </c>
      <c r="E3532" s="2" t="s">
        <v>38</v>
      </c>
      <c r="F3532" s="2" t="s">
        <v>34</v>
      </c>
      <c r="G3532" s="4">
        <v>43536.58429398148</v>
      </c>
      <c r="H3532" s="4">
        <v>43538.58429398148</v>
      </c>
      <c r="I3532" s="4">
        <v>43539.58429398148</v>
      </c>
      <c r="J3532" s="2">
        <v>25.0</v>
      </c>
      <c r="K3532" s="2">
        <v>110.0</v>
      </c>
      <c r="L3532" s="2" t="str">
        <f t="shared" si="1"/>
        <v>Kolkata</v>
      </c>
      <c r="M3532" s="2" t="str">
        <f t="shared" si="2"/>
        <v>Delhi-Kolkata</v>
      </c>
      <c r="N3532" s="2" t="str">
        <f t="shared" si="7"/>
        <v>Outstation</v>
      </c>
      <c r="O3532" s="2" t="str">
        <f t="shared" si="3"/>
        <v>Ship2Home</v>
      </c>
      <c r="P3532" s="2">
        <f t="shared" si="4"/>
        <v>-1</v>
      </c>
      <c r="Q3532" s="2">
        <f t="shared" si="5"/>
        <v>2</v>
      </c>
      <c r="R3532" s="2">
        <f t="shared" si="6"/>
        <v>135</v>
      </c>
    </row>
    <row r="3533" ht="14.25" customHeight="1">
      <c r="A3533" s="2">
        <v>70565.0</v>
      </c>
      <c r="B3533" s="2" t="s">
        <v>36</v>
      </c>
      <c r="C3533" s="2" t="s">
        <v>40</v>
      </c>
      <c r="D3533" s="2" t="s">
        <v>41</v>
      </c>
      <c r="E3533" s="2" t="s">
        <v>33</v>
      </c>
      <c r="F3533" s="2" t="s">
        <v>34</v>
      </c>
      <c r="G3533" s="4">
        <v>43536.58835648148</v>
      </c>
      <c r="H3533" s="4">
        <v>43538.58835648148</v>
      </c>
      <c r="I3533" s="4">
        <v>43541.58835648148</v>
      </c>
      <c r="J3533" s="2">
        <v>36.0</v>
      </c>
      <c r="K3533" s="2">
        <v>115.0</v>
      </c>
      <c r="L3533" s="2" t="str">
        <f t="shared" si="1"/>
        <v>Kolkata</v>
      </c>
      <c r="M3533" s="2" t="str">
        <f t="shared" si="2"/>
        <v>Delhi-Kolkata</v>
      </c>
      <c r="N3533" s="2" t="str">
        <f t="shared" si="7"/>
        <v>Outstation</v>
      </c>
      <c r="O3533" s="2" t="str">
        <f t="shared" si="3"/>
        <v>Ship2Home</v>
      </c>
      <c r="P3533" s="2">
        <f t="shared" si="4"/>
        <v>-3</v>
      </c>
      <c r="Q3533" s="2">
        <f t="shared" si="5"/>
        <v>2</v>
      </c>
      <c r="R3533" s="2">
        <f t="shared" si="6"/>
        <v>151</v>
      </c>
    </row>
    <row r="3534" ht="14.25" customHeight="1">
      <c r="A3534" s="2">
        <v>74088.0</v>
      </c>
      <c r="B3534" s="2" t="s">
        <v>30</v>
      </c>
      <c r="C3534" s="2" t="s">
        <v>43</v>
      </c>
      <c r="D3534" s="2" t="s">
        <v>41</v>
      </c>
      <c r="E3534" s="2" t="s">
        <v>44</v>
      </c>
      <c r="F3534" s="2" t="s">
        <v>34</v>
      </c>
      <c r="G3534" s="4">
        <v>43536.59459490741</v>
      </c>
      <c r="H3534" s="4">
        <v>43540.59459490741</v>
      </c>
      <c r="I3534" s="4">
        <v>43542.59459490741</v>
      </c>
      <c r="J3534" s="2">
        <v>71.0</v>
      </c>
      <c r="K3534" s="2">
        <v>105.0</v>
      </c>
      <c r="L3534" s="2" t="str">
        <f t="shared" si="1"/>
        <v>Bangalore</v>
      </c>
      <c r="M3534" s="2" t="str">
        <f t="shared" si="2"/>
        <v>Delhi-Bangalore</v>
      </c>
      <c r="N3534" s="2" t="str">
        <f t="shared" si="7"/>
        <v>Outstation</v>
      </c>
      <c r="O3534" s="2" t="str">
        <f t="shared" si="3"/>
        <v>FastWheels</v>
      </c>
      <c r="P3534" s="2">
        <f t="shared" si="4"/>
        <v>-2</v>
      </c>
      <c r="Q3534" s="2">
        <f t="shared" si="5"/>
        <v>4</v>
      </c>
      <c r="R3534" s="2">
        <f t="shared" si="6"/>
        <v>176</v>
      </c>
    </row>
    <row r="3535" ht="14.25" customHeight="1">
      <c r="A3535" s="2">
        <v>352916.0</v>
      </c>
      <c r="B3535" s="2" t="s">
        <v>42</v>
      </c>
      <c r="C3535" s="2" t="s">
        <v>31</v>
      </c>
      <c r="D3535" s="2" t="s">
        <v>32</v>
      </c>
      <c r="E3535" s="2" t="s">
        <v>44</v>
      </c>
      <c r="F3535" s="2" t="s">
        <v>34</v>
      </c>
      <c r="G3535" s="4">
        <v>43536.59532407407</v>
      </c>
      <c r="H3535" s="4">
        <v>43538.59532407407</v>
      </c>
      <c r="I3535" s="4">
        <v>43542.59532407407</v>
      </c>
      <c r="J3535" s="2">
        <v>36.0</v>
      </c>
      <c r="K3535" s="2">
        <v>122.0</v>
      </c>
      <c r="L3535" s="2" t="str">
        <f t="shared" si="1"/>
        <v>Delhi</v>
      </c>
      <c r="M3535" s="2" t="str">
        <f t="shared" si="2"/>
        <v>Bangalore-Delhi</v>
      </c>
      <c r="N3535" s="2" t="str">
        <f t="shared" si="7"/>
        <v>Outstation</v>
      </c>
      <c r="O3535" s="2" t="str">
        <f t="shared" si="3"/>
        <v>FastWheels</v>
      </c>
      <c r="P3535" s="2">
        <f t="shared" si="4"/>
        <v>-4</v>
      </c>
      <c r="Q3535" s="2">
        <f t="shared" si="5"/>
        <v>2</v>
      </c>
      <c r="R3535" s="2">
        <f t="shared" si="6"/>
        <v>158</v>
      </c>
    </row>
    <row r="3536" ht="14.25" customHeight="1">
      <c r="A3536" s="2">
        <v>837509.0</v>
      </c>
      <c r="B3536" s="2" t="s">
        <v>39</v>
      </c>
      <c r="C3536" s="2" t="s">
        <v>31</v>
      </c>
      <c r="D3536" s="2" t="s">
        <v>41</v>
      </c>
      <c r="E3536" s="2" t="s">
        <v>33</v>
      </c>
      <c r="F3536" s="2" t="s">
        <v>34</v>
      </c>
      <c r="G3536" s="4">
        <v>43536.59594907407</v>
      </c>
      <c r="H3536" s="4">
        <v>43537.59594907407</v>
      </c>
      <c r="I3536" s="4">
        <v>43540.59594907407</v>
      </c>
      <c r="J3536" s="2">
        <v>0.0</v>
      </c>
      <c r="K3536" s="2">
        <v>121.0</v>
      </c>
      <c r="L3536" s="2" t="str">
        <f t="shared" si="1"/>
        <v>Delhi</v>
      </c>
      <c r="M3536" s="2" t="str">
        <f t="shared" si="2"/>
        <v>Delhi-Delhi</v>
      </c>
      <c r="N3536" s="2" t="str">
        <f t="shared" si="7"/>
        <v>Local</v>
      </c>
      <c r="O3536" s="2" t="str">
        <f t="shared" si="3"/>
        <v>Ship2Home</v>
      </c>
      <c r="P3536" s="2">
        <f t="shared" si="4"/>
        <v>-3</v>
      </c>
      <c r="Q3536" s="2">
        <f t="shared" si="5"/>
        <v>1</v>
      </c>
      <c r="R3536" s="2">
        <f t="shared" si="6"/>
        <v>121</v>
      </c>
    </row>
    <row r="3537" ht="14.25" customHeight="1">
      <c r="A3537" s="2">
        <v>880876.0</v>
      </c>
      <c r="B3537" s="2" t="s">
        <v>47</v>
      </c>
      <c r="C3537" s="2" t="s">
        <v>37</v>
      </c>
      <c r="D3537" s="2" t="s">
        <v>41</v>
      </c>
      <c r="E3537" s="2" t="s">
        <v>44</v>
      </c>
      <c r="F3537" s="2" t="s">
        <v>34</v>
      </c>
      <c r="G3537" s="4">
        <v>43536.59842592593</v>
      </c>
      <c r="H3537" s="4">
        <v>43542.59842592593</v>
      </c>
      <c r="I3537" s="4">
        <v>43540.59842592593</v>
      </c>
      <c r="J3537" s="2">
        <v>35.0</v>
      </c>
      <c r="K3537" s="2">
        <v>115.0</v>
      </c>
      <c r="L3537" s="2" t="str">
        <f t="shared" si="1"/>
        <v>Mumbai</v>
      </c>
      <c r="M3537" s="2" t="str">
        <f t="shared" si="2"/>
        <v>Delhi-Mumbai</v>
      </c>
      <c r="N3537" s="2" t="str">
        <f t="shared" si="7"/>
        <v>Outstation</v>
      </c>
      <c r="O3537" s="2" t="str">
        <f t="shared" si="3"/>
        <v>FastWheels</v>
      </c>
      <c r="P3537" s="2">
        <f t="shared" si="4"/>
        <v>2</v>
      </c>
      <c r="Q3537" s="2">
        <f t="shared" si="5"/>
        <v>6</v>
      </c>
      <c r="R3537" s="2">
        <f t="shared" si="6"/>
        <v>150</v>
      </c>
    </row>
    <row r="3538" ht="14.25" customHeight="1">
      <c r="A3538" s="2">
        <v>757105.0</v>
      </c>
      <c r="B3538" s="2" t="s">
        <v>46</v>
      </c>
      <c r="C3538" s="2" t="s">
        <v>31</v>
      </c>
      <c r="D3538" s="2" t="s">
        <v>32</v>
      </c>
      <c r="E3538" s="2" t="s">
        <v>44</v>
      </c>
      <c r="F3538" s="2" t="s">
        <v>34</v>
      </c>
      <c r="G3538" s="4">
        <v>43536.59931712963</v>
      </c>
      <c r="H3538" s="4">
        <v>43540.59931712963</v>
      </c>
      <c r="I3538" s="4">
        <v>43541.59931712963</v>
      </c>
      <c r="J3538" s="2">
        <v>71.0</v>
      </c>
      <c r="K3538" s="2">
        <v>105.0</v>
      </c>
      <c r="L3538" s="2" t="str">
        <f t="shared" si="1"/>
        <v>Delhi</v>
      </c>
      <c r="M3538" s="2" t="str">
        <f t="shared" si="2"/>
        <v>Bangalore-Delhi</v>
      </c>
      <c r="N3538" s="2" t="str">
        <f t="shared" si="7"/>
        <v>Outstation</v>
      </c>
      <c r="O3538" s="2" t="str">
        <f t="shared" si="3"/>
        <v>FastWheels</v>
      </c>
      <c r="P3538" s="2">
        <f t="shared" si="4"/>
        <v>-1</v>
      </c>
      <c r="Q3538" s="2">
        <f t="shared" si="5"/>
        <v>4</v>
      </c>
      <c r="R3538" s="2">
        <f t="shared" si="6"/>
        <v>176</v>
      </c>
    </row>
    <row r="3539" ht="14.25" customHeight="1">
      <c r="A3539" s="2">
        <v>139384.0</v>
      </c>
      <c r="B3539" s="2" t="s">
        <v>39</v>
      </c>
      <c r="C3539" s="2" t="s">
        <v>43</v>
      </c>
      <c r="D3539" s="2" t="s">
        <v>32</v>
      </c>
      <c r="E3539" s="2" t="s">
        <v>44</v>
      </c>
      <c r="F3539" s="2" t="s">
        <v>34</v>
      </c>
      <c r="G3539" s="4">
        <v>43536.60134259259</v>
      </c>
      <c r="H3539" s="4">
        <v>43537.60134259259</v>
      </c>
      <c r="I3539" s="4">
        <v>43542.60134259259</v>
      </c>
      <c r="J3539" s="2">
        <v>0.0</v>
      </c>
      <c r="K3539" s="2">
        <v>124.0</v>
      </c>
      <c r="L3539" s="2" t="str">
        <f t="shared" si="1"/>
        <v>Bangalore</v>
      </c>
      <c r="M3539" s="2" t="str">
        <f t="shared" si="2"/>
        <v>Bangalore-Bangalore</v>
      </c>
      <c r="N3539" s="2" t="str">
        <f t="shared" si="7"/>
        <v>Local</v>
      </c>
      <c r="O3539" s="2" t="str">
        <f t="shared" si="3"/>
        <v>FastWheels</v>
      </c>
      <c r="P3539" s="2">
        <f t="shared" si="4"/>
        <v>-5</v>
      </c>
      <c r="Q3539" s="2">
        <f t="shared" si="5"/>
        <v>1</v>
      </c>
      <c r="R3539" s="2">
        <f t="shared" si="6"/>
        <v>124</v>
      </c>
    </row>
    <row r="3540" ht="14.25" customHeight="1">
      <c r="A3540" s="2">
        <v>81388.0</v>
      </c>
      <c r="B3540" s="2" t="s">
        <v>47</v>
      </c>
      <c r="C3540" s="2" t="s">
        <v>37</v>
      </c>
      <c r="D3540" s="2" t="s">
        <v>41</v>
      </c>
      <c r="E3540" s="2" t="s">
        <v>44</v>
      </c>
      <c r="F3540" s="2" t="s">
        <v>34</v>
      </c>
      <c r="G3540" s="4">
        <v>43536.60157407408</v>
      </c>
      <c r="H3540" s="4">
        <v>43542.60157407408</v>
      </c>
      <c r="I3540" s="4">
        <v>43542.60157407408</v>
      </c>
      <c r="J3540" s="2">
        <v>27.0</v>
      </c>
      <c r="K3540" s="2">
        <v>110.0</v>
      </c>
      <c r="L3540" s="2" t="str">
        <f t="shared" si="1"/>
        <v>Mumbai</v>
      </c>
      <c r="M3540" s="2" t="str">
        <f t="shared" si="2"/>
        <v>Delhi-Mumbai</v>
      </c>
      <c r="N3540" s="2" t="str">
        <f t="shared" si="7"/>
        <v>Outstation</v>
      </c>
      <c r="O3540" s="2" t="str">
        <f t="shared" si="3"/>
        <v>FastWheels</v>
      </c>
      <c r="P3540" s="2">
        <f t="shared" si="4"/>
        <v>0</v>
      </c>
      <c r="Q3540" s="2">
        <f t="shared" si="5"/>
        <v>6</v>
      </c>
      <c r="R3540" s="2">
        <f t="shared" si="6"/>
        <v>137</v>
      </c>
    </row>
    <row r="3541" ht="14.25" customHeight="1">
      <c r="A3541" s="2">
        <v>375113.0</v>
      </c>
      <c r="B3541" s="2" t="s">
        <v>30</v>
      </c>
      <c r="C3541" s="2" t="s">
        <v>37</v>
      </c>
      <c r="D3541" s="2" t="s">
        <v>41</v>
      </c>
      <c r="E3541" s="2" t="s">
        <v>33</v>
      </c>
      <c r="F3541" s="2" t="s">
        <v>34</v>
      </c>
      <c r="G3541" s="4">
        <v>43536.60377314815</v>
      </c>
      <c r="H3541" s="4">
        <v>43540.60377314815</v>
      </c>
      <c r="I3541" s="4">
        <v>43543.60377314815</v>
      </c>
      <c r="J3541" s="2">
        <v>38.0</v>
      </c>
      <c r="K3541" s="2">
        <v>110.0</v>
      </c>
      <c r="L3541" s="2" t="str">
        <f t="shared" si="1"/>
        <v>Mumbai</v>
      </c>
      <c r="M3541" s="2" t="str">
        <f t="shared" si="2"/>
        <v>Delhi-Mumbai</v>
      </c>
      <c r="N3541" s="2" t="str">
        <f t="shared" si="7"/>
        <v>Outstation</v>
      </c>
      <c r="O3541" s="2" t="str">
        <f t="shared" si="3"/>
        <v>Ship2Home</v>
      </c>
      <c r="P3541" s="2">
        <f t="shared" si="4"/>
        <v>-3</v>
      </c>
      <c r="Q3541" s="2">
        <f t="shared" si="5"/>
        <v>4</v>
      </c>
      <c r="R3541" s="2">
        <f t="shared" si="6"/>
        <v>148</v>
      </c>
    </row>
    <row r="3542" ht="14.25" customHeight="1">
      <c r="A3542" s="2">
        <v>191783.0</v>
      </c>
      <c r="B3542" s="2" t="s">
        <v>47</v>
      </c>
      <c r="C3542" s="2" t="s">
        <v>45</v>
      </c>
      <c r="D3542" s="2" t="s">
        <v>41</v>
      </c>
      <c r="E3542" s="2" t="s">
        <v>33</v>
      </c>
      <c r="F3542" s="2" t="s">
        <v>34</v>
      </c>
      <c r="G3542" s="4">
        <v>43536.60927083333</v>
      </c>
      <c r="H3542" s="4">
        <v>43538.60927083333</v>
      </c>
      <c r="I3542" s="4">
        <v>43539.60927083333</v>
      </c>
      <c r="J3542" s="2">
        <v>29.0</v>
      </c>
      <c r="K3542" s="2">
        <v>126.0</v>
      </c>
      <c r="L3542" s="2" t="str">
        <f t="shared" si="1"/>
        <v>Chennai</v>
      </c>
      <c r="M3542" s="2" t="str">
        <f t="shared" si="2"/>
        <v>Delhi-Chennai</v>
      </c>
      <c r="N3542" s="2" t="str">
        <f t="shared" si="7"/>
        <v>Outstation</v>
      </c>
      <c r="O3542" s="2" t="str">
        <f t="shared" si="3"/>
        <v>Ship2Home</v>
      </c>
      <c r="P3542" s="2">
        <f t="shared" si="4"/>
        <v>-1</v>
      </c>
      <c r="Q3542" s="2">
        <f t="shared" si="5"/>
        <v>2</v>
      </c>
      <c r="R3542" s="2">
        <f t="shared" si="6"/>
        <v>155</v>
      </c>
    </row>
    <row r="3543" ht="14.25" customHeight="1">
      <c r="A3543" s="2">
        <v>690444.0</v>
      </c>
      <c r="B3543" s="2" t="s">
        <v>39</v>
      </c>
      <c r="C3543" s="2" t="s">
        <v>37</v>
      </c>
      <c r="D3543" s="2" t="s">
        <v>41</v>
      </c>
      <c r="E3543" s="2" t="s">
        <v>44</v>
      </c>
      <c r="F3543" s="2" t="s">
        <v>34</v>
      </c>
      <c r="G3543" s="4">
        <v>43536.62107638889</v>
      </c>
      <c r="H3543" s="4">
        <v>43540.62107638889</v>
      </c>
      <c r="I3543" s="4">
        <v>43539.62107638889</v>
      </c>
      <c r="J3543" s="2">
        <v>44.0</v>
      </c>
      <c r="K3543" s="2">
        <v>107.0</v>
      </c>
      <c r="L3543" s="2" t="str">
        <f t="shared" si="1"/>
        <v>Mumbai</v>
      </c>
      <c r="M3543" s="2" t="str">
        <f t="shared" si="2"/>
        <v>Delhi-Mumbai</v>
      </c>
      <c r="N3543" s="2" t="str">
        <f t="shared" si="7"/>
        <v>Outstation</v>
      </c>
      <c r="O3543" s="2" t="str">
        <f t="shared" si="3"/>
        <v>FastWheels</v>
      </c>
      <c r="P3543" s="2">
        <f t="shared" si="4"/>
        <v>1</v>
      </c>
      <c r="Q3543" s="2">
        <f t="shared" si="5"/>
        <v>4</v>
      </c>
      <c r="R3543" s="2">
        <f t="shared" si="6"/>
        <v>151</v>
      </c>
    </row>
    <row r="3544" ht="14.25" customHeight="1">
      <c r="A3544" s="2">
        <v>815487.0</v>
      </c>
      <c r="B3544" s="2" t="s">
        <v>30</v>
      </c>
      <c r="C3544" s="2" t="s">
        <v>31</v>
      </c>
      <c r="D3544" s="2" t="s">
        <v>32</v>
      </c>
      <c r="E3544" s="2" t="s">
        <v>44</v>
      </c>
      <c r="F3544" s="2" t="s">
        <v>34</v>
      </c>
      <c r="G3544" s="4">
        <v>43536.621400462966</v>
      </c>
      <c r="H3544" s="4">
        <v>43538.621400462966</v>
      </c>
      <c r="I3544" s="4">
        <v>43541.621400462966</v>
      </c>
      <c r="J3544" s="2">
        <v>74.0</v>
      </c>
      <c r="K3544" s="2">
        <v>101.0</v>
      </c>
      <c r="L3544" s="2" t="str">
        <f t="shared" si="1"/>
        <v>Delhi</v>
      </c>
      <c r="M3544" s="2" t="str">
        <f t="shared" si="2"/>
        <v>Bangalore-Delhi</v>
      </c>
      <c r="N3544" s="2" t="str">
        <f t="shared" si="7"/>
        <v>Outstation</v>
      </c>
      <c r="O3544" s="2" t="str">
        <f t="shared" si="3"/>
        <v>FastWheels</v>
      </c>
      <c r="P3544" s="2">
        <f t="shared" si="4"/>
        <v>-3</v>
      </c>
      <c r="Q3544" s="2">
        <f t="shared" si="5"/>
        <v>2</v>
      </c>
      <c r="R3544" s="2">
        <f t="shared" si="6"/>
        <v>175</v>
      </c>
    </row>
    <row r="3545" ht="14.25" customHeight="1">
      <c r="A3545" s="2">
        <v>818965.0</v>
      </c>
      <c r="B3545" s="2" t="s">
        <v>39</v>
      </c>
      <c r="C3545" s="2" t="s">
        <v>40</v>
      </c>
      <c r="D3545" s="2" t="s">
        <v>32</v>
      </c>
      <c r="E3545" s="2" t="s">
        <v>44</v>
      </c>
      <c r="F3545" s="2" t="s">
        <v>34</v>
      </c>
      <c r="G3545" s="4">
        <v>43536.62143518519</v>
      </c>
      <c r="H3545" s="4">
        <v>43543.62143518519</v>
      </c>
      <c r="I3545" s="4">
        <v>43539.62143518519</v>
      </c>
      <c r="J3545" s="2">
        <v>82.0</v>
      </c>
      <c r="K3545" s="2">
        <v>93.0</v>
      </c>
      <c r="L3545" s="2" t="str">
        <f t="shared" si="1"/>
        <v>Kolkata</v>
      </c>
      <c r="M3545" s="2" t="str">
        <f t="shared" si="2"/>
        <v>Bangalore-Kolkata</v>
      </c>
      <c r="N3545" s="2" t="str">
        <f t="shared" si="7"/>
        <v>Outstation</v>
      </c>
      <c r="O3545" s="2" t="str">
        <f t="shared" si="3"/>
        <v>FastWheels</v>
      </c>
      <c r="P3545" s="2">
        <f t="shared" si="4"/>
        <v>4</v>
      </c>
      <c r="Q3545" s="2">
        <f t="shared" si="5"/>
        <v>7</v>
      </c>
      <c r="R3545" s="2">
        <f t="shared" si="6"/>
        <v>175</v>
      </c>
    </row>
    <row r="3546" ht="14.25" customHeight="1">
      <c r="A3546" s="2">
        <v>373430.0</v>
      </c>
      <c r="B3546" s="2" t="s">
        <v>36</v>
      </c>
      <c r="C3546" s="2" t="s">
        <v>37</v>
      </c>
      <c r="D3546" s="2" t="s">
        <v>32</v>
      </c>
      <c r="E3546" s="2" t="s">
        <v>38</v>
      </c>
      <c r="F3546" s="2" t="s">
        <v>34</v>
      </c>
      <c r="G3546" s="4">
        <v>43536.62349537037</v>
      </c>
      <c r="H3546" s="4">
        <v>43541.62349537037</v>
      </c>
      <c r="I3546" s="4">
        <v>43543.62349537037</v>
      </c>
      <c r="J3546" s="2">
        <v>26.0</v>
      </c>
      <c r="K3546" s="2">
        <v>111.0</v>
      </c>
      <c r="L3546" s="2" t="str">
        <f t="shared" si="1"/>
        <v>Mumbai</v>
      </c>
      <c r="M3546" s="2" t="str">
        <f t="shared" si="2"/>
        <v>Bangalore-Mumbai</v>
      </c>
      <c r="N3546" s="2" t="str">
        <f t="shared" si="7"/>
        <v>Outstation</v>
      </c>
      <c r="O3546" s="2" t="str">
        <f t="shared" si="3"/>
        <v>Ship2Home</v>
      </c>
      <c r="P3546" s="2">
        <f t="shared" si="4"/>
        <v>-2</v>
      </c>
      <c r="Q3546" s="2">
        <f t="shared" si="5"/>
        <v>5</v>
      </c>
      <c r="R3546" s="2">
        <f t="shared" si="6"/>
        <v>137</v>
      </c>
    </row>
    <row r="3547" ht="14.25" customHeight="1">
      <c r="A3547" s="2">
        <v>815619.0</v>
      </c>
      <c r="B3547" s="2" t="s">
        <v>48</v>
      </c>
      <c r="C3547" s="2" t="s">
        <v>43</v>
      </c>
      <c r="D3547" s="2" t="s">
        <v>41</v>
      </c>
      <c r="E3547" s="2" t="s">
        <v>44</v>
      </c>
      <c r="F3547" s="2" t="s">
        <v>34</v>
      </c>
      <c r="G3547" s="4">
        <v>43536.62842592593</v>
      </c>
      <c r="H3547" s="4">
        <v>43540.62842592593</v>
      </c>
      <c r="I3547" s="4">
        <v>43540.62842592593</v>
      </c>
      <c r="J3547" s="2">
        <v>83.0</v>
      </c>
      <c r="K3547" s="2">
        <v>102.0</v>
      </c>
      <c r="L3547" s="2" t="str">
        <f t="shared" si="1"/>
        <v>Bangalore</v>
      </c>
      <c r="M3547" s="2" t="str">
        <f t="shared" si="2"/>
        <v>Delhi-Bangalore</v>
      </c>
      <c r="N3547" s="2" t="str">
        <f t="shared" si="7"/>
        <v>Outstation</v>
      </c>
      <c r="O3547" s="2" t="str">
        <f t="shared" si="3"/>
        <v>FastWheels</v>
      </c>
      <c r="P3547" s="2">
        <f t="shared" si="4"/>
        <v>0</v>
      </c>
      <c r="Q3547" s="2">
        <f t="shared" si="5"/>
        <v>4</v>
      </c>
      <c r="R3547" s="2">
        <f t="shared" si="6"/>
        <v>185</v>
      </c>
    </row>
    <row r="3548" ht="14.25" customHeight="1">
      <c r="A3548" s="2">
        <v>227542.0</v>
      </c>
      <c r="B3548" s="2" t="s">
        <v>36</v>
      </c>
      <c r="C3548" s="2" t="s">
        <v>43</v>
      </c>
      <c r="D3548" s="2" t="s">
        <v>41</v>
      </c>
      <c r="E3548" s="2" t="s">
        <v>44</v>
      </c>
      <c r="F3548" s="2" t="s">
        <v>34</v>
      </c>
      <c r="G3548" s="4">
        <v>43536.63459490741</v>
      </c>
      <c r="H3548" s="4">
        <v>43538.63459490741</v>
      </c>
      <c r="I3548" s="4">
        <v>43541.63459490741</v>
      </c>
      <c r="J3548" s="2">
        <v>74.0</v>
      </c>
      <c r="K3548" s="2">
        <v>103.0</v>
      </c>
      <c r="L3548" s="2" t="str">
        <f t="shared" si="1"/>
        <v>Bangalore</v>
      </c>
      <c r="M3548" s="2" t="str">
        <f t="shared" si="2"/>
        <v>Delhi-Bangalore</v>
      </c>
      <c r="N3548" s="2" t="str">
        <f t="shared" si="7"/>
        <v>Outstation</v>
      </c>
      <c r="O3548" s="2" t="str">
        <f t="shared" si="3"/>
        <v>FastWheels</v>
      </c>
      <c r="P3548" s="2">
        <f t="shared" si="4"/>
        <v>-3</v>
      </c>
      <c r="Q3548" s="2">
        <f t="shared" si="5"/>
        <v>2</v>
      </c>
      <c r="R3548" s="2">
        <f t="shared" si="6"/>
        <v>177</v>
      </c>
    </row>
    <row r="3549" ht="14.25" customHeight="1">
      <c r="A3549" s="2">
        <v>696418.0</v>
      </c>
      <c r="B3549" s="2" t="s">
        <v>30</v>
      </c>
      <c r="C3549" s="2" t="s">
        <v>31</v>
      </c>
      <c r="D3549" s="2" t="s">
        <v>32</v>
      </c>
      <c r="E3549" s="2" t="s">
        <v>38</v>
      </c>
      <c r="F3549" s="2" t="s">
        <v>34</v>
      </c>
      <c r="G3549" s="4">
        <v>43536.6425</v>
      </c>
      <c r="H3549" s="4">
        <v>43541.6425</v>
      </c>
      <c r="I3549" s="4">
        <v>43543.6425</v>
      </c>
      <c r="J3549" s="2">
        <v>29.0</v>
      </c>
      <c r="K3549" s="2">
        <v>121.0</v>
      </c>
      <c r="L3549" s="2" t="str">
        <f t="shared" si="1"/>
        <v>Delhi</v>
      </c>
      <c r="M3549" s="2" t="str">
        <f t="shared" si="2"/>
        <v>Bangalore-Delhi</v>
      </c>
      <c r="N3549" s="2" t="str">
        <f t="shared" si="7"/>
        <v>Outstation</v>
      </c>
      <c r="O3549" s="2" t="str">
        <f t="shared" si="3"/>
        <v>Ship2Home</v>
      </c>
      <c r="P3549" s="2">
        <f t="shared" si="4"/>
        <v>-2</v>
      </c>
      <c r="Q3549" s="2">
        <f t="shared" si="5"/>
        <v>5</v>
      </c>
      <c r="R3549" s="2">
        <f t="shared" si="6"/>
        <v>150</v>
      </c>
    </row>
    <row r="3550" ht="14.25" customHeight="1">
      <c r="A3550" s="2">
        <v>504946.0</v>
      </c>
      <c r="B3550" s="2" t="s">
        <v>47</v>
      </c>
      <c r="C3550" s="2" t="s">
        <v>31</v>
      </c>
      <c r="D3550" s="2" t="s">
        <v>32</v>
      </c>
      <c r="E3550" s="2" t="s">
        <v>38</v>
      </c>
      <c r="F3550" s="2" t="s">
        <v>34</v>
      </c>
      <c r="G3550" s="4">
        <v>43536.647824074076</v>
      </c>
      <c r="H3550" s="4">
        <v>43539.647824074076</v>
      </c>
      <c r="I3550" s="4">
        <v>43543.647824074076</v>
      </c>
      <c r="J3550" s="2">
        <v>36.0</v>
      </c>
      <c r="K3550" s="2">
        <v>128.0</v>
      </c>
      <c r="L3550" s="2" t="str">
        <f t="shared" si="1"/>
        <v>Delhi</v>
      </c>
      <c r="M3550" s="2" t="str">
        <f t="shared" si="2"/>
        <v>Bangalore-Delhi</v>
      </c>
      <c r="N3550" s="2" t="str">
        <f t="shared" si="7"/>
        <v>Outstation</v>
      </c>
      <c r="O3550" s="2" t="str">
        <f t="shared" si="3"/>
        <v>Ship2Home</v>
      </c>
      <c r="P3550" s="2">
        <f t="shared" si="4"/>
        <v>-4</v>
      </c>
      <c r="Q3550" s="2">
        <f t="shared" si="5"/>
        <v>3</v>
      </c>
      <c r="R3550" s="2">
        <f t="shared" si="6"/>
        <v>164</v>
      </c>
    </row>
    <row r="3551" ht="14.25" customHeight="1">
      <c r="A3551" s="2">
        <v>246979.0</v>
      </c>
      <c r="B3551" s="2" t="s">
        <v>48</v>
      </c>
      <c r="C3551" s="2" t="s">
        <v>40</v>
      </c>
      <c r="D3551" s="2" t="s">
        <v>41</v>
      </c>
      <c r="E3551" s="2" t="s">
        <v>33</v>
      </c>
      <c r="F3551" s="2" t="s">
        <v>34</v>
      </c>
      <c r="G3551" s="4">
        <v>43536.65068287037</v>
      </c>
      <c r="H3551" s="4">
        <v>43543.65068287037</v>
      </c>
      <c r="I3551" s="4">
        <v>43542.65068287037</v>
      </c>
      <c r="J3551" s="2">
        <v>43.0</v>
      </c>
      <c r="K3551" s="2">
        <v>111.0</v>
      </c>
      <c r="L3551" s="2" t="str">
        <f t="shared" si="1"/>
        <v>Kolkata</v>
      </c>
      <c r="M3551" s="2" t="str">
        <f t="shared" si="2"/>
        <v>Delhi-Kolkata</v>
      </c>
      <c r="N3551" s="2" t="str">
        <f t="shared" si="7"/>
        <v>Outstation</v>
      </c>
      <c r="O3551" s="2" t="str">
        <f t="shared" si="3"/>
        <v>Ship2Home</v>
      </c>
      <c r="P3551" s="2">
        <f t="shared" si="4"/>
        <v>1</v>
      </c>
      <c r="Q3551" s="2">
        <f t="shared" si="5"/>
        <v>7</v>
      </c>
      <c r="R3551" s="2">
        <f t="shared" si="6"/>
        <v>154</v>
      </c>
    </row>
    <row r="3552" ht="14.25" customHeight="1">
      <c r="A3552" s="2">
        <v>659844.0</v>
      </c>
      <c r="B3552" s="2" t="s">
        <v>30</v>
      </c>
      <c r="C3552" s="2" t="s">
        <v>37</v>
      </c>
      <c r="D3552" s="2" t="s">
        <v>41</v>
      </c>
      <c r="E3552" s="2" t="s">
        <v>44</v>
      </c>
      <c r="F3552" s="2" t="s">
        <v>34</v>
      </c>
      <c r="G3552" s="4">
        <v>43536.65476851852</v>
      </c>
      <c r="H3552" s="4">
        <v>43541.65476851852</v>
      </c>
      <c r="I3552" s="4">
        <v>43540.65476851852</v>
      </c>
      <c r="J3552" s="2">
        <v>44.0</v>
      </c>
      <c r="K3552" s="2">
        <v>106.0</v>
      </c>
      <c r="L3552" s="2" t="str">
        <f t="shared" si="1"/>
        <v>Mumbai</v>
      </c>
      <c r="M3552" s="2" t="str">
        <f t="shared" si="2"/>
        <v>Delhi-Mumbai</v>
      </c>
      <c r="N3552" s="2" t="str">
        <f t="shared" si="7"/>
        <v>Outstation</v>
      </c>
      <c r="O3552" s="2" t="str">
        <f t="shared" si="3"/>
        <v>FastWheels</v>
      </c>
      <c r="P3552" s="2">
        <f t="shared" si="4"/>
        <v>1</v>
      </c>
      <c r="Q3552" s="2">
        <f t="shared" si="5"/>
        <v>5</v>
      </c>
      <c r="R3552" s="2">
        <f t="shared" si="6"/>
        <v>150</v>
      </c>
    </row>
    <row r="3553" ht="14.25" customHeight="1">
      <c r="A3553" s="2">
        <v>39350.0</v>
      </c>
      <c r="B3553" s="2" t="s">
        <v>36</v>
      </c>
      <c r="C3553" s="2" t="s">
        <v>40</v>
      </c>
      <c r="D3553" s="2" t="s">
        <v>41</v>
      </c>
      <c r="E3553" s="2" t="s">
        <v>44</v>
      </c>
      <c r="F3553" s="2" t="s">
        <v>34</v>
      </c>
      <c r="G3553" s="4">
        <v>43536.65590277778</v>
      </c>
      <c r="H3553" s="4">
        <v>43545.65590277778</v>
      </c>
      <c r="I3553" s="4">
        <v>43543.65590277778</v>
      </c>
      <c r="J3553" s="2">
        <v>62.0</v>
      </c>
      <c r="K3553" s="2">
        <v>93.0</v>
      </c>
      <c r="L3553" s="2" t="str">
        <f t="shared" si="1"/>
        <v>Kolkata</v>
      </c>
      <c r="M3553" s="2" t="str">
        <f t="shared" si="2"/>
        <v>Delhi-Kolkata</v>
      </c>
      <c r="N3553" s="2" t="str">
        <f t="shared" si="7"/>
        <v>Outstation</v>
      </c>
      <c r="O3553" s="2" t="str">
        <f t="shared" si="3"/>
        <v>FastWheels</v>
      </c>
      <c r="P3553" s="2">
        <f t="shared" si="4"/>
        <v>2</v>
      </c>
      <c r="Q3553" s="2">
        <f t="shared" si="5"/>
        <v>9</v>
      </c>
      <c r="R3553" s="2">
        <f t="shared" si="6"/>
        <v>155</v>
      </c>
    </row>
    <row r="3554" ht="14.25" customHeight="1">
      <c r="A3554" s="2">
        <v>727728.0</v>
      </c>
      <c r="B3554" s="2" t="s">
        <v>48</v>
      </c>
      <c r="C3554" s="2" t="s">
        <v>31</v>
      </c>
      <c r="D3554" s="2" t="s">
        <v>41</v>
      </c>
      <c r="E3554" s="2" t="s">
        <v>44</v>
      </c>
      <c r="F3554" s="2" t="s">
        <v>34</v>
      </c>
      <c r="G3554" s="4">
        <v>43536.66405092592</v>
      </c>
      <c r="H3554" s="4">
        <v>43541.66405092592</v>
      </c>
      <c r="I3554" s="4">
        <v>43542.66405092592</v>
      </c>
      <c r="J3554" s="2">
        <v>0.0</v>
      </c>
      <c r="K3554" s="2">
        <v>128.0</v>
      </c>
      <c r="L3554" s="2" t="str">
        <f t="shared" si="1"/>
        <v>Delhi</v>
      </c>
      <c r="M3554" s="2" t="str">
        <f t="shared" si="2"/>
        <v>Delhi-Delhi</v>
      </c>
      <c r="N3554" s="2" t="str">
        <f t="shared" si="7"/>
        <v>Local</v>
      </c>
      <c r="O3554" s="2" t="str">
        <f t="shared" si="3"/>
        <v>FastWheels</v>
      </c>
      <c r="P3554" s="2">
        <f t="shared" si="4"/>
        <v>-1</v>
      </c>
      <c r="Q3554" s="2">
        <f t="shared" si="5"/>
        <v>5</v>
      </c>
      <c r="R3554" s="2">
        <f t="shared" si="6"/>
        <v>128</v>
      </c>
    </row>
    <row r="3555" ht="14.25" customHeight="1">
      <c r="A3555" s="2">
        <v>1447.0</v>
      </c>
      <c r="B3555" s="2" t="s">
        <v>39</v>
      </c>
      <c r="C3555" s="2" t="s">
        <v>37</v>
      </c>
      <c r="D3555" s="2" t="s">
        <v>32</v>
      </c>
      <c r="E3555" s="2" t="s">
        <v>44</v>
      </c>
      <c r="F3555" s="2" t="s">
        <v>34</v>
      </c>
      <c r="G3555" s="4">
        <v>43536.66510416667</v>
      </c>
      <c r="H3555" s="4">
        <v>43538.66510416667</v>
      </c>
      <c r="I3555" s="4">
        <v>43542.66510416667</v>
      </c>
      <c r="J3555" s="2">
        <v>63.0</v>
      </c>
      <c r="K3555" s="2">
        <v>87.0</v>
      </c>
      <c r="L3555" s="2" t="str">
        <f t="shared" si="1"/>
        <v>Mumbai</v>
      </c>
      <c r="M3555" s="2" t="str">
        <f t="shared" si="2"/>
        <v>Bangalore-Mumbai</v>
      </c>
      <c r="N3555" s="2" t="str">
        <f t="shared" si="7"/>
        <v>Outstation</v>
      </c>
      <c r="O3555" s="2" t="str">
        <f t="shared" si="3"/>
        <v>FastWheels</v>
      </c>
      <c r="P3555" s="2">
        <f t="shared" si="4"/>
        <v>-4</v>
      </c>
      <c r="Q3555" s="2">
        <f t="shared" si="5"/>
        <v>2</v>
      </c>
      <c r="R3555" s="2">
        <f t="shared" si="6"/>
        <v>150</v>
      </c>
    </row>
    <row r="3556" ht="14.25" customHeight="1">
      <c r="A3556" s="2">
        <v>330314.0</v>
      </c>
      <c r="B3556" s="2" t="s">
        <v>39</v>
      </c>
      <c r="C3556" s="2" t="s">
        <v>37</v>
      </c>
      <c r="D3556" s="2" t="s">
        <v>41</v>
      </c>
      <c r="E3556" s="2" t="s">
        <v>44</v>
      </c>
      <c r="F3556" s="2" t="s">
        <v>34</v>
      </c>
      <c r="G3556" s="4">
        <v>43536.67136574074</v>
      </c>
      <c r="H3556" s="4">
        <v>43542.67136574074</v>
      </c>
      <c r="I3556" s="4">
        <v>43539.67136574074</v>
      </c>
      <c r="J3556" s="2">
        <v>80.0</v>
      </c>
      <c r="K3556" s="2">
        <v>88.0</v>
      </c>
      <c r="L3556" s="2" t="str">
        <f t="shared" si="1"/>
        <v>Mumbai</v>
      </c>
      <c r="M3556" s="2" t="str">
        <f t="shared" si="2"/>
        <v>Delhi-Mumbai</v>
      </c>
      <c r="N3556" s="2" t="str">
        <f t="shared" si="7"/>
        <v>Outstation</v>
      </c>
      <c r="O3556" s="2" t="str">
        <f t="shared" si="3"/>
        <v>FastWheels</v>
      </c>
      <c r="P3556" s="2">
        <f t="shared" si="4"/>
        <v>3</v>
      </c>
      <c r="Q3556" s="2">
        <f t="shared" si="5"/>
        <v>6</v>
      </c>
      <c r="R3556" s="2">
        <f t="shared" si="6"/>
        <v>168</v>
      </c>
    </row>
    <row r="3557" ht="14.25" customHeight="1">
      <c r="A3557" s="2">
        <v>618741.0</v>
      </c>
      <c r="B3557" s="2" t="s">
        <v>36</v>
      </c>
      <c r="C3557" s="2" t="s">
        <v>40</v>
      </c>
      <c r="D3557" s="2" t="s">
        <v>32</v>
      </c>
      <c r="E3557" s="2" t="s">
        <v>33</v>
      </c>
      <c r="F3557" s="2" t="s">
        <v>34</v>
      </c>
      <c r="G3557" s="4">
        <v>43536.68011574074</v>
      </c>
      <c r="H3557" s="4">
        <v>43541.68011574074</v>
      </c>
      <c r="I3557" s="4">
        <v>43541.68011574074</v>
      </c>
      <c r="J3557" s="2">
        <v>39.0</v>
      </c>
      <c r="K3557" s="2">
        <v>105.0</v>
      </c>
      <c r="L3557" s="2" t="str">
        <f t="shared" si="1"/>
        <v>Kolkata</v>
      </c>
      <c r="M3557" s="2" t="str">
        <f t="shared" si="2"/>
        <v>Bangalore-Kolkata</v>
      </c>
      <c r="N3557" s="2" t="str">
        <f t="shared" si="7"/>
        <v>Outstation</v>
      </c>
      <c r="O3557" s="2" t="str">
        <f t="shared" si="3"/>
        <v>Ship2Home</v>
      </c>
      <c r="P3557" s="2">
        <f t="shared" si="4"/>
        <v>0</v>
      </c>
      <c r="Q3557" s="2">
        <f t="shared" si="5"/>
        <v>5</v>
      </c>
      <c r="R3557" s="2">
        <f t="shared" si="6"/>
        <v>144</v>
      </c>
    </row>
    <row r="3558" ht="14.25" customHeight="1">
      <c r="A3558" s="2">
        <v>599432.0</v>
      </c>
      <c r="B3558" s="2" t="s">
        <v>36</v>
      </c>
      <c r="C3558" s="2" t="s">
        <v>37</v>
      </c>
      <c r="D3558" s="2" t="s">
        <v>32</v>
      </c>
      <c r="E3558" s="2" t="s">
        <v>44</v>
      </c>
      <c r="F3558" s="2" t="s">
        <v>34</v>
      </c>
      <c r="G3558" s="4">
        <v>43536.68063657408</v>
      </c>
      <c r="H3558" s="4">
        <v>43541.68063657408</v>
      </c>
      <c r="I3558" s="4">
        <v>43542.68063657408</v>
      </c>
      <c r="J3558" s="2">
        <v>65.0</v>
      </c>
      <c r="K3558" s="2">
        <v>93.0</v>
      </c>
      <c r="L3558" s="2" t="str">
        <f t="shared" si="1"/>
        <v>Mumbai</v>
      </c>
      <c r="M3558" s="2" t="str">
        <f t="shared" si="2"/>
        <v>Bangalore-Mumbai</v>
      </c>
      <c r="N3558" s="2" t="str">
        <f t="shared" si="7"/>
        <v>Outstation</v>
      </c>
      <c r="O3558" s="2" t="str">
        <f t="shared" si="3"/>
        <v>FastWheels</v>
      </c>
      <c r="P3558" s="2">
        <f t="shared" si="4"/>
        <v>-1</v>
      </c>
      <c r="Q3558" s="2">
        <f t="shared" si="5"/>
        <v>5</v>
      </c>
      <c r="R3558" s="2">
        <f t="shared" si="6"/>
        <v>158</v>
      </c>
    </row>
    <row r="3559" ht="14.25" customHeight="1">
      <c r="A3559" s="2">
        <v>159914.0</v>
      </c>
      <c r="B3559" s="2" t="s">
        <v>30</v>
      </c>
      <c r="C3559" s="2" t="s">
        <v>43</v>
      </c>
      <c r="D3559" s="2" t="s">
        <v>41</v>
      </c>
      <c r="E3559" s="2" t="s">
        <v>38</v>
      </c>
      <c r="F3559" s="2" t="s">
        <v>34</v>
      </c>
      <c r="G3559" s="4">
        <v>43536.68592592593</v>
      </c>
      <c r="H3559" s="4">
        <v>43543.68592592593</v>
      </c>
      <c r="I3559" s="4">
        <v>43540.68592592593</v>
      </c>
      <c r="J3559" s="2">
        <v>29.0</v>
      </c>
      <c r="K3559" s="2">
        <v>126.0</v>
      </c>
      <c r="L3559" s="2" t="str">
        <f t="shared" si="1"/>
        <v>Bangalore</v>
      </c>
      <c r="M3559" s="2" t="str">
        <f t="shared" si="2"/>
        <v>Delhi-Bangalore</v>
      </c>
      <c r="N3559" s="2" t="str">
        <f t="shared" si="7"/>
        <v>Outstation</v>
      </c>
      <c r="O3559" s="2" t="str">
        <f t="shared" si="3"/>
        <v>Ship2Home</v>
      </c>
      <c r="P3559" s="2">
        <f t="shared" si="4"/>
        <v>3</v>
      </c>
      <c r="Q3559" s="2">
        <f t="shared" si="5"/>
        <v>7</v>
      </c>
      <c r="R3559" s="2">
        <f t="shared" si="6"/>
        <v>155</v>
      </c>
    </row>
    <row r="3560" ht="14.25" customHeight="1">
      <c r="A3560" s="2">
        <v>160276.0</v>
      </c>
      <c r="B3560" s="2" t="s">
        <v>47</v>
      </c>
      <c r="C3560" s="2" t="s">
        <v>45</v>
      </c>
      <c r="D3560" s="2" t="s">
        <v>32</v>
      </c>
      <c r="E3560" s="2" t="s">
        <v>44</v>
      </c>
      <c r="F3560" s="2" t="s">
        <v>34</v>
      </c>
      <c r="G3560" s="4">
        <v>43536.68863425926</v>
      </c>
      <c r="H3560" s="4">
        <v>43541.68863425926</v>
      </c>
      <c r="I3560" s="4">
        <v>43542.68863425926</v>
      </c>
      <c r="J3560" s="2">
        <v>69.0</v>
      </c>
      <c r="K3560" s="2">
        <v>100.0</v>
      </c>
      <c r="L3560" s="2" t="str">
        <f t="shared" si="1"/>
        <v>Chennai</v>
      </c>
      <c r="M3560" s="2" t="str">
        <f t="shared" si="2"/>
        <v>Bangalore-Chennai</v>
      </c>
      <c r="N3560" s="2" t="str">
        <f t="shared" si="7"/>
        <v>Outstation</v>
      </c>
      <c r="O3560" s="2" t="str">
        <f t="shared" si="3"/>
        <v>FastWheels</v>
      </c>
      <c r="P3560" s="2">
        <f t="shared" si="4"/>
        <v>-1</v>
      </c>
      <c r="Q3560" s="2">
        <f t="shared" si="5"/>
        <v>5</v>
      </c>
      <c r="R3560" s="2">
        <f t="shared" si="6"/>
        <v>169</v>
      </c>
    </row>
    <row r="3561" ht="14.25" customHeight="1">
      <c r="A3561" s="2">
        <v>159385.0</v>
      </c>
      <c r="B3561" s="2" t="s">
        <v>46</v>
      </c>
      <c r="C3561" s="2" t="s">
        <v>31</v>
      </c>
      <c r="D3561" s="2" t="s">
        <v>41</v>
      </c>
      <c r="E3561" s="2" t="s">
        <v>33</v>
      </c>
      <c r="F3561" s="2" t="s">
        <v>34</v>
      </c>
      <c r="G3561" s="4">
        <v>43536.688993055555</v>
      </c>
      <c r="H3561" s="4">
        <v>43538.688993055555</v>
      </c>
      <c r="I3561" s="4">
        <v>43543.688993055555</v>
      </c>
      <c r="J3561" s="2">
        <v>0.0</v>
      </c>
      <c r="K3561" s="2">
        <v>124.0</v>
      </c>
      <c r="L3561" s="2" t="str">
        <f t="shared" si="1"/>
        <v>Delhi</v>
      </c>
      <c r="M3561" s="2" t="str">
        <f t="shared" si="2"/>
        <v>Delhi-Delhi</v>
      </c>
      <c r="N3561" s="2" t="str">
        <f t="shared" si="7"/>
        <v>Local</v>
      </c>
      <c r="O3561" s="2" t="str">
        <f t="shared" si="3"/>
        <v>Ship2Home</v>
      </c>
      <c r="P3561" s="2">
        <f t="shared" si="4"/>
        <v>-5</v>
      </c>
      <c r="Q3561" s="2">
        <f t="shared" si="5"/>
        <v>2</v>
      </c>
      <c r="R3561" s="2">
        <f t="shared" si="6"/>
        <v>124</v>
      </c>
    </row>
    <row r="3562" ht="14.25" customHeight="1">
      <c r="A3562" s="2">
        <v>727326.0</v>
      </c>
      <c r="B3562" s="2" t="s">
        <v>36</v>
      </c>
      <c r="C3562" s="2" t="s">
        <v>31</v>
      </c>
      <c r="D3562" s="2" t="s">
        <v>41</v>
      </c>
      <c r="E3562" s="2" t="s">
        <v>38</v>
      </c>
      <c r="F3562" s="2" t="s">
        <v>34</v>
      </c>
      <c r="G3562" s="4">
        <v>43536.68980324074</v>
      </c>
      <c r="H3562" s="4">
        <v>43538.68980324074</v>
      </c>
      <c r="I3562" s="4">
        <v>43543.68980324074</v>
      </c>
      <c r="J3562" s="2">
        <v>0.0</v>
      </c>
      <c r="K3562" s="2">
        <v>129.0</v>
      </c>
      <c r="L3562" s="2" t="str">
        <f t="shared" si="1"/>
        <v>Delhi</v>
      </c>
      <c r="M3562" s="2" t="str">
        <f t="shared" si="2"/>
        <v>Delhi-Delhi</v>
      </c>
      <c r="N3562" s="2" t="str">
        <f t="shared" si="7"/>
        <v>Local</v>
      </c>
      <c r="O3562" s="2" t="str">
        <f t="shared" si="3"/>
        <v>Ship2Home</v>
      </c>
      <c r="P3562" s="2">
        <f t="shared" si="4"/>
        <v>-5</v>
      </c>
      <c r="Q3562" s="2">
        <f t="shared" si="5"/>
        <v>2</v>
      </c>
      <c r="R3562" s="2">
        <f t="shared" si="6"/>
        <v>129</v>
      </c>
    </row>
    <row r="3563" ht="14.25" customHeight="1">
      <c r="A3563" s="2">
        <v>569314.0</v>
      </c>
      <c r="B3563" s="2" t="s">
        <v>30</v>
      </c>
      <c r="C3563" s="2" t="s">
        <v>37</v>
      </c>
      <c r="D3563" s="2" t="s">
        <v>41</v>
      </c>
      <c r="E3563" s="2" t="s">
        <v>44</v>
      </c>
      <c r="F3563" s="2" t="s">
        <v>34</v>
      </c>
      <c r="G3563" s="4">
        <v>43536.7015625</v>
      </c>
      <c r="H3563" s="4">
        <v>43538.7015625</v>
      </c>
      <c r="I3563" s="4">
        <v>43543.7015625</v>
      </c>
      <c r="J3563" s="2">
        <v>83.0</v>
      </c>
      <c r="K3563" s="2">
        <v>89.0</v>
      </c>
      <c r="L3563" s="2" t="str">
        <f t="shared" si="1"/>
        <v>Mumbai</v>
      </c>
      <c r="M3563" s="2" t="str">
        <f t="shared" si="2"/>
        <v>Delhi-Mumbai</v>
      </c>
      <c r="N3563" s="2" t="str">
        <f t="shared" si="7"/>
        <v>Outstation</v>
      </c>
      <c r="O3563" s="2" t="str">
        <f t="shared" si="3"/>
        <v>FastWheels</v>
      </c>
      <c r="P3563" s="2">
        <f t="shared" si="4"/>
        <v>-5</v>
      </c>
      <c r="Q3563" s="2">
        <f t="shared" si="5"/>
        <v>2</v>
      </c>
      <c r="R3563" s="2">
        <f t="shared" si="6"/>
        <v>172</v>
      </c>
    </row>
    <row r="3564" ht="14.25" customHeight="1">
      <c r="A3564" s="2">
        <v>575680.0</v>
      </c>
      <c r="B3564" s="2" t="s">
        <v>36</v>
      </c>
      <c r="C3564" s="2" t="s">
        <v>45</v>
      </c>
      <c r="D3564" s="2" t="s">
        <v>32</v>
      </c>
      <c r="E3564" s="2" t="s">
        <v>44</v>
      </c>
      <c r="F3564" s="2" t="s">
        <v>34</v>
      </c>
      <c r="G3564" s="4">
        <v>43536.7025462963</v>
      </c>
      <c r="H3564" s="4">
        <v>43541.7025462963</v>
      </c>
      <c r="I3564" s="4">
        <v>43542.7025462963</v>
      </c>
      <c r="J3564" s="2">
        <v>45.0</v>
      </c>
      <c r="K3564" s="2">
        <v>123.0</v>
      </c>
      <c r="L3564" s="2" t="str">
        <f t="shared" si="1"/>
        <v>Chennai</v>
      </c>
      <c r="M3564" s="2" t="str">
        <f t="shared" si="2"/>
        <v>Bangalore-Chennai</v>
      </c>
      <c r="N3564" s="2" t="str">
        <f t="shared" si="7"/>
        <v>Outstation</v>
      </c>
      <c r="O3564" s="2" t="str">
        <f t="shared" si="3"/>
        <v>FastWheels</v>
      </c>
      <c r="P3564" s="2">
        <f t="shared" si="4"/>
        <v>-1</v>
      </c>
      <c r="Q3564" s="2">
        <f t="shared" si="5"/>
        <v>5</v>
      </c>
      <c r="R3564" s="2">
        <f t="shared" si="6"/>
        <v>168</v>
      </c>
    </row>
    <row r="3565" ht="14.25" customHeight="1">
      <c r="A3565" s="2">
        <v>245147.0</v>
      </c>
      <c r="B3565" s="2" t="s">
        <v>36</v>
      </c>
      <c r="C3565" s="2" t="s">
        <v>37</v>
      </c>
      <c r="D3565" s="2" t="s">
        <v>41</v>
      </c>
      <c r="E3565" s="2" t="s">
        <v>33</v>
      </c>
      <c r="F3565" s="2" t="s">
        <v>34</v>
      </c>
      <c r="G3565" s="4">
        <v>43536.70346064815</v>
      </c>
      <c r="H3565" s="4">
        <v>43540.70346064815</v>
      </c>
      <c r="I3565" s="4">
        <v>43543.70346064815</v>
      </c>
      <c r="J3565" s="2">
        <v>33.0</v>
      </c>
      <c r="K3565" s="2">
        <v>114.0</v>
      </c>
      <c r="L3565" s="2" t="str">
        <f t="shared" si="1"/>
        <v>Mumbai</v>
      </c>
      <c r="M3565" s="2" t="str">
        <f t="shared" si="2"/>
        <v>Delhi-Mumbai</v>
      </c>
      <c r="N3565" s="2" t="str">
        <f t="shared" si="7"/>
        <v>Outstation</v>
      </c>
      <c r="O3565" s="2" t="str">
        <f t="shared" si="3"/>
        <v>Ship2Home</v>
      </c>
      <c r="P3565" s="2">
        <f t="shared" si="4"/>
        <v>-3</v>
      </c>
      <c r="Q3565" s="2">
        <f t="shared" si="5"/>
        <v>4</v>
      </c>
      <c r="R3565" s="2">
        <f t="shared" si="6"/>
        <v>147</v>
      </c>
    </row>
    <row r="3566" ht="14.25" customHeight="1">
      <c r="A3566" s="2">
        <v>321376.0</v>
      </c>
      <c r="B3566" s="2" t="s">
        <v>39</v>
      </c>
      <c r="C3566" s="2" t="s">
        <v>37</v>
      </c>
      <c r="D3566" s="2" t="s">
        <v>32</v>
      </c>
      <c r="E3566" s="2" t="s">
        <v>44</v>
      </c>
      <c r="F3566" s="2" t="s">
        <v>34</v>
      </c>
      <c r="G3566" s="4">
        <v>43536.70479166666</v>
      </c>
      <c r="H3566" s="4">
        <v>43541.70479166666</v>
      </c>
      <c r="I3566" s="4">
        <v>43540.70479166666</v>
      </c>
      <c r="J3566" s="2">
        <v>29.0</v>
      </c>
      <c r="K3566" s="2">
        <v>107.0</v>
      </c>
      <c r="L3566" s="2" t="str">
        <f t="shared" si="1"/>
        <v>Mumbai</v>
      </c>
      <c r="M3566" s="2" t="str">
        <f t="shared" si="2"/>
        <v>Bangalore-Mumbai</v>
      </c>
      <c r="N3566" s="2" t="str">
        <f t="shared" si="7"/>
        <v>Outstation</v>
      </c>
      <c r="O3566" s="2" t="str">
        <f t="shared" si="3"/>
        <v>FastWheels</v>
      </c>
      <c r="P3566" s="2">
        <f t="shared" si="4"/>
        <v>1</v>
      </c>
      <c r="Q3566" s="2">
        <f t="shared" si="5"/>
        <v>5</v>
      </c>
      <c r="R3566" s="2">
        <f t="shared" si="6"/>
        <v>136</v>
      </c>
    </row>
    <row r="3567" ht="14.25" customHeight="1">
      <c r="A3567" s="2">
        <v>810701.0</v>
      </c>
      <c r="B3567" s="2" t="s">
        <v>36</v>
      </c>
      <c r="C3567" s="2" t="s">
        <v>31</v>
      </c>
      <c r="D3567" s="2" t="s">
        <v>41</v>
      </c>
      <c r="E3567" s="2" t="s">
        <v>33</v>
      </c>
      <c r="F3567" s="2" t="s">
        <v>34</v>
      </c>
      <c r="G3567" s="4">
        <v>43536.70533564815</v>
      </c>
      <c r="H3567" s="4">
        <v>43543.70533564815</v>
      </c>
      <c r="I3567" s="4">
        <v>43539.70533564815</v>
      </c>
      <c r="J3567" s="2">
        <v>0.0</v>
      </c>
      <c r="K3567" s="2">
        <v>129.0</v>
      </c>
      <c r="L3567" s="2" t="str">
        <f t="shared" si="1"/>
        <v>Delhi</v>
      </c>
      <c r="M3567" s="2" t="str">
        <f t="shared" si="2"/>
        <v>Delhi-Delhi</v>
      </c>
      <c r="N3567" s="2" t="str">
        <f t="shared" si="7"/>
        <v>Local</v>
      </c>
      <c r="O3567" s="2" t="str">
        <f t="shared" si="3"/>
        <v>Ship2Home</v>
      </c>
      <c r="P3567" s="2">
        <f t="shared" si="4"/>
        <v>4</v>
      </c>
      <c r="Q3567" s="2">
        <f t="shared" si="5"/>
        <v>7</v>
      </c>
      <c r="R3567" s="2">
        <f t="shared" si="6"/>
        <v>129</v>
      </c>
    </row>
    <row r="3568" ht="14.25" customHeight="1">
      <c r="A3568" s="2">
        <v>757545.0</v>
      </c>
      <c r="B3568" s="2" t="s">
        <v>39</v>
      </c>
      <c r="C3568" s="2" t="s">
        <v>43</v>
      </c>
      <c r="D3568" s="2" t="s">
        <v>32</v>
      </c>
      <c r="E3568" s="2" t="s">
        <v>33</v>
      </c>
      <c r="F3568" s="2" t="s">
        <v>34</v>
      </c>
      <c r="G3568" s="4">
        <v>43536.71079861111</v>
      </c>
      <c r="H3568" s="4">
        <v>43542.71079861111</v>
      </c>
      <c r="I3568" s="4">
        <v>43541.71079861111</v>
      </c>
      <c r="J3568" s="2">
        <v>0.0</v>
      </c>
      <c r="K3568" s="2">
        <v>125.0</v>
      </c>
      <c r="L3568" s="2" t="str">
        <f t="shared" si="1"/>
        <v>Bangalore</v>
      </c>
      <c r="M3568" s="2" t="str">
        <f t="shared" si="2"/>
        <v>Bangalore-Bangalore</v>
      </c>
      <c r="N3568" s="2" t="str">
        <f t="shared" si="7"/>
        <v>Local</v>
      </c>
      <c r="O3568" s="2" t="str">
        <f t="shared" si="3"/>
        <v>Ship2Home</v>
      </c>
      <c r="P3568" s="2">
        <f t="shared" si="4"/>
        <v>1</v>
      </c>
      <c r="Q3568" s="2">
        <f t="shared" si="5"/>
        <v>6</v>
      </c>
      <c r="R3568" s="2">
        <f t="shared" si="6"/>
        <v>125</v>
      </c>
    </row>
    <row r="3569" ht="14.25" customHeight="1">
      <c r="A3569" s="2">
        <v>979684.0</v>
      </c>
      <c r="B3569" s="2" t="s">
        <v>39</v>
      </c>
      <c r="C3569" s="2" t="s">
        <v>43</v>
      </c>
      <c r="D3569" s="2" t="s">
        <v>41</v>
      </c>
      <c r="E3569" s="2" t="s">
        <v>44</v>
      </c>
      <c r="F3569" s="2" t="s">
        <v>34</v>
      </c>
      <c r="G3569" s="4">
        <v>43536.71111111111</v>
      </c>
      <c r="H3569" s="4">
        <v>43541.71111111111</v>
      </c>
      <c r="I3569" s="4">
        <v>43541.71111111111</v>
      </c>
      <c r="J3569" s="2">
        <v>49.0</v>
      </c>
      <c r="K3569" s="2">
        <v>127.0</v>
      </c>
      <c r="L3569" s="2" t="str">
        <f t="shared" si="1"/>
        <v>Bangalore</v>
      </c>
      <c r="M3569" s="2" t="str">
        <f t="shared" si="2"/>
        <v>Delhi-Bangalore</v>
      </c>
      <c r="N3569" s="2" t="str">
        <f t="shared" si="7"/>
        <v>Outstation</v>
      </c>
      <c r="O3569" s="2" t="str">
        <f t="shared" si="3"/>
        <v>FastWheels</v>
      </c>
      <c r="P3569" s="2">
        <f t="shared" si="4"/>
        <v>0</v>
      </c>
      <c r="Q3569" s="2">
        <f t="shared" si="5"/>
        <v>5</v>
      </c>
      <c r="R3569" s="2">
        <f t="shared" si="6"/>
        <v>176</v>
      </c>
    </row>
    <row r="3570" ht="14.25" customHeight="1">
      <c r="A3570" s="2">
        <v>23289.0</v>
      </c>
      <c r="B3570" s="2" t="s">
        <v>49</v>
      </c>
      <c r="C3570" s="2" t="s">
        <v>43</v>
      </c>
      <c r="D3570" s="2" t="s">
        <v>32</v>
      </c>
      <c r="E3570" s="2" t="s">
        <v>33</v>
      </c>
      <c r="F3570" s="2" t="s">
        <v>34</v>
      </c>
      <c r="G3570" s="4">
        <v>43536.71542824074</v>
      </c>
      <c r="H3570" s="4">
        <v>43538.71542824074</v>
      </c>
      <c r="I3570" s="4">
        <v>43543.71542824074</v>
      </c>
      <c r="J3570" s="2">
        <v>0.0</v>
      </c>
      <c r="K3570" s="2">
        <v>127.0</v>
      </c>
      <c r="L3570" s="2" t="str">
        <f t="shared" si="1"/>
        <v>Bangalore</v>
      </c>
      <c r="M3570" s="2" t="str">
        <f t="shared" si="2"/>
        <v>Bangalore-Bangalore</v>
      </c>
      <c r="N3570" s="2" t="str">
        <f t="shared" si="7"/>
        <v>Local</v>
      </c>
      <c r="O3570" s="2" t="str">
        <f t="shared" si="3"/>
        <v>Ship2Home</v>
      </c>
      <c r="P3570" s="2">
        <f t="shared" si="4"/>
        <v>-5</v>
      </c>
      <c r="Q3570" s="2">
        <f t="shared" si="5"/>
        <v>2</v>
      </c>
      <c r="R3570" s="2">
        <f t="shared" si="6"/>
        <v>127</v>
      </c>
    </row>
    <row r="3571" ht="14.25" customHeight="1">
      <c r="A3571" s="2">
        <v>4769.0</v>
      </c>
      <c r="B3571" s="2" t="s">
        <v>30</v>
      </c>
      <c r="C3571" s="2" t="s">
        <v>43</v>
      </c>
      <c r="D3571" s="2" t="s">
        <v>41</v>
      </c>
      <c r="E3571" s="2" t="s">
        <v>33</v>
      </c>
      <c r="F3571" s="2" t="s">
        <v>34</v>
      </c>
      <c r="G3571" s="4">
        <v>43536.73189814815</v>
      </c>
      <c r="H3571" s="4">
        <v>43540.73189814815</v>
      </c>
      <c r="I3571" s="4">
        <v>43540.73189814815</v>
      </c>
      <c r="J3571" s="2">
        <v>50.0</v>
      </c>
      <c r="K3571" s="2">
        <v>128.0</v>
      </c>
      <c r="L3571" s="2" t="str">
        <f t="shared" si="1"/>
        <v>Bangalore</v>
      </c>
      <c r="M3571" s="2" t="str">
        <f t="shared" si="2"/>
        <v>Delhi-Bangalore</v>
      </c>
      <c r="N3571" s="2" t="str">
        <f t="shared" si="7"/>
        <v>Outstation</v>
      </c>
      <c r="O3571" s="2" t="str">
        <f t="shared" si="3"/>
        <v>Ship2Home</v>
      </c>
      <c r="P3571" s="2">
        <f t="shared" si="4"/>
        <v>0</v>
      </c>
      <c r="Q3571" s="2">
        <f t="shared" si="5"/>
        <v>4</v>
      </c>
      <c r="R3571" s="2">
        <f t="shared" si="6"/>
        <v>178</v>
      </c>
    </row>
    <row r="3572" ht="14.25" customHeight="1">
      <c r="A3572" s="2">
        <v>799285.0</v>
      </c>
      <c r="B3572" s="2" t="s">
        <v>39</v>
      </c>
      <c r="C3572" s="2" t="s">
        <v>40</v>
      </c>
      <c r="D3572" s="2" t="s">
        <v>41</v>
      </c>
      <c r="E3572" s="2" t="s">
        <v>44</v>
      </c>
      <c r="F3572" s="2" t="s">
        <v>34</v>
      </c>
      <c r="G3572" s="4">
        <v>43536.73351851852</v>
      </c>
      <c r="H3572" s="4">
        <v>43542.73351851852</v>
      </c>
      <c r="I3572" s="4">
        <v>43540.73351851852</v>
      </c>
      <c r="J3572" s="2">
        <v>73.0</v>
      </c>
      <c r="K3572" s="2">
        <v>90.0</v>
      </c>
      <c r="L3572" s="2" t="str">
        <f t="shared" si="1"/>
        <v>Kolkata</v>
      </c>
      <c r="M3572" s="2" t="str">
        <f t="shared" si="2"/>
        <v>Delhi-Kolkata</v>
      </c>
      <c r="N3572" s="2" t="str">
        <f t="shared" si="7"/>
        <v>Outstation</v>
      </c>
      <c r="O3572" s="2" t="str">
        <f t="shared" si="3"/>
        <v>FastWheels</v>
      </c>
      <c r="P3572" s="2">
        <f t="shared" si="4"/>
        <v>2</v>
      </c>
      <c r="Q3572" s="2">
        <f t="shared" si="5"/>
        <v>6</v>
      </c>
      <c r="R3572" s="2">
        <f t="shared" si="6"/>
        <v>163</v>
      </c>
    </row>
    <row r="3573" ht="14.25" customHeight="1">
      <c r="A3573" s="2">
        <v>408790.0</v>
      </c>
      <c r="B3573" s="2" t="s">
        <v>39</v>
      </c>
      <c r="C3573" s="2" t="s">
        <v>37</v>
      </c>
      <c r="D3573" s="2" t="s">
        <v>41</v>
      </c>
      <c r="E3573" s="2" t="s">
        <v>38</v>
      </c>
      <c r="F3573" s="2" t="s">
        <v>34</v>
      </c>
      <c r="G3573" s="4">
        <v>43536.73571759259</v>
      </c>
      <c r="H3573" s="4">
        <v>43542.73571759259</v>
      </c>
      <c r="I3573" s="4">
        <v>43541.73571759259</v>
      </c>
      <c r="J3573" s="2">
        <v>49.0</v>
      </c>
      <c r="K3573" s="2">
        <v>108.0</v>
      </c>
      <c r="L3573" s="2" t="str">
        <f t="shared" si="1"/>
        <v>Mumbai</v>
      </c>
      <c r="M3573" s="2" t="str">
        <f t="shared" si="2"/>
        <v>Delhi-Mumbai</v>
      </c>
      <c r="N3573" s="2" t="str">
        <f t="shared" si="7"/>
        <v>Outstation</v>
      </c>
      <c r="O3573" s="2" t="str">
        <f t="shared" si="3"/>
        <v>Ship2Home</v>
      </c>
      <c r="P3573" s="2">
        <f t="shared" si="4"/>
        <v>1</v>
      </c>
      <c r="Q3573" s="2">
        <f t="shared" si="5"/>
        <v>6</v>
      </c>
      <c r="R3573" s="2">
        <f t="shared" si="6"/>
        <v>157</v>
      </c>
    </row>
    <row r="3574" ht="14.25" customHeight="1">
      <c r="A3574" s="2">
        <v>812696.0</v>
      </c>
      <c r="B3574" s="2" t="s">
        <v>36</v>
      </c>
      <c r="C3574" s="2" t="s">
        <v>31</v>
      </c>
      <c r="D3574" s="2" t="s">
        <v>41</v>
      </c>
      <c r="E3574" s="2" t="s">
        <v>44</v>
      </c>
      <c r="F3574" s="2" t="s">
        <v>34</v>
      </c>
      <c r="G3574" s="4">
        <v>43536.73609953704</v>
      </c>
      <c r="H3574" s="4">
        <v>43540.73609953704</v>
      </c>
      <c r="I3574" s="4">
        <v>43540.73609953704</v>
      </c>
      <c r="J3574" s="2">
        <v>0.0</v>
      </c>
      <c r="K3574" s="2">
        <v>122.0</v>
      </c>
      <c r="L3574" s="2" t="str">
        <f t="shared" si="1"/>
        <v>Delhi</v>
      </c>
      <c r="M3574" s="2" t="str">
        <f t="shared" si="2"/>
        <v>Delhi-Delhi</v>
      </c>
      <c r="N3574" s="2" t="str">
        <f t="shared" si="7"/>
        <v>Local</v>
      </c>
      <c r="O3574" s="2" t="str">
        <f t="shared" si="3"/>
        <v>FastWheels</v>
      </c>
      <c r="P3574" s="2">
        <f t="shared" si="4"/>
        <v>0</v>
      </c>
      <c r="Q3574" s="2">
        <f t="shared" si="5"/>
        <v>4</v>
      </c>
      <c r="R3574" s="2">
        <f t="shared" si="6"/>
        <v>122</v>
      </c>
    </row>
    <row r="3575" ht="14.25" customHeight="1">
      <c r="A3575" s="2">
        <v>155563.0</v>
      </c>
      <c r="B3575" s="2" t="s">
        <v>39</v>
      </c>
      <c r="C3575" s="2" t="s">
        <v>31</v>
      </c>
      <c r="D3575" s="2" t="s">
        <v>41</v>
      </c>
      <c r="E3575" s="2" t="s">
        <v>33</v>
      </c>
      <c r="F3575" s="2" t="s">
        <v>34</v>
      </c>
      <c r="G3575" s="4">
        <v>43536.73881944444</v>
      </c>
      <c r="H3575" s="4">
        <v>43542.73881944444</v>
      </c>
      <c r="I3575" s="4">
        <v>43543.73881944444</v>
      </c>
      <c r="J3575" s="2">
        <v>0.0</v>
      </c>
      <c r="K3575" s="2">
        <v>125.0</v>
      </c>
      <c r="L3575" s="2" t="str">
        <f t="shared" si="1"/>
        <v>Delhi</v>
      </c>
      <c r="M3575" s="2" t="str">
        <f t="shared" si="2"/>
        <v>Delhi-Delhi</v>
      </c>
      <c r="N3575" s="2" t="str">
        <f t="shared" si="7"/>
        <v>Local</v>
      </c>
      <c r="O3575" s="2" t="str">
        <f t="shared" si="3"/>
        <v>Ship2Home</v>
      </c>
      <c r="P3575" s="2">
        <f t="shared" si="4"/>
        <v>-1</v>
      </c>
      <c r="Q3575" s="2">
        <f t="shared" si="5"/>
        <v>6</v>
      </c>
      <c r="R3575" s="2">
        <f t="shared" si="6"/>
        <v>125</v>
      </c>
    </row>
    <row r="3576" ht="14.25" customHeight="1">
      <c r="A3576" s="2">
        <v>411933.0</v>
      </c>
      <c r="B3576" s="2" t="s">
        <v>30</v>
      </c>
      <c r="C3576" s="2" t="s">
        <v>37</v>
      </c>
      <c r="D3576" s="2" t="s">
        <v>41</v>
      </c>
      <c r="E3576" s="2" t="s">
        <v>33</v>
      </c>
      <c r="F3576" s="2" t="s">
        <v>34</v>
      </c>
      <c r="G3576" s="4">
        <v>43536.74458333333</v>
      </c>
      <c r="H3576" s="4">
        <v>43543.74458333333</v>
      </c>
      <c r="I3576" s="4">
        <v>43542.74458333333</v>
      </c>
      <c r="J3576" s="2">
        <v>40.0</v>
      </c>
      <c r="K3576" s="2">
        <v>111.0</v>
      </c>
      <c r="L3576" s="2" t="str">
        <f t="shared" si="1"/>
        <v>Mumbai</v>
      </c>
      <c r="M3576" s="2" t="str">
        <f t="shared" si="2"/>
        <v>Delhi-Mumbai</v>
      </c>
      <c r="N3576" s="2" t="str">
        <f t="shared" si="7"/>
        <v>Outstation</v>
      </c>
      <c r="O3576" s="2" t="str">
        <f t="shared" si="3"/>
        <v>Ship2Home</v>
      </c>
      <c r="P3576" s="2">
        <f t="shared" si="4"/>
        <v>1</v>
      </c>
      <c r="Q3576" s="2">
        <f t="shared" si="5"/>
        <v>7</v>
      </c>
      <c r="R3576" s="2">
        <f t="shared" si="6"/>
        <v>151</v>
      </c>
    </row>
    <row r="3577" ht="14.25" customHeight="1">
      <c r="A3577" s="2">
        <v>503842.0</v>
      </c>
      <c r="B3577" s="2" t="s">
        <v>30</v>
      </c>
      <c r="C3577" s="2" t="s">
        <v>43</v>
      </c>
      <c r="D3577" s="2" t="s">
        <v>41</v>
      </c>
      <c r="E3577" s="2" t="s">
        <v>38</v>
      </c>
      <c r="F3577" s="2" t="s">
        <v>34</v>
      </c>
      <c r="G3577" s="4">
        <v>43536.74581018519</v>
      </c>
      <c r="H3577" s="4">
        <v>43542.74581018519</v>
      </c>
      <c r="I3577" s="4">
        <v>43541.74581018519</v>
      </c>
      <c r="J3577" s="2">
        <v>31.0</v>
      </c>
      <c r="K3577" s="2">
        <v>129.0</v>
      </c>
      <c r="L3577" s="2" t="str">
        <f t="shared" si="1"/>
        <v>Bangalore</v>
      </c>
      <c r="M3577" s="2" t="str">
        <f t="shared" si="2"/>
        <v>Delhi-Bangalore</v>
      </c>
      <c r="N3577" s="2" t="str">
        <f t="shared" si="7"/>
        <v>Outstation</v>
      </c>
      <c r="O3577" s="2" t="str">
        <f t="shared" si="3"/>
        <v>Ship2Home</v>
      </c>
      <c r="P3577" s="2">
        <f t="shared" si="4"/>
        <v>1</v>
      </c>
      <c r="Q3577" s="2">
        <f t="shared" si="5"/>
        <v>6</v>
      </c>
      <c r="R3577" s="2">
        <f t="shared" si="6"/>
        <v>160</v>
      </c>
    </row>
    <row r="3578" ht="14.25" customHeight="1">
      <c r="A3578" s="2">
        <v>209416.0</v>
      </c>
      <c r="B3578" s="2" t="s">
        <v>36</v>
      </c>
      <c r="C3578" s="2" t="s">
        <v>37</v>
      </c>
      <c r="D3578" s="2" t="s">
        <v>32</v>
      </c>
      <c r="E3578" s="2" t="s">
        <v>44</v>
      </c>
      <c r="F3578" s="2" t="s">
        <v>34</v>
      </c>
      <c r="G3578" s="4">
        <v>43536.74648148148</v>
      </c>
      <c r="H3578" s="4">
        <v>43538.74648148148</v>
      </c>
      <c r="I3578" s="4">
        <v>43541.74648148148</v>
      </c>
      <c r="J3578" s="2">
        <v>88.0</v>
      </c>
      <c r="K3578" s="2">
        <v>93.0</v>
      </c>
      <c r="L3578" s="2" t="str">
        <f t="shared" si="1"/>
        <v>Mumbai</v>
      </c>
      <c r="M3578" s="2" t="str">
        <f t="shared" si="2"/>
        <v>Bangalore-Mumbai</v>
      </c>
      <c r="N3578" s="2" t="str">
        <f t="shared" si="7"/>
        <v>Outstation</v>
      </c>
      <c r="O3578" s="2" t="str">
        <f t="shared" si="3"/>
        <v>FastWheels</v>
      </c>
      <c r="P3578" s="2">
        <f t="shared" si="4"/>
        <v>-3</v>
      </c>
      <c r="Q3578" s="2">
        <f t="shared" si="5"/>
        <v>2</v>
      </c>
      <c r="R3578" s="2">
        <f t="shared" si="6"/>
        <v>181</v>
      </c>
    </row>
    <row r="3579" ht="14.25" customHeight="1">
      <c r="A3579" s="2">
        <v>431277.0</v>
      </c>
      <c r="B3579" s="2" t="s">
        <v>47</v>
      </c>
      <c r="C3579" s="2" t="s">
        <v>43</v>
      </c>
      <c r="D3579" s="2" t="s">
        <v>32</v>
      </c>
      <c r="E3579" s="2" t="s">
        <v>33</v>
      </c>
      <c r="F3579" s="2" t="s">
        <v>34</v>
      </c>
      <c r="G3579" s="4">
        <v>43536.74674768518</v>
      </c>
      <c r="H3579" s="4">
        <v>43542.74674768518</v>
      </c>
      <c r="I3579" s="4">
        <v>43543.74674768518</v>
      </c>
      <c r="J3579" s="2">
        <v>0.0</v>
      </c>
      <c r="K3579" s="2">
        <v>120.0</v>
      </c>
      <c r="L3579" s="2" t="str">
        <f t="shared" si="1"/>
        <v>Bangalore</v>
      </c>
      <c r="M3579" s="2" t="str">
        <f t="shared" si="2"/>
        <v>Bangalore-Bangalore</v>
      </c>
      <c r="N3579" s="2" t="str">
        <f t="shared" si="7"/>
        <v>Local</v>
      </c>
      <c r="O3579" s="2" t="str">
        <f t="shared" si="3"/>
        <v>Ship2Home</v>
      </c>
      <c r="P3579" s="2">
        <f t="shared" si="4"/>
        <v>-1</v>
      </c>
      <c r="Q3579" s="2">
        <f t="shared" si="5"/>
        <v>6</v>
      </c>
      <c r="R3579" s="2">
        <f t="shared" si="6"/>
        <v>120</v>
      </c>
    </row>
    <row r="3580" ht="14.25" customHeight="1">
      <c r="A3580" s="2">
        <v>694400.0</v>
      </c>
      <c r="B3580" s="2" t="s">
        <v>36</v>
      </c>
      <c r="C3580" s="2" t="s">
        <v>40</v>
      </c>
      <c r="D3580" s="2" t="s">
        <v>41</v>
      </c>
      <c r="E3580" s="2" t="s">
        <v>44</v>
      </c>
      <c r="F3580" s="2" t="s">
        <v>34</v>
      </c>
      <c r="G3580" s="4">
        <v>43536.74964120371</v>
      </c>
      <c r="H3580" s="4">
        <v>43539.74964120371</v>
      </c>
      <c r="I3580" s="4">
        <v>43542.74964120371</v>
      </c>
      <c r="J3580" s="2">
        <v>35.0</v>
      </c>
      <c r="K3580" s="2">
        <v>113.0</v>
      </c>
      <c r="L3580" s="2" t="str">
        <f t="shared" si="1"/>
        <v>Kolkata</v>
      </c>
      <c r="M3580" s="2" t="str">
        <f t="shared" si="2"/>
        <v>Delhi-Kolkata</v>
      </c>
      <c r="N3580" s="2" t="str">
        <f t="shared" si="7"/>
        <v>Outstation</v>
      </c>
      <c r="O3580" s="2" t="str">
        <f t="shared" si="3"/>
        <v>FastWheels</v>
      </c>
      <c r="P3580" s="2">
        <f t="shared" si="4"/>
        <v>-3</v>
      </c>
      <c r="Q3580" s="2">
        <f t="shared" si="5"/>
        <v>3</v>
      </c>
      <c r="R3580" s="2">
        <f t="shared" si="6"/>
        <v>148</v>
      </c>
    </row>
    <row r="3581" ht="14.25" customHeight="1">
      <c r="A3581" s="2">
        <v>237278.0</v>
      </c>
      <c r="B3581" s="2" t="s">
        <v>39</v>
      </c>
      <c r="C3581" s="2" t="s">
        <v>45</v>
      </c>
      <c r="D3581" s="2" t="s">
        <v>41</v>
      </c>
      <c r="E3581" s="2" t="s">
        <v>38</v>
      </c>
      <c r="F3581" s="2" t="s">
        <v>34</v>
      </c>
      <c r="G3581" s="4">
        <v>43536.75697916667</v>
      </c>
      <c r="H3581" s="4">
        <v>43541.75697916667</v>
      </c>
      <c r="I3581" s="4">
        <v>43539.75697916667</v>
      </c>
      <c r="J3581" s="2">
        <v>28.0</v>
      </c>
      <c r="K3581" s="2">
        <v>122.0</v>
      </c>
      <c r="L3581" s="2" t="str">
        <f t="shared" si="1"/>
        <v>Chennai</v>
      </c>
      <c r="M3581" s="2" t="str">
        <f t="shared" si="2"/>
        <v>Delhi-Chennai</v>
      </c>
      <c r="N3581" s="2" t="str">
        <f t="shared" si="7"/>
        <v>Outstation</v>
      </c>
      <c r="O3581" s="2" t="str">
        <f t="shared" si="3"/>
        <v>Ship2Home</v>
      </c>
      <c r="P3581" s="2">
        <f t="shared" si="4"/>
        <v>2</v>
      </c>
      <c r="Q3581" s="2">
        <f t="shared" si="5"/>
        <v>5</v>
      </c>
      <c r="R3581" s="2">
        <f t="shared" si="6"/>
        <v>150</v>
      </c>
    </row>
    <row r="3582" ht="14.25" customHeight="1">
      <c r="A3582" s="2">
        <v>773390.0</v>
      </c>
      <c r="B3582" s="2" t="s">
        <v>48</v>
      </c>
      <c r="C3582" s="2" t="s">
        <v>31</v>
      </c>
      <c r="D3582" s="2" t="s">
        <v>32</v>
      </c>
      <c r="E3582" s="2" t="s">
        <v>38</v>
      </c>
      <c r="F3582" s="2" t="s">
        <v>34</v>
      </c>
      <c r="G3582" s="4">
        <v>43536.75767361111</v>
      </c>
      <c r="H3582" s="4">
        <v>43542.75767361111</v>
      </c>
      <c r="I3582" s="4">
        <v>43542.75767361111</v>
      </c>
      <c r="J3582" s="2">
        <v>45.0</v>
      </c>
      <c r="K3582" s="2">
        <v>121.0</v>
      </c>
      <c r="L3582" s="2" t="str">
        <f t="shared" si="1"/>
        <v>Delhi</v>
      </c>
      <c r="M3582" s="2" t="str">
        <f t="shared" si="2"/>
        <v>Bangalore-Delhi</v>
      </c>
      <c r="N3582" s="2" t="str">
        <f t="shared" si="7"/>
        <v>Outstation</v>
      </c>
      <c r="O3582" s="2" t="str">
        <f t="shared" si="3"/>
        <v>Ship2Home</v>
      </c>
      <c r="P3582" s="2">
        <f t="shared" si="4"/>
        <v>0</v>
      </c>
      <c r="Q3582" s="2">
        <f t="shared" si="5"/>
        <v>6</v>
      </c>
      <c r="R3582" s="2">
        <f t="shared" si="6"/>
        <v>166</v>
      </c>
    </row>
    <row r="3583" ht="14.25" customHeight="1">
      <c r="A3583" s="2">
        <v>866648.0</v>
      </c>
      <c r="B3583" s="2" t="s">
        <v>47</v>
      </c>
      <c r="C3583" s="2" t="s">
        <v>43</v>
      </c>
      <c r="D3583" s="2" t="s">
        <v>32</v>
      </c>
      <c r="E3583" s="2" t="s">
        <v>44</v>
      </c>
      <c r="F3583" s="2" t="s">
        <v>34</v>
      </c>
      <c r="G3583" s="4">
        <v>43536.761342592596</v>
      </c>
      <c r="H3583" s="4">
        <v>43541.761342592596</v>
      </c>
      <c r="I3583" s="4">
        <v>43543.761342592596</v>
      </c>
      <c r="J3583" s="2">
        <v>0.0</v>
      </c>
      <c r="K3583" s="2">
        <v>126.0</v>
      </c>
      <c r="L3583" s="2" t="str">
        <f t="shared" si="1"/>
        <v>Bangalore</v>
      </c>
      <c r="M3583" s="2" t="str">
        <f t="shared" si="2"/>
        <v>Bangalore-Bangalore</v>
      </c>
      <c r="N3583" s="2" t="str">
        <f t="shared" si="7"/>
        <v>Local</v>
      </c>
      <c r="O3583" s="2" t="str">
        <f t="shared" si="3"/>
        <v>FastWheels</v>
      </c>
      <c r="P3583" s="2">
        <f t="shared" si="4"/>
        <v>-2</v>
      </c>
      <c r="Q3583" s="2">
        <f t="shared" si="5"/>
        <v>5</v>
      </c>
      <c r="R3583" s="2">
        <f t="shared" si="6"/>
        <v>126</v>
      </c>
    </row>
    <row r="3584" ht="14.25" customHeight="1">
      <c r="A3584" s="2">
        <v>111770.0</v>
      </c>
      <c r="B3584" s="2" t="s">
        <v>36</v>
      </c>
      <c r="C3584" s="2" t="s">
        <v>45</v>
      </c>
      <c r="D3584" s="2" t="s">
        <v>41</v>
      </c>
      <c r="E3584" s="2" t="s">
        <v>38</v>
      </c>
      <c r="F3584" s="2" t="s">
        <v>34</v>
      </c>
      <c r="G3584" s="4">
        <v>43536.76179398148</v>
      </c>
      <c r="H3584" s="4">
        <v>43540.76179398148</v>
      </c>
      <c r="I3584" s="4">
        <v>43543.76179398148</v>
      </c>
      <c r="J3584" s="2">
        <v>35.0</v>
      </c>
      <c r="K3584" s="2">
        <v>129.0</v>
      </c>
      <c r="L3584" s="2" t="str">
        <f t="shared" si="1"/>
        <v>Chennai</v>
      </c>
      <c r="M3584" s="2" t="str">
        <f t="shared" si="2"/>
        <v>Delhi-Chennai</v>
      </c>
      <c r="N3584" s="2" t="str">
        <f t="shared" si="7"/>
        <v>Outstation</v>
      </c>
      <c r="O3584" s="2" t="str">
        <f t="shared" si="3"/>
        <v>Ship2Home</v>
      </c>
      <c r="P3584" s="2">
        <f t="shared" si="4"/>
        <v>-3</v>
      </c>
      <c r="Q3584" s="2">
        <f t="shared" si="5"/>
        <v>4</v>
      </c>
      <c r="R3584" s="2">
        <f t="shared" si="6"/>
        <v>164</v>
      </c>
    </row>
    <row r="3585" ht="14.25" customHeight="1">
      <c r="A3585" s="2">
        <v>161867.0</v>
      </c>
      <c r="B3585" s="2" t="s">
        <v>39</v>
      </c>
      <c r="C3585" s="2" t="s">
        <v>31</v>
      </c>
      <c r="D3585" s="2" t="s">
        <v>32</v>
      </c>
      <c r="E3585" s="2" t="s">
        <v>44</v>
      </c>
      <c r="F3585" s="2" t="s">
        <v>34</v>
      </c>
      <c r="G3585" s="4">
        <v>43536.76458333333</v>
      </c>
      <c r="H3585" s="4">
        <v>43539.76458333333</v>
      </c>
      <c r="I3585" s="4">
        <v>43543.76458333333</v>
      </c>
      <c r="J3585" s="2">
        <v>82.0</v>
      </c>
      <c r="K3585" s="2">
        <v>109.0</v>
      </c>
      <c r="L3585" s="2" t="str">
        <f t="shared" si="1"/>
        <v>Delhi</v>
      </c>
      <c r="M3585" s="2" t="str">
        <f t="shared" si="2"/>
        <v>Bangalore-Delhi</v>
      </c>
      <c r="N3585" s="2" t="str">
        <f t="shared" si="7"/>
        <v>Outstation</v>
      </c>
      <c r="O3585" s="2" t="str">
        <f t="shared" si="3"/>
        <v>FastWheels</v>
      </c>
      <c r="P3585" s="2">
        <f t="shared" si="4"/>
        <v>-4</v>
      </c>
      <c r="Q3585" s="2">
        <f t="shared" si="5"/>
        <v>3</v>
      </c>
      <c r="R3585" s="2">
        <f t="shared" si="6"/>
        <v>191</v>
      </c>
    </row>
    <row r="3586" ht="14.25" customHeight="1">
      <c r="A3586" s="2">
        <v>451508.0</v>
      </c>
      <c r="B3586" s="2" t="s">
        <v>36</v>
      </c>
      <c r="C3586" s="2" t="s">
        <v>40</v>
      </c>
      <c r="D3586" s="2" t="s">
        <v>41</v>
      </c>
      <c r="E3586" s="2" t="s">
        <v>44</v>
      </c>
      <c r="F3586" s="2" t="s">
        <v>34</v>
      </c>
      <c r="G3586" s="4">
        <v>43536.76572916667</v>
      </c>
      <c r="H3586" s="4">
        <v>43545.76572916667</v>
      </c>
      <c r="I3586" s="4">
        <v>43540.76572916667</v>
      </c>
      <c r="J3586" s="2">
        <v>78.0</v>
      </c>
      <c r="K3586" s="2">
        <v>85.0</v>
      </c>
      <c r="L3586" s="2" t="str">
        <f t="shared" si="1"/>
        <v>Kolkata</v>
      </c>
      <c r="M3586" s="2" t="str">
        <f t="shared" si="2"/>
        <v>Delhi-Kolkata</v>
      </c>
      <c r="N3586" s="2" t="str">
        <f t="shared" si="7"/>
        <v>Outstation</v>
      </c>
      <c r="O3586" s="2" t="str">
        <f t="shared" si="3"/>
        <v>FastWheels</v>
      </c>
      <c r="P3586" s="2">
        <f t="shared" si="4"/>
        <v>5</v>
      </c>
      <c r="Q3586" s="2">
        <f t="shared" si="5"/>
        <v>9</v>
      </c>
      <c r="R3586" s="2">
        <f t="shared" si="6"/>
        <v>163</v>
      </c>
    </row>
    <row r="3587" ht="14.25" customHeight="1">
      <c r="A3587" s="2">
        <v>32400.0</v>
      </c>
      <c r="B3587" s="2" t="s">
        <v>39</v>
      </c>
      <c r="C3587" s="2" t="s">
        <v>37</v>
      </c>
      <c r="D3587" s="2" t="s">
        <v>41</v>
      </c>
      <c r="E3587" s="2" t="s">
        <v>44</v>
      </c>
      <c r="F3587" s="2" t="s">
        <v>34</v>
      </c>
      <c r="G3587" s="4">
        <v>43536.76960648148</v>
      </c>
      <c r="H3587" s="4">
        <v>43542.76960648148</v>
      </c>
      <c r="I3587" s="4">
        <v>43540.76960648148</v>
      </c>
      <c r="J3587" s="2">
        <v>43.0</v>
      </c>
      <c r="K3587" s="2">
        <v>106.0</v>
      </c>
      <c r="L3587" s="2" t="str">
        <f t="shared" si="1"/>
        <v>Mumbai</v>
      </c>
      <c r="M3587" s="2" t="str">
        <f t="shared" si="2"/>
        <v>Delhi-Mumbai</v>
      </c>
      <c r="N3587" s="2" t="str">
        <f t="shared" si="7"/>
        <v>Outstation</v>
      </c>
      <c r="O3587" s="2" t="str">
        <f t="shared" si="3"/>
        <v>FastWheels</v>
      </c>
      <c r="P3587" s="2">
        <f t="shared" si="4"/>
        <v>2</v>
      </c>
      <c r="Q3587" s="2">
        <f t="shared" si="5"/>
        <v>6</v>
      </c>
      <c r="R3587" s="2">
        <f t="shared" si="6"/>
        <v>149</v>
      </c>
    </row>
    <row r="3588" ht="14.25" customHeight="1">
      <c r="A3588" s="2">
        <v>532753.0</v>
      </c>
      <c r="B3588" s="2" t="s">
        <v>30</v>
      </c>
      <c r="C3588" s="2" t="s">
        <v>31</v>
      </c>
      <c r="D3588" s="2" t="s">
        <v>32</v>
      </c>
      <c r="E3588" s="2" t="s">
        <v>33</v>
      </c>
      <c r="F3588" s="2" t="s">
        <v>34</v>
      </c>
      <c r="G3588" s="4">
        <v>43536.77591435185</v>
      </c>
      <c r="H3588" s="4">
        <v>43544.77591435185</v>
      </c>
      <c r="I3588" s="4">
        <v>43542.77591435185</v>
      </c>
      <c r="J3588" s="2">
        <v>37.0</v>
      </c>
      <c r="K3588" s="2">
        <v>121.0</v>
      </c>
      <c r="L3588" s="2" t="str">
        <f t="shared" si="1"/>
        <v>Delhi</v>
      </c>
      <c r="M3588" s="2" t="str">
        <f t="shared" si="2"/>
        <v>Bangalore-Delhi</v>
      </c>
      <c r="N3588" s="2" t="str">
        <f t="shared" si="7"/>
        <v>Outstation</v>
      </c>
      <c r="O3588" s="2" t="str">
        <f t="shared" si="3"/>
        <v>Ship2Home</v>
      </c>
      <c r="P3588" s="2">
        <f t="shared" si="4"/>
        <v>2</v>
      </c>
      <c r="Q3588" s="2">
        <f t="shared" si="5"/>
        <v>8</v>
      </c>
      <c r="R3588" s="2">
        <f t="shared" si="6"/>
        <v>158</v>
      </c>
    </row>
    <row r="3589" ht="14.25" customHeight="1">
      <c r="A3589" s="2">
        <v>12849.0</v>
      </c>
      <c r="B3589" s="2" t="s">
        <v>49</v>
      </c>
      <c r="C3589" s="2" t="s">
        <v>45</v>
      </c>
      <c r="D3589" s="2" t="s">
        <v>41</v>
      </c>
      <c r="E3589" s="2" t="s">
        <v>44</v>
      </c>
      <c r="F3589" s="2" t="s">
        <v>34</v>
      </c>
      <c r="G3589" s="4">
        <v>43536.776400462964</v>
      </c>
      <c r="H3589" s="4">
        <v>43542.776400462964</v>
      </c>
      <c r="I3589" s="4">
        <v>43543.776400462964</v>
      </c>
      <c r="J3589" s="2">
        <v>74.0</v>
      </c>
      <c r="K3589" s="2">
        <v>100.0</v>
      </c>
      <c r="L3589" s="2" t="str">
        <f t="shared" si="1"/>
        <v>Chennai</v>
      </c>
      <c r="M3589" s="2" t="str">
        <f t="shared" si="2"/>
        <v>Delhi-Chennai</v>
      </c>
      <c r="N3589" s="2" t="str">
        <f t="shared" si="7"/>
        <v>Outstation</v>
      </c>
      <c r="O3589" s="2" t="str">
        <f t="shared" si="3"/>
        <v>FastWheels</v>
      </c>
      <c r="P3589" s="2">
        <f t="shared" si="4"/>
        <v>-1</v>
      </c>
      <c r="Q3589" s="2">
        <f t="shared" si="5"/>
        <v>6</v>
      </c>
      <c r="R3589" s="2">
        <f t="shared" si="6"/>
        <v>174</v>
      </c>
    </row>
    <row r="3590" ht="14.25" customHeight="1">
      <c r="A3590" s="2">
        <v>887955.0</v>
      </c>
      <c r="B3590" s="2" t="s">
        <v>47</v>
      </c>
      <c r="C3590" s="2" t="s">
        <v>31</v>
      </c>
      <c r="D3590" s="2" t="s">
        <v>41</v>
      </c>
      <c r="E3590" s="2" t="s">
        <v>33</v>
      </c>
      <c r="F3590" s="2" t="s">
        <v>34</v>
      </c>
      <c r="G3590" s="4">
        <v>43536.776712962965</v>
      </c>
      <c r="H3590" s="4">
        <v>43537.776712962965</v>
      </c>
      <c r="I3590" s="4">
        <v>43540.776712962965</v>
      </c>
      <c r="J3590" s="2">
        <v>0.0</v>
      </c>
      <c r="K3590" s="2">
        <v>124.0</v>
      </c>
      <c r="L3590" s="2" t="str">
        <f t="shared" si="1"/>
        <v>Delhi</v>
      </c>
      <c r="M3590" s="2" t="str">
        <f t="shared" si="2"/>
        <v>Delhi-Delhi</v>
      </c>
      <c r="N3590" s="2" t="str">
        <f t="shared" si="7"/>
        <v>Local</v>
      </c>
      <c r="O3590" s="2" t="str">
        <f t="shared" si="3"/>
        <v>Ship2Home</v>
      </c>
      <c r="P3590" s="2">
        <f t="shared" si="4"/>
        <v>-3</v>
      </c>
      <c r="Q3590" s="2">
        <f t="shared" si="5"/>
        <v>1</v>
      </c>
      <c r="R3590" s="2">
        <f t="shared" si="6"/>
        <v>124</v>
      </c>
    </row>
    <row r="3591" ht="14.25" customHeight="1">
      <c r="A3591" s="2">
        <v>217330.0</v>
      </c>
      <c r="B3591" s="2" t="s">
        <v>42</v>
      </c>
      <c r="C3591" s="2" t="s">
        <v>37</v>
      </c>
      <c r="D3591" s="2" t="s">
        <v>41</v>
      </c>
      <c r="E3591" s="2" t="s">
        <v>38</v>
      </c>
      <c r="F3591" s="2" t="s">
        <v>34</v>
      </c>
      <c r="G3591" s="4">
        <v>43536.77835648148</v>
      </c>
      <c r="H3591" s="4">
        <v>43545.77835648148</v>
      </c>
      <c r="I3591" s="4">
        <v>43541.77835648148</v>
      </c>
      <c r="J3591" s="2">
        <v>41.0</v>
      </c>
      <c r="K3591" s="2">
        <v>113.0</v>
      </c>
      <c r="L3591" s="2" t="str">
        <f t="shared" si="1"/>
        <v>Mumbai</v>
      </c>
      <c r="M3591" s="2" t="str">
        <f t="shared" si="2"/>
        <v>Delhi-Mumbai</v>
      </c>
      <c r="N3591" s="2" t="str">
        <f t="shared" si="7"/>
        <v>Outstation</v>
      </c>
      <c r="O3591" s="2" t="str">
        <f t="shared" si="3"/>
        <v>Ship2Home</v>
      </c>
      <c r="P3591" s="2">
        <f t="shared" si="4"/>
        <v>4</v>
      </c>
      <c r="Q3591" s="2">
        <f t="shared" si="5"/>
        <v>9</v>
      </c>
      <c r="R3591" s="2">
        <f t="shared" si="6"/>
        <v>154</v>
      </c>
    </row>
    <row r="3592" ht="14.25" customHeight="1">
      <c r="A3592" s="2">
        <v>613003.0</v>
      </c>
      <c r="B3592" s="2" t="s">
        <v>36</v>
      </c>
      <c r="C3592" s="2" t="s">
        <v>37</v>
      </c>
      <c r="D3592" s="2" t="s">
        <v>41</v>
      </c>
      <c r="E3592" s="2" t="s">
        <v>33</v>
      </c>
      <c r="F3592" s="2" t="s">
        <v>34</v>
      </c>
      <c r="G3592" s="4">
        <v>43536.780960648146</v>
      </c>
      <c r="H3592" s="4">
        <v>43544.780960648146</v>
      </c>
      <c r="I3592" s="4">
        <v>43541.780960648146</v>
      </c>
      <c r="J3592" s="2">
        <v>33.0</v>
      </c>
      <c r="K3592" s="2">
        <v>110.0</v>
      </c>
      <c r="L3592" s="2" t="str">
        <f t="shared" si="1"/>
        <v>Mumbai</v>
      </c>
      <c r="M3592" s="2" t="str">
        <f t="shared" si="2"/>
        <v>Delhi-Mumbai</v>
      </c>
      <c r="N3592" s="2" t="str">
        <f t="shared" si="7"/>
        <v>Outstation</v>
      </c>
      <c r="O3592" s="2" t="str">
        <f t="shared" si="3"/>
        <v>Ship2Home</v>
      </c>
      <c r="P3592" s="2">
        <f t="shared" si="4"/>
        <v>3</v>
      </c>
      <c r="Q3592" s="2">
        <f t="shared" si="5"/>
        <v>8</v>
      </c>
      <c r="R3592" s="2">
        <f t="shared" si="6"/>
        <v>143</v>
      </c>
    </row>
    <row r="3593" ht="14.25" customHeight="1">
      <c r="A3593" s="2">
        <v>594470.0</v>
      </c>
      <c r="B3593" s="2" t="s">
        <v>30</v>
      </c>
      <c r="C3593" s="2" t="s">
        <v>45</v>
      </c>
      <c r="D3593" s="2" t="s">
        <v>41</v>
      </c>
      <c r="E3593" s="2" t="s">
        <v>38</v>
      </c>
      <c r="F3593" s="2" t="s">
        <v>34</v>
      </c>
      <c r="G3593" s="4">
        <v>43536.792766203704</v>
      </c>
      <c r="H3593" s="4">
        <v>43541.792766203704</v>
      </c>
      <c r="I3593" s="4">
        <v>43539.792766203704</v>
      </c>
      <c r="J3593" s="2">
        <v>50.0</v>
      </c>
      <c r="K3593" s="2">
        <v>122.0</v>
      </c>
      <c r="L3593" s="2" t="str">
        <f t="shared" si="1"/>
        <v>Chennai</v>
      </c>
      <c r="M3593" s="2" t="str">
        <f t="shared" si="2"/>
        <v>Delhi-Chennai</v>
      </c>
      <c r="N3593" s="2" t="str">
        <f t="shared" si="7"/>
        <v>Outstation</v>
      </c>
      <c r="O3593" s="2" t="str">
        <f t="shared" si="3"/>
        <v>Ship2Home</v>
      </c>
      <c r="P3593" s="2">
        <f t="shared" si="4"/>
        <v>2</v>
      </c>
      <c r="Q3593" s="2">
        <f t="shared" si="5"/>
        <v>5</v>
      </c>
      <c r="R3593" s="2">
        <f t="shared" si="6"/>
        <v>172</v>
      </c>
    </row>
    <row r="3594" ht="14.25" customHeight="1">
      <c r="A3594" s="2">
        <v>79273.0</v>
      </c>
      <c r="B3594" s="2" t="s">
        <v>47</v>
      </c>
      <c r="C3594" s="2" t="s">
        <v>37</v>
      </c>
      <c r="D3594" s="2" t="s">
        <v>41</v>
      </c>
      <c r="E3594" s="2" t="s">
        <v>33</v>
      </c>
      <c r="F3594" s="2" t="s">
        <v>34</v>
      </c>
      <c r="G3594" s="4">
        <v>43536.79378472222</v>
      </c>
      <c r="H3594" s="4">
        <v>43540.79378472222</v>
      </c>
      <c r="I3594" s="4">
        <v>43541.79378472222</v>
      </c>
      <c r="J3594" s="2">
        <v>27.0</v>
      </c>
      <c r="K3594" s="2">
        <v>113.0</v>
      </c>
      <c r="L3594" s="2" t="str">
        <f t="shared" si="1"/>
        <v>Mumbai</v>
      </c>
      <c r="M3594" s="2" t="str">
        <f t="shared" si="2"/>
        <v>Delhi-Mumbai</v>
      </c>
      <c r="N3594" s="2" t="str">
        <f t="shared" si="7"/>
        <v>Outstation</v>
      </c>
      <c r="O3594" s="2" t="str">
        <f t="shared" si="3"/>
        <v>Ship2Home</v>
      </c>
      <c r="P3594" s="2">
        <f t="shared" si="4"/>
        <v>-1</v>
      </c>
      <c r="Q3594" s="2">
        <f t="shared" si="5"/>
        <v>4</v>
      </c>
      <c r="R3594" s="2">
        <f t="shared" si="6"/>
        <v>140</v>
      </c>
    </row>
    <row r="3595" ht="14.25" customHeight="1">
      <c r="A3595" s="2">
        <v>874622.0</v>
      </c>
      <c r="B3595" s="2" t="s">
        <v>30</v>
      </c>
      <c r="C3595" s="2" t="s">
        <v>40</v>
      </c>
      <c r="D3595" s="2" t="s">
        <v>41</v>
      </c>
      <c r="E3595" s="2" t="s">
        <v>38</v>
      </c>
      <c r="F3595" s="2" t="s">
        <v>34</v>
      </c>
      <c r="G3595" s="4">
        <v>43536.7937962963</v>
      </c>
      <c r="H3595" s="4">
        <v>43539.7937962963</v>
      </c>
      <c r="I3595" s="4">
        <v>43541.7937962963</v>
      </c>
      <c r="J3595" s="2">
        <v>42.0</v>
      </c>
      <c r="K3595" s="2">
        <v>111.0</v>
      </c>
      <c r="L3595" s="2" t="str">
        <f t="shared" si="1"/>
        <v>Kolkata</v>
      </c>
      <c r="M3595" s="2" t="str">
        <f t="shared" si="2"/>
        <v>Delhi-Kolkata</v>
      </c>
      <c r="N3595" s="2" t="str">
        <f t="shared" si="7"/>
        <v>Outstation</v>
      </c>
      <c r="O3595" s="2" t="str">
        <f t="shared" si="3"/>
        <v>Ship2Home</v>
      </c>
      <c r="P3595" s="2">
        <f t="shared" si="4"/>
        <v>-2</v>
      </c>
      <c r="Q3595" s="2">
        <f t="shared" si="5"/>
        <v>3</v>
      </c>
      <c r="R3595" s="2">
        <f t="shared" si="6"/>
        <v>153</v>
      </c>
    </row>
    <row r="3596" ht="14.25" customHeight="1">
      <c r="A3596" s="2">
        <v>414469.0</v>
      </c>
      <c r="B3596" s="2" t="s">
        <v>39</v>
      </c>
      <c r="C3596" s="2" t="s">
        <v>37</v>
      </c>
      <c r="D3596" s="2" t="s">
        <v>41</v>
      </c>
      <c r="E3596" s="2" t="s">
        <v>44</v>
      </c>
      <c r="F3596" s="2" t="s">
        <v>34</v>
      </c>
      <c r="G3596" s="4">
        <v>43536.79715277778</v>
      </c>
      <c r="H3596" s="4">
        <v>43542.79715277778</v>
      </c>
      <c r="I3596" s="4">
        <v>43542.79715277778</v>
      </c>
      <c r="J3596" s="2">
        <v>58.0</v>
      </c>
      <c r="K3596" s="2">
        <v>94.0</v>
      </c>
      <c r="L3596" s="2" t="str">
        <f t="shared" si="1"/>
        <v>Mumbai</v>
      </c>
      <c r="M3596" s="2" t="str">
        <f t="shared" si="2"/>
        <v>Delhi-Mumbai</v>
      </c>
      <c r="N3596" s="2" t="str">
        <f t="shared" si="7"/>
        <v>Outstation</v>
      </c>
      <c r="O3596" s="2" t="str">
        <f t="shared" si="3"/>
        <v>FastWheels</v>
      </c>
      <c r="P3596" s="2">
        <f t="shared" si="4"/>
        <v>0</v>
      </c>
      <c r="Q3596" s="2">
        <f t="shared" si="5"/>
        <v>6</v>
      </c>
      <c r="R3596" s="2">
        <f t="shared" si="6"/>
        <v>152</v>
      </c>
    </row>
    <row r="3597" ht="14.25" customHeight="1">
      <c r="A3597" s="2">
        <v>71730.0</v>
      </c>
      <c r="B3597" s="2" t="s">
        <v>42</v>
      </c>
      <c r="C3597" s="2" t="s">
        <v>43</v>
      </c>
      <c r="D3597" s="2" t="s">
        <v>32</v>
      </c>
      <c r="E3597" s="2" t="s">
        <v>38</v>
      </c>
      <c r="F3597" s="2" t="s">
        <v>34</v>
      </c>
      <c r="G3597" s="4">
        <v>43536.80074074074</v>
      </c>
      <c r="H3597" s="4">
        <v>43539.80074074074</v>
      </c>
      <c r="I3597" s="4">
        <v>43540.80074074074</v>
      </c>
      <c r="J3597" s="2">
        <v>0.0</v>
      </c>
      <c r="K3597" s="2">
        <v>126.0</v>
      </c>
      <c r="L3597" s="2" t="str">
        <f t="shared" si="1"/>
        <v>Bangalore</v>
      </c>
      <c r="M3597" s="2" t="str">
        <f t="shared" si="2"/>
        <v>Bangalore-Bangalore</v>
      </c>
      <c r="N3597" s="2" t="str">
        <f t="shared" si="7"/>
        <v>Local</v>
      </c>
      <c r="O3597" s="2" t="str">
        <f t="shared" si="3"/>
        <v>Ship2Home</v>
      </c>
      <c r="P3597" s="2">
        <f t="shared" si="4"/>
        <v>-1</v>
      </c>
      <c r="Q3597" s="2">
        <f t="shared" si="5"/>
        <v>3</v>
      </c>
      <c r="R3597" s="2">
        <f t="shared" si="6"/>
        <v>126</v>
      </c>
    </row>
    <row r="3598" ht="14.25" customHeight="1">
      <c r="A3598" s="2">
        <v>162067.0</v>
      </c>
      <c r="B3598" s="2" t="s">
        <v>30</v>
      </c>
      <c r="C3598" s="2" t="s">
        <v>40</v>
      </c>
      <c r="D3598" s="2" t="s">
        <v>32</v>
      </c>
      <c r="E3598" s="2" t="s">
        <v>33</v>
      </c>
      <c r="F3598" s="2" t="s">
        <v>34</v>
      </c>
      <c r="G3598" s="4">
        <v>43536.80170138889</v>
      </c>
      <c r="H3598" s="4">
        <v>43540.80170138889</v>
      </c>
      <c r="I3598" s="4">
        <v>43542.80170138889</v>
      </c>
      <c r="J3598" s="2">
        <v>38.0</v>
      </c>
      <c r="K3598" s="2">
        <v>114.0</v>
      </c>
      <c r="L3598" s="2" t="str">
        <f t="shared" si="1"/>
        <v>Kolkata</v>
      </c>
      <c r="M3598" s="2" t="str">
        <f t="shared" si="2"/>
        <v>Bangalore-Kolkata</v>
      </c>
      <c r="N3598" s="2" t="str">
        <f t="shared" si="7"/>
        <v>Outstation</v>
      </c>
      <c r="O3598" s="2" t="str">
        <f t="shared" si="3"/>
        <v>Ship2Home</v>
      </c>
      <c r="P3598" s="2">
        <f t="shared" si="4"/>
        <v>-2</v>
      </c>
      <c r="Q3598" s="2">
        <f t="shared" si="5"/>
        <v>4</v>
      </c>
      <c r="R3598" s="2">
        <f t="shared" si="6"/>
        <v>152</v>
      </c>
    </row>
    <row r="3599" ht="14.25" customHeight="1">
      <c r="A3599" s="2">
        <v>17421.0</v>
      </c>
      <c r="B3599" s="2" t="s">
        <v>36</v>
      </c>
      <c r="C3599" s="2" t="s">
        <v>45</v>
      </c>
      <c r="D3599" s="2" t="s">
        <v>41</v>
      </c>
      <c r="E3599" s="2" t="s">
        <v>33</v>
      </c>
      <c r="F3599" s="2" t="s">
        <v>34</v>
      </c>
      <c r="G3599" s="4">
        <v>43536.811203703706</v>
      </c>
      <c r="H3599" s="4">
        <v>43540.811203703706</v>
      </c>
      <c r="I3599" s="4">
        <v>43543.811203703706</v>
      </c>
      <c r="J3599" s="2">
        <v>46.0</v>
      </c>
      <c r="K3599" s="2">
        <v>128.0</v>
      </c>
      <c r="L3599" s="2" t="str">
        <f t="shared" si="1"/>
        <v>Chennai</v>
      </c>
      <c r="M3599" s="2" t="str">
        <f t="shared" si="2"/>
        <v>Delhi-Chennai</v>
      </c>
      <c r="N3599" s="2" t="str">
        <f t="shared" si="7"/>
        <v>Outstation</v>
      </c>
      <c r="O3599" s="2" t="str">
        <f t="shared" si="3"/>
        <v>Ship2Home</v>
      </c>
      <c r="P3599" s="2">
        <f t="shared" si="4"/>
        <v>-3</v>
      </c>
      <c r="Q3599" s="2">
        <f t="shared" si="5"/>
        <v>4</v>
      </c>
      <c r="R3599" s="2">
        <f t="shared" si="6"/>
        <v>174</v>
      </c>
    </row>
    <row r="3600" ht="14.25" customHeight="1">
      <c r="A3600" s="2">
        <v>194874.0</v>
      </c>
      <c r="B3600" s="2" t="s">
        <v>48</v>
      </c>
      <c r="C3600" s="2" t="s">
        <v>31</v>
      </c>
      <c r="D3600" s="2" t="s">
        <v>41</v>
      </c>
      <c r="E3600" s="2" t="s">
        <v>38</v>
      </c>
      <c r="F3600" s="2" t="s">
        <v>34</v>
      </c>
      <c r="G3600" s="4">
        <v>43536.811203703706</v>
      </c>
      <c r="H3600" s="4">
        <v>43542.811203703706</v>
      </c>
      <c r="I3600" s="4">
        <v>43542.811203703706</v>
      </c>
      <c r="J3600" s="2">
        <v>0.0</v>
      </c>
      <c r="K3600" s="2">
        <v>123.0</v>
      </c>
      <c r="L3600" s="2" t="str">
        <f t="shared" si="1"/>
        <v>Delhi</v>
      </c>
      <c r="M3600" s="2" t="str">
        <f t="shared" si="2"/>
        <v>Delhi-Delhi</v>
      </c>
      <c r="N3600" s="2" t="str">
        <f t="shared" si="7"/>
        <v>Local</v>
      </c>
      <c r="O3600" s="2" t="str">
        <f t="shared" si="3"/>
        <v>Ship2Home</v>
      </c>
      <c r="P3600" s="2">
        <f t="shared" si="4"/>
        <v>0</v>
      </c>
      <c r="Q3600" s="2">
        <f t="shared" si="5"/>
        <v>6</v>
      </c>
      <c r="R3600" s="2">
        <f t="shared" si="6"/>
        <v>123</v>
      </c>
    </row>
    <row r="3601" ht="14.25" customHeight="1">
      <c r="A3601" s="2">
        <v>912077.0</v>
      </c>
      <c r="B3601" s="2" t="s">
        <v>39</v>
      </c>
      <c r="C3601" s="2" t="s">
        <v>31</v>
      </c>
      <c r="D3601" s="2" t="s">
        <v>32</v>
      </c>
      <c r="E3601" s="2" t="s">
        <v>33</v>
      </c>
      <c r="F3601" s="2" t="s">
        <v>34</v>
      </c>
      <c r="G3601" s="4">
        <v>43536.81394675926</v>
      </c>
      <c r="H3601" s="4">
        <v>43541.81394675926</v>
      </c>
      <c r="I3601" s="4">
        <v>43541.81394675926</v>
      </c>
      <c r="J3601" s="2">
        <v>44.0</v>
      </c>
      <c r="K3601" s="2">
        <v>126.0</v>
      </c>
      <c r="L3601" s="2" t="str">
        <f t="shared" si="1"/>
        <v>Delhi</v>
      </c>
      <c r="M3601" s="2" t="str">
        <f t="shared" si="2"/>
        <v>Bangalore-Delhi</v>
      </c>
      <c r="N3601" s="2" t="str">
        <f t="shared" si="7"/>
        <v>Outstation</v>
      </c>
      <c r="O3601" s="2" t="str">
        <f t="shared" si="3"/>
        <v>Ship2Home</v>
      </c>
      <c r="P3601" s="2">
        <f t="shared" si="4"/>
        <v>0</v>
      </c>
      <c r="Q3601" s="2">
        <f t="shared" si="5"/>
        <v>5</v>
      </c>
      <c r="R3601" s="2">
        <f t="shared" si="6"/>
        <v>170</v>
      </c>
    </row>
    <row r="3602" ht="14.25" customHeight="1">
      <c r="A3602" s="2">
        <v>387455.0</v>
      </c>
      <c r="B3602" s="2" t="s">
        <v>48</v>
      </c>
      <c r="C3602" s="2" t="s">
        <v>31</v>
      </c>
      <c r="D3602" s="2" t="s">
        <v>32</v>
      </c>
      <c r="E3602" s="2" t="s">
        <v>33</v>
      </c>
      <c r="F3602" s="2" t="s">
        <v>34</v>
      </c>
      <c r="G3602" s="4">
        <v>43536.81762731481</v>
      </c>
      <c r="H3602" s="4">
        <v>43544.81762731481</v>
      </c>
      <c r="I3602" s="4">
        <v>43542.81762731481</v>
      </c>
      <c r="J3602" s="2">
        <v>39.0</v>
      </c>
      <c r="K3602" s="2">
        <v>128.0</v>
      </c>
      <c r="L3602" s="2" t="str">
        <f t="shared" si="1"/>
        <v>Delhi</v>
      </c>
      <c r="M3602" s="2" t="str">
        <f t="shared" si="2"/>
        <v>Bangalore-Delhi</v>
      </c>
      <c r="N3602" s="2" t="str">
        <f t="shared" si="7"/>
        <v>Outstation</v>
      </c>
      <c r="O3602" s="2" t="str">
        <f t="shared" si="3"/>
        <v>Ship2Home</v>
      </c>
      <c r="P3602" s="2">
        <f t="shared" si="4"/>
        <v>2</v>
      </c>
      <c r="Q3602" s="2">
        <f t="shared" si="5"/>
        <v>8</v>
      </c>
      <c r="R3602" s="2">
        <f t="shared" si="6"/>
        <v>167</v>
      </c>
    </row>
    <row r="3603" ht="14.25" customHeight="1">
      <c r="A3603" s="2">
        <v>389413.0</v>
      </c>
      <c r="B3603" s="2" t="s">
        <v>39</v>
      </c>
      <c r="C3603" s="2" t="s">
        <v>45</v>
      </c>
      <c r="D3603" s="2" t="s">
        <v>32</v>
      </c>
      <c r="E3603" s="2" t="s">
        <v>33</v>
      </c>
      <c r="F3603" s="2" t="s">
        <v>34</v>
      </c>
      <c r="G3603" s="4">
        <v>43536.82246527778</v>
      </c>
      <c r="H3603" s="4">
        <v>43538.82246527778</v>
      </c>
      <c r="I3603" s="4">
        <v>43541.82246527778</v>
      </c>
      <c r="J3603" s="2">
        <v>49.0</v>
      </c>
      <c r="K3603" s="2">
        <v>122.0</v>
      </c>
      <c r="L3603" s="2" t="str">
        <f t="shared" si="1"/>
        <v>Chennai</v>
      </c>
      <c r="M3603" s="2" t="str">
        <f t="shared" si="2"/>
        <v>Bangalore-Chennai</v>
      </c>
      <c r="N3603" s="2" t="str">
        <f t="shared" si="7"/>
        <v>Outstation</v>
      </c>
      <c r="O3603" s="2" t="str">
        <f t="shared" si="3"/>
        <v>Ship2Home</v>
      </c>
      <c r="P3603" s="2">
        <f t="shared" si="4"/>
        <v>-3</v>
      </c>
      <c r="Q3603" s="2">
        <f t="shared" si="5"/>
        <v>2</v>
      </c>
      <c r="R3603" s="2">
        <f t="shared" si="6"/>
        <v>171</v>
      </c>
    </row>
    <row r="3604" ht="14.25" customHeight="1">
      <c r="A3604" s="2">
        <v>837754.0</v>
      </c>
      <c r="B3604" s="2" t="s">
        <v>36</v>
      </c>
      <c r="C3604" s="2" t="s">
        <v>31</v>
      </c>
      <c r="D3604" s="2" t="s">
        <v>41</v>
      </c>
      <c r="E3604" s="2" t="s">
        <v>38</v>
      </c>
      <c r="F3604" s="2" t="s">
        <v>34</v>
      </c>
      <c r="G3604" s="4">
        <v>43536.822847222225</v>
      </c>
      <c r="H3604" s="4">
        <v>43542.822847222225</v>
      </c>
      <c r="I3604" s="4">
        <v>43541.822847222225</v>
      </c>
      <c r="J3604" s="2">
        <v>0.0</v>
      </c>
      <c r="K3604" s="2">
        <v>130.0</v>
      </c>
      <c r="L3604" s="2" t="str">
        <f t="shared" si="1"/>
        <v>Delhi</v>
      </c>
      <c r="M3604" s="2" t="str">
        <f t="shared" si="2"/>
        <v>Delhi-Delhi</v>
      </c>
      <c r="N3604" s="2" t="str">
        <f t="shared" si="7"/>
        <v>Local</v>
      </c>
      <c r="O3604" s="2" t="str">
        <f t="shared" si="3"/>
        <v>Ship2Home</v>
      </c>
      <c r="P3604" s="2">
        <f t="shared" si="4"/>
        <v>1</v>
      </c>
      <c r="Q3604" s="2">
        <f t="shared" si="5"/>
        <v>6</v>
      </c>
      <c r="R3604" s="2">
        <f t="shared" si="6"/>
        <v>130</v>
      </c>
    </row>
    <row r="3605" ht="14.25" customHeight="1">
      <c r="A3605" s="2">
        <v>935970.0</v>
      </c>
      <c r="B3605" s="2" t="s">
        <v>39</v>
      </c>
      <c r="C3605" s="2" t="s">
        <v>43</v>
      </c>
      <c r="D3605" s="2" t="s">
        <v>32</v>
      </c>
      <c r="E3605" s="2" t="s">
        <v>38</v>
      </c>
      <c r="F3605" s="2" t="s">
        <v>34</v>
      </c>
      <c r="G3605" s="4">
        <v>43536.8358912037</v>
      </c>
      <c r="H3605" s="4">
        <v>43538.8358912037</v>
      </c>
      <c r="I3605" s="4">
        <v>43543.8358912037</v>
      </c>
      <c r="J3605" s="2">
        <v>0.0</v>
      </c>
      <c r="K3605" s="2">
        <v>121.0</v>
      </c>
      <c r="L3605" s="2" t="str">
        <f t="shared" si="1"/>
        <v>Bangalore</v>
      </c>
      <c r="M3605" s="2" t="str">
        <f t="shared" si="2"/>
        <v>Bangalore-Bangalore</v>
      </c>
      <c r="N3605" s="2" t="str">
        <f t="shared" si="7"/>
        <v>Local</v>
      </c>
      <c r="O3605" s="2" t="str">
        <f t="shared" si="3"/>
        <v>Ship2Home</v>
      </c>
      <c r="P3605" s="2">
        <f t="shared" si="4"/>
        <v>-5</v>
      </c>
      <c r="Q3605" s="2">
        <f t="shared" si="5"/>
        <v>2</v>
      </c>
      <c r="R3605" s="2">
        <f t="shared" si="6"/>
        <v>121</v>
      </c>
    </row>
    <row r="3606" ht="14.25" customHeight="1">
      <c r="A3606" s="2">
        <v>305456.0</v>
      </c>
      <c r="B3606" s="2" t="s">
        <v>30</v>
      </c>
      <c r="C3606" s="2" t="s">
        <v>31</v>
      </c>
      <c r="D3606" s="2" t="s">
        <v>41</v>
      </c>
      <c r="E3606" s="2" t="s">
        <v>44</v>
      </c>
      <c r="F3606" s="2" t="s">
        <v>34</v>
      </c>
      <c r="G3606" s="4">
        <v>43536.837002314816</v>
      </c>
      <c r="H3606" s="4">
        <v>43538.837002314816</v>
      </c>
      <c r="I3606" s="4">
        <v>43543.837002314816</v>
      </c>
      <c r="J3606" s="2">
        <v>0.0</v>
      </c>
      <c r="K3606" s="2">
        <v>124.0</v>
      </c>
      <c r="L3606" s="2" t="str">
        <f t="shared" si="1"/>
        <v>Delhi</v>
      </c>
      <c r="M3606" s="2" t="str">
        <f t="shared" si="2"/>
        <v>Delhi-Delhi</v>
      </c>
      <c r="N3606" s="2" t="str">
        <f t="shared" si="7"/>
        <v>Local</v>
      </c>
      <c r="O3606" s="2" t="str">
        <f t="shared" si="3"/>
        <v>FastWheels</v>
      </c>
      <c r="P3606" s="2">
        <f t="shared" si="4"/>
        <v>-5</v>
      </c>
      <c r="Q3606" s="2">
        <f t="shared" si="5"/>
        <v>2</v>
      </c>
      <c r="R3606" s="2">
        <f t="shared" si="6"/>
        <v>124</v>
      </c>
    </row>
    <row r="3607" ht="14.25" customHeight="1">
      <c r="A3607" s="2">
        <v>563540.0</v>
      </c>
      <c r="B3607" s="2" t="s">
        <v>39</v>
      </c>
      <c r="C3607" s="2" t="s">
        <v>43</v>
      </c>
      <c r="D3607" s="2" t="s">
        <v>32</v>
      </c>
      <c r="E3607" s="2" t="s">
        <v>44</v>
      </c>
      <c r="F3607" s="2" t="s">
        <v>34</v>
      </c>
      <c r="G3607" s="4">
        <v>43536.84030092593</v>
      </c>
      <c r="H3607" s="4">
        <v>43536.84030092593</v>
      </c>
      <c r="I3607" s="4">
        <v>43543.84030092593</v>
      </c>
      <c r="J3607" s="2">
        <v>0.0</v>
      </c>
      <c r="K3607" s="2">
        <v>121.0</v>
      </c>
      <c r="L3607" s="2" t="str">
        <f t="shared" si="1"/>
        <v>Bangalore</v>
      </c>
      <c r="M3607" s="2" t="str">
        <f t="shared" si="2"/>
        <v>Bangalore-Bangalore</v>
      </c>
      <c r="N3607" s="2" t="str">
        <f t="shared" si="7"/>
        <v>Local</v>
      </c>
      <c r="O3607" s="2" t="str">
        <f t="shared" si="3"/>
        <v>FastWheels</v>
      </c>
      <c r="P3607" s="2">
        <f t="shared" si="4"/>
        <v>-7</v>
      </c>
      <c r="Q3607" s="2">
        <f t="shared" si="5"/>
        <v>0</v>
      </c>
      <c r="R3607" s="2">
        <f t="shared" si="6"/>
        <v>121</v>
      </c>
    </row>
    <row r="3608" ht="14.25" customHeight="1">
      <c r="A3608" s="2">
        <v>246169.0</v>
      </c>
      <c r="B3608" s="2" t="s">
        <v>46</v>
      </c>
      <c r="C3608" s="2" t="s">
        <v>31</v>
      </c>
      <c r="D3608" s="2" t="s">
        <v>32</v>
      </c>
      <c r="E3608" s="2" t="s">
        <v>44</v>
      </c>
      <c r="F3608" s="2" t="s">
        <v>34</v>
      </c>
      <c r="G3608" s="4">
        <v>43536.84337962963</v>
      </c>
      <c r="H3608" s="4">
        <v>43538.84337962963</v>
      </c>
      <c r="I3608" s="4">
        <v>43542.84337962963</v>
      </c>
      <c r="J3608" s="2">
        <v>73.0</v>
      </c>
      <c r="K3608" s="2">
        <v>110.0</v>
      </c>
      <c r="L3608" s="2" t="str">
        <f t="shared" si="1"/>
        <v>Delhi</v>
      </c>
      <c r="M3608" s="2" t="str">
        <f t="shared" si="2"/>
        <v>Bangalore-Delhi</v>
      </c>
      <c r="N3608" s="2" t="str">
        <f t="shared" si="7"/>
        <v>Outstation</v>
      </c>
      <c r="O3608" s="2" t="str">
        <f t="shared" si="3"/>
        <v>FastWheels</v>
      </c>
      <c r="P3608" s="2">
        <f t="shared" si="4"/>
        <v>-4</v>
      </c>
      <c r="Q3608" s="2">
        <f t="shared" si="5"/>
        <v>2</v>
      </c>
      <c r="R3608" s="2">
        <f t="shared" si="6"/>
        <v>183</v>
      </c>
    </row>
    <row r="3609" ht="14.25" customHeight="1">
      <c r="A3609" s="2">
        <v>760635.0</v>
      </c>
      <c r="B3609" s="2" t="s">
        <v>39</v>
      </c>
      <c r="C3609" s="2" t="s">
        <v>40</v>
      </c>
      <c r="D3609" s="2" t="s">
        <v>41</v>
      </c>
      <c r="E3609" s="2" t="s">
        <v>33</v>
      </c>
      <c r="F3609" s="2" t="s">
        <v>34</v>
      </c>
      <c r="G3609" s="4">
        <v>43536.844618055555</v>
      </c>
      <c r="H3609" s="4">
        <v>43538.844618055555</v>
      </c>
      <c r="I3609" s="4">
        <v>43540.844618055555</v>
      </c>
      <c r="J3609" s="2">
        <v>39.0</v>
      </c>
      <c r="K3609" s="2">
        <v>109.0</v>
      </c>
      <c r="L3609" s="2" t="str">
        <f t="shared" si="1"/>
        <v>Kolkata</v>
      </c>
      <c r="M3609" s="2" t="str">
        <f t="shared" si="2"/>
        <v>Delhi-Kolkata</v>
      </c>
      <c r="N3609" s="2" t="str">
        <f t="shared" si="7"/>
        <v>Outstation</v>
      </c>
      <c r="O3609" s="2" t="str">
        <f t="shared" si="3"/>
        <v>Ship2Home</v>
      </c>
      <c r="P3609" s="2">
        <f t="shared" si="4"/>
        <v>-2</v>
      </c>
      <c r="Q3609" s="2">
        <f t="shared" si="5"/>
        <v>2</v>
      </c>
      <c r="R3609" s="2">
        <f t="shared" si="6"/>
        <v>148</v>
      </c>
    </row>
    <row r="3610" ht="14.25" customHeight="1">
      <c r="A3610" s="2">
        <v>352341.0</v>
      </c>
      <c r="B3610" s="2" t="s">
        <v>49</v>
      </c>
      <c r="C3610" s="2" t="s">
        <v>31</v>
      </c>
      <c r="D3610" s="2" t="s">
        <v>41</v>
      </c>
      <c r="E3610" s="2" t="s">
        <v>44</v>
      </c>
      <c r="F3610" s="2" t="s">
        <v>34</v>
      </c>
      <c r="G3610" s="4">
        <v>43536.844976851855</v>
      </c>
      <c r="H3610" s="4">
        <v>43539.844976851855</v>
      </c>
      <c r="I3610" s="4">
        <v>43539.844976851855</v>
      </c>
      <c r="J3610" s="2">
        <v>0.0</v>
      </c>
      <c r="K3610" s="2">
        <v>105.0</v>
      </c>
      <c r="L3610" s="2" t="str">
        <f t="shared" si="1"/>
        <v>Delhi</v>
      </c>
      <c r="M3610" s="2" t="str">
        <f t="shared" si="2"/>
        <v>Delhi-Delhi</v>
      </c>
      <c r="N3610" s="2" t="str">
        <f t="shared" si="7"/>
        <v>Local</v>
      </c>
      <c r="O3610" s="2" t="str">
        <f t="shared" si="3"/>
        <v>FastWheels</v>
      </c>
      <c r="P3610" s="2">
        <f t="shared" si="4"/>
        <v>0</v>
      </c>
      <c r="Q3610" s="2">
        <f t="shared" si="5"/>
        <v>3</v>
      </c>
      <c r="R3610" s="2">
        <f t="shared" si="6"/>
        <v>105</v>
      </c>
    </row>
    <row r="3611" ht="14.25" customHeight="1">
      <c r="A3611" s="2">
        <v>126053.0</v>
      </c>
      <c r="B3611" s="2" t="s">
        <v>46</v>
      </c>
      <c r="C3611" s="2" t="s">
        <v>40</v>
      </c>
      <c r="D3611" s="2" t="s">
        <v>32</v>
      </c>
      <c r="E3611" s="2" t="s">
        <v>33</v>
      </c>
      <c r="F3611" s="2" t="s">
        <v>34</v>
      </c>
      <c r="G3611" s="4">
        <v>43536.84547453704</v>
      </c>
      <c r="H3611" s="4">
        <v>43541.84547453704</v>
      </c>
      <c r="I3611" s="4">
        <v>43539.84547453704</v>
      </c>
      <c r="J3611" s="2">
        <v>29.0</v>
      </c>
      <c r="K3611" s="2">
        <v>115.0</v>
      </c>
      <c r="L3611" s="2" t="str">
        <f t="shared" si="1"/>
        <v>Kolkata</v>
      </c>
      <c r="M3611" s="2" t="str">
        <f t="shared" si="2"/>
        <v>Bangalore-Kolkata</v>
      </c>
      <c r="N3611" s="2" t="str">
        <f t="shared" si="7"/>
        <v>Outstation</v>
      </c>
      <c r="O3611" s="2" t="str">
        <f t="shared" si="3"/>
        <v>Ship2Home</v>
      </c>
      <c r="P3611" s="2">
        <f t="shared" si="4"/>
        <v>2</v>
      </c>
      <c r="Q3611" s="2">
        <f t="shared" si="5"/>
        <v>5</v>
      </c>
      <c r="R3611" s="2">
        <f t="shared" si="6"/>
        <v>144</v>
      </c>
    </row>
    <row r="3612" ht="14.25" customHeight="1">
      <c r="A3612" s="2">
        <v>37844.0</v>
      </c>
      <c r="B3612" s="2" t="s">
        <v>30</v>
      </c>
      <c r="C3612" s="2" t="s">
        <v>43</v>
      </c>
      <c r="D3612" s="2" t="s">
        <v>41</v>
      </c>
      <c r="E3612" s="2" t="s">
        <v>44</v>
      </c>
      <c r="F3612" s="2" t="s">
        <v>34</v>
      </c>
      <c r="G3612" s="4">
        <v>43536.846863425926</v>
      </c>
      <c r="H3612" s="4">
        <v>43538.846863425926</v>
      </c>
      <c r="I3612" s="4">
        <v>43542.846863425926</v>
      </c>
      <c r="J3612" s="2">
        <v>36.0</v>
      </c>
      <c r="K3612" s="2">
        <v>130.0</v>
      </c>
      <c r="L3612" s="2" t="str">
        <f t="shared" si="1"/>
        <v>Bangalore</v>
      </c>
      <c r="M3612" s="2" t="str">
        <f t="shared" si="2"/>
        <v>Delhi-Bangalore</v>
      </c>
      <c r="N3612" s="2" t="str">
        <f t="shared" si="7"/>
        <v>Outstation</v>
      </c>
      <c r="O3612" s="2" t="str">
        <f t="shared" si="3"/>
        <v>FastWheels</v>
      </c>
      <c r="P3612" s="2">
        <f t="shared" si="4"/>
        <v>-4</v>
      </c>
      <c r="Q3612" s="2">
        <f t="shared" si="5"/>
        <v>2</v>
      </c>
      <c r="R3612" s="2">
        <f t="shared" si="6"/>
        <v>166</v>
      </c>
    </row>
    <row r="3613" ht="14.25" customHeight="1">
      <c r="A3613" s="2">
        <v>173895.0</v>
      </c>
      <c r="B3613" s="2" t="s">
        <v>39</v>
      </c>
      <c r="C3613" s="2" t="s">
        <v>37</v>
      </c>
      <c r="D3613" s="2" t="s">
        <v>41</v>
      </c>
      <c r="E3613" s="2" t="s">
        <v>33</v>
      </c>
      <c r="F3613" s="2" t="s">
        <v>34</v>
      </c>
      <c r="G3613" s="4">
        <v>43536.84974537037</v>
      </c>
      <c r="H3613" s="4">
        <v>43542.84974537037</v>
      </c>
      <c r="I3613" s="4">
        <v>43543.84974537037</v>
      </c>
      <c r="J3613" s="2">
        <v>43.0</v>
      </c>
      <c r="K3613" s="2">
        <v>113.0</v>
      </c>
      <c r="L3613" s="2" t="str">
        <f t="shared" si="1"/>
        <v>Mumbai</v>
      </c>
      <c r="M3613" s="2" t="str">
        <f t="shared" si="2"/>
        <v>Delhi-Mumbai</v>
      </c>
      <c r="N3613" s="2" t="str">
        <f t="shared" si="7"/>
        <v>Outstation</v>
      </c>
      <c r="O3613" s="2" t="str">
        <f t="shared" si="3"/>
        <v>Ship2Home</v>
      </c>
      <c r="P3613" s="2">
        <f t="shared" si="4"/>
        <v>-1</v>
      </c>
      <c r="Q3613" s="2">
        <f t="shared" si="5"/>
        <v>6</v>
      </c>
      <c r="R3613" s="2">
        <f t="shared" si="6"/>
        <v>156</v>
      </c>
    </row>
    <row r="3614" ht="14.25" customHeight="1">
      <c r="A3614" s="2">
        <v>674253.0</v>
      </c>
      <c r="B3614" s="2" t="s">
        <v>36</v>
      </c>
      <c r="C3614" s="2" t="s">
        <v>40</v>
      </c>
      <c r="D3614" s="2" t="s">
        <v>41</v>
      </c>
      <c r="E3614" s="2" t="s">
        <v>33</v>
      </c>
      <c r="F3614" s="2" t="s">
        <v>34</v>
      </c>
      <c r="G3614" s="4">
        <v>43536.85061342592</v>
      </c>
      <c r="H3614" s="4">
        <v>43539.85061342592</v>
      </c>
      <c r="I3614" s="4">
        <v>43543.85061342592</v>
      </c>
      <c r="J3614" s="2">
        <v>42.0</v>
      </c>
      <c r="K3614" s="2">
        <v>106.0</v>
      </c>
      <c r="L3614" s="2" t="str">
        <f t="shared" si="1"/>
        <v>Kolkata</v>
      </c>
      <c r="M3614" s="2" t="str">
        <f t="shared" si="2"/>
        <v>Delhi-Kolkata</v>
      </c>
      <c r="N3614" s="2" t="str">
        <f t="shared" si="7"/>
        <v>Outstation</v>
      </c>
      <c r="O3614" s="2" t="str">
        <f t="shared" si="3"/>
        <v>Ship2Home</v>
      </c>
      <c r="P3614" s="2">
        <f t="shared" si="4"/>
        <v>-4</v>
      </c>
      <c r="Q3614" s="2">
        <f t="shared" si="5"/>
        <v>3</v>
      </c>
      <c r="R3614" s="2">
        <f t="shared" si="6"/>
        <v>148</v>
      </c>
    </row>
    <row r="3615" ht="14.25" customHeight="1">
      <c r="A3615" s="2">
        <v>896840.0</v>
      </c>
      <c r="B3615" s="2" t="s">
        <v>30</v>
      </c>
      <c r="C3615" s="2" t="s">
        <v>43</v>
      </c>
      <c r="D3615" s="2" t="s">
        <v>32</v>
      </c>
      <c r="E3615" s="2" t="s">
        <v>44</v>
      </c>
      <c r="F3615" s="2" t="s">
        <v>34</v>
      </c>
      <c r="G3615" s="4">
        <v>43536.85246527778</v>
      </c>
      <c r="H3615" s="4">
        <v>43536.85246527778</v>
      </c>
      <c r="I3615" s="4">
        <v>43541.85246527778</v>
      </c>
      <c r="J3615" s="2">
        <v>0.0</v>
      </c>
      <c r="K3615" s="2">
        <v>108.0</v>
      </c>
      <c r="L3615" s="2" t="str">
        <f t="shared" si="1"/>
        <v>Bangalore</v>
      </c>
      <c r="M3615" s="2" t="str">
        <f t="shared" si="2"/>
        <v>Bangalore-Bangalore</v>
      </c>
      <c r="N3615" s="2" t="str">
        <f t="shared" si="7"/>
        <v>Local</v>
      </c>
      <c r="O3615" s="2" t="str">
        <f t="shared" si="3"/>
        <v>FastWheels</v>
      </c>
      <c r="P3615" s="2">
        <f t="shared" si="4"/>
        <v>-5</v>
      </c>
      <c r="Q3615" s="2">
        <f t="shared" si="5"/>
        <v>0</v>
      </c>
      <c r="R3615" s="2">
        <f t="shared" si="6"/>
        <v>108</v>
      </c>
    </row>
    <row r="3616" ht="14.25" customHeight="1">
      <c r="A3616" s="2">
        <v>397066.0</v>
      </c>
      <c r="B3616" s="2" t="s">
        <v>36</v>
      </c>
      <c r="C3616" s="2" t="s">
        <v>31</v>
      </c>
      <c r="D3616" s="2" t="s">
        <v>41</v>
      </c>
      <c r="E3616" s="2" t="s">
        <v>38</v>
      </c>
      <c r="F3616" s="2" t="s">
        <v>34</v>
      </c>
      <c r="G3616" s="4">
        <v>43536.85530092593</v>
      </c>
      <c r="H3616" s="4">
        <v>43540.85530092593</v>
      </c>
      <c r="I3616" s="4">
        <v>43541.85530092593</v>
      </c>
      <c r="J3616" s="2">
        <v>0.0</v>
      </c>
      <c r="K3616" s="2">
        <v>120.0</v>
      </c>
      <c r="L3616" s="2" t="str">
        <f t="shared" si="1"/>
        <v>Delhi</v>
      </c>
      <c r="M3616" s="2" t="str">
        <f t="shared" si="2"/>
        <v>Delhi-Delhi</v>
      </c>
      <c r="N3616" s="2" t="str">
        <f t="shared" si="7"/>
        <v>Local</v>
      </c>
      <c r="O3616" s="2" t="str">
        <f t="shared" si="3"/>
        <v>Ship2Home</v>
      </c>
      <c r="P3616" s="2">
        <f t="shared" si="4"/>
        <v>-1</v>
      </c>
      <c r="Q3616" s="2">
        <f t="shared" si="5"/>
        <v>4</v>
      </c>
      <c r="R3616" s="2">
        <f t="shared" si="6"/>
        <v>120</v>
      </c>
    </row>
    <row r="3617" ht="14.25" customHeight="1">
      <c r="A3617" s="2">
        <v>806346.0</v>
      </c>
      <c r="B3617" s="2" t="s">
        <v>39</v>
      </c>
      <c r="C3617" s="2" t="s">
        <v>45</v>
      </c>
      <c r="D3617" s="2" t="s">
        <v>41</v>
      </c>
      <c r="E3617" s="2" t="s">
        <v>38</v>
      </c>
      <c r="F3617" s="2" t="s">
        <v>34</v>
      </c>
      <c r="G3617" s="4">
        <v>43536.85559027778</v>
      </c>
      <c r="H3617" s="4">
        <v>43538.85559027778</v>
      </c>
      <c r="I3617" s="4">
        <v>43543.85559027778</v>
      </c>
      <c r="J3617" s="2">
        <v>49.0</v>
      </c>
      <c r="K3617" s="2">
        <v>125.0</v>
      </c>
      <c r="L3617" s="2" t="str">
        <f t="shared" si="1"/>
        <v>Chennai</v>
      </c>
      <c r="M3617" s="2" t="str">
        <f t="shared" si="2"/>
        <v>Delhi-Chennai</v>
      </c>
      <c r="N3617" s="2" t="str">
        <f t="shared" si="7"/>
        <v>Outstation</v>
      </c>
      <c r="O3617" s="2" t="str">
        <f t="shared" si="3"/>
        <v>Ship2Home</v>
      </c>
      <c r="P3617" s="2">
        <f t="shared" si="4"/>
        <v>-5</v>
      </c>
      <c r="Q3617" s="2">
        <f t="shared" si="5"/>
        <v>2</v>
      </c>
      <c r="R3617" s="2">
        <f t="shared" si="6"/>
        <v>174</v>
      </c>
    </row>
    <row r="3618" ht="14.25" customHeight="1">
      <c r="A3618" s="2">
        <v>67688.0</v>
      </c>
      <c r="B3618" s="2" t="s">
        <v>39</v>
      </c>
      <c r="C3618" s="2" t="s">
        <v>40</v>
      </c>
      <c r="D3618" s="2" t="s">
        <v>32</v>
      </c>
      <c r="E3618" s="2" t="s">
        <v>44</v>
      </c>
      <c r="F3618" s="2" t="s">
        <v>34</v>
      </c>
      <c r="G3618" s="4">
        <v>43536.86059027778</v>
      </c>
      <c r="H3618" s="4">
        <v>43543.86059027778</v>
      </c>
      <c r="I3618" s="4">
        <v>43540.86059027778</v>
      </c>
      <c r="J3618" s="2">
        <v>64.0</v>
      </c>
      <c r="K3618" s="2">
        <v>90.0</v>
      </c>
      <c r="L3618" s="2" t="str">
        <f t="shared" si="1"/>
        <v>Kolkata</v>
      </c>
      <c r="M3618" s="2" t="str">
        <f t="shared" si="2"/>
        <v>Bangalore-Kolkata</v>
      </c>
      <c r="N3618" s="2" t="str">
        <f t="shared" si="7"/>
        <v>Outstation</v>
      </c>
      <c r="O3618" s="2" t="str">
        <f t="shared" si="3"/>
        <v>FastWheels</v>
      </c>
      <c r="P3618" s="2">
        <f t="shared" si="4"/>
        <v>3</v>
      </c>
      <c r="Q3618" s="2">
        <f t="shared" si="5"/>
        <v>7</v>
      </c>
      <c r="R3618" s="2">
        <f t="shared" si="6"/>
        <v>154</v>
      </c>
    </row>
    <row r="3619" ht="14.25" customHeight="1">
      <c r="A3619" s="2">
        <v>306207.0</v>
      </c>
      <c r="B3619" s="2" t="s">
        <v>39</v>
      </c>
      <c r="C3619" s="2" t="s">
        <v>31</v>
      </c>
      <c r="D3619" s="2" t="s">
        <v>41</v>
      </c>
      <c r="E3619" s="2" t="s">
        <v>44</v>
      </c>
      <c r="F3619" s="2" t="s">
        <v>34</v>
      </c>
      <c r="G3619" s="4">
        <v>43536.865266203706</v>
      </c>
      <c r="H3619" s="4">
        <v>43537.865266203706</v>
      </c>
      <c r="I3619" s="4">
        <v>43541.865266203706</v>
      </c>
      <c r="J3619" s="2">
        <v>0.0</v>
      </c>
      <c r="K3619" s="2">
        <v>103.0</v>
      </c>
      <c r="L3619" s="2" t="str">
        <f t="shared" si="1"/>
        <v>Delhi</v>
      </c>
      <c r="M3619" s="2" t="str">
        <f t="shared" si="2"/>
        <v>Delhi-Delhi</v>
      </c>
      <c r="N3619" s="2" t="str">
        <f t="shared" si="7"/>
        <v>Local</v>
      </c>
      <c r="O3619" s="2" t="str">
        <f t="shared" si="3"/>
        <v>FastWheels</v>
      </c>
      <c r="P3619" s="2">
        <f t="shared" si="4"/>
        <v>-4</v>
      </c>
      <c r="Q3619" s="2">
        <f t="shared" si="5"/>
        <v>1</v>
      </c>
      <c r="R3619" s="2">
        <f t="shared" si="6"/>
        <v>103</v>
      </c>
    </row>
    <row r="3620" ht="14.25" customHeight="1">
      <c r="A3620" s="2">
        <v>101053.0</v>
      </c>
      <c r="B3620" s="2" t="s">
        <v>39</v>
      </c>
      <c r="C3620" s="2" t="s">
        <v>45</v>
      </c>
      <c r="D3620" s="2" t="s">
        <v>32</v>
      </c>
      <c r="E3620" s="2" t="s">
        <v>33</v>
      </c>
      <c r="F3620" s="2" t="s">
        <v>34</v>
      </c>
      <c r="G3620" s="4">
        <v>43536.867314814815</v>
      </c>
      <c r="H3620" s="4">
        <v>43539.867314814815</v>
      </c>
      <c r="I3620" s="4">
        <v>43540.867314814815</v>
      </c>
      <c r="J3620" s="2">
        <v>34.0</v>
      </c>
      <c r="K3620" s="2">
        <v>129.0</v>
      </c>
      <c r="L3620" s="2" t="str">
        <f t="shared" si="1"/>
        <v>Chennai</v>
      </c>
      <c r="M3620" s="2" t="str">
        <f t="shared" si="2"/>
        <v>Bangalore-Chennai</v>
      </c>
      <c r="N3620" s="2" t="str">
        <f t="shared" si="7"/>
        <v>Outstation</v>
      </c>
      <c r="O3620" s="2" t="str">
        <f t="shared" si="3"/>
        <v>Ship2Home</v>
      </c>
      <c r="P3620" s="2">
        <f t="shared" si="4"/>
        <v>-1</v>
      </c>
      <c r="Q3620" s="2">
        <f t="shared" si="5"/>
        <v>3</v>
      </c>
      <c r="R3620" s="2">
        <f t="shared" si="6"/>
        <v>163</v>
      </c>
    </row>
    <row r="3621" ht="14.25" customHeight="1">
      <c r="A3621" s="2">
        <v>929329.0</v>
      </c>
      <c r="B3621" s="2" t="s">
        <v>46</v>
      </c>
      <c r="C3621" s="2" t="s">
        <v>31</v>
      </c>
      <c r="D3621" s="2" t="s">
        <v>41</v>
      </c>
      <c r="E3621" s="2" t="s">
        <v>33</v>
      </c>
      <c r="F3621" s="2" t="s">
        <v>34</v>
      </c>
      <c r="G3621" s="4">
        <v>43536.877754629626</v>
      </c>
      <c r="H3621" s="4">
        <v>43540.877754629626</v>
      </c>
      <c r="I3621" s="4">
        <v>43542.877754629626</v>
      </c>
      <c r="J3621" s="2">
        <v>0.0</v>
      </c>
      <c r="K3621" s="2">
        <v>127.0</v>
      </c>
      <c r="L3621" s="2" t="str">
        <f t="shared" si="1"/>
        <v>Delhi</v>
      </c>
      <c r="M3621" s="2" t="str">
        <f t="shared" si="2"/>
        <v>Delhi-Delhi</v>
      </c>
      <c r="N3621" s="2" t="str">
        <f t="shared" si="7"/>
        <v>Local</v>
      </c>
      <c r="O3621" s="2" t="str">
        <f t="shared" si="3"/>
        <v>Ship2Home</v>
      </c>
      <c r="P3621" s="2">
        <f t="shared" si="4"/>
        <v>-2</v>
      </c>
      <c r="Q3621" s="2">
        <f t="shared" si="5"/>
        <v>4</v>
      </c>
      <c r="R3621" s="2">
        <f t="shared" si="6"/>
        <v>127</v>
      </c>
    </row>
    <row r="3622" ht="14.25" customHeight="1">
      <c r="A3622" s="2">
        <v>444029.0</v>
      </c>
      <c r="B3622" s="2" t="s">
        <v>46</v>
      </c>
      <c r="C3622" s="2" t="s">
        <v>31</v>
      </c>
      <c r="D3622" s="2" t="s">
        <v>32</v>
      </c>
      <c r="E3622" s="2" t="s">
        <v>33</v>
      </c>
      <c r="F3622" s="2" t="s">
        <v>34</v>
      </c>
      <c r="G3622" s="4">
        <v>43536.8777662037</v>
      </c>
      <c r="H3622" s="4">
        <v>43541.8777662037</v>
      </c>
      <c r="I3622" s="4">
        <v>43542.8777662037</v>
      </c>
      <c r="J3622" s="2">
        <v>40.0</v>
      </c>
      <c r="K3622" s="2">
        <v>121.0</v>
      </c>
      <c r="L3622" s="2" t="str">
        <f t="shared" si="1"/>
        <v>Delhi</v>
      </c>
      <c r="M3622" s="2" t="str">
        <f t="shared" si="2"/>
        <v>Bangalore-Delhi</v>
      </c>
      <c r="N3622" s="2" t="str">
        <f t="shared" si="7"/>
        <v>Outstation</v>
      </c>
      <c r="O3622" s="2" t="str">
        <f t="shared" si="3"/>
        <v>Ship2Home</v>
      </c>
      <c r="P3622" s="2">
        <f t="shared" si="4"/>
        <v>-1</v>
      </c>
      <c r="Q3622" s="2">
        <f t="shared" si="5"/>
        <v>5</v>
      </c>
      <c r="R3622" s="2">
        <f t="shared" si="6"/>
        <v>161</v>
      </c>
    </row>
    <row r="3623" ht="14.25" customHeight="1">
      <c r="A3623" s="2">
        <v>282345.0</v>
      </c>
      <c r="B3623" s="2" t="s">
        <v>36</v>
      </c>
      <c r="C3623" s="2" t="s">
        <v>40</v>
      </c>
      <c r="D3623" s="2" t="s">
        <v>41</v>
      </c>
      <c r="E3623" s="2" t="s">
        <v>44</v>
      </c>
      <c r="F3623" s="2" t="s">
        <v>34</v>
      </c>
      <c r="G3623" s="4">
        <v>43536.87943287037</v>
      </c>
      <c r="H3623" s="4">
        <v>43544.87943287037</v>
      </c>
      <c r="I3623" s="4">
        <v>43539.87943287037</v>
      </c>
      <c r="J3623" s="2">
        <v>60.0</v>
      </c>
      <c r="K3623" s="2">
        <v>85.0</v>
      </c>
      <c r="L3623" s="2" t="str">
        <f t="shared" si="1"/>
        <v>Kolkata</v>
      </c>
      <c r="M3623" s="2" t="str">
        <f t="shared" si="2"/>
        <v>Delhi-Kolkata</v>
      </c>
      <c r="N3623" s="2" t="str">
        <f t="shared" si="7"/>
        <v>Outstation</v>
      </c>
      <c r="O3623" s="2" t="str">
        <f t="shared" si="3"/>
        <v>FastWheels</v>
      </c>
      <c r="P3623" s="2">
        <f t="shared" si="4"/>
        <v>5</v>
      </c>
      <c r="Q3623" s="2">
        <f t="shared" si="5"/>
        <v>8</v>
      </c>
      <c r="R3623" s="2">
        <f t="shared" si="6"/>
        <v>145</v>
      </c>
    </row>
    <row r="3624" ht="14.25" customHeight="1">
      <c r="A3624" s="2">
        <v>736527.0</v>
      </c>
      <c r="B3624" s="2" t="s">
        <v>36</v>
      </c>
      <c r="C3624" s="2" t="s">
        <v>40</v>
      </c>
      <c r="D3624" s="2" t="s">
        <v>32</v>
      </c>
      <c r="E3624" s="2" t="s">
        <v>44</v>
      </c>
      <c r="F3624" s="2" t="s">
        <v>34</v>
      </c>
      <c r="G3624" s="4">
        <v>43536.87982638889</v>
      </c>
      <c r="H3624" s="4">
        <v>43542.87982638889</v>
      </c>
      <c r="I3624" s="4">
        <v>43542.87982638889</v>
      </c>
      <c r="J3624" s="2">
        <v>71.0</v>
      </c>
      <c r="K3624" s="2">
        <v>94.0</v>
      </c>
      <c r="L3624" s="2" t="str">
        <f t="shared" si="1"/>
        <v>Kolkata</v>
      </c>
      <c r="M3624" s="2" t="str">
        <f t="shared" si="2"/>
        <v>Bangalore-Kolkata</v>
      </c>
      <c r="N3624" s="2" t="str">
        <f t="shared" si="7"/>
        <v>Outstation</v>
      </c>
      <c r="O3624" s="2" t="str">
        <f t="shared" si="3"/>
        <v>FastWheels</v>
      </c>
      <c r="P3624" s="2">
        <f t="shared" si="4"/>
        <v>0</v>
      </c>
      <c r="Q3624" s="2">
        <f t="shared" si="5"/>
        <v>6</v>
      </c>
      <c r="R3624" s="2">
        <f t="shared" si="6"/>
        <v>165</v>
      </c>
    </row>
    <row r="3625" ht="14.25" customHeight="1">
      <c r="A3625" s="2">
        <v>679796.0</v>
      </c>
      <c r="B3625" s="2" t="s">
        <v>47</v>
      </c>
      <c r="C3625" s="2" t="s">
        <v>37</v>
      </c>
      <c r="D3625" s="2" t="s">
        <v>32</v>
      </c>
      <c r="E3625" s="2" t="s">
        <v>44</v>
      </c>
      <c r="F3625" s="2" t="s">
        <v>34</v>
      </c>
      <c r="G3625" s="4">
        <v>43536.88041666667</v>
      </c>
      <c r="H3625" s="4">
        <v>43539.88041666667</v>
      </c>
      <c r="I3625" s="4">
        <v>43543.88041666667</v>
      </c>
      <c r="J3625" s="2">
        <v>26.0</v>
      </c>
      <c r="K3625" s="2">
        <v>107.0</v>
      </c>
      <c r="L3625" s="2" t="str">
        <f t="shared" si="1"/>
        <v>Mumbai</v>
      </c>
      <c r="M3625" s="2" t="str">
        <f t="shared" si="2"/>
        <v>Bangalore-Mumbai</v>
      </c>
      <c r="N3625" s="2" t="str">
        <f t="shared" si="7"/>
        <v>Outstation</v>
      </c>
      <c r="O3625" s="2" t="str">
        <f t="shared" si="3"/>
        <v>FastWheels</v>
      </c>
      <c r="P3625" s="2">
        <f t="shared" si="4"/>
        <v>-4</v>
      </c>
      <c r="Q3625" s="2">
        <f t="shared" si="5"/>
        <v>3</v>
      </c>
      <c r="R3625" s="2">
        <f t="shared" si="6"/>
        <v>133</v>
      </c>
    </row>
    <row r="3626" ht="14.25" customHeight="1">
      <c r="A3626" s="2">
        <v>557885.0</v>
      </c>
      <c r="B3626" s="2" t="s">
        <v>36</v>
      </c>
      <c r="C3626" s="2" t="s">
        <v>37</v>
      </c>
      <c r="D3626" s="2" t="s">
        <v>32</v>
      </c>
      <c r="E3626" s="2" t="s">
        <v>33</v>
      </c>
      <c r="F3626" s="2" t="s">
        <v>34</v>
      </c>
      <c r="G3626" s="4">
        <v>43536.8884375</v>
      </c>
      <c r="H3626" s="4">
        <v>43545.8884375</v>
      </c>
      <c r="I3626" s="4">
        <v>43539.8884375</v>
      </c>
      <c r="J3626" s="2">
        <v>26.0</v>
      </c>
      <c r="K3626" s="2">
        <v>114.0</v>
      </c>
      <c r="L3626" s="2" t="str">
        <f t="shared" si="1"/>
        <v>Mumbai</v>
      </c>
      <c r="M3626" s="2" t="str">
        <f t="shared" si="2"/>
        <v>Bangalore-Mumbai</v>
      </c>
      <c r="N3626" s="2" t="str">
        <f t="shared" si="7"/>
        <v>Outstation</v>
      </c>
      <c r="O3626" s="2" t="str">
        <f t="shared" si="3"/>
        <v>Ship2Home</v>
      </c>
      <c r="P3626" s="2">
        <f t="shared" si="4"/>
        <v>6</v>
      </c>
      <c r="Q3626" s="2">
        <f t="shared" si="5"/>
        <v>9</v>
      </c>
      <c r="R3626" s="2">
        <f t="shared" si="6"/>
        <v>140</v>
      </c>
    </row>
    <row r="3627" ht="14.25" customHeight="1">
      <c r="A3627" s="2">
        <v>931584.0</v>
      </c>
      <c r="B3627" s="2" t="s">
        <v>48</v>
      </c>
      <c r="C3627" s="2" t="s">
        <v>45</v>
      </c>
      <c r="D3627" s="2" t="s">
        <v>32</v>
      </c>
      <c r="E3627" s="2" t="s">
        <v>44</v>
      </c>
      <c r="F3627" s="2" t="s">
        <v>34</v>
      </c>
      <c r="G3627" s="4">
        <v>43536.892372685186</v>
      </c>
      <c r="H3627" s="4">
        <v>43542.892372685186</v>
      </c>
      <c r="I3627" s="4">
        <v>43542.892372685186</v>
      </c>
      <c r="J3627" s="2">
        <v>42.0</v>
      </c>
      <c r="K3627" s="2">
        <v>123.0</v>
      </c>
      <c r="L3627" s="2" t="str">
        <f t="shared" si="1"/>
        <v>Chennai</v>
      </c>
      <c r="M3627" s="2" t="str">
        <f t="shared" si="2"/>
        <v>Bangalore-Chennai</v>
      </c>
      <c r="N3627" s="2" t="str">
        <f t="shared" si="7"/>
        <v>Outstation</v>
      </c>
      <c r="O3627" s="2" t="str">
        <f t="shared" si="3"/>
        <v>FastWheels</v>
      </c>
      <c r="P3627" s="2">
        <f t="shared" si="4"/>
        <v>0</v>
      </c>
      <c r="Q3627" s="2">
        <f t="shared" si="5"/>
        <v>6</v>
      </c>
      <c r="R3627" s="2">
        <f t="shared" si="6"/>
        <v>165</v>
      </c>
    </row>
    <row r="3628" ht="14.25" customHeight="1">
      <c r="A3628" s="2">
        <v>272525.0</v>
      </c>
      <c r="B3628" s="2" t="s">
        <v>36</v>
      </c>
      <c r="C3628" s="2" t="s">
        <v>43</v>
      </c>
      <c r="D3628" s="2" t="s">
        <v>41</v>
      </c>
      <c r="E3628" s="2" t="s">
        <v>33</v>
      </c>
      <c r="F3628" s="2" t="s">
        <v>34</v>
      </c>
      <c r="G3628" s="4">
        <v>43536.89699074074</v>
      </c>
      <c r="H3628" s="4">
        <v>43540.89699074074</v>
      </c>
      <c r="I3628" s="4">
        <v>43541.89699074074</v>
      </c>
      <c r="J3628" s="2">
        <v>45.0</v>
      </c>
      <c r="K3628" s="2">
        <v>125.0</v>
      </c>
      <c r="L3628" s="2" t="str">
        <f t="shared" si="1"/>
        <v>Bangalore</v>
      </c>
      <c r="M3628" s="2" t="str">
        <f t="shared" si="2"/>
        <v>Delhi-Bangalore</v>
      </c>
      <c r="N3628" s="2" t="str">
        <f t="shared" si="7"/>
        <v>Outstation</v>
      </c>
      <c r="O3628" s="2" t="str">
        <f t="shared" si="3"/>
        <v>Ship2Home</v>
      </c>
      <c r="P3628" s="2">
        <f t="shared" si="4"/>
        <v>-1</v>
      </c>
      <c r="Q3628" s="2">
        <f t="shared" si="5"/>
        <v>4</v>
      </c>
      <c r="R3628" s="2">
        <f t="shared" si="6"/>
        <v>170</v>
      </c>
    </row>
    <row r="3629" ht="14.25" customHeight="1">
      <c r="A3629" s="2">
        <v>546443.0</v>
      </c>
      <c r="B3629" s="2" t="s">
        <v>46</v>
      </c>
      <c r="C3629" s="2" t="s">
        <v>31</v>
      </c>
      <c r="D3629" s="2" t="s">
        <v>32</v>
      </c>
      <c r="E3629" s="2" t="s">
        <v>33</v>
      </c>
      <c r="F3629" s="2" t="s">
        <v>34</v>
      </c>
      <c r="G3629" s="4">
        <v>43536.90130787037</v>
      </c>
      <c r="H3629" s="4">
        <v>43543.90130787037</v>
      </c>
      <c r="I3629" s="4">
        <v>43539.90130787037</v>
      </c>
      <c r="J3629" s="2">
        <v>40.0</v>
      </c>
      <c r="K3629" s="2">
        <v>120.0</v>
      </c>
      <c r="L3629" s="2" t="str">
        <f t="shared" si="1"/>
        <v>Delhi</v>
      </c>
      <c r="M3629" s="2" t="str">
        <f t="shared" si="2"/>
        <v>Bangalore-Delhi</v>
      </c>
      <c r="N3629" s="2" t="str">
        <f t="shared" si="7"/>
        <v>Outstation</v>
      </c>
      <c r="O3629" s="2" t="str">
        <f t="shared" si="3"/>
        <v>Ship2Home</v>
      </c>
      <c r="P3629" s="2">
        <f t="shared" si="4"/>
        <v>4</v>
      </c>
      <c r="Q3629" s="2">
        <f t="shared" si="5"/>
        <v>7</v>
      </c>
      <c r="R3629" s="2">
        <f t="shared" si="6"/>
        <v>160</v>
      </c>
    </row>
    <row r="3630" ht="14.25" customHeight="1">
      <c r="A3630" s="2">
        <v>229716.0</v>
      </c>
      <c r="B3630" s="2" t="s">
        <v>36</v>
      </c>
      <c r="C3630" s="2" t="s">
        <v>37</v>
      </c>
      <c r="D3630" s="2" t="s">
        <v>41</v>
      </c>
      <c r="E3630" s="2" t="s">
        <v>44</v>
      </c>
      <c r="F3630" s="2" t="s">
        <v>34</v>
      </c>
      <c r="G3630" s="4">
        <v>43536.90454861111</v>
      </c>
      <c r="H3630" s="4">
        <v>43539.90454861111</v>
      </c>
      <c r="I3630" s="4">
        <v>43543.90454861111</v>
      </c>
      <c r="J3630" s="2">
        <v>37.0</v>
      </c>
      <c r="K3630" s="2">
        <v>112.0</v>
      </c>
      <c r="L3630" s="2" t="str">
        <f t="shared" si="1"/>
        <v>Mumbai</v>
      </c>
      <c r="M3630" s="2" t="str">
        <f t="shared" si="2"/>
        <v>Delhi-Mumbai</v>
      </c>
      <c r="N3630" s="2" t="str">
        <f t="shared" si="7"/>
        <v>Outstation</v>
      </c>
      <c r="O3630" s="2" t="str">
        <f t="shared" si="3"/>
        <v>FastWheels</v>
      </c>
      <c r="P3630" s="2">
        <f t="shared" si="4"/>
        <v>-4</v>
      </c>
      <c r="Q3630" s="2">
        <f t="shared" si="5"/>
        <v>3</v>
      </c>
      <c r="R3630" s="2">
        <f t="shared" si="6"/>
        <v>149</v>
      </c>
    </row>
    <row r="3631" ht="14.25" customHeight="1">
      <c r="A3631" s="2">
        <v>499505.0</v>
      </c>
      <c r="B3631" s="2" t="s">
        <v>39</v>
      </c>
      <c r="C3631" s="2" t="s">
        <v>45</v>
      </c>
      <c r="D3631" s="2" t="s">
        <v>41</v>
      </c>
      <c r="E3631" s="2" t="s">
        <v>33</v>
      </c>
      <c r="F3631" s="2" t="s">
        <v>34</v>
      </c>
      <c r="G3631" s="4">
        <v>43536.90638888889</v>
      </c>
      <c r="H3631" s="4">
        <v>43539.90638888889</v>
      </c>
      <c r="I3631" s="4">
        <v>43543.90638888889</v>
      </c>
      <c r="J3631" s="2">
        <v>42.0</v>
      </c>
      <c r="K3631" s="2">
        <v>123.0</v>
      </c>
      <c r="L3631" s="2" t="str">
        <f t="shared" si="1"/>
        <v>Chennai</v>
      </c>
      <c r="M3631" s="2" t="str">
        <f t="shared" si="2"/>
        <v>Delhi-Chennai</v>
      </c>
      <c r="N3631" s="2" t="str">
        <f t="shared" si="7"/>
        <v>Outstation</v>
      </c>
      <c r="O3631" s="2" t="str">
        <f t="shared" si="3"/>
        <v>Ship2Home</v>
      </c>
      <c r="P3631" s="2">
        <f t="shared" si="4"/>
        <v>-4</v>
      </c>
      <c r="Q3631" s="2">
        <f t="shared" si="5"/>
        <v>3</v>
      </c>
      <c r="R3631" s="2">
        <f t="shared" si="6"/>
        <v>165</v>
      </c>
    </row>
    <row r="3632" ht="14.25" customHeight="1">
      <c r="A3632" s="2">
        <v>192049.0</v>
      </c>
      <c r="B3632" s="2" t="s">
        <v>36</v>
      </c>
      <c r="C3632" s="2" t="s">
        <v>37</v>
      </c>
      <c r="D3632" s="2" t="s">
        <v>32</v>
      </c>
      <c r="E3632" s="2" t="s">
        <v>33</v>
      </c>
      <c r="F3632" s="2" t="s">
        <v>34</v>
      </c>
      <c r="G3632" s="4">
        <v>43536.90802083333</v>
      </c>
      <c r="H3632" s="4">
        <v>43540.90802083333</v>
      </c>
      <c r="I3632" s="4">
        <v>43540.90802083333</v>
      </c>
      <c r="J3632" s="2">
        <v>31.0</v>
      </c>
      <c r="K3632" s="2">
        <v>106.0</v>
      </c>
      <c r="L3632" s="2" t="str">
        <f t="shared" si="1"/>
        <v>Mumbai</v>
      </c>
      <c r="M3632" s="2" t="str">
        <f t="shared" si="2"/>
        <v>Bangalore-Mumbai</v>
      </c>
      <c r="N3632" s="2" t="str">
        <f t="shared" si="7"/>
        <v>Outstation</v>
      </c>
      <c r="O3632" s="2" t="str">
        <f t="shared" si="3"/>
        <v>Ship2Home</v>
      </c>
      <c r="P3632" s="2">
        <f t="shared" si="4"/>
        <v>0</v>
      </c>
      <c r="Q3632" s="2">
        <f t="shared" si="5"/>
        <v>4</v>
      </c>
      <c r="R3632" s="2">
        <f t="shared" si="6"/>
        <v>137</v>
      </c>
    </row>
    <row r="3633" ht="14.25" customHeight="1">
      <c r="A3633" s="2">
        <v>516065.0</v>
      </c>
      <c r="B3633" s="2" t="s">
        <v>36</v>
      </c>
      <c r="C3633" s="2" t="s">
        <v>40</v>
      </c>
      <c r="D3633" s="2" t="s">
        <v>32</v>
      </c>
      <c r="E3633" s="2" t="s">
        <v>33</v>
      </c>
      <c r="F3633" s="2" t="s">
        <v>34</v>
      </c>
      <c r="G3633" s="4">
        <v>43536.909270833334</v>
      </c>
      <c r="H3633" s="4">
        <v>43542.909270833334</v>
      </c>
      <c r="I3633" s="4">
        <v>43540.909270833334</v>
      </c>
      <c r="J3633" s="2">
        <v>31.0</v>
      </c>
      <c r="K3633" s="2">
        <v>107.0</v>
      </c>
      <c r="L3633" s="2" t="str">
        <f t="shared" si="1"/>
        <v>Kolkata</v>
      </c>
      <c r="M3633" s="2" t="str">
        <f t="shared" si="2"/>
        <v>Bangalore-Kolkata</v>
      </c>
      <c r="N3633" s="2" t="str">
        <f t="shared" si="7"/>
        <v>Outstation</v>
      </c>
      <c r="O3633" s="2" t="str">
        <f t="shared" si="3"/>
        <v>Ship2Home</v>
      </c>
      <c r="P3633" s="2">
        <f t="shared" si="4"/>
        <v>2</v>
      </c>
      <c r="Q3633" s="2">
        <f t="shared" si="5"/>
        <v>6</v>
      </c>
      <c r="R3633" s="2">
        <f t="shared" si="6"/>
        <v>138</v>
      </c>
    </row>
    <row r="3634" ht="14.25" customHeight="1">
      <c r="A3634" s="2">
        <v>227918.0</v>
      </c>
      <c r="B3634" s="2" t="s">
        <v>36</v>
      </c>
      <c r="C3634" s="2" t="s">
        <v>31</v>
      </c>
      <c r="D3634" s="2" t="s">
        <v>32</v>
      </c>
      <c r="E3634" s="2" t="s">
        <v>38</v>
      </c>
      <c r="F3634" s="2" t="s">
        <v>34</v>
      </c>
      <c r="G3634" s="4">
        <v>43536.910787037035</v>
      </c>
      <c r="H3634" s="4">
        <v>43540.910787037035</v>
      </c>
      <c r="I3634" s="4">
        <v>43543.910787037035</v>
      </c>
      <c r="J3634" s="2">
        <v>42.0</v>
      </c>
      <c r="K3634" s="2">
        <v>124.0</v>
      </c>
      <c r="L3634" s="2" t="str">
        <f t="shared" si="1"/>
        <v>Delhi</v>
      </c>
      <c r="M3634" s="2" t="str">
        <f t="shared" si="2"/>
        <v>Bangalore-Delhi</v>
      </c>
      <c r="N3634" s="2" t="str">
        <f t="shared" si="7"/>
        <v>Outstation</v>
      </c>
      <c r="O3634" s="2" t="str">
        <f t="shared" si="3"/>
        <v>Ship2Home</v>
      </c>
      <c r="P3634" s="2">
        <f t="shared" si="4"/>
        <v>-3</v>
      </c>
      <c r="Q3634" s="2">
        <f t="shared" si="5"/>
        <v>4</v>
      </c>
      <c r="R3634" s="2">
        <f t="shared" si="6"/>
        <v>166</v>
      </c>
    </row>
    <row r="3635" ht="14.25" customHeight="1">
      <c r="A3635" s="2">
        <v>822202.0</v>
      </c>
      <c r="B3635" s="2" t="s">
        <v>39</v>
      </c>
      <c r="C3635" s="2" t="s">
        <v>37</v>
      </c>
      <c r="D3635" s="2" t="s">
        <v>41</v>
      </c>
      <c r="E3635" s="2" t="s">
        <v>38</v>
      </c>
      <c r="F3635" s="2" t="s">
        <v>34</v>
      </c>
      <c r="G3635" s="4">
        <v>43536.9125</v>
      </c>
      <c r="H3635" s="4">
        <v>43543.9125</v>
      </c>
      <c r="I3635" s="4">
        <v>43542.9125</v>
      </c>
      <c r="J3635" s="2">
        <v>30.0</v>
      </c>
      <c r="K3635" s="2">
        <v>111.0</v>
      </c>
      <c r="L3635" s="2" t="str">
        <f t="shared" si="1"/>
        <v>Mumbai</v>
      </c>
      <c r="M3635" s="2" t="str">
        <f t="shared" si="2"/>
        <v>Delhi-Mumbai</v>
      </c>
      <c r="N3635" s="2" t="str">
        <f t="shared" si="7"/>
        <v>Outstation</v>
      </c>
      <c r="O3635" s="2" t="str">
        <f t="shared" si="3"/>
        <v>Ship2Home</v>
      </c>
      <c r="P3635" s="2">
        <f t="shared" si="4"/>
        <v>1</v>
      </c>
      <c r="Q3635" s="2">
        <f t="shared" si="5"/>
        <v>7</v>
      </c>
      <c r="R3635" s="2">
        <f t="shared" si="6"/>
        <v>141</v>
      </c>
    </row>
    <row r="3636" ht="14.25" customHeight="1">
      <c r="A3636" s="2">
        <v>911804.0</v>
      </c>
      <c r="B3636" s="2" t="s">
        <v>47</v>
      </c>
      <c r="C3636" s="2" t="s">
        <v>43</v>
      </c>
      <c r="D3636" s="2" t="s">
        <v>41</v>
      </c>
      <c r="E3636" s="2" t="s">
        <v>44</v>
      </c>
      <c r="F3636" s="2" t="s">
        <v>34</v>
      </c>
      <c r="G3636" s="4">
        <v>43536.91773148148</v>
      </c>
      <c r="H3636" s="4">
        <v>43539.91773148148</v>
      </c>
      <c r="I3636" s="4">
        <v>43540.91773148148</v>
      </c>
      <c r="J3636" s="2">
        <v>26.0</v>
      </c>
      <c r="K3636" s="2">
        <v>122.0</v>
      </c>
      <c r="L3636" s="2" t="str">
        <f t="shared" si="1"/>
        <v>Bangalore</v>
      </c>
      <c r="M3636" s="2" t="str">
        <f t="shared" si="2"/>
        <v>Delhi-Bangalore</v>
      </c>
      <c r="N3636" s="2" t="str">
        <f t="shared" si="7"/>
        <v>Outstation</v>
      </c>
      <c r="O3636" s="2" t="str">
        <f t="shared" si="3"/>
        <v>FastWheels</v>
      </c>
      <c r="P3636" s="2">
        <f t="shared" si="4"/>
        <v>-1</v>
      </c>
      <c r="Q3636" s="2">
        <f t="shared" si="5"/>
        <v>3</v>
      </c>
      <c r="R3636" s="2">
        <f t="shared" si="6"/>
        <v>148</v>
      </c>
    </row>
    <row r="3637" ht="14.25" customHeight="1">
      <c r="A3637" s="2">
        <v>735398.0</v>
      </c>
      <c r="B3637" s="2" t="s">
        <v>36</v>
      </c>
      <c r="C3637" s="2" t="s">
        <v>37</v>
      </c>
      <c r="D3637" s="2" t="s">
        <v>41</v>
      </c>
      <c r="E3637" s="2" t="s">
        <v>44</v>
      </c>
      <c r="F3637" s="2" t="s">
        <v>34</v>
      </c>
      <c r="G3637" s="4">
        <v>43536.919386574074</v>
      </c>
      <c r="H3637" s="4">
        <v>43540.919386574074</v>
      </c>
      <c r="I3637" s="4">
        <v>43541.919386574074</v>
      </c>
      <c r="J3637" s="2">
        <v>73.0</v>
      </c>
      <c r="K3637" s="2">
        <v>91.0</v>
      </c>
      <c r="L3637" s="2" t="str">
        <f t="shared" si="1"/>
        <v>Mumbai</v>
      </c>
      <c r="M3637" s="2" t="str">
        <f t="shared" si="2"/>
        <v>Delhi-Mumbai</v>
      </c>
      <c r="N3637" s="2" t="str">
        <f t="shared" si="7"/>
        <v>Outstation</v>
      </c>
      <c r="O3637" s="2" t="str">
        <f t="shared" si="3"/>
        <v>FastWheels</v>
      </c>
      <c r="P3637" s="2">
        <f t="shared" si="4"/>
        <v>-1</v>
      </c>
      <c r="Q3637" s="2">
        <f t="shared" si="5"/>
        <v>4</v>
      </c>
      <c r="R3637" s="2">
        <f t="shared" si="6"/>
        <v>164</v>
      </c>
    </row>
    <row r="3638" ht="14.25" customHeight="1">
      <c r="A3638" s="2">
        <v>495435.0</v>
      </c>
      <c r="B3638" s="2" t="s">
        <v>39</v>
      </c>
      <c r="C3638" s="2" t="s">
        <v>40</v>
      </c>
      <c r="D3638" s="2" t="s">
        <v>32</v>
      </c>
      <c r="E3638" s="2" t="s">
        <v>44</v>
      </c>
      <c r="F3638" s="2" t="s">
        <v>34</v>
      </c>
      <c r="G3638" s="4">
        <v>43536.921331018515</v>
      </c>
      <c r="H3638" s="4">
        <v>43542.921331018515</v>
      </c>
      <c r="I3638" s="4">
        <v>43539.921331018515</v>
      </c>
      <c r="J3638" s="2">
        <v>76.0</v>
      </c>
      <c r="K3638" s="2">
        <v>88.0</v>
      </c>
      <c r="L3638" s="2" t="str">
        <f t="shared" si="1"/>
        <v>Kolkata</v>
      </c>
      <c r="M3638" s="2" t="str">
        <f t="shared" si="2"/>
        <v>Bangalore-Kolkata</v>
      </c>
      <c r="N3638" s="2" t="str">
        <f t="shared" si="7"/>
        <v>Outstation</v>
      </c>
      <c r="O3638" s="2" t="str">
        <f t="shared" si="3"/>
        <v>FastWheels</v>
      </c>
      <c r="P3638" s="2">
        <f t="shared" si="4"/>
        <v>3</v>
      </c>
      <c r="Q3638" s="2">
        <f t="shared" si="5"/>
        <v>6</v>
      </c>
      <c r="R3638" s="2">
        <f t="shared" si="6"/>
        <v>164</v>
      </c>
    </row>
    <row r="3639" ht="14.25" customHeight="1">
      <c r="A3639" s="2">
        <v>960004.0</v>
      </c>
      <c r="B3639" s="2" t="s">
        <v>48</v>
      </c>
      <c r="C3639" s="2" t="s">
        <v>37</v>
      </c>
      <c r="D3639" s="2" t="s">
        <v>41</v>
      </c>
      <c r="E3639" s="2" t="s">
        <v>44</v>
      </c>
      <c r="F3639" s="2" t="s">
        <v>34</v>
      </c>
      <c r="G3639" s="4">
        <v>43536.92396990741</v>
      </c>
      <c r="H3639" s="4">
        <v>43538.92396990741</v>
      </c>
      <c r="I3639" s="4">
        <v>43540.92396990741</v>
      </c>
      <c r="J3639" s="2">
        <v>70.0</v>
      </c>
      <c r="K3639" s="2">
        <v>87.0</v>
      </c>
      <c r="L3639" s="2" t="str">
        <f t="shared" si="1"/>
        <v>Mumbai</v>
      </c>
      <c r="M3639" s="2" t="str">
        <f t="shared" si="2"/>
        <v>Delhi-Mumbai</v>
      </c>
      <c r="N3639" s="2" t="str">
        <f t="shared" si="7"/>
        <v>Outstation</v>
      </c>
      <c r="O3639" s="2" t="str">
        <f t="shared" si="3"/>
        <v>FastWheels</v>
      </c>
      <c r="P3639" s="2">
        <f t="shared" si="4"/>
        <v>-2</v>
      </c>
      <c r="Q3639" s="2">
        <f t="shared" si="5"/>
        <v>2</v>
      </c>
      <c r="R3639" s="2">
        <f t="shared" si="6"/>
        <v>157</v>
      </c>
    </row>
    <row r="3640" ht="14.25" customHeight="1">
      <c r="A3640" s="2">
        <v>173081.0</v>
      </c>
      <c r="B3640" s="2" t="s">
        <v>30</v>
      </c>
      <c r="C3640" s="2" t="s">
        <v>31</v>
      </c>
      <c r="D3640" s="2" t="s">
        <v>32</v>
      </c>
      <c r="E3640" s="2" t="s">
        <v>33</v>
      </c>
      <c r="F3640" s="2" t="s">
        <v>34</v>
      </c>
      <c r="G3640" s="4">
        <v>43536.92858796296</v>
      </c>
      <c r="H3640" s="4">
        <v>43544.92858796296</v>
      </c>
      <c r="I3640" s="4">
        <v>43541.92858796296</v>
      </c>
      <c r="J3640" s="2">
        <v>28.0</v>
      </c>
      <c r="K3640" s="2">
        <v>127.0</v>
      </c>
      <c r="L3640" s="2" t="str">
        <f t="shared" si="1"/>
        <v>Delhi</v>
      </c>
      <c r="M3640" s="2" t="str">
        <f t="shared" si="2"/>
        <v>Bangalore-Delhi</v>
      </c>
      <c r="N3640" s="2" t="str">
        <f t="shared" si="7"/>
        <v>Outstation</v>
      </c>
      <c r="O3640" s="2" t="str">
        <f t="shared" si="3"/>
        <v>Ship2Home</v>
      </c>
      <c r="P3640" s="2">
        <f t="shared" si="4"/>
        <v>3</v>
      </c>
      <c r="Q3640" s="2">
        <f t="shared" si="5"/>
        <v>8</v>
      </c>
      <c r="R3640" s="2">
        <f t="shared" si="6"/>
        <v>155</v>
      </c>
    </row>
    <row r="3641" ht="14.25" customHeight="1">
      <c r="A3641" s="2">
        <v>16923.0</v>
      </c>
      <c r="B3641" s="2" t="s">
        <v>30</v>
      </c>
      <c r="C3641" s="2" t="s">
        <v>40</v>
      </c>
      <c r="D3641" s="2" t="s">
        <v>32</v>
      </c>
      <c r="E3641" s="2" t="s">
        <v>33</v>
      </c>
      <c r="F3641" s="2" t="s">
        <v>34</v>
      </c>
      <c r="G3641" s="4">
        <v>43536.92958333333</v>
      </c>
      <c r="H3641" s="4">
        <v>43542.92958333333</v>
      </c>
      <c r="I3641" s="4">
        <v>43540.92958333333</v>
      </c>
      <c r="J3641" s="2">
        <v>47.0</v>
      </c>
      <c r="K3641" s="2">
        <v>113.0</v>
      </c>
      <c r="L3641" s="2" t="str">
        <f t="shared" si="1"/>
        <v>Kolkata</v>
      </c>
      <c r="M3641" s="2" t="str">
        <f t="shared" si="2"/>
        <v>Bangalore-Kolkata</v>
      </c>
      <c r="N3641" s="2" t="str">
        <f t="shared" si="7"/>
        <v>Outstation</v>
      </c>
      <c r="O3641" s="2" t="str">
        <f t="shared" si="3"/>
        <v>Ship2Home</v>
      </c>
      <c r="P3641" s="2">
        <f t="shared" si="4"/>
        <v>2</v>
      </c>
      <c r="Q3641" s="2">
        <f t="shared" si="5"/>
        <v>6</v>
      </c>
      <c r="R3641" s="2">
        <f t="shared" si="6"/>
        <v>160</v>
      </c>
    </row>
    <row r="3642" ht="14.25" customHeight="1">
      <c r="A3642" s="2">
        <v>947460.0</v>
      </c>
      <c r="B3642" s="2" t="s">
        <v>30</v>
      </c>
      <c r="C3642" s="2" t="s">
        <v>40</v>
      </c>
      <c r="D3642" s="2" t="s">
        <v>32</v>
      </c>
      <c r="E3642" s="2" t="s">
        <v>44</v>
      </c>
      <c r="F3642" s="2" t="s">
        <v>34</v>
      </c>
      <c r="G3642" s="4">
        <v>43536.930752314816</v>
      </c>
      <c r="H3642" s="4">
        <v>43543.930752314816</v>
      </c>
      <c r="I3642" s="4">
        <v>43539.930752314816</v>
      </c>
      <c r="J3642" s="2">
        <v>36.0</v>
      </c>
      <c r="K3642" s="2">
        <v>106.0</v>
      </c>
      <c r="L3642" s="2" t="str">
        <f t="shared" si="1"/>
        <v>Kolkata</v>
      </c>
      <c r="M3642" s="2" t="str">
        <f t="shared" si="2"/>
        <v>Bangalore-Kolkata</v>
      </c>
      <c r="N3642" s="2" t="str">
        <f t="shared" si="7"/>
        <v>Outstation</v>
      </c>
      <c r="O3642" s="2" t="str">
        <f t="shared" si="3"/>
        <v>FastWheels</v>
      </c>
      <c r="P3642" s="2">
        <f t="shared" si="4"/>
        <v>4</v>
      </c>
      <c r="Q3642" s="2">
        <f t="shared" si="5"/>
        <v>7</v>
      </c>
      <c r="R3642" s="2">
        <f t="shared" si="6"/>
        <v>142</v>
      </c>
    </row>
    <row r="3643" ht="14.25" customHeight="1">
      <c r="A3643" s="2">
        <v>788147.0</v>
      </c>
      <c r="B3643" s="2" t="s">
        <v>39</v>
      </c>
      <c r="C3643" s="2" t="s">
        <v>43</v>
      </c>
      <c r="D3643" s="2" t="s">
        <v>41</v>
      </c>
      <c r="E3643" s="2" t="s">
        <v>33</v>
      </c>
      <c r="F3643" s="2" t="s">
        <v>34</v>
      </c>
      <c r="G3643" s="4">
        <v>43536.93508101852</v>
      </c>
      <c r="H3643" s="4">
        <v>43542.93508101852</v>
      </c>
      <c r="I3643" s="4">
        <v>43543.93508101852</v>
      </c>
      <c r="J3643" s="2">
        <v>30.0</v>
      </c>
      <c r="K3643" s="2">
        <v>125.0</v>
      </c>
      <c r="L3643" s="2" t="str">
        <f t="shared" si="1"/>
        <v>Bangalore</v>
      </c>
      <c r="M3643" s="2" t="str">
        <f t="shared" si="2"/>
        <v>Delhi-Bangalore</v>
      </c>
      <c r="N3643" s="2" t="str">
        <f t="shared" si="7"/>
        <v>Outstation</v>
      </c>
      <c r="O3643" s="2" t="str">
        <f t="shared" si="3"/>
        <v>Ship2Home</v>
      </c>
      <c r="P3643" s="2">
        <f t="shared" si="4"/>
        <v>-1</v>
      </c>
      <c r="Q3643" s="2">
        <f t="shared" si="5"/>
        <v>6</v>
      </c>
      <c r="R3643" s="2">
        <f t="shared" si="6"/>
        <v>155</v>
      </c>
    </row>
    <row r="3644" ht="14.25" customHeight="1">
      <c r="A3644" s="2">
        <v>791298.0</v>
      </c>
      <c r="B3644" s="2" t="s">
        <v>48</v>
      </c>
      <c r="C3644" s="2" t="s">
        <v>40</v>
      </c>
      <c r="D3644" s="2" t="s">
        <v>41</v>
      </c>
      <c r="E3644" s="2" t="s">
        <v>38</v>
      </c>
      <c r="F3644" s="2" t="s">
        <v>34</v>
      </c>
      <c r="G3644" s="4">
        <v>43536.937476851854</v>
      </c>
      <c r="H3644" s="4">
        <v>43542.937476851854</v>
      </c>
      <c r="I3644" s="4">
        <v>43543.937476851854</v>
      </c>
      <c r="J3644" s="2">
        <v>34.0</v>
      </c>
      <c r="K3644" s="2">
        <v>111.0</v>
      </c>
      <c r="L3644" s="2" t="str">
        <f t="shared" si="1"/>
        <v>Kolkata</v>
      </c>
      <c r="M3644" s="2" t="str">
        <f t="shared" si="2"/>
        <v>Delhi-Kolkata</v>
      </c>
      <c r="N3644" s="2" t="str">
        <f t="shared" si="7"/>
        <v>Outstation</v>
      </c>
      <c r="O3644" s="2" t="str">
        <f t="shared" si="3"/>
        <v>Ship2Home</v>
      </c>
      <c r="P3644" s="2">
        <f t="shared" si="4"/>
        <v>-1</v>
      </c>
      <c r="Q3644" s="2">
        <f t="shared" si="5"/>
        <v>6</v>
      </c>
      <c r="R3644" s="2">
        <f t="shared" si="6"/>
        <v>145</v>
      </c>
    </row>
    <row r="3645" ht="14.25" customHeight="1">
      <c r="A3645" s="2">
        <v>128282.0</v>
      </c>
      <c r="B3645" s="2" t="s">
        <v>42</v>
      </c>
      <c r="C3645" s="2" t="s">
        <v>31</v>
      </c>
      <c r="D3645" s="2" t="s">
        <v>41</v>
      </c>
      <c r="E3645" s="2" t="s">
        <v>44</v>
      </c>
      <c r="F3645" s="2" t="s">
        <v>34</v>
      </c>
      <c r="G3645" s="4">
        <v>43536.93969907407</v>
      </c>
      <c r="H3645" s="4">
        <v>43539.93969907407</v>
      </c>
      <c r="I3645" s="4">
        <v>43539.93969907407</v>
      </c>
      <c r="J3645" s="2">
        <v>0.0</v>
      </c>
      <c r="K3645" s="2">
        <v>102.0</v>
      </c>
      <c r="L3645" s="2" t="str">
        <f t="shared" si="1"/>
        <v>Delhi</v>
      </c>
      <c r="M3645" s="2" t="str">
        <f t="shared" si="2"/>
        <v>Delhi-Delhi</v>
      </c>
      <c r="N3645" s="2" t="str">
        <f t="shared" si="7"/>
        <v>Local</v>
      </c>
      <c r="O3645" s="2" t="str">
        <f t="shared" si="3"/>
        <v>FastWheels</v>
      </c>
      <c r="P3645" s="2">
        <f t="shared" si="4"/>
        <v>0</v>
      </c>
      <c r="Q3645" s="2">
        <f t="shared" si="5"/>
        <v>3</v>
      </c>
      <c r="R3645" s="2">
        <f t="shared" si="6"/>
        <v>102</v>
      </c>
    </row>
    <row r="3646" ht="14.25" customHeight="1">
      <c r="A3646" s="2">
        <v>913347.0</v>
      </c>
      <c r="B3646" s="2" t="s">
        <v>36</v>
      </c>
      <c r="C3646" s="2" t="s">
        <v>40</v>
      </c>
      <c r="D3646" s="2" t="s">
        <v>41</v>
      </c>
      <c r="E3646" s="2" t="s">
        <v>44</v>
      </c>
      <c r="F3646" s="2" t="s">
        <v>34</v>
      </c>
      <c r="G3646" s="4">
        <v>43536.94275462963</v>
      </c>
      <c r="H3646" s="4">
        <v>43544.94275462963</v>
      </c>
      <c r="I3646" s="4">
        <v>43543.94275462963</v>
      </c>
      <c r="J3646" s="2">
        <v>79.0</v>
      </c>
      <c r="K3646" s="2">
        <v>94.0</v>
      </c>
      <c r="L3646" s="2" t="str">
        <f t="shared" si="1"/>
        <v>Kolkata</v>
      </c>
      <c r="M3646" s="2" t="str">
        <f t="shared" si="2"/>
        <v>Delhi-Kolkata</v>
      </c>
      <c r="N3646" s="2" t="str">
        <f t="shared" si="7"/>
        <v>Outstation</v>
      </c>
      <c r="O3646" s="2" t="str">
        <f t="shared" si="3"/>
        <v>FastWheels</v>
      </c>
      <c r="P3646" s="2">
        <f t="shared" si="4"/>
        <v>1</v>
      </c>
      <c r="Q3646" s="2">
        <f t="shared" si="5"/>
        <v>8</v>
      </c>
      <c r="R3646" s="2">
        <f t="shared" si="6"/>
        <v>173</v>
      </c>
    </row>
    <row r="3647" ht="14.25" customHeight="1">
      <c r="A3647" s="2">
        <v>134275.0</v>
      </c>
      <c r="B3647" s="2" t="s">
        <v>39</v>
      </c>
      <c r="C3647" s="2" t="s">
        <v>37</v>
      </c>
      <c r="D3647" s="2" t="s">
        <v>32</v>
      </c>
      <c r="E3647" s="2" t="s">
        <v>33</v>
      </c>
      <c r="F3647" s="2" t="s">
        <v>34</v>
      </c>
      <c r="G3647" s="4">
        <v>43536.94425925926</v>
      </c>
      <c r="H3647" s="4">
        <v>43545.94425925926</v>
      </c>
      <c r="I3647" s="4">
        <v>43539.94425925926</v>
      </c>
      <c r="J3647" s="2">
        <v>49.0</v>
      </c>
      <c r="K3647" s="2">
        <v>113.0</v>
      </c>
      <c r="L3647" s="2" t="str">
        <f t="shared" si="1"/>
        <v>Mumbai</v>
      </c>
      <c r="M3647" s="2" t="str">
        <f t="shared" si="2"/>
        <v>Bangalore-Mumbai</v>
      </c>
      <c r="N3647" s="2" t="str">
        <f t="shared" si="7"/>
        <v>Outstation</v>
      </c>
      <c r="O3647" s="2" t="str">
        <f t="shared" si="3"/>
        <v>Ship2Home</v>
      </c>
      <c r="P3647" s="2">
        <f t="shared" si="4"/>
        <v>6</v>
      </c>
      <c r="Q3647" s="2">
        <f t="shared" si="5"/>
        <v>9</v>
      </c>
      <c r="R3647" s="2">
        <f t="shared" si="6"/>
        <v>162</v>
      </c>
    </row>
    <row r="3648" ht="14.25" customHeight="1">
      <c r="A3648" s="2">
        <v>512749.0</v>
      </c>
      <c r="B3648" s="2" t="s">
        <v>46</v>
      </c>
      <c r="C3648" s="2" t="s">
        <v>45</v>
      </c>
      <c r="D3648" s="2" t="s">
        <v>41</v>
      </c>
      <c r="E3648" s="2" t="s">
        <v>33</v>
      </c>
      <c r="F3648" s="2" t="s">
        <v>34</v>
      </c>
      <c r="G3648" s="4">
        <v>43536.94503472222</v>
      </c>
      <c r="H3648" s="4">
        <v>43538.94503472222</v>
      </c>
      <c r="I3648" s="4">
        <v>43540.94503472222</v>
      </c>
      <c r="J3648" s="2">
        <v>33.0</v>
      </c>
      <c r="K3648" s="2">
        <v>127.0</v>
      </c>
      <c r="L3648" s="2" t="str">
        <f t="shared" si="1"/>
        <v>Chennai</v>
      </c>
      <c r="M3648" s="2" t="str">
        <f t="shared" si="2"/>
        <v>Delhi-Chennai</v>
      </c>
      <c r="N3648" s="2" t="str">
        <f t="shared" si="7"/>
        <v>Outstation</v>
      </c>
      <c r="O3648" s="2" t="str">
        <f t="shared" si="3"/>
        <v>Ship2Home</v>
      </c>
      <c r="P3648" s="2">
        <f t="shared" si="4"/>
        <v>-2</v>
      </c>
      <c r="Q3648" s="2">
        <f t="shared" si="5"/>
        <v>2</v>
      </c>
      <c r="R3648" s="2">
        <f t="shared" si="6"/>
        <v>160</v>
      </c>
    </row>
    <row r="3649" ht="14.25" customHeight="1">
      <c r="A3649" s="2">
        <v>131387.0</v>
      </c>
      <c r="B3649" s="2" t="s">
        <v>36</v>
      </c>
      <c r="C3649" s="2" t="s">
        <v>31</v>
      </c>
      <c r="D3649" s="2" t="s">
        <v>41</v>
      </c>
      <c r="E3649" s="2" t="s">
        <v>33</v>
      </c>
      <c r="F3649" s="2" t="s">
        <v>34</v>
      </c>
      <c r="G3649" s="4">
        <v>43536.94559027778</v>
      </c>
      <c r="H3649" s="4">
        <v>43541.94559027778</v>
      </c>
      <c r="I3649" s="4">
        <v>43539.94559027778</v>
      </c>
      <c r="J3649" s="2">
        <v>0.0</v>
      </c>
      <c r="K3649" s="2">
        <v>123.0</v>
      </c>
      <c r="L3649" s="2" t="str">
        <f t="shared" si="1"/>
        <v>Delhi</v>
      </c>
      <c r="M3649" s="2" t="str">
        <f t="shared" si="2"/>
        <v>Delhi-Delhi</v>
      </c>
      <c r="N3649" s="2" t="str">
        <f t="shared" si="7"/>
        <v>Local</v>
      </c>
      <c r="O3649" s="2" t="str">
        <f t="shared" si="3"/>
        <v>Ship2Home</v>
      </c>
      <c r="P3649" s="2">
        <f t="shared" si="4"/>
        <v>2</v>
      </c>
      <c r="Q3649" s="2">
        <f t="shared" si="5"/>
        <v>5</v>
      </c>
      <c r="R3649" s="2">
        <f t="shared" si="6"/>
        <v>123</v>
      </c>
    </row>
    <row r="3650" ht="14.25" customHeight="1">
      <c r="A3650" s="2">
        <v>525493.0</v>
      </c>
      <c r="B3650" s="2" t="s">
        <v>47</v>
      </c>
      <c r="C3650" s="2" t="s">
        <v>43</v>
      </c>
      <c r="D3650" s="2" t="s">
        <v>32</v>
      </c>
      <c r="E3650" s="2" t="s">
        <v>44</v>
      </c>
      <c r="F3650" s="2" t="s">
        <v>34</v>
      </c>
      <c r="G3650" s="4">
        <v>43536.945601851854</v>
      </c>
      <c r="H3650" s="4">
        <v>43537.945601851854</v>
      </c>
      <c r="I3650" s="4">
        <v>43541.945601851854</v>
      </c>
      <c r="J3650" s="2">
        <v>0.0</v>
      </c>
      <c r="K3650" s="2">
        <v>106.0</v>
      </c>
      <c r="L3650" s="2" t="str">
        <f t="shared" si="1"/>
        <v>Bangalore</v>
      </c>
      <c r="M3650" s="2" t="str">
        <f t="shared" si="2"/>
        <v>Bangalore-Bangalore</v>
      </c>
      <c r="N3650" s="2" t="str">
        <f t="shared" si="7"/>
        <v>Local</v>
      </c>
      <c r="O3650" s="2" t="str">
        <f t="shared" si="3"/>
        <v>FastWheels</v>
      </c>
      <c r="P3650" s="2">
        <f t="shared" si="4"/>
        <v>-4</v>
      </c>
      <c r="Q3650" s="2">
        <f t="shared" si="5"/>
        <v>1</v>
      </c>
      <c r="R3650" s="2">
        <f t="shared" si="6"/>
        <v>106</v>
      </c>
    </row>
    <row r="3651" ht="14.25" customHeight="1">
      <c r="A3651" s="2">
        <v>42998.0</v>
      </c>
      <c r="B3651" s="2" t="s">
        <v>47</v>
      </c>
      <c r="C3651" s="2" t="s">
        <v>40</v>
      </c>
      <c r="D3651" s="2" t="s">
        <v>41</v>
      </c>
      <c r="E3651" s="2" t="s">
        <v>44</v>
      </c>
      <c r="F3651" s="2" t="s">
        <v>34</v>
      </c>
      <c r="G3651" s="4">
        <v>43536.947743055556</v>
      </c>
      <c r="H3651" s="4">
        <v>43541.947743055556</v>
      </c>
      <c r="I3651" s="4">
        <v>43543.947743055556</v>
      </c>
      <c r="J3651" s="2">
        <v>77.0</v>
      </c>
      <c r="K3651" s="2">
        <v>89.0</v>
      </c>
      <c r="L3651" s="2" t="str">
        <f t="shared" si="1"/>
        <v>Kolkata</v>
      </c>
      <c r="M3651" s="2" t="str">
        <f t="shared" si="2"/>
        <v>Delhi-Kolkata</v>
      </c>
      <c r="N3651" s="2" t="str">
        <f t="shared" si="7"/>
        <v>Outstation</v>
      </c>
      <c r="O3651" s="2" t="str">
        <f t="shared" si="3"/>
        <v>FastWheels</v>
      </c>
      <c r="P3651" s="2">
        <f t="shared" si="4"/>
        <v>-2</v>
      </c>
      <c r="Q3651" s="2">
        <f t="shared" si="5"/>
        <v>5</v>
      </c>
      <c r="R3651" s="2">
        <f t="shared" si="6"/>
        <v>166</v>
      </c>
    </row>
    <row r="3652" ht="14.25" customHeight="1">
      <c r="A3652" s="2">
        <v>883119.0</v>
      </c>
      <c r="B3652" s="2" t="s">
        <v>47</v>
      </c>
      <c r="C3652" s="2" t="s">
        <v>43</v>
      </c>
      <c r="D3652" s="2" t="s">
        <v>32</v>
      </c>
      <c r="E3652" s="2" t="s">
        <v>33</v>
      </c>
      <c r="F3652" s="2" t="s">
        <v>34</v>
      </c>
      <c r="G3652" s="4">
        <v>43536.948125</v>
      </c>
      <c r="H3652" s="4">
        <v>43539.948125</v>
      </c>
      <c r="I3652" s="4">
        <v>43540.948125</v>
      </c>
      <c r="J3652" s="2">
        <v>0.0</v>
      </c>
      <c r="K3652" s="2">
        <v>122.0</v>
      </c>
      <c r="L3652" s="2" t="str">
        <f t="shared" si="1"/>
        <v>Bangalore</v>
      </c>
      <c r="M3652" s="2" t="str">
        <f t="shared" si="2"/>
        <v>Bangalore-Bangalore</v>
      </c>
      <c r="N3652" s="2" t="str">
        <f t="shared" si="7"/>
        <v>Local</v>
      </c>
      <c r="O3652" s="2" t="str">
        <f t="shared" si="3"/>
        <v>Ship2Home</v>
      </c>
      <c r="P3652" s="2">
        <f t="shared" si="4"/>
        <v>-1</v>
      </c>
      <c r="Q3652" s="2">
        <f t="shared" si="5"/>
        <v>3</v>
      </c>
      <c r="R3652" s="2">
        <f t="shared" si="6"/>
        <v>122</v>
      </c>
    </row>
    <row r="3653" ht="14.25" customHeight="1">
      <c r="A3653" s="2">
        <v>110907.0</v>
      </c>
      <c r="B3653" s="2" t="s">
        <v>48</v>
      </c>
      <c r="C3653" s="2" t="s">
        <v>43</v>
      </c>
      <c r="D3653" s="2" t="s">
        <v>41</v>
      </c>
      <c r="E3653" s="2" t="s">
        <v>33</v>
      </c>
      <c r="F3653" s="2" t="s">
        <v>34</v>
      </c>
      <c r="G3653" s="4">
        <v>43536.95050925926</v>
      </c>
      <c r="H3653" s="4">
        <v>43540.95050925926</v>
      </c>
      <c r="I3653" s="4">
        <v>43541.95050925926</v>
      </c>
      <c r="J3653" s="2">
        <v>33.0</v>
      </c>
      <c r="K3653" s="2">
        <v>126.0</v>
      </c>
      <c r="L3653" s="2" t="str">
        <f t="shared" si="1"/>
        <v>Bangalore</v>
      </c>
      <c r="M3653" s="2" t="str">
        <f t="shared" si="2"/>
        <v>Delhi-Bangalore</v>
      </c>
      <c r="N3653" s="2" t="str">
        <f t="shared" si="7"/>
        <v>Outstation</v>
      </c>
      <c r="O3653" s="2" t="str">
        <f t="shared" si="3"/>
        <v>Ship2Home</v>
      </c>
      <c r="P3653" s="2">
        <f t="shared" si="4"/>
        <v>-1</v>
      </c>
      <c r="Q3653" s="2">
        <f t="shared" si="5"/>
        <v>4</v>
      </c>
      <c r="R3653" s="2">
        <f t="shared" si="6"/>
        <v>159</v>
      </c>
    </row>
    <row r="3654" ht="14.25" customHeight="1">
      <c r="A3654" s="2">
        <v>246580.0</v>
      </c>
      <c r="B3654" s="2" t="s">
        <v>36</v>
      </c>
      <c r="C3654" s="2" t="s">
        <v>45</v>
      </c>
      <c r="D3654" s="2" t="s">
        <v>32</v>
      </c>
      <c r="E3654" s="2" t="s">
        <v>44</v>
      </c>
      <c r="F3654" s="2" t="s">
        <v>34</v>
      </c>
      <c r="G3654" s="4">
        <v>43536.95233796296</v>
      </c>
      <c r="H3654" s="4">
        <v>43546.95233796296</v>
      </c>
      <c r="I3654" s="4">
        <v>43543.95233796296</v>
      </c>
      <c r="J3654" s="2">
        <v>67.0</v>
      </c>
      <c r="K3654" s="2">
        <v>104.0</v>
      </c>
      <c r="L3654" s="2" t="str">
        <f t="shared" si="1"/>
        <v>Chennai</v>
      </c>
      <c r="M3654" s="2" t="str">
        <f t="shared" si="2"/>
        <v>Bangalore-Chennai</v>
      </c>
      <c r="N3654" s="2" t="str">
        <f t="shared" si="7"/>
        <v>Outstation</v>
      </c>
      <c r="O3654" s="2" t="str">
        <f t="shared" si="3"/>
        <v>FastWheels</v>
      </c>
      <c r="P3654" s="2">
        <f t="shared" si="4"/>
        <v>3</v>
      </c>
      <c r="Q3654" s="2">
        <f t="shared" si="5"/>
        <v>10</v>
      </c>
      <c r="R3654" s="2">
        <f t="shared" si="6"/>
        <v>171</v>
      </c>
    </row>
    <row r="3655" ht="14.25" customHeight="1">
      <c r="A3655" s="2">
        <v>416624.0</v>
      </c>
      <c r="B3655" s="2" t="s">
        <v>47</v>
      </c>
      <c r="C3655" s="2" t="s">
        <v>31</v>
      </c>
      <c r="D3655" s="2" t="s">
        <v>32</v>
      </c>
      <c r="E3655" s="2" t="s">
        <v>44</v>
      </c>
      <c r="F3655" s="2" t="s">
        <v>34</v>
      </c>
      <c r="G3655" s="4">
        <v>43536.952685185184</v>
      </c>
      <c r="H3655" s="4">
        <v>43540.952685185184</v>
      </c>
      <c r="I3655" s="4">
        <v>43543.952685185184</v>
      </c>
      <c r="J3655" s="2">
        <v>28.0</v>
      </c>
      <c r="K3655" s="2">
        <v>123.0</v>
      </c>
      <c r="L3655" s="2" t="str">
        <f t="shared" si="1"/>
        <v>Delhi</v>
      </c>
      <c r="M3655" s="2" t="str">
        <f t="shared" si="2"/>
        <v>Bangalore-Delhi</v>
      </c>
      <c r="N3655" s="2" t="str">
        <f t="shared" si="7"/>
        <v>Outstation</v>
      </c>
      <c r="O3655" s="2" t="str">
        <f t="shared" si="3"/>
        <v>FastWheels</v>
      </c>
      <c r="P3655" s="2">
        <f t="shared" si="4"/>
        <v>-3</v>
      </c>
      <c r="Q3655" s="2">
        <f t="shared" si="5"/>
        <v>4</v>
      </c>
      <c r="R3655" s="2">
        <f t="shared" si="6"/>
        <v>151</v>
      </c>
    </row>
    <row r="3656" ht="14.25" customHeight="1">
      <c r="A3656" s="2">
        <v>41719.0</v>
      </c>
      <c r="B3656" s="2" t="s">
        <v>36</v>
      </c>
      <c r="C3656" s="2" t="s">
        <v>40</v>
      </c>
      <c r="D3656" s="2" t="s">
        <v>32</v>
      </c>
      <c r="E3656" s="2" t="s">
        <v>33</v>
      </c>
      <c r="F3656" s="2" t="s">
        <v>34</v>
      </c>
      <c r="G3656" s="4">
        <v>43536.953726851854</v>
      </c>
      <c r="H3656" s="4">
        <v>43539.953726851854</v>
      </c>
      <c r="I3656" s="4">
        <v>43539.953726851854</v>
      </c>
      <c r="J3656" s="2">
        <v>48.0</v>
      </c>
      <c r="K3656" s="2">
        <v>114.0</v>
      </c>
      <c r="L3656" s="2" t="str">
        <f t="shared" si="1"/>
        <v>Kolkata</v>
      </c>
      <c r="M3656" s="2" t="str">
        <f t="shared" si="2"/>
        <v>Bangalore-Kolkata</v>
      </c>
      <c r="N3656" s="2" t="str">
        <f t="shared" si="7"/>
        <v>Outstation</v>
      </c>
      <c r="O3656" s="2" t="str">
        <f t="shared" si="3"/>
        <v>Ship2Home</v>
      </c>
      <c r="P3656" s="2">
        <f t="shared" si="4"/>
        <v>0</v>
      </c>
      <c r="Q3656" s="2">
        <f t="shared" si="5"/>
        <v>3</v>
      </c>
      <c r="R3656" s="2">
        <f t="shared" si="6"/>
        <v>162</v>
      </c>
    </row>
    <row r="3657" ht="14.25" customHeight="1">
      <c r="A3657" s="2">
        <v>96178.0</v>
      </c>
      <c r="B3657" s="2" t="s">
        <v>39</v>
      </c>
      <c r="C3657" s="2" t="s">
        <v>37</v>
      </c>
      <c r="D3657" s="2" t="s">
        <v>41</v>
      </c>
      <c r="E3657" s="2" t="s">
        <v>44</v>
      </c>
      <c r="F3657" s="2" t="s">
        <v>34</v>
      </c>
      <c r="G3657" s="4">
        <v>43536.95385416667</v>
      </c>
      <c r="H3657" s="4">
        <v>43540.95385416667</v>
      </c>
      <c r="I3657" s="4">
        <v>43542.95385416667</v>
      </c>
      <c r="J3657" s="2">
        <v>67.0</v>
      </c>
      <c r="K3657" s="2">
        <v>88.0</v>
      </c>
      <c r="L3657" s="2" t="str">
        <f t="shared" si="1"/>
        <v>Mumbai</v>
      </c>
      <c r="M3657" s="2" t="str">
        <f t="shared" si="2"/>
        <v>Delhi-Mumbai</v>
      </c>
      <c r="N3657" s="2" t="str">
        <f t="shared" si="7"/>
        <v>Outstation</v>
      </c>
      <c r="O3657" s="2" t="str">
        <f t="shared" si="3"/>
        <v>FastWheels</v>
      </c>
      <c r="P3657" s="2">
        <f t="shared" si="4"/>
        <v>-2</v>
      </c>
      <c r="Q3657" s="2">
        <f t="shared" si="5"/>
        <v>4</v>
      </c>
      <c r="R3657" s="2">
        <f t="shared" si="6"/>
        <v>155</v>
      </c>
    </row>
    <row r="3658" ht="14.25" customHeight="1">
      <c r="A3658" s="2">
        <v>17344.0</v>
      </c>
      <c r="B3658" s="2" t="s">
        <v>30</v>
      </c>
      <c r="C3658" s="2" t="s">
        <v>37</v>
      </c>
      <c r="D3658" s="2" t="s">
        <v>32</v>
      </c>
      <c r="E3658" s="2" t="s">
        <v>44</v>
      </c>
      <c r="F3658" s="2" t="s">
        <v>34</v>
      </c>
      <c r="G3658" s="4">
        <v>43536.95490740741</v>
      </c>
      <c r="H3658" s="4">
        <v>43540.95490740741</v>
      </c>
      <c r="I3658" s="4">
        <v>43539.95490740741</v>
      </c>
      <c r="J3658" s="2">
        <v>38.0</v>
      </c>
      <c r="K3658" s="2">
        <v>113.0</v>
      </c>
      <c r="L3658" s="2" t="str">
        <f t="shared" si="1"/>
        <v>Mumbai</v>
      </c>
      <c r="M3658" s="2" t="str">
        <f t="shared" si="2"/>
        <v>Bangalore-Mumbai</v>
      </c>
      <c r="N3658" s="2" t="str">
        <f t="shared" si="7"/>
        <v>Outstation</v>
      </c>
      <c r="O3658" s="2" t="str">
        <f t="shared" si="3"/>
        <v>FastWheels</v>
      </c>
      <c r="P3658" s="2">
        <f t="shared" si="4"/>
        <v>1</v>
      </c>
      <c r="Q3658" s="2">
        <f t="shared" si="5"/>
        <v>4</v>
      </c>
      <c r="R3658" s="2">
        <f t="shared" si="6"/>
        <v>151</v>
      </c>
    </row>
    <row r="3659" ht="14.25" customHeight="1">
      <c r="A3659" s="2">
        <v>262822.0</v>
      </c>
      <c r="B3659" s="2" t="s">
        <v>47</v>
      </c>
      <c r="C3659" s="2" t="s">
        <v>45</v>
      </c>
      <c r="D3659" s="2" t="s">
        <v>32</v>
      </c>
      <c r="E3659" s="2" t="s">
        <v>38</v>
      </c>
      <c r="F3659" s="2" t="s">
        <v>34</v>
      </c>
      <c r="G3659" s="4">
        <v>43536.95943287037</v>
      </c>
      <c r="H3659" s="4">
        <v>43540.95943287037</v>
      </c>
      <c r="I3659" s="4">
        <v>43539.95943287037</v>
      </c>
      <c r="J3659" s="2">
        <v>46.0</v>
      </c>
      <c r="K3659" s="2">
        <v>129.0</v>
      </c>
      <c r="L3659" s="2" t="str">
        <f t="shared" si="1"/>
        <v>Chennai</v>
      </c>
      <c r="M3659" s="2" t="str">
        <f t="shared" si="2"/>
        <v>Bangalore-Chennai</v>
      </c>
      <c r="N3659" s="2" t="str">
        <f t="shared" si="7"/>
        <v>Outstation</v>
      </c>
      <c r="O3659" s="2" t="str">
        <f t="shared" si="3"/>
        <v>Ship2Home</v>
      </c>
      <c r="P3659" s="2">
        <f t="shared" si="4"/>
        <v>1</v>
      </c>
      <c r="Q3659" s="2">
        <f t="shared" si="5"/>
        <v>4</v>
      </c>
      <c r="R3659" s="2">
        <f t="shared" si="6"/>
        <v>175</v>
      </c>
    </row>
    <row r="3660" ht="14.25" customHeight="1">
      <c r="A3660" s="2">
        <v>508300.0</v>
      </c>
      <c r="B3660" s="2" t="s">
        <v>30</v>
      </c>
      <c r="C3660" s="2" t="s">
        <v>31</v>
      </c>
      <c r="D3660" s="2" t="s">
        <v>41</v>
      </c>
      <c r="E3660" s="2" t="s">
        <v>44</v>
      </c>
      <c r="F3660" s="2" t="s">
        <v>34</v>
      </c>
      <c r="G3660" s="4">
        <v>43536.96107638889</v>
      </c>
      <c r="H3660" s="4">
        <v>43536.96107638889</v>
      </c>
      <c r="I3660" s="4">
        <v>43541.96107638889</v>
      </c>
      <c r="J3660" s="2">
        <v>0.0</v>
      </c>
      <c r="K3660" s="2">
        <v>121.0</v>
      </c>
      <c r="L3660" s="2" t="str">
        <f t="shared" si="1"/>
        <v>Delhi</v>
      </c>
      <c r="M3660" s="2" t="str">
        <f t="shared" si="2"/>
        <v>Delhi-Delhi</v>
      </c>
      <c r="N3660" s="2" t="str">
        <f t="shared" si="7"/>
        <v>Local</v>
      </c>
      <c r="O3660" s="2" t="str">
        <f t="shared" si="3"/>
        <v>FastWheels</v>
      </c>
      <c r="P3660" s="2">
        <f t="shared" si="4"/>
        <v>-5</v>
      </c>
      <c r="Q3660" s="2">
        <f t="shared" si="5"/>
        <v>0</v>
      </c>
      <c r="R3660" s="2">
        <f t="shared" si="6"/>
        <v>121</v>
      </c>
    </row>
    <row r="3661" ht="14.25" customHeight="1">
      <c r="A3661" s="2">
        <v>549168.0</v>
      </c>
      <c r="B3661" s="2" t="s">
        <v>36</v>
      </c>
      <c r="C3661" s="2" t="s">
        <v>40</v>
      </c>
      <c r="D3661" s="2" t="s">
        <v>32</v>
      </c>
      <c r="E3661" s="2" t="s">
        <v>44</v>
      </c>
      <c r="F3661" s="2" t="s">
        <v>34</v>
      </c>
      <c r="G3661" s="4">
        <v>43536.96142361111</v>
      </c>
      <c r="H3661" s="4">
        <v>43543.96142361111</v>
      </c>
      <c r="I3661" s="4">
        <v>43540.96142361111</v>
      </c>
      <c r="J3661" s="2">
        <v>78.0</v>
      </c>
      <c r="K3661" s="2">
        <v>95.0</v>
      </c>
      <c r="L3661" s="2" t="str">
        <f t="shared" si="1"/>
        <v>Kolkata</v>
      </c>
      <c r="M3661" s="2" t="str">
        <f t="shared" si="2"/>
        <v>Bangalore-Kolkata</v>
      </c>
      <c r="N3661" s="2" t="str">
        <f t="shared" si="7"/>
        <v>Outstation</v>
      </c>
      <c r="O3661" s="2" t="str">
        <f t="shared" si="3"/>
        <v>FastWheels</v>
      </c>
      <c r="P3661" s="2">
        <f t="shared" si="4"/>
        <v>3</v>
      </c>
      <c r="Q3661" s="2">
        <f t="shared" si="5"/>
        <v>7</v>
      </c>
      <c r="R3661" s="2">
        <f t="shared" si="6"/>
        <v>173</v>
      </c>
    </row>
    <row r="3662" ht="14.25" customHeight="1">
      <c r="A3662" s="2">
        <v>351941.0</v>
      </c>
      <c r="B3662" s="2" t="s">
        <v>30</v>
      </c>
      <c r="C3662" s="2" t="s">
        <v>37</v>
      </c>
      <c r="D3662" s="2" t="s">
        <v>41</v>
      </c>
      <c r="E3662" s="2" t="s">
        <v>33</v>
      </c>
      <c r="F3662" s="2" t="s">
        <v>34</v>
      </c>
      <c r="G3662" s="4">
        <v>43536.96543981481</v>
      </c>
      <c r="H3662" s="4">
        <v>43540.96543981481</v>
      </c>
      <c r="I3662" s="4">
        <v>43542.96543981481</v>
      </c>
      <c r="J3662" s="2">
        <v>33.0</v>
      </c>
      <c r="K3662" s="2">
        <v>114.0</v>
      </c>
      <c r="L3662" s="2" t="str">
        <f t="shared" si="1"/>
        <v>Mumbai</v>
      </c>
      <c r="M3662" s="2" t="str">
        <f t="shared" si="2"/>
        <v>Delhi-Mumbai</v>
      </c>
      <c r="N3662" s="2" t="str">
        <f t="shared" si="7"/>
        <v>Outstation</v>
      </c>
      <c r="O3662" s="2" t="str">
        <f t="shared" si="3"/>
        <v>Ship2Home</v>
      </c>
      <c r="P3662" s="2">
        <f t="shared" si="4"/>
        <v>-2</v>
      </c>
      <c r="Q3662" s="2">
        <f t="shared" si="5"/>
        <v>4</v>
      </c>
      <c r="R3662" s="2">
        <f t="shared" si="6"/>
        <v>147</v>
      </c>
    </row>
    <row r="3663" ht="14.25" customHeight="1">
      <c r="A3663" s="2">
        <v>714882.0</v>
      </c>
      <c r="B3663" s="2" t="s">
        <v>30</v>
      </c>
      <c r="C3663" s="2" t="s">
        <v>45</v>
      </c>
      <c r="D3663" s="2" t="s">
        <v>41</v>
      </c>
      <c r="E3663" s="2" t="s">
        <v>44</v>
      </c>
      <c r="F3663" s="2" t="s">
        <v>34</v>
      </c>
      <c r="G3663" s="4">
        <v>43536.977488425924</v>
      </c>
      <c r="H3663" s="4">
        <v>43545.977488425924</v>
      </c>
      <c r="I3663" s="4">
        <v>43541.977488425924</v>
      </c>
      <c r="J3663" s="2">
        <v>63.0</v>
      </c>
      <c r="K3663" s="2">
        <v>101.0</v>
      </c>
      <c r="L3663" s="2" t="str">
        <f t="shared" si="1"/>
        <v>Chennai</v>
      </c>
      <c r="M3663" s="2" t="str">
        <f t="shared" si="2"/>
        <v>Delhi-Chennai</v>
      </c>
      <c r="N3663" s="2" t="str">
        <f t="shared" si="7"/>
        <v>Outstation</v>
      </c>
      <c r="O3663" s="2" t="str">
        <f t="shared" si="3"/>
        <v>FastWheels</v>
      </c>
      <c r="P3663" s="2">
        <f t="shared" si="4"/>
        <v>4</v>
      </c>
      <c r="Q3663" s="2">
        <f t="shared" si="5"/>
        <v>9</v>
      </c>
      <c r="R3663" s="2">
        <f t="shared" si="6"/>
        <v>164</v>
      </c>
    </row>
    <row r="3664" ht="14.25" customHeight="1">
      <c r="A3664" s="2">
        <v>580380.0</v>
      </c>
      <c r="B3664" s="2" t="s">
        <v>30</v>
      </c>
      <c r="C3664" s="2" t="s">
        <v>37</v>
      </c>
      <c r="D3664" s="2" t="s">
        <v>41</v>
      </c>
      <c r="E3664" s="2" t="s">
        <v>44</v>
      </c>
      <c r="F3664" s="2" t="s">
        <v>34</v>
      </c>
      <c r="G3664" s="4">
        <v>43536.97959490741</v>
      </c>
      <c r="H3664" s="4">
        <v>43539.97959490741</v>
      </c>
      <c r="I3664" s="4">
        <v>43542.97959490741</v>
      </c>
      <c r="J3664" s="2">
        <v>66.0</v>
      </c>
      <c r="K3664" s="2">
        <v>94.0</v>
      </c>
      <c r="L3664" s="2" t="str">
        <f t="shared" si="1"/>
        <v>Mumbai</v>
      </c>
      <c r="M3664" s="2" t="str">
        <f t="shared" si="2"/>
        <v>Delhi-Mumbai</v>
      </c>
      <c r="N3664" s="2" t="str">
        <f t="shared" si="7"/>
        <v>Outstation</v>
      </c>
      <c r="O3664" s="2" t="str">
        <f t="shared" si="3"/>
        <v>FastWheels</v>
      </c>
      <c r="P3664" s="2">
        <f t="shared" si="4"/>
        <v>-3</v>
      </c>
      <c r="Q3664" s="2">
        <f t="shared" si="5"/>
        <v>3</v>
      </c>
      <c r="R3664" s="2">
        <f t="shared" si="6"/>
        <v>160</v>
      </c>
    </row>
    <row r="3665" ht="14.25" customHeight="1">
      <c r="A3665" s="2">
        <v>155422.0</v>
      </c>
      <c r="B3665" s="2" t="s">
        <v>42</v>
      </c>
      <c r="C3665" s="2" t="s">
        <v>40</v>
      </c>
      <c r="D3665" s="2" t="s">
        <v>32</v>
      </c>
      <c r="E3665" s="2" t="s">
        <v>44</v>
      </c>
      <c r="F3665" s="2" t="s">
        <v>34</v>
      </c>
      <c r="G3665" s="4">
        <v>43536.986759259256</v>
      </c>
      <c r="H3665" s="4">
        <v>43542.986759259256</v>
      </c>
      <c r="I3665" s="4">
        <v>43541.986759259256</v>
      </c>
      <c r="J3665" s="2">
        <v>71.0</v>
      </c>
      <c r="K3665" s="2">
        <v>86.0</v>
      </c>
      <c r="L3665" s="2" t="str">
        <f t="shared" si="1"/>
        <v>Kolkata</v>
      </c>
      <c r="M3665" s="2" t="str">
        <f t="shared" si="2"/>
        <v>Bangalore-Kolkata</v>
      </c>
      <c r="N3665" s="2" t="str">
        <f t="shared" si="7"/>
        <v>Outstation</v>
      </c>
      <c r="O3665" s="2" t="str">
        <f t="shared" si="3"/>
        <v>FastWheels</v>
      </c>
      <c r="P3665" s="2">
        <f t="shared" si="4"/>
        <v>1</v>
      </c>
      <c r="Q3665" s="2">
        <f t="shared" si="5"/>
        <v>6</v>
      </c>
      <c r="R3665" s="2">
        <f t="shared" si="6"/>
        <v>157</v>
      </c>
    </row>
    <row r="3666" ht="14.25" customHeight="1">
      <c r="A3666" s="2">
        <v>138145.0</v>
      </c>
      <c r="B3666" s="2" t="s">
        <v>46</v>
      </c>
      <c r="C3666" s="2" t="s">
        <v>37</v>
      </c>
      <c r="D3666" s="2" t="s">
        <v>32</v>
      </c>
      <c r="E3666" s="2" t="s">
        <v>33</v>
      </c>
      <c r="F3666" s="2" t="s">
        <v>34</v>
      </c>
      <c r="G3666" s="4">
        <v>43536.9887962963</v>
      </c>
      <c r="H3666" s="4">
        <v>43541.9887962963</v>
      </c>
      <c r="I3666" s="4">
        <v>43543.9887962963</v>
      </c>
      <c r="J3666" s="2">
        <v>35.0</v>
      </c>
      <c r="K3666" s="2">
        <v>114.0</v>
      </c>
      <c r="L3666" s="2" t="str">
        <f t="shared" si="1"/>
        <v>Mumbai</v>
      </c>
      <c r="M3666" s="2" t="str">
        <f t="shared" si="2"/>
        <v>Bangalore-Mumbai</v>
      </c>
      <c r="N3666" s="2" t="str">
        <f t="shared" si="7"/>
        <v>Outstation</v>
      </c>
      <c r="O3666" s="2" t="str">
        <f t="shared" si="3"/>
        <v>Ship2Home</v>
      </c>
      <c r="P3666" s="2">
        <f t="shared" si="4"/>
        <v>-2</v>
      </c>
      <c r="Q3666" s="2">
        <f t="shared" si="5"/>
        <v>5</v>
      </c>
      <c r="R3666" s="2">
        <f t="shared" si="6"/>
        <v>149</v>
      </c>
    </row>
    <row r="3667" ht="14.25" customHeight="1">
      <c r="A3667" s="2">
        <v>105604.0</v>
      </c>
      <c r="B3667" s="2" t="s">
        <v>39</v>
      </c>
      <c r="C3667" s="2" t="s">
        <v>37</v>
      </c>
      <c r="D3667" s="2" t="s">
        <v>32</v>
      </c>
      <c r="E3667" s="2" t="s">
        <v>44</v>
      </c>
      <c r="F3667" s="2" t="s">
        <v>34</v>
      </c>
      <c r="G3667" s="4">
        <v>43536.98884259259</v>
      </c>
      <c r="H3667" s="4">
        <v>43538.98884259259</v>
      </c>
      <c r="I3667" s="4">
        <v>43542.98884259259</v>
      </c>
      <c r="J3667" s="2">
        <v>29.0</v>
      </c>
      <c r="K3667" s="2">
        <v>106.0</v>
      </c>
      <c r="L3667" s="2" t="str">
        <f t="shared" si="1"/>
        <v>Mumbai</v>
      </c>
      <c r="M3667" s="2" t="str">
        <f t="shared" si="2"/>
        <v>Bangalore-Mumbai</v>
      </c>
      <c r="N3667" s="2" t="str">
        <f t="shared" si="7"/>
        <v>Outstation</v>
      </c>
      <c r="O3667" s="2" t="str">
        <f t="shared" si="3"/>
        <v>FastWheels</v>
      </c>
      <c r="P3667" s="2">
        <f t="shared" si="4"/>
        <v>-4</v>
      </c>
      <c r="Q3667" s="2">
        <f t="shared" si="5"/>
        <v>2</v>
      </c>
      <c r="R3667" s="2">
        <f t="shared" si="6"/>
        <v>135</v>
      </c>
    </row>
    <row r="3668" ht="14.25" customHeight="1">
      <c r="A3668" s="2">
        <v>677549.0</v>
      </c>
      <c r="B3668" s="2" t="s">
        <v>39</v>
      </c>
      <c r="C3668" s="2" t="s">
        <v>37</v>
      </c>
      <c r="D3668" s="2" t="s">
        <v>41</v>
      </c>
      <c r="E3668" s="2" t="s">
        <v>33</v>
      </c>
      <c r="F3668" s="2" t="s">
        <v>34</v>
      </c>
      <c r="G3668" s="4">
        <v>43536.990648148145</v>
      </c>
      <c r="H3668" s="4">
        <v>43545.990648148145</v>
      </c>
      <c r="I3668" s="4">
        <v>43542.990648148145</v>
      </c>
      <c r="J3668" s="2">
        <v>29.0</v>
      </c>
      <c r="K3668" s="2">
        <v>114.0</v>
      </c>
      <c r="L3668" s="2" t="str">
        <f t="shared" si="1"/>
        <v>Mumbai</v>
      </c>
      <c r="M3668" s="2" t="str">
        <f t="shared" si="2"/>
        <v>Delhi-Mumbai</v>
      </c>
      <c r="N3668" s="2" t="str">
        <f t="shared" si="7"/>
        <v>Outstation</v>
      </c>
      <c r="O3668" s="2" t="str">
        <f t="shared" si="3"/>
        <v>Ship2Home</v>
      </c>
      <c r="P3668" s="2">
        <f t="shared" si="4"/>
        <v>3</v>
      </c>
      <c r="Q3668" s="2">
        <f t="shared" si="5"/>
        <v>9</v>
      </c>
      <c r="R3668" s="2">
        <f t="shared" si="6"/>
        <v>143</v>
      </c>
    </row>
    <row r="3669" ht="14.25" customHeight="1">
      <c r="A3669" s="2">
        <v>236677.0</v>
      </c>
      <c r="B3669" s="2" t="s">
        <v>36</v>
      </c>
      <c r="C3669" s="2" t="s">
        <v>37</v>
      </c>
      <c r="D3669" s="2" t="s">
        <v>41</v>
      </c>
      <c r="E3669" s="2" t="s">
        <v>33</v>
      </c>
      <c r="F3669" s="2" t="s">
        <v>34</v>
      </c>
      <c r="G3669" s="4">
        <v>43536.991423611114</v>
      </c>
      <c r="H3669" s="4">
        <v>43545.991423611114</v>
      </c>
      <c r="I3669" s="4">
        <v>43541.991423611114</v>
      </c>
      <c r="J3669" s="2">
        <v>33.0</v>
      </c>
      <c r="K3669" s="2">
        <v>108.0</v>
      </c>
      <c r="L3669" s="2" t="str">
        <f t="shared" si="1"/>
        <v>Mumbai</v>
      </c>
      <c r="M3669" s="2" t="str">
        <f t="shared" si="2"/>
        <v>Delhi-Mumbai</v>
      </c>
      <c r="N3669" s="2" t="str">
        <f t="shared" si="7"/>
        <v>Outstation</v>
      </c>
      <c r="O3669" s="2" t="str">
        <f t="shared" si="3"/>
        <v>Ship2Home</v>
      </c>
      <c r="P3669" s="2">
        <f t="shared" si="4"/>
        <v>4</v>
      </c>
      <c r="Q3669" s="2">
        <f t="shared" si="5"/>
        <v>9</v>
      </c>
      <c r="R3669" s="2">
        <f t="shared" si="6"/>
        <v>141</v>
      </c>
    </row>
    <row r="3670" ht="14.25" customHeight="1">
      <c r="A3670" s="2">
        <v>248945.0</v>
      </c>
      <c r="B3670" s="2" t="s">
        <v>39</v>
      </c>
      <c r="C3670" s="2" t="s">
        <v>43</v>
      </c>
      <c r="D3670" s="2" t="s">
        <v>41</v>
      </c>
      <c r="E3670" s="2" t="s">
        <v>33</v>
      </c>
      <c r="F3670" s="2" t="s">
        <v>34</v>
      </c>
      <c r="G3670" s="4">
        <v>43536.992893518516</v>
      </c>
      <c r="H3670" s="4">
        <v>43543.992893518516</v>
      </c>
      <c r="I3670" s="4">
        <v>43539.992893518516</v>
      </c>
      <c r="J3670" s="2">
        <v>47.0</v>
      </c>
      <c r="K3670" s="2">
        <v>122.0</v>
      </c>
      <c r="L3670" s="2" t="str">
        <f t="shared" si="1"/>
        <v>Bangalore</v>
      </c>
      <c r="M3670" s="2" t="str">
        <f t="shared" si="2"/>
        <v>Delhi-Bangalore</v>
      </c>
      <c r="N3670" s="2" t="str">
        <f t="shared" si="7"/>
        <v>Outstation</v>
      </c>
      <c r="O3670" s="2" t="str">
        <f t="shared" si="3"/>
        <v>Ship2Home</v>
      </c>
      <c r="P3670" s="2">
        <f t="shared" si="4"/>
        <v>4</v>
      </c>
      <c r="Q3670" s="2">
        <f t="shared" si="5"/>
        <v>7</v>
      </c>
      <c r="R3670" s="2">
        <f t="shared" si="6"/>
        <v>169</v>
      </c>
    </row>
    <row r="3671" ht="14.25" customHeight="1">
      <c r="A3671" s="2">
        <v>796848.0</v>
      </c>
      <c r="B3671" s="2" t="s">
        <v>42</v>
      </c>
      <c r="C3671" s="2" t="s">
        <v>43</v>
      </c>
      <c r="D3671" s="2" t="s">
        <v>32</v>
      </c>
      <c r="E3671" s="2" t="s">
        <v>44</v>
      </c>
      <c r="F3671" s="2" t="s">
        <v>34</v>
      </c>
      <c r="G3671" s="4">
        <v>43536.999189814815</v>
      </c>
      <c r="H3671" s="4">
        <v>43541.999189814815</v>
      </c>
      <c r="I3671" s="4">
        <v>43539.999189814815</v>
      </c>
      <c r="J3671" s="2">
        <v>0.0</v>
      </c>
      <c r="K3671" s="2">
        <v>105.0</v>
      </c>
      <c r="L3671" s="2" t="str">
        <f t="shared" si="1"/>
        <v>Bangalore</v>
      </c>
      <c r="M3671" s="2" t="str">
        <f t="shared" si="2"/>
        <v>Bangalore-Bangalore</v>
      </c>
      <c r="N3671" s="2" t="str">
        <f t="shared" si="7"/>
        <v>Local</v>
      </c>
      <c r="O3671" s="2" t="str">
        <f t="shared" si="3"/>
        <v>FastWheels</v>
      </c>
      <c r="P3671" s="2">
        <f t="shared" si="4"/>
        <v>2</v>
      </c>
      <c r="Q3671" s="2">
        <f t="shared" si="5"/>
        <v>5</v>
      </c>
      <c r="R3671" s="2">
        <f t="shared" si="6"/>
        <v>105</v>
      </c>
    </row>
    <row r="3672" ht="14.25" customHeight="1">
      <c r="A3672" s="2">
        <v>166540.0</v>
      </c>
      <c r="B3672" s="2" t="s">
        <v>39</v>
      </c>
      <c r="C3672" s="2" t="s">
        <v>43</v>
      </c>
      <c r="D3672" s="2" t="s">
        <v>41</v>
      </c>
      <c r="E3672" s="2" t="s">
        <v>44</v>
      </c>
      <c r="F3672" s="2" t="s">
        <v>34</v>
      </c>
      <c r="G3672" s="4">
        <v>43537.002280092594</v>
      </c>
      <c r="H3672" s="4">
        <v>43540.002280092594</v>
      </c>
      <c r="I3672" s="4">
        <v>43543.002280092594</v>
      </c>
      <c r="J3672" s="2">
        <v>35.0</v>
      </c>
      <c r="K3672" s="2">
        <v>130.0</v>
      </c>
      <c r="L3672" s="2" t="str">
        <f t="shared" si="1"/>
        <v>Bangalore</v>
      </c>
      <c r="M3672" s="2" t="str">
        <f t="shared" si="2"/>
        <v>Delhi-Bangalore</v>
      </c>
      <c r="N3672" s="2" t="str">
        <f t="shared" si="7"/>
        <v>Outstation</v>
      </c>
      <c r="O3672" s="2" t="str">
        <f t="shared" si="3"/>
        <v>FastWheels</v>
      </c>
      <c r="P3672" s="2">
        <f t="shared" si="4"/>
        <v>-3</v>
      </c>
      <c r="Q3672" s="2">
        <f t="shared" si="5"/>
        <v>3</v>
      </c>
      <c r="R3672" s="2">
        <f t="shared" si="6"/>
        <v>165</v>
      </c>
    </row>
    <row r="3673" ht="14.25" customHeight="1">
      <c r="A3673" s="2">
        <v>343646.0</v>
      </c>
      <c r="B3673" s="2" t="s">
        <v>39</v>
      </c>
      <c r="C3673" s="2" t="s">
        <v>40</v>
      </c>
      <c r="D3673" s="2" t="s">
        <v>41</v>
      </c>
      <c r="E3673" s="2" t="s">
        <v>38</v>
      </c>
      <c r="F3673" s="2" t="s">
        <v>34</v>
      </c>
      <c r="G3673" s="4">
        <v>43537.00258101852</v>
      </c>
      <c r="H3673" s="4">
        <v>43539.00258101852</v>
      </c>
      <c r="I3673" s="4">
        <v>43543.00258101852</v>
      </c>
      <c r="J3673" s="2">
        <v>28.0</v>
      </c>
      <c r="K3673" s="2">
        <v>107.0</v>
      </c>
      <c r="L3673" s="2" t="str">
        <f t="shared" si="1"/>
        <v>Kolkata</v>
      </c>
      <c r="M3673" s="2" t="str">
        <f t="shared" si="2"/>
        <v>Delhi-Kolkata</v>
      </c>
      <c r="N3673" s="2" t="str">
        <f t="shared" si="7"/>
        <v>Outstation</v>
      </c>
      <c r="O3673" s="2" t="str">
        <f t="shared" si="3"/>
        <v>Ship2Home</v>
      </c>
      <c r="P3673" s="2">
        <f t="shared" si="4"/>
        <v>-4</v>
      </c>
      <c r="Q3673" s="2">
        <f t="shared" si="5"/>
        <v>2</v>
      </c>
      <c r="R3673" s="2">
        <f t="shared" si="6"/>
        <v>135</v>
      </c>
    </row>
    <row r="3674" ht="14.25" customHeight="1">
      <c r="A3674" s="2">
        <v>438923.0</v>
      </c>
      <c r="B3674" s="2" t="s">
        <v>48</v>
      </c>
      <c r="C3674" s="2" t="s">
        <v>31</v>
      </c>
      <c r="D3674" s="2" t="s">
        <v>41</v>
      </c>
      <c r="E3674" s="2" t="s">
        <v>33</v>
      </c>
      <c r="F3674" s="2" t="s">
        <v>34</v>
      </c>
      <c r="G3674" s="4">
        <v>43537.02462962963</v>
      </c>
      <c r="H3674" s="4">
        <v>43542.02462962963</v>
      </c>
      <c r="I3674" s="4">
        <v>43542.02462962963</v>
      </c>
      <c r="J3674" s="2">
        <v>0.0</v>
      </c>
      <c r="K3674" s="2">
        <v>124.0</v>
      </c>
      <c r="L3674" s="2" t="str">
        <f t="shared" si="1"/>
        <v>Delhi</v>
      </c>
      <c r="M3674" s="2" t="str">
        <f t="shared" si="2"/>
        <v>Delhi-Delhi</v>
      </c>
      <c r="N3674" s="2" t="str">
        <f t="shared" si="7"/>
        <v>Local</v>
      </c>
      <c r="O3674" s="2" t="str">
        <f t="shared" si="3"/>
        <v>Ship2Home</v>
      </c>
      <c r="P3674" s="2">
        <f t="shared" si="4"/>
        <v>0</v>
      </c>
      <c r="Q3674" s="2">
        <f t="shared" si="5"/>
        <v>5</v>
      </c>
      <c r="R3674" s="2">
        <f t="shared" si="6"/>
        <v>124</v>
      </c>
    </row>
    <row r="3675" ht="14.25" customHeight="1">
      <c r="A3675" s="2">
        <v>50683.0</v>
      </c>
      <c r="B3675" s="2" t="s">
        <v>36</v>
      </c>
      <c r="C3675" s="2" t="s">
        <v>40</v>
      </c>
      <c r="D3675" s="2" t="s">
        <v>41</v>
      </c>
      <c r="E3675" s="2" t="s">
        <v>44</v>
      </c>
      <c r="F3675" s="2" t="s">
        <v>34</v>
      </c>
      <c r="G3675" s="4">
        <v>43537.03010416667</v>
      </c>
      <c r="H3675" s="4">
        <v>43543.03010416667</v>
      </c>
      <c r="I3675" s="4">
        <v>43540.03010416667</v>
      </c>
      <c r="J3675" s="2">
        <v>80.0</v>
      </c>
      <c r="K3675" s="2">
        <v>92.0</v>
      </c>
      <c r="L3675" s="2" t="str">
        <f t="shared" si="1"/>
        <v>Kolkata</v>
      </c>
      <c r="M3675" s="2" t="str">
        <f t="shared" si="2"/>
        <v>Delhi-Kolkata</v>
      </c>
      <c r="N3675" s="2" t="str">
        <f t="shared" si="7"/>
        <v>Outstation</v>
      </c>
      <c r="O3675" s="2" t="str">
        <f t="shared" si="3"/>
        <v>FastWheels</v>
      </c>
      <c r="P3675" s="2">
        <f t="shared" si="4"/>
        <v>3</v>
      </c>
      <c r="Q3675" s="2">
        <f t="shared" si="5"/>
        <v>6</v>
      </c>
      <c r="R3675" s="2">
        <f t="shared" si="6"/>
        <v>172</v>
      </c>
    </row>
    <row r="3676" ht="14.25" customHeight="1">
      <c r="A3676" s="2">
        <v>277721.0</v>
      </c>
      <c r="B3676" s="2" t="s">
        <v>47</v>
      </c>
      <c r="C3676" s="2" t="s">
        <v>31</v>
      </c>
      <c r="D3676" s="2" t="s">
        <v>32</v>
      </c>
      <c r="E3676" s="2" t="s">
        <v>44</v>
      </c>
      <c r="F3676" s="2" t="s">
        <v>34</v>
      </c>
      <c r="G3676" s="4">
        <v>43537.03366898148</v>
      </c>
      <c r="H3676" s="4">
        <v>43542.03366898148</v>
      </c>
      <c r="I3676" s="4">
        <v>43541.03366898148</v>
      </c>
      <c r="J3676" s="2">
        <v>82.0</v>
      </c>
      <c r="K3676" s="2">
        <v>110.0</v>
      </c>
      <c r="L3676" s="2" t="str">
        <f t="shared" si="1"/>
        <v>Delhi</v>
      </c>
      <c r="M3676" s="2" t="str">
        <f t="shared" si="2"/>
        <v>Bangalore-Delhi</v>
      </c>
      <c r="N3676" s="2" t="str">
        <f t="shared" si="7"/>
        <v>Outstation</v>
      </c>
      <c r="O3676" s="2" t="str">
        <f t="shared" si="3"/>
        <v>FastWheels</v>
      </c>
      <c r="P3676" s="2">
        <f t="shared" si="4"/>
        <v>1</v>
      </c>
      <c r="Q3676" s="2">
        <f t="shared" si="5"/>
        <v>5</v>
      </c>
      <c r="R3676" s="2">
        <f t="shared" si="6"/>
        <v>192</v>
      </c>
    </row>
    <row r="3677" ht="14.25" customHeight="1">
      <c r="A3677" s="2">
        <v>905663.0</v>
      </c>
      <c r="B3677" s="2" t="s">
        <v>36</v>
      </c>
      <c r="C3677" s="2" t="s">
        <v>40</v>
      </c>
      <c r="D3677" s="2" t="s">
        <v>32</v>
      </c>
      <c r="E3677" s="2" t="s">
        <v>33</v>
      </c>
      <c r="F3677" s="2" t="s">
        <v>34</v>
      </c>
      <c r="G3677" s="4">
        <v>43537.04157407407</v>
      </c>
      <c r="H3677" s="4">
        <v>43544.04157407407</v>
      </c>
      <c r="I3677" s="4">
        <v>43543.04157407407</v>
      </c>
      <c r="J3677" s="2">
        <v>28.0</v>
      </c>
      <c r="K3677" s="2">
        <v>110.0</v>
      </c>
      <c r="L3677" s="2" t="str">
        <f t="shared" si="1"/>
        <v>Kolkata</v>
      </c>
      <c r="M3677" s="2" t="str">
        <f t="shared" si="2"/>
        <v>Bangalore-Kolkata</v>
      </c>
      <c r="N3677" s="2" t="str">
        <f t="shared" si="7"/>
        <v>Outstation</v>
      </c>
      <c r="O3677" s="2" t="str">
        <f t="shared" si="3"/>
        <v>Ship2Home</v>
      </c>
      <c r="P3677" s="2">
        <f t="shared" si="4"/>
        <v>1</v>
      </c>
      <c r="Q3677" s="2">
        <f t="shared" si="5"/>
        <v>7</v>
      </c>
      <c r="R3677" s="2">
        <f t="shared" si="6"/>
        <v>138</v>
      </c>
    </row>
    <row r="3678" ht="14.25" customHeight="1">
      <c r="A3678" s="2">
        <v>297411.0</v>
      </c>
      <c r="B3678" s="2" t="s">
        <v>49</v>
      </c>
      <c r="C3678" s="2" t="s">
        <v>43</v>
      </c>
      <c r="D3678" s="2" t="s">
        <v>32</v>
      </c>
      <c r="E3678" s="2" t="s">
        <v>33</v>
      </c>
      <c r="F3678" s="2" t="s">
        <v>34</v>
      </c>
      <c r="G3678" s="4">
        <v>43537.041655092595</v>
      </c>
      <c r="H3678" s="4">
        <v>43540.041655092595</v>
      </c>
      <c r="I3678" s="4">
        <v>43543.041655092595</v>
      </c>
      <c r="J3678" s="2">
        <v>0.0</v>
      </c>
      <c r="K3678" s="2">
        <v>121.0</v>
      </c>
      <c r="L3678" s="2" t="str">
        <f t="shared" si="1"/>
        <v>Bangalore</v>
      </c>
      <c r="M3678" s="2" t="str">
        <f t="shared" si="2"/>
        <v>Bangalore-Bangalore</v>
      </c>
      <c r="N3678" s="2" t="str">
        <f t="shared" si="7"/>
        <v>Local</v>
      </c>
      <c r="O3678" s="2" t="str">
        <f t="shared" si="3"/>
        <v>Ship2Home</v>
      </c>
      <c r="P3678" s="2">
        <f t="shared" si="4"/>
        <v>-3</v>
      </c>
      <c r="Q3678" s="2">
        <f t="shared" si="5"/>
        <v>3</v>
      </c>
      <c r="R3678" s="2">
        <f t="shared" si="6"/>
        <v>121</v>
      </c>
    </row>
    <row r="3679" ht="14.25" customHeight="1">
      <c r="A3679" s="2">
        <v>699029.0</v>
      </c>
      <c r="B3679" s="2" t="s">
        <v>48</v>
      </c>
      <c r="C3679" s="2" t="s">
        <v>45</v>
      </c>
      <c r="D3679" s="2" t="s">
        <v>32</v>
      </c>
      <c r="E3679" s="2" t="s">
        <v>33</v>
      </c>
      <c r="F3679" s="2" t="s">
        <v>34</v>
      </c>
      <c r="G3679" s="4">
        <v>43537.04372685185</v>
      </c>
      <c r="H3679" s="4">
        <v>43540.04372685185</v>
      </c>
      <c r="I3679" s="4">
        <v>43544.04372685185</v>
      </c>
      <c r="J3679" s="2">
        <v>30.0</v>
      </c>
      <c r="K3679" s="2">
        <v>129.0</v>
      </c>
      <c r="L3679" s="2" t="str">
        <f t="shared" si="1"/>
        <v>Chennai</v>
      </c>
      <c r="M3679" s="2" t="str">
        <f t="shared" si="2"/>
        <v>Bangalore-Chennai</v>
      </c>
      <c r="N3679" s="2" t="str">
        <f t="shared" si="7"/>
        <v>Outstation</v>
      </c>
      <c r="O3679" s="2" t="str">
        <f t="shared" si="3"/>
        <v>Ship2Home</v>
      </c>
      <c r="P3679" s="2">
        <f t="shared" si="4"/>
        <v>-4</v>
      </c>
      <c r="Q3679" s="2">
        <f t="shared" si="5"/>
        <v>3</v>
      </c>
      <c r="R3679" s="2">
        <f t="shared" si="6"/>
        <v>159</v>
      </c>
    </row>
    <row r="3680" ht="14.25" customHeight="1">
      <c r="A3680" s="2">
        <v>459004.0</v>
      </c>
      <c r="B3680" s="2" t="s">
        <v>36</v>
      </c>
      <c r="C3680" s="2" t="s">
        <v>43</v>
      </c>
      <c r="D3680" s="2" t="s">
        <v>32</v>
      </c>
      <c r="E3680" s="2" t="s">
        <v>44</v>
      </c>
      <c r="F3680" s="2" t="s">
        <v>34</v>
      </c>
      <c r="G3680" s="4">
        <v>43537.04398148148</v>
      </c>
      <c r="H3680" s="4">
        <v>43540.04398148148</v>
      </c>
      <c r="I3680" s="4">
        <v>43540.04398148148</v>
      </c>
      <c r="J3680" s="2">
        <v>0.0</v>
      </c>
      <c r="K3680" s="2">
        <v>125.0</v>
      </c>
      <c r="L3680" s="2" t="str">
        <f t="shared" si="1"/>
        <v>Bangalore</v>
      </c>
      <c r="M3680" s="2" t="str">
        <f t="shared" si="2"/>
        <v>Bangalore-Bangalore</v>
      </c>
      <c r="N3680" s="2" t="str">
        <f t="shared" si="7"/>
        <v>Local</v>
      </c>
      <c r="O3680" s="2" t="str">
        <f t="shared" si="3"/>
        <v>FastWheels</v>
      </c>
      <c r="P3680" s="2">
        <f t="shared" si="4"/>
        <v>0</v>
      </c>
      <c r="Q3680" s="2">
        <f t="shared" si="5"/>
        <v>3</v>
      </c>
      <c r="R3680" s="2">
        <f t="shared" si="6"/>
        <v>125</v>
      </c>
    </row>
    <row r="3681" ht="14.25" customHeight="1">
      <c r="A3681" s="2">
        <v>289999.0</v>
      </c>
      <c r="B3681" s="2" t="s">
        <v>46</v>
      </c>
      <c r="C3681" s="2" t="s">
        <v>45</v>
      </c>
      <c r="D3681" s="2" t="s">
        <v>41</v>
      </c>
      <c r="E3681" s="2" t="s">
        <v>33</v>
      </c>
      <c r="F3681" s="2" t="s">
        <v>34</v>
      </c>
      <c r="G3681" s="4">
        <v>43537.04856481482</v>
      </c>
      <c r="H3681" s="4">
        <v>43544.04856481482</v>
      </c>
      <c r="I3681" s="4">
        <v>43542.04856481482</v>
      </c>
      <c r="J3681" s="2">
        <v>37.0</v>
      </c>
      <c r="K3681" s="2">
        <v>125.0</v>
      </c>
      <c r="L3681" s="2" t="str">
        <f t="shared" si="1"/>
        <v>Chennai</v>
      </c>
      <c r="M3681" s="2" t="str">
        <f t="shared" si="2"/>
        <v>Delhi-Chennai</v>
      </c>
      <c r="N3681" s="2" t="str">
        <f t="shared" si="7"/>
        <v>Outstation</v>
      </c>
      <c r="O3681" s="2" t="str">
        <f t="shared" si="3"/>
        <v>Ship2Home</v>
      </c>
      <c r="P3681" s="2">
        <f t="shared" si="4"/>
        <v>2</v>
      </c>
      <c r="Q3681" s="2">
        <f t="shared" si="5"/>
        <v>7</v>
      </c>
      <c r="R3681" s="2">
        <f t="shared" si="6"/>
        <v>162</v>
      </c>
    </row>
    <row r="3682" ht="14.25" customHeight="1">
      <c r="A3682" s="2">
        <v>613253.0</v>
      </c>
      <c r="B3682" s="2" t="s">
        <v>46</v>
      </c>
      <c r="C3682" s="2" t="s">
        <v>37</v>
      </c>
      <c r="D3682" s="2" t="s">
        <v>41</v>
      </c>
      <c r="E3682" s="2" t="s">
        <v>33</v>
      </c>
      <c r="F3682" s="2" t="s">
        <v>34</v>
      </c>
      <c r="G3682" s="4">
        <v>43537.04939814815</v>
      </c>
      <c r="H3682" s="4">
        <v>43540.04939814815</v>
      </c>
      <c r="I3682" s="4">
        <v>43543.04939814815</v>
      </c>
      <c r="J3682" s="2">
        <v>31.0</v>
      </c>
      <c r="K3682" s="2">
        <v>111.0</v>
      </c>
      <c r="L3682" s="2" t="str">
        <f t="shared" si="1"/>
        <v>Mumbai</v>
      </c>
      <c r="M3682" s="2" t="str">
        <f t="shared" si="2"/>
        <v>Delhi-Mumbai</v>
      </c>
      <c r="N3682" s="2" t="str">
        <f t="shared" si="7"/>
        <v>Outstation</v>
      </c>
      <c r="O3682" s="2" t="str">
        <f t="shared" si="3"/>
        <v>Ship2Home</v>
      </c>
      <c r="P3682" s="2">
        <f t="shared" si="4"/>
        <v>-3</v>
      </c>
      <c r="Q3682" s="2">
        <f t="shared" si="5"/>
        <v>3</v>
      </c>
      <c r="R3682" s="2">
        <f t="shared" si="6"/>
        <v>142</v>
      </c>
    </row>
    <row r="3683" ht="14.25" customHeight="1">
      <c r="A3683" s="2">
        <v>442383.0</v>
      </c>
      <c r="B3683" s="2" t="s">
        <v>39</v>
      </c>
      <c r="C3683" s="2" t="s">
        <v>40</v>
      </c>
      <c r="D3683" s="2" t="s">
        <v>41</v>
      </c>
      <c r="E3683" s="2" t="s">
        <v>33</v>
      </c>
      <c r="F3683" s="2" t="s">
        <v>34</v>
      </c>
      <c r="G3683" s="4">
        <v>43537.055289351854</v>
      </c>
      <c r="H3683" s="4">
        <v>43544.055289351854</v>
      </c>
      <c r="I3683" s="4">
        <v>43541.055289351854</v>
      </c>
      <c r="J3683" s="2">
        <v>28.0</v>
      </c>
      <c r="K3683" s="2">
        <v>106.0</v>
      </c>
      <c r="L3683" s="2" t="str">
        <f t="shared" si="1"/>
        <v>Kolkata</v>
      </c>
      <c r="M3683" s="2" t="str">
        <f t="shared" si="2"/>
        <v>Delhi-Kolkata</v>
      </c>
      <c r="N3683" s="2" t="str">
        <f t="shared" si="7"/>
        <v>Outstation</v>
      </c>
      <c r="O3683" s="2" t="str">
        <f t="shared" si="3"/>
        <v>Ship2Home</v>
      </c>
      <c r="P3683" s="2">
        <f t="shared" si="4"/>
        <v>3</v>
      </c>
      <c r="Q3683" s="2">
        <f t="shared" si="5"/>
        <v>7</v>
      </c>
      <c r="R3683" s="2">
        <f t="shared" si="6"/>
        <v>134</v>
      </c>
    </row>
    <row r="3684" ht="14.25" customHeight="1">
      <c r="A3684" s="2">
        <v>294582.0</v>
      </c>
      <c r="B3684" s="2" t="s">
        <v>47</v>
      </c>
      <c r="C3684" s="2" t="s">
        <v>37</v>
      </c>
      <c r="D3684" s="2" t="s">
        <v>41</v>
      </c>
      <c r="E3684" s="2" t="s">
        <v>44</v>
      </c>
      <c r="F3684" s="2" t="s">
        <v>34</v>
      </c>
      <c r="G3684" s="4">
        <v>43537.06376157407</v>
      </c>
      <c r="H3684" s="4">
        <v>43539.06376157407</v>
      </c>
      <c r="I3684" s="4">
        <v>43542.06376157407</v>
      </c>
      <c r="J3684" s="2">
        <v>79.0</v>
      </c>
      <c r="K3684" s="2">
        <v>85.0</v>
      </c>
      <c r="L3684" s="2" t="str">
        <f t="shared" si="1"/>
        <v>Mumbai</v>
      </c>
      <c r="M3684" s="2" t="str">
        <f t="shared" si="2"/>
        <v>Delhi-Mumbai</v>
      </c>
      <c r="N3684" s="2" t="str">
        <f t="shared" si="7"/>
        <v>Outstation</v>
      </c>
      <c r="O3684" s="2" t="str">
        <f t="shared" si="3"/>
        <v>FastWheels</v>
      </c>
      <c r="P3684" s="2">
        <f t="shared" si="4"/>
        <v>-3</v>
      </c>
      <c r="Q3684" s="2">
        <f t="shared" si="5"/>
        <v>2</v>
      </c>
      <c r="R3684" s="2">
        <f t="shared" si="6"/>
        <v>164</v>
      </c>
    </row>
    <row r="3685" ht="14.25" customHeight="1">
      <c r="A3685" s="2">
        <v>626031.0</v>
      </c>
      <c r="B3685" s="2" t="s">
        <v>49</v>
      </c>
      <c r="C3685" s="2" t="s">
        <v>45</v>
      </c>
      <c r="D3685" s="2" t="s">
        <v>41</v>
      </c>
      <c r="E3685" s="2" t="s">
        <v>33</v>
      </c>
      <c r="F3685" s="2" t="s">
        <v>34</v>
      </c>
      <c r="G3685" s="4">
        <v>43537.06508101852</v>
      </c>
      <c r="H3685" s="4">
        <v>43539.06508101852</v>
      </c>
      <c r="I3685" s="4">
        <v>43541.06508101852</v>
      </c>
      <c r="J3685" s="2">
        <v>30.0</v>
      </c>
      <c r="K3685" s="2">
        <v>120.0</v>
      </c>
      <c r="L3685" s="2" t="str">
        <f t="shared" si="1"/>
        <v>Chennai</v>
      </c>
      <c r="M3685" s="2" t="str">
        <f t="shared" si="2"/>
        <v>Delhi-Chennai</v>
      </c>
      <c r="N3685" s="2" t="str">
        <f t="shared" si="7"/>
        <v>Outstation</v>
      </c>
      <c r="O3685" s="2" t="str">
        <f t="shared" si="3"/>
        <v>Ship2Home</v>
      </c>
      <c r="P3685" s="2">
        <f t="shared" si="4"/>
        <v>-2</v>
      </c>
      <c r="Q3685" s="2">
        <f t="shared" si="5"/>
        <v>2</v>
      </c>
      <c r="R3685" s="2">
        <f t="shared" si="6"/>
        <v>150</v>
      </c>
    </row>
    <row r="3686" ht="14.25" customHeight="1">
      <c r="A3686" s="2">
        <v>201495.0</v>
      </c>
      <c r="B3686" s="2" t="s">
        <v>39</v>
      </c>
      <c r="C3686" s="2" t="s">
        <v>37</v>
      </c>
      <c r="D3686" s="2" t="s">
        <v>32</v>
      </c>
      <c r="E3686" s="2" t="s">
        <v>33</v>
      </c>
      <c r="F3686" s="2" t="s">
        <v>34</v>
      </c>
      <c r="G3686" s="4">
        <v>43537.06715277778</v>
      </c>
      <c r="H3686" s="4">
        <v>43543.06715277778</v>
      </c>
      <c r="I3686" s="4">
        <v>43541.06715277778</v>
      </c>
      <c r="J3686" s="2">
        <v>38.0</v>
      </c>
      <c r="K3686" s="2">
        <v>114.0</v>
      </c>
      <c r="L3686" s="2" t="str">
        <f t="shared" si="1"/>
        <v>Mumbai</v>
      </c>
      <c r="M3686" s="2" t="str">
        <f t="shared" si="2"/>
        <v>Bangalore-Mumbai</v>
      </c>
      <c r="N3686" s="2" t="str">
        <f t="shared" si="7"/>
        <v>Outstation</v>
      </c>
      <c r="O3686" s="2" t="str">
        <f t="shared" si="3"/>
        <v>Ship2Home</v>
      </c>
      <c r="P3686" s="2">
        <f t="shared" si="4"/>
        <v>2</v>
      </c>
      <c r="Q3686" s="2">
        <f t="shared" si="5"/>
        <v>6</v>
      </c>
      <c r="R3686" s="2">
        <f t="shared" si="6"/>
        <v>152</v>
      </c>
    </row>
    <row r="3687" ht="14.25" customHeight="1">
      <c r="A3687" s="2">
        <v>620639.0</v>
      </c>
      <c r="B3687" s="2" t="s">
        <v>39</v>
      </c>
      <c r="C3687" s="2" t="s">
        <v>31</v>
      </c>
      <c r="D3687" s="2" t="s">
        <v>32</v>
      </c>
      <c r="E3687" s="2" t="s">
        <v>44</v>
      </c>
      <c r="F3687" s="2" t="s">
        <v>34</v>
      </c>
      <c r="G3687" s="4">
        <v>43537.071539351855</v>
      </c>
      <c r="H3687" s="4">
        <v>43541.071539351855</v>
      </c>
      <c r="I3687" s="4">
        <v>43541.071539351855</v>
      </c>
      <c r="J3687" s="2">
        <v>74.0</v>
      </c>
      <c r="K3687" s="2">
        <v>108.0</v>
      </c>
      <c r="L3687" s="2" t="str">
        <f t="shared" si="1"/>
        <v>Delhi</v>
      </c>
      <c r="M3687" s="2" t="str">
        <f t="shared" si="2"/>
        <v>Bangalore-Delhi</v>
      </c>
      <c r="N3687" s="2" t="str">
        <f t="shared" si="7"/>
        <v>Outstation</v>
      </c>
      <c r="O3687" s="2" t="str">
        <f t="shared" si="3"/>
        <v>FastWheels</v>
      </c>
      <c r="P3687" s="2">
        <f t="shared" si="4"/>
        <v>0</v>
      </c>
      <c r="Q3687" s="2">
        <f t="shared" si="5"/>
        <v>4</v>
      </c>
      <c r="R3687" s="2">
        <f t="shared" si="6"/>
        <v>182</v>
      </c>
    </row>
    <row r="3688" ht="14.25" customHeight="1">
      <c r="A3688" s="2">
        <v>575755.0</v>
      </c>
      <c r="B3688" s="2" t="s">
        <v>39</v>
      </c>
      <c r="C3688" s="2" t="s">
        <v>43</v>
      </c>
      <c r="D3688" s="2" t="s">
        <v>41</v>
      </c>
      <c r="E3688" s="2" t="s">
        <v>33</v>
      </c>
      <c r="F3688" s="2" t="s">
        <v>34</v>
      </c>
      <c r="G3688" s="4">
        <v>43537.07496527778</v>
      </c>
      <c r="H3688" s="4">
        <v>43544.07496527778</v>
      </c>
      <c r="I3688" s="4">
        <v>43543.07496527778</v>
      </c>
      <c r="J3688" s="2">
        <v>37.0</v>
      </c>
      <c r="K3688" s="2">
        <v>128.0</v>
      </c>
      <c r="L3688" s="2" t="str">
        <f t="shared" si="1"/>
        <v>Bangalore</v>
      </c>
      <c r="M3688" s="2" t="str">
        <f t="shared" si="2"/>
        <v>Delhi-Bangalore</v>
      </c>
      <c r="N3688" s="2" t="str">
        <f t="shared" si="7"/>
        <v>Outstation</v>
      </c>
      <c r="O3688" s="2" t="str">
        <f t="shared" si="3"/>
        <v>Ship2Home</v>
      </c>
      <c r="P3688" s="2">
        <f t="shared" si="4"/>
        <v>1</v>
      </c>
      <c r="Q3688" s="2">
        <f t="shared" si="5"/>
        <v>7</v>
      </c>
      <c r="R3688" s="2">
        <f t="shared" si="6"/>
        <v>165</v>
      </c>
    </row>
    <row r="3689" ht="14.25" customHeight="1">
      <c r="A3689" s="2">
        <v>458589.0</v>
      </c>
      <c r="B3689" s="2" t="s">
        <v>39</v>
      </c>
      <c r="C3689" s="2" t="s">
        <v>37</v>
      </c>
      <c r="D3689" s="2" t="s">
        <v>41</v>
      </c>
      <c r="E3689" s="2" t="s">
        <v>33</v>
      </c>
      <c r="F3689" s="2" t="s">
        <v>34</v>
      </c>
      <c r="G3689" s="4">
        <v>43537.07548611111</v>
      </c>
      <c r="H3689" s="4">
        <v>43544.07548611111</v>
      </c>
      <c r="I3689" s="4">
        <v>43540.07548611111</v>
      </c>
      <c r="J3689" s="2">
        <v>44.0</v>
      </c>
      <c r="K3689" s="2">
        <v>114.0</v>
      </c>
      <c r="L3689" s="2" t="str">
        <f t="shared" si="1"/>
        <v>Mumbai</v>
      </c>
      <c r="M3689" s="2" t="str">
        <f t="shared" si="2"/>
        <v>Delhi-Mumbai</v>
      </c>
      <c r="N3689" s="2" t="str">
        <f t="shared" si="7"/>
        <v>Outstation</v>
      </c>
      <c r="O3689" s="2" t="str">
        <f t="shared" si="3"/>
        <v>Ship2Home</v>
      </c>
      <c r="P3689" s="2">
        <f t="shared" si="4"/>
        <v>4</v>
      </c>
      <c r="Q3689" s="2">
        <f t="shared" si="5"/>
        <v>7</v>
      </c>
      <c r="R3689" s="2">
        <f t="shared" si="6"/>
        <v>158</v>
      </c>
    </row>
    <row r="3690" ht="14.25" customHeight="1">
      <c r="A3690" s="2">
        <v>939835.0</v>
      </c>
      <c r="B3690" s="2" t="s">
        <v>46</v>
      </c>
      <c r="C3690" s="2" t="s">
        <v>43</v>
      </c>
      <c r="D3690" s="2" t="s">
        <v>32</v>
      </c>
      <c r="E3690" s="2" t="s">
        <v>33</v>
      </c>
      <c r="F3690" s="2" t="s">
        <v>34</v>
      </c>
      <c r="G3690" s="4">
        <v>43537.0759837963</v>
      </c>
      <c r="H3690" s="4">
        <v>43538.0759837963</v>
      </c>
      <c r="I3690" s="4">
        <v>43541.0759837963</v>
      </c>
      <c r="J3690" s="2">
        <v>0.0</v>
      </c>
      <c r="K3690" s="2">
        <v>121.0</v>
      </c>
      <c r="L3690" s="2" t="str">
        <f t="shared" si="1"/>
        <v>Bangalore</v>
      </c>
      <c r="M3690" s="2" t="str">
        <f t="shared" si="2"/>
        <v>Bangalore-Bangalore</v>
      </c>
      <c r="N3690" s="2" t="str">
        <f t="shared" si="7"/>
        <v>Local</v>
      </c>
      <c r="O3690" s="2" t="str">
        <f t="shared" si="3"/>
        <v>Ship2Home</v>
      </c>
      <c r="P3690" s="2">
        <f t="shared" si="4"/>
        <v>-3</v>
      </c>
      <c r="Q3690" s="2">
        <f t="shared" si="5"/>
        <v>1</v>
      </c>
      <c r="R3690" s="2">
        <f t="shared" si="6"/>
        <v>121</v>
      </c>
    </row>
    <row r="3691" ht="14.25" customHeight="1">
      <c r="A3691" s="2">
        <v>53426.0</v>
      </c>
      <c r="B3691" s="2" t="s">
        <v>30</v>
      </c>
      <c r="C3691" s="2" t="s">
        <v>37</v>
      </c>
      <c r="D3691" s="2" t="s">
        <v>41</v>
      </c>
      <c r="E3691" s="2" t="s">
        <v>44</v>
      </c>
      <c r="F3691" s="2" t="s">
        <v>34</v>
      </c>
      <c r="G3691" s="4">
        <v>43537.07950231482</v>
      </c>
      <c r="H3691" s="4">
        <v>43543.07950231482</v>
      </c>
      <c r="I3691" s="4">
        <v>43540.07950231482</v>
      </c>
      <c r="J3691" s="2">
        <v>70.0</v>
      </c>
      <c r="K3691" s="2">
        <v>93.0</v>
      </c>
      <c r="L3691" s="2" t="str">
        <f t="shared" si="1"/>
        <v>Mumbai</v>
      </c>
      <c r="M3691" s="2" t="str">
        <f t="shared" si="2"/>
        <v>Delhi-Mumbai</v>
      </c>
      <c r="N3691" s="2" t="str">
        <f t="shared" si="7"/>
        <v>Outstation</v>
      </c>
      <c r="O3691" s="2" t="str">
        <f t="shared" si="3"/>
        <v>FastWheels</v>
      </c>
      <c r="P3691" s="2">
        <f t="shared" si="4"/>
        <v>3</v>
      </c>
      <c r="Q3691" s="2">
        <f t="shared" si="5"/>
        <v>6</v>
      </c>
      <c r="R3691" s="2">
        <f t="shared" si="6"/>
        <v>163</v>
      </c>
    </row>
    <row r="3692" ht="14.25" customHeight="1">
      <c r="A3692" s="2">
        <v>493346.0</v>
      </c>
      <c r="B3692" s="2" t="s">
        <v>39</v>
      </c>
      <c r="C3692" s="2" t="s">
        <v>31</v>
      </c>
      <c r="D3692" s="2" t="s">
        <v>32</v>
      </c>
      <c r="E3692" s="2" t="s">
        <v>38</v>
      </c>
      <c r="F3692" s="2" t="s">
        <v>34</v>
      </c>
      <c r="G3692" s="4">
        <v>43537.085914351854</v>
      </c>
      <c r="H3692" s="4">
        <v>43541.085914351854</v>
      </c>
      <c r="I3692" s="4">
        <v>43544.085914351854</v>
      </c>
      <c r="J3692" s="2">
        <v>37.0</v>
      </c>
      <c r="K3692" s="2">
        <v>124.0</v>
      </c>
      <c r="L3692" s="2" t="str">
        <f t="shared" si="1"/>
        <v>Delhi</v>
      </c>
      <c r="M3692" s="2" t="str">
        <f t="shared" si="2"/>
        <v>Bangalore-Delhi</v>
      </c>
      <c r="N3692" s="2" t="str">
        <f t="shared" si="7"/>
        <v>Outstation</v>
      </c>
      <c r="O3692" s="2" t="str">
        <f t="shared" si="3"/>
        <v>Ship2Home</v>
      </c>
      <c r="P3692" s="2">
        <f t="shared" si="4"/>
        <v>-3</v>
      </c>
      <c r="Q3692" s="2">
        <f t="shared" si="5"/>
        <v>4</v>
      </c>
      <c r="R3692" s="2">
        <f t="shared" si="6"/>
        <v>161</v>
      </c>
    </row>
    <row r="3693" ht="14.25" customHeight="1">
      <c r="A3693" s="2">
        <v>324345.0</v>
      </c>
      <c r="B3693" s="2" t="s">
        <v>49</v>
      </c>
      <c r="C3693" s="2" t="s">
        <v>37</v>
      </c>
      <c r="D3693" s="2" t="s">
        <v>32</v>
      </c>
      <c r="E3693" s="2" t="s">
        <v>33</v>
      </c>
      <c r="F3693" s="2" t="s">
        <v>34</v>
      </c>
      <c r="G3693" s="4">
        <v>43537.086006944446</v>
      </c>
      <c r="H3693" s="4">
        <v>43540.086006944446</v>
      </c>
      <c r="I3693" s="4">
        <v>43541.086006944446</v>
      </c>
      <c r="J3693" s="2">
        <v>33.0</v>
      </c>
      <c r="K3693" s="2">
        <v>109.0</v>
      </c>
      <c r="L3693" s="2" t="str">
        <f t="shared" si="1"/>
        <v>Mumbai</v>
      </c>
      <c r="M3693" s="2" t="str">
        <f t="shared" si="2"/>
        <v>Bangalore-Mumbai</v>
      </c>
      <c r="N3693" s="2" t="str">
        <f t="shared" si="7"/>
        <v>Outstation</v>
      </c>
      <c r="O3693" s="2" t="str">
        <f t="shared" si="3"/>
        <v>Ship2Home</v>
      </c>
      <c r="P3693" s="2">
        <f t="shared" si="4"/>
        <v>-1</v>
      </c>
      <c r="Q3693" s="2">
        <f t="shared" si="5"/>
        <v>3</v>
      </c>
      <c r="R3693" s="2">
        <f t="shared" si="6"/>
        <v>142</v>
      </c>
    </row>
    <row r="3694" ht="14.25" customHeight="1">
      <c r="A3694" s="2">
        <v>244882.0</v>
      </c>
      <c r="B3694" s="2" t="s">
        <v>39</v>
      </c>
      <c r="C3694" s="2" t="s">
        <v>31</v>
      </c>
      <c r="D3694" s="2" t="s">
        <v>32</v>
      </c>
      <c r="E3694" s="2" t="s">
        <v>38</v>
      </c>
      <c r="F3694" s="2" t="s">
        <v>34</v>
      </c>
      <c r="G3694" s="4">
        <v>43537.08645833333</v>
      </c>
      <c r="H3694" s="4">
        <v>43546.08645833333</v>
      </c>
      <c r="I3694" s="4">
        <v>43541.08645833333</v>
      </c>
      <c r="J3694" s="2">
        <v>30.0</v>
      </c>
      <c r="K3694" s="2">
        <v>123.0</v>
      </c>
      <c r="L3694" s="2" t="str">
        <f t="shared" si="1"/>
        <v>Delhi</v>
      </c>
      <c r="M3694" s="2" t="str">
        <f t="shared" si="2"/>
        <v>Bangalore-Delhi</v>
      </c>
      <c r="N3694" s="2" t="str">
        <f t="shared" si="7"/>
        <v>Outstation</v>
      </c>
      <c r="O3694" s="2" t="str">
        <f t="shared" si="3"/>
        <v>Ship2Home</v>
      </c>
      <c r="P3694" s="2">
        <f t="shared" si="4"/>
        <v>5</v>
      </c>
      <c r="Q3694" s="2">
        <f t="shared" si="5"/>
        <v>9</v>
      </c>
      <c r="R3694" s="2">
        <f t="shared" si="6"/>
        <v>153</v>
      </c>
    </row>
    <row r="3695" ht="14.25" customHeight="1">
      <c r="A3695" s="2">
        <v>920097.0</v>
      </c>
      <c r="B3695" s="2" t="s">
        <v>30</v>
      </c>
      <c r="C3695" s="2" t="s">
        <v>37</v>
      </c>
      <c r="D3695" s="2" t="s">
        <v>32</v>
      </c>
      <c r="E3695" s="2" t="s">
        <v>44</v>
      </c>
      <c r="F3695" s="2" t="s">
        <v>34</v>
      </c>
      <c r="G3695" s="4">
        <v>43537.096238425926</v>
      </c>
      <c r="H3695" s="4">
        <v>43539.096238425926</v>
      </c>
      <c r="I3695" s="4">
        <v>43543.096238425926</v>
      </c>
      <c r="J3695" s="2">
        <v>81.0</v>
      </c>
      <c r="K3695" s="2">
        <v>95.0</v>
      </c>
      <c r="L3695" s="2" t="str">
        <f t="shared" si="1"/>
        <v>Mumbai</v>
      </c>
      <c r="M3695" s="2" t="str">
        <f t="shared" si="2"/>
        <v>Bangalore-Mumbai</v>
      </c>
      <c r="N3695" s="2" t="str">
        <f t="shared" si="7"/>
        <v>Outstation</v>
      </c>
      <c r="O3695" s="2" t="str">
        <f t="shared" si="3"/>
        <v>FastWheels</v>
      </c>
      <c r="P3695" s="2">
        <f t="shared" si="4"/>
        <v>-4</v>
      </c>
      <c r="Q3695" s="2">
        <f t="shared" si="5"/>
        <v>2</v>
      </c>
      <c r="R3695" s="2">
        <f t="shared" si="6"/>
        <v>176</v>
      </c>
    </row>
    <row r="3696" ht="14.25" customHeight="1">
      <c r="A3696" s="2">
        <v>74005.0</v>
      </c>
      <c r="B3696" s="2" t="s">
        <v>39</v>
      </c>
      <c r="C3696" s="2" t="s">
        <v>37</v>
      </c>
      <c r="D3696" s="2" t="s">
        <v>41</v>
      </c>
      <c r="E3696" s="2" t="s">
        <v>33</v>
      </c>
      <c r="F3696" s="2" t="s">
        <v>34</v>
      </c>
      <c r="G3696" s="4">
        <v>43537.09961805555</v>
      </c>
      <c r="H3696" s="4">
        <v>43540.09961805555</v>
      </c>
      <c r="I3696" s="4">
        <v>43541.09961805555</v>
      </c>
      <c r="J3696" s="2">
        <v>38.0</v>
      </c>
      <c r="K3696" s="2">
        <v>107.0</v>
      </c>
      <c r="L3696" s="2" t="str">
        <f t="shared" si="1"/>
        <v>Mumbai</v>
      </c>
      <c r="M3696" s="2" t="str">
        <f t="shared" si="2"/>
        <v>Delhi-Mumbai</v>
      </c>
      <c r="N3696" s="2" t="str">
        <f t="shared" si="7"/>
        <v>Outstation</v>
      </c>
      <c r="O3696" s="2" t="str">
        <f t="shared" si="3"/>
        <v>Ship2Home</v>
      </c>
      <c r="P3696" s="2">
        <f t="shared" si="4"/>
        <v>-1</v>
      </c>
      <c r="Q3696" s="2">
        <f t="shared" si="5"/>
        <v>3</v>
      </c>
      <c r="R3696" s="2">
        <f t="shared" si="6"/>
        <v>145</v>
      </c>
    </row>
    <row r="3697" ht="14.25" customHeight="1">
      <c r="A3697" s="2">
        <v>363032.0</v>
      </c>
      <c r="B3697" s="2" t="s">
        <v>39</v>
      </c>
      <c r="C3697" s="2" t="s">
        <v>45</v>
      </c>
      <c r="D3697" s="2" t="s">
        <v>41</v>
      </c>
      <c r="E3697" s="2" t="s">
        <v>44</v>
      </c>
      <c r="F3697" s="2" t="s">
        <v>34</v>
      </c>
      <c r="G3697" s="4">
        <v>43537.10099537037</v>
      </c>
      <c r="H3697" s="4">
        <v>43545.10099537037</v>
      </c>
      <c r="I3697" s="4">
        <v>43542.10099537037</v>
      </c>
      <c r="J3697" s="2">
        <v>49.0</v>
      </c>
      <c r="K3697" s="2">
        <v>130.0</v>
      </c>
      <c r="L3697" s="2" t="str">
        <f t="shared" si="1"/>
        <v>Chennai</v>
      </c>
      <c r="M3697" s="2" t="str">
        <f t="shared" si="2"/>
        <v>Delhi-Chennai</v>
      </c>
      <c r="N3697" s="2" t="str">
        <f t="shared" si="7"/>
        <v>Outstation</v>
      </c>
      <c r="O3697" s="2" t="str">
        <f t="shared" si="3"/>
        <v>FastWheels</v>
      </c>
      <c r="P3697" s="2">
        <f t="shared" si="4"/>
        <v>3</v>
      </c>
      <c r="Q3697" s="2">
        <f t="shared" si="5"/>
        <v>8</v>
      </c>
      <c r="R3697" s="2">
        <f t="shared" si="6"/>
        <v>179</v>
      </c>
    </row>
    <row r="3698" ht="14.25" customHeight="1">
      <c r="A3698" s="2">
        <v>966103.0</v>
      </c>
      <c r="B3698" s="2" t="s">
        <v>30</v>
      </c>
      <c r="C3698" s="2" t="s">
        <v>40</v>
      </c>
      <c r="D3698" s="2" t="s">
        <v>32</v>
      </c>
      <c r="E3698" s="2" t="s">
        <v>44</v>
      </c>
      <c r="F3698" s="2" t="s">
        <v>34</v>
      </c>
      <c r="G3698" s="4">
        <v>43537.10425925926</v>
      </c>
      <c r="H3698" s="4">
        <v>43544.10425925926</v>
      </c>
      <c r="I3698" s="4">
        <v>43543.10425925926</v>
      </c>
      <c r="J3698" s="2">
        <v>73.0</v>
      </c>
      <c r="K3698" s="2">
        <v>91.0</v>
      </c>
      <c r="L3698" s="2" t="str">
        <f t="shared" si="1"/>
        <v>Kolkata</v>
      </c>
      <c r="M3698" s="2" t="str">
        <f t="shared" si="2"/>
        <v>Bangalore-Kolkata</v>
      </c>
      <c r="N3698" s="2" t="str">
        <f t="shared" si="7"/>
        <v>Outstation</v>
      </c>
      <c r="O3698" s="2" t="str">
        <f t="shared" si="3"/>
        <v>FastWheels</v>
      </c>
      <c r="P3698" s="2">
        <f t="shared" si="4"/>
        <v>1</v>
      </c>
      <c r="Q3698" s="2">
        <f t="shared" si="5"/>
        <v>7</v>
      </c>
      <c r="R3698" s="2">
        <f t="shared" si="6"/>
        <v>164</v>
      </c>
    </row>
    <row r="3699" ht="14.25" customHeight="1">
      <c r="A3699" s="2">
        <v>345961.0</v>
      </c>
      <c r="B3699" s="2" t="s">
        <v>39</v>
      </c>
      <c r="C3699" s="2" t="s">
        <v>37</v>
      </c>
      <c r="D3699" s="2" t="s">
        <v>32</v>
      </c>
      <c r="E3699" s="2" t="s">
        <v>33</v>
      </c>
      <c r="F3699" s="2" t="s">
        <v>34</v>
      </c>
      <c r="G3699" s="4">
        <v>43537.10487268519</v>
      </c>
      <c r="H3699" s="4">
        <v>43542.10487268519</v>
      </c>
      <c r="I3699" s="4">
        <v>43542.10487268519</v>
      </c>
      <c r="J3699" s="2">
        <v>28.0</v>
      </c>
      <c r="K3699" s="2">
        <v>115.0</v>
      </c>
      <c r="L3699" s="2" t="str">
        <f t="shared" si="1"/>
        <v>Mumbai</v>
      </c>
      <c r="M3699" s="2" t="str">
        <f t="shared" si="2"/>
        <v>Bangalore-Mumbai</v>
      </c>
      <c r="N3699" s="2" t="str">
        <f t="shared" si="7"/>
        <v>Outstation</v>
      </c>
      <c r="O3699" s="2" t="str">
        <f t="shared" si="3"/>
        <v>Ship2Home</v>
      </c>
      <c r="P3699" s="2">
        <f t="shared" si="4"/>
        <v>0</v>
      </c>
      <c r="Q3699" s="2">
        <f t="shared" si="5"/>
        <v>5</v>
      </c>
      <c r="R3699" s="2">
        <f t="shared" si="6"/>
        <v>143</v>
      </c>
    </row>
    <row r="3700" ht="14.25" customHeight="1">
      <c r="A3700" s="2">
        <v>179068.0</v>
      </c>
      <c r="B3700" s="2" t="s">
        <v>39</v>
      </c>
      <c r="C3700" s="2" t="s">
        <v>31</v>
      </c>
      <c r="D3700" s="2" t="s">
        <v>41</v>
      </c>
      <c r="E3700" s="2" t="s">
        <v>44</v>
      </c>
      <c r="F3700" s="2" t="s">
        <v>34</v>
      </c>
      <c r="G3700" s="4">
        <v>43537.10606481481</v>
      </c>
      <c r="H3700" s="4">
        <v>43538.10606481481</v>
      </c>
      <c r="I3700" s="4">
        <v>43540.10606481481</v>
      </c>
      <c r="J3700" s="2">
        <v>0.0</v>
      </c>
      <c r="K3700" s="2">
        <v>122.0</v>
      </c>
      <c r="L3700" s="2" t="str">
        <f t="shared" si="1"/>
        <v>Delhi</v>
      </c>
      <c r="M3700" s="2" t="str">
        <f t="shared" si="2"/>
        <v>Delhi-Delhi</v>
      </c>
      <c r="N3700" s="2" t="str">
        <f t="shared" si="7"/>
        <v>Local</v>
      </c>
      <c r="O3700" s="2" t="str">
        <f t="shared" si="3"/>
        <v>FastWheels</v>
      </c>
      <c r="P3700" s="2">
        <f t="shared" si="4"/>
        <v>-2</v>
      </c>
      <c r="Q3700" s="2">
        <f t="shared" si="5"/>
        <v>1</v>
      </c>
      <c r="R3700" s="2">
        <f t="shared" si="6"/>
        <v>122</v>
      </c>
    </row>
    <row r="3701" ht="14.25" customHeight="1">
      <c r="A3701" s="2">
        <v>59558.0</v>
      </c>
      <c r="B3701" s="2" t="s">
        <v>30</v>
      </c>
      <c r="C3701" s="2" t="s">
        <v>31</v>
      </c>
      <c r="D3701" s="2" t="s">
        <v>41</v>
      </c>
      <c r="E3701" s="2" t="s">
        <v>44</v>
      </c>
      <c r="F3701" s="2" t="s">
        <v>34</v>
      </c>
      <c r="G3701" s="4">
        <v>43537.10796296296</v>
      </c>
      <c r="H3701" s="4">
        <v>43539.10796296296</v>
      </c>
      <c r="I3701" s="4">
        <v>43540.10796296296</v>
      </c>
      <c r="J3701" s="2">
        <v>0.0</v>
      </c>
      <c r="K3701" s="2">
        <v>108.0</v>
      </c>
      <c r="L3701" s="2" t="str">
        <f t="shared" si="1"/>
        <v>Delhi</v>
      </c>
      <c r="M3701" s="2" t="str">
        <f t="shared" si="2"/>
        <v>Delhi-Delhi</v>
      </c>
      <c r="N3701" s="2" t="str">
        <f t="shared" si="7"/>
        <v>Local</v>
      </c>
      <c r="O3701" s="2" t="str">
        <f t="shared" si="3"/>
        <v>FastWheels</v>
      </c>
      <c r="P3701" s="2">
        <f t="shared" si="4"/>
        <v>-1</v>
      </c>
      <c r="Q3701" s="2">
        <f t="shared" si="5"/>
        <v>2</v>
      </c>
      <c r="R3701" s="2">
        <f t="shared" si="6"/>
        <v>108</v>
      </c>
    </row>
    <row r="3702" ht="14.25" customHeight="1">
      <c r="A3702" s="2">
        <v>927591.0</v>
      </c>
      <c r="B3702" s="2" t="s">
        <v>36</v>
      </c>
      <c r="C3702" s="2" t="s">
        <v>31</v>
      </c>
      <c r="D3702" s="2" t="s">
        <v>32</v>
      </c>
      <c r="E3702" s="2" t="s">
        <v>33</v>
      </c>
      <c r="F3702" s="2" t="s">
        <v>34</v>
      </c>
      <c r="G3702" s="4">
        <v>43537.110497685186</v>
      </c>
      <c r="H3702" s="4">
        <v>43541.110497685186</v>
      </c>
      <c r="I3702" s="4">
        <v>43540.110497685186</v>
      </c>
      <c r="J3702" s="2">
        <v>48.0</v>
      </c>
      <c r="K3702" s="2">
        <v>126.0</v>
      </c>
      <c r="L3702" s="2" t="str">
        <f t="shared" si="1"/>
        <v>Delhi</v>
      </c>
      <c r="M3702" s="2" t="str">
        <f t="shared" si="2"/>
        <v>Bangalore-Delhi</v>
      </c>
      <c r="N3702" s="2" t="str">
        <f t="shared" si="7"/>
        <v>Outstation</v>
      </c>
      <c r="O3702" s="2" t="str">
        <f t="shared" si="3"/>
        <v>Ship2Home</v>
      </c>
      <c r="P3702" s="2">
        <f t="shared" si="4"/>
        <v>1</v>
      </c>
      <c r="Q3702" s="2">
        <f t="shared" si="5"/>
        <v>4</v>
      </c>
      <c r="R3702" s="2">
        <f t="shared" si="6"/>
        <v>174</v>
      </c>
    </row>
    <row r="3703" ht="14.25" customHeight="1">
      <c r="A3703" s="2">
        <v>249887.0</v>
      </c>
      <c r="B3703" s="2" t="s">
        <v>46</v>
      </c>
      <c r="C3703" s="2" t="s">
        <v>40</v>
      </c>
      <c r="D3703" s="2" t="s">
        <v>41</v>
      </c>
      <c r="E3703" s="2" t="s">
        <v>44</v>
      </c>
      <c r="F3703" s="2" t="s">
        <v>34</v>
      </c>
      <c r="G3703" s="4">
        <v>43537.11268518519</v>
      </c>
      <c r="H3703" s="4">
        <v>43540.11268518519</v>
      </c>
      <c r="I3703" s="4">
        <v>43540.11268518519</v>
      </c>
      <c r="J3703" s="2">
        <v>79.0</v>
      </c>
      <c r="K3703" s="2">
        <v>89.0</v>
      </c>
      <c r="L3703" s="2" t="str">
        <f t="shared" si="1"/>
        <v>Kolkata</v>
      </c>
      <c r="M3703" s="2" t="str">
        <f t="shared" si="2"/>
        <v>Delhi-Kolkata</v>
      </c>
      <c r="N3703" s="2" t="str">
        <f t="shared" si="7"/>
        <v>Outstation</v>
      </c>
      <c r="O3703" s="2" t="str">
        <f t="shared" si="3"/>
        <v>FastWheels</v>
      </c>
      <c r="P3703" s="2">
        <f t="shared" si="4"/>
        <v>0</v>
      </c>
      <c r="Q3703" s="2">
        <f t="shared" si="5"/>
        <v>3</v>
      </c>
      <c r="R3703" s="2">
        <f t="shared" si="6"/>
        <v>168</v>
      </c>
    </row>
    <row r="3704" ht="14.25" customHeight="1">
      <c r="A3704" s="2">
        <v>307362.0</v>
      </c>
      <c r="B3704" s="2" t="s">
        <v>47</v>
      </c>
      <c r="C3704" s="2" t="s">
        <v>45</v>
      </c>
      <c r="D3704" s="2" t="s">
        <v>41</v>
      </c>
      <c r="E3704" s="2" t="s">
        <v>44</v>
      </c>
      <c r="F3704" s="2" t="s">
        <v>34</v>
      </c>
      <c r="G3704" s="4">
        <v>43537.115428240744</v>
      </c>
      <c r="H3704" s="4">
        <v>43545.115428240744</v>
      </c>
      <c r="I3704" s="4">
        <v>43541.115428240744</v>
      </c>
      <c r="J3704" s="2">
        <v>59.0</v>
      </c>
      <c r="K3704" s="2">
        <v>106.0</v>
      </c>
      <c r="L3704" s="2" t="str">
        <f t="shared" si="1"/>
        <v>Chennai</v>
      </c>
      <c r="M3704" s="2" t="str">
        <f t="shared" si="2"/>
        <v>Delhi-Chennai</v>
      </c>
      <c r="N3704" s="2" t="str">
        <f t="shared" si="7"/>
        <v>Outstation</v>
      </c>
      <c r="O3704" s="2" t="str">
        <f t="shared" si="3"/>
        <v>FastWheels</v>
      </c>
      <c r="P3704" s="2">
        <f t="shared" si="4"/>
        <v>4</v>
      </c>
      <c r="Q3704" s="2">
        <f t="shared" si="5"/>
        <v>8</v>
      </c>
      <c r="R3704" s="2">
        <f t="shared" si="6"/>
        <v>165</v>
      </c>
    </row>
    <row r="3705" ht="14.25" customHeight="1">
      <c r="A3705" s="2">
        <v>98839.0</v>
      </c>
      <c r="B3705" s="2" t="s">
        <v>47</v>
      </c>
      <c r="C3705" s="2" t="s">
        <v>43</v>
      </c>
      <c r="D3705" s="2" t="s">
        <v>32</v>
      </c>
      <c r="E3705" s="2" t="s">
        <v>44</v>
      </c>
      <c r="F3705" s="2" t="s">
        <v>34</v>
      </c>
      <c r="G3705" s="4">
        <v>43537.115636574075</v>
      </c>
      <c r="H3705" s="4">
        <v>43542.115636574075</v>
      </c>
      <c r="I3705" s="4">
        <v>43541.115636574075</v>
      </c>
      <c r="J3705" s="2">
        <v>0.0</v>
      </c>
      <c r="K3705" s="2">
        <v>102.0</v>
      </c>
      <c r="L3705" s="2" t="str">
        <f t="shared" si="1"/>
        <v>Bangalore</v>
      </c>
      <c r="M3705" s="2" t="str">
        <f t="shared" si="2"/>
        <v>Bangalore-Bangalore</v>
      </c>
      <c r="N3705" s="2" t="str">
        <f t="shared" si="7"/>
        <v>Local</v>
      </c>
      <c r="O3705" s="2" t="str">
        <f t="shared" si="3"/>
        <v>FastWheels</v>
      </c>
      <c r="P3705" s="2">
        <f t="shared" si="4"/>
        <v>1</v>
      </c>
      <c r="Q3705" s="2">
        <f t="shared" si="5"/>
        <v>5</v>
      </c>
      <c r="R3705" s="2">
        <f t="shared" si="6"/>
        <v>102</v>
      </c>
    </row>
    <row r="3706" ht="14.25" customHeight="1">
      <c r="A3706" s="2">
        <v>148951.0</v>
      </c>
      <c r="B3706" s="2" t="s">
        <v>36</v>
      </c>
      <c r="C3706" s="2" t="s">
        <v>31</v>
      </c>
      <c r="D3706" s="2" t="s">
        <v>32</v>
      </c>
      <c r="E3706" s="2" t="s">
        <v>33</v>
      </c>
      <c r="F3706" s="2" t="s">
        <v>34</v>
      </c>
      <c r="G3706" s="4">
        <v>43537.12238425926</v>
      </c>
      <c r="H3706" s="4">
        <v>43541.12238425926</v>
      </c>
      <c r="I3706" s="4">
        <v>43544.12238425926</v>
      </c>
      <c r="J3706" s="2">
        <v>47.0</v>
      </c>
      <c r="K3706" s="2">
        <v>123.0</v>
      </c>
      <c r="L3706" s="2" t="str">
        <f t="shared" si="1"/>
        <v>Delhi</v>
      </c>
      <c r="M3706" s="2" t="str">
        <f t="shared" si="2"/>
        <v>Bangalore-Delhi</v>
      </c>
      <c r="N3706" s="2" t="str">
        <f t="shared" si="7"/>
        <v>Outstation</v>
      </c>
      <c r="O3706" s="2" t="str">
        <f t="shared" si="3"/>
        <v>Ship2Home</v>
      </c>
      <c r="P3706" s="2">
        <f t="shared" si="4"/>
        <v>-3</v>
      </c>
      <c r="Q3706" s="2">
        <f t="shared" si="5"/>
        <v>4</v>
      </c>
      <c r="R3706" s="2">
        <f t="shared" si="6"/>
        <v>170</v>
      </c>
    </row>
    <row r="3707" ht="14.25" customHeight="1">
      <c r="A3707" s="2">
        <v>419409.0</v>
      </c>
      <c r="B3707" s="2" t="s">
        <v>36</v>
      </c>
      <c r="C3707" s="2" t="s">
        <v>40</v>
      </c>
      <c r="D3707" s="2" t="s">
        <v>41</v>
      </c>
      <c r="E3707" s="2" t="s">
        <v>33</v>
      </c>
      <c r="F3707" s="2" t="s">
        <v>34</v>
      </c>
      <c r="G3707" s="4">
        <v>43537.14863425926</v>
      </c>
      <c r="H3707" s="4">
        <v>43540.14863425926</v>
      </c>
      <c r="I3707" s="4">
        <v>43542.14863425926</v>
      </c>
      <c r="J3707" s="2">
        <v>40.0</v>
      </c>
      <c r="K3707" s="2">
        <v>110.0</v>
      </c>
      <c r="L3707" s="2" t="str">
        <f t="shared" si="1"/>
        <v>Kolkata</v>
      </c>
      <c r="M3707" s="2" t="str">
        <f t="shared" si="2"/>
        <v>Delhi-Kolkata</v>
      </c>
      <c r="N3707" s="2" t="str">
        <f t="shared" si="7"/>
        <v>Outstation</v>
      </c>
      <c r="O3707" s="2" t="str">
        <f t="shared" si="3"/>
        <v>Ship2Home</v>
      </c>
      <c r="P3707" s="2">
        <f t="shared" si="4"/>
        <v>-2</v>
      </c>
      <c r="Q3707" s="2">
        <f t="shared" si="5"/>
        <v>3</v>
      </c>
      <c r="R3707" s="2">
        <f t="shared" si="6"/>
        <v>150</v>
      </c>
    </row>
    <row r="3708" ht="14.25" customHeight="1">
      <c r="A3708" s="2">
        <v>10031.0</v>
      </c>
      <c r="B3708" s="2" t="s">
        <v>30</v>
      </c>
      <c r="C3708" s="2" t="s">
        <v>40</v>
      </c>
      <c r="D3708" s="2" t="s">
        <v>41</v>
      </c>
      <c r="E3708" s="2" t="s">
        <v>33</v>
      </c>
      <c r="F3708" s="2" t="s">
        <v>34</v>
      </c>
      <c r="G3708" s="4">
        <v>43537.15025462963</v>
      </c>
      <c r="H3708" s="4">
        <v>43539.15025462963</v>
      </c>
      <c r="I3708" s="4">
        <v>43543.15025462963</v>
      </c>
      <c r="J3708" s="2">
        <v>30.0</v>
      </c>
      <c r="K3708" s="2">
        <v>114.0</v>
      </c>
      <c r="L3708" s="2" t="str">
        <f t="shared" si="1"/>
        <v>Kolkata</v>
      </c>
      <c r="M3708" s="2" t="str">
        <f t="shared" si="2"/>
        <v>Delhi-Kolkata</v>
      </c>
      <c r="N3708" s="2" t="str">
        <f t="shared" si="7"/>
        <v>Outstation</v>
      </c>
      <c r="O3708" s="2" t="str">
        <f t="shared" si="3"/>
        <v>Ship2Home</v>
      </c>
      <c r="P3708" s="2">
        <f t="shared" si="4"/>
        <v>-4</v>
      </c>
      <c r="Q3708" s="2">
        <f t="shared" si="5"/>
        <v>2</v>
      </c>
      <c r="R3708" s="2">
        <f t="shared" si="6"/>
        <v>144</v>
      </c>
    </row>
    <row r="3709" ht="14.25" customHeight="1">
      <c r="A3709" s="2">
        <v>259875.0</v>
      </c>
      <c r="B3709" s="2" t="s">
        <v>36</v>
      </c>
      <c r="C3709" s="2" t="s">
        <v>43</v>
      </c>
      <c r="D3709" s="2" t="s">
        <v>41</v>
      </c>
      <c r="E3709" s="2" t="s">
        <v>33</v>
      </c>
      <c r="F3709" s="2" t="s">
        <v>34</v>
      </c>
      <c r="G3709" s="4">
        <v>43537.154699074075</v>
      </c>
      <c r="H3709" s="4">
        <v>43547.154699074075</v>
      </c>
      <c r="I3709" s="4">
        <v>43540.154699074075</v>
      </c>
      <c r="J3709" s="2">
        <v>46.0</v>
      </c>
      <c r="K3709" s="2">
        <v>124.0</v>
      </c>
      <c r="L3709" s="2" t="str">
        <f t="shared" si="1"/>
        <v>Bangalore</v>
      </c>
      <c r="M3709" s="2" t="str">
        <f t="shared" si="2"/>
        <v>Delhi-Bangalore</v>
      </c>
      <c r="N3709" s="2" t="str">
        <f t="shared" si="7"/>
        <v>Outstation</v>
      </c>
      <c r="O3709" s="2" t="str">
        <f t="shared" si="3"/>
        <v>Ship2Home</v>
      </c>
      <c r="P3709" s="2">
        <f t="shared" si="4"/>
        <v>7</v>
      </c>
      <c r="Q3709" s="2">
        <f t="shared" si="5"/>
        <v>10</v>
      </c>
      <c r="R3709" s="2">
        <f t="shared" si="6"/>
        <v>170</v>
      </c>
    </row>
    <row r="3710" ht="14.25" customHeight="1">
      <c r="A3710" s="2">
        <v>154613.0</v>
      </c>
      <c r="B3710" s="2" t="s">
        <v>46</v>
      </c>
      <c r="C3710" s="2" t="s">
        <v>37</v>
      </c>
      <c r="D3710" s="2" t="s">
        <v>41</v>
      </c>
      <c r="E3710" s="2" t="s">
        <v>33</v>
      </c>
      <c r="F3710" s="2" t="s">
        <v>34</v>
      </c>
      <c r="G3710" s="4">
        <v>43537.155277777776</v>
      </c>
      <c r="H3710" s="4">
        <v>43544.155277777776</v>
      </c>
      <c r="I3710" s="4">
        <v>43544.155277777776</v>
      </c>
      <c r="J3710" s="2">
        <v>45.0</v>
      </c>
      <c r="K3710" s="2">
        <v>110.0</v>
      </c>
      <c r="L3710" s="2" t="str">
        <f t="shared" si="1"/>
        <v>Mumbai</v>
      </c>
      <c r="M3710" s="2" t="str">
        <f t="shared" si="2"/>
        <v>Delhi-Mumbai</v>
      </c>
      <c r="N3710" s="2" t="str">
        <f t="shared" si="7"/>
        <v>Outstation</v>
      </c>
      <c r="O3710" s="2" t="str">
        <f t="shared" si="3"/>
        <v>Ship2Home</v>
      </c>
      <c r="P3710" s="2">
        <f t="shared" si="4"/>
        <v>0</v>
      </c>
      <c r="Q3710" s="2">
        <f t="shared" si="5"/>
        <v>7</v>
      </c>
      <c r="R3710" s="2">
        <f t="shared" si="6"/>
        <v>155</v>
      </c>
    </row>
    <row r="3711" ht="14.25" customHeight="1">
      <c r="A3711" s="2">
        <v>62430.0</v>
      </c>
      <c r="B3711" s="2" t="s">
        <v>39</v>
      </c>
      <c r="C3711" s="2" t="s">
        <v>43</v>
      </c>
      <c r="D3711" s="2" t="s">
        <v>41</v>
      </c>
      <c r="E3711" s="2" t="s">
        <v>38</v>
      </c>
      <c r="F3711" s="2" t="s">
        <v>34</v>
      </c>
      <c r="G3711" s="4">
        <v>43537.15655092592</v>
      </c>
      <c r="H3711" s="4">
        <v>43545.15655092592</v>
      </c>
      <c r="I3711" s="4">
        <v>43544.15655092592</v>
      </c>
      <c r="J3711" s="2">
        <v>44.0</v>
      </c>
      <c r="K3711" s="2">
        <v>124.0</v>
      </c>
      <c r="L3711" s="2" t="str">
        <f t="shared" si="1"/>
        <v>Bangalore</v>
      </c>
      <c r="M3711" s="2" t="str">
        <f t="shared" si="2"/>
        <v>Delhi-Bangalore</v>
      </c>
      <c r="N3711" s="2" t="str">
        <f t="shared" si="7"/>
        <v>Outstation</v>
      </c>
      <c r="O3711" s="2" t="str">
        <f t="shared" si="3"/>
        <v>Ship2Home</v>
      </c>
      <c r="P3711" s="2">
        <f t="shared" si="4"/>
        <v>1</v>
      </c>
      <c r="Q3711" s="2">
        <f t="shared" si="5"/>
        <v>8</v>
      </c>
      <c r="R3711" s="2">
        <f t="shared" si="6"/>
        <v>168</v>
      </c>
    </row>
    <row r="3712" ht="14.25" customHeight="1">
      <c r="A3712" s="2">
        <v>645951.0</v>
      </c>
      <c r="B3712" s="2" t="s">
        <v>36</v>
      </c>
      <c r="C3712" s="2" t="s">
        <v>43</v>
      </c>
      <c r="D3712" s="2" t="s">
        <v>32</v>
      </c>
      <c r="E3712" s="2" t="s">
        <v>44</v>
      </c>
      <c r="F3712" s="2" t="s">
        <v>34</v>
      </c>
      <c r="G3712" s="4">
        <v>43537.16107638889</v>
      </c>
      <c r="H3712" s="4">
        <v>43541.16107638889</v>
      </c>
      <c r="I3712" s="4">
        <v>43540.16107638889</v>
      </c>
      <c r="J3712" s="2">
        <v>0.0</v>
      </c>
      <c r="K3712" s="2">
        <v>104.0</v>
      </c>
      <c r="L3712" s="2" t="str">
        <f t="shared" si="1"/>
        <v>Bangalore</v>
      </c>
      <c r="M3712" s="2" t="str">
        <f t="shared" si="2"/>
        <v>Bangalore-Bangalore</v>
      </c>
      <c r="N3712" s="2" t="str">
        <f t="shared" si="7"/>
        <v>Local</v>
      </c>
      <c r="O3712" s="2" t="str">
        <f t="shared" si="3"/>
        <v>FastWheels</v>
      </c>
      <c r="P3712" s="2">
        <f t="shared" si="4"/>
        <v>1</v>
      </c>
      <c r="Q3712" s="2">
        <f t="shared" si="5"/>
        <v>4</v>
      </c>
      <c r="R3712" s="2">
        <f t="shared" si="6"/>
        <v>104</v>
      </c>
    </row>
    <row r="3713" ht="14.25" customHeight="1">
      <c r="A3713" s="2">
        <v>626519.0</v>
      </c>
      <c r="B3713" s="2" t="s">
        <v>47</v>
      </c>
      <c r="C3713" s="2" t="s">
        <v>31</v>
      </c>
      <c r="D3713" s="2" t="s">
        <v>41</v>
      </c>
      <c r="E3713" s="2" t="s">
        <v>33</v>
      </c>
      <c r="F3713" s="2" t="s">
        <v>34</v>
      </c>
      <c r="G3713" s="4">
        <v>43537.16991898148</v>
      </c>
      <c r="H3713" s="4">
        <v>43539.16991898148</v>
      </c>
      <c r="I3713" s="4">
        <v>43541.16991898148</v>
      </c>
      <c r="J3713" s="2">
        <v>0.0</v>
      </c>
      <c r="K3713" s="2">
        <v>126.0</v>
      </c>
      <c r="L3713" s="2" t="str">
        <f t="shared" si="1"/>
        <v>Delhi</v>
      </c>
      <c r="M3713" s="2" t="str">
        <f t="shared" si="2"/>
        <v>Delhi-Delhi</v>
      </c>
      <c r="N3713" s="2" t="str">
        <f t="shared" si="7"/>
        <v>Local</v>
      </c>
      <c r="O3713" s="2" t="str">
        <f t="shared" si="3"/>
        <v>Ship2Home</v>
      </c>
      <c r="P3713" s="2">
        <f t="shared" si="4"/>
        <v>-2</v>
      </c>
      <c r="Q3713" s="2">
        <f t="shared" si="5"/>
        <v>2</v>
      </c>
      <c r="R3713" s="2">
        <f t="shared" si="6"/>
        <v>126</v>
      </c>
    </row>
    <row r="3714" ht="14.25" customHeight="1">
      <c r="A3714" s="2">
        <v>208715.0</v>
      </c>
      <c r="B3714" s="2" t="s">
        <v>46</v>
      </c>
      <c r="C3714" s="2" t="s">
        <v>37</v>
      </c>
      <c r="D3714" s="2" t="s">
        <v>41</v>
      </c>
      <c r="E3714" s="2" t="s">
        <v>33</v>
      </c>
      <c r="F3714" s="2" t="s">
        <v>34</v>
      </c>
      <c r="G3714" s="4">
        <v>43537.17234953704</v>
      </c>
      <c r="H3714" s="4">
        <v>43543.17234953704</v>
      </c>
      <c r="I3714" s="4">
        <v>43540.17234953704</v>
      </c>
      <c r="J3714" s="2">
        <v>38.0</v>
      </c>
      <c r="K3714" s="2">
        <v>114.0</v>
      </c>
      <c r="L3714" s="2" t="str">
        <f t="shared" si="1"/>
        <v>Mumbai</v>
      </c>
      <c r="M3714" s="2" t="str">
        <f t="shared" si="2"/>
        <v>Delhi-Mumbai</v>
      </c>
      <c r="N3714" s="2" t="str">
        <f t="shared" si="7"/>
        <v>Outstation</v>
      </c>
      <c r="O3714" s="2" t="str">
        <f t="shared" si="3"/>
        <v>Ship2Home</v>
      </c>
      <c r="P3714" s="2">
        <f t="shared" si="4"/>
        <v>3</v>
      </c>
      <c r="Q3714" s="2">
        <f t="shared" si="5"/>
        <v>6</v>
      </c>
      <c r="R3714" s="2">
        <f t="shared" si="6"/>
        <v>152</v>
      </c>
    </row>
    <row r="3715" ht="14.25" customHeight="1">
      <c r="A3715" s="2">
        <v>333335.0</v>
      </c>
      <c r="B3715" s="2" t="s">
        <v>36</v>
      </c>
      <c r="C3715" s="2" t="s">
        <v>45</v>
      </c>
      <c r="D3715" s="2" t="s">
        <v>41</v>
      </c>
      <c r="E3715" s="2" t="s">
        <v>33</v>
      </c>
      <c r="F3715" s="2" t="s">
        <v>34</v>
      </c>
      <c r="G3715" s="4">
        <v>43537.17292824074</v>
      </c>
      <c r="H3715" s="4">
        <v>43542.17292824074</v>
      </c>
      <c r="I3715" s="4">
        <v>43541.17292824074</v>
      </c>
      <c r="J3715" s="2">
        <v>35.0</v>
      </c>
      <c r="K3715" s="2">
        <v>121.0</v>
      </c>
      <c r="L3715" s="2" t="str">
        <f t="shared" si="1"/>
        <v>Chennai</v>
      </c>
      <c r="M3715" s="2" t="str">
        <f t="shared" si="2"/>
        <v>Delhi-Chennai</v>
      </c>
      <c r="N3715" s="2" t="str">
        <f t="shared" si="7"/>
        <v>Outstation</v>
      </c>
      <c r="O3715" s="2" t="str">
        <f t="shared" si="3"/>
        <v>Ship2Home</v>
      </c>
      <c r="P3715" s="2">
        <f t="shared" si="4"/>
        <v>1</v>
      </c>
      <c r="Q3715" s="2">
        <f t="shared" si="5"/>
        <v>5</v>
      </c>
      <c r="R3715" s="2">
        <f t="shared" si="6"/>
        <v>156</v>
      </c>
    </row>
    <row r="3716" ht="14.25" customHeight="1">
      <c r="A3716" s="2">
        <v>303265.0</v>
      </c>
      <c r="B3716" s="2" t="s">
        <v>39</v>
      </c>
      <c r="C3716" s="2" t="s">
        <v>37</v>
      </c>
      <c r="D3716" s="2" t="s">
        <v>41</v>
      </c>
      <c r="E3716" s="2" t="s">
        <v>33</v>
      </c>
      <c r="F3716" s="2" t="s">
        <v>34</v>
      </c>
      <c r="G3716" s="4">
        <v>43537.1809375</v>
      </c>
      <c r="H3716" s="4">
        <v>43541.1809375</v>
      </c>
      <c r="I3716" s="4">
        <v>43541.1809375</v>
      </c>
      <c r="J3716" s="2">
        <v>50.0</v>
      </c>
      <c r="K3716" s="2">
        <v>106.0</v>
      </c>
      <c r="L3716" s="2" t="str">
        <f t="shared" si="1"/>
        <v>Mumbai</v>
      </c>
      <c r="M3716" s="2" t="str">
        <f t="shared" si="2"/>
        <v>Delhi-Mumbai</v>
      </c>
      <c r="N3716" s="2" t="str">
        <f t="shared" si="7"/>
        <v>Outstation</v>
      </c>
      <c r="O3716" s="2" t="str">
        <f t="shared" si="3"/>
        <v>Ship2Home</v>
      </c>
      <c r="P3716" s="2">
        <f t="shared" si="4"/>
        <v>0</v>
      </c>
      <c r="Q3716" s="2">
        <f t="shared" si="5"/>
        <v>4</v>
      </c>
      <c r="R3716" s="2">
        <f t="shared" si="6"/>
        <v>156</v>
      </c>
    </row>
    <row r="3717" ht="14.25" customHeight="1">
      <c r="A3717" s="2">
        <v>708939.0</v>
      </c>
      <c r="B3717" s="2" t="s">
        <v>30</v>
      </c>
      <c r="C3717" s="2" t="s">
        <v>40</v>
      </c>
      <c r="D3717" s="2" t="s">
        <v>41</v>
      </c>
      <c r="E3717" s="2" t="s">
        <v>33</v>
      </c>
      <c r="F3717" s="2" t="s">
        <v>34</v>
      </c>
      <c r="G3717" s="4">
        <v>43537.18206018519</v>
      </c>
      <c r="H3717" s="4">
        <v>43544.18206018519</v>
      </c>
      <c r="I3717" s="4">
        <v>43540.18206018519</v>
      </c>
      <c r="J3717" s="2">
        <v>38.0</v>
      </c>
      <c r="K3717" s="2">
        <v>110.0</v>
      </c>
      <c r="L3717" s="2" t="str">
        <f t="shared" si="1"/>
        <v>Kolkata</v>
      </c>
      <c r="M3717" s="2" t="str">
        <f t="shared" si="2"/>
        <v>Delhi-Kolkata</v>
      </c>
      <c r="N3717" s="2" t="str">
        <f t="shared" si="7"/>
        <v>Outstation</v>
      </c>
      <c r="O3717" s="2" t="str">
        <f t="shared" si="3"/>
        <v>Ship2Home</v>
      </c>
      <c r="P3717" s="2">
        <f t="shared" si="4"/>
        <v>4</v>
      </c>
      <c r="Q3717" s="2">
        <f t="shared" si="5"/>
        <v>7</v>
      </c>
      <c r="R3717" s="2">
        <f t="shared" si="6"/>
        <v>148</v>
      </c>
    </row>
    <row r="3718" ht="14.25" customHeight="1">
      <c r="A3718" s="2">
        <v>752373.0</v>
      </c>
      <c r="B3718" s="2" t="s">
        <v>30</v>
      </c>
      <c r="C3718" s="2" t="s">
        <v>37</v>
      </c>
      <c r="D3718" s="2" t="s">
        <v>32</v>
      </c>
      <c r="E3718" s="2" t="s">
        <v>44</v>
      </c>
      <c r="F3718" s="2" t="s">
        <v>34</v>
      </c>
      <c r="G3718" s="4">
        <v>43537.18274305556</v>
      </c>
      <c r="H3718" s="4">
        <v>43541.18274305556</v>
      </c>
      <c r="I3718" s="4">
        <v>43540.18274305556</v>
      </c>
      <c r="J3718" s="2">
        <v>88.0</v>
      </c>
      <c r="K3718" s="2">
        <v>85.0</v>
      </c>
      <c r="L3718" s="2" t="str">
        <f t="shared" si="1"/>
        <v>Mumbai</v>
      </c>
      <c r="M3718" s="2" t="str">
        <f t="shared" si="2"/>
        <v>Bangalore-Mumbai</v>
      </c>
      <c r="N3718" s="2" t="str">
        <f t="shared" si="7"/>
        <v>Outstation</v>
      </c>
      <c r="O3718" s="2" t="str">
        <f t="shared" si="3"/>
        <v>FastWheels</v>
      </c>
      <c r="P3718" s="2">
        <f t="shared" si="4"/>
        <v>1</v>
      </c>
      <c r="Q3718" s="2">
        <f t="shared" si="5"/>
        <v>4</v>
      </c>
      <c r="R3718" s="2">
        <f t="shared" si="6"/>
        <v>173</v>
      </c>
    </row>
    <row r="3719" ht="14.25" customHeight="1">
      <c r="A3719" s="2">
        <v>917459.0</v>
      </c>
      <c r="B3719" s="2" t="s">
        <v>39</v>
      </c>
      <c r="C3719" s="2" t="s">
        <v>31</v>
      </c>
      <c r="D3719" s="2" t="s">
        <v>41</v>
      </c>
      <c r="E3719" s="2" t="s">
        <v>44</v>
      </c>
      <c r="F3719" s="2" t="s">
        <v>34</v>
      </c>
      <c r="G3719" s="4">
        <v>43537.18850694445</v>
      </c>
      <c r="H3719" s="4">
        <v>43537.18850694445</v>
      </c>
      <c r="I3719" s="4">
        <v>43542.18850694445</v>
      </c>
      <c r="J3719" s="2">
        <v>0.0</v>
      </c>
      <c r="K3719" s="2">
        <v>104.0</v>
      </c>
      <c r="L3719" s="2" t="str">
        <f t="shared" si="1"/>
        <v>Delhi</v>
      </c>
      <c r="M3719" s="2" t="str">
        <f t="shared" si="2"/>
        <v>Delhi-Delhi</v>
      </c>
      <c r="N3719" s="2" t="str">
        <f t="shared" si="7"/>
        <v>Local</v>
      </c>
      <c r="O3719" s="2" t="str">
        <f t="shared" si="3"/>
        <v>FastWheels</v>
      </c>
      <c r="P3719" s="2">
        <f t="shared" si="4"/>
        <v>-5</v>
      </c>
      <c r="Q3719" s="2">
        <f t="shared" si="5"/>
        <v>0</v>
      </c>
      <c r="R3719" s="2">
        <f t="shared" si="6"/>
        <v>104</v>
      </c>
    </row>
    <row r="3720" ht="14.25" customHeight="1">
      <c r="A3720" s="2">
        <v>39421.0</v>
      </c>
      <c r="B3720" s="2" t="s">
        <v>36</v>
      </c>
      <c r="C3720" s="2" t="s">
        <v>31</v>
      </c>
      <c r="D3720" s="2" t="s">
        <v>32</v>
      </c>
      <c r="E3720" s="2" t="s">
        <v>44</v>
      </c>
      <c r="F3720" s="2" t="s">
        <v>34</v>
      </c>
      <c r="G3720" s="4">
        <v>43537.189375</v>
      </c>
      <c r="H3720" s="4">
        <v>43539.189375</v>
      </c>
      <c r="I3720" s="4">
        <v>43540.189375</v>
      </c>
      <c r="J3720" s="2">
        <v>71.0</v>
      </c>
      <c r="K3720" s="2">
        <v>107.0</v>
      </c>
      <c r="L3720" s="2" t="str">
        <f t="shared" si="1"/>
        <v>Delhi</v>
      </c>
      <c r="M3720" s="2" t="str">
        <f t="shared" si="2"/>
        <v>Bangalore-Delhi</v>
      </c>
      <c r="N3720" s="2" t="str">
        <f t="shared" si="7"/>
        <v>Outstation</v>
      </c>
      <c r="O3720" s="2" t="str">
        <f t="shared" si="3"/>
        <v>FastWheels</v>
      </c>
      <c r="P3720" s="2">
        <f t="shared" si="4"/>
        <v>-1</v>
      </c>
      <c r="Q3720" s="2">
        <f t="shared" si="5"/>
        <v>2</v>
      </c>
      <c r="R3720" s="2">
        <f t="shared" si="6"/>
        <v>178</v>
      </c>
    </row>
    <row r="3721" ht="14.25" customHeight="1">
      <c r="A3721" s="2">
        <v>470071.0</v>
      </c>
      <c r="B3721" s="2" t="s">
        <v>39</v>
      </c>
      <c r="C3721" s="2" t="s">
        <v>37</v>
      </c>
      <c r="D3721" s="2" t="s">
        <v>32</v>
      </c>
      <c r="E3721" s="2" t="s">
        <v>44</v>
      </c>
      <c r="F3721" s="2" t="s">
        <v>34</v>
      </c>
      <c r="G3721" s="4">
        <v>43537.191203703704</v>
      </c>
      <c r="H3721" s="4">
        <v>43539.191203703704</v>
      </c>
      <c r="I3721" s="4">
        <v>43542.191203703704</v>
      </c>
      <c r="J3721" s="2">
        <v>68.0</v>
      </c>
      <c r="K3721" s="2">
        <v>88.0</v>
      </c>
      <c r="L3721" s="2" t="str">
        <f t="shared" si="1"/>
        <v>Mumbai</v>
      </c>
      <c r="M3721" s="2" t="str">
        <f t="shared" si="2"/>
        <v>Bangalore-Mumbai</v>
      </c>
      <c r="N3721" s="2" t="str">
        <f t="shared" si="7"/>
        <v>Outstation</v>
      </c>
      <c r="O3721" s="2" t="str">
        <f t="shared" si="3"/>
        <v>FastWheels</v>
      </c>
      <c r="P3721" s="2">
        <f t="shared" si="4"/>
        <v>-3</v>
      </c>
      <c r="Q3721" s="2">
        <f t="shared" si="5"/>
        <v>2</v>
      </c>
      <c r="R3721" s="2">
        <f t="shared" si="6"/>
        <v>156</v>
      </c>
    </row>
    <row r="3722" ht="14.25" customHeight="1">
      <c r="A3722" s="2">
        <v>896807.0</v>
      </c>
      <c r="B3722" s="2" t="s">
        <v>47</v>
      </c>
      <c r="C3722" s="2" t="s">
        <v>37</v>
      </c>
      <c r="D3722" s="2" t="s">
        <v>32</v>
      </c>
      <c r="E3722" s="2" t="s">
        <v>33</v>
      </c>
      <c r="F3722" s="2" t="s">
        <v>34</v>
      </c>
      <c r="G3722" s="4">
        <v>43537.19621527778</v>
      </c>
      <c r="H3722" s="4">
        <v>43544.19621527778</v>
      </c>
      <c r="I3722" s="4">
        <v>43540.19621527778</v>
      </c>
      <c r="J3722" s="2">
        <v>49.0</v>
      </c>
      <c r="K3722" s="2">
        <v>109.0</v>
      </c>
      <c r="L3722" s="2" t="str">
        <f t="shared" si="1"/>
        <v>Mumbai</v>
      </c>
      <c r="M3722" s="2" t="str">
        <f t="shared" si="2"/>
        <v>Bangalore-Mumbai</v>
      </c>
      <c r="N3722" s="2" t="str">
        <f t="shared" si="7"/>
        <v>Outstation</v>
      </c>
      <c r="O3722" s="2" t="str">
        <f t="shared" si="3"/>
        <v>Ship2Home</v>
      </c>
      <c r="P3722" s="2">
        <f t="shared" si="4"/>
        <v>4</v>
      </c>
      <c r="Q3722" s="2">
        <f t="shared" si="5"/>
        <v>7</v>
      </c>
      <c r="R3722" s="2">
        <f t="shared" si="6"/>
        <v>158</v>
      </c>
    </row>
    <row r="3723" ht="14.25" customHeight="1">
      <c r="A3723" s="2">
        <v>831501.0</v>
      </c>
      <c r="B3723" s="2" t="s">
        <v>30</v>
      </c>
      <c r="C3723" s="2" t="s">
        <v>31</v>
      </c>
      <c r="D3723" s="2" t="s">
        <v>32</v>
      </c>
      <c r="E3723" s="2" t="s">
        <v>33</v>
      </c>
      <c r="F3723" s="2" t="s">
        <v>34</v>
      </c>
      <c r="G3723" s="4">
        <v>43537.19694444445</v>
      </c>
      <c r="H3723" s="4">
        <v>43546.19694444445</v>
      </c>
      <c r="I3723" s="4">
        <v>43542.19694444445</v>
      </c>
      <c r="J3723" s="2">
        <v>42.0</v>
      </c>
      <c r="K3723" s="2">
        <v>123.0</v>
      </c>
      <c r="L3723" s="2" t="str">
        <f t="shared" si="1"/>
        <v>Delhi</v>
      </c>
      <c r="M3723" s="2" t="str">
        <f t="shared" si="2"/>
        <v>Bangalore-Delhi</v>
      </c>
      <c r="N3723" s="2" t="str">
        <f t="shared" si="7"/>
        <v>Outstation</v>
      </c>
      <c r="O3723" s="2" t="str">
        <f t="shared" si="3"/>
        <v>Ship2Home</v>
      </c>
      <c r="P3723" s="2">
        <f t="shared" si="4"/>
        <v>4</v>
      </c>
      <c r="Q3723" s="2">
        <f t="shared" si="5"/>
        <v>9</v>
      </c>
      <c r="R3723" s="2">
        <f t="shared" si="6"/>
        <v>165</v>
      </c>
    </row>
    <row r="3724" ht="14.25" customHeight="1">
      <c r="A3724" s="2">
        <v>375002.0</v>
      </c>
      <c r="B3724" s="2" t="s">
        <v>48</v>
      </c>
      <c r="C3724" s="2" t="s">
        <v>45</v>
      </c>
      <c r="D3724" s="2" t="s">
        <v>32</v>
      </c>
      <c r="E3724" s="2" t="s">
        <v>38</v>
      </c>
      <c r="F3724" s="2" t="s">
        <v>34</v>
      </c>
      <c r="G3724" s="4">
        <v>43537.2000462963</v>
      </c>
      <c r="H3724" s="4">
        <v>43540.2000462963</v>
      </c>
      <c r="I3724" s="4">
        <v>43544.2000462963</v>
      </c>
      <c r="J3724" s="2">
        <v>40.0</v>
      </c>
      <c r="K3724" s="2">
        <v>128.0</v>
      </c>
      <c r="L3724" s="2" t="str">
        <f t="shared" si="1"/>
        <v>Chennai</v>
      </c>
      <c r="M3724" s="2" t="str">
        <f t="shared" si="2"/>
        <v>Bangalore-Chennai</v>
      </c>
      <c r="N3724" s="2" t="str">
        <f t="shared" si="7"/>
        <v>Outstation</v>
      </c>
      <c r="O3724" s="2" t="str">
        <f t="shared" si="3"/>
        <v>Ship2Home</v>
      </c>
      <c r="P3724" s="2">
        <f t="shared" si="4"/>
        <v>-4</v>
      </c>
      <c r="Q3724" s="2">
        <f t="shared" si="5"/>
        <v>3</v>
      </c>
      <c r="R3724" s="2">
        <f t="shared" si="6"/>
        <v>168</v>
      </c>
    </row>
    <row r="3725" ht="14.25" customHeight="1">
      <c r="A3725" s="2">
        <v>644294.0</v>
      </c>
      <c r="B3725" s="2" t="s">
        <v>42</v>
      </c>
      <c r="C3725" s="2" t="s">
        <v>31</v>
      </c>
      <c r="D3725" s="2" t="s">
        <v>41</v>
      </c>
      <c r="E3725" s="2" t="s">
        <v>38</v>
      </c>
      <c r="F3725" s="2" t="s">
        <v>34</v>
      </c>
      <c r="G3725" s="4">
        <v>43537.2016087963</v>
      </c>
      <c r="H3725" s="4">
        <v>43538.2016087963</v>
      </c>
      <c r="I3725" s="4">
        <v>43544.2016087963</v>
      </c>
      <c r="J3725" s="2">
        <v>0.0</v>
      </c>
      <c r="K3725" s="2">
        <v>129.0</v>
      </c>
      <c r="L3725" s="2" t="str">
        <f t="shared" si="1"/>
        <v>Delhi</v>
      </c>
      <c r="M3725" s="2" t="str">
        <f t="shared" si="2"/>
        <v>Delhi-Delhi</v>
      </c>
      <c r="N3725" s="2" t="str">
        <f t="shared" si="7"/>
        <v>Local</v>
      </c>
      <c r="O3725" s="2" t="str">
        <f t="shared" si="3"/>
        <v>Ship2Home</v>
      </c>
      <c r="P3725" s="2">
        <f t="shared" si="4"/>
        <v>-6</v>
      </c>
      <c r="Q3725" s="2">
        <f t="shared" si="5"/>
        <v>1</v>
      </c>
      <c r="R3725" s="2">
        <f t="shared" si="6"/>
        <v>129</v>
      </c>
    </row>
    <row r="3726" ht="14.25" customHeight="1">
      <c r="A3726" s="2">
        <v>644176.0</v>
      </c>
      <c r="B3726" s="2" t="s">
        <v>36</v>
      </c>
      <c r="C3726" s="2" t="s">
        <v>31</v>
      </c>
      <c r="D3726" s="2" t="s">
        <v>41</v>
      </c>
      <c r="E3726" s="2" t="s">
        <v>44</v>
      </c>
      <c r="F3726" s="2" t="s">
        <v>34</v>
      </c>
      <c r="G3726" s="4">
        <v>43537.20638888889</v>
      </c>
      <c r="H3726" s="4">
        <v>43538.20638888889</v>
      </c>
      <c r="I3726" s="4">
        <v>43542.20638888889</v>
      </c>
      <c r="J3726" s="2">
        <v>0.0</v>
      </c>
      <c r="K3726" s="2">
        <v>125.0</v>
      </c>
      <c r="L3726" s="2" t="str">
        <f t="shared" si="1"/>
        <v>Delhi</v>
      </c>
      <c r="M3726" s="2" t="str">
        <f t="shared" si="2"/>
        <v>Delhi-Delhi</v>
      </c>
      <c r="N3726" s="2" t="str">
        <f t="shared" si="7"/>
        <v>Local</v>
      </c>
      <c r="O3726" s="2" t="str">
        <f t="shared" si="3"/>
        <v>FastWheels</v>
      </c>
      <c r="P3726" s="2">
        <f t="shared" si="4"/>
        <v>-4</v>
      </c>
      <c r="Q3726" s="2">
        <f t="shared" si="5"/>
        <v>1</v>
      </c>
      <c r="R3726" s="2">
        <f t="shared" si="6"/>
        <v>125</v>
      </c>
    </row>
    <row r="3727" ht="14.25" customHeight="1">
      <c r="A3727" s="2">
        <v>129572.0</v>
      </c>
      <c r="B3727" s="2" t="s">
        <v>30</v>
      </c>
      <c r="C3727" s="2" t="s">
        <v>31</v>
      </c>
      <c r="D3727" s="2" t="s">
        <v>32</v>
      </c>
      <c r="E3727" s="2" t="s">
        <v>44</v>
      </c>
      <c r="F3727" s="2" t="s">
        <v>34</v>
      </c>
      <c r="G3727" s="4">
        <v>43537.208344907405</v>
      </c>
      <c r="H3727" s="4">
        <v>43539.208344907405</v>
      </c>
      <c r="I3727" s="4">
        <v>43542.208344907405</v>
      </c>
      <c r="J3727" s="2">
        <v>45.0</v>
      </c>
      <c r="K3727" s="2">
        <v>120.0</v>
      </c>
      <c r="L3727" s="2" t="str">
        <f t="shared" si="1"/>
        <v>Delhi</v>
      </c>
      <c r="M3727" s="2" t="str">
        <f t="shared" si="2"/>
        <v>Bangalore-Delhi</v>
      </c>
      <c r="N3727" s="2" t="str">
        <f t="shared" si="7"/>
        <v>Outstation</v>
      </c>
      <c r="O3727" s="2" t="str">
        <f t="shared" si="3"/>
        <v>FastWheels</v>
      </c>
      <c r="P3727" s="2">
        <f t="shared" si="4"/>
        <v>-3</v>
      </c>
      <c r="Q3727" s="2">
        <f t="shared" si="5"/>
        <v>2</v>
      </c>
      <c r="R3727" s="2">
        <f t="shared" si="6"/>
        <v>165</v>
      </c>
    </row>
    <row r="3728" ht="14.25" customHeight="1">
      <c r="A3728" s="2">
        <v>4836.0</v>
      </c>
      <c r="B3728" s="2" t="s">
        <v>36</v>
      </c>
      <c r="C3728" s="2" t="s">
        <v>45</v>
      </c>
      <c r="D3728" s="2" t="s">
        <v>32</v>
      </c>
      <c r="E3728" s="2" t="s">
        <v>44</v>
      </c>
      <c r="F3728" s="2" t="s">
        <v>34</v>
      </c>
      <c r="G3728" s="4">
        <v>43537.20921296296</v>
      </c>
      <c r="H3728" s="4">
        <v>43545.20921296296</v>
      </c>
      <c r="I3728" s="4">
        <v>43542.20921296296</v>
      </c>
      <c r="J3728" s="2">
        <v>35.0</v>
      </c>
      <c r="K3728" s="2">
        <v>121.0</v>
      </c>
      <c r="L3728" s="2" t="str">
        <f t="shared" si="1"/>
        <v>Chennai</v>
      </c>
      <c r="M3728" s="2" t="str">
        <f t="shared" si="2"/>
        <v>Bangalore-Chennai</v>
      </c>
      <c r="N3728" s="2" t="str">
        <f t="shared" si="7"/>
        <v>Outstation</v>
      </c>
      <c r="O3728" s="2" t="str">
        <f t="shared" si="3"/>
        <v>FastWheels</v>
      </c>
      <c r="P3728" s="2">
        <f t="shared" si="4"/>
        <v>3</v>
      </c>
      <c r="Q3728" s="2">
        <f t="shared" si="5"/>
        <v>8</v>
      </c>
      <c r="R3728" s="2">
        <f t="shared" si="6"/>
        <v>156</v>
      </c>
    </row>
    <row r="3729" ht="14.25" customHeight="1">
      <c r="A3729" s="2">
        <v>274327.0</v>
      </c>
      <c r="B3729" s="2" t="s">
        <v>39</v>
      </c>
      <c r="C3729" s="2" t="s">
        <v>43</v>
      </c>
      <c r="D3729" s="2" t="s">
        <v>41</v>
      </c>
      <c r="E3729" s="2" t="s">
        <v>33</v>
      </c>
      <c r="F3729" s="2" t="s">
        <v>34</v>
      </c>
      <c r="G3729" s="4">
        <v>43537.20922453704</v>
      </c>
      <c r="H3729" s="4">
        <v>43542.20922453704</v>
      </c>
      <c r="I3729" s="4">
        <v>43542.20922453704</v>
      </c>
      <c r="J3729" s="2">
        <v>43.0</v>
      </c>
      <c r="K3729" s="2">
        <v>121.0</v>
      </c>
      <c r="L3729" s="2" t="str">
        <f t="shared" si="1"/>
        <v>Bangalore</v>
      </c>
      <c r="M3729" s="2" t="str">
        <f t="shared" si="2"/>
        <v>Delhi-Bangalore</v>
      </c>
      <c r="N3729" s="2" t="str">
        <f t="shared" si="7"/>
        <v>Outstation</v>
      </c>
      <c r="O3729" s="2" t="str">
        <f t="shared" si="3"/>
        <v>Ship2Home</v>
      </c>
      <c r="P3729" s="2">
        <f t="shared" si="4"/>
        <v>0</v>
      </c>
      <c r="Q3729" s="2">
        <f t="shared" si="5"/>
        <v>5</v>
      </c>
      <c r="R3729" s="2">
        <f t="shared" si="6"/>
        <v>164</v>
      </c>
    </row>
    <row r="3730" ht="14.25" customHeight="1">
      <c r="A3730" s="2">
        <v>39435.0</v>
      </c>
      <c r="B3730" s="2" t="s">
        <v>30</v>
      </c>
      <c r="C3730" s="2" t="s">
        <v>43</v>
      </c>
      <c r="D3730" s="2" t="s">
        <v>41</v>
      </c>
      <c r="E3730" s="2" t="s">
        <v>44</v>
      </c>
      <c r="F3730" s="2" t="s">
        <v>34</v>
      </c>
      <c r="G3730" s="4">
        <v>43537.21543981481</v>
      </c>
      <c r="H3730" s="4">
        <v>43540.21543981481</v>
      </c>
      <c r="I3730" s="4">
        <v>43541.21543981481</v>
      </c>
      <c r="J3730" s="2">
        <v>80.0</v>
      </c>
      <c r="K3730" s="2">
        <v>102.0</v>
      </c>
      <c r="L3730" s="2" t="str">
        <f t="shared" si="1"/>
        <v>Bangalore</v>
      </c>
      <c r="M3730" s="2" t="str">
        <f t="shared" si="2"/>
        <v>Delhi-Bangalore</v>
      </c>
      <c r="N3730" s="2" t="str">
        <f t="shared" si="7"/>
        <v>Outstation</v>
      </c>
      <c r="O3730" s="2" t="str">
        <f t="shared" si="3"/>
        <v>FastWheels</v>
      </c>
      <c r="P3730" s="2">
        <f t="shared" si="4"/>
        <v>-1</v>
      </c>
      <c r="Q3730" s="2">
        <f t="shared" si="5"/>
        <v>3</v>
      </c>
      <c r="R3730" s="2">
        <f t="shared" si="6"/>
        <v>182</v>
      </c>
    </row>
    <row r="3731" ht="14.25" customHeight="1">
      <c r="A3731" s="2">
        <v>414926.0</v>
      </c>
      <c r="B3731" s="2" t="s">
        <v>36</v>
      </c>
      <c r="C3731" s="2" t="s">
        <v>40</v>
      </c>
      <c r="D3731" s="2" t="s">
        <v>41</v>
      </c>
      <c r="E3731" s="2" t="s">
        <v>38</v>
      </c>
      <c r="F3731" s="2" t="s">
        <v>34</v>
      </c>
      <c r="G3731" s="4">
        <v>43537.215520833335</v>
      </c>
      <c r="H3731" s="4">
        <v>43539.215520833335</v>
      </c>
      <c r="I3731" s="4">
        <v>43541.215520833335</v>
      </c>
      <c r="J3731" s="2">
        <v>35.0</v>
      </c>
      <c r="K3731" s="2">
        <v>112.0</v>
      </c>
      <c r="L3731" s="2" t="str">
        <f t="shared" si="1"/>
        <v>Kolkata</v>
      </c>
      <c r="M3731" s="2" t="str">
        <f t="shared" si="2"/>
        <v>Delhi-Kolkata</v>
      </c>
      <c r="N3731" s="2" t="str">
        <f t="shared" si="7"/>
        <v>Outstation</v>
      </c>
      <c r="O3731" s="2" t="str">
        <f t="shared" si="3"/>
        <v>Ship2Home</v>
      </c>
      <c r="P3731" s="2">
        <f t="shared" si="4"/>
        <v>-2</v>
      </c>
      <c r="Q3731" s="2">
        <f t="shared" si="5"/>
        <v>2</v>
      </c>
      <c r="R3731" s="2">
        <f t="shared" si="6"/>
        <v>147</v>
      </c>
    </row>
    <row r="3732" ht="14.25" customHeight="1">
      <c r="A3732" s="2">
        <v>519884.0</v>
      </c>
      <c r="B3732" s="2" t="s">
        <v>39</v>
      </c>
      <c r="C3732" s="2" t="s">
        <v>37</v>
      </c>
      <c r="D3732" s="2" t="s">
        <v>32</v>
      </c>
      <c r="E3732" s="2" t="s">
        <v>44</v>
      </c>
      <c r="F3732" s="2" t="s">
        <v>34</v>
      </c>
      <c r="G3732" s="4">
        <v>43537.22243055556</v>
      </c>
      <c r="H3732" s="4">
        <v>43539.22243055556</v>
      </c>
      <c r="I3732" s="4">
        <v>43544.22243055556</v>
      </c>
      <c r="J3732" s="2">
        <v>32.0</v>
      </c>
      <c r="K3732" s="2">
        <v>110.0</v>
      </c>
      <c r="L3732" s="2" t="str">
        <f t="shared" si="1"/>
        <v>Mumbai</v>
      </c>
      <c r="M3732" s="2" t="str">
        <f t="shared" si="2"/>
        <v>Bangalore-Mumbai</v>
      </c>
      <c r="N3732" s="2" t="str">
        <f t="shared" si="7"/>
        <v>Outstation</v>
      </c>
      <c r="O3732" s="2" t="str">
        <f t="shared" si="3"/>
        <v>FastWheels</v>
      </c>
      <c r="P3732" s="2">
        <f t="shared" si="4"/>
        <v>-5</v>
      </c>
      <c r="Q3732" s="2">
        <f t="shared" si="5"/>
        <v>2</v>
      </c>
      <c r="R3732" s="2">
        <f t="shared" si="6"/>
        <v>142</v>
      </c>
    </row>
    <row r="3733" ht="14.25" customHeight="1">
      <c r="A3733" s="2">
        <v>169288.0</v>
      </c>
      <c r="B3733" s="2" t="s">
        <v>36</v>
      </c>
      <c r="C3733" s="2" t="s">
        <v>31</v>
      </c>
      <c r="D3733" s="2" t="s">
        <v>41</v>
      </c>
      <c r="E3733" s="2" t="s">
        <v>44</v>
      </c>
      <c r="F3733" s="2" t="s">
        <v>34</v>
      </c>
      <c r="G3733" s="4">
        <v>43537.233298611114</v>
      </c>
      <c r="H3733" s="4">
        <v>43541.233298611114</v>
      </c>
      <c r="I3733" s="4">
        <v>43543.233298611114</v>
      </c>
      <c r="J3733" s="2">
        <v>0.0</v>
      </c>
      <c r="K3733" s="2">
        <v>122.0</v>
      </c>
      <c r="L3733" s="2" t="str">
        <f t="shared" si="1"/>
        <v>Delhi</v>
      </c>
      <c r="M3733" s="2" t="str">
        <f t="shared" si="2"/>
        <v>Delhi-Delhi</v>
      </c>
      <c r="N3733" s="2" t="str">
        <f t="shared" si="7"/>
        <v>Local</v>
      </c>
      <c r="O3733" s="2" t="str">
        <f t="shared" si="3"/>
        <v>FastWheels</v>
      </c>
      <c r="P3733" s="2">
        <f t="shared" si="4"/>
        <v>-2</v>
      </c>
      <c r="Q3733" s="2">
        <f t="shared" si="5"/>
        <v>4</v>
      </c>
      <c r="R3733" s="2">
        <f t="shared" si="6"/>
        <v>122</v>
      </c>
    </row>
    <row r="3734" ht="14.25" customHeight="1">
      <c r="A3734" s="2">
        <v>672829.0</v>
      </c>
      <c r="B3734" s="2" t="s">
        <v>46</v>
      </c>
      <c r="C3734" s="2" t="s">
        <v>45</v>
      </c>
      <c r="D3734" s="2" t="s">
        <v>41</v>
      </c>
      <c r="E3734" s="2" t="s">
        <v>33</v>
      </c>
      <c r="F3734" s="2" t="s">
        <v>34</v>
      </c>
      <c r="G3734" s="4">
        <v>43537.2400462963</v>
      </c>
      <c r="H3734" s="4">
        <v>43541.2400462963</v>
      </c>
      <c r="I3734" s="4">
        <v>43542.2400462963</v>
      </c>
      <c r="J3734" s="2">
        <v>40.0</v>
      </c>
      <c r="K3734" s="2">
        <v>128.0</v>
      </c>
      <c r="L3734" s="2" t="str">
        <f t="shared" si="1"/>
        <v>Chennai</v>
      </c>
      <c r="M3734" s="2" t="str">
        <f t="shared" si="2"/>
        <v>Delhi-Chennai</v>
      </c>
      <c r="N3734" s="2" t="str">
        <f t="shared" si="7"/>
        <v>Outstation</v>
      </c>
      <c r="O3734" s="2" t="str">
        <f t="shared" si="3"/>
        <v>Ship2Home</v>
      </c>
      <c r="P3734" s="2">
        <f t="shared" si="4"/>
        <v>-1</v>
      </c>
      <c r="Q3734" s="2">
        <f t="shared" si="5"/>
        <v>4</v>
      </c>
      <c r="R3734" s="2">
        <f t="shared" si="6"/>
        <v>168</v>
      </c>
    </row>
    <row r="3735" ht="14.25" customHeight="1">
      <c r="A3735" s="2">
        <v>472704.0</v>
      </c>
      <c r="B3735" s="2" t="s">
        <v>42</v>
      </c>
      <c r="C3735" s="2" t="s">
        <v>37</v>
      </c>
      <c r="D3735" s="2" t="s">
        <v>41</v>
      </c>
      <c r="E3735" s="2" t="s">
        <v>44</v>
      </c>
      <c r="F3735" s="2" t="s">
        <v>34</v>
      </c>
      <c r="G3735" s="4">
        <v>43537.240648148145</v>
      </c>
      <c r="H3735" s="4">
        <v>43539.240648148145</v>
      </c>
      <c r="I3735" s="4">
        <v>43540.240648148145</v>
      </c>
      <c r="J3735" s="2">
        <v>81.0</v>
      </c>
      <c r="K3735" s="2">
        <v>86.0</v>
      </c>
      <c r="L3735" s="2" t="str">
        <f t="shared" si="1"/>
        <v>Mumbai</v>
      </c>
      <c r="M3735" s="2" t="str">
        <f t="shared" si="2"/>
        <v>Delhi-Mumbai</v>
      </c>
      <c r="N3735" s="2" t="str">
        <f t="shared" si="7"/>
        <v>Outstation</v>
      </c>
      <c r="O3735" s="2" t="str">
        <f t="shared" si="3"/>
        <v>FastWheels</v>
      </c>
      <c r="P3735" s="2">
        <f t="shared" si="4"/>
        <v>-1</v>
      </c>
      <c r="Q3735" s="2">
        <f t="shared" si="5"/>
        <v>2</v>
      </c>
      <c r="R3735" s="2">
        <f t="shared" si="6"/>
        <v>167</v>
      </c>
    </row>
    <row r="3736" ht="14.25" customHeight="1">
      <c r="A3736" s="2">
        <v>257003.0</v>
      </c>
      <c r="B3736" s="2" t="s">
        <v>47</v>
      </c>
      <c r="C3736" s="2" t="s">
        <v>31</v>
      </c>
      <c r="D3736" s="2" t="s">
        <v>32</v>
      </c>
      <c r="E3736" s="2" t="s">
        <v>33</v>
      </c>
      <c r="F3736" s="2" t="s">
        <v>34</v>
      </c>
      <c r="G3736" s="4">
        <v>43537.24489583333</v>
      </c>
      <c r="H3736" s="4">
        <v>43543.24489583333</v>
      </c>
      <c r="I3736" s="4">
        <v>43543.24489583333</v>
      </c>
      <c r="J3736" s="2">
        <v>32.0</v>
      </c>
      <c r="K3736" s="2">
        <v>129.0</v>
      </c>
      <c r="L3736" s="2" t="str">
        <f t="shared" si="1"/>
        <v>Delhi</v>
      </c>
      <c r="M3736" s="2" t="str">
        <f t="shared" si="2"/>
        <v>Bangalore-Delhi</v>
      </c>
      <c r="N3736" s="2" t="str">
        <f t="shared" si="7"/>
        <v>Outstation</v>
      </c>
      <c r="O3736" s="2" t="str">
        <f t="shared" si="3"/>
        <v>Ship2Home</v>
      </c>
      <c r="P3736" s="2">
        <f t="shared" si="4"/>
        <v>0</v>
      </c>
      <c r="Q3736" s="2">
        <f t="shared" si="5"/>
        <v>6</v>
      </c>
      <c r="R3736" s="2">
        <f t="shared" si="6"/>
        <v>161</v>
      </c>
    </row>
    <row r="3737" ht="14.25" customHeight="1">
      <c r="A3737" s="2">
        <v>361534.0</v>
      </c>
      <c r="B3737" s="2" t="s">
        <v>39</v>
      </c>
      <c r="C3737" s="2" t="s">
        <v>37</v>
      </c>
      <c r="D3737" s="2" t="s">
        <v>41</v>
      </c>
      <c r="E3737" s="2" t="s">
        <v>38</v>
      </c>
      <c r="F3737" s="2" t="s">
        <v>34</v>
      </c>
      <c r="G3737" s="4">
        <v>43537.24864583334</v>
      </c>
      <c r="H3737" s="4">
        <v>43546.24864583334</v>
      </c>
      <c r="I3737" s="4">
        <v>43543.24864583334</v>
      </c>
      <c r="J3737" s="2">
        <v>38.0</v>
      </c>
      <c r="K3737" s="2">
        <v>111.0</v>
      </c>
      <c r="L3737" s="2" t="str">
        <f t="shared" si="1"/>
        <v>Mumbai</v>
      </c>
      <c r="M3737" s="2" t="str">
        <f t="shared" si="2"/>
        <v>Delhi-Mumbai</v>
      </c>
      <c r="N3737" s="2" t="str">
        <f t="shared" si="7"/>
        <v>Outstation</v>
      </c>
      <c r="O3737" s="2" t="str">
        <f t="shared" si="3"/>
        <v>Ship2Home</v>
      </c>
      <c r="P3737" s="2">
        <f t="shared" si="4"/>
        <v>3</v>
      </c>
      <c r="Q3737" s="2">
        <f t="shared" si="5"/>
        <v>9</v>
      </c>
      <c r="R3737" s="2">
        <f t="shared" si="6"/>
        <v>149</v>
      </c>
    </row>
    <row r="3738" ht="14.25" customHeight="1">
      <c r="A3738" s="2">
        <v>166760.0</v>
      </c>
      <c r="B3738" s="2" t="s">
        <v>36</v>
      </c>
      <c r="C3738" s="2" t="s">
        <v>43</v>
      </c>
      <c r="D3738" s="2" t="s">
        <v>41</v>
      </c>
      <c r="E3738" s="2" t="s">
        <v>44</v>
      </c>
      <c r="F3738" s="2" t="s">
        <v>34</v>
      </c>
      <c r="G3738" s="4">
        <v>43537.250243055554</v>
      </c>
      <c r="H3738" s="4">
        <v>43540.250243055554</v>
      </c>
      <c r="I3738" s="4">
        <v>43540.250243055554</v>
      </c>
      <c r="J3738" s="2">
        <v>47.0</v>
      </c>
      <c r="K3738" s="2">
        <v>123.0</v>
      </c>
      <c r="L3738" s="2" t="str">
        <f t="shared" si="1"/>
        <v>Bangalore</v>
      </c>
      <c r="M3738" s="2" t="str">
        <f t="shared" si="2"/>
        <v>Delhi-Bangalore</v>
      </c>
      <c r="N3738" s="2" t="str">
        <f t="shared" si="7"/>
        <v>Outstation</v>
      </c>
      <c r="O3738" s="2" t="str">
        <f t="shared" si="3"/>
        <v>FastWheels</v>
      </c>
      <c r="P3738" s="2">
        <f t="shared" si="4"/>
        <v>0</v>
      </c>
      <c r="Q3738" s="2">
        <f t="shared" si="5"/>
        <v>3</v>
      </c>
      <c r="R3738" s="2">
        <f t="shared" si="6"/>
        <v>170</v>
      </c>
    </row>
    <row r="3739" ht="14.25" customHeight="1">
      <c r="A3739" s="2">
        <v>665651.0</v>
      </c>
      <c r="B3739" s="2" t="s">
        <v>36</v>
      </c>
      <c r="C3739" s="2" t="s">
        <v>31</v>
      </c>
      <c r="D3739" s="2" t="s">
        <v>41</v>
      </c>
      <c r="E3739" s="2" t="s">
        <v>44</v>
      </c>
      <c r="F3739" s="2" t="s">
        <v>34</v>
      </c>
      <c r="G3739" s="4">
        <v>43537.25035879629</v>
      </c>
      <c r="H3739" s="4">
        <v>43539.25035879629</v>
      </c>
      <c r="I3739" s="4">
        <v>43543.25035879629</v>
      </c>
      <c r="J3739" s="2">
        <v>0.0</v>
      </c>
      <c r="K3739" s="2">
        <v>105.0</v>
      </c>
      <c r="L3739" s="2" t="str">
        <f t="shared" si="1"/>
        <v>Delhi</v>
      </c>
      <c r="M3739" s="2" t="str">
        <f t="shared" si="2"/>
        <v>Delhi-Delhi</v>
      </c>
      <c r="N3739" s="2" t="str">
        <f t="shared" si="7"/>
        <v>Local</v>
      </c>
      <c r="O3739" s="2" t="str">
        <f t="shared" si="3"/>
        <v>FastWheels</v>
      </c>
      <c r="P3739" s="2">
        <f t="shared" si="4"/>
        <v>-4</v>
      </c>
      <c r="Q3739" s="2">
        <f t="shared" si="5"/>
        <v>2</v>
      </c>
      <c r="R3739" s="2">
        <f t="shared" si="6"/>
        <v>105</v>
      </c>
    </row>
    <row r="3740" ht="14.25" customHeight="1">
      <c r="A3740" s="2">
        <v>937727.0</v>
      </c>
      <c r="B3740" s="2" t="s">
        <v>36</v>
      </c>
      <c r="C3740" s="2" t="s">
        <v>45</v>
      </c>
      <c r="D3740" s="2" t="s">
        <v>41</v>
      </c>
      <c r="E3740" s="2" t="s">
        <v>33</v>
      </c>
      <c r="F3740" s="2" t="s">
        <v>34</v>
      </c>
      <c r="G3740" s="4">
        <v>43537.252974537034</v>
      </c>
      <c r="H3740" s="4">
        <v>43540.252974537034</v>
      </c>
      <c r="I3740" s="4">
        <v>43544.252974537034</v>
      </c>
      <c r="J3740" s="2">
        <v>31.0</v>
      </c>
      <c r="K3740" s="2">
        <v>125.0</v>
      </c>
      <c r="L3740" s="2" t="str">
        <f t="shared" si="1"/>
        <v>Chennai</v>
      </c>
      <c r="M3740" s="2" t="str">
        <f t="shared" si="2"/>
        <v>Delhi-Chennai</v>
      </c>
      <c r="N3740" s="2" t="str">
        <f t="shared" si="7"/>
        <v>Outstation</v>
      </c>
      <c r="O3740" s="2" t="str">
        <f t="shared" si="3"/>
        <v>Ship2Home</v>
      </c>
      <c r="P3740" s="2">
        <f t="shared" si="4"/>
        <v>-4</v>
      </c>
      <c r="Q3740" s="2">
        <f t="shared" si="5"/>
        <v>3</v>
      </c>
      <c r="R3740" s="2">
        <f t="shared" si="6"/>
        <v>156</v>
      </c>
    </row>
    <row r="3741" ht="14.25" customHeight="1">
      <c r="A3741" s="2">
        <v>797070.0</v>
      </c>
      <c r="B3741" s="2" t="s">
        <v>30</v>
      </c>
      <c r="C3741" s="2" t="s">
        <v>43</v>
      </c>
      <c r="D3741" s="2" t="s">
        <v>32</v>
      </c>
      <c r="E3741" s="2" t="s">
        <v>38</v>
      </c>
      <c r="F3741" s="2" t="s">
        <v>34</v>
      </c>
      <c r="G3741" s="4">
        <v>43537.254224537035</v>
      </c>
      <c r="H3741" s="4">
        <v>43538.254224537035</v>
      </c>
      <c r="I3741" s="4">
        <v>43541.254224537035</v>
      </c>
      <c r="J3741" s="2">
        <v>0.0</v>
      </c>
      <c r="K3741" s="2">
        <v>122.0</v>
      </c>
      <c r="L3741" s="2" t="str">
        <f t="shared" si="1"/>
        <v>Bangalore</v>
      </c>
      <c r="M3741" s="2" t="str">
        <f t="shared" si="2"/>
        <v>Bangalore-Bangalore</v>
      </c>
      <c r="N3741" s="2" t="str">
        <f t="shared" si="7"/>
        <v>Local</v>
      </c>
      <c r="O3741" s="2" t="str">
        <f t="shared" si="3"/>
        <v>Ship2Home</v>
      </c>
      <c r="P3741" s="2">
        <f t="shared" si="4"/>
        <v>-3</v>
      </c>
      <c r="Q3741" s="2">
        <f t="shared" si="5"/>
        <v>1</v>
      </c>
      <c r="R3741" s="2">
        <f t="shared" si="6"/>
        <v>122</v>
      </c>
    </row>
    <row r="3742" ht="14.25" customHeight="1">
      <c r="A3742" s="2">
        <v>332.0</v>
      </c>
      <c r="B3742" s="2" t="s">
        <v>39</v>
      </c>
      <c r="C3742" s="2" t="s">
        <v>45</v>
      </c>
      <c r="D3742" s="2" t="s">
        <v>32</v>
      </c>
      <c r="E3742" s="2" t="s">
        <v>44</v>
      </c>
      <c r="F3742" s="2" t="s">
        <v>34</v>
      </c>
      <c r="G3742" s="4">
        <v>43537.260729166665</v>
      </c>
      <c r="H3742" s="4">
        <v>43541.260729166665</v>
      </c>
      <c r="I3742" s="4">
        <v>43540.260729166665</v>
      </c>
      <c r="J3742" s="2">
        <v>44.0</v>
      </c>
      <c r="K3742" s="2">
        <v>123.0</v>
      </c>
      <c r="L3742" s="2" t="str">
        <f t="shared" si="1"/>
        <v>Chennai</v>
      </c>
      <c r="M3742" s="2" t="str">
        <f t="shared" si="2"/>
        <v>Bangalore-Chennai</v>
      </c>
      <c r="N3742" s="2" t="str">
        <f t="shared" si="7"/>
        <v>Outstation</v>
      </c>
      <c r="O3742" s="2" t="str">
        <f t="shared" si="3"/>
        <v>FastWheels</v>
      </c>
      <c r="P3742" s="2">
        <f t="shared" si="4"/>
        <v>1</v>
      </c>
      <c r="Q3742" s="2">
        <f t="shared" si="5"/>
        <v>4</v>
      </c>
      <c r="R3742" s="2">
        <f t="shared" si="6"/>
        <v>167</v>
      </c>
    </row>
    <row r="3743" ht="14.25" customHeight="1">
      <c r="A3743" s="2">
        <v>128022.0</v>
      </c>
      <c r="B3743" s="2" t="s">
        <v>30</v>
      </c>
      <c r="C3743" s="2" t="s">
        <v>37</v>
      </c>
      <c r="D3743" s="2" t="s">
        <v>32</v>
      </c>
      <c r="E3743" s="2" t="s">
        <v>38</v>
      </c>
      <c r="F3743" s="2" t="s">
        <v>34</v>
      </c>
      <c r="G3743" s="4">
        <v>43537.26130787037</v>
      </c>
      <c r="H3743" s="4">
        <v>43544.26130787037</v>
      </c>
      <c r="I3743" s="4">
        <v>43541.26130787037</v>
      </c>
      <c r="J3743" s="2">
        <v>41.0</v>
      </c>
      <c r="K3743" s="2">
        <v>108.0</v>
      </c>
      <c r="L3743" s="2" t="str">
        <f t="shared" si="1"/>
        <v>Mumbai</v>
      </c>
      <c r="M3743" s="2" t="str">
        <f t="shared" si="2"/>
        <v>Bangalore-Mumbai</v>
      </c>
      <c r="N3743" s="2" t="str">
        <f t="shared" si="7"/>
        <v>Outstation</v>
      </c>
      <c r="O3743" s="2" t="str">
        <f t="shared" si="3"/>
        <v>Ship2Home</v>
      </c>
      <c r="P3743" s="2">
        <f t="shared" si="4"/>
        <v>3</v>
      </c>
      <c r="Q3743" s="2">
        <f t="shared" si="5"/>
        <v>7</v>
      </c>
      <c r="R3743" s="2">
        <f t="shared" si="6"/>
        <v>149</v>
      </c>
    </row>
    <row r="3744" ht="14.25" customHeight="1">
      <c r="A3744" s="2">
        <v>944201.0</v>
      </c>
      <c r="B3744" s="2" t="s">
        <v>39</v>
      </c>
      <c r="C3744" s="2" t="s">
        <v>37</v>
      </c>
      <c r="D3744" s="2" t="s">
        <v>41</v>
      </c>
      <c r="E3744" s="2" t="s">
        <v>33</v>
      </c>
      <c r="F3744" s="2" t="s">
        <v>34</v>
      </c>
      <c r="G3744" s="4">
        <v>43537.26329861111</v>
      </c>
      <c r="H3744" s="4">
        <v>43541.26329861111</v>
      </c>
      <c r="I3744" s="4">
        <v>43544.26329861111</v>
      </c>
      <c r="J3744" s="2">
        <v>36.0</v>
      </c>
      <c r="K3744" s="2">
        <v>111.0</v>
      </c>
      <c r="L3744" s="2" t="str">
        <f t="shared" si="1"/>
        <v>Mumbai</v>
      </c>
      <c r="M3744" s="2" t="str">
        <f t="shared" si="2"/>
        <v>Delhi-Mumbai</v>
      </c>
      <c r="N3744" s="2" t="str">
        <f t="shared" si="7"/>
        <v>Outstation</v>
      </c>
      <c r="O3744" s="2" t="str">
        <f t="shared" si="3"/>
        <v>Ship2Home</v>
      </c>
      <c r="P3744" s="2">
        <f t="shared" si="4"/>
        <v>-3</v>
      </c>
      <c r="Q3744" s="2">
        <f t="shared" si="5"/>
        <v>4</v>
      </c>
      <c r="R3744" s="2">
        <f t="shared" si="6"/>
        <v>147</v>
      </c>
    </row>
    <row r="3745" ht="14.25" customHeight="1">
      <c r="A3745" s="2">
        <v>548499.0</v>
      </c>
      <c r="B3745" s="2" t="s">
        <v>47</v>
      </c>
      <c r="C3745" s="2" t="s">
        <v>37</v>
      </c>
      <c r="D3745" s="2" t="s">
        <v>32</v>
      </c>
      <c r="E3745" s="2" t="s">
        <v>44</v>
      </c>
      <c r="F3745" s="2" t="s">
        <v>34</v>
      </c>
      <c r="G3745" s="4">
        <v>43537.26484953704</v>
      </c>
      <c r="H3745" s="4">
        <v>43542.26484953704</v>
      </c>
      <c r="I3745" s="4">
        <v>43544.26484953704</v>
      </c>
      <c r="J3745" s="2">
        <v>64.0</v>
      </c>
      <c r="K3745" s="2">
        <v>87.0</v>
      </c>
      <c r="L3745" s="2" t="str">
        <f t="shared" si="1"/>
        <v>Mumbai</v>
      </c>
      <c r="M3745" s="2" t="str">
        <f t="shared" si="2"/>
        <v>Bangalore-Mumbai</v>
      </c>
      <c r="N3745" s="2" t="str">
        <f t="shared" si="7"/>
        <v>Outstation</v>
      </c>
      <c r="O3745" s="2" t="str">
        <f t="shared" si="3"/>
        <v>FastWheels</v>
      </c>
      <c r="P3745" s="2">
        <f t="shared" si="4"/>
        <v>-2</v>
      </c>
      <c r="Q3745" s="2">
        <f t="shared" si="5"/>
        <v>5</v>
      </c>
      <c r="R3745" s="2">
        <f t="shared" si="6"/>
        <v>151</v>
      </c>
    </row>
    <row r="3746" ht="14.25" customHeight="1">
      <c r="A3746" s="2">
        <v>287343.0</v>
      </c>
      <c r="B3746" s="2" t="s">
        <v>39</v>
      </c>
      <c r="C3746" s="2" t="s">
        <v>31</v>
      </c>
      <c r="D3746" s="2" t="s">
        <v>32</v>
      </c>
      <c r="E3746" s="2" t="s">
        <v>33</v>
      </c>
      <c r="F3746" s="2" t="s">
        <v>34</v>
      </c>
      <c r="G3746" s="4">
        <v>43537.26594907408</v>
      </c>
      <c r="H3746" s="4">
        <v>43541.26594907408</v>
      </c>
      <c r="I3746" s="4">
        <v>43544.26594907408</v>
      </c>
      <c r="J3746" s="2">
        <v>28.0</v>
      </c>
      <c r="K3746" s="2">
        <v>130.0</v>
      </c>
      <c r="L3746" s="2" t="str">
        <f t="shared" si="1"/>
        <v>Delhi</v>
      </c>
      <c r="M3746" s="2" t="str">
        <f t="shared" si="2"/>
        <v>Bangalore-Delhi</v>
      </c>
      <c r="N3746" s="2" t="str">
        <f t="shared" si="7"/>
        <v>Outstation</v>
      </c>
      <c r="O3746" s="2" t="str">
        <f t="shared" si="3"/>
        <v>Ship2Home</v>
      </c>
      <c r="P3746" s="2">
        <f t="shared" si="4"/>
        <v>-3</v>
      </c>
      <c r="Q3746" s="2">
        <f t="shared" si="5"/>
        <v>4</v>
      </c>
      <c r="R3746" s="2">
        <f t="shared" si="6"/>
        <v>158</v>
      </c>
    </row>
    <row r="3747" ht="14.25" customHeight="1">
      <c r="A3747" s="2">
        <v>229767.0</v>
      </c>
      <c r="B3747" s="2" t="s">
        <v>39</v>
      </c>
      <c r="C3747" s="2" t="s">
        <v>37</v>
      </c>
      <c r="D3747" s="2" t="s">
        <v>32</v>
      </c>
      <c r="E3747" s="2" t="s">
        <v>33</v>
      </c>
      <c r="F3747" s="2" t="s">
        <v>34</v>
      </c>
      <c r="G3747" s="4">
        <v>43537.273194444446</v>
      </c>
      <c r="H3747" s="4">
        <v>43542.273194444446</v>
      </c>
      <c r="I3747" s="4">
        <v>43543.273194444446</v>
      </c>
      <c r="J3747" s="2">
        <v>41.0</v>
      </c>
      <c r="K3747" s="2">
        <v>115.0</v>
      </c>
      <c r="L3747" s="2" t="str">
        <f t="shared" si="1"/>
        <v>Mumbai</v>
      </c>
      <c r="M3747" s="2" t="str">
        <f t="shared" si="2"/>
        <v>Bangalore-Mumbai</v>
      </c>
      <c r="N3747" s="2" t="str">
        <f t="shared" si="7"/>
        <v>Outstation</v>
      </c>
      <c r="O3747" s="2" t="str">
        <f t="shared" si="3"/>
        <v>Ship2Home</v>
      </c>
      <c r="P3747" s="2">
        <f t="shared" si="4"/>
        <v>-1</v>
      </c>
      <c r="Q3747" s="2">
        <f t="shared" si="5"/>
        <v>5</v>
      </c>
      <c r="R3747" s="2">
        <f t="shared" si="6"/>
        <v>156</v>
      </c>
    </row>
    <row r="3748" ht="14.25" customHeight="1">
      <c r="A3748" s="2">
        <v>131776.0</v>
      </c>
      <c r="B3748" s="2" t="s">
        <v>36</v>
      </c>
      <c r="C3748" s="2" t="s">
        <v>43</v>
      </c>
      <c r="D3748" s="2" t="s">
        <v>32</v>
      </c>
      <c r="E3748" s="2" t="s">
        <v>44</v>
      </c>
      <c r="F3748" s="2" t="s">
        <v>34</v>
      </c>
      <c r="G3748" s="4">
        <v>43537.27505787037</v>
      </c>
      <c r="H3748" s="4">
        <v>43540.27505787037</v>
      </c>
      <c r="I3748" s="4">
        <v>43543.27505787037</v>
      </c>
      <c r="J3748" s="2">
        <v>0.0</v>
      </c>
      <c r="K3748" s="2">
        <v>127.0</v>
      </c>
      <c r="L3748" s="2" t="str">
        <f t="shared" si="1"/>
        <v>Bangalore</v>
      </c>
      <c r="M3748" s="2" t="str">
        <f t="shared" si="2"/>
        <v>Bangalore-Bangalore</v>
      </c>
      <c r="N3748" s="2" t="str">
        <f t="shared" si="7"/>
        <v>Local</v>
      </c>
      <c r="O3748" s="2" t="str">
        <f t="shared" si="3"/>
        <v>FastWheels</v>
      </c>
      <c r="P3748" s="2">
        <f t="shared" si="4"/>
        <v>-3</v>
      </c>
      <c r="Q3748" s="2">
        <f t="shared" si="5"/>
        <v>3</v>
      </c>
      <c r="R3748" s="2">
        <f t="shared" si="6"/>
        <v>127</v>
      </c>
    </row>
    <row r="3749" ht="14.25" customHeight="1">
      <c r="A3749" s="2">
        <v>541860.0</v>
      </c>
      <c r="B3749" s="2" t="s">
        <v>39</v>
      </c>
      <c r="C3749" s="2" t="s">
        <v>40</v>
      </c>
      <c r="D3749" s="2" t="s">
        <v>41</v>
      </c>
      <c r="E3749" s="2" t="s">
        <v>44</v>
      </c>
      <c r="F3749" s="2" t="s">
        <v>34</v>
      </c>
      <c r="G3749" s="4">
        <v>43537.283125</v>
      </c>
      <c r="H3749" s="4">
        <v>43540.283125</v>
      </c>
      <c r="I3749" s="4">
        <v>43543.283125</v>
      </c>
      <c r="J3749" s="2">
        <v>43.0</v>
      </c>
      <c r="K3749" s="2">
        <v>106.0</v>
      </c>
      <c r="L3749" s="2" t="str">
        <f t="shared" si="1"/>
        <v>Kolkata</v>
      </c>
      <c r="M3749" s="2" t="str">
        <f t="shared" si="2"/>
        <v>Delhi-Kolkata</v>
      </c>
      <c r="N3749" s="2" t="str">
        <f t="shared" si="7"/>
        <v>Outstation</v>
      </c>
      <c r="O3749" s="2" t="str">
        <f t="shared" si="3"/>
        <v>FastWheels</v>
      </c>
      <c r="P3749" s="2">
        <f t="shared" si="4"/>
        <v>-3</v>
      </c>
      <c r="Q3749" s="2">
        <f t="shared" si="5"/>
        <v>3</v>
      </c>
      <c r="R3749" s="2">
        <f t="shared" si="6"/>
        <v>149</v>
      </c>
    </row>
    <row r="3750" ht="14.25" customHeight="1">
      <c r="A3750" s="2">
        <v>438346.0</v>
      </c>
      <c r="B3750" s="2" t="s">
        <v>39</v>
      </c>
      <c r="C3750" s="2" t="s">
        <v>31</v>
      </c>
      <c r="D3750" s="2" t="s">
        <v>32</v>
      </c>
      <c r="E3750" s="2" t="s">
        <v>38</v>
      </c>
      <c r="F3750" s="2" t="s">
        <v>34</v>
      </c>
      <c r="G3750" s="4">
        <v>43537.28561342593</v>
      </c>
      <c r="H3750" s="4">
        <v>43546.28561342593</v>
      </c>
      <c r="I3750" s="4">
        <v>43542.28561342593</v>
      </c>
      <c r="J3750" s="2">
        <v>34.0</v>
      </c>
      <c r="K3750" s="2">
        <v>124.0</v>
      </c>
      <c r="L3750" s="2" t="str">
        <f t="shared" si="1"/>
        <v>Delhi</v>
      </c>
      <c r="M3750" s="2" t="str">
        <f t="shared" si="2"/>
        <v>Bangalore-Delhi</v>
      </c>
      <c r="N3750" s="2" t="str">
        <f t="shared" si="7"/>
        <v>Outstation</v>
      </c>
      <c r="O3750" s="2" t="str">
        <f t="shared" si="3"/>
        <v>Ship2Home</v>
      </c>
      <c r="P3750" s="2">
        <f t="shared" si="4"/>
        <v>4</v>
      </c>
      <c r="Q3750" s="2">
        <f t="shared" si="5"/>
        <v>9</v>
      </c>
      <c r="R3750" s="2">
        <f t="shared" si="6"/>
        <v>158</v>
      </c>
    </row>
    <row r="3751" ht="14.25" customHeight="1">
      <c r="A3751" s="2">
        <v>858535.0</v>
      </c>
      <c r="B3751" s="2" t="s">
        <v>36</v>
      </c>
      <c r="C3751" s="2" t="s">
        <v>31</v>
      </c>
      <c r="D3751" s="2" t="s">
        <v>32</v>
      </c>
      <c r="E3751" s="2" t="s">
        <v>33</v>
      </c>
      <c r="F3751" s="2" t="s">
        <v>34</v>
      </c>
      <c r="G3751" s="4">
        <v>43537.29006944445</v>
      </c>
      <c r="H3751" s="4">
        <v>43543.29006944445</v>
      </c>
      <c r="I3751" s="4">
        <v>43540.29006944445</v>
      </c>
      <c r="J3751" s="2">
        <v>43.0</v>
      </c>
      <c r="K3751" s="2">
        <v>129.0</v>
      </c>
      <c r="L3751" s="2" t="str">
        <f t="shared" si="1"/>
        <v>Delhi</v>
      </c>
      <c r="M3751" s="2" t="str">
        <f t="shared" si="2"/>
        <v>Bangalore-Delhi</v>
      </c>
      <c r="N3751" s="2" t="str">
        <f t="shared" si="7"/>
        <v>Outstation</v>
      </c>
      <c r="O3751" s="2" t="str">
        <f t="shared" si="3"/>
        <v>Ship2Home</v>
      </c>
      <c r="P3751" s="2">
        <f t="shared" si="4"/>
        <v>3</v>
      </c>
      <c r="Q3751" s="2">
        <f t="shared" si="5"/>
        <v>6</v>
      </c>
      <c r="R3751" s="2">
        <f t="shared" si="6"/>
        <v>172</v>
      </c>
    </row>
    <row r="3752" ht="14.25" customHeight="1">
      <c r="A3752" s="2">
        <v>63214.0</v>
      </c>
      <c r="B3752" s="2" t="s">
        <v>30</v>
      </c>
      <c r="C3752" s="2" t="s">
        <v>31</v>
      </c>
      <c r="D3752" s="2" t="s">
        <v>41</v>
      </c>
      <c r="E3752" s="2" t="s">
        <v>44</v>
      </c>
      <c r="F3752" s="2" t="s">
        <v>34</v>
      </c>
      <c r="G3752" s="4">
        <v>43537.29571759259</v>
      </c>
      <c r="H3752" s="4">
        <v>43537.29571759259</v>
      </c>
      <c r="I3752" s="4">
        <v>43544.29571759259</v>
      </c>
      <c r="J3752" s="2">
        <v>0.0</v>
      </c>
      <c r="K3752" s="2">
        <v>101.0</v>
      </c>
      <c r="L3752" s="2" t="str">
        <f t="shared" si="1"/>
        <v>Delhi</v>
      </c>
      <c r="M3752" s="2" t="str">
        <f t="shared" si="2"/>
        <v>Delhi-Delhi</v>
      </c>
      <c r="N3752" s="2" t="str">
        <f t="shared" si="7"/>
        <v>Local</v>
      </c>
      <c r="O3752" s="2" t="str">
        <f t="shared" si="3"/>
        <v>FastWheels</v>
      </c>
      <c r="P3752" s="2">
        <f t="shared" si="4"/>
        <v>-7</v>
      </c>
      <c r="Q3752" s="2">
        <f t="shared" si="5"/>
        <v>0</v>
      </c>
      <c r="R3752" s="2">
        <f t="shared" si="6"/>
        <v>101</v>
      </c>
    </row>
    <row r="3753" ht="14.25" customHeight="1">
      <c r="A3753" s="2">
        <v>374667.0</v>
      </c>
      <c r="B3753" s="2" t="s">
        <v>39</v>
      </c>
      <c r="C3753" s="2" t="s">
        <v>37</v>
      </c>
      <c r="D3753" s="2" t="s">
        <v>32</v>
      </c>
      <c r="E3753" s="2" t="s">
        <v>33</v>
      </c>
      <c r="F3753" s="2" t="s">
        <v>34</v>
      </c>
      <c r="G3753" s="4">
        <v>43537.29638888889</v>
      </c>
      <c r="H3753" s="4">
        <v>43546.29638888889</v>
      </c>
      <c r="I3753" s="4">
        <v>43541.29638888889</v>
      </c>
      <c r="J3753" s="2">
        <v>32.0</v>
      </c>
      <c r="K3753" s="2">
        <v>112.0</v>
      </c>
      <c r="L3753" s="2" t="str">
        <f t="shared" si="1"/>
        <v>Mumbai</v>
      </c>
      <c r="M3753" s="2" t="str">
        <f t="shared" si="2"/>
        <v>Bangalore-Mumbai</v>
      </c>
      <c r="N3753" s="2" t="str">
        <f t="shared" si="7"/>
        <v>Outstation</v>
      </c>
      <c r="O3753" s="2" t="str">
        <f t="shared" si="3"/>
        <v>Ship2Home</v>
      </c>
      <c r="P3753" s="2">
        <f t="shared" si="4"/>
        <v>5</v>
      </c>
      <c r="Q3753" s="2">
        <f t="shared" si="5"/>
        <v>9</v>
      </c>
      <c r="R3753" s="2">
        <f t="shared" si="6"/>
        <v>144</v>
      </c>
    </row>
    <row r="3754" ht="14.25" customHeight="1">
      <c r="A3754" s="2">
        <v>745470.0</v>
      </c>
      <c r="B3754" s="2" t="s">
        <v>47</v>
      </c>
      <c r="C3754" s="2" t="s">
        <v>45</v>
      </c>
      <c r="D3754" s="2" t="s">
        <v>32</v>
      </c>
      <c r="E3754" s="2" t="s">
        <v>44</v>
      </c>
      <c r="F3754" s="2" t="s">
        <v>34</v>
      </c>
      <c r="G3754" s="4">
        <v>43537.296793981484</v>
      </c>
      <c r="H3754" s="4">
        <v>43542.296793981484</v>
      </c>
      <c r="I3754" s="4">
        <v>43542.296793981484</v>
      </c>
      <c r="J3754" s="2">
        <v>70.0</v>
      </c>
      <c r="K3754" s="2">
        <v>109.0</v>
      </c>
      <c r="L3754" s="2" t="str">
        <f t="shared" si="1"/>
        <v>Chennai</v>
      </c>
      <c r="M3754" s="2" t="str">
        <f t="shared" si="2"/>
        <v>Bangalore-Chennai</v>
      </c>
      <c r="N3754" s="2" t="str">
        <f t="shared" si="7"/>
        <v>Outstation</v>
      </c>
      <c r="O3754" s="2" t="str">
        <f t="shared" si="3"/>
        <v>FastWheels</v>
      </c>
      <c r="P3754" s="2">
        <f t="shared" si="4"/>
        <v>0</v>
      </c>
      <c r="Q3754" s="2">
        <f t="shared" si="5"/>
        <v>5</v>
      </c>
      <c r="R3754" s="2">
        <f t="shared" si="6"/>
        <v>179</v>
      </c>
    </row>
    <row r="3755" ht="14.25" customHeight="1">
      <c r="A3755" s="2">
        <v>224830.0</v>
      </c>
      <c r="B3755" s="2" t="s">
        <v>36</v>
      </c>
      <c r="C3755" s="2" t="s">
        <v>40</v>
      </c>
      <c r="D3755" s="2" t="s">
        <v>41</v>
      </c>
      <c r="E3755" s="2" t="s">
        <v>38</v>
      </c>
      <c r="F3755" s="2" t="s">
        <v>34</v>
      </c>
      <c r="G3755" s="4">
        <v>43537.296851851854</v>
      </c>
      <c r="H3755" s="4">
        <v>43539.296851851854</v>
      </c>
      <c r="I3755" s="4">
        <v>43543.296851851854</v>
      </c>
      <c r="J3755" s="2">
        <v>46.0</v>
      </c>
      <c r="K3755" s="2">
        <v>109.0</v>
      </c>
      <c r="L3755" s="2" t="str">
        <f t="shared" si="1"/>
        <v>Kolkata</v>
      </c>
      <c r="M3755" s="2" t="str">
        <f t="shared" si="2"/>
        <v>Delhi-Kolkata</v>
      </c>
      <c r="N3755" s="2" t="str">
        <f t="shared" si="7"/>
        <v>Outstation</v>
      </c>
      <c r="O3755" s="2" t="str">
        <f t="shared" si="3"/>
        <v>Ship2Home</v>
      </c>
      <c r="P3755" s="2">
        <f t="shared" si="4"/>
        <v>-4</v>
      </c>
      <c r="Q3755" s="2">
        <f t="shared" si="5"/>
        <v>2</v>
      </c>
      <c r="R3755" s="2">
        <f t="shared" si="6"/>
        <v>155</v>
      </c>
    </row>
    <row r="3756" ht="14.25" customHeight="1">
      <c r="A3756" s="2">
        <v>933987.0</v>
      </c>
      <c r="B3756" s="2" t="s">
        <v>36</v>
      </c>
      <c r="C3756" s="2" t="s">
        <v>40</v>
      </c>
      <c r="D3756" s="2" t="s">
        <v>32</v>
      </c>
      <c r="E3756" s="2" t="s">
        <v>33</v>
      </c>
      <c r="F3756" s="2" t="s">
        <v>34</v>
      </c>
      <c r="G3756" s="4">
        <v>43537.29775462963</v>
      </c>
      <c r="H3756" s="4">
        <v>43539.29775462963</v>
      </c>
      <c r="I3756" s="4">
        <v>43540.29775462963</v>
      </c>
      <c r="J3756" s="2">
        <v>28.0</v>
      </c>
      <c r="K3756" s="2">
        <v>109.0</v>
      </c>
      <c r="L3756" s="2" t="str">
        <f t="shared" si="1"/>
        <v>Kolkata</v>
      </c>
      <c r="M3756" s="2" t="str">
        <f t="shared" si="2"/>
        <v>Bangalore-Kolkata</v>
      </c>
      <c r="N3756" s="2" t="str">
        <f t="shared" si="7"/>
        <v>Outstation</v>
      </c>
      <c r="O3756" s="2" t="str">
        <f t="shared" si="3"/>
        <v>Ship2Home</v>
      </c>
      <c r="P3756" s="2">
        <f t="shared" si="4"/>
        <v>-1</v>
      </c>
      <c r="Q3756" s="2">
        <f t="shared" si="5"/>
        <v>2</v>
      </c>
      <c r="R3756" s="2">
        <f t="shared" si="6"/>
        <v>137</v>
      </c>
    </row>
    <row r="3757" ht="14.25" customHeight="1">
      <c r="A3757" s="2">
        <v>305894.0</v>
      </c>
      <c r="B3757" s="2" t="s">
        <v>36</v>
      </c>
      <c r="C3757" s="2" t="s">
        <v>31</v>
      </c>
      <c r="D3757" s="2" t="s">
        <v>41</v>
      </c>
      <c r="E3757" s="2" t="s">
        <v>44</v>
      </c>
      <c r="F3757" s="2" t="s">
        <v>34</v>
      </c>
      <c r="G3757" s="4">
        <v>43537.298425925925</v>
      </c>
      <c r="H3757" s="4">
        <v>43541.298425925925</v>
      </c>
      <c r="I3757" s="4">
        <v>43541.298425925925</v>
      </c>
      <c r="J3757" s="2">
        <v>0.0</v>
      </c>
      <c r="K3757" s="2">
        <v>101.0</v>
      </c>
      <c r="L3757" s="2" t="str">
        <f t="shared" si="1"/>
        <v>Delhi</v>
      </c>
      <c r="M3757" s="2" t="str">
        <f t="shared" si="2"/>
        <v>Delhi-Delhi</v>
      </c>
      <c r="N3757" s="2" t="str">
        <f t="shared" si="7"/>
        <v>Local</v>
      </c>
      <c r="O3757" s="2" t="str">
        <f t="shared" si="3"/>
        <v>FastWheels</v>
      </c>
      <c r="P3757" s="2">
        <f t="shared" si="4"/>
        <v>0</v>
      </c>
      <c r="Q3757" s="2">
        <f t="shared" si="5"/>
        <v>4</v>
      </c>
      <c r="R3757" s="2">
        <f t="shared" si="6"/>
        <v>101</v>
      </c>
    </row>
    <row r="3758" ht="14.25" customHeight="1">
      <c r="A3758" s="2">
        <v>368993.0</v>
      </c>
      <c r="B3758" s="2" t="s">
        <v>36</v>
      </c>
      <c r="C3758" s="2" t="s">
        <v>45</v>
      </c>
      <c r="D3758" s="2" t="s">
        <v>32</v>
      </c>
      <c r="E3758" s="2" t="s">
        <v>33</v>
      </c>
      <c r="F3758" s="2" t="s">
        <v>34</v>
      </c>
      <c r="G3758" s="4">
        <v>43537.30018518519</v>
      </c>
      <c r="H3758" s="4">
        <v>43539.30018518519</v>
      </c>
      <c r="I3758" s="4">
        <v>43541.30018518519</v>
      </c>
      <c r="J3758" s="2">
        <v>42.0</v>
      </c>
      <c r="K3758" s="2">
        <v>127.0</v>
      </c>
      <c r="L3758" s="2" t="str">
        <f t="shared" si="1"/>
        <v>Chennai</v>
      </c>
      <c r="M3758" s="2" t="str">
        <f t="shared" si="2"/>
        <v>Bangalore-Chennai</v>
      </c>
      <c r="N3758" s="2" t="str">
        <f t="shared" si="7"/>
        <v>Outstation</v>
      </c>
      <c r="O3758" s="2" t="str">
        <f t="shared" si="3"/>
        <v>Ship2Home</v>
      </c>
      <c r="P3758" s="2">
        <f t="shared" si="4"/>
        <v>-2</v>
      </c>
      <c r="Q3758" s="2">
        <f t="shared" si="5"/>
        <v>2</v>
      </c>
      <c r="R3758" s="2">
        <f t="shared" si="6"/>
        <v>169</v>
      </c>
    </row>
    <row r="3759" ht="14.25" customHeight="1">
      <c r="A3759" s="2">
        <v>929811.0</v>
      </c>
      <c r="B3759" s="2" t="s">
        <v>36</v>
      </c>
      <c r="C3759" s="2" t="s">
        <v>31</v>
      </c>
      <c r="D3759" s="2" t="s">
        <v>32</v>
      </c>
      <c r="E3759" s="2" t="s">
        <v>44</v>
      </c>
      <c r="F3759" s="2" t="s">
        <v>34</v>
      </c>
      <c r="G3759" s="4">
        <v>43537.30138888889</v>
      </c>
      <c r="H3759" s="4">
        <v>43541.30138888889</v>
      </c>
      <c r="I3759" s="4">
        <v>43540.30138888889</v>
      </c>
      <c r="J3759" s="2">
        <v>70.0</v>
      </c>
      <c r="K3759" s="2">
        <v>109.0</v>
      </c>
      <c r="L3759" s="2" t="str">
        <f t="shared" si="1"/>
        <v>Delhi</v>
      </c>
      <c r="M3759" s="2" t="str">
        <f t="shared" si="2"/>
        <v>Bangalore-Delhi</v>
      </c>
      <c r="N3759" s="2" t="str">
        <f t="shared" si="7"/>
        <v>Outstation</v>
      </c>
      <c r="O3759" s="2" t="str">
        <f t="shared" si="3"/>
        <v>FastWheels</v>
      </c>
      <c r="P3759" s="2">
        <f t="shared" si="4"/>
        <v>1</v>
      </c>
      <c r="Q3759" s="2">
        <f t="shared" si="5"/>
        <v>4</v>
      </c>
      <c r="R3759" s="2">
        <f t="shared" si="6"/>
        <v>179</v>
      </c>
    </row>
    <row r="3760" ht="14.25" customHeight="1">
      <c r="A3760" s="2">
        <v>624881.0</v>
      </c>
      <c r="B3760" s="2" t="s">
        <v>47</v>
      </c>
      <c r="C3760" s="2" t="s">
        <v>37</v>
      </c>
      <c r="D3760" s="2" t="s">
        <v>41</v>
      </c>
      <c r="E3760" s="2" t="s">
        <v>33</v>
      </c>
      <c r="F3760" s="2" t="s">
        <v>34</v>
      </c>
      <c r="G3760" s="4">
        <v>43537.30347222222</v>
      </c>
      <c r="H3760" s="4">
        <v>43544.30347222222</v>
      </c>
      <c r="I3760" s="4">
        <v>43542.30347222222</v>
      </c>
      <c r="J3760" s="2">
        <v>39.0</v>
      </c>
      <c r="K3760" s="2">
        <v>110.0</v>
      </c>
      <c r="L3760" s="2" t="str">
        <f t="shared" si="1"/>
        <v>Mumbai</v>
      </c>
      <c r="M3760" s="2" t="str">
        <f t="shared" si="2"/>
        <v>Delhi-Mumbai</v>
      </c>
      <c r="N3760" s="2" t="str">
        <f t="shared" si="7"/>
        <v>Outstation</v>
      </c>
      <c r="O3760" s="2" t="str">
        <f t="shared" si="3"/>
        <v>Ship2Home</v>
      </c>
      <c r="P3760" s="2">
        <f t="shared" si="4"/>
        <v>2</v>
      </c>
      <c r="Q3760" s="2">
        <f t="shared" si="5"/>
        <v>7</v>
      </c>
      <c r="R3760" s="2">
        <f t="shared" si="6"/>
        <v>149</v>
      </c>
    </row>
    <row r="3761" ht="14.25" customHeight="1">
      <c r="A3761" s="2">
        <v>44880.0</v>
      </c>
      <c r="B3761" s="2" t="s">
        <v>30</v>
      </c>
      <c r="C3761" s="2" t="s">
        <v>31</v>
      </c>
      <c r="D3761" s="2" t="s">
        <v>41</v>
      </c>
      <c r="E3761" s="2" t="s">
        <v>44</v>
      </c>
      <c r="F3761" s="2" t="s">
        <v>34</v>
      </c>
      <c r="G3761" s="4">
        <v>43537.30902777778</v>
      </c>
      <c r="H3761" s="4">
        <v>43538.30902777778</v>
      </c>
      <c r="I3761" s="4">
        <v>43540.30902777778</v>
      </c>
      <c r="J3761" s="2">
        <v>0.0</v>
      </c>
      <c r="K3761" s="2">
        <v>101.0</v>
      </c>
      <c r="L3761" s="2" t="str">
        <f t="shared" si="1"/>
        <v>Delhi</v>
      </c>
      <c r="M3761" s="2" t="str">
        <f t="shared" si="2"/>
        <v>Delhi-Delhi</v>
      </c>
      <c r="N3761" s="2" t="str">
        <f t="shared" si="7"/>
        <v>Local</v>
      </c>
      <c r="O3761" s="2" t="str">
        <f t="shared" si="3"/>
        <v>FastWheels</v>
      </c>
      <c r="P3761" s="2">
        <f t="shared" si="4"/>
        <v>-2</v>
      </c>
      <c r="Q3761" s="2">
        <f t="shared" si="5"/>
        <v>1</v>
      </c>
      <c r="R3761" s="2">
        <f t="shared" si="6"/>
        <v>101</v>
      </c>
    </row>
    <row r="3762" ht="14.25" customHeight="1">
      <c r="A3762" s="2">
        <v>741777.0</v>
      </c>
      <c r="B3762" s="2" t="s">
        <v>39</v>
      </c>
      <c r="C3762" s="2" t="s">
        <v>45</v>
      </c>
      <c r="D3762" s="2" t="s">
        <v>32</v>
      </c>
      <c r="E3762" s="2" t="s">
        <v>33</v>
      </c>
      <c r="F3762" s="2" t="s">
        <v>34</v>
      </c>
      <c r="G3762" s="4">
        <v>43537.310520833336</v>
      </c>
      <c r="H3762" s="4">
        <v>43543.310520833336</v>
      </c>
      <c r="I3762" s="4">
        <v>43544.310520833336</v>
      </c>
      <c r="J3762" s="2">
        <v>40.0</v>
      </c>
      <c r="K3762" s="2">
        <v>127.0</v>
      </c>
      <c r="L3762" s="2" t="str">
        <f t="shared" si="1"/>
        <v>Chennai</v>
      </c>
      <c r="M3762" s="2" t="str">
        <f t="shared" si="2"/>
        <v>Bangalore-Chennai</v>
      </c>
      <c r="N3762" s="2" t="str">
        <f t="shared" si="7"/>
        <v>Outstation</v>
      </c>
      <c r="O3762" s="2" t="str">
        <f t="shared" si="3"/>
        <v>Ship2Home</v>
      </c>
      <c r="P3762" s="2">
        <f t="shared" si="4"/>
        <v>-1</v>
      </c>
      <c r="Q3762" s="2">
        <f t="shared" si="5"/>
        <v>6</v>
      </c>
      <c r="R3762" s="2">
        <f t="shared" si="6"/>
        <v>167</v>
      </c>
    </row>
    <row r="3763" ht="14.25" customHeight="1">
      <c r="A3763" s="2">
        <v>984075.0</v>
      </c>
      <c r="B3763" s="2" t="s">
        <v>39</v>
      </c>
      <c r="C3763" s="2" t="s">
        <v>43</v>
      </c>
      <c r="D3763" s="2" t="s">
        <v>32</v>
      </c>
      <c r="E3763" s="2" t="s">
        <v>33</v>
      </c>
      <c r="F3763" s="2" t="s">
        <v>34</v>
      </c>
      <c r="G3763" s="4">
        <v>43537.31166666667</v>
      </c>
      <c r="H3763" s="4">
        <v>43543.31166666667</v>
      </c>
      <c r="I3763" s="4">
        <v>43541.31166666667</v>
      </c>
      <c r="J3763" s="2">
        <v>0.0</v>
      </c>
      <c r="K3763" s="2">
        <v>128.0</v>
      </c>
      <c r="L3763" s="2" t="str">
        <f t="shared" si="1"/>
        <v>Bangalore</v>
      </c>
      <c r="M3763" s="2" t="str">
        <f t="shared" si="2"/>
        <v>Bangalore-Bangalore</v>
      </c>
      <c r="N3763" s="2" t="str">
        <f t="shared" si="7"/>
        <v>Local</v>
      </c>
      <c r="O3763" s="2" t="str">
        <f t="shared" si="3"/>
        <v>Ship2Home</v>
      </c>
      <c r="P3763" s="2">
        <f t="shared" si="4"/>
        <v>2</v>
      </c>
      <c r="Q3763" s="2">
        <f t="shared" si="5"/>
        <v>6</v>
      </c>
      <c r="R3763" s="2">
        <f t="shared" si="6"/>
        <v>128</v>
      </c>
    </row>
    <row r="3764" ht="14.25" customHeight="1">
      <c r="A3764" s="2">
        <v>550959.0</v>
      </c>
      <c r="B3764" s="2" t="s">
        <v>48</v>
      </c>
      <c r="C3764" s="2" t="s">
        <v>43</v>
      </c>
      <c r="D3764" s="2" t="s">
        <v>32</v>
      </c>
      <c r="E3764" s="2" t="s">
        <v>33</v>
      </c>
      <c r="F3764" s="2" t="s">
        <v>34</v>
      </c>
      <c r="G3764" s="4">
        <v>43537.311944444446</v>
      </c>
      <c r="H3764" s="4">
        <v>43537.311944444446</v>
      </c>
      <c r="I3764" s="4">
        <v>43540.311944444446</v>
      </c>
      <c r="J3764" s="2">
        <v>0.0</v>
      </c>
      <c r="K3764" s="2">
        <v>123.0</v>
      </c>
      <c r="L3764" s="2" t="str">
        <f t="shared" si="1"/>
        <v>Bangalore</v>
      </c>
      <c r="M3764" s="2" t="str">
        <f t="shared" si="2"/>
        <v>Bangalore-Bangalore</v>
      </c>
      <c r="N3764" s="2" t="str">
        <f t="shared" si="7"/>
        <v>Local</v>
      </c>
      <c r="O3764" s="2" t="str">
        <f t="shared" si="3"/>
        <v>Ship2Home</v>
      </c>
      <c r="P3764" s="2">
        <f t="shared" si="4"/>
        <v>-3</v>
      </c>
      <c r="Q3764" s="2">
        <f t="shared" si="5"/>
        <v>0</v>
      </c>
      <c r="R3764" s="2">
        <f t="shared" si="6"/>
        <v>123</v>
      </c>
    </row>
    <row r="3765" ht="14.25" customHeight="1">
      <c r="A3765" s="2">
        <v>36419.0</v>
      </c>
      <c r="B3765" s="2" t="s">
        <v>39</v>
      </c>
      <c r="C3765" s="2" t="s">
        <v>45</v>
      </c>
      <c r="D3765" s="2" t="s">
        <v>41</v>
      </c>
      <c r="E3765" s="2" t="s">
        <v>33</v>
      </c>
      <c r="F3765" s="2" t="s">
        <v>34</v>
      </c>
      <c r="G3765" s="4">
        <v>43537.315104166664</v>
      </c>
      <c r="H3765" s="4">
        <v>43539.315104166664</v>
      </c>
      <c r="I3765" s="4">
        <v>43543.315104166664</v>
      </c>
      <c r="J3765" s="2">
        <v>31.0</v>
      </c>
      <c r="K3765" s="2">
        <v>122.0</v>
      </c>
      <c r="L3765" s="2" t="str">
        <f t="shared" si="1"/>
        <v>Chennai</v>
      </c>
      <c r="M3765" s="2" t="str">
        <f t="shared" si="2"/>
        <v>Delhi-Chennai</v>
      </c>
      <c r="N3765" s="2" t="str">
        <f t="shared" si="7"/>
        <v>Outstation</v>
      </c>
      <c r="O3765" s="2" t="str">
        <f t="shared" si="3"/>
        <v>Ship2Home</v>
      </c>
      <c r="P3765" s="2">
        <f t="shared" si="4"/>
        <v>-4</v>
      </c>
      <c r="Q3765" s="2">
        <f t="shared" si="5"/>
        <v>2</v>
      </c>
      <c r="R3765" s="2">
        <f t="shared" si="6"/>
        <v>153</v>
      </c>
    </row>
    <row r="3766" ht="14.25" customHeight="1">
      <c r="A3766" s="2">
        <v>248430.0</v>
      </c>
      <c r="B3766" s="2" t="s">
        <v>47</v>
      </c>
      <c r="C3766" s="2" t="s">
        <v>43</v>
      </c>
      <c r="D3766" s="2" t="s">
        <v>41</v>
      </c>
      <c r="E3766" s="2" t="s">
        <v>38</v>
      </c>
      <c r="F3766" s="2" t="s">
        <v>34</v>
      </c>
      <c r="G3766" s="4">
        <v>43537.31725694444</v>
      </c>
      <c r="H3766" s="4">
        <v>43543.31725694444</v>
      </c>
      <c r="I3766" s="4">
        <v>43543.31725694444</v>
      </c>
      <c r="J3766" s="2">
        <v>32.0</v>
      </c>
      <c r="K3766" s="2">
        <v>123.0</v>
      </c>
      <c r="L3766" s="2" t="str">
        <f t="shared" si="1"/>
        <v>Bangalore</v>
      </c>
      <c r="M3766" s="2" t="str">
        <f t="shared" si="2"/>
        <v>Delhi-Bangalore</v>
      </c>
      <c r="N3766" s="2" t="str">
        <f t="shared" si="7"/>
        <v>Outstation</v>
      </c>
      <c r="O3766" s="2" t="str">
        <f t="shared" si="3"/>
        <v>Ship2Home</v>
      </c>
      <c r="P3766" s="2">
        <f t="shared" si="4"/>
        <v>0</v>
      </c>
      <c r="Q3766" s="2">
        <f t="shared" si="5"/>
        <v>6</v>
      </c>
      <c r="R3766" s="2">
        <f t="shared" si="6"/>
        <v>155</v>
      </c>
    </row>
    <row r="3767" ht="14.25" customHeight="1">
      <c r="A3767" s="2">
        <v>865524.0</v>
      </c>
      <c r="B3767" s="2" t="s">
        <v>36</v>
      </c>
      <c r="C3767" s="2" t="s">
        <v>40</v>
      </c>
      <c r="D3767" s="2" t="s">
        <v>32</v>
      </c>
      <c r="E3767" s="2" t="s">
        <v>44</v>
      </c>
      <c r="F3767" s="2" t="s">
        <v>34</v>
      </c>
      <c r="G3767" s="4">
        <v>43537.321076388886</v>
      </c>
      <c r="H3767" s="4">
        <v>43545.321076388886</v>
      </c>
      <c r="I3767" s="4">
        <v>43540.321076388886</v>
      </c>
      <c r="J3767" s="2">
        <v>44.0</v>
      </c>
      <c r="K3767" s="2">
        <v>114.0</v>
      </c>
      <c r="L3767" s="2" t="str">
        <f t="shared" si="1"/>
        <v>Kolkata</v>
      </c>
      <c r="M3767" s="2" t="str">
        <f t="shared" si="2"/>
        <v>Bangalore-Kolkata</v>
      </c>
      <c r="N3767" s="2" t="str">
        <f t="shared" si="7"/>
        <v>Outstation</v>
      </c>
      <c r="O3767" s="2" t="str">
        <f t="shared" si="3"/>
        <v>FastWheels</v>
      </c>
      <c r="P3767" s="2">
        <f t="shared" si="4"/>
        <v>5</v>
      </c>
      <c r="Q3767" s="2">
        <f t="shared" si="5"/>
        <v>8</v>
      </c>
      <c r="R3767" s="2">
        <f t="shared" si="6"/>
        <v>158</v>
      </c>
    </row>
    <row r="3768" ht="14.25" customHeight="1">
      <c r="A3768" s="2">
        <v>755474.0</v>
      </c>
      <c r="B3768" s="2" t="s">
        <v>39</v>
      </c>
      <c r="C3768" s="2" t="s">
        <v>37</v>
      </c>
      <c r="D3768" s="2" t="s">
        <v>41</v>
      </c>
      <c r="E3768" s="2" t="s">
        <v>38</v>
      </c>
      <c r="F3768" s="2" t="s">
        <v>34</v>
      </c>
      <c r="G3768" s="4">
        <v>43537.323530092595</v>
      </c>
      <c r="H3768" s="4">
        <v>43540.323530092595</v>
      </c>
      <c r="I3768" s="4">
        <v>43543.323530092595</v>
      </c>
      <c r="J3768" s="2">
        <v>39.0</v>
      </c>
      <c r="K3768" s="2">
        <v>107.0</v>
      </c>
      <c r="L3768" s="2" t="str">
        <f t="shared" si="1"/>
        <v>Mumbai</v>
      </c>
      <c r="M3768" s="2" t="str">
        <f t="shared" si="2"/>
        <v>Delhi-Mumbai</v>
      </c>
      <c r="N3768" s="2" t="str">
        <f t="shared" si="7"/>
        <v>Outstation</v>
      </c>
      <c r="O3768" s="2" t="str">
        <f t="shared" si="3"/>
        <v>Ship2Home</v>
      </c>
      <c r="P3768" s="2">
        <f t="shared" si="4"/>
        <v>-3</v>
      </c>
      <c r="Q3768" s="2">
        <f t="shared" si="5"/>
        <v>3</v>
      </c>
      <c r="R3768" s="2">
        <f t="shared" si="6"/>
        <v>146</v>
      </c>
    </row>
    <row r="3769" ht="14.25" customHeight="1">
      <c r="A3769" s="2">
        <v>516371.0</v>
      </c>
      <c r="B3769" s="2" t="s">
        <v>46</v>
      </c>
      <c r="C3769" s="2" t="s">
        <v>43</v>
      </c>
      <c r="D3769" s="2" t="s">
        <v>32</v>
      </c>
      <c r="E3769" s="2" t="s">
        <v>33</v>
      </c>
      <c r="F3769" s="2" t="s">
        <v>34</v>
      </c>
      <c r="G3769" s="4">
        <v>43537.330671296295</v>
      </c>
      <c r="H3769" s="4">
        <v>43543.330671296295</v>
      </c>
      <c r="I3769" s="4">
        <v>43544.330671296295</v>
      </c>
      <c r="J3769" s="2">
        <v>0.0</v>
      </c>
      <c r="K3769" s="2">
        <v>121.0</v>
      </c>
      <c r="L3769" s="2" t="str">
        <f t="shared" si="1"/>
        <v>Bangalore</v>
      </c>
      <c r="M3769" s="2" t="str">
        <f t="shared" si="2"/>
        <v>Bangalore-Bangalore</v>
      </c>
      <c r="N3769" s="2" t="str">
        <f t="shared" si="7"/>
        <v>Local</v>
      </c>
      <c r="O3769" s="2" t="str">
        <f t="shared" si="3"/>
        <v>Ship2Home</v>
      </c>
      <c r="P3769" s="2">
        <f t="shared" si="4"/>
        <v>-1</v>
      </c>
      <c r="Q3769" s="2">
        <f t="shared" si="5"/>
        <v>6</v>
      </c>
      <c r="R3769" s="2">
        <f t="shared" si="6"/>
        <v>121</v>
      </c>
    </row>
    <row r="3770" ht="14.25" customHeight="1">
      <c r="A3770" s="2">
        <v>974133.0</v>
      </c>
      <c r="B3770" s="2" t="s">
        <v>39</v>
      </c>
      <c r="C3770" s="2" t="s">
        <v>37</v>
      </c>
      <c r="D3770" s="2" t="s">
        <v>41</v>
      </c>
      <c r="E3770" s="2" t="s">
        <v>44</v>
      </c>
      <c r="F3770" s="2" t="s">
        <v>34</v>
      </c>
      <c r="G3770" s="4">
        <v>43537.33259259259</v>
      </c>
      <c r="H3770" s="4">
        <v>43541.33259259259</v>
      </c>
      <c r="I3770" s="4">
        <v>43544.33259259259</v>
      </c>
      <c r="J3770" s="2">
        <v>81.0</v>
      </c>
      <c r="K3770" s="2">
        <v>86.0</v>
      </c>
      <c r="L3770" s="2" t="str">
        <f t="shared" si="1"/>
        <v>Mumbai</v>
      </c>
      <c r="M3770" s="2" t="str">
        <f t="shared" si="2"/>
        <v>Delhi-Mumbai</v>
      </c>
      <c r="N3770" s="2" t="str">
        <f t="shared" si="7"/>
        <v>Outstation</v>
      </c>
      <c r="O3770" s="2" t="str">
        <f t="shared" si="3"/>
        <v>FastWheels</v>
      </c>
      <c r="P3770" s="2">
        <f t="shared" si="4"/>
        <v>-3</v>
      </c>
      <c r="Q3770" s="2">
        <f t="shared" si="5"/>
        <v>4</v>
      </c>
      <c r="R3770" s="2">
        <f t="shared" si="6"/>
        <v>167</v>
      </c>
    </row>
    <row r="3771" ht="14.25" customHeight="1">
      <c r="A3771" s="2">
        <v>816689.0</v>
      </c>
      <c r="B3771" s="2" t="s">
        <v>47</v>
      </c>
      <c r="C3771" s="2" t="s">
        <v>37</v>
      </c>
      <c r="D3771" s="2" t="s">
        <v>41</v>
      </c>
      <c r="E3771" s="2" t="s">
        <v>33</v>
      </c>
      <c r="F3771" s="2" t="s">
        <v>34</v>
      </c>
      <c r="G3771" s="4">
        <v>43537.34984953704</v>
      </c>
      <c r="H3771" s="4">
        <v>43544.34984953704</v>
      </c>
      <c r="I3771" s="4">
        <v>43543.34984953704</v>
      </c>
      <c r="J3771" s="2">
        <v>29.0</v>
      </c>
      <c r="K3771" s="2">
        <v>111.0</v>
      </c>
      <c r="L3771" s="2" t="str">
        <f t="shared" si="1"/>
        <v>Mumbai</v>
      </c>
      <c r="M3771" s="2" t="str">
        <f t="shared" si="2"/>
        <v>Delhi-Mumbai</v>
      </c>
      <c r="N3771" s="2" t="str">
        <f t="shared" si="7"/>
        <v>Outstation</v>
      </c>
      <c r="O3771" s="2" t="str">
        <f t="shared" si="3"/>
        <v>Ship2Home</v>
      </c>
      <c r="P3771" s="2">
        <f t="shared" si="4"/>
        <v>1</v>
      </c>
      <c r="Q3771" s="2">
        <f t="shared" si="5"/>
        <v>7</v>
      </c>
      <c r="R3771" s="2">
        <f t="shared" si="6"/>
        <v>140</v>
      </c>
    </row>
    <row r="3772" ht="14.25" customHeight="1">
      <c r="A3772" s="2">
        <v>381032.0</v>
      </c>
      <c r="B3772" s="2" t="s">
        <v>47</v>
      </c>
      <c r="C3772" s="2" t="s">
        <v>43</v>
      </c>
      <c r="D3772" s="2" t="s">
        <v>41</v>
      </c>
      <c r="E3772" s="2" t="s">
        <v>44</v>
      </c>
      <c r="F3772" s="2" t="s">
        <v>34</v>
      </c>
      <c r="G3772" s="4">
        <v>43537.35230324074</v>
      </c>
      <c r="H3772" s="4">
        <v>43539.35230324074</v>
      </c>
      <c r="I3772" s="4">
        <v>43540.35230324074</v>
      </c>
      <c r="J3772" s="2">
        <v>46.0</v>
      </c>
      <c r="K3772" s="2">
        <v>122.0</v>
      </c>
      <c r="L3772" s="2" t="str">
        <f t="shared" si="1"/>
        <v>Bangalore</v>
      </c>
      <c r="M3772" s="2" t="str">
        <f t="shared" si="2"/>
        <v>Delhi-Bangalore</v>
      </c>
      <c r="N3772" s="2" t="str">
        <f t="shared" si="7"/>
        <v>Outstation</v>
      </c>
      <c r="O3772" s="2" t="str">
        <f t="shared" si="3"/>
        <v>FastWheels</v>
      </c>
      <c r="P3772" s="2">
        <f t="shared" si="4"/>
        <v>-1</v>
      </c>
      <c r="Q3772" s="2">
        <f t="shared" si="5"/>
        <v>2</v>
      </c>
      <c r="R3772" s="2">
        <f t="shared" si="6"/>
        <v>168</v>
      </c>
    </row>
    <row r="3773" ht="14.25" customHeight="1">
      <c r="A3773" s="2">
        <v>585254.0</v>
      </c>
      <c r="B3773" s="2" t="s">
        <v>36</v>
      </c>
      <c r="C3773" s="2" t="s">
        <v>31</v>
      </c>
      <c r="D3773" s="2" t="s">
        <v>41</v>
      </c>
      <c r="E3773" s="2" t="s">
        <v>38</v>
      </c>
      <c r="F3773" s="2" t="s">
        <v>34</v>
      </c>
      <c r="G3773" s="4">
        <v>43537.35466435185</v>
      </c>
      <c r="H3773" s="4">
        <v>43544.35466435185</v>
      </c>
      <c r="I3773" s="4">
        <v>43540.35466435185</v>
      </c>
      <c r="J3773" s="2">
        <v>0.0</v>
      </c>
      <c r="K3773" s="2">
        <v>123.0</v>
      </c>
      <c r="L3773" s="2" t="str">
        <f t="shared" si="1"/>
        <v>Delhi</v>
      </c>
      <c r="M3773" s="2" t="str">
        <f t="shared" si="2"/>
        <v>Delhi-Delhi</v>
      </c>
      <c r="N3773" s="2" t="str">
        <f t="shared" si="7"/>
        <v>Local</v>
      </c>
      <c r="O3773" s="2" t="str">
        <f t="shared" si="3"/>
        <v>Ship2Home</v>
      </c>
      <c r="P3773" s="2">
        <f t="shared" si="4"/>
        <v>4</v>
      </c>
      <c r="Q3773" s="2">
        <f t="shared" si="5"/>
        <v>7</v>
      </c>
      <c r="R3773" s="2">
        <f t="shared" si="6"/>
        <v>123</v>
      </c>
    </row>
    <row r="3774" ht="14.25" customHeight="1">
      <c r="A3774" s="2">
        <v>636099.0</v>
      </c>
      <c r="B3774" s="2" t="s">
        <v>39</v>
      </c>
      <c r="C3774" s="2" t="s">
        <v>31</v>
      </c>
      <c r="D3774" s="2" t="s">
        <v>32</v>
      </c>
      <c r="E3774" s="2" t="s">
        <v>33</v>
      </c>
      <c r="F3774" s="2" t="s">
        <v>34</v>
      </c>
      <c r="G3774" s="4">
        <v>43537.357303240744</v>
      </c>
      <c r="H3774" s="4">
        <v>43542.357303240744</v>
      </c>
      <c r="I3774" s="4">
        <v>43540.357303240744</v>
      </c>
      <c r="J3774" s="2">
        <v>42.0</v>
      </c>
      <c r="K3774" s="2">
        <v>130.0</v>
      </c>
      <c r="L3774" s="2" t="str">
        <f t="shared" si="1"/>
        <v>Delhi</v>
      </c>
      <c r="M3774" s="2" t="str">
        <f t="shared" si="2"/>
        <v>Bangalore-Delhi</v>
      </c>
      <c r="N3774" s="2" t="str">
        <f t="shared" si="7"/>
        <v>Outstation</v>
      </c>
      <c r="O3774" s="2" t="str">
        <f t="shared" si="3"/>
        <v>Ship2Home</v>
      </c>
      <c r="P3774" s="2">
        <f t="shared" si="4"/>
        <v>2</v>
      </c>
      <c r="Q3774" s="2">
        <f t="shared" si="5"/>
        <v>5</v>
      </c>
      <c r="R3774" s="2">
        <f t="shared" si="6"/>
        <v>172</v>
      </c>
    </row>
    <row r="3775" ht="14.25" customHeight="1">
      <c r="A3775" s="2">
        <v>171003.0</v>
      </c>
      <c r="B3775" s="2" t="s">
        <v>49</v>
      </c>
      <c r="C3775" s="2" t="s">
        <v>31</v>
      </c>
      <c r="D3775" s="2" t="s">
        <v>41</v>
      </c>
      <c r="E3775" s="2" t="s">
        <v>33</v>
      </c>
      <c r="F3775" s="2" t="s">
        <v>34</v>
      </c>
      <c r="G3775" s="4">
        <v>43537.358090277776</v>
      </c>
      <c r="H3775" s="4">
        <v>43538.358090277776</v>
      </c>
      <c r="I3775" s="4">
        <v>43543.358090277776</v>
      </c>
      <c r="J3775" s="2">
        <v>0.0</v>
      </c>
      <c r="K3775" s="2">
        <v>124.0</v>
      </c>
      <c r="L3775" s="2" t="str">
        <f t="shared" si="1"/>
        <v>Delhi</v>
      </c>
      <c r="M3775" s="2" t="str">
        <f t="shared" si="2"/>
        <v>Delhi-Delhi</v>
      </c>
      <c r="N3775" s="2" t="str">
        <f t="shared" si="7"/>
        <v>Local</v>
      </c>
      <c r="O3775" s="2" t="str">
        <f t="shared" si="3"/>
        <v>Ship2Home</v>
      </c>
      <c r="P3775" s="2">
        <f t="shared" si="4"/>
        <v>-5</v>
      </c>
      <c r="Q3775" s="2">
        <f t="shared" si="5"/>
        <v>1</v>
      </c>
      <c r="R3775" s="2">
        <f t="shared" si="6"/>
        <v>124</v>
      </c>
    </row>
    <row r="3776" ht="14.25" customHeight="1">
      <c r="A3776" s="2">
        <v>535000.0</v>
      </c>
      <c r="B3776" s="2" t="s">
        <v>48</v>
      </c>
      <c r="C3776" s="2" t="s">
        <v>37</v>
      </c>
      <c r="D3776" s="2" t="s">
        <v>32</v>
      </c>
      <c r="E3776" s="2" t="s">
        <v>44</v>
      </c>
      <c r="F3776" s="2" t="s">
        <v>34</v>
      </c>
      <c r="G3776" s="4">
        <v>43537.35923611111</v>
      </c>
      <c r="H3776" s="4">
        <v>43542.35923611111</v>
      </c>
      <c r="I3776" s="4">
        <v>43541.35923611111</v>
      </c>
      <c r="J3776" s="2">
        <v>76.0</v>
      </c>
      <c r="K3776" s="2">
        <v>94.0</v>
      </c>
      <c r="L3776" s="2" t="str">
        <f t="shared" si="1"/>
        <v>Mumbai</v>
      </c>
      <c r="M3776" s="2" t="str">
        <f t="shared" si="2"/>
        <v>Bangalore-Mumbai</v>
      </c>
      <c r="N3776" s="2" t="str">
        <f t="shared" si="7"/>
        <v>Outstation</v>
      </c>
      <c r="O3776" s="2" t="str">
        <f t="shared" si="3"/>
        <v>FastWheels</v>
      </c>
      <c r="P3776" s="2">
        <f t="shared" si="4"/>
        <v>1</v>
      </c>
      <c r="Q3776" s="2">
        <f t="shared" si="5"/>
        <v>5</v>
      </c>
      <c r="R3776" s="2">
        <f t="shared" si="6"/>
        <v>170</v>
      </c>
    </row>
    <row r="3777" ht="14.25" customHeight="1">
      <c r="A3777" s="2">
        <v>55695.0</v>
      </c>
      <c r="B3777" s="2" t="s">
        <v>39</v>
      </c>
      <c r="C3777" s="2" t="s">
        <v>43</v>
      </c>
      <c r="D3777" s="2" t="s">
        <v>32</v>
      </c>
      <c r="E3777" s="2" t="s">
        <v>33</v>
      </c>
      <c r="F3777" s="2" t="s">
        <v>34</v>
      </c>
      <c r="G3777" s="4">
        <v>43537.36552083334</v>
      </c>
      <c r="H3777" s="4">
        <v>43543.36552083334</v>
      </c>
      <c r="I3777" s="4">
        <v>43542.36552083334</v>
      </c>
      <c r="J3777" s="2">
        <v>0.0</v>
      </c>
      <c r="K3777" s="2">
        <v>127.0</v>
      </c>
      <c r="L3777" s="2" t="str">
        <f t="shared" si="1"/>
        <v>Bangalore</v>
      </c>
      <c r="M3777" s="2" t="str">
        <f t="shared" si="2"/>
        <v>Bangalore-Bangalore</v>
      </c>
      <c r="N3777" s="2" t="str">
        <f t="shared" si="7"/>
        <v>Local</v>
      </c>
      <c r="O3777" s="2" t="str">
        <f t="shared" si="3"/>
        <v>Ship2Home</v>
      </c>
      <c r="P3777" s="2">
        <f t="shared" si="4"/>
        <v>1</v>
      </c>
      <c r="Q3777" s="2">
        <f t="shared" si="5"/>
        <v>6</v>
      </c>
      <c r="R3777" s="2">
        <f t="shared" si="6"/>
        <v>127</v>
      </c>
    </row>
    <row r="3778" ht="14.25" customHeight="1">
      <c r="A3778" s="2">
        <v>220025.0</v>
      </c>
      <c r="B3778" s="2" t="s">
        <v>36</v>
      </c>
      <c r="C3778" s="2" t="s">
        <v>37</v>
      </c>
      <c r="D3778" s="2" t="s">
        <v>41</v>
      </c>
      <c r="E3778" s="2" t="s">
        <v>44</v>
      </c>
      <c r="F3778" s="2" t="s">
        <v>34</v>
      </c>
      <c r="G3778" s="4">
        <v>43537.366527777776</v>
      </c>
      <c r="H3778" s="4">
        <v>43539.366527777776</v>
      </c>
      <c r="I3778" s="4">
        <v>43543.366527777776</v>
      </c>
      <c r="J3778" s="2">
        <v>73.0</v>
      </c>
      <c r="K3778" s="2">
        <v>85.0</v>
      </c>
      <c r="L3778" s="2" t="str">
        <f t="shared" si="1"/>
        <v>Mumbai</v>
      </c>
      <c r="M3778" s="2" t="str">
        <f t="shared" si="2"/>
        <v>Delhi-Mumbai</v>
      </c>
      <c r="N3778" s="2" t="str">
        <f t="shared" si="7"/>
        <v>Outstation</v>
      </c>
      <c r="O3778" s="2" t="str">
        <f t="shared" si="3"/>
        <v>FastWheels</v>
      </c>
      <c r="P3778" s="2">
        <f t="shared" si="4"/>
        <v>-4</v>
      </c>
      <c r="Q3778" s="2">
        <f t="shared" si="5"/>
        <v>2</v>
      </c>
      <c r="R3778" s="2">
        <f t="shared" si="6"/>
        <v>158</v>
      </c>
    </row>
    <row r="3779" ht="14.25" customHeight="1">
      <c r="A3779" s="2">
        <v>395217.0</v>
      </c>
      <c r="B3779" s="2" t="s">
        <v>49</v>
      </c>
      <c r="C3779" s="2" t="s">
        <v>31</v>
      </c>
      <c r="D3779" s="2" t="s">
        <v>41</v>
      </c>
      <c r="E3779" s="2" t="s">
        <v>33</v>
      </c>
      <c r="F3779" s="2" t="s">
        <v>34</v>
      </c>
      <c r="G3779" s="4">
        <v>43537.37678240741</v>
      </c>
      <c r="H3779" s="4">
        <v>43542.37678240741</v>
      </c>
      <c r="I3779" s="4">
        <v>43543.37678240741</v>
      </c>
      <c r="J3779" s="2">
        <v>0.0</v>
      </c>
      <c r="K3779" s="2">
        <v>127.0</v>
      </c>
      <c r="L3779" s="2" t="str">
        <f t="shared" si="1"/>
        <v>Delhi</v>
      </c>
      <c r="M3779" s="2" t="str">
        <f t="shared" si="2"/>
        <v>Delhi-Delhi</v>
      </c>
      <c r="N3779" s="2" t="str">
        <f t="shared" si="7"/>
        <v>Local</v>
      </c>
      <c r="O3779" s="2" t="str">
        <f t="shared" si="3"/>
        <v>Ship2Home</v>
      </c>
      <c r="P3779" s="2">
        <f t="shared" si="4"/>
        <v>-1</v>
      </c>
      <c r="Q3779" s="2">
        <f t="shared" si="5"/>
        <v>5</v>
      </c>
      <c r="R3779" s="2">
        <f t="shared" si="6"/>
        <v>127</v>
      </c>
    </row>
    <row r="3780" ht="14.25" customHeight="1">
      <c r="A3780" s="2">
        <v>966122.0</v>
      </c>
      <c r="B3780" s="2" t="s">
        <v>36</v>
      </c>
      <c r="C3780" s="2" t="s">
        <v>37</v>
      </c>
      <c r="D3780" s="2" t="s">
        <v>32</v>
      </c>
      <c r="E3780" s="2" t="s">
        <v>44</v>
      </c>
      <c r="F3780" s="2" t="s">
        <v>34</v>
      </c>
      <c r="G3780" s="4">
        <v>43537.37871527778</v>
      </c>
      <c r="H3780" s="4">
        <v>43539.37871527778</v>
      </c>
      <c r="I3780" s="4">
        <v>43542.37871527778</v>
      </c>
      <c r="J3780" s="2">
        <v>67.0</v>
      </c>
      <c r="K3780" s="2">
        <v>91.0</v>
      </c>
      <c r="L3780" s="2" t="str">
        <f t="shared" si="1"/>
        <v>Mumbai</v>
      </c>
      <c r="M3780" s="2" t="str">
        <f t="shared" si="2"/>
        <v>Bangalore-Mumbai</v>
      </c>
      <c r="N3780" s="2" t="str">
        <f t="shared" si="7"/>
        <v>Outstation</v>
      </c>
      <c r="O3780" s="2" t="str">
        <f t="shared" si="3"/>
        <v>FastWheels</v>
      </c>
      <c r="P3780" s="2">
        <f t="shared" si="4"/>
        <v>-3</v>
      </c>
      <c r="Q3780" s="2">
        <f t="shared" si="5"/>
        <v>2</v>
      </c>
      <c r="R3780" s="2">
        <f t="shared" si="6"/>
        <v>158</v>
      </c>
    </row>
    <row r="3781" ht="14.25" customHeight="1">
      <c r="A3781" s="2">
        <v>745658.0</v>
      </c>
      <c r="B3781" s="2" t="s">
        <v>30</v>
      </c>
      <c r="C3781" s="2" t="s">
        <v>37</v>
      </c>
      <c r="D3781" s="2" t="s">
        <v>41</v>
      </c>
      <c r="E3781" s="2" t="s">
        <v>38</v>
      </c>
      <c r="F3781" s="2" t="s">
        <v>34</v>
      </c>
      <c r="G3781" s="4">
        <v>43537.38002314815</v>
      </c>
      <c r="H3781" s="4">
        <v>43543.38002314815</v>
      </c>
      <c r="I3781" s="4">
        <v>43541.38002314815</v>
      </c>
      <c r="J3781" s="2">
        <v>40.0</v>
      </c>
      <c r="K3781" s="2">
        <v>115.0</v>
      </c>
      <c r="L3781" s="2" t="str">
        <f t="shared" si="1"/>
        <v>Mumbai</v>
      </c>
      <c r="M3781" s="2" t="str">
        <f t="shared" si="2"/>
        <v>Delhi-Mumbai</v>
      </c>
      <c r="N3781" s="2" t="str">
        <f t="shared" si="7"/>
        <v>Outstation</v>
      </c>
      <c r="O3781" s="2" t="str">
        <f t="shared" si="3"/>
        <v>Ship2Home</v>
      </c>
      <c r="P3781" s="2">
        <f t="shared" si="4"/>
        <v>2</v>
      </c>
      <c r="Q3781" s="2">
        <f t="shared" si="5"/>
        <v>6</v>
      </c>
      <c r="R3781" s="2">
        <f t="shared" si="6"/>
        <v>155</v>
      </c>
    </row>
    <row r="3782" ht="14.25" customHeight="1">
      <c r="A3782" s="2">
        <v>867525.0</v>
      </c>
      <c r="B3782" s="2" t="s">
        <v>48</v>
      </c>
      <c r="C3782" s="2" t="s">
        <v>45</v>
      </c>
      <c r="D3782" s="2" t="s">
        <v>32</v>
      </c>
      <c r="E3782" s="2" t="s">
        <v>33</v>
      </c>
      <c r="F3782" s="2" t="s">
        <v>34</v>
      </c>
      <c r="G3782" s="4">
        <v>43537.3809375</v>
      </c>
      <c r="H3782" s="4">
        <v>43539.3809375</v>
      </c>
      <c r="I3782" s="4">
        <v>43544.3809375</v>
      </c>
      <c r="J3782" s="2">
        <v>32.0</v>
      </c>
      <c r="K3782" s="2">
        <v>127.0</v>
      </c>
      <c r="L3782" s="2" t="str">
        <f t="shared" si="1"/>
        <v>Chennai</v>
      </c>
      <c r="M3782" s="2" t="str">
        <f t="shared" si="2"/>
        <v>Bangalore-Chennai</v>
      </c>
      <c r="N3782" s="2" t="str">
        <f t="shared" si="7"/>
        <v>Outstation</v>
      </c>
      <c r="O3782" s="2" t="str">
        <f t="shared" si="3"/>
        <v>Ship2Home</v>
      </c>
      <c r="P3782" s="2">
        <f t="shared" si="4"/>
        <v>-5</v>
      </c>
      <c r="Q3782" s="2">
        <f t="shared" si="5"/>
        <v>2</v>
      </c>
      <c r="R3782" s="2">
        <f t="shared" si="6"/>
        <v>159</v>
      </c>
    </row>
    <row r="3783" ht="14.25" customHeight="1">
      <c r="A3783" s="2">
        <v>844273.0</v>
      </c>
      <c r="B3783" s="2" t="s">
        <v>46</v>
      </c>
      <c r="C3783" s="2" t="s">
        <v>31</v>
      </c>
      <c r="D3783" s="2" t="s">
        <v>32</v>
      </c>
      <c r="E3783" s="2" t="s">
        <v>33</v>
      </c>
      <c r="F3783" s="2" t="s">
        <v>34</v>
      </c>
      <c r="G3783" s="4">
        <v>43537.38599537037</v>
      </c>
      <c r="H3783" s="4">
        <v>43546.38599537037</v>
      </c>
      <c r="I3783" s="4">
        <v>43541.38599537037</v>
      </c>
      <c r="J3783" s="2">
        <v>43.0</v>
      </c>
      <c r="K3783" s="2">
        <v>123.0</v>
      </c>
      <c r="L3783" s="2" t="str">
        <f t="shared" si="1"/>
        <v>Delhi</v>
      </c>
      <c r="M3783" s="2" t="str">
        <f t="shared" si="2"/>
        <v>Bangalore-Delhi</v>
      </c>
      <c r="N3783" s="2" t="str">
        <f t="shared" si="7"/>
        <v>Outstation</v>
      </c>
      <c r="O3783" s="2" t="str">
        <f t="shared" si="3"/>
        <v>Ship2Home</v>
      </c>
      <c r="P3783" s="2">
        <f t="shared" si="4"/>
        <v>5</v>
      </c>
      <c r="Q3783" s="2">
        <f t="shared" si="5"/>
        <v>9</v>
      </c>
      <c r="R3783" s="2">
        <f t="shared" si="6"/>
        <v>166</v>
      </c>
    </row>
    <row r="3784" ht="14.25" customHeight="1">
      <c r="A3784" s="2">
        <v>466054.0</v>
      </c>
      <c r="B3784" s="2" t="s">
        <v>30</v>
      </c>
      <c r="C3784" s="2" t="s">
        <v>37</v>
      </c>
      <c r="D3784" s="2" t="s">
        <v>32</v>
      </c>
      <c r="E3784" s="2" t="s">
        <v>38</v>
      </c>
      <c r="F3784" s="2" t="s">
        <v>34</v>
      </c>
      <c r="G3784" s="4">
        <v>43537.38741898148</v>
      </c>
      <c r="H3784" s="4">
        <v>43542.38741898148</v>
      </c>
      <c r="I3784" s="4">
        <v>43543.38741898148</v>
      </c>
      <c r="J3784" s="2">
        <v>41.0</v>
      </c>
      <c r="K3784" s="2">
        <v>114.0</v>
      </c>
      <c r="L3784" s="2" t="str">
        <f t="shared" si="1"/>
        <v>Mumbai</v>
      </c>
      <c r="M3784" s="2" t="str">
        <f t="shared" si="2"/>
        <v>Bangalore-Mumbai</v>
      </c>
      <c r="N3784" s="2" t="str">
        <f t="shared" si="7"/>
        <v>Outstation</v>
      </c>
      <c r="O3784" s="2" t="str">
        <f t="shared" si="3"/>
        <v>Ship2Home</v>
      </c>
      <c r="P3784" s="2">
        <f t="shared" si="4"/>
        <v>-1</v>
      </c>
      <c r="Q3784" s="2">
        <f t="shared" si="5"/>
        <v>5</v>
      </c>
      <c r="R3784" s="2">
        <f t="shared" si="6"/>
        <v>155</v>
      </c>
    </row>
    <row r="3785" ht="14.25" customHeight="1">
      <c r="A3785" s="2">
        <v>286270.0</v>
      </c>
      <c r="B3785" s="2" t="s">
        <v>30</v>
      </c>
      <c r="C3785" s="2" t="s">
        <v>45</v>
      </c>
      <c r="D3785" s="2" t="s">
        <v>32</v>
      </c>
      <c r="E3785" s="2" t="s">
        <v>38</v>
      </c>
      <c r="F3785" s="2" t="s">
        <v>34</v>
      </c>
      <c r="G3785" s="4">
        <v>43537.39134259259</v>
      </c>
      <c r="H3785" s="4">
        <v>43539.39134259259</v>
      </c>
      <c r="I3785" s="4">
        <v>43542.39134259259</v>
      </c>
      <c r="J3785" s="2">
        <v>38.0</v>
      </c>
      <c r="K3785" s="2">
        <v>128.0</v>
      </c>
      <c r="L3785" s="2" t="str">
        <f t="shared" si="1"/>
        <v>Chennai</v>
      </c>
      <c r="M3785" s="2" t="str">
        <f t="shared" si="2"/>
        <v>Bangalore-Chennai</v>
      </c>
      <c r="N3785" s="2" t="str">
        <f t="shared" si="7"/>
        <v>Outstation</v>
      </c>
      <c r="O3785" s="2" t="str">
        <f t="shared" si="3"/>
        <v>Ship2Home</v>
      </c>
      <c r="P3785" s="2">
        <f t="shared" si="4"/>
        <v>-3</v>
      </c>
      <c r="Q3785" s="2">
        <f t="shared" si="5"/>
        <v>2</v>
      </c>
      <c r="R3785" s="2">
        <f t="shared" si="6"/>
        <v>166</v>
      </c>
    </row>
    <row r="3786" ht="14.25" customHeight="1">
      <c r="A3786" s="2">
        <v>939152.0</v>
      </c>
      <c r="B3786" s="2" t="s">
        <v>36</v>
      </c>
      <c r="C3786" s="2" t="s">
        <v>31</v>
      </c>
      <c r="D3786" s="2" t="s">
        <v>32</v>
      </c>
      <c r="E3786" s="2" t="s">
        <v>44</v>
      </c>
      <c r="F3786" s="2" t="s">
        <v>34</v>
      </c>
      <c r="G3786" s="4">
        <v>43537.39701388889</v>
      </c>
      <c r="H3786" s="4">
        <v>43539.39701388889</v>
      </c>
      <c r="I3786" s="4">
        <v>43544.39701388889</v>
      </c>
      <c r="J3786" s="2">
        <v>30.0</v>
      </c>
      <c r="K3786" s="2">
        <v>123.0</v>
      </c>
      <c r="L3786" s="2" t="str">
        <f t="shared" si="1"/>
        <v>Delhi</v>
      </c>
      <c r="M3786" s="2" t="str">
        <f t="shared" si="2"/>
        <v>Bangalore-Delhi</v>
      </c>
      <c r="N3786" s="2" t="str">
        <f t="shared" si="7"/>
        <v>Outstation</v>
      </c>
      <c r="O3786" s="2" t="str">
        <f t="shared" si="3"/>
        <v>FastWheels</v>
      </c>
      <c r="P3786" s="2">
        <f t="shared" si="4"/>
        <v>-5</v>
      </c>
      <c r="Q3786" s="2">
        <f t="shared" si="5"/>
        <v>2</v>
      </c>
      <c r="R3786" s="2">
        <f t="shared" si="6"/>
        <v>153</v>
      </c>
    </row>
    <row r="3787" ht="14.25" customHeight="1">
      <c r="A3787" s="2">
        <v>618076.0</v>
      </c>
      <c r="B3787" s="2" t="s">
        <v>39</v>
      </c>
      <c r="C3787" s="2" t="s">
        <v>31</v>
      </c>
      <c r="D3787" s="2" t="s">
        <v>41</v>
      </c>
      <c r="E3787" s="2" t="s">
        <v>44</v>
      </c>
      <c r="F3787" s="2" t="s">
        <v>34</v>
      </c>
      <c r="G3787" s="4">
        <v>43537.39996527778</v>
      </c>
      <c r="H3787" s="4">
        <v>43541.39996527778</v>
      </c>
      <c r="I3787" s="4">
        <v>43544.39996527778</v>
      </c>
      <c r="J3787" s="2">
        <v>0.0</v>
      </c>
      <c r="K3787" s="2">
        <v>107.0</v>
      </c>
      <c r="L3787" s="2" t="str">
        <f t="shared" si="1"/>
        <v>Delhi</v>
      </c>
      <c r="M3787" s="2" t="str">
        <f t="shared" si="2"/>
        <v>Delhi-Delhi</v>
      </c>
      <c r="N3787" s="2" t="str">
        <f t="shared" si="7"/>
        <v>Local</v>
      </c>
      <c r="O3787" s="2" t="str">
        <f t="shared" si="3"/>
        <v>FastWheels</v>
      </c>
      <c r="P3787" s="2">
        <f t="shared" si="4"/>
        <v>-3</v>
      </c>
      <c r="Q3787" s="2">
        <f t="shared" si="5"/>
        <v>4</v>
      </c>
      <c r="R3787" s="2">
        <f t="shared" si="6"/>
        <v>107</v>
      </c>
    </row>
    <row r="3788" ht="14.25" customHeight="1">
      <c r="A3788" s="2">
        <v>895648.0</v>
      </c>
      <c r="B3788" s="2" t="s">
        <v>39</v>
      </c>
      <c r="C3788" s="2" t="s">
        <v>37</v>
      </c>
      <c r="D3788" s="2" t="s">
        <v>41</v>
      </c>
      <c r="E3788" s="2" t="s">
        <v>44</v>
      </c>
      <c r="F3788" s="2" t="s">
        <v>34</v>
      </c>
      <c r="G3788" s="4">
        <v>43537.40174768519</v>
      </c>
      <c r="H3788" s="4">
        <v>43539.40174768519</v>
      </c>
      <c r="I3788" s="4">
        <v>43544.40174768519</v>
      </c>
      <c r="J3788" s="2">
        <v>29.0</v>
      </c>
      <c r="K3788" s="2">
        <v>107.0</v>
      </c>
      <c r="L3788" s="2" t="str">
        <f t="shared" si="1"/>
        <v>Mumbai</v>
      </c>
      <c r="M3788" s="2" t="str">
        <f t="shared" si="2"/>
        <v>Delhi-Mumbai</v>
      </c>
      <c r="N3788" s="2" t="str">
        <f t="shared" si="7"/>
        <v>Outstation</v>
      </c>
      <c r="O3788" s="2" t="str">
        <f t="shared" si="3"/>
        <v>FastWheels</v>
      </c>
      <c r="P3788" s="2">
        <f t="shared" si="4"/>
        <v>-5</v>
      </c>
      <c r="Q3788" s="2">
        <f t="shared" si="5"/>
        <v>2</v>
      </c>
      <c r="R3788" s="2">
        <f t="shared" si="6"/>
        <v>136</v>
      </c>
    </row>
    <row r="3789" ht="14.25" customHeight="1">
      <c r="A3789" s="2">
        <v>187461.0</v>
      </c>
      <c r="B3789" s="2" t="s">
        <v>39</v>
      </c>
      <c r="C3789" s="2" t="s">
        <v>37</v>
      </c>
      <c r="D3789" s="2" t="s">
        <v>32</v>
      </c>
      <c r="E3789" s="2" t="s">
        <v>33</v>
      </c>
      <c r="F3789" s="2" t="s">
        <v>34</v>
      </c>
      <c r="G3789" s="4">
        <v>43537.40206018519</v>
      </c>
      <c r="H3789" s="4">
        <v>43545.40206018519</v>
      </c>
      <c r="I3789" s="4">
        <v>43541.40206018519</v>
      </c>
      <c r="J3789" s="2">
        <v>44.0</v>
      </c>
      <c r="K3789" s="2">
        <v>107.0</v>
      </c>
      <c r="L3789" s="2" t="str">
        <f t="shared" si="1"/>
        <v>Mumbai</v>
      </c>
      <c r="M3789" s="2" t="str">
        <f t="shared" si="2"/>
        <v>Bangalore-Mumbai</v>
      </c>
      <c r="N3789" s="2" t="str">
        <f t="shared" si="7"/>
        <v>Outstation</v>
      </c>
      <c r="O3789" s="2" t="str">
        <f t="shared" si="3"/>
        <v>Ship2Home</v>
      </c>
      <c r="P3789" s="2">
        <f t="shared" si="4"/>
        <v>4</v>
      </c>
      <c r="Q3789" s="2">
        <f t="shared" si="5"/>
        <v>8</v>
      </c>
      <c r="R3789" s="2">
        <f t="shared" si="6"/>
        <v>151</v>
      </c>
    </row>
    <row r="3790" ht="14.25" customHeight="1">
      <c r="A3790" s="2">
        <v>660443.0</v>
      </c>
      <c r="B3790" s="2" t="s">
        <v>36</v>
      </c>
      <c r="C3790" s="2" t="s">
        <v>40</v>
      </c>
      <c r="D3790" s="2" t="s">
        <v>32</v>
      </c>
      <c r="E3790" s="2" t="s">
        <v>33</v>
      </c>
      <c r="F3790" s="2" t="s">
        <v>34</v>
      </c>
      <c r="G3790" s="4">
        <v>43537.4046875</v>
      </c>
      <c r="H3790" s="4">
        <v>43539.4046875</v>
      </c>
      <c r="I3790" s="4">
        <v>43540.4046875</v>
      </c>
      <c r="J3790" s="2">
        <v>39.0</v>
      </c>
      <c r="K3790" s="2">
        <v>108.0</v>
      </c>
      <c r="L3790" s="2" t="str">
        <f t="shared" si="1"/>
        <v>Kolkata</v>
      </c>
      <c r="M3790" s="2" t="str">
        <f t="shared" si="2"/>
        <v>Bangalore-Kolkata</v>
      </c>
      <c r="N3790" s="2" t="str">
        <f t="shared" si="7"/>
        <v>Outstation</v>
      </c>
      <c r="O3790" s="2" t="str">
        <f t="shared" si="3"/>
        <v>Ship2Home</v>
      </c>
      <c r="P3790" s="2">
        <f t="shared" si="4"/>
        <v>-1</v>
      </c>
      <c r="Q3790" s="2">
        <f t="shared" si="5"/>
        <v>2</v>
      </c>
      <c r="R3790" s="2">
        <f t="shared" si="6"/>
        <v>147</v>
      </c>
    </row>
    <row r="3791" ht="14.25" customHeight="1">
      <c r="A3791" s="2">
        <v>566444.0</v>
      </c>
      <c r="B3791" s="2" t="s">
        <v>42</v>
      </c>
      <c r="C3791" s="2" t="s">
        <v>37</v>
      </c>
      <c r="D3791" s="2" t="s">
        <v>41</v>
      </c>
      <c r="E3791" s="2" t="s">
        <v>44</v>
      </c>
      <c r="F3791" s="2" t="s">
        <v>34</v>
      </c>
      <c r="G3791" s="4">
        <v>43537.4046875</v>
      </c>
      <c r="H3791" s="4">
        <v>43539.4046875</v>
      </c>
      <c r="I3791" s="4">
        <v>43540.4046875</v>
      </c>
      <c r="J3791" s="2">
        <v>47.0</v>
      </c>
      <c r="K3791" s="2">
        <v>108.0</v>
      </c>
      <c r="L3791" s="2" t="str">
        <f t="shared" si="1"/>
        <v>Mumbai</v>
      </c>
      <c r="M3791" s="2" t="str">
        <f t="shared" si="2"/>
        <v>Delhi-Mumbai</v>
      </c>
      <c r="N3791" s="2" t="str">
        <f t="shared" si="7"/>
        <v>Outstation</v>
      </c>
      <c r="O3791" s="2" t="str">
        <f t="shared" si="3"/>
        <v>FastWheels</v>
      </c>
      <c r="P3791" s="2">
        <f t="shared" si="4"/>
        <v>-1</v>
      </c>
      <c r="Q3791" s="2">
        <f t="shared" si="5"/>
        <v>2</v>
      </c>
      <c r="R3791" s="2">
        <f t="shared" si="6"/>
        <v>155</v>
      </c>
    </row>
    <row r="3792" ht="14.25" customHeight="1">
      <c r="A3792" s="2">
        <v>164292.0</v>
      </c>
      <c r="B3792" s="2" t="s">
        <v>42</v>
      </c>
      <c r="C3792" s="2" t="s">
        <v>37</v>
      </c>
      <c r="D3792" s="2" t="s">
        <v>32</v>
      </c>
      <c r="E3792" s="2" t="s">
        <v>44</v>
      </c>
      <c r="F3792" s="2" t="s">
        <v>34</v>
      </c>
      <c r="G3792" s="4">
        <v>43537.40505787037</v>
      </c>
      <c r="H3792" s="4">
        <v>43542.40505787037</v>
      </c>
      <c r="I3792" s="4">
        <v>43544.40505787037</v>
      </c>
      <c r="J3792" s="2">
        <v>39.0</v>
      </c>
      <c r="K3792" s="2">
        <v>113.0</v>
      </c>
      <c r="L3792" s="2" t="str">
        <f t="shared" si="1"/>
        <v>Mumbai</v>
      </c>
      <c r="M3792" s="2" t="str">
        <f t="shared" si="2"/>
        <v>Bangalore-Mumbai</v>
      </c>
      <c r="N3792" s="2" t="str">
        <f t="shared" si="7"/>
        <v>Outstation</v>
      </c>
      <c r="O3792" s="2" t="str">
        <f t="shared" si="3"/>
        <v>FastWheels</v>
      </c>
      <c r="P3792" s="2">
        <f t="shared" si="4"/>
        <v>-2</v>
      </c>
      <c r="Q3792" s="2">
        <f t="shared" si="5"/>
        <v>5</v>
      </c>
      <c r="R3792" s="2">
        <f t="shared" si="6"/>
        <v>152</v>
      </c>
    </row>
    <row r="3793" ht="14.25" customHeight="1">
      <c r="A3793" s="2">
        <v>48069.0</v>
      </c>
      <c r="B3793" s="2" t="s">
        <v>49</v>
      </c>
      <c r="C3793" s="2" t="s">
        <v>37</v>
      </c>
      <c r="D3793" s="2" t="s">
        <v>32</v>
      </c>
      <c r="E3793" s="2" t="s">
        <v>44</v>
      </c>
      <c r="F3793" s="2" t="s">
        <v>34</v>
      </c>
      <c r="G3793" s="4">
        <v>43537.40914351852</v>
      </c>
      <c r="H3793" s="4">
        <v>43539.40914351852</v>
      </c>
      <c r="I3793" s="4">
        <v>43540.40914351852</v>
      </c>
      <c r="J3793" s="2">
        <v>65.0</v>
      </c>
      <c r="K3793" s="2">
        <v>87.0</v>
      </c>
      <c r="L3793" s="2" t="str">
        <f t="shared" si="1"/>
        <v>Mumbai</v>
      </c>
      <c r="M3793" s="2" t="str">
        <f t="shared" si="2"/>
        <v>Bangalore-Mumbai</v>
      </c>
      <c r="N3793" s="2" t="str">
        <f t="shared" si="7"/>
        <v>Outstation</v>
      </c>
      <c r="O3793" s="2" t="str">
        <f t="shared" si="3"/>
        <v>FastWheels</v>
      </c>
      <c r="P3793" s="2">
        <f t="shared" si="4"/>
        <v>-1</v>
      </c>
      <c r="Q3793" s="2">
        <f t="shared" si="5"/>
        <v>2</v>
      </c>
      <c r="R3793" s="2">
        <f t="shared" si="6"/>
        <v>152</v>
      </c>
    </row>
    <row r="3794" ht="14.25" customHeight="1">
      <c r="A3794" s="2">
        <v>219785.0</v>
      </c>
      <c r="B3794" s="2" t="s">
        <v>30</v>
      </c>
      <c r="C3794" s="2" t="s">
        <v>43</v>
      </c>
      <c r="D3794" s="2" t="s">
        <v>41</v>
      </c>
      <c r="E3794" s="2" t="s">
        <v>44</v>
      </c>
      <c r="F3794" s="2" t="s">
        <v>34</v>
      </c>
      <c r="G3794" s="4">
        <v>43537.40956018519</v>
      </c>
      <c r="H3794" s="4">
        <v>43539.40956018519</v>
      </c>
      <c r="I3794" s="4">
        <v>43542.40956018519</v>
      </c>
      <c r="J3794" s="2">
        <v>66.0</v>
      </c>
      <c r="K3794" s="2">
        <v>101.0</v>
      </c>
      <c r="L3794" s="2" t="str">
        <f t="shared" si="1"/>
        <v>Bangalore</v>
      </c>
      <c r="M3794" s="2" t="str">
        <f t="shared" si="2"/>
        <v>Delhi-Bangalore</v>
      </c>
      <c r="N3794" s="2" t="str">
        <f t="shared" si="7"/>
        <v>Outstation</v>
      </c>
      <c r="O3794" s="2" t="str">
        <f t="shared" si="3"/>
        <v>FastWheels</v>
      </c>
      <c r="P3794" s="2">
        <f t="shared" si="4"/>
        <v>-3</v>
      </c>
      <c r="Q3794" s="2">
        <f t="shared" si="5"/>
        <v>2</v>
      </c>
      <c r="R3794" s="2">
        <f t="shared" si="6"/>
        <v>167</v>
      </c>
    </row>
    <row r="3795" ht="14.25" customHeight="1">
      <c r="A3795" s="2">
        <v>2139.0</v>
      </c>
      <c r="B3795" s="2" t="s">
        <v>36</v>
      </c>
      <c r="C3795" s="2" t="s">
        <v>31</v>
      </c>
      <c r="D3795" s="2" t="s">
        <v>41</v>
      </c>
      <c r="E3795" s="2" t="s">
        <v>33</v>
      </c>
      <c r="F3795" s="2" t="s">
        <v>34</v>
      </c>
      <c r="G3795" s="4">
        <v>43537.40998842593</v>
      </c>
      <c r="H3795" s="4">
        <v>43544.40998842593</v>
      </c>
      <c r="I3795" s="4">
        <v>43540.40998842593</v>
      </c>
      <c r="J3795" s="2">
        <v>0.0</v>
      </c>
      <c r="K3795" s="2">
        <v>127.0</v>
      </c>
      <c r="L3795" s="2" t="str">
        <f t="shared" si="1"/>
        <v>Delhi</v>
      </c>
      <c r="M3795" s="2" t="str">
        <f t="shared" si="2"/>
        <v>Delhi-Delhi</v>
      </c>
      <c r="N3795" s="2" t="str">
        <f t="shared" si="7"/>
        <v>Local</v>
      </c>
      <c r="O3795" s="2" t="str">
        <f t="shared" si="3"/>
        <v>Ship2Home</v>
      </c>
      <c r="P3795" s="2">
        <f t="shared" si="4"/>
        <v>4</v>
      </c>
      <c r="Q3795" s="2">
        <f t="shared" si="5"/>
        <v>7</v>
      </c>
      <c r="R3795" s="2">
        <f t="shared" si="6"/>
        <v>127</v>
      </c>
    </row>
    <row r="3796" ht="14.25" customHeight="1">
      <c r="A3796" s="2">
        <v>63343.0</v>
      </c>
      <c r="B3796" s="2" t="s">
        <v>30</v>
      </c>
      <c r="C3796" s="2" t="s">
        <v>45</v>
      </c>
      <c r="D3796" s="2" t="s">
        <v>41</v>
      </c>
      <c r="E3796" s="2" t="s">
        <v>44</v>
      </c>
      <c r="F3796" s="2" t="s">
        <v>34</v>
      </c>
      <c r="G3796" s="4">
        <v>43537.41436342592</v>
      </c>
      <c r="H3796" s="4">
        <v>43544.41436342592</v>
      </c>
      <c r="I3796" s="4">
        <v>43540.41436342592</v>
      </c>
      <c r="J3796" s="2">
        <v>72.0</v>
      </c>
      <c r="K3796" s="2">
        <v>101.0</v>
      </c>
      <c r="L3796" s="2" t="str">
        <f t="shared" si="1"/>
        <v>Chennai</v>
      </c>
      <c r="M3796" s="2" t="str">
        <f t="shared" si="2"/>
        <v>Delhi-Chennai</v>
      </c>
      <c r="N3796" s="2" t="str">
        <f t="shared" si="7"/>
        <v>Outstation</v>
      </c>
      <c r="O3796" s="2" t="str">
        <f t="shared" si="3"/>
        <v>FastWheels</v>
      </c>
      <c r="P3796" s="2">
        <f t="shared" si="4"/>
        <v>4</v>
      </c>
      <c r="Q3796" s="2">
        <f t="shared" si="5"/>
        <v>7</v>
      </c>
      <c r="R3796" s="2">
        <f t="shared" si="6"/>
        <v>173</v>
      </c>
    </row>
    <row r="3797" ht="14.25" customHeight="1">
      <c r="A3797" s="2">
        <v>220930.0</v>
      </c>
      <c r="B3797" s="2" t="s">
        <v>39</v>
      </c>
      <c r="C3797" s="2" t="s">
        <v>43</v>
      </c>
      <c r="D3797" s="2" t="s">
        <v>41</v>
      </c>
      <c r="E3797" s="2" t="s">
        <v>38</v>
      </c>
      <c r="F3797" s="2" t="s">
        <v>34</v>
      </c>
      <c r="G3797" s="4">
        <v>43537.41737268519</v>
      </c>
      <c r="H3797" s="4">
        <v>43541.41737268519</v>
      </c>
      <c r="I3797" s="4">
        <v>43543.41737268519</v>
      </c>
      <c r="J3797" s="2">
        <v>46.0</v>
      </c>
      <c r="K3797" s="2">
        <v>124.0</v>
      </c>
      <c r="L3797" s="2" t="str">
        <f t="shared" si="1"/>
        <v>Bangalore</v>
      </c>
      <c r="M3797" s="2" t="str">
        <f t="shared" si="2"/>
        <v>Delhi-Bangalore</v>
      </c>
      <c r="N3797" s="2" t="str">
        <f t="shared" si="7"/>
        <v>Outstation</v>
      </c>
      <c r="O3797" s="2" t="str">
        <f t="shared" si="3"/>
        <v>Ship2Home</v>
      </c>
      <c r="P3797" s="2">
        <f t="shared" si="4"/>
        <v>-2</v>
      </c>
      <c r="Q3797" s="2">
        <f t="shared" si="5"/>
        <v>4</v>
      </c>
      <c r="R3797" s="2">
        <f t="shared" si="6"/>
        <v>170</v>
      </c>
    </row>
    <row r="3798" ht="14.25" customHeight="1">
      <c r="A3798" s="2">
        <v>762809.0</v>
      </c>
      <c r="B3798" s="2" t="s">
        <v>36</v>
      </c>
      <c r="C3798" s="2" t="s">
        <v>37</v>
      </c>
      <c r="D3798" s="2" t="s">
        <v>41</v>
      </c>
      <c r="E3798" s="2" t="s">
        <v>33</v>
      </c>
      <c r="F3798" s="2" t="s">
        <v>34</v>
      </c>
      <c r="G3798" s="4">
        <v>43537.417905092596</v>
      </c>
      <c r="H3798" s="4">
        <v>43543.417905092596</v>
      </c>
      <c r="I3798" s="4">
        <v>43541.417905092596</v>
      </c>
      <c r="J3798" s="2">
        <v>34.0</v>
      </c>
      <c r="K3798" s="2">
        <v>114.0</v>
      </c>
      <c r="L3798" s="2" t="str">
        <f t="shared" si="1"/>
        <v>Mumbai</v>
      </c>
      <c r="M3798" s="2" t="str">
        <f t="shared" si="2"/>
        <v>Delhi-Mumbai</v>
      </c>
      <c r="N3798" s="2" t="str">
        <f t="shared" si="7"/>
        <v>Outstation</v>
      </c>
      <c r="O3798" s="2" t="str">
        <f t="shared" si="3"/>
        <v>Ship2Home</v>
      </c>
      <c r="P3798" s="2">
        <f t="shared" si="4"/>
        <v>2</v>
      </c>
      <c r="Q3798" s="2">
        <f t="shared" si="5"/>
        <v>6</v>
      </c>
      <c r="R3798" s="2">
        <f t="shared" si="6"/>
        <v>148</v>
      </c>
    </row>
    <row r="3799" ht="14.25" customHeight="1">
      <c r="A3799" s="2">
        <v>40720.0</v>
      </c>
      <c r="B3799" s="2" t="s">
        <v>39</v>
      </c>
      <c r="C3799" s="2" t="s">
        <v>43</v>
      </c>
      <c r="D3799" s="2" t="s">
        <v>41</v>
      </c>
      <c r="E3799" s="2" t="s">
        <v>44</v>
      </c>
      <c r="F3799" s="2" t="s">
        <v>34</v>
      </c>
      <c r="G3799" s="4">
        <v>43537.42780092593</v>
      </c>
      <c r="H3799" s="4">
        <v>43539.42780092593</v>
      </c>
      <c r="I3799" s="4">
        <v>43543.42780092593</v>
      </c>
      <c r="J3799" s="2">
        <v>33.0</v>
      </c>
      <c r="K3799" s="2">
        <v>126.0</v>
      </c>
      <c r="L3799" s="2" t="str">
        <f t="shared" si="1"/>
        <v>Bangalore</v>
      </c>
      <c r="M3799" s="2" t="str">
        <f t="shared" si="2"/>
        <v>Delhi-Bangalore</v>
      </c>
      <c r="N3799" s="2" t="str">
        <f t="shared" si="7"/>
        <v>Outstation</v>
      </c>
      <c r="O3799" s="2" t="str">
        <f t="shared" si="3"/>
        <v>FastWheels</v>
      </c>
      <c r="P3799" s="2">
        <f t="shared" si="4"/>
        <v>-4</v>
      </c>
      <c r="Q3799" s="2">
        <f t="shared" si="5"/>
        <v>2</v>
      </c>
      <c r="R3799" s="2">
        <f t="shared" si="6"/>
        <v>159</v>
      </c>
    </row>
    <row r="3800" ht="14.25" customHeight="1">
      <c r="A3800" s="2">
        <v>995128.0</v>
      </c>
      <c r="B3800" s="2" t="s">
        <v>47</v>
      </c>
      <c r="C3800" s="2" t="s">
        <v>45</v>
      </c>
      <c r="D3800" s="2" t="s">
        <v>32</v>
      </c>
      <c r="E3800" s="2" t="s">
        <v>44</v>
      </c>
      <c r="F3800" s="2" t="s">
        <v>34</v>
      </c>
      <c r="G3800" s="4">
        <v>43537.42996527778</v>
      </c>
      <c r="H3800" s="4">
        <v>43543.42996527778</v>
      </c>
      <c r="I3800" s="4">
        <v>43542.42996527778</v>
      </c>
      <c r="J3800" s="2">
        <v>31.0</v>
      </c>
      <c r="K3800" s="2">
        <v>124.0</v>
      </c>
      <c r="L3800" s="2" t="str">
        <f t="shared" si="1"/>
        <v>Chennai</v>
      </c>
      <c r="M3800" s="2" t="str">
        <f t="shared" si="2"/>
        <v>Bangalore-Chennai</v>
      </c>
      <c r="N3800" s="2" t="str">
        <f t="shared" si="7"/>
        <v>Outstation</v>
      </c>
      <c r="O3800" s="2" t="str">
        <f t="shared" si="3"/>
        <v>FastWheels</v>
      </c>
      <c r="P3800" s="2">
        <f t="shared" si="4"/>
        <v>1</v>
      </c>
      <c r="Q3800" s="2">
        <f t="shared" si="5"/>
        <v>6</v>
      </c>
      <c r="R3800" s="2">
        <f t="shared" si="6"/>
        <v>155</v>
      </c>
    </row>
    <row r="3801" ht="14.25" customHeight="1">
      <c r="A3801" s="2">
        <v>552343.0</v>
      </c>
      <c r="B3801" s="2" t="s">
        <v>47</v>
      </c>
      <c r="C3801" s="2" t="s">
        <v>45</v>
      </c>
      <c r="D3801" s="2" t="s">
        <v>32</v>
      </c>
      <c r="E3801" s="2" t="s">
        <v>44</v>
      </c>
      <c r="F3801" s="2" t="s">
        <v>34</v>
      </c>
      <c r="G3801" s="4">
        <v>43537.43476851852</v>
      </c>
      <c r="H3801" s="4">
        <v>43547.43476851852</v>
      </c>
      <c r="I3801" s="4">
        <v>43543.43476851852</v>
      </c>
      <c r="J3801" s="2">
        <v>57.0</v>
      </c>
      <c r="K3801" s="2">
        <v>109.0</v>
      </c>
      <c r="L3801" s="2" t="str">
        <f t="shared" si="1"/>
        <v>Chennai</v>
      </c>
      <c r="M3801" s="2" t="str">
        <f t="shared" si="2"/>
        <v>Bangalore-Chennai</v>
      </c>
      <c r="N3801" s="2" t="str">
        <f t="shared" si="7"/>
        <v>Outstation</v>
      </c>
      <c r="O3801" s="2" t="str">
        <f t="shared" si="3"/>
        <v>FastWheels</v>
      </c>
      <c r="P3801" s="2">
        <f t="shared" si="4"/>
        <v>4</v>
      </c>
      <c r="Q3801" s="2">
        <f t="shared" si="5"/>
        <v>10</v>
      </c>
      <c r="R3801" s="2">
        <f t="shared" si="6"/>
        <v>166</v>
      </c>
    </row>
    <row r="3802" ht="14.25" customHeight="1">
      <c r="A3802" s="2">
        <v>401122.0</v>
      </c>
      <c r="B3802" s="2" t="s">
        <v>36</v>
      </c>
      <c r="C3802" s="2" t="s">
        <v>37</v>
      </c>
      <c r="D3802" s="2" t="s">
        <v>41</v>
      </c>
      <c r="E3802" s="2" t="s">
        <v>38</v>
      </c>
      <c r="F3802" s="2" t="s">
        <v>34</v>
      </c>
      <c r="G3802" s="4">
        <v>43537.43628472222</v>
      </c>
      <c r="H3802" s="4">
        <v>43542.43628472222</v>
      </c>
      <c r="I3802" s="4">
        <v>43544.43628472222</v>
      </c>
      <c r="J3802" s="2">
        <v>36.0</v>
      </c>
      <c r="K3802" s="2">
        <v>108.0</v>
      </c>
      <c r="L3802" s="2" t="str">
        <f t="shared" si="1"/>
        <v>Mumbai</v>
      </c>
      <c r="M3802" s="2" t="str">
        <f t="shared" si="2"/>
        <v>Delhi-Mumbai</v>
      </c>
      <c r="N3802" s="2" t="str">
        <f t="shared" si="7"/>
        <v>Outstation</v>
      </c>
      <c r="O3802" s="2" t="str">
        <f t="shared" si="3"/>
        <v>Ship2Home</v>
      </c>
      <c r="P3802" s="2">
        <f t="shared" si="4"/>
        <v>-2</v>
      </c>
      <c r="Q3802" s="2">
        <f t="shared" si="5"/>
        <v>5</v>
      </c>
      <c r="R3802" s="2">
        <f t="shared" si="6"/>
        <v>144</v>
      </c>
    </row>
    <row r="3803" ht="14.25" customHeight="1">
      <c r="A3803" s="2">
        <v>23590.0</v>
      </c>
      <c r="B3803" s="2" t="s">
        <v>39</v>
      </c>
      <c r="C3803" s="2" t="s">
        <v>43</v>
      </c>
      <c r="D3803" s="2" t="s">
        <v>41</v>
      </c>
      <c r="E3803" s="2" t="s">
        <v>38</v>
      </c>
      <c r="F3803" s="2" t="s">
        <v>34</v>
      </c>
      <c r="G3803" s="4">
        <v>43537.437581018516</v>
      </c>
      <c r="H3803" s="4">
        <v>43541.437581018516</v>
      </c>
      <c r="I3803" s="4">
        <v>43543.437581018516</v>
      </c>
      <c r="J3803" s="2">
        <v>32.0</v>
      </c>
      <c r="K3803" s="2">
        <v>127.0</v>
      </c>
      <c r="L3803" s="2" t="str">
        <f t="shared" si="1"/>
        <v>Bangalore</v>
      </c>
      <c r="M3803" s="2" t="str">
        <f t="shared" si="2"/>
        <v>Delhi-Bangalore</v>
      </c>
      <c r="N3803" s="2" t="str">
        <f t="shared" si="7"/>
        <v>Outstation</v>
      </c>
      <c r="O3803" s="2" t="str">
        <f t="shared" si="3"/>
        <v>Ship2Home</v>
      </c>
      <c r="P3803" s="2">
        <f t="shared" si="4"/>
        <v>-2</v>
      </c>
      <c r="Q3803" s="2">
        <f t="shared" si="5"/>
        <v>4</v>
      </c>
      <c r="R3803" s="2">
        <f t="shared" si="6"/>
        <v>159</v>
      </c>
    </row>
    <row r="3804" ht="14.25" customHeight="1">
      <c r="A3804" s="2">
        <v>6148.0</v>
      </c>
      <c r="B3804" s="2" t="s">
        <v>47</v>
      </c>
      <c r="C3804" s="2" t="s">
        <v>40</v>
      </c>
      <c r="D3804" s="2" t="s">
        <v>41</v>
      </c>
      <c r="E3804" s="2" t="s">
        <v>44</v>
      </c>
      <c r="F3804" s="2" t="s">
        <v>34</v>
      </c>
      <c r="G3804" s="4">
        <v>43537.437893518516</v>
      </c>
      <c r="H3804" s="4">
        <v>43541.437893518516</v>
      </c>
      <c r="I3804" s="4">
        <v>43544.437893518516</v>
      </c>
      <c r="J3804" s="2">
        <v>71.0</v>
      </c>
      <c r="K3804" s="2">
        <v>90.0</v>
      </c>
      <c r="L3804" s="2" t="str">
        <f t="shared" si="1"/>
        <v>Kolkata</v>
      </c>
      <c r="M3804" s="2" t="str">
        <f t="shared" si="2"/>
        <v>Delhi-Kolkata</v>
      </c>
      <c r="N3804" s="2" t="str">
        <f t="shared" si="7"/>
        <v>Outstation</v>
      </c>
      <c r="O3804" s="2" t="str">
        <f t="shared" si="3"/>
        <v>FastWheels</v>
      </c>
      <c r="P3804" s="2">
        <f t="shared" si="4"/>
        <v>-3</v>
      </c>
      <c r="Q3804" s="2">
        <f t="shared" si="5"/>
        <v>4</v>
      </c>
      <c r="R3804" s="2">
        <f t="shared" si="6"/>
        <v>161</v>
      </c>
    </row>
    <row r="3805" ht="14.25" customHeight="1">
      <c r="A3805" s="2">
        <v>288278.0</v>
      </c>
      <c r="B3805" s="2" t="s">
        <v>39</v>
      </c>
      <c r="C3805" s="2" t="s">
        <v>31</v>
      </c>
      <c r="D3805" s="2" t="s">
        <v>41</v>
      </c>
      <c r="E3805" s="2" t="s">
        <v>44</v>
      </c>
      <c r="F3805" s="2" t="s">
        <v>34</v>
      </c>
      <c r="G3805" s="4">
        <v>43537.43844907408</v>
      </c>
      <c r="H3805" s="4">
        <v>43537.43844907408</v>
      </c>
      <c r="I3805" s="4">
        <v>43540.43844907408</v>
      </c>
      <c r="J3805" s="2">
        <v>0.0</v>
      </c>
      <c r="K3805" s="2">
        <v>100.0</v>
      </c>
      <c r="L3805" s="2" t="str">
        <f t="shared" si="1"/>
        <v>Delhi</v>
      </c>
      <c r="M3805" s="2" t="str">
        <f t="shared" si="2"/>
        <v>Delhi-Delhi</v>
      </c>
      <c r="N3805" s="2" t="str">
        <f t="shared" si="7"/>
        <v>Local</v>
      </c>
      <c r="O3805" s="2" t="str">
        <f t="shared" si="3"/>
        <v>FastWheels</v>
      </c>
      <c r="P3805" s="2">
        <f t="shared" si="4"/>
        <v>-3</v>
      </c>
      <c r="Q3805" s="2">
        <f t="shared" si="5"/>
        <v>0</v>
      </c>
      <c r="R3805" s="2">
        <f t="shared" si="6"/>
        <v>100</v>
      </c>
    </row>
    <row r="3806" ht="14.25" customHeight="1">
      <c r="A3806" s="2">
        <v>492315.0</v>
      </c>
      <c r="B3806" s="2" t="s">
        <v>47</v>
      </c>
      <c r="C3806" s="2" t="s">
        <v>31</v>
      </c>
      <c r="D3806" s="2" t="s">
        <v>41</v>
      </c>
      <c r="E3806" s="2" t="s">
        <v>33</v>
      </c>
      <c r="F3806" s="2" t="s">
        <v>34</v>
      </c>
      <c r="G3806" s="4">
        <v>43537.4428125</v>
      </c>
      <c r="H3806" s="4">
        <v>43540.4428125</v>
      </c>
      <c r="I3806" s="4">
        <v>43542.4428125</v>
      </c>
      <c r="J3806" s="2">
        <v>0.0</v>
      </c>
      <c r="K3806" s="2">
        <v>127.0</v>
      </c>
      <c r="L3806" s="2" t="str">
        <f t="shared" si="1"/>
        <v>Delhi</v>
      </c>
      <c r="M3806" s="2" t="str">
        <f t="shared" si="2"/>
        <v>Delhi-Delhi</v>
      </c>
      <c r="N3806" s="2" t="str">
        <f t="shared" si="7"/>
        <v>Local</v>
      </c>
      <c r="O3806" s="2" t="str">
        <f t="shared" si="3"/>
        <v>Ship2Home</v>
      </c>
      <c r="P3806" s="2">
        <f t="shared" si="4"/>
        <v>-2</v>
      </c>
      <c r="Q3806" s="2">
        <f t="shared" si="5"/>
        <v>3</v>
      </c>
      <c r="R3806" s="2">
        <f t="shared" si="6"/>
        <v>127</v>
      </c>
    </row>
    <row r="3807" ht="14.25" customHeight="1">
      <c r="A3807" s="2">
        <v>552788.0</v>
      </c>
      <c r="B3807" s="2" t="s">
        <v>39</v>
      </c>
      <c r="C3807" s="2" t="s">
        <v>43</v>
      </c>
      <c r="D3807" s="2" t="s">
        <v>32</v>
      </c>
      <c r="E3807" s="2" t="s">
        <v>44</v>
      </c>
      <c r="F3807" s="2" t="s">
        <v>34</v>
      </c>
      <c r="G3807" s="4">
        <v>43537.446064814816</v>
      </c>
      <c r="H3807" s="4">
        <v>43542.446064814816</v>
      </c>
      <c r="I3807" s="4">
        <v>43541.446064814816</v>
      </c>
      <c r="J3807" s="2">
        <v>0.0</v>
      </c>
      <c r="K3807" s="2">
        <v>104.0</v>
      </c>
      <c r="L3807" s="2" t="str">
        <f t="shared" si="1"/>
        <v>Bangalore</v>
      </c>
      <c r="M3807" s="2" t="str">
        <f t="shared" si="2"/>
        <v>Bangalore-Bangalore</v>
      </c>
      <c r="N3807" s="2" t="str">
        <f t="shared" si="7"/>
        <v>Local</v>
      </c>
      <c r="O3807" s="2" t="str">
        <f t="shared" si="3"/>
        <v>FastWheels</v>
      </c>
      <c r="P3807" s="2">
        <f t="shared" si="4"/>
        <v>1</v>
      </c>
      <c r="Q3807" s="2">
        <f t="shared" si="5"/>
        <v>5</v>
      </c>
      <c r="R3807" s="2">
        <f t="shared" si="6"/>
        <v>104</v>
      </c>
    </row>
    <row r="3808" ht="14.25" customHeight="1">
      <c r="A3808" s="2">
        <v>592581.0</v>
      </c>
      <c r="B3808" s="2" t="s">
        <v>39</v>
      </c>
      <c r="C3808" s="2" t="s">
        <v>40</v>
      </c>
      <c r="D3808" s="2" t="s">
        <v>41</v>
      </c>
      <c r="E3808" s="2" t="s">
        <v>33</v>
      </c>
      <c r="F3808" s="2" t="s">
        <v>34</v>
      </c>
      <c r="G3808" s="4">
        <v>43537.44825231482</v>
      </c>
      <c r="H3808" s="4">
        <v>43542.44825231482</v>
      </c>
      <c r="I3808" s="4">
        <v>43542.44825231482</v>
      </c>
      <c r="J3808" s="2">
        <v>28.0</v>
      </c>
      <c r="K3808" s="2">
        <v>108.0</v>
      </c>
      <c r="L3808" s="2" t="str">
        <f t="shared" si="1"/>
        <v>Kolkata</v>
      </c>
      <c r="M3808" s="2" t="str">
        <f t="shared" si="2"/>
        <v>Delhi-Kolkata</v>
      </c>
      <c r="N3808" s="2" t="str">
        <f t="shared" si="7"/>
        <v>Outstation</v>
      </c>
      <c r="O3808" s="2" t="str">
        <f t="shared" si="3"/>
        <v>Ship2Home</v>
      </c>
      <c r="P3808" s="2">
        <f t="shared" si="4"/>
        <v>0</v>
      </c>
      <c r="Q3808" s="2">
        <f t="shared" si="5"/>
        <v>5</v>
      </c>
      <c r="R3808" s="2">
        <f t="shared" si="6"/>
        <v>136</v>
      </c>
    </row>
    <row r="3809" ht="14.25" customHeight="1">
      <c r="A3809" s="2">
        <v>123538.0</v>
      </c>
      <c r="B3809" s="2" t="s">
        <v>39</v>
      </c>
      <c r="C3809" s="2" t="s">
        <v>31</v>
      </c>
      <c r="D3809" s="2" t="s">
        <v>41</v>
      </c>
      <c r="E3809" s="2" t="s">
        <v>38</v>
      </c>
      <c r="F3809" s="2" t="s">
        <v>34</v>
      </c>
      <c r="G3809" s="4">
        <v>43537.45030092593</v>
      </c>
      <c r="H3809" s="4">
        <v>43542.45030092593</v>
      </c>
      <c r="I3809" s="4">
        <v>43544.45030092593</v>
      </c>
      <c r="J3809" s="2">
        <v>0.0</v>
      </c>
      <c r="K3809" s="2">
        <v>130.0</v>
      </c>
      <c r="L3809" s="2" t="str">
        <f t="shared" si="1"/>
        <v>Delhi</v>
      </c>
      <c r="M3809" s="2" t="str">
        <f t="shared" si="2"/>
        <v>Delhi-Delhi</v>
      </c>
      <c r="N3809" s="2" t="str">
        <f t="shared" si="7"/>
        <v>Local</v>
      </c>
      <c r="O3809" s="2" t="str">
        <f t="shared" si="3"/>
        <v>Ship2Home</v>
      </c>
      <c r="P3809" s="2">
        <f t="shared" si="4"/>
        <v>-2</v>
      </c>
      <c r="Q3809" s="2">
        <f t="shared" si="5"/>
        <v>5</v>
      </c>
      <c r="R3809" s="2">
        <f t="shared" si="6"/>
        <v>130</v>
      </c>
    </row>
    <row r="3810" ht="14.25" customHeight="1">
      <c r="A3810" s="2">
        <v>435432.0</v>
      </c>
      <c r="B3810" s="2" t="s">
        <v>48</v>
      </c>
      <c r="C3810" s="2" t="s">
        <v>45</v>
      </c>
      <c r="D3810" s="2" t="s">
        <v>41</v>
      </c>
      <c r="E3810" s="2" t="s">
        <v>44</v>
      </c>
      <c r="F3810" s="2" t="s">
        <v>34</v>
      </c>
      <c r="G3810" s="4">
        <v>43537.45616898148</v>
      </c>
      <c r="H3810" s="4">
        <v>43548.45616898148</v>
      </c>
      <c r="I3810" s="4">
        <v>43540.45616898148</v>
      </c>
      <c r="J3810" s="2">
        <v>28.0</v>
      </c>
      <c r="K3810" s="2">
        <v>130.0</v>
      </c>
      <c r="L3810" s="2" t="str">
        <f t="shared" si="1"/>
        <v>Chennai</v>
      </c>
      <c r="M3810" s="2" t="str">
        <f t="shared" si="2"/>
        <v>Delhi-Chennai</v>
      </c>
      <c r="N3810" s="2" t="str">
        <f t="shared" si="7"/>
        <v>Outstation</v>
      </c>
      <c r="O3810" s="2" t="str">
        <f t="shared" si="3"/>
        <v>FastWheels</v>
      </c>
      <c r="P3810" s="2">
        <f t="shared" si="4"/>
        <v>8</v>
      </c>
      <c r="Q3810" s="2">
        <f t="shared" si="5"/>
        <v>11</v>
      </c>
      <c r="R3810" s="2">
        <f t="shared" si="6"/>
        <v>158</v>
      </c>
    </row>
    <row r="3811" ht="14.25" customHeight="1">
      <c r="A3811" s="2">
        <v>146166.0</v>
      </c>
      <c r="B3811" s="2" t="s">
        <v>36</v>
      </c>
      <c r="C3811" s="2" t="s">
        <v>43</v>
      </c>
      <c r="D3811" s="2" t="s">
        <v>41</v>
      </c>
      <c r="E3811" s="2" t="s">
        <v>38</v>
      </c>
      <c r="F3811" s="2" t="s">
        <v>34</v>
      </c>
      <c r="G3811" s="4">
        <v>43537.4603125</v>
      </c>
      <c r="H3811" s="4">
        <v>43544.4603125</v>
      </c>
      <c r="I3811" s="4">
        <v>43543.4603125</v>
      </c>
      <c r="J3811" s="2">
        <v>29.0</v>
      </c>
      <c r="K3811" s="2">
        <v>128.0</v>
      </c>
      <c r="L3811" s="2" t="str">
        <f t="shared" si="1"/>
        <v>Bangalore</v>
      </c>
      <c r="M3811" s="2" t="str">
        <f t="shared" si="2"/>
        <v>Delhi-Bangalore</v>
      </c>
      <c r="N3811" s="2" t="str">
        <f t="shared" si="7"/>
        <v>Outstation</v>
      </c>
      <c r="O3811" s="2" t="str">
        <f t="shared" si="3"/>
        <v>Ship2Home</v>
      </c>
      <c r="P3811" s="2">
        <f t="shared" si="4"/>
        <v>1</v>
      </c>
      <c r="Q3811" s="2">
        <f t="shared" si="5"/>
        <v>7</v>
      </c>
      <c r="R3811" s="2">
        <f t="shared" si="6"/>
        <v>157</v>
      </c>
    </row>
    <row r="3812" ht="14.25" customHeight="1">
      <c r="A3812" s="2">
        <v>832401.0</v>
      </c>
      <c r="B3812" s="2" t="s">
        <v>30</v>
      </c>
      <c r="C3812" s="2" t="s">
        <v>31</v>
      </c>
      <c r="D3812" s="2" t="s">
        <v>41</v>
      </c>
      <c r="E3812" s="2" t="s">
        <v>33</v>
      </c>
      <c r="F3812" s="2" t="s">
        <v>34</v>
      </c>
      <c r="G3812" s="4">
        <v>43537.46263888889</v>
      </c>
      <c r="H3812" s="4">
        <v>43539.46263888889</v>
      </c>
      <c r="I3812" s="4">
        <v>43541.46263888889</v>
      </c>
      <c r="J3812" s="2">
        <v>0.0</v>
      </c>
      <c r="K3812" s="2">
        <v>123.0</v>
      </c>
      <c r="L3812" s="2" t="str">
        <f t="shared" si="1"/>
        <v>Delhi</v>
      </c>
      <c r="M3812" s="2" t="str">
        <f t="shared" si="2"/>
        <v>Delhi-Delhi</v>
      </c>
      <c r="N3812" s="2" t="str">
        <f t="shared" si="7"/>
        <v>Local</v>
      </c>
      <c r="O3812" s="2" t="str">
        <f t="shared" si="3"/>
        <v>Ship2Home</v>
      </c>
      <c r="P3812" s="2">
        <f t="shared" si="4"/>
        <v>-2</v>
      </c>
      <c r="Q3812" s="2">
        <f t="shared" si="5"/>
        <v>2</v>
      </c>
      <c r="R3812" s="2">
        <f t="shared" si="6"/>
        <v>123</v>
      </c>
    </row>
    <row r="3813" ht="14.25" customHeight="1">
      <c r="A3813" s="2">
        <v>211991.0</v>
      </c>
      <c r="B3813" s="2" t="s">
        <v>30</v>
      </c>
      <c r="C3813" s="2" t="s">
        <v>31</v>
      </c>
      <c r="D3813" s="2" t="s">
        <v>41</v>
      </c>
      <c r="E3813" s="2" t="s">
        <v>44</v>
      </c>
      <c r="F3813" s="2" t="s">
        <v>34</v>
      </c>
      <c r="G3813" s="4">
        <v>43537.463113425925</v>
      </c>
      <c r="H3813" s="4">
        <v>43537.463113425925</v>
      </c>
      <c r="I3813" s="4">
        <v>43543.463113425925</v>
      </c>
      <c r="J3813" s="2">
        <v>0.0</v>
      </c>
      <c r="K3813" s="2">
        <v>106.0</v>
      </c>
      <c r="L3813" s="2" t="str">
        <f t="shared" si="1"/>
        <v>Delhi</v>
      </c>
      <c r="M3813" s="2" t="str">
        <f t="shared" si="2"/>
        <v>Delhi-Delhi</v>
      </c>
      <c r="N3813" s="2" t="str">
        <f t="shared" si="7"/>
        <v>Local</v>
      </c>
      <c r="O3813" s="2" t="str">
        <f t="shared" si="3"/>
        <v>FastWheels</v>
      </c>
      <c r="P3813" s="2">
        <f t="shared" si="4"/>
        <v>-6</v>
      </c>
      <c r="Q3813" s="2">
        <f t="shared" si="5"/>
        <v>0</v>
      </c>
      <c r="R3813" s="2">
        <f t="shared" si="6"/>
        <v>106</v>
      </c>
    </row>
    <row r="3814" ht="14.25" customHeight="1">
      <c r="A3814" s="2">
        <v>309072.0</v>
      </c>
      <c r="B3814" s="2" t="s">
        <v>36</v>
      </c>
      <c r="C3814" s="2" t="s">
        <v>37</v>
      </c>
      <c r="D3814" s="2" t="s">
        <v>41</v>
      </c>
      <c r="E3814" s="2" t="s">
        <v>44</v>
      </c>
      <c r="F3814" s="2" t="s">
        <v>34</v>
      </c>
      <c r="G3814" s="4">
        <v>43537.46503472222</v>
      </c>
      <c r="H3814" s="4">
        <v>43540.46503472222</v>
      </c>
      <c r="I3814" s="4">
        <v>43543.46503472222</v>
      </c>
      <c r="J3814" s="2">
        <v>81.0</v>
      </c>
      <c r="K3814" s="2">
        <v>87.0</v>
      </c>
      <c r="L3814" s="2" t="str">
        <f t="shared" si="1"/>
        <v>Mumbai</v>
      </c>
      <c r="M3814" s="2" t="str">
        <f t="shared" si="2"/>
        <v>Delhi-Mumbai</v>
      </c>
      <c r="N3814" s="2" t="str">
        <f t="shared" si="7"/>
        <v>Outstation</v>
      </c>
      <c r="O3814" s="2" t="str">
        <f t="shared" si="3"/>
        <v>FastWheels</v>
      </c>
      <c r="P3814" s="2">
        <f t="shared" si="4"/>
        <v>-3</v>
      </c>
      <c r="Q3814" s="2">
        <f t="shared" si="5"/>
        <v>3</v>
      </c>
      <c r="R3814" s="2">
        <f t="shared" si="6"/>
        <v>168</v>
      </c>
    </row>
    <row r="3815" ht="14.25" customHeight="1">
      <c r="A3815" s="2">
        <v>782766.0</v>
      </c>
      <c r="B3815" s="2" t="s">
        <v>42</v>
      </c>
      <c r="C3815" s="2" t="s">
        <v>43</v>
      </c>
      <c r="D3815" s="2" t="s">
        <v>32</v>
      </c>
      <c r="E3815" s="2" t="s">
        <v>38</v>
      </c>
      <c r="F3815" s="2" t="s">
        <v>34</v>
      </c>
      <c r="G3815" s="4">
        <v>43537.4684375</v>
      </c>
      <c r="H3815" s="4">
        <v>43540.4684375</v>
      </c>
      <c r="I3815" s="4">
        <v>43543.4684375</v>
      </c>
      <c r="J3815" s="2">
        <v>0.0</v>
      </c>
      <c r="K3815" s="2">
        <v>122.0</v>
      </c>
      <c r="L3815" s="2" t="str">
        <f t="shared" si="1"/>
        <v>Bangalore</v>
      </c>
      <c r="M3815" s="2" t="str">
        <f t="shared" si="2"/>
        <v>Bangalore-Bangalore</v>
      </c>
      <c r="N3815" s="2" t="str">
        <f t="shared" si="7"/>
        <v>Local</v>
      </c>
      <c r="O3815" s="2" t="str">
        <f t="shared" si="3"/>
        <v>Ship2Home</v>
      </c>
      <c r="P3815" s="2">
        <f t="shared" si="4"/>
        <v>-3</v>
      </c>
      <c r="Q3815" s="2">
        <f t="shared" si="5"/>
        <v>3</v>
      </c>
      <c r="R3815" s="2">
        <f t="shared" si="6"/>
        <v>122</v>
      </c>
    </row>
    <row r="3816" ht="14.25" customHeight="1">
      <c r="A3816" s="2">
        <v>864294.0</v>
      </c>
      <c r="B3816" s="2" t="s">
        <v>39</v>
      </c>
      <c r="C3816" s="2" t="s">
        <v>43</v>
      </c>
      <c r="D3816" s="2" t="s">
        <v>32</v>
      </c>
      <c r="E3816" s="2" t="s">
        <v>38</v>
      </c>
      <c r="F3816" s="2" t="s">
        <v>34</v>
      </c>
      <c r="G3816" s="4">
        <v>43537.47283564815</v>
      </c>
      <c r="H3816" s="4">
        <v>43542.47283564815</v>
      </c>
      <c r="I3816" s="4">
        <v>43543.47283564815</v>
      </c>
      <c r="J3816" s="2">
        <v>0.0</v>
      </c>
      <c r="K3816" s="2">
        <v>128.0</v>
      </c>
      <c r="L3816" s="2" t="str">
        <f t="shared" si="1"/>
        <v>Bangalore</v>
      </c>
      <c r="M3816" s="2" t="str">
        <f t="shared" si="2"/>
        <v>Bangalore-Bangalore</v>
      </c>
      <c r="N3816" s="2" t="str">
        <f t="shared" si="7"/>
        <v>Local</v>
      </c>
      <c r="O3816" s="2" t="str">
        <f t="shared" si="3"/>
        <v>Ship2Home</v>
      </c>
      <c r="P3816" s="2">
        <f t="shared" si="4"/>
        <v>-1</v>
      </c>
      <c r="Q3816" s="2">
        <f t="shared" si="5"/>
        <v>5</v>
      </c>
      <c r="R3816" s="2">
        <f t="shared" si="6"/>
        <v>128</v>
      </c>
    </row>
    <row r="3817" ht="14.25" customHeight="1">
      <c r="A3817" s="2">
        <v>466418.0</v>
      </c>
      <c r="B3817" s="2" t="s">
        <v>42</v>
      </c>
      <c r="C3817" s="2" t="s">
        <v>45</v>
      </c>
      <c r="D3817" s="2" t="s">
        <v>32</v>
      </c>
      <c r="E3817" s="2" t="s">
        <v>38</v>
      </c>
      <c r="F3817" s="2" t="s">
        <v>34</v>
      </c>
      <c r="G3817" s="4">
        <v>43537.47524305555</v>
      </c>
      <c r="H3817" s="4">
        <v>43541.47524305555</v>
      </c>
      <c r="I3817" s="4">
        <v>43543.47524305555</v>
      </c>
      <c r="J3817" s="2">
        <v>34.0</v>
      </c>
      <c r="K3817" s="2">
        <v>120.0</v>
      </c>
      <c r="L3817" s="2" t="str">
        <f t="shared" si="1"/>
        <v>Chennai</v>
      </c>
      <c r="M3817" s="2" t="str">
        <f t="shared" si="2"/>
        <v>Bangalore-Chennai</v>
      </c>
      <c r="N3817" s="2" t="str">
        <f t="shared" si="7"/>
        <v>Outstation</v>
      </c>
      <c r="O3817" s="2" t="str">
        <f t="shared" si="3"/>
        <v>Ship2Home</v>
      </c>
      <c r="P3817" s="2">
        <f t="shared" si="4"/>
        <v>-2</v>
      </c>
      <c r="Q3817" s="2">
        <f t="shared" si="5"/>
        <v>4</v>
      </c>
      <c r="R3817" s="2">
        <f t="shared" si="6"/>
        <v>154</v>
      </c>
    </row>
    <row r="3818" ht="14.25" customHeight="1">
      <c r="A3818" s="2">
        <v>171196.0</v>
      </c>
      <c r="B3818" s="2" t="s">
        <v>39</v>
      </c>
      <c r="C3818" s="2" t="s">
        <v>45</v>
      </c>
      <c r="D3818" s="2" t="s">
        <v>41</v>
      </c>
      <c r="E3818" s="2" t="s">
        <v>44</v>
      </c>
      <c r="F3818" s="2" t="s">
        <v>34</v>
      </c>
      <c r="G3818" s="4">
        <v>43537.47556712963</v>
      </c>
      <c r="H3818" s="4">
        <v>43545.47556712963</v>
      </c>
      <c r="I3818" s="4">
        <v>43540.47556712963</v>
      </c>
      <c r="J3818" s="2">
        <v>39.0</v>
      </c>
      <c r="K3818" s="2">
        <v>130.0</v>
      </c>
      <c r="L3818" s="2" t="str">
        <f t="shared" si="1"/>
        <v>Chennai</v>
      </c>
      <c r="M3818" s="2" t="str">
        <f t="shared" si="2"/>
        <v>Delhi-Chennai</v>
      </c>
      <c r="N3818" s="2" t="str">
        <f t="shared" si="7"/>
        <v>Outstation</v>
      </c>
      <c r="O3818" s="2" t="str">
        <f t="shared" si="3"/>
        <v>FastWheels</v>
      </c>
      <c r="P3818" s="2">
        <f t="shared" si="4"/>
        <v>5</v>
      </c>
      <c r="Q3818" s="2">
        <f t="shared" si="5"/>
        <v>8</v>
      </c>
      <c r="R3818" s="2">
        <f t="shared" si="6"/>
        <v>169</v>
      </c>
    </row>
    <row r="3819" ht="14.25" customHeight="1">
      <c r="A3819" s="2">
        <v>409632.0</v>
      </c>
      <c r="B3819" s="2" t="s">
        <v>30</v>
      </c>
      <c r="C3819" s="2" t="s">
        <v>45</v>
      </c>
      <c r="D3819" s="2" t="s">
        <v>32</v>
      </c>
      <c r="E3819" s="2" t="s">
        <v>44</v>
      </c>
      <c r="F3819" s="2" t="s">
        <v>34</v>
      </c>
      <c r="G3819" s="4">
        <v>43537.47756944445</v>
      </c>
      <c r="H3819" s="4">
        <v>43545.47756944445</v>
      </c>
      <c r="I3819" s="4">
        <v>43542.47756944445</v>
      </c>
      <c r="J3819" s="2">
        <v>59.0</v>
      </c>
      <c r="K3819" s="2">
        <v>108.0</v>
      </c>
      <c r="L3819" s="2" t="str">
        <f t="shared" si="1"/>
        <v>Chennai</v>
      </c>
      <c r="M3819" s="2" t="str">
        <f t="shared" si="2"/>
        <v>Bangalore-Chennai</v>
      </c>
      <c r="N3819" s="2" t="str">
        <f t="shared" si="7"/>
        <v>Outstation</v>
      </c>
      <c r="O3819" s="2" t="str">
        <f t="shared" si="3"/>
        <v>FastWheels</v>
      </c>
      <c r="P3819" s="2">
        <f t="shared" si="4"/>
        <v>3</v>
      </c>
      <c r="Q3819" s="2">
        <f t="shared" si="5"/>
        <v>8</v>
      </c>
      <c r="R3819" s="2">
        <f t="shared" si="6"/>
        <v>167</v>
      </c>
    </row>
    <row r="3820" ht="14.25" customHeight="1">
      <c r="A3820" s="2">
        <v>897580.0</v>
      </c>
      <c r="B3820" s="2" t="s">
        <v>39</v>
      </c>
      <c r="C3820" s="2" t="s">
        <v>37</v>
      </c>
      <c r="D3820" s="2" t="s">
        <v>32</v>
      </c>
      <c r="E3820" s="2" t="s">
        <v>44</v>
      </c>
      <c r="F3820" s="2" t="s">
        <v>34</v>
      </c>
      <c r="G3820" s="4">
        <v>43537.478159722225</v>
      </c>
      <c r="H3820" s="4">
        <v>43539.478159722225</v>
      </c>
      <c r="I3820" s="4">
        <v>43543.478159722225</v>
      </c>
      <c r="J3820" s="2">
        <v>80.0</v>
      </c>
      <c r="K3820" s="2">
        <v>92.0</v>
      </c>
      <c r="L3820" s="2" t="str">
        <f t="shared" si="1"/>
        <v>Mumbai</v>
      </c>
      <c r="M3820" s="2" t="str">
        <f t="shared" si="2"/>
        <v>Bangalore-Mumbai</v>
      </c>
      <c r="N3820" s="2" t="str">
        <f t="shared" si="7"/>
        <v>Outstation</v>
      </c>
      <c r="O3820" s="2" t="str">
        <f t="shared" si="3"/>
        <v>FastWheels</v>
      </c>
      <c r="P3820" s="2">
        <f t="shared" si="4"/>
        <v>-4</v>
      </c>
      <c r="Q3820" s="2">
        <f t="shared" si="5"/>
        <v>2</v>
      </c>
      <c r="R3820" s="2">
        <f t="shared" si="6"/>
        <v>172</v>
      </c>
    </row>
    <row r="3821" ht="14.25" customHeight="1">
      <c r="A3821" s="2">
        <v>600999.0</v>
      </c>
      <c r="B3821" s="2" t="s">
        <v>48</v>
      </c>
      <c r="C3821" s="2" t="s">
        <v>43</v>
      </c>
      <c r="D3821" s="2" t="s">
        <v>41</v>
      </c>
      <c r="E3821" s="2" t="s">
        <v>44</v>
      </c>
      <c r="F3821" s="2" t="s">
        <v>34</v>
      </c>
      <c r="G3821" s="4">
        <v>43537.481770833336</v>
      </c>
      <c r="H3821" s="4">
        <v>43539.481770833336</v>
      </c>
      <c r="I3821" s="4">
        <v>43541.481770833336</v>
      </c>
      <c r="J3821" s="2">
        <v>69.0</v>
      </c>
      <c r="K3821" s="2">
        <v>106.0</v>
      </c>
      <c r="L3821" s="2" t="str">
        <f t="shared" si="1"/>
        <v>Bangalore</v>
      </c>
      <c r="M3821" s="2" t="str">
        <f t="shared" si="2"/>
        <v>Delhi-Bangalore</v>
      </c>
      <c r="N3821" s="2" t="str">
        <f t="shared" si="7"/>
        <v>Outstation</v>
      </c>
      <c r="O3821" s="2" t="str">
        <f t="shared" si="3"/>
        <v>FastWheels</v>
      </c>
      <c r="P3821" s="2">
        <f t="shared" si="4"/>
        <v>-2</v>
      </c>
      <c r="Q3821" s="2">
        <f t="shared" si="5"/>
        <v>2</v>
      </c>
      <c r="R3821" s="2">
        <f t="shared" si="6"/>
        <v>175</v>
      </c>
    </row>
    <row r="3822" ht="14.25" customHeight="1">
      <c r="A3822" s="2">
        <v>176536.0</v>
      </c>
      <c r="B3822" s="2" t="s">
        <v>39</v>
      </c>
      <c r="C3822" s="2" t="s">
        <v>37</v>
      </c>
      <c r="D3822" s="2" t="s">
        <v>32</v>
      </c>
      <c r="E3822" s="2" t="s">
        <v>44</v>
      </c>
      <c r="F3822" s="2" t="s">
        <v>34</v>
      </c>
      <c r="G3822" s="4">
        <v>43537.486655092594</v>
      </c>
      <c r="H3822" s="4">
        <v>43539.486655092594</v>
      </c>
      <c r="I3822" s="4">
        <v>43543.486655092594</v>
      </c>
      <c r="J3822" s="2">
        <v>37.0</v>
      </c>
      <c r="K3822" s="2">
        <v>107.0</v>
      </c>
      <c r="L3822" s="2" t="str">
        <f t="shared" si="1"/>
        <v>Mumbai</v>
      </c>
      <c r="M3822" s="2" t="str">
        <f t="shared" si="2"/>
        <v>Bangalore-Mumbai</v>
      </c>
      <c r="N3822" s="2" t="str">
        <f t="shared" si="7"/>
        <v>Outstation</v>
      </c>
      <c r="O3822" s="2" t="str">
        <f t="shared" si="3"/>
        <v>FastWheels</v>
      </c>
      <c r="P3822" s="2">
        <f t="shared" si="4"/>
        <v>-4</v>
      </c>
      <c r="Q3822" s="2">
        <f t="shared" si="5"/>
        <v>2</v>
      </c>
      <c r="R3822" s="2">
        <f t="shared" si="6"/>
        <v>144</v>
      </c>
    </row>
    <row r="3823" ht="14.25" customHeight="1">
      <c r="A3823" s="2">
        <v>504594.0</v>
      </c>
      <c r="B3823" s="2" t="s">
        <v>36</v>
      </c>
      <c r="C3823" s="2" t="s">
        <v>43</v>
      </c>
      <c r="D3823" s="2" t="s">
        <v>32</v>
      </c>
      <c r="E3823" s="2" t="s">
        <v>38</v>
      </c>
      <c r="F3823" s="2" t="s">
        <v>34</v>
      </c>
      <c r="G3823" s="4">
        <v>43537.490381944444</v>
      </c>
      <c r="H3823" s="4">
        <v>43543.490381944444</v>
      </c>
      <c r="I3823" s="4">
        <v>43544.490381944444</v>
      </c>
      <c r="J3823" s="2">
        <v>0.0</v>
      </c>
      <c r="K3823" s="2">
        <v>122.0</v>
      </c>
      <c r="L3823" s="2" t="str">
        <f t="shared" si="1"/>
        <v>Bangalore</v>
      </c>
      <c r="M3823" s="2" t="str">
        <f t="shared" si="2"/>
        <v>Bangalore-Bangalore</v>
      </c>
      <c r="N3823" s="2" t="str">
        <f t="shared" si="7"/>
        <v>Local</v>
      </c>
      <c r="O3823" s="2" t="str">
        <f t="shared" si="3"/>
        <v>Ship2Home</v>
      </c>
      <c r="P3823" s="2">
        <f t="shared" si="4"/>
        <v>-1</v>
      </c>
      <c r="Q3823" s="2">
        <f t="shared" si="5"/>
        <v>6</v>
      </c>
      <c r="R3823" s="2">
        <f t="shared" si="6"/>
        <v>122</v>
      </c>
    </row>
    <row r="3824" ht="14.25" customHeight="1">
      <c r="A3824" s="2">
        <v>394360.0</v>
      </c>
      <c r="B3824" s="2" t="s">
        <v>39</v>
      </c>
      <c r="C3824" s="2" t="s">
        <v>45</v>
      </c>
      <c r="D3824" s="2" t="s">
        <v>41</v>
      </c>
      <c r="E3824" s="2" t="s">
        <v>44</v>
      </c>
      <c r="F3824" s="2" t="s">
        <v>34</v>
      </c>
      <c r="G3824" s="4">
        <v>43537.491643518515</v>
      </c>
      <c r="H3824" s="4">
        <v>43544.491643518515</v>
      </c>
      <c r="I3824" s="4">
        <v>43544.491643518515</v>
      </c>
      <c r="J3824" s="2">
        <v>44.0</v>
      </c>
      <c r="K3824" s="2">
        <v>122.0</v>
      </c>
      <c r="L3824" s="2" t="str">
        <f t="shared" si="1"/>
        <v>Chennai</v>
      </c>
      <c r="M3824" s="2" t="str">
        <f t="shared" si="2"/>
        <v>Delhi-Chennai</v>
      </c>
      <c r="N3824" s="2" t="str">
        <f t="shared" si="7"/>
        <v>Outstation</v>
      </c>
      <c r="O3824" s="2" t="str">
        <f t="shared" si="3"/>
        <v>FastWheels</v>
      </c>
      <c r="P3824" s="2">
        <f t="shared" si="4"/>
        <v>0</v>
      </c>
      <c r="Q3824" s="2">
        <f t="shared" si="5"/>
        <v>7</v>
      </c>
      <c r="R3824" s="2">
        <f t="shared" si="6"/>
        <v>166</v>
      </c>
    </row>
    <row r="3825" ht="14.25" customHeight="1">
      <c r="A3825" s="2">
        <v>138124.0</v>
      </c>
      <c r="B3825" s="2" t="s">
        <v>48</v>
      </c>
      <c r="C3825" s="2" t="s">
        <v>31</v>
      </c>
      <c r="D3825" s="2" t="s">
        <v>41</v>
      </c>
      <c r="E3825" s="2" t="s">
        <v>44</v>
      </c>
      <c r="F3825" s="2" t="s">
        <v>34</v>
      </c>
      <c r="G3825" s="4">
        <v>43537.495162037034</v>
      </c>
      <c r="H3825" s="4">
        <v>43542.495162037034</v>
      </c>
      <c r="I3825" s="4">
        <v>43542.495162037034</v>
      </c>
      <c r="J3825" s="2">
        <v>0.0</v>
      </c>
      <c r="K3825" s="2">
        <v>123.0</v>
      </c>
      <c r="L3825" s="2" t="str">
        <f t="shared" si="1"/>
        <v>Delhi</v>
      </c>
      <c r="M3825" s="2" t="str">
        <f t="shared" si="2"/>
        <v>Delhi-Delhi</v>
      </c>
      <c r="N3825" s="2" t="str">
        <f t="shared" si="7"/>
        <v>Local</v>
      </c>
      <c r="O3825" s="2" t="str">
        <f t="shared" si="3"/>
        <v>FastWheels</v>
      </c>
      <c r="P3825" s="2">
        <f t="shared" si="4"/>
        <v>0</v>
      </c>
      <c r="Q3825" s="2">
        <f t="shared" si="5"/>
        <v>5</v>
      </c>
      <c r="R3825" s="2">
        <f t="shared" si="6"/>
        <v>123</v>
      </c>
    </row>
    <row r="3826" ht="14.25" customHeight="1">
      <c r="A3826" s="2">
        <v>661279.0</v>
      </c>
      <c r="B3826" s="2" t="s">
        <v>47</v>
      </c>
      <c r="C3826" s="2" t="s">
        <v>31</v>
      </c>
      <c r="D3826" s="2" t="s">
        <v>32</v>
      </c>
      <c r="E3826" s="2" t="s">
        <v>44</v>
      </c>
      <c r="F3826" s="2" t="s">
        <v>34</v>
      </c>
      <c r="G3826" s="4">
        <v>43537.495671296296</v>
      </c>
      <c r="H3826" s="4">
        <v>43541.495671296296</v>
      </c>
      <c r="I3826" s="4">
        <v>43540.495671296296</v>
      </c>
      <c r="J3826" s="2">
        <v>63.0</v>
      </c>
      <c r="K3826" s="2">
        <v>104.0</v>
      </c>
      <c r="L3826" s="2" t="str">
        <f t="shared" si="1"/>
        <v>Delhi</v>
      </c>
      <c r="M3826" s="2" t="str">
        <f t="shared" si="2"/>
        <v>Bangalore-Delhi</v>
      </c>
      <c r="N3826" s="2" t="str">
        <f t="shared" si="7"/>
        <v>Outstation</v>
      </c>
      <c r="O3826" s="2" t="str">
        <f t="shared" si="3"/>
        <v>FastWheels</v>
      </c>
      <c r="P3826" s="2">
        <f t="shared" si="4"/>
        <v>1</v>
      </c>
      <c r="Q3826" s="2">
        <f t="shared" si="5"/>
        <v>4</v>
      </c>
      <c r="R3826" s="2">
        <f t="shared" si="6"/>
        <v>167</v>
      </c>
    </row>
    <row r="3827" ht="14.25" customHeight="1">
      <c r="A3827" s="2">
        <v>258145.0</v>
      </c>
      <c r="B3827" s="2" t="s">
        <v>47</v>
      </c>
      <c r="C3827" s="2" t="s">
        <v>37</v>
      </c>
      <c r="D3827" s="2" t="s">
        <v>41</v>
      </c>
      <c r="E3827" s="2" t="s">
        <v>33</v>
      </c>
      <c r="F3827" s="2" t="s">
        <v>34</v>
      </c>
      <c r="G3827" s="4">
        <v>43537.49791666667</v>
      </c>
      <c r="H3827" s="4">
        <v>43545.49791666667</v>
      </c>
      <c r="I3827" s="4">
        <v>43540.49791666667</v>
      </c>
      <c r="J3827" s="2">
        <v>29.0</v>
      </c>
      <c r="K3827" s="2">
        <v>110.0</v>
      </c>
      <c r="L3827" s="2" t="str">
        <f t="shared" si="1"/>
        <v>Mumbai</v>
      </c>
      <c r="M3827" s="2" t="str">
        <f t="shared" si="2"/>
        <v>Delhi-Mumbai</v>
      </c>
      <c r="N3827" s="2" t="str">
        <f t="shared" si="7"/>
        <v>Outstation</v>
      </c>
      <c r="O3827" s="2" t="str">
        <f t="shared" si="3"/>
        <v>Ship2Home</v>
      </c>
      <c r="P3827" s="2">
        <f t="shared" si="4"/>
        <v>5</v>
      </c>
      <c r="Q3827" s="2">
        <f t="shared" si="5"/>
        <v>8</v>
      </c>
      <c r="R3827" s="2">
        <f t="shared" si="6"/>
        <v>139</v>
      </c>
    </row>
    <row r="3828" ht="14.25" customHeight="1">
      <c r="A3828" s="2">
        <v>754064.0</v>
      </c>
      <c r="B3828" s="2" t="s">
        <v>39</v>
      </c>
      <c r="C3828" s="2" t="s">
        <v>37</v>
      </c>
      <c r="D3828" s="2" t="s">
        <v>41</v>
      </c>
      <c r="E3828" s="2" t="s">
        <v>44</v>
      </c>
      <c r="F3828" s="2" t="s">
        <v>34</v>
      </c>
      <c r="G3828" s="4">
        <v>43537.49854166667</v>
      </c>
      <c r="H3828" s="4">
        <v>43542.49854166667</v>
      </c>
      <c r="I3828" s="4">
        <v>43540.49854166667</v>
      </c>
      <c r="J3828" s="2">
        <v>85.0</v>
      </c>
      <c r="K3828" s="2">
        <v>89.0</v>
      </c>
      <c r="L3828" s="2" t="str">
        <f t="shared" si="1"/>
        <v>Mumbai</v>
      </c>
      <c r="M3828" s="2" t="str">
        <f t="shared" si="2"/>
        <v>Delhi-Mumbai</v>
      </c>
      <c r="N3828" s="2" t="str">
        <f t="shared" si="7"/>
        <v>Outstation</v>
      </c>
      <c r="O3828" s="2" t="str">
        <f t="shared" si="3"/>
        <v>FastWheels</v>
      </c>
      <c r="P3828" s="2">
        <f t="shared" si="4"/>
        <v>2</v>
      </c>
      <c r="Q3828" s="2">
        <f t="shared" si="5"/>
        <v>5</v>
      </c>
      <c r="R3828" s="2">
        <f t="shared" si="6"/>
        <v>174</v>
      </c>
    </row>
    <row r="3829" ht="14.25" customHeight="1">
      <c r="A3829" s="2">
        <v>435119.0</v>
      </c>
      <c r="B3829" s="2" t="s">
        <v>48</v>
      </c>
      <c r="C3829" s="2" t="s">
        <v>37</v>
      </c>
      <c r="D3829" s="2" t="s">
        <v>32</v>
      </c>
      <c r="E3829" s="2" t="s">
        <v>33</v>
      </c>
      <c r="F3829" s="2" t="s">
        <v>34</v>
      </c>
      <c r="G3829" s="4">
        <v>43537.499976851854</v>
      </c>
      <c r="H3829" s="4">
        <v>43540.499976851854</v>
      </c>
      <c r="I3829" s="4">
        <v>43544.499976851854</v>
      </c>
      <c r="J3829" s="2">
        <v>25.0</v>
      </c>
      <c r="K3829" s="2">
        <v>108.0</v>
      </c>
      <c r="L3829" s="2" t="str">
        <f t="shared" si="1"/>
        <v>Mumbai</v>
      </c>
      <c r="M3829" s="2" t="str">
        <f t="shared" si="2"/>
        <v>Bangalore-Mumbai</v>
      </c>
      <c r="N3829" s="2" t="str">
        <f t="shared" si="7"/>
        <v>Outstation</v>
      </c>
      <c r="O3829" s="2" t="str">
        <f t="shared" si="3"/>
        <v>Ship2Home</v>
      </c>
      <c r="P3829" s="2">
        <f t="shared" si="4"/>
        <v>-4</v>
      </c>
      <c r="Q3829" s="2">
        <f t="shared" si="5"/>
        <v>3</v>
      </c>
      <c r="R3829" s="2">
        <f t="shared" si="6"/>
        <v>133</v>
      </c>
    </row>
    <row r="3830" ht="14.25" customHeight="1">
      <c r="A3830" s="2">
        <v>769943.0</v>
      </c>
      <c r="B3830" s="2" t="s">
        <v>46</v>
      </c>
      <c r="C3830" s="2" t="s">
        <v>45</v>
      </c>
      <c r="D3830" s="2" t="s">
        <v>32</v>
      </c>
      <c r="E3830" s="2" t="s">
        <v>33</v>
      </c>
      <c r="F3830" s="2" t="s">
        <v>34</v>
      </c>
      <c r="G3830" s="4">
        <v>43537.50037037037</v>
      </c>
      <c r="H3830" s="4">
        <v>43539.50037037037</v>
      </c>
      <c r="I3830" s="4">
        <v>43544.50037037037</v>
      </c>
      <c r="J3830" s="2">
        <v>48.0</v>
      </c>
      <c r="K3830" s="2">
        <v>125.0</v>
      </c>
      <c r="L3830" s="2" t="str">
        <f t="shared" si="1"/>
        <v>Chennai</v>
      </c>
      <c r="M3830" s="2" t="str">
        <f t="shared" si="2"/>
        <v>Bangalore-Chennai</v>
      </c>
      <c r="N3830" s="2" t="str">
        <f t="shared" si="7"/>
        <v>Outstation</v>
      </c>
      <c r="O3830" s="2" t="str">
        <f t="shared" si="3"/>
        <v>Ship2Home</v>
      </c>
      <c r="P3830" s="2">
        <f t="shared" si="4"/>
        <v>-5</v>
      </c>
      <c r="Q3830" s="2">
        <f t="shared" si="5"/>
        <v>2</v>
      </c>
      <c r="R3830" s="2">
        <f t="shared" si="6"/>
        <v>173</v>
      </c>
    </row>
    <row r="3831" ht="14.25" customHeight="1">
      <c r="A3831" s="2">
        <v>945576.0</v>
      </c>
      <c r="B3831" s="2" t="s">
        <v>39</v>
      </c>
      <c r="C3831" s="2" t="s">
        <v>40</v>
      </c>
      <c r="D3831" s="2" t="s">
        <v>32</v>
      </c>
      <c r="E3831" s="2" t="s">
        <v>44</v>
      </c>
      <c r="F3831" s="2" t="s">
        <v>34</v>
      </c>
      <c r="G3831" s="4">
        <v>43537.508101851854</v>
      </c>
      <c r="H3831" s="4">
        <v>43542.508101851854</v>
      </c>
      <c r="I3831" s="4">
        <v>43544.508101851854</v>
      </c>
      <c r="J3831" s="2">
        <v>88.0</v>
      </c>
      <c r="K3831" s="2">
        <v>88.0</v>
      </c>
      <c r="L3831" s="2" t="str">
        <f t="shared" si="1"/>
        <v>Kolkata</v>
      </c>
      <c r="M3831" s="2" t="str">
        <f t="shared" si="2"/>
        <v>Bangalore-Kolkata</v>
      </c>
      <c r="N3831" s="2" t="str">
        <f t="shared" si="7"/>
        <v>Outstation</v>
      </c>
      <c r="O3831" s="2" t="str">
        <f t="shared" si="3"/>
        <v>FastWheels</v>
      </c>
      <c r="P3831" s="2">
        <f t="shared" si="4"/>
        <v>-2</v>
      </c>
      <c r="Q3831" s="2">
        <f t="shared" si="5"/>
        <v>5</v>
      </c>
      <c r="R3831" s="2">
        <f t="shared" si="6"/>
        <v>176</v>
      </c>
    </row>
    <row r="3832" ht="14.25" customHeight="1">
      <c r="A3832" s="2">
        <v>192024.0</v>
      </c>
      <c r="B3832" s="2" t="s">
        <v>36</v>
      </c>
      <c r="C3832" s="2" t="s">
        <v>45</v>
      </c>
      <c r="D3832" s="2" t="s">
        <v>41</v>
      </c>
      <c r="E3832" s="2" t="s">
        <v>44</v>
      </c>
      <c r="F3832" s="2" t="s">
        <v>34</v>
      </c>
      <c r="G3832" s="4">
        <v>43537.53025462963</v>
      </c>
      <c r="H3832" s="4">
        <v>43542.53025462963</v>
      </c>
      <c r="I3832" s="4">
        <v>43541.53025462963</v>
      </c>
      <c r="J3832" s="2">
        <v>43.0</v>
      </c>
      <c r="K3832" s="2">
        <v>125.0</v>
      </c>
      <c r="L3832" s="2" t="str">
        <f t="shared" si="1"/>
        <v>Chennai</v>
      </c>
      <c r="M3832" s="2" t="str">
        <f t="shared" si="2"/>
        <v>Delhi-Chennai</v>
      </c>
      <c r="N3832" s="2" t="str">
        <f t="shared" si="7"/>
        <v>Outstation</v>
      </c>
      <c r="O3832" s="2" t="str">
        <f t="shared" si="3"/>
        <v>FastWheels</v>
      </c>
      <c r="P3832" s="2">
        <f t="shared" si="4"/>
        <v>1</v>
      </c>
      <c r="Q3832" s="2">
        <f t="shared" si="5"/>
        <v>5</v>
      </c>
      <c r="R3832" s="2">
        <f t="shared" si="6"/>
        <v>168</v>
      </c>
    </row>
    <row r="3833" ht="14.25" customHeight="1">
      <c r="A3833" s="2">
        <v>572139.0</v>
      </c>
      <c r="B3833" s="2" t="s">
        <v>49</v>
      </c>
      <c r="C3833" s="2" t="s">
        <v>37</v>
      </c>
      <c r="D3833" s="2" t="s">
        <v>32</v>
      </c>
      <c r="E3833" s="2" t="s">
        <v>33</v>
      </c>
      <c r="F3833" s="2" t="s">
        <v>34</v>
      </c>
      <c r="G3833" s="4">
        <v>43537.53392361111</v>
      </c>
      <c r="H3833" s="4">
        <v>43540.53392361111</v>
      </c>
      <c r="I3833" s="4">
        <v>43540.53392361111</v>
      </c>
      <c r="J3833" s="2">
        <v>34.0</v>
      </c>
      <c r="K3833" s="2">
        <v>113.0</v>
      </c>
      <c r="L3833" s="2" t="str">
        <f t="shared" si="1"/>
        <v>Mumbai</v>
      </c>
      <c r="M3833" s="2" t="str">
        <f t="shared" si="2"/>
        <v>Bangalore-Mumbai</v>
      </c>
      <c r="N3833" s="2" t="str">
        <f t="shared" si="7"/>
        <v>Outstation</v>
      </c>
      <c r="O3833" s="2" t="str">
        <f t="shared" si="3"/>
        <v>Ship2Home</v>
      </c>
      <c r="P3833" s="2">
        <f t="shared" si="4"/>
        <v>0</v>
      </c>
      <c r="Q3833" s="2">
        <f t="shared" si="5"/>
        <v>3</v>
      </c>
      <c r="R3833" s="2">
        <f t="shared" si="6"/>
        <v>147</v>
      </c>
    </row>
    <row r="3834" ht="14.25" customHeight="1">
      <c r="A3834" s="2">
        <v>896986.0</v>
      </c>
      <c r="B3834" s="2" t="s">
        <v>36</v>
      </c>
      <c r="C3834" s="2" t="s">
        <v>45</v>
      </c>
      <c r="D3834" s="2" t="s">
        <v>41</v>
      </c>
      <c r="E3834" s="2" t="s">
        <v>44</v>
      </c>
      <c r="F3834" s="2" t="s">
        <v>34</v>
      </c>
      <c r="G3834" s="4">
        <v>43537.53396990741</v>
      </c>
      <c r="H3834" s="4">
        <v>43545.53396990741</v>
      </c>
      <c r="I3834" s="4">
        <v>43541.53396990741</v>
      </c>
      <c r="J3834" s="2">
        <v>71.0</v>
      </c>
      <c r="K3834" s="2">
        <v>106.0</v>
      </c>
      <c r="L3834" s="2" t="str">
        <f t="shared" si="1"/>
        <v>Chennai</v>
      </c>
      <c r="M3834" s="2" t="str">
        <f t="shared" si="2"/>
        <v>Delhi-Chennai</v>
      </c>
      <c r="N3834" s="2" t="str">
        <f t="shared" si="7"/>
        <v>Outstation</v>
      </c>
      <c r="O3834" s="2" t="str">
        <f t="shared" si="3"/>
        <v>FastWheels</v>
      </c>
      <c r="P3834" s="2">
        <f t="shared" si="4"/>
        <v>4</v>
      </c>
      <c r="Q3834" s="2">
        <f t="shared" si="5"/>
        <v>8</v>
      </c>
      <c r="R3834" s="2">
        <f t="shared" si="6"/>
        <v>177</v>
      </c>
    </row>
    <row r="3835" ht="14.25" customHeight="1">
      <c r="A3835" s="2">
        <v>603677.0</v>
      </c>
      <c r="B3835" s="2" t="s">
        <v>39</v>
      </c>
      <c r="C3835" s="2" t="s">
        <v>31</v>
      </c>
      <c r="D3835" s="2" t="s">
        <v>32</v>
      </c>
      <c r="E3835" s="2" t="s">
        <v>33</v>
      </c>
      <c r="F3835" s="2" t="s">
        <v>34</v>
      </c>
      <c r="G3835" s="4">
        <v>43537.53923611111</v>
      </c>
      <c r="H3835" s="4">
        <v>43543.53923611111</v>
      </c>
      <c r="I3835" s="4">
        <v>43544.53923611111</v>
      </c>
      <c r="J3835" s="2">
        <v>43.0</v>
      </c>
      <c r="K3835" s="2">
        <v>121.0</v>
      </c>
      <c r="L3835" s="2" t="str">
        <f t="shared" si="1"/>
        <v>Delhi</v>
      </c>
      <c r="M3835" s="2" t="str">
        <f t="shared" si="2"/>
        <v>Bangalore-Delhi</v>
      </c>
      <c r="N3835" s="2" t="str">
        <f t="shared" si="7"/>
        <v>Outstation</v>
      </c>
      <c r="O3835" s="2" t="str">
        <f t="shared" si="3"/>
        <v>Ship2Home</v>
      </c>
      <c r="P3835" s="2">
        <f t="shared" si="4"/>
        <v>-1</v>
      </c>
      <c r="Q3835" s="2">
        <f t="shared" si="5"/>
        <v>6</v>
      </c>
      <c r="R3835" s="2">
        <f t="shared" si="6"/>
        <v>164</v>
      </c>
    </row>
    <row r="3836" ht="14.25" customHeight="1">
      <c r="A3836" s="2">
        <v>86944.0</v>
      </c>
      <c r="B3836" s="2" t="s">
        <v>48</v>
      </c>
      <c r="C3836" s="2" t="s">
        <v>45</v>
      </c>
      <c r="D3836" s="2" t="s">
        <v>32</v>
      </c>
      <c r="E3836" s="2" t="s">
        <v>44</v>
      </c>
      <c r="F3836" s="2" t="s">
        <v>34</v>
      </c>
      <c r="G3836" s="4">
        <v>43537.54280092593</v>
      </c>
      <c r="H3836" s="4">
        <v>43542.54280092593</v>
      </c>
      <c r="I3836" s="4">
        <v>43543.54280092593</v>
      </c>
      <c r="J3836" s="2">
        <v>50.0</v>
      </c>
      <c r="K3836" s="2">
        <v>122.0</v>
      </c>
      <c r="L3836" s="2" t="str">
        <f t="shared" si="1"/>
        <v>Chennai</v>
      </c>
      <c r="M3836" s="2" t="str">
        <f t="shared" si="2"/>
        <v>Bangalore-Chennai</v>
      </c>
      <c r="N3836" s="2" t="str">
        <f t="shared" si="7"/>
        <v>Outstation</v>
      </c>
      <c r="O3836" s="2" t="str">
        <f t="shared" si="3"/>
        <v>FastWheels</v>
      </c>
      <c r="P3836" s="2">
        <f t="shared" si="4"/>
        <v>-1</v>
      </c>
      <c r="Q3836" s="2">
        <f t="shared" si="5"/>
        <v>5</v>
      </c>
      <c r="R3836" s="2">
        <f t="shared" si="6"/>
        <v>172</v>
      </c>
    </row>
    <row r="3837" ht="14.25" customHeight="1">
      <c r="A3837" s="2">
        <v>840142.0</v>
      </c>
      <c r="B3837" s="2" t="s">
        <v>30</v>
      </c>
      <c r="C3837" s="2" t="s">
        <v>37</v>
      </c>
      <c r="D3837" s="2" t="s">
        <v>41</v>
      </c>
      <c r="E3837" s="2" t="s">
        <v>38</v>
      </c>
      <c r="F3837" s="2" t="s">
        <v>34</v>
      </c>
      <c r="G3837" s="4">
        <v>43537.54351851852</v>
      </c>
      <c r="H3837" s="4">
        <v>43546.54351851852</v>
      </c>
      <c r="I3837" s="4">
        <v>43540.54351851852</v>
      </c>
      <c r="J3837" s="2">
        <v>46.0</v>
      </c>
      <c r="K3837" s="2">
        <v>110.0</v>
      </c>
      <c r="L3837" s="2" t="str">
        <f t="shared" si="1"/>
        <v>Mumbai</v>
      </c>
      <c r="M3837" s="2" t="str">
        <f t="shared" si="2"/>
        <v>Delhi-Mumbai</v>
      </c>
      <c r="N3837" s="2" t="str">
        <f t="shared" si="7"/>
        <v>Outstation</v>
      </c>
      <c r="O3837" s="2" t="str">
        <f t="shared" si="3"/>
        <v>Ship2Home</v>
      </c>
      <c r="P3837" s="2">
        <f t="shared" si="4"/>
        <v>6</v>
      </c>
      <c r="Q3837" s="2">
        <f t="shared" si="5"/>
        <v>9</v>
      </c>
      <c r="R3837" s="2">
        <f t="shared" si="6"/>
        <v>156</v>
      </c>
    </row>
    <row r="3838" ht="14.25" customHeight="1">
      <c r="A3838" s="2">
        <v>450796.0</v>
      </c>
      <c r="B3838" s="2" t="s">
        <v>39</v>
      </c>
      <c r="C3838" s="2" t="s">
        <v>31</v>
      </c>
      <c r="D3838" s="2" t="s">
        <v>41</v>
      </c>
      <c r="E3838" s="2" t="s">
        <v>44</v>
      </c>
      <c r="F3838" s="2" t="s">
        <v>34</v>
      </c>
      <c r="G3838" s="4">
        <v>43537.552708333336</v>
      </c>
      <c r="H3838" s="4">
        <v>43542.552708333336</v>
      </c>
      <c r="I3838" s="4">
        <v>43541.552708333336</v>
      </c>
      <c r="J3838" s="2">
        <v>0.0</v>
      </c>
      <c r="K3838" s="2">
        <v>127.0</v>
      </c>
      <c r="L3838" s="2" t="str">
        <f t="shared" si="1"/>
        <v>Delhi</v>
      </c>
      <c r="M3838" s="2" t="str">
        <f t="shared" si="2"/>
        <v>Delhi-Delhi</v>
      </c>
      <c r="N3838" s="2" t="str">
        <f t="shared" si="7"/>
        <v>Local</v>
      </c>
      <c r="O3838" s="2" t="str">
        <f t="shared" si="3"/>
        <v>FastWheels</v>
      </c>
      <c r="P3838" s="2">
        <f t="shared" si="4"/>
        <v>1</v>
      </c>
      <c r="Q3838" s="2">
        <f t="shared" si="5"/>
        <v>5</v>
      </c>
      <c r="R3838" s="2">
        <f t="shared" si="6"/>
        <v>127</v>
      </c>
    </row>
    <row r="3839" ht="14.25" customHeight="1">
      <c r="A3839" s="2">
        <v>922697.0</v>
      </c>
      <c r="B3839" s="2" t="s">
        <v>30</v>
      </c>
      <c r="C3839" s="2" t="s">
        <v>43</v>
      </c>
      <c r="D3839" s="2" t="s">
        <v>32</v>
      </c>
      <c r="E3839" s="2" t="s">
        <v>33</v>
      </c>
      <c r="F3839" s="2" t="s">
        <v>34</v>
      </c>
      <c r="G3839" s="4">
        <v>43537.55708333333</v>
      </c>
      <c r="H3839" s="4">
        <v>43542.55708333333</v>
      </c>
      <c r="I3839" s="4">
        <v>43543.55708333333</v>
      </c>
      <c r="J3839" s="2">
        <v>0.0</v>
      </c>
      <c r="K3839" s="2">
        <v>122.0</v>
      </c>
      <c r="L3839" s="2" t="str">
        <f t="shared" si="1"/>
        <v>Bangalore</v>
      </c>
      <c r="M3839" s="2" t="str">
        <f t="shared" si="2"/>
        <v>Bangalore-Bangalore</v>
      </c>
      <c r="N3839" s="2" t="str">
        <f t="shared" si="7"/>
        <v>Local</v>
      </c>
      <c r="O3839" s="2" t="str">
        <f t="shared" si="3"/>
        <v>Ship2Home</v>
      </c>
      <c r="P3839" s="2">
        <f t="shared" si="4"/>
        <v>-1</v>
      </c>
      <c r="Q3839" s="2">
        <f t="shared" si="5"/>
        <v>5</v>
      </c>
      <c r="R3839" s="2">
        <f t="shared" si="6"/>
        <v>122</v>
      </c>
    </row>
    <row r="3840" ht="14.25" customHeight="1">
      <c r="A3840" s="2">
        <v>978578.0</v>
      </c>
      <c r="B3840" s="2" t="s">
        <v>30</v>
      </c>
      <c r="C3840" s="2" t="s">
        <v>37</v>
      </c>
      <c r="D3840" s="2" t="s">
        <v>41</v>
      </c>
      <c r="E3840" s="2" t="s">
        <v>38</v>
      </c>
      <c r="F3840" s="2" t="s">
        <v>34</v>
      </c>
      <c r="G3840" s="4">
        <v>43537.56458333333</v>
      </c>
      <c r="H3840" s="4">
        <v>43541.56458333333</v>
      </c>
      <c r="I3840" s="4">
        <v>43541.56458333333</v>
      </c>
      <c r="J3840" s="2">
        <v>29.0</v>
      </c>
      <c r="K3840" s="2">
        <v>110.0</v>
      </c>
      <c r="L3840" s="2" t="str">
        <f t="shared" si="1"/>
        <v>Mumbai</v>
      </c>
      <c r="M3840" s="2" t="str">
        <f t="shared" si="2"/>
        <v>Delhi-Mumbai</v>
      </c>
      <c r="N3840" s="2" t="str">
        <f t="shared" si="7"/>
        <v>Outstation</v>
      </c>
      <c r="O3840" s="2" t="str">
        <f t="shared" si="3"/>
        <v>Ship2Home</v>
      </c>
      <c r="P3840" s="2">
        <f t="shared" si="4"/>
        <v>0</v>
      </c>
      <c r="Q3840" s="2">
        <f t="shared" si="5"/>
        <v>4</v>
      </c>
      <c r="R3840" s="2">
        <f t="shared" si="6"/>
        <v>139</v>
      </c>
    </row>
    <row r="3841" ht="14.25" customHeight="1">
      <c r="A3841" s="2">
        <v>692217.0</v>
      </c>
      <c r="B3841" s="2" t="s">
        <v>39</v>
      </c>
      <c r="C3841" s="2" t="s">
        <v>31</v>
      </c>
      <c r="D3841" s="2" t="s">
        <v>32</v>
      </c>
      <c r="E3841" s="2" t="s">
        <v>33</v>
      </c>
      <c r="F3841" s="2" t="s">
        <v>34</v>
      </c>
      <c r="G3841" s="4">
        <v>43537.56462962963</v>
      </c>
      <c r="H3841" s="4">
        <v>43544.56462962963</v>
      </c>
      <c r="I3841" s="4">
        <v>43542.56462962963</v>
      </c>
      <c r="J3841" s="2">
        <v>28.0</v>
      </c>
      <c r="K3841" s="2">
        <v>128.0</v>
      </c>
      <c r="L3841" s="2" t="str">
        <f t="shared" si="1"/>
        <v>Delhi</v>
      </c>
      <c r="M3841" s="2" t="str">
        <f t="shared" si="2"/>
        <v>Bangalore-Delhi</v>
      </c>
      <c r="N3841" s="2" t="str">
        <f t="shared" si="7"/>
        <v>Outstation</v>
      </c>
      <c r="O3841" s="2" t="str">
        <f t="shared" si="3"/>
        <v>Ship2Home</v>
      </c>
      <c r="P3841" s="2">
        <f t="shared" si="4"/>
        <v>2</v>
      </c>
      <c r="Q3841" s="2">
        <f t="shared" si="5"/>
        <v>7</v>
      </c>
      <c r="R3841" s="2">
        <f t="shared" si="6"/>
        <v>156</v>
      </c>
    </row>
    <row r="3842" ht="14.25" customHeight="1">
      <c r="A3842" s="2">
        <v>177100.0</v>
      </c>
      <c r="B3842" s="2" t="s">
        <v>39</v>
      </c>
      <c r="C3842" s="2" t="s">
        <v>43</v>
      </c>
      <c r="D3842" s="2" t="s">
        <v>41</v>
      </c>
      <c r="E3842" s="2" t="s">
        <v>44</v>
      </c>
      <c r="F3842" s="2" t="s">
        <v>34</v>
      </c>
      <c r="G3842" s="4">
        <v>43537.565300925926</v>
      </c>
      <c r="H3842" s="4">
        <v>43539.565300925926</v>
      </c>
      <c r="I3842" s="4">
        <v>43544.565300925926</v>
      </c>
      <c r="J3842" s="2">
        <v>47.0</v>
      </c>
      <c r="K3842" s="2">
        <v>127.0</v>
      </c>
      <c r="L3842" s="2" t="str">
        <f t="shared" si="1"/>
        <v>Bangalore</v>
      </c>
      <c r="M3842" s="2" t="str">
        <f t="shared" si="2"/>
        <v>Delhi-Bangalore</v>
      </c>
      <c r="N3842" s="2" t="str">
        <f t="shared" si="7"/>
        <v>Outstation</v>
      </c>
      <c r="O3842" s="2" t="str">
        <f t="shared" si="3"/>
        <v>FastWheels</v>
      </c>
      <c r="P3842" s="2">
        <f t="shared" si="4"/>
        <v>-5</v>
      </c>
      <c r="Q3842" s="2">
        <f t="shared" si="5"/>
        <v>2</v>
      </c>
      <c r="R3842" s="2">
        <f t="shared" si="6"/>
        <v>174</v>
      </c>
    </row>
    <row r="3843" ht="14.25" customHeight="1">
      <c r="A3843" s="2">
        <v>759880.0</v>
      </c>
      <c r="B3843" s="2" t="s">
        <v>39</v>
      </c>
      <c r="C3843" s="2" t="s">
        <v>37</v>
      </c>
      <c r="D3843" s="2" t="s">
        <v>32</v>
      </c>
      <c r="E3843" s="2" t="s">
        <v>44</v>
      </c>
      <c r="F3843" s="2" t="s">
        <v>34</v>
      </c>
      <c r="G3843" s="4">
        <v>43537.56747685185</v>
      </c>
      <c r="H3843" s="4">
        <v>43539.56747685185</v>
      </c>
      <c r="I3843" s="4">
        <v>43544.56747685185</v>
      </c>
      <c r="J3843" s="2">
        <v>83.0</v>
      </c>
      <c r="K3843" s="2">
        <v>89.0</v>
      </c>
      <c r="L3843" s="2" t="str">
        <f t="shared" si="1"/>
        <v>Mumbai</v>
      </c>
      <c r="M3843" s="2" t="str">
        <f t="shared" si="2"/>
        <v>Bangalore-Mumbai</v>
      </c>
      <c r="N3843" s="2" t="str">
        <f t="shared" si="7"/>
        <v>Outstation</v>
      </c>
      <c r="O3843" s="2" t="str">
        <f t="shared" si="3"/>
        <v>FastWheels</v>
      </c>
      <c r="P3843" s="2">
        <f t="shared" si="4"/>
        <v>-5</v>
      </c>
      <c r="Q3843" s="2">
        <f t="shared" si="5"/>
        <v>2</v>
      </c>
      <c r="R3843" s="2">
        <f t="shared" si="6"/>
        <v>172</v>
      </c>
    </row>
    <row r="3844" ht="14.25" customHeight="1">
      <c r="A3844" s="2">
        <v>660461.0</v>
      </c>
      <c r="B3844" s="2" t="s">
        <v>46</v>
      </c>
      <c r="C3844" s="2" t="s">
        <v>37</v>
      </c>
      <c r="D3844" s="2" t="s">
        <v>41</v>
      </c>
      <c r="E3844" s="2" t="s">
        <v>33</v>
      </c>
      <c r="F3844" s="2" t="s">
        <v>34</v>
      </c>
      <c r="G3844" s="4">
        <v>43537.571388888886</v>
      </c>
      <c r="H3844" s="4">
        <v>43545.571388888886</v>
      </c>
      <c r="I3844" s="4">
        <v>43541.571388888886</v>
      </c>
      <c r="J3844" s="2">
        <v>45.0</v>
      </c>
      <c r="K3844" s="2">
        <v>105.0</v>
      </c>
      <c r="L3844" s="2" t="str">
        <f t="shared" si="1"/>
        <v>Mumbai</v>
      </c>
      <c r="M3844" s="2" t="str">
        <f t="shared" si="2"/>
        <v>Delhi-Mumbai</v>
      </c>
      <c r="N3844" s="2" t="str">
        <f t="shared" si="7"/>
        <v>Outstation</v>
      </c>
      <c r="O3844" s="2" t="str">
        <f t="shared" si="3"/>
        <v>Ship2Home</v>
      </c>
      <c r="P3844" s="2">
        <f t="shared" si="4"/>
        <v>4</v>
      </c>
      <c r="Q3844" s="2">
        <f t="shared" si="5"/>
        <v>8</v>
      </c>
      <c r="R3844" s="2">
        <f t="shared" si="6"/>
        <v>150</v>
      </c>
    </row>
    <row r="3845" ht="14.25" customHeight="1">
      <c r="A3845" s="2">
        <v>357309.0</v>
      </c>
      <c r="B3845" s="2" t="s">
        <v>47</v>
      </c>
      <c r="C3845" s="2" t="s">
        <v>31</v>
      </c>
      <c r="D3845" s="2" t="s">
        <v>41</v>
      </c>
      <c r="E3845" s="2" t="s">
        <v>33</v>
      </c>
      <c r="F3845" s="2" t="s">
        <v>34</v>
      </c>
      <c r="G3845" s="4">
        <v>43537.57424768519</v>
      </c>
      <c r="H3845" s="4">
        <v>43543.57424768519</v>
      </c>
      <c r="I3845" s="4">
        <v>43544.57424768519</v>
      </c>
      <c r="J3845" s="2">
        <v>0.0</v>
      </c>
      <c r="K3845" s="2">
        <v>128.0</v>
      </c>
      <c r="L3845" s="2" t="str">
        <f t="shared" si="1"/>
        <v>Delhi</v>
      </c>
      <c r="M3845" s="2" t="str">
        <f t="shared" si="2"/>
        <v>Delhi-Delhi</v>
      </c>
      <c r="N3845" s="2" t="str">
        <f t="shared" si="7"/>
        <v>Local</v>
      </c>
      <c r="O3845" s="2" t="str">
        <f t="shared" si="3"/>
        <v>Ship2Home</v>
      </c>
      <c r="P3845" s="2">
        <f t="shared" si="4"/>
        <v>-1</v>
      </c>
      <c r="Q3845" s="2">
        <f t="shared" si="5"/>
        <v>6</v>
      </c>
      <c r="R3845" s="2">
        <f t="shared" si="6"/>
        <v>128</v>
      </c>
    </row>
    <row r="3846" ht="14.25" customHeight="1">
      <c r="A3846" s="2">
        <v>265920.0</v>
      </c>
      <c r="B3846" s="2" t="s">
        <v>39</v>
      </c>
      <c r="C3846" s="2" t="s">
        <v>43</v>
      </c>
      <c r="D3846" s="2" t="s">
        <v>41</v>
      </c>
      <c r="E3846" s="2" t="s">
        <v>44</v>
      </c>
      <c r="F3846" s="2" t="s">
        <v>34</v>
      </c>
      <c r="G3846" s="4">
        <v>43537.574282407404</v>
      </c>
      <c r="H3846" s="4">
        <v>43540.574282407404</v>
      </c>
      <c r="I3846" s="4">
        <v>43544.574282407404</v>
      </c>
      <c r="J3846" s="2">
        <v>27.0</v>
      </c>
      <c r="K3846" s="2">
        <v>121.0</v>
      </c>
      <c r="L3846" s="2" t="str">
        <f t="shared" si="1"/>
        <v>Bangalore</v>
      </c>
      <c r="M3846" s="2" t="str">
        <f t="shared" si="2"/>
        <v>Delhi-Bangalore</v>
      </c>
      <c r="N3846" s="2" t="str">
        <f t="shared" si="7"/>
        <v>Outstation</v>
      </c>
      <c r="O3846" s="2" t="str">
        <f t="shared" si="3"/>
        <v>FastWheels</v>
      </c>
      <c r="P3846" s="2">
        <f t="shared" si="4"/>
        <v>-4</v>
      </c>
      <c r="Q3846" s="2">
        <f t="shared" si="5"/>
        <v>3</v>
      </c>
      <c r="R3846" s="2">
        <f t="shared" si="6"/>
        <v>148</v>
      </c>
    </row>
    <row r="3847" ht="14.25" customHeight="1">
      <c r="A3847" s="2">
        <v>875847.0</v>
      </c>
      <c r="B3847" s="2" t="s">
        <v>39</v>
      </c>
      <c r="C3847" s="2" t="s">
        <v>37</v>
      </c>
      <c r="D3847" s="2" t="s">
        <v>41</v>
      </c>
      <c r="E3847" s="2" t="s">
        <v>33</v>
      </c>
      <c r="F3847" s="2" t="s">
        <v>34</v>
      </c>
      <c r="G3847" s="4">
        <v>43537.581030092595</v>
      </c>
      <c r="H3847" s="4">
        <v>43544.581030092595</v>
      </c>
      <c r="I3847" s="4">
        <v>43541.581030092595</v>
      </c>
      <c r="J3847" s="2">
        <v>48.0</v>
      </c>
      <c r="K3847" s="2">
        <v>112.0</v>
      </c>
      <c r="L3847" s="2" t="str">
        <f t="shared" si="1"/>
        <v>Mumbai</v>
      </c>
      <c r="M3847" s="2" t="str">
        <f t="shared" si="2"/>
        <v>Delhi-Mumbai</v>
      </c>
      <c r="N3847" s="2" t="str">
        <f t="shared" si="7"/>
        <v>Outstation</v>
      </c>
      <c r="O3847" s="2" t="str">
        <f t="shared" si="3"/>
        <v>Ship2Home</v>
      </c>
      <c r="P3847" s="2">
        <f t="shared" si="4"/>
        <v>3</v>
      </c>
      <c r="Q3847" s="2">
        <f t="shared" si="5"/>
        <v>7</v>
      </c>
      <c r="R3847" s="2">
        <f t="shared" si="6"/>
        <v>160</v>
      </c>
    </row>
    <row r="3848" ht="14.25" customHeight="1">
      <c r="A3848" s="2">
        <v>778219.0</v>
      </c>
      <c r="B3848" s="2" t="s">
        <v>36</v>
      </c>
      <c r="C3848" s="2" t="s">
        <v>31</v>
      </c>
      <c r="D3848" s="2" t="s">
        <v>41</v>
      </c>
      <c r="E3848" s="2" t="s">
        <v>44</v>
      </c>
      <c r="F3848" s="2" t="s">
        <v>34</v>
      </c>
      <c r="G3848" s="4">
        <v>43537.58137731482</v>
      </c>
      <c r="H3848" s="4">
        <v>43537.58137731482</v>
      </c>
      <c r="I3848" s="4">
        <v>43544.58137731482</v>
      </c>
      <c r="J3848" s="2">
        <v>0.0</v>
      </c>
      <c r="K3848" s="2">
        <v>101.0</v>
      </c>
      <c r="L3848" s="2" t="str">
        <f t="shared" si="1"/>
        <v>Delhi</v>
      </c>
      <c r="M3848" s="2" t="str">
        <f t="shared" si="2"/>
        <v>Delhi-Delhi</v>
      </c>
      <c r="N3848" s="2" t="str">
        <f t="shared" si="7"/>
        <v>Local</v>
      </c>
      <c r="O3848" s="2" t="str">
        <f t="shared" si="3"/>
        <v>FastWheels</v>
      </c>
      <c r="P3848" s="2">
        <f t="shared" si="4"/>
        <v>-7</v>
      </c>
      <c r="Q3848" s="2">
        <f t="shared" si="5"/>
        <v>0</v>
      </c>
      <c r="R3848" s="2">
        <f t="shared" si="6"/>
        <v>101</v>
      </c>
    </row>
    <row r="3849" ht="14.25" customHeight="1">
      <c r="A3849" s="2">
        <v>752663.0</v>
      </c>
      <c r="B3849" s="2" t="s">
        <v>48</v>
      </c>
      <c r="C3849" s="2" t="s">
        <v>37</v>
      </c>
      <c r="D3849" s="2" t="s">
        <v>32</v>
      </c>
      <c r="E3849" s="2" t="s">
        <v>33</v>
      </c>
      <c r="F3849" s="2" t="s">
        <v>34</v>
      </c>
      <c r="G3849" s="4">
        <v>43537.58159722222</v>
      </c>
      <c r="H3849" s="4">
        <v>43543.58159722222</v>
      </c>
      <c r="I3849" s="4">
        <v>43541.58159722222</v>
      </c>
      <c r="J3849" s="2">
        <v>27.0</v>
      </c>
      <c r="K3849" s="2">
        <v>107.0</v>
      </c>
      <c r="L3849" s="2" t="str">
        <f t="shared" si="1"/>
        <v>Mumbai</v>
      </c>
      <c r="M3849" s="2" t="str">
        <f t="shared" si="2"/>
        <v>Bangalore-Mumbai</v>
      </c>
      <c r="N3849" s="2" t="str">
        <f t="shared" si="7"/>
        <v>Outstation</v>
      </c>
      <c r="O3849" s="2" t="str">
        <f t="shared" si="3"/>
        <v>Ship2Home</v>
      </c>
      <c r="P3849" s="2">
        <f t="shared" si="4"/>
        <v>2</v>
      </c>
      <c r="Q3849" s="2">
        <f t="shared" si="5"/>
        <v>6</v>
      </c>
      <c r="R3849" s="2">
        <f t="shared" si="6"/>
        <v>134</v>
      </c>
    </row>
    <row r="3850" ht="14.25" customHeight="1">
      <c r="A3850" s="2">
        <v>760782.0</v>
      </c>
      <c r="B3850" s="2" t="s">
        <v>47</v>
      </c>
      <c r="C3850" s="2" t="s">
        <v>31</v>
      </c>
      <c r="D3850" s="2" t="s">
        <v>41</v>
      </c>
      <c r="E3850" s="2" t="s">
        <v>38</v>
      </c>
      <c r="F3850" s="2" t="s">
        <v>34</v>
      </c>
      <c r="G3850" s="4">
        <v>43537.58453703704</v>
      </c>
      <c r="H3850" s="4">
        <v>43539.58453703704</v>
      </c>
      <c r="I3850" s="4">
        <v>43543.58453703704</v>
      </c>
      <c r="J3850" s="2">
        <v>0.0</v>
      </c>
      <c r="K3850" s="2">
        <v>124.0</v>
      </c>
      <c r="L3850" s="2" t="str">
        <f t="shared" si="1"/>
        <v>Delhi</v>
      </c>
      <c r="M3850" s="2" t="str">
        <f t="shared" si="2"/>
        <v>Delhi-Delhi</v>
      </c>
      <c r="N3850" s="2" t="str">
        <f t="shared" si="7"/>
        <v>Local</v>
      </c>
      <c r="O3850" s="2" t="str">
        <f t="shared" si="3"/>
        <v>Ship2Home</v>
      </c>
      <c r="P3850" s="2">
        <f t="shared" si="4"/>
        <v>-4</v>
      </c>
      <c r="Q3850" s="2">
        <f t="shared" si="5"/>
        <v>2</v>
      </c>
      <c r="R3850" s="2">
        <f t="shared" si="6"/>
        <v>124</v>
      </c>
    </row>
    <row r="3851" ht="14.25" customHeight="1">
      <c r="A3851" s="2">
        <v>65528.0</v>
      </c>
      <c r="B3851" s="2" t="s">
        <v>30</v>
      </c>
      <c r="C3851" s="2" t="s">
        <v>43</v>
      </c>
      <c r="D3851" s="2" t="s">
        <v>32</v>
      </c>
      <c r="E3851" s="2" t="s">
        <v>44</v>
      </c>
      <c r="F3851" s="2" t="s">
        <v>34</v>
      </c>
      <c r="G3851" s="4">
        <v>43537.58763888889</v>
      </c>
      <c r="H3851" s="4">
        <v>43539.58763888889</v>
      </c>
      <c r="I3851" s="4">
        <v>43543.58763888889</v>
      </c>
      <c r="J3851" s="2">
        <v>0.0</v>
      </c>
      <c r="K3851" s="2">
        <v>129.0</v>
      </c>
      <c r="L3851" s="2" t="str">
        <f t="shared" si="1"/>
        <v>Bangalore</v>
      </c>
      <c r="M3851" s="2" t="str">
        <f t="shared" si="2"/>
        <v>Bangalore-Bangalore</v>
      </c>
      <c r="N3851" s="2" t="str">
        <f t="shared" si="7"/>
        <v>Local</v>
      </c>
      <c r="O3851" s="2" t="str">
        <f t="shared" si="3"/>
        <v>FastWheels</v>
      </c>
      <c r="P3851" s="2">
        <f t="shared" si="4"/>
        <v>-4</v>
      </c>
      <c r="Q3851" s="2">
        <f t="shared" si="5"/>
        <v>2</v>
      </c>
      <c r="R3851" s="2">
        <f t="shared" si="6"/>
        <v>129</v>
      </c>
    </row>
    <row r="3852" ht="14.25" customHeight="1">
      <c r="A3852" s="2">
        <v>705727.0</v>
      </c>
      <c r="B3852" s="2" t="s">
        <v>36</v>
      </c>
      <c r="C3852" s="2" t="s">
        <v>37</v>
      </c>
      <c r="D3852" s="2" t="s">
        <v>41</v>
      </c>
      <c r="E3852" s="2" t="s">
        <v>33</v>
      </c>
      <c r="F3852" s="2" t="s">
        <v>34</v>
      </c>
      <c r="G3852" s="4">
        <v>43537.58876157407</v>
      </c>
      <c r="H3852" s="4">
        <v>43545.58876157407</v>
      </c>
      <c r="I3852" s="4">
        <v>43544.58876157407</v>
      </c>
      <c r="J3852" s="2">
        <v>45.0</v>
      </c>
      <c r="K3852" s="2">
        <v>112.0</v>
      </c>
      <c r="L3852" s="2" t="str">
        <f t="shared" si="1"/>
        <v>Mumbai</v>
      </c>
      <c r="M3852" s="2" t="str">
        <f t="shared" si="2"/>
        <v>Delhi-Mumbai</v>
      </c>
      <c r="N3852" s="2" t="str">
        <f t="shared" si="7"/>
        <v>Outstation</v>
      </c>
      <c r="O3852" s="2" t="str">
        <f t="shared" si="3"/>
        <v>Ship2Home</v>
      </c>
      <c r="P3852" s="2">
        <f t="shared" si="4"/>
        <v>1</v>
      </c>
      <c r="Q3852" s="2">
        <f t="shared" si="5"/>
        <v>8</v>
      </c>
      <c r="R3852" s="2">
        <f t="shared" si="6"/>
        <v>157</v>
      </c>
    </row>
    <row r="3853" ht="14.25" customHeight="1">
      <c r="A3853" s="2">
        <v>868641.0</v>
      </c>
      <c r="B3853" s="2" t="s">
        <v>39</v>
      </c>
      <c r="C3853" s="2" t="s">
        <v>43</v>
      </c>
      <c r="D3853" s="2" t="s">
        <v>32</v>
      </c>
      <c r="E3853" s="2" t="s">
        <v>33</v>
      </c>
      <c r="F3853" s="2" t="s">
        <v>34</v>
      </c>
      <c r="G3853" s="4">
        <v>43537.5896875</v>
      </c>
      <c r="H3853" s="4">
        <v>43542.5896875</v>
      </c>
      <c r="I3853" s="4">
        <v>43542.5896875</v>
      </c>
      <c r="J3853" s="2">
        <v>0.0</v>
      </c>
      <c r="K3853" s="2">
        <v>125.0</v>
      </c>
      <c r="L3853" s="2" t="str">
        <f t="shared" si="1"/>
        <v>Bangalore</v>
      </c>
      <c r="M3853" s="2" t="str">
        <f t="shared" si="2"/>
        <v>Bangalore-Bangalore</v>
      </c>
      <c r="N3853" s="2" t="str">
        <f t="shared" si="7"/>
        <v>Local</v>
      </c>
      <c r="O3853" s="2" t="str">
        <f t="shared" si="3"/>
        <v>Ship2Home</v>
      </c>
      <c r="P3853" s="2">
        <f t="shared" si="4"/>
        <v>0</v>
      </c>
      <c r="Q3853" s="2">
        <f t="shared" si="5"/>
        <v>5</v>
      </c>
      <c r="R3853" s="2">
        <f t="shared" si="6"/>
        <v>125</v>
      </c>
    </row>
    <row r="3854" ht="14.25" customHeight="1">
      <c r="A3854" s="2">
        <v>987538.0</v>
      </c>
      <c r="B3854" s="2" t="s">
        <v>39</v>
      </c>
      <c r="C3854" s="2" t="s">
        <v>31</v>
      </c>
      <c r="D3854" s="2" t="s">
        <v>41</v>
      </c>
      <c r="E3854" s="2" t="s">
        <v>38</v>
      </c>
      <c r="F3854" s="2" t="s">
        <v>34</v>
      </c>
      <c r="G3854" s="4">
        <v>43537.59054398148</v>
      </c>
      <c r="H3854" s="4">
        <v>43544.59054398148</v>
      </c>
      <c r="I3854" s="4">
        <v>43540.59054398148</v>
      </c>
      <c r="J3854" s="2">
        <v>0.0</v>
      </c>
      <c r="K3854" s="2">
        <v>130.0</v>
      </c>
      <c r="L3854" s="2" t="str">
        <f t="shared" si="1"/>
        <v>Delhi</v>
      </c>
      <c r="M3854" s="2" t="str">
        <f t="shared" si="2"/>
        <v>Delhi-Delhi</v>
      </c>
      <c r="N3854" s="2" t="str">
        <f t="shared" si="7"/>
        <v>Local</v>
      </c>
      <c r="O3854" s="2" t="str">
        <f t="shared" si="3"/>
        <v>Ship2Home</v>
      </c>
      <c r="P3854" s="2">
        <f t="shared" si="4"/>
        <v>4</v>
      </c>
      <c r="Q3854" s="2">
        <f t="shared" si="5"/>
        <v>7</v>
      </c>
      <c r="R3854" s="2">
        <f t="shared" si="6"/>
        <v>130</v>
      </c>
    </row>
    <row r="3855" ht="14.25" customHeight="1">
      <c r="A3855" s="2">
        <v>716420.0</v>
      </c>
      <c r="B3855" s="2" t="s">
        <v>36</v>
      </c>
      <c r="C3855" s="2" t="s">
        <v>37</v>
      </c>
      <c r="D3855" s="2" t="s">
        <v>41</v>
      </c>
      <c r="E3855" s="2" t="s">
        <v>44</v>
      </c>
      <c r="F3855" s="2" t="s">
        <v>34</v>
      </c>
      <c r="G3855" s="4">
        <v>43537.5934837963</v>
      </c>
      <c r="H3855" s="4">
        <v>43542.5934837963</v>
      </c>
      <c r="I3855" s="4">
        <v>43540.5934837963</v>
      </c>
      <c r="J3855" s="2">
        <v>65.0</v>
      </c>
      <c r="K3855" s="2">
        <v>89.0</v>
      </c>
      <c r="L3855" s="2" t="str">
        <f t="shared" si="1"/>
        <v>Mumbai</v>
      </c>
      <c r="M3855" s="2" t="str">
        <f t="shared" si="2"/>
        <v>Delhi-Mumbai</v>
      </c>
      <c r="N3855" s="2" t="str">
        <f t="shared" si="7"/>
        <v>Outstation</v>
      </c>
      <c r="O3855" s="2" t="str">
        <f t="shared" si="3"/>
        <v>FastWheels</v>
      </c>
      <c r="P3855" s="2">
        <f t="shared" si="4"/>
        <v>2</v>
      </c>
      <c r="Q3855" s="2">
        <f t="shared" si="5"/>
        <v>5</v>
      </c>
      <c r="R3855" s="2">
        <f t="shared" si="6"/>
        <v>154</v>
      </c>
    </row>
    <row r="3856" ht="14.25" customHeight="1">
      <c r="A3856" s="2">
        <v>107894.0</v>
      </c>
      <c r="B3856" s="2" t="s">
        <v>39</v>
      </c>
      <c r="C3856" s="2" t="s">
        <v>37</v>
      </c>
      <c r="D3856" s="2" t="s">
        <v>41</v>
      </c>
      <c r="E3856" s="2" t="s">
        <v>38</v>
      </c>
      <c r="F3856" s="2" t="s">
        <v>34</v>
      </c>
      <c r="G3856" s="4">
        <v>43537.600810185184</v>
      </c>
      <c r="H3856" s="4">
        <v>43540.600810185184</v>
      </c>
      <c r="I3856" s="4">
        <v>43540.600810185184</v>
      </c>
      <c r="J3856" s="2">
        <v>25.0</v>
      </c>
      <c r="K3856" s="2">
        <v>113.0</v>
      </c>
      <c r="L3856" s="2" t="str">
        <f t="shared" si="1"/>
        <v>Mumbai</v>
      </c>
      <c r="M3856" s="2" t="str">
        <f t="shared" si="2"/>
        <v>Delhi-Mumbai</v>
      </c>
      <c r="N3856" s="2" t="str">
        <f t="shared" si="7"/>
        <v>Outstation</v>
      </c>
      <c r="O3856" s="2" t="str">
        <f t="shared" si="3"/>
        <v>Ship2Home</v>
      </c>
      <c r="P3856" s="2">
        <f t="shared" si="4"/>
        <v>0</v>
      </c>
      <c r="Q3856" s="2">
        <f t="shared" si="5"/>
        <v>3</v>
      </c>
      <c r="R3856" s="2">
        <f t="shared" si="6"/>
        <v>138</v>
      </c>
    </row>
    <row r="3857" ht="14.25" customHeight="1">
      <c r="A3857" s="2">
        <v>186824.0</v>
      </c>
      <c r="B3857" s="2" t="s">
        <v>36</v>
      </c>
      <c r="C3857" s="2" t="s">
        <v>31</v>
      </c>
      <c r="D3857" s="2" t="s">
        <v>41</v>
      </c>
      <c r="E3857" s="2" t="s">
        <v>44</v>
      </c>
      <c r="F3857" s="2" t="s">
        <v>34</v>
      </c>
      <c r="G3857" s="4">
        <v>43537.61023148148</v>
      </c>
      <c r="H3857" s="4">
        <v>43538.61023148148</v>
      </c>
      <c r="I3857" s="4">
        <v>43544.61023148148</v>
      </c>
      <c r="J3857" s="2">
        <v>0.0</v>
      </c>
      <c r="K3857" s="2">
        <v>126.0</v>
      </c>
      <c r="L3857" s="2" t="str">
        <f t="shared" si="1"/>
        <v>Delhi</v>
      </c>
      <c r="M3857" s="2" t="str">
        <f t="shared" si="2"/>
        <v>Delhi-Delhi</v>
      </c>
      <c r="N3857" s="2" t="str">
        <f t="shared" si="7"/>
        <v>Local</v>
      </c>
      <c r="O3857" s="2" t="str">
        <f t="shared" si="3"/>
        <v>FastWheels</v>
      </c>
      <c r="P3857" s="2">
        <f t="shared" si="4"/>
        <v>-6</v>
      </c>
      <c r="Q3857" s="2">
        <f t="shared" si="5"/>
        <v>1</v>
      </c>
      <c r="R3857" s="2">
        <f t="shared" si="6"/>
        <v>126</v>
      </c>
    </row>
    <row r="3858" ht="14.25" customHeight="1">
      <c r="A3858" s="2">
        <v>558124.0</v>
      </c>
      <c r="B3858" s="2" t="s">
        <v>39</v>
      </c>
      <c r="C3858" s="2" t="s">
        <v>45</v>
      </c>
      <c r="D3858" s="2" t="s">
        <v>32</v>
      </c>
      <c r="E3858" s="2" t="s">
        <v>44</v>
      </c>
      <c r="F3858" s="2" t="s">
        <v>34</v>
      </c>
      <c r="G3858" s="4">
        <v>43537.62320601852</v>
      </c>
      <c r="H3858" s="4">
        <v>43546.62320601852</v>
      </c>
      <c r="I3858" s="4">
        <v>43543.62320601852</v>
      </c>
      <c r="J3858" s="2">
        <v>32.0</v>
      </c>
      <c r="K3858" s="2">
        <v>121.0</v>
      </c>
      <c r="L3858" s="2" t="str">
        <f t="shared" si="1"/>
        <v>Chennai</v>
      </c>
      <c r="M3858" s="2" t="str">
        <f t="shared" si="2"/>
        <v>Bangalore-Chennai</v>
      </c>
      <c r="N3858" s="2" t="str">
        <f t="shared" si="7"/>
        <v>Outstation</v>
      </c>
      <c r="O3858" s="2" t="str">
        <f t="shared" si="3"/>
        <v>FastWheels</v>
      </c>
      <c r="P3858" s="2">
        <f t="shared" si="4"/>
        <v>3</v>
      </c>
      <c r="Q3858" s="2">
        <f t="shared" si="5"/>
        <v>9</v>
      </c>
      <c r="R3858" s="2">
        <f t="shared" si="6"/>
        <v>153</v>
      </c>
    </row>
    <row r="3859" ht="14.25" customHeight="1">
      <c r="A3859" s="2">
        <v>229262.0</v>
      </c>
      <c r="B3859" s="2" t="s">
        <v>36</v>
      </c>
      <c r="C3859" s="2" t="s">
        <v>31</v>
      </c>
      <c r="D3859" s="2" t="s">
        <v>32</v>
      </c>
      <c r="E3859" s="2" t="s">
        <v>38</v>
      </c>
      <c r="F3859" s="2" t="s">
        <v>34</v>
      </c>
      <c r="G3859" s="4">
        <v>43537.62326388889</v>
      </c>
      <c r="H3859" s="4">
        <v>43544.62326388889</v>
      </c>
      <c r="I3859" s="4">
        <v>43543.62326388889</v>
      </c>
      <c r="J3859" s="2">
        <v>34.0</v>
      </c>
      <c r="K3859" s="2">
        <v>124.0</v>
      </c>
      <c r="L3859" s="2" t="str">
        <f t="shared" si="1"/>
        <v>Delhi</v>
      </c>
      <c r="M3859" s="2" t="str">
        <f t="shared" si="2"/>
        <v>Bangalore-Delhi</v>
      </c>
      <c r="N3859" s="2" t="str">
        <f t="shared" si="7"/>
        <v>Outstation</v>
      </c>
      <c r="O3859" s="2" t="str">
        <f t="shared" si="3"/>
        <v>Ship2Home</v>
      </c>
      <c r="P3859" s="2">
        <f t="shared" si="4"/>
        <v>1</v>
      </c>
      <c r="Q3859" s="2">
        <f t="shared" si="5"/>
        <v>7</v>
      </c>
      <c r="R3859" s="2">
        <f t="shared" si="6"/>
        <v>158</v>
      </c>
    </row>
    <row r="3860" ht="14.25" customHeight="1">
      <c r="A3860" s="2">
        <v>351704.0</v>
      </c>
      <c r="B3860" s="2" t="s">
        <v>36</v>
      </c>
      <c r="C3860" s="2" t="s">
        <v>43</v>
      </c>
      <c r="D3860" s="2" t="s">
        <v>32</v>
      </c>
      <c r="E3860" s="2" t="s">
        <v>44</v>
      </c>
      <c r="F3860" s="2" t="s">
        <v>34</v>
      </c>
      <c r="G3860" s="4">
        <v>43537.62534722222</v>
      </c>
      <c r="H3860" s="4">
        <v>43537.62534722222</v>
      </c>
      <c r="I3860" s="4">
        <v>43543.62534722222</v>
      </c>
      <c r="J3860" s="2">
        <v>0.0</v>
      </c>
      <c r="K3860" s="2">
        <v>129.0</v>
      </c>
      <c r="L3860" s="2" t="str">
        <f t="shared" si="1"/>
        <v>Bangalore</v>
      </c>
      <c r="M3860" s="2" t="str">
        <f t="shared" si="2"/>
        <v>Bangalore-Bangalore</v>
      </c>
      <c r="N3860" s="2" t="str">
        <f t="shared" si="7"/>
        <v>Local</v>
      </c>
      <c r="O3860" s="2" t="str">
        <f t="shared" si="3"/>
        <v>FastWheels</v>
      </c>
      <c r="P3860" s="2">
        <f t="shared" si="4"/>
        <v>-6</v>
      </c>
      <c r="Q3860" s="2">
        <f t="shared" si="5"/>
        <v>0</v>
      </c>
      <c r="R3860" s="2">
        <f t="shared" si="6"/>
        <v>129</v>
      </c>
    </row>
    <row r="3861" ht="14.25" customHeight="1">
      <c r="A3861" s="2">
        <v>990141.0</v>
      </c>
      <c r="B3861" s="2" t="s">
        <v>49</v>
      </c>
      <c r="C3861" s="2" t="s">
        <v>37</v>
      </c>
      <c r="D3861" s="2" t="s">
        <v>32</v>
      </c>
      <c r="E3861" s="2" t="s">
        <v>33</v>
      </c>
      <c r="F3861" s="2" t="s">
        <v>34</v>
      </c>
      <c r="G3861" s="4">
        <v>43537.63284722222</v>
      </c>
      <c r="H3861" s="4">
        <v>43541.63284722222</v>
      </c>
      <c r="I3861" s="4">
        <v>43540.63284722222</v>
      </c>
      <c r="J3861" s="2">
        <v>31.0</v>
      </c>
      <c r="K3861" s="2">
        <v>106.0</v>
      </c>
      <c r="L3861" s="2" t="str">
        <f t="shared" si="1"/>
        <v>Mumbai</v>
      </c>
      <c r="M3861" s="2" t="str">
        <f t="shared" si="2"/>
        <v>Bangalore-Mumbai</v>
      </c>
      <c r="N3861" s="2" t="str">
        <f t="shared" si="7"/>
        <v>Outstation</v>
      </c>
      <c r="O3861" s="2" t="str">
        <f t="shared" si="3"/>
        <v>Ship2Home</v>
      </c>
      <c r="P3861" s="2">
        <f t="shared" si="4"/>
        <v>1</v>
      </c>
      <c r="Q3861" s="2">
        <f t="shared" si="5"/>
        <v>4</v>
      </c>
      <c r="R3861" s="2">
        <f t="shared" si="6"/>
        <v>137</v>
      </c>
    </row>
    <row r="3862" ht="14.25" customHeight="1">
      <c r="A3862" s="2">
        <v>109360.0</v>
      </c>
      <c r="B3862" s="2" t="s">
        <v>39</v>
      </c>
      <c r="C3862" s="2" t="s">
        <v>37</v>
      </c>
      <c r="D3862" s="2" t="s">
        <v>41</v>
      </c>
      <c r="E3862" s="2" t="s">
        <v>44</v>
      </c>
      <c r="F3862" s="2" t="s">
        <v>34</v>
      </c>
      <c r="G3862" s="4">
        <v>43537.63315972222</v>
      </c>
      <c r="H3862" s="4">
        <v>43539.63315972222</v>
      </c>
      <c r="I3862" s="4">
        <v>43542.63315972222</v>
      </c>
      <c r="J3862" s="2">
        <v>29.0</v>
      </c>
      <c r="K3862" s="2">
        <v>115.0</v>
      </c>
      <c r="L3862" s="2" t="str">
        <f t="shared" si="1"/>
        <v>Mumbai</v>
      </c>
      <c r="M3862" s="2" t="str">
        <f t="shared" si="2"/>
        <v>Delhi-Mumbai</v>
      </c>
      <c r="N3862" s="2" t="str">
        <f t="shared" si="7"/>
        <v>Outstation</v>
      </c>
      <c r="O3862" s="2" t="str">
        <f t="shared" si="3"/>
        <v>FastWheels</v>
      </c>
      <c r="P3862" s="2">
        <f t="shared" si="4"/>
        <v>-3</v>
      </c>
      <c r="Q3862" s="2">
        <f t="shared" si="5"/>
        <v>2</v>
      </c>
      <c r="R3862" s="2">
        <f t="shared" si="6"/>
        <v>144</v>
      </c>
    </row>
    <row r="3863" ht="14.25" customHeight="1">
      <c r="A3863" s="2">
        <v>172901.0</v>
      </c>
      <c r="B3863" s="2" t="s">
        <v>39</v>
      </c>
      <c r="C3863" s="2" t="s">
        <v>37</v>
      </c>
      <c r="D3863" s="2" t="s">
        <v>32</v>
      </c>
      <c r="E3863" s="2" t="s">
        <v>33</v>
      </c>
      <c r="F3863" s="2" t="s">
        <v>34</v>
      </c>
      <c r="G3863" s="4">
        <v>43537.6453125</v>
      </c>
      <c r="H3863" s="4">
        <v>43540.6453125</v>
      </c>
      <c r="I3863" s="4">
        <v>43541.6453125</v>
      </c>
      <c r="J3863" s="2">
        <v>32.0</v>
      </c>
      <c r="K3863" s="2">
        <v>111.0</v>
      </c>
      <c r="L3863" s="2" t="str">
        <f t="shared" si="1"/>
        <v>Mumbai</v>
      </c>
      <c r="M3863" s="2" t="str">
        <f t="shared" si="2"/>
        <v>Bangalore-Mumbai</v>
      </c>
      <c r="N3863" s="2" t="str">
        <f t="shared" si="7"/>
        <v>Outstation</v>
      </c>
      <c r="O3863" s="2" t="str">
        <f t="shared" si="3"/>
        <v>Ship2Home</v>
      </c>
      <c r="P3863" s="2">
        <f t="shared" si="4"/>
        <v>-1</v>
      </c>
      <c r="Q3863" s="2">
        <f t="shared" si="5"/>
        <v>3</v>
      </c>
      <c r="R3863" s="2">
        <f t="shared" si="6"/>
        <v>143</v>
      </c>
    </row>
    <row r="3864" ht="14.25" customHeight="1">
      <c r="A3864" s="2">
        <v>372892.0</v>
      </c>
      <c r="B3864" s="2" t="s">
        <v>36</v>
      </c>
      <c r="C3864" s="2" t="s">
        <v>45</v>
      </c>
      <c r="D3864" s="2" t="s">
        <v>41</v>
      </c>
      <c r="E3864" s="2" t="s">
        <v>44</v>
      </c>
      <c r="F3864" s="2" t="s">
        <v>34</v>
      </c>
      <c r="G3864" s="4">
        <v>43537.64665509259</v>
      </c>
      <c r="H3864" s="4">
        <v>43541.64665509259</v>
      </c>
      <c r="I3864" s="4">
        <v>43541.64665509259</v>
      </c>
      <c r="J3864" s="2">
        <v>31.0</v>
      </c>
      <c r="K3864" s="2">
        <v>129.0</v>
      </c>
      <c r="L3864" s="2" t="str">
        <f t="shared" si="1"/>
        <v>Chennai</v>
      </c>
      <c r="M3864" s="2" t="str">
        <f t="shared" si="2"/>
        <v>Delhi-Chennai</v>
      </c>
      <c r="N3864" s="2" t="str">
        <f t="shared" si="7"/>
        <v>Outstation</v>
      </c>
      <c r="O3864" s="2" t="str">
        <f t="shared" si="3"/>
        <v>FastWheels</v>
      </c>
      <c r="P3864" s="2">
        <f t="shared" si="4"/>
        <v>0</v>
      </c>
      <c r="Q3864" s="2">
        <f t="shared" si="5"/>
        <v>4</v>
      </c>
      <c r="R3864" s="2">
        <f t="shared" si="6"/>
        <v>160</v>
      </c>
    </row>
    <row r="3865" ht="14.25" customHeight="1">
      <c r="A3865" s="2">
        <v>466025.0</v>
      </c>
      <c r="B3865" s="2" t="s">
        <v>36</v>
      </c>
      <c r="C3865" s="2" t="s">
        <v>45</v>
      </c>
      <c r="D3865" s="2" t="s">
        <v>41</v>
      </c>
      <c r="E3865" s="2" t="s">
        <v>33</v>
      </c>
      <c r="F3865" s="2" t="s">
        <v>34</v>
      </c>
      <c r="G3865" s="4">
        <v>43537.64826388889</v>
      </c>
      <c r="H3865" s="4">
        <v>43541.64826388889</v>
      </c>
      <c r="I3865" s="4">
        <v>43540.64826388889</v>
      </c>
      <c r="J3865" s="2">
        <v>28.0</v>
      </c>
      <c r="K3865" s="2">
        <v>128.0</v>
      </c>
      <c r="L3865" s="2" t="str">
        <f t="shared" si="1"/>
        <v>Chennai</v>
      </c>
      <c r="M3865" s="2" t="str">
        <f t="shared" si="2"/>
        <v>Delhi-Chennai</v>
      </c>
      <c r="N3865" s="2" t="str">
        <f t="shared" si="7"/>
        <v>Outstation</v>
      </c>
      <c r="O3865" s="2" t="str">
        <f t="shared" si="3"/>
        <v>Ship2Home</v>
      </c>
      <c r="P3865" s="2">
        <f t="shared" si="4"/>
        <v>1</v>
      </c>
      <c r="Q3865" s="2">
        <f t="shared" si="5"/>
        <v>4</v>
      </c>
      <c r="R3865" s="2">
        <f t="shared" si="6"/>
        <v>156</v>
      </c>
    </row>
    <row r="3866" ht="14.25" customHeight="1">
      <c r="A3866" s="2">
        <v>638085.0</v>
      </c>
      <c r="B3866" s="2" t="s">
        <v>30</v>
      </c>
      <c r="C3866" s="2" t="s">
        <v>31</v>
      </c>
      <c r="D3866" s="2" t="s">
        <v>32</v>
      </c>
      <c r="E3866" s="2" t="s">
        <v>33</v>
      </c>
      <c r="F3866" s="2" t="s">
        <v>34</v>
      </c>
      <c r="G3866" s="4">
        <v>43537.650046296294</v>
      </c>
      <c r="H3866" s="4">
        <v>43542.650046296294</v>
      </c>
      <c r="I3866" s="4">
        <v>43540.650046296294</v>
      </c>
      <c r="J3866" s="2">
        <v>36.0</v>
      </c>
      <c r="K3866" s="2">
        <v>124.0</v>
      </c>
      <c r="L3866" s="2" t="str">
        <f t="shared" si="1"/>
        <v>Delhi</v>
      </c>
      <c r="M3866" s="2" t="str">
        <f t="shared" si="2"/>
        <v>Bangalore-Delhi</v>
      </c>
      <c r="N3866" s="2" t="str">
        <f t="shared" si="7"/>
        <v>Outstation</v>
      </c>
      <c r="O3866" s="2" t="str">
        <f t="shared" si="3"/>
        <v>Ship2Home</v>
      </c>
      <c r="P3866" s="2">
        <f t="shared" si="4"/>
        <v>2</v>
      </c>
      <c r="Q3866" s="2">
        <f t="shared" si="5"/>
        <v>5</v>
      </c>
      <c r="R3866" s="2">
        <f t="shared" si="6"/>
        <v>160</v>
      </c>
    </row>
    <row r="3867" ht="14.25" customHeight="1">
      <c r="A3867" s="2">
        <v>812771.0</v>
      </c>
      <c r="B3867" s="2" t="s">
        <v>46</v>
      </c>
      <c r="C3867" s="2" t="s">
        <v>37</v>
      </c>
      <c r="D3867" s="2" t="s">
        <v>41</v>
      </c>
      <c r="E3867" s="2" t="s">
        <v>44</v>
      </c>
      <c r="F3867" s="2" t="s">
        <v>34</v>
      </c>
      <c r="G3867" s="4">
        <v>43537.66024305556</v>
      </c>
      <c r="H3867" s="4">
        <v>43540.66024305556</v>
      </c>
      <c r="I3867" s="4">
        <v>43542.66024305556</v>
      </c>
      <c r="J3867" s="2">
        <v>79.0</v>
      </c>
      <c r="K3867" s="2">
        <v>86.0</v>
      </c>
      <c r="L3867" s="2" t="str">
        <f t="shared" si="1"/>
        <v>Mumbai</v>
      </c>
      <c r="M3867" s="2" t="str">
        <f t="shared" si="2"/>
        <v>Delhi-Mumbai</v>
      </c>
      <c r="N3867" s="2" t="str">
        <f t="shared" si="7"/>
        <v>Outstation</v>
      </c>
      <c r="O3867" s="2" t="str">
        <f t="shared" si="3"/>
        <v>FastWheels</v>
      </c>
      <c r="P3867" s="2">
        <f t="shared" si="4"/>
        <v>-2</v>
      </c>
      <c r="Q3867" s="2">
        <f t="shared" si="5"/>
        <v>3</v>
      </c>
      <c r="R3867" s="2">
        <f t="shared" si="6"/>
        <v>165</v>
      </c>
    </row>
    <row r="3868" ht="14.25" customHeight="1">
      <c r="A3868" s="2">
        <v>37457.0</v>
      </c>
      <c r="B3868" s="2" t="s">
        <v>46</v>
      </c>
      <c r="C3868" s="2" t="s">
        <v>43</v>
      </c>
      <c r="D3868" s="2" t="s">
        <v>32</v>
      </c>
      <c r="E3868" s="2" t="s">
        <v>33</v>
      </c>
      <c r="F3868" s="2" t="s">
        <v>34</v>
      </c>
      <c r="G3868" s="4">
        <v>43537.660532407404</v>
      </c>
      <c r="H3868" s="4">
        <v>43541.660532407404</v>
      </c>
      <c r="I3868" s="4">
        <v>43540.660532407404</v>
      </c>
      <c r="J3868" s="2">
        <v>0.0</v>
      </c>
      <c r="K3868" s="2">
        <v>125.0</v>
      </c>
      <c r="L3868" s="2" t="str">
        <f t="shared" si="1"/>
        <v>Bangalore</v>
      </c>
      <c r="M3868" s="2" t="str">
        <f t="shared" si="2"/>
        <v>Bangalore-Bangalore</v>
      </c>
      <c r="N3868" s="2" t="str">
        <f t="shared" si="7"/>
        <v>Local</v>
      </c>
      <c r="O3868" s="2" t="str">
        <f t="shared" si="3"/>
        <v>Ship2Home</v>
      </c>
      <c r="P3868" s="2">
        <f t="shared" si="4"/>
        <v>1</v>
      </c>
      <c r="Q3868" s="2">
        <f t="shared" si="5"/>
        <v>4</v>
      </c>
      <c r="R3868" s="2">
        <f t="shared" si="6"/>
        <v>125</v>
      </c>
    </row>
    <row r="3869" ht="14.25" customHeight="1">
      <c r="A3869" s="2">
        <v>905811.0</v>
      </c>
      <c r="B3869" s="2" t="s">
        <v>49</v>
      </c>
      <c r="C3869" s="2" t="s">
        <v>37</v>
      </c>
      <c r="D3869" s="2" t="s">
        <v>32</v>
      </c>
      <c r="E3869" s="2" t="s">
        <v>33</v>
      </c>
      <c r="F3869" s="2" t="s">
        <v>34</v>
      </c>
      <c r="G3869" s="4">
        <v>43537.66055555556</v>
      </c>
      <c r="H3869" s="4">
        <v>43543.66055555556</v>
      </c>
      <c r="I3869" s="4">
        <v>43544.66055555556</v>
      </c>
      <c r="J3869" s="2">
        <v>37.0</v>
      </c>
      <c r="K3869" s="2">
        <v>113.0</v>
      </c>
      <c r="L3869" s="2" t="str">
        <f t="shared" si="1"/>
        <v>Mumbai</v>
      </c>
      <c r="M3869" s="2" t="str">
        <f t="shared" si="2"/>
        <v>Bangalore-Mumbai</v>
      </c>
      <c r="N3869" s="2" t="str">
        <f t="shared" si="7"/>
        <v>Outstation</v>
      </c>
      <c r="O3869" s="2" t="str">
        <f t="shared" si="3"/>
        <v>Ship2Home</v>
      </c>
      <c r="P3869" s="2">
        <f t="shared" si="4"/>
        <v>-1</v>
      </c>
      <c r="Q3869" s="2">
        <f t="shared" si="5"/>
        <v>6</v>
      </c>
      <c r="R3869" s="2">
        <f t="shared" si="6"/>
        <v>150</v>
      </c>
    </row>
    <row r="3870" ht="14.25" customHeight="1">
      <c r="A3870" s="2">
        <v>294359.0</v>
      </c>
      <c r="B3870" s="2" t="s">
        <v>47</v>
      </c>
      <c r="C3870" s="2" t="s">
        <v>40</v>
      </c>
      <c r="D3870" s="2" t="s">
        <v>32</v>
      </c>
      <c r="E3870" s="2" t="s">
        <v>44</v>
      </c>
      <c r="F3870" s="2" t="s">
        <v>34</v>
      </c>
      <c r="G3870" s="4">
        <v>43537.667592592596</v>
      </c>
      <c r="H3870" s="4">
        <v>43545.667592592596</v>
      </c>
      <c r="I3870" s="4">
        <v>43544.667592592596</v>
      </c>
      <c r="J3870" s="2">
        <v>64.0</v>
      </c>
      <c r="K3870" s="2">
        <v>90.0</v>
      </c>
      <c r="L3870" s="2" t="str">
        <f t="shared" si="1"/>
        <v>Kolkata</v>
      </c>
      <c r="M3870" s="2" t="str">
        <f t="shared" si="2"/>
        <v>Bangalore-Kolkata</v>
      </c>
      <c r="N3870" s="2" t="str">
        <f t="shared" si="7"/>
        <v>Outstation</v>
      </c>
      <c r="O3870" s="2" t="str">
        <f t="shared" si="3"/>
        <v>FastWheels</v>
      </c>
      <c r="P3870" s="2">
        <f t="shared" si="4"/>
        <v>1</v>
      </c>
      <c r="Q3870" s="2">
        <f t="shared" si="5"/>
        <v>8</v>
      </c>
      <c r="R3870" s="2">
        <f t="shared" si="6"/>
        <v>154</v>
      </c>
    </row>
    <row r="3871" ht="14.25" customHeight="1">
      <c r="A3871" s="2">
        <v>263909.0</v>
      </c>
      <c r="B3871" s="2" t="s">
        <v>46</v>
      </c>
      <c r="C3871" s="2" t="s">
        <v>45</v>
      </c>
      <c r="D3871" s="2" t="s">
        <v>41</v>
      </c>
      <c r="E3871" s="2" t="s">
        <v>33</v>
      </c>
      <c r="F3871" s="2" t="s">
        <v>34</v>
      </c>
      <c r="G3871" s="4">
        <v>43537.67138888889</v>
      </c>
      <c r="H3871" s="4">
        <v>43542.67138888889</v>
      </c>
      <c r="I3871" s="4">
        <v>43544.67138888889</v>
      </c>
      <c r="J3871" s="2">
        <v>44.0</v>
      </c>
      <c r="K3871" s="2">
        <v>129.0</v>
      </c>
      <c r="L3871" s="2" t="str">
        <f t="shared" si="1"/>
        <v>Chennai</v>
      </c>
      <c r="M3871" s="2" t="str">
        <f t="shared" si="2"/>
        <v>Delhi-Chennai</v>
      </c>
      <c r="N3871" s="2" t="str">
        <f t="shared" si="7"/>
        <v>Outstation</v>
      </c>
      <c r="O3871" s="2" t="str">
        <f t="shared" si="3"/>
        <v>Ship2Home</v>
      </c>
      <c r="P3871" s="2">
        <f t="shared" si="4"/>
        <v>-2</v>
      </c>
      <c r="Q3871" s="2">
        <f t="shared" si="5"/>
        <v>5</v>
      </c>
      <c r="R3871" s="2">
        <f t="shared" si="6"/>
        <v>173</v>
      </c>
    </row>
    <row r="3872" ht="14.25" customHeight="1">
      <c r="A3872" s="2">
        <v>128160.0</v>
      </c>
      <c r="B3872" s="2" t="s">
        <v>36</v>
      </c>
      <c r="C3872" s="2" t="s">
        <v>45</v>
      </c>
      <c r="D3872" s="2" t="s">
        <v>32</v>
      </c>
      <c r="E3872" s="2" t="s">
        <v>44</v>
      </c>
      <c r="F3872" s="2" t="s">
        <v>34</v>
      </c>
      <c r="G3872" s="4">
        <v>43537.67186342592</v>
      </c>
      <c r="H3872" s="4">
        <v>43541.67186342592</v>
      </c>
      <c r="I3872" s="4">
        <v>43540.67186342592</v>
      </c>
      <c r="J3872" s="2">
        <v>42.0</v>
      </c>
      <c r="K3872" s="2">
        <v>129.0</v>
      </c>
      <c r="L3872" s="2" t="str">
        <f t="shared" si="1"/>
        <v>Chennai</v>
      </c>
      <c r="M3872" s="2" t="str">
        <f t="shared" si="2"/>
        <v>Bangalore-Chennai</v>
      </c>
      <c r="N3872" s="2" t="str">
        <f t="shared" si="7"/>
        <v>Outstation</v>
      </c>
      <c r="O3872" s="2" t="str">
        <f t="shared" si="3"/>
        <v>FastWheels</v>
      </c>
      <c r="P3872" s="2">
        <f t="shared" si="4"/>
        <v>1</v>
      </c>
      <c r="Q3872" s="2">
        <f t="shared" si="5"/>
        <v>4</v>
      </c>
      <c r="R3872" s="2">
        <f t="shared" si="6"/>
        <v>171</v>
      </c>
    </row>
    <row r="3873" ht="14.25" customHeight="1">
      <c r="A3873" s="2">
        <v>819966.0</v>
      </c>
      <c r="B3873" s="2" t="s">
        <v>39</v>
      </c>
      <c r="C3873" s="2" t="s">
        <v>31</v>
      </c>
      <c r="D3873" s="2" t="s">
        <v>32</v>
      </c>
      <c r="E3873" s="2" t="s">
        <v>38</v>
      </c>
      <c r="F3873" s="2" t="s">
        <v>34</v>
      </c>
      <c r="G3873" s="4">
        <v>43537.67207175926</v>
      </c>
      <c r="H3873" s="4">
        <v>43544.67207175926</v>
      </c>
      <c r="I3873" s="4">
        <v>43543.67207175926</v>
      </c>
      <c r="J3873" s="2">
        <v>49.0</v>
      </c>
      <c r="K3873" s="2">
        <v>124.0</v>
      </c>
      <c r="L3873" s="2" t="str">
        <f t="shared" si="1"/>
        <v>Delhi</v>
      </c>
      <c r="M3873" s="2" t="str">
        <f t="shared" si="2"/>
        <v>Bangalore-Delhi</v>
      </c>
      <c r="N3873" s="2" t="str">
        <f t="shared" si="7"/>
        <v>Outstation</v>
      </c>
      <c r="O3873" s="2" t="str">
        <f t="shared" si="3"/>
        <v>Ship2Home</v>
      </c>
      <c r="P3873" s="2">
        <f t="shared" si="4"/>
        <v>1</v>
      </c>
      <c r="Q3873" s="2">
        <f t="shared" si="5"/>
        <v>7</v>
      </c>
      <c r="R3873" s="2">
        <f t="shared" si="6"/>
        <v>173</v>
      </c>
    </row>
    <row r="3874" ht="14.25" customHeight="1">
      <c r="A3874" s="2">
        <v>390801.0</v>
      </c>
      <c r="B3874" s="2" t="s">
        <v>30</v>
      </c>
      <c r="C3874" s="2" t="s">
        <v>37</v>
      </c>
      <c r="D3874" s="2" t="s">
        <v>41</v>
      </c>
      <c r="E3874" s="2" t="s">
        <v>33</v>
      </c>
      <c r="F3874" s="2" t="s">
        <v>34</v>
      </c>
      <c r="G3874" s="4">
        <v>43537.672118055554</v>
      </c>
      <c r="H3874" s="4">
        <v>43546.672118055554</v>
      </c>
      <c r="I3874" s="4">
        <v>43540.672118055554</v>
      </c>
      <c r="J3874" s="2">
        <v>29.0</v>
      </c>
      <c r="K3874" s="2">
        <v>112.0</v>
      </c>
      <c r="L3874" s="2" t="str">
        <f t="shared" si="1"/>
        <v>Mumbai</v>
      </c>
      <c r="M3874" s="2" t="str">
        <f t="shared" si="2"/>
        <v>Delhi-Mumbai</v>
      </c>
      <c r="N3874" s="2" t="str">
        <f t="shared" si="7"/>
        <v>Outstation</v>
      </c>
      <c r="O3874" s="2" t="str">
        <f t="shared" si="3"/>
        <v>Ship2Home</v>
      </c>
      <c r="P3874" s="2">
        <f t="shared" si="4"/>
        <v>6</v>
      </c>
      <c r="Q3874" s="2">
        <f t="shared" si="5"/>
        <v>9</v>
      </c>
      <c r="R3874" s="2">
        <f t="shared" si="6"/>
        <v>141</v>
      </c>
    </row>
    <row r="3875" ht="14.25" customHeight="1">
      <c r="A3875" s="2">
        <v>756597.0</v>
      </c>
      <c r="B3875" s="2" t="s">
        <v>36</v>
      </c>
      <c r="C3875" s="2" t="s">
        <v>37</v>
      </c>
      <c r="D3875" s="2" t="s">
        <v>32</v>
      </c>
      <c r="E3875" s="2" t="s">
        <v>33</v>
      </c>
      <c r="F3875" s="2" t="s">
        <v>34</v>
      </c>
      <c r="G3875" s="4">
        <v>43537.67224537037</v>
      </c>
      <c r="H3875" s="4">
        <v>43544.67224537037</v>
      </c>
      <c r="I3875" s="4">
        <v>43542.67224537037</v>
      </c>
      <c r="J3875" s="2">
        <v>27.0</v>
      </c>
      <c r="K3875" s="2">
        <v>106.0</v>
      </c>
      <c r="L3875" s="2" t="str">
        <f t="shared" si="1"/>
        <v>Mumbai</v>
      </c>
      <c r="M3875" s="2" t="str">
        <f t="shared" si="2"/>
        <v>Bangalore-Mumbai</v>
      </c>
      <c r="N3875" s="2" t="str">
        <f t="shared" si="7"/>
        <v>Outstation</v>
      </c>
      <c r="O3875" s="2" t="str">
        <f t="shared" si="3"/>
        <v>Ship2Home</v>
      </c>
      <c r="P3875" s="2">
        <f t="shared" si="4"/>
        <v>2</v>
      </c>
      <c r="Q3875" s="2">
        <f t="shared" si="5"/>
        <v>7</v>
      </c>
      <c r="R3875" s="2">
        <f t="shared" si="6"/>
        <v>133</v>
      </c>
    </row>
    <row r="3876" ht="14.25" customHeight="1">
      <c r="A3876" s="2">
        <v>583638.0</v>
      </c>
      <c r="B3876" s="2" t="s">
        <v>30</v>
      </c>
      <c r="C3876" s="2" t="s">
        <v>45</v>
      </c>
      <c r="D3876" s="2" t="s">
        <v>41</v>
      </c>
      <c r="E3876" s="2" t="s">
        <v>38</v>
      </c>
      <c r="F3876" s="2" t="s">
        <v>34</v>
      </c>
      <c r="G3876" s="4">
        <v>43537.67457175926</v>
      </c>
      <c r="H3876" s="4">
        <v>43544.67457175926</v>
      </c>
      <c r="I3876" s="4">
        <v>43542.67457175926</v>
      </c>
      <c r="J3876" s="2">
        <v>35.0</v>
      </c>
      <c r="K3876" s="2">
        <v>124.0</v>
      </c>
      <c r="L3876" s="2" t="str">
        <f t="shared" si="1"/>
        <v>Chennai</v>
      </c>
      <c r="M3876" s="2" t="str">
        <f t="shared" si="2"/>
        <v>Delhi-Chennai</v>
      </c>
      <c r="N3876" s="2" t="str">
        <f t="shared" si="7"/>
        <v>Outstation</v>
      </c>
      <c r="O3876" s="2" t="str">
        <f t="shared" si="3"/>
        <v>Ship2Home</v>
      </c>
      <c r="P3876" s="2">
        <f t="shared" si="4"/>
        <v>2</v>
      </c>
      <c r="Q3876" s="2">
        <f t="shared" si="5"/>
        <v>7</v>
      </c>
      <c r="R3876" s="2">
        <f t="shared" si="6"/>
        <v>159</v>
      </c>
    </row>
    <row r="3877" ht="14.25" customHeight="1">
      <c r="A3877" s="2">
        <v>52636.0</v>
      </c>
      <c r="B3877" s="2" t="s">
        <v>39</v>
      </c>
      <c r="C3877" s="2" t="s">
        <v>40</v>
      </c>
      <c r="D3877" s="2" t="s">
        <v>32</v>
      </c>
      <c r="E3877" s="2" t="s">
        <v>44</v>
      </c>
      <c r="F3877" s="2" t="s">
        <v>34</v>
      </c>
      <c r="G3877" s="4">
        <v>43537.675150462965</v>
      </c>
      <c r="H3877" s="4">
        <v>43544.675150462965</v>
      </c>
      <c r="I3877" s="4">
        <v>43544.675150462965</v>
      </c>
      <c r="J3877" s="2">
        <v>40.0</v>
      </c>
      <c r="K3877" s="2">
        <v>115.0</v>
      </c>
      <c r="L3877" s="2" t="str">
        <f t="shared" si="1"/>
        <v>Kolkata</v>
      </c>
      <c r="M3877" s="2" t="str">
        <f t="shared" si="2"/>
        <v>Bangalore-Kolkata</v>
      </c>
      <c r="N3877" s="2" t="str">
        <f t="shared" si="7"/>
        <v>Outstation</v>
      </c>
      <c r="O3877" s="2" t="str">
        <f t="shared" si="3"/>
        <v>FastWheels</v>
      </c>
      <c r="P3877" s="2">
        <f t="shared" si="4"/>
        <v>0</v>
      </c>
      <c r="Q3877" s="2">
        <f t="shared" si="5"/>
        <v>7</v>
      </c>
      <c r="R3877" s="2">
        <f t="shared" si="6"/>
        <v>155</v>
      </c>
    </row>
    <row r="3878" ht="14.25" customHeight="1">
      <c r="A3878" s="2">
        <v>289191.0</v>
      </c>
      <c r="B3878" s="2" t="s">
        <v>30</v>
      </c>
      <c r="C3878" s="2" t="s">
        <v>43</v>
      </c>
      <c r="D3878" s="2" t="s">
        <v>41</v>
      </c>
      <c r="E3878" s="2" t="s">
        <v>44</v>
      </c>
      <c r="F3878" s="2" t="s">
        <v>34</v>
      </c>
      <c r="G3878" s="4">
        <v>43537.67565972222</v>
      </c>
      <c r="H3878" s="4">
        <v>43543.67565972222</v>
      </c>
      <c r="I3878" s="4">
        <v>43541.67565972222</v>
      </c>
      <c r="J3878" s="2">
        <v>73.0</v>
      </c>
      <c r="K3878" s="2">
        <v>109.0</v>
      </c>
      <c r="L3878" s="2" t="str">
        <f t="shared" si="1"/>
        <v>Bangalore</v>
      </c>
      <c r="M3878" s="2" t="str">
        <f t="shared" si="2"/>
        <v>Delhi-Bangalore</v>
      </c>
      <c r="N3878" s="2" t="str">
        <f t="shared" si="7"/>
        <v>Outstation</v>
      </c>
      <c r="O3878" s="2" t="str">
        <f t="shared" si="3"/>
        <v>FastWheels</v>
      </c>
      <c r="P3878" s="2">
        <f t="shared" si="4"/>
        <v>2</v>
      </c>
      <c r="Q3878" s="2">
        <f t="shared" si="5"/>
        <v>6</v>
      </c>
      <c r="R3878" s="2">
        <f t="shared" si="6"/>
        <v>182</v>
      </c>
    </row>
    <row r="3879" ht="14.25" customHeight="1">
      <c r="A3879" s="2">
        <v>908487.0</v>
      </c>
      <c r="B3879" s="2" t="s">
        <v>49</v>
      </c>
      <c r="C3879" s="2" t="s">
        <v>43</v>
      </c>
      <c r="D3879" s="2" t="s">
        <v>41</v>
      </c>
      <c r="E3879" s="2" t="s">
        <v>33</v>
      </c>
      <c r="F3879" s="2" t="s">
        <v>34</v>
      </c>
      <c r="G3879" s="4">
        <v>43537.68068287037</v>
      </c>
      <c r="H3879" s="4">
        <v>43542.68068287037</v>
      </c>
      <c r="I3879" s="4">
        <v>43541.68068287037</v>
      </c>
      <c r="J3879" s="2">
        <v>33.0</v>
      </c>
      <c r="K3879" s="2">
        <v>123.0</v>
      </c>
      <c r="L3879" s="2" t="str">
        <f t="shared" si="1"/>
        <v>Bangalore</v>
      </c>
      <c r="M3879" s="2" t="str">
        <f t="shared" si="2"/>
        <v>Delhi-Bangalore</v>
      </c>
      <c r="N3879" s="2" t="str">
        <f t="shared" si="7"/>
        <v>Outstation</v>
      </c>
      <c r="O3879" s="2" t="str">
        <f t="shared" si="3"/>
        <v>Ship2Home</v>
      </c>
      <c r="P3879" s="2">
        <f t="shared" si="4"/>
        <v>1</v>
      </c>
      <c r="Q3879" s="2">
        <f t="shared" si="5"/>
        <v>5</v>
      </c>
      <c r="R3879" s="2">
        <f t="shared" si="6"/>
        <v>156</v>
      </c>
    </row>
    <row r="3880" ht="14.25" customHeight="1">
      <c r="A3880" s="2">
        <v>427137.0</v>
      </c>
      <c r="B3880" s="2" t="s">
        <v>30</v>
      </c>
      <c r="C3880" s="2" t="s">
        <v>37</v>
      </c>
      <c r="D3880" s="2" t="s">
        <v>32</v>
      </c>
      <c r="E3880" s="2" t="s">
        <v>33</v>
      </c>
      <c r="F3880" s="2" t="s">
        <v>34</v>
      </c>
      <c r="G3880" s="4">
        <v>43537.68113425926</v>
      </c>
      <c r="H3880" s="4">
        <v>43545.68113425926</v>
      </c>
      <c r="I3880" s="4">
        <v>43542.68113425926</v>
      </c>
      <c r="J3880" s="2">
        <v>39.0</v>
      </c>
      <c r="K3880" s="2">
        <v>108.0</v>
      </c>
      <c r="L3880" s="2" t="str">
        <f t="shared" si="1"/>
        <v>Mumbai</v>
      </c>
      <c r="M3880" s="2" t="str">
        <f t="shared" si="2"/>
        <v>Bangalore-Mumbai</v>
      </c>
      <c r="N3880" s="2" t="str">
        <f t="shared" si="7"/>
        <v>Outstation</v>
      </c>
      <c r="O3880" s="2" t="str">
        <f t="shared" si="3"/>
        <v>Ship2Home</v>
      </c>
      <c r="P3880" s="2">
        <f t="shared" si="4"/>
        <v>3</v>
      </c>
      <c r="Q3880" s="2">
        <f t="shared" si="5"/>
        <v>8</v>
      </c>
      <c r="R3880" s="2">
        <f t="shared" si="6"/>
        <v>147</v>
      </c>
    </row>
    <row r="3881" ht="14.25" customHeight="1">
      <c r="A3881" s="2">
        <v>912261.0</v>
      </c>
      <c r="B3881" s="2" t="s">
        <v>39</v>
      </c>
      <c r="C3881" s="2" t="s">
        <v>31</v>
      </c>
      <c r="D3881" s="2" t="s">
        <v>41</v>
      </c>
      <c r="E3881" s="2" t="s">
        <v>44</v>
      </c>
      <c r="F3881" s="2" t="s">
        <v>34</v>
      </c>
      <c r="G3881" s="4">
        <v>43537.68178240741</v>
      </c>
      <c r="H3881" s="4">
        <v>43540.68178240741</v>
      </c>
      <c r="I3881" s="4">
        <v>43544.68178240741</v>
      </c>
      <c r="J3881" s="2">
        <v>0.0</v>
      </c>
      <c r="K3881" s="2">
        <v>103.0</v>
      </c>
      <c r="L3881" s="2" t="str">
        <f t="shared" si="1"/>
        <v>Delhi</v>
      </c>
      <c r="M3881" s="2" t="str">
        <f t="shared" si="2"/>
        <v>Delhi-Delhi</v>
      </c>
      <c r="N3881" s="2" t="str">
        <f t="shared" si="7"/>
        <v>Local</v>
      </c>
      <c r="O3881" s="2" t="str">
        <f t="shared" si="3"/>
        <v>FastWheels</v>
      </c>
      <c r="P3881" s="2">
        <f t="shared" si="4"/>
        <v>-4</v>
      </c>
      <c r="Q3881" s="2">
        <f t="shared" si="5"/>
        <v>3</v>
      </c>
      <c r="R3881" s="2">
        <f t="shared" si="6"/>
        <v>103</v>
      </c>
    </row>
    <row r="3882" ht="14.25" customHeight="1">
      <c r="A3882" s="2">
        <v>779548.0</v>
      </c>
      <c r="B3882" s="2" t="s">
        <v>39</v>
      </c>
      <c r="C3882" s="2" t="s">
        <v>43</v>
      </c>
      <c r="D3882" s="2" t="s">
        <v>41</v>
      </c>
      <c r="E3882" s="2" t="s">
        <v>44</v>
      </c>
      <c r="F3882" s="2" t="s">
        <v>34</v>
      </c>
      <c r="G3882" s="4">
        <v>43537.68787037037</v>
      </c>
      <c r="H3882" s="4">
        <v>43539.68787037037</v>
      </c>
      <c r="I3882" s="4">
        <v>43544.68787037037</v>
      </c>
      <c r="J3882" s="2">
        <v>38.0</v>
      </c>
      <c r="K3882" s="2">
        <v>126.0</v>
      </c>
      <c r="L3882" s="2" t="str">
        <f t="shared" si="1"/>
        <v>Bangalore</v>
      </c>
      <c r="M3882" s="2" t="str">
        <f t="shared" si="2"/>
        <v>Delhi-Bangalore</v>
      </c>
      <c r="N3882" s="2" t="str">
        <f t="shared" si="7"/>
        <v>Outstation</v>
      </c>
      <c r="O3882" s="2" t="str">
        <f t="shared" si="3"/>
        <v>FastWheels</v>
      </c>
      <c r="P3882" s="2">
        <f t="shared" si="4"/>
        <v>-5</v>
      </c>
      <c r="Q3882" s="2">
        <f t="shared" si="5"/>
        <v>2</v>
      </c>
      <c r="R3882" s="2">
        <f t="shared" si="6"/>
        <v>164</v>
      </c>
    </row>
    <row r="3883" ht="14.25" customHeight="1">
      <c r="A3883" s="2">
        <v>765191.0</v>
      </c>
      <c r="B3883" s="2" t="s">
        <v>36</v>
      </c>
      <c r="C3883" s="2" t="s">
        <v>37</v>
      </c>
      <c r="D3883" s="2" t="s">
        <v>41</v>
      </c>
      <c r="E3883" s="2" t="s">
        <v>33</v>
      </c>
      <c r="F3883" s="2" t="s">
        <v>34</v>
      </c>
      <c r="G3883" s="4">
        <v>43537.688043981485</v>
      </c>
      <c r="H3883" s="4">
        <v>43541.688043981485</v>
      </c>
      <c r="I3883" s="4">
        <v>43543.688043981485</v>
      </c>
      <c r="J3883" s="2">
        <v>45.0</v>
      </c>
      <c r="K3883" s="2">
        <v>111.0</v>
      </c>
      <c r="L3883" s="2" t="str">
        <f t="shared" si="1"/>
        <v>Mumbai</v>
      </c>
      <c r="M3883" s="2" t="str">
        <f t="shared" si="2"/>
        <v>Delhi-Mumbai</v>
      </c>
      <c r="N3883" s="2" t="str">
        <f t="shared" si="7"/>
        <v>Outstation</v>
      </c>
      <c r="O3883" s="2" t="str">
        <f t="shared" si="3"/>
        <v>Ship2Home</v>
      </c>
      <c r="P3883" s="2">
        <f t="shared" si="4"/>
        <v>-2</v>
      </c>
      <c r="Q3883" s="2">
        <f t="shared" si="5"/>
        <v>4</v>
      </c>
      <c r="R3883" s="2">
        <f t="shared" si="6"/>
        <v>156</v>
      </c>
    </row>
    <row r="3884" ht="14.25" customHeight="1">
      <c r="A3884" s="2">
        <v>921686.0</v>
      </c>
      <c r="B3884" s="2" t="s">
        <v>39</v>
      </c>
      <c r="C3884" s="2" t="s">
        <v>37</v>
      </c>
      <c r="D3884" s="2" t="s">
        <v>41</v>
      </c>
      <c r="E3884" s="2" t="s">
        <v>38</v>
      </c>
      <c r="F3884" s="2" t="s">
        <v>34</v>
      </c>
      <c r="G3884" s="4">
        <v>43537.6934375</v>
      </c>
      <c r="H3884" s="4">
        <v>43546.6934375</v>
      </c>
      <c r="I3884" s="4">
        <v>43541.6934375</v>
      </c>
      <c r="J3884" s="2">
        <v>25.0</v>
      </c>
      <c r="K3884" s="2">
        <v>111.0</v>
      </c>
      <c r="L3884" s="2" t="str">
        <f t="shared" si="1"/>
        <v>Mumbai</v>
      </c>
      <c r="M3884" s="2" t="str">
        <f t="shared" si="2"/>
        <v>Delhi-Mumbai</v>
      </c>
      <c r="N3884" s="2" t="str">
        <f t="shared" si="7"/>
        <v>Outstation</v>
      </c>
      <c r="O3884" s="2" t="str">
        <f t="shared" si="3"/>
        <v>Ship2Home</v>
      </c>
      <c r="P3884" s="2">
        <f t="shared" si="4"/>
        <v>5</v>
      </c>
      <c r="Q3884" s="2">
        <f t="shared" si="5"/>
        <v>9</v>
      </c>
      <c r="R3884" s="2">
        <f t="shared" si="6"/>
        <v>136</v>
      </c>
    </row>
    <row r="3885" ht="14.25" customHeight="1">
      <c r="A3885" s="2">
        <v>200574.0</v>
      </c>
      <c r="B3885" s="2" t="s">
        <v>39</v>
      </c>
      <c r="C3885" s="2" t="s">
        <v>43</v>
      </c>
      <c r="D3885" s="2" t="s">
        <v>41</v>
      </c>
      <c r="E3885" s="2" t="s">
        <v>38</v>
      </c>
      <c r="F3885" s="2" t="s">
        <v>34</v>
      </c>
      <c r="G3885" s="4">
        <v>43537.69427083333</v>
      </c>
      <c r="H3885" s="4">
        <v>43544.69427083333</v>
      </c>
      <c r="I3885" s="4">
        <v>43544.69427083333</v>
      </c>
      <c r="J3885" s="2">
        <v>47.0</v>
      </c>
      <c r="K3885" s="2">
        <v>124.0</v>
      </c>
      <c r="L3885" s="2" t="str">
        <f t="shared" si="1"/>
        <v>Bangalore</v>
      </c>
      <c r="M3885" s="2" t="str">
        <f t="shared" si="2"/>
        <v>Delhi-Bangalore</v>
      </c>
      <c r="N3885" s="2" t="str">
        <f t="shared" si="7"/>
        <v>Outstation</v>
      </c>
      <c r="O3885" s="2" t="str">
        <f t="shared" si="3"/>
        <v>Ship2Home</v>
      </c>
      <c r="P3885" s="2">
        <f t="shared" si="4"/>
        <v>0</v>
      </c>
      <c r="Q3885" s="2">
        <f t="shared" si="5"/>
        <v>7</v>
      </c>
      <c r="R3885" s="2">
        <f t="shared" si="6"/>
        <v>171</v>
      </c>
    </row>
    <row r="3886" ht="14.25" customHeight="1">
      <c r="A3886" s="2">
        <v>645308.0</v>
      </c>
      <c r="B3886" s="2" t="s">
        <v>36</v>
      </c>
      <c r="C3886" s="2" t="s">
        <v>40</v>
      </c>
      <c r="D3886" s="2" t="s">
        <v>41</v>
      </c>
      <c r="E3886" s="2" t="s">
        <v>44</v>
      </c>
      <c r="F3886" s="2" t="s">
        <v>34</v>
      </c>
      <c r="G3886" s="4">
        <v>43537.70515046296</v>
      </c>
      <c r="H3886" s="4">
        <v>43546.70515046296</v>
      </c>
      <c r="I3886" s="4">
        <v>43540.70515046296</v>
      </c>
      <c r="J3886" s="2">
        <v>49.0</v>
      </c>
      <c r="K3886" s="2">
        <v>109.0</v>
      </c>
      <c r="L3886" s="2" t="str">
        <f t="shared" si="1"/>
        <v>Kolkata</v>
      </c>
      <c r="M3886" s="2" t="str">
        <f t="shared" si="2"/>
        <v>Delhi-Kolkata</v>
      </c>
      <c r="N3886" s="2" t="str">
        <f t="shared" si="7"/>
        <v>Outstation</v>
      </c>
      <c r="O3886" s="2" t="str">
        <f t="shared" si="3"/>
        <v>FastWheels</v>
      </c>
      <c r="P3886" s="2">
        <f t="shared" si="4"/>
        <v>6</v>
      </c>
      <c r="Q3886" s="2">
        <f t="shared" si="5"/>
        <v>9</v>
      </c>
      <c r="R3886" s="2">
        <f t="shared" si="6"/>
        <v>158</v>
      </c>
    </row>
    <row r="3887" ht="14.25" customHeight="1">
      <c r="A3887" s="2">
        <v>220747.0</v>
      </c>
      <c r="B3887" s="2" t="s">
        <v>36</v>
      </c>
      <c r="C3887" s="2" t="s">
        <v>45</v>
      </c>
      <c r="D3887" s="2" t="s">
        <v>41</v>
      </c>
      <c r="E3887" s="2" t="s">
        <v>44</v>
      </c>
      <c r="F3887" s="2" t="s">
        <v>34</v>
      </c>
      <c r="G3887" s="4">
        <v>43537.70574074074</v>
      </c>
      <c r="H3887" s="4">
        <v>43545.70574074074</v>
      </c>
      <c r="I3887" s="4">
        <v>43544.70574074074</v>
      </c>
      <c r="J3887" s="2">
        <v>69.0</v>
      </c>
      <c r="K3887" s="2">
        <v>109.0</v>
      </c>
      <c r="L3887" s="2" t="str">
        <f t="shared" si="1"/>
        <v>Chennai</v>
      </c>
      <c r="M3887" s="2" t="str">
        <f t="shared" si="2"/>
        <v>Delhi-Chennai</v>
      </c>
      <c r="N3887" s="2" t="str">
        <f t="shared" si="7"/>
        <v>Outstation</v>
      </c>
      <c r="O3887" s="2" t="str">
        <f t="shared" si="3"/>
        <v>FastWheels</v>
      </c>
      <c r="P3887" s="2">
        <f t="shared" si="4"/>
        <v>1</v>
      </c>
      <c r="Q3887" s="2">
        <f t="shared" si="5"/>
        <v>8</v>
      </c>
      <c r="R3887" s="2">
        <f t="shared" si="6"/>
        <v>178</v>
      </c>
    </row>
    <row r="3888" ht="14.25" customHeight="1">
      <c r="A3888" s="2">
        <v>200130.0</v>
      </c>
      <c r="B3888" s="2" t="s">
        <v>30</v>
      </c>
      <c r="C3888" s="2" t="s">
        <v>43</v>
      </c>
      <c r="D3888" s="2" t="s">
        <v>41</v>
      </c>
      <c r="E3888" s="2" t="s">
        <v>38</v>
      </c>
      <c r="F3888" s="2" t="s">
        <v>34</v>
      </c>
      <c r="G3888" s="4">
        <v>43537.70736111111</v>
      </c>
      <c r="H3888" s="4">
        <v>43546.70736111111</v>
      </c>
      <c r="I3888" s="4">
        <v>43540.70736111111</v>
      </c>
      <c r="J3888" s="2">
        <v>38.0</v>
      </c>
      <c r="K3888" s="2">
        <v>129.0</v>
      </c>
      <c r="L3888" s="2" t="str">
        <f t="shared" si="1"/>
        <v>Bangalore</v>
      </c>
      <c r="M3888" s="2" t="str">
        <f t="shared" si="2"/>
        <v>Delhi-Bangalore</v>
      </c>
      <c r="N3888" s="2" t="str">
        <f t="shared" si="7"/>
        <v>Outstation</v>
      </c>
      <c r="O3888" s="2" t="str">
        <f t="shared" si="3"/>
        <v>Ship2Home</v>
      </c>
      <c r="P3888" s="2">
        <f t="shared" si="4"/>
        <v>6</v>
      </c>
      <c r="Q3888" s="2">
        <f t="shared" si="5"/>
        <v>9</v>
      </c>
      <c r="R3888" s="2">
        <f t="shared" si="6"/>
        <v>167</v>
      </c>
    </row>
    <row r="3889" ht="14.25" customHeight="1">
      <c r="A3889" s="2">
        <v>836177.0</v>
      </c>
      <c r="B3889" s="2" t="s">
        <v>30</v>
      </c>
      <c r="C3889" s="2" t="s">
        <v>31</v>
      </c>
      <c r="D3889" s="2" t="s">
        <v>41</v>
      </c>
      <c r="E3889" s="2" t="s">
        <v>33</v>
      </c>
      <c r="F3889" s="2" t="s">
        <v>34</v>
      </c>
      <c r="G3889" s="4">
        <v>43537.71181712963</v>
      </c>
      <c r="H3889" s="4">
        <v>43540.71181712963</v>
      </c>
      <c r="I3889" s="4">
        <v>43540.71181712963</v>
      </c>
      <c r="J3889" s="2">
        <v>0.0</v>
      </c>
      <c r="K3889" s="2">
        <v>129.0</v>
      </c>
      <c r="L3889" s="2" t="str">
        <f t="shared" si="1"/>
        <v>Delhi</v>
      </c>
      <c r="M3889" s="2" t="str">
        <f t="shared" si="2"/>
        <v>Delhi-Delhi</v>
      </c>
      <c r="N3889" s="2" t="str">
        <f t="shared" si="7"/>
        <v>Local</v>
      </c>
      <c r="O3889" s="2" t="str">
        <f t="shared" si="3"/>
        <v>Ship2Home</v>
      </c>
      <c r="P3889" s="2">
        <f t="shared" si="4"/>
        <v>0</v>
      </c>
      <c r="Q3889" s="2">
        <f t="shared" si="5"/>
        <v>3</v>
      </c>
      <c r="R3889" s="2">
        <f t="shared" si="6"/>
        <v>129</v>
      </c>
    </row>
    <row r="3890" ht="14.25" customHeight="1">
      <c r="A3890" s="2">
        <v>309094.0</v>
      </c>
      <c r="B3890" s="2" t="s">
        <v>36</v>
      </c>
      <c r="C3890" s="2" t="s">
        <v>40</v>
      </c>
      <c r="D3890" s="2" t="s">
        <v>41</v>
      </c>
      <c r="E3890" s="2" t="s">
        <v>38</v>
      </c>
      <c r="F3890" s="2" t="s">
        <v>34</v>
      </c>
      <c r="G3890" s="4">
        <v>43537.71239583333</v>
      </c>
      <c r="H3890" s="4">
        <v>43543.71239583333</v>
      </c>
      <c r="I3890" s="4">
        <v>43541.71239583333</v>
      </c>
      <c r="J3890" s="2">
        <v>44.0</v>
      </c>
      <c r="K3890" s="2">
        <v>114.0</v>
      </c>
      <c r="L3890" s="2" t="str">
        <f t="shared" si="1"/>
        <v>Kolkata</v>
      </c>
      <c r="M3890" s="2" t="str">
        <f t="shared" si="2"/>
        <v>Delhi-Kolkata</v>
      </c>
      <c r="N3890" s="2" t="str">
        <f t="shared" si="7"/>
        <v>Outstation</v>
      </c>
      <c r="O3890" s="2" t="str">
        <f t="shared" si="3"/>
        <v>Ship2Home</v>
      </c>
      <c r="P3890" s="2">
        <f t="shared" si="4"/>
        <v>2</v>
      </c>
      <c r="Q3890" s="2">
        <f t="shared" si="5"/>
        <v>6</v>
      </c>
      <c r="R3890" s="2">
        <f t="shared" si="6"/>
        <v>158</v>
      </c>
    </row>
    <row r="3891" ht="14.25" customHeight="1">
      <c r="A3891" s="2">
        <v>140731.0</v>
      </c>
      <c r="B3891" s="2" t="s">
        <v>46</v>
      </c>
      <c r="C3891" s="2" t="s">
        <v>37</v>
      </c>
      <c r="D3891" s="2" t="s">
        <v>41</v>
      </c>
      <c r="E3891" s="2" t="s">
        <v>44</v>
      </c>
      <c r="F3891" s="2" t="s">
        <v>34</v>
      </c>
      <c r="G3891" s="4">
        <v>43537.71685185185</v>
      </c>
      <c r="H3891" s="4">
        <v>43543.71685185185</v>
      </c>
      <c r="I3891" s="4">
        <v>43540.71685185185</v>
      </c>
      <c r="J3891" s="2">
        <v>82.0</v>
      </c>
      <c r="K3891" s="2">
        <v>93.0</v>
      </c>
      <c r="L3891" s="2" t="str">
        <f t="shared" si="1"/>
        <v>Mumbai</v>
      </c>
      <c r="M3891" s="2" t="str">
        <f t="shared" si="2"/>
        <v>Delhi-Mumbai</v>
      </c>
      <c r="N3891" s="2" t="str">
        <f t="shared" si="7"/>
        <v>Outstation</v>
      </c>
      <c r="O3891" s="2" t="str">
        <f t="shared" si="3"/>
        <v>FastWheels</v>
      </c>
      <c r="P3891" s="2">
        <f t="shared" si="4"/>
        <v>3</v>
      </c>
      <c r="Q3891" s="2">
        <f t="shared" si="5"/>
        <v>6</v>
      </c>
      <c r="R3891" s="2">
        <f t="shared" si="6"/>
        <v>175</v>
      </c>
    </row>
    <row r="3892" ht="14.25" customHeight="1">
      <c r="A3892" s="2">
        <v>748191.0</v>
      </c>
      <c r="B3892" s="2" t="s">
        <v>47</v>
      </c>
      <c r="C3892" s="2" t="s">
        <v>43</v>
      </c>
      <c r="D3892" s="2" t="s">
        <v>41</v>
      </c>
      <c r="E3892" s="2" t="s">
        <v>33</v>
      </c>
      <c r="F3892" s="2" t="s">
        <v>34</v>
      </c>
      <c r="G3892" s="4">
        <v>43537.72037037037</v>
      </c>
      <c r="H3892" s="4">
        <v>43542.72037037037</v>
      </c>
      <c r="I3892" s="4">
        <v>43542.72037037037</v>
      </c>
      <c r="J3892" s="2">
        <v>26.0</v>
      </c>
      <c r="K3892" s="2">
        <v>128.0</v>
      </c>
      <c r="L3892" s="2" t="str">
        <f t="shared" si="1"/>
        <v>Bangalore</v>
      </c>
      <c r="M3892" s="2" t="str">
        <f t="shared" si="2"/>
        <v>Delhi-Bangalore</v>
      </c>
      <c r="N3892" s="2" t="str">
        <f t="shared" si="7"/>
        <v>Outstation</v>
      </c>
      <c r="O3892" s="2" t="str">
        <f t="shared" si="3"/>
        <v>Ship2Home</v>
      </c>
      <c r="P3892" s="2">
        <f t="shared" si="4"/>
        <v>0</v>
      </c>
      <c r="Q3892" s="2">
        <f t="shared" si="5"/>
        <v>5</v>
      </c>
      <c r="R3892" s="2">
        <f t="shared" si="6"/>
        <v>154</v>
      </c>
    </row>
    <row r="3893" ht="14.25" customHeight="1">
      <c r="A3893" s="2">
        <v>309739.0</v>
      </c>
      <c r="B3893" s="2" t="s">
        <v>46</v>
      </c>
      <c r="C3893" s="2" t="s">
        <v>40</v>
      </c>
      <c r="D3893" s="2" t="s">
        <v>41</v>
      </c>
      <c r="E3893" s="2" t="s">
        <v>33</v>
      </c>
      <c r="F3893" s="2" t="s">
        <v>34</v>
      </c>
      <c r="G3893" s="4">
        <v>43537.72390046297</v>
      </c>
      <c r="H3893" s="4">
        <v>43540.72390046297</v>
      </c>
      <c r="I3893" s="4">
        <v>43542.72390046297</v>
      </c>
      <c r="J3893" s="2">
        <v>49.0</v>
      </c>
      <c r="K3893" s="2">
        <v>113.0</v>
      </c>
      <c r="L3893" s="2" t="str">
        <f t="shared" si="1"/>
        <v>Kolkata</v>
      </c>
      <c r="M3893" s="2" t="str">
        <f t="shared" si="2"/>
        <v>Delhi-Kolkata</v>
      </c>
      <c r="N3893" s="2" t="str">
        <f t="shared" si="7"/>
        <v>Outstation</v>
      </c>
      <c r="O3893" s="2" t="str">
        <f t="shared" si="3"/>
        <v>Ship2Home</v>
      </c>
      <c r="P3893" s="2">
        <f t="shared" si="4"/>
        <v>-2</v>
      </c>
      <c r="Q3893" s="2">
        <f t="shared" si="5"/>
        <v>3</v>
      </c>
      <c r="R3893" s="2">
        <f t="shared" si="6"/>
        <v>162</v>
      </c>
    </row>
    <row r="3894" ht="14.25" customHeight="1">
      <c r="A3894" s="2">
        <v>26000.0</v>
      </c>
      <c r="B3894" s="2" t="s">
        <v>42</v>
      </c>
      <c r="C3894" s="2" t="s">
        <v>37</v>
      </c>
      <c r="D3894" s="2" t="s">
        <v>32</v>
      </c>
      <c r="E3894" s="2" t="s">
        <v>44</v>
      </c>
      <c r="F3894" s="2" t="s">
        <v>34</v>
      </c>
      <c r="G3894" s="4">
        <v>43537.72431712963</v>
      </c>
      <c r="H3894" s="4">
        <v>43540.72431712963</v>
      </c>
      <c r="I3894" s="4">
        <v>43540.72431712963</v>
      </c>
      <c r="J3894" s="2">
        <v>84.0</v>
      </c>
      <c r="K3894" s="2">
        <v>88.0</v>
      </c>
      <c r="L3894" s="2" t="str">
        <f t="shared" si="1"/>
        <v>Mumbai</v>
      </c>
      <c r="M3894" s="2" t="str">
        <f t="shared" si="2"/>
        <v>Bangalore-Mumbai</v>
      </c>
      <c r="N3894" s="2" t="str">
        <f t="shared" si="7"/>
        <v>Outstation</v>
      </c>
      <c r="O3894" s="2" t="str">
        <f t="shared" si="3"/>
        <v>FastWheels</v>
      </c>
      <c r="P3894" s="2">
        <f t="shared" si="4"/>
        <v>0</v>
      </c>
      <c r="Q3894" s="2">
        <f t="shared" si="5"/>
        <v>3</v>
      </c>
      <c r="R3894" s="2">
        <f t="shared" si="6"/>
        <v>172</v>
      </c>
    </row>
    <row r="3895" ht="14.25" customHeight="1">
      <c r="A3895" s="2">
        <v>484459.0</v>
      </c>
      <c r="B3895" s="2" t="s">
        <v>30</v>
      </c>
      <c r="C3895" s="2" t="s">
        <v>37</v>
      </c>
      <c r="D3895" s="2" t="s">
        <v>41</v>
      </c>
      <c r="E3895" s="2" t="s">
        <v>44</v>
      </c>
      <c r="F3895" s="2" t="s">
        <v>34</v>
      </c>
      <c r="G3895" s="4">
        <v>43537.727002314816</v>
      </c>
      <c r="H3895" s="4">
        <v>43539.727002314816</v>
      </c>
      <c r="I3895" s="4">
        <v>43543.727002314816</v>
      </c>
      <c r="J3895" s="2">
        <v>73.0</v>
      </c>
      <c r="K3895" s="2">
        <v>89.0</v>
      </c>
      <c r="L3895" s="2" t="str">
        <f t="shared" si="1"/>
        <v>Mumbai</v>
      </c>
      <c r="M3895" s="2" t="str">
        <f t="shared" si="2"/>
        <v>Delhi-Mumbai</v>
      </c>
      <c r="N3895" s="2" t="str">
        <f t="shared" si="7"/>
        <v>Outstation</v>
      </c>
      <c r="O3895" s="2" t="str">
        <f t="shared" si="3"/>
        <v>FastWheels</v>
      </c>
      <c r="P3895" s="2">
        <f t="shared" si="4"/>
        <v>-4</v>
      </c>
      <c r="Q3895" s="2">
        <f t="shared" si="5"/>
        <v>2</v>
      </c>
      <c r="R3895" s="2">
        <f t="shared" si="6"/>
        <v>162</v>
      </c>
    </row>
    <row r="3896" ht="14.25" customHeight="1">
      <c r="A3896" s="2">
        <v>882741.0</v>
      </c>
      <c r="B3896" s="2" t="s">
        <v>36</v>
      </c>
      <c r="C3896" s="2" t="s">
        <v>40</v>
      </c>
      <c r="D3896" s="2" t="s">
        <v>32</v>
      </c>
      <c r="E3896" s="2" t="s">
        <v>33</v>
      </c>
      <c r="F3896" s="2" t="s">
        <v>34</v>
      </c>
      <c r="G3896" s="4">
        <v>43537.72928240741</v>
      </c>
      <c r="H3896" s="4">
        <v>43539.72928240741</v>
      </c>
      <c r="I3896" s="4">
        <v>43543.72928240741</v>
      </c>
      <c r="J3896" s="2">
        <v>45.0</v>
      </c>
      <c r="K3896" s="2">
        <v>107.0</v>
      </c>
      <c r="L3896" s="2" t="str">
        <f t="shared" si="1"/>
        <v>Kolkata</v>
      </c>
      <c r="M3896" s="2" t="str">
        <f t="shared" si="2"/>
        <v>Bangalore-Kolkata</v>
      </c>
      <c r="N3896" s="2" t="str">
        <f t="shared" si="7"/>
        <v>Outstation</v>
      </c>
      <c r="O3896" s="2" t="str">
        <f t="shared" si="3"/>
        <v>Ship2Home</v>
      </c>
      <c r="P3896" s="2">
        <f t="shared" si="4"/>
        <v>-4</v>
      </c>
      <c r="Q3896" s="2">
        <f t="shared" si="5"/>
        <v>2</v>
      </c>
      <c r="R3896" s="2">
        <f t="shared" si="6"/>
        <v>152</v>
      </c>
    </row>
    <row r="3897" ht="14.25" customHeight="1">
      <c r="A3897" s="2">
        <v>196877.0</v>
      </c>
      <c r="B3897" s="2" t="s">
        <v>47</v>
      </c>
      <c r="C3897" s="2" t="s">
        <v>45</v>
      </c>
      <c r="D3897" s="2" t="s">
        <v>41</v>
      </c>
      <c r="E3897" s="2" t="s">
        <v>44</v>
      </c>
      <c r="F3897" s="2" t="s">
        <v>34</v>
      </c>
      <c r="G3897" s="4">
        <v>43537.730104166665</v>
      </c>
      <c r="H3897" s="4">
        <v>43548.730104166665</v>
      </c>
      <c r="I3897" s="4">
        <v>43543.730104166665</v>
      </c>
      <c r="J3897" s="2">
        <v>67.0</v>
      </c>
      <c r="K3897" s="2">
        <v>109.0</v>
      </c>
      <c r="L3897" s="2" t="str">
        <f t="shared" si="1"/>
        <v>Chennai</v>
      </c>
      <c r="M3897" s="2" t="str">
        <f t="shared" si="2"/>
        <v>Delhi-Chennai</v>
      </c>
      <c r="N3897" s="2" t="str">
        <f t="shared" si="7"/>
        <v>Outstation</v>
      </c>
      <c r="O3897" s="2" t="str">
        <f t="shared" si="3"/>
        <v>FastWheels</v>
      </c>
      <c r="P3897" s="2">
        <f t="shared" si="4"/>
        <v>5</v>
      </c>
      <c r="Q3897" s="2">
        <f t="shared" si="5"/>
        <v>11</v>
      </c>
      <c r="R3897" s="2">
        <f t="shared" si="6"/>
        <v>176</v>
      </c>
    </row>
    <row r="3898" ht="14.25" customHeight="1">
      <c r="A3898" s="2">
        <v>58297.0</v>
      </c>
      <c r="B3898" s="2" t="s">
        <v>39</v>
      </c>
      <c r="C3898" s="2" t="s">
        <v>45</v>
      </c>
      <c r="D3898" s="2" t="s">
        <v>41</v>
      </c>
      <c r="E3898" s="2" t="s">
        <v>44</v>
      </c>
      <c r="F3898" s="2" t="s">
        <v>34</v>
      </c>
      <c r="G3898" s="4">
        <v>43537.7312962963</v>
      </c>
      <c r="H3898" s="4">
        <v>43546.7312962963</v>
      </c>
      <c r="I3898" s="4">
        <v>43541.7312962963</v>
      </c>
      <c r="J3898" s="2">
        <v>56.0</v>
      </c>
      <c r="K3898" s="2">
        <v>104.0</v>
      </c>
      <c r="L3898" s="2" t="str">
        <f t="shared" si="1"/>
        <v>Chennai</v>
      </c>
      <c r="M3898" s="2" t="str">
        <f t="shared" si="2"/>
        <v>Delhi-Chennai</v>
      </c>
      <c r="N3898" s="2" t="str">
        <f t="shared" si="7"/>
        <v>Outstation</v>
      </c>
      <c r="O3898" s="2" t="str">
        <f t="shared" si="3"/>
        <v>FastWheels</v>
      </c>
      <c r="P3898" s="2">
        <f t="shared" si="4"/>
        <v>5</v>
      </c>
      <c r="Q3898" s="2">
        <f t="shared" si="5"/>
        <v>9</v>
      </c>
      <c r="R3898" s="2">
        <f t="shared" si="6"/>
        <v>160</v>
      </c>
    </row>
    <row r="3899" ht="14.25" customHeight="1">
      <c r="A3899" s="2">
        <v>506957.0</v>
      </c>
      <c r="B3899" s="2" t="s">
        <v>39</v>
      </c>
      <c r="C3899" s="2" t="s">
        <v>37</v>
      </c>
      <c r="D3899" s="2" t="s">
        <v>41</v>
      </c>
      <c r="E3899" s="2" t="s">
        <v>44</v>
      </c>
      <c r="F3899" s="2" t="s">
        <v>34</v>
      </c>
      <c r="G3899" s="4">
        <v>43537.73289351852</v>
      </c>
      <c r="H3899" s="4">
        <v>43539.73289351852</v>
      </c>
      <c r="I3899" s="4">
        <v>43544.73289351852</v>
      </c>
      <c r="J3899" s="2">
        <v>81.0</v>
      </c>
      <c r="K3899" s="2">
        <v>90.0</v>
      </c>
      <c r="L3899" s="2" t="str">
        <f t="shared" si="1"/>
        <v>Mumbai</v>
      </c>
      <c r="M3899" s="2" t="str">
        <f t="shared" si="2"/>
        <v>Delhi-Mumbai</v>
      </c>
      <c r="N3899" s="2" t="str">
        <f t="shared" si="7"/>
        <v>Outstation</v>
      </c>
      <c r="O3899" s="2" t="str">
        <f t="shared" si="3"/>
        <v>FastWheels</v>
      </c>
      <c r="P3899" s="2">
        <f t="shared" si="4"/>
        <v>-5</v>
      </c>
      <c r="Q3899" s="2">
        <f t="shared" si="5"/>
        <v>2</v>
      </c>
      <c r="R3899" s="2">
        <f t="shared" si="6"/>
        <v>171</v>
      </c>
    </row>
    <row r="3900" ht="14.25" customHeight="1">
      <c r="A3900" s="2">
        <v>830217.0</v>
      </c>
      <c r="B3900" s="2" t="s">
        <v>49</v>
      </c>
      <c r="C3900" s="2" t="s">
        <v>43</v>
      </c>
      <c r="D3900" s="2" t="s">
        <v>32</v>
      </c>
      <c r="E3900" s="2" t="s">
        <v>44</v>
      </c>
      <c r="F3900" s="2" t="s">
        <v>34</v>
      </c>
      <c r="G3900" s="4">
        <v>43537.73604166666</v>
      </c>
      <c r="H3900" s="4">
        <v>43541.73604166666</v>
      </c>
      <c r="I3900" s="4">
        <v>43543.73604166666</v>
      </c>
      <c r="J3900" s="2">
        <v>0.0</v>
      </c>
      <c r="K3900" s="2">
        <v>108.0</v>
      </c>
      <c r="L3900" s="2" t="str">
        <f t="shared" si="1"/>
        <v>Bangalore</v>
      </c>
      <c r="M3900" s="2" t="str">
        <f t="shared" si="2"/>
        <v>Bangalore-Bangalore</v>
      </c>
      <c r="N3900" s="2" t="str">
        <f t="shared" si="7"/>
        <v>Local</v>
      </c>
      <c r="O3900" s="2" t="str">
        <f t="shared" si="3"/>
        <v>FastWheels</v>
      </c>
      <c r="P3900" s="2">
        <f t="shared" si="4"/>
        <v>-2</v>
      </c>
      <c r="Q3900" s="2">
        <f t="shared" si="5"/>
        <v>4</v>
      </c>
      <c r="R3900" s="2">
        <f t="shared" si="6"/>
        <v>108</v>
      </c>
    </row>
    <row r="3901" ht="14.25" customHeight="1">
      <c r="A3901" s="2">
        <v>54785.0</v>
      </c>
      <c r="B3901" s="2" t="s">
        <v>39</v>
      </c>
      <c r="C3901" s="2" t="s">
        <v>40</v>
      </c>
      <c r="D3901" s="2" t="s">
        <v>32</v>
      </c>
      <c r="E3901" s="2" t="s">
        <v>33</v>
      </c>
      <c r="F3901" s="2" t="s">
        <v>34</v>
      </c>
      <c r="G3901" s="4">
        <v>43537.74145833333</v>
      </c>
      <c r="H3901" s="4">
        <v>43541.74145833333</v>
      </c>
      <c r="I3901" s="4">
        <v>43541.74145833333</v>
      </c>
      <c r="J3901" s="2">
        <v>44.0</v>
      </c>
      <c r="K3901" s="2">
        <v>111.0</v>
      </c>
      <c r="L3901" s="2" t="str">
        <f t="shared" si="1"/>
        <v>Kolkata</v>
      </c>
      <c r="M3901" s="2" t="str">
        <f t="shared" si="2"/>
        <v>Bangalore-Kolkata</v>
      </c>
      <c r="N3901" s="2" t="str">
        <f t="shared" si="7"/>
        <v>Outstation</v>
      </c>
      <c r="O3901" s="2" t="str">
        <f t="shared" si="3"/>
        <v>Ship2Home</v>
      </c>
      <c r="P3901" s="2">
        <f t="shared" si="4"/>
        <v>0</v>
      </c>
      <c r="Q3901" s="2">
        <f t="shared" si="5"/>
        <v>4</v>
      </c>
      <c r="R3901" s="2">
        <f t="shared" si="6"/>
        <v>155</v>
      </c>
    </row>
    <row r="3902" ht="14.25" customHeight="1">
      <c r="A3902" s="2">
        <v>903982.0</v>
      </c>
      <c r="B3902" s="2" t="s">
        <v>30</v>
      </c>
      <c r="C3902" s="2" t="s">
        <v>43</v>
      </c>
      <c r="D3902" s="2" t="s">
        <v>41</v>
      </c>
      <c r="E3902" s="2" t="s">
        <v>44</v>
      </c>
      <c r="F3902" s="2" t="s">
        <v>34</v>
      </c>
      <c r="G3902" s="4">
        <v>43537.74636574074</v>
      </c>
      <c r="H3902" s="4">
        <v>43542.74636574074</v>
      </c>
      <c r="I3902" s="4">
        <v>43541.74636574074</v>
      </c>
      <c r="J3902" s="2">
        <v>90.0</v>
      </c>
      <c r="K3902" s="2">
        <v>108.0</v>
      </c>
      <c r="L3902" s="2" t="str">
        <f t="shared" si="1"/>
        <v>Bangalore</v>
      </c>
      <c r="M3902" s="2" t="str">
        <f t="shared" si="2"/>
        <v>Delhi-Bangalore</v>
      </c>
      <c r="N3902" s="2" t="str">
        <f t="shared" si="7"/>
        <v>Outstation</v>
      </c>
      <c r="O3902" s="2" t="str">
        <f t="shared" si="3"/>
        <v>FastWheels</v>
      </c>
      <c r="P3902" s="2">
        <f t="shared" si="4"/>
        <v>1</v>
      </c>
      <c r="Q3902" s="2">
        <f t="shared" si="5"/>
        <v>5</v>
      </c>
      <c r="R3902" s="2">
        <f t="shared" si="6"/>
        <v>198</v>
      </c>
    </row>
    <row r="3903" ht="14.25" customHeight="1">
      <c r="A3903" s="2">
        <v>744279.0</v>
      </c>
      <c r="B3903" s="2" t="s">
        <v>47</v>
      </c>
      <c r="C3903" s="2" t="s">
        <v>43</v>
      </c>
      <c r="D3903" s="2" t="s">
        <v>41</v>
      </c>
      <c r="E3903" s="2" t="s">
        <v>33</v>
      </c>
      <c r="F3903" s="2" t="s">
        <v>34</v>
      </c>
      <c r="G3903" s="4">
        <v>43537.74859953704</v>
      </c>
      <c r="H3903" s="4">
        <v>43541.74859953704</v>
      </c>
      <c r="I3903" s="4">
        <v>43540.74859953704</v>
      </c>
      <c r="J3903" s="2">
        <v>33.0</v>
      </c>
      <c r="K3903" s="2">
        <v>129.0</v>
      </c>
      <c r="L3903" s="2" t="str">
        <f t="shared" si="1"/>
        <v>Bangalore</v>
      </c>
      <c r="M3903" s="2" t="str">
        <f t="shared" si="2"/>
        <v>Delhi-Bangalore</v>
      </c>
      <c r="N3903" s="2" t="str">
        <f t="shared" si="7"/>
        <v>Outstation</v>
      </c>
      <c r="O3903" s="2" t="str">
        <f t="shared" si="3"/>
        <v>Ship2Home</v>
      </c>
      <c r="P3903" s="2">
        <f t="shared" si="4"/>
        <v>1</v>
      </c>
      <c r="Q3903" s="2">
        <f t="shared" si="5"/>
        <v>4</v>
      </c>
      <c r="R3903" s="2">
        <f t="shared" si="6"/>
        <v>162</v>
      </c>
    </row>
    <row r="3904" ht="14.25" customHeight="1">
      <c r="A3904" s="2">
        <v>534022.0</v>
      </c>
      <c r="B3904" s="2" t="s">
        <v>42</v>
      </c>
      <c r="C3904" s="2" t="s">
        <v>31</v>
      </c>
      <c r="D3904" s="2" t="s">
        <v>32</v>
      </c>
      <c r="E3904" s="2" t="s">
        <v>38</v>
      </c>
      <c r="F3904" s="2" t="s">
        <v>34</v>
      </c>
      <c r="G3904" s="4">
        <v>43537.75206018519</v>
      </c>
      <c r="H3904" s="4">
        <v>43542.75206018519</v>
      </c>
      <c r="I3904" s="4">
        <v>43540.75206018519</v>
      </c>
      <c r="J3904" s="2">
        <v>34.0</v>
      </c>
      <c r="K3904" s="2">
        <v>124.0</v>
      </c>
      <c r="L3904" s="2" t="str">
        <f t="shared" si="1"/>
        <v>Delhi</v>
      </c>
      <c r="M3904" s="2" t="str">
        <f t="shared" si="2"/>
        <v>Bangalore-Delhi</v>
      </c>
      <c r="N3904" s="2" t="str">
        <f t="shared" si="7"/>
        <v>Outstation</v>
      </c>
      <c r="O3904" s="2" t="str">
        <f t="shared" si="3"/>
        <v>Ship2Home</v>
      </c>
      <c r="P3904" s="2">
        <f t="shared" si="4"/>
        <v>2</v>
      </c>
      <c r="Q3904" s="2">
        <f t="shared" si="5"/>
        <v>5</v>
      </c>
      <c r="R3904" s="2">
        <f t="shared" si="6"/>
        <v>158</v>
      </c>
    </row>
    <row r="3905" ht="14.25" customHeight="1">
      <c r="A3905" s="2">
        <v>482264.0</v>
      </c>
      <c r="B3905" s="2" t="s">
        <v>39</v>
      </c>
      <c r="C3905" s="2" t="s">
        <v>43</v>
      </c>
      <c r="D3905" s="2" t="s">
        <v>41</v>
      </c>
      <c r="E3905" s="2" t="s">
        <v>44</v>
      </c>
      <c r="F3905" s="2" t="s">
        <v>34</v>
      </c>
      <c r="G3905" s="4">
        <v>43537.75295138889</v>
      </c>
      <c r="H3905" s="4">
        <v>43539.75295138889</v>
      </c>
      <c r="I3905" s="4">
        <v>43543.75295138889</v>
      </c>
      <c r="J3905" s="2">
        <v>32.0</v>
      </c>
      <c r="K3905" s="2">
        <v>127.0</v>
      </c>
      <c r="L3905" s="2" t="str">
        <f t="shared" si="1"/>
        <v>Bangalore</v>
      </c>
      <c r="M3905" s="2" t="str">
        <f t="shared" si="2"/>
        <v>Delhi-Bangalore</v>
      </c>
      <c r="N3905" s="2" t="str">
        <f t="shared" si="7"/>
        <v>Outstation</v>
      </c>
      <c r="O3905" s="2" t="str">
        <f t="shared" si="3"/>
        <v>FastWheels</v>
      </c>
      <c r="P3905" s="2">
        <f t="shared" si="4"/>
        <v>-4</v>
      </c>
      <c r="Q3905" s="2">
        <f t="shared" si="5"/>
        <v>2</v>
      </c>
      <c r="R3905" s="2">
        <f t="shared" si="6"/>
        <v>159</v>
      </c>
    </row>
    <row r="3906" ht="14.25" customHeight="1">
      <c r="A3906" s="2">
        <v>354469.0</v>
      </c>
      <c r="B3906" s="2" t="s">
        <v>36</v>
      </c>
      <c r="C3906" s="2" t="s">
        <v>40</v>
      </c>
      <c r="D3906" s="2" t="s">
        <v>32</v>
      </c>
      <c r="E3906" s="2" t="s">
        <v>33</v>
      </c>
      <c r="F3906" s="2" t="s">
        <v>34</v>
      </c>
      <c r="G3906" s="4">
        <v>43537.767233796294</v>
      </c>
      <c r="H3906" s="4">
        <v>43544.767233796294</v>
      </c>
      <c r="I3906" s="4">
        <v>43540.767233796294</v>
      </c>
      <c r="J3906" s="2">
        <v>40.0</v>
      </c>
      <c r="K3906" s="2">
        <v>110.0</v>
      </c>
      <c r="L3906" s="2" t="str">
        <f t="shared" si="1"/>
        <v>Kolkata</v>
      </c>
      <c r="M3906" s="2" t="str">
        <f t="shared" si="2"/>
        <v>Bangalore-Kolkata</v>
      </c>
      <c r="N3906" s="2" t="str">
        <f t="shared" si="7"/>
        <v>Outstation</v>
      </c>
      <c r="O3906" s="2" t="str">
        <f t="shared" si="3"/>
        <v>Ship2Home</v>
      </c>
      <c r="P3906" s="2">
        <f t="shared" si="4"/>
        <v>4</v>
      </c>
      <c r="Q3906" s="2">
        <f t="shared" si="5"/>
        <v>7</v>
      </c>
      <c r="R3906" s="2">
        <f t="shared" si="6"/>
        <v>150</v>
      </c>
    </row>
    <row r="3907" ht="14.25" customHeight="1">
      <c r="A3907" s="2">
        <v>763961.0</v>
      </c>
      <c r="B3907" s="2" t="s">
        <v>47</v>
      </c>
      <c r="C3907" s="2" t="s">
        <v>43</v>
      </c>
      <c r="D3907" s="2" t="s">
        <v>32</v>
      </c>
      <c r="E3907" s="2" t="s">
        <v>33</v>
      </c>
      <c r="F3907" s="2" t="s">
        <v>34</v>
      </c>
      <c r="G3907" s="4">
        <v>43537.7715625</v>
      </c>
      <c r="H3907" s="4">
        <v>43539.7715625</v>
      </c>
      <c r="I3907" s="4">
        <v>43542.7715625</v>
      </c>
      <c r="J3907" s="2">
        <v>0.0</v>
      </c>
      <c r="K3907" s="2">
        <v>123.0</v>
      </c>
      <c r="L3907" s="2" t="str">
        <f t="shared" si="1"/>
        <v>Bangalore</v>
      </c>
      <c r="M3907" s="2" t="str">
        <f t="shared" si="2"/>
        <v>Bangalore-Bangalore</v>
      </c>
      <c r="N3907" s="2" t="str">
        <f t="shared" si="7"/>
        <v>Local</v>
      </c>
      <c r="O3907" s="2" t="str">
        <f t="shared" si="3"/>
        <v>Ship2Home</v>
      </c>
      <c r="P3907" s="2">
        <f t="shared" si="4"/>
        <v>-3</v>
      </c>
      <c r="Q3907" s="2">
        <f t="shared" si="5"/>
        <v>2</v>
      </c>
      <c r="R3907" s="2">
        <f t="shared" si="6"/>
        <v>123</v>
      </c>
    </row>
    <row r="3908" ht="14.25" customHeight="1">
      <c r="A3908" s="2">
        <v>948028.0</v>
      </c>
      <c r="B3908" s="2" t="s">
        <v>47</v>
      </c>
      <c r="C3908" s="2" t="s">
        <v>31</v>
      </c>
      <c r="D3908" s="2" t="s">
        <v>32</v>
      </c>
      <c r="E3908" s="2" t="s">
        <v>44</v>
      </c>
      <c r="F3908" s="2" t="s">
        <v>34</v>
      </c>
      <c r="G3908" s="4">
        <v>43537.7765625</v>
      </c>
      <c r="H3908" s="4">
        <v>43539.7765625</v>
      </c>
      <c r="I3908" s="4">
        <v>43540.7765625</v>
      </c>
      <c r="J3908" s="2">
        <v>47.0</v>
      </c>
      <c r="K3908" s="2">
        <v>129.0</v>
      </c>
      <c r="L3908" s="2" t="str">
        <f t="shared" si="1"/>
        <v>Delhi</v>
      </c>
      <c r="M3908" s="2" t="str">
        <f t="shared" si="2"/>
        <v>Bangalore-Delhi</v>
      </c>
      <c r="N3908" s="2" t="str">
        <f t="shared" si="7"/>
        <v>Outstation</v>
      </c>
      <c r="O3908" s="2" t="str">
        <f t="shared" si="3"/>
        <v>FastWheels</v>
      </c>
      <c r="P3908" s="2">
        <f t="shared" si="4"/>
        <v>-1</v>
      </c>
      <c r="Q3908" s="2">
        <f t="shared" si="5"/>
        <v>2</v>
      </c>
      <c r="R3908" s="2">
        <f t="shared" si="6"/>
        <v>176</v>
      </c>
    </row>
    <row r="3909" ht="14.25" customHeight="1">
      <c r="A3909" s="2">
        <v>509355.0</v>
      </c>
      <c r="B3909" s="2" t="s">
        <v>36</v>
      </c>
      <c r="C3909" s="2" t="s">
        <v>31</v>
      </c>
      <c r="D3909" s="2" t="s">
        <v>32</v>
      </c>
      <c r="E3909" s="2" t="s">
        <v>33</v>
      </c>
      <c r="F3909" s="2" t="s">
        <v>34</v>
      </c>
      <c r="G3909" s="4">
        <v>43537.779328703706</v>
      </c>
      <c r="H3909" s="4">
        <v>43543.779328703706</v>
      </c>
      <c r="I3909" s="4">
        <v>43541.779328703706</v>
      </c>
      <c r="J3909" s="2">
        <v>26.0</v>
      </c>
      <c r="K3909" s="2">
        <v>128.0</v>
      </c>
      <c r="L3909" s="2" t="str">
        <f t="shared" si="1"/>
        <v>Delhi</v>
      </c>
      <c r="M3909" s="2" t="str">
        <f t="shared" si="2"/>
        <v>Bangalore-Delhi</v>
      </c>
      <c r="N3909" s="2" t="str">
        <f t="shared" si="7"/>
        <v>Outstation</v>
      </c>
      <c r="O3909" s="2" t="str">
        <f t="shared" si="3"/>
        <v>Ship2Home</v>
      </c>
      <c r="P3909" s="2">
        <f t="shared" si="4"/>
        <v>2</v>
      </c>
      <c r="Q3909" s="2">
        <f t="shared" si="5"/>
        <v>6</v>
      </c>
      <c r="R3909" s="2">
        <f t="shared" si="6"/>
        <v>154</v>
      </c>
    </row>
    <row r="3910" ht="14.25" customHeight="1">
      <c r="A3910" s="2">
        <v>87157.0</v>
      </c>
      <c r="B3910" s="2" t="s">
        <v>30</v>
      </c>
      <c r="C3910" s="2" t="s">
        <v>31</v>
      </c>
      <c r="D3910" s="2" t="s">
        <v>32</v>
      </c>
      <c r="E3910" s="2" t="s">
        <v>33</v>
      </c>
      <c r="F3910" s="2" t="s">
        <v>34</v>
      </c>
      <c r="G3910" s="4">
        <v>43537.784583333334</v>
      </c>
      <c r="H3910" s="4">
        <v>43543.784583333334</v>
      </c>
      <c r="I3910" s="4">
        <v>43540.784583333334</v>
      </c>
      <c r="J3910" s="2">
        <v>40.0</v>
      </c>
      <c r="K3910" s="2">
        <v>123.0</v>
      </c>
      <c r="L3910" s="2" t="str">
        <f t="shared" si="1"/>
        <v>Delhi</v>
      </c>
      <c r="M3910" s="2" t="str">
        <f t="shared" si="2"/>
        <v>Bangalore-Delhi</v>
      </c>
      <c r="N3910" s="2" t="str">
        <f t="shared" si="7"/>
        <v>Outstation</v>
      </c>
      <c r="O3910" s="2" t="str">
        <f t="shared" si="3"/>
        <v>Ship2Home</v>
      </c>
      <c r="P3910" s="2">
        <f t="shared" si="4"/>
        <v>3</v>
      </c>
      <c r="Q3910" s="2">
        <f t="shared" si="5"/>
        <v>6</v>
      </c>
      <c r="R3910" s="2">
        <f t="shared" si="6"/>
        <v>163</v>
      </c>
    </row>
    <row r="3911" ht="14.25" customHeight="1">
      <c r="A3911" s="2">
        <v>441189.0</v>
      </c>
      <c r="B3911" s="2" t="s">
        <v>30</v>
      </c>
      <c r="C3911" s="2" t="s">
        <v>31</v>
      </c>
      <c r="D3911" s="2" t="s">
        <v>41</v>
      </c>
      <c r="E3911" s="2" t="s">
        <v>33</v>
      </c>
      <c r="F3911" s="2" t="s">
        <v>34</v>
      </c>
      <c r="G3911" s="4">
        <v>43537.787083333336</v>
      </c>
      <c r="H3911" s="4">
        <v>43538.787083333336</v>
      </c>
      <c r="I3911" s="4">
        <v>43540.787083333336</v>
      </c>
      <c r="J3911" s="2">
        <v>0.0</v>
      </c>
      <c r="K3911" s="2">
        <v>130.0</v>
      </c>
      <c r="L3911" s="2" t="str">
        <f t="shared" si="1"/>
        <v>Delhi</v>
      </c>
      <c r="M3911" s="2" t="str">
        <f t="shared" si="2"/>
        <v>Delhi-Delhi</v>
      </c>
      <c r="N3911" s="2" t="str">
        <f t="shared" si="7"/>
        <v>Local</v>
      </c>
      <c r="O3911" s="2" t="str">
        <f t="shared" si="3"/>
        <v>Ship2Home</v>
      </c>
      <c r="P3911" s="2">
        <f t="shared" si="4"/>
        <v>-2</v>
      </c>
      <c r="Q3911" s="2">
        <f t="shared" si="5"/>
        <v>1</v>
      </c>
      <c r="R3911" s="2">
        <f t="shared" si="6"/>
        <v>130</v>
      </c>
    </row>
    <row r="3912" ht="14.25" customHeight="1">
      <c r="A3912" s="2">
        <v>534149.0</v>
      </c>
      <c r="B3912" s="2" t="s">
        <v>46</v>
      </c>
      <c r="C3912" s="2" t="s">
        <v>43</v>
      </c>
      <c r="D3912" s="2" t="s">
        <v>41</v>
      </c>
      <c r="E3912" s="2" t="s">
        <v>33</v>
      </c>
      <c r="F3912" s="2" t="s">
        <v>34</v>
      </c>
      <c r="G3912" s="4">
        <v>43537.78791666667</v>
      </c>
      <c r="H3912" s="4">
        <v>43545.78791666667</v>
      </c>
      <c r="I3912" s="4">
        <v>43541.78791666667</v>
      </c>
      <c r="J3912" s="2">
        <v>27.0</v>
      </c>
      <c r="K3912" s="2">
        <v>129.0</v>
      </c>
      <c r="L3912" s="2" t="str">
        <f t="shared" si="1"/>
        <v>Bangalore</v>
      </c>
      <c r="M3912" s="2" t="str">
        <f t="shared" si="2"/>
        <v>Delhi-Bangalore</v>
      </c>
      <c r="N3912" s="2" t="str">
        <f t="shared" si="7"/>
        <v>Outstation</v>
      </c>
      <c r="O3912" s="2" t="str">
        <f t="shared" si="3"/>
        <v>Ship2Home</v>
      </c>
      <c r="P3912" s="2">
        <f t="shared" si="4"/>
        <v>4</v>
      </c>
      <c r="Q3912" s="2">
        <f t="shared" si="5"/>
        <v>8</v>
      </c>
      <c r="R3912" s="2">
        <f t="shared" si="6"/>
        <v>156</v>
      </c>
    </row>
    <row r="3913" ht="14.25" customHeight="1">
      <c r="A3913" s="2">
        <v>451145.0</v>
      </c>
      <c r="B3913" s="2" t="s">
        <v>36</v>
      </c>
      <c r="C3913" s="2" t="s">
        <v>31</v>
      </c>
      <c r="D3913" s="2" t="s">
        <v>41</v>
      </c>
      <c r="E3913" s="2" t="s">
        <v>33</v>
      </c>
      <c r="F3913" s="2" t="s">
        <v>34</v>
      </c>
      <c r="G3913" s="4">
        <v>43537.79023148148</v>
      </c>
      <c r="H3913" s="4">
        <v>43540.79023148148</v>
      </c>
      <c r="I3913" s="4">
        <v>43543.79023148148</v>
      </c>
      <c r="J3913" s="2">
        <v>0.0</v>
      </c>
      <c r="K3913" s="2">
        <v>121.0</v>
      </c>
      <c r="L3913" s="2" t="str">
        <f t="shared" si="1"/>
        <v>Delhi</v>
      </c>
      <c r="M3913" s="2" t="str">
        <f t="shared" si="2"/>
        <v>Delhi-Delhi</v>
      </c>
      <c r="N3913" s="2" t="str">
        <f t="shared" si="7"/>
        <v>Local</v>
      </c>
      <c r="O3913" s="2" t="str">
        <f t="shared" si="3"/>
        <v>Ship2Home</v>
      </c>
      <c r="P3913" s="2">
        <f t="shared" si="4"/>
        <v>-3</v>
      </c>
      <c r="Q3913" s="2">
        <f t="shared" si="5"/>
        <v>3</v>
      </c>
      <c r="R3913" s="2">
        <f t="shared" si="6"/>
        <v>121</v>
      </c>
    </row>
    <row r="3914" ht="14.25" customHeight="1">
      <c r="A3914" s="2">
        <v>467222.0</v>
      </c>
      <c r="B3914" s="2" t="s">
        <v>42</v>
      </c>
      <c r="C3914" s="2" t="s">
        <v>45</v>
      </c>
      <c r="D3914" s="2" t="s">
        <v>41</v>
      </c>
      <c r="E3914" s="2" t="s">
        <v>38</v>
      </c>
      <c r="F3914" s="2" t="s">
        <v>34</v>
      </c>
      <c r="G3914" s="4">
        <v>43537.79813657407</v>
      </c>
      <c r="H3914" s="4">
        <v>43541.79813657407</v>
      </c>
      <c r="I3914" s="4">
        <v>43541.79813657407</v>
      </c>
      <c r="J3914" s="2">
        <v>28.0</v>
      </c>
      <c r="K3914" s="2">
        <v>124.0</v>
      </c>
      <c r="L3914" s="2" t="str">
        <f t="shared" si="1"/>
        <v>Chennai</v>
      </c>
      <c r="M3914" s="2" t="str">
        <f t="shared" si="2"/>
        <v>Delhi-Chennai</v>
      </c>
      <c r="N3914" s="2" t="str">
        <f t="shared" si="7"/>
        <v>Outstation</v>
      </c>
      <c r="O3914" s="2" t="str">
        <f t="shared" si="3"/>
        <v>Ship2Home</v>
      </c>
      <c r="P3914" s="2">
        <f t="shared" si="4"/>
        <v>0</v>
      </c>
      <c r="Q3914" s="2">
        <f t="shared" si="5"/>
        <v>4</v>
      </c>
      <c r="R3914" s="2">
        <f t="shared" si="6"/>
        <v>152</v>
      </c>
    </row>
    <row r="3915" ht="14.25" customHeight="1">
      <c r="A3915" s="2">
        <v>788790.0</v>
      </c>
      <c r="B3915" s="2" t="s">
        <v>36</v>
      </c>
      <c r="C3915" s="2" t="s">
        <v>40</v>
      </c>
      <c r="D3915" s="2" t="s">
        <v>41</v>
      </c>
      <c r="E3915" s="2" t="s">
        <v>44</v>
      </c>
      <c r="F3915" s="2" t="s">
        <v>34</v>
      </c>
      <c r="G3915" s="4">
        <v>43537.80164351852</v>
      </c>
      <c r="H3915" s="4">
        <v>43541.80164351852</v>
      </c>
      <c r="I3915" s="4">
        <v>43543.80164351852</v>
      </c>
      <c r="J3915" s="2">
        <v>79.0</v>
      </c>
      <c r="K3915" s="2">
        <v>92.0</v>
      </c>
      <c r="L3915" s="2" t="str">
        <f t="shared" si="1"/>
        <v>Kolkata</v>
      </c>
      <c r="M3915" s="2" t="str">
        <f t="shared" si="2"/>
        <v>Delhi-Kolkata</v>
      </c>
      <c r="N3915" s="2" t="str">
        <f t="shared" si="7"/>
        <v>Outstation</v>
      </c>
      <c r="O3915" s="2" t="str">
        <f t="shared" si="3"/>
        <v>FastWheels</v>
      </c>
      <c r="P3915" s="2">
        <f t="shared" si="4"/>
        <v>-2</v>
      </c>
      <c r="Q3915" s="2">
        <f t="shared" si="5"/>
        <v>4</v>
      </c>
      <c r="R3915" s="2">
        <f t="shared" si="6"/>
        <v>171</v>
      </c>
    </row>
    <row r="3916" ht="14.25" customHeight="1">
      <c r="A3916" s="2">
        <v>133306.0</v>
      </c>
      <c r="B3916" s="2" t="s">
        <v>36</v>
      </c>
      <c r="C3916" s="2" t="s">
        <v>37</v>
      </c>
      <c r="D3916" s="2" t="s">
        <v>32</v>
      </c>
      <c r="E3916" s="2" t="s">
        <v>38</v>
      </c>
      <c r="F3916" s="2" t="s">
        <v>34</v>
      </c>
      <c r="G3916" s="4">
        <v>43537.809016203704</v>
      </c>
      <c r="H3916" s="4">
        <v>43543.809016203704</v>
      </c>
      <c r="I3916" s="4">
        <v>43542.809016203704</v>
      </c>
      <c r="J3916" s="2">
        <v>50.0</v>
      </c>
      <c r="K3916" s="2">
        <v>113.0</v>
      </c>
      <c r="L3916" s="2" t="str">
        <f t="shared" si="1"/>
        <v>Mumbai</v>
      </c>
      <c r="M3916" s="2" t="str">
        <f t="shared" si="2"/>
        <v>Bangalore-Mumbai</v>
      </c>
      <c r="N3916" s="2" t="str">
        <f t="shared" si="7"/>
        <v>Outstation</v>
      </c>
      <c r="O3916" s="2" t="str">
        <f t="shared" si="3"/>
        <v>Ship2Home</v>
      </c>
      <c r="P3916" s="2">
        <f t="shared" si="4"/>
        <v>1</v>
      </c>
      <c r="Q3916" s="2">
        <f t="shared" si="5"/>
        <v>6</v>
      </c>
      <c r="R3916" s="2">
        <f t="shared" si="6"/>
        <v>163</v>
      </c>
    </row>
    <row r="3917" ht="14.25" customHeight="1">
      <c r="A3917" s="2">
        <v>722838.0</v>
      </c>
      <c r="B3917" s="2" t="s">
        <v>47</v>
      </c>
      <c r="C3917" s="2" t="s">
        <v>31</v>
      </c>
      <c r="D3917" s="2" t="s">
        <v>41</v>
      </c>
      <c r="E3917" s="2" t="s">
        <v>38</v>
      </c>
      <c r="F3917" s="2" t="s">
        <v>34</v>
      </c>
      <c r="G3917" s="4">
        <v>43537.817465277774</v>
      </c>
      <c r="H3917" s="4">
        <v>43543.817465277774</v>
      </c>
      <c r="I3917" s="4">
        <v>43541.817465277774</v>
      </c>
      <c r="J3917" s="2">
        <v>0.0</v>
      </c>
      <c r="K3917" s="2">
        <v>120.0</v>
      </c>
      <c r="L3917" s="2" t="str">
        <f t="shared" si="1"/>
        <v>Delhi</v>
      </c>
      <c r="M3917" s="2" t="str">
        <f t="shared" si="2"/>
        <v>Delhi-Delhi</v>
      </c>
      <c r="N3917" s="2" t="str">
        <f t="shared" si="7"/>
        <v>Local</v>
      </c>
      <c r="O3917" s="2" t="str">
        <f t="shared" si="3"/>
        <v>Ship2Home</v>
      </c>
      <c r="P3917" s="2">
        <f t="shared" si="4"/>
        <v>2</v>
      </c>
      <c r="Q3917" s="2">
        <f t="shared" si="5"/>
        <v>6</v>
      </c>
      <c r="R3917" s="2">
        <f t="shared" si="6"/>
        <v>120</v>
      </c>
    </row>
    <row r="3918" ht="14.25" customHeight="1">
      <c r="A3918" s="2">
        <v>329691.0</v>
      </c>
      <c r="B3918" s="2" t="s">
        <v>39</v>
      </c>
      <c r="C3918" s="2" t="s">
        <v>37</v>
      </c>
      <c r="D3918" s="2" t="s">
        <v>41</v>
      </c>
      <c r="E3918" s="2" t="s">
        <v>33</v>
      </c>
      <c r="F3918" s="2" t="s">
        <v>34</v>
      </c>
      <c r="G3918" s="4">
        <v>43537.82010416667</v>
      </c>
      <c r="H3918" s="4">
        <v>43546.82010416667</v>
      </c>
      <c r="I3918" s="4">
        <v>43544.82010416667</v>
      </c>
      <c r="J3918" s="2">
        <v>30.0</v>
      </c>
      <c r="K3918" s="2">
        <v>107.0</v>
      </c>
      <c r="L3918" s="2" t="str">
        <f t="shared" si="1"/>
        <v>Mumbai</v>
      </c>
      <c r="M3918" s="2" t="str">
        <f t="shared" si="2"/>
        <v>Delhi-Mumbai</v>
      </c>
      <c r="N3918" s="2" t="str">
        <f t="shared" si="7"/>
        <v>Outstation</v>
      </c>
      <c r="O3918" s="2" t="str">
        <f t="shared" si="3"/>
        <v>Ship2Home</v>
      </c>
      <c r="P3918" s="2">
        <f t="shared" si="4"/>
        <v>2</v>
      </c>
      <c r="Q3918" s="2">
        <f t="shared" si="5"/>
        <v>9</v>
      </c>
      <c r="R3918" s="2">
        <f t="shared" si="6"/>
        <v>137</v>
      </c>
    </row>
    <row r="3919" ht="14.25" customHeight="1">
      <c r="A3919" s="2">
        <v>216925.0</v>
      </c>
      <c r="B3919" s="2" t="s">
        <v>36</v>
      </c>
      <c r="C3919" s="2" t="s">
        <v>37</v>
      </c>
      <c r="D3919" s="2" t="s">
        <v>32</v>
      </c>
      <c r="E3919" s="2" t="s">
        <v>33</v>
      </c>
      <c r="F3919" s="2" t="s">
        <v>34</v>
      </c>
      <c r="G3919" s="4">
        <v>43537.82063657408</v>
      </c>
      <c r="H3919" s="4">
        <v>43542.82063657408</v>
      </c>
      <c r="I3919" s="4">
        <v>43542.82063657408</v>
      </c>
      <c r="J3919" s="2">
        <v>46.0</v>
      </c>
      <c r="K3919" s="2">
        <v>110.0</v>
      </c>
      <c r="L3919" s="2" t="str">
        <f t="shared" si="1"/>
        <v>Mumbai</v>
      </c>
      <c r="M3919" s="2" t="str">
        <f t="shared" si="2"/>
        <v>Bangalore-Mumbai</v>
      </c>
      <c r="N3919" s="2" t="str">
        <f t="shared" si="7"/>
        <v>Outstation</v>
      </c>
      <c r="O3919" s="2" t="str">
        <f t="shared" si="3"/>
        <v>Ship2Home</v>
      </c>
      <c r="P3919" s="2">
        <f t="shared" si="4"/>
        <v>0</v>
      </c>
      <c r="Q3919" s="2">
        <f t="shared" si="5"/>
        <v>5</v>
      </c>
      <c r="R3919" s="2">
        <f t="shared" si="6"/>
        <v>156</v>
      </c>
    </row>
    <row r="3920" ht="14.25" customHeight="1">
      <c r="A3920" s="2">
        <v>885360.0</v>
      </c>
      <c r="B3920" s="2" t="s">
        <v>36</v>
      </c>
      <c r="C3920" s="2" t="s">
        <v>40</v>
      </c>
      <c r="D3920" s="2" t="s">
        <v>32</v>
      </c>
      <c r="E3920" s="2" t="s">
        <v>44</v>
      </c>
      <c r="F3920" s="2" t="s">
        <v>34</v>
      </c>
      <c r="G3920" s="4">
        <v>43537.82278935185</v>
      </c>
      <c r="H3920" s="4">
        <v>43544.82278935185</v>
      </c>
      <c r="I3920" s="4">
        <v>43541.82278935185</v>
      </c>
      <c r="J3920" s="2">
        <v>26.0</v>
      </c>
      <c r="K3920" s="2">
        <v>109.0</v>
      </c>
      <c r="L3920" s="2" t="str">
        <f t="shared" si="1"/>
        <v>Kolkata</v>
      </c>
      <c r="M3920" s="2" t="str">
        <f t="shared" si="2"/>
        <v>Bangalore-Kolkata</v>
      </c>
      <c r="N3920" s="2" t="str">
        <f t="shared" si="7"/>
        <v>Outstation</v>
      </c>
      <c r="O3920" s="2" t="str">
        <f t="shared" si="3"/>
        <v>FastWheels</v>
      </c>
      <c r="P3920" s="2">
        <f t="shared" si="4"/>
        <v>3</v>
      </c>
      <c r="Q3920" s="2">
        <f t="shared" si="5"/>
        <v>7</v>
      </c>
      <c r="R3920" s="2">
        <f t="shared" si="6"/>
        <v>135</v>
      </c>
    </row>
    <row r="3921" ht="14.25" customHeight="1">
      <c r="A3921" s="2">
        <v>714534.0</v>
      </c>
      <c r="B3921" s="2" t="s">
        <v>39</v>
      </c>
      <c r="C3921" s="2" t="s">
        <v>37</v>
      </c>
      <c r="D3921" s="2" t="s">
        <v>41</v>
      </c>
      <c r="E3921" s="2" t="s">
        <v>44</v>
      </c>
      <c r="F3921" s="2" t="s">
        <v>34</v>
      </c>
      <c r="G3921" s="4">
        <v>43537.8250462963</v>
      </c>
      <c r="H3921" s="4">
        <v>43540.8250462963</v>
      </c>
      <c r="I3921" s="4">
        <v>43541.8250462963</v>
      </c>
      <c r="J3921" s="2">
        <v>80.0</v>
      </c>
      <c r="K3921" s="2">
        <v>90.0</v>
      </c>
      <c r="L3921" s="2" t="str">
        <f t="shared" si="1"/>
        <v>Mumbai</v>
      </c>
      <c r="M3921" s="2" t="str">
        <f t="shared" si="2"/>
        <v>Delhi-Mumbai</v>
      </c>
      <c r="N3921" s="2" t="str">
        <f t="shared" si="7"/>
        <v>Outstation</v>
      </c>
      <c r="O3921" s="2" t="str">
        <f t="shared" si="3"/>
        <v>FastWheels</v>
      </c>
      <c r="P3921" s="2">
        <f t="shared" si="4"/>
        <v>-1</v>
      </c>
      <c r="Q3921" s="2">
        <f t="shared" si="5"/>
        <v>3</v>
      </c>
      <c r="R3921" s="2">
        <f t="shared" si="6"/>
        <v>170</v>
      </c>
    </row>
    <row r="3922" ht="14.25" customHeight="1">
      <c r="A3922" s="2">
        <v>535992.0</v>
      </c>
      <c r="B3922" s="2" t="s">
        <v>47</v>
      </c>
      <c r="C3922" s="2" t="s">
        <v>37</v>
      </c>
      <c r="D3922" s="2" t="s">
        <v>32</v>
      </c>
      <c r="E3922" s="2" t="s">
        <v>44</v>
      </c>
      <c r="F3922" s="2" t="s">
        <v>34</v>
      </c>
      <c r="G3922" s="4">
        <v>43537.82869212963</v>
      </c>
      <c r="H3922" s="4">
        <v>43541.82869212963</v>
      </c>
      <c r="I3922" s="4">
        <v>43542.82869212963</v>
      </c>
      <c r="J3922" s="2">
        <v>81.0</v>
      </c>
      <c r="K3922" s="2">
        <v>90.0</v>
      </c>
      <c r="L3922" s="2" t="str">
        <f t="shared" si="1"/>
        <v>Mumbai</v>
      </c>
      <c r="M3922" s="2" t="str">
        <f t="shared" si="2"/>
        <v>Bangalore-Mumbai</v>
      </c>
      <c r="N3922" s="2" t="str">
        <f t="shared" si="7"/>
        <v>Outstation</v>
      </c>
      <c r="O3922" s="2" t="str">
        <f t="shared" si="3"/>
        <v>FastWheels</v>
      </c>
      <c r="P3922" s="2">
        <f t="shared" si="4"/>
        <v>-1</v>
      </c>
      <c r="Q3922" s="2">
        <f t="shared" si="5"/>
        <v>4</v>
      </c>
      <c r="R3922" s="2">
        <f t="shared" si="6"/>
        <v>171</v>
      </c>
    </row>
    <row r="3923" ht="14.25" customHeight="1">
      <c r="A3923" s="2">
        <v>811306.0</v>
      </c>
      <c r="B3923" s="2" t="s">
        <v>36</v>
      </c>
      <c r="C3923" s="2" t="s">
        <v>40</v>
      </c>
      <c r="D3923" s="2" t="s">
        <v>41</v>
      </c>
      <c r="E3923" s="2" t="s">
        <v>44</v>
      </c>
      <c r="F3923" s="2" t="s">
        <v>34</v>
      </c>
      <c r="G3923" s="4">
        <v>43537.83219907407</v>
      </c>
      <c r="H3923" s="4">
        <v>43546.83219907407</v>
      </c>
      <c r="I3923" s="4">
        <v>43544.83219907407</v>
      </c>
      <c r="J3923" s="2">
        <v>67.0</v>
      </c>
      <c r="K3923" s="2">
        <v>90.0</v>
      </c>
      <c r="L3923" s="2" t="str">
        <f t="shared" si="1"/>
        <v>Kolkata</v>
      </c>
      <c r="M3923" s="2" t="str">
        <f t="shared" si="2"/>
        <v>Delhi-Kolkata</v>
      </c>
      <c r="N3923" s="2" t="str">
        <f t="shared" si="7"/>
        <v>Outstation</v>
      </c>
      <c r="O3923" s="2" t="str">
        <f t="shared" si="3"/>
        <v>FastWheels</v>
      </c>
      <c r="P3923" s="2">
        <f t="shared" si="4"/>
        <v>2</v>
      </c>
      <c r="Q3923" s="2">
        <f t="shared" si="5"/>
        <v>9</v>
      </c>
      <c r="R3923" s="2">
        <f t="shared" si="6"/>
        <v>157</v>
      </c>
    </row>
    <row r="3924" ht="14.25" customHeight="1">
      <c r="A3924" s="2">
        <v>439996.0</v>
      </c>
      <c r="B3924" s="2" t="s">
        <v>36</v>
      </c>
      <c r="C3924" s="2" t="s">
        <v>37</v>
      </c>
      <c r="D3924" s="2" t="s">
        <v>32</v>
      </c>
      <c r="E3924" s="2" t="s">
        <v>44</v>
      </c>
      <c r="F3924" s="2" t="s">
        <v>34</v>
      </c>
      <c r="G3924" s="4">
        <v>43537.83278935185</v>
      </c>
      <c r="H3924" s="4">
        <v>43543.83278935185</v>
      </c>
      <c r="I3924" s="4">
        <v>43543.83278935185</v>
      </c>
      <c r="J3924" s="2">
        <v>42.0</v>
      </c>
      <c r="K3924" s="2">
        <v>109.0</v>
      </c>
      <c r="L3924" s="2" t="str">
        <f t="shared" si="1"/>
        <v>Mumbai</v>
      </c>
      <c r="M3924" s="2" t="str">
        <f t="shared" si="2"/>
        <v>Bangalore-Mumbai</v>
      </c>
      <c r="N3924" s="2" t="str">
        <f t="shared" si="7"/>
        <v>Outstation</v>
      </c>
      <c r="O3924" s="2" t="str">
        <f t="shared" si="3"/>
        <v>FastWheels</v>
      </c>
      <c r="P3924" s="2">
        <f t="shared" si="4"/>
        <v>0</v>
      </c>
      <c r="Q3924" s="2">
        <f t="shared" si="5"/>
        <v>6</v>
      </c>
      <c r="R3924" s="2">
        <f t="shared" si="6"/>
        <v>151</v>
      </c>
    </row>
    <row r="3925" ht="14.25" customHeight="1">
      <c r="A3925" s="2">
        <v>710293.0</v>
      </c>
      <c r="B3925" s="2" t="s">
        <v>48</v>
      </c>
      <c r="C3925" s="2" t="s">
        <v>40</v>
      </c>
      <c r="D3925" s="2" t="s">
        <v>41</v>
      </c>
      <c r="E3925" s="2" t="s">
        <v>33</v>
      </c>
      <c r="F3925" s="2" t="s">
        <v>34</v>
      </c>
      <c r="G3925" s="4">
        <v>43537.83321759259</v>
      </c>
      <c r="H3925" s="4">
        <v>43542.83321759259</v>
      </c>
      <c r="I3925" s="4">
        <v>43543.83321759259</v>
      </c>
      <c r="J3925" s="2">
        <v>40.0</v>
      </c>
      <c r="K3925" s="2">
        <v>105.0</v>
      </c>
      <c r="L3925" s="2" t="str">
        <f t="shared" si="1"/>
        <v>Kolkata</v>
      </c>
      <c r="M3925" s="2" t="str">
        <f t="shared" si="2"/>
        <v>Delhi-Kolkata</v>
      </c>
      <c r="N3925" s="2" t="str">
        <f t="shared" si="7"/>
        <v>Outstation</v>
      </c>
      <c r="O3925" s="2" t="str">
        <f t="shared" si="3"/>
        <v>Ship2Home</v>
      </c>
      <c r="P3925" s="2">
        <f t="shared" si="4"/>
        <v>-1</v>
      </c>
      <c r="Q3925" s="2">
        <f t="shared" si="5"/>
        <v>5</v>
      </c>
      <c r="R3925" s="2">
        <f t="shared" si="6"/>
        <v>145</v>
      </c>
    </row>
    <row r="3926" ht="14.25" customHeight="1">
      <c r="A3926" s="2">
        <v>71395.0</v>
      </c>
      <c r="B3926" s="2" t="s">
        <v>36</v>
      </c>
      <c r="C3926" s="2" t="s">
        <v>37</v>
      </c>
      <c r="D3926" s="2" t="s">
        <v>41</v>
      </c>
      <c r="E3926" s="2" t="s">
        <v>33</v>
      </c>
      <c r="F3926" s="2" t="s">
        <v>34</v>
      </c>
      <c r="G3926" s="4">
        <v>43537.842673611114</v>
      </c>
      <c r="H3926" s="4">
        <v>43545.842673611114</v>
      </c>
      <c r="I3926" s="4">
        <v>43540.842673611114</v>
      </c>
      <c r="J3926" s="2">
        <v>33.0</v>
      </c>
      <c r="K3926" s="2">
        <v>107.0</v>
      </c>
      <c r="L3926" s="2" t="str">
        <f t="shared" si="1"/>
        <v>Mumbai</v>
      </c>
      <c r="M3926" s="2" t="str">
        <f t="shared" si="2"/>
        <v>Delhi-Mumbai</v>
      </c>
      <c r="N3926" s="2" t="str">
        <f t="shared" si="7"/>
        <v>Outstation</v>
      </c>
      <c r="O3926" s="2" t="str">
        <f t="shared" si="3"/>
        <v>Ship2Home</v>
      </c>
      <c r="P3926" s="2">
        <f t="shared" si="4"/>
        <v>5</v>
      </c>
      <c r="Q3926" s="2">
        <f t="shared" si="5"/>
        <v>8</v>
      </c>
      <c r="R3926" s="2">
        <f t="shared" si="6"/>
        <v>140</v>
      </c>
    </row>
    <row r="3927" ht="14.25" customHeight="1">
      <c r="A3927" s="2">
        <v>963946.0</v>
      </c>
      <c r="B3927" s="2" t="s">
        <v>48</v>
      </c>
      <c r="C3927" s="2" t="s">
        <v>45</v>
      </c>
      <c r="D3927" s="2" t="s">
        <v>32</v>
      </c>
      <c r="E3927" s="2" t="s">
        <v>38</v>
      </c>
      <c r="F3927" s="2" t="s">
        <v>34</v>
      </c>
      <c r="G3927" s="4">
        <v>43537.84324074074</v>
      </c>
      <c r="H3927" s="4">
        <v>43543.84324074074</v>
      </c>
      <c r="I3927" s="4">
        <v>43543.84324074074</v>
      </c>
      <c r="J3927" s="2">
        <v>46.0</v>
      </c>
      <c r="K3927" s="2">
        <v>129.0</v>
      </c>
      <c r="L3927" s="2" t="str">
        <f t="shared" si="1"/>
        <v>Chennai</v>
      </c>
      <c r="M3927" s="2" t="str">
        <f t="shared" si="2"/>
        <v>Bangalore-Chennai</v>
      </c>
      <c r="N3927" s="2" t="str">
        <f t="shared" si="7"/>
        <v>Outstation</v>
      </c>
      <c r="O3927" s="2" t="str">
        <f t="shared" si="3"/>
        <v>Ship2Home</v>
      </c>
      <c r="P3927" s="2">
        <f t="shared" si="4"/>
        <v>0</v>
      </c>
      <c r="Q3927" s="2">
        <f t="shared" si="5"/>
        <v>6</v>
      </c>
      <c r="R3927" s="2">
        <f t="shared" si="6"/>
        <v>175</v>
      </c>
    </row>
    <row r="3928" ht="14.25" customHeight="1">
      <c r="A3928" s="2">
        <v>102565.0</v>
      </c>
      <c r="B3928" s="2" t="s">
        <v>36</v>
      </c>
      <c r="C3928" s="2" t="s">
        <v>31</v>
      </c>
      <c r="D3928" s="2" t="s">
        <v>41</v>
      </c>
      <c r="E3928" s="2" t="s">
        <v>33</v>
      </c>
      <c r="F3928" s="2" t="s">
        <v>34</v>
      </c>
      <c r="G3928" s="4">
        <v>43537.84340277778</v>
      </c>
      <c r="H3928" s="4">
        <v>43543.84340277778</v>
      </c>
      <c r="I3928" s="4">
        <v>43543.84340277778</v>
      </c>
      <c r="J3928" s="2">
        <v>0.0</v>
      </c>
      <c r="K3928" s="2">
        <v>123.0</v>
      </c>
      <c r="L3928" s="2" t="str">
        <f t="shared" si="1"/>
        <v>Delhi</v>
      </c>
      <c r="M3928" s="2" t="str">
        <f t="shared" si="2"/>
        <v>Delhi-Delhi</v>
      </c>
      <c r="N3928" s="2" t="str">
        <f t="shared" si="7"/>
        <v>Local</v>
      </c>
      <c r="O3928" s="2" t="str">
        <f t="shared" si="3"/>
        <v>Ship2Home</v>
      </c>
      <c r="P3928" s="2">
        <f t="shared" si="4"/>
        <v>0</v>
      </c>
      <c r="Q3928" s="2">
        <f t="shared" si="5"/>
        <v>6</v>
      </c>
      <c r="R3928" s="2">
        <f t="shared" si="6"/>
        <v>123</v>
      </c>
    </row>
    <row r="3929" ht="14.25" customHeight="1">
      <c r="A3929" s="2">
        <v>652408.0</v>
      </c>
      <c r="B3929" s="2" t="s">
        <v>47</v>
      </c>
      <c r="C3929" s="2" t="s">
        <v>43</v>
      </c>
      <c r="D3929" s="2" t="s">
        <v>41</v>
      </c>
      <c r="E3929" s="2" t="s">
        <v>44</v>
      </c>
      <c r="F3929" s="2" t="s">
        <v>34</v>
      </c>
      <c r="G3929" s="4">
        <v>43537.84349537037</v>
      </c>
      <c r="H3929" s="4">
        <v>43541.84349537037</v>
      </c>
      <c r="I3929" s="4">
        <v>43544.84349537037</v>
      </c>
      <c r="J3929" s="2">
        <v>38.0</v>
      </c>
      <c r="K3929" s="2">
        <v>125.0</v>
      </c>
      <c r="L3929" s="2" t="str">
        <f t="shared" si="1"/>
        <v>Bangalore</v>
      </c>
      <c r="M3929" s="2" t="str">
        <f t="shared" si="2"/>
        <v>Delhi-Bangalore</v>
      </c>
      <c r="N3929" s="2" t="str">
        <f t="shared" si="7"/>
        <v>Outstation</v>
      </c>
      <c r="O3929" s="2" t="str">
        <f t="shared" si="3"/>
        <v>FastWheels</v>
      </c>
      <c r="P3929" s="2">
        <f t="shared" si="4"/>
        <v>-3</v>
      </c>
      <c r="Q3929" s="2">
        <f t="shared" si="5"/>
        <v>4</v>
      </c>
      <c r="R3929" s="2">
        <f t="shared" si="6"/>
        <v>163</v>
      </c>
    </row>
    <row r="3930" ht="14.25" customHeight="1">
      <c r="A3930" s="2">
        <v>429289.0</v>
      </c>
      <c r="B3930" s="2" t="s">
        <v>36</v>
      </c>
      <c r="C3930" s="2" t="s">
        <v>43</v>
      </c>
      <c r="D3930" s="2" t="s">
        <v>41</v>
      </c>
      <c r="E3930" s="2" t="s">
        <v>33</v>
      </c>
      <c r="F3930" s="2" t="s">
        <v>34</v>
      </c>
      <c r="G3930" s="4">
        <v>43537.844351851854</v>
      </c>
      <c r="H3930" s="4">
        <v>43543.844351851854</v>
      </c>
      <c r="I3930" s="4">
        <v>43543.844351851854</v>
      </c>
      <c r="J3930" s="2">
        <v>27.0</v>
      </c>
      <c r="K3930" s="2">
        <v>120.0</v>
      </c>
      <c r="L3930" s="2" t="str">
        <f t="shared" si="1"/>
        <v>Bangalore</v>
      </c>
      <c r="M3930" s="2" t="str">
        <f t="shared" si="2"/>
        <v>Delhi-Bangalore</v>
      </c>
      <c r="N3930" s="2" t="str">
        <f t="shared" si="7"/>
        <v>Outstation</v>
      </c>
      <c r="O3930" s="2" t="str">
        <f t="shared" si="3"/>
        <v>Ship2Home</v>
      </c>
      <c r="P3930" s="2">
        <f t="shared" si="4"/>
        <v>0</v>
      </c>
      <c r="Q3930" s="2">
        <f t="shared" si="5"/>
        <v>6</v>
      </c>
      <c r="R3930" s="2">
        <f t="shared" si="6"/>
        <v>147</v>
      </c>
    </row>
    <row r="3931" ht="14.25" customHeight="1">
      <c r="A3931" s="2">
        <v>730468.0</v>
      </c>
      <c r="B3931" s="2" t="s">
        <v>39</v>
      </c>
      <c r="C3931" s="2" t="s">
        <v>31</v>
      </c>
      <c r="D3931" s="2" t="s">
        <v>41</v>
      </c>
      <c r="E3931" s="2" t="s">
        <v>44</v>
      </c>
      <c r="F3931" s="2" t="s">
        <v>34</v>
      </c>
      <c r="G3931" s="4">
        <v>43537.84638888889</v>
      </c>
      <c r="H3931" s="4">
        <v>43538.84638888889</v>
      </c>
      <c r="I3931" s="4">
        <v>43542.84638888889</v>
      </c>
      <c r="J3931" s="2">
        <v>0.0</v>
      </c>
      <c r="K3931" s="2">
        <v>128.0</v>
      </c>
      <c r="L3931" s="2" t="str">
        <f t="shared" si="1"/>
        <v>Delhi</v>
      </c>
      <c r="M3931" s="2" t="str">
        <f t="shared" si="2"/>
        <v>Delhi-Delhi</v>
      </c>
      <c r="N3931" s="2" t="str">
        <f t="shared" si="7"/>
        <v>Local</v>
      </c>
      <c r="O3931" s="2" t="str">
        <f t="shared" si="3"/>
        <v>FastWheels</v>
      </c>
      <c r="P3931" s="2">
        <f t="shared" si="4"/>
        <v>-4</v>
      </c>
      <c r="Q3931" s="2">
        <f t="shared" si="5"/>
        <v>1</v>
      </c>
      <c r="R3931" s="2">
        <f t="shared" si="6"/>
        <v>128</v>
      </c>
    </row>
    <row r="3932" ht="14.25" customHeight="1">
      <c r="A3932" s="2">
        <v>75268.0</v>
      </c>
      <c r="B3932" s="2" t="s">
        <v>36</v>
      </c>
      <c r="C3932" s="2" t="s">
        <v>45</v>
      </c>
      <c r="D3932" s="2" t="s">
        <v>41</v>
      </c>
      <c r="E3932" s="2" t="s">
        <v>44</v>
      </c>
      <c r="F3932" s="2" t="s">
        <v>34</v>
      </c>
      <c r="G3932" s="4">
        <v>43537.847337962965</v>
      </c>
      <c r="H3932" s="4">
        <v>43545.847337962965</v>
      </c>
      <c r="I3932" s="4">
        <v>43540.847337962965</v>
      </c>
      <c r="J3932" s="2">
        <v>36.0</v>
      </c>
      <c r="K3932" s="2">
        <v>128.0</v>
      </c>
      <c r="L3932" s="2" t="str">
        <f t="shared" si="1"/>
        <v>Chennai</v>
      </c>
      <c r="M3932" s="2" t="str">
        <f t="shared" si="2"/>
        <v>Delhi-Chennai</v>
      </c>
      <c r="N3932" s="2" t="str">
        <f t="shared" si="7"/>
        <v>Outstation</v>
      </c>
      <c r="O3932" s="2" t="str">
        <f t="shared" si="3"/>
        <v>FastWheels</v>
      </c>
      <c r="P3932" s="2">
        <f t="shared" si="4"/>
        <v>5</v>
      </c>
      <c r="Q3932" s="2">
        <f t="shared" si="5"/>
        <v>8</v>
      </c>
      <c r="R3932" s="2">
        <f t="shared" si="6"/>
        <v>164</v>
      </c>
    </row>
    <row r="3933" ht="14.25" customHeight="1">
      <c r="A3933" s="2">
        <v>969823.0</v>
      </c>
      <c r="B3933" s="2" t="s">
        <v>36</v>
      </c>
      <c r="C3933" s="2" t="s">
        <v>37</v>
      </c>
      <c r="D3933" s="2" t="s">
        <v>41</v>
      </c>
      <c r="E3933" s="2" t="s">
        <v>33</v>
      </c>
      <c r="F3933" s="2" t="s">
        <v>34</v>
      </c>
      <c r="G3933" s="4">
        <v>43537.85365740741</v>
      </c>
      <c r="H3933" s="4">
        <v>43543.85365740741</v>
      </c>
      <c r="I3933" s="4">
        <v>43542.85365740741</v>
      </c>
      <c r="J3933" s="2">
        <v>28.0</v>
      </c>
      <c r="K3933" s="2">
        <v>105.0</v>
      </c>
      <c r="L3933" s="2" t="str">
        <f t="shared" si="1"/>
        <v>Mumbai</v>
      </c>
      <c r="M3933" s="2" t="str">
        <f t="shared" si="2"/>
        <v>Delhi-Mumbai</v>
      </c>
      <c r="N3933" s="2" t="str">
        <f t="shared" si="7"/>
        <v>Outstation</v>
      </c>
      <c r="O3933" s="2" t="str">
        <f t="shared" si="3"/>
        <v>Ship2Home</v>
      </c>
      <c r="P3933" s="2">
        <f t="shared" si="4"/>
        <v>1</v>
      </c>
      <c r="Q3933" s="2">
        <f t="shared" si="5"/>
        <v>6</v>
      </c>
      <c r="R3933" s="2">
        <f t="shared" si="6"/>
        <v>133</v>
      </c>
    </row>
    <row r="3934" ht="14.25" customHeight="1">
      <c r="A3934" s="2">
        <v>644256.0</v>
      </c>
      <c r="B3934" s="2" t="s">
        <v>42</v>
      </c>
      <c r="C3934" s="2" t="s">
        <v>37</v>
      </c>
      <c r="D3934" s="2" t="s">
        <v>41</v>
      </c>
      <c r="E3934" s="2" t="s">
        <v>44</v>
      </c>
      <c r="F3934" s="2" t="s">
        <v>34</v>
      </c>
      <c r="G3934" s="4">
        <v>43537.854733796295</v>
      </c>
      <c r="H3934" s="4">
        <v>43542.854733796295</v>
      </c>
      <c r="I3934" s="4">
        <v>43544.854733796295</v>
      </c>
      <c r="J3934" s="2">
        <v>39.0</v>
      </c>
      <c r="K3934" s="2">
        <v>115.0</v>
      </c>
      <c r="L3934" s="2" t="str">
        <f t="shared" si="1"/>
        <v>Mumbai</v>
      </c>
      <c r="M3934" s="2" t="str">
        <f t="shared" si="2"/>
        <v>Delhi-Mumbai</v>
      </c>
      <c r="N3934" s="2" t="str">
        <f t="shared" si="7"/>
        <v>Outstation</v>
      </c>
      <c r="O3934" s="2" t="str">
        <f t="shared" si="3"/>
        <v>FastWheels</v>
      </c>
      <c r="P3934" s="2">
        <f t="shared" si="4"/>
        <v>-2</v>
      </c>
      <c r="Q3934" s="2">
        <f t="shared" si="5"/>
        <v>5</v>
      </c>
      <c r="R3934" s="2">
        <f t="shared" si="6"/>
        <v>154</v>
      </c>
    </row>
    <row r="3935" ht="14.25" customHeight="1">
      <c r="A3935" s="2">
        <v>112449.0</v>
      </c>
      <c r="B3935" s="2" t="s">
        <v>49</v>
      </c>
      <c r="C3935" s="2" t="s">
        <v>37</v>
      </c>
      <c r="D3935" s="2" t="s">
        <v>41</v>
      </c>
      <c r="E3935" s="2" t="s">
        <v>33</v>
      </c>
      <c r="F3935" s="2" t="s">
        <v>34</v>
      </c>
      <c r="G3935" s="4">
        <v>43537.85901620371</v>
      </c>
      <c r="H3935" s="4">
        <v>43544.85901620371</v>
      </c>
      <c r="I3935" s="4">
        <v>43543.85901620371</v>
      </c>
      <c r="J3935" s="2">
        <v>37.0</v>
      </c>
      <c r="K3935" s="2">
        <v>111.0</v>
      </c>
      <c r="L3935" s="2" t="str">
        <f t="shared" si="1"/>
        <v>Mumbai</v>
      </c>
      <c r="M3935" s="2" t="str">
        <f t="shared" si="2"/>
        <v>Delhi-Mumbai</v>
      </c>
      <c r="N3935" s="2" t="str">
        <f t="shared" si="7"/>
        <v>Outstation</v>
      </c>
      <c r="O3935" s="2" t="str">
        <f t="shared" si="3"/>
        <v>Ship2Home</v>
      </c>
      <c r="P3935" s="2">
        <f t="shared" si="4"/>
        <v>1</v>
      </c>
      <c r="Q3935" s="2">
        <f t="shared" si="5"/>
        <v>7</v>
      </c>
      <c r="R3935" s="2">
        <f t="shared" si="6"/>
        <v>148</v>
      </c>
    </row>
    <row r="3936" ht="14.25" customHeight="1">
      <c r="A3936" s="2">
        <v>180446.0</v>
      </c>
      <c r="B3936" s="2" t="s">
        <v>48</v>
      </c>
      <c r="C3936" s="2" t="s">
        <v>37</v>
      </c>
      <c r="D3936" s="2" t="s">
        <v>32</v>
      </c>
      <c r="E3936" s="2" t="s">
        <v>38</v>
      </c>
      <c r="F3936" s="2" t="s">
        <v>34</v>
      </c>
      <c r="G3936" s="4">
        <v>43537.859456018516</v>
      </c>
      <c r="H3936" s="4">
        <v>43545.859456018516</v>
      </c>
      <c r="I3936" s="4">
        <v>43544.859456018516</v>
      </c>
      <c r="J3936" s="2">
        <v>30.0</v>
      </c>
      <c r="K3936" s="2">
        <v>114.0</v>
      </c>
      <c r="L3936" s="2" t="str">
        <f t="shared" si="1"/>
        <v>Mumbai</v>
      </c>
      <c r="M3936" s="2" t="str">
        <f t="shared" si="2"/>
        <v>Bangalore-Mumbai</v>
      </c>
      <c r="N3936" s="2" t="str">
        <f t="shared" si="7"/>
        <v>Outstation</v>
      </c>
      <c r="O3936" s="2" t="str">
        <f t="shared" si="3"/>
        <v>Ship2Home</v>
      </c>
      <c r="P3936" s="2">
        <f t="shared" si="4"/>
        <v>1</v>
      </c>
      <c r="Q3936" s="2">
        <f t="shared" si="5"/>
        <v>8</v>
      </c>
      <c r="R3936" s="2">
        <f t="shared" si="6"/>
        <v>144</v>
      </c>
    </row>
    <row r="3937" ht="14.25" customHeight="1">
      <c r="A3937" s="2">
        <v>562345.0</v>
      </c>
      <c r="B3937" s="2" t="s">
        <v>39</v>
      </c>
      <c r="C3937" s="2" t="s">
        <v>43</v>
      </c>
      <c r="D3937" s="2" t="s">
        <v>32</v>
      </c>
      <c r="E3937" s="2" t="s">
        <v>33</v>
      </c>
      <c r="F3937" s="2" t="s">
        <v>34</v>
      </c>
      <c r="G3937" s="4">
        <v>43537.865648148145</v>
      </c>
      <c r="H3937" s="4">
        <v>43543.865648148145</v>
      </c>
      <c r="I3937" s="4">
        <v>43543.865648148145</v>
      </c>
      <c r="J3937" s="2">
        <v>0.0</v>
      </c>
      <c r="K3937" s="2">
        <v>121.0</v>
      </c>
      <c r="L3937" s="2" t="str">
        <f t="shared" si="1"/>
        <v>Bangalore</v>
      </c>
      <c r="M3937" s="2" t="str">
        <f t="shared" si="2"/>
        <v>Bangalore-Bangalore</v>
      </c>
      <c r="N3937" s="2" t="str">
        <f t="shared" si="7"/>
        <v>Local</v>
      </c>
      <c r="O3937" s="2" t="str">
        <f t="shared" si="3"/>
        <v>Ship2Home</v>
      </c>
      <c r="P3937" s="2">
        <f t="shared" si="4"/>
        <v>0</v>
      </c>
      <c r="Q3937" s="2">
        <f t="shared" si="5"/>
        <v>6</v>
      </c>
      <c r="R3937" s="2">
        <f t="shared" si="6"/>
        <v>121</v>
      </c>
    </row>
    <row r="3938" ht="14.25" customHeight="1">
      <c r="A3938" s="2">
        <v>140450.0</v>
      </c>
      <c r="B3938" s="2" t="s">
        <v>39</v>
      </c>
      <c r="C3938" s="2" t="s">
        <v>37</v>
      </c>
      <c r="D3938" s="2" t="s">
        <v>32</v>
      </c>
      <c r="E3938" s="2" t="s">
        <v>44</v>
      </c>
      <c r="F3938" s="2" t="s">
        <v>34</v>
      </c>
      <c r="G3938" s="4">
        <v>43537.86790509259</v>
      </c>
      <c r="H3938" s="4">
        <v>43539.86790509259</v>
      </c>
      <c r="I3938" s="4">
        <v>43540.86790509259</v>
      </c>
      <c r="J3938" s="2">
        <v>66.0</v>
      </c>
      <c r="K3938" s="2">
        <v>94.0</v>
      </c>
      <c r="L3938" s="2" t="str">
        <f t="shared" si="1"/>
        <v>Mumbai</v>
      </c>
      <c r="M3938" s="2" t="str">
        <f t="shared" si="2"/>
        <v>Bangalore-Mumbai</v>
      </c>
      <c r="N3938" s="2" t="str">
        <f t="shared" si="7"/>
        <v>Outstation</v>
      </c>
      <c r="O3938" s="2" t="str">
        <f t="shared" si="3"/>
        <v>FastWheels</v>
      </c>
      <c r="P3938" s="2">
        <f t="shared" si="4"/>
        <v>-1</v>
      </c>
      <c r="Q3938" s="2">
        <f t="shared" si="5"/>
        <v>2</v>
      </c>
      <c r="R3938" s="2">
        <f t="shared" si="6"/>
        <v>160</v>
      </c>
    </row>
    <row r="3939" ht="14.25" customHeight="1">
      <c r="A3939" s="2">
        <v>901155.0</v>
      </c>
      <c r="B3939" s="2" t="s">
        <v>30</v>
      </c>
      <c r="C3939" s="2" t="s">
        <v>37</v>
      </c>
      <c r="D3939" s="2" t="s">
        <v>41</v>
      </c>
      <c r="E3939" s="2" t="s">
        <v>44</v>
      </c>
      <c r="F3939" s="2" t="s">
        <v>34</v>
      </c>
      <c r="G3939" s="4">
        <v>43537.87179398148</v>
      </c>
      <c r="H3939" s="4">
        <v>43542.87179398148</v>
      </c>
      <c r="I3939" s="4">
        <v>43543.87179398148</v>
      </c>
      <c r="J3939" s="2">
        <v>82.0</v>
      </c>
      <c r="K3939" s="2">
        <v>90.0</v>
      </c>
      <c r="L3939" s="2" t="str">
        <f t="shared" si="1"/>
        <v>Mumbai</v>
      </c>
      <c r="M3939" s="2" t="str">
        <f t="shared" si="2"/>
        <v>Delhi-Mumbai</v>
      </c>
      <c r="N3939" s="2" t="str">
        <f t="shared" si="7"/>
        <v>Outstation</v>
      </c>
      <c r="O3939" s="2" t="str">
        <f t="shared" si="3"/>
        <v>FastWheels</v>
      </c>
      <c r="P3939" s="2">
        <f t="shared" si="4"/>
        <v>-1</v>
      </c>
      <c r="Q3939" s="2">
        <f t="shared" si="5"/>
        <v>5</v>
      </c>
      <c r="R3939" s="2">
        <f t="shared" si="6"/>
        <v>172</v>
      </c>
    </row>
    <row r="3940" ht="14.25" customHeight="1">
      <c r="A3940" s="2">
        <v>213097.0</v>
      </c>
      <c r="B3940" s="2" t="s">
        <v>39</v>
      </c>
      <c r="C3940" s="2" t="s">
        <v>37</v>
      </c>
      <c r="D3940" s="2" t="s">
        <v>32</v>
      </c>
      <c r="E3940" s="2" t="s">
        <v>33</v>
      </c>
      <c r="F3940" s="2" t="s">
        <v>34</v>
      </c>
      <c r="G3940" s="4">
        <v>43537.872881944444</v>
      </c>
      <c r="H3940" s="4">
        <v>43541.872881944444</v>
      </c>
      <c r="I3940" s="4">
        <v>43544.872881944444</v>
      </c>
      <c r="J3940" s="2">
        <v>27.0</v>
      </c>
      <c r="K3940" s="2">
        <v>113.0</v>
      </c>
      <c r="L3940" s="2" t="str">
        <f t="shared" si="1"/>
        <v>Mumbai</v>
      </c>
      <c r="M3940" s="2" t="str">
        <f t="shared" si="2"/>
        <v>Bangalore-Mumbai</v>
      </c>
      <c r="N3940" s="2" t="str">
        <f t="shared" si="7"/>
        <v>Outstation</v>
      </c>
      <c r="O3940" s="2" t="str">
        <f t="shared" si="3"/>
        <v>Ship2Home</v>
      </c>
      <c r="P3940" s="2">
        <f t="shared" si="4"/>
        <v>-3</v>
      </c>
      <c r="Q3940" s="2">
        <f t="shared" si="5"/>
        <v>4</v>
      </c>
      <c r="R3940" s="2">
        <f t="shared" si="6"/>
        <v>140</v>
      </c>
    </row>
    <row r="3941" ht="14.25" customHeight="1">
      <c r="A3941" s="2">
        <v>101532.0</v>
      </c>
      <c r="B3941" s="2" t="s">
        <v>39</v>
      </c>
      <c r="C3941" s="2" t="s">
        <v>37</v>
      </c>
      <c r="D3941" s="2" t="s">
        <v>32</v>
      </c>
      <c r="E3941" s="2" t="s">
        <v>44</v>
      </c>
      <c r="F3941" s="2" t="s">
        <v>34</v>
      </c>
      <c r="G3941" s="4">
        <v>43537.87509259259</v>
      </c>
      <c r="H3941" s="4">
        <v>43541.87509259259</v>
      </c>
      <c r="I3941" s="4">
        <v>43543.87509259259</v>
      </c>
      <c r="J3941" s="2">
        <v>46.0</v>
      </c>
      <c r="K3941" s="2">
        <v>111.0</v>
      </c>
      <c r="L3941" s="2" t="str">
        <f t="shared" si="1"/>
        <v>Mumbai</v>
      </c>
      <c r="M3941" s="2" t="str">
        <f t="shared" si="2"/>
        <v>Bangalore-Mumbai</v>
      </c>
      <c r="N3941" s="2" t="str">
        <f t="shared" si="7"/>
        <v>Outstation</v>
      </c>
      <c r="O3941" s="2" t="str">
        <f t="shared" si="3"/>
        <v>FastWheels</v>
      </c>
      <c r="P3941" s="2">
        <f t="shared" si="4"/>
        <v>-2</v>
      </c>
      <c r="Q3941" s="2">
        <f t="shared" si="5"/>
        <v>4</v>
      </c>
      <c r="R3941" s="2">
        <f t="shared" si="6"/>
        <v>157</v>
      </c>
    </row>
    <row r="3942" ht="14.25" customHeight="1">
      <c r="A3942" s="2">
        <v>187223.0</v>
      </c>
      <c r="B3942" s="2" t="s">
        <v>30</v>
      </c>
      <c r="C3942" s="2" t="s">
        <v>31</v>
      </c>
      <c r="D3942" s="2" t="s">
        <v>41</v>
      </c>
      <c r="E3942" s="2" t="s">
        <v>33</v>
      </c>
      <c r="F3942" s="2" t="s">
        <v>34</v>
      </c>
      <c r="G3942" s="4">
        <v>43537.87663194445</v>
      </c>
      <c r="H3942" s="4">
        <v>43540.87663194445</v>
      </c>
      <c r="I3942" s="4">
        <v>43544.87663194445</v>
      </c>
      <c r="J3942" s="2">
        <v>0.0</v>
      </c>
      <c r="K3942" s="2">
        <v>121.0</v>
      </c>
      <c r="L3942" s="2" t="str">
        <f t="shared" si="1"/>
        <v>Delhi</v>
      </c>
      <c r="M3942" s="2" t="str">
        <f t="shared" si="2"/>
        <v>Delhi-Delhi</v>
      </c>
      <c r="N3942" s="2" t="str">
        <f t="shared" si="7"/>
        <v>Local</v>
      </c>
      <c r="O3942" s="2" t="str">
        <f t="shared" si="3"/>
        <v>Ship2Home</v>
      </c>
      <c r="P3942" s="2">
        <f t="shared" si="4"/>
        <v>-4</v>
      </c>
      <c r="Q3942" s="2">
        <f t="shared" si="5"/>
        <v>3</v>
      </c>
      <c r="R3942" s="2">
        <f t="shared" si="6"/>
        <v>121</v>
      </c>
    </row>
    <row r="3943" ht="14.25" customHeight="1">
      <c r="A3943" s="2">
        <v>973372.0</v>
      </c>
      <c r="B3943" s="2" t="s">
        <v>30</v>
      </c>
      <c r="C3943" s="2" t="s">
        <v>37</v>
      </c>
      <c r="D3943" s="2" t="s">
        <v>32</v>
      </c>
      <c r="E3943" s="2" t="s">
        <v>44</v>
      </c>
      <c r="F3943" s="2" t="s">
        <v>34</v>
      </c>
      <c r="G3943" s="4">
        <v>43537.88037037037</v>
      </c>
      <c r="H3943" s="4">
        <v>43541.88037037037</v>
      </c>
      <c r="I3943" s="4">
        <v>43542.88037037037</v>
      </c>
      <c r="J3943" s="2">
        <v>89.0</v>
      </c>
      <c r="K3943" s="2">
        <v>89.0</v>
      </c>
      <c r="L3943" s="2" t="str">
        <f t="shared" si="1"/>
        <v>Mumbai</v>
      </c>
      <c r="M3943" s="2" t="str">
        <f t="shared" si="2"/>
        <v>Bangalore-Mumbai</v>
      </c>
      <c r="N3943" s="2" t="str">
        <f t="shared" si="7"/>
        <v>Outstation</v>
      </c>
      <c r="O3943" s="2" t="str">
        <f t="shared" si="3"/>
        <v>FastWheels</v>
      </c>
      <c r="P3943" s="2">
        <f t="shared" si="4"/>
        <v>-1</v>
      </c>
      <c r="Q3943" s="2">
        <f t="shared" si="5"/>
        <v>4</v>
      </c>
      <c r="R3943" s="2">
        <f t="shared" si="6"/>
        <v>178</v>
      </c>
    </row>
    <row r="3944" ht="14.25" customHeight="1">
      <c r="A3944" s="2">
        <v>271215.0</v>
      </c>
      <c r="B3944" s="2" t="s">
        <v>48</v>
      </c>
      <c r="C3944" s="2" t="s">
        <v>31</v>
      </c>
      <c r="D3944" s="2" t="s">
        <v>32</v>
      </c>
      <c r="E3944" s="2" t="s">
        <v>33</v>
      </c>
      <c r="F3944" s="2" t="s">
        <v>34</v>
      </c>
      <c r="G3944" s="4">
        <v>43537.88630787037</v>
      </c>
      <c r="H3944" s="4">
        <v>43542.88630787037</v>
      </c>
      <c r="I3944" s="4">
        <v>43541.88630787037</v>
      </c>
      <c r="J3944" s="2">
        <v>34.0</v>
      </c>
      <c r="K3944" s="2">
        <v>121.0</v>
      </c>
      <c r="L3944" s="2" t="str">
        <f t="shared" si="1"/>
        <v>Delhi</v>
      </c>
      <c r="M3944" s="2" t="str">
        <f t="shared" si="2"/>
        <v>Bangalore-Delhi</v>
      </c>
      <c r="N3944" s="2" t="str">
        <f t="shared" si="7"/>
        <v>Outstation</v>
      </c>
      <c r="O3944" s="2" t="str">
        <f t="shared" si="3"/>
        <v>Ship2Home</v>
      </c>
      <c r="P3944" s="2">
        <f t="shared" si="4"/>
        <v>1</v>
      </c>
      <c r="Q3944" s="2">
        <f t="shared" si="5"/>
        <v>5</v>
      </c>
      <c r="R3944" s="2">
        <f t="shared" si="6"/>
        <v>155</v>
      </c>
    </row>
    <row r="3945" ht="14.25" customHeight="1">
      <c r="A3945" s="2">
        <v>79708.0</v>
      </c>
      <c r="B3945" s="2" t="s">
        <v>36</v>
      </c>
      <c r="C3945" s="2" t="s">
        <v>31</v>
      </c>
      <c r="D3945" s="2" t="s">
        <v>41</v>
      </c>
      <c r="E3945" s="2" t="s">
        <v>44</v>
      </c>
      <c r="F3945" s="2" t="s">
        <v>34</v>
      </c>
      <c r="G3945" s="4">
        <v>43537.891168981485</v>
      </c>
      <c r="H3945" s="4">
        <v>43542.891168981485</v>
      </c>
      <c r="I3945" s="4">
        <v>43543.891168981485</v>
      </c>
      <c r="J3945" s="2">
        <v>0.0</v>
      </c>
      <c r="K3945" s="2">
        <v>129.0</v>
      </c>
      <c r="L3945" s="2" t="str">
        <f t="shared" si="1"/>
        <v>Delhi</v>
      </c>
      <c r="M3945" s="2" t="str">
        <f t="shared" si="2"/>
        <v>Delhi-Delhi</v>
      </c>
      <c r="N3945" s="2" t="str">
        <f t="shared" si="7"/>
        <v>Local</v>
      </c>
      <c r="O3945" s="2" t="str">
        <f t="shared" si="3"/>
        <v>FastWheels</v>
      </c>
      <c r="P3945" s="2">
        <f t="shared" si="4"/>
        <v>-1</v>
      </c>
      <c r="Q3945" s="2">
        <f t="shared" si="5"/>
        <v>5</v>
      </c>
      <c r="R3945" s="2">
        <f t="shared" si="6"/>
        <v>129</v>
      </c>
    </row>
    <row r="3946" ht="14.25" customHeight="1">
      <c r="A3946" s="2">
        <v>217654.0</v>
      </c>
      <c r="B3946" s="2" t="s">
        <v>39</v>
      </c>
      <c r="C3946" s="2" t="s">
        <v>40</v>
      </c>
      <c r="D3946" s="2" t="s">
        <v>41</v>
      </c>
      <c r="E3946" s="2" t="s">
        <v>38</v>
      </c>
      <c r="F3946" s="2" t="s">
        <v>34</v>
      </c>
      <c r="G3946" s="4">
        <v>43537.89729166667</v>
      </c>
      <c r="H3946" s="4">
        <v>43544.89729166667</v>
      </c>
      <c r="I3946" s="4">
        <v>43540.89729166667</v>
      </c>
      <c r="J3946" s="2">
        <v>36.0</v>
      </c>
      <c r="K3946" s="2">
        <v>112.0</v>
      </c>
      <c r="L3946" s="2" t="str">
        <f t="shared" si="1"/>
        <v>Kolkata</v>
      </c>
      <c r="M3946" s="2" t="str">
        <f t="shared" si="2"/>
        <v>Delhi-Kolkata</v>
      </c>
      <c r="N3946" s="2" t="str">
        <f t="shared" si="7"/>
        <v>Outstation</v>
      </c>
      <c r="O3946" s="2" t="str">
        <f t="shared" si="3"/>
        <v>Ship2Home</v>
      </c>
      <c r="P3946" s="2">
        <f t="shared" si="4"/>
        <v>4</v>
      </c>
      <c r="Q3946" s="2">
        <f t="shared" si="5"/>
        <v>7</v>
      </c>
      <c r="R3946" s="2">
        <f t="shared" si="6"/>
        <v>148</v>
      </c>
    </row>
    <row r="3947" ht="14.25" customHeight="1">
      <c r="A3947" s="2">
        <v>194884.0</v>
      </c>
      <c r="B3947" s="2" t="s">
        <v>36</v>
      </c>
      <c r="C3947" s="2" t="s">
        <v>37</v>
      </c>
      <c r="D3947" s="2" t="s">
        <v>32</v>
      </c>
      <c r="E3947" s="2" t="s">
        <v>44</v>
      </c>
      <c r="F3947" s="2" t="s">
        <v>34</v>
      </c>
      <c r="G3947" s="4">
        <v>43537.89876157408</v>
      </c>
      <c r="H3947" s="4">
        <v>43539.89876157408</v>
      </c>
      <c r="I3947" s="4">
        <v>43543.89876157408</v>
      </c>
      <c r="J3947" s="2">
        <v>50.0</v>
      </c>
      <c r="K3947" s="2">
        <v>114.0</v>
      </c>
      <c r="L3947" s="2" t="str">
        <f t="shared" si="1"/>
        <v>Mumbai</v>
      </c>
      <c r="M3947" s="2" t="str">
        <f t="shared" si="2"/>
        <v>Bangalore-Mumbai</v>
      </c>
      <c r="N3947" s="2" t="str">
        <f t="shared" si="7"/>
        <v>Outstation</v>
      </c>
      <c r="O3947" s="2" t="str">
        <f t="shared" si="3"/>
        <v>FastWheels</v>
      </c>
      <c r="P3947" s="2">
        <f t="shared" si="4"/>
        <v>-4</v>
      </c>
      <c r="Q3947" s="2">
        <f t="shared" si="5"/>
        <v>2</v>
      </c>
      <c r="R3947" s="2">
        <f t="shared" si="6"/>
        <v>164</v>
      </c>
    </row>
    <row r="3948" ht="14.25" customHeight="1">
      <c r="A3948" s="2">
        <v>626369.0</v>
      </c>
      <c r="B3948" s="2" t="s">
        <v>39</v>
      </c>
      <c r="C3948" s="2" t="s">
        <v>31</v>
      </c>
      <c r="D3948" s="2" t="s">
        <v>32</v>
      </c>
      <c r="E3948" s="2" t="s">
        <v>33</v>
      </c>
      <c r="F3948" s="2" t="s">
        <v>34</v>
      </c>
      <c r="G3948" s="4">
        <v>43537.89890046296</v>
      </c>
      <c r="H3948" s="4">
        <v>43544.89890046296</v>
      </c>
      <c r="I3948" s="4">
        <v>43540.89890046296</v>
      </c>
      <c r="J3948" s="2">
        <v>30.0</v>
      </c>
      <c r="K3948" s="2">
        <v>123.0</v>
      </c>
      <c r="L3948" s="2" t="str">
        <f t="shared" si="1"/>
        <v>Delhi</v>
      </c>
      <c r="M3948" s="2" t="str">
        <f t="shared" si="2"/>
        <v>Bangalore-Delhi</v>
      </c>
      <c r="N3948" s="2" t="str">
        <f t="shared" si="7"/>
        <v>Outstation</v>
      </c>
      <c r="O3948" s="2" t="str">
        <f t="shared" si="3"/>
        <v>Ship2Home</v>
      </c>
      <c r="P3948" s="2">
        <f t="shared" si="4"/>
        <v>4</v>
      </c>
      <c r="Q3948" s="2">
        <f t="shared" si="5"/>
        <v>7</v>
      </c>
      <c r="R3948" s="2">
        <f t="shared" si="6"/>
        <v>153</v>
      </c>
    </row>
    <row r="3949" ht="14.25" customHeight="1">
      <c r="A3949" s="2">
        <v>630382.0</v>
      </c>
      <c r="B3949" s="2" t="s">
        <v>48</v>
      </c>
      <c r="C3949" s="2" t="s">
        <v>43</v>
      </c>
      <c r="D3949" s="2" t="s">
        <v>41</v>
      </c>
      <c r="E3949" s="2" t="s">
        <v>38</v>
      </c>
      <c r="F3949" s="2" t="s">
        <v>34</v>
      </c>
      <c r="G3949" s="4">
        <v>43537.89958333333</v>
      </c>
      <c r="H3949" s="4">
        <v>43543.89958333333</v>
      </c>
      <c r="I3949" s="4">
        <v>43541.89958333333</v>
      </c>
      <c r="J3949" s="2">
        <v>35.0</v>
      </c>
      <c r="K3949" s="2">
        <v>129.0</v>
      </c>
      <c r="L3949" s="2" t="str">
        <f t="shared" si="1"/>
        <v>Bangalore</v>
      </c>
      <c r="M3949" s="2" t="str">
        <f t="shared" si="2"/>
        <v>Delhi-Bangalore</v>
      </c>
      <c r="N3949" s="2" t="str">
        <f t="shared" si="7"/>
        <v>Outstation</v>
      </c>
      <c r="O3949" s="2" t="str">
        <f t="shared" si="3"/>
        <v>Ship2Home</v>
      </c>
      <c r="P3949" s="2">
        <f t="shared" si="4"/>
        <v>2</v>
      </c>
      <c r="Q3949" s="2">
        <f t="shared" si="5"/>
        <v>6</v>
      </c>
      <c r="R3949" s="2">
        <f t="shared" si="6"/>
        <v>164</v>
      </c>
    </row>
    <row r="3950" ht="14.25" customHeight="1">
      <c r="A3950" s="2">
        <v>537846.0</v>
      </c>
      <c r="B3950" s="2" t="s">
        <v>36</v>
      </c>
      <c r="C3950" s="2" t="s">
        <v>37</v>
      </c>
      <c r="D3950" s="2" t="s">
        <v>41</v>
      </c>
      <c r="E3950" s="2" t="s">
        <v>44</v>
      </c>
      <c r="F3950" s="2" t="s">
        <v>34</v>
      </c>
      <c r="G3950" s="4">
        <v>43537.90425925926</v>
      </c>
      <c r="H3950" s="4">
        <v>43543.90425925926</v>
      </c>
      <c r="I3950" s="4">
        <v>43543.90425925926</v>
      </c>
      <c r="J3950" s="2">
        <v>59.0</v>
      </c>
      <c r="K3950" s="2">
        <v>88.0</v>
      </c>
      <c r="L3950" s="2" t="str">
        <f t="shared" si="1"/>
        <v>Mumbai</v>
      </c>
      <c r="M3950" s="2" t="str">
        <f t="shared" si="2"/>
        <v>Delhi-Mumbai</v>
      </c>
      <c r="N3950" s="2" t="str">
        <f t="shared" si="7"/>
        <v>Outstation</v>
      </c>
      <c r="O3950" s="2" t="str">
        <f t="shared" si="3"/>
        <v>FastWheels</v>
      </c>
      <c r="P3950" s="2">
        <f t="shared" si="4"/>
        <v>0</v>
      </c>
      <c r="Q3950" s="2">
        <f t="shared" si="5"/>
        <v>6</v>
      </c>
      <c r="R3950" s="2">
        <f t="shared" si="6"/>
        <v>147</v>
      </c>
    </row>
    <row r="3951" ht="14.25" customHeight="1">
      <c r="A3951" s="2">
        <v>470237.0</v>
      </c>
      <c r="B3951" s="2" t="s">
        <v>39</v>
      </c>
      <c r="C3951" s="2" t="s">
        <v>37</v>
      </c>
      <c r="D3951" s="2" t="s">
        <v>41</v>
      </c>
      <c r="E3951" s="2" t="s">
        <v>44</v>
      </c>
      <c r="F3951" s="2" t="s">
        <v>34</v>
      </c>
      <c r="G3951" s="4">
        <v>43537.90447916667</v>
      </c>
      <c r="H3951" s="4">
        <v>43541.90447916667</v>
      </c>
      <c r="I3951" s="4">
        <v>43541.90447916667</v>
      </c>
      <c r="J3951" s="2">
        <v>67.0</v>
      </c>
      <c r="K3951" s="2">
        <v>88.0</v>
      </c>
      <c r="L3951" s="2" t="str">
        <f t="shared" si="1"/>
        <v>Mumbai</v>
      </c>
      <c r="M3951" s="2" t="str">
        <f t="shared" si="2"/>
        <v>Delhi-Mumbai</v>
      </c>
      <c r="N3951" s="2" t="str">
        <f t="shared" si="7"/>
        <v>Outstation</v>
      </c>
      <c r="O3951" s="2" t="str">
        <f t="shared" si="3"/>
        <v>FastWheels</v>
      </c>
      <c r="P3951" s="2">
        <f t="shared" si="4"/>
        <v>0</v>
      </c>
      <c r="Q3951" s="2">
        <f t="shared" si="5"/>
        <v>4</v>
      </c>
      <c r="R3951" s="2">
        <f t="shared" si="6"/>
        <v>155</v>
      </c>
    </row>
    <row r="3952" ht="14.25" customHeight="1">
      <c r="A3952" s="2">
        <v>415083.0</v>
      </c>
      <c r="B3952" s="2" t="s">
        <v>39</v>
      </c>
      <c r="C3952" s="2" t="s">
        <v>31</v>
      </c>
      <c r="D3952" s="2" t="s">
        <v>41</v>
      </c>
      <c r="E3952" s="2" t="s">
        <v>44</v>
      </c>
      <c r="F3952" s="2" t="s">
        <v>34</v>
      </c>
      <c r="G3952" s="4">
        <v>43537.91200231481</v>
      </c>
      <c r="H3952" s="4">
        <v>43537.91200231481</v>
      </c>
      <c r="I3952" s="4">
        <v>43543.91200231481</v>
      </c>
      <c r="J3952" s="2">
        <v>0.0</v>
      </c>
      <c r="K3952" s="2">
        <v>108.0</v>
      </c>
      <c r="L3952" s="2" t="str">
        <f t="shared" si="1"/>
        <v>Delhi</v>
      </c>
      <c r="M3952" s="2" t="str">
        <f t="shared" si="2"/>
        <v>Delhi-Delhi</v>
      </c>
      <c r="N3952" s="2" t="str">
        <f t="shared" si="7"/>
        <v>Local</v>
      </c>
      <c r="O3952" s="2" t="str">
        <f t="shared" si="3"/>
        <v>FastWheels</v>
      </c>
      <c r="P3952" s="2">
        <f t="shared" si="4"/>
        <v>-6</v>
      </c>
      <c r="Q3952" s="2">
        <f t="shared" si="5"/>
        <v>0</v>
      </c>
      <c r="R3952" s="2">
        <f t="shared" si="6"/>
        <v>108</v>
      </c>
    </row>
    <row r="3953" ht="14.25" customHeight="1">
      <c r="A3953" s="2">
        <v>200311.0</v>
      </c>
      <c r="B3953" s="2" t="s">
        <v>46</v>
      </c>
      <c r="C3953" s="2" t="s">
        <v>43</v>
      </c>
      <c r="D3953" s="2" t="s">
        <v>32</v>
      </c>
      <c r="E3953" s="2" t="s">
        <v>33</v>
      </c>
      <c r="F3953" s="2" t="s">
        <v>34</v>
      </c>
      <c r="G3953" s="4">
        <v>43537.91663194444</v>
      </c>
      <c r="H3953" s="4">
        <v>43542.91663194444</v>
      </c>
      <c r="I3953" s="4">
        <v>43544.91663194444</v>
      </c>
      <c r="J3953" s="2">
        <v>0.0</v>
      </c>
      <c r="K3953" s="2">
        <v>121.0</v>
      </c>
      <c r="L3953" s="2" t="str">
        <f t="shared" si="1"/>
        <v>Bangalore</v>
      </c>
      <c r="M3953" s="2" t="str">
        <f t="shared" si="2"/>
        <v>Bangalore-Bangalore</v>
      </c>
      <c r="N3953" s="2" t="str">
        <f t="shared" si="7"/>
        <v>Local</v>
      </c>
      <c r="O3953" s="2" t="str">
        <f t="shared" si="3"/>
        <v>Ship2Home</v>
      </c>
      <c r="P3953" s="2">
        <f t="shared" si="4"/>
        <v>-2</v>
      </c>
      <c r="Q3953" s="2">
        <f t="shared" si="5"/>
        <v>5</v>
      </c>
      <c r="R3953" s="2">
        <f t="shared" si="6"/>
        <v>121</v>
      </c>
    </row>
    <row r="3954" ht="14.25" customHeight="1">
      <c r="A3954" s="2">
        <v>724320.0</v>
      </c>
      <c r="B3954" s="2" t="s">
        <v>36</v>
      </c>
      <c r="C3954" s="2" t="s">
        <v>37</v>
      </c>
      <c r="D3954" s="2" t="s">
        <v>41</v>
      </c>
      <c r="E3954" s="2" t="s">
        <v>44</v>
      </c>
      <c r="F3954" s="2" t="s">
        <v>34</v>
      </c>
      <c r="G3954" s="4">
        <v>43537.91853009259</v>
      </c>
      <c r="H3954" s="4">
        <v>43543.91853009259</v>
      </c>
      <c r="I3954" s="4">
        <v>43542.91853009259</v>
      </c>
      <c r="J3954" s="2">
        <v>26.0</v>
      </c>
      <c r="K3954" s="2">
        <v>106.0</v>
      </c>
      <c r="L3954" s="2" t="str">
        <f t="shared" si="1"/>
        <v>Mumbai</v>
      </c>
      <c r="M3954" s="2" t="str">
        <f t="shared" si="2"/>
        <v>Delhi-Mumbai</v>
      </c>
      <c r="N3954" s="2" t="str">
        <f t="shared" si="7"/>
        <v>Outstation</v>
      </c>
      <c r="O3954" s="2" t="str">
        <f t="shared" si="3"/>
        <v>FastWheels</v>
      </c>
      <c r="P3954" s="2">
        <f t="shared" si="4"/>
        <v>1</v>
      </c>
      <c r="Q3954" s="2">
        <f t="shared" si="5"/>
        <v>6</v>
      </c>
      <c r="R3954" s="2">
        <f t="shared" si="6"/>
        <v>132</v>
      </c>
    </row>
    <row r="3955" ht="14.25" customHeight="1">
      <c r="A3955" s="2">
        <v>414732.0</v>
      </c>
      <c r="B3955" s="2" t="s">
        <v>30</v>
      </c>
      <c r="C3955" s="2" t="s">
        <v>31</v>
      </c>
      <c r="D3955" s="2" t="s">
        <v>32</v>
      </c>
      <c r="E3955" s="2" t="s">
        <v>44</v>
      </c>
      <c r="F3955" s="2" t="s">
        <v>34</v>
      </c>
      <c r="G3955" s="4">
        <v>43537.91863425926</v>
      </c>
      <c r="H3955" s="4">
        <v>43540.91863425926</v>
      </c>
      <c r="I3955" s="4">
        <v>43544.91863425926</v>
      </c>
      <c r="J3955" s="2">
        <v>85.0</v>
      </c>
      <c r="K3955" s="2">
        <v>107.0</v>
      </c>
      <c r="L3955" s="2" t="str">
        <f t="shared" si="1"/>
        <v>Delhi</v>
      </c>
      <c r="M3955" s="2" t="str">
        <f t="shared" si="2"/>
        <v>Bangalore-Delhi</v>
      </c>
      <c r="N3955" s="2" t="str">
        <f t="shared" si="7"/>
        <v>Outstation</v>
      </c>
      <c r="O3955" s="2" t="str">
        <f t="shared" si="3"/>
        <v>FastWheels</v>
      </c>
      <c r="P3955" s="2">
        <f t="shared" si="4"/>
        <v>-4</v>
      </c>
      <c r="Q3955" s="2">
        <f t="shared" si="5"/>
        <v>3</v>
      </c>
      <c r="R3955" s="2">
        <f t="shared" si="6"/>
        <v>192</v>
      </c>
    </row>
    <row r="3956" ht="14.25" customHeight="1">
      <c r="A3956" s="2">
        <v>564307.0</v>
      </c>
      <c r="B3956" s="2" t="s">
        <v>36</v>
      </c>
      <c r="C3956" s="2" t="s">
        <v>31</v>
      </c>
      <c r="D3956" s="2" t="s">
        <v>32</v>
      </c>
      <c r="E3956" s="2" t="s">
        <v>33</v>
      </c>
      <c r="F3956" s="2" t="s">
        <v>34</v>
      </c>
      <c r="G3956" s="4">
        <v>43537.92290509259</v>
      </c>
      <c r="H3956" s="4">
        <v>43545.92290509259</v>
      </c>
      <c r="I3956" s="4">
        <v>43541.92290509259</v>
      </c>
      <c r="J3956" s="2">
        <v>30.0</v>
      </c>
      <c r="K3956" s="2">
        <v>123.0</v>
      </c>
      <c r="L3956" s="2" t="str">
        <f t="shared" si="1"/>
        <v>Delhi</v>
      </c>
      <c r="M3956" s="2" t="str">
        <f t="shared" si="2"/>
        <v>Bangalore-Delhi</v>
      </c>
      <c r="N3956" s="2" t="str">
        <f t="shared" si="7"/>
        <v>Outstation</v>
      </c>
      <c r="O3956" s="2" t="str">
        <f t="shared" si="3"/>
        <v>Ship2Home</v>
      </c>
      <c r="P3956" s="2">
        <f t="shared" si="4"/>
        <v>4</v>
      </c>
      <c r="Q3956" s="2">
        <f t="shared" si="5"/>
        <v>8</v>
      </c>
      <c r="R3956" s="2">
        <f t="shared" si="6"/>
        <v>153</v>
      </c>
    </row>
    <row r="3957" ht="14.25" customHeight="1">
      <c r="A3957" s="2">
        <v>247049.0</v>
      </c>
      <c r="B3957" s="2" t="s">
        <v>36</v>
      </c>
      <c r="C3957" s="2" t="s">
        <v>43</v>
      </c>
      <c r="D3957" s="2" t="s">
        <v>32</v>
      </c>
      <c r="E3957" s="2" t="s">
        <v>44</v>
      </c>
      <c r="F3957" s="2" t="s">
        <v>34</v>
      </c>
      <c r="G3957" s="4">
        <v>43537.926354166666</v>
      </c>
      <c r="H3957" s="4">
        <v>43538.926354166666</v>
      </c>
      <c r="I3957" s="4">
        <v>43540.926354166666</v>
      </c>
      <c r="J3957" s="2">
        <v>0.0</v>
      </c>
      <c r="K3957" s="2">
        <v>103.0</v>
      </c>
      <c r="L3957" s="2" t="str">
        <f t="shared" si="1"/>
        <v>Bangalore</v>
      </c>
      <c r="M3957" s="2" t="str">
        <f t="shared" si="2"/>
        <v>Bangalore-Bangalore</v>
      </c>
      <c r="N3957" s="2" t="str">
        <f t="shared" si="7"/>
        <v>Local</v>
      </c>
      <c r="O3957" s="2" t="str">
        <f t="shared" si="3"/>
        <v>FastWheels</v>
      </c>
      <c r="P3957" s="2">
        <f t="shared" si="4"/>
        <v>-2</v>
      </c>
      <c r="Q3957" s="2">
        <f t="shared" si="5"/>
        <v>1</v>
      </c>
      <c r="R3957" s="2">
        <f t="shared" si="6"/>
        <v>103</v>
      </c>
    </row>
    <row r="3958" ht="14.25" customHeight="1">
      <c r="A3958" s="2">
        <v>573704.0</v>
      </c>
      <c r="B3958" s="2" t="s">
        <v>30</v>
      </c>
      <c r="C3958" s="2" t="s">
        <v>31</v>
      </c>
      <c r="D3958" s="2" t="s">
        <v>41</v>
      </c>
      <c r="E3958" s="2" t="s">
        <v>44</v>
      </c>
      <c r="F3958" s="2" t="s">
        <v>34</v>
      </c>
      <c r="G3958" s="4">
        <v>43537.93371527778</v>
      </c>
      <c r="H3958" s="4">
        <v>43537.93371527778</v>
      </c>
      <c r="I3958" s="4">
        <v>43540.93371527778</v>
      </c>
      <c r="J3958" s="2">
        <v>0.0</v>
      </c>
      <c r="K3958" s="2">
        <v>129.0</v>
      </c>
      <c r="L3958" s="2" t="str">
        <f t="shared" si="1"/>
        <v>Delhi</v>
      </c>
      <c r="M3958" s="2" t="str">
        <f t="shared" si="2"/>
        <v>Delhi-Delhi</v>
      </c>
      <c r="N3958" s="2" t="str">
        <f t="shared" si="7"/>
        <v>Local</v>
      </c>
      <c r="O3958" s="2" t="str">
        <f t="shared" si="3"/>
        <v>FastWheels</v>
      </c>
      <c r="P3958" s="2">
        <f t="shared" si="4"/>
        <v>-3</v>
      </c>
      <c r="Q3958" s="2">
        <f t="shared" si="5"/>
        <v>0</v>
      </c>
      <c r="R3958" s="2">
        <f t="shared" si="6"/>
        <v>129</v>
      </c>
    </row>
    <row r="3959" ht="14.25" customHeight="1">
      <c r="A3959" s="2">
        <v>117657.0</v>
      </c>
      <c r="B3959" s="2" t="s">
        <v>39</v>
      </c>
      <c r="C3959" s="2" t="s">
        <v>31</v>
      </c>
      <c r="D3959" s="2" t="s">
        <v>41</v>
      </c>
      <c r="E3959" s="2" t="s">
        <v>33</v>
      </c>
      <c r="F3959" s="2" t="s">
        <v>34</v>
      </c>
      <c r="G3959" s="4">
        <v>43537.935532407406</v>
      </c>
      <c r="H3959" s="4">
        <v>43539.935532407406</v>
      </c>
      <c r="I3959" s="4">
        <v>43544.935532407406</v>
      </c>
      <c r="J3959" s="2">
        <v>0.0</v>
      </c>
      <c r="K3959" s="2">
        <v>130.0</v>
      </c>
      <c r="L3959" s="2" t="str">
        <f t="shared" si="1"/>
        <v>Delhi</v>
      </c>
      <c r="M3959" s="2" t="str">
        <f t="shared" si="2"/>
        <v>Delhi-Delhi</v>
      </c>
      <c r="N3959" s="2" t="str">
        <f t="shared" si="7"/>
        <v>Local</v>
      </c>
      <c r="O3959" s="2" t="str">
        <f t="shared" si="3"/>
        <v>Ship2Home</v>
      </c>
      <c r="P3959" s="2">
        <f t="shared" si="4"/>
        <v>-5</v>
      </c>
      <c r="Q3959" s="2">
        <f t="shared" si="5"/>
        <v>2</v>
      </c>
      <c r="R3959" s="2">
        <f t="shared" si="6"/>
        <v>130</v>
      </c>
    </row>
    <row r="3960" ht="14.25" customHeight="1">
      <c r="A3960" s="2">
        <v>187287.0</v>
      </c>
      <c r="B3960" s="2" t="s">
        <v>30</v>
      </c>
      <c r="C3960" s="2" t="s">
        <v>45</v>
      </c>
      <c r="D3960" s="2" t="s">
        <v>32</v>
      </c>
      <c r="E3960" s="2" t="s">
        <v>33</v>
      </c>
      <c r="F3960" s="2" t="s">
        <v>34</v>
      </c>
      <c r="G3960" s="4">
        <v>43537.93560185185</v>
      </c>
      <c r="H3960" s="4">
        <v>43543.93560185185</v>
      </c>
      <c r="I3960" s="4">
        <v>43541.93560185185</v>
      </c>
      <c r="J3960" s="2">
        <v>46.0</v>
      </c>
      <c r="K3960" s="2">
        <v>123.0</v>
      </c>
      <c r="L3960" s="2" t="str">
        <f t="shared" si="1"/>
        <v>Chennai</v>
      </c>
      <c r="M3960" s="2" t="str">
        <f t="shared" si="2"/>
        <v>Bangalore-Chennai</v>
      </c>
      <c r="N3960" s="2" t="str">
        <f t="shared" si="7"/>
        <v>Outstation</v>
      </c>
      <c r="O3960" s="2" t="str">
        <f t="shared" si="3"/>
        <v>Ship2Home</v>
      </c>
      <c r="P3960" s="2">
        <f t="shared" si="4"/>
        <v>2</v>
      </c>
      <c r="Q3960" s="2">
        <f t="shared" si="5"/>
        <v>6</v>
      </c>
      <c r="R3960" s="2">
        <f t="shared" si="6"/>
        <v>169</v>
      </c>
    </row>
    <row r="3961" ht="14.25" customHeight="1">
      <c r="A3961" s="2">
        <v>701298.0</v>
      </c>
      <c r="B3961" s="2" t="s">
        <v>48</v>
      </c>
      <c r="C3961" s="2" t="s">
        <v>31</v>
      </c>
      <c r="D3961" s="2" t="s">
        <v>41</v>
      </c>
      <c r="E3961" s="2" t="s">
        <v>38</v>
      </c>
      <c r="F3961" s="2" t="s">
        <v>34</v>
      </c>
      <c r="G3961" s="4">
        <v>43537.93859953704</v>
      </c>
      <c r="H3961" s="4">
        <v>43541.93859953704</v>
      </c>
      <c r="I3961" s="4">
        <v>43543.93859953704</v>
      </c>
      <c r="J3961" s="2">
        <v>0.0</v>
      </c>
      <c r="K3961" s="2">
        <v>126.0</v>
      </c>
      <c r="L3961" s="2" t="str">
        <f t="shared" si="1"/>
        <v>Delhi</v>
      </c>
      <c r="M3961" s="2" t="str">
        <f t="shared" si="2"/>
        <v>Delhi-Delhi</v>
      </c>
      <c r="N3961" s="2" t="str">
        <f t="shared" si="7"/>
        <v>Local</v>
      </c>
      <c r="O3961" s="2" t="str">
        <f t="shared" si="3"/>
        <v>Ship2Home</v>
      </c>
      <c r="P3961" s="2">
        <f t="shared" si="4"/>
        <v>-2</v>
      </c>
      <c r="Q3961" s="2">
        <f t="shared" si="5"/>
        <v>4</v>
      </c>
      <c r="R3961" s="2">
        <f t="shared" si="6"/>
        <v>126</v>
      </c>
    </row>
    <row r="3962" ht="14.25" customHeight="1">
      <c r="A3962" s="2">
        <v>931058.0</v>
      </c>
      <c r="B3962" s="2" t="s">
        <v>30</v>
      </c>
      <c r="C3962" s="2" t="s">
        <v>37</v>
      </c>
      <c r="D3962" s="2" t="s">
        <v>41</v>
      </c>
      <c r="E3962" s="2" t="s">
        <v>38</v>
      </c>
      <c r="F3962" s="2" t="s">
        <v>34</v>
      </c>
      <c r="G3962" s="4">
        <v>43537.948217592595</v>
      </c>
      <c r="H3962" s="4">
        <v>43540.948217592595</v>
      </c>
      <c r="I3962" s="4">
        <v>43544.948217592595</v>
      </c>
      <c r="J3962" s="2">
        <v>38.0</v>
      </c>
      <c r="K3962" s="2">
        <v>106.0</v>
      </c>
      <c r="L3962" s="2" t="str">
        <f t="shared" si="1"/>
        <v>Mumbai</v>
      </c>
      <c r="M3962" s="2" t="str">
        <f t="shared" si="2"/>
        <v>Delhi-Mumbai</v>
      </c>
      <c r="N3962" s="2" t="str">
        <f t="shared" si="7"/>
        <v>Outstation</v>
      </c>
      <c r="O3962" s="2" t="str">
        <f t="shared" si="3"/>
        <v>Ship2Home</v>
      </c>
      <c r="P3962" s="2">
        <f t="shared" si="4"/>
        <v>-4</v>
      </c>
      <c r="Q3962" s="2">
        <f t="shared" si="5"/>
        <v>3</v>
      </c>
      <c r="R3962" s="2">
        <f t="shared" si="6"/>
        <v>144</v>
      </c>
    </row>
    <row r="3963" ht="14.25" customHeight="1">
      <c r="A3963" s="2">
        <v>73108.0</v>
      </c>
      <c r="B3963" s="2" t="s">
        <v>48</v>
      </c>
      <c r="C3963" s="2" t="s">
        <v>31</v>
      </c>
      <c r="D3963" s="2" t="s">
        <v>41</v>
      </c>
      <c r="E3963" s="2" t="s">
        <v>44</v>
      </c>
      <c r="F3963" s="2" t="s">
        <v>34</v>
      </c>
      <c r="G3963" s="4">
        <v>43537.951377314814</v>
      </c>
      <c r="H3963" s="4">
        <v>43542.951377314814</v>
      </c>
      <c r="I3963" s="4">
        <v>43544.951377314814</v>
      </c>
      <c r="J3963" s="2">
        <v>0.0</v>
      </c>
      <c r="K3963" s="2">
        <v>124.0</v>
      </c>
      <c r="L3963" s="2" t="str">
        <f t="shared" si="1"/>
        <v>Delhi</v>
      </c>
      <c r="M3963" s="2" t="str">
        <f t="shared" si="2"/>
        <v>Delhi-Delhi</v>
      </c>
      <c r="N3963" s="2" t="str">
        <f t="shared" si="7"/>
        <v>Local</v>
      </c>
      <c r="O3963" s="2" t="str">
        <f t="shared" si="3"/>
        <v>FastWheels</v>
      </c>
      <c r="P3963" s="2">
        <f t="shared" si="4"/>
        <v>-2</v>
      </c>
      <c r="Q3963" s="2">
        <f t="shared" si="5"/>
        <v>5</v>
      </c>
      <c r="R3963" s="2">
        <f t="shared" si="6"/>
        <v>124</v>
      </c>
    </row>
    <row r="3964" ht="14.25" customHeight="1">
      <c r="A3964" s="2">
        <v>883466.0</v>
      </c>
      <c r="B3964" s="2" t="s">
        <v>39</v>
      </c>
      <c r="C3964" s="2" t="s">
        <v>43</v>
      </c>
      <c r="D3964" s="2" t="s">
        <v>32</v>
      </c>
      <c r="E3964" s="2" t="s">
        <v>38</v>
      </c>
      <c r="F3964" s="2" t="s">
        <v>34</v>
      </c>
      <c r="G3964" s="4">
        <v>43537.953738425924</v>
      </c>
      <c r="H3964" s="4">
        <v>43543.953738425924</v>
      </c>
      <c r="I3964" s="4">
        <v>43540.953738425924</v>
      </c>
      <c r="J3964" s="2">
        <v>0.0</v>
      </c>
      <c r="K3964" s="2">
        <v>128.0</v>
      </c>
      <c r="L3964" s="2" t="str">
        <f t="shared" si="1"/>
        <v>Bangalore</v>
      </c>
      <c r="M3964" s="2" t="str">
        <f t="shared" si="2"/>
        <v>Bangalore-Bangalore</v>
      </c>
      <c r="N3964" s="2" t="str">
        <f t="shared" si="7"/>
        <v>Local</v>
      </c>
      <c r="O3964" s="2" t="str">
        <f t="shared" si="3"/>
        <v>Ship2Home</v>
      </c>
      <c r="P3964" s="2">
        <f t="shared" si="4"/>
        <v>3</v>
      </c>
      <c r="Q3964" s="2">
        <f t="shared" si="5"/>
        <v>6</v>
      </c>
      <c r="R3964" s="2">
        <f t="shared" si="6"/>
        <v>128</v>
      </c>
    </row>
    <row r="3965" ht="14.25" customHeight="1">
      <c r="A3965" s="2">
        <v>932908.0</v>
      </c>
      <c r="B3965" s="2" t="s">
        <v>36</v>
      </c>
      <c r="C3965" s="2" t="s">
        <v>43</v>
      </c>
      <c r="D3965" s="2" t="s">
        <v>41</v>
      </c>
      <c r="E3965" s="2" t="s">
        <v>44</v>
      </c>
      <c r="F3965" s="2" t="s">
        <v>34</v>
      </c>
      <c r="G3965" s="4">
        <v>43537.95819444444</v>
      </c>
      <c r="H3965" s="4">
        <v>43543.95819444444</v>
      </c>
      <c r="I3965" s="4">
        <v>43540.95819444444</v>
      </c>
      <c r="J3965" s="2">
        <v>40.0</v>
      </c>
      <c r="K3965" s="2">
        <v>122.0</v>
      </c>
      <c r="L3965" s="2" t="str">
        <f t="shared" si="1"/>
        <v>Bangalore</v>
      </c>
      <c r="M3965" s="2" t="str">
        <f t="shared" si="2"/>
        <v>Delhi-Bangalore</v>
      </c>
      <c r="N3965" s="2" t="str">
        <f t="shared" si="7"/>
        <v>Outstation</v>
      </c>
      <c r="O3965" s="2" t="str">
        <f t="shared" si="3"/>
        <v>FastWheels</v>
      </c>
      <c r="P3965" s="2">
        <f t="shared" si="4"/>
        <v>3</v>
      </c>
      <c r="Q3965" s="2">
        <f t="shared" si="5"/>
        <v>6</v>
      </c>
      <c r="R3965" s="2">
        <f t="shared" si="6"/>
        <v>162</v>
      </c>
    </row>
    <row r="3966" ht="14.25" customHeight="1">
      <c r="A3966" s="2">
        <v>686141.0</v>
      </c>
      <c r="B3966" s="2" t="s">
        <v>36</v>
      </c>
      <c r="C3966" s="2" t="s">
        <v>37</v>
      </c>
      <c r="D3966" s="2" t="s">
        <v>41</v>
      </c>
      <c r="E3966" s="2" t="s">
        <v>33</v>
      </c>
      <c r="F3966" s="2" t="s">
        <v>34</v>
      </c>
      <c r="G3966" s="4">
        <v>43537.959710648145</v>
      </c>
      <c r="H3966" s="4">
        <v>43543.959710648145</v>
      </c>
      <c r="I3966" s="4">
        <v>43540.959710648145</v>
      </c>
      <c r="J3966" s="2">
        <v>35.0</v>
      </c>
      <c r="K3966" s="2">
        <v>112.0</v>
      </c>
      <c r="L3966" s="2" t="str">
        <f t="shared" si="1"/>
        <v>Mumbai</v>
      </c>
      <c r="M3966" s="2" t="str">
        <f t="shared" si="2"/>
        <v>Delhi-Mumbai</v>
      </c>
      <c r="N3966" s="2" t="str">
        <f t="shared" si="7"/>
        <v>Outstation</v>
      </c>
      <c r="O3966" s="2" t="str">
        <f t="shared" si="3"/>
        <v>Ship2Home</v>
      </c>
      <c r="P3966" s="2">
        <f t="shared" si="4"/>
        <v>3</v>
      </c>
      <c r="Q3966" s="2">
        <f t="shared" si="5"/>
        <v>6</v>
      </c>
      <c r="R3966" s="2">
        <f t="shared" si="6"/>
        <v>147</v>
      </c>
    </row>
    <row r="3967" ht="14.25" customHeight="1">
      <c r="A3967" s="2">
        <v>68058.0</v>
      </c>
      <c r="B3967" s="2" t="s">
        <v>39</v>
      </c>
      <c r="C3967" s="2" t="s">
        <v>31</v>
      </c>
      <c r="D3967" s="2" t="s">
        <v>41</v>
      </c>
      <c r="E3967" s="2" t="s">
        <v>38</v>
      </c>
      <c r="F3967" s="2" t="s">
        <v>34</v>
      </c>
      <c r="G3967" s="4">
        <v>43537.96194444445</v>
      </c>
      <c r="H3967" s="4">
        <v>43541.96194444445</v>
      </c>
      <c r="I3967" s="4">
        <v>43544.96194444445</v>
      </c>
      <c r="J3967" s="2">
        <v>0.0</v>
      </c>
      <c r="K3967" s="2">
        <v>123.0</v>
      </c>
      <c r="L3967" s="2" t="str">
        <f t="shared" si="1"/>
        <v>Delhi</v>
      </c>
      <c r="M3967" s="2" t="str">
        <f t="shared" si="2"/>
        <v>Delhi-Delhi</v>
      </c>
      <c r="N3967" s="2" t="str">
        <f t="shared" si="7"/>
        <v>Local</v>
      </c>
      <c r="O3967" s="2" t="str">
        <f t="shared" si="3"/>
        <v>Ship2Home</v>
      </c>
      <c r="P3967" s="2">
        <f t="shared" si="4"/>
        <v>-3</v>
      </c>
      <c r="Q3967" s="2">
        <f t="shared" si="5"/>
        <v>4</v>
      </c>
      <c r="R3967" s="2">
        <f t="shared" si="6"/>
        <v>123</v>
      </c>
    </row>
    <row r="3968" ht="14.25" customHeight="1">
      <c r="A3968" s="2">
        <v>467789.0</v>
      </c>
      <c r="B3968" s="2" t="s">
        <v>46</v>
      </c>
      <c r="C3968" s="2" t="s">
        <v>45</v>
      </c>
      <c r="D3968" s="2" t="s">
        <v>32</v>
      </c>
      <c r="E3968" s="2" t="s">
        <v>44</v>
      </c>
      <c r="F3968" s="2" t="s">
        <v>34</v>
      </c>
      <c r="G3968" s="4">
        <v>43537.96496527778</v>
      </c>
      <c r="H3968" s="4">
        <v>43541.96496527778</v>
      </c>
      <c r="I3968" s="4">
        <v>43543.96496527778</v>
      </c>
      <c r="J3968" s="2">
        <v>88.0</v>
      </c>
      <c r="K3968" s="2">
        <v>101.0</v>
      </c>
      <c r="L3968" s="2" t="str">
        <f t="shared" si="1"/>
        <v>Chennai</v>
      </c>
      <c r="M3968" s="2" t="str">
        <f t="shared" si="2"/>
        <v>Bangalore-Chennai</v>
      </c>
      <c r="N3968" s="2" t="str">
        <f t="shared" si="7"/>
        <v>Outstation</v>
      </c>
      <c r="O3968" s="2" t="str">
        <f t="shared" si="3"/>
        <v>FastWheels</v>
      </c>
      <c r="P3968" s="2">
        <f t="shared" si="4"/>
        <v>-2</v>
      </c>
      <c r="Q3968" s="2">
        <f t="shared" si="5"/>
        <v>4</v>
      </c>
      <c r="R3968" s="2">
        <f t="shared" si="6"/>
        <v>189</v>
      </c>
    </row>
    <row r="3969" ht="14.25" customHeight="1">
      <c r="A3969" s="2">
        <v>984555.0</v>
      </c>
      <c r="B3969" s="2" t="s">
        <v>49</v>
      </c>
      <c r="C3969" s="2" t="s">
        <v>43</v>
      </c>
      <c r="D3969" s="2" t="s">
        <v>41</v>
      </c>
      <c r="E3969" s="2" t="s">
        <v>33</v>
      </c>
      <c r="F3969" s="2" t="s">
        <v>34</v>
      </c>
      <c r="G3969" s="4">
        <v>43537.969930555555</v>
      </c>
      <c r="H3969" s="4">
        <v>43541.969930555555</v>
      </c>
      <c r="I3969" s="4">
        <v>43541.969930555555</v>
      </c>
      <c r="J3969" s="2">
        <v>45.0</v>
      </c>
      <c r="K3969" s="2">
        <v>126.0</v>
      </c>
      <c r="L3969" s="2" t="str">
        <f t="shared" si="1"/>
        <v>Bangalore</v>
      </c>
      <c r="M3969" s="2" t="str">
        <f t="shared" si="2"/>
        <v>Delhi-Bangalore</v>
      </c>
      <c r="N3969" s="2" t="str">
        <f t="shared" si="7"/>
        <v>Outstation</v>
      </c>
      <c r="O3969" s="2" t="str">
        <f t="shared" si="3"/>
        <v>Ship2Home</v>
      </c>
      <c r="P3969" s="2">
        <f t="shared" si="4"/>
        <v>0</v>
      </c>
      <c r="Q3969" s="2">
        <f t="shared" si="5"/>
        <v>4</v>
      </c>
      <c r="R3969" s="2">
        <f t="shared" si="6"/>
        <v>171</v>
      </c>
    </row>
    <row r="3970" ht="14.25" customHeight="1">
      <c r="A3970" s="2">
        <v>515815.0</v>
      </c>
      <c r="B3970" s="2" t="s">
        <v>39</v>
      </c>
      <c r="C3970" s="2" t="s">
        <v>37</v>
      </c>
      <c r="D3970" s="2" t="s">
        <v>32</v>
      </c>
      <c r="E3970" s="2" t="s">
        <v>33</v>
      </c>
      <c r="F3970" s="2" t="s">
        <v>34</v>
      </c>
      <c r="G3970" s="4">
        <v>43537.97185185185</v>
      </c>
      <c r="H3970" s="4">
        <v>43543.97185185185</v>
      </c>
      <c r="I3970" s="4">
        <v>43541.97185185185</v>
      </c>
      <c r="J3970" s="2">
        <v>33.0</v>
      </c>
      <c r="K3970" s="2">
        <v>109.0</v>
      </c>
      <c r="L3970" s="2" t="str">
        <f t="shared" si="1"/>
        <v>Mumbai</v>
      </c>
      <c r="M3970" s="2" t="str">
        <f t="shared" si="2"/>
        <v>Bangalore-Mumbai</v>
      </c>
      <c r="N3970" s="2" t="str">
        <f t="shared" si="7"/>
        <v>Outstation</v>
      </c>
      <c r="O3970" s="2" t="str">
        <f t="shared" si="3"/>
        <v>Ship2Home</v>
      </c>
      <c r="P3970" s="2">
        <f t="shared" si="4"/>
        <v>2</v>
      </c>
      <c r="Q3970" s="2">
        <f t="shared" si="5"/>
        <v>6</v>
      </c>
      <c r="R3970" s="2">
        <f t="shared" si="6"/>
        <v>142</v>
      </c>
    </row>
    <row r="3971" ht="14.25" customHeight="1">
      <c r="A3971" s="2">
        <v>590938.0</v>
      </c>
      <c r="B3971" s="2" t="s">
        <v>36</v>
      </c>
      <c r="C3971" s="2" t="s">
        <v>40</v>
      </c>
      <c r="D3971" s="2" t="s">
        <v>41</v>
      </c>
      <c r="E3971" s="2" t="s">
        <v>38</v>
      </c>
      <c r="F3971" s="2" t="s">
        <v>34</v>
      </c>
      <c r="G3971" s="4">
        <v>43537.97388888889</v>
      </c>
      <c r="H3971" s="4">
        <v>43539.97388888889</v>
      </c>
      <c r="I3971" s="4">
        <v>43543.97388888889</v>
      </c>
      <c r="J3971" s="2">
        <v>26.0</v>
      </c>
      <c r="K3971" s="2">
        <v>114.0</v>
      </c>
      <c r="L3971" s="2" t="str">
        <f t="shared" si="1"/>
        <v>Kolkata</v>
      </c>
      <c r="M3971" s="2" t="str">
        <f t="shared" si="2"/>
        <v>Delhi-Kolkata</v>
      </c>
      <c r="N3971" s="2" t="str">
        <f t="shared" si="7"/>
        <v>Outstation</v>
      </c>
      <c r="O3971" s="2" t="str">
        <f t="shared" si="3"/>
        <v>Ship2Home</v>
      </c>
      <c r="P3971" s="2">
        <f t="shared" si="4"/>
        <v>-4</v>
      </c>
      <c r="Q3971" s="2">
        <f t="shared" si="5"/>
        <v>2</v>
      </c>
      <c r="R3971" s="2">
        <f t="shared" si="6"/>
        <v>140</v>
      </c>
    </row>
    <row r="3972" ht="14.25" customHeight="1">
      <c r="A3972" s="2">
        <v>678242.0</v>
      </c>
      <c r="B3972" s="2" t="s">
        <v>30</v>
      </c>
      <c r="C3972" s="2" t="s">
        <v>43</v>
      </c>
      <c r="D3972" s="2" t="s">
        <v>41</v>
      </c>
      <c r="E3972" s="2" t="s">
        <v>38</v>
      </c>
      <c r="F3972" s="2" t="s">
        <v>34</v>
      </c>
      <c r="G3972" s="4">
        <v>43537.97403935185</v>
      </c>
      <c r="H3972" s="4">
        <v>43547.97403935185</v>
      </c>
      <c r="I3972" s="4">
        <v>43543.97403935185</v>
      </c>
      <c r="J3972" s="2">
        <v>40.0</v>
      </c>
      <c r="K3972" s="2">
        <v>124.0</v>
      </c>
      <c r="L3972" s="2" t="str">
        <f t="shared" si="1"/>
        <v>Bangalore</v>
      </c>
      <c r="M3972" s="2" t="str">
        <f t="shared" si="2"/>
        <v>Delhi-Bangalore</v>
      </c>
      <c r="N3972" s="2" t="str">
        <f t="shared" si="7"/>
        <v>Outstation</v>
      </c>
      <c r="O3972" s="2" t="str">
        <f t="shared" si="3"/>
        <v>Ship2Home</v>
      </c>
      <c r="P3972" s="2">
        <f t="shared" si="4"/>
        <v>4</v>
      </c>
      <c r="Q3972" s="2">
        <f t="shared" si="5"/>
        <v>10</v>
      </c>
      <c r="R3972" s="2">
        <f t="shared" si="6"/>
        <v>164</v>
      </c>
    </row>
    <row r="3973" ht="14.25" customHeight="1">
      <c r="A3973" s="2">
        <v>78846.0</v>
      </c>
      <c r="B3973" s="2" t="s">
        <v>48</v>
      </c>
      <c r="C3973" s="2" t="s">
        <v>40</v>
      </c>
      <c r="D3973" s="2" t="s">
        <v>32</v>
      </c>
      <c r="E3973" s="2" t="s">
        <v>38</v>
      </c>
      <c r="F3973" s="2" t="s">
        <v>34</v>
      </c>
      <c r="G3973" s="4">
        <v>43537.974282407406</v>
      </c>
      <c r="H3973" s="4">
        <v>43540.974282407406</v>
      </c>
      <c r="I3973" s="4">
        <v>43544.974282407406</v>
      </c>
      <c r="J3973" s="2">
        <v>29.0</v>
      </c>
      <c r="K3973" s="2">
        <v>114.0</v>
      </c>
      <c r="L3973" s="2" t="str">
        <f t="shared" si="1"/>
        <v>Kolkata</v>
      </c>
      <c r="M3973" s="2" t="str">
        <f t="shared" si="2"/>
        <v>Bangalore-Kolkata</v>
      </c>
      <c r="N3973" s="2" t="str">
        <f t="shared" si="7"/>
        <v>Outstation</v>
      </c>
      <c r="O3973" s="2" t="str">
        <f t="shared" si="3"/>
        <v>Ship2Home</v>
      </c>
      <c r="P3973" s="2">
        <f t="shared" si="4"/>
        <v>-4</v>
      </c>
      <c r="Q3973" s="2">
        <f t="shared" si="5"/>
        <v>3</v>
      </c>
      <c r="R3973" s="2">
        <f t="shared" si="6"/>
        <v>143</v>
      </c>
    </row>
    <row r="3974" ht="14.25" customHeight="1">
      <c r="A3974" s="2">
        <v>935045.0</v>
      </c>
      <c r="B3974" s="2" t="s">
        <v>36</v>
      </c>
      <c r="C3974" s="2" t="s">
        <v>37</v>
      </c>
      <c r="D3974" s="2" t="s">
        <v>32</v>
      </c>
      <c r="E3974" s="2" t="s">
        <v>44</v>
      </c>
      <c r="F3974" s="2" t="s">
        <v>34</v>
      </c>
      <c r="G3974" s="4">
        <v>43537.97635416667</v>
      </c>
      <c r="H3974" s="4">
        <v>43539.97635416667</v>
      </c>
      <c r="I3974" s="4">
        <v>43544.97635416667</v>
      </c>
      <c r="J3974" s="2">
        <v>57.0</v>
      </c>
      <c r="K3974" s="2">
        <v>87.0</v>
      </c>
      <c r="L3974" s="2" t="str">
        <f t="shared" si="1"/>
        <v>Mumbai</v>
      </c>
      <c r="M3974" s="2" t="str">
        <f t="shared" si="2"/>
        <v>Bangalore-Mumbai</v>
      </c>
      <c r="N3974" s="2" t="str">
        <f t="shared" si="7"/>
        <v>Outstation</v>
      </c>
      <c r="O3974" s="2" t="str">
        <f t="shared" si="3"/>
        <v>FastWheels</v>
      </c>
      <c r="P3974" s="2">
        <f t="shared" si="4"/>
        <v>-5</v>
      </c>
      <c r="Q3974" s="2">
        <f t="shared" si="5"/>
        <v>2</v>
      </c>
      <c r="R3974" s="2">
        <f t="shared" si="6"/>
        <v>144</v>
      </c>
    </row>
    <row r="3975" ht="14.25" customHeight="1">
      <c r="A3975" s="2">
        <v>176962.0</v>
      </c>
      <c r="B3975" s="2" t="s">
        <v>39</v>
      </c>
      <c r="C3975" s="2" t="s">
        <v>31</v>
      </c>
      <c r="D3975" s="2" t="s">
        <v>41</v>
      </c>
      <c r="E3975" s="2" t="s">
        <v>38</v>
      </c>
      <c r="F3975" s="2" t="s">
        <v>34</v>
      </c>
      <c r="G3975" s="4">
        <v>43537.978900462964</v>
      </c>
      <c r="H3975" s="4">
        <v>43543.978900462964</v>
      </c>
      <c r="I3975" s="4">
        <v>43544.978900462964</v>
      </c>
      <c r="J3975" s="2">
        <v>0.0</v>
      </c>
      <c r="K3975" s="2">
        <v>123.0</v>
      </c>
      <c r="L3975" s="2" t="str">
        <f t="shared" si="1"/>
        <v>Delhi</v>
      </c>
      <c r="M3975" s="2" t="str">
        <f t="shared" si="2"/>
        <v>Delhi-Delhi</v>
      </c>
      <c r="N3975" s="2" t="str">
        <f t="shared" si="7"/>
        <v>Local</v>
      </c>
      <c r="O3975" s="2" t="str">
        <f t="shared" si="3"/>
        <v>Ship2Home</v>
      </c>
      <c r="P3975" s="2">
        <f t="shared" si="4"/>
        <v>-1</v>
      </c>
      <c r="Q3975" s="2">
        <f t="shared" si="5"/>
        <v>6</v>
      </c>
      <c r="R3975" s="2">
        <f t="shared" si="6"/>
        <v>123</v>
      </c>
    </row>
    <row r="3976" ht="14.25" customHeight="1">
      <c r="A3976" s="2">
        <v>292525.0</v>
      </c>
      <c r="B3976" s="2" t="s">
        <v>46</v>
      </c>
      <c r="C3976" s="2" t="s">
        <v>40</v>
      </c>
      <c r="D3976" s="2" t="s">
        <v>41</v>
      </c>
      <c r="E3976" s="2" t="s">
        <v>33</v>
      </c>
      <c r="F3976" s="2" t="s">
        <v>34</v>
      </c>
      <c r="G3976" s="4">
        <v>43537.979791666665</v>
      </c>
      <c r="H3976" s="4">
        <v>43543.979791666665</v>
      </c>
      <c r="I3976" s="4">
        <v>43541.979791666665</v>
      </c>
      <c r="J3976" s="2">
        <v>40.0</v>
      </c>
      <c r="K3976" s="2">
        <v>109.0</v>
      </c>
      <c r="L3976" s="2" t="str">
        <f t="shared" si="1"/>
        <v>Kolkata</v>
      </c>
      <c r="M3976" s="2" t="str">
        <f t="shared" si="2"/>
        <v>Delhi-Kolkata</v>
      </c>
      <c r="N3976" s="2" t="str">
        <f t="shared" si="7"/>
        <v>Outstation</v>
      </c>
      <c r="O3976" s="2" t="str">
        <f t="shared" si="3"/>
        <v>Ship2Home</v>
      </c>
      <c r="P3976" s="2">
        <f t="shared" si="4"/>
        <v>2</v>
      </c>
      <c r="Q3976" s="2">
        <f t="shared" si="5"/>
        <v>6</v>
      </c>
      <c r="R3976" s="2">
        <f t="shared" si="6"/>
        <v>149</v>
      </c>
    </row>
    <row r="3977" ht="14.25" customHeight="1">
      <c r="A3977" s="2">
        <v>472498.0</v>
      </c>
      <c r="B3977" s="2" t="s">
        <v>42</v>
      </c>
      <c r="C3977" s="2" t="s">
        <v>37</v>
      </c>
      <c r="D3977" s="2" t="s">
        <v>32</v>
      </c>
      <c r="E3977" s="2" t="s">
        <v>38</v>
      </c>
      <c r="F3977" s="2" t="s">
        <v>34</v>
      </c>
      <c r="G3977" s="4">
        <v>43537.98167824074</v>
      </c>
      <c r="H3977" s="4">
        <v>43540.98167824074</v>
      </c>
      <c r="I3977" s="4">
        <v>43544.98167824074</v>
      </c>
      <c r="J3977" s="2">
        <v>40.0</v>
      </c>
      <c r="K3977" s="2">
        <v>108.0</v>
      </c>
      <c r="L3977" s="2" t="str">
        <f t="shared" si="1"/>
        <v>Mumbai</v>
      </c>
      <c r="M3977" s="2" t="str">
        <f t="shared" si="2"/>
        <v>Bangalore-Mumbai</v>
      </c>
      <c r="N3977" s="2" t="str">
        <f t="shared" si="7"/>
        <v>Outstation</v>
      </c>
      <c r="O3977" s="2" t="str">
        <f t="shared" si="3"/>
        <v>Ship2Home</v>
      </c>
      <c r="P3977" s="2">
        <f t="shared" si="4"/>
        <v>-4</v>
      </c>
      <c r="Q3977" s="2">
        <f t="shared" si="5"/>
        <v>3</v>
      </c>
      <c r="R3977" s="2">
        <f t="shared" si="6"/>
        <v>148</v>
      </c>
    </row>
    <row r="3978" ht="14.25" customHeight="1">
      <c r="A3978" s="2">
        <v>634757.0</v>
      </c>
      <c r="B3978" s="2" t="s">
        <v>39</v>
      </c>
      <c r="C3978" s="2" t="s">
        <v>43</v>
      </c>
      <c r="D3978" s="2" t="s">
        <v>32</v>
      </c>
      <c r="E3978" s="2" t="s">
        <v>33</v>
      </c>
      <c r="F3978" s="2" t="s">
        <v>34</v>
      </c>
      <c r="G3978" s="4">
        <v>43537.98174768518</v>
      </c>
      <c r="H3978" s="4">
        <v>43543.98174768518</v>
      </c>
      <c r="I3978" s="4">
        <v>43543.98174768518</v>
      </c>
      <c r="J3978" s="2">
        <v>0.0</v>
      </c>
      <c r="K3978" s="2">
        <v>126.0</v>
      </c>
      <c r="L3978" s="2" t="str">
        <f t="shared" si="1"/>
        <v>Bangalore</v>
      </c>
      <c r="M3978" s="2" t="str">
        <f t="shared" si="2"/>
        <v>Bangalore-Bangalore</v>
      </c>
      <c r="N3978" s="2" t="str">
        <f t="shared" si="7"/>
        <v>Local</v>
      </c>
      <c r="O3978" s="2" t="str">
        <f t="shared" si="3"/>
        <v>Ship2Home</v>
      </c>
      <c r="P3978" s="2">
        <f t="shared" si="4"/>
        <v>0</v>
      </c>
      <c r="Q3978" s="2">
        <f t="shared" si="5"/>
        <v>6</v>
      </c>
      <c r="R3978" s="2">
        <f t="shared" si="6"/>
        <v>126</v>
      </c>
    </row>
    <row r="3979" ht="14.25" customHeight="1">
      <c r="A3979" s="2">
        <v>444556.0</v>
      </c>
      <c r="B3979" s="2" t="s">
        <v>30</v>
      </c>
      <c r="C3979" s="2" t="s">
        <v>31</v>
      </c>
      <c r="D3979" s="2" t="s">
        <v>41</v>
      </c>
      <c r="E3979" s="2" t="s">
        <v>44</v>
      </c>
      <c r="F3979" s="2" t="s">
        <v>34</v>
      </c>
      <c r="G3979" s="4">
        <v>43537.983136574076</v>
      </c>
      <c r="H3979" s="4">
        <v>43542.983136574076</v>
      </c>
      <c r="I3979" s="4">
        <v>43544.983136574076</v>
      </c>
      <c r="J3979" s="2">
        <v>0.0</v>
      </c>
      <c r="K3979" s="2">
        <v>121.0</v>
      </c>
      <c r="L3979" s="2" t="str">
        <f t="shared" si="1"/>
        <v>Delhi</v>
      </c>
      <c r="M3979" s="2" t="str">
        <f t="shared" si="2"/>
        <v>Delhi-Delhi</v>
      </c>
      <c r="N3979" s="2" t="str">
        <f t="shared" si="7"/>
        <v>Local</v>
      </c>
      <c r="O3979" s="2" t="str">
        <f t="shared" si="3"/>
        <v>FastWheels</v>
      </c>
      <c r="P3979" s="2">
        <f t="shared" si="4"/>
        <v>-2</v>
      </c>
      <c r="Q3979" s="2">
        <f t="shared" si="5"/>
        <v>5</v>
      </c>
      <c r="R3979" s="2">
        <f t="shared" si="6"/>
        <v>121</v>
      </c>
    </row>
    <row r="3980" ht="14.25" customHeight="1">
      <c r="A3980" s="2">
        <v>949378.0</v>
      </c>
      <c r="B3980" s="2" t="s">
        <v>48</v>
      </c>
      <c r="C3980" s="2" t="s">
        <v>40</v>
      </c>
      <c r="D3980" s="2" t="s">
        <v>41</v>
      </c>
      <c r="E3980" s="2" t="s">
        <v>38</v>
      </c>
      <c r="F3980" s="2" t="s">
        <v>34</v>
      </c>
      <c r="G3980" s="4">
        <v>43537.9877662037</v>
      </c>
      <c r="H3980" s="4">
        <v>43541.9877662037</v>
      </c>
      <c r="I3980" s="4">
        <v>43541.9877662037</v>
      </c>
      <c r="J3980" s="2">
        <v>31.0</v>
      </c>
      <c r="K3980" s="2">
        <v>110.0</v>
      </c>
      <c r="L3980" s="2" t="str">
        <f t="shared" si="1"/>
        <v>Kolkata</v>
      </c>
      <c r="M3980" s="2" t="str">
        <f t="shared" si="2"/>
        <v>Delhi-Kolkata</v>
      </c>
      <c r="N3980" s="2" t="str">
        <f t="shared" si="7"/>
        <v>Outstation</v>
      </c>
      <c r="O3980" s="2" t="str">
        <f t="shared" si="3"/>
        <v>Ship2Home</v>
      </c>
      <c r="P3980" s="2">
        <f t="shared" si="4"/>
        <v>0</v>
      </c>
      <c r="Q3980" s="2">
        <f t="shared" si="5"/>
        <v>4</v>
      </c>
      <c r="R3980" s="2">
        <f t="shared" si="6"/>
        <v>141</v>
      </c>
    </row>
    <row r="3981" ht="14.25" customHeight="1">
      <c r="A3981" s="2">
        <v>735311.0</v>
      </c>
      <c r="B3981" s="2" t="s">
        <v>47</v>
      </c>
      <c r="C3981" s="2" t="s">
        <v>45</v>
      </c>
      <c r="D3981" s="2" t="s">
        <v>41</v>
      </c>
      <c r="E3981" s="2" t="s">
        <v>33</v>
      </c>
      <c r="F3981" s="2" t="s">
        <v>34</v>
      </c>
      <c r="G3981" s="4">
        <v>43537.990694444445</v>
      </c>
      <c r="H3981" s="4">
        <v>43539.990694444445</v>
      </c>
      <c r="I3981" s="4">
        <v>43544.990694444445</v>
      </c>
      <c r="J3981" s="2">
        <v>25.0</v>
      </c>
      <c r="K3981" s="2">
        <v>125.0</v>
      </c>
      <c r="L3981" s="2" t="str">
        <f t="shared" si="1"/>
        <v>Chennai</v>
      </c>
      <c r="M3981" s="2" t="str">
        <f t="shared" si="2"/>
        <v>Delhi-Chennai</v>
      </c>
      <c r="N3981" s="2" t="str">
        <f t="shared" si="7"/>
        <v>Outstation</v>
      </c>
      <c r="O3981" s="2" t="str">
        <f t="shared" si="3"/>
        <v>Ship2Home</v>
      </c>
      <c r="P3981" s="2">
        <f t="shared" si="4"/>
        <v>-5</v>
      </c>
      <c r="Q3981" s="2">
        <f t="shared" si="5"/>
        <v>2</v>
      </c>
      <c r="R3981" s="2">
        <f t="shared" si="6"/>
        <v>150</v>
      </c>
    </row>
    <row r="3982" ht="14.25" customHeight="1">
      <c r="A3982" s="2">
        <v>221709.0</v>
      </c>
      <c r="B3982" s="2" t="s">
        <v>36</v>
      </c>
      <c r="C3982" s="2" t="s">
        <v>37</v>
      </c>
      <c r="D3982" s="2" t="s">
        <v>41</v>
      </c>
      <c r="E3982" s="2" t="s">
        <v>33</v>
      </c>
      <c r="F3982" s="2" t="s">
        <v>34</v>
      </c>
      <c r="G3982" s="4">
        <v>43537.994618055556</v>
      </c>
      <c r="H3982" s="4">
        <v>43544.994618055556</v>
      </c>
      <c r="I3982" s="4">
        <v>43542.994618055556</v>
      </c>
      <c r="J3982" s="2">
        <v>43.0</v>
      </c>
      <c r="K3982" s="2">
        <v>106.0</v>
      </c>
      <c r="L3982" s="2" t="str">
        <f t="shared" si="1"/>
        <v>Mumbai</v>
      </c>
      <c r="M3982" s="2" t="str">
        <f t="shared" si="2"/>
        <v>Delhi-Mumbai</v>
      </c>
      <c r="N3982" s="2" t="str">
        <f t="shared" si="7"/>
        <v>Outstation</v>
      </c>
      <c r="O3982" s="2" t="str">
        <f t="shared" si="3"/>
        <v>Ship2Home</v>
      </c>
      <c r="P3982" s="2">
        <f t="shared" si="4"/>
        <v>2</v>
      </c>
      <c r="Q3982" s="2">
        <f t="shared" si="5"/>
        <v>7</v>
      </c>
      <c r="R3982" s="2">
        <f t="shared" si="6"/>
        <v>149</v>
      </c>
    </row>
    <row r="3983" ht="14.25" customHeight="1">
      <c r="A3983" s="2">
        <v>275466.0</v>
      </c>
      <c r="B3983" s="2" t="s">
        <v>36</v>
      </c>
      <c r="C3983" s="2" t="s">
        <v>37</v>
      </c>
      <c r="D3983" s="2" t="s">
        <v>41</v>
      </c>
      <c r="E3983" s="2" t="s">
        <v>38</v>
      </c>
      <c r="F3983" s="2" t="s">
        <v>34</v>
      </c>
      <c r="G3983" s="4">
        <v>43537.99996527778</v>
      </c>
      <c r="H3983" s="4">
        <v>43542.99996527778</v>
      </c>
      <c r="I3983" s="4">
        <v>43540.99996527778</v>
      </c>
      <c r="J3983" s="2">
        <v>48.0</v>
      </c>
      <c r="K3983" s="2">
        <v>108.0</v>
      </c>
      <c r="L3983" s="2" t="str">
        <f t="shared" si="1"/>
        <v>Mumbai</v>
      </c>
      <c r="M3983" s="2" t="str">
        <f t="shared" si="2"/>
        <v>Delhi-Mumbai</v>
      </c>
      <c r="N3983" s="2" t="str">
        <f t="shared" si="7"/>
        <v>Outstation</v>
      </c>
      <c r="O3983" s="2" t="str">
        <f t="shared" si="3"/>
        <v>Ship2Home</v>
      </c>
      <c r="P3983" s="2">
        <f t="shared" si="4"/>
        <v>2</v>
      </c>
      <c r="Q3983" s="2">
        <f t="shared" si="5"/>
        <v>5</v>
      </c>
      <c r="R3983" s="2">
        <f t="shared" si="6"/>
        <v>156</v>
      </c>
    </row>
    <row r="3984" ht="14.25" customHeight="1">
      <c r="A3984" s="2">
        <v>897260.0</v>
      </c>
      <c r="B3984" s="2" t="s">
        <v>48</v>
      </c>
      <c r="C3984" s="2" t="s">
        <v>37</v>
      </c>
      <c r="D3984" s="2" t="s">
        <v>41</v>
      </c>
      <c r="E3984" s="2" t="s">
        <v>44</v>
      </c>
      <c r="F3984" s="2" t="s">
        <v>34</v>
      </c>
      <c r="G3984" s="4">
        <v>43538.00035879629</v>
      </c>
      <c r="H3984" s="4">
        <v>43543.00035879629</v>
      </c>
      <c r="I3984" s="4">
        <v>43544.00035879629</v>
      </c>
      <c r="J3984" s="2">
        <v>47.0</v>
      </c>
      <c r="K3984" s="2">
        <v>112.0</v>
      </c>
      <c r="L3984" s="2" t="str">
        <f t="shared" si="1"/>
        <v>Mumbai</v>
      </c>
      <c r="M3984" s="2" t="str">
        <f t="shared" si="2"/>
        <v>Delhi-Mumbai</v>
      </c>
      <c r="N3984" s="2" t="str">
        <f t="shared" si="7"/>
        <v>Outstation</v>
      </c>
      <c r="O3984" s="2" t="str">
        <f t="shared" si="3"/>
        <v>FastWheels</v>
      </c>
      <c r="P3984" s="2">
        <f t="shared" si="4"/>
        <v>-1</v>
      </c>
      <c r="Q3984" s="2">
        <f t="shared" si="5"/>
        <v>5</v>
      </c>
      <c r="R3984" s="2">
        <f t="shared" si="6"/>
        <v>159</v>
      </c>
    </row>
    <row r="3985" ht="14.25" customHeight="1">
      <c r="A3985" s="2">
        <v>354008.0</v>
      </c>
      <c r="B3985" s="2" t="s">
        <v>39</v>
      </c>
      <c r="C3985" s="2" t="s">
        <v>45</v>
      </c>
      <c r="D3985" s="2" t="s">
        <v>41</v>
      </c>
      <c r="E3985" s="2" t="s">
        <v>44</v>
      </c>
      <c r="F3985" s="2" t="s">
        <v>34</v>
      </c>
      <c r="G3985" s="4">
        <v>43538.002118055556</v>
      </c>
      <c r="H3985" s="4">
        <v>43548.002118055556</v>
      </c>
      <c r="I3985" s="4">
        <v>43545.002118055556</v>
      </c>
      <c r="J3985" s="2">
        <v>76.0</v>
      </c>
      <c r="K3985" s="2">
        <v>101.0</v>
      </c>
      <c r="L3985" s="2" t="str">
        <f t="shared" si="1"/>
        <v>Chennai</v>
      </c>
      <c r="M3985" s="2" t="str">
        <f t="shared" si="2"/>
        <v>Delhi-Chennai</v>
      </c>
      <c r="N3985" s="2" t="str">
        <f t="shared" si="7"/>
        <v>Outstation</v>
      </c>
      <c r="O3985" s="2" t="str">
        <f t="shared" si="3"/>
        <v>FastWheels</v>
      </c>
      <c r="P3985" s="2">
        <f t="shared" si="4"/>
        <v>3</v>
      </c>
      <c r="Q3985" s="2">
        <f t="shared" si="5"/>
        <v>10</v>
      </c>
      <c r="R3985" s="2">
        <f t="shared" si="6"/>
        <v>177</v>
      </c>
    </row>
    <row r="3986" ht="14.25" customHeight="1">
      <c r="A3986" s="2">
        <v>667504.0</v>
      </c>
      <c r="B3986" s="2" t="s">
        <v>36</v>
      </c>
      <c r="C3986" s="2" t="s">
        <v>43</v>
      </c>
      <c r="D3986" s="2" t="s">
        <v>32</v>
      </c>
      <c r="E3986" s="2" t="s">
        <v>44</v>
      </c>
      <c r="F3986" s="2" t="s">
        <v>34</v>
      </c>
      <c r="G3986" s="4">
        <v>43538.00509259259</v>
      </c>
      <c r="H3986" s="4">
        <v>43543.00509259259</v>
      </c>
      <c r="I3986" s="4">
        <v>43543.00509259259</v>
      </c>
      <c r="J3986" s="2">
        <v>0.0</v>
      </c>
      <c r="K3986" s="2">
        <v>129.0</v>
      </c>
      <c r="L3986" s="2" t="str">
        <f t="shared" si="1"/>
        <v>Bangalore</v>
      </c>
      <c r="M3986" s="2" t="str">
        <f t="shared" si="2"/>
        <v>Bangalore-Bangalore</v>
      </c>
      <c r="N3986" s="2" t="str">
        <f t="shared" si="7"/>
        <v>Local</v>
      </c>
      <c r="O3986" s="2" t="str">
        <f t="shared" si="3"/>
        <v>FastWheels</v>
      </c>
      <c r="P3986" s="2">
        <f t="shared" si="4"/>
        <v>0</v>
      </c>
      <c r="Q3986" s="2">
        <f t="shared" si="5"/>
        <v>5</v>
      </c>
      <c r="R3986" s="2">
        <f t="shared" si="6"/>
        <v>129</v>
      </c>
    </row>
    <row r="3987" ht="14.25" customHeight="1">
      <c r="A3987" s="2">
        <v>399058.0</v>
      </c>
      <c r="B3987" s="2" t="s">
        <v>36</v>
      </c>
      <c r="C3987" s="2" t="s">
        <v>45</v>
      </c>
      <c r="D3987" s="2" t="s">
        <v>32</v>
      </c>
      <c r="E3987" s="2" t="s">
        <v>44</v>
      </c>
      <c r="F3987" s="2" t="s">
        <v>34</v>
      </c>
      <c r="G3987" s="4">
        <v>43538.00548611111</v>
      </c>
      <c r="H3987" s="4">
        <v>43545.00548611111</v>
      </c>
      <c r="I3987" s="4">
        <v>43541.00548611111</v>
      </c>
      <c r="J3987" s="2">
        <v>80.0</v>
      </c>
      <c r="K3987" s="2">
        <v>107.0</v>
      </c>
      <c r="L3987" s="2" t="str">
        <f t="shared" si="1"/>
        <v>Chennai</v>
      </c>
      <c r="M3987" s="2" t="str">
        <f t="shared" si="2"/>
        <v>Bangalore-Chennai</v>
      </c>
      <c r="N3987" s="2" t="str">
        <f t="shared" si="7"/>
        <v>Outstation</v>
      </c>
      <c r="O3987" s="2" t="str">
        <f t="shared" si="3"/>
        <v>FastWheels</v>
      </c>
      <c r="P3987" s="2">
        <f t="shared" si="4"/>
        <v>4</v>
      </c>
      <c r="Q3987" s="2">
        <f t="shared" si="5"/>
        <v>7</v>
      </c>
      <c r="R3987" s="2">
        <f t="shared" si="6"/>
        <v>187</v>
      </c>
    </row>
    <row r="3988" ht="14.25" customHeight="1">
      <c r="A3988" s="2">
        <v>75784.0</v>
      </c>
      <c r="B3988" s="2" t="s">
        <v>39</v>
      </c>
      <c r="C3988" s="2" t="s">
        <v>43</v>
      </c>
      <c r="D3988" s="2" t="s">
        <v>32</v>
      </c>
      <c r="E3988" s="2" t="s">
        <v>44</v>
      </c>
      <c r="F3988" s="2" t="s">
        <v>34</v>
      </c>
      <c r="G3988" s="4">
        <v>43538.00923611111</v>
      </c>
      <c r="H3988" s="4">
        <v>43539.00923611111</v>
      </c>
      <c r="I3988" s="4">
        <v>43543.00923611111</v>
      </c>
      <c r="J3988" s="2">
        <v>0.0</v>
      </c>
      <c r="K3988" s="2">
        <v>101.0</v>
      </c>
      <c r="L3988" s="2" t="str">
        <f t="shared" si="1"/>
        <v>Bangalore</v>
      </c>
      <c r="M3988" s="2" t="str">
        <f t="shared" si="2"/>
        <v>Bangalore-Bangalore</v>
      </c>
      <c r="N3988" s="2" t="str">
        <f t="shared" si="7"/>
        <v>Local</v>
      </c>
      <c r="O3988" s="2" t="str">
        <f t="shared" si="3"/>
        <v>FastWheels</v>
      </c>
      <c r="P3988" s="2">
        <f t="shared" si="4"/>
        <v>-4</v>
      </c>
      <c r="Q3988" s="2">
        <f t="shared" si="5"/>
        <v>1</v>
      </c>
      <c r="R3988" s="2">
        <f t="shared" si="6"/>
        <v>101</v>
      </c>
    </row>
    <row r="3989" ht="14.25" customHeight="1">
      <c r="A3989" s="2">
        <v>325328.0</v>
      </c>
      <c r="B3989" s="2" t="s">
        <v>36</v>
      </c>
      <c r="C3989" s="2" t="s">
        <v>40</v>
      </c>
      <c r="D3989" s="2" t="s">
        <v>41</v>
      </c>
      <c r="E3989" s="2" t="s">
        <v>44</v>
      </c>
      <c r="F3989" s="2" t="s">
        <v>34</v>
      </c>
      <c r="G3989" s="4">
        <v>43538.01425925926</v>
      </c>
      <c r="H3989" s="4">
        <v>43543.01425925926</v>
      </c>
      <c r="I3989" s="4">
        <v>43541.01425925926</v>
      </c>
      <c r="J3989" s="2">
        <v>64.0</v>
      </c>
      <c r="K3989" s="2">
        <v>87.0</v>
      </c>
      <c r="L3989" s="2" t="str">
        <f t="shared" si="1"/>
        <v>Kolkata</v>
      </c>
      <c r="M3989" s="2" t="str">
        <f t="shared" si="2"/>
        <v>Delhi-Kolkata</v>
      </c>
      <c r="N3989" s="2" t="str">
        <f t="shared" si="7"/>
        <v>Outstation</v>
      </c>
      <c r="O3989" s="2" t="str">
        <f t="shared" si="3"/>
        <v>FastWheels</v>
      </c>
      <c r="P3989" s="2">
        <f t="shared" si="4"/>
        <v>2</v>
      </c>
      <c r="Q3989" s="2">
        <f t="shared" si="5"/>
        <v>5</v>
      </c>
      <c r="R3989" s="2">
        <f t="shared" si="6"/>
        <v>151</v>
      </c>
    </row>
    <row r="3990" ht="14.25" customHeight="1">
      <c r="A3990" s="2">
        <v>121518.0</v>
      </c>
      <c r="B3990" s="2" t="s">
        <v>36</v>
      </c>
      <c r="C3990" s="2" t="s">
        <v>31</v>
      </c>
      <c r="D3990" s="2" t="s">
        <v>32</v>
      </c>
      <c r="E3990" s="2" t="s">
        <v>38</v>
      </c>
      <c r="F3990" s="2" t="s">
        <v>34</v>
      </c>
      <c r="G3990" s="4">
        <v>43538.01980324074</v>
      </c>
      <c r="H3990" s="4">
        <v>43542.01980324074</v>
      </c>
      <c r="I3990" s="4">
        <v>43543.01980324074</v>
      </c>
      <c r="J3990" s="2">
        <v>46.0</v>
      </c>
      <c r="K3990" s="2">
        <v>121.0</v>
      </c>
      <c r="L3990" s="2" t="str">
        <f t="shared" si="1"/>
        <v>Delhi</v>
      </c>
      <c r="M3990" s="2" t="str">
        <f t="shared" si="2"/>
        <v>Bangalore-Delhi</v>
      </c>
      <c r="N3990" s="2" t="str">
        <f t="shared" si="7"/>
        <v>Outstation</v>
      </c>
      <c r="O3990" s="2" t="str">
        <f t="shared" si="3"/>
        <v>Ship2Home</v>
      </c>
      <c r="P3990" s="2">
        <f t="shared" si="4"/>
        <v>-1</v>
      </c>
      <c r="Q3990" s="2">
        <f t="shared" si="5"/>
        <v>4</v>
      </c>
      <c r="R3990" s="2">
        <f t="shared" si="6"/>
        <v>167</v>
      </c>
    </row>
    <row r="3991" ht="14.25" customHeight="1">
      <c r="A3991" s="2">
        <v>58702.0</v>
      </c>
      <c r="B3991" s="2" t="s">
        <v>30</v>
      </c>
      <c r="C3991" s="2" t="s">
        <v>37</v>
      </c>
      <c r="D3991" s="2" t="s">
        <v>32</v>
      </c>
      <c r="E3991" s="2" t="s">
        <v>44</v>
      </c>
      <c r="F3991" s="2" t="s">
        <v>34</v>
      </c>
      <c r="G3991" s="4">
        <v>43538.02261574074</v>
      </c>
      <c r="H3991" s="4">
        <v>43540.02261574074</v>
      </c>
      <c r="I3991" s="4">
        <v>43542.02261574074</v>
      </c>
      <c r="J3991" s="2">
        <v>74.0</v>
      </c>
      <c r="K3991" s="2">
        <v>94.0</v>
      </c>
      <c r="L3991" s="2" t="str">
        <f t="shared" si="1"/>
        <v>Mumbai</v>
      </c>
      <c r="M3991" s="2" t="str">
        <f t="shared" si="2"/>
        <v>Bangalore-Mumbai</v>
      </c>
      <c r="N3991" s="2" t="str">
        <f t="shared" si="7"/>
        <v>Outstation</v>
      </c>
      <c r="O3991" s="2" t="str">
        <f t="shared" si="3"/>
        <v>FastWheels</v>
      </c>
      <c r="P3991" s="2">
        <f t="shared" si="4"/>
        <v>-2</v>
      </c>
      <c r="Q3991" s="2">
        <f t="shared" si="5"/>
        <v>2</v>
      </c>
      <c r="R3991" s="2">
        <f t="shared" si="6"/>
        <v>168</v>
      </c>
    </row>
    <row r="3992" ht="14.25" customHeight="1">
      <c r="A3992" s="2">
        <v>213122.0</v>
      </c>
      <c r="B3992" s="2" t="s">
        <v>39</v>
      </c>
      <c r="C3992" s="2" t="s">
        <v>40</v>
      </c>
      <c r="D3992" s="2" t="s">
        <v>41</v>
      </c>
      <c r="E3992" s="2" t="s">
        <v>38</v>
      </c>
      <c r="F3992" s="2" t="s">
        <v>34</v>
      </c>
      <c r="G3992" s="4">
        <v>43538.02295138889</v>
      </c>
      <c r="H3992" s="4">
        <v>43542.02295138889</v>
      </c>
      <c r="I3992" s="4">
        <v>43544.02295138889</v>
      </c>
      <c r="J3992" s="2">
        <v>41.0</v>
      </c>
      <c r="K3992" s="2">
        <v>106.0</v>
      </c>
      <c r="L3992" s="2" t="str">
        <f t="shared" si="1"/>
        <v>Kolkata</v>
      </c>
      <c r="M3992" s="2" t="str">
        <f t="shared" si="2"/>
        <v>Delhi-Kolkata</v>
      </c>
      <c r="N3992" s="2" t="str">
        <f t="shared" si="7"/>
        <v>Outstation</v>
      </c>
      <c r="O3992" s="2" t="str">
        <f t="shared" si="3"/>
        <v>Ship2Home</v>
      </c>
      <c r="P3992" s="2">
        <f t="shared" si="4"/>
        <v>-2</v>
      </c>
      <c r="Q3992" s="2">
        <f t="shared" si="5"/>
        <v>4</v>
      </c>
      <c r="R3992" s="2">
        <f t="shared" si="6"/>
        <v>147</v>
      </c>
    </row>
    <row r="3993" ht="14.25" customHeight="1">
      <c r="A3993" s="2">
        <v>414654.0</v>
      </c>
      <c r="B3993" s="2" t="s">
        <v>30</v>
      </c>
      <c r="C3993" s="2" t="s">
        <v>37</v>
      </c>
      <c r="D3993" s="2" t="s">
        <v>41</v>
      </c>
      <c r="E3993" s="2" t="s">
        <v>38</v>
      </c>
      <c r="F3993" s="2" t="s">
        <v>34</v>
      </c>
      <c r="G3993" s="4">
        <v>43538.02743055556</v>
      </c>
      <c r="H3993" s="4">
        <v>43546.02743055556</v>
      </c>
      <c r="I3993" s="4">
        <v>43541.02743055556</v>
      </c>
      <c r="J3993" s="2">
        <v>42.0</v>
      </c>
      <c r="K3993" s="2">
        <v>107.0</v>
      </c>
      <c r="L3993" s="2" t="str">
        <f t="shared" si="1"/>
        <v>Mumbai</v>
      </c>
      <c r="M3993" s="2" t="str">
        <f t="shared" si="2"/>
        <v>Delhi-Mumbai</v>
      </c>
      <c r="N3993" s="2" t="str">
        <f t="shared" si="7"/>
        <v>Outstation</v>
      </c>
      <c r="O3993" s="2" t="str">
        <f t="shared" si="3"/>
        <v>Ship2Home</v>
      </c>
      <c r="P3993" s="2">
        <f t="shared" si="4"/>
        <v>5</v>
      </c>
      <c r="Q3993" s="2">
        <f t="shared" si="5"/>
        <v>8</v>
      </c>
      <c r="R3993" s="2">
        <f t="shared" si="6"/>
        <v>149</v>
      </c>
    </row>
    <row r="3994" ht="14.25" customHeight="1">
      <c r="A3994" s="2">
        <v>548910.0</v>
      </c>
      <c r="B3994" s="2" t="s">
        <v>48</v>
      </c>
      <c r="C3994" s="2" t="s">
        <v>31</v>
      </c>
      <c r="D3994" s="2" t="s">
        <v>41</v>
      </c>
      <c r="E3994" s="2" t="s">
        <v>38</v>
      </c>
      <c r="F3994" s="2" t="s">
        <v>34</v>
      </c>
      <c r="G3994" s="4">
        <v>43538.028136574074</v>
      </c>
      <c r="H3994" s="4">
        <v>43544.028136574074</v>
      </c>
      <c r="I3994" s="4">
        <v>43542.028136574074</v>
      </c>
      <c r="J3994" s="2">
        <v>0.0</v>
      </c>
      <c r="K3994" s="2">
        <v>121.0</v>
      </c>
      <c r="L3994" s="2" t="str">
        <f t="shared" si="1"/>
        <v>Delhi</v>
      </c>
      <c r="M3994" s="2" t="str">
        <f t="shared" si="2"/>
        <v>Delhi-Delhi</v>
      </c>
      <c r="N3994" s="2" t="str">
        <f t="shared" si="7"/>
        <v>Local</v>
      </c>
      <c r="O3994" s="2" t="str">
        <f t="shared" si="3"/>
        <v>Ship2Home</v>
      </c>
      <c r="P3994" s="2">
        <f t="shared" si="4"/>
        <v>2</v>
      </c>
      <c r="Q3994" s="2">
        <f t="shared" si="5"/>
        <v>6</v>
      </c>
      <c r="R3994" s="2">
        <f t="shared" si="6"/>
        <v>121</v>
      </c>
    </row>
    <row r="3995" ht="14.25" customHeight="1">
      <c r="A3995" s="2">
        <v>847125.0</v>
      </c>
      <c r="B3995" s="2" t="s">
        <v>47</v>
      </c>
      <c r="C3995" s="2" t="s">
        <v>43</v>
      </c>
      <c r="D3995" s="2" t="s">
        <v>32</v>
      </c>
      <c r="E3995" s="2" t="s">
        <v>44</v>
      </c>
      <c r="F3995" s="2" t="s">
        <v>34</v>
      </c>
      <c r="G3995" s="4">
        <v>43538.03256944445</v>
      </c>
      <c r="H3995" s="4">
        <v>43540.03256944445</v>
      </c>
      <c r="I3995" s="4">
        <v>43543.03256944445</v>
      </c>
      <c r="J3995" s="2">
        <v>0.0</v>
      </c>
      <c r="K3995" s="2">
        <v>110.0</v>
      </c>
      <c r="L3995" s="2" t="str">
        <f t="shared" si="1"/>
        <v>Bangalore</v>
      </c>
      <c r="M3995" s="2" t="str">
        <f t="shared" si="2"/>
        <v>Bangalore-Bangalore</v>
      </c>
      <c r="N3995" s="2" t="str">
        <f t="shared" si="7"/>
        <v>Local</v>
      </c>
      <c r="O3995" s="2" t="str">
        <f t="shared" si="3"/>
        <v>FastWheels</v>
      </c>
      <c r="P3995" s="2">
        <f t="shared" si="4"/>
        <v>-3</v>
      </c>
      <c r="Q3995" s="2">
        <f t="shared" si="5"/>
        <v>2</v>
      </c>
      <c r="R3995" s="2">
        <f t="shared" si="6"/>
        <v>110</v>
      </c>
    </row>
    <row r="3996" ht="14.25" customHeight="1">
      <c r="A3996" s="2">
        <v>23895.0</v>
      </c>
      <c r="B3996" s="2" t="s">
        <v>30</v>
      </c>
      <c r="C3996" s="2" t="s">
        <v>37</v>
      </c>
      <c r="D3996" s="2" t="s">
        <v>32</v>
      </c>
      <c r="E3996" s="2" t="s">
        <v>44</v>
      </c>
      <c r="F3996" s="2" t="s">
        <v>34</v>
      </c>
      <c r="G3996" s="4">
        <v>43538.03271990741</v>
      </c>
      <c r="H3996" s="4">
        <v>43542.03271990741</v>
      </c>
      <c r="I3996" s="4">
        <v>43544.03271990741</v>
      </c>
      <c r="J3996" s="2">
        <v>82.0</v>
      </c>
      <c r="K3996" s="2">
        <v>86.0</v>
      </c>
      <c r="L3996" s="2" t="str">
        <f t="shared" si="1"/>
        <v>Mumbai</v>
      </c>
      <c r="M3996" s="2" t="str">
        <f t="shared" si="2"/>
        <v>Bangalore-Mumbai</v>
      </c>
      <c r="N3996" s="2" t="str">
        <f t="shared" si="7"/>
        <v>Outstation</v>
      </c>
      <c r="O3996" s="2" t="str">
        <f t="shared" si="3"/>
        <v>FastWheels</v>
      </c>
      <c r="P3996" s="2">
        <f t="shared" si="4"/>
        <v>-2</v>
      </c>
      <c r="Q3996" s="2">
        <f t="shared" si="5"/>
        <v>4</v>
      </c>
      <c r="R3996" s="2">
        <f t="shared" si="6"/>
        <v>168</v>
      </c>
    </row>
    <row r="3997" ht="14.25" customHeight="1">
      <c r="A3997" s="2">
        <v>683537.0</v>
      </c>
      <c r="B3997" s="2" t="s">
        <v>47</v>
      </c>
      <c r="C3997" s="2" t="s">
        <v>40</v>
      </c>
      <c r="D3997" s="2" t="s">
        <v>32</v>
      </c>
      <c r="E3997" s="2" t="s">
        <v>33</v>
      </c>
      <c r="F3997" s="2" t="s">
        <v>34</v>
      </c>
      <c r="G3997" s="4">
        <v>43538.035520833335</v>
      </c>
      <c r="H3997" s="4">
        <v>43545.035520833335</v>
      </c>
      <c r="I3997" s="4">
        <v>43541.035520833335</v>
      </c>
      <c r="J3997" s="2">
        <v>45.0</v>
      </c>
      <c r="K3997" s="2">
        <v>106.0</v>
      </c>
      <c r="L3997" s="2" t="str">
        <f t="shared" si="1"/>
        <v>Kolkata</v>
      </c>
      <c r="M3997" s="2" t="str">
        <f t="shared" si="2"/>
        <v>Bangalore-Kolkata</v>
      </c>
      <c r="N3997" s="2" t="str">
        <f t="shared" si="7"/>
        <v>Outstation</v>
      </c>
      <c r="O3997" s="2" t="str">
        <f t="shared" si="3"/>
        <v>Ship2Home</v>
      </c>
      <c r="P3997" s="2">
        <f t="shared" si="4"/>
        <v>4</v>
      </c>
      <c r="Q3997" s="2">
        <f t="shared" si="5"/>
        <v>7</v>
      </c>
      <c r="R3997" s="2">
        <f t="shared" si="6"/>
        <v>151</v>
      </c>
    </row>
    <row r="3998" ht="14.25" customHeight="1">
      <c r="A3998" s="2">
        <v>537663.0</v>
      </c>
      <c r="B3998" s="2" t="s">
        <v>47</v>
      </c>
      <c r="C3998" s="2" t="s">
        <v>37</v>
      </c>
      <c r="D3998" s="2" t="s">
        <v>41</v>
      </c>
      <c r="E3998" s="2" t="s">
        <v>33</v>
      </c>
      <c r="F3998" s="2" t="s">
        <v>34</v>
      </c>
      <c r="G3998" s="4">
        <v>43538.04939814815</v>
      </c>
      <c r="H3998" s="4">
        <v>43544.04939814815</v>
      </c>
      <c r="I3998" s="4">
        <v>43543.04939814815</v>
      </c>
      <c r="J3998" s="2">
        <v>26.0</v>
      </c>
      <c r="K3998" s="2">
        <v>106.0</v>
      </c>
      <c r="L3998" s="2" t="str">
        <f t="shared" si="1"/>
        <v>Mumbai</v>
      </c>
      <c r="M3998" s="2" t="str">
        <f t="shared" si="2"/>
        <v>Delhi-Mumbai</v>
      </c>
      <c r="N3998" s="2" t="str">
        <f t="shared" si="7"/>
        <v>Outstation</v>
      </c>
      <c r="O3998" s="2" t="str">
        <f t="shared" si="3"/>
        <v>Ship2Home</v>
      </c>
      <c r="P3998" s="2">
        <f t="shared" si="4"/>
        <v>1</v>
      </c>
      <c r="Q3998" s="2">
        <f t="shared" si="5"/>
        <v>6</v>
      </c>
      <c r="R3998" s="2">
        <f t="shared" si="6"/>
        <v>132</v>
      </c>
    </row>
    <row r="3999" ht="14.25" customHeight="1">
      <c r="A3999" s="2">
        <v>370301.0</v>
      </c>
      <c r="B3999" s="2" t="s">
        <v>39</v>
      </c>
      <c r="C3999" s="2" t="s">
        <v>31</v>
      </c>
      <c r="D3999" s="2" t="s">
        <v>41</v>
      </c>
      <c r="E3999" s="2" t="s">
        <v>33</v>
      </c>
      <c r="F3999" s="2" t="s">
        <v>34</v>
      </c>
      <c r="G3999" s="4">
        <v>43538.05390046296</v>
      </c>
      <c r="H3999" s="4">
        <v>43539.05390046296</v>
      </c>
      <c r="I3999" s="4">
        <v>43542.05390046296</v>
      </c>
      <c r="J3999" s="2">
        <v>0.0</v>
      </c>
      <c r="K3999" s="2">
        <v>121.0</v>
      </c>
      <c r="L3999" s="2" t="str">
        <f t="shared" si="1"/>
        <v>Delhi</v>
      </c>
      <c r="M3999" s="2" t="str">
        <f t="shared" si="2"/>
        <v>Delhi-Delhi</v>
      </c>
      <c r="N3999" s="2" t="str">
        <f t="shared" si="7"/>
        <v>Local</v>
      </c>
      <c r="O3999" s="2" t="str">
        <f t="shared" si="3"/>
        <v>Ship2Home</v>
      </c>
      <c r="P3999" s="2">
        <f t="shared" si="4"/>
        <v>-3</v>
      </c>
      <c r="Q3999" s="2">
        <f t="shared" si="5"/>
        <v>1</v>
      </c>
      <c r="R3999" s="2">
        <f t="shared" si="6"/>
        <v>121</v>
      </c>
    </row>
    <row r="4000" ht="14.25" customHeight="1">
      <c r="A4000" s="2">
        <v>295805.0</v>
      </c>
      <c r="B4000" s="2" t="s">
        <v>39</v>
      </c>
      <c r="C4000" s="2" t="s">
        <v>40</v>
      </c>
      <c r="D4000" s="2" t="s">
        <v>41</v>
      </c>
      <c r="E4000" s="2" t="s">
        <v>44</v>
      </c>
      <c r="F4000" s="2" t="s">
        <v>34</v>
      </c>
      <c r="G4000" s="4">
        <v>43538.05646990741</v>
      </c>
      <c r="H4000" s="4">
        <v>43544.05646990741</v>
      </c>
      <c r="I4000" s="4">
        <v>43544.05646990741</v>
      </c>
      <c r="J4000" s="2">
        <v>82.0</v>
      </c>
      <c r="K4000" s="2">
        <v>94.0</v>
      </c>
      <c r="L4000" s="2" t="str">
        <f t="shared" si="1"/>
        <v>Kolkata</v>
      </c>
      <c r="M4000" s="2" t="str">
        <f t="shared" si="2"/>
        <v>Delhi-Kolkata</v>
      </c>
      <c r="N4000" s="2" t="str">
        <f t="shared" si="7"/>
        <v>Outstation</v>
      </c>
      <c r="O4000" s="2" t="str">
        <f t="shared" si="3"/>
        <v>FastWheels</v>
      </c>
      <c r="P4000" s="2">
        <f t="shared" si="4"/>
        <v>0</v>
      </c>
      <c r="Q4000" s="2">
        <f t="shared" si="5"/>
        <v>6</v>
      </c>
      <c r="R4000" s="2">
        <f t="shared" si="6"/>
        <v>176</v>
      </c>
    </row>
    <row r="4001" ht="14.25" customHeight="1">
      <c r="A4001" s="2">
        <v>988298.0</v>
      </c>
      <c r="B4001" s="2" t="s">
        <v>39</v>
      </c>
      <c r="C4001" s="2" t="s">
        <v>37</v>
      </c>
      <c r="D4001" s="2" t="s">
        <v>41</v>
      </c>
      <c r="E4001" s="2" t="s">
        <v>44</v>
      </c>
      <c r="F4001" s="2" t="s">
        <v>34</v>
      </c>
      <c r="G4001" s="4">
        <v>43538.06361111111</v>
      </c>
      <c r="H4001" s="4">
        <v>43544.06361111111</v>
      </c>
      <c r="I4001" s="4">
        <v>43542.06361111111</v>
      </c>
      <c r="J4001" s="2">
        <v>71.0</v>
      </c>
      <c r="K4001" s="2">
        <v>90.0</v>
      </c>
      <c r="L4001" s="2" t="str">
        <f t="shared" si="1"/>
        <v>Mumbai</v>
      </c>
      <c r="M4001" s="2" t="str">
        <f t="shared" si="2"/>
        <v>Delhi-Mumbai</v>
      </c>
      <c r="N4001" s="2" t="str">
        <f t="shared" si="7"/>
        <v>Outstation</v>
      </c>
      <c r="O4001" s="2" t="str">
        <f t="shared" si="3"/>
        <v>FastWheels</v>
      </c>
      <c r="P4001" s="2">
        <f t="shared" si="4"/>
        <v>2</v>
      </c>
      <c r="Q4001" s="2">
        <f t="shared" si="5"/>
        <v>6</v>
      </c>
      <c r="R4001" s="2">
        <f t="shared" si="6"/>
        <v>161</v>
      </c>
    </row>
    <row r="4002" ht="14.25" customHeight="1">
      <c r="A4002" s="2">
        <v>188913.0</v>
      </c>
      <c r="B4002" s="2" t="s">
        <v>39</v>
      </c>
      <c r="C4002" s="2" t="s">
        <v>37</v>
      </c>
      <c r="D4002" s="2" t="s">
        <v>41</v>
      </c>
      <c r="E4002" s="2" t="s">
        <v>44</v>
      </c>
      <c r="F4002" s="2" t="s">
        <v>34</v>
      </c>
      <c r="G4002" s="4">
        <v>43538.06396990741</v>
      </c>
      <c r="H4002" s="4">
        <v>43540.06396990741</v>
      </c>
      <c r="I4002" s="4">
        <v>43545.06396990741</v>
      </c>
      <c r="J4002" s="2">
        <v>68.0</v>
      </c>
      <c r="K4002" s="2">
        <v>93.0</v>
      </c>
      <c r="L4002" s="2" t="str">
        <f t="shared" si="1"/>
        <v>Mumbai</v>
      </c>
      <c r="M4002" s="2" t="str">
        <f t="shared" si="2"/>
        <v>Delhi-Mumbai</v>
      </c>
      <c r="N4002" s="2" t="str">
        <f t="shared" si="7"/>
        <v>Outstation</v>
      </c>
      <c r="O4002" s="2" t="str">
        <f t="shared" si="3"/>
        <v>FastWheels</v>
      </c>
      <c r="P4002" s="2">
        <f t="shared" si="4"/>
        <v>-5</v>
      </c>
      <c r="Q4002" s="2">
        <f t="shared" si="5"/>
        <v>2</v>
      </c>
      <c r="R4002" s="2">
        <f t="shared" si="6"/>
        <v>161</v>
      </c>
    </row>
    <row r="4003" ht="14.25" customHeight="1">
      <c r="A4003" s="2">
        <v>608766.0</v>
      </c>
      <c r="B4003" s="2" t="s">
        <v>39</v>
      </c>
      <c r="C4003" s="2" t="s">
        <v>37</v>
      </c>
      <c r="D4003" s="2" t="s">
        <v>41</v>
      </c>
      <c r="E4003" s="2" t="s">
        <v>38</v>
      </c>
      <c r="F4003" s="2" t="s">
        <v>34</v>
      </c>
      <c r="G4003" s="4">
        <v>43538.06893518518</v>
      </c>
      <c r="H4003" s="4">
        <v>43543.06893518518</v>
      </c>
      <c r="I4003" s="4">
        <v>43541.06893518518</v>
      </c>
      <c r="J4003" s="2">
        <v>48.0</v>
      </c>
      <c r="K4003" s="2">
        <v>106.0</v>
      </c>
      <c r="L4003" s="2" t="str">
        <f t="shared" si="1"/>
        <v>Mumbai</v>
      </c>
      <c r="M4003" s="2" t="str">
        <f t="shared" si="2"/>
        <v>Delhi-Mumbai</v>
      </c>
      <c r="N4003" s="2" t="str">
        <f t="shared" si="7"/>
        <v>Outstation</v>
      </c>
      <c r="O4003" s="2" t="str">
        <f t="shared" si="3"/>
        <v>Ship2Home</v>
      </c>
      <c r="P4003" s="2">
        <f t="shared" si="4"/>
        <v>2</v>
      </c>
      <c r="Q4003" s="2">
        <f t="shared" si="5"/>
        <v>5</v>
      </c>
      <c r="R4003" s="2">
        <f t="shared" si="6"/>
        <v>154</v>
      </c>
    </row>
    <row r="4004" ht="14.25" customHeight="1">
      <c r="A4004" s="2">
        <v>122966.0</v>
      </c>
      <c r="B4004" s="2" t="s">
        <v>39</v>
      </c>
      <c r="C4004" s="2" t="s">
        <v>37</v>
      </c>
      <c r="D4004" s="2" t="s">
        <v>32</v>
      </c>
      <c r="E4004" s="2" t="s">
        <v>44</v>
      </c>
      <c r="F4004" s="2" t="s">
        <v>34</v>
      </c>
      <c r="G4004" s="4">
        <v>43538.06909722222</v>
      </c>
      <c r="H4004" s="4">
        <v>43540.06909722222</v>
      </c>
      <c r="I4004" s="4">
        <v>43543.06909722222</v>
      </c>
      <c r="J4004" s="2">
        <v>67.0</v>
      </c>
      <c r="K4004" s="2">
        <v>85.0</v>
      </c>
      <c r="L4004" s="2" t="str">
        <f t="shared" si="1"/>
        <v>Mumbai</v>
      </c>
      <c r="M4004" s="2" t="str">
        <f t="shared" si="2"/>
        <v>Bangalore-Mumbai</v>
      </c>
      <c r="N4004" s="2" t="str">
        <f t="shared" si="7"/>
        <v>Outstation</v>
      </c>
      <c r="O4004" s="2" t="str">
        <f t="shared" si="3"/>
        <v>FastWheels</v>
      </c>
      <c r="P4004" s="2">
        <f t="shared" si="4"/>
        <v>-3</v>
      </c>
      <c r="Q4004" s="2">
        <f t="shared" si="5"/>
        <v>2</v>
      </c>
      <c r="R4004" s="2">
        <f t="shared" si="6"/>
        <v>152</v>
      </c>
    </row>
    <row r="4005" ht="14.25" customHeight="1">
      <c r="A4005" s="2">
        <v>601132.0</v>
      </c>
      <c r="B4005" s="2" t="s">
        <v>47</v>
      </c>
      <c r="C4005" s="2" t="s">
        <v>43</v>
      </c>
      <c r="D4005" s="2" t="s">
        <v>41</v>
      </c>
      <c r="E4005" s="2" t="s">
        <v>44</v>
      </c>
      <c r="F4005" s="2" t="s">
        <v>34</v>
      </c>
      <c r="G4005" s="4">
        <v>43538.07570601852</v>
      </c>
      <c r="H4005" s="4">
        <v>43543.07570601852</v>
      </c>
      <c r="I4005" s="4">
        <v>43542.07570601852</v>
      </c>
      <c r="J4005" s="2">
        <v>37.0</v>
      </c>
      <c r="K4005" s="2">
        <v>125.0</v>
      </c>
      <c r="L4005" s="2" t="str">
        <f t="shared" si="1"/>
        <v>Bangalore</v>
      </c>
      <c r="M4005" s="2" t="str">
        <f t="shared" si="2"/>
        <v>Delhi-Bangalore</v>
      </c>
      <c r="N4005" s="2" t="str">
        <f t="shared" si="7"/>
        <v>Outstation</v>
      </c>
      <c r="O4005" s="2" t="str">
        <f t="shared" si="3"/>
        <v>FastWheels</v>
      </c>
      <c r="P4005" s="2">
        <f t="shared" si="4"/>
        <v>1</v>
      </c>
      <c r="Q4005" s="2">
        <f t="shared" si="5"/>
        <v>5</v>
      </c>
      <c r="R4005" s="2">
        <f t="shared" si="6"/>
        <v>162</v>
      </c>
    </row>
    <row r="4006" ht="14.25" customHeight="1">
      <c r="A4006" s="2">
        <v>533449.0</v>
      </c>
      <c r="B4006" s="2" t="s">
        <v>39</v>
      </c>
      <c r="C4006" s="2" t="s">
        <v>45</v>
      </c>
      <c r="D4006" s="2" t="s">
        <v>32</v>
      </c>
      <c r="E4006" s="2" t="s">
        <v>33</v>
      </c>
      <c r="F4006" s="2" t="s">
        <v>34</v>
      </c>
      <c r="G4006" s="4">
        <v>43538.07607638889</v>
      </c>
      <c r="H4006" s="4">
        <v>43541.07607638889</v>
      </c>
      <c r="I4006" s="4">
        <v>43542.07607638889</v>
      </c>
      <c r="J4006" s="2">
        <v>48.0</v>
      </c>
      <c r="K4006" s="2">
        <v>123.0</v>
      </c>
      <c r="L4006" s="2" t="str">
        <f t="shared" si="1"/>
        <v>Chennai</v>
      </c>
      <c r="M4006" s="2" t="str">
        <f t="shared" si="2"/>
        <v>Bangalore-Chennai</v>
      </c>
      <c r="N4006" s="2" t="str">
        <f t="shared" si="7"/>
        <v>Outstation</v>
      </c>
      <c r="O4006" s="2" t="str">
        <f t="shared" si="3"/>
        <v>Ship2Home</v>
      </c>
      <c r="P4006" s="2">
        <f t="shared" si="4"/>
        <v>-1</v>
      </c>
      <c r="Q4006" s="2">
        <f t="shared" si="5"/>
        <v>3</v>
      </c>
      <c r="R4006" s="2">
        <f t="shared" si="6"/>
        <v>171</v>
      </c>
    </row>
    <row r="4007" ht="14.25" customHeight="1">
      <c r="A4007" s="2">
        <v>500006.0</v>
      </c>
      <c r="B4007" s="2" t="s">
        <v>42</v>
      </c>
      <c r="C4007" s="2" t="s">
        <v>37</v>
      </c>
      <c r="D4007" s="2" t="s">
        <v>41</v>
      </c>
      <c r="E4007" s="2" t="s">
        <v>38</v>
      </c>
      <c r="F4007" s="2" t="s">
        <v>34</v>
      </c>
      <c r="G4007" s="4">
        <v>43538.07653935185</v>
      </c>
      <c r="H4007" s="4">
        <v>43547.07653935185</v>
      </c>
      <c r="I4007" s="4">
        <v>43543.07653935185</v>
      </c>
      <c r="J4007" s="2">
        <v>37.0</v>
      </c>
      <c r="K4007" s="2">
        <v>114.0</v>
      </c>
      <c r="L4007" s="2" t="str">
        <f t="shared" si="1"/>
        <v>Mumbai</v>
      </c>
      <c r="M4007" s="2" t="str">
        <f t="shared" si="2"/>
        <v>Delhi-Mumbai</v>
      </c>
      <c r="N4007" s="2" t="str">
        <f t="shared" si="7"/>
        <v>Outstation</v>
      </c>
      <c r="O4007" s="2" t="str">
        <f t="shared" si="3"/>
        <v>Ship2Home</v>
      </c>
      <c r="P4007" s="2">
        <f t="shared" si="4"/>
        <v>4</v>
      </c>
      <c r="Q4007" s="2">
        <f t="shared" si="5"/>
        <v>9</v>
      </c>
      <c r="R4007" s="2">
        <f t="shared" si="6"/>
        <v>151</v>
      </c>
    </row>
    <row r="4008" ht="14.25" customHeight="1">
      <c r="A4008" s="2">
        <v>505267.0</v>
      </c>
      <c r="B4008" s="2" t="s">
        <v>47</v>
      </c>
      <c r="C4008" s="2" t="s">
        <v>40</v>
      </c>
      <c r="D4008" s="2" t="s">
        <v>32</v>
      </c>
      <c r="E4008" s="2" t="s">
        <v>33</v>
      </c>
      <c r="F4008" s="2" t="s">
        <v>34</v>
      </c>
      <c r="G4008" s="4">
        <v>43538.092881944445</v>
      </c>
      <c r="H4008" s="4">
        <v>43545.092881944445</v>
      </c>
      <c r="I4008" s="4">
        <v>43544.092881944445</v>
      </c>
      <c r="J4008" s="2">
        <v>34.0</v>
      </c>
      <c r="K4008" s="2">
        <v>110.0</v>
      </c>
      <c r="L4008" s="2" t="str">
        <f t="shared" si="1"/>
        <v>Kolkata</v>
      </c>
      <c r="M4008" s="2" t="str">
        <f t="shared" si="2"/>
        <v>Bangalore-Kolkata</v>
      </c>
      <c r="N4008" s="2" t="str">
        <f t="shared" si="7"/>
        <v>Outstation</v>
      </c>
      <c r="O4008" s="2" t="str">
        <f t="shared" si="3"/>
        <v>Ship2Home</v>
      </c>
      <c r="P4008" s="2">
        <f t="shared" si="4"/>
        <v>1</v>
      </c>
      <c r="Q4008" s="2">
        <f t="shared" si="5"/>
        <v>7</v>
      </c>
      <c r="R4008" s="2">
        <f t="shared" si="6"/>
        <v>144</v>
      </c>
    </row>
    <row r="4009" ht="14.25" customHeight="1">
      <c r="A4009" s="2">
        <v>44476.0</v>
      </c>
      <c r="B4009" s="2" t="s">
        <v>47</v>
      </c>
      <c r="C4009" s="2" t="s">
        <v>40</v>
      </c>
      <c r="D4009" s="2" t="s">
        <v>32</v>
      </c>
      <c r="E4009" s="2" t="s">
        <v>44</v>
      </c>
      <c r="F4009" s="2" t="s">
        <v>34</v>
      </c>
      <c r="G4009" s="4">
        <v>43538.095</v>
      </c>
      <c r="H4009" s="4">
        <v>43545.095</v>
      </c>
      <c r="I4009" s="4">
        <v>43545.095</v>
      </c>
      <c r="J4009" s="2">
        <v>46.0</v>
      </c>
      <c r="K4009" s="2">
        <v>112.0</v>
      </c>
      <c r="L4009" s="2" t="str">
        <f t="shared" si="1"/>
        <v>Kolkata</v>
      </c>
      <c r="M4009" s="2" t="str">
        <f t="shared" si="2"/>
        <v>Bangalore-Kolkata</v>
      </c>
      <c r="N4009" s="2" t="str">
        <f t="shared" si="7"/>
        <v>Outstation</v>
      </c>
      <c r="O4009" s="2" t="str">
        <f t="shared" si="3"/>
        <v>FastWheels</v>
      </c>
      <c r="P4009" s="2">
        <f t="shared" si="4"/>
        <v>0</v>
      </c>
      <c r="Q4009" s="2">
        <f t="shared" si="5"/>
        <v>7</v>
      </c>
      <c r="R4009" s="2">
        <f t="shared" si="6"/>
        <v>158</v>
      </c>
    </row>
    <row r="4010" ht="14.25" customHeight="1">
      <c r="A4010" s="2">
        <v>464709.0</v>
      </c>
      <c r="B4010" s="2" t="s">
        <v>39</v>
      </c>
      <c r="C4010" s="2" t="s">
        <v>45</v>
      </c>
      <c r="D4010" s="2" t="s">
        <v>41</v>
      </c>
      <c r="E4010" s="2" t="s">
        <v>33</v>
      </c>
      <c r="F4010" s="2" t="s">
        <v>34</v>
      </c>
      <c r="G4010" s="4">
        <v>43538.09773148148</v>
      </c>
      <c r="H4010" s="4">
        <v>43540.09773148148</v>
      </c>
      <c r="I4010" s="4">
        <v>43544.09773148148</v>
      </c>
      <c r="J4010" s="2">
        <v>47.0</v>
      </c>
      <c r="K4010" s="2">
        <v>127.0</v>
      </c>
      <c r="L4010" s="2" t="str">
        <f t="shared" si="1"/>
        <v>Chennai</v>
      </c>
      <c r="M4010" s="2" t="str">
        <f t="shared" si="2"/>
        <v>Delhi-Chennai</v>
      </c>
      <c r="N4010" s="2" t="str">
        <f t="shared" si="7"/>
        <v>Outstation</v>
      </c>
      <c r="O4010" s="2" t="str">
        <f t="shared" si="3"/>
        <v>Ship2Home</v>
      </c>
      <c r="P4010" s="2">
        <f t="shared" si="4"/>
        <v>-4</v>
      </c>
      <c r="Q4010" s="2">
        <f t="shared" si="5"/>
        <v>2</v>
      </c>
      <c r="R4010" s="2">
        <f t="shared" si="6"/>
        <v>174</v>
      </c>
    </row>
    <row r="4011" ht="14.25" customHeight="1">
      <c r="A4011" s="2">
        <v>678977.0</v>
      </c>
      <c r="B4011" s="2" t="s">
        <v>48</v>
      </c>
      <c r="C4011" s="2" t="s">
        <v>45</v>
      </c>
      <c r="D4011" s="2" t="s">
        <v>41</v>
      </c>
      <c r="E4011" s="2" t="s">
        <v>44</v>
      </c>
      <c r="F4011" s="2" t="s">
        <v>34</v>
      </c>
      <c r="G4011" s="4">
        <v>43538.09953703704</v>
      </c>
      <c r="H4011" s="4">
        <v>43543.09953703704</v>
      </c>
      <c r="I4011" s="4">
        <v>43542.09953703704</v>
      </c>
      <c r="J4011" s="2">
        <v>80.0</v>
      </c>
      <c r="K4011" s="2">
        <v>100.0</v>
      </c>
      <c r="L4011" s="2" t="str">
        <f t="shared" si="1"/>
        <v>Chennai</v>
      </c>
      <c r="M4011" s="2" t="str">
        <f t="shared" si="2"/>
        <v>Delhi-Chennai</v>
      </c>
      <c r="N4011" s="2" t="str">
        <f t="shared" si="7"/>
        <v>Outstation</v>
      </c>
      <c r="O4011" s="2" t="str">
        <f t="shared" si="3"/>
        <v>FastWheels</v>
      </c>
      <c r="P4011" s="2">
        <f t="shared" si="4"/>
        <v>1</v>
      </c>
      <c r="Q4011" s="2">
        <f t="shared" si="5"/>
        <v>5</v>
      </c>
      <c r="R4011" s="2">
        <f t="shared" si="6"/>
        <v>180</v>
      </c>
    </row>
    <row r="4012" ht="14.25" customHeight="1">
      <c r="A4012" s="2">
        <v>678551.0</v>
      </c>
      <c r="B4012" s="2" t="s">
        <v>39</v>
      </c>
      <c r="C4012" s="2" t="s">
        <v>45</v>
      </c>
      <c r="D4012" s="2" t="s">
        <v>41</v>
      </c>
      <c r="E4012" s="2" t="s">
        <v>33</v>
      </c>
      <c r="F4012" s="2" t="s">
        <v>34</v>
      </c>
      <c r="G4012" s="4">
        <v>43538.10355324074</v>
      </c>
      <c r="H4012" s="4">
        <v>43540.10355324074</v>
      </c>
      <c r="I4012" s="4">
        <v>43541.10355324074</v>
      </c>
      <c r="J4012" s="2">
        <v>32.0</v>
      </c>
      <c r="K4012" s="2">
        <v>122.0</v>
      </c>
      <c r="L4012" s="2" t="str">
        <f t="shared" si="1"/>
        <v>Chennai</v>
      </c>
      <c r="M4012" s="2" t="str">
        <f t="shared" si="2"/>
        <v>Delhi-Chennai</v>
      </c>
      <c r="N4012" s="2" t="str">
        <f t="shared" si="7"/>
        <v>Outstation</v>
      </c>
      <c r="O4012" s="2" t="str">
        <f t="shared" si="3"/>
        <v>Ship2Home</v>
      </c>
      <c r="P4012" s="2">
        <f t="shared" si="4"/>
        <v>-1</v>
      </c>
      <c r="Q4012" s="2">
        <f t="shared" si="5"/>
        <v>2</v>
      </c>
      <c r="R4012" s="2">
        <f t="shared" si="6"/>
        <v>154</v>
      </c>
    </row>
    <row r="4013" ht="14.25" customHeight="1">
      <c r="A4013" s="2">
        <v>372148.0</v>
      </c>
      <c r="B4013" s="2" t="s">
        <v>47</v>
      </c>
      <c r="C4013" s="2" t="s">
        <v>31</v>
      </c>
      <c r="D4013" s="2" t="s">
        <v>41</v>
      </c>
      <c r="E4013" s="2" t="s">
        <v>44</v>
      </c>
      <c r="F4013" s="2" t="s">
        <v>34</v>
      </c>
      <c r="G4013" s="4">
        <v>43538.106516203705</v>
      </c>
      <c r="H4013" s="4">
        <v>43538.106516203705</v>
      </c>
      <c r="I4013" s="4">
        <v>43542.106516203705</v>
      </c>
      <c r="J4013" s="2">
        <v>0.0</v>
      </c>
      <c r="K4013" s="2">
        <v>126.0</v>
      </c>
      <c r="L4013" s="2" t="str">
        <f t="shared" si="1"/>
        <v>Delhi</v>
      </c>
      <c r="M4013" s="2" t="str">
        <f t="shared" si="2"/>
        <v>Delhi-Delhi</v>
      </c>
      <c r="N4013" s="2" t="str">
        <f t="shared" si="7"/>
        <v>Local</v>
      </c>
      <c r="O4013" s="2" t="str">
        <f t="shared" si="3"/>
        <v>FastWheels</v>
      </c>
      <c r="P4013" s="2">
        <f t="shared" si="4"/>
        <v>-4</v>
      </c>
      <c r="Q4013" s="2">
        <f t="shared" si="5"/>
        <v>0</v>
      </c>
      <c r="R4013" s="2">
        <f t="shared" si="6"/>
        <v>126</v>
      </c>
    </row>
    <row r="4014" ht="14.25" customHeight="1">
      <c r="A4014" s="2">
        <v>102690.0</v>
      </c>
      <c r="B4014" s="2" t="s">
        <v>39</v>
      </c>
      <c r="C4014" s="2" t="s">
        <v>40</v>
      </c>
      <c r="D4014" s="2" t="s">
        <v>41</v>
      </c>
      <c r="E4014" s="2" t="s">
        <v>44</v>
      </c>
      <c r="F4014" s="2" t="s">
        <v>34</v>
      </c>
      <c r="G4014" s="4">
        <v>43538.10979166667</v>
      </c>
      <c r="H4014" s="4">
        <v>43542.10979166667</v>
      </c>
      <c r="I4014" s="4">
        <v>43543.10979166667</v>
      </c>
      <c r="J4014" s="2">
        <v>78.0</v>
      </c>
      <c r="K4014" s="2">
        <v>88.0</v>
      </c>
      <c r="L4014" s="2" t="str">
        <f t="shared" si="1"/>
        <v>Kolkata</v>
      </c>
      <c r="M4014" s="2" t="str">
        <f t="shared" si="2"/>
        <v>Delhi-Kolkata</v>
      </c>
      <c r="N4014" s="2" t="str">
        <f t="shared" si="7"/>
        <v>Outstation</v>
      </c>
      <c r="O4014" s="2" t="str">
        <f t="shared" si="3"/>
        <v>FastWheels</v>
      </c>
      <c r="P4014" s="2">
        <f t="shared" si="4"/>
        <v>-1</v>
      </c>
      <c r="Q4014" s="2">
        <f t="shared" si="5"/>
        <v>4</v>
      </c>
      <c r="R4014" s="2">
        <f t="shared" si="6"/>
        <v>166</v>
      </c>
    </row>
    <row r="4015" ht="14.25" customHeight="1">
      <c r="A4015" s="2">
        <v>100260.0</v>
      </c>
      <c r="B4015" s="2" t="s">
        <v>30</v>
      </c>
      <c r="C4015" s="2" t="s">
        <v>40</v>
      </c>
      <c r="D4015" s="2" t="s">
        <v>32</v>
      </c>
      <c r="E4015" s="2" t="s">
        <v>44</v>
      </c>
      <c r="F4015" s="2" t="s">
        <v>34</v>
      </c>
      <c r="G4015" s="4">
        <v>43538.11357638889</v>
      </c>
      <c r="H4015" s="4">
        <v>43541.11357638889</v>
      </c>
      <c r="I4015" s="4">
        <v>43543.11357638889</v>
      </c>
      <c r="J4015" s="2">
        <v>33.0</v>
      </c>
      <c r="K4015" s="2">
        <v>110.0</v>
      </c>
      <c r="L4015" s="2" t="str">
        <f t="shared" si="1"/>
        <v>Kolkata</v>
      </c>
      <c r="M4015" s="2" t="str">
        <f t="shared" si="2"/>
        <v>Bangalore-Kolkata</v>
      </c>
      <c r="N4015" s="2" t="str">
        <f t="shared" si="7"/>
        <v>Outstation</v>
      </c>
      <c r="O4015" s="2" t="str">
        <f t="shared" si="3"/>
        <v>FastWheels</v>
      </c>
      <c r="P4015" s="2">
        <f t="shared" si="4"/>
        <v>-2</v>
      </c>
      <c r="Q4015" s="2">
        <f t="shared" si="5"/>
        <v>3</v>
      </c>
      <c r="R4015" s="2">
        <f t="shared" si="6"/>
        <v>143</v>
      </c>
    </row>
    <row r="4016" ht="14.25" customHeight="1">
      <c r="A4016" s="2">
        <v>544293.0</v>
      </c>
      <c r="B4016" s="2" t="s">
        <v>36</v>
      </c>
      <c r="C4016" s="2" t="s">
        <v>37</v>
      </c>
      <c r="D4016" s="2" t="s">
        <v>41</v>
      </c>
      <c r="E4016" s="2" t="s">
        <v>33</v>
      </c>
      <c r="F4016" s="2" t="s">
        <v>34</v>
      </c>
      <c r="G4016" s="4">
        <v>43538.117164351854</v>
      </c>
      <c r="H4016" s="4">
        <v>43547.117164351854</v>
      </c>
      <c r="I4016" s="4">
        <v>43543.117164351854</v>
      </c>
      <c r="J4016" s="2">
        <v>47.0</v>
      </c>
      <c r="K4016" s="2">
        <v>109.0</v>
      </c>
      <c r="L4016" s="2" t="str">
        <f t="shared" si="1"/>
        <v>Mumbai</v>
      </c>
      <c r="M4016" s="2" t="str">
        <f t="shared" si="2"/>
        <v>Delhi-Mumbai</v>
      </c>
      <c r="N4016" s="2" t="str">
        <f t="shared" si="7"/>
        <v>Outstation</v>
      </c>
      <c r="O4016" s="2" t="str">
        <f t="shared" si="3"/>
        <v>Ship2Home</v>
      </c>
      <c r="P4016" s="2">
        <f t="shared" si="4"/>
        <v>4</v>
      </c>
      <c r="Q4016" s="2">
        <f t="shared" si="5"/>
        <v>9</v>
      </c>
      <c r="R4016" s="2">
        <f t="shared" si="6"/>
        <v>156</v>
      </c>
    </row>
    <row r="4017" ht="14.25" customHeight="1">
      <c r="A4017" s="2">
        <v>818010.0</v>
      </c>
      <c r="B4017" s="2" t="s">
        <v>36</v>
      </c>
      <c r="C4017" s="2" t="s">
        <v>37</v>
      </c>
      <c r="D4017" s="2" t="s">
        <v>41</v>
      </c>
      <c r="E4017" s="2" t="s">
        <v>38</v>
      </c>
      <c r="F4017" s="2" t="s">
        <v>34</v>
      </c>
      <c r="G4017" s="4">
        <v>43538.119791666664</v>
      </c>
      <c r="H4017" s="4">
        <v>43541.119791666664</v>
      </c>
      <c r="I4017" s="4">
        <v>43543.119791666664</v>
      </c>
      <c r="J4017" s="2">
        <v>31.0</v>
      </c>
      <c r="K4017" s="2">
        <v>113.0</v>
      </c>
      <c r="L4017" s="2" t="str">
        <f t="shared" si="1"/>
        <v>Mumbai</v>
      </c>
      <c r="M4017" s="2" t="str">
        <f t="shared" si="2"/>
        <v>Delhi-Mumbai</v>
      </c>
      <c r="N4017" s="2" t="str">
        <f t="shared" si="7"/>
        <v>Outstation</v>
      </c>
      <c r="O4017" s="2" t="str">
        <f t="shared" si="3"/>
        <v>Ship2Home</v>
      </c>
      <c r="P4017" s="2">
        <f t="shared" si="4"/>
        <v>-2</v>
      </c>
      <c r="Q4017" s="2">
        <f t="shared" si="5"/>
        <v>3</v>
      </c>
      <c r="R4017" s="2">
        <f t="shared" si="6"/>
        <v>144</v>
      </c>
    </row>
    <row r="4018" ht="14.25" customHeight="1">
      <c r="A4018" s="2">
        <v>685717.0</v>
      </c>
      <c r="B4018" s="2" t="s">
        <v>47</v>
      </c>
      <c r="C4018" s="2" t="s">
        <v>37</v>
      </c>
      <c r="D4018" s="2" t="s">
        <v>41</v>
      </c>
      <c r="E4018" s="2" t="s">
        <v>33</v>
      </c>
      <c r="F4018" s="2" t="s">
        <v>34</v>
      </c>
      <c r="G4018" s="4">
        <v>43538.121145833335</v>
      </c>
      <c r="H4018" s="4">
        <v>43541.121145833335</v>
      </c>
      <c r="I4018" s="4">
        <v>43545.121145833335</v>
      </c>
      <c r="J4018" s="2">
        <v>44.0</v>
      </c>
      <c r="K4018" s="2">
        <v>106.0</v>
      </c>
      <c r="L4018" s="2" t="str">
        <f t="shared" si="1"/>
        <v>Mumbai</v>
      </c>
      <c r="M4018" s="2" t="str">
        <f t="shared" si="2"/>
        <v>Delhi-Mumbai</v>
      </c>
      <c r="N4018" s="2" t="str">
        <f t="shared" si="7"/>
        <v>Outstation</v>
      </c>
      <c r="O4018" s="2" t="str">
        <f t="shared" si="3"/>
        <v>Ship2Home</v>
      </c>
      <c r="P4018" s="2">
        <f t="shared" si="4"/>
        <v>-4</v>
      </c>
      <c r="Q4018" s="2">
        <f t="shared" si="5"/>
        <v>3</v>
      </c>
      <c r="R4018" s="2">
        <f t="shared" si="6"/>
        <v>150</v>
      </c>
    </row>
    <row r="4019" ht="14.25" customHeight="1">
      <c r="A4019" s="2">
        <v>908050.0</v>
      </c>
      <c r="B4019" s="2" t="s">
        <v>36</v>
      </c>
      <c r="C4019" s="2" t="s">
        <v>31</v>
      </c>
      <c r="D4019" s="2" t="s">
        <v>41</v>
      </c>
      <c r="E4019" s="2" t="s">
        <v>44</v>
      </c>
      <c r="F4019" s="2" t="s">
        <v>34</v>
      </c>
      <c r="G4019" s="4">
        <v>43538.124606481484</v>
      </c>
      <c r="H4019" s="4">
        <v>43538.124606481484</v>
      </c>
      <c r="I4019" s="4">
        <v>43541.124606481484</v>
      </c>
      <c r="J4019" s="2">
        <v>0.0</v>
      </c>
      <c r="K4019" s="2">
        <v>104.0</v>
      </c>
      <c r="L4019" s="2" t="str">
        <f t="shared" si="1"/>
        <v>Delhi</v>
      </c>
      <c r="M4019" s="2" t="str">
        <f t="shared" si="2"/>
        <v>Delhi-Delhi</v>
      </c>
      <c r="N4019" s="2" t="str">
        <f t="shared" si="7"/>
        <v>Local</v>
      </c>
      <c r="O4019" s="2" t="str">
        <f t="shared" si="3"/>
        <v>FastWheels</v>
      </c>
      <c r="P4019" s="2">
        <f t="shared" si="4"/>
        <v>-3</v>
      </c>
      <c r="Q4019" s="2">
        <f t="shared" si="5"/>
        <v>0</v>
      </c>
      <c r="R4019" s="2">
        <f t="shared" si="6"/>
        <v>104</v>
      </c>
    </row>
    <row r="4020" ht="14.25" customHeight="1">
      <c r="A4020" s="2">
        <v>627743.0</v>
      </c>
      <c r="B4020" s="2" t="s">
        <v>47</v>
      </c>
      <c r="C4020" s="2" t="s">
        <v>45</v>
      </c>
      <c r="D4020" s="2" t="s">
        <v>32</v>
      </c>
      <c r="E4020" s="2" t="s">
        <v>44</v>
      </c>
      <c r="F4020" s="2" t="s">
        <v>34</v>
      </c>
      <c r="G4020" s="4">
        <v>43538.12768518519</v>
      </c>
      <c r="H4020" s="4">
        <v>43542.12768518519</v>
      </c>
      <c r="I4020" s="4">
        <v>43545.12768518519</v>
      </c>
      <c r="J4020" s="2">
        <v>64.0</v>
      </c>
      <c r="K4020" s="2">
        <v>100.0</v>
      </c>
      <c r="L4020" s="2" t="str">
        <f t="shared" si="1"/>
        <v>Chennai</v>
      </c>
      <c r="M4020" s="2" t="str">
        <f t="shared" si="2"/>
        <v>Bangalore-Chennai</v>
      </c>
      <c r="N4020" s="2" t="str">
        <f t="shared" si="7"/>
        <v>Outstation</v>
      </c>
      <c r="O4020" s="2" t="str">
        <f t="shared" si="3"/>
        <v>FastWheels</v>
      </c>
      <c r="P4020" s="2">
        <f t="shared" si="4"/>
        <v>-3</v>
      </c>
      <c r="Q4020" s="2">
        <f t="shared" si="5"/>
        <v>4</v>
      </c>
      <c r="R4020" s="2">
        <f t="shared" si="6"/>
        <v>164</v>
      </c>
    </row>
    <row r="4021" ht="14.25" customHeight="1">
      <c r="A4021" s="2">
        <v>292668.0</v>
      </c>
      <c r="B4021" s="2" t="s">
        <v>48</v>
      </c>
      <c r="C4021" s="2" t="s">
        <v>45</v>
      </c>
      <c r="D4021" s="2" t="s">
        <v>32</v>
      </c>
      <c r="E4021" s="2" t="s">
        <v>44</v>
      </c>
      <c r="F4021" s="2" t="s">
        <v>34</v>
      </c>
      <c r="G4021" s="4">
        <v>43538.1290625</v>
      </c>
      <c r="H4021" s="4">
        <v>43548.1290625</v>
      </c>
      <c r="I4021" s="4">
        <v>43544.1290625</v>
      </c>
      <c r="J4021" s="2">
        <v>31.0</v>
      </c>
      <c r="K4021" s="2">
        <v>120.0</v>
      </c>
      <c r="L4021" s="2" t="str">
        <f t="shared" si="1"/>
        <v>Chennai</v>
      </c>
      <c r="M4021" s="2" t="str">
        <f t="shared" si="2"/>
        <v>Bangalore-Chennai</v>
      </c>
      <c r="N4021" s="2" t="str">
        <f t="shared" si="7"/>
        <v>Outstation</v>
      </c>
      <c r="O4021" s="2" t="str">
        <f t="shared" si="3"/>
        <v>FastWheels</v>
      </c>
      <c r="P4021" s="2">
        <f t="shared" si="4"/>
        <v>4</v>
      </c>
      <c r="Q4021" s="2">
        <f t="shared" si="5"/>
        <v>10</v>
      </c>
      <c r="R4021" s="2">
        <f t="shared" si="6"/>
        <v>151</v>
      </c>
    </row>
    <row r="4022" ht="14.25" customHeight="1">
      <c r="A4022" s="2">
        <v>75455.0</v>
      </c>
      <c r="B4022" s="2" t="s">
        <v>46</v>
      </c>
      <c r="C4022" s="2" t="s">
        <v>43</v>
      </c>
      <c r="D4022" s="2" t="s">
        <v>41</v>
      </c>
      <c r="E4022" s="2" t="s">
        <v>44</v>
      </c>
      <c r="F4022" s="2" t="s">
        <v>34</v>
      </c>
      <c r="G4022" s="4">
        <v>43538.12917824074</v>
      </c>
      <c r="H4022" s="4">
        <v>43543.12917824074</v>
      </c>
      <c r="I4022" s="4">
        <v>43542.12917824074</v>
      </c>
      <c r="J4022" s="2">
        <v>71.0</v>
      </c>
      <c r="K4022" s="2">
        <v>103.0</v>
      </c>
      <c r="L4022" s="2" t="str">
        <f t="shared" si="1"/>
        <v>Bangalore</v>
      </c>
      <c r="M4022" s="2" t="str">
        <f t="shared" si="2"/>
        <v>Delhi-Bangalore</v>
      </c>
      <c r="N4022" s="2" t="str">
        <f t="shared" si="7"/>
        <v>Outstation</v>
      </c>
      <c r="O4022" s="2" t="str">
        <f t="shared" si="3"/>
        <v>FastWheels</v>
      </c>
      <c r="P4022" s="2">
        <f t="shared" si="4"/>
        <v>1</v>
      </c>
      <c r="Q4022" s="2">
        <f t="shared" si="5"/>
        <v>5</v>
      </c>
      <c r="R4022" s="2">
        <f t="shared" si="6"/>
        <v>174</v>
      </c>
    </row>
    <row r="4023" ht="14.25" customHeight="1">
      <c r="A4023" s="2">
        <v>800151.0</v>
      </c>
      <c r="B4023" s="2" t="s">
        <v>36</v>
      </c>
      <c r="C4023" s="2" t="s">
        <v>45</v>
      </c>
      <c r="D4023" s="2" t="s">
        <v>41</v>
      </c>
      <c r="E4023" s="2" t="s">
        <v>33</v>
      </c>
      <c r="F4023" s="2" t="s">
        <v>34</v>
      </c>
      <c r="G4023" s="4">
        <v>43538.138715277775</v>
      </c>
      <c r="H4023" s="4">
        <v>43540.138715277775</v>
      </c>
      <c r="I4023" s="4">
        <v>43542.138715277775</v>
      </c>
      <c r="J4023" s="2">
        <v>33.0</v>
      </c>
      <c r="K4023" s="2">
        <v>124.0</v>
      </c>
      <c r="L4023" s="2" t="str">
        <f t="shared" si="1"/>
        <v>Chennai</v>
      </c>
      <c r="M4023" s="2" t="str">
        <f t="shared" si="2"/>
        <v>Delhi-Chennai</v>
      </c>
      <c r="N4023" s="2" t="str">
        <f t="shared" si="7"/>
        <v>Outstation</v>
      </c>
      <c r="O4023" s="2" t="str">
        <f t="shared" si="3"/>
        <v>Ship2Home</v>
      </c>
      <c r="P4023" s="2">
        <f t="shared" si="4"/>
        <v>-2</v>
      </c>
      <c r="Q4023" s="2">
        <f t="shared" si="5"/>
        <v>2</v>
      </c>
      <c r="R4023" s="2">
        <f t="shared" si="6"/>
        <v>157</v>
      </c>
    </row>
    <row r="4024" ht="14.25" customHeight="1">
      <c r="A4024" s="2">
        <v>457504.0</v>
      </c>
      <c r="B4024" s="2" t="s">
        <v>30</v>
      </c>
      <c r="C4024" s="2" t="s">
        <v>37</v>
      </c>
      <c r="D4024" s="2" t="s">
        <v>41</v>
      </c>
      <c r="E4024" s="2" t="s">
        <v>44</v>
      </c>
      <c r="F4024" s="2" t="s">
        <v>34</v>
      </c>
      <c r="G4024" s="4">
        <v>43538.13997685185</v>
      </c>
      <c r="H4024" s="4">
        <v>43544.13997685185</v>
      </c>
      <c r="I4024" s="4">
        <v>43544.13997685185</v>
      </c>
      <c r="J4024" s="2">
        <v>47.0</v>
      </c>
      <c r="K4024" s="2">
        <v>113.0</v>
      </c>
      <c r="L4024" s="2" t="str">
        <f t="shared" si="1"/>
        <v>Mumbai</v>
      </c>
      <c r="M4024" s="2" t="str">
        <f t="shared" si="2"/>
        <v>Delhi-Mumbai</v>
      </c>
      <c r="N4024" s="2" t="str">
        <f t="shared" si="7"/>
        <v>Outstation</v>
      </c>
      <c r="O4024" s="2" t="str">
        <f t="shared" si="3"/>
        <v>FastWheels</v>
      </c>
      <c r="P4024" s="2">
        <f t="shared" si="4"/>
        <v>0</v>
      </c>
      <c r="Q4024" s="2">
        <f t="shared" si="5"/>
        <v>6</v>
      </c>
      <c r="R4024" s="2">
        <f t="shared" si="6"/>
        <v>160</v>
      </c>
    </row>
    <row r="4025" ht="14.25" customHeight="1">
      <c r="A4025" s="2">
        <v>91146.0</v>
      </c>
      <c r="B4025" s="2" t="s">
        <v>39</v>
      </c>
      <c r="C4025" s="2" t="s">
        <v>37</v>
      </c>
      <c r="D4025" s="2" t="s">
        <v>41</v>
      </c>
      <c r="E4025" s="2" t="s">
        <v>38</v>
      </c>
      <c r="F4025" s="2" t="s">
        <v>34</v>
      </c>
      <c r="G4025" s="4">
        <v>43538.1493287037</v>
      </c>
      <c r="H4025" s="4">
        <v>43542.1493287037</v>
      </c>
      <c r="I4025" s="4">
        <v>43541.1493287037</v>
      </c>
      <c r="J4025" s="2">
        <v>40.0</v>
      </c>
      <c r="K4025" s="2">
        <v>112.0</v>
      </c>
      <c r="L4025" s="2" t="str">
        <f t="shared" si="1"/>
        <v>Mumbai</v>
      </c>
      <c r="M4025" s="2" t="str">
        <f t="shared" si="2"/>
        <v>Delhi-Mumbai</v>
      </c>
      <c r="N4025" s="2" t="str">
        <f t="shared" si="7"/>
        <v>Outstation</v>
      </c>
      <c r="O4025" s="2" t="str">
        <f t="shared" si="3"/>
        <v>Ship2Home</v>
      </c>
      <c r="P4025" s="2">
        <f t="shared" si="4"/>
        <v>1</v>
      </c>
      <c r="Q4025" s="2">
        <f t="shared" si="5"/>
        <v>4</v>
      </c>
      <c r="R4025" s="2">
        <f t="shared" si="6"/>
        <v>152</v>
      </c>
    </row>
    <row r="4026" ht="14.25" customHeight="1">
      <c r="A4026" s="2">
        <v>82942.0</v>
      </c>
      <c r="B4026" s="2" t="s">
        <v>36</v>
      </c>
      <c r="C4026" s="2" t="s">
        <v>37</v>
      </c>
      <c r="D4026" s="2" t="s">
        <v>32</v>
      </c>
      <c r="E4026" s="2" t="s">
        <v>44</v>
      </c>
      <c r="F4026" s="2" t="s">
        <v>34</v>
      </c>
      <c r="G4026" s="4">
        <v>43538.15361111111</v>
      </c>
      <c r="H4026" s="4">
        <v>43543.15361111111</v>
      </c>
      <c r="I4026" s="4">
        <v>43545.15361111111</v>
      </c>
      <c r="J4026" s="2">
        <v>70.0</v>
      </c>
      <c r="K4026" s="2">
        <v>86.0</v>
      </c>
      <c r="L4026" s="2" t="str">
        <f t="shared" si="1"/>
        <v>Mumbai</v>
      </c>
      <c r="M4026" s="2" t="str">
        <f t="shared" si="2"/>
        <v>Bangalore-Mumbai</v>
      </c>
      <c r="N4026" s="2" t="str">
        <f t="shared" si="7"/>
        <v>Outstation</v>
      </c>
      <c r="O4026" s="2" t="str">
        <f t="shared" si="3"/>
        <v>FastWheels</v>
      </c>
      <c r="P4026" s="2">
        <f t="shared" si="4"/>
        <v>-2</v>
      </c>
      <c r="Q4026" s="2">
        <f t="shared" si="5"/>
        <v>5</v>
      </c>
      <c r="R4026" s="2">
        <f t="shared" si="6"/>
        <v>156</v>
      </c>
    </row>
    <row r="4027" ht="14.25" customHeight="1">
      <c r="A4027" s="2">
        <v>179771.0</v>
      </c>
      <c r="B4027" s="2" t="s">
        <v>46</v>
      </c>
      <c r="C4027" s="2" t="s">
        <v>45</v>
      </c>
      <c r="D4027" s="2" t="s">
        <v>32</v>
      </c>
      <c r="E4027" s="2" t="s">
        <v>33</v>
      </c>
      <c r="F4027" s="2" t="s">
        <v>34</v>
      </c>
      <c r="G4027" s="4">
        <v>43538.15378472222</v>
      </c>
      <c r="H4027" s="4">
        <v>43541.15378472222</v>
      </c>
      <c r="I4027" s="4">
        <v>43541.15378472222</v>
      </c>
      <c r="J4027" s="2">
        <v>43.0</v>
      </c>
      <c r="K4027" s="2">
        <v>129.0</v>
      </c>
      <c r="L4027" s="2" t="str">
        <f t="shared" si="1"/>
        <v>Chennai</v>
      </c>
      <c r="M4027" s="2" t="str">
        <f t="shared" si="2"/>
        <v>Bangalore-Chennai</v>
      </c>
      <c r="N4027" s="2" t="str">
        <f t="shared" si="7"/>
        <v>Outstation</v>
      </c>
      <c r="O4027" s="2" t="str">
        <f t="shared" si="3"/>
        <v>Ship2Home</v>
      </c>
      <c r="P4027" s="2">
        <f t="shared" si="4"/>
        <v>0</v>
      </c>
      <c r="Q4027" s="2">
        <f t="shared" si="5"/>
        <v>3</v>
      </c>
      <c r="R4027" s="2">
        <f t="shared" si="6"/>
        <v>172</v>
      </c>
    </row>
    <row r="4028" ht="14.25" customHeight="1">
      <c r="A4028" s="2">
        <v>706660.0</v>
      </c>
      <c r="B4028" s="2" t="s">
        <v>36</v>
      </c>
      <c r="C4028" s="2" t="s">
        <v>40</v>
      </c>
      <c r="D4028" s="2" t="s">
        <v>41</v>
      </c>
      <c r="E4028" s="2" t="s">
        <v>44</v>
      </c>
      <c r="F4028" s="2" t="s">
        <v>34</v>
      </c>
      <c r="G4028" s="4">
        <v>43538.15509259259</v>
      </c>
      <c r="H4028" s="4">
        <v>43547.15509259259</v>
      </c>
      <c r="I4028" s="4">
        <v>43542.15509259259</v>
      </c>
      <c r="J4028" s="2">
        <v>35.0</v>
      </c>
      <c r="K4028" s="2">
        <v>110.0</v>
      </c>
      <c r="L4028" s="2" t="str">
        <f t="shared" si="1"/>
        <v>Kolkata</v>
      </c>
      <c r="M4028" s="2" t="str">
        <f t="shared" si="2"/>
        <v>Delhi-Kolkata</v>
      </c>
      <c r="N4028" s="2" t="str">
        <f t="shared" si="7"/>
        <v>Outstation</v>
      </c>
      <c r="O4028" s="2" t="str">
        <f t="shared" si="3"/>
        <v>FastWheels</v>
      </c>
      <c r="P4028" s="2">
        <f t="shared" si="4"/>
        <v>5</v>
      </c>
      <c r="Q4028" s="2">
        <f t="shared" si="5"/>
        <v>9</v>
      </c>
      <c r="R4028" s="2">
        <f t="shared" si="6"/>
        <v>145</v>
      </c>
    </row>
    <row r="4029" ht="14.25" customHeight="1">
      <c r="A4029" s="2">
        <v>536363.0</v>
      </c>
      <c r="B4029" s="2" t="s">
        <v>47</v>
      </c>
      <c r="C4029" s="2" t="s">
        <v>31</v>
      </c>
      <c r="D4029" s="2" t="s">
        <v>41</v>
      </c>
      <c r="E4029" s="2" t="s">
        <v>44</v>
      </c>
      <c r="F4029" s="2" t="s">
        <v>34</v>
      </c>
      <c r="G4029" s="4">
        <v>43538.156122685185</v>
      </c>
      <c r="H4029" s="4">
        <v>43538.156122685185</v>
      </c>
      <c r="I4029" s="4">
        <v>43542.156122685185</v>
      </c>
      <c r="J4029" s="2">
        <v>0.0</v>
      </c>
      <c r="K4029" s="2">
        <v>106.0</v>
      </c>
      <c r="L4029" s="2" t="str">
        <f t="shared" si="1"/>
        <v>Delhi</v>
      </c>
      <c r="M4029" s="2" t="str">
        <f t="shared" si="2"/>
        <v>Delhi-Delhi</v>
      </c>
      <c r="N4029" s="2" t="str">
        <f t="shared" si="7"/>
        <v>Local</v>
      </c>
      <c r="O4029" s="2" t="str">
        <f t="shared" si="3"/>
        <v>FastWheels</v>
      </c>
      <c r="P4029" s="2">
        <f t="shared" si="4"/>
        <v>-4</v>
      </c>
      <c r="Q4029" s="2">
        <f t="shared" si="5"/>
        <v>0</v>
      </c>
      <c r="R4029" s="2">
        <f t="shared" si="6"/>
        <v>106</v>
      </c>
    </row>
    <row r="4030" ht="14.25" customHeight="1">
      <c r="A4030" s="2">
        <v>75391.0</v>
      </c>
      <c r="B4030" s="2" t="s">
        <v>48</v>
      </c>
      <c r="C4030" s="2" t="s">
        <v>31</v>
      </c>
      <c r="D4030" s="2" t="s">
        <v>41</v>
      </c>
      <c r="E4030" s="2" t="s">
        <v>44</v>
      </c>
      <c r="F4030" s="2" t="s">
        <v>34</v>
      </c>
      <c r="G4030" s="4">
        <v>43538.158217592594</v>
      </c>
      <c r="H4030" s="4">
        <v>43538.158217592594</v>
      </c>
      <c r="I4030" s="4">
        <v>43543.158217592594</v>
      </c>
      <c r="J4030" s="2">
        <v>0.0</v>
      </c>
      <c r="K4030" s="2">
        <v>109.0</v>
      </c>
      <c r="L4030" s="2" t="str">
        <f t="shared" si="1"/>
        <v>Delhi</v>
      </c>
      <c r="M4030" s="2" t="str">
        <f t="shared" si="2"/>
        <v>Delhi-Delhi</v>
      </c>
      <c r="N4030" s="2" t="str">
        <f t="shared" si="7"/>
        <v>Local</v>
      </c>
      <c r="O4030" s="2" t="str">
        <f t="shared" si="3"/>
        <v>FastWheels</v>
      </c>
      <c r="P4030" s="2">
        <f t="shared" si="4"/>
        <v>-5</v>
      </c>
      <c r="Q4030" s="2">
        <f t="shared" si="5"/>
        <v>0</v>
      </c>
      <c r="R4030" s="2">
        <f t="shared" si="6"/>
        <v>109</v>
      </c>
    </row>
    <row r="4031" ht="14.25" customHeight="1">
      <c r="A4031" s="2">
        <v>434376.0</v>
      </c>
      <c r="B4031" s="2" t="s">
        <v>39</v>
      </c>
      <c r="C4031" s="2" t="s">
        <v>37</v>
      </c>
      <c r="D4031" s="2" t="s">
        <v>41</v>
      </c>
      <c r="E4031" s="2" t="s">
        <v>44</v>
      </c>
      <c r="F4031" s="2" t="s">
        <v>34</v>
      </c>
      <c r="G4031" s="4">
        <v>43538.15824074074</v>
      </c>
      <c r="H4031" s="4">
        <v>43540.15824074074</v>
      </c>
      <c r="I4031" s="4">
        <v>43543.15824074074</v>
      </c>
      <c r="J4031" s="2">
        <v>28.0</v>
      </c>
      <c r="K4031" s="2">
        <v>113.0</v>
      </c>
      <c r="L4031" s="2" t="str">
        <f t="shared" si="1"/>
        <v>Mumbai</v>
      </c>
      <c r="M4031" s="2" t="str">
        <f t="shared" si="2"/>
        <v>Delhi-Mumbai</v>
      </c>
      <c r="N4031" s="2" t="str">
        <f t="shared" si="7"/>
        <v>Outstation</v>
      </c>
      <c r="O4031" s="2" t="str">
        <f t="shared" si="3"/>
        <v>FastWheels</v>
      </c>
      <c r="P4031" s="2">
        <f t="shared" si="4"/>
        <v>-3</v>
      </c>
      <c r="Q4031" s="2">
        <f t="shared" si="5"/>
        <v>2</v>
      </c>
      <c r="R4031" s="2">
        <f t="shared" si="6"/>
        <v>141</v>
      </c>
    </row>
    <row r="4032" ht="14.25" customHeight="1">
      <c r="A4032" s="2">
        <v>646977.0</v>
      </c>
      <c r="B4032" s="2" t="s">
        <v>39</v>
      </c>
      <c r="C4032" s="2" t="s">
        <v>37</v>
      </c>
      <c r="D4032" s="2" t="s">
        <v>32</v>
      </c>
      <c r="E4032" s="2" t="s">
        <v>33</v>
      </c>
      <c r="F4032" s="2" t="s">
        <v>34</v>
      </c>
      <c r="G4032" s="4">
        <v>43538.15957175926</v>
      </c>
      <c r="H4032" s="4">
        <v>43541.15957175926</v>
      </c>
      <c r="I4032" s="4">
        <v>43545.15957175926</v>
      </c>
      <c r="J4032" s="2">
        <v>36.0</v>
      </c>
      <c r="K4032" s="2">
        <v>109.0</v>
      </c>
      <c r="L4032" s="2" t="str">
        <f t="shared" si="1"/>
        <v>Mumbai</v>
      </c>
      <c r="M4032" s="2" t="str">
        <f t="shared" si="2"/>
        <v>Bangalore-Mumbai</v>
      </c>
      <c r="N4032" s="2" t="str">
        <f t="shared" si="7"/>
        <v>Outstation</v>
      </c>
      <c r="O4032" s="2" t="str">
        <f t="shared" si="3"/>
        <v>Ship2Home</v>
      </c>
      <c r="P4032" s="2">
        <f t="shared" si="4"/>
        <v>-4</v>
      </c>
      <c r="Q4032" s="2">
        <f t="shared" si="5"/>
        <v>3</v>
      </c>
      <c r="R4032" s="2">
        <f t="shared" si="6"/>
        <v>145</v>
      </c>
    </row>
    <row r="4033" ht="14.25" customHeight="1">
      <c r="A4033" s="2">
        <v>476249.0</v>
      </c>
      <c r="B4033" s="2" t="s">
        <v>46</v>
      </c>
      <c r="C4033" s="2" t="s">
        <v>31</v>
      </c>
      <c r="D4033" s="2" t="s">
        <v>41</v>
      </c>
      <c r="E4033" s="2" t="s">
        <v>44</v>
      </c>
      <c r="F4033" s="2" t="s">
        <v>34</v>
      </c>
      <c r="G4033" s="4">
        <v>43538.16034722222</v>
      </c>
      <c r="H4033" s="4">
        <v>43542.16034722222</v>
      </c>
      <c r="I4033" s="4">
        <v>43542.16034722222</v>
      </c>
      <c r="J4033" s="2">
        <v>0.0</v>
      </c>
      <c r="K4033" s="2">
        <v>106.0</v>
      </c>
      <c r="L4033" s="2" t="str">
        <f t="shared" si="1"/>
        <v>Delhi</v>
      </c>
      <c r="M4033" s="2" t="str">
        <f t="shared" si="2"/>
        <v>Delhi-Delhi</v>
      </c>
      <c r="N4033" s="2" t="str">
        <f t="shared" si="7"/>
        <v>Local</v>
      </c>
      <c r="O4033" s="2" t="str">
        <f t="shared" si="3"/>
        <v>FastWheels</v>
      </c>
      <c r="P4033" s="2">
        <f t="shared" si="4"/>
        <v>0</v>
      </c>
      <c r="Q4033" s="2">
        <f t="shared" si="5"/>
        <v>4</v>
      </c>
      <c r="R4033" s="2">
        <f t="shared" si="6"/>
        <v>106</v>
      </c>
    </row>
    <row r="4034" ht="14.25" customHeight="1">
      <c r="A4034" s="2">
        <v>990797.0</v>
      </c>
      <c r="B4034" s="2" t="s">
        <v>30</v>
      </c>
      <c r="C4034" s="2" t="s">
        <v>37</v>
      </c>
      <c r="D4034" s="2" t="s">
        <v>32</v>
      </c>
      <c r="E4034" s="2" t="s">
        <v>44</v>
      </c>
      <c r="F4034" s="2" t="s">
        <v>34</v>
      </c>
      <c r="G4034" s="4">
        <v>43538.16630787037</v>
      </c>
      <c r="H4034" s="4">
        <v>43543.16630787037</v>
      </c>
      <c r="I4034" s="4">
        <v>43545.16630787037</v>
      </c>
      <c r="J4034" s="2">
        <v>58.0</v>
      </c>
      <c r="K4034" s="2">
        <v>95.0</v>
      </c>
      <c r="L4034" s="2" t="str">
        <f t="shared" si="1"/>
        <v>Mumbai</v>
      </c>
      <c r="M4034" s="2" t="str">
        <f t="shared" si="2"/>
        <v>Bangalore-Mumbai</v>
      </c>
      <c r="N4034" s="2" t="str">
        <f t="shared" si="7"/>
        <v>Outstation</v>
      </c>
      <c r="O4034" s="2" t="str">
        <f t="shared" si="3"/>
        <v>FastWheels</v>
      </c>
      <c r="P4034" s="2">
        <f t="shared" si="4"/>
        <v>-2</v>
      </c>
      <c r="Q4034" s="2">
        <f t="shared" si="5"/>
        <v>5</v>
      </c>
      <c r="R4034" s="2">
        <f t="shared" si="6"/>
        <v>153</v>
      </c>
    </row>
    <row r="4035" ht="14.25" customHeight="1">
      <c r="A4035" s="2">
        <v>729075.0</v>
      </c>
      <c r="B4035" s="2" t="s">
        <v>39</v>
      </c>
      <c r="C4035" s="2" t="s">
        <v>43</v>
      </c>
      <c r="D4035" s="2" t="s">
        <v>41</v>
      </c>
      <c r="E4035" s="2" t="s">
        <v>33</v>
      </c>
      <c r="F4035" s="2" t="s">
        <v>34</v>
      </c>
      <c r="G4035" s="4">
        <v>43538.16707175926</v>
      </c>
      <c r="H4035" s="4">
        <v>43542.16707175926</v>
      </c>
      <c r="I4035" s="4">
        <v>43541.16707175926</v>
      </c>
      <c r="J4035" s="2">
        <v>50.0</v>
      </c>
      <c r="K4035" s="2">
        <v>124.0</v>
      </c>
      <c r="L4035" s="2" t="str">
        <f t="shared" si="1"/>
        <v>Bangalore</v>
      </c>
      <c r="M4035" s="2" t="str">
        <f t="shared" si="2"/>
        <v>Delhi-Bangalore</v>
      </c>
      <c r="N4035" s="2" t="str">
        <f t="shared" si="7"/>
        <v>Outstation</v>
      </c>
      <c r="O4035" s="2" t="str">
        <f t="shared" si="3"/>
        <v>Ship2Home</v>
      </c>
      <c r="P4035" s="2">
        <f t="shared" si="4"/>
        <v>1</v>
      </c>
      <c r="Q4035" s="2">
        <f t="shared" si="5"/>
        <v>4</v>
      </c>
      <c r="R4035" s="2">
        <f t="shared" si="6"/>
        <v>174</v>
      </c>
    </row>
    <row r="4036" ht="14.25" customHeight="1">
      <c r="A4036" s="2">
        <v>946617.0</v>
      </c>
      <c r="B4036" s="2" t="s">
        <v>39</v>
      </c>
      <c r="C4036" s="2" t="s">
        <v>43</v>
      </c>
      <c r="D4036" s="2" t="s">
        <v>41</v>
      </c>
      <c r="E4036" s="2" t="s">
        <v>33</v>
      </c>
      <c r="F4036" s="2" t="s">
        <v>34</v>
      </c>
      <c r="G4036" s="4">
        <v>43538.16777777778</v>
      </c>
      <c r="H4036" s="4">
        <v>43546.16777777778</v>
      </c>
      <c r="I4036" s="4">
        <v>43541.16777777778</v>
      </c>
      <c r="J4036" s="2">
        <v>44.0</v>
      </c>
      <c r="K4036" s="2">
        <v>128.0</v>
      </c>
      <c r="L4036" s="2" t="str">
        <f t="shared" si="1"/>
        <v>Bangalore</v>
      </c>
      <c r="M4036" s="2" t="str">
        <f t="shared" si="2"/>
        <v>Delhi-Bangalore</v>
      </c>
      <c r="N4036" s="2" t="str">
        <f t="shared" si="7"/>
        <v>Outstation</v>
      </c>
      <c r="O4036" s="2" t="str">
        <f t="shared" si="3"/>
        <v>Ship2Home</v>
      </c>
      <c r="P4036" s="2">
        <f t="shared" si="4"/>
        <v>5</v>
      </c>
      <c r="Q4036" s="2">
        <f t="shared" si="5"/>
        <v>8</v>
      </c>
      <c r="R4036" s="2">
        <f t="shared" si="6"/>
        <v>172</v>
      </c>
    </row>
    <row r="4037" ht="14.25" customHeight="1">
      <c r="A4037" s="2">
        <v>573064.0</v>
      </c>
      <c r="B4037" s="2" t="s">
        <v>48</v>
      </c>
      <c r="C4037" s="2" t="s">
        <v>37</v>
      </c>
      <c r="D4037" s="2" t="s">
        <v>32</v>
      </c>
      <c r="E4037" s="2" t="s">
        <v>44</v>
      </c>
      <c r="F4037" s="2" t="s">
        <v>34</v>
      </c>
      <c r="G4037" s="4">
        <v>43538.17077546296</v>
      </c>
      <c r="H4037" s="4">
        <v>43544.17077546296</v>
      </c>
      <c r="I4037" s="4">
        <v>43543.17077546296</v>
      </c>
      <c r="J4037" s="2">
        <v>78.0</v>
      </c>
      <c r="K4037" s="2">
        <v>91.0</v>
      </c>
      <c r="L4037" s="2" t="str">
        <f t="shared" si="1"/>
        <v>Mumbai</v>
      </c>
      <c r="M4037" s="2" t="str">
        <f t="shared" si="2"/>
        <v>Bangalore-Mumbai</v>
      </c>
      <c r="N4037" s="2" t="str">
        <f t="shared" si="7"/>
        <v>Outstation</v>
      </c>
      <c r="O4037" s="2" t="str">
        <f t="shared" si="3"/>
        <v>FastWheels</v>
      </c>
      <c r="P4037" s="2">
        <f t="shared" si="4"/>
        <v>1</v>
      </c>
      <c r="Q4037" s="2">
        <f t="shared" si="5"/>
        <v>6</v>
      </c>
      <c r="R4037" s="2">
        <f t="shared" si="6"/>
        <v>169</v>
      </c>
    </row>
    <row r="4038" ht="14.25" customHeight="1">
      <c r="A4038" s="2">
        <v>67851.0</v>
      </c>
      <c r="B4038" s="2" t="s">
        <v>39</v>
      </c>
      <c r="C4038" s="2" t="s">
        <v>31</v>
      </c>
      <c r="D4038" s="2" t="s">
        <v>41</v>
      </c>
      <c r="E4038" s="2" t="s">
        <v>33</v>
      </c>
      <c r="F4038" s="2" t="s">
        <v>34</v>
      </c>
      <c r="G4038" s="4">
        <v>43538.171215277776</v>
      </c>
      <c r="H4038" s="4">
        <v>43539.171215277776</v>
      </c>
      <c r="I4038" s="4">
        <v>43543.171215277776</v>
      </c>
      <c r="J4038" s="2">
        <v>0.0</v>
      </c>
      <c r="K4038" s="2">
        <v>128.0</v>
      </c>
      <c r="L4038" s="2" t="str">
        <f t="shared" si="1"/>
        <v>Delhi</v>
      </c>
      <c r="M4038" s="2" t="str">
        <f t="shared" si="2"/>
        <v>Delhi-Delhi</v>
      </c>
      <c r="N4038" s="2" t="str">
        <f t="shared" si="7"/>
        <v>Local</v>
      </c>
      <c r="O4038" s="2" t="str">
        <f t="shared" si="3"/>
        <v>Ship2Home</v>
      </c>
      <c r="P4038" s="2">
        <f t="shared" si="4"/>
        <v>-4</v>
      </c>
      <c r="Q4038" s="2">
        <f t="shared" si="5"/>
        <v>1</v>
      </c>
      <c r="R4038" s="2">
        <f t="shared" si="6"/>
        <v>128</v>
      </c>
    </row>
    <row r="4039" ht="14.25" customHeight="1">
      <c r="A4039" s="2">
        <v>462346.0</v>
      </c>
      <c r="B4039" s="2" t="s">
        <v>47</v>
      </c>
      <c r="C4039" s="2" t="s">
        <v>31</v>
      </c>
      <c r="D4039" s="2" t="s">
        <v>41</v>
      </c>
      <c r="E4039" s="2" t="s">
        <v>38</v>
      </c>
      <c r="F4039" s="2" t="s">
        <v>34</v>
      </c>
      <c r="G4039" s="4">
        <v>43538.18377314815</v>
      </c>
      <c r="H4039" s="4">
        <v>43543.18377314815</v>
      </c>
      <c r="I4039" s="4">
        <v>43542.18377314815</v>
      </c>
      <c r="J4039" s="2">
        <v>0.0</v>
      </c>
      <c r="K4039" s="2">
        <v>126.0</v>
      </c>
      <c r="L4039" s="2" t="str">
        <f t="shared" si="1"/>
        <v>Delhi</v>
      </c>
      <c r="M4039" s="2" t="str">
        <f t="shared" si="2"/>
        <v>Delhi-Delhi</v>
      </c>
      <c r="N4039" s="2" t="str">
        <f t="shared" si="7"/>
        <v>Local</v>
      </c>
      <c r="O4039" s="2" t="str">
        <f t="shared" si="3"/>
        <v>Ship2Home</v>
      </c>
      <c r="P4039" s="2">
        <f t="shared" si="4"/>
        <v>1</v>
      </c>
      <c r="Q4039" s="2">
        <f t="shared" si="5"/>
        <v>5</v>
      </c>
      <c r="R4039" s="2">
        <f t="shared" si="6"/>
        <v>126</v>
      </c>
    </row>
    <row r="4040" ht="14.25" customHeight="1">
      <c r="A4040" s="2">
        <v>462692.0</v>
      </c>
      <c r="B4040" s="2" t="s">
        <v>48</v>
      </c>
      <c r="C4040" s="2" t="s">
        <v>37</v>
      </c>
      <c r="D4040" s="2" t="s">
        <v>41</v>
      </c>
      <c r="E4040" s="2" t="s">
        <v>44</v>
      </c>
      <c r="F4040" s="2" t="s">
        <v>34</v>
      </c>
      <c r="G4040" s="4">
        <v>43538.19561342592</v>
      </c>
      <c r="H4040" s="4">
        <v>43540.19561342592</v>
      </c>
      <c r="I4040" s="4">
        <v>43541.19561342592</v>
      </c>
      <c r="J4040" s="2">
        <v>84.0</v>
      </c>
      <c r="K4040" s="2">
        <v>86.0</v>
      </c>
      <c r="L4040" s="2" t="str">
        <f t="shared" si="1"/>
        <v>Mumbai</v>
      </c>
      <c r="M4040" s="2" t="str">
        <f t="shared" si="2"/>
        <v>Delhi-Mumbai</v>
      </c>
      <c r="N4040" s="2" t="str">
        <f t="shared" si="7"/>
        <v>Outstation</v>
      </c>
      <c r="O4040" s="2" t="str">
        <f t="shared" si="3"/>
        <v>FastWheels</v>
      </c>
      <c r="P4040" s="2">
        <f t="shared" si="4"/>
        <v>-1</v>
      </c>
      <c r="Q4040" s="2">
        <f t="shared" si="5"/>
        <v>2</v>
      </c>
      <c r="R4040" s="2">
        <f t="shared" si="6"/>
        <v>170</v>
      </c>
    </row>
    <row r="4041" ht="14.25" customHeight="1">
      <c r="A4041" s="2">
        <v>711101.0</v>
      </c>
      <c r="B4041" s="2" t="s">
        <v>46</v>
      </c>
      <c r="C4041" s="2" t="s">
        <v>45</v>
      </c>
      <c r="D4041" s="2" t="s">
        <v>41</v>
      </c>
      <c r="E4041" s="2" t="s">
        <v>33</v>
      </c>
      <c r="F4041" s="2" t="s">
        <v>34</v>
      </c>
      <c r="G4041" s="4">
        <v>43538.195706018516</v>
      </c>
      <c r="H4041" s="4">
        <v>43545.195706018516</v>
      </c>
      <c r="I4041" s="4">
        <v>43545.195706018516</v>
      </c>
      <c r="J4041" s="2">
        <v>38.0</v>
      </c>
      <c r="K4041" s="2">
        <v>120.0</v>
      </c>
      <c r="L4041" s="2" t="str">
        <f t="shared" si="1"/>
        <v>Chennai</v>
      </c>
      <c r="M4041" s="2" t="str">
        <f t="shared" si="2"/>
        <v>Delhi-Chennai</v>
      </c>
      <c r="N4041" s="2" t="str">
        <f t="shared" si="7"/>
        <v>Outstation</v>
      </c>
      <c r="O4041" s="2" t="str">
        <f t="shared" si="3"/>
        <v>Ship2Home</v>
      </c>
      <c r="P4041" s="2">
        <f t="shared" si="4"/>
        <v>0</v>
      </c>
      <c r="Q4041" s="2">
        <f t="shared" si="5"/>
        <v>7</v>
      </c>
      <c r="R4041" s="2">
        <f t="shared" si="6"/>
        <v>158</v>
      </c>
    </row>
    <row r="4042" ht="14.25" customHeight="1">
      <c r="A4042" s="2">
        <v>103910.0</v>
      </c>
      <c r="B4042" s="2" t="s">
        <v>42</v>
      </c>
      <c r="C4042" s="2" t="s">
        <v>31</v>
      </c>
      <c r="D4042" s="2" t="s">
        <v>32</v>
      </c>
      <c r="E4042" s="2" t="s">
        <v>38</v>
      </c>
      <c r="F4042" s="2" t="s">
        <v>34</v>
      </c>
      <c r="G4042" s="4">
        <v>43538.20753472222</v>
      </c>
      <c r="H4042" s="4">
        <v>43544.20753472222</v>
      </c>
      <c r="I4042" s="4">
        <v>43543.20753472222</v>
      </c>
      <c r="J4042" s="2">
        <v>45.0</v>
      </c>
      <c r="K4042" s="2">
        <v>127.0</v>
      </c>
      <c r="L4042" s="2" t="str">
        <f t="shared" si="1"/>
        <v>Delhi</v>
      </c>
      <c r="M4042" s="2" t="str">
        <f t="shared" si="2"/>
        <v>Bangalore-Delhi</v>
      </c>
      <c r="N4042" s="2" t="str">
        <f t="shared" si="7"/>
        <v>Outstation</v>
      </c>
      <c r="O4042" s="2" t="str">
        <f t="shared" si="3"/>
        <v>Ship2Home</v>
      </c>
      <c r="P4042" s="2">
        <f t="shared" si="4"/>
        <v>1</v>
      </c>
      <c r="Q4042" s="2">
        <f t="shared" si="5"/>
        <v>6</v>
      </c>
      <c r="R4042" s="2">
        <f t="shared" si="6"/>
        <v>172</v>
      </c>
    </row>
    <row r="4043" ht="14.25" customHeight="1">
      <c r="A4043" s="2">
        <v>352730.0</v>
      </c>
      <c r="B4043" s="2" t="s">
        <v>39</v>
      </c>
      <c r="C4043" s="2" t="s">
        <v>37</v>
      </c>
      <c r="D4043" s="2" t="s">
        <v>32</v>
      </c>
      <c r="E4043" s="2" t="s">
        <v>38</v>
      </c>
      <c r="F4043" s="2" t="s">
        <v>34</v>
      </c>
      <c r="G4043" s="4">
        <v>43538.208020833335</v>
      </c>
      <c r="H4043" s="4">
        <v>43545.208020833335</v>
      </c>
      <c r="I4043" s="4">
        <v>43545.208020833335</v>
      </c>
      <c r="J4043" s="2">
        <v>28.0</v>
      </c>
      <c r="K4043" s="2">
        <v>114.0</v>
      </c>
      <c r="L4043" s="2" t="str">
        <f t="shared" si="1"/>
        <v>Mumbai</v>
      </c>
      <c r="M4043" s="2" t="str">
        <f t="shared" si="2"/>
        <v>Bangalore-Mumbai</v>
      </c>
      <c r="N4043" s="2" t="str">
        <f t="shared" si="7"/>
        <v>Outstation</v>
      </c>
      <c r="O4043" s="2" t="str">
        <f t="shared" si="3"/>
        <v>Ship2Home</v>
      </c>
      <c r="P4043" s="2">
        <f t="shared" si="4"/>
        <v>0</v>
      </c>
      <c r="Q4043" s="2">
        <f t="shared" si="5"/>
        <v>7</v>
      </c>
      <c r="R4043" s="2">
        <f t="shared" si="6"/>
        <v>142</v>
      </c>
    </row>
    <row r="4044" ht="14.25" customHeight="1">
      <c r="A4044" s="2">
        <v>537008.0</v>
      </c>
      <c r="B4044" s="2" t="s">
        <v>36</v>
      </c>
      <c r="C4044" s="2" t="s">
        <v>37</v>
      </c>
      <c r="D4044" s="2" t="s">
        <v>41</v>
      </c>
      <c r="E4044" s="2" t="s">
        <v>44</v>
      </c>
      <c r="F4044" s="2" t="s">
        <v>34</v>
      </c>
      <c r="G4044" s="4">
        <v>43538.2103125</v>
      </c>
      <c r="H4044" s="4">
        <v>43543.2103125</v>
      </c>
      <c r="I4044" s="4">
        <v>43542.2103125</v>
      </c>
      <c r="J4044" s="2">
        <v>72.0</v>
      </c>
      <c r="K4044" s="2">
        <v>89.0</v>
      </c>
      <c r="L4044" s="2" t="str">
        <f t="shared" si="1"/>
        <v>Mumbai</v>
      </c>
      <c r="M4044" s="2" t="str">
        <f t="shared" si="2"/>
        <v>Delhi-Mumbai</v>
      </c>
      <c r="N4044" s="2" t="str">
        <f t="shared" si="7"/>
        <v>Outstation</v>
      </c>
      <c r="O4044" s="2" t="str">
        <f t="shared" si="3"/>
        <v>FastWheels</v>
      </c>
      <c r="P4044" s="2">
        <f t="shared" si="4"/>
        <v>1</v>
      </c>
      <c r="Q4044" s="2">
        <f t="shared" si="5"/>
        <v>5</v>
      </c>
      <c r="R4044" s="2">
        <f t="shared" si="6"/>
        <v>161</v>
      </c>
    </row>
    <row r="4045" ht="14.25" customHeight="1">
      <c r="A4045" s="2">
        <v>311430.0</v>
      </c>
      <c r="B4045" s="2" t="s">
        <v>42</v>
      </c>
      <c r="C4045" s="2" t="s">
        <v>31</v>
      </c>
      <c r="D4045" s="2" t="s">
        <v>32</v>
      </c>
      <c r="E4045" s="2" t="s">
        <v>38</v>
      </c>
      <c r="F4045" s="2" t="s">
        <v>34</v>
      </c>
      <c r="G4045" s="4">
        <v>43538.213796296295</v>
      </c>
      <c r="H4045" s="4">
        <v>43542.213796296295</v>
      </c>
      <c r="I4045" s="4">
        <v>43545.213796296295</v>
      </c>
      <c r="J4045" s="2">
        <v>36.0</v>
      </c>
      <c r="K4045" s="2">
        <v>126.0</v>
      </c>
      <c r="L4045" s="2" t="str">
        <f t="shared" si="1"/>
        <v>Delhi</v>
      </c>
      <c r="M4045" s="2" t="str">
        <f t="shared" si="2"/>
        <v>Bangalore-Delhi</v>
      </c>
      <c r="N4045" s="2" t="str">
        <f t="shared" si="7"/>
        <v>Outstation</v>
      </c>
      <c r="O4045" s="2" t="str">
        <f t="shared" si="3"/>
        <v>Ship2Home</v>
      </c>
      <c r="P4045" s="2">
        <f t="shared" si="4"/>
        <v>-3</v>
      </c>
      <c r="Q4045" s="2">
        <f t="shared" si="5"/>
        <v>4</v>
      </c>
      <c r="R4045" s="2">
        <f t="shared" si="6"/>
        <v>162</v>
      </c>
    </row>
    <row r="4046" ht="14.25" customHeight="1">
      <c r="A4046" s="2">
        <v>935116.0</v>
      </c>
      <c r="B4046" s="2" t="s">
        <v>39</v>
      </c>
      <c r="C4046" s="2" t="s">
        <v>45</v>
      </c>
      <c r="D4046" s="2" t="s">
        <v>32</v>
      </c>
      <c r="E4046" s="2" t="s">
        <v>44</v>
      </c>
      <c r="F4046" s="2" t="s">
        <v>34</v>
      </c>
      <c r="G4046" s="4">
        <v>43538.21564814815</v>
      </c>
      <c r="H4046" s="4">
        <v>43548.21564814815</v>
      </c>
      <c r="I4046" s="4">
        <v>43543.21564814815</v>
      </c>
      <c r="J4046" s="2">
        <v>40.0</v>
      </c>
      <c r="K4046" s="2">
        <v>129.0</v>
      </c>
      <c r="L4046" s="2" t="str">
        <f t="shared" si="1"/>
        <v>Chennai</v>
      </c>
      <c r="M4046" s="2" t="str">
        <f t="shared" si="2"/>
        <v>Bangalore-Chennai</v>
      </c>
      <c r="N4046" s="2" t="str">
        <f t="shared" si="7"/>
        <v>Outstation</v>
      </c>
      <c r="O4046" s="2" t="str">
        <f t="shared" si="3"/>
        <v>FastWheels</v>
      </c>
      <c r="P4046" s="2">
        <f t="shared" si="4"/>
        <v>5</v>
      </c>
      <c r="Q4046" s="2">
        <f t="shared" si="5"/>
        <v>10</v>
      </c>
      <c r="R4046" s="2">
        <f t="shared" si="6"/>
        <v>169</v>
      </c>
    </row>
    <row r="4047" ht="14.25" customHeight="1">
      <c r="A4047" s="2">
        <v>708895.0</v>
      </c>
      <c r="B4047" s="2" t="s">
        <v>48</v>
      </c>
      <c r="C4047" s="2" t="s">
        <v>40</v>
      </c>
      <c r="D4047" s="2" t="s">
        <v>32</v>
      </c>
      <c r="E4047" s="2" t="s">
        <v>33</v>
      </c>
      <c r="F4047" s="2" t="s">
        <v>34</v>
      </c>
      <c r="G4047" s="4">
        <v>43538.22122685185</v>
      </c>
      <c r="H4047" s="4">
        <v>43540.22122685185</v>
      </c>
      <c r="I4047" s="4">
        <v>43542.22122685185</v>
      </c>
      <c r="J4047" s="2">
        <v>40.0</v>
      </c>
      <c r="K4047" s="2">
        <v>106.0</v>
      </c>
      <c r="L4047" s="2" t="str">
        <f t="shared" si="1"/>
        <v>Kolkata</v>
      </c>
      <c r="M4047" s="2" t="str">
        <f t="shared" si="2"/>
        <v>Bangalore-Kolkata</v>
      </c>
      <c r="N4047" s="2" t="str">
        <f t="shared" si="7"/>
        <v>Outstation</v>
      </c>
      <c r="O4047" s="2" t="str">
        <f t="shared" si="3"/>
        <v>Ship2Home</v>
      </c>
      <c r="P4047" s="2">
        <f t="shared" si="4"/>
        <v>-2</v>
      </c>
      <c r="Q4047" s="2">
        <f t="shared" si="5"/>
        <v>2</v>
      </c>
      <c r="R4047" s="2">
        <f t="shared" si="6"/>
        <v>146</v>
      </c>
    </row>
    <row r="4048" ht="14.25" customHeight="1">
      <c r="A4048" s="2">
        <v>380263.0</v>
      </c>
      <c r="B4048" s="2" t="s">
        <v>47</v>
      </c>
      <c r="C4048" s="2" t="s">
        <v>43</v>
      </c>
      <c r="D4048" s="2" t="s">
        <v>32</v>
      </c>
      <c r="E4048" s="2" t="s">
        <v>33</v>
      </c>
      <c r="F4048" s="2" t="s">
        <v>34</v>
      </c>
      <c r="G4048" s="4">
        <v>43538.22201388889</v>
      </c>
      <c r="H4048" s="4">
        <v>43538.22201388889</v>
      </c>
      <c r="I4048" s="4">
        <v>43544.22201388889</v>
      </c>
      <c r="J4048" s="2">
        <v>0.0</v>
      </c>
      <c r="K4048" s="2">
        <v>123.0</v>
      </c>
      <c r="L4048" s="2" t="str">
        <f t="shared" si="1"/>
        <v>Bangalore</v>
      </c>
      <c r="M4048" s="2" t="str">
        <f t="shared" si="2"/>
        <v>Bangalore-Bangalore</v>
      </c>
      <c r="N4048" s="2" t="str">
        <f t="shared" si="7"/>
        <v>Local</v>
      </c>
      <c r="O4048" s="2" t="str">
        <f t="shared" si="3"/>
        <v>Ship2Home</v>
      </c>
      <c r="P4048" s="2">
        <f t="shared" si="4"/>
        <v>-6</v>
      </c>
      <c r="Q4048" s="2">
        <f t="shared" si="5"/>
        <v>0</v>
      </c>
      <c r="R4048" s="2">
        <f t="shared" si="6"/>
        <v>123</v>
      </c>
    </row>
    <row r="4049" ht="14.25" customHeight="1">
      <c r="A4049" s="2">
        <v>890196.0</v>
      </c>
      <c r="B4049" s="2" t="s">
        <v>39</v>
      </c>
      <c r="C4049" s="2" t="s">
        <v>40</v>
      </c>
      <c r="D4049" s="2" t="s">
        <v>41</v>
      </c>
      <c r="E4049" s="2" t="s">
        <v>44</v>
      </c>
      <c r="F4049" s="2" t="s">
        <v>34</v>
      </c>
      <c r="G4049" s="4">
        <v>43538.223657407405</v>
      </c>
      <c r="H4049" s="4">
        <v>43542.223657407405</v>
      </c>
      <c r="I4049" s="4">
        <v>43541.223657407405</v>
      </c>
      <c r="J4049" s="2">
        <v>46.0</v>
      </c>
      <c r="K4049" s="2">
        <v>112.0</v>
      </c>
      <c r="L4049" s="2" t="str">
        <f t="shared" si="1"/>
        <v>Kolkata</v>
      </c>
      <c r="M4049" s="2" t="str">
        <f t="shared" si="2"/>
        <v>Delhi-Kolkata</v>
      </c>
      <c r="N4049" s="2" t="str">
        <f t="shared" si="7"/>
        <v>Outstation</v>
      </c>
      <c r="O4049" s="2" t="str">
        <f t="shared" si="3"/>
        <v>FastWheels</v>
      </c>
      <c r="P4049" s="2">
        <f t="shared" si="4"/>
        <v>1</v>
      </c>
      <c r="Q4049" s="2">
        <f t="shared" si="5"/>
        <v>4</v>
      </c>
      <c r="R4049" s="2">
        <f t="shared" si="6"/>
        <v>158</v>
      </c>
    </row>
    <row r="4050" ht="14.25" customHeight="1">
      <c r="A4050" s="2">
        <v>123588.0</v>
      </c>
      <c r="B4050" s="2" t="s">
        <v>36</v>
      </c>
      <c r="C4050" s="2" t="s">
        <v>40</v>
      </c>
      <c r="D4050" s="2" t="s">
        <v>41</v>
      </c>
      <c r="E4050" s="2" t="s">
        <v>44</v>
      </c>
      <c r="F4050" s="2" t="s">
        <v>34</v>
      </c>
      <c r="G4050" s="4">
        <v>43538.22896990741</v>
      </c>
      <c r="H4050" s="4">
        <v>43543.22896990741</v>
      </c>
      <c r="I4050" s="4">
        <v>43544.22896990741</v>
      </c>
      <c r="J4050" s="2">
        <v>82.0</v>
      </c>
      <c r="K4050" s="2">
        <v>92.0</v>
      </c>
      <c r="L4050" s="2" t="str">
        <f t="shared" si="1"/>
        <v>Kolkata</v>
      </c>
      <c r="M4050" s="2" t="str">
        <f t="shared" si="2"/>
        <v>Delhi-Kolkata</v>
      </c>
      <c r="N4050" s="2" t="str">
        <f t="shared" si="7"/>
        <v>Outstation</v>
      </c>
      <c r="O4050" s="2" t="str">
        <f t="shared" si="3"/>
        <v>FastWheels</v>
      </c>
      <c r="P4050" s="2">
        <f t="shared" si="4"/>
        <v>-1</v>
      </c>
      <c r="Q4050" s="2">
        <f t="shared" si="5"/>
        <v>5</v>
      </c>
      <c r="R4050" s="2">
        <f t="shared" si="6"/>
        <v>174</v>
      </c>
    </row>
    <row r="4051" ht="14.25" customHeight="1">
      <c r="A4051" s="2">
        <v>671332.0</v>
      </c>
      <c r="B4051" s="2" t="s">
        <v>42</v>
      </c>
      <c r="C4051" s="2" t="s">
        <v>40</v>
      </c>
      <c r="D4051" s="2" t="s">
        <v>41</v>
      </c>
      <c r="E4051" s="2" t="s">
        <v>44</v>
      </c>
      <c r="F4051" s="2" t="s">
        <v>34</v>
      </c>
      <c r="G4051" s="4">
        <v>43538.23664351852</v>
      </c>
      <c r="H4051" s="4">
        <v>43544.23664351852</v>
      </c>
      <c r="I4051" s="4">
        <v>43544.23664351852</v>
      </c>
      <c r="J4051" s="2">
        <v>26.0</v>
      </c>
      <c r="K4051" s="2">
        <v>112.0</v>
      </c>
      <c r="L4051" s="2" t="str">
        <f t="shared" si="1"/>
        <v>Kolkata</v>
      </c>
      <c r="M4051" s="2" t="str">
        <f t="shared" si="2"/>
        <v>Delhi-Kolkata</v>
      </c>
      <c r="N4051" s="2" t="str">
        <f t="shared" si="7"/>
        <v>Outstation</v>
      </c>
      <c r="O4051" s="2" t="str">
        <f t="shared" si="3"/>
        <v>FastWheels</v>
      </c>
      <c r="P4051" s="2">
        <f t="shared" si="4"/>
        <v>0</v>
      </c>
      <c r="Q4051" s="2">
        <f t="shared" si="5"/>
        <v>6</v>
      </c>
      <c r="R4051" s="2">
        <f t="shared" si="6"/>
        <v>138</v>
      </c>
    </row>
    <row r="4052" ht="14.25" customHeight="1">
      <c r="A4052" s="2">
        <v>209425.0</v>
      </c>
      <c r="B4052" s="2" t="s">
        <v>47</v>
      </c>
      <c r="C4052" s="2" t="s">
        <v>45</v>
      </c>
      <c r="D4052" s="2" t="s">
        <v>41</v>
      </c>
      <c r="E4052" s="2" t="s">
        <v>44</v>
      </c>
      <c r="F4052" s="2" t="s">
        <v>34</v>
      </c>
      <c r="G4052" s="4">
        <v>43538.24120370371</v>
      </c>
      <c r="H4052" s="4">
        <v>43546.24120370371</v>
      </c>
      <c r="I4052" s="4">
        <v>43542.24120370371</v>
      </c>
      <c r="J4052" s="2">
        <v>67.0</v>
      </c>
      <c r="K4052" s="2">
        <v>107.0</v>
      </c>
      <c r="L4052" s="2" t="str">
        <f t="shared" si="1"/>
        <v>Chennai</v>
      </c>
      <c r="M4052" s="2" t="str">
        <f t="shared" si="2"/>
        <v>Delhi-Chennai</v>
      </c>
      <c r="N4052" s="2" t="str">
        <f t="shared" si="7"/>
        <v>Outstation</v>
      </c>
      <c r="O4052" s="2" t="str">
        <f t="shared" si="3"/>
        <v>FastWheels</v>
      </c>
      <c r="P4052" s="2">
        <f t="shared" si="4"/>
        <v>4</v>
      </c>
      <c r="Q4052" s="2">
        <f t="shared" si="5"/>
        <v>8</v>
      </c>
      <c r="R4052" s="2">
        <f t="shared" si="6"/>
        <v>174</v>
      </c>
    </row>
    <row r="4053" ht="14.25" customHeight="1">
      <c r="A4053" s="2">
        <v>611351.0</v>
      </c>
      <c r="B4053" s="2" t="s">
        <v>39</v>
      </c>
      <c r="C4053" s="2" t="s">
        <v>31</v>
      </c>
      <c r="D4053" s="2" t="s">
        <v>41</v>
      </c>
      <c r="E4053" s="2" t="s">
        <v>44</v>
      </c>
      <c r="F4053" s="2" t="s">
        <v>34</v>
      </c>
      <c r="G4053" s="4">
        <v>43538.24159722222</v>
      </c>
      <c r="H4053" s="4">
        <v>43541.24159722222</v>
      </c>
      <c r="I4053" s="4">
        <v>43541.24159722222</v>
      </c>
      <c r="J4053" s="2">
        <v>0.0</v>
      </c>
      <c r="K4053" s="2">
        <v>109.0</v>
      </c>
      <c r="L4053" s="2" t="str">
        <f t="shared" si="1"/>
        <v>Delhi</v>
      </c>
      <c r="M4053" s="2" t="str">
        <f t="shared" si="2"/>
        <v>Delhi-Delhi</v>
      </c>
      <c r="N4053" s="2" t="str">
        <f t="shared" si="7"/>
        <v>Local</v>
      </c>
      <c r="O4053" s="2" t="str">
        <f t="shared" si="3"/>
        <v>FastWheels</v>
      </c>
      <c r="P4053" s="2">
        <f t="shared" si="4"/>
        <v>0</v>
      </c>
      <c r="Q4053" s="2">
        <f t="shared" si="5"/>
        <v>3</v>
      </c>
      <c r="R4053" s="2">
        <f t="shared" si="6"/>
        <v>109</v>
      </c>
    </row>
    <row r="4054" ht="14.25" customHeight="1">
      <c r="A4054" s="2">
        <v>728135.0</v>
      </c>
      <c r="B4054" s="2" t="s">
        <v>39</v>
      </c>
      <c r="C4054" s="2" t="s">
        <v>43</v>
      </c>
      <c r="D4054" s="2" t="s">
        <v>41</v>
      </c>
      <c r="E4054" s="2" t="s">
        <v>44</v>
      </c>
      <c r="F4054" s="2" t="s">
        <v>34</v>
      </c>
      <c r="G4054" s="4">
        <v>43538.24197916667</v>
      </c>
      <c r="H4054" s="4">
        <v>43540.24197916667</v>
      </c>
      <c r="I4054" s="4">
        <v>43545.24197916667</v>
      </c>
      <c r="J4054" s="2">
        <v>78.0</v>
      </c>
      <c r="K4054" s="2">
        <v>108.0</v>
      </c>
      <c r="L4054" s="2" t="str">
        <f t="shared" si="1"/>
        <v>Bangalore</v>
      </c>
      <c r="M4054" s="2" t="str">
        <f t="shared" si="2"/>
        <v>Delhi-Bangalore</v>
      </c>
      <c r="N4054" s="2" t="str">
        <f t="shared" si="7"/>
        <v>Outstation</v>
      </c>
      <c r="O4054" s="2" t="str">
        <f t="shared" si="3"/>
        <v>FastWheels</v>
      </c>
      <c r="P4054" s="2">
        <f t="shared" si="4"/>
        <v>-5</v>
      </c>
      <c r="Q4054" s="2">
        <f t="shared" si="5"/>
        <v>2</v>
      </c>
      <c r="R4054" s="2">
        <f t="shared" si="6"/>
        <v>186</v>
      </c>
    </row>
    <row r="4055" ht="14.25" customHeight="1">
      <c r="A4055" s="2">
        <v>262927.0</v>
      </c>
      <c r="B4055" s="2" t="s">
        <v>39</v>
      </c>
      <c r="C4055" s="2" t="s">
        <v>43</v>
      </c>
      <c r="D4055" s="2" t="s">
        <v>41</v>
      </c>
      <c r="E4055" s="2" t="s">
        <v>44</v>
      </c>
      <c r="F4055" s="2" t="s">
        <v>34</v>
      </c>
      <c r="G4055" s="4">
        <v>43538.24628472222</v>
      </c>
      <c r="H4055" s="4">
        <v>43544.24628472222</v>
      </c>
      <c r="I4055" s="4">
        <v>43542.24628472222</v>
      </c>
      <c r="J4055" s="2">
        <v>87.0</v>
      </c>
      <c r="K4055" s="2">
        <v>104.0</v>
      </c>
      <c r="L4055" s="2" t="str">
        <f t="shared" si="1"/>
        <v>Bangalore</v>
      </c>
      <c r="M4055" s="2" t="str">
        <f t="shared" si="2"/>
        <v>Delhi-Bangalore</v>
      </c>
      <c r="N4055" s="2" t="str">
        <f t="shared" si="7"/>
        <v>Outstation</v>
      </c>
      <c r="O4055" s="2" t="str">
        <f t="shared" si="3"/>
        <v>FastWheels</v>
      </c>
      <c r="P4055" s="2">
        <f t="shared" si="4"/>
        <v>2</v>
      </c>
      <c r="Q4055" s="2">
        <f t="shared" si="5"/>
        <v>6</v>
      </c>
      <c r="R4055" s="2">
        <f t="shared" si="6"/>
        <v>191</v>
      </c>
    </row>
    <row r="4056" ht="14.25" customHeight="1">
      <c r="A4056" s="2">
        <v>406532.0</v>
      </c>
      <c r="B4056" s="2" t="s">
        <v>39</v>
      </c>
      <c r="C4056" s="2" t="s">
        <v>37</v>
      </c>
      <c r="D4056" s="2" t="s">
        <v>32</v>
      </c>
      <c r="E4056" s="2" t="s">
        <v>44</v>
      </c>
      <c r="F4056" s="2" t="s">
        <v>34</v>
      </c>
      <c r="G4056" s="4">
        <v>43538.24898148148</v>
      </c>
      <c r="H4056" s="4">
        <v>43540.24898148148</v>
      </c>
      <c r="I4056" s="4">
        <v>43542.24898148148</v>
      </c>
      <c r="J4056" s="2">
        <v>64.0</v>
      </c>
      <c r="K4056" s="2">
        <v>85.0</v>
      </c>
      <c r="L4056" s="2" t="str">
        <f t="shared" si="1"/>
        <v>Mumbai</v>
      </c>
      <c r="M4056" s="2" t="str">
        <f t="shared" si="2"/>
        <v>Bangalore-Mumbai</v>
      </c>
      <c r="N4056" s="2" t="str">
        <f t="shared" si="7"/>
        <v>Outstation</v>
      </c>
      <c r="O4056" s="2" t="str">
        <f t="shared" si="3"/>
        <v>FastWheels</v>
      </c>
      <c r="P4056" s="2">
        <f t="shared" si="4"/>
        <v>-2</v>
      </c>
      <c r="Q4056" s="2">
        <f t="shared" si="5"/>
        <v>2</v>
      </c>
      <c r="R4056" s="2">
        <f t="shared" si="6"/>
        <v>149</v>
      </c>
    </row>
    <row r="4057" ht="14.25" customHeight="1">
      <c r="A4057" s="2">
        <v>246979.0</v>
      </c>
      <c r="B4057" s="2" t="s">
        <v>46</v>
      </c>
      <c r="C4057" s="2" t="s">
        <v>37</v>
      </c>
      <c r="D4057" s="2" t="s">
        <v>41</v>
      </c>
      <c r="E4057" s="2" t="s">
        <v>33</v>
      </c>
      <c r="F4057" s="2" t="s">
        <v>34</v>
      </c>
      <c r="G4057" s="4">
        <v>43538.24957175926</v>
      </c>
      <c r="H4057" s="4">
        <v>43544.24957175926</v>
      </c>
      <c r="I4057" s="4">
        <v>43542.24957175926</v>
      </c>
      <c r="J4057" s="2">
        <v>48.0</v>
      </c>
      <c r="K4057" s="2">
        <v>105.0</v>
      </c>
      <c r="L4057" s="2" t="str">
        <f t="shared" si="1"/>
        <v>Mumbai</v>
      </c>
      <c r="M4057" s="2" t="str">
        <f t="shared" si="2"/>
        <v>Delhi-Mumbai</v>
      </c>
      <c r="N4057" s="2" t="str">
        <f t="shared" si="7"/>
        <v>Outstation</v>
      </c>
      <c r="O4057" s="2" t="str">
        <f t="shared" si="3"/>
        <v>Ship2Home</v>
      </c>
      <c r="P4057" s="2">
        <f t="shared" si="4"/>
        <v>2</v>
      </c>
      <c r="Q4057" s="2">
        <f t="shared" si="5"/>
        <v>6</v>
      </c>
      <c r="R4057" s="2">
        <f t="shared" si="6"/>
        <v>153</v>
      </c>
    </row>
    <row r="4058" ht="14.25" customHeight="1">
      <c r="A4058" s="2">
        <v>286483.0</v>
      </c>
      <c r="B4058" s="2" t="s">
        <v>39</v>
      </c>
      <c r="C4058" s="2" t="s">
        <v>43</v>
      </c>
      <c r="D4058" s="2" t="s">
        <v>41</v>
      </c>
      <c r="E4058" s="2" t="s">
        <v>33</v>
      </c>
      <c r="F4058" s="2" t="s">
        <v>34</v>
      </c>
      <c r="G4058" s="4">
        <v>43538.25394675926</v>
      </c>
      <c r="H4058" s="4">
        <v>43545.25394675926</v>
      </c>
      <c r="I4058" s="4">
        <v>43545.25394675926</v>
      </c>
      <c r="J4058" s="2">
        <v>50.0</v>
      </c>
      <c r="K4058" s="2">
        <v>128.0</v>
      </c>
      <c r="L4058" s="2" t="str">
        <f t="shared" si="1"/>
        <v>Bangalore</v>
      </c>
      <c r="M4058" s="2" t="str">
        <f t="shared" si="2"/>
        <v>Delhi-Bangalore</v>
      </c>
      <c r="N4058" s="2" t="str">
        <f t="shared" si="7"/>
        <v>Outstation</v>
      </c>
      <c r="O4058" s="2" t="str">
        <f t="shared" si="3"/>
        <v>Ship2Home</v>
      </c>
      <c r="P4058" s="2">
        <f t="shared" si="4"/>
        <v>0</v>
      </c>
      <c r="Q4058" s="2">
        <f t="shared" si="5"/>
        <v>7</v>
      </c>
      <c r="R4058" s="2">
        <f t="shared" si="6"/>
        <v>178</v>
      </c>
    </row>
    <row r="4059" ht="14.25" customHeight="1">
      <c r="A4059" s="2">
        <v>475714.0</v>
      </c>
      <c r="B4059" s="2" t="s">
        <v>39</v>
      </c>
      <c r="C4059" s="2" t="s">
        <v>43</v>
      </c>
      <c r="D4059" s="2" t="s">
        <v>41</v>
      </c>
      <c r="E4059" s="2" t="s">
        <v>38</v>
      </c>
      <c r="F4059" s="2" t="s">
        <v>34</v>
      </c>
      <c r="G4059" s="4">
        <v>43538.255902777775</v>
      </c>
      <c r="H4059" s="4">
        <v>43542.255902777775</v>
      </c>
      <c r="I4059" s="4">
        <v>43543.255902777775</v>
      </c>
      <c r="J4059" s="2">
        <v>32.0</v>
      </c>
      <c r="K4059" s="2">
        <v>122.0</v>
      </c>
      <c r="L4059" s="2" t="str">
        <f t="shared" si="1"/>
        <v>Bangalore</v>
      </c>
      <c r="M4059" s="2" t="str">
        <f t="shared" si="2"/>
        <v>Delhi-Bangalore</v>
      </c>
      <c r="N4059" s="2" t="str">
        <f t="shared" si="7"/>
        <v>Outstation</v>
      </c>
      <c r="O4059" s="2" t="str">
        <f t="shared" si="3"/>
        <v>Ship2Home</v>
      </c>
      <c r="P4059" s="2">
        <f t="shared" si="4"/>
        <v>-1</v>
      </c>
      <c r="Q4059" s="2">
        <f t="shared" si="5"/>
        <v>4</v>
      </c>
      <c r="R4059" s="2">
        <f t="shared" si="6"/>
        <v>154</v>
      </c>
    </row>
    <row r="4060" ht="14.25" customHeight="1">
      <c r="A4060" s="2">
        <v>386544.0</v>
      </c>
      <c r="B4060" s="2" t="s">
        <v>30</v>
      </c>
      <c r="C4060" s="2" t="s">
        <v>31</v>
      </c>
      <c r="D4060" s="2" t="s">
        <v>41</v>
      </c>
      <c r="E4060" s="2" t="s">
        <v>44</v>
      </c>
      <c r="F4060" s="2" t="s">
        <v>34</v>
      </c>
      <c r="G4060" s="4">
        <v>43538.258252314816</v>
      </c>
      <c r="H4060" s="4">
        <v>43540.258252314816</v>
      </c>
      <c r="I4060" s="4">
        <v>43544.258252314816</v>
      </c>
      <c r="J4060" s="2">
        <v>0.0</v>
      </c>
      <c r="K4060" s="2">
        <v>124.0</v>
      </c>
      <c r="L4060" s="2" t="str">
        <f t="shared" si="1"/>
        <v>Delhi</v>
      </c>
      <c r="M4060" s="2" t="str">
        <f t="shared" si="2"/>
        <v>Delhi-Delhi</v>
      </c>
      <c r="N4060" s="2" t="str">
        <f t="shared" si="7"/>
        <v>Local</v>
      </c>
      <c r="O4060" s="2" t="str">
        <f t="shared" si="3"/>
        <v>FastWheels</v>
      </c>
      <c r="P4060" s="2">
        <f t="shared" si="4"/>
        <v>-4</v>
      </c>
      <c r="Q4060" s="2">
        <f t="shared" si="5"/>
        <v>2</v>
      </c>
      <c r="R4060" s="2">
        <f t="shared" si="6"/>
        <v>124</v>
      </c>
    </row>
    <row r="4061" ht="14.25" customHeight="1">
      <c r="A4061" s="2">
        <v>319221.0</v>
      </c>
      <c r="B4061" s="2" t="s">
        <v>49</v>
      </c>
      <c r="C4061" s="2" t="s">
        <v>31</v>
      </c>
      <c r="D4061" s="2" t="s">
        <v>32</v>
      </c>
      <c r="E4061" s="2" t="s">
        <v>33</v>
      </c>
      <c r="F4061" s="2" t="s">
        <v>34</v>
      </c>
      <c r="G4061" s="4">
        <v>43538.259675925925</v>
      </c>
      <c r="H4061" s="4">
        <v>43542.259675925925</v>
      </c>
      <c r="I4061" s="4">
        <v>43544.259675925925</v>
      </c>
      <c r="J4061" s="2">
        <v>34.0</v>
      </c>
      <c r="K4061" s="2">
        <v>125.0</v>
      </c>
      <c r="L4061" s="2" t="str">
        <f t="shared" si="1"/>
        <v>Delhi</v>
      </c>
      <c r="M4061" s="2" t="str">
        <f t="shared" si="2"/>
        <v>Bangalore-Delhi</v>
      </c>
      <c r="N4061" s="2" t="str">
        <f t="shared" si="7"/>
        <v>Outstation</v>
      </c>
      <c r="O4061" s="2" t="str">
        <f t="shared" si="3"/>
        <v>Ship2Home</v>
      </c>
      <c r="P4061" s="2">
        <f t="shared" si="4"/>
        <v>-2</v>
      </c>
      <c r="Q4061" s="2">
        <f t="shared" si="5"/>
        <v>4</v>
      </c>
      <c r="R4061" s="2">
        <f t="shared" si="6"/>
        <v>159</v>
      </c>
    </row>
    <row r="4062" ht="14.25" customHeight="1">
      <c r="A4062" s="2">
        <v>162765.0</v>
      </c>
      <c r="B4062" s="2" t="s">
        <v>49</v>
      </c>
      <c r="C4062" s="2" t="s">
        <v>37</v>
      </c>
      <c r="D4062" s="2" t="s">
        <v>41</v>
      </c>
      <c r="E4062" s="2" t="s">
        <v>44</v>
      </c>
      <c r="F4062" s="2" t="s">
        <v>34</v>
      </c>
      <c r="G4062" s="4">
        <v>43538.26553240741</v>
      </c>
      <c r="H4062" s="4">
        <v>43540.26553240741</v>
      </c>
      <c r="I4062" s="4">
        <v>43545.26553240741</v>
      </c>
      <c r="J4062" s="2">
        <v>66.0</v>
      </c>
      <c r="K4062" s="2">
        <v>92.0</v>
      </c>
      <c r="L4062" s="2" t="str">
        <f t="shared" si="1"/>
        <v>Mumbai</v>
      </c>
      <c r="M4062" s="2" t="str">
        <f t="shared" si="2"/>
        <v>Delhi-Mumbai</v>
      </c>
      <c r="N4062" s="2" t="str">
        <f t="shared" si="7"/>
        <v>Outstation</v>
      </c>
      <c r="O4062" s="2" t="str">
        <f t="shared" si="3"/>
        <v>FastWheels</v>
      </c>
      <c r="P4062" s="2">
        <f t="shared" si="4"/>
        <v>-5</v>
      </c>
      <c r="Q4062" s="2">
        <f t="shared" si="5"/>
        <v>2</v>
      </c>
      <c r="R4062" s="2">
        <f t="shared" si="6"/>
        <v>158</v>
      </c>
    </row>
    <row r="4063" ht="14.25" customHeight="1">
      <c r="A4063" s="2">
        <v>742226.0</v>
      </c>
      <c r="B4063" s="2" t="s">
        <v>30</v>
      </c>
      <c r="C4063" s="2" t="s">
        <v>43</v>
      </c>
      <c r="D4063" s="2" t="s">
        <v>32</v>
      </c>
      <c r="E4063" s="2" t="s">
        <v>44</v>
      </c>
      <c r="F4063" s="2" t="s">
        <v>34</v>
      </c>
      <c r="G4063" s="4">
        <v>43538.26710648148</v>
      </c>
      <c r="H4063" s="4">
        <v>43542.26710648148</v>
      </c>
      <c r="I4063" s="4">
        <v>43541.26710648148</v>
      </c>
      <c r="J4063" s="2">
        <v>0.0</v>
      </c>
      <c r="K4063" s="2">
        <v>102.0</v>
      </c>
      <c r="L4063" s="2" t="str">
        <f t="shared" si="1"/>
        <v>Bangalore</v>
      </c>
      <c r="M4063" s="2" t="str">
        <f t="shared" si="2"/>
        <v>Bangalore-Bangalore</v>
      </c>
      <c r="N4063" s="2" t="str">
        <f t="shared" si="7"/>
        <v>Local</v>
      </c>
      <c r="O4063" s="2" t="str">
        <f t="shared" si="3"/>
        <v>FastWheels</v>
      </c>
      <c r="P4063" s="2">
        <f t="shared" si="4"/>
        <v>1</v>
      </c>
      <c r="Q4063" s="2">
        <f t="shared" si="5"/>
        <v>4</v>
      </c>
      <c r="R4063" s="2">
        <f t="shared" si="6"/>
        <v>102</v>
      </c>
    </row>
    <row r="4064" ht="14.25" customHeight="1">
      <c r="A4064" s="2">
        <v>667954.0</v>
      </c>
      <c r="B4064" s="2" t="s">
        <v>39</v>
      </c>
      <c r="C4064" s="2" t="s">
        <v>37</v>
      </c>
      <c r="D4064" s="2" t="s">
        <v>32</v>
      </c>
      <c r="E4064" s="2" t="s">
        <v>38</v>
      </c>
      <c r="F4064" s="2" t="s">
        <v>34</v>
      </c>
      <c r="G4064" s="4">
        <v>43538.271319444444</v>
      </c>
      <c r="H4064" s="4">
        <v>43542.271319444444</v>
      </c>
      <c r="I4064" s="4">
        <v>43543.271319444444</v>
      </c>
      <c r="J4064" s="2">
        <v>47.0</v>
      </c>
      <c r="K4064" s="2">
        <v>111.0</v>
      </c>
      <c r="L4064" s="2" t="str">
        <f t="shared" si="1"/>
        <v>Mumbai</v>
      </c>
      <c r="M4064" s="2" t="str">
        <f t="shared" si="2"/>
        <v>Bangalore-Mumbai</v>
      </c>
      <c r="N4064" s="2" t="str">
        <f t="shared" si="7"/>
        <v>Outstation</v>
      </c>
      <c r="O4064" s="2" t="str">
        <f t="shared" si="3"/>
        <v>Ship2Home</v>
      </c>
      <c r="P4064" s="2">
        <f t="shared" si="4"/>
        <v>-1</v>
      </c>
      <c r="Q4064" s="2">
        <f t="shared" si="5"/>
        <v>4</v>
      </c>
      <c r="R4064" s="2">
        <f t="shared" si="6"/>
        <v>158</v>
      </c>
    </row>
    <row r="4065" ht="14.25" customHeight="1">
      <c r="A4065" s="2">
        <v>182921.0</v>
      </c>
      <c r="B4065" s="2" t="s">
        <v>39</v>
      </c>
      <c r="C4065" s="2" t="s">
        <v>31</v>
      </c>
      <c r="D4065" s="2" t="s">
        <v>41</v>
      </c>
      <c r="E4065" s="2" t="s">
        <v>33</v>
      </c>
      <c r="F4065" s="2" t="s">
        <v>34</v>
      </c>
      <c r="G4065" s="4">
        <v>43538.27166666667</v>
      </c>
      <c r="H4065" s="4">
        <v>43539.27166666667</v>
      </c>
      <c r="I4065" s="4">
        <v>43544.27166666667</v>
      </c>
      <c r="J4065" s="2">
        <v>0.0</v>
      </c>
      <c r="K4065" s="2">
        <v>129.0</v>
      </c>
      <c r="L4065" s="2" t="str">
        <f t="shared" si="1"/>
        <v>Delhi</v>
      </c>
      <c r="M4065" s="2" t="str">
        <f t="shared" si="2"/>
        <v>Delhi-Delhi</v>
      </c>
      <c r="N4065" s="2" t="str">
        <f t="shared" si="7"/>
        <v>Local</v>
      </c>
      <c r="O4065" s="2" t="str">
        <f t="shared" si="3"/>
        <v>Ship2Home</v>
      </c>
      <c r="P4065" s="2">
        <f t="shared" si="4"/>
        <v>-5</v>
      </c>
      <c r="Q4065" s="2">
        <f t="shared" si="5"/>
        <v>1</v>
      </c>
      <c r="R4065" s="2">
        <f t="shared" si="6"/>
        <v>129</v>
      </c>
    </row>
    <row r="4066" ht="14.25" customHeight="1">
      <c r="A4066" s="2">
        <v>12840.0</v>
      </c>
      <c r="B4066" s="2" t="s">
        <v>39</v>
      </c>
      <c r="C4066" s="2" t="s">
        <v>45</v>
      </c>
      <c r="D4066" s="2" t="s">
        <v>41</v>
      </c>
      <c r="E4066" s="2" t="s">
        <v>44</v>
      </c>
      <c r="F4066" s="2" t="s">
        <v>34</v>
      </c>
      <c r="G4066" s="4">
        <v>43538.27400462963</v>
      </c>
      <c r="H4066" s="4">
        <v>43546.27400462963</v>
      </c>
      <c r="I4066" s="4">
        <v>43545.27400462963</v>
      </c>
      <c r="J4066" s="2">
        <v>37.0</v>
      </c>
      <c r="K4066" s="2">
        <v>130.0</v>
      </c>
      <c r="L4066" s="2" t="str">
        <f t="shared" si="1"/>
        <v>Chennai</v>
      </c>
      <c r="M4066" s="2" t="str">
        <f t="shared" si="2"/>
        <v>Delhi-Chennai</v>
      </c>
      <c r="N4066" s="2" t="str">
        <f t="shared" si="7"/>
        <v>Outstation</v>
      </c>
      <c r="O4066" s="2" t="str">
        <f t="shared" si="3"/>
        <v>FastWheels</v>
      </c>
      <c r="P4066" s="2">
        <f t="shared" si="4"/>
        <v>1</v>
      </c>
      <c r="Q4066" s="2">
        <f t="shared" si="5"/>
        <v>8</v>
      </c>
      <c r="R4066" s="2">
        <f t="shared" si="6"/>
        <v>167</v>
      </c>
    </row>
    <row r="4067" ht="14.25" customHeight="1">
      <c r="A4067" s="2">
        <v>111590.0</v>
      </c>
      <c r="B4067" s="2" t="s">
        <v>39</v>
      </c>
      <c r="C4067" s="2" t="s">
        <v>43</v>
      </c>
      <c r="D4067" s="2" t="s">
        <v>32</v>
      </c>
      <c r="E4067" s="2" t="s">
        <v>44</v>
      </c>
      <c r="F4067" s="2" t="s">
        <v>34</v>
      </c>
      <c r="G4067" s="4">
        <v>43538.27511574074</v>
      </c>
      <c r="H4067" s="4">
        <v>43538.27511574074</v>
      </c>
      <c r="I4067" s="4">
        <v>43545.27511574074</v>
      </c>
      <c r="J4067" s="2">
        <v>0.0</v>
      </c>
      <c r="K4067" s="2">
        <v>109.0</v>
      </c>
      <c r="L4067" s="2" t="str">
        <f t="shared" si="1"/>
        <v>Bangalore</v>
      </c>
      <c r="M4067" s="2" t="str">
        <f t="shared" si="2"/>
        <v>Bangalore-Bangalore</v>
      </c>
      <c r="N4067" s="2" t="str">
        <f t="shared" si="7"/>
        <v>Local</v>
      </c>
      <c r="O4067" s="2" t="str">
        <f t="shared" si="3"/>
        <v>FastWheels</v>
      </c>
      <c r="P4067" s="2">
        <f t="shared" si="4"/>
        <v>-7</v>
      </c>
      <c r="Q4067" s="2">
        <f t="shared" si="5"/>
        <v>0</v>
      </c>
      <c r="R4067" s="2">
        <f t="shared" si="6"/>
        <v>109</v>
      </c>
    </row>
    <row r="4068" ht="14.25" customHeight="1">
      <c r="A4068" s="2">
        <v>259569.0</v>
      </c>
      <c r="B4068" s="2" t="s">
        <v>39</v>
      </c>
      <c r="C4068" s="2" t="s">
        <v>37</v>
      </c>
      <c r="D4068" s="2" t="s">
        <v>32</v>
      </c>
      <c r="E4068" s="2" t="s">
        <v>44</v>
      </c>
      <c r="F4068" s="2" t="s">
        <v>34</v>
      </c>
      <c r="G4068" s="4">
        <v>43538.27842592593</v>
      </c>
      <c r="H4068" s="4">
        <v>43543.27842592593</v>
      </c>
      <c r="I4068" s="4">
        <v>43542.27842592593</v>
      </c>
      <c r="J4068" s="2">
        <v>72.0</v>
      </c>
      <c r="K4068" s="2">
        <v>89.0</v>
      </c>
      <c r="L4068" s="2" t="str">
        <f t="shared" si="1"/>
        <v>Mumbai</v>
      </c>
      <c r="M4068" s="2" t="str">
        <f t="shared" si="2"/>
        <v>Bangalore-Mumbai</v>
      </c>
      <c r="N4068" s="2" t="str">
        <f t="shared" si="7"/>
        <v>Outstation</v>
      </c>
      <c r="O4068" s="2" t="str">
        <f t="shared" si="3"/>
        <v>FastWheels</v>
      </c>
      <c r="P4068" s="2">
        <f t="shared" si="4"/>
        <v>1</v>
      </c>
      <c r="Q4068" s="2">
        <f t="shared" si="5"/>
        <v>5</v>
      </c>
      <c r="R4068" s="2">
        <f t="shared" si="6"/>
        <v>161</v>
      </c>
    </row>
    <row r="4069" ht="14.25" customHeight="1">
      <c r="A4069" s="2">
        <v>375456.0</v>
      </c>
      <c r="B4069" s="2" t="s">
        <v>30</v>
      </c>
      <c r="C4069" s="2" t="s">
        <v>45</v>
      </c>
      <c r="D4069" s="2" t="s">
        <v>41</v>
      </c>
      <c r="E4069" s="2" t="s">
        <v>44</v>
      </c>
      <c r="F4069" s="2" t="s">
        <v>34</v>
      </c>
      <c r="G4069" s="4">
        <v>43538.27930555555</v>
      </c>
      <c r="H4069" s="4">
        <v>43545.27930555555</v>
      </c>
      <c r="I4069" s="4">
        <v>43541.27930555555</v>
      </c>
      <c r="J4069" s="2">
        <v>27.0</v>
      </c>
      <c r="K4069" s="2">
        <v>124.0</v>
      </c>
      <c r="L4069" s="2" t="str">
        <f t="shared" si="1"/>
        <v>Chennai</v>
      </c>
      <c r="M4069" s="2" t="str">
        <f t="shared" si="2"/>
        <v>Delhi-Chennai</v>
      </c>
      <c r="N4069" s="2" t="str">
        <f t="shared" si="7"/>
        <v>Outstation</v>
      </c>
      <c r="O4069" s="2" t="str">
        <f t="shared" si="3"/>
        <v>FastWheels</v>
      </c>
      <c r="P4069" s="2">
        <f t="shared" si="4"/>
        <v>4</v>
      </c>
      <c r="Q4069" s="2">
        <f t="shared" si="5"/>
        <v>7</v>
      </c>
      <c r="R4069" s="2">
        <f t="shared" si="6"/>
        <v>151</v>
      </c>
    </row>
    <row r="4070" ht="14.25" customHeight="1">
      <c r="A4070" s="2">
        <v>732363.0</v>
      </c>
      <c r="B4070" s="2" t="s">
        <v>36</v>
      </c>
      <c r="C4070" s="2" t="s">
        <v>37</v>
      </c>
      <c r="D4070" s="2" t="s">
        <v>32</v>
      </c>
      <c r="E4070" s="2" t="s">
        <v>33</v>
      </c>
      <c r="F4070" s="2" t="s">
        <v>34</v>
      </c>
      <c r="G4070" s="4">
        <v>43538.28108796296</v>
      </c>
      <c r="H4070" s="4">
        <v>43545.28108796296</v>
      </c>
      <c r="I4070" s="4">
        <v>43541.28108796296</v>
      </c>
      <c r="J4070" s="2">
        <v>26.0</v>
      </c>
      <c r="K4070" s="2">
        <v>111.0</v>
      </c>
      <c r="L4070" s="2" t="str">
        <f t="shared" si="1"/>
        <v>Mumbai</v>
      </c>
      <c r="M4070" s="2" t="str">
        <f t="shared" si="2"/>
        <v>Bangalore-Mumbai</v>
      </c>
      <c r="N4070" s="2" t="str">
        <f t="shared" si="7"/>
        <v>Outstation</v>
      </c>
      <c r="O4070" s="2" t="str">
        <f t="shared" si="3"/>
        <v>Ship2Home</v>
      </c>
      <c r="P4070" s="2">
        <f t="shared" si="4"/>
        <v>4</v>
      </c>
      <c r="Q4070" s="2">
        <f t="shared" si="5"/>
        <v>7</v>
      </c>
      <c r="R4070" s="2">
        <f t="shared" si="6"/>
        <v>137</v>
      </c>
    </row>
    <row r="4071" ht="14.25" customHeight="1">
      <c r="A4071" s="2">
        <v>916264.0</v>
      </c>
      <c r="B4071" s="2" t="s">
        <v>30</v>
      </c>
      <c r="C4071" s="2" t="s">
        <v>37</v>
      </c>
      <c r="D4071" s="2" t="s">
        <v>41</v>
      </c>
      <c r="E4071" s="2" t="s">
        <v>44</v>
      </c>
      <c r="F4071" s="2" t="s">
        <v>34</v>
      </c>
      <c r="G4071" s="4">
        <v>43538.28486111111</v>
      </c>
      <c r="H4071" s="4">
        <v>43540.28486111111</v>
      </c>
      <c r="I4071" s="4">
        <v>43543.28486111111</v>
      </c>
      <c r="J4071" s="2">
        <v>27.0</v>
      </c>
      <c r="K4071" s="2">
        <v>113.0</v>
      </c>
      <c r="L4071" s="2" t="str">
        <f t="shared" si="1"/>
        <v>Mumbai</v>
      </c>
      <c r="M4071" s="2" t="str">
        <f t="shared" si="2"/>
        <v>Delhi-Mumbai</v>
      </c>
      <c r="N4071" s="2" t="str">
        <f t="shared" si="7"/>
        <v>Outstation</v>
      </c>
      <c r="O4071" s="2" t="str">
        <f t="shared" si="3"/>
        <v>FastWheels</v>
      </c>
      <c r="P4071" s="2">
        <f t="shared" si="4"/>
        <v>-3</v>
      </c>
      <c r="Q4071" s="2">
        <f t="shared" si="5"/>
        <v>2</v>
      </c>
      <c r="R4071" s="2">
        <f t="shared" si="6"/>
        <v>140</v>
      </c>
    </row>
    <row r="4072" ht="14.25" customHeight="1">
      <c r="A4072" s="2">
        <v>35524.0</v>
      </c>
      <c r="B4072" s="2" t="s">
        <v>36</v>
      </c>
      <c r="C4072" s="2" t="s">
        <v>31</v>
      </c>
      <c r="D4072" s="2" t="s">
        <v>32</v>
      </c>
      <c r="E4072" s="2" t="s">
        <v>44</v>
      </c>
      <c r="F4072" s="2" t="s">
        <v>34</v>
      </c>
      <c r="G4072" s="4">
        <v>43538.29256944444</v>
      </c>
      <c r="H4072" s="4">
        <v>43540.29256944444</v>
      </c>
      <c r="I4072" s="4">
        <v>43544.29256944444</v>
      </c>
      <c r="J4072" s="2">
        <v>32.0</v>
      </c>
      <c r="K4072" s="2">
        <v>129.0</v>
      </c>
      <c r="L4072" s="2" t="str">
        <f t="shared" si="1"/>
        <v>Delhi</v>
      </c>
      <c r="M4072" s="2" t="str">
        <f t="shared" si="2"/>
        <v>Bangalore-Delhi</v>
      </c>
      <c r="N4072" s="2" t="str">
        <f t="shared" si="7"/>
        <v>Outstation</v>
      </c>
      <c r="O4072" s="2" t="str">
        <f t="shared" si="3"/>
        <v>FastWheels</v>
      </c>
      <c r="P4072" s="2">
        <f t="shared" si="4"/>
        <v>-4</v>
      </c>
      <c r="Q4072" s="2">
        <f t="shared" si="5"/>
        <v>2</v>
      </c>
      <c r="R4072" s="2">
        <f t="shared" si="6"/>
        <v>161</v>
      </c>
    </row>
    <row r="4073" ht="14.25" customHeight="1">
      <c r="A4073" s="2">
        <v>927842.0</v>
      </c>
      <c r="B4073" s="2" t="s">
        <v>30</v>
      </c>
      <c r="C4073" s="2" t="s">
        <v>37</v>
      </c>
      <c r="D4073" s="2" t="s">
        <v>32</v>
      </c>
      <c r="E4073" s="2" t="s">
        <v>38</v>
      </c>
      <c r="F4073" s="2" t="s">
        <v>34</v>
      </c>
      <c r="G4073" s="4">
        <v>43538.30587962963</v>
      </c>
      <c r="H4073" s="4">
        <v>43541.30587962963</v>
      </c>
      <c r="I4073" s="4">
        <v>43543.30587962963</v>
      </c>
      <c r="J4073" s="2">
        <v>35.0</v>
      </c>
      <c r="K4073" s="2">
        <v>114.0</v>
      </c>
      <c r="L4073" s="2" t="str">
        <f t="shared" si="1"/>
        <v>Mumbai</v>
      </c>
      <c r="M4073" s="2" t="str">
        <f t="shared" si="2"/>
        <v>Bangalore-Mumbai</v>
      </c>
      <c r="N4073" s="2" t="str">
        <f t="shared" si="7"/>
        <v>Outstation</v>
      </c>
      <c r="O4073" s="2" t="str">
        <f t="shared" si="3"/>
        <v>Ship2Home</v>
      </c>
      <c r="P4073" s="2">
        <f t="shared" si="4"/>
        <v>-2</v>
      </c>
      <c r="Q4073" s="2">
        <f t="shared" si="5"/>
        <v>3</v>
      </c>
      <c r="R4073" s="2">
        <f t="shared" si="6"/>
        <v>149</v>
      </c>
    </row>
    <row r="4074" ht="14.25" customHeight="1">
      <c r="A4074" s="2">
        <v>819914.0</v>
      </c>
      <c r="B4074" s="2" t="s">
        <v>42</v>
      </c>
      <c r="C4074" s="2" t="s">
        <v>37</v>
      </c>
      <c r="D4074" s="2" t="s">
        <v>32</v>
      </c>
      <c r="E4074" s="2" t="s">
        <v>38</v>
      </c>
      <c r="F4074" s="2" t="s">
        <v>34</v>
      </c>
      <c r="G4074" s="4">
        <v>43538.30883101852</v>
      </c>
      <c r="H4074" s="4">
        <v>43544.30883101852</v>
      </c>
      <c r="I4074" s="4">
        <v>43545.30883101852</v>
      </c>
      <c r="J4074" s="2">
        <v>41.0</v>
      </c>
      <c r="K4074" s="2">
        <v>105.0</v>
      </c>
      <c r="L4074" s="2" t="str">
        <f t="shared" si="1"/>
        <v>Mumbai</v>
      </c>
      <c r="M4074" s="2" t="str">
        <f t="shared" si="2"/>
        <v>Bangalore-Mumbai</v>
      </c>
      <c r="N4074" s="2" t="str">
        <f t="shared" si="7"/>
        <v>Outstation</v>
      </c>
      <c r="O4074" s="2" t="str">
        <f t="shared" si="3"/>
        <v>Ship2Home</v>
      </c>
      <c r="P4074" s="2">
        <f t="shared" si="4"/>
        <v>-1</v>
      </c>
      <c r="Q4074" s="2">
        <f t="shared" si="5"/>
        <v>6</v>
      </c>
      <c r="R4074" s="2">
        <f t="shared" si="6"/>
        <v>146</v>
      </c>
    </row>
    <row r="4075" ht="14.25" customHeight="1">
      <c r="A4075" s="2">
        <v>873669.0</v>
      </c>
      <c r="B4075" s="2" t="s">
        <v>36</v>
      </c>
      <c r="C4075" s="2" t="s">
        <v>45</v>
      </c>
      <c r="D4075" s="2" t="s">
        <v>41</v>
      </c>
      <c r="E4075" s="2" t="s">
        <v>33</v>
      </c>
      <c r="F4075" s="2" t="s">
        <v>34</v>
      </c>
      <c r="G4075" s="4">
        <v>43538.30949074074</v>
      </c>
      <c r="H4075" s="4">
        <v>43542.30949074074</v>
      </c>
      <c r="I4075" s="4">
        <v>43544.30949074074</v>
      </c>
      <c r="J4075" s="2">
        <v>25.0</v>
      </c>
      <c r="K4075" s="2">
        <v>122.0</v>
      </c>
      <c r="L4075" s="2" t="str">
        <f t="shared" si="1"/>
        <v>Chennai</v>
      </c>
      <c r="M4075" s="2" t="str">
        <f t="shared" si="2"/>
        <v>Delhi-Chennai</v>
      </c>
      <c r="N4075" s="2" t="str">
        <f t="shared" si="7"/>
        <v>Outstation</v>
      </c>
      <c r="O4075" s="2" t="str">
        <f t="shared" si="3"/>
        <v>Ship2Home</v>
      </c>
      <c r="P4075" s="2">
        <f t="shared" si="4"/>
        <v>-2</v>
      </c>
      <c r="Q4075" s="2">
        <f t="shared" si="5"/>
        <v>4</v>
      </c>
      <c r="R4075" s="2">
        <f t="shared" si="6"/>
        <v>147</v>
      </c>
    </row>
    <row r="4076" ht="14.25" customHeight="1">
      <c r="A4076" s="2">
        <v>17512.0</v>
      </c>
      <c r="B4076" s="2" t="s">
        <v>30</v>
      </c>
      <c r="C4076" s="2" t="s">
        <v>40</v>
      </c>
      <c r="D4076" s="2" t="s">
        <v>32</v>
      </c>
      <c r="E4076" s="2" t="s">
        <v>44</v>
      </c>
      <c r="F4076" s="2" t="s">
        <v>34</v>
      </c>
      <c r="G4076" s="4">
        <v>43538.31203703704</v>
      </c>
      <c r="H4076" s="4">
        <v>43541.31203703704</v>
      </c>
      <c r="I4076" s="4">
        <v>43544.31203703704</v>
      </c>
      <c r="J4076" s="2">
        <v>28.0</v>
      </c>
      <c r="K4076" s="2">
        <v>105.0</v>
      </c>
      <c r="L4076" s="2" t="str">
        <f t="shared" si="1"/>
        <v>Kolkata</v>
      </c>
      <c r="M4076" s="2" t="str">
        <f t="shared" si="2"/>
        <v>Bangalore-Kolkata</v>
      </c>
      <c r="N4076" s="2" t="str">
        <f t="shared" si="7"/>
        <v>Outstation</v>
      </c>
      <c r="O4076" s="2" t="str">
        <f t="shared" si="3"/>
        <v>FastWheels</v>
      </c>
      <c r="P4076" s="2">
        <f t="shared" si="4"/>
        <v>-3</v>
      </c>
      <c r="Q4076" s="2">
        <f t="shared" si="5"/>
        <v>3</v>
      </c>
      <c r="R4076" s="2">
        <f t="shared" si="6"/>
        <v>133</v>
      </c>
    </row>
    <row r="4077" ht="14.25" customHeight="1">
      <c r="A4077" s="2">
        <v>588587.0</v>
      </c>
      <c r="B4077" s="2" t="s">
        <v>36</v>
      </c>
      <c r="C4077" s="2" t="s">
        <v>31</v>
      </c>
      <c r="D4077" s="2" t="s">
        <v>32</v>
      </c>
      <c r="E4077" s="2" t="s">
        <v>33</v>
      </c>
      <c r="F4077" s="2" t="s">
        <v>34</v>
      </c>
      <c r="G4077" s="4">
        <v>43538.31203703704</v>
      </c>
      <c r="H4077" s="4">
        <v>43546.31203703704</v>
      </c>
      <c r="I4077" s="4">
        <v>43544.31203703704</v>
      </c>
      <c r="J4077" s="2">
        <v>38.0</v>
      </c>
      <c r="K4077" s="2">
        <v>123.0</v>
      </c>
      <c r="L4077" s="2" t="str">
        <f t="shared" si="1"/>
        <v>Delhi</v>
      </c>
      <c r="M4077" s="2" t="str">
        <f t="shared" si="2"/>
        <v>Bangalore-Delhi</v>
      </c>
      <c r="N4077" s="2" t="str">
        <f t="shared" si="7"/>
        <v>Outstation</v>
      </c>
      <c r="O4077" s="2" t="str">
        <f t="shared" si="3"/>
        <v>Ship2Home</v>
      </c>
      <c r="P4077" s="2">
        <f t="shared" si="4"/>
        <v>2</v>
      </c>
      <c r="Q4077" s="2">
        <f t="shared" si="5"/>
        <v>8</v>
      </c>
      <c r="R4077" s="2">
        <f t="shared" si="6"/>
        <v>161</v>
      </c>
    </row>
    <row r="4078" ht="14.25" customHeight="1">
      <c r="A4078" s="2">
        <v>169383.0</v>
      </c>
      <c r="B4078" s="2" t="s">
        <v>39</v>
      </c>
      <c r="C4078" s="2" t="s">
        <v>43</v>
      </c>
      <c r="D4078" s="2" t="s">
        <v>32</v>
      </c>
      <c r="E4078" s="2" t="s">
        <v>33</v>
      </c>
      <c r="F4078" s="2" t="s">
        <v>34</v>
      </c>
      <c r="G4078" s="4">
        <v>43538.31265046296</v>
      </c>
      <c r="H4078" s="4">
        <v>43544.31265046296</v>
      </c>
      <c r="I4078" s="4">
        <v>43543.31265046296</v>
      </c>
      <c r="J4078" s="2">
        <v>0.0</v>
      </c>
      <c r="K4078" s="2">
        <v>128.0</v>
      </c>
      <c r="L4078" s="2" t="str">
        <f t="shared" si="1"/>
        <v>Bangalore</v>
      </c>
      <c r="M4078" s="2" t="str">
        <f t="shared" si="2"/>
        <v>Bangalore-Bangalore</v>
      </c>
      <c r="N4078" s="2" t="str">
        <f t="shared" si="7"/>
        <v>Local</v>
      </c>
      <c r="O4078" s="2" t="str">
        <f t="shared" si="3"/>
        <v>Ship2Home</v>
      </c>
      <c r="P4078" s="2">
        <f t="shared" si="4"/>
        <v>1</v>
      </c>
      <c r="Q4078" s="2">
        <f t="shared" si="5"/>
        <v>6</v>
      </c>
      <c r="R4078" s="2">
        <f t="shared" si="6"/>
        <v>128</v>
      </c>
    </row>
    <row r="4079" ht="14.25" customHeight="1">
      <c r="A4079" s="2">
        <v>683481.0</v>
      </c>
      <c r="B4079" s="2" t="s">
        <v>49</v>
      </c>
      <c r="C4079" s="2" t="s">
        <v>43</v>
      </c>
      <c r="D4079" s="2" t="s">
        <v>41</v>
      </c>
      <c r="E4079" s="2" t="s">
        <v>44</v>
      </c>
      <c r="F4079" s="2" t="s">
        <v>34</v>
      </c>
      <c r="G4079" s="4">
        <v>43538.31475694444</v>
      </c>
      <c r="H4079" s="4">
        <v>43540.31475694444</v>
      </c>
      <c r="I4079" s="4">
        <v>43544.31475694444</v>
      </c>
      <c r="J4079" s="2">
        <v>84.0</v>
      </c>
      <c r="K4079" s="2">
        <v>110.0</v>
      </c>
      <c r="L4079" s="2" t="str">
        <f t="shared" si="1"/>
        <v>Bangalore</v>
      </c>
      <c r="M4079" s="2" t="str">
        <f t="shared" si="2"/>
        <v>Delhi-Bangalore</v>
      </c>
      <c r="N4079" s="2" t="str">
        <f t="shared" si="7"/>
        <v>Outstation</v>
      </c>
      <c r="O4079" s="2" t="str">
        <f t="shared" si="3"/>
        <v>FastWheels</v>
      </c>
      <c r="P4079" s="2">
        <f t="shared" si="4"/>
        <v>-4</v>
      </c>
      <c r="Q4079" s="2">
        <f t="shared" si="5"/>
        <v>2</v>
      </c>
      <c r="R4079" s="2">
        <f t="shared" si="6"/>
        <v>194</v>
      </c>
    </row>
    <row r="4080" ht="14.25" customHeight="1">
      <c r="A4080" s="2">
        <v>501537.0</v>
      </c>
      <c r="B4080" s="2" t="s">
        <v>30</v>
      </c>
      <c r="C4080" s="2" t="s">
        <v>45</v>
      </c>
      <c r="D4080" s="2" t="s">
        <v>41</v>
      </c>
      <c r="E4080" s="2" t="s">
        <v>44</v>
      </c>
      <c r="F4080" s="2" t="s">
        <v>34</v>
      </c>
      <c r="G4080" s="4">
        <v>43538.31814814815</v>
      </c>
      <c r="H4080" s="4">
        <v>43548.31814814815</v>
      </c>
      <c r="I4080" s="4">
        <v>43541.31814814815</v>
      </c>
      <c r="J4080" s="2">
        <v>79.0</v>
      </c>
      <c r="K4080" s="2">
        <v>103.0</v>
      </c>
      <c r="L4080" s="2" t="str">
        <f t="shared" si="1"/>
        <v>Chennai</v>
      </c>
      <c r="M4080" s="2" t="str">
        <f t="shared" si="2"/>
        <v>Delhi-Chennai</v>
      </c>
      <c r="N4080" s="2" t="str">
        <f t="shared" si="7"/>
        <v>Outstation</v>
      </c>
      <c r="O4080" s="2" t="str">
        <f t="shared" si="3"/>
        <v>FastWheels</v>
      </c>
      <c r="P4080" s="2">
        <f t="shared" si="4"/>
        <v>7</v>
      </c>
      <c r="Q4080" s="2">
        <f t="shared" si="5"/>
        <v>10</v>
      </c>
      <c r="R4080" s="2">
        <f t="shared" si="6"/>
        <v>182</v>
      </c>
    </row>
    <row r="4081" ht="14.25" customHeight="1">
      <c r="A4081" s="2">
        <v>18994.0</v>
      </c>
      <c r="B4081" s="2" t="s">
        <v>47</v>
      </c>
      <c r="C4081" s="2" t="s">
        <v>40</v>
      </c>
      <c r="D4081" s="2" t="s">
        <v>41</v>
      </c>
      <c r="E4081" s="2" t="s">
        <v>38</v>
      </c>
      <c r="F4081" s="2" t="s">
        <v>34</v>
      </c>
      <c r="G4081" s="4">
        <v>43538.32383101852</v>
      </c>
      <c r="H4081" s="4">
        <v>43543.32383101852</v>
      </c>
      <c r="I4081" s="4">
        <v>43545.32383101852</v>
      </c>
      <c r="J4081" s="2">
        <v>32.0</v>
      </c>
      <c r="K4081" s="2">
        <v>111.0</v>
      </c>
      <c r="L4081" s="2" t="str">
        <f t="shared" si="1"/>
        <v>Kolkata</v>
      </c>
      <c r="M4081" s="2" t="str">
        <f t="shared" si="2"/>
        <v>Delhi-Kolkata</v>
      </c>
      <c r="N4081" s="2" t="str">
        <f t="shared" si="7"/>
        <v>Outstation</v>
      </c>
      <c r="O4081" s="2" t="str">
        <f t="shared" si="3"/>
        <v>Ship2Home</v>
      </c>
      <c r="P4081" s="2">
        <f t="shared" si="4"/>
        <v>-2</v>
      </c>
      <c r="Q4081" s="2">
        <f t="shared" si="5"/>
        <v>5</v>
      </c>
      <c r="R4081" s="2">
        <f t="shared" si="6"/>
        <v>143</v>
      </c>
    </row>
    <row r="4082" ht="14.25" customHeight="1">
      <c r="A4082" s="2">
        <v>461128.0</v>
      </c>
      <c r="B4082" s="2" t="s">
        <v>48</v>
      </c>
      <c r="C4082" s="2" t="s">
        <v>40</v>
      </c>
      <c r="D4082" s="2" t="s">
        <v>41</v>
      </c>
      <c r="E4082" s="2" t="s">
        <v>44</v>
      </c>
      <c r="F4082" s="2" t="s">
        <v>34</v>
      </c>
      <c r="G4082" s="4">
        <v>43538.32958333333</v>
      </c>
      <c r="H4082" s="4">
        <v>43545.32958333333</v>
      </c>
      <c r="I4082" s="4">
        <v>43544.32958333333</v>
      </c>
      <c r="J4082" s="2">
        <v>81.0</v>
      </c>
      <c r="K4082" s="2">
        <v>86.0</v>
      </c>
      <c r="L4082" s="2" t="str">
        <f t="shared" si="1"/>
        <v>Kolkata</v>
      </c>
      <c r="M4082" s="2" t="str">
        <f t="shared" si="2"/>
        <v>Delhi-Kolkata</v>
      </c>
      <c r="N4082" s="2" t="str">
        <f t="shared" si="7"/>
        <v>Outstation</v>
      </c>
      <c r="O4082" s="2" t="str">
        <f t="shared" si="3"/>
        <v>FastWheels</v>
      </c>
      <c r="P4082" s="2">
        <f t="shared" si="4"/>
        <v>1</v>
      </c>
      <c r="Q4082" s="2">
        <f t="shared" si="5"/>
        <v>7</v>
      </c>
      <c r="R4082" s="2">
        <f t="shared" si="6"/>
        <v>167</v>
      </c>
    </row>
    <row r="4083" ht="14.25" customHeight="1">
      <c r="A4083" s="2">
        <v>28186.0</v>
      </c>
      <c r="B4083" s="2" t="s">
        <v>39</v>
      </c>
      <c r="C4083" s="2" t="s">
        <v>31</v>
      </c>
      <c r="D4083" s="2" t="s">
        <v>32</v>
      </c>
      <c r="E4083" s="2" t="s">
        <v>38</v>
      </c>
      <c r="F4083" s="2" t="s">
        <v>34</v>
      </c>
      <c r="G4083" s="4">
        <v>43538.33216435185</v>
      </c>
      <c r="H4083" s="4">
        <v>43541.33216435185</v>
      </c>
      <c r="I4083" s="4">
        <v>43543.33216435185</v>
      </c>
      <c r="J4083" s="2">
        <v>32.0</v>
      </c>
      <c r="K4083" s="2">
        <v>120.0</v>
      </c>
      <c r="L4083" s="2" t="str">
        <f t="shared" si="1"/>
        <v>Delhi</v>
      </c>
      <c r="M4083" s="2" t="str">
        <f t="shared" si="2"/>
        <v>Bangalore-Delhi</v>
      </c>
      <c r="N4083" s="2" t="str">
        <f t="shared" si="7"/>
        <v>Outstation</v>
      </c>
      <c r="O4083" s="2" t="str">
        <f t="shared" si="3"/>
        <v>Ship2Home</v>
      </c>
      <c r="P4083" s="2">
        <f t="shared" si="4"/>
        <v>-2</v>
      </c>
      <c r="Q4083" s="2">
        <f t="shared" si="5"/>
        <v>3</v>
      </c>
      <c r="R4083" s="2">
        <f t="shared" si="6"/>
        <v>152</v>
      </c>
    </row>
    <row r="4084" ht="14.25" customHeight="1">
      <c r="A4084" s="2">
        <v>449427.0</v>
      </c>
      <c r="B4084" s="2" t="s">
        <v>47</v>
      </c>
      <c r="C4084" s="2" t="s">
        <v>45</v>
      </c>
      <c r="D4084" s="2" t="s">
        <v>41</v>
      </c>
      <c r="E4084" s="2" t="s">
        <v>44</v>
      </c>
      <c r="F4084" s="2" t="s">
        <v>34</v>
      </c>
      <c r="G4084" s="4">
        <v>43538.33380787037</v>
      </c>
      <c r="H4084" s="4">
        <v>43549.33380787037</v>
      </c>
      <c r="I4084" s="4">
        <v>43544.33380787037</v>
      </c>
      <c r="J4084" s="2">
        <v>73.0</v>
      </c>
      <c r="K4084" s="2">
        <v>104.0</v>
      </c>
      <c r="L4084" s="2" t="str">
        <f t="shared" si="1"/>
        <v>Chennai</v>
      </c>
      <c r="M4084" s="2" t="str">
        <f t="shared" si="2"/>
        <v>Delhi-Chennai</v>
      </c>
      <c r="N4084" s="2" t="str">
        <f t="shared" si="7"/>
        <v>Outstation</v>
      </c>
      <c r="O4084" s="2" t="str">
        <f t="shared" si="3"/>
        <v>FastWheels</v>
      </c>
      <c r="P4084" s="2">
        <f t="shared" si="4"/>
        <v>5</v>
      </c>
      <c r="Q4084" s="2">
        <f t="shared" si="5"/>
        <v>11</v>
      </c>
      <c r="R4084" s="2">
        <f t="shared" si="6"/>
        <v>177</v>
      </c>
    </row>
    <row r="4085" ht="14.25" customHeight="1">
      <c r="A4085" s="2">
        <v>882701.0</v>
      </c>
      <c r="B4085" s="2" t="s">
        <v>36</v>
      </c>
      <c r="C4085" s="2" t="s">
        <v>45</v>
      </c>
      <c r="D4085" s="2" t="s">
        <v>41</v>
      </c>
      <c r="E4085" s="2" t="s">
        <v>33</v>
      </c>
      <c r="F4085" s="2" t="s">
        <v>34</v>
      </c>
      <c r="G4085" s="4">
        <v>43538.337222222224</v>
      </c>
      <c r="H4085" s="4">
        <v>43541.337222222224</v>
      </c>
      <c r="I4085" s="4">
        <v>43544.337222222224</v>
      </c>
      <c r="J4085" s="2">
        <v>45.0</v>
      </c>
      <c r="K4085" s="2">
        <v>125.0</v>
      </c>
      <c r="L4085" s="2" t="str">
        <f t="shared" si="1"/>
        <v>Chennai</v>
      </c>
      <c r="M4085" s="2" t="str">
        <f t="shared" si="2"/>
        <v>Delhi-Chennai</v>
      </c>
      <c r="N4085" s="2" t="str">
        <f t="shared" si="7"/>
        <v>Outstation</v>
      </c>
      <c r="O4085" s="2" t="str">
        <f t="shared" si="3"/>
        <v>Ship2Home</v>
      </c>
      <c r="P4085" s="2">
        <f t="shared" si="4"/>
        <v>-3</v>
      </c>
      <c r="Q4085" s="2">
        <f t="shared" si="5"/>
        <v>3</v>
      </c>
      <c r="R4085" s="2">
        <f t="shared" si="6"/>
        <v>170</v>
      </c>
    </row>
    <row r="4086" ht="14.25" customHeight="1">
      <c r="A4086" s="2">
        <v>449483.0</v>
      </c>
      <c r="B4086" s="2" t="s">
        <v>48</v>
      </c>
      <c r="C4086" s="2" t="s">
        <v>31</v>
      </c>
      <c r="D4086" s="2" t="s">
        <v>41</v>
      </c>
      <c r="E4086" s="2" t="s">
        <v>33</v>
      </c>
      <c r="F4086" s="2" t="s">
        <v>34</v>
      </c>
      <c r="G4086" s="4">
        <v>43538.34289351852</v>
      </c>
      <c r="H4086" s="4">
        <v>43539.34289351852</v>
      </c>
      <c r="I4086" s="4">
        <v>43543.34289351852</v>
      </c>
      <c r="J4086" s="2">
        <v>0.0</v>
      </c>
      <c r="K4086" s="2">
        <v>125.0</v>
      </c>
      <c r="L4086" s="2" t="str">
        <f t="shared" si="1"/>
        <v>Delhi</v>
      </c>
      <c r="M4086" s="2" t="str">
        <f t="shared" si="2"/>
        <v>Delhi-Delhi</v>
      </c>
      <c r="N4086" s="2" t="str">
        <f t="shared" si="7"/>
        <v>Local</v>
      </c>
      <c r="O4086" s="2" t="str">
        <f t="shared" si="3"/>
        <v>Ship2Home</v>
      </c>
      <c r="P4086" s="2">
        <f t="shared" si="4"/>
        <v>-4</v>
      </c>
      <c r="Q4086" s="2">
        <f t="shared" si="5"/>
        <v>1</v>
      </c>
      <c r="R4086" s="2">
        <f t="shared" si="6"/>
        <v>125</v>
      </c>
    </row>
    <row r="4087" ht="14.25" customHeight="1">
      <c r="A4087" s="2">
        <v>409056.0</v>
      </c>
      <c r="B4087" s="2" t="s">
        <v>39</v>
      </c>
      <c r="C4087" s="2" t="s">
        <v>40</v>
      </c>
      <c r="D4087" s="2" t="s">
        <v>32</v>
      </c>
      <c r="E4087" s="2" t="s">
        <v>44</v>
      </c>
      <c r="F4087" s="2" t="s">
        <v>34</v>
      </c>
      <c r="G4087" s="4">
        <v>43538.34568287037</v>
      </c>
      <c r="H4087" s="4">
        <v>43545.34568287037</v>
      </c>
      <c r="I4087" s="4">
        <v>43544.34568287037</v>
      </c>
      <c r="J4087" s="2">
        <v>35.0</v>
      </c>
      <c r="K4087" s="2">
        <v>110.0</v>
      </c>
      <c r="L4087" s="2" t="str">
        <f t="shared" si="1"/>
        <v>Kolkata</v>
      </c>
      <c r="M4087" s="2" t="str">
        <f t="shared" si="2"/>
        <v>Bangalore-Kolkata</v>
      </c>
      <c r="N4087" s="2" t="str">
        <f t="shared" si="7"/>
        <v>Outstation</v>
      </c>
      <c r="O4087" s="2" t="str">
        <f t="shared" si="3"/>
        <v>FastWheels</v>
      </c>
      <c r="P4087" s="2">
        <f t="shared" si="4"/>
        <v>1</v>
      </c>
      <c r="Q4087" s="2">
        <f t="shared" si="5"/>
        <v>7</v>
      </c>
      <c r="R4087" s="2">
        <f t="shared" si="6"/>
        <v>145</v>
      </c>
    </row>
    <row r="4088" ht="14.25" customHeight="1">
      <c r="A4088" s="2">
        <v>754001.0</v>
      </c>
      <c r="B4088" s="2" t="s">
        <v>39</v>
      </c>
      <c r="C4088" s="2" t="s">
        <v>31</v>
      </c>
      <c r="D4088" s="2" t="s">
        <v>41</v>
      </c>
      <c r="E4088" s="2" t="s">
        <v>33</v>
      </c>
      <c r="F4088" s="2" t="s">
        <v>34</v>
      </c>
      <c r="G4088" s="4">
        <v>43538.34674768519</v>
      </c>
      <c r="H4088" s="4">
        <v>43545.34674768519</v>
      </c>
      <c r="I4088" s="4">
        <v>43545.34674768519</v>
      </c>
      <c r="J4088" s="2">
        <v>0.0</v>
      </c>
      <c r="K4088" s="2">
        <v>127.0</v>
      </c>
      <c r="L4088" s="2" t="str">
        <f t="shared" si="1"/>
        <v>Delhi</v>
      </c>
      <c r="M4088" s="2" t="str">
        <f t="shared" si="2"/>
        <v>Delhi-Delhi</v>
      </c>
      <c r="N4088" s="2" t="str">
        <f t="shared" si="7"/>
        <v>Local</v>
      </c>
      <c r="O4088" s="2" t="str">
        <f t="shared" si="3"/>
        <v>Ship2Home</v>
      </c>
      <c r="P4088" s="2">
        <f t="shared" si="4"/>
        <v>0</v>
      </c>
      <c r="Q4088" s="2">
        <f t="shared" si="5"/>
        <v>7</v>
      </c>
      <c r="R4088" s="2">
        <f t="shared" si="6"/>
        <v>127</v>
      </c>
    </row>
    <row r="4089" ht="14.25" customHeight="1">
      <c r="A4089" s="2">
        <v>234571.0</v>
      </c>
      <c r="B4089" s="2" t="s">
        <v>39</v>
      </c>
      <c r="C4089" s="2" t="s">
        <v>37</v>
      </c>
      <c r="D4089" s="2" t="s">
        <v>41</v>
      </c>
      <c r="E4089" s="2" t="s">
        <v>44</v>
      </c>
      <c r="F4089" s="2" t="s">
        <v>34</v>
      </c>
      <c r="G4089" s="4">
        <v>43538.347407407404</v>
      </c>
      <c r="H4089" s="4">
        <v>43540.347407407404</v>
      </c>
      <c r="I4089" s="4">
        <v>43544.347407407404</v>
      </c>
      <c r="J4089" s="2">
        <v>80.0</v>
      </c>
      <c r="K4089" s="2">
        <v>90.0</v>
      </c>
      <c r="L4089" s="2" t="str">
        <f t="shared" si="1"/>
        <v>Mumbai</v>
      </c>
      <c r="M4089" s="2" t="str">
        <f t="shared" si="2"/>
        <v>Delhi-Mumbai</v>
      </c>
      <c r="N4089" s="2" t="str">
        <f t="shared" si="7"/>
        <v>Outstation</v>
      </c>
      <c r="O4089" s="2" t="str">
        <f t="shared" si="3"/>
        <v>FastWheels</v>
      </c>
      <c r="P4089" s="2">
        <f t="shared" si="4"/>
        <v>-4</v>
      </c>
      <c r="Q4089" s="2">
        <f t="shared" si="5"/>
        <v>2</v>
      </c>
      <c r="R4089" s="2">
        <f t="shared" si="6"/>
        <v>170</v>
      </c>
    </row>
    <row r="4090" ht="14.25" customHeight="1">
      <c r="A4090" s="2">
        <v>177852.0</v>
      </c>
      <c r="B4090" s="2" t="s">
        <v>36</v>
      </c>
      <c r="C4090" s="2" t="s">
        <v>37</v>
      </c>
      <c r="D4090" s="2" t="s">
        <v>32</v>
      </c>
      <c r="E4090" s="2" t="s">
        <v>44</v>
      </c>
      <c r="F4090" s="2" t="s">
        <v>34</v>
      </c>
      <c r="G4090" s="4">
        <v>43538.34804398148</v>
      </c>
      <c r="H4090" s="4">
        <v>43544.34804398148</v>
      </c>
      <c r="I4090" s="4">
        <v>43542.34804398148</v>
      </c>
      <c r="J4090" s="2">
        <v>29.0</v>
      </c>
      <c r="K4090" s="2">
        <v>111.0</v>
      </c>
      <c r="L4090" s="2" t="str">
        <f t="shared" si="1"/>
        <v>Mumbai</v>
      </c>
      <c r="M4090" s="2" t="str">
        <f t="shared" si="2"/>
        <v>Bangalore-Mumbai</v>
      </c>
      <c r="N4090" s="2" t="str">
        <f t="shared" si="7"/>
        <v>Outstation</v>
      </c>
      <c r="O4090" s="2" t="str">
        <f t="shared" si="3"/>
        <v>FastWheels</v>
      </c>
      <c r="P4090" s="2">
        <f t="shared" si="4"/>
        <v>2</v>
      </c>
      <c r="Q4090" s="2">
        <f t="shared" si="5"/>
        <v>6</v>
      </c>
      <c r="R4090" s="2">
        <f t="shared" si="6"/>
        <v>140</v>
      </c>
    </row>
    <row r="4091" ht="14.25" customHeight="1">
      <c r="A4091" s="2">
        <v>744945.0</v>
      </c>
      <c r="B4091" s="2" t="s">
        <v>30</v>
      </c>
      <c r="C4091" s="2" t="s">
        <v>37</v>
      </c>
      <c r="D4091" s="2" t="s">
        <v>41</v>
      </c>
      <c r="E4091" s="2" t="s">
        <v>33</v>
      </c>
      <c r="F4091" s="2" t="s">
        <v>34</v>
      </c>
      <c r="G4091" s="4">
        <v>43538.348587962966</v>
      </c>
      <c r="H4091" s="4">
        <v>43541.348587962966</v>
      </c>
      <c r="I4091" s="4">
        <v>43544.348587962966</v>
      </c>
      <c r="J4091" s="2">
        <v>36.0</v>
      </c>
      <c r="K4091" s="2">
        <v>110.0</v>
      </c>
      <c r="L4091" s="2" t="str">
        <f t="shared" si="1"/>
        <v>Mumbai</v>
      </c>
      <c r="M4091" s="2" t="str">
        <f t="shared" si="2"/>
        <v>Delhi-Mumbai</v>
      </c>
      <c r="N4091" s="2" t="str">
        <f t="shared" si="7"/>
        <v>Outstation</v>
      </c>
      <c r="O4091" s="2" t="str">
        <f t="shared" si="3"/>
        <v>Ship2Home</v>
      </c>
      <c r="P4091" s="2">
        <f t="shared" si="4"/>
        <v>-3</v>
      </c>
      <c r="Q4091" s="2">
        <f t="shared" si="5"/>
        <v>3</v>
      </c>
      <c r="R4091" s="2">
        <f t="shared" si="6"/>
        <v>146</v>
      </c>
    </row>
    <row r="4092" ht="14.25" customHeight="1">
      <c r="A4092" s="2">
        <v>628967.0</v>
      </c>
      <c r="B4092" s="2" t="s">
        <v>39</v>
      </c>
      <c r="C4092" s="2" t="s">
        <v>45</v>
      </c>
      <c r="D4092" s="2" t="s">
        <v>41</v>
      </c>
      <c r="E4092" s="2" t="s">
        <v>33</v>
      </c>
      <c r="F4092" s="2" t="s">
        <v>34</v>
      </c>
      <c r="G4092" s="4">
        <v>43538.34892361111</v>
      </c>
      <c r="H4092" s="4">
        <v>43540.34892361111</v>
      </c>
      <c r="I4092" s="4">
        <v>43544.34892361111</v>
      </c>
      <c r="J4092" s="2">
        <v>48.0</v>
      </c>
      <c r="K4092" s="2">
        <v>120.0</v>
      </c>
      <c r="L4092" s="2" t="str">
        <f t="shared" si="1"/>
        <v>Chennai</v>
      </c>
      <c r="M4092" s="2" t="str">
        <f t="shared" si="2"/>
        <v>Delhi-Chennai</v>
      </c>
      <c r="N4092" s="2" t="str">
        <f t="shared" si="7"/>
        <v>Outstation</v>
      </c>
      <c r="O4092" s="2" t="str">
        <f t="shared" si="3"/>
        <v>Ship2Home</v>
      </c>
      <c r="P4092" s="2">
        <f t="shared" si="4"/>
        <v>-4</v>
      </c>
      <c r="Q4092" s="2">
        <f t="shared" si="5"/>
        <v>2</v>
      </c>
      <c r="R4092" s="2">
        <f t="shared" si="6"/>
        <v>168</v>
      </c>
    </row>
    <row r="4093" ht="14.25" customHeight="1">
      <c r="A4093" s="2">
        <v>201895.0</v>
      </c>
      <c r="B4093" s="2" t="s">
        <v>39</v>
      </c>
      <c r="C4093" s="2" t="s">
        <v>43</v>
      </c>
      <c r="D4093" s="2" t="s">
        <v>32</v>
      </c>
      <c r="E4093" s="2" t="s">
        <v>44</v>
      </c>
      <c r="F4093" s="2" t="s">
        <v>34</v>
      </c>
      <c r="G4093" s="4">
        <v>43538.36292824074</v>
      </c>
      <c r="H4093" s="4">
        <v>43538.36292824074</v>
      </c>
      <c r="I4093" s="4">
        <v>43544.36292824074</v>
      </c>
      <c r="J4093" s="2">
        <v>0.0</v>
      </c>
      <c r="K4093" s="2">
        <v>105.0</v>
      </c>
      <c r="L4093" s="2" t="str">
        <f t="shared" si="1"/>
        <v>Bangalore</v>
      </c>
      <c r="M4093" s="2" t="str">
        <f t="shared" si="2"/>
        <v>Bangalore-Bangalore</v>
      </c>
      <c r="N4093" s="2" t="str">
        <f t="shared" si="7"/>
        <v>Local</v>
      </c>
      <c r="O4093" s="2" t="str">
        <f t="shared" si="3"/>
        <v>FastWheels</v>
      </c>
      <c r="P4093" s="2">
        <f t="shared" si="4"/>
        <v>-6</v>
      </c>
      <c r="Q4093" s="2">
        <f t="shared" si="5"/>
        <v>0</v>
      </c>
      <c r="R4093" s="2">
        <f t="shared" si="6"/>
        <v>105</v>
      </c>
    </row>
    <row r="4094" ht="14.25" customHeight="1">
      <c r="A4094" s="2">
        <v>631811.0</v>
      </c>
      <c r="B4094" s="2" t="s">
        <v>39</v>
      </c>
      <c r="C4094" s="2" t="s">
        <v>45</v>
      </c>
      <c r="D4094" s="2" t="s">
        <v>41</v>
      </c>
      <c r="E4094" s="2" t="s">
        <v>33</v>
      </c>
      <c r="F4094" s="2" t="s">
        <v>34</v>
      </c>
      <c r="G4094" s="4">
        <v>43538.36921296296</v>
      </c>
      <c r="H4094" s="4">
        <v>43540.36921296296</v>
      </c>
      <c r="I4094" s="4">
        <v>43542.36921296296</v>
      </c>
      <c r="J4094" s="2">
        <v>47.0</v>
      </c>
      <c r="K4094" s="2">
        <v>126.0</v>
      </c>
      <c r="L4094" s="2" t="str">
        <f t="shared" si="1"/>
        <v>Chennai</v>
      </c>
      <c r="M4094" s="2" t="str">
        <f t="shared" si="2"/>
        <v>Delhi-Chennai</v>
      </c>
      <c r="N4094" s="2" t="str">
        <f t="shared" si="7"/>
        <v>Outstation</v>
      </c>
      <c r="O4094" s="2" t="str">
        <f t="shared" si="3"/>
        <v>Ship2Home</v>
      </c>
      <c r="P4094" s="2">
        <f t="shared" si="4"/>
        <v>-2</v>
      </c>
      <c r="Q4094" s="2">
        <f t="shared" si="5"/>
        <v>2</v>
      </c>
      <c r="R4094" s="2">
        <f t="shared" si="6"/>
        <v>173</v>
      </c>
    </row>
    <row r="4095" ht="14.25" customHeight="1">
      <c r="A4095" s="2">
        <v>996866.0</v>
      </c>
      <c r="B4095" s="2" t="s">
        <v>30</v>
      </c>
      <c r="C4095" s="2" t="s">
        <v>37</v>
      </c>
      <c r="D4095" s="2" t="s">
        <v>41</v>
      </c>
      <c r="E4095" s="2" t="s">
        <v>38</v>
      </c>
      <c r="F4095" s="2" t="s">
        <v>34</v>
      </c>
      <c r="G4095" s="4">
        <v>43538.36950231482</v>
      </c>
      <c r="H4095" s="4">
        <v>43546.36950231482</v>
      </c>
      <c r="I4095" s="4">
        <v>43545.36950231482</v>
      </c>
      <c r="J4095" s="2">
        <v>47.0</v>
      </c>
      <c r="K4095" s="2">
        <v>111.0</v>
      </c>
      <c r="L4095" s="2" t="str">
        <f t="shared" si="1"/>
        <v>Mumbai</v>
      </c>
      <c r="M4095" s="2" t="str">
        <f t="shared" si="2"/>
        <v>Delhi-Mumbai</v>
      </c>
      <c r="N4095" s="2" t="str">
        <f t="shared" si="7"/>
        <v>Outstation</v>
      </c>
      <c r="O4095" s="2" t="str">
        <f t="shared" si="3"/>
        <v>Ship2Home</v>
      </c>
      <c r="P4095" s="2">
        <f t="shared" si="4"/>
        <v>1</v>
      </c>
      <c r="Q4095" s="2">
        <f t="shared" si="5"/>
        <v>8</v>
      </c>
      <c r="R4095" s="2">
        <f t="shared" si="6"/>
        <v>158</v>
      </c>
    </row>
    <row r="4096" ht="14.25" customHeight="1">
      <c r="A4096" s="2">
        <v>874292.0</v>
      </c>
      <c r="B4096" s="2" t="s">
        <v>48</v>
      </c>
      <c r="C4096" s="2" t="s">
        <v>31</v>
      </c>
      <c r="D4096" s="2" t="s">
        <v>41</v>
      </c>
      <c r="E4096" s="2" t="s">
        <v>44</v>
      </c>
      <c r="F4096" s="2" t="s">
        <v>34</v>
      </c>
      <c r="G4096" s="4">
        <v>43538.37229166667</v>
      </c>
      <c r="H4096" s="4">
        <v>43541.37229166667</v>
      </c>
      <c r="I4096" s="4">
        <v>43541.37229166667</v>
      </c>
      <c r="J4096" s="2">
        <v>0.0</v>
      </c>
      <c r="K4096" s="2">
        <v>128.0</v>
      </c>
      <c r="L4096" s="2" t="str">
        <f t="shared" si="1"/>
        <v>Delhi</v>
      </c>
      <c r="M4096" s="2" t="str">
        <f t="shared" si="2"/>
        <v>Delhi-Delhi</v>
      </c>
      <c r="N4096" s="2" t="str">
        <f t="shared" si="7"/>
        <v>Local</v>
      </c>
      <c r="O4096" s="2" t="str">
        <f t="shared" si="3"/>
        <v>FastWheels</v>
      </c>
      <c r="P4096" s="2">
        <f t="shared" si="4"/>
        <v>0</v>
      </c>
      <c r="Q4096" s="2">
        <f t="shared" si="5"/>
        <v>3</v>
      </c>
      <c r="R4096" s="2">
        <f t="shared" si="6"/>
        <v>128</v>
      </c>
    </row>
    <row r="4097" ht="14.25" customHeight="1">
      <c r="A4097" s="2">
        <v>31702.0</v>
      </c>
      <c r="B4097" s="2" t="s">
        <v>36</v>
      </c>
      <c r="C4097" s="2" t="s">
        <v>43</v>
      </c>
      <c r="D4097" s="2" t="s">
        <v>32</v>
      </c>
      <c r="E4097" s="2" t="s">
        <v>38</v>
      </c>
      <c r="F4097" s="2" t="s">
        <v>34</v>
      </c>
      <c r="G4097" s="4">
        <v>43538.37237268518</v>
      </c>
      <c r="H4097" s="4">
        <v>43544.37237268518</v>
      </c>
      <c r="I4097" s="4">
        <v>43543.37237268518</v>
      </c>
      <c r="J4097" s="2">
        <v>0.0</v>
      </c>
      <c r="K4097" s="2">
        <v>121.0</v>
      </c>
      <c r="L4097" s="2" t="str">
        <f t="shared" si="1"/>
        <v>Bangalore</v>
      </c>
      <c r="M4097" s="2" t="str">
        <f t="shared" si="2"/>
        <v>Bangalore-Bangalore</v>
      </c>
      <c r="N4097" s="2" t="str">
        <f t="shared" si="7"/>
        <v>Local</v>
      </c>
      <c r="O4097" s="2" t="str">
        <f t="shared" si="3"/>
        <v>Ship2Home</v>
      </c>
      <c r="P4097" s="2">
        <f t="shared" si="4"/>
        <v>1</v>
      </c>
      <c r="Q4097" s="2">
        <f t="shared" si="5"/>
        <v>6</v>
      </c>
      <c r="R4097" s="2">
        <f t="shared" si="6"/>
        <v>121</v>
      </c>
    </row>
    <row r="4098" ht="14.25" customHeight="1">
      <c r="A4098" s="2">
        <v>61788.0</v>
      </c>
      <c r="B4098" s="2" t="s">
        <v>30</v>
      </c>
      <c r="C4098" s="2" t="s">
        <v>40</v>
      </c>
      <c r="D4098" s="2" t="s">
        <v>41</v>
      </c>
      <c r="E4098" s="2" t="s">
        <v>44</v>
      </c>
      <c r="F4098" s="2" t="s">
        <v>34</v>
      </c>
      <c r="G4098" s="4">
        <v>43538.3725462963</v>
      </c>
      <c r="H4098" s="4">
        <v>43543.3725462963</v>
      </c>
      <c r="I4098" s="4">
        <v>43542.3725462963</v>
      </c>
      <c r="J4098" s="2">
        <v>46.0</v>
      </c>
      <c r="K4098" s="2">
        <v>109.0</v>
      </c>
      <c r="L4098" s="2" t="str">
        <f t="shared" si="1"/>
        <v>Kolkata</v>
      </c>
      <c r="M4098" s="2" t="str">
        <f t="shared" si="2"/>
        <v>Delhi-Kolkata</v>
      </c>
      <c r="N4098" s="2" t="str">
        <f t="shared" si="7"/>
        <v>Outstation</v>
      </c>
      <c r="O4098" s="2" t="str">
        <f t="shared" si="3"/>
        <v>FastWheels</v>
      </c>
      <c r="P4098" s="2">
        <f t="shared" si="4"/>
        <v>1</v>
      </c>
      <c r="Q4098" s="2">
        <f t="shared" si="5"/>
        <v>5</v>
      </c>
      <c r="R4098" s="2">
        <f t="shared" si="6"/>
        <v>155</v>
      </c>
    </row>
    <row r="4099" ht="14.25" customHeight="1">
      <c r="A4099" s="2">
        <v>989203.0</v>
      </c>
      <c r="B4099" s="2" t="s">
        <v>39</v>
      </c>
      <c r="C4099" s="2" t="s">
        <v>43</v>
      </c>
      <c r="D4099" s="2" t="s">
        <v>32</v>
      </c>
      <c r="E4099" s="2" t="s">
        <v>33</v>
      </c>
      <c r="F4099" s="2" t="s">
        <v>34</v>
      </c>
      <c r="G4099" s="4">
        <v>43538.37260416667</v>
      </c>
      <c r="H4099" s="4">
        <v>43539.37260416667</v>
      </c>
      <c r="I4099" s="4">
        <v>43543.37260416667</v>
      </c>
      <c r="J4099" s="2">
        <v>0.0</v>
      </c>
      <c r="K4099" s="2">
        <v>121.0</v>
      </c>
      <c r="L4099" s="2" t="str">
        <f t="shared" si="1"/>
        <v>Bangalore</v>
      </c>
      <c r="M4099" s="2" t="str">
        <f t="shared" si="2"/>
        <v>Bangalore-Bangalore</v>
      </c>
      <c r="N4099" s="2" t="str">
        <f t="shared" si="7"/>
        <v>Local</v>
      </c>
      <c r="O4099" s="2" t="str">
        <f t="shared" si="3"/>
        <v>Ship2Home</v>
      </c>
      <c r="P4099" s="2">
        <f t="shared" si="4"/>
        <v>-4</v>
      </c>
      <c r="Q4099" s="2">
        <f t="shared" si="5"/>
        <v>1</v>
      </c>
      <c r="R4099" s="2">
        <f t="shared" si="6"/>
        <v>121</v>
      </c>
    </row>
    <row r="4100" ht="14.25" customHeight="1">
      <c r="A4100" s="2">
        <v>198204.0</v>
      </c>
      <c r="B4100" s="2" t="s">
        <v>42</v>
      </c>
      <c r="C4100" s="2" t="s">
        <v>43</v>
      </c>
      <c r="D4100" s="2" t="s">
        <v>32</v>
      </c>
      <c r="E4100" s="2" t="s">
        <v>44</v>
      </c>
      <c r="F4100" s="2" t="s">
        <v>34</v>
      </c>
      <c r="G4100" s="4">
        <v>43538.37716435185</v>
      </c>
      <c r="H4100" s="4">
        <v>43543.37716435185</v>
      </c>
      <c r="I4100" s="4">
        <v>43542.37716435185</v>
      </c>
      <c r="J4100" s="2">
        <v>0.0</v>
      </c>
      <c r="K4100" s="2">
        <v>128.0</v>
      </c>
      <c r="L4100" s="2" t="str">
        <f t="shared" si="1"/>
        <v>Bangalore</v>
      </c>
      <c r="M4100" s="2" t="str">
        <f t="shared" si="2"/>
        <v>Bangalore-Bangalore</v>
      </c>
      <c r="N4100" s="2" t="str">
        <f t="shared" si="7"/>
        <v>Local</v>
      </c>
      <c r="O4100" s="2" t="str">
        <f t="shared" si="3"/>
        <v>FastWheels</v>
      </c>
      <c r="P4100" s="2">
        <f t="shared" si="4"/>
        <v>1</v>
      </c>
      <c r="Q4100" s="2">
        <f t="shared" si="5"/>
        <v>5</v>
      </c>
      <c r="R4100" s="2">
        <f t="shared" si="6"/>
        <v>128</v>
      </c>
    </row>
    <row r="4101" ht="14.25" customHeight="1">
      <c r="A4101" s="2">
        <v>260139.0</v>
      </c>
      <c r="B4101" s="2" t="s">
        <v>30</v>
      </c>
      <c r="C4101" s="2" t="s">
        <v>31</v>
      </c>
      <c r="D4101" s="2" t="s">
        <v>41</v>
      </c>
      <c r="E4101" s="2" t="s">
        <v>33</v>
      </c>
      <c r="F4101" s="2" t="s">
        <v>34</v>
      </c>
      <c r="G4101" s="4">
        <v>43538.3825462963</v>
      </c>
      <c r="H4101" s="4">
        <v>43543.3825462963</v>
      </c>
      <c r="I4101" s="4">
        <v>43544.3825462963</v>
      </c>
      <c r="J4101" s="2">
        <v>0.0</v>
      </c>
      <c r="K4101" s="2">
        <v>130.0</v>
      </c>
      <c r="L4101" s="2" t="str">
        <f t="shared" si="1"/>
        <v>Delhi</v>
      </c>
      <c r="M4101" s="2" t="str">
        <f t="shared" si="2"/>
        <v>Delhi-Delhi</v>
      </c>
      <c r="N4101" s="2" t="str">
        <f t="shared" si="7"/>
        <v>Local</v>
      </c>
      <c r="O4101" s="2" t="str">
        <f t="shared" si="3"/>
        <v>Ship2Home</v>
      </c>
      <c r="P4101" s="2">
        <f t="shared" si="4"/>
        <v>-1</v>
      </c>
      <c r="Q4101" s="2">
        <f t="shared" si="5"/>
        <v>5</v>
      </c>
      <c r="R4101" s="2">
        <f t="shared" si="6"/>
        <v>130</v>
      </c>
    </row>
    <row r="4102" ht="14.25" customHeight="1">
      <c r="A4102" s="2">
        <v>473129.0</v>
      </c>
      <c r="B4102" s="2" t="s">
        <v>39</v>
      </c>
      <c r="C4102" s="2" t="s">
        <v>43</v>
      </c>
      <c r="D4102" s="2" t="s">
        <v>32</v>
      </c>
      <c r="E4102" s="2" t="s">
        <v>44</v>
      </c>
      <c r="F4102" s="2" t="s">
        <v>34</v>
      </c>
      <c r="G4102" s="4">
        <v>43538.39467592593</v>
      </c>
      <c r="H4102" s="4">
        <v>43540.39467592593</v>
      </c>
      <c r="I4102" s="4">
        <v>43543.39467592593</v>
      </c>
      <c r="J4102" s="2">
        <v>0.0</v>
      </c>
      <c r="K4102" s="2">
        <v>107.0</v>
      </c>
      <c r="L4102" s="2" t="str">
        <f t="shared" si="1"/>
        <v>Bangalore</v>
      </c>
      <c r="M4102" s="2" t="str">
        <f t="shared" si="2"/>
        <v>Bangalore-Bangalore</v>
      </c>
      <c r="N4102" s="2" t="str">
        <f t="shared" si="7"/>
        <v>Local</v>
      </c>
      <c r="O4102" s="2" t="str">
        <f t="shared" si="3"/>
        <v>FastWheels</v>
      </c>
      <c r="P4102" s="2">
        <f t="shared" si="4"/>
        <v>-3</v>
      </c>
      <c r="Q4102" s="2">
        <f t="shared" si="5"/>
        <v>2</v>
      </c>
      <c r="R4102" s="2">
        <f t="shared" si="6"/>
        <v>107</v>
      </c>
    </row>
    <row r="4103" ht="14.25" customHeight="1">
      <c r="A4103" s="2">
        <v>901283.0</v>
      </c>
      <c r="B4103" s="2" t="s">
        <v>39</v>
      </c>
      <c r="C4103" s="2" t="s">
        <v>31</v>
      </c>
      <c r="D4103" s="2" t="s">
        <v>32</v>
      </c>
      <c r="E4103" s="2" t="s">
        <v>33</v>
      </c>
      <c r="F4103" s="2" t="s">
        <v>34</v>
      </c>
      <c r="G4103" s="4">
        <v>43538.39703703704</v>
      </c>
      <c r="H4103" s="4">
        <v>43547.39703703704</v>
      </c>
      <c r="I4103" s="4">
        <v>43544.39703703704</v>
      </c>
      <c r="J4103" s="2">
        <v>39.0</v>
      </c>
      <c r="K4103" s="2">
        <v>123.0</v>
      </c>
      <c r="L4103" s="2" t="str">
        <f t="shared" si="1"/>
        <v>Delhi</v>
      </c>
      <c r="M4103" s="2" t="str">
        <f t="shared" si="2"/>
        <v>Bangalore-Delhi</v>
      </c>
      <c r="N4103" s="2" t="str">
        <f t="shared" si="7"/>
        <v>Outstation</v>
      </c>
      <c r="O4103" s="2" t="str">
        <f t="shared" si="3"/>
        <v>Ship2Home</v>
      </c>
      <c r="P4103" s="2">
        <f t="shared" si="4"/>
        <v>3</v>
      </c>
      <c r="Q4103" s="2">
        <f t="shared" si="5"/>
        <v>9</v>
      </c>
      <c r="R4103" s="2">
        <f t="shared" si="6"/>
        <v>162</v>
      </c>
    </row>
    <row r="4104" ht="14.25" customHeight="1">
      <c r="A4104" s="2">
        <v>169129.0</v>
      </c>
      <c r="B4104" s="2" t="s">
        <v>47</v>
      </c>
      <c r="C4104" s="2" t="s">
        <v>37</v>
      </c>
      <c r="D4104" s="2" t="s">
        <v>32</v>
      </c>
      <c r="E4104" s="2" t="s">
        <v>33</v>
      </c>
      <c r="F4104" s="2" t="s">
        <v>34</v>
      </c>
      <c r="G4104" s="4">
        <v>43538.403645833336</v>
      </c>
      <c r="H4104" s="4">
        <v>43545.403645833336</v>
      </c>
      <c r="I4104" s="4">
        <v>43541.403645833336</v>
      </c>
      <c r="J4104" s="2">
        <v>42.0</v>
      </c>
      <c r="K4104" s="2">
        <v>108.0</v>
      </c>
      <c r="L4104" s="2" t="str">
        <f t="shared" si="1"/>
        <v>Mumbai</v>
      </c>
      <c r="M4104" s="2" t="str">
        <f t="shared" si="2"/>
        <v>Bangalore-Mumbai</v>
      </c>
      <c r="N4104" s="2" t="str">
        <f t="shared" si="7"/>
        <v>Outstation</v>
      </c>
      <c r="O4104" s="2" t="str">
        <f t="shared" si="3"/>
        <v>Ship2Home</v>
      </c>
      <c r="P4104" s="2">
        <f t="shared" si="4"/>
        <v>4</v>
      </c>
      <c r="Q4104" s="2">
        <f t="shared" si="5"/>
        <v>7</v>
      </c>
      <c r="R4104" s="2">
        <f t="shared" si="6"/>
        <v>150</v>
      </c>
    </row>
    <row r="4105" ht="14.25" customHeight="1">
      <c r="A4105" s="2">
        <v>685327.0</v>
      </c>
      <c r="B4105" s="2" t="s">
        <v>39</v>
      </c>
      <c r="C4105" s="2" t="s">
        <v>37</v>
      </c>
      <c r="D4105" s="2" t="s">
        <v>32</v>
      </c>
      <c r="E4105" s="2" t="s">
        <v>44</v>
      </c>
      <c r="F4105" s="2" t="s">
        <v>34</v>
      </c>
      <c r="G4105" s="4">
        <v>43538.406018518515</v>
      </c>
      <c r="H4105" s="4">
        <v>43542.406018518515</v>
      </c>
      <c r="I4105" s="4">
        <v>43542.406018518515</v>
      </c>
      <c r="J4105" s="2">
        <v>68.0</v>
      </c>
      <c r="K4105" s="2">
        <v>86.0</v>
      </c>
      <c r="L4105" s="2" t="str">
        <f t="shared" si="1"/>
        <v>Mumbai</v>
      </c>
      <c r="M4105" s="2" t="str">
        <f t="shared" si="2"/>
        <v>Bangalore-Mumbai</v>
      </c>
      <c r="N4105" s="2" t="str">
        <f t="shared" si="7"/>
        <v>Outstation</v>
      </c>
      <c r="O4105" s="2" t="str">
        <f t="shared" si="3"/>
        <v>FastWheels</v>
      </c>
      <c r="P4105" s="2">
        <f t="shared" si="4"/>
        <v>0</v>
      </c>
      <c r="Q4105" s="2">
        <f t="shared" si="5"/>
        <v>4</v>
      </c>
      <c r="R4105" s="2">
        <f t="shared" si="6"/>
        <v>154</v>
      </c>
    </row>
    <row r="4106" ht="14.25" customHeight="1">
      <c r="A4106" s="2">
        <v>26051.0</v>
      </c>
      <c r="B4106" s="2" t="s">
        <v>36</v>
      </c>
      <c r="C4106" s="2" t="s">
        <v>37</v>
      </c>
      <c r="D4106" s="2" t="s">
        <v>32</v>
      </c>
      <c r="E4106" s="2" t="s">
        <v>33</v>
      </c>
      <c r="F4106" s="2" t="s">
        <v>34</v>
      </c>
      <c r="G4106" s="4">
        <v>43538.41583333333</v>
      </c>
      <c r="H4106" s="4">
        <v>43547.41583333333</v>
      </c>
      <c r="I4106" s="4">
        <v>43542.41583333333</v>
      </c>
      <c r="J4106" s="2">
        <v>33.0</v>
      </c>
      <c r="K4106" s="2">
        <v>112.0</v>
      </c>
      <c r="L4106" s="2" t="str">
        <f t="shared" si="1"/>
        <v>Mumbai</v>
      </c>
      <c r="M4106" s="2" t="str">
        <f t="shared" si="2"/>
        <v>Bangalore-Mumbai</v>
      </c>
      <c r="N4106" s="2" t="str">
        <f t="shared" si="7"/>
        <v>Outstation</v>
      </c>
      <c r="O4106" s="2" t="str">
        <f t="shared" si="3"/>
        <v>Ship2Home</v>
      </c>
      <c r="P4106" s="2">
        <f t="shared" si="4"/>
        <v>5</v>
      </c>
      <c r="Q4106" s="2">
        <f t="shared" si="5"/>
        <v>9</v>
      </c>
      <c r="R4106" s="2">
        <f t="shared" si="6"/>
        <v>145</v>
      </c>
    </row>
    <row r="4107" ht="14.25" customHeight="1">
      <c r="A4107" s="2">
        <v>390520.0</v>
      </c>
      <c r="B4107" s="2" t="s">
        <v>47</v>
      </c>
      <c r="C4107" s="2" t="s">
        <v>43</v>
      </c>
      <c r="D4107" s="2" t="s">
        <v>41</v>
      </c>
      <c r="E4107" s="2" t="s">
        <v>44</v>
      </c>
      <c r="F4107" s="2" t="s">
        <v>34</v>
      </c>
      <c r="G4107" s="4">
        <v>43538.42159722222</v>
      </c>
      <c r="H4107" s="4">
        <v>43541.42159722222</v>
      </c>
      <c r="I4107" s="4">
        <v>43543.42159722222</v>
      </c>
      <c r="J4107" s="2">
        <v>47.0</v>
      </c>
      <c r="K4107" s="2">
        <v>128.0</v>
      </c>
      <c r="L4107" s="2" t="str">
        <f t="shared" si="1"/>
        <v>Bangalore</v>
      </c>
      <c r="M4107" s="2" t="str">
        <f t="shared" si="2"/>
        <v>Delhi-Bangalore</v>
      </c>
      <c r="N4107" s="2" t="str">
        <f t="shared" si="7"/>
        <v>Outstation</v>
      </c>
      <c r="O4107" s="2" t="str">
        <f t="shared" si="3"/>
        <v>FastWheels</v>
      </c>
      <c r="P4107" s="2">
        <f t="shared" si="4"/>
        <v>-2</v>
      </c>
      <c r="Q4107" s="2">
        <f t="shared" si="5"/>
        <v>3</v>
      </c>
      <c r="R4107" s="2">
        <f t="shared" si="6"/>
        <v>175</v>
      </c>
    </row>
    <row r="4108" ht="14.25" customHeight="1">
      <c r="A4108" s="2">
        <v>764179.0</v>
      </c>
      <c r="B4108" s="2" t="s">
        <v>36</v>
      </c>
      <c r="C4108" s="2" t="s">
        <v>31</v>
      </c>
      <c r="D4108" s="2" t="s">
        <v>41</v>
      </c>
      <c r="E4108" s="2" t="s">
        <v>33</v>
      </c>
      <c r="F4108" s="2" t="s">
        <v>34</v>
      </c>
      <c r="G4108" s="4">
        <v>43538.42325231482</v>
      </c>
      <c r="H4108" s="4">
        <v>43539.42325231482</v>
      </c>
      <c r="I4108" s="4">
        <v>43544.42325231482</v>
      </c>
      <c r="J4108" s="2">
        <v>0.0</v>
      </c>
      <c r="K4108" s="2">
        <v>130.0</v>
      </c>
      <c r="L4108" s="2" t="str">
        <f t="shared" si="1"/>
        <v>Delhi</v>
      </c>
      <c r="M4108" s="2" t="str">
        <f t="shared" si="2"/>
        <v>Delhi-Delhi</v>
      </c>
      <c r="N4108" s="2" t="str">
        <f t="shared" si="7"/>
        <v>Local</v>
      </c>
      <c r="O4108" s="2" t="str">
        <f t="shared" si="3"/>
        <v>Ship2Home</v>
      </c>
      <c r="P4108" s="2">
        <f t="shared" si="4"/>
        <v>-5</v>
      </c>
      <c r="Q4108" s="2">
        <f t="shared" si="5"/>
        <v>1</v>
      </c>
      <c r="R4108" s="2">
        <f t="shared" si="6"/>
        <v>130</v>
      </c>
    </row>
    <row r="4109" ht="14.25" customHeight="1">
      <c r="A4109" s="2">
        <v>727122.0</v>
      </c>
      <c r="B4109" s="2" t="s">
        <v>47</v>
      </c>
      <c r="C4109" s="2" t="s">
        <v>40</v>
      </c>
      <c r="D4109" s="2" t="s">
        <v>32</v>
      </c>
      <c r="E4109" s="2" t="s">
        <v>38</v>
      </c>
      <c r="F4109" s="2" t="s">
        <v>34</v>
      </c>
      <c r="G4109" s="4">
        <v>43538.426666666666</v>
      </c>
      <c r="H4109" s="4">
        <v>43543.426666666666</v>
      </c>
      <c r="I4109" s="4">
        <v>43543.426666666666</v>
      </c>
      <c r="J4109" s="2">
        <v>37.0</v>
      </c>
      <c r="K4109" s="2">
        <v>113.0</v>
      </c>
      <c r="L4109" s="2" t="str">
        <f t="shared" si="1"/>
        <v>Kolkata</v>
      </c>
      <c r="M4109" s="2" t="str">
        <f t="shared" si="2"/>
        <v>Bangalore-Kolkata</v>
      </c>
      <c r="N4109" s="2" t="str">
        <f t="shared" si="7"/>
        <v>Outstation</v>
      </c>
      <c r="O4109" s="2" t="str">
        <f t="shared" si="3"/>
        <v>Ship2Home</v>
      </c>
      <c r="P4109" s="2">
        <f t="shared" si="4"/>
        <v>0</v>
      </c>
      <c r="Q4109" s="2">
        <f t="shared" si="5"/>
        <v>5</v>
      </c>
      <c r="R4109" s="2">
        <f t="shared" si="6"/>
        <v>150</v>
      </c>
    </row>
    <row r="4110" ht="14.25" customHeight="1">
      <c r="A4110" s="2">
        <v>568499.0</v>
      </c>
      <c r="B4110" s="2" t="s">
        <v>39</v>
      </c>
      <c r="C4110" s="2" t="s">
        <v>31</v>
      </c>
      <c r="D4110" s="2" t="s">
        <v>41</v>
      </c>
      <c r="E4110" s="2" t="s">
        <v>33</v>
      </c>
      <c r="F4110" s="2" t="s">
        <v>34</v>
      </c>
      <c r="G4110" s="4">
        <v>43538.430497685185</v>
      </c>
      <c r="H4110" s="4">
        <v>43542.430497685185</v>
      </c>
      <c r="I4110" s="4">
        <v>43543.430497685185</v>
      </c>
      <c r="J4110" s="2">
        <v>0.0</v>
      </c>
      <c r="K4110" s="2">
        <v>125.0</v>
      </c>
      <c r="L4110" s="2" t="str">
        <f t="shared" si="1"/>
        <v>Delhi</v>
      </c>
      <c r="M4110" s="2" t="str">
        <f t="shared" si="2"/>
        <v>Delhi-Delhi</v>
      </c>
      <c r="N4110" s="2" t="str">
        <f t="shared" si="7"/>
        <v>Local</v>
      </c>
      <c r="O4110" s="2" t="str">
        <f t="shared" si="3"/>
        <v>Ship2Home</v>
      </c>
      <c r="P4110" s="2">
        <f t="shared" si="4"/>
        <v>-1</v>
      </c>
      <c r="Q4110" s="2">
        <f t="shared" si="5"/>
        <v>4</v>
      </c>
      <c r="R4110" s="2">
        <f t="shared" si="6"/>
        <v>125</v>
      </c>
    </row>
    <row r="4111" ht="14.25" customHeight="1">
      <c r="A4111" s="2">
        <v>665527.0</v>
      </c>
      <c r="B4111" s="2" t="s">
        <v>46</v>
      </c>
      <c r="C4111" s="2" t="s">
        <v>31</v>
      </c>
      <c r="D4111" s="2" t="s">
        <v>32</v>
      </c>
      <c r="E4111" s="2" t="s">
        <v>44</v>
      </c>
      <c r="F4111" s="2" t="s">
        <v>34</v>
      </c>
      <c r="G4111" s="4">
        <v>43538.43150462963</v>
      </c>
      <c r="H4111" s="4">
        <v>43544.43150462963</v>
      </c>
      <c r="I4111" s="4">
        <v>43543.43150462963</v>
      </c>
      <c r="J4111" s="2">
        <v>72.0</v>
      </c>
      <c r="K4111" s="2">
        <v>110.0</v>
      </c>
      <c r="L4111" s="2" t="str">
        <f t="shared" si="1"/>
        <v>Delhi</v>
      </c>
      <c r="M4111" s="2" t="str">
        <f t="shared" si="2"/>
        <v>Bangalore-Delhi</v>
      </c>
      <c r="N4111" s="2" t="str">
        <f t="shared" si="7"/>
        <v>Outstation</v>
      </c>
      <c r="O4111" s="2" t="str">
        <f t="shared" si="3"/>
        <v>FastWheels</v>
      </c>
      <c r="P4111" s="2">
        <f t="shared" si="4"/>
        <v>1</v>
      </c>
      <c r="Q4111" s="2">
        <f t="shared" si="5"/>
        <v>6</v>
      </c>
      <c r="R4111" s="2">
        <f t="shared" si="6"/>
        <v>182</v>
      </c>
    </row>
    <row r="4112" ht="14.25" customHeight="1">
      <c r="A4112" s="2">
        <v>530763.0</v>
      </c>
      <c r="B4112" s="2" t="s">
        <v>30</v>
      </c>
      <c r="C4112" s="2" t="s">
        <v>45</v>
      </c>
      <c r="D4112" s="2" t="s">
        <v>32</v>
      </c>
      <c r="E4112" s="2" t="s">
        <v>44</v>
      </c>
      <c r="F4112" s="2" t="s">
        <v>34</v>
      </c>
      <c r="G4112" s="4">
        <v>43538.443032407406</v>
      </c>
      <c r="H4112" s="4">
        <v>43544.443032407406</v>
      </c>
      <c r="I4112" s="4">
        <v>43542.443032407406</v>
      </c>
      <c r="J4112" s="2">
        <v>75.0</v>
      </c>
      <c r="K4112" s="2">
        <v>104.0</v>
      </c>
      <c r="L4112" s="2" t="str">
        <f t="shared" si="1"/>
        <v>Chennai</v>
      </c>
      <c r="M4112" s="2" t="str">
        <f t="shared" si="2"/>
        <v>Bangalore-Chennai</v>
      </c>
      <c r="N4112" s="2" t="str">
        <f t="shared" si="7"/>
        <v>Outstation</v>
      </c>
      <c r="O4112" s="2" t="str">
        <f t="shared" si="3"/>
        <v>FastWheels</v>
      </c>
      <c r="P4112" s="2">
        <f t="shared" si="4"/>
        <v>2</v>
      </c>
      <c r="Q4112" s="2">
        <f t="shared" si="5"/>
        <v>6</v>
      </c>
      <c r="R4112" s="2">
        <f t="shared" si="6"/>
        <v>179</v>
      </c>
    </row>
    <row r="4113" ht="14.25" customHeight="1">
      <c r="A4113" s="2">
        <v>490207.0</v>
      </c>
      <c r="B4113" s="2" t="s">
        <v>30</v>
      </c>
      <c r="C4113" s="2" t="s">
        <v>40</v>
      </c>
      <c r="D4113" s="2" t="s">
        <v>41</v>
      </c>
      <c r="E4113" s="2" t="s">
        <v>33</v>
      </c>
      <c r="F4113" s="2" t="s">
        <v>34</v>
      </c>
      <c r="G4113" s="4">
        <v>43538.446284722224</v>
      </c>
      <c r="H4113" s="4">
        <v>43542.446284722224</v>
      </c>
      <c r="I4113" s="4">
        <v>43542.446284722224</v>
      </c>
      <c r="J4113" s="2">
        <v>44.0</v>
      </c>
      <c r="K4113" s="2">
        <v>113.0</v>
      </c>
      <c r="L4113" s="2" t="str">
        <f t="shared" si="1"/>
        <v>Kolkata</v>
      </c>
      <c r="M4113" s="2" t="str">
        <f t="shared" si="2"/>
        <v>Delhi-Kolkata</v>
      </c>
      <c r="N4113" s="2" t="str">
        <f t="shared" si="7"/>
        <v>Outstation</v>
      </c>
      <c r="O4113" s="2" t="str">
        <f t="shared" si="3"/>
        <v>Ship2Home</v>
      </c>
      <c r="P4113" s="2">
        <f t="shared" si="4"/>
        <v>0</v>
      </c>
      <c r="Q4113" s="2">
        <f t="shared" si="5"/>
        <v>4</v>
      </c>
      <c r="R4113" s="2">
        <f t="shared" si="6"/>
        <v>157</v>
      </c>
    </row>
    <row r="4114" ht="14.25" customHeight="1">
      <c r="A4114" s="2">
        <v>608667.0</v>
      </c>
      <c r="B4114" s="2" t="s">
        <v>39</v>
      </c>
      <c r="C4114" s="2" t="s">
        <v>43</v>
      </c>
      <c r="D4114" s="2" t="s">
        <v>41</v>
      </c>
      <c r="E4114" s="2" t="s">
        <v>33</v>
      </c>
      <c r="F4114" s="2" t="s">
        <v>34</v>
      </c>
      <c r="G4114" s="4">
        <v>43538.44631944445</v>
      </c>
      <c r="H4114" s="4">
        <v>43546.44631944445</v>
      </c>
      <c r="I4114" s="4">
        <v>43541.44631944445</v>
      </c>
      <c r="J4114" s="2">
        <v>25.0</v>
      </c>
      <c r="K4114" s="2">
        <v>123.0</v>
      </c>
      <c r="L4114" s="2" t="str">
        <f t="shared" si="1"/>
        <v>Bangalore</v>
      </c>
      <c r="M4114" s="2" t="str">
        <f t="shared" si="2"/>
        <v>Delhi-Bangalore</v>
      </c>
      <c r="N4114" s="2" t="str">
        <f t="shared" si="7"/>
        <v>Outstation</v>
      </c>
      <c r="O4114" s="2" t="str">
        <f t="shared" si="3"/>
        <v>Ship2Home</v>
      </c>
      <c r="P4114" s="2">
        <f t="shared" si="4"/>
        <v>5</v>
      </c>
      <c r="Q4114" s="2">
        <f t="shared" si="5"/>
        <v>8</v>
      </c>
      <c r="R4114" s="2">
        <f t="shared" si="6"/>
        <v>148</v>
      </c>
    </row>
    <row r="4115" ht="14.25" customHeight="1">
      <c r="A4115" s="2">
        <v>46130.0</v>
      </c>
      <c r="B4115" s="2" t="s">
        <v>39</v>
      </c>
      <c r="C4115" s="2" t="s">
        <v>40</v>
      </c>
      <c r="D4115" s="2" t="s">
        <v>32</v>
      </c>
      <c r="E4115" s="2" t="s">
        <v>38</v>
      </c>
      <c r="F4115" s="2" t="s">
        <v>34</v>
      </c>
      <c r="G4115" s="4">
        <v>43538.4484375</v>
      </c>
      <c r="H4115" s="4">
        <v>43545.4484375</v>
      </c>
      <c r="I4115" s="4">
        <v>43541.4484375</v>
      </c>
      <c r="J4115" s="2">
        <v>25.0</v>
      </c>
      <c r="K4115" s="2">
        <v>115.0</v>
      </c>
      <c r="L4115" s="2" t="str">
        <f t="shared" si="1"/>
        <v>Kolkata</v>
      </c>
      <c r="M4115" s="2" t="str">
        <f t="shared" si="2"/>
        <v>Bangalore-Kolkata</v>
      </c>
      <c r="N4115" s="2" t="str">
        <f t="shared" si="7"/>
        <v>Outstation</v>
      </c>
      <c r="O4115" s="2" t="str">
        <f t="shared" si="3"/>
        <v>Ship2Home</v>
      </c>
      <c r="P4115" s="2">
        <f t="shared" si="4"/>
        <v>4</v>
      </c>
      <c r="Q4115" s="2">
        <f t="shared" si="5"/>
        <v>7</v>
      </c>
      <c r="R4115" s="2">
        <f t="shared" si="6"/>
        <v>140</v>
      </c>
    </row>
    <row r="4116" ht="14.25" customHeight="1">
      <c r="A4116" s="2">
        <v>511468.0</v>
      </c>
      <c r="B4116" s="2" t="s">
        <v>48</v>
      </c>
      <c r="C4116" s="2" t="s">
        <v>37</v>
      </c>
      <c r="D4116" s="2" t="s">
        <v>41</v>
      </c>
      <c r="E4116" s="2" t="s">
        <v>44</v>
      </c>
      <c r="F4116" s="2" t="s">
        <v>34</v>
      </c>
      <c r="G4116" s="4">
        <v>43538.456041666665</v>
      </c>
      <c r="H4116" s="4">
        <v>43541.456041666665</v>
      </c>
      <c r="I4116" s="4">
        <v>43544.456041666665</v>
      </c>
      <c r="J4116" s="2">
        <v>40.0</v>
      </c>
      <c r="K4116" s="2">
        <v>107.0</v>
      </c>
      <c r="L4116" s="2" t="str">
        <f t="shared" si="1"/>
        <v>Mumbai</v>
      </c>
      <c r="M4116" s="2" t="str">
        <f t="shared" si="2"/>
        <v>Delhi-Mumbai</v>
      </c>
      <c r="N4116" s="2" t="str">
        <f t="shared" si="7"/>
        <v>Outstation</v>
      </c>
      <c r="O4116" s="2" t="str">
        <f t="shared" si="3"/>
        <v>FastWheels</v>
      </c>
      <c r="P4116" s="2">
        <f t="shared" si="4"/>
        <v>-3</v>
      </c>
      <c r="Q4116" s="2">
        <f t="shared" si="5"/>
        <v>3</v>
      </c>
      <c r="R4116" s="2">
        <f t="shared" si="6"/>
        <v>147</v>
      </c>
    </row>
    <row r="4117" ht="14.25" customHeight="1">
      <c r="A4117" s="2">
        <v>558538.0</v>
      </c>
      <c r="B4117" s="2" t="s">
        <v>30</v>
      </c>
      <c r="C4117" s="2" t="s">
        <v>40</v>
      </c>
      <c r="D4117" s="2" t="s">
        <v>41</v>
      </c>
      <c r="E4117" s="2" t="s">
        <v>38</v>
      </c>
      <c r="F4117" s="2" t="s">
        <v>34</v>
      </c>
      <c r="G4117" s="4">
        <v>43538.457974537036</v>
      </c>
      <c r="H4117" s="4">
        <v>43542.457974537036</v>
      </c>
      <c r="I4117" s="4">
        <v>43541.457974537036</v>
      </c>
      <c r="J4117" s="2">
        <v>34.0</v>
      </c>
      <c r="K4117" s="2">
        <v>109.0</v>
      </c>
      <c r="L4117" s="2" t="str">
        <f t="shared" si="1"/>
        <v>Kolkata</v>
      </c>
      <c r="M4117" s="2" t="str">
        <f t="shared" si="2"/>
        <v>Delhi-Kolkata</v>
      </c>
      <c r="N4117" s="2" t="str">
        <f t="shared" si="7"/>
        <v>Outstation</v>
      </c>
      <c r="O4117" s="2" t="str">
        <f t="shared" si="3"/>
        <v>Ship2Home</v>
      </c>
      <c r="P4117" s="2">
        <f t="shared" si="4"/>
        <v>1</v>
      </c>
      <c r="Q4117" s="2">
        <f t="shared" si="5"/>
        <v>4</v>
      </c>
      <c r="R4117" s="2">
        <f t="shared" si="6"/>
        <v>143</v>
      </c>
    </row>
    <row r="4118" ht="14.25" customHeight="1">
      <c r="A4118" s="2">
        <v>7475.0</v>
      </c>
      <c r="B4118" s="2" t="s">
        <v>47</v>
      </c>
      <c r="C4118" s="2" t="s">
        <v>43</v>
      </c>
      <c r="D4118" s="2" t="s">
        <v>41</v>
      </c>
      <c r="E4118" s="2" t="s">
        <v>33</v>
      </c>
      <c r="F4118" s="2" t="s">
        <v>34</v>
      </c>
      <c r="G4118" s="4">
        <v>43538.46142361111</v>
      </c>
      <c r="H4118" s="4">
        <v>43544.46142361111</v>
      </c>
      <c r="I4118" s="4">
        <v>43543.46142361111</v>
      </c>
      <c r="J4118" s="2">
        <v>33.0</v>
      </c>
      <c r="K4118" s="2">
        <v>122.0</v>
      </c>
      <c r="L4118" s="2" t="str">
        <f t="shared" si="1"/>
        <v>Bangalore</v>
      </c>
      <c r="M4118" s="2" t="str">
        <f t="shared" si="2"/>
        <v>Delhi-Bangalore</v>
      </c>
      <c r="N4118" s="2" t="str">
        <f t="shared" si="7"/>
        <v>Outstation</v>
      </c>
      <c r="O4118" s="2" t="str">
        <f t="shared" si="3"/>
        <v>Ship2Home</v>
      </c>
      <c r="P4118" s="2">
        <f t="shared" si="4"/>
        <v>1</v>
      </c>
      <c r="Q4118" s="2">
        <f t="shared" si="5"/>
        <v>6</v>
      </c>
      <c r="R4118" s="2">
        <f t="shared" si="6"/>
        <v>155</v>
      </c>
    </row>
    <row r="4119" ht="14.25" customHeight="1">
      <c r="A4119" s="2">
        <v>812370.0</v>
      </c>
      <c r="B4119" s="2" t="s">
        <v>39</v>
      </c>
      <c r="C4119" s="2" t="s">
        <v>40</v>
      </c>
      <c r="D4119" s="2" t="s">
        <v>41</v>
      </c>
      <c r="E4119" s="2" t="s">
        <v>38</v>
      </c>
      <c r="F4119" s="2" t="s">
        <v>34</v>
      </c>
      <c r="G4119" s="4">
        <v>43538.46853009259</v>
      </c>
      <c r="H4119" s="4">
        <v>43545.46853009259</v>
      </c>
      <c r="I4119" s="4">
        <v>43545.46853009259</v>
      </c>
      <c r="J4119" s="2">
        <v>50.0</v>
      </c>
      <c r="K4119" s="2">
        <v>114.0</v>
      </c>
      <c r="L4119" s="2" t="str">
        <f t="shared" si="1"/>
        <v>Kolkata</v>
      </c>
      <c r="M4119" s="2" t="str">
        <f t="shared" si="2"/>
        <v>Delhi-Kolkata</v>
      </c>
      <c r="N4119" s="2" t="str">
        <f t="shared" si="7"/>
        <v>Outstation</v>
      </c>
      <c r="O4119" s="2" t="str">
        <f t="shared" si="3"/>
        <v>Ship2Home</v>
      </c>
      <c r="P4119" s="2">
        <f t="shared" si="4"/>
        <v>0</v>
      </c>
      <c r="Q4119" s="2">
        <f t="shared" si="5"/>
        <v>7</v>
      </c>
      <c r="R4119" s="2">
        <f t="shared" si="6"/>
        <v>164</v>
      </c>
    </row>
    <row r="4120" ht="14.25" customHeight="1">
      <c r="A4120" s="2">
        <v>341082.0</v>
      </c>
      <c r="B4120" s="2" t="s">
        <v>36</v>
      </c>
      <c r="C4120" s="2" t="s">
        <v>43</v>
      </c>
      <c r="D4120" s="2" t="s">
        <v>32</v>
      </c>
      <c r="E4120" s="2" t="s">
        <v>44</v>
      </c>
      <c r="F4120" s="2" t="s">
        <v>34</v>
      </c>
      <c r="G4120" s="4">
        <v>43538.47703703704</v>
      </c>
      <c r="H4120" s="4">
        <v>43538.47703703704</v>
      </c>
      <c r="I4120" s="4">
        <v>43545.47703703704</v>
      </c>
      <c r="J4120" s="2">
        <v>0.0</v>
      </c>
      <c r="K4120" s="2">
        <v>110.0</v>
      </c>
      <c r="L4120" s="2" t="str">
        <f t="shared" si="1"/>
        <v>Bangalore</v>
      </c>
      <c r="M4120" s="2" t="str">
        <f t="shared" si="2"/>
        <v>Bangalore-Bangalore</v>
      </c>
      <c r="N4120" s="2" t="str">
        <f t="shared" si="7"/>
        <v>Local</v>
      </c>
      <c r="O4120" s="2" t="str">
        <f t="shared" si="3"/>
        <v>FastWheels</v>
      </c>
      <c r="P4120" s="2">
        <f t="shared" si="4"/>
        <v>-7</v>
      </c>
      <c r="Q4120" s="2">
        <f t="shared" si="5"/>
        <v>0</v>
      </c>
      <c r="R4120" s="2">
        <f t="shared" si="6"/>
        <v>110</v>
      </c>
    </row>
    <row r="4121" ht="14.25" customHeight="1">
      <c r="A4121" s="2">
        <v>746254.0</v>
      </c>
      <c r="B4121" s="2" t="s">
        <v>42</v>
      </c>
      <c r="C4121" s="2" t="s">
        <v>43</v>
      </c>
      <c r="D4121" s="2" t="s">
        <v>41</v>
      </c>
      <c r="E4121" s="2" t="s">
        <v>44</v>
      </c>
      <c r="F4121" s="2" t="s">
        <v>34</v>
      </c>
      <c r="G4121" s="4">
        <v>43538.4825</v>
      </c>
      <c r="H4121" s="4">
        <v>43541.4825</v>
      </c>
      <c r="I4121" s="4">
        <v>43545.4825</v>
      </c>
      <c r="J4121" s="2">
        <v>66.0</v>
      </c>
      <c r="K4121" s="2">
        <v>107.0</v>
      </c>
      <c r="L4121" s="2" t="str">
        <f t="shared" si="1"/>
        <v>Bangalore</v>
      </c>
      <c r="M4121" s="2" t="str">
        <f t="shared" si="2"/>
        <v>Delhi-Bangalore</v>
      </c>
      <c r="N4121" s="2" t="str">
        <f t="shared" si="7"/>
        <v>Outstation</v>
      </c>
      <c r="O4121" s="2" t="str">
        <f t="shared" si="3"/>
        <v>FastWheels</v>
      </c>
      <c r="P4121" s="2">
        <f t="shared" si="4"/>
        <v>-4</v>
      </c>
      <c r="Q4121" s="2">
        <f t="shared" si="5"/>
        <v>3</v>
      </c>
      <c r="R4121" s="2">
        <f t="shared" si="6"/>
        <v>173</v>
      </c>
    </row>
    <row r="4122" ht="14.25" customHeight="1">
      <c r="A4122" s="2">
        <v>963235.0</v>
      </c>
      <c r="B4122" s="2" t="s">
        <v>39</v>
      </c>
      <c r="C4122" s="2" t="s">
        <v>43</v>
      </c>
      <c r="D4122" s="2" t="s">
        <v>32</v>
      </c>
      <c r="E4122" s="2" t="s">
        <v>44</v>
      </c>
      <c r="F4122" s="2" t="s">
        <v>34</v>
      </c>
      <c r="G4122" s="4">
        <v>43538.48783564815</v>
      </c>
      <c r="H4122" s="4">
        <v>43540.48783564815</v>
      </c>
      <c r="I4122" s="4">
        <v>43541.48783564815</v>
      </c>
      <c r="J4122" s="2">
        <v>0.0</v>
      </c>
      <c r="K4122" s="2">
        <v>105.0</v>
      </c>
      <c r="L4122" s="2" t="str">
        <f t="shared" si="1"/>
        <v>Bangalore</v>
      </c>
      <c r="M4122" s="2" t="str">
        <f t="shared" si="2"/>
        <v>Bangalore-Bangalore</v>
      </c>
      <c r="N4122" s="2" t="str">
        <f t="shared" si="7"/>
        <v>Local</v>
      </c>
      <c r="O4122" s="2" t="str">
        <f t="shared" si="3"/>
        <v>FastWheels</v>
      </c>
      <c r="P4122" s="2">
        <f t="shared" si="4"/>
        <v>-1</v>
      </c>
      <c r="Q4122" s="2">
        <f t="shared" si="5"/>
        <v>2</v>
      </c>
      <c r="R4122" s="2">
        <f t="shared" si="6"/>
        <v>105</v>
      </c>
    </row>
    <row r="4123" ht="14.25" customHeight="1">
      <c r="A4123" s="2">
        <v>572705.0</v>
      </c>
      <c r="B4123" s="2" t="s">
        <v>36</v>
      </c>
      <c r="C4123" s="2" t="s">
        <v>40</v>
      </c>
      <c r="D4123" s="2" t="s">
        <v>32</v>
      </c>
      <c r="E4123" s="2" t="s">
        <v>33</v>
      </c>
      <c r="F4123" s="2" t="s">
        <v>34</v>
      </c>
      <c r="G4123" s="4">
        <v>43538.49390046296</v>
      </c>
      <c r="H4123" s="4">
        <v>43540.49390046296</v>
      </c>
      <c r="I4123" s="4">
        <v>43544.49390046296</v>
      </c>
      <c r="J4123" s="2">
        <v>41.0</v>
      </c>
      <c r="K4123" s="2">
        <v>108.0</v>
      </c>
      <c r="L4123" s="2" t="str">
        <f t="shared" si="1"/>
        <v>Kolkata</v>
      </c>
      <c r="M4123" s="2" t="str">
        <f t="shared" si="2"/>
        <v>Bangalore-Kolkata</v>
      </c>
      <c r="N4123" s="2" t="str">
        <f t="shared" si="7"/>
        <v>Outstation</v>
      </c>
      <c r="O4123" s="2" t="str">
        <f t="shared" si="3"/>
        <v>Ship2Home</v>
      </c>
      <c r="P4123" s="2">
        <f t="shared" si="4"/>
        <v>-4</v>
      </c>
      <c r="Q4123" s="2">
        <f t="shared" si="5"/>
        <v>2</v>
      </c>
      <c r="R4123" s="2">
        <f t="shared" si="6"/>
        <v>149</v>
      </c>
    </row>
    <row r="4124" ht="14.25" customHeight="1">
      <c r="A4124" s="2">
        <v>931633.0</v>
      </c>
      <c r="B4124" s="2" t="s">
        <v>39</v>
      </c>
      <c r="C4124" s="2" t="s">
        <v>43</v>
      </c>
      <c r="D4124" s="2" t="s">
        <v>32</v>
      </c>
      <c r="E4124" s="2" t="s">
        <v>44</v>
      </c>
      <c r="F4124" s="2" t="s">
        <v>34</v>
      </c>
      <c r="G4124" s="4">
        <v>43538.49408564815</v>
      </c>
      <c r="H4124" s="4">
        <v>43538.49408564815</v>
      </c>
      <c r="I4124" s="4">
        <v>43544.49408564815</v>
      </c>
      <c r="J4124" s="2">
        <v>0.0</v>
      </c>
      <c r="K4124" s="2">
        <v>107.0</v>
      </c>
      <c r="L4124" s="2" t="str">
        <f t="shared" si="1"/>
        <v>Bangalore</v>
      </c>
      <c r="M4124" s="2" t="str">
        <f t="shared" si="2"/>
        <v>Bangalore-Bangalore</v>
      </c>
      <c r="N4124" s="2" t="str">
        <f t="shared" si="7"/>
        <v>Local</v>
      </c>
      <c r="O4124" s="2" t="str">
        <f t="shared" si="3"/>
        <v>FastWheels</v>
      </c>
      <c r="P4124" s="2">
        <f t="shared" si="4"/>
        <v>-6</v>
      </c>
      <c r="Q4124" s="2">
        <f t="shared" si="5"/>
        <v>0</v>
      </c>
      <c r="R4124" s="2">
        <f t="shared" si="6"/>
        <v>107</v>
      </c>
    </row>
    <row r="4125" ht="14.25" customHeight="1">
      <c r="A4125" s="2">
        <v>285284.0</v>
      </c>
      <c r="B4125" s="2" t="s">
        <v>36</v>
      </c>
      <c r="C4125" s="2" t="s">
        <v>37</v>
      </c>
      <c r="D4125" s="2" t="s">
        <v>32</v>
      </c>
      <c r="E4125" s="2" t="s">
        <v>44</v>
      </c>
      <c r="F4125" s="2" t="s">
        <v>34</v>
      </c>
      <c r="G4125" s="4">
        <v>43538.498391203706</v>
      </c>
      <c r="H4125" s="4">
        <v>43544.498391203706</v>
      </c>
      <c r="I4125" s="4">
        <v>43544.498391203706</v>
      </c>
      <c r="J4125" s="2">
        <v>27.0</v>
      </c>
      <c r="K4125" s="2">
        <v>110.0</v>
      </c>
      <c r="L4125" s="2" t="str">
        <f t="shared" si="1"/>
        <v>Mumbai</v>
      </c>
      <c r="M4125" s="2" t="str">
        <f t="shared" si="2"/>
        <v>Bangalore-Mumbai</v>
      </c>
      <c r="N4125" s="2" t="str">
        <f t="shared" si="7"/>
        <v>Outstation</v>
      </c>
      <c r="O4125" s="2" t="str">
        <f t="shared" si="3"/>
        <v>FastWheels</v>
      </c>
      <c r="P4125" s="2">
        <f t="shared" si="4"/>
        <v>0</v>
      </c>
      <c r="Q4125" s="2">
        <f t="shared" si="5"/>
        <v>6</v>
      </c>
      <c r="R4125" s="2">
        <f t="shared" si="6"/>
        <v>137</v>
      </c>
    </row>
    <row r="4126" ht="14.25" customHeight="1">
      <c r="A4126" s="2">
        <v>651369.0</v>
      </c>
      <c r="B4126" s="2" t="s">
        <v>39</v>
      </c>
      <c r="C4126" s="2" t="s">
        <v>31</v>
      </c>
      <c r="D4126" s="2" t="s">
        <v>41</v>
      </c>
      <c r="E4126" s="2" t="s">
        <v>33</v>
      </c>
      <c r="F4126" s="2" t="s">
        <v>34</v>
      </c>
      <c r="G4126" s="4">
        <v>43538.50202546296</v>
      </c>
      <c r="H4126" s="4">
        <v>43540.50202546296</v>
      </c>
      <c r="I4126" s="4">
        <v>43543.50202546296</v>
      </c>
      <c r="J4126" s="2">
        <v>0.0</v>
      </c>
      <c r="K4126" s="2">
        <v>125.0</v>
      </c>
      <c r="L4126" s="2" t="str">
        <f t="shared" si="1"/>
        <v>Delhi</v>
      </c>
      <c r="M4126" s="2" t="str">
        <f t="shared" si="2"/>
        <v>Delhi-Delhi</v>
      </c>
      <c r="N4126" s="2" t="str">
        <f t="shared" si="7"/>
        <v>Local</v>
      </c>
      <c r="O4126" s="2" t="str">
        <f t="shared" si="3"/>
        <v>Ship2Home</v>
      </c>
      <c r="P4126" s="2">
        <f t="shared" si="4"/>
        <v>-3</v>
      </c>
      <c r="Q4126" s="2">
        <f t="shared" si="5"/>
        <v>2</v>
      </c>
      <c r="R4126" s="2">
        <f t="shared" si="6"/>
        <v>125</v>
      </c>
    </row>
    <row r="4127" ht="14.25" customHeight="1">
      <c r="A4127" s="2">
        <v>304735.0</v>
      </c>
      <c r="B4127" s="2" t="s">
        <v>47</v>
      </c>
      <c r="C4127" s="2" t="s">
        <v>31</v>
      </c>
      <c r="D4127" s="2" t="s">
        <v>32</v>
      </c>
      <c r="E4127" s="2" t="s">
        <v>33</v>
      </c>
      <c r="F4127" s="2" t="s">
        <v>34</v>
      </c>
      <c r="G4127" s="4">
        <v>43538.50310185185</v>
      </c>
      <c r="H4127" s="4">
        <v>43547.50310185185</v>
      </c>
      <c r="I4127" s="4">
        <v>43544.50310185185</v>
      </c>
      <c r="J4127" s="2">
        <v>37.0</v>
      </c>
      <c r="K4127" s="2">
        <v>121.0</v>
      </c>
      <c r="L4127" s="2" t="str">
        <f t="shared" si="1"/>
        <v>Delhi</v>
      </c>
      <c r="M4127" s="2" t="str">
        <f t="shared" si="2"/>
        <v>Bangalore-Delhi</v>
      </c>
      <c r="N4127" s="2" t="str">
        <f t="shared" si="7"/>
        <v>Outstation</v>
      </c>
      <c r="O4127" s="2" t="str">
        <f t="shared" si="3"/>
        <v>Ship2Home</v>
      </c>
      <c r="P4127" s="2">
        <f t="shared" si="4"/>
        <v>3</v>
      </c>
      <c r="Q4127" s="2">
        <f t="shared" si="5"/>
        <v>9</v>
      </c>
      <c r="R4127" s="2">
        <f t="shared" si="6"/>
        <v>158</v>
      </c>
    </row>
    <row r="4128" ht="14.25" customHeight="1">
      <c r="A4128" s="2">
        <v>386396.0</v>
      </c>
      <c r="B4128" s="2" t="s">
        <v>48</v>
      </c>
      <c r="C4128" s="2" t="s">
        <v>45</v>
      </c>
      <c r="D4128" s="2" t="s">
        <v>41</v>
      </c>
      <c r="E4128" s="2" t="s">
        <v>44</v>
      </c>
      <c r="F4128" s="2" t="s">
        <v>34</v>
      </c>
      <c r="G4128" s="4">
        <v>43538.512025462966</v>
      </c>
      <c r="H4128" s="4">
        <v>43546.512025462966</v>
      </c>
      <c r="I4128" s="4">
        <v>43541.512025462966</v>
      </c>
      <c r="J4128" s="2">
        <v>36.0</v>
      </c>
      <c r="K4128" s="2">
        <v>127.0</v>
      </c>
      <c r="L4128" s="2" t="str">
        <f t="shared" si="1"/>
        <v>Chennai</v>
      </c>
      <c r="M4128" s="2" t="str">
        <f t="shared" si="2"/>
        <v>Delhi-Chennai</v>
      </c>
      <c r="N4128" s="2" t="str">
        <f t="shared" si="7"/>
        <v>Outstation</v>
      </c>
      <c r="O4128" s="2" t="str">
        <f t="shared" si="3"/>
        <v>FastWheels</v>
      </c>
      <c r="P4128" s="2">
        <f t="shared" si="4"/>
        <v>5</v>
      </c>
      <c r="Q4128" s="2">
        <f t="shared" si="5"/>
        <v>8</v>
      </c>
      <c r="R4128" s="2">
        <f t="shared" si="6"/>
        <v>163</v>
      </c>
    </row>
    <row r="4129" ht="14.25" customHeight="1">
      <c r="A4129" s="2">
        <v>846741.0</v>
      </c>
      <c r="B4129" s="2" t="s">
        <v>39</v>
      </c>
      <c r="C4129" s="2" t="s">
        <v>43</v>
      </c>
      <c r="D4129" s="2" t="s">
        <v>32</v>
      </c>
      <c r="E4129" s="2" t="s">
        <v>33</v>
      </c>
      <c r="F4129" s="2" t="s">
        <v>34</v>
      </c>
      <c r="G4129" s="4">
        <v>43538.51415509259</v>
      </c>
      <c r="H4129" s="4">
        <v>43542.51415509259</v>
      </c>
      <c r="I4129" s="4">
        <v>43543.51415509259</v>
      </c>
      <c r="J4129" s="2">
        <v>0.0</v>
      </c>
      <c r="K4129" s="2">
        <v>123.0</v>
      </c>
      <c r="L4129" s="2" t="str">
        <f t="shared" si="1"/>
        <v>Bangalore</v>
      </c>
      <c r="M4129" s="2" t="str">
        <f t="shared" si="2"/>
        <v>Bangalore-Bangalore</v>
      </c>
      <c r="N4129" s="2" t="str">
        <f t="shared" si="7"/>
        <v>Local</v>
      </c>
      <c r="O4129" s="2" t="str">
        <f t="shared" si="3"/>
        <v>Ship2Home</v>
      </c>
      <c r="P4129" s="2">
        <f t="shared" si="4"/>
        <v>-1</v>
      </c>
      <c r="Q4129" s="2">
        <f t="shared" si="5"/>
        <v>4</v>
      </c>
      <c r="R4129" s="2">
        <f t="shared" si="6"/>
        <v>123</v>
      </c>
    </row>
    <row r="4130" ht="14.25" customHeight="1">
      <c r="A4130" s="2">
        <v>458600.0</v>
      </c>
      <c r="B4130" s="2" t="s">
        <v>36</v>
      </c>
      <c r="C4130" s="2" t="s">
        <v>31</v>
      </c>
      <c r="D4130" s="2" t="s">
        <v>41</v>
      </c>
      <c r="E4130" s="2" t="s">
        <v>44</v>
      </c>
      <c r="F4130" s="2" t="s">
        <v>34</v>
      </c>
      <c r="G4130" s="4">
        <v>43538.5190162037</v>
      </c>
      <c r="H4130" s="4">
        <v>43539.5190162037</v>
      </c>
      <c r="I4130" s="4">
        <v>43542.5190162037</v>
      </c>
      <c r="J4130" s="2">
        <v>0.0</v>
      </c>
      <c r="K4130" s="2">
        <v>121.0</v>
      </c>
      <c r="L4130" s="2" t="str">
        <f t="shared" si="1"/>
        <v>Delhi</v>
      </c>
      <c r="M4130" s="2" t="str">
        <f t="shared" si="2"/>
        <v>Delhi-Delhi</v>
      </c>
      <c r="N4130" s="2" t="str">
        <f t="shared" si="7"/>
        <v>Local</v>
      </c>
      <c r="O4130" s="2" t="str">
        <f t="shared" si="3"/>
        <v>FastWheels</v>
      </c>
      <c r="P4130" s="2">
        <f t="shared" si="4"/>
        <v>-3</v>
      </c>
      <c r="Q4130" s="2">
        <f t="shared" si="5"/>
        <v>1</v>
      </c>
      <c r="R4130" s="2">
        <f t="shared" si="6"/>
        <v>121</v>
      </c>
    </row>
    <row r="4131" ht="14.25" customHeight="1">
      <c r="A4131" s="2">
        <v>917383.0</v>
      </c>
      <c r="B4131" s="2" t="s">
        <v>39</v>
      </c>
      <c r="C4131" s="2" t="s">
        <v>43</v>
      </c>
      <c r="D4131" s="2" t="s">
        <v>32</v>
      </c>
      <c r="E4131" s="2" t="s">
        <v>33</v>
      </c>
      <c r="F4131" s="2" t="s">
        <v>34</v>
      </c>
      <c r="G4131" s="4">
        <v>43538.52260416667</v>
      </c>
      <c r="H4131" s="4">
        <v>43542.52260416667</v>
      </c>
      <c r="I4131" s="4">
        <v>43544.52260416667</v>
      </c>
      <c r="J4131" s="2">
        <v>0.0</v>
      </c>
      <c r="K4131" s="2">
        <v>123.0</v>
      </c>
      <c r="L4131" s="2" t="str">
        <f t="shared" si="1"/>
        <v>Bangalore</v>
      </c>
      <c r="M4131" s="2" t="str">
        <f t="shared" si="2"/>
        <v>Bangalore-Bangalore</v>
      </c>
      <c r="N4131" s="2" t="str">
        <f t="shared" si="7"/>
        <v>Local</v>
      </c>
      <c r="O4131" s="2" t="str">
        <f t="shared" si="3"/>
        <v>Ship2Home</v>
      </c>
      <c r="P4131" s="2">
        <f t="shared" si="4"/>
        <v>-2</v>
      </c>
      <c r="Q4131" s="2">
        <f t="shared" si="5"/>
        <v>4</v>
      </c>
      <c r="R4131" s="2">
        <f t="shared" si="6"/>
        <v>123</v>
      </c>
    </row>
    <row r="4132" ht="14.25" customHeight="1">
      <c r="A4132" s="2">
        <v>567766.0</v>
      </c>
      <c r="B4132" s="2" t="s">
        <v>36</v>
      </c>
      <c r="C4132" s="2" t="s">
        <v>40</v>
      </c>
      <c r="D4132" s="2" t="s">
        <v>32</v>
      </c>
      <c r="E4132" s="2" t="s">
        <v>38</v>
      </c>
      <c r="F4132" s="2" t="s">
        <v>34</v>
      </c>
      <c r="G4132" s="4">
        <v>43538.52548611111</v>
      </c>
      <c r="H4132" s="4">
        <v>43542.52548611111</v>
      </c>
      <c r="I4132" s="4">
        <v>43542.52548611111</v>
      </c>
      <c r="J4132" s="2">
        <v>28.0</v>
      </c>
      <c r="K4132" s="2">
        <v>106.0</v>
      </c>
      <c r="L4132" s="2" t="str">
        <f t="shared" si="1"/>
        <v>Kolkata</v>
      </c>
      <c r="M4132" s="2" t="str">
        <f t="shared" si="2"/>
        <v>Bangalore-Kolkata</v>
      </c>
      <c r="N4132" s="2" t="str">
        <f t="shared" si="7"/>
        <v>Outstation</v>
      </c>
      <c r="O4132" s="2" t="str">
        <f t="shared" si="3"/>
        <v>Ship2Home</v>
      </c>
      <c r="P4132" s="2">
        <f t="shared" si="4"/>
        <v>0</v>
      </c>
      <c r="Q4132" s="2">
        <f t="shared" si="5"/>
        <v>4</v>
      </c>
      <c r="R4132" s="2">
        <f t="shared" si="6"/>
        <v>134</v>
      </c>
    </row>
    <row r="4133" ht="14.25" customHeight="1">
      <c r="A4133" s="2">
        <v>354666.0</v>
      </c>
      <c r="B4133" s="2" t="s">
        <v>39</v>
      </c>
      <c r="C4133" s="2" t="s">
        <v>31</v>
      </c>
      <c r="D4133" s="2" t="s">
        <v>32</v>
      </c>
      <c r="E4133" s="2" t="s">
        <v>44</v>
      </c>
      <c r="F4133" s="2" t="s">
        <v>34</v>
      </c>
      <c r="G4133" s="4">
        <v>43538.528078703705</v>
      </c>
      <c r="H4133" s="4">
        <v>43540.528078703705</v>
      </c>
      <c r="I4133" s="4">
        <v>43543.528078703705</v>
      </c>
      <c r="J4133" s="2">
        <v>77.0</v>
      </c>
      <c r="K4133" s="2">
        <v>100.0</v>
      </c>
      <c r="L4133" s="2" t="str">
        <f t="shared" si="1"/>
        <v>Delhi</v>
      </c>
      <c r="M4133" s="2" t="str">
        <f t="shared" si="2"/>
        <v>Bangalore-Delhi</v>
      </c>
      <c r="N4133" s="2" t="str">
        <f t="shared" si="7"/>
        <v>Outstation</v>
      </c>
      <c r="O4133" s="2" t="str">
        <f t="shared" si="3"/>
        <v>FastWheels</v>
      </c>
      <c r="P4133" s="2">
        <f t="shared" si="4"/>
        <v>-3</v>
      </c>
      <c r="Q4133" s="2">
        <f t="shared" si="5"/>
        <v>2</v>
      </c>
      <c r="R4133" s="2">
        <f t="shared" si="6"/>
        <v>177</v>
      </c>
    </row>
    <row r="4134" ht="14.25" customHeight="1">
      <c r="A4134" s="2">
        <v>111356.0</v>
      </c>
      <c r="B4134" s="2" t="s">
        <v>47</v>
      </c>
      <c r="C4134" s="2" t="s">
        <v>31</v>
      </c>
      <c r="D4134" s="2" t="s">
        <v>32</v>
      </c>
      <c r="E4134" s="2" t="s">
        <v>44</v>
      </c>
      <c r="F4134" s="2" t="s">
        <v>34</v>
      </c>
      <c r="G4134" s="4">
        <v>43538.545752314814</v>
      </c>
      <c r="H4134" s="4">
        <v>43541.545752314814</v>
      </c>
      <c r="I4134" s="4">
        <v>43545.545752314814</v>
      </c>
      <c r="J4134" s="2">
        <v>25.0</v>
      </c>
      <c r="K4134" s="2">
        <v>121.0</v>
      </c>
      <c r="L4134" s="2" t="str">
        <f t="shared" si="1"/>
        <v>Delhi</v>
      </c>
      <c r="M4134" s="2" t="str">
        <f t="shared" si="2"/>
        <v>Bangalore-Delhi</v>
      </c>
      <c r="N4134" s="2" t="str">
        <f t="shared" si="7"/>
        <v>Outstation</v>
      </c>
      <c r="O4134" s="2" t="str">
        <f t="shared" si="3"/>
        <v>FastWheels</v>
      </c>
      <c r="P4134" s="2">
        <f t="shared" si="4"/>
        <v>-4</v>
      </c>
      <c r="Q4134" s="2">
        <f t="shared" si="5"/>
        <v>3</v>
      </c>
      <c r="R4134" s="2">
        <f t="shared" si="6"/>
        <v>146</v>
      </c>
    </row>
    <row r="4135" ht="14.25" customHeight="1">
      <c r="A4135" s="2">
        <v>872028.0</v>
      </c>
      <c r="B4135" s="2" t="s">
        <v>36</v>
      </c>
      <c r="C4135" s="2" t="s">
        <v>37</v>
      </c>
      <c r="D4135" s="2" t="s">
        <v>41</v>
      </c>
      <c r="E4135" s="2" t="s">
        <v>44</v>
      </c>
      <c r="F4135" s="2" t="s">
        <v>34</v>
      </c>
      <c r="G4135" s="4">
        <v>43538.54825231482</v>
      </c>
      <c r="H4135" s="4">
        <v>43542.54825231482</v>
      </c>
      <c r="I4135" s="4">
        <v>43543.54825231482</v>
      </c>
      <c r="J4135" s="2">
        <v>77.0</v>
      </c>
      <c r="K4135" s="2">
        <v>86.0</v>
      </c>
      <c r="L4135" s="2" t="str">
        <f t="shared" si="1"/>
        <v>Mumbai</v>
      </c>
      <c r="M4135" s="2" t="str">
        <f t="shared" si="2"/>
        <v>Delhi-Mumbai</v>
      </c>
      <c r="N4135" s="2" t="str">
        <f t="shared" si="7"/>
        <v>Outstation</v>
      </c>
      <c r="O4135" s="2" t="str">
        <f t="shared" si="3"/>
        <v>FastWheels</v>
      </c>
      <c r="P4135" s="2">
        <f t="shared" si="4"/>
        <v>-1</v>
      </c>
      <c r="Q4135" s="2">
        <f t="shared" si="5"/>
        <v>4</v>
      </c>
      <c r="R4135" s="2">
        <f t="shared" si="6"/>
        <v>163</v>
      </c>
    </row>
    <row r="4136" ht="14.25" customHeight="1">
      <c r="A4136" s="2">
        <v>428508.0</v>
      </c>
      <c r="B4136" s="2" t="s">
        <v>39</v>
      </c>
      <c r="C4136" s="2" t="s">
        <v>40</v>
      </c>
      <c r="D4136" s="2" t="s">
        <v>41</v>
      </c>
      <c r="E4136" s="2" t="s">
        <v>44</v>
      </c>
      <c r="F4136" s="2" t="s">
        <v>34</v>
      </c>
      <c r="G4136" s="4">
        <v>43538.548738425925</v>
      </c>
      <c r="H4136" s="4">
        <v>43543.548738425925</v>
      </c>
      <c r="I4136" s="4">
        <v>43544.548738425925</v>
      </c>
      <c r="J4136" s="2">
        <v>48.0</v>
      </c>
      <c r="K4136" s="2">
        <v>108.0</v>
      </c>
      <c r="L4136" s="2" t="str">
        <f t="shared" si="1"/>
        <v>Kolkata</v>
      </c>
      <c r="M4136" s="2" t="str">
        <f t="shared" si="2"/>
        <v>Delhi-Kolkata</v>
      </c>
      <c r="N4136" s="2" t="str">
        <f t="shared" si="7"/>
        <v>Outstation</v>
      </c>
      <c r="O4136" s="2" t="str">
        <f t="shared" si="3"/>
        <v>FastWheels</v>
      </c>
      <c r="P4136" s="2">
        <f t="shared" si="4"/>
        <v>-1</v>
      </c>
      <c r="Q4136" s="2">
        <f t="shared" si="5"/>
        <v>5</v>
      </c>
      <c r="R4136" s="2">
        <f t="shared" si="6"/>
        <v>156</v>
      </c>
    </row>
    <row r="4137" ht="14.25" customHeight="1">
      <c r="A4137" s="2">
        <v>986103.0</v>
      </c>
      <c r="B4137" s="2" t="s">
        <v>30</v>
      </c>
      <c r="C4137" s="2" t="s">
        <v>37</v>
      </c>
      <c r="D4137" s="2" t="s">
        <v>41</v>
      </c>
      <c r="E4137" s="2" t="s">
        <v>44</v>
      </c>
      <c r="F4137" s="2" t="s">
        <v>34</v>
      </c>
      <c r="G4137" s="4">
        <v>43538.55195601852</v>
      </c>
      <c r="H4137" s="4">
        <v>43540.55195601852</v>
      </c>
      <c r="I4137" s="4">
        <v>43544.55195601852</v>
      </c>
      <c r="J4137" s="2">
        <v>80.0</v>
      </c>
      <c r="K4137" s="2">
        <v>86.0</v>
      </c>
      <c r="L4137" s="2" t="str">
        <f t="shared" si="1"/>
        <v>Mumbai</v>
      </c>
      <c r="M4137" s="2" t="str">
        <f t="shared" si="2"/>
        <v>Delhi-Mumbai</v>
      </c>
      <c r="N4137" s="2" t="str">
        <f t="shared" si="7"/>
        <v>Outstation</v>
      </c>
      <c r="O4137" s="2" t="str">
        <f t="shared" si="3"/>
        <v>FastWheels</v>
      </c>
      <c r="P4137" s="2">
        <f t="shared" si="4"/>
        <v>-4</v>
      </c>
      <c r="Q4137" s="2">
        <f t="shared" si="5"/>
        <v>2</v>
      </c>
      <c r="R4137" s="2">
        <f t="shared" si="6"/>
        <v>166</v>
      </c>
    </row>
    <row r="4138" ht="14.25" customHeight="1">
      <c r="A4138" s="2">
        <v>380560.0</v>
      </c>
      <c r="B4138" s="2" t="s">
        <v>36</v>
      </c>
      <c r="C4138" s="2" t="s">
        <v>40</v>
      </c>
      <c r="D4138" s="2" t="s">
        <v>41</v>
      </c>
      <c r="E4138" s="2" t="s">
        <v>44</v>
      </c>
      <c r="F4138" s="2" t="s">
        <v>34</v>
      </c>
      <c r="G4138" s="4">
        <v>43538.5531712963</v>
      </c>
      <c r="H4138" s="4">
        <v>43542.5531712963</v>
      </c>
      <c r="I4138" s="4">
        <v>43541.5531712963</v>
      </c>
      <c r="J4138" s="2">
        <v>38.0</v>
      </c>
      <c r="K4138" s="2">
        <v>114.0</v>
      </c>
      <c r="L4138" s="2" t="str">
        <f t="shared" si="1"/>
        <v>Kolkata</v>
      </c>
      <c r="M4138" s="2" t="str">
        <f t="shared" si="2"/>
        <v>Delhi-Kolkata</v>
      </c>
      <c r="N4138" s="2" t="str">
        <f t="shared" si="7"/>
        <v>Outstation</v>
      </c>
      <c r="O4138" s="2" t="str">
        <f t="shared" si="3"/>
        <v>FastWheels</v>
      </c>
      <c r="P4138" s="2">
        <f t="shared" si="4"/>
        <v>1</v>
      </c>
      <c r="Q4138" s="2">
        <f t="shared" si="5"/>
        <v>4</v>
      </c>
      <c r="R4138" s="2">
        <f t="shared" si="6"/>
        <v>152</v>
      </c>
    </row>
    <row r="4139" ht="14.25" customHeight="1">
      <c r="A4139" s="2">
        <v>423046.0</v>
      </c>
      <c r="B4139" s="2" t="s">
        <v>30</v>
      </c>
      <c r="C4139" s="2" t="s">
        <v>40</v>
      </c>
      <c r="D4139" s="2" t="s">
        <v>41</v>
      </c>
      <c r="E4139" s="2" t="s">
        <v>38</v>
      </c>
      <c r="F4139" s="2" t="s">
        <v>34</v>
      </c>
      <c r="G4139" s="4">
        <v>43538.563206018516</v>
      </c>
      <c r="H4139" s="4">
        <v>43545.563206018516</v>
      </c>
      <c r="I4139" s="4">
        <v>43543.563206018516</v>
      </c>
      <c r="J4139" s="2">
        <v>50.0</v>
      </c>
      <c r="K4139" s="2">
        <v>114.0</v>
      </c>
      <c r="L4139" s="2" t="str">
        <f t="shared" si="1"/>
        <v>Kolkata</v>
      </c>
      <c r="M4139" s="2" t="str">
        <f t="shared" si="2"/>
        <v>Delhi-Kolkata</v>
      </c>
      <c r="N4139" s="2" t="str">
        <f t="shared" si="7"/>
        <v>Outstation</v>
      </c>
      <c r="O4139" s="2" t="str">
        <f t="shared" si="3"/>
        <v>Ship2Home</v>
      </c>
      <c r="P4139" s="2">
        <f t="shared" si="4"/>
        <v>2</v>
      </c>
      <c r="Q4139" s="2">
        <f t="shared" si="5"/>
        <v>7</v>
      </c>
      <c r="R4139" s="2">
        <f t="shared" si="6"/>
        <v>164</v>
      </c>
    </row>
    <row r="4140" ht="14.25" customHeight="1">
      <c r="A4140" s="2">
        <v>734525.0</v>
      </c>
      <c r="B4140" s="2" t="s">
        <v>46</v>
      </c>
      <c r="C4140" s="2" t="s">
        <v>43</v>
      </c>
      <c r="D4140" s="2" t="s">
        <v>32</v>
      </c>
      <c r="E4140" s="2" t="s">
        <v>33</v>
      </c>
      <c r="F4140" s="2" t="s">
        <v>34</v>
      </c>
      <c r="G4140" s="4">
        <v>43538.56384259259</v>
      </c>
      <c r="H4140" s="4">
        <v>43539.56384259259</v>
      </c>
      <c r="I4140" s="4">
        <v>43543.56384259259</v>
      </c>
      <c r="J4140" s="2">
        <v>0.0</v>
      </c>
      <c r="K4140" s="2">
        <v>125.0</v>
      </c>
      <c r="L4140" s="2" t="str">
        <f t="shared" si="1"/>
        <v>Bangalore</v>
      </c>
      <c r="M4140" s="2" t="str">
        <f t="shared" si="2"/>
        <v>Bangalore-Bangalore</v>
      </c>
      <c r="N4140" s="2" t="str">
        <f t="shared" si="7"/>
        <v>Local</v>
      </c>
      <c r="O4140" s="2" t="str">
        <f t="shared" si="3"/>
        <v>Ship2Home</v>
      </c>
      <c r="P4140" s="2">
        <f t="shared" si="4"/>
        <v>-4</v>
      </c>
      <c r="Q4140" s="2">
        <f t="shared" si="5"/>
        <v>1</v>
      </c>
      <c r="R4140" s="2">
        <f t="shared" si="6"/>
        <v>125</v>
      </c>
    </row>
    <row r="4141" ht="14.25" customHeight="1">
      <c r="A4141" s="2">
        <v>393898.0</v>
      </c>
      <c r="B4141" s="2" t="s">
        <v>39</v>
      </c>
      <c r="C4141" s="2" t="s">
        <v>43</v>
      </c>
      <c r="D4141" s="2" t="s">
        <v>32</v>
      </c>
      <c r="E4141" s="2" t="s">
        <v>38</v>
      </c>
      <c r="F4141" s="2" t="s">
        <v>34</v>
      </c>
      <c r="G4141" s="4">
        <v>43538.56826388889</v>
      </c>
      <c r="H4141" s="4">
        <v>43543.56826388889</v>
      </c>
      <c r="I4141" s="4">
        <v>43543.56826388889</v>
      </c>
      <c r="J4141" s="2">
        <v>0.0</v>
      </c>
      <c r="K4141" s="2">
        <v>121.0</v>
      </c>
      <c r="L4141" s="2" t="str">
        <f t="shared" si="1"/>
        <v>Bangalore</v>
      </c>
      <c r="M4141" s="2" t="str">
        <f t="shared" si="2"/>
        <v>Bangalore-Bangalore</v>
      </c>
      <c r="N4141" s="2" t="str">
        <f t="shared" si="7"/>
        <v>Local</v>
      </c>
      <c r="O4141" s="2" t="str">
        <f t="shared" si="3"/>
        <v>Ship2Home</v>
      </c>
      <c r="P4141" s="2">
        <f t="shared" si="4"/>
        <v>0</v>
      </c>
      <c r="Q4141" s="2">
        <f t="shared" si="5"/>
        <v>5</v>
      </c>
      <c r="R4141" s="2">
        <f t="shared" si="6"/>
        <v>121</v>
      </c>
    </row>
    <row r="4142" ht="14.25" customHeight="1">
      <c r="A4142" s="2">
        <v>963652.0</v>
      </c>
      <c r="B4142" s="2" t="s">
        <v>30</v>
      </c>
      <c r="C4142" s="2" t="s">
        <v>43</v>
      </c>
      <c r="D4142" s="2" t="s">
        <v>41</v>
      </c>
      <c r="E4142" s="2" t="s">
        <v>44</v>
      </c>
      <c r="F4142" s="2" t="s">
        <v>34</v>
      </c>
      <c r="G4142" s="4">
        <v>43538.57130787037</v>
      </c>
      <c r="H4142" s="4">
        <v>43540.57130787037</v>
      </c>
      <c r="I4142" s="4">
        <v>43545.57130787037</v>
      </c>
      <c r="J4142" s="2">
        <v>63.0</v>
      </c>
      <c r="K4142" s="2">
        <v>106.0</v>
      </c>
      <c r="L4142" s="2" t="str">
        <f t="shared" si="1"/>
        <v>Bangalore</v>
      </c>
      <c r="M4142" s="2" t="str">
        <f t="shared" si="2"/>
        <v>Delhi-Bangalore</v>
      </c>
      <c r="N4142" s="2" t="str">
        <f t="shared" si="7"/>
        <v>Outstation</v>
      </c>
      <c r="O4142" s="2" t="str">
        <f t="shared" si="3"/>
        <v>FastWheels</v>
      </c>
      <c r="P4142" s="2">
        <f t="shared" si="4"/>
        <v>-5</v>
      </c>
      <c r="Q4142" s="2">
        <f t="shared" si="5"/>
        <v>2</v>
      </c>
      <c r="R4142" s="2">
        <f t="shared" si="6"/>
        <v>169</v>
      </c>
    </row>
    <row r="4143" ht="14.25" customHeight="1">
      <c r="A4143" s="2">
        <v>968320.0</v>
      </c>
      <c r="B4143" s="2" t="s">
        <v>36</v>
      </c>
      <c r="C4143" s="2" t="s">
        <v>40</v>
      </c>
      <c r="D4143" s="2" t="s">
        <v>41</v>
      </c>
      <c r="E4143" s="2" t="s">
        <v>44</v>
      </c>
      <c r="F4143" s="2" t="s">
        <v>34</v>
      </c>
      <c r="G4143" s="4">
        <v>43538.57761574074</v>
      </c>
      <c r="H4143" s="4">
        <v>43546.57761574074</v>
      </c>
      <c r="I4143" s="4">
        <v>43542.57761574074</v>
      </c>
      <c r="J4143" s="2">
        <v>45.0</v>
      </c>
      <c r="K4143" s="2">
        <v>110.0</v>
      </c>
      <c r="L4143" s="2" t="str">
        <f t="shared" si="1"/>
        <v>Kolkata</v>
      </c>
      <c r="M4143" s="2" t="str">
        <f t="shared" si="2"/>
        <v>Delhi-Kolkata</v>
      </c>
      <c r="N4143" s="2" t="str">
        <f t="shared" si="7"/>
        <v>Outstation</v>
      </c>
      <c r="O4143" s="2" t="str">
        <f t="shared" si="3"/>
        <v>FastWheels</v>
      </c>
      <c r="P4143" s="2">
        <f t="shared" si="4"/>
        <v>4</v>
      </c>
      <c r="Q4143" s="2">
        <f t="shared" si="5"/>
        <v>8</v>
      </c>
      <c r="R4143" s="2">
        <f t="shared" si="6"/>
        <v>155</v>
      </c>
    </row>
    <row r="4144" ht="14.25" customHeight="1">
      <c r="A4144" s="2">
        <v>90979.0</v>
      </c>
      <c r="B4144" s="2" t="s">
        <v>39</v>
      </c>
      <c r="C4144" s="2" t="s">
        <v>43</v>
      </c>
      <c r="D4144" s="2" t="s">
        <v>32</v>
      </c>
      <c r="E4144" s="2" t="s">
        <v>33</v>
      </c>
      <c r="F4144" s="2" t="s">
        <v>34</v>
      </c>
      <c r="G4144" s="4">
        <v>43538.58555555555</v>
      </c>
      <c r="H4144" s="4">
        <v>43544.58555555555</v>
      </c>
      <c r="I4144" s="4">
        <v>43541.58555555555</v>
      </c>
      <c r="J4144" s="2">
        <v>0.0</v>
      </c>
      <c r="K4144" s="2">
        <v>122.0</v>
      </c>
      <c r="L4144" s="2" t="str">
        <f t="shared" si="1"/>
        <v>Bangalore</v>
      </c>
      <c r="M4144" s="2" t="str">
        <f t="shared" si="2"/>
        <v>Bangalore-Bangalore</v>
      </c>
      <c r="N4144" s="2" t="str">
        <f t="shared" si="7"/>
        <v>Local</v>
      </c>
      <c r="O4144" s="2" t="str">
        <f t="shared" si="3"/>
        <v>Ship2Home</v>
      </c>
      <c r="P4144" s="2">
        <f t="shared" si="4"/>
        <v>3</v>
      </c>
      <c r="Q4144" s="2">
        <f t="shared" si="5"/>
        <v>6</v>
      </c>
      <c r="R4144" s="2">
        <f t="shared" si="6"/>
        <v>122</v>
      </c>
    </row>
    <row r="4145" ht="14.25" customHeight="1">
      <c r="A4145" s="2">
        <v>58868.0</v>
      </c>
      <c r="B4145" s="2" t="s">
        <v>30</v>
      </c>
      <c r="C4145" s="2" t="s">
        <v>43</v>
      </c>
      <c r="D4145" s="2" t="s">
        <v>41</v>
      </c>
      <c r="E4145" s="2" t="s">
        <v>44</v>
      </c>
      <c r="F4145" s="2" t="s">
        <v>34</v>
      </c>
      <c r="G4145" s="4">
        <v>43538.585960648146</v>
      </c>
      <c r="H4145" s="4">
        <v>43540.585960648146</v>
      </c>
      <c r="I4145" s="4">
        <v>43543.585960648146</v>
      </c>
      <c r="J4145" s="2">
        <v>25.0</v>
      </c>
      <c r="K4145" s="2">
        <v>125.0</v>
      </c>
      <c r="L4145" s="2" t="str">
        <f t="shared" si="1"/>
        <v>Bangalore</v>
      </c>
      <c r="M4145" s="2" t="str">
        <f t="shared" si="2"/>
        <v>Delhi-Bangalore</v>
      </c>
      <c r="N4145" s="2" t="str">
        <f t="shared" si="7"/>
        <v>Outstation</v>
      </c>
      <c r="O4145" s="2" t="str">
        <f t="shared" si="3"/>
        <v>FastWheels</v>
      </c>
      <c r="P4145" s="2">
        <f t="shared" si="4"/>
        <v>-3</v>
      </c>
      <c r="Q4145" s="2">
        <f t="shared" si="5"/>
        <v>2</v>
      </c>
      <c r="R4145" s="2">
        <f t="shared" si="6"/>
        <v>150</v>
      </c>
    </row>
    <row r="4146" ht="14.25" customHeight="1">
      <c r="A4146" s="2">
        <v>676818.0</v>
      </c>
      <c r="B4146" s="2" t="s">
        <v>39</v>
      </c>
      <c r="C4146" s="2" t="s">
        <v>45</v>
      </c>
      <c r="D4146" s="2" t="s">
        <v>41</v>
      </c>
      <c r="E4146" s="2" t="s">
        <v>38</v>
      </c>
      <c r="F4146" s="2" t="s">
        <v>34</v>
      </c>
      <c r="G4146" s="4">
        <v>43538.58831018519</v>
      </c>
      <c r="H4146" s="4">
        <v>43543.58831018519</v>
      </c>
      <c r="I4146" s="4">
        <v>43544.58831018519</v>
      </c>
      <c r="J4146" s="2">
        <v>38.0</v>
      </c>
      <c r="K4146" s="2">
        <v>123.0</v>
      </c>
      <c r="L4146" s="2" t="str">
        <f t="shared" si="1"/>
        <v>Chennai</v>
      </c>
      <c r="M4146" s="2" t="str">
        <f t="shared" si="2"/>
        <v>Delhi-Chennai</v>
      </c>
      <c r="N4146" s="2" t="str">
        <f t="shared" si="7"/>
        <v>Outstation</v>
      </c>
      <c r="O4146" s="2" t="str">
        <f t="shared" si="3"/>
        <v>Ship2Home</v>
      </c>
      <c r="P4146" s="2">
        <f t="shared" si="4"/>
        <v>-1</v>
      </c>
      <c r="Q4146" s="2">
        <f t="shared" si="5"/>
        <v>5</v>
      </c>
      <c r="R4146" s="2">
        <f t="shared" si="6"/>
        <v>161</v>
      </c>
    </row>
    <row r="4147" ht="14.25" customHeight="1">
      <c r="A4147" s="2">
        <v>753810.0</v>
      </c>
      <c r="B4147" s="2" t="s">
        <v>47</v>
      </c>
      <c r="C4147" s="2" t="s">
        <v>37</v>
      </c>
      <c r="D4147" s="2" t="s">
        <v>32</v>
      </c>
      <c r="E4147" s="2" t="s">
        <v>38</v>
      </c>
      <c r="F4147" s="2" t="s">
        <v>34</v>
      </c>
      <c r="G4147" s="4">
        <v>43538.59226851852</v>
      </c>
      <c r="H4147" s="4">
        <v>43543.59226851852</v>
      </c>
      <c r="I4147" s="4">
        <v>43544.59226851852</v>
      </c>
      <c r="J4147" s="2">
        <v>28.0</v>
      </c>
      <c r="K4147" s="2">
        <v>114.0</v>
      </c>
      <c r="L4147" s="2" t="str">
        <f t="shared" si="1"/>
        <v>Mumbai</v>
      </c>
      <c r="M4147" s="2" t="str">
        <f t="shared" si="2"/>
        <v>Bangalore-Mumbai</v>
      </c>
      <c r="N4147" s="2" t="str">
        <f t="shared" si="7"/>
        <v>Outstation</v>
      </c>
      <c r="O4147" s="2" t="str">
        <f t="shared" si="3"/>
        <v>Ship2Home</v>
      </c>
      <c r="P4147" s="2">
        <f t="shared" si="4"/>
        <v>-1</v>
      </c>
      <c r="Q4147" s="2">
        <f t="shared" si="5"/>
        <v>5</v>
      </c>
      <c r="R4147" s="2">
        <f t="shared" si="6"/>
        <v>142</v>
      </c>
    </row>
    <row r="4148" ht="14.25" customHeight="1">
      <c r="A4148" s="2">
        <v>739226.0</v>
      </c>
      <c r="B4148" s="2" t="s">
        <v>47</v>
      </c>
      <c r="C4148" s="2" t="s">
        <v>45</v>
      </c>
      <c r="D4148" s="2" t="s">
        <v>32</v>
      </c>
      <c r="E4148" s="2" t="s">
        <v>38</v>
      </c>
      <c r="F4148" s="2" t="s">
        <v>34</v>
      </c>
      <c r="G4148" s="4">
        <v>43538.59394675926</v>
      </c>
      <c r="H4148" s="4">
        <v>43541.59394675926</v>
      </c>
      <c r="I4148" s="4">
        <v>43545.59394675926</v>
      </c>
      <c r="J4148" s="2">
        <v>26.0</v>
      </c>
      <c r="K4148" s="2">
        <v>125.0</v>
      </c>
      <c r="L4148" s="2" t="str">
        <f t="shared" si="1"/>
        <v>Chennai</v>
      </c>
      <c r="M4148" s="2" t="str">
        <f t="shared" si="2"/>
        <v>Bangalore-Chennai</v>
      </c>
      <c r="N4148" s="2" t="str">
        <f t="shared" si="7"/>
        <v>Outstation</v>
      </c>
      <c r="O4148" s="2" t="str">
        <f t="shared" si="3"/>
        <v>Ship2Home</v>
      </c>
      <c r="P4148" s="2">
        <f t="shared" si="4"/>
        <v>-4</v>
      </c>
      <c r="Q4148" s="2">
        <f t="shared" si="5"/>
        <v>3</v>
      </c>
      <c r="R4148" s="2">
        <f t="shared" si="6"/>
        <v>151</v>
      </c>
    </row>
    <row r="4149" ht="14.25" customHeight="1">
      <c r="A4149" s="2">
        <v>391384.0</v>
      </c>
      <c r="B4149" s="2" t="s">
        <v>30</v>
      </c>
      <c r="C4149" s="2" t="s">
        <v>37</v>
      </c>
      <c r="D4149" s="2" t="s">
        <v>32</v>
      </c>
      <c r="E4149" s="2" t="s">
        <v>44</v>
      </c>
      <c r="F4149" s="2" t="s">
        <v>34</v>
      </c>
      <c r="G4149" s="4">
        <v>43538.598449074074</v>
      </c>
      <c r="H4149" s="4">
        <v>43540.598449074074</v>
      </c>
      <c r="I4149" s="4">
        <v>43541.598449074074</v>
      </c>
      <c r="J4149" s="2">
        <v>32.0</v>
      </c>
      <c r="K4149" s="2">
        <v>110.0</v>
      </c>
      <c r="L4149" s="2" t="str">
        <f t="shared" si="1"/>
        <v>Mumbai</v>
      </c>
      <c r="M4149" s="2" t="str">
        <f t="shared" si="2"/>
        <v>Bangalore-Mumbai</v>
      </c>
      <c r="N4149" s="2" t="str">
        <f t="shared" si="7"/>
        <v>Outstation</v>
      </c>
      <c r="O4149" s="2" t="str">
        <f t="shared" si="3"/>
        <v>FastWheels</v>
      </c>
      <c r="P4149" s="2">
        <f t="shared" si="4"/>
        <v>-1</v>
      </c>
      <c r="Q4149" s="2">
        <f t="shared" si="5"/>
        <v>2</v>
      </c>
      <c r="R4149" s="2">
        <f t="shared" si="6"/>
        <v>142</v>
      </c>
    </row>
    <row r="4150" ht="14.25" customHeight="1">
      <c r="A4150" s="2">
        <v>779664.0</v>
      </c>
      <c r="B4150" s="2" t="s">
        <v>39</v>
      </c>
      <c r="C4150" s="2" t="s">
        <v>45</v>
      </c>
      <c r="D4150" s="2" t="s">
        <v>32</v>
      </c>
      <c r="E4150" s="2" t="s">
        <v>44</v>
      </c>
      <c r="F4150" s="2" t="s">
        <v>34</v>
      </c>
      <c r="G4150" s="4">
        <v>43538.599583333336</v>
      </c>
      <c r="H4150" s="4">
        <v>43544.599583333336</v>
      </c>
      <c r="I4150" s="4">
        <v>43542.599583333336</v>
      </c>
      <c r="J4150" s="2">
        <v>27.0</v>
      </c>
      <c r="K4150" s="2">
        <v>128.0</v>
      </c>
      <c r="L4150" s="2" t="str">
        <f t="shared" si="1"/>
        <v>Chennai</v>
      </c>
      <c r="M4150" s="2" t="str">
        <f t="shared" si="2"/>
        <v>Bangalore-Chennai</v>
      </c>
      <c r="N4150" s="2" t="str">
        <f t="shared" si="7"/>
        <v>Outstation</v>
      </c>
      <c r="O4150" s="2" t="str">
        <f t="shared" si="3"/>
        <v>FastWheels</v>
      </c>
      <c r="P4150" s="2">
        <f t="shared" si="4"/>
        <v>2</v>
      </c>
      <c r="Q4150" s="2">
        <f t="shared" si="5"/>
        <v>6</v>
      </c>
      <c r="R4150" s="2">
        <f t="shared" si="6"/>
        <v>155</v>
      </c>
    </row>
    <row r="4151" ht="14.25" customHeight="1">
      <c r="A4151" s="2">
        <v>692686.0</v>
      </c>
      <c r="B4151" s="2" t="s">
        <v>39</v>
      </c>
      <c r="C4151" s="2" t="s">
        <v>45</v>
      </c>
      <c r="D4151" s="2" t="s">
        <v>32</v>
      </c>
      <c r="E4151" s="2" t="s">
        <v>38</v>
      </c>
      <c r="F4151" s="2" t="s">
        <v>34</v>
      </c>
      <c r="G4151" s="4">
        <v>43538.604108796295</v>
      </c>
      <c r="H4151" s="4">
        <v>43543.604108796295</v>
      </c>
      <c r="I4151" s="4">
        <v>43541.604108796295</v>
      </c>
      <c r="J4151" s="2">
        <v>36.0</v>
      </c>
      <c r="K4151" s="2">
        <v>122.0</v>
      </c>
      <c r="L4151" s="2" t="str">
        <f t="shared" si="1"/>
        <v>Chennai</v>
      </c>
      <c r="M4151" s="2" t="str">
        <f t="shared" si="2"/>
        <v>Bangalore-Chennai</v>
      </c>
      <c r="N4151" s="2" t="str">
        <f t="shared" si="7"/>
        <v>Outstation</v>
      </c>
      <c r="O4151" s="2" t="str">
        <f t="shared" si="3"/>
        <v>Ship2Home</v>
      </c>
      <c r="P4151" s="2">
        <f t="shared" si="4"/>
        <v>2</v>
      </c>
      <c r="Q4151" s="2">
        <f t="shared" si="5"/>
        <v>5</v>
      </c>
      <c r="R4151" s="2">
        <f t="shared" si="6"/>
        <v>158</v>
      </c>
    </row>
    <row r="4152" ht="14.25" customHeight="1">
      <c r="A4152" s="2">
        <v>788514.0</v>
      </c>
      <c r="B4152" s="2" t="s">
        <v>39</v>
      </c>
      <c r="C4152" s="2" t="s">
        <v>37</v>
      </c>
      <c r="D4152" s="2" t="s">
        <v>41</v>
      </c>
      <c r="E4152" s="2" t="s">
        <v>44</v>
      </c>
      <c r="F4152" s="2" t="s">
        <v>34</v>
      </c>
      <c r="G4152" s="4">
        <v>43538.60476851852</v>
      </c>
      <c r="H4152" s="4">
        <v>43540.60476851852</v>
      </c>
      <c r="I4152" s="4">
        <v>43542.60476851852</v>
      </c>
      <c r="J4152" s="2">
        <v>67.0</v>
      </c>
      <c r="K4152" s="2">
        <v>89.0</v>
      </c>
      <c r="L4152" s="2" t="str">
        <f t="shared" si="1"/>
        <v>Mumbai</v>
      </c>
      <c r="M4152" s="2" t="str">
        <f t="shared" si="2"/>
        <v>Delhi-Mumbai</v>
      </c>
      <c r="N4152" s="2" t="str">
        <f t="shared" si="7"/>
        <v>Outstation</v>
      </c>
      <c r="O4152" s="2" t="str">
        <f t="shared" si="3"/>
        <v>FastWheels</v>
      </c>
      <c r="P4152" s="2">
        <f t="shared" si="4"/>
        <v>-2</v>
      </c>
      <c r="Q4152" s="2">
        <f t="shared" si="5"/>
        <v>2</v>
      </c>
      <c r="R4152" s="2">
        <f t="shared" si="6"/>
        <v>156</v>
      </c>
    </row>
    <row r="4153" ht="14.25" customHeight="1">
      <c r="A4153" s="2">
        <v>5018.0</v>
      </c>
      <c r="B4153" s="2" t="s">
        <v>39</v>
      </c>
      <c r="C4153" s="2" t="s">
        <v>45</v>
      </c>
      <c r="D4153" s="2" t="s">
        <v>32</v>
      </c>
      <c r="E4153" s="2" t="s">
        <v>44</v>
      </c>
      <c r="F4153" s="2" t="s">
        <v>34</v>
      </c>
      <c r="G4153" s="4">
        <v>43538.60737268518</v>
      </c>
      <c r="H4153" s="4">
        <v>43542.60737268518</v>
      </c>
      <c r="I4153" s="4">
        <v>43544.60737268518</v>
      </c>
      <c r="J4153" s="2">
        <v>63.0</v>
      </c>
      <c r="K4153" s="2">
        <v>110.0</v>
      </c>
      <c r="L4153" s="2" t="str">
        <f t="shared" si="1"/>
        <v>Chennai</v>
      </c>
      <c r="M4153" s="2" t="str">
        <f t="shared" si="2"/>
        <v>Bangalore-Chennai</v>
      </c>
      <c r="N4153" s="2" t="str">
        <f t="shared" si="7"/>
        <v>Outstation</v>
      </c>
      <c r="O4153" s="2" t="str">
        <f t="shared" si="3"/>
        <v>FastWheels</v>
      </c>
      <c r="P4153" s="2">
        <f t="shared" si="4"/>
        <v>-2</v>
      </c>
      <c r="Q4153" s="2">
        <f t="shared" si="5"/>
        <v>4</v>
      </c>
      <c r="R4153" s="2">
        <f t="shared" si="6"/>
        <v>173</v>
      </c>
    </row>
    <row r="4154" ht="14.25" customHeight="1">
      <c r="A4154" s="2">
        <v>793238.0</v>
      </c>
      <c r="B4154" s="2" t="s">
        <v>36</v>
      </c>
      <c r="C4154" s="2" t="s">
        <v>37</v>
      </c>
      <c r="D4154" s="2" t="s">
        <v>41</v>
      </c>
      <c r="E4154" s="2" t="s">
        <v>38</v>
      </c>
      <c r="F4154" s="2" t="s">
        <v>34</v>
      </c>
      <c r="G4154" s="4">
        <v>43538.61356481481</v>
      </c>
      <c r="H4154" s="4">
        <v>43543.61356481481</v>
      </c>
      <c r="I4154" s="4">
        <v>43542.61356481481</v>
      </c>
      <c r="J4154" s="2">
        <v>49.0</v>
      </c>
      <c r="K4154" s="2">
        <v>113.0</v>
      </c>
      <c r="L4154" s="2" t="str">
        <f t="shared" si="1"/>
        <v>Mumbai</v>
      </c>
      <c r="M4154" s="2" t="str">
        <f t="shared" si="2"/>
        <v>Delhi-Mumbai</v>
      </c>
      <c r="N4154" s="2" t="str">
        <f t="shared" si="7"/>
        <v>Outstation</v>
      </c>
      <c r="O4154" s="2" t="str">
        <f t="shared" si="3"/>
        <v>Ship2Home</v>
      </c>
      <c r="P4154" s="2">
        <f t="shared" si="4"/>
        <v>1</v>
      </c>
      <c r="Q4154" s="2">
        <f t="shared" si="5"/>
        <v>5</v>
      </c>
      <c r="R4154" s="2">
        <f t="shared" si="6"/>
        <v>162</v>
      </c>
    </row>
    <row r="4155" ht="14.25" customHeight="1">
      <c r="A4155" s="2">
        <v>792770.0</v>
      </c>
      <c r="B4155" s="2" t="s">
        <v>42</v>
      </c>
      <c r="C4155" s="2" t="s">
        <v>37</v>
      </c>
      <c r="D4155" s="2" t="s">
        <v>41</v>
      </c>
      <c r="E4155" s="2" t="s">
        <v>38</v>
      </c>
      <c r="F4155" s="2" t="s">
        <v>34</v>
      </c>
      <c r="G4155" s="4">
        <v>43538.61524305555</v>
      </c>
      <c r="H4155" s="4">
        <v>43544.61524305555</v>
      </c>
      <c r="I4155" s="4">
        <v>43541.61524305555</v>
      </c>
      <c r="J4155" s="2">
        <v>34.0</v>
      </c>
      <c r="K4155" s="2">
        <v>106.0</v>
      </c>
      <c r="L4155" s="2" t="str">
        <f t="shared" si="1"/>
        <v>Mumbai</v>
      </c>
      <c r="M4155" s="2" t="str">
        <f t="shared" si="2"/>
        <v>Delhi-Mumbai</v>
      </c>
      <c r="N4155" s="2" t="str">
        <f t="shared" si="7"/>
        <v>Outstation</v>
      </c>
      <c r="O4155" s="2" t="str">
        <f t="shared" si="3"/>
        <v>Ship2Home</v>
      </c>
      <c r="P4155" s="2">
        <f t="shared" si="4"/>
        <v>3</v>
      </c>
      <c r="Q4155" s="2">
        <f t="shared" si="5"/>
        <v>6</v>
      </c>
      <c r="R4155" s="2">
        <f t="shared" si="6"/>
        <v>140</v>
      </c>
    </row>
    <row r="4156" ht="14.25" customHeight="1">
      <c r="A4156" s="2">
        <v>89560.0</v>
      </c>
      <c r="B4156" s="2" t="s">
        <v>39</v>
      </c>
      <c r="C4156" s="2" t="s">
        <v>40</v>
      </c>
      <c r="D4156" s="2" t="s">
        <v>41</v>
      </c>
      <c r="E4156" s="2" t="s">
        <v>44</v>
      </c>
      <c r="F4156" s="2" t="s">
        <v>34</v>
      </c>
      <c r="G4156" s="4">
        <v>43538.617685185185</v>
      </c>
      <c r="H4156" s="4">
        <v>43543.617685185185</v>
      </c>
      <c r="I4156" s="4">
        <v>43541.617685185185</v>
      </c>
      <c r="J4156" s="2">
        <v>35.0</v>
      </c>
      <c r="K4156" s="2">
        <v>109.0</v>
      </c>
      <c r="L4156" s="2" t="str">
        <f t="shared" si="1"/>
        <v>Kolkata</v>
      </c>
      <c r="M4156" s="2" t="str">
        <f t="shared" si="2"/>
        <v>Delhi-Kolkata</v>
      </c>
      <c r="N4156" s="2" t="str">
        <f t="shared" si="7"/>
        <v>Outstation</v>
      </c>
      <c r="O4156" s="2" t="str">
        <f t="shared" si="3"/>
        <v>FastWheels</v>
      </c>
      <c r="P4156" s="2">
        <f t="shared" si="4"/>
        <v>2</v>
      </c>
      <c r="Q4156" s="2">
        <f t="shared" si="5"/>
        <v>5</v>
      </c>
      <c r="R4156" s="2">
        <f t="shared" si="6"/>
        <v>144</v>
      </c>
    </row>
    <row r="4157" ht="14.25" customHeight="1">
      <c r="A4157" s="2">
        <v>723823.0</v>
      </c>
      <c r="B4157" s="2" t="s">
        <v>48</v>
      </c>
      <c r="C4157" s="2" t="s">
        <v>37</v>
      </c>
      <c r="D4157" s="2" t="s">
        <v>41</v>
      </c>
      <c r="E4157" s="2" t="s">
        <v>33</v>
      </c>
      <c r="F4157" s="2" t="s">
        <v>34</v>
      </c>
      <c r="G4157" s="4">
        <v>43538.62421296296</v>
      </c>
      <c r="H4157" s="4">
        <v>43546.62421296296</v>
      </c>
      <c r="I4157" s="4">
        <v>43545.62421296296</v>
      </c>
      <c r="J4157" s="2">
        <v>35.0</v>
      </c>
      <c r="K4157" s="2">
        <v>105.0</v>
      </c>
      <c r="L4157" s="2" t="str">
        <f t="shared" si="1"/>
        <v>Mumbai</v>
      </c>
      <c r="M4157" s="2" t="str">
        <f t="shared" si="2"/>
        <v>Delhi-Mumbai</v>
      </c>
      <c r="N4157" s="2" t="str">
        <f t="shared" si="7"/>
        <v>Outstation</v>
      </c>
      <c r="O4157" s="2" t="str">
        <f t="shared" si="3"/>
        <v>Ship2Home</v>
      </c>
      <c r="P4157" s="2">
        <f t="shared" si="4"/>
        <v>1</v>
      </c>
      <c r="Q4157" s="2">
        <f t="shared" si="5"/>
        <v>8</v>
      </c>
      <c r="R4157" s="2">
        <f t="shared" si="6"/>
        <v>140</v>
      </c>
    </row>
    <row r="4158" ht="14.25" customHeight="1">
      <c r="A4158" s="2">
        <v>317800.0</v>
      </c>
      <c r="B4158" s="2" t="s">
        <v>30</v>
      </c>
      <c r="C4158" s="2" t="s">
        <v>37</v>
      </c>
      <c r="D4158" s="2" t="s">
        <v>32</v>
      </c>
      <c r="E4158" s="2" t="s">
        <v>44</v>
      </c>
      <c r="F4158" s="2" t="s">
        <v>34</v>
      </c>
      <c r="G4158" s="4">
        <v>43538.62847222222</v>
      </c>
      <c r="H4158" s="4">
        <v>43540.62847222222</v>
      </c>
      <c r="I4158" s="4">
        <v>43543.62847222222</v>
      </c>
      <c r="J4158" s="2">
        <v>61.0</v>
      </c>
      <c r="K4158" s="2">
        <v>90.0</v>
      </c>
      <c r="L4158" s="2" t="str">
        <f t="shared" si="1"/>
        <v>Mumbai</v>
      </c>
      <c r="M4158" s="2" t="str">
        <f t="shared" si="2"/>
        <v>Bangalore-Mumbai</v>
      </c>
      <c r="N4158" s="2" t="str">
        <f t="shared" si="7"/>
        <v>Outstation</v>
      </c>
      <c r="O4158" s="2" t="str">
        <f t="shared" si="3"/>
        <v>FastWheels</v>
      </c>
      <c r="P4158" s="2">
        <f t="shared" si="4"/>
        <v>-3</v>
      </c>
      <c r="Q4158" s="2">
        <f t="shared" si="5"/>
        <v>2</v>
      </c>
      <c r="R4158" s="2">
        <f t="shared" si="6"/>
        <v>151</v>
      </c>
    </row>
    <row r="4159" ht="14.25" customHeight="1">
      <c r="A4159" s="2">
        <v>130928.0</v>
      </c>
      <c r="B4159" s="2" t="s">
        <v>30</v>
      </c>
      <c r="C4159" s="2" t="s">
        <v>43</v>
      </c>
      <c r="D4159" s="2" t="s">
        <v>32</v>
      </c>
      <c r="E4159" s="2" t="s">
        <v>44</v>
      </c>
      <c r="F4159" s="2" t="s">
        <v>34</v>
      </c>
      <c r="G4159" s="4">
        <v>43538.62850694444</v>
      </c>
      <c r="H4159" s="4">
        <v>43543.62850694444</v>
      </c>
      <c r="I4159" s="4">
        <v>43542.62850694444</v>
      </c>
      <c r="J4159" s="2">
        <v>0.0</v>
      </c>
      <c r="K4159" s="2">
        <v>101.0</v>
      </c>
      <c r="L4159" s="2" t="str">
        <f t="shared" si="1"/>
        <v>Bangalore</v>
      </c>
      <c r="M4159" s="2" t="str">
        <f t="shared" si="2"/>
        <v>Bangalore-Bangalore</v>
      </c>
      <c r="N4159" s="2" t="str">
        <f t="shared" si="7"/>
        <v>Local</v>
      </c>
      <c r="O4159" s="2" t="str">
        <f t="shared" si="3"/>
        <v>FastWheels</v>
      </c>
      <c r="P4159" s="2">
        <f t="shared" si="4"/>
        <v>1</v>
      </c>
      <c r="Q4159" s="2">
        <f t="shared" si="5"/>
        <v>5</v>
      </c>
      <c r="R4159" s="2">
        <f t="shared" si="6"/>
        <v>101</v>
      </c>
    </row>
    <row r="4160" ht="14.25" customHeight="1">
      <c r="A4160" s="2">
        <v>544151.0</v>
      </c>
      <c r="B4160" s="2" t="s">
        <v>46</v>
      </c>
      <c r="C4160" s="2" t="s">
        <v>43</v>
      </c>
      <c r="D4160" s="2" t="s">
        <v>32</v>
      </c>
      <c r="E4160" s="2" t="s">
        <v>44</v>
      </c>
      <c r="F4160" s="2" t="s">
        <v>34</v>
      </c>
      <c r="G4160" s="4">
        <v>43538.631736111114</v>
      </c>
      <c r="H4160" s="4">
        <v>43541.631736111114</v>
      </c>
      <c r="I4160" s="4">
        <v>43545.631736111114</v>
      </c>
      <c r="J4160" s="2">
        <v>0.0</v>
      </c>
      <c r="K4160" s="2">
        <v>107.0</v>
      </c>
      <c r="L4160" s="2" t="str">
        <f t="shared" si="1"/>
        <v>Bangalore</v>
      </c>
      <c r="M4160" s="2" t="str">
        <f t="shared" si="2"/>
        <v>Bangalore-Bangalore</v>
      </c>
      <c r="N4160" s="2" t="str">
        <f t="shared" si="7"/>
        <v>Local</v>
      </c>
      <c r="O4160" s="2" t="str">
        <f t="shared" si="3"/>
        <v>FastWheels</v>
      </c>
      <c r="P4160" s="2">
        <f t="shared" si="4"/>
        <v>-4</v>
      </c>
      <c r="Q4160" s="2">
        <f t="shared" si="5"/>
        <v>3</v>
      </c>
      <c r="R4160" s="2">
        <f t="shared" si="6"/>
        <v>107</v>
      </c>
    </row>
    <row r="4161" ht="14.25" customHeight="1">
      <c r="A4161" s="2">
        <v>247941.0</v>
      </c>
      <c r="B4161" s="2" t="s">
        <v>36</v>
      </c>
      <c r="C4161" s="2" t="s">
        <v>40</v>
      </c>
      <c r="D4161" s="2" t="s">
        <v>32</v>
      </c>
      <c r="E4161" s="2" t="s">
        <v>33</v>
      </c>
      <c r="F4161" s="2" t="s">
        <v>34</v>
      </c>
      <c r="G4161" s="4">
        <v>43538.635416666664</v>
      </c>
      <c r="H4161" s="4">
        <v>43540.635416666664</v>
      </c>
      <c r="I4161" s="4">
        <v>43543.635416666664</v>
      </c>
      <c r="J4161" s="2">
        <v>29.0</v>
      </c>
      <c r="K4161" s="2">
        <v>112.0</v>
      </c>
      <c r="L4161" s="2" t="str">
        <f t="shared" si="1"/>
        <v>Kolkata</v>
      </c>
      <c r="M4161" s="2" t="str">
        <f t="shared" si="2"/>
        <v>Bangalore-Kolkata</v>
      </c>
      <c r="N4161" s="2" t="str">
        <f t="shared" si="7"/>
        <v>Outstation</v>
      </c>
      <c r="O4161" s="2" t="str">
        <f t="shared" si="3"/>
        <v>Ship2Home</v>
      </c>
      <c r="P4161" s="2">
        <f t="shared" si="4"/>
        <v>-3</v>
      </c>
      <c r="Q4161" s="2">
        <f t="shared" si="5"/>
        <v>2</v>
      </c>
      <c r="R4161" s="2">
        <f t="shared" si="6"/>
        <v>141</v>
      </c>
    </row>
    <row r="4162" ht="14.25" customHeight="1">
      <c r="A4162" s="2">
        <v>842378.0</v>
      </c>
      <c r="B4162" s="2" t="s">
        <v>30</v>
      </c>
      <c r="C4162" s="2" t="s">
        <v>43</v>
      </c>
      <c r="D4162" s="2" t="s">
        <v>41</v>
      </c>
      <c r="E4162" s="2" t="s">
        <v>38</v>
      </c>
      <c r="F4162" s="2" t="s">
        <v>34</v>
      </c>
      <c r="G4162" s="4">
        <v>43538.6362037037</v>
      </c>
      <c r="H4162" s="4">
        <v>43547.6362037037</v>
      </c>
      <c r="I4162" s="4">
        <v>43544.6362037037</v>
      </c>
      <c r="J4162" s="2">
        <v>32.0</v>
      </c>
      <c r="K4162" s="2">
        <v>124.0</v>
      </c>
      <c r="L4162" s="2" t="str">
        <f t="shared" si="1"/>
        <v>Bangalore</v>
      </c>
      <c r="M4162" s="2" t="str">
        <f t="shared" si="2"/>
        <v>Delhi-Bangalore</v>
      </c>
      <c r="N4162" s="2" t="str">
        <f t="shared" si="7"/>
        <v>Outstation</v>
      </c>
      <c r="O4162" s="2" t="str">
        <f t="shared" si="3"/>
        <v>Ship2Home</v>
      </c>
      <c r="P4162" s="2">
        <f t="shared" si="4"/>
        <v>3</v>
      </c>
      <c r="Q4162" s="2">
        <f t="shared" si="5"/>
        <v>9</v>
      </c>
      <c r="R4162" s="2">
        <f t="shared" si="6"/>
        <v>156</v>
      </c>
    </row>
    <row r="4163" ht="14.25" customHeight="1">
      <c r="A4163" s="2">
        <v>521006.0</v>
      </c>
      <c r="B4163" s="2" t="s">
        <v>36</v>
      </c>
      <c r="C4163" s="2" t="s">
        <v>37</v>
      </c>
      <c r="D4163" s="2" t="s">
        <v>32</v>
      </c>
      <c r="E4163" s="2" t="s">
        <v>38</v>
      </c>
      <c r="F4163" s="2" t="s">
        <v>34</v>
      </c>
      <c r="G4163" s="4">
        <v>43538.641331018516</v>
      </c>
      <c r="H4163" s="4">
        <v>43542.641331018516</v>
      </c>
      <c r="I4163" s="4">
        <v>43542.641331018516</v>
      </c>
      <c r="J4163" s="2">
        <v>42.0</v>
      </c>
      <c r="K4163" s="2">
        <v>108.0</v>
      </c>
      <c r="L4163" s="2" t="str">
        <f t="shared" si="1"/>
        <v>Mumbai</v>
      </c>
      <c r="M4163" s="2" t="str">
        <f t="shared" si="2"/>
        <v>Bangalore-Mumbai</v>
      </c>
      <c r="N4163" s="2" t="str">
        <f t="shared" si="7"/>
        <v>Outstation</v>
      </c>
      <c r="O4163" s="2" t="str">
        <f t="shared" si="3"/>
        <v>Ship2Home</v>
      </c>
      <c r="P4163" s="2">
        <f t="shared" si="4"/>
        <v>0</v>
      </c>
      <c r="Q4163" s="2">
        <f t="shared" si="5"/>
        <v>4</v>
      </c>
      <c r="R4163" s="2">
        <f t="shared" si="6"/>
        <v>150</v>
      </c>
    </row>
    <row r="4164" ht="14.25" customHeight="1">
      <c r="A4164" s="2">
        <v>472603.0</v>
      </c>
      <c r="B4164" s="2" t="s">
        <v>46</v>
      </c>
      <c r="C4164" s="2" t="s">
        <v>43</v>
      </c>
      <c r="D4164" s="2" t="s">
        <v>32</v>
      </c>
      <c r="E4164" s="2" t="s">
        <v>33</v>
      </c>
      <c r="F4164" s="2" t="s">
        <v>34</v>
      </c>
      <c r="G4164" s="4">
        <v>43538.641921296294</v>
      </c>
      <c r="H4164" s="4">
        <v>43541.641921296294</v>
      </c>
      <c r="I4164" s="4">
        <v>43543.641921296294</v>
      </c>
      <c r="J4164" s="2">
        <v>0.0</v>
      </c>
      <c r="K4164" s="2">
        <v>122.0</v>
      </c>
      <c r="L4164" s="2" t="str">
        <f t="shared" si="1"/>
        <v>Bangalore</v>
      </c>
      <c r="M4164" s="2" t="str">
        <f t="shared" si="2"/>
        <v>Bangalore-Bangalore</v>
      </c>
      <c r="N4164" s="2" t="str">
        <f t="shared" si="7"/>
        <v>Local</v>
      </c>
      <c r="O4164" s="2" t="str">
        <f t="shared" si="3"/>
        <v>Ship2Home</v>
      </c>
      <c r="P4164" s="2">
        <f t="shared" si="4"/>
        <v>-2</v>
      </c>
      <c r="Q4164" s="2">
        <f t="shared" si="5"/>
        <v>3</v>
      </c>
      <c r="R4164" s="2">
        <f t="shared" si="6"/>
        <v>122</v>
      </c>
    </row>
    <row r="4165" ht="14.25" customHeight="1">
      <c r="A4165" s="2">
        <v>558026.0</v>
      </c>
      <c r="B4165" s="2" t="s">
        <v>36</v>
      </c>
      <c r="C4165" s="2" t="s">
        <v>40</v>
      </c>
      <c r="D4165" s="2" t="s">
        <v>32</v>
      </c>
      <c r="E4165" s="2" t="s">
        <v>44</v>
      </c>
      <c r="F4165" s="2" t="s">
        <v>34</v>
      </c>
      <c r="G4165" s="4">
        <v>43538.64341435185</v>
      </c>
      <c r="H4165" s="4">
        <v>43545.64341435185</v>
      </c>
      <c r="I4165" s="4">
        <v>43545.64341435185</v>
      </c>
      <c r="J4165" s="2">
        <v>71.0</v>
      </c>
      <c r="K4165" s="2">
        <v>85.0</v>
      </c>
      <c r="L4165" s="2" t="str">
        <f t="shared" si="1"/>
        <v>Kolkata</v>
      </c>
      <c r="M4165" s="2" t="str">
        <f t="shared" si="2"/>
        <v>Bangalore-Kolkata</v>
      </c>
      <c r="N4165" s="2" t="str">
        <f t="shared" si="7"/>
        <v>Outstation</v>
      </c>
      <c r="O4165" s="2" t="str">
        <f t="shared" si="3"/>
        <v>FastWheels</v>
      </c>
      <c r="P4165" s="2">
        <f t="shared" si="4"/>
        <v>0</v>
      </c>
      <c r="Q4165" s="2">
        <f t="shared" si="5"/>
        <v>7</v>
      </c>
      <c r="R4165" s="2">
        <f t="shared" si="6"/>
        <v>156</v>
      </c>
    </row>
    <row r="4166" ht="14.25" customHeight="1">
      <c r="A4166" s="2">
        <v>29264.0</v>
      </c>
      <c r="B4166" s="2" t="s">
        <v>47</v>
      </c>
      <c r="C4166" s="2" t="s">
        <v>43</v>
      </c>
      <c r="D4166" s="2" t="s">
        <v>41</v>
      </c>
      <c r="E4166" s="2" t="s">
        <v>44</v>
      </c>
      <c r="F4166" s="2" t="s">
        <v>34</v>
      </c>
      <c r="G4166" s="4">
        <v>43538.653287037036</v>
      </c>
      <c r="H4166" s="4">
        <v>43543.653287037036</v>
      </c>
      <c r="I4166" s="4">
        <v>43544.653287037036</v>
      </c>
      <c r="J4166" s="2">
        <v>26.0</v>
      </c>
      <c r="K4166" s="2">
        <v>125.0</v>
      </c>
      <c r="L4166" s="2" t="str">
        <f t="shared" si="1"/>
        <v>Bangalore</v>
      </c>
      <c r="M4166" s="2" t="str">
        <f t="shared" si="2"/>
        <v>Delhi-Bangalore</v>
      </c>
      <c r="N4166" s="2" t="str">
        <f t="shared" si="7"/>
        <v>Outstation</v>
      </c>
      <c r="O4166" s="2" t="str">
        <f t="shared" si="3"/>
        <v>FastWheels</v>
      </c>
      <c r="P4166" s="2">
        <f t="shared" si="4"/>
        <v>-1</v>
      </c>
      <c r="Q4166" s="2">
        <f t="shared" si="5"/>
        <v>5</v>
      </c>
      <c r="R4166" s="2">
        <f t="shared" si="6"/>
        <v>151</v>
      </c>
    </row>
    <row r="4167" ht="14.25" customHeight="1">
      <c r="A4167" s="2">
        <v>696293.0</v>
      </c>
      <c r="B4167" s="2" t="s">
        <v>46</v>
      </c>
      <c r="C4167" s="2" t="s">
        <v>37</v>
      </c>
      <c r="D4167" s="2" t="s">
        <v>41</v>
      </c>
      <c r="E4167" s="2" t="s">
        <v>33</v>
      </c>
      <c r="F4167" s="2" t="s">
        <v>34</v>
      </c>
      <c r="G4167" s="4">
        <v>43538.65515046296</v>
      </c>
      <c r="H4167" s="4">
        <v>43546.65515046296</v>
      </c>
      <c r="I4167" s="4">
        <v>43542.65515046296</v>
      </c>
      <c r="J4167" s="2">
        <v>35.0</v>
      </c>
      <c r="K4167" s="2">
        <v>107.0</v>
      </c>
      <c r="L4167" s="2" t="str">
        <f t="shared" si="1"/>
        <v>Mumbai</v>
      </c>
      <c r="M4167" s="2" t="str">
        <f t="shared" si="2"/>
        <v>Delhi-Mumbai</v>
      </c>
      <c r="N4167" s="2" t="str">
        <f t="shared" si="7"/>
        <v>Outstation</v>
      </c>
      <c r="O4167" s="2" t="str">
        <f t="shared" si="3"/>
        <v>Ship2Home</v>
      </c>
      <c r="P4167" s="2">
        <f t="shared" si="4"/>
        <v>4</v>
      </c>
      <c r="Q4167" s="2">
        <f t="shared" si="5"/>
        <v>8</v>
      </c>
      <c r="R4167" s="2">
        <f t="shared" si="6"/>
        <v>142</v>
      </c>
    </row>
    <row r="4168" ht="14.25" customHeight="1">
      <c r="A4168" s="2">
        <v>451605.0</v>
      </c>
      <c r="B4168" s="2" t="s">
        <v>36</v>
      </c>
      <c r="C4168" s="2" t="s">
        <v>31</v>
      </c>
      <c r="D4168" s="2" t="s">
        <v>32</v>
      </c>
      <c r="E4168" s="2" t="s">
        <v>44</v>
      </c>
      <c r="F4168" s="2" t="s">
        <v>34</v>
      </c>
      <c r="G4168" s="4">
        <v>43538.65765046296</v>
      </c>
      <c r="H4168" s="4">
        <v>43540.65765046296</v>
      </c>
      <c r="I4168" s="4">
        <v>43542.65765046296</v>
      </c>
      <c r="J4168" s="2">
        <v>68.0</v>
      </c>
      <c r="K4168" s="2">
        <v>104.0</v>
      </c>
      <c r="L4168" s="2" t="str">
        <f t="shared" si="1"/>
        <v>Delhi</v>
      </c>
      <c r="M4168" s="2" t="str">
        <f t="shared" si="2"/>
        <v>Bangalore-Delhi</v>
      </c>
      <c r="N4168" s="2" t="str">
        <f t="shared" si="7"/>
        <v>Outstation</v>
      </c>
      <c r="O4168" s="2" t="str">
        <f t="shared" si="3"/>
        <v>FastWheels</v>
      </c>
      <c r="P4168" s="2">
        <f t="shared" si="4"/>
        <v>-2</v>
      </c>
      <c r="Q4168" s="2">
        <f t="shared" si="5"/>
        <v>2</v>
      </c>
      <c r="R4168" s="2">
        <f t="shared" si="6"/>
        <v>172</v>
      </c>
    </row>
    <row r="4169" ht="14.25" customHeight="1">
      <c r="A4169" s="2">
        <v>375158.0</v>
      </c>
      <c r="B4169" s="2" t="s">
        <v>48</v>
      </c>
      <c r="C4169" s="2" t="s">
        <v>37</v>
      </c>
      <c r="D4169" s="2" t="s">
        <v>32</v>
      </c>
      <c r="E4169" s="2" t="s">
        <v>38</v>
      </c>
      <c r="F4169" s="2" t="s">
        <v>34</v>
      </c>
      <c r="G4169" s="4">
        <v>43538.659907407404</v>
      </c>
      <c r="H4169" s="4">
        <v>43543.659907407404</v>
      </c>
      <c r="I4169" s="4">
        <v>43545.659907407404</v>
      </c>
      <c r="J4169" s="2">
        <v>48.0</v>
      </c>
      <c r="K4169" s="2">
        <v>113.0</v>
      </c>
      <c r="L4169" s="2" t="str">
        <f t="shared" si="1"/>
        <v>Mumbai</v>
      </c>
      <c r="M4169" s="2" t="str">
        <f t="shared" si="2"/>
        <v>Bangalore-Mumbai</v>
      </c>
      <c r="N4169" s="2" t="str">
        <f t="shared" si="7"/>
        <v>Outstation</v>
      </c>
      <c r="O4169" s="2" t="str">
        <f t="shared" si="3"/>
        <v>Ship2Home</v>
      </c>
      <c r="P4169" s="2">
        <f t="shared" si="4"/>
        <v>-2</v>
      </c>
      <c r="Q4169" s="2">
        <f t="shared" si="5"/>
        <v>5</v>
      </c>
      <c r="R4169" s="2">
        <f t="shared" si="6"/>
        <v>161</v>
      </c>
    </row>
    <row r="4170" ht="14.25" customHeight="1">
      <c r="A4170" s="2">
        <v>652681.0</v>
      </c>
      <c r="B4170" s="2" t="s">
        <v>39</v>
      </c>
      <c r="C4170" s="2" t="s">
        <v>45</v>
      </c>
      <c r="D4170" s="2" t="s">
        <v>41</v>
      </c>
      <c r="E4170" s="2" t="s">
        <v>33</v>
      </c>
      <c r="F4170" s="2" t="s">
        <v>34</v>
      </c>
      <c r="G4170" s="4">
        <v>43538.66239583334</v>
      </c>
      <c r="H4170" s="4">
        <v>43543.66239583334</v>
      </c>
      <c r="I4170" s="4">
        <v>43545.66239583334</v>
      </c>
      <c r="J4170" s="2">
        <v>37.0</v>
      </c>
      <c r="K4170" s="2">
        <v>123.0</v>
      </c>
      <c r="L4170" s="2" t="str">
        <f t="shared" si="1"/>
        <v>Chennai</v>
      </c>
      <c r="M4170" s="2" t="str">
        <f t="shared" si="2"/>
        <v>Delhi-Chennai</v>
      </c>
      <c r="N4170" s="2" t="str">
        <f t="shared" si="7"/>
        <v>Outstation</v>
      </c>
      <c r="O4170" s="2" t="str">
        <f t="shared" si="3"/>
        <v>Ship2Home</v>
      </c>
      <c r="P4170" s="2">
        <f t="shared" si="4"/>
        <v>-2</v>
      </c>
      <c r="Q4170" s="2">
        <f t="shared" si="5"/>
        <v>5</v>
      </c>
      <c r="R4170" s="2">
        <f t="shared" si="6"/>
        <v>160</v>
      </c>
    </row>
    <row r="4171" ht="14.25" customHeight="1">
      <c r="A4171" s="2">
        <v>930600.0</v>
      </c>
      <c r="B4171" s="2" t="s">
        <v>30</v>
      </c>
      <c r="C4171" s="2" t="s">
        <v>37</v>
      </c>
      <c r="D4171" s="2" t="s">
        <v>41</v>
      </c>
      <c r="E4171" s="2" t="s">
        <v>44</v>
      </c>
      <c r="F4171" s="2" t="s">
        <v>34</v>
      </c>
      <c r="G4171" s="4">
        <v>43538.66370370371</v>
      </c>
      <c r="H4171" s="4">
        <v>43540.66370370371</v>
      </c>
      <c r="I4171" s="4">
        <v>43544.66370370371</v>
      </c>
      <c r="J4171" s="2">
        <v>80.0</v>
      </c>
      <c r="K4171" s="2">
        <v>86.0</v>
      </c>
      <c r="L4171" s="2" t="str">
        <f t="shared" si="1"/>
        <v>Mumbai</v>
      </c>
      <c r="M4171" s="2" t="str">
        <f t="shared" si="2"/>
        <v>Delhi-Mumbai</v>
      </c>
      <c r="N4171" s="2" t="str">
        <f t="shared" si="7"/>
        <v>Outstation</v>
      </c>
      <c r="O4171" s="2" t="str">
        <f t="shared" si="3"/>
        <v>FastWheels</v>
      </c>
      <c r="P4171" s="2">
        <f t="shared" si="4"/>
        <v>-4</v>
      </c>
      <c r="Q4171" s="2">
        <f t="shared" si="5"/>
        <v>2</v>
      </c>
      <c r="R4171" s="2">
        <f t="shared" si="6"/>
        <v>166</v>
      </c>
    </row>
    <row r="4172" ht="14.25" customHeight="1">
      <c r="A4172" s="2">
        <v>450375.0</v>
      </c>
      <c r="B4172" s="2" t="s">
        <v>30</v>
      </c>
      <c r="C4172" s="2" t="s">
        <v>43</v>
      </c>
      <c r="D4172" s="2" t="s">
        <v>41</v>
      </c>
      <c r="E4172" s="2" t="s">
        <v>33</v>
      </c>
      <c r="F4172" s="2" t="s">
        <v>34</v>
      </c>
      <c r="G4172" s="4">
        <v>43538.66412037037</v>
      </c>
      <c r="H4172" s="4">
        <v>43545.66412037037</v>
      </c>
      <c r="I4172" s="4">
        <v>43544.66412037037</v>
      </c>
      <c r="J4172" s="2">
        <v>44.0</v>
      </c>
      <c r="K4172" s="2">
        <v>121.0</v>
      </c>
      <c r="L4172" s="2" t="str">
        <f t="shared" si="1"/>
        <v>Bangalore</v>
      </c>
      <c r="M4172" s="2" t="str">
        <f t="shared" si="2"/>
        <v>Delhi-Bangalore</v>
      </c>
      <c r="N4172" s="2" t="str">
        <f t="shared" si="7"/>
        <v>Outstation</v>
      </c>
      <c r="O4172" s="2" t="str">
        <f t="shared" si="3"/>
        <v>Ship2Home</v>
      </c>
      <c r="P4172" s="2">
        <f t="shared" si="4"/>
        <v>1</v>
      </c>
      <c r="Q4172" s="2">
        <f t="shared" si="5"/>
        <v>7</v>
      </c>
      <c r="R4172" s="2">
        <f t="shared" si="6"/>
        <v>165</v>
      </c>
    </row>
    <row r="4173" ht="14.25" customHeight="1">
      <c r="A4173" s="2">
        <v>265239.0</v>
      </c>
      <c r="B4173" s="2" t="s">
        <v>48</v>
      </c>
      <c r="C4173" s="2" t="s">
        <v>31</v>
      </c>
      <c r="D4173" s="2" t="s">
        <v>41</v>
      </c>
      <c r="E4173" s="2" t="s">
        <v>44</v>
      </c>
      <c r="F4173" s="2" t="s">
        <v>34</v>
      </c>
      <c r="G4173" s="4">
        <v>43538.668807870374</v>
      </c>
      <c r="H4173" s="4">
        <v>43541.668807870374</v>
      </c>
      <c r="I4173" s="4">
        <v>43543.668807870374</v>
      </c>
      <c r="J4173" s="2">
        <v>0.0</v>
      </c>
      <c r="K4173" s="2">
        <v>104.0</v>
      </c>
      <c r="L4173" s="2" t="str">
        <f t="shared" si="1"/>
        <v>Delhi</v>
      </c>
      <c r="M4173" s="2" t="str">
        <f t="shared" si="2"/>
        <v>Delhi-Delhi</v>
      </c>
      <c r="N4173" s="2" t="str">
        <f t="shared" si="7"/>
        <v>Local</v>
      </c>
      <c r="O4173" s="2" t="str">
        <f t="shared" si="3"/>
        <v>FastWheels</v>
      </c>
      <c r="P4173" s="2">
        <f t="shared" si="4"/>
        <v>-2</v>
      </c>
      <c r="Q4173" s="2">
        <f t="shared" si="5"/>
        <v>3</v>
      </c>
      <c r="R4173" s="2">
        <f t="shared" si="6"/>
        <v>104</v>
      </c>
    </row>
    <row r="4174" ht="14.25" customHeight="1">
      <c r="A4174" s="2">
        <v>777605.0</v>
      </c>
      <c r="B4174" s="2" t="s">
        <v>47</v>
      </c>
      <c r="C4174" s="2" t="s">
        <v>40</v>
      </c>
      <c r="D4174" s="2" t="s">
        <v>41</v>
      </c>
      <c r="E4174" s="2" t="s">
        <v>44</v>
      </c>
      <c r="F4174" s="2" t="s">
        <v>34</v>
      </c>
      <c r="G4174" s="4">
        <v>43538.66940972222</v>
      </c>
      <c r="H4174" s="4">
        <v>43542.66940972222</v>
      </c>
      <c r="I4174" s="4">
        <v>43543.66940972222</v>
      </c>
      <c r="J4174" s="2">
        <v>57.0</v>
      </c>
      <c r="K4174" s="2">
        <v>92.0</v>
      </c>
      <c r="L4174" s="2" t="str">
        <f t="shared" si="1"/>
        <v>Kolkata</v>
      </c>
      <c r="M4174" s="2" t="str">
        <f t="shared" si="2"/>
        <v>Delhi-Kolkata</v>
      </c>
      <c r="N4174" s="2" t="str">
        <f t="shared" si="7"/>
        <v>Outstation</v>
      </c>
      <c r="O4174" s="2" t="str">
        <f t="shared" si="3"/>
        <v>FastWheels</v>
      </c>
      <c r="P4174" s="2">
        <f t="shared" si="4"/>
        <v>-1</v>
      </c>
      <c r="Q4174" s="2">
        <f t="shared" si="5"/>
        <v>4</v>
      </c>
      <c r="R4174" s="2">
        <f t="shared" si="6"/>
        <v>149</v>
      </c>
    </row>
    <row r="4175" ht="14.25" customHeight="1">
      <c r="A4175" s="2">
        <v>585333.0</v>
      </c>
      <c r="B4175" s="2" t="s">
        <v>36</v>
      </c>
      <c r="C4175" s="2" t="s">
        <v>43</v>
      </c>
      <c r="D4175" s="2" t="s">
        <v>41</v>
      </c>
      <c r="E4175" s="2" t="s">
        <v>33</v>
      </c>
      <c r="F4175" s="2" t="s">
        <v>34</v>
      </c>
      <c r="G4175" s="4">
        <v>43538.674108796295</v>
      </c>
      <c r="H4175" s="4">
        <v>43547.674108796295</v>
      </c>
      <c r="I4175" s="4">
        <v>43541.674108796295</v>
      </c>
      <c r="J4175" s="2">
        <v>47.0</v>
      </c>
      <c r="K4175" s="2">
        <v>129.0</v>
      </c>
      <c r="L4175" s="2" t="str">
        <f t="shared" si="1"/>
        <v>Bangalore</v>
      </c>
      <c r="M4175" s="2" t="str">
        <f t="shared" si="2"/>
        <v>Delhi-Bangalore</v>
      </c>
      <c r="N4175" s="2" t="str">
        <f t="shared" si="7"/>
        <v>Outstation</v>
      </c>
      <c r="O4175" s="2" t="str">
        <f t="shared" si="3"/>
        <v>Ship2Home</v>
      </c>
      <c r="P4175" s="2">
        <f t="shared" si="4"/>
        <v>6</v>
      </c>
      <c r="Q4175" s="2">
        <f t="shared" si="5"/>
        <v>9</v>
      </c>
      <c r="R4175" s="2">
        <f t="shared" si="6"/>
        <v>176</v>
      </c>
    </row>
    <row r="4176" ht="14.25" customHeight="1">
      <c r="A4176" s="2">
        <v>196425.0</v>
      </c>
      <c r="B4176" s="2" t="s">
        <v>36</v>
      </c>
      <c r="C4176" s="2" t="s">
        <v>37</v>
      </c>
      <c r="D4176" s="2" t="s">
        <v>41</v>
      </c>
      <c r="E4176" s="2" t="s">
        <v>33</v>
      </c>
      <c r="F4176" s="2" t="s">
        <v>34</v>
      </c>
      <c r="G4176" s="4">
        <v>43538.675046296295</v>
      </c>
      <c r="H4176" s="4">
        <v>43545.675046296295</v>
      </c>
      <c r="I4176" s="4">
        <v>43545.675046296295</v>
      </c>
      <c r="J4176" s="2">
        <v>38.0</v>
      </c>
      <c r="K4176" s="2">
        <v>111.0</v>
      </c>
      <c r="L4176" s="2" t="str">
        <f t="shared" si="1"/>
        <v>Mumbai</v>
      </c>
      <c r="M4176" s="2" t="str">
        <f t="shared" si="2"/>
        <v>Delhi-Mumbai</v>
      </c>
      <c r="N4176" s="2" t="str">
        <f t="shared" si="7"/>
        <v>Outstation</v>
      </c>
      <c r="O4176" s="2" t="str">
        <f t="shared" si="3"/>
        <v>Ship2Home</v>
      </c>
      <c r="P4176" s="2">
        <f t="shared" si="4"/>
        <v>0</v>
      </c>
      <c r="Q4176" s="2">
        <f t="shared" si="5"/>
        <v>7</v>
      </c>
      <c r="R4176" s="2">
        <f t="shared" si="6"/>
        <v>149</v>
      </c>
    </row>
    <row r="4177" ht="14.25" customHeight="1">
      <c r="A4177" s="2">
        <v>993838.0</v>
      </c>
      <c r="B4177" s="2" t="s">
        <v>48</v>
      </c>
      <c r="C4177" s="2" t="s">
        <v>37</v>
      </c>
      <c r="D4177" s="2" t="s">
        <v>32</v>
      </c>
      <c r="E4177" s="2" t="s">
        <v>44</v>
      </c>
      <c r="F4177" s="2" t="s">
        <v>34</v>
      </c>
      <c r="G4177" s="4">
        <v>43538.67982638889</v>
      </c>
      <c r="H4177" s="4">
        <v>43541.67982638889</v>
      </c>
      <c r="I4177" s="4">
        <v>43543.67982638889</v>
      </c>
      <c r="J4177" s="2">
        <v>83.0</v>
      </c>
      <c r="K4177" s="2">
        <v>89.0</v>
      </c>
      <c r="L4177" s="2" t="str">
        <f t="shared" si="1"/>
        <v>Mumbai</v>
      </c>
      <c r="M4177" s="2" t="str">
        <f t="shared" si="2"/>
        <v>Bangalore-Mumbai</v>
      </c>
      <c r="N4177" s="2" t="str">
        <f t="shared" si="7"/>
        <v>Outstation</v>
      </c>
      <c r="O4177" s="2" t="str">
        <f t="shared" si="3"/>
        <v>FastWheels</v>
      </c>
      <c r="P4177" s="2">
        <f t="shared" si="4"/>
        <v>-2</v>
      </c>
      <c r="Q4177" s="2">
        <f t="shared" si="5"/>
        <v>3</v>
      </c>
      <c r="R4177" s="2">
        <f t="shared" si="6"/>
        <v>172</v>
      </c>
    </row>
    <row r="4178" ht="14.25" customHeight="1">
      <c r="A4178" s="2">
        <v>427447.0</v>
      </c>
      <c r="B4178" s="2" t="s">
        <v>36</v>
      </c>
      <c r="C4178" s="2" t="s">
        <v>43</v>
      </c>
      <c r="D4178" s="2" t="s">
        <v>32</v>
      </c>
      <c r="E4178" s="2" t="s">
        <v>33</v>
      </c>
      <c r="F4178" s="2" t="s">
        <v>34</v>
      </c>
      <c r="G4178" s="4">
        <v>43538.68138888889</v>
      </c>
      <c r="H4178" s="4">
        <v>43543.68138888889</v>
      </c>
      <c r="I4178" s="4">
        <v>43545.68138888889</v>
      </c>
      <c r="J4178" s="2">
        <v>0.0</v>
      </c>
      <c r="K4178" s="2">
        <v>127.0</v>
      </c>
      <c r="L4178" s="2" t="str">
        <f t="shared" si="1"/>
        <v>Bangalore</v>
      </c>
      <c r="M4178" s="2" t="str">
        <f t="shared" si="2"/>
        <v>Bangalore-Bangalore</v>
      </c>
      <c r="N4178" s="2" t="str">
        <f t="shared" si="7"/>
        <v>Local</v>
      </c>
      <c r="O4178" s="2" t="str">
        <f t="shared" si="3"/>
        <v>Ship2Home</v>
      </c>
      <c r="P4178" s="2">
        <f t="shared" si="4"/>
        <v>-2</v>
      </c>
      <c r="Q4178" s="2">
        <f t="shared" si="5"/>
        <v>5</v>
      </c>
      <c r="R4178" s="2">
        <f t="shared" si="6"/>
        <v>127</v>
      </c>
    </row>
    <row r="4179" ht="14.25" customHeight="1">
      <c r="A4179" s="2">
        <v>144206.0</v>
      </c>
      <c r="B4179" s="2" t="s">
        <v>30</v>
      </c>
      <c r="C4179" s="2" t="s">
        <v>43</v>
      </c>
      <c r="D4179" s="2" t="s">
        <v>41</v>
      </c>
      <c r="E4179" s="2" t="s">
        <v>38</v>
      </c>
      <c r="F4179" s="2" t="s">
        <v>34</v>
      </c>
      <c r="G4179" s="4">
        <v>43538.68206018519</v>
      </c>
      <c r="H4179" s="4">
        <v>43542.68206018519</v>
      </c>
      <c r="I4179" s="4">
        <v>43541.68206018519</v>
      </c>
      <c r="J4179" s="2">
        <v>29.0</v>
      </c>
      <c r="K4179" s="2">
        <v>122.0</v>
      </c>
      <c r="L4179" s="2" t="str">
        <f t="shared" si="1"/>
        <v>Bangalore</v>
      </c>
      <c r="M4179" s="2" t="str">
        <f t="shared" si="2"/>
        <v>Delhi-Bangalore</v>
      </c>
      <c r="N4179" s="2" t="str">
        <f t="shared" si="7"/>
        <v>Outstation</v>
      </c>
      <c r="O4179" s="2" t="str">
        <f t="shared" si="3"/>
        <v>Ship2Home</v>
      </c>
      <c r="P4179" s="2">
        <f t="shared" si="4"/>
        <v>1</v>
      </c>
      <c r="Q4179" s="2">
        <f t="shared" si="5"/>
        <v>4</v>
      </c>
      <c r="R4179" s="2">
        <f t="shared" si="6"/>
        <v>151</v>
      </c>
    </row>
    <row r="4180" ht="14.25" customHeight="1">
      <c r="A4180" s="2">
        <v>631427.0</v>
      </c>
      <c r="B4180" s="2" t="s">
        <v>46</v>
      </c>
      <c r="C4180" s="2" t="s">
        <v>37</v>
      </c>
      <c r="D4180" s="2" t="s">
        <v>32</v>
      </c>
      <c r="E4180" s="2" t="s">
        <v>44</v>
      </c>
      <c r="F4180" s="2" t="s">
        <v>34</v>
      </c>
      <c r="G4180" s="4">
        <v>43538.68269675926</v>
      </c>
      <c r="H4180" s="4">
        <v>43540.68269675926</v>
      </c>
      <c r="I4180" s="4">
        <v>43544.68269675926</v>
      </c>
      <c r="J4180" s="2">
        <v>71.0</v>
      </c>
      <c r="K4180" s="2">
        <v>90.0</v>
      </c>
      <c r="L4180" s="2" t="str">
        <f t="shared" si="1"/>
        <v>Mumbai</v>
      </c>
      <c r="M4180" s="2" t="str">
        <f t="shared" si="2"/>
        <v>Bangalore-Mumbai</v>
      </c>
      <c r="N4180" s="2" t="str">
        <f t="shared" si="7"/>
        <v>Outstation</v>
      </c>
      <c r="O4180" s="2" t="str">
        <f t="shared" si="3"/>
        <v>FastWheels</v>
      </c>
      <c r="P4180" s="2">
        <f t="shared" si="4"/>
        <v>-4</v>
      </c>
      <c r="Q4180" s="2">
        <f t="shared" si="5"/>
        <v>2</v>
      </c>
      <c r="R4180" s="2">
        <f t="shared" si="6"/>
        <v>161</v>
      </c>
    </row>
    <row r="4181" ht="14.25" customHeight="1">
      <c r="A4181" s="2">
        <v>516157.0</v>
      </c>
      <c r="B4181" s="2" t="s">
        <v>39</v>
      </c>
      <c r="C4181" s="2" t="s">
        <v>40</v>
      </c>
      <c r="D4181" s="2" t="s">
        <v>32</v>
      </c>
      <c r="E4181" s="2" t="s">
        <v>33</v>
      </c>
      <c r="F4181" s="2" t="s">
        <v>34</v>
      </c>
      <c r="G4181" s="4">
        <v>43538.68550925926</v>
      </c>
      <c r="H4181" s="4">
        <v>43545.68550925926</v>
      </c>
      <c r="I4181" s="4">
        <v>43542.68550925926</v>
      </c>
      <c r="J4181" s="2">
        <v>27.0</v>
      </c>
      <c r="K4181" s="2">
        <v>108.0</v>
      </c>
      <c r="L4181" s="2" t="str">
        <f t="shared" si="1"/>
        <v>Kolkata</v>
      </c>
      <c r="M4181" s="2" t="str">
        <f t="shared" si="2"/>
        <v>Bangalore-Kolkata</v>
      </c>
      <c r="N4181" s="2" t="str">
        <f t="shared" si="7"/>
        <v>Outstation</v>
      </c>
      <c r="O4181" s="2" t="str">
        <f t="shared" si="3"/>
        <v>Ship2Home</v>
      </c>
      <c r="P4181" s="2">
        <f t="shared" si="4"/>
        <v>3</v>
      </c>
      <c r="Q4181" s="2">
        <f t="shared" si="5"/>
        <v>7</v>
      </c>
      <c r="R4181" s="2">
        <f t="shared" si="6"/>
        <v>135</v>
      </c>
    </row>
    <row r="4182" ht="14.25" customHeight="1">
      <c r="A4182" s="2">
        <v>208091.0</v>
      </c>
      <c r="B4182" s="2" t="s">
        <v>46</v>
      </c>
      <c r="C4182" s="2" t="s">
        <v>31</v>
      </c>
      <c r="D4182" s="2" t="s">
        <v>32</v>
      </c>
      <c r="E4182" s="2" t="s">
        <v>44</v>
      </c>
      <c r="F4182" s="2" t="s">
        <v>34</v>
      </c>
      <c r="G4182" s="4">
        <v>43538.693506944444</v>
      </c>
      <c r="H4182" s="4">
        <v>43540.693506944444</v>
      </c>
      <c r="I4182" s="4">
        <v>43543.693506944444</v>
      </c>
      <c r="J4182" s="2">
        <v>83.0</v>
      </c>
      <c r="K4182" s="2">
        <v>109.0</v>
      </c>
      <c r="L4182" s="2" t="str">
        <f t="shared" si="1"/>
        <v>Delhi</v>
      </c>
      <c r="M4182" s="2" t="str">
        <f t="shared" si="2"/>
        <v>Bangalore-Delhi</v>
      </c>
      <c r="N4182" s="2" t="str">
        <f t="shared" si="7"/>
        <v>Outstation</v>
      </c>
      <c r="O4182" s="2" t="str">
        <f t="shared" si="3"/>
        <v>FastWheels</v>
      </c>
      <c r="P4182" s="2">
        <f t="shared" si="4"/>
        <v>-3</v>
      </c>
      <c r="Q4182" s="2">
        <f t="shared" si="5"/>
        <v>2</v>
      </c>
      <c r="R4182" s="2">
        <f t="shared" si="6"/>
        <v>192</v>
      </c>
    </row>
    <row r="4183" ht="14.25" customHeight="1">
      <c r="A4183" s="2">
        <v>231141.0</v>
      </c>
      <c r="B4183" s="2" t="s">
        <v>39</v>
      </c>
      <c r="C4183" s="2" t="s">
        <v>37</v>
      </c>
      <c r="D4183" s="2" t="s">
        <v>41</v>
      </c>
      <c r="E4183" s="2" t="s">
        <v>33</v>
      </c>
      <c r="F4183" s="2" t="s">
        <v>34</v>
      </c>
      <c r="G4183" s="4">
        <v>43538.695497685185</v>
      </c>
      <c r="H4183" s="4">
        <v>43542.695497685185</v>
      </c>
      <c r="I4183" s="4">
        <v>43545.695497685185</v>
      </c>
      <c r="J4183" s="2">
        <v>30.0</v>
      </c>
      <c r="K4183" s="2">
        <v>113.0</v>
      </c>
      <c r="L4183" s="2" t="str">
        <f t="shared" si="1"/>
        <v>Mumbai</v>
      </c>
      <c r="M4183" s="2" t="str">
        <f t="shared" si="2"/>
        <v>Delhi-Mumbai</v>
      </c>
      <c r="N4183" s="2" t="str">
        <f t="shared" si="7"/>
        <v>Outstation</v>
      </c>
      <c r="O4183" s="2" t="str">
        <f t="shared" si="3"/>
        <v>Ship2Home</v>
      </c>
      <c r="P4183" s="2">
        <f t="shared" si="4"/>
        <v>-3</v>
      </c>
      <c r="Q4183" s="2">
        <f t="shared" si="5"/>
        <v>4</v>
      </c>
      <c r="R4183" s="2">
        <f t="shared" si="6"/>
        <v>143</v>
      </c>
    </row>
    <row r="4184" ht="14.25" customHeight="1">
      <c r="A4184" s="2">
        <v>768454.0</v>
      </c>
      <c r="B4184" s="2" t="s">
        <v>42</v>
      </c>
      <c r="C4184" s="2" t="s">
        <v>43</v>
      </c>
      <c r="D4184" s="2" t="s">
        <v>41</v>
      </c>
      <c r="E4184" s="2" t="s">
        <v>38</v>
      </c>
      <c r="F4184" s="2" t="s">
        <v>34</v>
      </c>
      <c r="G4184" s="4">
        <v>43538.69582175926</v>
      </c>
      <c r="H4184" s="4">
        <v>43545.69582175926</v>
      </c>
      <c r="I4184" s="4">
        <v>43543.69582175926</v>
      </c>
      <c r="J4184" s="2">
        <v>48.0</v>
      </c>
      <c r="K4184" s="2">
        <v>127.0</v>
      </c>
      <c r="L4184" s="2" t="str">
        <f t="shared" si="1"/>
        <v>Bangalore</v>
      </c>
      <c r="M4184" s="2" t="str">
        <f t="shared" si="2"/>
        <v>Delhi-Bangalore</v>
      </c>
      <c r="N4184" s="2" t="str">
        <f t="shared" si="7"/>
        <v>Outstation</v>
      </c>
      <c r="O4184" s="2" t="str">
        <f t="shared" si="3"/>
        <v>Ship2Home</v>
      </c>
      <c r="P4184" s="2">
        <f t="shared" si="4"/>
        <v>2</v>
      </c>
      <c r="Q4184" s="2">
        <f t="shared" si="5"/>
        <v>7</v>
      </c>
      <c r="R4184" s="2">
        <f t="shared" si="6"/>
        <v>175</v>
      </c>
    </row>
    <row r="4185" ht="14.25" customHeight="1">
      <c r="A4185" s="2">
        <v>652389.0</v>
      </c>
      <c r="B4185" s="2" t="s">
        <v>39</v>
      </c>
      <c r="C4185" s="2" t="s">
        <v>43</v>
      </c>
      <c r="D4185" s="2" t="s">
        <v>32</v>
      </c>
      <c r="E4185" s="2" t="s">
        <v>33</v>
      </c>
      <c r="F4185" s="2" t="s">
        <v>34</v>
      </c>
      <c r="G4185" s="4">
        <v>43538.69715277778</v>
      </c>
      <c r="H4185" s="4">
        <v>43544.69715277778</v>
      </c>
      <c r="I4185" s="4">
        <v>43544.69715277778</v>
      </c>
      <c r="J4185" s="2">
        <v>0.0</v>
      </c>
      <c r="K4185" s="2">
        <v>121.0</v>
      </c>
      <c r="L4185" s="2" t="str">
        <f t="shared" si="1"/>
        <v>Bangalore</v>
      </c>
      <c r="M4185" s="2" t="str">
        <f t="shared" si="2"/>
        <v>Bangalore-Bangalore</v>
      </c>
      <c r="N4185" s="2" t="str">
        <f t="shared" si="7"/>
        <v>Local</v>
      </c>
      <c r="O4185" s="2" t="str">
        <f t="shared" si="3"/>
        <v>Ship2Home</v>
      </c>
      <c r="P4185" s="2">
        <f t="shared" si="4"/>
        <v>0</v>
      </c>
      <c r="Q4185" s="2">
        <f t="shared" si="5"/>
        <v>6</v>
      </c>
      <c r="R4185" s="2">
        <f t="shared" si="6"/>
        <v>121</v>
      </c>
    </row>
    <row r="4186" ht="14.25" customHeight="1">
      <c r="A4186" s="2">
        <v>832915.0</v>
      </c>
      <c r="B4186" s="2" t="s">
        <v>47</v>
      </c>
      <c r="C4186" s="2" t="s">
        <v>40</v>
      </c>
      <c r="D4186" s="2" t="s">
        <v>32</v>
      </c>
      <c r="E4186" s="2" t="s">
        <v>33</v>
      </c>
      <c r="F4186" s="2" t="s">
        <v>34</v>
      </c>
      <c r="G4186" s="4">
        <v>43538.70586805556</v>
      </c>
      <c r="H4186" s="4">
        <v>43544.70586805556</v>
      </c>
      <c r="I4186" s="4">
        <v>43541.70586805556</v>
      </c>
      <c r="J4186" s="2">
        <v>38.0</v>
      </c>
      <c r="K4186" s="2">
        <v>105.0</v>
      </c>
      <c r="L4186" s="2" t="str">
        <f t="shared" si="1"/>
        <v>Kolkata</v>
      </c>
      <c r="M4186" s="2" t="str">
        <f t="shared" si="2"/>
        <v>Bangalore-Kolkata</v>
      </c>
      <c r="N4186" s="2" t="str">
        <f t="shared" si="7"/>
        <v>Outstation</v>
      </c>
      <c r="O4186" s="2" t="str">
        <f t="shared" si="3"/>
        <v>Ship2Home</v>
      </c>
      <c r="P4186" s="2">
        <f t="shared" si="4"/>
        <v>3</v>
      </c>
      <c r="Q4186" s="2">
        <f t="shared" si="5"/>
        <v>6</v>
      </c>
      <c r="R4186" s="2">
        <f t="shared" si="6"/>
        <v>143</v>
      </c>
    </row>
    <row r="4187" ht="14.25" customHeight="1">
      <c r="A4187" s="2">
        <v>7139.0</v>
      </c>
      <c r="B4187" s="2" t="s">
        <v>39</v>
      </c>
      <c r="C4187" s="2" t="s">
        <v>31</v>
      </c>
      <c r="D4187" s="2" t="s">
        <v>32</v>
      </c>
      <c r="E4187" s="2" t="s">
        <v>33</v>
      </c>
      <c r="F4187" s="2" t="s">
        <v>34</v>
      </c>
      <c r="G4187" s="4">
        <v>43538.70722222222</v>
      </c>
      <c r="H4187" s="4">
        <v>43543.70722222222</v>
      </c>
      <c r="I4187" s="4">
        <v>43542.70722222222</v>
      </c>
      <c r="J4187" s="2">
        <v>35.0</v>
      </c>
      <c r="K4187" s="2">
        <v>125.0</v>
      </c>
      <c r="L4187" s="2" t="str">
        <f t="shared" si="1"/>
        <v>Delhi</v>
      </c>
      <c r="M4187" s="2" t="str">
        <f t="shared" si="2"/>
        <v>Bangalore-Delhi</v>
      </c>
      <c r="N4187" s="2" t="str">
        <f t="shared" si="7"/>
        <v>Outstation</v>
      </c>
      <c r="O4187" s="2" t="str">
        <f t="shared" si="3"/>
        <v>Ship2Home</v>
      </c>
      <c r="P4187" s="2">
        <f t="shared" si="4"/>
        <v>1</v>
      </c>
      <c r="Q4187" s="2">
        <f t="shared" si="5"/>
        <v>5</v>
      </c>
      <c r="R4187" s="2">
        <f t="shared" si="6"/>
        <v>160</v>
      </c>
    </row>
    <row r="4188" ht="14.25" customHeight="1">
      <c r="A4188" s="2">
        <v>41669.0</v>
      </c>
      <c r="B4188" s="2" t="s">
        <v>48</v>
      </c>
      <c r="C4188" s="2" t="s">
        <v>37</v>
      </c>
      <c r="D4188" s="2" t="s">
        <v>32</v>
      </c>
      <c r="E4188" s="2" t="s">
        <v>33</v>
      </c>
      <c r="F4188" s="2" t="s">
        <v>34</v>
      </c>
      <c r="G4188" s="4">
        <v>43538.70793981481</v>
      </c>
      <c r="H4188" s="4">
        <v>43541.70793981481</v>
      </c>
      <c r="I4188" s="4">
        <v>43541.70793981481</v>
      </c>
      <c r="J4188" s="2">
        <v>32.0</v>
      </c>
      <c r="K4188" s="2">
        <v>113.0</v>
      </c>
      <c r="L4188" s="2" t="str">
        <f t="shared" si="1"/>
        <v>Mumbai</v>
      </c>
      <c r="M4188" s="2" t="str">
        <f t="shared" si="2"/>
        <v>Bangalore-Mumbai</v>
      </c>
      <c r="N4188" s="2" t="str">
        <f t="shared" si="7"/>
        <v>Outstation</v>
      </c>
      <c r="O4188" s="2" t="str">
        <f t="shared" si="3"/>
        <v>Ship2Home</v>
      </c>
      <c r="P4188" s="2">
        <f t="shared" si="4"/>
        <v>0</v>
      </c>
      <c r="Q4188" s="2">
        <f t="shared" si="5"/>
        <v>3</v>
      </c>
      <c r="R4188" s="2">
        <f t="shared" si="6"/>
        <v>145</v>
      </c>
    </row>
    <row r="4189" ht="14.25" customHeight="1">
      <c r="A4189" s="2">
        <v>497312.0</v>
      </c>
      <c r="B4189" s="2" t="s">
        <v>39</v>
      </c>
      <c r="C4189" s="2" t="s">
        <v>43</v>
      </c>
      <c r="D4189" s="2" t="s">
        <v>41</v>
      </c>
      <c r="E4189" s="2" t="s">
        <v>44</v>
      </c>
      <c r="F4189" s="2" t="s">
        <v>34</v>
      </c>
      <c r="G4189" s="4">
        <v>43538.71158564815</v>
      </c>
      <c r="H4189" s="4">
        <v>43540.71158564815</v>
      </c>
      <c r="I4189" s="4">
        <v>43542.71158564815</v>
      </c>
      <c r="J4189" s="2">
        <v>25.0</v>
      </c>
      <c r="K4189" s="2">
        <v>130.0</v>
      </c>
      <c r="L4189" s="2" t="str">
        <f t="shared" si="1"/>
        <v>Bangalore</v>
      </c>
      <c r="M4189" s="2" t="str">
        <f t="shared" si="2"/>
        <v>Delhi-Bangalore</v>
      </c>
      <c r="N4189" s="2" t="str">
        <f t="shared" si="7"/>
        <v>Outstation</v>
      </c>
      <c r="O4189" s="2" t="str">
        <f t="shared" si="3"/>
        <v>FastWheels</v>
      </c>
      <c r="P4189" s="2">
        <f t="shared" si="4"/>
        <v>-2</v>
      </c>
      <c r="Q4189" s="2">
        <f t="shared" si="5"/>
        <v>2</v>
      </c>
      <c r="R4189" s="2">
        <f t="shared" si="6"/>
        <v>155</v>
      </c>
    </row>
    <row r="4190" ht="14.25" customHeight="1">
      <c r="A4190" s="2">
        <v>847200.0</v>
      </c>
      <c r="B4190" s="2" t="s">
        <v>30</v>
      </c>
      <c r="C4190" s="2" t="s">
        <v>45</v>
      </c>
      <c r="D4190" s="2" t="s">
        <v>41</v>
      </c>
      <c r="E4190" s="2" t="s">
        <v>44</v>
      </c>
      <c r="F4190" s="2" t="s">
        <v>34</v>
      </c>
      <c r="G4190" s="4">
        <v>43538.71225694445</v>
      </c>
      <c r="H4190" s="4">
        <v>43543.71225694445</v>
      </c>
      <c r="I4190" s="4">
        <v>43542.71225694445</v>
      </c>
      <c r="J4190" s="2">
        <v>43.0</v>
      </c>
      <c r="K4190" s="2">
        <v>123.0</v>
      </c>
      <c r="L4190" s="2" t="str">
        <f t="shared" si="1"/>
        <v>Chennai</v>
      </c>
      <c r="M4190" s="2" t="str">
        <f t="shared" si="2"/>
        <v>Delhi-Chennai</v>
      </c>
      <c r="N4190" s="2" t="str">
        <f t="shared" si="7"/>
        <v>Outstation</v>
      </c>
      <c r="O4190" s="2" t="str">
        <f t="shared" si="3"/>
        <v>FastWheels</v>
      </c>
      <c r="P4190" s="2">
        <f t="shared" si="4"/>
        <v>1</v>
      </c>
      <c r="Q4190" s="2">
        <f t="shared" si="5"/>
        <v>5</v>
      </c>
      <c r="R4190" s="2">
        <f t="shared" si="6"/>
        <v>166</v>
      </c>
    </row>
    <row r="4191" ht="14.25" customHeight="1">
      <c r="A4191" s="2">
        <v>112038.0</v>
      </c>
      <c r="B4191" s="2" t="s">
        <v>36</v>
      </c>
      <c r="C4191" s="2" t="s">
        <v>31</v>
      </c>
      <c r="D4191" s="2" t="s">
        <v>32</v>
      </c>
      <c r="E4191" s="2" t="s">
        <v>38</v>
      </c>
      <c r="F4191" s="2" t="s">
        <v>34</v>
      </c>
      <c r="G4191" s="4">
        <v>43538.714375</v>
      </c>
      <c r="H4191" s="4">
        <v>43547.714375</v>
      </c>
      <c r="I4191" s="4">
        <v>43541.714375</v>
      </c>
      <c r="J4191" s="2">
        <v>40.0</v>
      </c>
      <c r="K4191" s="2">
        <v>130.0</v>
      </c>
      <c r="L4191" s="2" t="str">
        <f t="shared" si="1"/>
        <v>Delhi</v>
      </c>
      <c r="M4191" s="2" t="str">
        <f t="shared" si="2"/>
        <v>Bangalore-Delhi</v>
      </c>
      <c r="N4191" s="2" t="str">
        <f t="shared" si="7"/>
        <v>Outstation</v>
      </c>
      <c r="O4191" s="2" t="str">
        <f t="shared" si="3"/>
        <v>Ship2Home</v>
      </c>
      <c r="P4191" s="2">
        <f t="shared" si="4"/>
        <v>6</v>
      </c>
      <c r="Q4191" s="2">
        <f t="shared" si="5"/>
        <v>9</v>
      </c>
      <c r="R4191" s="2">
        <f t="shared" si="6"/>
        <v>170</v>
      </c>
    </row>
    <row r="4192" ht="14.25" customHeight="1">
      <c r="A4192" s="2">
        <v>289790.0</v>
      </c>
      <c r="B4192" s="2" t="s">
        <v>39</v>
      </c>
      <c r="C4192" s="2" t="s">
        <v>43</v>
      </c>
      <c r="D4192" s="2" t="s">
        <v>32</v>
      </c>
      <c r="E4192" s="2" t="s">
        <v>38</v>
      </c>
      <c r="F4192" s="2" t="s">
        <v>34</v>
      </c>
      <c r="G4192" s="4">
        <v>43538.71542824074</v>
      </c>
      <c r="H4192" s="4">
        <v>43538.71542824074</v>
      </c>
      <c r="I4192" s="4">
        <v>43542.71542824074</v>
      </c>
      <c r="J4192" s="2">
        <v>0.0</v>
      </c>
      <c r="K4192" s="2">
        <v>128.0</v>
      </c>
      <c r="L4192" s="2" t="str">
        <f t="shared" si="1"/>
        <v>Bangalore</v>
      </c>
      <c r="M4192" s="2" t="str">
        <f t="shared" si="2"/>
        <v>Bangalore-Bangalore</v>
      </c>
      <c r="N4192" s="2" t="str">
        <f t="shared" si="7"/>
        <v>Local</v>
      </c>
      <c r="O4192" s="2" t="str">
        <f t="shared" si="3"/>
        <v>Ship2Home</v>
      </c>
      <c r="P4192" s="2">
        <f t="shared" si="4"/>
        <v>-4</v>
      </c>
      <c r="Q4192" s="2">
        <f t="shared" si="5"/>
        <v>0</v>
      </c>
      <c r="R4192" s="2">
        <f t="shared" si="6"/>
        <v>128</v>
      </c>
    </row>
    <row r="4193" ht="14.25" customHeight="1">
      <c r="A4193" s="2">
        <v>644457.0</v>
      </c>
      <c r="B4193" s="2" t="s">
        <v>47</v>
      </c>
      <c r="C4193" s="2" t="s">
        <v>31</v>
      </c>
      <c r="D4193" s="2" t="s">
        <v>41</v>
      </c>
      <c r="E4193" s="2" t="s">
        <v>33</v>
      </c>
      <c r="F4193" s="2" t="s">
        <v>34</v>
      </c>
      <c r="G4193" s="4">
        <v>43538.71630787037</v>
      </c>
      <c r="H4193" s="4">
        <v>43541.71630787037</v>
      </c>
      <c r="I4193" s="4">
        <v>43544.71630787037</v>
      </c>
      <c r="J4193" s="2">
        <v>0.0</v>
      </c>
      <c r="K4193" s="2">
        <v>122.0</v>
      </c>
      <c r="L4193" s="2" t="str">
        <f t="shared" si="1"/>
        <v>Delhi</v>
      </c>
      <c r="M4193" s="2" t="str">
        <f t="shared" si="2"/>
        <v>Delhi-Delhi</v>
      </c>
      <c r="N4193" s="2" t="str">
        <f t="shared" si="7"/>
        <v>Local</v>
      </c>
      <c r="O4193" s="2" t="str">
        <f t="shared" si="3"/>
        <v>Ship2Home</v>
      </c>
      <c r="P4193" s="2">
        <f t="shared" si="4"/>
        <v>-3</v>
      </c>
      <c r="Q4193" s="2">
        <f t="shared" si="5"/>
        <v>3</v>
      </c>
      <c r="R4193" s="2">
        <f t="shared" si="6"/>
        <v>122</v>
      </c>
    </row>
    <row r="4194" ht="14.25" customHeight="1">
      <c r="A4194" s="2">
        <v>97603.0</v>
      </c>
      <c r="B4194" s="2" t="s">
        <v>39</v>
      </c>
      <c r="C4194" s="2" t="s">
        <v>37</v>
      </c>
      <c r="D4194" s="2" t="s">
        <v>41</v>
      </c>
      <c r="E4194" s="2" t="s">
        <v>33</v>
      </c>
      <c r="F4194" s="2" t="s">
        <v>34</v>
      </c>
      <c r="G4194" s="4">
        <v>43538.720034722224</v>
      </c>
      <c r="H4194" s="4">
        <v>43547.720034722224</v>
      </c>
      <c r="I4194" s="4">
        <v>43545.720034722224</v>
      </c>
      <c r="J4194" s="2">
        <v>47.0</v>
      </c>
      <c r="K4194" s="2">
        <v>114.0</v>
      </c>
      <c r="L4194" s="2" t="str">
        <f t="shared" si="1"/>
        <v>Mumbai</v>
      </c>
      <c r="M4194" s="2" t="str">
        <f t="shared" si="2"/>
        <v>Delhi-Mumbai</v>
      </c>
      <c r="N4194" s="2" t="str">
        <f t="shared" si="7"/>
        <v>Outstation</v>
      </c>
      <c r="O4194" s="2" t="str">
        <f t="shared" si="3"/>
        <v>Ship2Home</v>
      </c>
      <c r="P4194" s="2">
        <f t="shared" si="4"/>
        <v>2</v>
      </c>
      <c r="Q4194" s="2">
        <f t="shared" si="5"/>
        <v>9</v>
      </c>
      <c r="R4194" s="2">
        <f t="shared" si="6"/>
        <v>161</v>
      </c>
    </row>
    <row r="4195" ht="14.25" customHeight="1">
      <c r="A4195" s="2">
        <v>866153.0</v>
      </c>
      <c r="B4195" s="2" t="s">
        <v>36</v>
      </c>
      <c r="C4195" s="2" t="s">
        <v>40</v>
      </c>
      <c r="D4195" s="2" t="s">
        <v>41</v>
      </c>
      <c r="E4195" s="2" t="s">
        <v>33</v>
      </c>
      <c r="F4195" s="2" t="s">
        <v>34</v>
      </c>
      <c r="G4195" s="4">
        <v>43538.721087962964</v>
      </c>
      <c r="H4195" s="4">
        <v>43540.721087962964</v>
      </c>
      <c r="I4195" s="4">
        <v>43545.721087962964</v>
      </c>
      <c r="J4195" s="2">
        <v>37.0</v>
      </c>
      <c r="K4195" s="2">
        <v>114.0</v>
      </c>
      <c r="L4195" s="2" t="str">
        <f t="shared" si="1"/>
        <v>Kolkata</v>
      </c>
      <c r="M4195" s="2" t="str">
        <f t="shared" si="2"/>
        <v>Delhi-Kolkata</v>
      </c>
      <c r="N4195" s="2" t="str">
        <f t="shared" si="7"/>
        <v>Outstation</v>
      </c>
      <c r="O4195" s="2" t="str">
        <f t="shared" si="3"/>
        <v>Ship2Home</v>
      </c>
      <c r="P4195" s="2">
        <f t="shared" si="4"/>
        <v>-5</v>
      </c>
      <c r="Q4195" s="2">
        <f t="shared" si="5"/>
        <v>2</v>
      </c>
      <c r="R4195" s="2">
        <f t="shared" si="6"/>
        <v>151</v>
      </c>
    </row>
    <row r="4196" ht="14.25" customHeight="1">
      <c r="A4196" s="2">
        <v>575584.0</v>
      </c>
      <c r="B4196" s="2" t="s">
        <v>47</v>
      </c>
      <c r="C4196" s="2" t="s">
        <v>37</v>
      </c>
      <c r="D4196" s="2" t="s">
        <v>32</v>
      </c>
      <c r="E4196" s="2" t="s">
        <v>44</v>
      </c>
      <c r="F4196" s="2" t="s">
        <v>34</v>
      </c>
      <c r="G4196" s="4">
        <v>43538.72221064815</v>
      </c>
      <c r="H4196" s="4">
        <v>43544.72221064815</v>
      </c>
      <c r="I4196" s="4">
        <v>43543.72221064815</v>
      </c>
      <c r="J4196" s="2">
        <v>27.0</v>
      </c>
      <c r="K4196" s="2">
        <v>111.0</v>
      </c>
      <c r="L4196" s="2" t="str">
        <f t="shared" si="1"/>
        <v>Mumbai</v>
      </c>
      <c r="M4196" s="2" t="str">
        <f t="shared" si="2"/>
        <v>Bangalore-Mumbai</v>
      </c>
      <c r="N4196" s="2" t="str">
        <f t="shared" si="7"/>
        <v>Outstation</v>
      </c>
      <c r="O4196" s="2" t="str">
        <f t="shared" si="3"/>
        <v>FastWheels</v>
      </c>
      <c r="P4196" s="2">
        <f t="shared" si="4"/>
        <v>1</v>
      </c>
      <c r="Q4196" s="2">
        <f t="shared" si="5"/>
        <v>6</v>
      </c>
      <c r="R4196" s="2">
        <f t="shared" si="6"/>
        <v>138</v>
      </c>
    </row>
    <row r="4197" ht="14.25" customHeight="1">
      <c r="A4197" s="2">
        <v>803551.0</v>
      </c>
      <c r="B4197" s="2" t="s">
        <v>36</v>
      </c>
      <c r="C4197" s="2" t="s">
        <v>43</v>
      </c>
      <c r="D4197" s="2" t="s">
        <v>41</v>
      </c>
      <c r="E4197" s="2" t="s">
        <v>44</v>
      </c>
      <c r="F4197" s="2" t="s">
        <v>34</v>
      </c>
      <c r="G4197" s="4">
        <v>43538.72586805555</v>
      </c>
      <c r="H4197" s="4">
        <v>43541.72586805555</v>
      </c>
      <c r="I4197" s="4">
        <v>43543.72586805555</v>
      </c>
      <c r="J4197" s="2">
        <v>90.0</v>
      </c>
      <c r="K4197" s="2">
        <v>105.0</v>
      </c>
      <c r="L4197" s="2" t="str">
        <f t="shared" si="1"/>
        <v>Bangalore</v>
      </c>
      <c r="M4197" s="2" t="str">
        <f t="shared" si="2"/>
        <v>Delhi-Bangalore</v>
      </c>
      <c r="N4197" s="2" t="str">
        <f t="shared" si="7"/>
        <v>Outstation</v>
      </c>
      <c r="O4197" s="2" t="str">
        <f t="shared" si="3"/>
        <v>FastWheels</v>
      </c>
      <c r="P4197" s="2">
        <f t="shared" si="4"/>
        <v>-2</v>
      </c>
      <c r="Q4197" s="2">
        <f t="shared" si="5"/>
        <v>3</v>
      </c>
      <c r="R4197" s="2">
        <f t="shared" si="6"/>
        <v>195</v>
      </c>
    </row>
    <row r="4198" ht="14.25" customHeight="1">
      <c r="A4198" s="2">
        <v>279160.0</v>
      </c>
      <c r="B4198" s="2" t="s">
        <v>42</v>
      </c>
      <c r="C4198" s="2" t="s">
        <v>37</v>
      </c>
      <c r="D4198" s="2" t="s">
        <v>32</v>
      </c>
      <c r="E4198" s="2" t="s">
        <v>44</v>
      </c>
      <c r="F4198" s="2" t="s">
        <v>34</v>
      </c>
      <c r="G4198" s="4">
        <v>43538.7315625</v>
      </c>
      <c r="H4198" s="4">
        <v>43540.7315625</v>
      </c>
      <c r="I4198" s="4">
        <v>43544.7315625</v>
      </c>
      <c r="J4198" s="2">
        <v>30.0</v>
      </c>
      <c r="K4198" s="2">
        <v>111.0</v>
      </c>
      <c r="L4198" s="2" t="str">
        <f t="shared" si="1"/>
        <v>Mumbai</v>
      </c>
      <c r="M4198" s="2" t="str">
        <f t="shared" si="2"/>
        <v>Bangalore-Mumbai</v>
      </c>
      <c r="N4198" s="2" t="str">
        <f t="shared" si="7"/>
        <v>Outstation</v>
      </c>
      <c r="O4198" s="2" t="str">
        <f t="shared" si="3"/>
        <v>FastWheels</v>
      </c>
      <c r="P4198" s="2">
        <f t="shared" si="4"/>
        <v>-4</v>
      </c>
      <c r="Q4198" s="2">
        <f t="shared" si="5"/>
        <v>2</v>
      </c>
      <c r="R4198" s="2">
        <f t="shared" si="6"/>
        <v>141</v>
      </c>
    </row>
    <row r="4199" ht="14.25" customHeight="1">
      <c r="A4199" s="2">
        <v>83159.0</v>
      </c>
      <c r="B4199" s="2" t="s">
        <v>36</v>
      </c>
      <c r="C4199" s="2" t="s">
        <v>40</v>
      </c>
      <c r="D4199" s="2" t="s">
        <v>32</v>
      </c>
      <c r="E4199" s="2" t="s">
        <v>44</v>
      </c>
      <c r="F4199" s="2" t="s">
        <v>34</v>
      </c>
      <c r="G4199" s="4">
        <v>43538.73243055555</v>
      </c>
      <c r="H4199" s="4">
        <v>43544.73243055555</v>
      </c>
      <c r="I4199" s="4">
        <v>43543.73243055555</v>
      </c>
      <c r="J4199" s="2">
        <v>81.0</v>
      </c>
      <c r="K4199" s="2">
        <v>88.0</v>
      </c>
      <c r="L4199" s="2" t="str">
        <f t="shared" si="1"/>
        <v>Kolkata</v>
      </c>
      <c r="M4199" s="2" t="str">
        <f t="shared" si="2"/>
        <v>Bangalore-Kolkata</v>
      </c>
      <c r="N4199" s="2" t="str">
        <f t="shared" si="7"/>
        <v>Outstation</v>
      </c>
      <c r="O4199" s="2" t="str">
        <f t="shared" si="3"/>
        <v>FastWheels</v>
      </c>
      <c r="P4199" s="2">
        <f t="shared" si="4"/>
        <v>1</v>
      </c>
      <c r="Q4199" s="2">
        <f t="shared" si="5"/>
        <v>6</v>
      </c>
      <c r="R4199" s="2">
        <f t="shared" si="6"/>
        <v>169</v>
      </c>
    </row>
    <row r="4200" ht="14.25" customHeight="1">
      <c r="A4200" s="2">
        <v>981942.0</v>
      </c>
      <c r="B4200" s="2" t="s">
        <v>39</v>
      </c>
      <c r="C4200" s="2" t="s">
        <v>45</v>
      </c>
      <c r="D4200" s="2" t="s">
        <v>32</v>
      </c>
      <c r="E4200" s="2" t="s">
        <v>38</v>
      </c>
      <c r="F4200" s="2" t="s">
        <v>34</v>
      </c>
      <c r="G4200" s="4">
        <v>43538.750289351854</v>
      </c>
      <c r="H4200" s="4">
        <v>43541.750289351854</v>
      </c>
      <c r="I4200" s="4">
        <v>43541.750289351854</v>
      </c>
      <c r="J4200" s="2">
        <v>41.0</v>
      </c>
      <c r="K4200" s="2">
        <v>123.0</v>
      </c>
      <c r="L4200" s="2" t="str">
        <f t="shared" si="1"/>
        <v>Chennai</v>
      </c>
      <c r="M4200" s="2" t="str">
        <f t="shared" si="2"/>
        <v>Bangalore-Chennai</v>
      </c>
      <c r="N4200" s="2" t="str">
        <f t="shared" si="7"/>
        <v>Outstation</v>
      </c>
      <c r="O4200" s="2" t="str">
        <f t="shared" si="3"/>
        <v>Ship2Home</v>
      </c>
      <c r="P4200" s="2">
        <f t="shared" si="4"/>
        <v>0</v>
      </c>
      <c r="Q4200" s="2">
        <f t="shared" si="5"/>
        <v>3</v>
      </c>
      <c r="R4200" s="2">
        <f t="shared" si="6"/>
        <v>164</v>
      </c>
    </row>
    <row r="4201" ht="14.25" customHeight="1">
      <c r="A4201" s="2">
        <v>635837.0</v>
      </c>
      <c r="B4201" s="2" t="s">
        <v>48</v>
      </c>
      <c r="C4201" s="2" t="s">
        <v>31</v>
      </c>
      <c r="D4201" s="2" t="s">
        <v>32</v>
      </c>
      <c r="E4201" s="2" t="s">
        <v>33</v>
      </c>
      <c r="F4201" s="2" t="s">
        <v>34</v>
      </c>
      <c r="G4201" s="4">
        <v>43538.75619212963</v>
      </c>
      <c r="H4201" s="4">
        <v>43546.75619212963</v>
      </c>
      <c r="I4201" s="4">
        <v>43541.75619212963</v>
      </c>
      <c r="J4201" s="2">
        <v>26.0</v>
      </c>
      <c r="K4201" s="2">
        <v>122.0</v>
      </c>
      <c r="L4201" s="2" t="str">
        <f t="shared" si="1"/>
        <v>Delhi</v>
      </c>
      <c r="M4201" s="2" t="str">
        <f t="shared" si="2"/>
        <v>Bangalore-Delhi</v>
      </c>
      <c r="N4201" s="2" t="str">
        <f t="shared" si="7"/>
        <v>Outstation</v>
      </c>
      <c r="O4201" s="2" t="str">
        <f t="shared" si="3"/>
        <v>Ship2Home</v>
      </c>
      <c r="P4201" s="2">
        <f t="shared" si="4"/>
        <v>5</v>
      </c>
      <c r="Q4201" s="2">
        <f t="shared" si="5"/>
        <v>8</v>
      </c>
      <c r="R4201" s="2">
        <f t="shared" si="6"/>
        <v>148</v>
      </c>
    </row>
    <row r="4202" ht="14.25" customHeight="1">
      <c r="A4202" s="2">
        <v>249981.0</v>
      </c>
      <c r="B4202" s="2" t="s">
        <v>36</v>
      </c>
      <c r="C4202" s="2" t="s">
        <v>37</v>
      </c>
      <c r="D4202" s="2" t="s">
        <v>32</v>
      </c>
      <c r="E4202" s="2" t="s">
        <v>33</v>
      </c>
      <c r="F4202" s="2" t="s">
        <v>34</v>
      </c>
      <c r="G4202" s="4">
        <v>43538.756736111114</v>
      </c>
      <c r="H4202" s="4">
        <v>43543.756736111114</v>
      </c>
      <c r="I4202" s="4">
        <v>43543.756736111114</v>
      </c>
      <c r="J4202" s="2">
        <v>44.0</v>
      </c>
      <c r="K4202" s="2">
        <v>111.0</v>
      </c>
      <c r="L4202" s="2" t="str">
        <f t="shared" si="1"/>
        <v>Mumbai</v>
      </c>
      <c r="M4202" s="2" t="str">
        <f t="shared" si="2"/>
        <v>Bangalore-Mumbai</v>
      </c>
      <c r="N4202" s="2" t="str">
        <f t="shared" si="7"/>
        <v>Outstation</v>
      </c>
      <c r="O4202" s="2" t="str">
        <f t="shared" si="3"/>
        <v>Ship2Home</v>
      </c>
      <c r="P4202" s="2">
        <f t="shared" si="4"/>
        <v>0</v>
      </c>
      <c r="Q4202" s="2">
        <f t="shared" si="5"/>
        <v>5</v>
      </c>
      <c r="R4202" s="2">
        <f t="shared" si="6"/>
        <v>155</v>
      </c>
    </row>
    <row r="4203" ht="14.25" customHeight="1">
      <c r="A4203" s="2">
        <v>118567.0</v>
      </c>
      <c r="B4203" s="2" t="s">
        <v>39</v>
      </c>
      <c r="C4203" s="2" t="s">
        <v>31</v>
      </c>
      <c r="D4203" s="2" t="s">
        <v>41</v>
      </c>
      <c r="E4203" s="2" t="s">
        <v>44</v>
      </c>
      <c r="F4203" s="2" t="s">
        <v>34</v>
      </c>
      <c r="G4203" s="4">
        <v>43538.75880787037</v>
      </c>
      <c r="H4203" s="4">
        <v>43541.75880787037</v>
      </c>
      <c r="I4203" s="4">
        <v>43544.75880787037</v>
      </c>
      <c r="J4203" s="2">
        <v>0.0</v>
      </c>
      <c r="K4203" s="2">
        <v>104.0</v>
      </c>
      <c r="L4203" s="2" t="str">
        <f t="shared" si="1"/>
        <v>Delhi</v>
      </c>
      <c r="M4203" s="2" t="str">
        <f t="shared" si="2"/>
        <v>Delhi-Delhi</v>
      </c>
      <c r="N4203" s="2" t="str">
        <f t="shared" si="7"/>
        <v>Local</v>
      </c>
      <c r="O4203" s="2" t="str">
        <f t="shared" si="3"/>
        <v>FastWheels</v>
      </c>
      <c r="P4203" s="2">
        <f t="shared" si="4"/>
        <v>-3</v>
      </c>
      <c r="Q4203" s="2">
        <f t="shared" si="5"/>
        <v>3</v>
      </c>
      <c r="R4203" s="2">
        <f t="shared" si="6"/>
        <v>104</v>
      </c>
    </row>
    <row r="4204" ht="14.25" customHeight="1">
      <c r="A4204" s="2">
        <v>592521.0</v>
      </c>
      <c r="B4204" s="2" t="s">
        <v>36</v>
      </c>
      <c r="C4204" s="2" t="s">
        <v>37</v>
      </c>
      <c r="D4204" s="2" t="s">
        <v>32</v>
      </c>
      <c r="E4204" s="2" t="s">
        <v>33</v>
      </c>
      <c r="F4204" s="2" t="s">
        <v>34</v>
      </c>
      <c r="G4204" s="4">
        <v>43538.768645833334</v>
      </c>
      <c r="H4204" s="4">
        <v>43545.768645833334</v>
      </c>
      <c r="I4204" s="4">
        <v>43544.768645833334</v>
      </c>
      <c r="J4204" s="2">
        <v>29.0</v>
      </c>
      <c r="K4204" s="2">
        <v>114.0</v>
      </c>
      <c r="L4204" s="2" t="str">
        <f t="shared" si="1"/>
        <v>Mumbai</v>
      </c>
      <c r="M4204" s="2" t="str">
        <f t="shared" si="2"/>
        <v>Bangalore-Mumbai</v>
      </c>
      <c r="N4204" s="2" t="str">
        <f t="shared" si="7"/>
        <v>Outstation</v>
      </c>
      <c r="O4204" s="2" t="str">
        <f t="shared" si="3"/>
        <v>Ship2Home</v>
      </c>
      <c r="P4204" s="2">
        <f t="shared" si="4"/>
        <v>1</v>
      </c>
      <c r="Q4204" s="2">
        <f t="shared" si="5"/>
        <v>7</v>
      </c>
      <c r="R4204" s="2">
        <f t="shared" si="6"/>
        <v>143</v>
      </c>
    </row>
    <row r="4205" ht="14.25" customHeight="1">
      <c r="A4205" s="2">
        <v>714699.0</v>
      </c>
      <c r="B4205" s="2" t="s">
        <v>49</v>
      </c>
      <c r="C4205" s="2" t="s">
        <v>43</v>
      </c>
      <c r="D4205" s="2" t="s">
        <v>32</v>
      </c>
      <c r="E4205" s="2" t="s">
        <v>33</v>
      </c>
      <c r="F4205" s="2" t="s">
        <v>34</v>
      </c>
      <c r="G4205" s="4">
        <v>43538.77259259259</v>
      </c>
      <c r="H4205" s="4">
        <v>43542.77259259259</v>
      </c>
      <c r="I4205" s="4">
        <v>43543.77259259259</v>
      </c>
      <c r="J4205" s="2">
        <v>0.0</v>
      </c>
      <c r="K4205" s="2">
        <v>126.0</v>
      </c>
      <c r="L4205" s="2" t="str">
        <f t="shared" si="1"/>
        <v>Bangalore</v>
      </c>
      <c r="M4205" s="2" t="str">
        <f t="shared" si="2"/>
        <v>Bangalore-Bangalore</v>
      </c>
      <c r="N4205" s="2" t="str">
        <f t="shared" si="7"/>
        <v>Local</v>
      </c>
      <c r="O4205" s="2" t="str">
        <f t="shared" si="3"/>
        <v>Ship2Home</v>
      </c>
      <c r="P4205" s="2">
        <f t="shared" si="4"/>
        <v>-1</v>
      </c>
      <c r="Q4205" s="2">
        <f t="shared" si="5"/>
        <v>4</v>
      </c>
      <c r="R4205" s="2">
        <f t="shared" si="6"/>
        <v>126</v>
      </c>
    </row>
    <row r="4206" ht="14.25" customHeight="1">
      <c r="A4206" s="2">
        <v>785115.0</v>
      </c>
      <c r="B4206" s="2" t="s">
        <v>39</v>
      </c>
      <c r="C4206" s="2" t="s">
        <v>43</v>
      </c>
      <c r="D4206" s="2" t="s">
        <v>41</v>
      </c>
      <c r="E4206" s="2" t="s">
        <v>33</v>
      </c>
      <c r="F4206" s="2" t="s">
        <v>34</v>
      </c>
      <c r="G4206" s="4">
        <v>43538.7734837963</v>
      </c>
      <c r="H4206" s="4">
        <v>43546.7734837963</v>
      </c>
      <c r="I4206" s="4">
        <v>43541.7734837963</v>
      </c>
      <c r="J4206" s="2">
        <v>26.0</v>
      </c>
      <c r="K4206" s="2">
        <v>121.0</v>
      </c>
      <c r="L4206" s="2" t="str">
        <f t="shared" si="1"/>
        <v>Bangalore</v>
      </c>
      <c r="M4206" s="2" t="str">
        <f t="shared" si="2"/>
        <v>Delhi-Bangalore</v>
      </c>
      <c r="N4206" s="2" t="str">
        <f t="shared" si="7"/>
        <v>Outstation</v>
      </c>
      <c r="O4206" s="2" t="str">
        <f t="shared" si="3"/>
        <v>Ship2Home</v>
      </c>
      <c r="P4206" s="2">
        <f t="shared" si="4"/>
        <v>5</v>
      </c>
      <c r="Q4206" s="2">
        <f t="shared" si="5"/>
        <v>8</v>
      </c>
      <c r="R4206" s="2">
        <f t="shared" si="6"/>
        <v>147</v>
      </c>
    </row>
    <row r="4207" ht="14.25" customHeight="1">
      <c r="A4207" s="2">
        <v>528870.0</v>
      </c>
      <c r="B4207" s="2" t="s">
        <v>36</v>
      </c>
      <c r="C4207" s="2" t="s">
        <v>37</v>
      </c>
      <c r="D4207" s="2" t="s">
        <v>32</v>
      </c>
      <c r="E4207" s="2" t="s">
        <v>38</v>
      </c>
      <c r="F4207" s="2" t="s">
        <v>34</v>
      </c>
      <c r="G4207" s="4">
        <v>43538.786261574074</v>
      </c>
      <c r="H4207" s="4">
        <v>43542.786261574074</v>
      </c>
      <c r="I4207" s="4">
        <v>43543.786261574074</v>
      </c>
      <c r="J4207" s="2">
        <v>45.0</v>
      </c>
      <c r="K4207" s="2">
        <v>105.0</v>
      </c>
      <c r="L4207" s="2" t="str">
        <f t="shared" si="1"/>
        <v>Mumbai</v>
      </c>
      <c r="M4207" s="2" t="str">
        <f t="shared" si="2"/>
        <v>Bangalore-Mumbai</v>
      </c>
      <c r="N4207" s="2" t="str">
        <f t="shared" si="7"/>
        <v>Outstation</v>
      </c>
      <c r="O4207" s="2" t="str">
        <f t="shared" si="3"/>
        <v>Ship2Home</v>
      </c>
      <c r="P4207" s="2">
        <f t="shared" si="4"/>
        <v>-1</v>
      </c>
      <c r="Q4207" s="2">
        <f t="shared" si="5"/>
        <v>4</v>
      </c>
      <c r="R4207" s="2">
        <f t="shared" si="6"/>
        <v>150</v>
      </c>
    </row>
    <row r="4208" ht="14.25" customHeight="1">
      <c r="A4208" s="2">
        <v>865823.0</v>
      </c>
      <c r="B4208" s="2" t="s">
        <v>46</v>
      </c>
      <c r="C4208" s="2" t="s">
        <v>31</v>
      </c>
      <c r="D4208" s="2" t="s">
        <v>32</v>
      </c>
      <c r="E4208" s="2" t="s">
        <v>33</v>
      </c>
      <c r="F4208" s="2" t="s">
        <v>34</v>
      </c>
      <c r="G4208" s="4">
        <v>43538.787824074076</v>
      </c>
      <c r="H4208" s="4">
        <v>43543.787824074076</v>
      </c>
      <c r="I4208" s="4">
        <v>43543.787824074076</v>
      </c>
      <c r="J4208" s="2">
        <v>42.0</v>
      </c>
      <c r="K4208" s="2">
        <v>122.0</v>
      </c>
      <c r="L4208" s="2" t="str">
        <f t="shared" si="1"/>
        <v>Delhi</v>
      </c>
      <c r="M4208" s="2" t="str">
        <f t="shared" si="2"/>
        <v>Bangalore-Delhi</v>
      </c>
      <c r="N4208" s="2" t="str">
        <f t="shared" si="7"/>
        <v>Outstation</v>
      </c>
      <c r="O4208" s="2" t="str">
        <f t="shared" si="3"/>
        <v>Ship2Home</v>
      </c>
      <c r="P4208" s="2">
        <f t="shared" si="4"/>
        <v>0</v>
      </c>
      <c r="Q4208" s="2">
        <f t="shared" si="5"/>
        <v>5</v>
      </c>
      <c r="R4208" s="2">
        <f t="shared" si="6"/>
        <v>164</v>
      </c>
    </row>
    <row r="4209" ht="14.25" customHeight="1">
      <c r="A4209" s="2">
        <v>768813.0</v>
      </c>
      <c r="B4209" s="2" t="s">
        <v>47</v>
      </c>
      <c r="C4209" s="2" t="s">
        <v>43</v>
      </c>
      <c r="D4209" s="2" t="s">
        <v>32</v>
      </c>
      <c r="E4209" s="2" t="s">
        <v>33</v>
      </c>
      <c r="F4209" s="2" t="s">
        <v>34</v>
      </c>
      <c r="G4209" s="4">
        <v>43538.791712962964</v>
      </c>
      <c r="H4209" s="4">
        <v>43544.791712962964</v>
      </c>
      <c r="I4209" s="4">
        <v>43544.791712962964</v>
      </c>
      <c r="J4209" s="2">
        <v>0.0</v>
      </c>
      <c r="K4209" s="2">
        <v>129.0</v>
      </c>
      <c r="L4209" s="2" t="str">
        <f t="shared" si="1"/>
        <v>Bangalore</v>
      </c>
      <c r="M4209" s="2" t="str">
        <f t="shared" si="2"/>
        <v>Bangalore-Bangalore</v>
      </c>
      <c r="N4209" s="2" t="str">
        <f t="shared" si="7"/>
        <v>Local</v>
      </c>
      <c r="O4209" s="2" t="str">
        <f t="shared" si="3"/>
        <v>Ship2Home</v>
      </c>
      <c r="P4209" s="2">
        <f t="shared" si="4"/>
        <v>0</v>
      </c>
      <c r="Q4209" s="2">
        <f t="shared" si="5"/>
        <v>6</v>
      </c>
      <c r="R4209" s="2">
        <f t="shared" si="6"/>
        <v>129</v>
      </c>
    </row>
    <row r="4210" ht="14.25" customHeight="1">
      <c r="A4210" s="2">
        <v>122810.0</v>
      </c>
      <c r="B4210" s="2" t="s">
        <v>47</v>
      </c>
      <c r="C4210" s="2" t="s">
        <v>43</v>
      </c>
      <c r="D4210" s="2" t="s">
        <v>32</v>
      </c>
      <c r="E4210" s="2" t="s">
        <v>38</v>
      </c>
      <c r="F4210" s="2" t="s">
        <v>34</v>
      </c>
      <c r="G4210" s="4">
        <v>43538.79325231481</v>
      </c>
      <c r="H4210" s="4">
        <v>43543.79325231481</v>
      </c>
      <c r="I4210" s="4">
        <v>43541.79325231481</v>
      </c>
      <c r="J4210" s="2">
        <v>0.0</v>
      </c>
      <c r="K4210" s="2">
        <v>128.0</v>
      </c>
      <c r="L4210" s="2" t="str">
        <f t="shared" si="1"/>
        <v>Bangalore</v>
      </c>
      <c r="M4210" s="2" t="str">
        <f t="shared" si="2"/>
        <v>Bangalore-Bangalore</v>
      </c>
      <c r="N4210" s="2" t="str">
        <f t="shared" si="7"/>
        <v>Local</v>
      </c>
      <c r="O4210" s="2" t="str">
        <f t="shared" si="3"/>
        <v>Ship2Home</v>
      </c>
      <c r="P4210" s="2">
        <f t="shared" si="4"/>
        <v>2</v>
      </c>
      <c r="Q4210" s="2">
        <f t="shared" si="5"/>
        <v>5</v>
      </c>
      <c r="R4210" s="2">
        <f t="shared" si="6"/>
        <v>128</v>
      </c>
    </row>
    <row r="4211" ht="14.25" customHeight="1">
      <c r="A4211" s="2">
        <v>994059.0</v>
      </c>
      <c r="B4211" s="2" t="s">
        <v>39</v>
      </c>
      <c r="C4211" s="2" t="s">
        <v>43</v>
      </c>
      <c r="D4211" s="2" t="s">
        <v>41</v>
      </c>
      <c r="E4211" s="2" t="s">
        <v>33</v>
      </c>
      <c r="F4211" s="2" t="s">
        <v>34</v>
      </c>
      <c r="G4211" s="4">
        <v>43538.796793981484</v>
      </c>
      <c r="H4211" s="4">
        <v>43547.796793981484</v>
      </c>
      <c r="I4211" s="4">
        <v>43545.796793981484</v>
      </c>
      <c r="J4211" s="2">
        <v>43.0</v>
      </c>
      <c r="K4211" s="2">
        <v>129.0</v>
      </c>
      <c r="L4211" s="2" t="str">
        <f t="shared" si="1"/>
        <v>Bangalore</v>
      </c>
      <c r="M4211" s="2" t="str">
        <f t="shared" si="2"/>
        <v>Delhi-Bangalore</v>
      </c>
      <c r="N4211" s="2" t="str">
        <f t="shared" si="7"/>
        <v>Outstation</v>
      </c>
      <c r="O4211" s="2" t="str">
        <f t="shared" si="3"/>
        <v>Ship2Home</v>
      </c>
      <c r="P4211" s="2">
        <f t="shared" si="4"/>
        <v>2</v>
      </c>
      <c r="Q4211" s="2">
        <f t="shared" si="5"/>
        <v>9</v>
      </c>
      <c r="R4211" s="2">
        <f t="shared" si="6"/>
        <v>172</v>
      </c>
    </row>
    <row r="4212" ht="14.25" customHeight="1">
      <c r="A4212" s="2">
        <v>104249.0</v>
      </c>
      <c r="B4212" s="2" t="s">
        <v>36</v>
      </c>
      <c r="C4212" s="2" t="s">
        <v>43</v>
      </c>
      <c r="D4212" s="2" t="s">
        <v>32</v>
      </c>
      <c r="E4212" s="2" t="s">
        <v>33</v>
      </c>
      <c r="F4212" s="2" t="s">
        <v>34</v>
      </c>
      <c r="G4212" s="4">
        <v>43538.80075231481</v>
      </c>
      <c r="H4212" s="4">
        <v>43538.80075231481</v>
      </c>
      <c r="I4212" s="4">
        <v>43542.80075231481</v>
      </c>
      <c r="J4212" s="2">
        <v>0.0</v>
      </c>
      <c r="K4212" s="2">
        <v>128.0</v>
      </c>
      <c r="L4212" s="2" t="str">
        <f t="shared" si="1"/>
        <v>Bangalore</v>
      </c>
      <c r="M4212" s="2" t="str">
        <f t="shared" si="2"/>
        <v>Bangalore-Bangalore</v>
      </c>
      <c r="N4212" s="2" t="str">
        <f t="shared" si="7"/>
        <v>Local</v>
      </c>
      <c r="O4212" s="2" t="str">
        <f t="shared" si="3"/>
        <v>Ship2Home</v>
      </c>
      <c r="P4212" s="2">
        <f t="shared" si="4"/>
        <v>-4</v>
      </c>
      <c r="Q4212" s="2">
        <f t="shared" si="5"/>
        <v>0</v>
      </c>
      <c r="R4212" s="2">
        <f t="shared" si="6"/>
        <v>128</v>
      </c>
    </row>
    <row r="4213" ht="14.25" customHeight="1">
      <c r="A4213" s="2">
        <v>110019.0</v>
      </c>
      <c r="B4213" s="2" t="s">
        <v>49</v>
      </c>
      <c r="C4213" s="2" t="s">
        <v>37</v>
      </c>
      <c r="D4213" s="2" t="s">
        <v>41</v>
      </c>
      <c r="E4213" s="2" t="s">
        <v>33</v>
      </c>
      <c r="F4213" s="2" t="s">
        <v>34</v>
      </c>
      <c r="G4213" s="4">
        <v>43538.80878472222</v>
      </c>
      <c r="H4213" s="4">
        <v>43545.80878472222</v>
      </c>
      <c r="I4213" s="4">
        <v>43542.80878472222</v>
      </c>
      <c r="J4213" s="2">
        <v>26.0</v>
      </c>
      <c r="K4213" s="2">
        <v>107.0</v>
      </c>
      <c r="L4213" s="2" t="str">
        <f t="shared" si="1"/>
        <v>Mumbai</v>
      </c>
      <c r="M4213" s="2" t="str">
        <f t="shared" si="2"/>
        <v>Delhi-Mumbai</v>
      </c>
      <c r="N4213" s="2" t="str">
        <f t="shared" si="7"/>
        <v>Outstation</v>
      </c>
      <c r="O4213" s="2" t="str">
        <f t="shared" si="3"/>
        <v>Ship2Home</v>
      </c>
      <c r="P4213" s="2">
        <f t="shared" si="4"/>
        <v>3</v>
      </c>
      <c r="Q4213" s="2">
        <f t="shared" si="5"/>
        <v>7</v>
      </c>
      <c r="R4213" s="2">
        <f t="shared" si="6"/>
        <v>133</v>
      </c>
    </row>
    <row r="4214" ht="14.25" customHeight="1">
      <c r="A4214" s="2">
        <v>818149.0</v>
      </c>
      <c r="B4214" s="2" t="s">
        <v>36</v>
      </c>
      <c r="C4214" s="2" t="s">
        <v>45</v>
      </c>
      <c r="D4214" s="2" t="s">
        <v>41</v>
      </c>
      <c r="E4214" s="2" t="s">
        <v>33</v>
      </c>
      <c r="F4214" s="2" t="s">
        <v>34</v>
      </c>
      <c r="G4214" s="4">
        <v>43538.81417824074</v>
      </c>
      <c r="H4214" s="4">
        <v>43545.81417824074</v>
      </c>
      <c r="I4214" s="4">
        <v>43545.81417824074</v>
      </c>
      <c r="J4214" s="2">
        <v>27.0</v>
      </c>
      <c r="K4214" s="2">
        <v>127.0</v>
      </c>
      <c r="L4214" s="2" t="str">
        <f t="shared" si="1"/>
        <v>Chennai</v>
      </c>
      <c r="M4214" s="2" t="str">
        <f t="shared" si="2"/>
        <v>Delhi-Chennai</v>
      </c>
      <c r="N4214" s="2" t="str">
        <f t="shared" si="7"/>
        <v>Outstation</v>
      </c>
      <c r="O4214" s="2" t="str">
        <f t="shared" si="3"/>
        <v>Ship2Home</v>
      </c>
      <c r="P4214" s="2">
        <f t="shared" si="4"/>
        <v>0</v>
      </c>
      <c r="Q4214" s="2">
        <f t="shared" si="5"/>
        <v>7</v>
      </c>
      <c r="R4214" s="2">
        <f t="shared" si="6"/>
        <v>154</v>
      </c>
    </row>
    <row r="4215" ht="14.25" customHeight="1">
      <c r="A4215" s="2">
        <v>159534.0</v>
      </c>
      <c r="B4215" s="2" t="s">
        <v>39</v>
      </c>
      <c r="C4215" s="2" t="s">
        <v>37</v>
      </c>
      <c r="D4215" s="2" t="s">
        <v>41</v>
      </c>
      <c r="E4215" s="2" t="s">
        <v>38</v>
      </c>
      <c r="F4215" s="2" t="s">
        <v>34</v>
      </c>
      <c r="G4215" s="4">
        <v>43538.814351851855</v>
      </c>
      <c r="H4215" s="4">
        <v>43542.814351851855</v>
      </c>
      <c r="I4215" s="4">
        <v>43541.814351851855</v>
      </c>
      <c r="J4215" s="2">
        <v>34.0</v>
      </c>
      <c r="K4215" s="2">
        <v>111.0</v>
      </c>
      <c r="L4215" s="2" t="str">
        <f t="shared" si="1"/>
        <v>Mumbai</v>
      </c>
      <c r="M4215" s="2" t="str">
        <f t="shared" si="2"/>
        <v>Delhi-Mumbai</v>
      </c>
      <c r="N4215" s="2" t="str">
        <f t="shared" si="7"/>
        <v>Outstation</v>
      </c>
      <c r="O4215" s="2" t="str">
        <f t="shared" si="3"/>
        <v>Ship2Home</v>
      </c>
      <c r="P4215" s="2">
        <f t="shared" si="4"/>
        <v>1</v>
      </c>
      <c r="Q4215" s="2">
        <f t="shared" si="5"/>
        <v>4</v>
      </c>
      <c r="R4215" s="2">
        <f t="shared" si="6"/>
        <v>145</v>
      </c>
    </row>
    <row r="4216" ht="14.25" customHeight="1">
      <c r="A4216" s="2">
        <v>275228.0</v>
      </c>
      <c r="B4216" s="2" t="s">
        <v>39</v>
      </c>
      <c r="C4216" s="2" t="s">
        <v>43</v>
      </c>
      <c r="D4216" s="2" t="s">
        <v>32</v>
      </c>
      <c r="E4216" s="2" t="s">
        <v>44</v>
      </c>
      <c r="F4216" s="2" t="s">
        <v>34</v>
      </c>
      <c r="G4216" s="4">
        <v>43538.818125</v>
      </c>
      <c r="H4216" s="4">
        <v>43538.818125</v>
      </c>
      <c r="I4216" s="4">
        <v>43543.818125</v>
      </c>
      <c r="J4216" s="2">
        <v>0.0</v>
      </c>
      <c r="K4216" s="2">
        <v>109.0</v>
      </c>
      <c r="L4216" s="2" t="str">
        <f t="shared" si="1"/>
        <v>Bangalore</v>
      </c>
      <c r="M4216" s="2" t="str">
        <f t="shared" si="2"/>
        <v>Bangalore-Bangalore</v>
      </c>
      <c r="N4216" s="2" t="str">
        <f t="shared" si="7"/>
        <v>Local</v>
      </c>
      <c r="O4216" s="2" t="str">
        <f t="shared" si="3"/>
        <v>FastWheels</v>
      </c>
      <c r="P4216" s="2">
        <f t="shared" si="4"/>
        <v>-5</v>
      </c>
      <c r="Q4216" s="2">
        <f t="shared" si="5"/>
        <v>0</v>
      </c>
      <c r="R4216" s="2">
        <f t="shared" si="6"/>
        <v>109</v>
      </c>
    </row>
    <row r="4217" ht="14.25" customHeight="1">
      <c r="A4217" s="2">
        <v>465035.0</v>
      </c>
      <c r="B4217" s="2" t="s">
        <v>30</v>
      </c>
      <c r="C4217" s="2" t="s">
        <v>37</v>
      </c>
      <c r="D4217" s="2" t="s">
        <v>41</v>
      </c>
      <c r="E4217" s="2" t="s">
        <v>33</v>
      </c>
      <c r="F4217" s="2" t="s">
        <v>34</v>
      </c>
      <c r="G4217" s="4">
        <v>43538.81814814815</v>
      </c>
      <c r="H4217" s="4">
        <v>43542.81814814815</v>
      </c>
      <c r="I4217" s="4">
        <v>43545.81814814815</v>
      </c>
      <c r="J4217" s="2">
        <v>47.0</v>
      </c>
      <c r="K4217" s="2">
        <v>114.0</v>
      </c>
      <c r="L4217" s="2" t="str">
        <f t="shared" si="1"/>
        <v>Mumbai</v>
      </c>
      <c r="M4217" s="2" t="str">
        <f t="shared" si="2"/>
        <v>Delhi-Mumbai</v>
      </c>
      <c r="N4217" s="2" t="str">
        <f t="shared" si="7"/>
        <v>Outstation</v>
      </c>
      <c r="O4217" s="2" t="str">
        <f t="shared" si="3"/>
        <v>Ship2Home</v>
      </c>
      <c r="P4217" s="2">
        <f t="shared" si="4"/>
        <v>-3</v>
      </c>
      <c r="Q4217" s="2">
        <f t="shared" si="5"/>
        <v>4</v>
      </c>
      <c r="R4217" s="2">
        <f t="shared" si="6"/>
        <v>161</v>
      </c>
    </row>
    <row r="4218" ht="14.25" customHeight="1">
      <c r="A4218" s="2">
        <v>328200.0</v>
      </c>
      <c r="B4218" s="2" t="s">
        <v>39</v>
      </c>
      <c r="C4218" s="2" t="s">
        <v>37</v>
      </c>
      <c r="D4218" s="2" t="s">
        <v>32</v>
      </c>
      <c r="E4218" s="2" t="s">
        <v>44</v>
      </c>
      <c r="F4218" s="2" t="s">
        <v>34</v>
      </c>
      <c r="G4218" s="4">
        <v>43538.818657407406</v>
      </c>
      <c r="H4218" s="4">
        <v>43543.818657407406</v>
      </c>
      <c r="I4218" s="4">
        <v>43541.818657407406</v>
      </c>
      <c r="J4218" s="2">
        <v>28.0</v>
      </c>
      <c r="K4218" s="2">
        <v>108.0</v>
      </c>
      <c r="L4218" s="2" t="str">
        <f t="shared" si="1"/>
        <v>Mumbai</v>
      </c>
      <c r="M4218" s="2" t="str">
        <f t="shared" si="2"/>
        <v>Bangalore-Mumbai</v>
      </c>
      <c r="N4218" s="2" t="str">
        <f t="shared" si="7"/>
        <v>Outstation</v>
      </c>
      <c r="O4218" s="2" t="str">
        <f t="shared" si="3"/>
        <v>FastWheels</v>
      </c>
      <c r="P4218" s="2">
        <f t="shared" si="4"/>
        <v>2</v>
      </c>
      <c r="Q4218" s="2">
        <f t="shared" si="5"/>
        <v>5</v>
      </c>
      <c r="R4218" s="2">
        <f t="shared" si="6"/>
        <v>136</v>
      </c>
    </row>
    <row r="4219" ht="14.25" customHeight="1">
      <c r="A4219" s="2">
        <v>616213.0</v>
      </c>
      <c r="B4219" s="2" t="s">
        <v>39</v>
      </c>
      <c r="C4219" s="2" t="s">
        <v>31</v>
      </c>
      <c r="D4219" s="2" t="s">
        <v>32</v>
      </c>
      <c r="E4219" s="2" t="s">
        <v>33</v>
      </c>
      <c r="F4219" s="2" t="s">
        <v>34</v>
      </c>
      <c r="G4219" s="4">
        <v>43538.820185185185</v>
      </c>
      <c r="H4219" s="4">
        <v>43545.820185185185</v>
      </c>
      <c r="I4219" s="4">
        <v>43545.820185185185</v>
      </c>
      <c r="J4219" s="2">
        <v>44.0</v>
      </c>
      <c r="K4219" s="2">
        <v>124.0</v>
      </c>
      <c r="L4219" s="2" t="str">
        <f t="shared" si="1"/>
        <v>Delhi</v>
      </c>
      <c r="M4219" s="2" t="str">
        <f t="shared" si="2"/>
        <v>Bangalore-Delhi</v>
      </c>
      <c r="N4219" s="2" t="str">
        <f t="shared" si="7"/>
        <v>Outstation</v>
      </c>
      <c r="O4219" s="2" t="str">
        <f t="shared" si="3"/>
        <v>Ship2Home</v>
      </c>
      <c r="P4219" s="2">
        <f t="shared" si="4"/>
        <v>0</v>
      </c>
      <c r="Q4219" s="2">
        <f t="shared" si="5"/>
        <v>7</v>
      </c>
      <c r="R4219" s="2">
        <f t="shared" si="6"/>
        <v>168</v>
      </c>
    </row>
    <row r="4220" ht="14.25" customHeight="1">
      <c r="A4220" s="2">
        <v>398638.0</v>
      </c>
      <c r="B4220" s="2" t="s">
        <v>39</v>
      </c>
      <c r="C4220" s="2" t="s">
        <v>43</v>
      </c>
      <c r="D4220" s="2" t="s">
        <v>32</v>
      </c>
      <c r="E4220" s="2" t="s">
        <v>38</v>
      </c>
      <c r="F4220" s="2" t="s">
        <v>34</v>
      </c>
      <c r="G4220" s="4">
        <v>43538.82509259259</v>
      </c>
      <c r="H4220" s="4">
        <v>43540.82509259259</v>
      </c>
      <c r="I4220" s="4">
        <v>43544.82509259259</v>
      </c>
      <c r="J4220" s="2">
        <v>0.0</v>
      </c>
      <c r="K4220" s="2">
        <v>121.0</v>
      </c>
      <c r="L4220" s="2" t="str">
        <f t="shared" si="1"/>
        <v>Bangalore</v>
      </c>
      <c r="M4220" s="2" t="str">
        <f t="shared" si="2"/>
        <v>Bangalore-Bangalore</v>
      </c>
      <c r="N4220" s="2" t="str">
        <f t="shared" si="7"/>
        <v>Local</v>
      </c>
      <c r="O4220" s="2" t="str">
        <f t="shared" si="3"/>
        <v>Ship2Home</v>
      </c>
      <c r="P4220" s="2">
        <f t="shared" si="4"/>
        <v>-4</v>
      </c>
      <c r="Q4220" s="2">
        <f t="shared" si="5"/>
        <v>2</v>
      </c>
      <c r="R4220" s="2">
        <f t="shared" si="6"/>
        <v>121</v>
      </c>
    </row>
    <row r="4221" ht="14.25" customHeight="1">
      <c r="A4221" s="2">
        <v>729866.0</v>
      </c>
      <c r="B4221" s="2" t="s">
        <v>36</v>
      </c>
      <c r="C4221" s="2" t="s">
        <v>43</v>
      </c>
      <c r="D4221" s="2" t="s">
        <v>41</v>
      </c>
      <c r="E4221" s="2" t="s">
        <v>44</v>
      </c>
      <c r="F4221" s="2" t="s">
        <v>34</v>
      </c>
      <c r="G4221" s="4">
        <v>43538.82575231481</v>
      </c>
      <c r="H4221" s="4">
        <v>43544.82575231481</v>
      </c>
      <c r="I4221" s="4">
        <v>43545.82575231481</v>
      </c>
      <c r="J4221" s="2">
        <v>70.0</v>
      </c>
      <c r="K4221" s="2">
        <v>100.0</v>
      </c>
      <c r="L4221" s="2" t="str">
        <f t="shared" si="1"/>
        <v>Bangalore</v>
      </c>
      <c r="M4221" s="2" t="str">
        <f t="shared" si="2"/>
        <v>Delhi-Bangalore</v>
      </c>
      <c r="N4221" s="2" t="str">
        <f t="shared" si="7"/>
        <v>Outstation</v>
      </c>
      <c r="O4221" s="2" t="str">
        <f t="shared" si="3"/>
        <v>FastWheels</v>
      </c>
      <c r="P4221" s="2">
        <f t="shared" si="4"/>
        <v>-1</v>
      </c>
      <c r="Q4221" s="2">
        <f t="shared" si="5"/>
        <v>6</v>
      </c>
      <c r="R4221" s="2">
        <f t="shared" si="6"/>
        <v>170</v>
      </c>
    </row>
    <row r="4222" ht="14.25" customHeight="1">
      <c r="A4222" s="2">
        <v>553751.0</v>
      </c>
      <c r="B4222" s="2" t="s">
        <v>36</v>
      </c>
      <c r="C4222" s="2" t="s">
        <v>37</v>
      </c>
      <c r="D4222" s="2" t="s">
        <v>32</v>
      </c>
      <c r="E4222" s="2" t="s">
        <v>33</v>
      </c>
      <c r="F4222" s="2" t="s">
        <v>34</v>
      </c>
      <c r="G4222" s="4">
        <v>43538.83125</v>
      </c>
      <c r="H4222" s="4">
        <v>43547.83125</v>
      </c>
      <c r="I4222" s="4">
        <v>43542.83125</v>
      </c>
      <c r="J4222" s="2">
        <v>37.0</v>
      </c>
      <c r="K4222" s="2">
        <v>113.0</v>
      </c>
      <c r="L4222" s="2" t="str">
        <f t="shared" si="1"/>
        <v>Mumbai</v>
      </c>
      <c r="M4222" s="2" t="str">
        <f t="shared" si="2"/>
        <v>Bangalore-Mumbai</v>
      </c>
      <c r="N4222" s="2" t="str">
        <f t="shared" si="7"/>
        <v>Outstation</v>
      </c>
      <c r="O4222" s="2" t="str">
        <f t="shared" si="3"/>
        <v>Ship2Home</v>
      </c>
      <c r="P4222" s="2">
        <f t="shared" si="4"/>
        <v>5</v>
      </c>
      <c r="Q4222" s="2">
        <f t="shared" si="5"/>
        <v>9</v>
      </c>
      <c r="R4222" s="2">
        <f t="shared" si="6"/>
        <v>150</v>
      </c>
    </row>
    <row r="4223" ht="14.25" customHeight="1">
      <c r="A4223" s="2">
        <v>908951.0</v>
      </c>
      <c r="B4223" s="2" t="s">
        <v>36</v>
      </c>
      <c r="C4223" s="2" t="s">
        <v>31</v>
      </c>
      <c r="D4223" s="2" t="s">
        <v>41</v>
      </c>
      <c r="E4223" s="2" t="s">
        <v>44</v>
      </c>
      <c r="F4223" s="2" t="s">
        <v>34</v>
      </c>
      <c r="G4223" s="4">
        <v>43538.83883101852</v>
      </c>
      <c r="H4223" s="4">
        <v>43539.83883101852</v>
      </c>
      <c r="I4223" s="4">
        <v>43541.83883101852</v>
      </c>
      <c r="J4223" s="2">
        <v>0.0</v>
      </c>
      <c r="K4223" s="2">
        <v>103.0</v>
      </c>
      <c r="L4223" s="2" t="str">
        <f t="shared" si="1"/>
        <v>Delhi</v>
      </c>
      <c r="M4223" s="2" t="str">
        <f t="shared" si="2"/>
        <v>Delhi-Delhi</v>
      </c>
      <c r="N4223" s="2" t="str">
        <f t="shared" si="7"/>
        <v>Local</v>
      </c>
      <c r="O4223" s="2" t="str">
        <f t="shared" si="3"/>
        <v>FastWheels</v>
      </c>
      <c r="P4223" s="2">
        <f t="shared" si="4"/>
        <v>-2</v>
      </c>
      <c r="Q4223" s="2">
        <f t="shared" si="5"/>
        <v>1</v>
      </c>
      <c r="R4223" s="2">
        <f t="shared" si="6"/>
        <v>103</v>
      </c>
    </row>
    <row r="4224" ht="14.25" customHeight="1">
      <c r="A4224" s="2">
        <v>322668.0</v>
      </c>
      <c r="B4224" s="2" t="s">
        <v>36</v>
      </c>
      <c r="C4224" s="2" t="s">
        <v>31</v>
      </c>
      <c r="D4224" s="2" t="s">
        <v>41</v>
      </c>
      <c r="E4224" s="2" t="s">
        <v>44</v>
      </c>
      <c r="F4224" s="2" t="s">
        <v>34</v>
      </c>
      <c r="G4224" s="4">
        <v>43538.84502314815</v>
      </c>
      <c r="H4224" s="4">
        <v>43543.84502314815</v>
      </c>
      <c r="I4224" s="4">
        <v>43544.84502314815</v>
      </c>
      <c r="J4224" s="2">
        <v>0.0</v>
      </c>
      <c r="K4224" s="2">
        <v>130.0</v>
      </c>
      <c r="L4224" s="2" t="str">
        <f t="shared" si="1"/>
        <v>Delhi</v>
      </c>
      <c r="M4224" s="2" t="str">
        <f t="shared" si="2"/>
        <v>Delhi-Delhi</v>
      </c>
      <c r="N4224" s="2" t="str">
        <f t="shared" si="7"/>
        <v>Local</v>
      </c>
      <c r="O4224" s="2" t="str">
        <f t="shared" si="3"/>
        <v>FastWheels</v>
      </c>
      <c r="P4224" s="2">
        <f t="shared" si="4"/>
        <v>-1</v>
      </c>
      <c r="Q4224" s="2">
        <f t="shared" si="5"/>
        <v>5</v>
      </c>
      <c r="R4224" s="2">
        <f t="shared" si="6"/>
        <v>130</v>
      </c>
    </row>
    <row r="4225" ht="14.25" customHeight="1">
      <c r="A4225" s="2">
        <v>370316.0</v>
      </c>
      <c r="B4225" s="2" t="s">
        <v>47</v>
      </c>
      <c r="C4225" s="2" t="s">
        <v>31</v>
      </c>
      <c r="D4225" s="2" t="s">
        <v>32</v>
      </c>
      <c r="E4225" s="2" t="s">
        <v>44</v>
      </c>
      <c r="F4225" s="2" t="s">
        <v>34</v>
      </c>
      <c r="G4225" s="4">
        <v>43538.84805555556</v>
      </c>
      <c r="H4225" s="4">
        <v>43543.84805555556</v>
      </c>
      <c r="I4225" s="4">
        <v>43542.84805555556</v>
      </c>
      <c r="J4225" s="2">
        <v>64.0</v>
      </c>
      <c r="K4225" s="2">
        <v>108.0</v>
      </c>
      <c r="L4225" s="2" t="str">
        <f t="shared" si="1"/>
        <v>Delhi</v>
      </c>
      <c r="M4225" s="2" t="str">
        <f t="shared" si="2"/>
        <v>Bangalore-Delhi</v>
      </c>
      <c r="N4225" s="2" t="str">
        <f t="shared" si="7"/>
        <v>Outstation</v>
      </c>
      <c r="O4225" s="2" t="str">
        <f t="shared" si="3"/>
        <v>FastWheels</v>
      </c>
      <c r="P4225" s="2">
        <f t="shared" si="4"/>
        <v>1</v>
      </c>
      <c r="Q4225" s="2">
        <f t="shared" si="5"/>
        <v>5</v>
      </c>
      <c r="R4225" s="2">
        <f t="shared" si="6"/>
        <v>172</v>
      </c>
    </row>
    <row r="4226" ht="14.25" customHeight="1">
      <c r="A4226" s="2">
        <v>989760.0</v>
      </c>
      <c r="B4226" s="2" t="s">
        <v>36</v>
      </c>
      <c r="C4226" s="2" t="s">
        <v>31</v>
      </c>
      <c r="D4226" s="2" t="s">
        <v>41</v>
      </c>
      <c r="E4226" s="2" t="s">
        <v>44</v>
      </c>
      <c r="F4226" s="2" t="s">
        <v>34</v>
      </c>
      <c r="G4226" s="4">
        <v>43538.84813657407</v>
      </c>
      <c r="H4226" s="4">
        <v>43540.84813657407</v>
      </c>
      <c r="I4226" s="4">
        <v>43542.84813657407</v>
      </c>
      <c r="J4226" s="2">
        <v>0.0</v>
      </c>
      <c r="K4226" s="2">
        <v>109.0</v>
      </c>
      <c r="L4226" s="2" t="str">
        <f t="shared" si="1"/>
        <v>Delhi</v>
      </c>
      <c r="M4226" s="2" t="str">
        <f t="shared" si="2"/>
        <v>Delhi-Delhi</v>
      </c>
      <c r="N4226" s="2" t="str">
        <f t="shared" si="7"/>
        <v>Local</v>
      </c>
      <c r="O4226" s="2" t="str">
        <f t="shared" si="3"/>
        <v>FastWheels</v>
      </c>
      <c r="P4226" s="2">
        <f t="shared" si="4"/>
        <v>-2</v>
      </c>
      <c r="Q4226" s="2">
        <f t="shared" si="5"/>
        <v>2</v>
      </c>
      <c r="R4226" s="2">
        <f t="shared" si="6"/>
        <v>109</v>
      </c>
    </row>
    <row r="4227" ht="14.25" customHeight="1">
      <c r="A4227" s="2">
        <v>460919.0</v>
      </c>
      <c r="B4227" s="2" t="s">
        <v>36</v>
      </c>
      <c r="C4227" s="2" t="s">
        <v>31</v>
      </c>
      <c r="D4227" s="2" t="s">
        <v>32</v>
      </c>
      <c r="E4227" s="2" t="s">
        <v>33</v>
      </c>
      <c r="F4227" s="2" t="s">
        <v>34</v>
      </c>
      <c r="G4227" s="4">
        <v>43538.849710648145</v>
      </c>
      <c r="H4227" s="4">
        <v>43544.849710648145</v>
      </c>
      <c r="I4227" s="4">
        <v>43543.849710648145</v>
      </c>
      <c r="J4227" s="2">
        <v>38.0</v>
      </c>
      <c r="K4227" s="2">
        <v>125.0</v>
      </c>
      <c r="L4227" s="2" t="str">
        <f t="shared" si="1"/>
        <v>Delhi</v>
      </c>
      <c r="M4227" s="2" t="str">
        <f t="shared" si="2"/>
        <v>Bangalore-Delhi</v>
      </c>
      <c r="N4227" s="2" t="str">
        <f t="shared" si="7"/>
        <v>Outstation</v>
      </c>
      <c r="O4227" s="2" t="str">
        <f t="shared" si="3"/>
        <v>Ship2Home</v>
      </c>
      <c r="P4227" s="2">
        <f t="shared" si="4"/>
        <v>1</v>
      </c>
      <c r="Q4227" s="2">
        <f t="shared" si="5"/>
        <v>6</v>
      </c>
      <c r="R4227" s="2">
        <f t="shared" si="6"/>
        <v>163</v>
      </c>
    </row>
    <row r="4228" ht="14.25" customHeight="1">
      <c r="A4228" s="2">
        <v>62181.0</v>
      </c>
      <c r="B4228" s="2" t="s">
        <v>36</v>
      </c>
      <c r="C4228" s="2" t="s">
        <v>43</v>
      </c>
      <c r="D4228" s="2" t="s">
        <v>41</v>
      </c>
      <c r="E4228" s="2" t="s">
        <v>44</v>
      </c>
      <c r="F4228" s="2" t="s">
        <v>34</v>
      </c>
      <c r="G4228" s="4">
        <v>43538.86315972222</v>
      </c>
      <c r="H4228" s="4">
        <v>43540.86315972222</v>
      </c>
      <c r="I4228" s="4">
        <v>43543.86315972222</v>
      </c>
      <c r="J4228" s="2">
        <v>69.0</v>
      </c>
      <c r="K4228" s="2">
        <v>105.0</v>
      </c>
      <c r="L4228" s="2" t="str">
        <f t="shared" si="1"/>
        <v>Bangalore</v>
      </c>
      <c r="M4228" s="2" t="str">
        <f t="shared" si="2"/>
        <v>Delhi-Bangalore</v>
      </c>
      <c r="N4228" s="2" t="str">
        <f t="shared" si="7"/>
        <v>Outstation</v>
      </c>
      <c r="O4228" s="2" t="str">
        <f t="shared" si="3"/>
        <v>FastWheels</v>
      </c>
      <c r="P4228" s="2">
        <f t="shared" si="4"/>
        <v>-3</v>
      </c>
      <c r="Q4228" s="2">
        <f t="shared" si="5"/>
        <v>2</v>
      </c>
      <c r="R4228" s="2">
        <f t="shared" si="6"/>
        <v>174</v>
      </c>
    </row>
    <row r="4229" ht="14.25" customHeight="1">
      <c r="A4229" s="2">
        <v>875700.0</v>
      </c>
      <c r="B4229" s="2" t="s">
        <v>36</v>
      </c>
      <c r="C4229" s="2" t="s">
        <v>40</v>
      </c>
      <c r="D4229" s="2" t="s">
        <v>32</v>
      </c>
      <c r="E4229" s="2" t="s">
        <v>44</v>
      </c>
      <c r="F4229" s="2" t="s">
        <v>34</v>
      </c>
      <c r="G4229" s="4">
        <v>43538.8680787037</v>
      </c>
      <c r="H4229" s="4">
        <v>43547.8680787037</v>
      </c>
      <c r="I4229" s="4">
        <v>43545.8680787037</v>
      </c>
      <c r="J4229" s="2">
        <v>27.0</v>
      </c>
      <c r="K4229" s="2">
        <v>113.0</v>
      </c>
      <c r="L4229" s="2" t="str">
        <f t="shared" si="1"/>
        <v>Kolkata</v>
      </c>
      <c r="M4229" s="2" t="str">
        <f t="shared" si="2"/>
        <v>Bangalore-Kolkata</v>
      </c>
      <c r="N4229" s="2" t="str">
        <f t="shared" si="7"/>
        <v>Outstation</v>
      </c>
      <c r="O4229" s="2" t="str">
        <f t="shared" si="3"/>
        <v>FastWheels</v>
      </c>
      <c r="P4229" s="2">
        <f t="shared" si="4"/>
        <v>2</v>
      </c>
      <c r="Q4229" s="2">
        <f t="shared" si="5"/>
        <v>9</v>
      </c>
      <c r="R4229" s="2">
        <f t="shared" si="6"/>
        <v>140</v>
      </c>
    </row>
    <row r="4230" ht="14.25" customHeight="1">
      <c r="A4230" s="2">
        <v>530586.0</v>
      </c>
      <c r="B4230" s="2" t="s">
        <v>36</v>
      </c>
      <c r="C4230" s="2" t="s">
        <v>31</v>
      </c>
      <c r="D4230" s="2" t="s">
        <v>41</v>
      </c>
      <c r="E4230" s="2" t="s">
        <v>44</v>
      </c>
      <c r="F4230" s="2" t="s">
        <v>34</v>
      </c>
      <c r="G4230" s="4">
        <v>43538.86971064815</v>
      </c>
      <c r="H4230" s="4">
        <v>43539.86971064815</v>
      </c>
      <c r="I4230" s="4">
        <v>43545.86971064815</v>
      </c>
      <c r="J4230" s="2">
        <v>0.0</v>
      </c>
      <c r="K4230" s="2">
        <v>106.0</v>
      </c>
      <c r="L4230" s="2" t="str">
        <f t="shared" si="1"/>
        <v>Delhi</v>
      </c>
      <c r="M4230" s="2" t="str">
        <f t="shared" si="2"/>
        <v>Delhi-Delhi</v>
      </c>
      <c r="N4230" s="2" t="str">
        <f t="shared" si="7"/>
        <v>Local</v>
      </c>
      <c r="O4230" s="2" t="str">
        <f t="shared" si="3"/>
        <v>FastWheels</v>
      </c>
      <c r="P4230" s="2">
        <f t="shared" si="4"/>
        <v>-6</v>
      </c>
      <c r="Q4230" s="2">
        <f t="shared" si="5"/>
        <v>1</v>
      </c>
      <c r="R4230" s="2">
        <f t="shared" si="6"/>
        <v>106</v>
      </c>
    </row>
    <row r="4231" ht="14.25" customHeight="1">
      <c r="A4231" s="2">
        <v>458558.0</v>
      </c>
      <c r="B4231" s="2" t="s">
        <v>48</v>
      </c>
      <c r="C4231" s="2" t="s">
        <v>37</v>
      </c>
      <c r="D4231" s="2" t="s">
        <v>41</v>
      </c>
      <c r="E4231" s="2" t="s">
        <v>38</v>
      </c>
      <c r="F4231" s="2" t="s">
        <v>34</v>
      </c>
      <c r="G4231" s="4">
        <v>43538.87217592593</v>
      </c>
      <c r="H4231" s="4">
        <v>43541.87217592593</v>
      </c>
      <c r="I4231" s="4">
        <v>43545.87217592593</v>
      </c>
      <c r="J4231" s="2">
        <v>31.0</v>
      </c>
      <c r="K4231" s="2">
        <v>109.0</v>
      </c>
      <c r="L4231" s="2" t="str">
        <f t="shared" si="1"/>
        <v>Mumbai</v>
      </c>
      <c r="M4231" s="2" t="str">
        <f t="shared" si="2"/>
        <v>Delhi-Mumbai</v>
      </c>
      <c r="N4231" s="2" t="str">
        <f t="shared" si="7"/>
        <v>Outstation</v>
      </c>
      <c r="O4231" s="2" t="str">
        <f t="shared" si="3"/>
        <v>Ship2Home</v>
      </c>
      <c r="P4231" s="2">
        <f t="shared" si="4"/>
        <v>-4</v>
      </c>
      <c r="Q4231" s="2">
        <f t="shared" si="5"/>
        <v>3</v>
      </c>
      <c r="R4231" s="2">
        <f t="shared" si="6"/>
        <v>140</v>
      </c>
    </row>
    <row r="4232" ht="14.25" customHeight="1">
      <c r="A4232" s="2">
        <v>904073.0</v>
      </c>
      <c r="B4232" s="2" t="s">
        <v>36</v>
      </c>
      <c r="C4232" s="2" t="s">
        <v>43</v>
      </c>
      <c r="D4232" s="2" t="s">
        <v>41</v>
      </c>
      <c r="E4232" s="2" t="s">
        <v>33</v>
      </c>
      <c r="F4232" s="2" t="s">
        <v>34</v>
      </c>
      <c r="G4232" s="4">
        <v>43538.88569444444</v>
      </c>
      <c r="H4232" s="4">
        <v>43548.88569444444</v>
      </c>
      <c r="I4232" s="4">
        <v>43544.88569444444</v>
      </c>
      <c r="J4232" s="2">
        <v>31.0</v>
      </c>
      <c r="K4232" s="2">
        <v>120.0</v>
      </c>
      <c r="L4232" s="2" t="str">
        <f t="shared" si="1"/>
        <v>Bangalore</v>
      </c>
      <c r="M4232" s="2" t="str">
        <f t="shared" si="2"/>
        <v>Delhi-Bangalore</v>
      </c>
      <c r="N4232" s="2" t="str">
        <f t="shared" si="7"/>
        <v>Outstation</v>
      </c>
      <c r="O4232" s="2" t="str">
        <f t="shared" si="3"/>
        <v>Ship2Home</v>
      </c>
      <c r="P4232" s="2">
        <f t="shared" si="4"/>
        <v>4</v>
      </c>
      <c r="Q4232" s="2">
        <f t="shared" si="5"/>
        <v>10</v>
      </c>
      <c r="R4232" s="2">
        <f t="shared" si="6"/>
        <v>151</v>
      </c>
    </row>
    <row r="4233" ht="14.25" customHeight="1">
      <c r="A4233" s="2">
        <v>810528.0</v>
      </c>
      <c r="B4233" s="2" t="s">
        <v>47</v>
      </c>
      <c r="C4233" s="2" t="s">
        <v>37</v>
      </c>
      <c r="D4233" s="2" t="s">
        <v>32</v>
      </c>
      <c r="E4233" s="2" t="s">
        <v>44</v>
      </c>
      <c r="F4233" s="2" t="s">
        <v>34</v>
      </c>
      <c r="G4233" s="4">
        <v>43538.886342592596</v>
      </c>
      <c r="H4233" s="4">
        <v>43541.886342592596</v>
      </c>
      <c r="I4233" s="4">
        <v>43545.886342592596</v>
      </c>
      <c r="J4233" s="2">
        <v>86.0</v>
      </c>
      <c r="K4233" s="2">
        <v>90.0</v>
      </c>
      <c r="L4233" s="2" t="str">
        <f t="shared" si="1"/>
        <v>Mumbai</v>
      </c>
      <c r="M4233" s="2" t="str">
        <f t="shared" si="2"/>
        <v>Bangalore-Mumbai</v>
      </c>
      <c r="N4233" s="2" t="str">
        <f t="shared" si="7"/>
        <v>Outstation</v>
      </c>
      <c r="O4233" s="2" t="str">
        <f t="shared" si="3"/>
        <v>FastWheels</v>
      </c>
      <c r="P4233" s="2">
        <f t="shared" si="4"/>
        <v>-4</v>
      </c>
      <c r="Q4233" s="2">
        <f t="shared" si="5"/>
        <v>3</v>
      </c>
      <c r="R4233" s="2">
        <f t="shared" si="6"/>
        <v>176</v>
      </c>
    </row>
    <row r="4234" ht="14.25" customHeight="1">
      <c r="A4234" s="2">
        <v>505084.0</v>
      </c>
      <c r="B4234" s="2" t="s">
        <v>36</v>
      </c>
      <c r="C4234" s="2" t="s">
        <v>31</v>
      </c>
      <c r="D4234" s="2" t="s">
        <v>32</v>
      </c>
      <c r="E4234" s="2" t="s">
        <v>44</v>
      </c>
      <c r="F4234" s="2" t="s">
        <v>34</v>
      </c>
      <c r="G4234" s="4">
        <v>43538.897523148145</v>
      </c>
      <c r="H4234" s="4">
        <v>43542.897523148145</v>
      </c>
      <c r="I4234" s="4">
        <v>43545.897523148145</v>
      </c>
      <c r="J4234" s="2">
        <v>59.0</v>
      </c>
      <c r="K4234" s="2">
        <v>103.0</v>
      </c>
      <c r="L4234" s="2" t="str">
        <f t="shared" si="1"/>
        <v>Delhi</v>
      </c>
      <c r="M4234" s="2" t="str">
        <f t="shared" si="2"/>
        <v>Bangalore-Delhi</v>
      </c>
      <c r="N4234" s="2" t="str">
        <f t="shared" si="7"/>
        <v>Outstation</v>
      </c>
      <c r="O4234" s="2" t="str">
        <f t="shared" si="3"/>
        <v>FastWheels</v>
      </c>
      <c r="P4234" s="2">
        <f t="shared" si="4"/>
        <v>-3</v>
      </c>
      <c r="Q4234" s="2">
        <f t="shared" si="5"/>
        <v>4</v>
      </c>
      <c r="R4234" s="2">
        <f t="shared" si="6"/>
        <v>162</v>
      </c>
    </row>
    <row r="4235" ht="14.25" customHeight="1">
      <c r="A4235" s="2">
        <v>826874.0</v>
      </c>
      <c r="B4235" s="2" t="s">
        <v>36</v>
      </c>
      <c r="C4235" s="2" t="s">
        <v>31</v>
      </c>
      <c r="D4235" s="2" t="s">
        <v>41</v>
      </c>
      <c r="E4235" s="2" t="s">
        <v>44</v>
      </c>
      <c r="F4235" s="2" t="s">
        <v>34</v>
      </c>
      <c r="G4235" s="4">
        <v>43538.89879629629</v>
      </c>
      <c r="H4235" s="4">
        <v>43538.89879629629</v>
      </c>
      <c r="I4235" s="4">
        <v>43545.89879629629</v>
      </c>
      <c r="J4235" s="2">
        <v>0.0</v>
      </c>
      <c r="K4235" s="2">
        <v>108.0</v>
      </c>
      <c r="L4235" s="2" t="str">
        <f t="shared" si="1"/>
        <v>Delhi</v>
      </c>
      <c r="M4235" s="2" t="str">
        <f t="shared" si="2"/>
        <v>Delhi-Delhi</v>
      </c>
      <c r="N4235" s="2" t="str">
        <f t="shared" si="7"/>
        <v>Local</v>
      </c>
      <c r="O4235" s="2" t="str">
        <f t="shared" si="3"/>
        <v>FastWheels</v>
      </c>
      <c r="P4235" s="2">
        <f t="shared" si="4"/>
        <v>-7</v>
      </c>
      <c r="Q4235" s="2">
        <f t="shared" si="5"/>
        <v>0</v>
      </c>
      <c r="R4235" s="2">
        <f t="shared" si="6"/>
        <v>108</v>
      </c>
    </row>
    <row r="4236" ht="14.25" customHeight="1">
      <c r="A4236" s="2">
        <v>308350.0</v>
      </c>
      <c r="B4236" s="2" t="s">
        <v>47</v>
      </c>
      <c r="C4236" s="2" t="s">
        <v>45</v>
      </c>
      <c r="D4236" s="2" t="s">
        <v>41</v>
      </c>
      <c r="E4236" s="2" t="s">
        <v>38</v>
      </c>
      <c r="F4236" s="2" t="s">
        <v>34</v>
      </c>
      <c r="G4236" s="4">
        <v>43538.90163194444</v>
      </c>
      <c r="H4236" s="4">
        <v>43543.90163194444</v>
      </c>
      <c r="I4236" s="4">
        <v>43542.90163194444</v>
      </c>
      <c r="J4236" s="2">
        <v>33.0</v>
      </c>
      <c r="K4236" s="2">
        <v>125.0</v>
      </c>
      <c r="L4236" s="2" t="str">
        <f t="shared" si="1"/>
        <v>Chennai</v>
      </c>
      <c r="M4236" s="2" t="str">
        <f t="shared" si="2"/>
        <v>Delhi-Chennai</v>
      </c>
      <c r="N4236" s="2" t="str">
        <f t="shared" si="7"/>
        <v>Outstation</v>
      </c>
      <c r="O4236" s="2" t="str">
        <f t="shared" si="3"/>
        <v>Ship2Home</v>
      </c>
      <c r="P4236" s="2">
        <f t="shared" si="4"/>
        <v>1</v>
      </c>
      <c r="Q4236" s="2">
        <f t="shared" si="5"/>
        <v>5</v>
      </c>
      <c r="R4236" s="2">
        <f t="shared" si="6"/>
        <v>158</v>
      </c>
    </row>
    <row r="4237" ht="14.25" customHeight="1">
      <c r="A4237" s="2">
        <v>478450.0</v>
      </c>
      <c r="B4237" s="2" t="s">
        <v>39</v>
      </c>
      <c r="C4237" s="2" t="s">
        <v>40</v>
      </c>
      <c r="D4237" s="2" t="s">
        <v>41</v>
      </c>
      <c r="E4237" s="2" t="s">
        <v>44</v>
      </c>
      <c r="F4237" s="2" t="s">
        <v>34</v>
      </c>
      <c r="G4237" s="4">
        <v>43538.902453703704</v>
      </c>
      <c r="H4237" s="4">
        <v>43546.902453703704</v>
      </c>
      <c r="I4237" s="4">
        <v>43543.902453703704</v>
      </c>
      <c r="J4237" s="2">
        <v>68.0</v>
      </c>
      <c r="K4237" s="2">
        <v>87.0</v>
      </c>
      <c r="L4237" s="2" t="str">
        <f t="shared" si="1"/>
        <v>Kolkata</v>
      </c>
      <c r="M4237" s="2" t="str">
        <f t="shared" si="2"/>
        <v>Delhi-Kolkata</v>
      </c>
      <c r="N4237" s="2" t="str">
        <f t="shared" si="7"/>
        <v>Outstation</v>
      </c>
      <c r="O4237" s="2" t="str">
        <f t="shared" si="3"/>
        <v>FastWheels</v>
      </c>
      <c r="P4237" s="2">
        <f t="shared" si="4"/>
        <v>3</v>
      </c>
      <c r="Q4237" s="2">
        <f t="shared" si="5"/>
        <v>8</v>
      </c>
      <c r="R4237" s="2">
        <f t="shared" si="6"/>
        <v>155</v>
      </c>
    </row>
    <row r="4238" ht="14.25" customHeight="1">
      <c r="A4238" s="2">
        <v>126040.0</v>
      </c>
      <c r="B4238" s="2" t="s">
        <v>36</v>
      </c>
      <c r="C4238" s="2" t="s">
        <v>43</v>
      </c>
      <c r="D4238" s="2" t="s">
        <v>41</v>
      </c>
      <c r="E4238" s="2" t="s">
        <v>44</v>
      </c>
      <c r="F4238" s="2" t="s">
        <v>34</v>
      </c>
      <c r="G4238" s="4">
        <v>43538.902592592596</v>
      </c>
      <c r="H4238" s="4">
        <v>43543.902592592596</v>
      </c>
      <c r="I4238" s="4">
        <v>43544.902592592596</v>
      </c>
      <c r="J4238" s="2">
        <v>48.0</v>
      </c>
      <c r="K4238" s="2">
        <v>121.0</v>
      </c>
      <c r="L4238" s="2" t="str">
        <f t="shared" si="1"/>
        <v>Bangalore</v>
      </c>
      <c r="M4238" s="2" t="str">
        <f t="shared" si="2"/>
        <v>Delhi-Bangalore</v>
      </c>
      <c r="N4238" s="2" t="str">
        <f t="shared" si="7"/>
        <v>Outstation</v>
      </c>
      <c r="O4238" s="2" t="str">
        <f t="shared" si="3"/>
        <v>FastWheels</v>
      </c>
      <c r="P4238" s="2">
        <f t="shared" si="4"/>
        <v>-1</v>
      </c>
      <c r="Q4238" s="2">
        <f t="shared" si="5"/>
        <v>5</v>
      </c>
      <c r="R4238" s="2">
        <f t="shared" si="6"/>
        <v>169</v>
      </c>
    </row>
    <row r="4239" ht="14.25" customHeight="1">
      <c r="A4239" s="2">
        <v>675820.0</v>
      </c>
      <c r="B4239" s="2" t="s">
        <v>39</v>
      </c>
      <c r="C4239" s="2" t="s">
        <v>43</v>
      </c>
      <c r="D4239" s="2" t="s">
        <v>41</v>
      </c>
      <c r="E4239" s="2" t="s">
        <v>44</v>
      </c>
      <c r="F4239" s="2" t="s">
        <v>34</v>
      </c>
      <c r="G4239" s="4">
        <v>43538.903703703705</v>
      </c>
      <c r="H4239" s="4">
        <v>43542.903703703705</v>
      </c>
      <c r="I4239" s="4">
        <v>43545.903703703705</v>
      </c>
      <c r="J4239" s="2">
        <v>64.0</v>
      </c>
      <c r="K4239" s="2">
        <v>100.0</v>
      </c>
      <c r="L4239" s="2" t="str">
        <f t="shared" si="1"/>
        <v>Bangalore</v>
      </c>
      <c r="M4239" s="2" t="str">
        <f t="shared" si="2"/>
        <v>Delhi-Bangalore</v>
      </c>
      <c r="N4239" s="2" t="str">
        <f t="shared" si="7"/>
        <v>Outstation</v>
      </c>
      <c r="O4239" s="2" t="str">
        <f t="shared" si="3"/>
        <v>FastWheels</v>
      </c>
      <c r="P4239" s="2">
        <f t="shared" si="4"/>
        <v>-3</v>
      </c>
      <c r="Q4239" s="2">
        <f t="shared" si="5"/>
        <v>4</v>
      </c>
      <c r="R4239" s="2">
        <f t="shared" si="6"/>
        <v>164</v>
      </c>
    </row>
    <row r="4240" ht="14.25" customHeight="1">
      <c r="A4240" s="2">
        <v>781937.0</v>
      </c>
      <c r="B4240" s="2" t="s">
        <v>36</v>
      </c>
      <c r="C4240" s="2" t="s">
        <v>37</v>
      </c>
      <c r="D4240" s="2" t="s">
        <v>41</v>
      </c>
      <c r="E4240" s="2" t="s">
        <v>33</v>
      </c>
      <c r="F4240" s="2" t="s">
        <v>34</v>
      </c>
      <c r="G4240" s="4">
        <v>43538.91201388889</v>
      </c>
      <c r="H4240" s="4">
        <v>43542.91201388889</v>
      </c>
      <c r="I4240" s="4">
        <v>43541.91201388889</v>
      </c>
      <c r="J4240" s="2">
        <v>26.0</v>
      </c>
      <c r="K4240" s="2">
        <v>111.0</v>
      </c>
      <c r="L4240" s="2" t="str">
        <f t="shared" si="1"/>
        <v>Mumbai</v>
      </c>
      <c r="M4240" s="2" t="str">
        <f t="shared" si="2"/>
        <v>Delhi-Mumbai</v>
      </c>
      <c r="N4240" s="2" t="str">
        <f t="shared" si="7"/>
        <v>Outstation</v>
      </c>
      <c r="O4240" s="2" t="str">
        <f t="shared" si="3"/>
        <v>Ship2Home</v>
      </c>
      <c r="P4240" s="2">
        <f t="shared" si="4"/>
        <v>1</v>
      </c>
      <c r="Q4240" s="2">
        <f t="shared" si="5"/>
        <v>4</v>
      </c>
      <c r="R4240" s="2">
        <f t="shared" si="6"/>
        <v>137</v>
      </c>
    </row>
    <row r="4241" ht="14.25" customHeight="1">
      <c r="A4241" s="2">
        <v>633425.0</v>
      </c>
      <c r="B4241" s="2" t="s">
        <v>39</v>
      </c>
      <c r="C4241" s="2" t="s">
        <v>37</v>
      </c>
      <c r="D4241" s="2" t="s">
        <v>41</v>
      </c>
      <c r="E4241" s="2" t="s">
        <v>33</v>
      </c>
      <c r="F4241" s="2" t="s">
        <v>34</v>
      </c>
      <c r="G4241" s="4">
        <v>43538.91296296296</v>
      </c>
      <c r="H4241" s="4">
        <v>43547.91296296296</v>
      </c>
      <c r="I4241" s="4">
        <v>43542.91296296296</v>
      </c>
      <c r="J4241" s="2">
        <v>49.0</v>
      </c>
      <c r="K4241" s="2">
        <v>107.0</v>
      </c>
      <c r="L4241" s="2" t="str">
        <f t="shared" si="1"/>
        <v>Mumbai</v>
      </c>
      <c r="M4241" s="2" t="str">
        <f t="shared" si="2"/>
        <v>Delhi-Mumbai</v>
      </c>
      <c r="N4241" s="2" t="str">
        <f t="shared" si="7"/>
        <v>Outstation</v>
      </c>
      <c r="O4241" s="2" t="str">
        <f t="shared" si="3"/>
        <v>Ship2Home</v>
      </c>
      <c r="P4241" s="2">
        <f t="shared" si="4"/>
        <v>5</v>
      </c>
      <c r="Q4241" s="2">
        <f t="shared" si="5"/>
        <v>9</v>
      </c>
      <c r="R4241" s="2">
        <f t="shared" si="6"/>
        <v>156</v>
      </c>
    </row>
    <row r="4242" ht="14.25" customHeight="1">
      <c r="A4242" s="2">
        <v>906465.0</v>
      </c>
      <c r="B4242" s="2" t="s">
        <v>30</v>
      </c>
      <c r="C4242" s="2" t="s">
        <v>45</v>
      </c>
      <c r="D4242" s="2" t="s">
        <v>41</v>
      </c>
      <c r="E4242" s="2" t="s">
        <v>33</v>
      </c>
      <c r="F4242" s="2" t="s">
        <v>34</v>
      </c>
      <c r="G4242" s="4">
        <v>43538.916817129626</v>
      </c>
      <c r="H4242" s="4">
        <v>43544.916817129626</v>
      </c>
      <c r="I4242" s="4">
        <v>43545.916817129626</v>
      </c>
      <c r="J4242" s="2">
        <v>27.0</v>
      </c>
      <c r="K4242" s="2">
        <v>127.0</v>
      </c>
      <c r="L4242" s="2" t="str">
        <f t="shared" si="1"/>
        <v>Chennai</v>
      </c>
      <c r="M4242" s="2" t="str">
        <f t="shared" si="2"/>
        <v>Delhi-Chennai</v>
      </c>
      <c r="N4242" s="2" t="str">
        <f t="shared" si="7"/>
        <v>Outstation</v>
      </c>
      <c r="O4242" s="2" t="str">
        <f t="shared" si="3"/>
        <v>Ship2Home</v>
      </c>
      <c r="P4242" s="2">
        <f t="shared" si="4"/>
        <v>-1</v>
      </c>
      <c r="Q4242" s="2">
        <f t="shared" si="5"/>
        <v>6</v>
      </c>
      <c r="R4242" s="2">
        <f t="shared" si="6"/>
        <v>154</v>
      </c>
    </row>
    <row r="4243" ht="14.25" customHeight="1">
      <c r="A4243" s="2">
        <v>415298.0</v>
      </c>
      <c r="B4243" s="2" t="s">
        <v>30</v>
      </c>
      <c r="C4243" s="2" t="s">
        <v>31</v>
      </c>
      <c r="D4243" s="2" t="s">
        <v>32</v>
      </c>
      <c r="E4243" s="2" t="s">
        <v>38</v>
      </c>
      <c r="F4243" s="2" t="s">
        <v>34</v>
      </c>
      <c r="G4243" s="4">
        <v>43538.91792824074</v>
      </c>
      <c r="H4243" s="4">
        <v>43546.91792824074</v>
      </c>
      <c r="I4243" s="4">
        <v>43541.91792824074</v>
      </c>
      <c r="J4243" s="2">
        <v>49.0</v>
      </c>
      <c r="K4243" s="2">
        <v>125.0</v>
      </c>
      <c r="L4243" s="2" t="str">
        <f t="shared" si="1"/>
        <v>Delhi</v>
      </c>
      <c r="M4243" s="2" t="str">
        <f t="shared" si="2"/>
        <v>Bangalore-Delhi</v>
      </c>
      <c r="N4243" s="2" t="str">
        <f t="shared" si="7"/>
        <v>Outstation</v>
      </c>
      <c r="O4243" s="2" t="str">
        <f t="shared" si="3"/>
        <v>Ship2Home</v>
      </c>
      <c r="P4243" s="2">
        <f t="shared" si="4"/>
        <v>5</v>
      </c>
      <c r="Q4243" s="2">
        <f t="shared" si="5"/>
        <v>8</v>
      </c>
      <c r="R4243" s="2">
        <f t="shared" si="6"/>
        <v>174</v>
      </c>
    </row>
    <row r="4244" ht="14.25" customHeight="1">
      <c r="A4244" s="2">
        <v>306484.0</v>
      </c>
      <c r="B4244" s="2" t="s">
        <v>39</v>
      </c>
      <c r="C4244" s="2" t="s">
        <v>43</v>
      </c>
      <c r="D4244" s="2" t="s">
        <v>41</v>
      </c>
      <c r="E4244" s="2" t="s">
        <v>44</v>
      </c>
      <c r="F4244" s="2" t="s">
        <v>34</v>
      </c>
      <c r="G4244" s="4">
        <v>43538.92023148148</v>
      </c>
      <c r="H4244" s="4">
        <v>43541.92023148148</v>
      </c>
      <c r="I4244" s="4">
        <v>43542.92023148148</v>
      </c>
      <c r="J4244" s="2">
        <v>61.0</v>
      </c>
      <c r="K4244" s="2">
        <v>103.0</v>
      </c>
      <c r="L4244" s="2" t="str">
        <f t="shared" si="1"/>
        <v>Bangalore</v>
      </c>
      <c r="M4244" s="2" t="str">
        <f t="shared" si="2"/>
        <v>Delhi-Bangalore</v>
      </c>
      <c r="N4244" s="2" t="str">
        <f t="shared" si="7"/>
        <v>Outstation</v>
      </c>
      <c r="O4244" s="2" t="str">
        <f t="shared" si="3"/>
        <v>FastWheels</v>
      </c>
      <c r="P4244" s="2">
        <f t="shared" si="4"/>
        <v>-1</v>
      </c>
      <c r="Q4244" s="2">
        <f t="shared" si="5"/>
        <v>3</v>
      </c>
      <c r="R4244" s="2">
        <f t="shared" si="6"/>
        <v>164</v>
      </c>
    </row>
    <row r="4245" ht="14.25" customHeight="1">
      <c r="A4245" s="2">
        <v>88045.0</v>
      </c>
      <c r="B4245" s="2" t="s">
        <v>48</v>
      </c>
      <c r="C4245" s="2" t="s">
        <v>37</v>
      </c>
      <c r="D4245" s="2" t="s">
        <v>41</v>
      </c>
      <c r="E4245" s="2" t="s">
        <v>33</v>
      </c>
      <c r="F4245" s="2" t="s">
        <v>34</v>
      </c>
      <c r="G4245" s="4">
        <v>43538.92146990741</v>
      </c>
      <c r="H4245" s="4">
        <v>43541.92146990741</v>
      </c>
      <c r="I4245" s="4">
        <v>43543.92146990741</v>
      </c>
      <c r="J4245" s="2">
        <v>48.0</v>
      </c>
      <c r="K4245" s="2">
        <v>108.0</v>
      </c>
      <c r="L4245" s="2" t="str">
        <f t="shared" si="1"/>
        <v>Mumbai</v>
      </c>
      <c r="M4245" s="2" t="str">
        <f t="shared" si="2"/>
        <v>Delhi-Mumbai</v>
      </c>
      <c r="N4245" s="2" t="str">
        <f t="shared" si="7"/>
        <v>Outstation</v>
      </c>
      <c r="O4245" s="2" t="str">
        <f t="shared" si="3"/>
        <v>Ship2Home</v>
      </c>
      <c r="P4245" s="2">
        <f t="shared" si="4"/>
        <v>-2</v>
      </c>
      <c r="Q4245" s="2">
        <f t="shared" si="5"/>
        <v>3</v>
      </c>
      <c r="R4245" s="2">
        <f t="shared" si="6"/>
        <v>156</v>
      </c>
    </row>
    <row r="4246" ht="14.25" customHeight="1">
      <c r="A4246" s="2">
        <v>251026.0</v>
      </c>
      <c r="B4246" s="2" t="s">
        <v>36</v>
      </c>
      <c r="C4246" s="2" t="s">
        <v>31</v>
      </c>
      <c r="D4246" s="2" t="s">
        <v>32</v>
      </c>
      <c r="E4246" s="2" t="s">
        <v>38</v>
      </c>
      <c r="F4246" s="2" t="s">
        <v>34</v>
      </c>
      <c r="G4246" s="4">
        <v>43538.93263888889</v>
      </c>
      <c r="H4246" s="4">
        <v>43544.93263888889</v>
      </c>
      <c r="I4246" s="4">
        <v>43543.93263888889</v>
      </c>
      <c r="J4246" s="2">
        <v>34.0</v>
      </c>
      <c r="K4246" s="2">
        <v>128.0</v>
      </c>
      <c r="L4246" s="2" t="str">
        <f t="shared" si="1"/>
        <v>Delhi</v>
      </c>
      <c r="M4246" s="2" t="str">
        <f t="shared" si="2"/>
        <v>Bangalore-Delhi</v>
      </c>
      <c r="N4246" s="2" t="str">
        <f t="shared" si="7"/>
        <v>Outstation</v>
      </c>
      <c r="O4246" s="2" t="str">
        <f t="shared" si="3"/>
        <v>Ship2Home</v>
      </c>
      <c r="P4246" s="2">
        <f t="shared" si="4"/>
        <v>1</v>
      </c>
      <c r="Q4246" s="2">
        <f t="shared" si="5"/>
        <v>6</v>
      </c>
      <c r="R4246" s="2">
        <f t="shared" si="6"/>
        <v>162</v>
      </c>
    </row>
    <row r="4247" ht="14.25" customHeight="1">
      <c r="A4247" s="2">
        <v>823738.0</v>
      </c>
      <c r="B4247" s="2" t="s">
        <v>48</v>
      </c>
      <c r="C4247" s="2" t="s">
        <v>45</v>
      </c>
      <c r="D4247" s="2" t="s">
        <v>32</v>
      </c>
      <c r="E4247" s="2" t="s">
        <v>44</v>
      </c>
      <c r="F4247" s="2" t="s">
        <v>34</v>
      </c>
      <c r="G4247" s="4">
        <v>43538.938055555554</v>
      </c>
      <c r="H4247" s="4">
        <v>43545.938055555554</v>
      </c>
      <c r="I4247" s="4">
        <v>43545.938055555554</v>
      </c>
      <c r="J4247" s="2">
        <v>77.0</v>
      </c>
      <c r="K4247" s="2">
        <v>104.0</v>
      </c>
      <c r="L4247" s="2" t="str">
        <f t="shared" si="1"/>
        <v>Chennai</v>
      </c>
      <c r="M4247" s="2" t="str">
        <f t="shared" si="2"/>
        <v>Bangalore-Chennai</v>
      </c>
      <c r="N4247" s="2" t="str">
        <f t="shared" si="7"/>
        <v>Outstation</v>
      </c>
      <c r="O4247" s="2" t="str">
        <f t="shared" si="3"/>
        <v>FastWheels</v>
      </c>
      <c r="P4247" s="2">
        <f t="shared" si="4"/>
        <v>0</v>
      </c>
      <c r="Q4247" s="2">
        <f t="shared" si="5"/>
        <v>7</v>
      </c>
      <c r="R4247" s="2">
        <f t="shared" si="6"/>
        <v>181</v>
      </c>
    </row>
    <row r="4248" ht="14.25" customHeight="1">
      <c r="A4248" s="2">
        <v>701939.0</v>
      </c>
      <c r="B4248" s="2" t="s">
        <v>48</v>
      </c>
      <c r="C4248" s="2" t="s">
        <v>43</v>
      </c>
      <c r="D4248" s="2" t="s">
        <v>41</v>
      </c>
      <c r="E4248" s="2" t="s">
        <v>44</v>
      </c>
      <c r="F4248" s="2" t="s">
        <v>34</v>
      </c>
      <c r="G4248" s="4">
        <v>43538.93943287037</v>
      </c>
      <c r="H4248" s="4">
        <v>43540.93943287037</v>
      </c>
      <c r="I4248" s="4">
        <v>43542.93943287037</v>
      </c>
      <c r="J4248" s="2">
        <v>72.0</v>
      </c>
      <c r="K4248" s="2">
        <v>104.0</v>
      </c>
      <c r="L4248" s="2" t="str">
        <f t="shared" si="1"/>
        <v>Bangalore</v>
      </c>
      <c r="M4248" s="2" t="str">
        <f t="shared" si="2"/>
        <v>Delhi-Bangalore</v>
      </c>
      <c r="N4248" s="2" t="str">
        <f t="shared" si="7"/>
        <v>Outstation</v>
      </c>
      <c r="O4248" s="2" t="str">
        <f t="shared" si="3"/>
        <v>FastWheels</v>
      </c>
      <c r="P4248" s="2">
        <f t="shared" si="4"/>
        <v>-2</v>
      </c>
      <c r="Q4248" s="2">
        <f t="shared" si="5"/>
        <v>2</v>
      </c>
      <c r="R4248" s="2">
        <f t="shared" si="6"/>
        <v>176</v>
      </c>
    </row>
    <row r="4249" ht="14.25" customHeight="1">
      <c r="A4249" s="2">
        <v>84507.0</v>
      </c>
      <c r="B4249" s="2" t="s">
        <v>39</v>
      </c>
      <c r="C4249" s="2" t="s">
        <v>45</v>
      </c>
      <c r="D4249" s="2" t="s">
        <v>32</v>
      </c>
      <c r="E4249" s="2" t="s">
        <v>33</v>
      </c>
      <c r="F4249" s="2" t="s">
        <v>34</v>
      </c>
      <c r="G4249" s="4">
        <v>43538.93975694444</v>
      </c>
      <c r="H4249" s="4">
        <v>43540.93975694444</v>
      </c>
      <c r="I4249" s="4">
        <v>43541.93975694444</v>
      </c>
      <c r="J4249" s="2">
        <v>41.0</v>
      </c>
      <c r="K4249" s="2">
        <v>124.0</v>
      </c>
      <c r="L4249" s="2" t="str">
        <f t="shared" si="1"/>
        <v>Chennai</v>
      </c>
      <c r="M4249" s="2" t="str">
        <f t="shared" si="2"/>
        <v>Bangalore-Chennai</v>
      </c>
      <c r="N4249" s="2" t="str">
        <f t="shared" si="7"/>
        <v>Outstation</v>
      </c>
      <c r="O4249" s="2" t="str">
        <f t="shared" si="3"/>
        <v>Ship2Home</v>
      </c>
      <c r="P4249" s="2">
        <f t="shared" si="4"/>
        <v>-1</v>
      </c>
      <c r="Q4249" s="2">
        <f t="shared" si="5"/>
        <v>2</v>
      </c>
      <c r="R4249" s="2">
        <f t="shared" si="6"/>
        <v>165</v>
      </c>
    </row>
    <row r="4250" ht="14.25" customHeight="1">
      <c r="A4250" s="2">
        <v>450047.0</v>
      </c>
      <c r="B4250" s="2" t="s">
        <v>47</v>
      </c>
      <c r="C4250" s="2" t="s">
        <v>40</v>
      </c>
      <c r="D4250" s="2" t="s">
        <v>32</v>
      </c>
      <c r="E4250" s="2" t="s">
        <v>44</v>
      </c>
      <c r="F4250" s="2" t="s">
        <v>34</v>
      </c>
      <c r="G4250" s="4">
        <v>43538.94230324074</v>
      </c>
      <c r="H4250" s="4">
        <v>43545.94230324074</v>
      </c>
      <c r="I4250" s="4">
        <v>43543.94230324074</v>
      </c>
      <c r="J4250" s="2">
        <v>71.0</v>
      </c>
      <c r="K4250" s="2">
        <v>87.0</v>
      </c>
      <c r="L4250" s="2" t="str">
        <f t="shared" si="1"/>
        <v>Kolkata</v>
      </c>
      <c r="M4250" s="2" t="str">
        <f t="shared" si="2"/>
        <v>Bangalore-Kolkata</v>
      </c>
      <c r="N4250" s="2" t="str">
        <f t="shared" si="7"/>
        <v>Outstation</v>
      </c>
      <c r="O4250" s="2" t="str">
        <f t="shared" si="3"/>
        <v>FastWheels</v>
      </c>
      <c r="P4250" s="2">
        <f t="shared" si="4"/>
        <v>2</v>
      </c>
      <c r="Q4250" s="2">
        <f t="shared" si="5"/>
        <v>7</v>
      </c>
      <c r="R4250" s="2">
        <f t="shared" si="6"/>
        <v>158</v>
      </c>
    </row>
    <row r="4251" ht="14.25" customHeight="1">
      <c r="A4251" s="2">
        <v>8279.0</v>
      </c>
      <c r="B4251" s="2" t="s">
        <v>39</v>
      </c>
      <c r="C4251" s="2" t="s">
        <v>37</v>
      </c>
      <c r="D4251" s="2" t="s">
        <v>41</v>
      </c>
      <c r="E4251" s="2" t="s">
        <v>44</v>
      </c>
      <c r="F4251" s="2" t="s">
        <v>34</v>
      </c>
      <c r="G4251" s="4">
        <v>43538.94810185185</v>
      </c>
      <c r="H4251" s="4">
        <v>43540.94810185185</v>
      </c>
      <c r="I4251" s="4">
        <v>43544.94810185185</v>
      </c>
      <c r="J4251" s="2">
        <v>62.0</v>
      </c>
      <c r="K4251" s="2">
        <v>91.0</v>
      </c>
      <c r="L4251" s="2" t="str">
        <f t="shared" si="1"/>
        <v>Mumbai</v>
      </c>
      <c r="M4251" s="2" t="str">
        <f t="shared" si="2"/>
        <v>Delhi-Mumbai</v>
      </c>
      <c r="N4251" s="2" t="str">
        <f t="shared" si="7"/>
        <v>Outstation</v>
      </c>
      <c r="O4251" s="2" t="str">
        <f t="shared" si="3"/>
        <v>FastWheels</v>
      </c>
      <c r="P4251" s="2">
        <f t="shared" si="4"/>
        <v>-4</v>
      </c>
      <c r="Q4251" s="2">
        <f t="shared" si="5"/>
        <v>2</v>
      </c>
      <c r="R4251" s="2">
        <f t="shared" si="6"/>
        <v>153</v>
      </c>
    </row>
    <row r="4252" ht="14.25" customHeight="1">
      <c r="A4252" s="2">
        <v>277969.0</v>
      </c>
      <c r="B4252" s="2" t="s">
        <v>30</v>
      </c>
      <c r="C4252" s="2" t="s">
        <v>31</v>
      </c>
      <c r="D4252" s="2" t="s">
        <v>32</v>
      </c>
      <c r="E4252" s="2" t="s">
        <v>33</v>
      </c>
      <c r="F4252" s="2" t="s">
        <v>34</v>
      </c>
      <c r="G4252" s="4">
        <v>43538.9487037037</v>
      </c>
      <c r="H4252" s="4">
        <v>43541.9487037037</v>
      </c>
      <c r="I4252" s="4">
        <v>43541.9487037037</v>
      </c>
      <c r="J4252" s="2">
        <v>39.0</v>
      </c>
      <c r="K4252" s="2">
        <v>121.0</v>
      </c>
      <c r="L4252" s="2" t="str">
        <f t="shared" si="1"/>
        <v>Delhi</v>
      </c>
      <c r="M4252" s="2" t="str">
        <f t="shared" si="2"/>
        <v>Bangalore-Delhi</v>
      </c>
      <c r="N4252" s="2" t="str">
        <f t="shared" si="7"/>
        <v>Outstation</v>
      </c>
      <c r="O4252" s="2" t="str">
        <f t="shared" si="3"/>
        <v>Ship2Home</v>
      </c>
      <c r="P4252" s="2">
        <f t="shared" si="4"/>
        <v>0</v>
      </c>
      <c r="Q4252" s="2">
        <f t="shared" si="5"/>
        <v>3</v>
      </c>
      <c r="R4252" s="2">
        <f t="shared" si="6"/>
        <v>160</v>
      </c>
    </row>
    <row r="4253" ht="14.25" customHeight="1">
      <c r="A4253" s="2">
        <v>774596.0</v>
      </c>
      <c r="B4253" s="2" t="s">
        <v>39</v>
      </c>
      <c r="C4253" s="2" t="s">
        <v>40</v>
      </c>
      <c r="D4253" s="2" t="s">
        <v>41</v>
      </c>
      <c r="E4253" s="2" t="s">
        <v>44</v>
      </c>
      <c r="F4253" s="2" t="s">
        <v>34</v>
      </c>
      <c r="G4253" s="4">
        <v>43538.95143518518</v>
      </c>
      <c r="H4253" s="4">
        <v>43543.95143518518</v>
      </c>
      <c r="I4253" s="4">
        <v>43545.95143518518</v>
      </c>
      <c r="J4253" s="2">
        <v>81.0</v>
      </c>
      <c r="K4253" s="2">
        <v>87.0</v>
      </c>
      <c r="L4253" s="2" t="str">
        <f t="shared" si="1"/>
        <v>Kolkata</v>
      </c>
      <c r="M4253" s="2" t="str">
        <f t="shared" si="2"/>
        <v>Delhi-Kolkata</v>
      </c>
      <c r="N4253" s="2" t="str">
        <f t="shared" si="7"/>
        <v>Outstation</v>
      </c>
      <c r="O4253" s="2" t="str">
        <f t="shared" si="3"/>
        <v>FastWheels</v>
      </c>
      <c r="P4253" s="2">
        <f t="shared" si="4"/>
        <v>-2</v>
      </c>
      <c r="Q4253" s="2">
        <f t="shared" si="5"/>
        <v>5</v>
      </c>
      <c r="R4253" s="2">
        <f t="shared" si="6"/>
        <v>168</v>
      </c>
    </row>
    <row r="4254" ht="14.25" customHeight="1">
      <c r="A4254" s="2">
        <v>411911.0</v>
      </c>
      <c r="B4254" s="2" t="s">
        <v>46</v>
      </c>
      <c r="C4254" s="2" t="s">
        <v>37</v>
      </c>
      <c r="D4254" s="2" t="s">
        <v>41</v>
      </c>
      <c r="E4254" s="2" t="s">
        <v>33</v>
      </c>
      <c r="F4254" s="2" t="s">
        <v>34</v>
      </c>
      <c r="G4254" s="4">
        <v>43538.95178240741</v>
      </c>
      <c r="H4254" s="4">
        <v>43546.95178240741</v>
      </c>
      <c r="I4254" s="4">
        <v>43544.95178240741</v>
      </c>
      <c r="J4254" s="2">
        <v>37.0</v>
      </c>
      <c r="K4254" s="2">
        <v>115.0</v>
      </c>
      <c r="L4254" s="2" t="str">
        <f t="shared" si="1"/>
        <v>Mumbai</v>
      </c>
      <c r="M4254" s="2" t="str">
        <f t="shared" si="2"/>
        <v>Delhi-Mumbai</v>
      </c>
      <c r="N4254" s="2" t="str">
        <f t="shared" si="7"/>
        <v>Outstation</v>
      </c>
      <c r="O4254" s="2" t="str">
        <f t="shared" si="3"/>
        <v>Ship2Home</v>
      </c>
      <c r="P4254" s="2">
        <f t="shared" si="4"/>
        <v>2</v>
      </c>
      <c r="Q4254" s="2">
        <f t="shared" si="5"/>
        <v>8</v>
      </c>
      <c r="R4254" s="2">
        <f t="shared" si="6"/>
        <v>152</v>
      </c>
    </row>
    <row r="4255" ht="14.25" customHeight="1">
      <c r="A4255" s="2">
        <v>923479.0</v>
      </c>
      <c r="B4255" s="2" t="s">
        <v>39</v>
      </c>
      <c r="C4255" s="2" t="s">
        <v>43</v>
      </c>
      <c r="D4255" s="2" t="s">
        <v>41</v>
      </c>
      <c r="E4255" s="2" t="s">
        <v>33</v>
      </c>
      <c r="F4255" s="2" t="s">
        <v>34</v>
      </c>
      <c r="G4255" s="4">
        <v>43538.952511574076</v>
      </c>
      <c r="H4255" s="4">
        <v>43545.952511574076</v>
      </c>
      <c r="I4255" s="4">
        <v>43541.952511574076</v>
      </c>
      <c r="J4255" s="2">
        <v>38.0</v>
      </c>
      <c r="K4255" s="2">
        <v>124.0</v>
      </c>
      <c r="L4255" s="2" t="str">
        <f t="shared" si="1"/>
        <v>Bangalore</v>
      </c>
      <c r="M4255" s="2" t="str">
        <f t="shared" si="2"/>
        <v>Delhi-Bangalore</v>
      </c>
      <c r="N4255" s="2" t="str">
        <f t="shared" si="7"/>
        <v>Outstation</v>
      </c>
      <c r="O4255" s="2" t="str">
        <f t="shared" si="3"/>
        <v>Ship2Home</v>
      </c>
      <c r="P4255" s="2">
        <f t="shared" si="4"/>
        <v>4</v>
      </c>
      <c r="Q4255" s="2">
        <f t="shared" si="5"/>
        <v>7</v>
      </c>
      <c r="R4255" s="2">
        <f t="shared" si="6"/>
        <v>162</v>
      </c>
    </row>
    <row r="4256" ht="14.25" customHeight="1">
      <c r="A4256" s="2">
        <v>512253.0</v>
      </c>
      <c r="B4256" s="2" t="s">
        <v>30</v>
      </c>
      <c r="C4256" s="2" t="s">
        <v>31</v>
      </c>
      <c r="D4256" s="2" t="s">
        <v>32</v>
      </c>
      <c r="E4256" s="2" t="s">
        <v>44</v>
      </c>
      <c r="F4256" s="2" t="s">
        <v>34</v>
      </c>
      <c r="G4256" s="4">
        <v>43538.96009259259</v>
      </c>
      <c r="H4256" s="4">
        <v>43541.96009259259</v>
      </c>
      <c r="I4256" s="4">
        <v>43544.96009259259</v>
      </c>
      <c r="J4256" s="2">
        <v>55.0</v>
      </c>
      <c r="K4256" s="2">
        <v>103.0</v>
      </c>
      <c r="L4256" s="2" t="str">
        <f t="shared" si="1"/>
        <v>Delhi</v>
      </c>
      <c r="M4256" s="2" t="str">
        <f t="shared" si="2"/>
        <v>Bangalore-Delhi</v>
      </c>
      <c r="N4256" s="2" t="str">
        <f t="shared" si="7"/>
        <v>Outstation</v>
      </c>
      <c r="O4256" s="2" t="str">
        <f t="shared" si="3"/>
        <v>FastWheels</v>
      </c>
      <c r="P4256" s="2">
        <f t="shared" si="4"/>
        <v>-3</v>
      </c>
      <c r="Q4256" s="2">
        <f t="shared" si="5"/>
        <v>3</v>
      </c>
      <c r="R4256" s="2">
        <f t="shared" si="6"/>
        <v>158</v>
      </c>
    </row>
    <row r="4257" ht="14.25" customHeight="1">
      <c r="A4257" s="2">
        <v>686806.0</v>
      </c>
      <c r="B4257" s="2" t="s">
        <v>30</v>
      </c>
      <c r="C4257" s="2" t="s">
        <v>37</v>
      </c>
      <c r="D4257" s="2" t="s">
        <v>41</v>
      </c>
      <c r="E4257" s="2" t="s">
        <v>38</v>
      </c>
      <c r="F4257" s="2" t="s">
        <v>34</v>
      </c>
      <c r="G4257" s="4">
        <v>43538.96481481481</v>
      </c>
      <c r="H4257" s="4">
        <v>43547.96481481481</v>
      </c>
      <c r="I4257" s="4">
        <v>43542.96481481481</v>
      </c>
      <c r="J4257" s="2">
        <v>42.0</v>
      </c>
      <c r="K4257" s="2">
        <v>108.0</v>
      </c>
      <c r="L4257" s="2" t="str">
        <f t="shared" si="1"/>
        <v>Mumbai</v>
      </c>
      <c r="M4257" s="2" t="str">
        <f t="shared" si="2"/>
        <v>Delhi-Mumbai</v>
      </c>
      <c r="N4257" s="2" t="str">
        <f t="shared" si="7"/>
        <v>Outstation</v>
      </c>
      <c r="O4257" s="2" t="str">
        <f t="shared" si="3"/>
        <v>Ship2Home</v>
      </c>
      <c r="P4257" s="2">
        <f t="shared" si="4"/>
        <v>5</v>
      </c>
      <c r="Q4257" s="2">
        <f t="shared" si="5"/>
        <v>9</v>
      </c>
      <c r="R4257" s="2">
        <f t="shared" si="6"/>
        <v>150</v>
      </c>
    </row>
    <row r="4258" ht="14.25" customHeight="1">
      <c r="A4258" s="2">
        <v>856629.0</v>
      </c>
      <c r="B4258" s="2" t="s">
        <v>30</v>
      </c>
      <c r="C4258" s="2" t="s">
        <v>37</v>
      </c>
      <c r="D4258" s="2" t="s">
        <v>32</v>
      </c>
      <c r="E4258" s="2" t="s">
        <v>33</v>
      </c>
      <c r="F4258" s="2" t="s">
        <v>34</v>
      </c>
      <c r="G4258" s="4">
        <v>43538.96740740741</v>
      </c>
      <c r="H4258" s="4">
        <v>43545.96740740741</v>
      </c>
      <c r="I4258" s="4">
        <v>43544.96740740741</v>
      </c>
      <c r="J4258" s="2">
        <v>47.0</v>
      </c>
      <c r="K4258" s="2">
        <v>111.0</v>
      </c>
      <c r="L4258" s="2" t="str">
        <f t="shared" si="1"/>
        <v>Mumbai</v>
      </c>
      <c r="M4258" s="2" t="str">
        <f t="shared" si="2"/>
        <v>Bangalore-Mumbai</v>
      </c>
      <c r="N4258" s="2" t="str">
        <f t="shared" si="7"/>
        <v>Outstation</v>
      </c>
      <c r="O4258" s="2" t="str">
        <f t="shared" si="3"/>
        <v>Ship2Home</v>
      </c>
      <c r="P4258" s="2">
        <f t="shared" si="4"/>
        <v>1</v>
      </c>
      <c r="Q4258" s="2">
        <f t="shared" si="5"/>
        <v>7</v>
      </c>
      <c r="R4258" s="2">
        <f t="shared" si="6"/>
        <v>158</v>
      </c>
    </row>
    <row r="4259" ht="14.25" customHeight="1">
      <c r="A4259" s="2">
        <v>320011.0</v>
      </c>
      <c r="B4259" s="2" t="s">
        <v>47</v>
      </c>
      <c r="C4259" s="2" t="s">
        <v>37</v>
      </c>
      <c r="D4259" s="2" t="s">
        <v>32</v>
      </c>
      <c r="E4259" s="2" t="s">
        <v>33</v>
      </c>
      <c r="F4259" s="2" t="s">
        <v>34</v>
      </c>
      <c r="G4259" s="4">
        <v>43538.9675</v>
      </c>
      <c r="H4259" s="4">
        <v>43542.9675</v>
      </c>
      <c r="I4259" s="4">
        <v>43542.9675</v>
      </c>
      <c r="J4259" s="2">
        <v>50.0</v>
      </c>
      <c r="K4259" s="2">
        <v>108.0</v>
      </c>
      <c r="L4259" s="2" t="str">
        <f t="shared" si="1"/>
        <v>Mumbai</v>
      </c>
      <c r="M4259" s="2" t="str">
        <f t="shared" si="2"/>
        <v>Bangalore-Mumbai</v>
      </c>
      <c r="N4259" s="2" t="str">
        <f t="shared" si="7"/>
        <v>Outstation</v>
      </c>
      <c r="O4259" s="2" t="str">
        <f t="shared" si="3"/>
        <v>Ship2Home</v>
      </c>
      <c r="P4259" s="2">
        <f t="shared" si="4"/>
        <v>0</v>
      </c>
      <c r="Q4259" s="2">
        <f t="shared" si="5"/>
        <v>4</v>
      </c>
      <c r="R4259" s="2">
        <f t="shared" si="6"/>
        <v>158</v>
      </c>
    </row>
    <row r="4260" ht="14.25" customHeight="1">
      <c r="A4260" s="2">
        <v>651279.0</v>
      </c>
      <c r="B4260" s="2" t="s">
        <v>39</v>
      </c>
      <c r="C4260" s="2" t="s">
        <v>43</v>
      </c>
      <c r="D4260" s="2" t="s">
        <v>32</v>
      </c>
      <c r="E4260" s="2" t="s">
        <v>44</v>
      </c>
      <c r="F4260" s="2" t="s">
        <v>34</v>
      </c>
      <c r="G4260" s="4">
        <v>43538.981886574074</v>
      </c>
      <c r="H4260" s="4">
        <v>43538.981886574074</v>
      </c>
      <c r="I4260" s="4">
        <v>43541.981886574074</v>
      </c>
      <c r="J4260" s="2">
        <v>0.0</v>
      </c>
      <c r="K4260" s="2">
        <v>101.0</v>
      </c>
      <c r="L4260" s="2" t="str">
        <f t="shared" si="1"/>
        <v>Bangalore</v>
      </c>
      <c r="M4260" s="2" t="str">
        <f t="shared" si="2"/>
        <v>Bangalore-Bangalore</v>
      </c>
      <c r="N4260" s="2" t="str">
        <f t="shared" si="7"/>
        <v>Local</v>
      </c>
      <c r="O4260" s="2" t="str">
        <f t="shared" si="3"/>
        <v>FastWheels</v>
      </c>
      <c r="P4260" s="2">
        <f t="shared" si="4"/>
        <v>-3</v>
      </c>
      <c r="Q4260" s="2">
        <f t="shared" si="5"/>
        <v>0</v>
      </c>
      <c r="R4260" s="2">
        <f t="shared" si="6"/>
        <v>101</v>
      </c>
    </row>
    <row r="4261" ht="14.25" customHeight="1">
      <c r="A4261" s="2">
        <v>68474.0</v>
      </c>
      <c r="B4261" s="2" t="s">
        <v>39</v>
      </c>
      <c r="C4261" s="2" t="s">
        <v>31</v>
      </c>
      <c r="D4261" s="2" t="s">
        <v>41</v>
      </c>
      <c r="E4261" s="2" t="s">
        <v>38</v>
      </c>
      <c r="F4261" s="2" t="s">
        <v>34</v>
      </c>
      <c r="G4261" s="4">
        <v>43538.9909837963</v>
      </c>
      <c r="H4261" s="4">
        <v>43545.9909837963</v>
      </c>
      <c r="I4261" s="4">
        <v>43541.9909837963</v>
      </c>
      <c r="J4261" s="2">
        <v>0.0</v>
      </c>
      <c r="K4261" s="2">
        <v>128.0</v>
      </c>
      <c r="L4261" s="2" t="str">
        <f t="shared" si="1"/>
        <v>Delhi</v>
      </c>
      <c r="M4261" s="2" t="str">
        <f t="shared" si="2"/>
        <v>Delhi-Delhi</v>
      </c>
      <c r="N4261" s="2" t="str">
        <f t="shared" si="7"/>
        <v>Local</v>
      </c>
      <c r="O4261" s="2" t="str">
        <f t="shared" si="3"/>
        <v>Ship2Home</v>
      </c>
      <c r="P4261" s="2">
        <f t="shared" si="4"/>
        <v>4</v>
      </c>
      <c r="Q4261" s="2">
        <f t="shared" si="5"/>
        <v>7</v>
      </c>
      <c r="R4261" s="2">
        <f t="shared" si="6"/>
        <v>128</v>
      </c>
    </row>
    <row r="4262" ht="14.25" customHeight="1">
      <c r="A4262" s="2">
        <v>202345.0</v>
      </c>
      <c r="B4262" s="2" t="s">
        <v>46</v>
      </c>
      <c r="C4262" s="2" t="s">
        <v>37</v>
      </c>
      <c r="D4262" s="2" t="s">
        <v>41</v>
      </c>
      <c r="E4262" s="2" t="s">
        <v>44</v>
      </c>
      <c r="F4262" s="2" t="s">
        <v>34</v>
      </c>
      <c r="G4262" s="4">
        <v>43538.99201388889</v>
      </c>
      <c r="H4262" s="4">
        <v>43540.99201388889</v>
      </c>
      <c r="I4262" s="4">
        <v>43542.99201388889</v>
      </c>
      <c r="J4262" s="2">
        <v>78.0</v>
      </c>
      <c r="K4262" s="2">
        <v>87.0</v>
      </c>
      <c r="L4262" s="2" t="str">
        <f t="shared" si="1"/>
        <v>Mumbai</v>
      </c>
      <c r="M4262" s="2" t="str">
        <f t="shared" si="2"/>
        <v>Delhi-Mumbai</v>
      </c>
      <c r="N4262" s="2" t="str">
        <f t="shared" si="7"/>
        <v>Outstation</v>
      </c>
      <c r="O4262" s="2" t="str">
        <f t="shared" si="3"/>
        <v>FastWheels</v>
      </c>
      <c r="P4262" s="2">
        <f t="shared" si="4"/>
        <v>-2</v>
      </c>
      <c r="Q4262" s="2">
        <f t="shared" si="5"/>
        <v>2</v>
      </c>
      <c r="R4262" s="2">
        <f t="shared" si="6"/>
        <v>165</v>
      </c>
    </row>
    <row r="4263" ht="14.25" customHeight="1">
      <c r="A4263" s="2">
        <v>423213.0</v>
      </c>
      <c r="B4263" s="2" t="s">
        <v>30</v>
      </c>
      <c r="C4263" s="2" t="s">
        <v>31</v>
      </c>
      <c r="D4263" s="2" t="s">
        <v>32</v>
      </c>
      <c r="E4263" s="2" t="s">
        <v>33</v>
      </c>
      <c r="F4263" s="2" t="s">
        <v>34</v>
      </c>
      <c r="G4263" s="4">
        <v>43538.99706018518</v>
      </c>
      <c r="H4263" s="4">
        <v>43546.99706018518</v>
      </c>
      <c r="I4263" s="4">
        <v>43545.99706018518</v>
      </c>
      <c r="J4263" s="2">
        <v>50.0</v>
      </c>
      <c r="K4263" s="2">
        <v>129.0</v>
      </c>
      <c r="L4263" s="2" t="str">
        <f t="shared" si="1"/>
        <v>Delhi</v>
      </c>
      <c r="M4263" s="2" t="str">
        <f t="shared" si="2"/>
        <v>Bangalore-Delhi</v>
      </c>
      <c r="N4263" s="2" t="str">
        <f t="shared" si="7"/>
        <v>Outstation</v>
      </c>
      <c r="O4263" s="2" t="str">
        <f t="shared" si="3"/>
        <v>Ship2Home</v>
      </c>
      <c r="P4263" s="2">
        <f t="shared" si="4"/>
        <v>1</v>
      </c>
      <c r="Q4263" s="2">
        <f t="shared" si="5"/>
        <v>8</v>
      </c>
      <c r="R4263" s="2">
        <f t="shared" si="6"/>
        <v>179</v>
      </c>
    </row>
    <row r="4264" ht="14.25" customHeight="1">
      <c r="A4264" s="2">
        <v>341837.0</v>
      </c>
      <c r="B4264" s="2" t="s">
        <v>39</v>
      </c>
      <c r="C4264" s="2" t="s">
        <v>43</v>
      </c>
      <c r="D4264" s="2" t="s">
        <v>32</v>
      </c>
      <c r="E4264" s="2" t="s">
        <v>33</v>
      </c>
      <c r="F4264" s="2" t="s">
        <v>34</v>
      </c>
      <c r="G4264" s="4">
        <v>43539.0</v>
      </c>
      <c r="H4264" s="4">
        <v>43542.0</v>
      </c>
      <c r="I4264" s="4">
        <v>43545.0</v>
      </c>
      <c r="J4264" s="2">
        <v>0.0</v>
      </c>
      <c r="K4264" s="2">
        <v>124.0</v>
      </c>
      <c r="L4264" s="2" t="str">
        <f t="shared" si="1"/>
        <v>Bangalore</v>
      </c>
      <c r="M4264" s="2" t="str">
        <f t="shared" si="2"/>
        <v>Bangalore-Bangalore</v>
      </c>
      <c r="N4264" s="2" t="str">
        <f t="shared" si="7"/>
        <v>Local</v>
      </c>
      <c r="O4264" s="2" t="str">
        <f t="shared" si="3"/>
        <v>Ship2Home</v>
      </c>
      <c r="P4264" s="2">
        <f t="shared" si="4"/>
        <v>-3</v>
      </c>
      <c r="Q4264" s="2">
        <f t="shared" si="5"/>
        <v>3</v>
      </c>
      <c r="R4264" s="2">
        <f t="shared" si="6"/>
        <v>124</v>
      </c>
    </row>
    <row r="4265" ht="14.25" hidden="1" customHeight="1">
      <c r="A4265" s="2">
        <v>821865.0</v>
      </c>
      <c r="B4265" s="2" t="s">
        <v>36</v>
      </c>
      <c r="C4265" s="2" t="s">
        <v>37</v>
      </c>
      <c r="D4265" s="2" t="s">
        <v>41</v>
      </c>
      <c r="E4265" s="2" t="s">
        <v>44</v>
      </c>
      <c r="F4265" s="2" t="s">
        <v>50</v>
      </c>
      <c r="G4265" s="4">
        <v>43525.0</v>
      </c>
      <c r="H4265" s="4" t="s">
        <v>51</v>
      </c>
      <c r="I4265" s="4">
        <v>43530.0</v>
      </c>
      <c r="J4265" s="2">
        <v>69.0</v>
      </c>
      <c r="K4265" s="2">
        <v>85.0</v>
      </c>
      <c r="L4265" s="2" t="str">
        <f t="shared" si="1"/>
        <v>Mumbai</v>
      </c>
      <c r="M4265" s="2" t="str">
        <f t="shared" si="2"/>
        <v>Delhi-Mumbai</v>
      </c>
      <c r="N4265" s="2" t="str">
        <f t="shared" si="7"/>
        <v>Outstation</v>
      </c>
      <c r="O4265" s="2" t="str">
        <f t="shared" si="3"/>
        <v>FastWheels</v>
      </c>
      <c r="P4265" s="2">
        <f t="shared" si="4"/>
        <v>-43530</v>
      </c>
      <c r="Q4265" s="2">
        <f t="shared" si="5"/>
        <v>-43525</v>
      </c>
      <c r="R4265" s="2">
        <f t="shared" si="6"/>
        <v>154</v>
      </c>
    </row>
    <row r="4266" ht="14.25" hidden="1" customHeight="1">
      <c r="A4266" s="2">
        <v>427615.0</v>
      </c>
      <c r="B4266" s="2" t="s">
        <v>39</v>
      </c>
      <c r="C4266" s="2" t="s">
        <v>31</v>
      </c>
      <c r="D4266" s="2" t="s">
        <v>32</v>
      </c>
      <c r="E4266" s="2" t="s">
        <v>33</v>
      </c>
      <c r="F4266" s="2" t="s">
        <v>50</v>
      </c>
      <c r="G4266" s="4">
        <v>43535.0</v>
      </c>
      <c r="H4266" s="4" t="s">
        <v>51</v>
      </c>
      <c r="I4266" s="4">
        <v>43541.0</v>
      </c>
      <c r="J4266" s="2">
        <v>38.0</v>
      </c>
      <c r="K4266" s="2">
        <v>130.0</v>
      </c>
      <c r="L4266" s="2" t="str">
        <f t="shared" si="1"/>
        <v>Delhi</v>
      </c>
      <c r="M4266" s="2" t="str">
        <f t="shared" si="2"/>
        <v>Bangalore-Delhi</v>
      </c>
      <c r="N4266" s="2" t="str">
        <f t="shared" si="7"/>
        <v>Outstation</v>
      </c>
      <c r="O4266" s="2" t="str">
        <f t="shared" si="3"/>
        <v>Ship2Home</v>
      </c>
      <c r="P4266" s="2">
        <f t="shared" si="4"/>
        <v>-43541</v>
      </c>
      <c r="Q4266" s="2">
        <f t="shared" si="5"/>
        <v>-43535</v>
      </c>
      <c r="R4266" s="2">
        <f t="shared" si="6"/>
        <v>168</v>
      </c>
    </row>
    <row r="4267" ht="14.25" hidden="1" customHeight="1">
      <c r="A4267" s="2">
        <v>689212.0</v>
      </c>
      <c r="B4267" s="2" t="s">
        <v>47</v>
      </c>
      <c r="C4267" s="2" t="s">
        <v>31</v>
      </c>
      <c r="D4267" s="2" t="s">
        <v>41</v>
      </c>
      <c r="E4267" s="2" t="s">
        <v>44</v>
      </c>
      <c r="F4267" s="2" t="s">
        <v>50</v>
      </c>
      <c r="G4267" s="4">
        <v>43531.0</v>
      </c>
      <c r="H4267" s="4" t="s">
        <v>51</v>
      </c>
      <c r="I4267" s="4">
        <v>43535.0</v>
      </c>
      <c r="J4267" s="2">
        <v>0.0</v>
      </c>
      <c r="K4267" s="2">
        <v>122.0</v>
      </c>
      <c r="L4267" s="2" t="str">
        <f t="shared" si="1"/>
        <v>Delhi</v>
      </c>
      <c r="M4267" s="2" t="str">
        <f t="shared" si="2"/>
        <v>Delhi-Delhi</v>
      </c>
      <c r="N4267" s="2" t="str">
        <f t="shared" si="7"/>
        <v>Local</v>
      </c>
      <c r="O4267" s="2" t="str">
        <f t="shared" si="3"/>
        <v>FastWheels</v>
      </c>
      <c r="P4267" s="2">
        <f t="shared" si="4"/>
        <v>-43535</v>
      </c>
      <c r="Q4267" s="2">
        <f t="shared" si="5"/>
        <v>-43531</v>
      </c>
      <c r="R4267" s="2">
        <f t="shared" si="6"/>
        <v>122</v>
      </c>
    </row>
    <row r="4268" ht="14.25" hidden="1" customHeight="1">
      <c r="A4268" s="2">
        <v>449643.0</v>
      </c>
      <c r="B4268" s="2" t="s">
        <v>47</v>
      </c>
      <c r="C4268" s="2" t="s">
        <v>37</v>
      </c>
      <c r="D4268" s="2" t="s">
        <v>32</v>
      </c>
      <c r="E4268" s="2" t="s">
        <v>33</v>
      </c>
      <c r="F4268" s="2" t="s">
        <v>50</v>
      </c>
      <c r="G4268" s="4">
        <v>43531.0</v>
      </c>
      <c r="H4268" s="4" t="s">
        <v>51</v>
      </c>
      <c r="I4268" s="4">
        <v>43535.0</v>
      </c>
      <c r="J4268" s="2">
        <v>40.0</v>
      </c>
      <c r="K4268" s="2">
        <v>107.0</v>
      </c>
      <c r="L4268" s="2" t="str">
        <f t="shared" si="1"/>
        <v>Mumbai</v>
      </c>
      <c r="M4268" s="2" t="str">
        <f t="shared" si="2"/>
        <v>Bangalore-Mumbai</v>
      </c>
      <c r="N4268" s="2" t="str">
        <f t="shared" si="7"/>
        <v>Outstation</v>
      </c>
      <c r="O4268" s="2" t="str">
        <f t="shared" si="3"/>
        <v>Ship2Home</v>
      </c>
      <c r="P4268" s="2">
        <f t="shared" si="4"/>
        <v>-43535</v>
      </c>
      <c r="Q4268" s="2">
        <f t="shared" si="5"/>
        <v>-43531</v>
      </c>
      <c r="R4268" s="2">
        <f t="shared" si="6"/>
        <v>147</v>
      </c>
    </row>
    <row r="4269" ht="14.25" hidden="1" customHeight="1">
      <c r="A4269" s="2">
        <v>450295.0</v>
      </c>
      <c r="B4269" s="2" t="s">
        <v>36</v>
      </c>
      <c r="C4269" s="2" t="s">
        <v>31</v>
      </c>
      <c r="D4269" s="2" t="s">
        <v>32</v>
      </c>
      <c r="E4269" s="2" t="s">
        <v>44</v>
      </c>
      <c r="F4269" s="2" t="s">
        <v>50</v>
      </c>
      <c r="G4269" s="4">
        <v>43527.0</v>
      </c>
      <c r="H4269" s="4" t="s">
        <v>51</v>
      </c>
      <c r="I4269" s="4">
        <v>43534.0</v>
      </c>
      <c r="J4269" s="2">
        <v>63.0</v>
      </c>
      <c r="K4269" s="2">
        <v>107.0</v>
      </c>
      <c r="L4269" s="2" t="str">
        <f t="shared" si="1"/>
        <v>Delhi</v>
      </c>
      <c r="M4269" s="2" t="str">
        <f t="shared" si="2"/>
        <v>Bangalore-Delhi</v>
      </c>
      <c r="N4269" s="2" t="str">
        <f t="shared" si="7"/>
        <v>Outstation</v>
      </c>
      <c r="O4269" s="2" t="str">
        <f t="shared" si="3"/>
        <v>FastWheels</v>
      </c>
      <c r="P4269" s="2">
        <f t="shared" si="4"/>
        <v>-43534</v>
      </c>
      <c r="Q4269" s="2">
        <f t="shared" si="5"/>
        <v>-43527</v>
      </c>
      <c r="R4269" s="2">
        <f t="shared" si="6"/>
        <v>170</v>
      </c>
    </row>
    <row r="4270" ht="14.25" hidden="1" customHeight="1">
      <c r="A4270" s="2">
        <v>959903.0</v>
      </c>
      <c r="B4270" s="2" t="s">
        <v>36</v>
      </c>
      <c r="C4270" s="2" t="s">
        <v>43</v>
      </c>
      <c r="D4270" s="2" t="s">
        <v>32</v>
      </c>
      <c r="E4270" s="2" t="s">
        <v>33</v>
      </c>
      <c r="F4270" s="2" t="s">
        <v>50</v>
      </c>
      <c r="G4270" s="4">
        <v>43538.0</v>
      </c>
      <c r="H4270" s="4" t="s">
        <v>51</v>
      </c>
      <c r="I4270" s="4">
        <v>43543.0</v>
      </c>
      <c r="J4270" s="2">
        <v>0.0</v>
      </c>
      <c r="K4270" s="2">
        <v>122.0</v>
      </c>
      <c r="L4270" s="2" t="str">
        <f t="shared" si="1"/>
        <v>Bangalore</v>
      </c>
      <c r="M4270" s="2" t="str">
        <f t="shared" si="2"/>
        <v>Bangalore-Bangalore</v>
      </c>
      <c r="N4270" s="2" t="str">
        <f t="shared" si="7"/>
        <v>Local</v>
      </c>
      <c r="O4270" s="2" t="str">
        <f t="shared" si="3"/>
        <v>Ship2Home</v>
      </c>
      <c r="P4270" s="2">
        <f t="shared" si="4"/>
        <v>-43543</v>
      </c>
      <c r="Q4270" s="2">
        <f t="shared" si="5"/>
        <v>-43538</v>
      </c>
      <c r="R4270" s="2">
        <f t="shared" si="6"/>
        <v>122</v>
      </c>
    </row>
    <row r="4271" ht="14.25" hidden="1" customHeight="1">
      <c r="A4271" s="2">
        <v>782473.0</v>
      </c>
      <c r="B4271" s="2" t="s">
        <v>47</v>
      </c>
      <c r="C4271" s="2" t="s">
        <v>40</v>
      </c>
      <c r="D4271" s="2" t="s">
        <v>32</v>
      </c>
      <c r="E4271" s="2" t="s">
        <v>44</v>
      </c>
      <c r="F4271" s="2" t="s">
        <v>50</v>
      </c>
      <c r="G4271" s="4">
        <v>43538.0</v>
      </c>
      <c r="H4271" s="4" t="s">
        <v>51</v>
      </c>
      <c r="I4271" s="4">
        <v>43543.0</v>
      </c>
      <c r="J4271" s="2">
        <v>85.0</v>
      </c>
      <c r="K4271" s="2">
        <v>85.0</v>
      </c>
      <c r="L4271" s="2" t="str">
        <f t="shared" si="1"/>
        <v>Kolkata</v>
      </c>
      <c r="M4271" s="2" t="str">
        <f t="shared" si="2"/>
        <v>Bangalore-Kolkata</v>
      </c>
      <c r="N4271" s="2" t="str">
        <f t="shared" si="7"/>
        <v>Outstation</v>
      </c>
      <c r="O4271" s="2" t="str">
        <f t="shared" si="3"/>
        <v>FastWheels</v>
      </c>
      <c r="P4271" s="2">
        <f t="shared" si="4"/>
        <v>-43543</v>
      </c>
      <c r="Q4271" s="2">
        <f t="shared" si="5"/>
        <v>-43538</v>
      </c>
      <c r="R4271" s="2">
        <f t="shared" si="6"/>
        <v>170</v>
      </c>
    </row>
    <row r="4272" ht="14.25" hidden="1" customHeight="1">
      <c r="A4272" s="2">
        <v>956935.0</v>
      </c>
      <c r="B4272" s="2" t="s">
        <v>36</v>
      </c>
      <c r="C4272" s="2" t="s">
        <v>37</v>
      </c>
      <c r="D4272" s="2" t="s">
        <v>32</v>
      </c>
      <c r="E4272" s="2" t="s">
        <v>44</v>
      </c>
      <c r="F4272" s="2" t="s">
        <v>50</v>
      </c>
      <c r="G4272" s="4">
        <v>43527.0</v>
      </c>
      <c r="H4272" s="4" t="s">
        <v>51</v>
      </c>
      <c r="I4272" s="4">
        <v>43531.0</v>
      </c>
      <c r="J4272" s="2">
        <v>67.0</v>
      </c>
      <c r="K4272" s="2">
        <v>93.0</v>
      </c>
      <c r="L4272" s="2" t="str">
        <f t="shared" si="1"/>
        <v>Mumbai</v>
      </c>
      <c r="M4272" s="2" t="str">
        <f t="shared" si="2"/>
        <v>Bangalore-Mumbai</v>
      </c>
      <c r="N4272" s="2" t="str">
        <f t="shared" si="7"/>
        <v>Outstation</v>
      </c>
      <c r="O4272" s="2" t="str">
        <f t="shared" si="3"/>
        <v>FastWheels</v>
      </c>
      <c r="P4272" s="2">
        <f t="shared" si="4"/>
        <v>-43531</v>
      </c>
      <c r="Q4272" s="2">
        <f t="shared" si="5"/>
        <v>-43527</v>
      </c>
      <c r="R4272" s="2">
        <f t="shared" si="6"/>
        <v>160</v>
      </c>
    </row>
    <row r="4273" ht="14.25" hidden="1" customHeight="1">
      <c r="A4273" s="2">
        <v>969472.0</v>
      </c>
      <c r="B4273" s="2" t="s">
        <v>39</v>
      </c>
      <c r="C4273" s="2" t="s">
        <v>45</v>
      </c>
      <c r="D4273" s="2" t="s">
        <v>41</v>
      </c>
      <c r="E4273" s="2" t="s">
        <v>44</v>
      </c>
      <c r="F4273" s="2" t="s">
        <v>50</v>
      </c>
      <c r="G4273" s="4">
        <v>43530.0</v>
      </c>
      <c r="H4273" s="4" t="s">
        <v>51</v>
      </c>
      <c r="I4273" s="4">
        <v>43533.0</v>
      </c>
      <c r="J4273" s="2">
        <v>43.0</v>
      </c>
      <c r="K4273" s="2">
        <v>128.0</v>
      </c>
      <c r="L4273" s="2" t="str">
        <f t="shared" si="1"/>
        <v>Chennai</v>
      </c>
      <c r="M4273" s="2" t="str">
        <f t="shared" si="2"/>
        <v>Delhi-Chennai</v>
      </c>
      <c r="N4273" s="2" t="str">
        <f t="shared" si="7"/>
        <v>Outstation</v>
      </c>
      <c r="O4273" s="2" t="str">
        <f t="shared" si="3"/>
        <v>FastWheels</v>
      </c>
      <c r="P4273" s="2">
        <f t="shared" si="4"/>
        <v>-43533</v>
      </c>
      <c r="Q4273" s="2">
        <f t="shared" si="5"/>
        <v>-43530</v>
      </c>
      <c r="R4273" s="2">
        <f t="shared" si="6"/>
        <v>171</v>
      </c>
    </row>
    <row r="4274" ht="14.25" hidden="1" customHeight="1">
      <c r="A4274" s="2">
        <v>233597.0</v>
      </c>
      <c r="B4274" s="2" t="s">
        <v>30</v>
      </c>
      <c r="C4274" s="2" t="s">
        <v>45</v>
      </c>
      <c r="D4274" s="2" t="s">
        <v>32</v>
      </c>
      <c r="E4274" s="2" t="s">
        <v>33</v>
      </c>
      <c r="F4274" s="2" t="s">
        <v>50</v>
      </c>
      <c r="G4274" s="4">
        <v>43534.0</v>
      </c>
      <c r="H4274" s="4" t="s">
        <v>51</v>
      </c>
      <c r="I4274" s="4">
        <v>43540.0</v>
      </c>
      <c r="J4274" s="2">
        <v>36.0</v>
      </c>
      <c r="K4274" s="2">
        <v>121.0</v>
      </c>
      <c r="L4274" s="2" t="str">
        <f t="shared" si="1"/>
        <v>Chennai</v>
      </c>
      <c r="M4274" s="2" t="str">
        <f t="shared" si="2"/>
        <v>Bangalore-Chennai</v>
      </c>
      <c r="N4274" s="2" t="str">
        <f t="shared" si="7"/>
        <v>Outstation</v>
      </c>
      <c r="O4274" s="2" t="str">
        <f t="shared" si="3"/>
        <v>Ship2Home</v>
      </c>
      <c r="P4274" s="2">
        <f t="shared" si="4"/>
        <v>-43540</v>
      </c>
      <c r="Q4274" s="2">
        <f t="shared" si="5"/>
        <v>-43534</v>
      </c>
      <c r="R4274" s="2">
        <f t="shared" si="6"/>
        <v>157</v>
      </c>
    </row>
    <row r="4275" ht="14.25" hidden="1" customHeight="1">
      <c r="A4275" s="2">
        <v>176807.0</v>
      </c>
      <c r="B4275" s="2" t="s">
        <v>39</v>
      </c>
      <c r="C4275" s="2" t="s">
        <v>45</v>
      </c>
      <c r="D4275" s="2" t="s">
        <v>41</v>
      </c>
      <c r="E4275" s="2" t="s">
        <v>44</v>
      </c>
      <c r="F4275" s="2" t="s">
        <v>50</v>
      </c>
      <c r="G4275" s="4">
        <v>43531.0</v>
      </c>
      <c r="H4275" s="4" t="s">
        <v>51</v>
      </c>
      <c r="I4275" s="4">
        <v>43535.0</v>
      </c>
      <c r="J4275" s="2">
        <v>72.0</v>
      </c>
      <c r="K4275" s="2">
        <v>101.0</v>
      </c>
      <c r="L4275" s="2" t="str">
        <f t="shared" si="1"/>
        <v>Chennai</v>
      </c>
      <c r="M4275" s="2" t="str">
        <f t="shared" si="2"/>
        <v>Delhi-Chennai</v>
      </c>
      <c r="N4275" s="2" t="str">
        <f t="shared" si="7"/>
        <v>Outstation</v>
      </c>
      <c r="O4275" s="2" t="str">
        <f t="shared" si="3"/>
        <v>FastWheels</v>
      </c>
      <c r="P4275" s="2">
        <f t="shared" si="4"/>
        <v>-43535</v>
      </c>
      <c r="Q4275" s="2">
        <f t="shared" si="5"/>
        <v>-43531</v>
      </c>
      <c r="R4275" s="2">
        <f t="shared" si="6"/>
        <v>173</v>
      </c>
    </row>
    <row r="4276" ht="14.25" hidden="1" customHeight="1">
      <c r="A4276" s="2">
        <v>202075.0</v>
      </c>
      <c r="B4276" s="2" t="s">
        <v>39</v>
      </c>
      <c r="C4276" s="2" t="s">
        <v>31</v>
      </c>
      <c r="D4276" s="2" t="s">
        <v>41</v>
      </c>
      <c r="E4276" s="2" t="s">
        <v>33</v>
      </c>
      <c r="F4276" s="2" t="s">
        <v>50</v>
      </c>
      <c r="G4276" s="4">
        <v>43532.0</v>
      </c>
      <c r="H4276" s="4" t="s">
        <v>51</v>
      </c>
      <c r="I4276" s="4">
        <v>43535.0</v>
      </c>
      <c r="J4276" s="2">
        <v>0.0</v>
      </c>
      <c r="K4276" s="2">
        <v>126.0</v>
      </c>
      <c r="L4276" s="2" t="str">
        <f t="shared" si="1"/>
        <v>Delhi</v>
      </c>
      <c r="M4276" s="2" t="str">
        <f t="shared" si="2"/>
        <v>Delhi-Delhi</v>
      </c>
      <c r="N4276" s="2" t="str">
        <f t="shared" si="7"/>
        <v>Local</v>
      </c>
      <c r="O4276" s="2" t="str">
        <f t="shared" si="3"/>
        <v>Ship2Home</v>
      </c>
      <c r="P4276" s="2">
        <f t="shared" si="4"/>
        <v>-43535</v>
      </c>
      <c r="Q4276" s="2">
        <f t="shared" si="5"/>
        <v>-43532</v>
      </c>
      <c r="R4276" s="2">
        <f t="shared" si="6"/>
        <v>126</v>
      </c>
    </row>
    <row r="4277" ht="14.25" hidden="1" customHeight="1">
      <c r="A4277" s="2">
        <v>390474.0</v>
      </c>
      <c r="B4277" s="2" t="s">
        <v>42</v>
      </c>
      <c r="C4277" s="2" t="s">
        <v>37</v>
      </c>
      <c r="D4277" s="2" t="s">
        <v>32</v>
      </c>
      <c r="E4277" s="2" t="s">
        <v>38</v>
      </c>
      <c r="F4277" s="2" t="s">
        <v>50</v>
      </c>
      <c r="G4277" s="4">
        <v>43526.0</v>
      </c>
      <c r="H4277" s="4" t="s">
        <v>51</v>
      </c>
      <c r="I4277" s="4">
        <v>43531.0</v>
      </c>
      <c r="J4277" s="2">
        <v>43.0</v>
      </c>
      <c r="K4277" s="2">
        <v>113.0</v>
      </c>
      <c r="L4277" s="2" t="str">
        <f t="shared" si="1"/>
        <v>Mumbai</v>
      </c>
      <c r="M4277" s="2" t="str">
        <f t="shared" si="2"/>
        <v>Bangalore-Mumbai</v>
      </c>
      <c r="N4277" s="2" t="str">
        <f t="shared" si="7"/>
        <v>Outstation</v>
      </c>
      <c r="O4277" s="2" t="str">
        <f t="shared" si="3"/>
        <v>Ship2Home</v>
      </c>
      <c r="P4277" s="2">
        <f t="shared" si="4"/>
        <v>-43531</v>
      </c>
      <c r="Q4277" s="2">
        <f t="shared" si="5"/>
        <v>-43526</v>
      </c>
      <c r="R4277" s="2">
        <f t="shared" si="6"/>
        <v>156</v>
      </c>
    </row>
    <row r="4278" ht="14.25" hidden="1" customHeight="1">
      <c r="A4278" s="2">
        <v>41519.0</v>
      </c>
      <c r="B4278" s="2" t="s">
        <v>46</v>
      </c>
      <c r="C4278" s="2" t="s">
        <v>40</v>
      </c>
      <c r="D4278" s="2" t="s">
        <v>32</v>
      </c>
      <c r="E4278" s="2" t="s">
        <v>33</v>
      </c>
      <c r="F4278" s="2" t="s">
        <v>50</v>
      </c>
      <c r="G4278" s="4">
        <v>43528.0</v>
      </c>
      <c r="H4278" s="4" t="s">
        <v>51</v>
      </c>
      <c r="I4278" s="4">
        <v>43532.0</v>
      </c>
      <c r="J4278" s="2">
        <v>50.0</v>
      </c>
      <c r="K4278" s="2">
        <v>109.0</v>
      </c>
      <c r="L4278" s="2" t="str">
        <f t="shared" si="1"/>
        <v>Kolkata</v>
      </c>
      <c r="M4278" s="2" t="str">
        <f t="shared" si="2"/>
        <v>Bangalore-Kolkata</v>
      </c>
      <c r="N4278" s="2" t="str">
        <f t="shared" si="7"/>
        <v>Outstation</v>
      </c>
      <c r="O4278" s="2" t="str">
        <f t="shared" si="3"/>
        <v>Ship2Home</v>
      </c>
      <c r="P4278" s="2">
        <f t="shared" si="4"/>
        <v>-43532</v>
      </c>
      <c r="Q4278" s="2">
        <f t="shared" si="5"/>
        <v>-43528</v>
      </c>
      <c r="R4278" s="2">
        <f t="shared" si="6"/>
        <v>159</v>
      </c>
    </row>
    <row r="4279" ht="14.25" hidden="1" customHeight="1">
      <c r="A4279" s="2">
        <v>955384.0</v>
      </c>
      <c r="B4279" s="2" t="s">
        <v>47</v>
      </c>
      <c r="C4279" s="2" t="s">
        <v>31</v>
      </c>
      <c r="D4279" s="2" t="s">
        <v>32</v>
      </c>
      <c r="E4279" s="2" t="s">
        <v>44</v>
      </c>
      <c r="F4279" s="2" t="s">
        <v>50</v>
      </c>
      <c r="G4279" s="4">
        <v>43525.0</v>
      </c>
      <c r="H4279" s="4" t="s">
        <v>51</v>
      </c>
      <c r="I4279" s="4">
        <v>43530.0</v>
      </c>
      <c r="J4279" s="2">
        <v>44.0</v>
      </c>
      <c r="K4279" s="2">
        <v>122.0</v>
      </c>
      <c r="L4279" s="2" t="str">
        <f t="shared" si="1"/>
        <v>Delhi</v>
      </c>
      <c r="M4279" s="2" t="str">
        <f t="shared" si="2"/>
        <v>Bangalore-Delhi</v>
      </c>
      <c r="N4279" s="2" t="str">
        <f t="shared" si="7"/>
        <v>Outstation</v>
      </c>
      <c r="O4279" s="2" t="str">
        <f t="shared" si="3"/>
        <v>FastWheels</v>
      </c>
      <c r="P4279" s="2">
        <f t="shared" si="4"/>
        <v>-43530</v>
      </c>
      <c r="Q4279" s="2">
        <f t="shared" si="5"/>
        <v>-43525</v>
      </c>
      <c r="R4279" s="2">
        <f t="shared" si="6"/>
        <v>166</v>
      </c>
    </row>
    <row r="4280" ht="14.25" hidden="1" customHeight="1">
      <c r="A4280" s="2">
        <v>414729.0</v>
      </c>
      <c r="B4280" s="2" t="s">
        <v>36</v>
      </c>
      <c r="C4280" s="2" t="s">
        <v>43</v>
      </c>
      <c r="D4280" s="2" t="s">
        <v>41</v>
      </c>
      <c r="E4280" s="2" t="s">
        <v>33</v>
      </c>
      <c r="F4280" s="2" t="s">
        <v>50</v>
      </c>
      <c r="G4280" s="4">
        <v>43528.0</v>
      </c>
      <c r="H4280" s="4" t="s">
        <v>51</v>
      </c>
      <c r="I4280" s="4">
        <v>43532.0</v>
      </c>
      <c r="J4280" s="2">
        <v>37.0</v>
      </c>
      <c r="K4280" s="2">
        <v>122.0</v>
      </c>
      <c r="L4280" s="2" t="str">
        <f t="shared" si="1"/>
        <v>Bangalore</v>
      </c>
      <c r="M4280" s="2" t="str">
        <f t="shared" si="2"/>
        <v>Delhi-Bangalore</v>
      </c>
      <c r="N4280" s="2" t="str">
        <f t="shared" si="7"/>
        <v>Outstation</v>
      </c>
      <c r="O4280" s="2" t="str">
        <f t="shared" si="3"/>
        <v>Ship2Home</v>
      </c>
      <c r="P4280" s="2">
        <f t="shared" si="4"/>
        <v>-43532</v>
      </c>
      <c r="Q4280" s="2">
        <f t="shared" si="5"/>
        <v>-43528</v>
      </c>
      <c r="R4280" s="2">
        <f t="shared" si="6"/>
        <v>159</v>
      </c>
    </row>
    <row r="4281" ht="14.25" hidden="1" customHeight="1">
      <c r="A4281" s="2">
        <v>835254.0</v>
      </c>
      <c r="B4281" s="2" t="s">
        <v>42</v>
      </c>
      <c r="C4281" s="2" t="s">
        <v>45</v>
      </c>
      <c r="D4281" s="2" t="s">
        <v>32</v>
      </c>
      <c r="E4281" s="2" t="s">
        <v>38</v>
      </c>
      <c r="F4281" s="2" t="s">
        <v>50</v>
      </c>
      <c r="G4281" s="4">
        <v>43538.0</v>
      </c>
      <c r="H4281" s="4" t="s">
        <v>51</v>
      </c>
      <c r="I4281" s="4">
        <v>43541.0</v>
      </c>
      <c r="J4281" s="2">
        <v>25.0</v>
      </c>
      <c r="K4281" s="2">
        <v>123.0</v>
      </c>
      <c r="L4281" s="2" t="str">
        <f t="shared" si="1"/>
        <v>Chennai</v>
      </c>
      <c r="M4281" s="2" t="str">
        <f t="shared" si="2"/>
        <v>Bangalore-Chennai</v>
      </c>
      <c r="N4281" s="2" t="str">
        <f t="shared" si="7"/>
        <v>Outstation</v>
      </c>
      <c r="O4281" s="2" t="str">
        <f t="shared" si="3"/>
        <v>Ship2Home</v>
      </c>
      <c r="P4281" s="2">
        <f t="shared" si="4"/>
        <v>-43541</v>
      </c>
      <c r="Q4281" s="2">
        <f t="shared" si="5"/>
        <v>-43538</v>
      </c>
      <c r="R4281" s="2">
        <f t="shared" si="6"/>
        <v>148</v>
      </c>
    </row>
    <row r="4282" ht="14.25" hidden="1" customHeight="1">
      <c r="A4282" s="2">
        <v>614172.0</v>
      </c>
      <c r="B4282" s="2" t="s">
        <v>39</v>
      </c>
      <c r="C4282" s="2" t="s">
        <v>43</v>
      </c>
      <c r="D4282" s="2" t="s">
        <v>32</v>
      </c>
      <c r="E4282" s="2" t="s">
        <v>44</v>
      </c>
      <c r="F4282" s="2" t="s">
        <v>50</v>
      </c>
      <c r="G4282" s="4">
        <v>43529.0</v>
      </c>
      <c r="H4282" s="4" t="s">
        <v>51</v>
      </c>
      <c r="I4282" s="4">
        <v>43534.0</v>
      </c>
      <c r="J4282" s="2">
        <v>0.0</v>
      </c>
      <c r="K4282" s="2">
        <v>108.0</v>
      </c>
      <c r="L4282" s="2" t="str">
        <f t="shared" si="1"/>
        <v>Bangalore</v>
      </c>
      <c r="M4282" s="2" t="str">
        <f t="shared" si="2"/>
        <v>Bangalore-Bangalore</v>
      </c>
      <c r="N4282" s="2" t="str">
        <f t="shared" si="7"/>
        <v>Local</v>
      </c>
      <c r="O4282" s="2" t="str">
        <f t="shared" si="3"/>
        <v>FastWheels</v>
      </c>
      <c r="P4282" s="2">
        <f t="shared" si="4"/>
        <v>-43534</v>
      </c>
      <c r="Q4282" s="2">
        <f t="shared" si="5"/>
        <v>-43529</v>
      </c>
      <c r="R4282" s="2">
        <f t="shared" si="6"/>
        <v>108</v>
      </c>
    </row>
    <row r="4283" ht="14.25" hidden="1" customHeight="1">
      <c r="A4283" s="2">
        <v>804223.0</v>
      </c>
      <c r="B4283" s="2" t="s">
        <v>30</v>
      </c>
      <c r="C4283" s="2" t="s">
        <v>31</v>
      </c>
      <c r="D4283" s="2" t="s">
        <v>41</v>
      </c>
      <c r="E4283" s="2" t="s">
        <v>33</v>
      </c>
      <c r="F4283" s="2" t="s">
        <v>50</v>
      </c>
      <c r="G4283" s="4">
        <v>43527.0</v>
      </c>
      <c r="H4283" s="4" t="s">
        <v>51</v>
      </c>
      <c r="I4283" s="4">
        <v>43533.0</v>
      </c>
      <c r="J4283" s="2">
        <v>0.0</v>
      </c>
      <c r="K4283" s="2">
        <v>128.0</v>
      </c>
      <c r="L4283" s="2" t="str">
        <f t="shared" si="1"/>
        <v>Delhi</v>
      </c>
      <c r="M4283" s="2" t="str">
        <f t="shared" si="2"/>
        <v>Delhi-Delhi</v>
      </c>
      <c r="N4283" s="2" t="str">
        <f t="shared" si="7"/>
        <v>Local</v>
      </c>
      <c r="O4283" s="2" t="str">
        <f t="shared" si="3"/>
        <v>Ship2Home</v>
      </c>
      <c r="P4283" s="2">
        <f t="shared" si="4"/>
        <v>-43533</v>
      </c>
      <c r="Q4283" s="2">
        <f t="shared" si="5"/>
        <v>-43527</v>
      </c>
      <c r="R4283" s="2">
        <f t="shared" si="6"/>
        <v>128</v>
      </c>
    </row>
    <row r="4284" ht="14.25" hidden="1" customHeight="1">
      <c r="A4284" s="2">
        <v>64061.0</v>
      </c>
      <c r="B4284" s="2" t="s">
        <v>46</v>
      </c>
      <c r="C4284" s="2" t="s">
        <v>31</v>
      </c>
      <c r="D4284" s="2" t="s">
        <v>41</v>
      </c>
      <c r="E4284" s="2" t="s">
        <v>33</v>
      </c>
      <c r="F4284" s="2" t="s">
        <v>50</v>
      </c>
      <c r="G4284" s="4">
        <v>43536.0</v>
      </c>
      <c r="H4284" s="4" t="s">
        <v>51</v>
      </c>
      <c r="I4284" s="4">
        <v>43542.0</v>
      </c>
      <c r="J4284" s="2">
        <v>0.0</v>
      </c>
      <c r="K4284" s="2">
        <v>127.0</v>
      </c>
      <c r="L4284" s="2" t="str">
        <f t="shared" si="1"/>
        <v>Delhi</v>
      </c>
      <c r="M4284" s="2" t="str">
        <f t="shared" si="2"/>
        <v>Delhi-Delhi</v>
      </c>
      <c r="N4284" s="2" t="str">
        <f t="shared" si="7"/>
        <v>Local</v>
      </c>
      <c r="O4284" s="2" t="str">
        <f t="shared" si="3"/>
        <v>Ship2Home</v>
      </c>
      <c r="P4284" s="2">
        <f t="shared" si="4"/>
        <v>-43542</v>
      </c>
      <c r="Q4284" s="2">
        <f t="shared" si="5"/>
        <v>-43536</v>
      </c>
      <c r="R4284" s="2">
        <f t="shared" si="6"/>
        <v>127</v>
      </c>
    </row>
    <row r="4285" ht="14.25" hidden="1" customHeight="1">
      <c r="A4285" s="2">
        <v>745943.0</v>
      </c>
      <c r="B4285" s="2" t="s">
        <v>46</v>
      </c>
      <c r="C4285" s="2" t="s">
        <v>43</v>
      </c>
      <c r="D4285" s="2" t="s">
        <v>41</v>
      </c>
      <c r="E4285" s="2" t="s">
        <v>33</v>
      </c>
      <c r="F4285" s="2" t="s">
        <v>50</v>
      </c>
      <c r="G4285" s="4">
        <v>43534.0</v>
      </c>
      <c r="H4285" s="4" t="s">
        <v>51</v>
      </c>
      <c r="I4285" s="4">
        <v>43539.0</v>
      </c>
      <c r="J4285" s="2">
        <v>31.0</v>
      </c>
      <c r="K4285" s="2">
        <v>122.0</v>
      </c>
      <c r="L4285" s="2" t="str">
        <f t="shared" si="1"/>
        <v>Bangalore</v>
      </c>
      <c r="M4285" s="2" t="str">
        <f t="shared" si="2"/>
        <v>Delhi-Bangalore</v>
      </c>
      <c r="N4285" s="2" t="str">
        <f t="shared" si="7"/>
        <v>Outstation</v>
      </c>
      <c r="O4285" s="2" t="str">
        <f t="shared" si="3"/>
        <v>Ship2Home</v>
      </c>
      <c r="P4285" s="2">
        <f t="shared" si="4"/>
        <v>-43539</v>
      </c>
      <c r="Q4285" s="2">
        <f t="shared" si="5"/>
        <v>-43534</v>
      </c>
      <c r="R4285" s="2">
        <f t="shared" si="6"/>
        <v>153</v>
      </c>
    </row>
    <row r="4286" ht="14.25" hidden="1" customHeight="1">
      <c r="A4286" s="2">
        <v>497365.0</v>
      </c>
      <c r="B4286" s="2" t="s">
        <v>36</v>
      </c>
      <c r="C4286" s="2" t="s">
        <v>31</v>
      </c>
      <c r="D4286" s="2" t="s">
        <v>32</v>
      </c>
      <c r="E4286" s="2" t="s">
        <v>33</v>
      </c>
      <c r="F4286" s="2" t="s">
        <v>50</v>
      </c>
      <c r="G4286" s="4">
        <v>43525.0</v>
      </c>
      <c r="H4286" s="4" t="s">
        <v>51</v>
      </c>
      <c r="I4286" s="4">
        <v>43528.0</v>
      </c>
      <c r="J4286" s="2">
        <v>27.0</v>
      </c>
      <c r="K4286" s="2">
        <v>129.0</v>
      </c>
      <c r="L4286" s="2" t="str">
        <f t="shared" si="1"/>
        <v>Delhi</v>
      </c>
      <c r="M4286" s="2" t="str">
        <f t="shared" si="2"/>
        <v>Bangalore-Delhi</v>
      </c>
      <c r="N4286" s="2" t="str">
        <f t="shared" si="7"/>
        <v>Outstation</v>
      </c>
      <c r="O4286" s="2" t="str">
        <f t="shared" si="3"/>
        <v>Ship2Home</v>
      </c>
      <c r="P4286" s="2">
        <f t="shared" si="4"/>
        <v>-43528</v>
      </c>
      <c r="Q4286" s="2">
        <f t="shared" si="5"/>
        <v>-43525</v>
      </c>
      <c r="R4286" s="2">
        <f t="shared" si="6"/>
        <v>156</v>
      </c>
    </row>
    <row r="4287" ht="14.25" hidden="1" customHeight="1">
      <c r="A4287" s="2">
        <v>782318.0</v>
      </c>
      <c r="B4287" s="2" t="s">
        <v>39</v>
      </c>
      <c r="C4287" s="2" t="s">
        <v>40</v>
      </c>
      <c r="D4287" s="2" t="s">
        <v>32</v>
      </c>
      <c r="E4287" s="2" t="s">
        <v>38</v>
      </c>
      <c r="F4287" s="2" t="s">
        <v>50</v>
      </c>
      <c r="G4287" s="4">
        <v>43536.0</v>
      </c>
      <c r="H4287" s="4" t="s">
        <v>51</v>
      </c>
      <c r="I4287" s="4">
        <v>43542.0</v>
      </c>
      <c r="J4287" s="2">
        <v>33.0</v>
      </c>
      <c r="K4287" s="2">
        <v>113.0</v>
      </c>
      <c r="L4287" s="2" t="str">
        <f t="shared" si="1"/>
        <v>Kolkata</v>
      </c>
      <c r="M4287" s="2" t="str">
        <f t="shared" si="2"/>
        <v>Bangalore-Kolkata</v>
      </c>
      <c r="N4287" s="2" t="str">
        <f t="shared" si="7"/>
        <v>Outstation</v>
      </c>
      <c r="O4287" s="2" t="str">
        <f t="shared" si="3"/>
        <v>Ship2Home</v>
      </c>
      <c r="P4287" s="2">
        <f t="shared" si="4"/>
        <v>-43542</v>
      </c>
      <c r="Q4287" s="2">
        <f t="shared" si="5"/>
        <v>-43536</v>
      </c>
      <c r="R4287" s="2">
        <f t="shared" si="6"/>
        <v>146</v>
      </c>
    </row>
    <row r="4288" ht="14.25" hidden="1" customHeight="1">
      <c r="A4288" s="2">
        <v>436276.0</v>
      </c>
      <c r="B4288" s="2" t="s">
        <v>36</v>
      </c>
      <c r="C4288" s="2" t="s">
        <v>37</v>
      </c>
      <c r="D4288" s="2" t="s">
        <v>32</v>
      </c>
      <c r="E4288" s="2" t="s">
        <v>44</v>
      </c>
      <c r="F4288" s="2" t="s">
        <v>50</v>
      </c>
      <c r="G4288" s="4">
        <v>43537.0</v>
      </c>
      <c r="H4288" s="4" t="s">
        <v>51</v>
      </c>
      <c r="I4288" s="4">
        <v>43542.0</v>
      </c>
      <c r="J4288" s="2">
        <v>34.0</v>
      </c>
      <c r="K4288" s="2">
        <v>110.0</v>
      </c>
      <c r="L4288" s="2" t="str">
        <f t="shared" si="1"/>
        <v>Mumbai</v>
      </c>
      <c r="M4288" s="2" t="str">
        <f t="shared" si="2"/>
        <v>Bangalore-Mumbai</v>
      </c>
      <c r="N4288" s="2" t="str">
        <f t="shared" si="7"/>
        <v>Outstation</v>
      </c>
      <c r="O4288" s="2" t="str">
        <f t="shared" si="3"/>
        <v>FastWheels</v>
      </c>
      <c r="P4288" s="2">
        <f t="shared" si="4"/>
        <v>-43542</v>
      </c>
      <c r="Q4288" s="2">
        <f t="shared" si="5"/>
        <v>-43537</v>
      </c>
      <c r="R4288" s="2">
        <f t="shared" si="6"/>
        <v>144</v>
      </c>
    </row>
    <row r="4289" ht="14.25" hidden="1" customHeight="1">
      <c r="A4289" s="2">
        <v>505059.0</v>
      </c>
      <c r="B4289" s="2" t="s">
        <v>39</v>
      </c>
      <c r="C4289" s="2" t="s">
        <v>43</v>
      </c>
      <c r="D4289" s="2" t="s">
        <v>32</v>
      </c>
      <c r="E4289" s="2" t="s">
        <v>44</v>
      </c>
      <c r="F4289" s="2" t="s">
        <v>50</v>
      </c>
      <c r="G4289" s="4">
        <v>43528.0</v>
      </c>
      <c r="H4289" s="4" t="s">
        <v>51</v>
      </c>
      <c r="I4289" s="4">
        <v>43534.0</v>
      </c>
      <c r="J4289" s="2">
        <v>0.0</v>
      </c>
      <c r="K4289" s="2">
        <v>103.0</v>
      </c>
      <c r="L4289" s="2" t="str">
        <f t="shared" si="1"/>
        <v>Bangalore</v>
      </c>
      <c r="M4289" s="2" t="str">
        <f t="shared" si="2"/>
        <v>Bangalore-Bangalore</v>
      </c>
      <c r="N4289" s="2" t="str">
        <f t="shared" si="7"/>
        <v>Local</v>
      </c>
      <c r="O4289" s="2" t="str">
        <f t="shared" si="3"/>
        <v>FastWheels</v>
      </c>
      <c r="P4289" s="2">
        <f t="shared" si="4"/>
        <v>-43534</v>
      </c>
      <c r="Q4289" s="2">
        <f t="shared" si="5"/>
        <v>-43528</v>
      </c>
      <c r="R4289" s="2">
        <f t="shared" si="6"/>
        <v>103</v>
      </c>
    </row>
    <row r="4290" ht="14.25" hidden="1" customHeight="1">
      <c r="A4290" s="2">
        <v>225432.0</v>
      </c>
      <c r="B4290" s="2" t="s">
        <v>36</v>
      </c>
      <c r="C4290" s="2" t="s">
        <v>37</v>
      </c>
      <c r="D4290" s="2" t="s">
        <v>41</v>
      </c>
      <c r="E4290" s="2" t="s">
        <v>44</v>
      </c>
      <c r="F4290" s="2" t="s">
        <v>50</v>
      </c>
      <c r="G4290" s="4">
        <v>43538.0</v>
      </c>
      <c r="H4290" s="4" t="s">
        <v>51</v>
      </c>
      <c r="I4290" s="4">
        <v>43542.0</v>
      </c>
      <c r="J4290" s="2">
        <v>28.0</v>
      </c>
      <c r="K4290" s="2">
        <v>113.0</v>
      </c>
      <c r="L4290" s="2" t="str">
        <f t="shared" si="1"/>
        <v>Mumbai</v>
      </c>
      <c r="M4290" s="2" t="str">
        <f t="shared" si="2"/>
        <v>Delhi-Mumbai</v>
      </c>
      <c r="N4290" s="2" t="str">
        <f t="shared" si="7"/>
        <v>Outstation</v>
      </c>
      <c r="O4290" s="2" t="str">
        <f t="shared" si="3"/>
        <v>FastWheels</v>
      </c>
      <c r="P4290" s="2">
        <f t="shared" si="4"/>
        <v>-43542</v>
      </c>
      <c r="Q4290" s="2">
        <f t="shared" si="5"/>
        <v>-43538</v>
      </c>
      <c r="R4290" s="2">
        <f t="shared" si="6"/>
        <v>141</v>
      </c>
    </row>
    <row r="4291" ht="14.25" hidden="1" customHeight="1">
      <c r="A4291" s="2">
        <v>35187.0</v>
      </c>
      <c r="B4291" s="2" t="s">
        <v>39</v>
      </c>
      <c r="C4291" s="2" t="s">
        <v>31</v>
      </c>
      <c r="D4291" s="2" t="s">
        <v>41</v>
      </c>
      <c r="E4291" s="2" t="s">
        <v>44</v>
      </c>
      <c r="F4291" s="2" t="s">
        <v>50</v>
      </c>
      <c r="G4291" s="4">
        <v>43535.0</v>
      </c>
      <c r="H4291" s="4" t="s">
        <v>51</v>
      </c>
      <c r="I4291" s="4">
        <v>43539.0</v>
      </c>
      <c r="J4291" s="2">
        <v>0.0</v>
      </c>
      <c r="K4291" s="2">
        <v>100.0</v>
      </c>
      <c r="L4291" s="2" t="str">
        <f t="shared" si="1"/>
        <v>Delhi</v>
      </c>
      <c r="M4291" s="2" t="str">
        <f t="shared" si="2"/>
        <v>Delhi-Delhi</v>
      </c>
      <c r="N4291" s="2" t="str">
        <f t="shared" si="7"/>
        <v>Local</v>
      </c>
      <c r="O4291" s="2" t="str">
        <f t="shared" si="3"/>
        <v>FastWheels</v>
      </c>
      <c r="P4291" s="2">
        <f t="shared" si="4"/>
        <v>-43539</v>
      </c>
      <c r="Q4291" s="2">
        <f t="shared" si="5"/>
        <v>-43535</v>
      </c>
      <c r="R4291" s="2">
        <f t="shared" si="6"/>
        <v>100</v>
      </c>
    </row>
    <row r="4292" ht="14.25" hidden="1" customHeight="1">
      <c r="A4292" s="2">
        <v>579074.0</v>
      </c>
      <c r="B4292" s="2" t="s">
        <v>36</v>
      </c>
      <c r="C4292" s="2" t="s">
        <v>37</v>
      </c>
      <c r="D4292" s="2" t="s">
        <v>32</v>
      </c>
      <c r="E4292" s="2" t="s">
        <v>44</v>
      </c>
      <c r="F4292" s="2" t="s">
        <v>50</v>
      </c>
      <c r="G4292" s="4">
        <v>43527.0</v>
      </c>
      <c r="H4292" s="4" t="s">
        <v>51</v>
      </c>
      <c r="I4292" s="4">
        <v>43532.0</v>
      </c>
      <c r="J4292" s="2">
        <v>72.0</v>
      </c>
      <c r="K4292" s="2">
        <v>92.0</v>
      </c>
      <c r="L4292" s="2" t="str">
        <f t="shared" si="1"/>
        <v>Mumbai</v>
      </c>
      <c r="M4292" s="2" t="str">
        <f t="shared" si="2"/>
        <v>Bangalore-Mumbai</v>
      </c>
      <c r="N4292" s="2" t="str">
        <f t="shared" si="7"/>
        <v>Outstation</v>
      </c>
      <c r="O4292" s="2" t="str">
        <f t="shared" si="3"/>
        <v>FastWheels</v>
      </c>
      <c r="P4292" s="2">
        <f t="shared" si="4"/>
        <v>-43532</v>
      </c>
      <c r="Q4292" s="2">
        <f t="shared" si="5"/>
        <v>-43527</v>
      </c>
      <c r="R4292" s="2">
        <f t="shared" si="6"/>
        <v>164</v>
      </c>
    </row>
    <row r="4293" ht="14.25" hidden="1" customHeight="1">
      <c r="A4293" s="2">
        <v>656536.0</v>
      </c>
      <c r="B4293" s="2" t="s">
        <v>39</v>
      </c>
      <c r="C4293" s="2" t="s">
        <v>31</v>
      </c>
      <c r="D4293" s="2" t="s">
        <v>32</v>
      </c>
      <c r="E4293" s="2" t="s">
        <v>44</v>
      </c>
      <c r="F4293" s="2" t="s">
        <v>50</v>
      </c>
      <c r="G4293" s="4">
        <v>43538.0</v>
      </c>
      <c r="H4293" s="4" t="s">
        <v>51</v>
      </c>
      <c r="I4293" s="4">
        <v>43544.0</v>
      </c>
      <c r="J4293" s="2">
        <v>28.0</v>
      </c>
      <c r="K4293" s="2">
        <v>122.0</v>
      </c>
      <c r="L4293" s="2" t="str">
        <f t="shared" si="1"/>
        <v>Delhi</v>
      </c>
      <c r="M4293" s="2" t="str">
        <f t="shared" si="2"/>
        <v>Bangalore-Delhi</v>
      </c>
      <c r="N4293" s="2" t="str">
        <f t="shared" si="7"/>
        <v>Outstation</v>
      </c>
      <c r="O4293" s="2" t="str">
        <f t="shared" si="3"/>
        <v>FastWheels</v>
      </c>
      <c r="P4293" s="2">
        <f t="shared" si="4"/>
        <v>-43544</v>
      </c>
      <c r="Q4293" s="2">
        <f t="shared" si="5"/>
        <v>-43538</v>
      </c>
      <c r="R4293" s="2">
        <f t="shared" si="6"/>
        <v>150</v>
      </c>
    </row>
    <row r="4294" ht="14.25" hidden="1" customHeight="1">
      <c r="A4294" s="2">
        <v>871163.0</v>
      </c>
      <c r="B4294" s="2" t="s">
        <v>39</v>
      </c>
      <c r="C4294" s="2" t="s">
        <v>40</v>
      </c>
      <c r="D4294" s="2" t="s">
        <v>41</v>
      </c>
      <c r="E4294" s="2" t="s">
        <v>33</v>
      </c>
      <c r="F4294" s="2" t="s">
        <v>50</v>
      </c>
      <c r="G4294" s="4">
        <v>43535.0</v>
      </c>
      <c r="H4294" s="4" t="s">
        <v>51</v>
      </c>
      <c r="I4294" s="4">
        <v>43540.0</v>
      </c>
      <c r="J4294" s="2">
        <v>35.0</v>
      </c>
      <c r="K4294" s="2">
        <v>112.0</v>
      </c>
      <c r="L4294" s="2" t="str">
        <f t="shared" si="1"/>
        <v>Kolkata</v>
      </c>
      <c r="M4294" s="2" t="str">
        <f t="shared" si="2"/>
        <v>Delhi-Kolkata</v>
      </c>
      <c r="N4294" s="2" t="str">
        <f t="shared" si="7"/>
        <v>Outstation</v>
      </c>
      <c r="O4294" s="2" t="str">
        <f t="shared" si="3"/>
        <v>Ship2Home</v>
      </c>
      <c r="P4294" s="2">
        <f t="shared" si="4"/>
        <v>-43540</v>
      </c>
      <c r="Q4294" s="2">
        <f t="shared" si="5"/>
        <v>-43535</v>
      </c>
      <c r="R4294" s="2">
        <f t="shared" si="6"/>
        <v>147</v>
      </c>
    </row>
    <row r="4295" ht="14.25" hidden="1" customHeight="1">
      <c r="A4295" s="2">
        <v>632934.0</v>
      </c>
      <c r="B4295" s="2" t="s">
        <v>48</v>
      </c>
      <c r="C4295" s="2" t="s">
        <v>37</v>
      </c>
      <c r="D4295" s="2" t="s">
        <v>41</v>
      </c>
      <c r="E4295" s="2" t="s">
        <v>38</v>
      </c>
      <c r="F4295" s="2" t="s">
        <v>50</v>
      </c>
      <c r="G4295" s="4">
        <v>43529.0</v>
      </c>
      <c r="H4295" s="4" t="s">
        <v>51</v>
      </c>
      <c r="I4295" s="4">
        <v>43532.0</v>
      </c>
      <c r="J4295" s="2">
        <v>29.0</v>
      </c>
      <c r="K4295" s="2">
        <v>112.0</v>
      </c>
      <c r="L4295" s="2" t="str">
        <f t="shared" si="1"/>
        <v>Mumbai</v>
      </c>
      <c r="M4295" s="2" t="str">
        <f t="shared" si="2"/>
        <v>Delhi-Mumbai</v>
      </c>
      <c r="N4295" s="2" t="str">
        <f t="shared" si="7"/>
        <v>Outstation</v>
      </c>
      <c r="O4295" s="2" t="str">
        <f t="shared" si="3"/>
        <v>Ship2Home</v>
      </c>
      <c r="P4295" s="2">
        <f t="shared" si="4"/>
        <v>-43532</v>
      </c>
      <c r="Q4295" s="2">
        <f t="shared" si="5"/>
        <v>-43529</v>
      </c>
      <c r="R4295" s="2">
        <f t="shared" si="6"/>
        <v>141</v>
      </c>
    </row>
    <row r="4296" ht="14.25" hidden="1" customHeight="1">
      <c r="A4296" s="2">
        <v>436656.0</v>
      </c>
      <c r="B4296" s="2" t="s">
        <v>30</v>
      </c>
      <c r="C4296" s="2" t="s">
        <v>31</v>
      </c>
      <c r="D4296" s="2" t="s">
        <v>32</v>
      </c>
      <c r="E4296" s="2" t="s">
        <v>44</v>
      </c>
      <c r="F4296" s="2" t="s">
        <v>50</v>
      </c>
      <c r="G4296" s="4">
        <v>43532.0</v>
      </c>
      <c r="H4296" s="4" t="s">
        <v>51</v>
      </c>
      <c r="I4296" s="4">
        <v>43538.0</v>
      </c>
      <c r="J4296" s="2">
        <v>80.0</v>
      </c>
      <c r="K4296" s="2">
        <v>101.0</v>
      </c>
      <c r="L4296" s="2" t="str">
        <f t="shared" si="1"/>
        <v>Delhi</v>
      </c>
      <c r="M4296" s="2" t="str">
        <f t="shared" si="2"/>
        <v>Bangalore-Delhi</v>
      </c>
      <c r="N4296" s="2" t="str">
        <f t="shared" si="7"/>
        <v>Outstation</v>
      </c>
      <c r="O4296" s="2" t="str">
        <f t="shared" si="3"/>
        <v>FastWheels</v>
      </c>
      <c r="P4296" s="2">
        <f t="shared" si="4"/>
        <v>-43538</v>
      </c>
      <c r="Q4296" s="2">
        <f t="shared" si="5"/>
        <v>-43532</v>
      </c>
      <c r="R4296" s="2">
        <f t="shared" si="6"/>
        <v>181</v>
      </c>
    </row>
    <row r="4297" ht="14.25" hidden="1" customHeight="1">
      <c r="A4297" s="2">
        <v>623210.0</v>
      </c>
      <c r="B4297" s="2" t="s">
        <v>39</v>
      </c>
      <c r="C4297" s="2" t="s">
        <v>37</v>
      </c>
      <c r="D4297" s="2" t="s">
        <v>41</v>
      </c>
      <c r="E4297" s="2" t="s">
        <v>38</v>
      </c>
      <c r="F4297" s="2" t="s">
        <v>50</v>
      </c>
      <c r="G4297" s="4">
        <v>43534.0</v>
      </c>
      <c r="H4297" s="4" t="s">
        <v>51</v>
      </c>
      <c r="I4297" s="4">
        <v>43539.0</v>
      </c>
      <c r="J4297" s="2">
        <v>26.0</v>
      </c>
      <c r="K4297" s="2">
        <v>106.0</v>
      </c>
      <c r="L4297" s="2" t="str">
        <f t="shared" si="1"/>
        <v>Mumbai</v>
      </c>
      <c r="M4297" s="2" t="str">
        <f t="shared" si="2"/>
        <v>Delhi-Mumbai</v>
      </c>
      <c r="N4297" s="2" t="str">
        <f t="shared" si="7"/>
        <v>Outstation</v>
      </c>
      <c r="O4297" s="2" t="str">
        <f t="shared" si="3"/>
        <v>Ship2Home</v>
      </c>
      <c r="P4297" s="2">
        <f t="shared" si="4"/>
        <v>-43539</v>
      </c>
      <c r="Q4297" s="2">
        <f t="shared" si="5"/>
        <v>-43534</v>
      </c>
      <c r="R4297" s="2">
        <f t="shared" si="6"/>
        <v>132</v>
      </c>
    </row>
    <row r="4298" ht="14.25" hidden="1" customHeight="1">
      <c r="A4298" s="2">
        <v>315188.0</v>
      </c>
      <c r="B4298" s="2" t="s">
        <v>30</v>
      </c>
      <c r="C4298" s="2" t="s">
        <v>31</v>
      </c>
      <c r="D4298" s="2" t="s">
        <v>32</v>
      </c>
      <c r="E4298" s="2" t="s">
        <v>44</v>
      </c>
      <c r="F4298" s="2" t="s">
        <v>50</v>
      </c>
      <c r="G4298" s="4">
        <v>43532.0</v>
      </c>
      <c r="H4298" s="4" t="s">
        <v>51</v>
      </c>
      <c r="I4298" s="4">
        <v>43536.0</v>
      </c>
      <c r="J4298" s="2">
        <v>36.0</v>
      </c>
      <c r="K4298" s="2">
        <v>128.0</v>
      </c>
      <c r="L4298" s="2" t="str">
        <f t="shared" si="1"/>
        <v>Delhi</v>
      </c>
      <c r="M4298" s="2" t="str">
        <f t="shared" si="2"/>
        <v>Bangalore-Delhi</v>
      </c>
      <c r="N4298" s="2" t="str">
        <f t="shared" si="7"/>
        <v>Outstation</v>
      </c>
      <c r="O4298" s="2" t="str">
        <f t="shared" si="3"/>
        <v>FastWheels</v>
      </c>
      <c r="P4298" s="2">
        <f t="shared" si="4"/>
        <v>-43536</v>
      </c>
      <c r="Q4298" s="2">
        <f t="shared" si="5"/>
        <v>-43532</v>
      </c>
      <c r="R4298" s="2">
        <f t="shared" si="6"/>
        <v>164</v>
      </c>
    </row>
    <row r="4299" ht="14.25" hidden="1" customHeight="1">
      <c r="A4299" s="2">
        <v>507873.0</v>
      </c>
      <c r="B4299" s="2" t="s">
        <v>49</v>
      </c>
      <c r="C4299" s="2" t="s">
        <v>37</v>
      </c>
      <c r="D4299" s="2" t="s">
        <v>41</v>
      </c>
      <c r="E4299" s="2" t="s">
        <v>33</v>
      </c>
      <c r="F4299" s="2" t="s">
        <v>50</v>
      </c>
      <c r="G4299" s="4">
        <v>43527.0</v>
      </c>
      <c r="H4299" s="4" t="s">
        <v>51</v>
      </c>
      <c r="I4299" s="4">
        <v>43534.0</v>
      </c>
      <c r="J4299" s="2">
        <v>37.0</v>
      </c>
      <c r="K4299" s="2">
        <v>106.0</v>
      </c>
      <c r="L4299" s="2" t="str">
        <f t="shared" si="1"/>
        <v>Mumbai</v>
      </c>
      <c r="M4299" s="2" t="str">
        <f t="shared" si="2"/>
        <v>Delhi-Mumbai</v>
      </c>
      <c r="N4299" s="2" t="str">
        <f t="shared" si="7"/>
        <v>Outstation</v>
      </c>
      <c r="O4299" s="2" t="str">
        <f t="shared" si="3"/>
        <v>Ship2Home</v>
      </c>
      <c r="P4299" s="2">
        <f t="shared" si="4"/>
        <v>-43534</v>
      </c>
      <c r="Q4299" s="2">
        <f t="shared" si="5"/>
        <v>-43527</v>
      </c>
      <c r="R4299" s="2">
        <f t="shared" si="6"/>
        <v>143</v>
      </c>
    </row>
    <row r="4300" ht="14.25" hidden="1" customHeight="1">
      <c r="A4300" s="2">
        <v>923208.0</v>
      </c>
      <c r="B4300" s="2" t="s">
        <v>42</v>
      </c>
      <c r="C4300" s="2" t="s">
        <v>43</v>
      </c>
      <c r="D4300" s="2" t="s">
        <v>32</v>
      </c>
      <c r="E4300" s="2" t="s">
        <v>44</v>
      </c>
      <c r="F4300" s="2" t="s">
        <v>50</v>
      </c>
      <c r="G4300" s="4">
        <v>43535.0</v>
      </c>
      <c r="H4300" s="4" t="s">
        <v>51</v>
      </c>
      <c r="I4300" s="4">
        <v>43538.0</v>
      </c>
      <c r="J4300" s="2">
        <v>0.0</v>
      </c>
      <c r="K4300" s="2">
        <v>103.0</v>
      </c>
      <c r="L4300" s="2" t="str">
        <f t="shared" si="1"/>
        <v>Bangalore</v>
      </c>
      <c r="M4300" s="2" t="str">
        <f t="shared" si="2"/>
        <v>Bangalore-Bangalore</v>
      </c>
      <c r="N4300" s="2" t="str">
        <f t="shared" si="7"/>
        <v>Local</v>
      </c>
      <c r="O4300" s="2" t="str">
        <f t="shared" si="3"/>
        <v>FastWheels</v>
      </c>
      <c r="P4300" s="2">
        <f t="shared" si="4"/>
        <v>-43538</v>
      </c>
      <c r="Q4300" s="2">
        <f t="shared" si="5"/>
        <v>-43535</v>
      </c>
      <c r="R4300" s="2">
        <f t="shared" si="6"/>
        <v>103</v>
      </c>
    </row>
    <row r="4301" ht="14.25" hidden="1" customHeight="1">
      <c r="A4301" s="2">
        <v>80578.0</v>
      </c>
      <c r="B4301" s="2" t="s">
        <v>48</v>
      </c>
      <c r="C4301" s="2" t="s">
        <v>37</v>
      </c>
      <c r="D4301" s="2" t="s">
        <v>32</v>
      </c>
      <c r="E4301" s="2" t="s">
        <v>44</v>
      </c>
      <c r="F4301" s="2" t="s">
        <v>50</v>
      </c>
      <c r="G4301" s="4">
        <v>43535.0</v>
      </c>
      <c r="H4301" s="4" t="s">
        <v>51</v>
      </c>
      <c r="I4301" s="4">
        <v>43540.0</v>
      </c>
      <c r="J4301" s="2">
        <v>73.0</v>
      </c>
      <c r="K4301" s="2">
        <v>88.0</v>
      </c>
      <c r="L4301" s="2" t="str">
        <f t="shared" si="1"/>
        <v>Mumbai</v>
      </c>
      <c r="M4301" s="2" t="str">
        <f t="shared" si="2"/>
        <v>Bangalore-Mumbai</v>
      </c>
      <c r="N4301" s="2" t="str">
        <f t="shared" si="7"/>
        <v>Outstation</v>
      </c>
      <c r="O4301" s="2" t="str">
        <f t="shared" si="3"/>
        <v>FastWheels</v>
      </c>
      <c r="P4301" s="2">
        <f t="shared" si="4"/>
        <v>-43540</v>
      </c>
      <c r="Q4301" s="2">
        <f t="shared" si="5"/>
        <v>-43535</v>
      </c>
      <c r="R4301" s="2">
        <f t="shared" si="6"/>
        <v>161</v>
      </c>
    </row>
    <row r="4302" ht="14.25" hidden="1" customHeight="1">
      <c r="A4302" s="2">
        <v>188188.0</v>
      </c>
      <c r="B4302" s="2" t="s">
        <v>36</v>
      </c>
      <c r="C4302" s="2" t="s">
        <v>37</v>
      </c>
      <c r="D4302" s="2" t="s">
        <v>32</v>
      </c>
      <c r="E4302" s="2" t="s">
        <v>44</v>
      </c>
      <c r="F4302" s="2" t="s">
        <v>50</v>
      </c>
      <c r="G4302" s="4">
        <v>43531.0</v>
      </c>
      <c r="H4302" s="4" t="s">
        <v>51</v>
      </c>
      <c r="I4302" s="4">
        <v>43536.0</v>
      </c>
      <c r="J4302" s="2">
        <v>35.0</v>
      </c>
      <c r="K4302" s="2">
        <v>109.0</v>
      </c>
      <c r="L4302" s="2" t="str">
        <f t="shared" si="1"/>
        <v>Mumbai</v>
      </c>
      <c r="M4302" s="2" t="str">
        <f t="shared" si="2"/>
        <v>Bangalore-Mumbai</v>
      </c>
      <c r="N4302" s="2" t="str">
        <f t="shared" si="7"/>
        <v>Outstation</v>
      </c>
      <c r="O4302" s="2" t="str">
        <f t="shared" si="3"/>
        <v>FastWheels</v>
      </c>
      <c r="P4302" s="2">
        <f t="shared" si="4"/>
        <v>-43536</v>
      </c>
      <c r="Q4302" s="2">
        <f t="shared" si="5"/>
        <v>-43531</v>
      </c>
      <c r="R4302" s="2">
        <f t="shared" si="6"/>
        <v>144</v>
      </c>
    </row>
    <row r="4303" ht="14.25" hidden="1" customHeight="1">
      <c r="A4303" s="2">
        <v>920960.0</v>
      </c>
      <c r="B4303" s="2" t="s">
        <v>36</v>
      </c>
      <c r="C4303" s="2" t="s">
        <v>40</v>
      </c>
      <c r="D4303" s="2" t="s">
        <v>32</v>
      </c>
      <c r="E4303" s="2" t="s">
        <v>44</v>
      </c>
      <c r="F4303" s="2" t="s">
        <v>50</v>
      </c>
      <c r="G4303" s="4">
        <v>43531.0</v>
      </c>
      <c r="H4303" s="4" t="s">
        <v>51</v>
      </c>
      <c r="I4303" s="4">
        <v>43537.0</v>
      </c>
      <c r="J4303" s="2">
        <v>44.0</v>
      </c>
      <c r="K4303" s="2">
        <v>106.0</v>
      </c>
      <c r="L4303" s="2" t="str">
        <f t="shared" si="1"/>
        <v>Kolkata</v>
      </c>
      <c r="M4303" s="2" t="str">
        <f t="shared" si="2"/>
        <v>Bangalore-Kolkata</v>
      </c>
      <c r="N4303" s="2" t="str">
        <f t="shared" si="7"/>
        <v>Outstation</v>
      </c>
      <c r="O4303" s="2" t="str">
        <f t="shared" si="3"/>
        <v>FastWheels</v>
      </c>
      <c r="P4303" s="2">
        <f t="shared" si="4"/>
        <v>-43537</v>
      </c>
      <c r="Q4303" s="2">
        <f t="shared" si="5"/>
        <v>-43531</v>
      </c>
      <c r="R4303" s="2">
        <f t="shared" si="6"/>
        <v>150</v>
      </c>
    </row>
    <row r="4304" ht="14.25" hidden="1" customHeight="1">
      <c r="A4304" s="2">
        <v>353802.0</v>
      </c>
      <c r="B4304" s="2" t="s">
        <v>30</v>
      </c>
      <c r="C4304" s="2" t="s">
        <v>31</v>
      </c>
      <c r="D4304" s="2" t="s">
        <v>32</v>
      </c>
      <c r="E4304" s="2" t="s">
        <v>44</v>
      </c>
      <c r="F4304" s="2" t="s">
        <v>50</v>
      </c>
      <c r="G4304" s="4">
        <v>43535.0</v>
      </c>
      <c r="H4304" s="4" t="s">
        <v>51</v>
      </c>
      <c r="I4304" s="4">
        <v>43540.0</v>
      </c>
      <c r="J4304" s="2">
        <v>69.0</v>
      </c>
      <c r="K4304" s="2">
        <v>101.0</v>
      </c>
      <c r="L4304" s="2" t="str">
        <f t="shared" si="1"/>
        <v>Delhi</v>
      </c>
      <c r="M4304" s="2" t="str">
        <f t="shared" si="2"/>
        <v>Bangalore-Delhi</v>
      </c>
      <c r="N4304" s="2" t="str">
        <f t="shared" si="7"/>
        <v>Outstation</v>
      </c>
      <c r="O4304" s="2" t="str">
        <f t="shared" si="3"/>
        <v>FastWheels</v>
      </c>
      <c r="P4304" s="2">
        <f t="shared" si="4"/>
        <v>-43540</v>
      </c>
      <c r="Q4304" s="2">
        <f t="shared" si="5"/>
        <v>-43535</v>
      </c>
      <c r="R4304" s="2">
        <f t="shared" si="6"/>
        <v>170</v>
      </c>
    </row>
    <row r="4305" ht="14.25" hidden="1" customHeight="1">
      <c r="A4305" s="2">
        <v>426506.0</v>
      </c>
      <c r="B4305" s="2" t="s">
        <v>47</v>
      </c>
      <c r="C4305" s="2" t="s">
        <v>43</v>
      </c>
      <c r="D4305" s="2" t="s">
        <v>41</v>
      </c>
      <c r="E4305" s="2" t="s">
        <v>38</v>
      </c>
      <c r="F4305" s="2" t="s">
        <v>50</v>
      </c>
      <c r="G4305" s="4">
        <v>43530.0</v>
      </c>
      <c r="H4305" s="4" t="s">
        <v>51</v>
      </c>
      <c r="I4305" s="4">
        <v>43537.0</v>
      </c>
      <c r="J4305" s="2">
        <v>42.0</v>
      </c>
      <c r="K4305" s="2">
        <v>123.0</v>
      </c>
      <c r="L4305" s="2" t="str">
        <f t="shared" si="1"/>
        <v>Bangalore</v>
      </c>
      <c r="M4305" s="2" t="str">
        <f t="shared" si="2"/>
        <v>Delhi-Bangalore</v>
      </c>
      <c r="N4305" s="2" t="str">
        <f t="shared" si="7"/>
        <v>Outstation</v>
      </c>
      <c r="O4305" s="2" t="str">
        <f t="shared" si="3"/>
        <v>Ship2Home</v>
      </c>
      <c r="P4305" s="2">
        <f t="shared" si="4"/>
        <v>-43537</v>
      </c>
      <c r="Q4305" s="2">
        <f t="shared" si="5"/>
        <v>-43530</v>
      </c>
      <c r="R4305" s="2">
        <f t="shared" si="6"/>
        <v>165</v>
      </c>
    </row>
    <row r="4306" ht="14.25" hidden="1" customHeight="1">
      <c r="A4306" s="2">
        <v>929026.0</v>
      </c>
      <c r="B4306" s="2" t="s">
        <v>42</v>
      </c>
      <c r="C4306" s="2" t="s">
        <v>40</v>
      </c>
      <c r="D4306" s="2" t="s">
        <v>41</v>
      </c>
      <c r="E4306" s="2" t="s">
        <v>38</v>
      </c>
      <c r="F4306" s="2" t="s">
        <v>50</v>
      </c>
      <c r="G4306" s="4">
        <v>43527.0</v>
      </c>
      <c r="H4306" s="4" t="s">
        <v>51</v>
      </c>
      <c r="I4306" s="4">
        <v>43534.0</v>
      </c>
      <c r="J4306" s="2">
        <v>37.0</v>
      </c>
      <c r="K4306" s="2">
        <v>107.0</v>
      </c>
      <c r="L4306" s="2" t="str">
        <f t="shared" si="1"/>
        <v>Kolkata</v>
      </c>
      <c r="M4306" s="2" t="str">
        <f t="shared" si="2"/>
        <v>Delhi-Kolkata</v>
      </c>
      <c r="N4306" s="2" t="str">
        <f t="shared" si="7"/>
        <v>Outstation</v>
      </c>
      <c r="O4306" s="2" t="str">
        <f t="shared" si="3"/>
        <v>Ship2Home</v>
      </c>
      <c r="P4306" s="2">
        <f t="shared" si="4"/>
        <v>-43534</v>
      </c>
      <c r="Q4306" s="2">
        <f t="shared" si="5"/>
        <v>-43527</v>
      </c>
      <c r="R4306" s="2">
        <f t="shared" si="6"/>
        <v>144</v>
      </c>
    </row>
    <row r="4307" ht="14.25" hidden="1" customHeight="1">
      <c r="A4307" s="2">
        <v>732078.0</v>
      </c>
      <c r="B4307" s="2" t="s">
        <v>39</v>
      </c>
      <c r="C4307" s="2" t="s">
        <v>43</v>
      </c>
      <c r="D4307" s="2" t="s">
        <v>41</v>
      </c>
      <c r="E4307" s="2" t="s">
        <v>38</v>
      </c>
      <c r="F4307" s="2" t="s">
        <v>50</v>
      </c>
      <c r="G4307" s="4">
        <v>43534.0</v>
      </c>
      <c r="H4307" s="4" t="s">
        <v>51</v>
      </c>
      <c r="I4307" s="4">
        <v>43540.0</v>
      </c>
      <c r="J4307" s="2">
        <v>27.0</v>
      </c>
      <c r="K4307" s="2">
        <v>125.0</v>
      </c>
      <c r="L4307" s="2" t="str">
        <f t="shared" si="1"/>
        <v>Bangalore</v>
      </c>
      <c r="M4307" s="2" t="str">
        <f t="shared" si="2"/>
        <v>Delhi-Bangalore</v>
      </c>
      <c r="N4307" s="2" t="str">
        <f t="shared" si="7"/>
        <v>Outstation</v>
      </c>
      <c r="O4307" s="2" t="str">
        <f t="shared" si="3"/>
        <v>Ship2Home</v>
      </c>
      <c r="P4307" s="2">
        <f t="shared" si="4"/>
        <v>-43540</v>
      </c>
      <c r="Q4307" s="2">
        <f t="shared" si="5"/>
        <v>-43534</v>
      </c>
      <c r="R4307" s="2">
        <f t="shared" si="6"/>
        <v>152</v>
      </c>
    </row>
    <row r="4308" ht="14.25" hidden="1" customHeight="1">
      <c r="A4308" s="2">
        <v>213660.0</v>
      </c>
      <c r="B4308" s="2" t="s">
        <v>39</v>
      </c>
      <c r="C4308" s="2" t="s">
        <v>40</v>
      </c>
      <c r="D4308" s="2" t="s">
        <v>32</v>
      </c>
      <c r="E4308" s="2" t="s">
        <v>44</v>
      </c>
      <c r="F4308" s="2" t="s">
        <v>50</v>
      </c>
      <c r="G4308" s="4">
        <v>43533.0</v>
      </c>
      <c r="H4308" s="4" t="s">
        <v>51</v>
      </c>
      <c r="I4308" s="4">
        <v>43539.0</v>
      </c>
      <c r="J4308" s="2">
        <v>31.0</v>
      </c>
      <c r="K4308" s="2">
        <v>112.0</v>
      </c>
      <c r="L4308" s="2" t="str">
        <f t="shared" si="1"/>
        <v>Kolkata</v>
      </c>
      <c r="M4308" s="2" t="str">
        <f t="shared" si="2"/>
        <v>Bangalore-Kolkata</v>
      </c>
      <c r="N4308" s="2" t="str">
        <f t="shared" si="7"/>
        <v>Outstation</v>
      </c>
      <c r="O4308" s="2" t="str">
        <f t="shared" si="3"/>
        <v>FastWheels</v>
      </c>
      <c r="P4308" s="2">
        <f t="shared" si="4"/>
        <v>-43539</v>
      </c>
      <c r="Q4308" s="2">
        <f t="shared" si="5"/>
        <v>-43533</v>
      </c>
      <c r="R4308" s="2">
        <f t="shared" si="6"/>
        <v>143</v>
      </c>
    </row>
    <row r="4309" ht="14.25" hidden="1" customHeight="1">
      <c r="A4309" s="2">
        <v>360579.0</v>
      </c>
      <c r="B4309" s="2" t="s">
        <v>30</v>
      </c>
      <c r="C4309" s="2" t="s">
        <v>37</v>
      </c>
      <c r="D4309" s="2" t="s">
        <v>32</v>
      </c>
      <c r="E4309" s="2" t="s">
        <v>33</v>
      </c>
      <c r="F4309" s="2" t="s">
        <v>50</v>
      </c>
      <c r="G4309" s="4">
        <v>43526.0</v>
      </c>
      <c r="H4309" s="4" t="s">
        <v>51</v>
      </c>
      <c r="I4309" s="4">
        <v>43533.0</v>
      </c>
      <c r="J4309" s="2">
        <v>42.0</v>
      </c>
      <c r="K4309" s="2">
        <v>105.0</v>
      </c>
      <c r="L4309" s="2" t="str">
        <f t="shared" si="1"/>
        <v>Mumbai</v>
      </c>
      <c r="M4309" s="2" t="str">
        <f t="shared" si="2"/>
        <v>Bangalore-Mumbai</v>
      </c>
      <c r="N4309" s="2" t="str">
        <f t="shared" si="7"/>
        <v>Outstation</v>
      </c>
      <c r="O4309" s="2" t="str">
        <f t="shared" si="3"/>
        <v>Ship2Home</v>
      </c>
      <c r="P4309" s="2">
        <f t="shared" si="4"/>
        <v>-43533</v>
      </c>
      <c r="Q4309" s="2">
        <f t="shared" si="5"/>
        <v>-43526</v>
      </c>
      <c r="R4309" s="2">
        <f t="shared" si="6"/>
        <v>147</v>
      </c>
    </row>
    <row r="4310" ht="14.25" hidden="1" customHeight="1">
      <c r="A4310" s="2">
        <v>960233.0</v>
      </c>
      <c r="B4310" s="2" t="s">
        <v>30</v>
      </c>
      <c r="C4310" s="2" t="s">
        <v>37</v>
      </c>
      <c r="D4310" s="2" t="s">
        <v>32</v>
      </c>
      <c r="E4310" s="2" t="s">
        <v>33</v>
      </c>
      <c r="F4310" s="2" t="s">
        <v>50</v>
      </c>
      <c r="G4310" s="4">
        <v>43533.0</v>
      </c>
      <c r="H4310" s="4" t="s">
        <v>51</v>
      </c>
      <c r="I4310" s="4">
        <v>43537.0</v>
      </c>
      <c r="J4310" s="2">
        <v>25.0</v>
      </c>
      <c r="K4310" s="2">
        <v>107.0</v>
      </c>
      <c r="L4310" s="2" t="str">
        <f t="shared" si="1"/>
        <v>Mumbai</v>
      </c>
      <c r="M4310" s="2" t="str">
        <f t="shared" si="2"/>
        <v>Bangalore-Mumbai</v>
      </c>
      <c r="N4310" s="2" t="str">
        <f t="shared" si="7"/>
        <v>Outstation</v>
      </c>
      <c r="O4310" s="2" t="str">
        <f t="shared" si="3"/>
        <v>Ship2Home</v>
      </c>
      <c r="P4310" s="2">
        <f t="shared" si="4"/>
        <v>-43537</v>
      </c>
      <c r="Q4310" s="2">
        <f t="shared" si="5"/>
        <v>-43533</v>
      </c>
      <c r="R4310" s="2">
        <f t="shared" si="6"/>
        <v>132</v>
      </c>
    </row>
    <row r="4311" ht="14.25" hidden="1" customHeight="1">
      <c r="A4311" s="2">
        <v>828210.0</v>
      </c>
      <c r="B4311" s="2" t="s">
        <v>48</v>
      </c>
      <c r="C4311" s="2" t="s">
        <v>31</v>
      </c>
      <c r="D4311" s="2" t="s">
        <v>32</v>
      </c>
      <c r="E4311" s="2" t="s">
        <v>44</v>
      </c>
      <c r="F4311" s="2" t="s">
        <v>50</v>
      </c>
      <c r="G4311" s="4">
        <v>43535.0</v>
      </c>
      <c r="H4311" s="4" t="s">
        <v>51</v>
      </c>
      <c r="I4311" s="4">
        <v>43539.0</v>
      </c>
      <c r="J4311" s="2">
        <v>76.0</v>
      </c>
      <c r="K4311" s="2">
        <v>108.0</v>
      </c>
      <c r="L4311" s="2" t="str">
        <f t="shared" si="1"/>
        <v>Delhi</v>
      </c>
      <c r="M4311" s="2" t="str">
        <f t="shared" si="2"/>
        <v>Bangalore-Delhi</v>
      </c>
      <c r="N4311" s="2" t="str">
        <f t="shared" si="7"/>
        <v>Outstation</v>
      </c>
      <c r="O4311" s="2" t="str">
        <f t="shared" si="3"/>
        <v>FastWheels</v>
      </c>
      <c r="P4311" s="2">
        <f t="shared" si="4"/>
        <v>-43539</v>
      </c>
      <c r="Q4311" s="2">
        <f t="shared" si="5"/>
        <v>-43535</v>
      </c>
      <c r="R4311" s="2">
        <f t="shared" si="6"/>
        <v>184</v>
      </c>
    </row>
    <row r="4312" ht="14.25" hidden="1" customHeight="1">
      <c r="A4312" s="2">
        <v>94017.0</v>
      </c>
      <c r="B4312" s="2" t="s">
        <v>48</v>
      </c>
      <c r="C4312" s="2" t="s">
        <v>37</v>
      </c>
      <c r="D4312" s="2" t="s">
        <v>41</v>
      </c>
      <c r="E4312" s="2" t="s">
        <v>33</v>
      </c>
      <c r="F4312" s="2" t="s">
        <v>50</v>
      </c>
      <c r="G4312" s="4">
        <v>43528.0</v>
      </c>
      <c r="H4312" s="4" t="s">
        <v>51</v>
      </c>
      <c r="I4312" s="4">
        <v>43535.0</v>
      </c>
      <c r="J4312" s="2">
        <v>30.0</v>
      </c>
      <c r="K4312" s="2">
        <v>110.0</v>
      </c>
      <c r="L4312" s="2" t="str">
        <f t="shared" si="1"/>
        <v>Mumbai</v>
      </c>
      <c r="M4312" s="2" t="str">
        <f t="shared" si="2"/>
        <v>Delhi-Mumbai</v>
      </c>
      <c r="N4312" s="2" t="str">
        <f t="shared" si="7"/>
        <v>Outstation</v>
      </c>
      <c r="O4312" s="2" t="str">
        <f t="shared" si="3"/>
        <v>Ship2Home</v>
      </c>
      <c r="P4312" s="2">
        <f t="shared" si="4"/>
        <v>-43535</v>
      </c>
      <c r="Q4312" s="2">
        <f t="shared" si="5"/>
        <v>-43528</v>
      </c>
      <c r="R4312" s="2">
        <f t="shared" si="6"/>
        <v>140</v>
      </c>
    </row>
    <row r="4313" ht="14.25" hidden="1" customHeight="1">
      <c r="A4313" s="2">
        <v>773565.0</v>
      </c>
      <c r="B4313" s="2" t="s">
        <v>39</v>
      </c>
      <c r="C4313" s="2" t="s">
        <v>45</v>
      </c>
      <c r="D4313" s="2" t="s">
        <v>41</v>
      </c>
      <c r="E4313" s="2" t="s">
        <v>33</v>
      </c>
      <c r="F4313" s="2" t="s">
        <v>50</v>
      </c>
      <c r="G4313" s="4">
        <v>43533.0</v>
      </c>
      <c r="H4313" s="4" t="s">
        <v>51</v>
      </c>
      <c r="I4313" s="4">
        <v>43538.0</v>
      </c>
      <c r="J4313" s="2">
        <v>25.0</v>
      </c>
      <c r="K4313" s="2">
        <v>121.0</v>
      </c>
      <c r="L4313" s="2" t="str">
        <f t="shared" si="1"/>
        <v>Chennai</v>
      </c>
      <c r="M4313" s="2" t="str">
        <f t="shared" si="2"/>
        <v>Delhi-Chennai</v>
      </c>
      <c r="N4313" s="2" t="str">
        <f t="shared" si="7"/>
        <v>Outstation</v>
      </c>
      <c r="O4313" s="2" t="str">
        <f t="shared" si="3"/>
        <v>Ship2Home</v>
      </c>
      <c r="P4313" s="2">
        <f t="shared" si="4"/>
        <v>-43538</v>
      </c>
      <c r="Q4313" s="2">
        <f t="shared" si="5"/>
        <v>-43533</v>
      </c>
      <c r="R4313" s="2">
        <f t="shared" si="6"/>
        <v>146</v>
      </c>
    </row>
    <row r="4314" ht="14.25" hidden="1" customHeight="1">
      <c r="A4314" s="2">
        <v>74954.0</v>
      </c>
      <c r="B4314" s="2" t="s">
        <v>36</v>
      </c>
      <c r="C4314" s="2" t="s">
        <v>31</v>
      </c>
      <c r="D4314" s="2" t="s">
        <v>41</v>
      </c>
      <c r="E4314" s="2" t="s">
        <v>38</v>
      </c>
      <c r="F4314" s="2" t="s">
        <v>50</v>
      </c>
      <c r="G4314" s="4">
        <v>43527.0</v>
      </c>
      <c r="H4314" s="4" t="s">
        <v>51</v>
      </c>
      <c r="I4314" s="4">
        <v>43532.0</v>
      </c>
      <c r="J4314" s="2">
        <v>0.0</v>
      </c>
      <c r="K4314" s="2">
        <v>130.0</v>
      </c>
      <c r="L4314" s="2" t="str">
        <f t="shared" si="1"/>
        <v>Delhi</v>
      </c>
      <c r="M4314" s="2" t="str">
        <f t="shared" si="2"/>
        <v>Delhi-Delhi</v>
      </c>
      <c r="N4314" s="2" t="str">
        <f t="shared" si="7"/>
        <v>Local</v>
      </c>
      <c r="O4314" s="2" t="str">
        <f t="shared" si="3"/>
        <v>Ship2Home</v>
      </c>
      <c r="P4314" s="2">
        <f t="shared" si="4"/>
        <v>-43532</v>
      </c>
      <c r="Q4314" s="2">
        <f t="shared" si="5"/>
        <v>-43527</v>
      </c>
      <c r="R4314" s="2">
        <f t="shared" si="6"/>
        <v>130</v>
      </c>
    </row>
    <row r="4315" ht="14.25" hidden="1" customHeight="1">
      <c r="A4315" s="2">
        <v>453110.0</v>
      </c>
      <c r="B4315" s="2" t="s">
        <v>36</v>
      </c>
      <c r="C4315" s="2" t="s">
        <v>45</v>
      </c>
      <c r="D4315" s="2" t="s">
        <v>41</v>
      </c>
      <c r="E4315" s="2" t="s">
        <v>38</v>
      </c>
      <c r="F4315" s="2" t="s">
        <v>50</v>
      </c>
      <c r="G4315" s="4">
        <v>43533.0</v>
      </c>
      <c r="H4315" s="4" t="s">
        <v>51</v>
      </c>
      <c r="I4315" s="4">
        <v>43539.0</v>
      </c>
      <c r="J4315" s="2">
        <v>45.0</v>
      </c>
      <c r="K4315" s="2">
        <v>125.0</v>
      </c>
      <c r="L4315" s="2" t="str">
        <f t="shared" si="1"/>
        <v>Chennai</v>
      </c>
      <c r="M4315" s="2" t="str">
        <f t="shared" si="2"/>
        <v>Delhi-Chennai</v>
      </c>
      <c r="N4315" s="2" t="str">
        <f t="shared" si="7"/>
        <v>Outstation</v>
      </c>
      <c r="O4315" s="2" t="str">
        <f t="shared" si="3"/>
        <v>Ship2Home</v>
      </c>
      <c r="P4315" s="2">
        <f t="shared" si="4"/>
        <v>-43539</v>
      </c>
      <c r="Q4315" s="2">
        <f t="shared" si="5"/>
        <v>-43533</v>
      </c>
      <c r="R4315" s="2">
        <f t="shared" si="6"/>
        <v>170</v>
      </c>
    </row>
    <row r="4316" ht="14.25" hidden="1" customHeight="1">
      <c r="A4316" s="2">
        <v>142830.0</v>
      </c>
      <c r="B4316" s="2" t="s">
        <v>36</v>
      </c>
      <c r="C4316" s="2" t="s">
        <v>31</v>
      </c>
      <c r="D4316" s="2" t="s">
        <v>32</v>
      </c>
      <c r="E4316" s="2" t="s">
        <v>38</v>
      </c>
      <c r="F4316" s="2" t="s">
        <v>50</v>
      </c>
      <c r="G4316" s="4">
        <v>43533.0</v>
      </c>
      <c r="H4316" s="4" t="s">
        <v>51</v>
      </c>
      <c r="I4316" s="4">
        <v>43537.0</v>
      </c>
      <c r="J4316" s="2">
        <v>44.0</v>
      </c>
      <c r="K4316" s="2">
        <v>127.0</v>
      </c>
      <c r="L4316" s="2" t="str">
        <f t="shared" si="1"/>
        <v>Delhi</v>
      </c>
      <c r="M4316" s="2" t="str">
        <f t="shared" si="2"/>
        <v>Bangalore-Delhi</v>
      </c>
      <c r="N4316" s="2" t="str">
        <f t="shared" si="7"/>
        <v>Outstation</v>
      </c>
      <c r="O4316" s="2" t="str">
        <f t="shared" si="3"/>
        <v>Ship2Home</v>
      </c>
      <c r="P4316" s="2">
        <f t="shared" si="4"/>
        <v>-43537</v>
      </c>
      <c r="Q4316" s="2">
        <f t="shared" si="5"/>
        <v>-43533</v>
      </c>
      <c r="R4316" s="2">
        <f t="shared" si="6"/>
        <v>171</v>
      </c>
    </row>
    <row r="4317" ht="14.25" hidden="1" customHeight="1">
      <c r="A4317" s="2">
        <v>749062.0</v>
      </c>
      <c r="B4317" s="2" t="s">
        <v>39</v>
      </c>
      <c r="C4317" s="2" t="s">
        <v>43</v>
      </c>
      <c r="D4317" s="2" t="s">
        <v>41</v>
      </c>
      <c r="E4317" s="2" t="s">
        <v>44</v>
      </c>
      <c r="F4317" s="2" t="s">
        <v>50</v>
      </c>
      <c r="G4317" s="4">
        <v>43534.0</v>
      </c>
      <c r="H4317" s="4" t="s">
        <v>51</v>
      </c>
      <c r="I4317" s="4">
        <v>43541.0</v>
      </c>
      <c r="J4317" s="2">
        <v>82.0</v>
      </c>
      <c r="K4317" s="2">
        <v>109.0</v>
      </c>
      <c r="L4317" s="2" t="str">
        <f t="shared" si="1"/>
        <v>Bangalore</v>
      </c>
      <c r="M4317" s="2" t="str">
        <f t="shared" si="2"/>
        <v>Delhi-Bangalore</v>
      </c>
      <c r="N4317" s="2" t="str">
        <f t="shared" si="7"/>
        <v>Outstation</v>
      </c>
      <c r="O4317" s="2" t="str">
        <f t="shared" si="3"/>
        <v>FastWheels</v>
      </c>
      <c r="P4317" s="2">
        <f t="shared" si="4"/>
        <v>-43541</v>
      </c>
      <c r="Q4317" s="2">
        <f t="shared" si="5"/>
        <v>-43534</v>
      </c>
      <c r="R4317" s="2">
        <f t="shared" si="6"/>
        <v>191</v>
      </c>
    </row>
    <row r="4318" ht="14.25" hidden="1" customHeight="1">
      <c r="A4318" s="2">
        <v>589022.0</v>
      </c>
      <c r="B4318" s="2" t="s">
        <v>48</v>
      </c>
      <c r="C4318" s="2" t="s">
        <v>43</v>
      </c>
      <c r="D4318" s="2" t="s">
        <v>32</v>
      </c>
      <c r="E4318" s="2" t="s">
        <v>38</v>
      </c>
      <c r="F4318" s="2" t="s">
        <v>50</v>
      </c>
      <c r="G4318" s="4">
        <v>43535.0</v>
      </c>
      <c r="H4318" s="4" t="s">
        <v>51</v>
      </c>
      <c r="I4318" s="4">
        <v>43539.0</v>
      </c>
      <c r="J4318" s="2">
        <v>0.0</v>
      </c>
      <c r="K4318" s="2">
        <v>125.0</v>
      </c>
      <c r="L4318" s="2" t="str">
        <f t="shared" si="1"/>
        <v>Bangalore</v>
      </c>
      <c r="M4318" s="2" t="str">
        <f t="shared" si="2"/>
        <v>Bangalore-Bangalore</v>
      </c>
      <c r="N4318" s="2" t="str">
        <f t="shared" si="7"/>
        <v>Local</v>
      </c>
      <c r="O4318" s="2" t="str">
        <f t="shared" si="3"/>
        <v>Ship2Home</v>
      </c>
      <c r="P4318" s="2">
        <f t="shared" si="4"/>
        <v>-43539</v>
      </c>
      <c r="Q4318" s="2">
        <f t="shared" si="5"/>
        <v>-43535</v>
      </c>
      <c r="R4318" s="2">
        <f t="shared" si="6"/>
        <v>125</v>
      </c>
    </row>
    <row r="4319" ht="14.25" hidden="1" customHeight="1">
      <c r="A4319" s="2">
        <v>665074.0</v>
      </c>
      <c r="B4319" s="2" t="s">
        <v>39</v>
      </c>
      <c r="C4319" s="2" t="s">
        <v>31</v>
      </c>
      <c r="D4319" s="2" t="s">
        <v>32</v>
      </c>
      <c r="E4319" s="2" t="s">
        <v>38</v>
      </c>
      <c r="F4319" s="2" t="s">
        <v>50</v>
      </c>
      <c r="G4319" s="4">
        <v>43534.0</v>
      </c>
      <c r="H4319" s="4" t="s">
        <v>51</v>
      </c>
      <c r="I4319" s="4">
        <v>43537.0</v>
      </c>
      <c r="J4319" s="2">
        <v>50.0</v>
      </c>
      <c r="K4319" s="2">
        <v>124.0</v>
      </c>
      <c r="L4319" s="2" t="str">
        <f t="shared" si="1"/>
        <v>Delhi</v>
      </c>
      <c r="M4319" s="2" t="str">
        <f t="shared" si="2"/>
        <v>Bangalore-Delhi</v>
      </c>
      <c r="N4319" s="2" t="str">
        <f t="shared" si="7"/>
        <v>Outstation</v>
      </c>
      <c r="O4319" s="2" t="str">
        <f t="shared" si="3"/>
        <v>Ship2Home</v>
      </c>
      <c r="P4319" s="2">
        <f t="shared" si="4"/>
        <v>-43537</v>
      </c>
      <c r="Q4319" s="2">
        <f t="shared" si="5"/>
        <v>-43534</v>
      </c>
      <c r="R4319" s="2">
        <f t="shared" si="6"/>
        <v>174</v>
      </c>
    </row>
    <row r="4320" ht="14.25" hidden="1" customHeight="1">
      <c r="A4320" s="2">
        <v>702181.0</v>
      </c>
      <c r="B4320" s="2" t="s">
        <v>39</v>
      </c>
      <c r="C4320" s="2" t="s">
        <v>31</v>
      </c>
      <c r="D4320" s="2" t="s">
        <v>32</v>
      </c>
      <c r="E4320" s="2" t="s">
        <v>33</v>
      </c>
      <c r="F4320" s="2" t="s">
        <v>50</v>
      </c>
      <c r="G4320" s="4">
        <v>43534.0</v>
      </c>
      <c r="H4320" s="4" t="s">
        <v>51</v>
      </c>
      <c r="I4320" s="4">
        <v>43538.0</v>
      </c>
      <c r="J4320" s="2">
        <v>31.0</v>
      </c>
      <c r="K4320" s="2">
        <v>128.0</v>
      </c>
      <c r="L4320" s="2" t="str">
        <f t="shared" si="1"/>
        <v>Delhi</v>
      </c>
      <c r="M4320" s="2" t="str">
        <f t="shared" si="2"/>
        <v>Bangalore-Delhi</v>
      </c>
      <c r="N4320" s="2" t="str">
        <f t="shared" si="7"/>
        <v>Outstation</v>
      </c>
      <c r="O4320" s="2" t="str">
        <f t="shared" si="3"/>
        <v>Ship2Home</v>
      </c>
      <c r="P4320" s="2">
        <f t="shared" si="4"/>
        <v>-43538</v>
      </c>
      <c r="Q4320" s="2">
        <f t="shared" si="5"/>
        <v>-43534</v>
      </c>
      <c r="R4320" s="2">
        <f t="shared" si="6"/>
        <v>159</v>
      </c>
    </row>
    <row r="4321" ht="14.25" hidden="1" customHeight="1">
      <c r="A4321" s="2">
        <v>459462.0</v>
      </c>
      <c r="B4321" s="2" t="s">
        <v>47</v>
      </c>
      <c r="C4321" s="2" t="s">
        <v>31</v>
      </c>
      <c r="D4321" s="2" t="s">
        <v>41</v>
      </c>
      <c r="E4321" s="2" t="s">
        <v>44</v>
      </c>
      <c r="F4321" s="2" t="s">
        <v>50</v>
      </c>
      <c r="G4321" s="4">
        <v>43534.0</v>
      </c>
      <c r="H4321" s="4" t="s">
        <v>51</v>
      </c>
      <c r="I4321" s="4">
        <v>43537.0</v>
      </c>
      <c r="J4321" s="2">
        <v>0.0</v>
      </c>
      <c r="K4321" s="2">
        <v>107.0</v>
      </c>
      <c r="L4321" s="2" t="str">
        <f t="shared" si="1"/>
        <v>Delhi</v>
      </c>
      <c r="M4321" s="2" t="str">
        <f t="shared" si="2"/>
        <v>Delhi-Delhi</v>
      </c>
      <c r="N4321" s="2" t="str">
        <f t="shared" si="7"/>
        <v>Local</v>
      </c>
      <c r="O4321" s="2" t="str">
        <f t="shared" si="3"/>
        <v>FastWheels</v>
      </c>
      <c r="P4321" s="2">
        <f t="shared" si="4"/>
        <v>-43537</v>
      </c>
      <c r="Q4321" s="2">
        <f t="shared" si="5"/>
        <v>-43534</v>
      </c>
      <c r="R4321" s="2">
        <f t="shared" si="6"/>
        <v>107</v>
      </c>
    </row>
    <row r="4322" ht="14.25" hidden="1" customHeight="1">
      <c r="A4322" s="2">
        <v>648857.0</v>
      </c>
      <c r="B4322" s="2" t="s">
        <v>30</v>
      </c>
      <c r="C4322" s="2" t="s">
        <v>37</v>
      </c>
      <c r="D4322" s="2" t="s">
        <v>32</v>
      </c>
      <c r="E4322" s="2" t="s">
        <v>33</v>
      </c>
      <c r="F4322" s="2" t="s">
        <v>50</v>
      </c>
      <c r="G4322" s="4">
        <v>43535.0</v>
      </c>
      <c r="H4322" s="4" t="s">
        <v>51</v>
      </c>
      <c r="I4322" s="4">
        <v>43538.0</v>
      </c>
      <c r="J4322" s="2">
        <v>49.0</v>
      </c>
      <c r="K4322" s="2">
        <v>113.0</v>
      </c>
      <c r="L4322" s="2" t="str">
        <f t="shared" si="1"/>
        <v>Mumbai</v>
      </c>
      <c r="M4322" s="2" t="str">
        <f t="shared" si="2"/>
        <v>Bangalore-Mumbai</v>
      </c>
      <c r="N4322" s="2" t="str">
        <f t="shared" si="7"/>
        <v>Outstation</v>
      </c>
      <c r="O4322" s="2" t="str">
        <f t="shared" si="3"/>
        <v>Ship2Home</v>
      </c>
      <c r="P4322" s="2">
        <f t="shared" si="4"/>
        <v>-43538</v>
      </c>
      <c r="Q4322" s="2">
        <f t="shared" si="5"/>
        <v>-43535</v>
      </c>
      <c r="R4322" s="2">
        <f t="shared" si="6"/>
        <v>162</v>
      </c>
    </row>
    <row r="4323" ht="14.25" hidden="1" customHeight="1">
      <c r="A4323" s="2">
        <v>51945.0</v>
      </c>
      <c r="B4323" s="2" t="s">
        <v>47</v>
      </c>
      <c r="C4323" s="2" t="s">
        <v>43</v>
      </c>
      <c r="D4323" s="2" t="s">
        <v>41</v>
      </c>
      <c r="E4323" s="2" t="s">
        <v>44</v>
      </c>
      <c r="F4323" s="2" t="s">
        <v>50</v>
      </c>
      <c r="G4323" s="4">
        <v>43532.0</v>
      </c>
      <c r="H4323" s="4" t="s">
        <v>51</v>
      </c>
      <c r="I4323" s="4">
        <v>43537.0</v>
      </c>
      <c r="J4323" s="2">
        <v>81.0</v>
      </c>
      <c r="K4323" s="2">
        <v>106.0</v>
      </c>
      <c r="L4323" s="2" t="str">
        <f t="shared" si="1"/>
        <v>Bangalore</v>
      </c>
      <c r="M4323" s="2" t="str">
        <f t="shared" si="2"/>
        <v>Delhi-Bangalore</v>
      </c>
      <c r="N4323" s="2" t="str">
        <f t="shared" si="7"/>
        <v>Outstation</v>
      </c>
      <c r="O4323" s="2" t="str">
        <f t="shared" si="3"/>
        <v>FastWheels</v>
      </c>
      <c r="P4323" s="2">
        <f t="shared" si="4"/>
        <v>-43537</v>
      </c>
      <c r="Q4323" s="2">
        <f t="shared" si="5"/>
        <v>-43532</v>
      </c>
      <c r="R4323" s="2">
        <f t="shared" si="6"/>
        <v>187</v>
      </c>
    </row>
    <row r="4324" ht="14.25" hidden="1" customHeight="1">
      <c r="A4324" s="2">
        <v>552141.0</v>
      </c>
      <c r="B4324" s="2" t="s">
        <v>39</v>
      </c>
      <c r="C4324" s="2" t="s">
        <v>31</v>
      </c>
      <c r="D4324" s="2" t="s">
        <v>41</v>
      </c>
      <c r="E4324" s="2" t="s">
        <v>44</v>
      </c>
      <c r="F4324" s="2" t="s">
        <v>50</v>
      </c>
      <c r="G4324" s="4">
        <v>43527.0</v>
      </c>
      <c r="H4324" s="4" t="s">
        <v>51</v>
      </c>
      <c r="I4324" s="4">
        <v>43531.0</v>
      </c>
      <c r="J4324" s="2">
        <v>0.0</v>
      </c>
      <c r="K4324" s="2">
        <v>105.0</v>
      </c>
      <c r="L4324" s="2" t="str">
        <f t="shared" si="1"/>
        <v>Delhi</v>
      </c>
      <c r="M4324" s="2" t="str">
        <f t="shared" si="2"/>
        <v>Delhi-Delhi</v>
      </c>
      <c r="N4324" s="2" t="str">
        <f t="shared" si="7"/>
        <v>Local</v>
      </c>
      <c r="O4324" s="2" t="str">
        <f t="shared" si="3"/>
        <v>FastWheels</v>
      </c>
      <c r="P4324" s="2">
        <f t="shared" si="4"/>
        <v>-43531</v>
      </c>
      <c r="Q4324" s="2">
        <f t="shared" si="5"/>
        <v>-43527</v>
      </c>
      <c r="R4324" s="2">
        <f t="shared" si="6"/>
        <v>105</v>
      </c>
    </row>
    <row r="4325" ht="14.25" hidden="1" customHeight="1">
      <c r="A4325" s="2">
        <v>303077.0</v>
      </c>
      <c r="B4325" s="2" t="s">
        <v>30</v>
      </c>
      <c r="C4325" s="2" t="s">
        <v>31</v>
      </c>
      <c r="D4325" s="2" t="s">
        <v>41</v>
      </c>
      <c r="E4325" s="2" t="s">
        <v>33</v>
      </c>
      <c r="F4325" s="2" t="s">
        <v>50</v>
      </c>
      <c r="G4325" s="4">
        <v>43528.0</v>
      </c>
      <c r="H4325" s="4" t="s">
        <v>51</v>
      </c>
      <c r="I4325" s="4">
        <v>43535.0</v>
      </c>
      <c r="J4325" s="2">
        <v>0.0</v>
      </c>
      <c r="K4325" s="2">
        <v>125.0</v>
      </c>
      <c r="L4325" s="2" t="str">
        <f t="shared" si="1"/>
        <v>Delhi</v>
      </c>
      <c r="M4325" s="2" t="str">
        <f t="shared" si="2"/>
        <v>Delhi-Delhi</v>
      </c>
      <c r="N4325" s="2" t="str">
        <f t="shared" si="7"/>
        <v>Local</v>
      </c>
      <c r="O4325" s="2" t="str">
        <f t="shared" si="3"/>
        <v>Ship2Home</v>
      </c>
      <c r="P4325" s="2">
        <f t="shared" si="4"/>
        <v>-43535</v>
      </c>
      <c r="Q4325" s="2">
        <f t="shared" si="5"/>
        <v>-43528</v>
      </c>
      <c r="R4325" s="2">
        <f t="shared" si="6"/>
        <v>125</v>
      </c>
    </row>
    <row r="4326" ht="14.25" hidden="1" customHeight="1">
      <c r="A4326" s="2">
        <v>445410.0</v>
      </c>
      <c r="B4326" s="2" t="s">
        <v>39</v>
      </c>
      <c r="C4326" s="2" t="s">
        <v>31</v>
      </c>
      <c r="D4326" s="2" t="s">
        <v>41</v>
      </c>
      <c r="E4326" s="2" t="s">
        <v>44</v>
      </c>
      <c r="F4326" s="2" t="s">
        <v>50</v>
      </c>
      <c r="G4326" s="4">
        <v>43528.0</v>
      </c>
      <c r="H4326" s="4" t="s">
        <v>51</v>
      </c>
      <c r="I4326" s="4">
        <v>43532.0</v>
      </c>
      <c r="J4326" s="2">
        <v>0.0</v>
      </c>
      <c r="K4326" s="2">
        <v>103.0</v>
      </c>
      <c r="L4326" s="2" t="str">
        <f t="shared" si="1"/>
        <v>Delhi</v>
      </c>
      <c r="M4326" s="2" t="str">
        <f t="shared" si="2"/>
        <v>Delhi-Delhi</v>
      </c>
      <c r="N4326" s="2" t="str">
        <f t="shared" si="7"/>
        <v>Local</v>
      </c>
      <c r="O4326" s="2" t="str">
        <f t="shared" si="3"/>
        <v>FastWheels</v>
      </c>
      <c r="P4326" s="2">
        <f t="shared" si="4"/>
        <v>-43532</v>
      </c>
      <c r="Q4326" s="2">
        <f t="shared" si="5"/>
        <v>-43528</v>
      </c>
      <c r="R4326" s="2">
        <f t="shared" si="6"/>
        <v>103</v>
      </c>
    </row>
    <row r="4327" ht="14.25" hidden="1" customHeight="1">
      <c r="A4327" s="2">
        <v>908840.0</v>
      </c>
      <c r="B4327" s="2" t="s">
        <v>36</v>
      </c>
      <c r="C4327" s="2" t="s">
        <v>37</v>
      </c>
      <c r="D4327" s="2" t="s">
        <v>41</v>
      </c>
      <c r="E4327" s="2" t="s">
        <v>44</v>
      </c>
      <c r="F4327" s="2" t="s">
        <v>50</v>
      </c>
      <c r="G4327" s="4">
        <v>43528.0</v>
      </c>
      <c r="H4327" s="4" t="s">
        <v>51</v>
      </c>
      <c r="I4327" s="4">
        <v>43535.0</v>
      </c>
      <c r="J4327" s="2">
        <v>47.0</v>
      </c>
      <c r="K4327" s="2">
        <v>107.0</v>
      </c>
      <c r="L4327" s="2" t="str">
        <f t="shared" si="1"/>
        <v>Mumbai</v>
      </c>
      <c r="M4327" s="2" t="str">
        <f t="shared" si="2"/>
        <v>Delhi-Mumbai</v>
      </c>
      <c r="N4327" s="2" t="str">
        <f t="shared" si="7"/>
        <v>Outstation</v>
      </c>
      <c r="O4327" s="2" t="str">
        <f t="shared" si="3"/>
        <v>FastWheels</v>
      </c>
      <c r="P4327" s="2">
        <f t="shared" si="4"/>
        <v>-43535</v>
      </c>
      <c r="Q4327" s="2">
        <f t="shared" si="5"/>
        <v>-43528</v>
      </c>
      <c r="R4327" s="2">
        <f t="shared" si="6"/>
        <v>154</v>
      </c>
    </row>
    <row r="4328" ht="14.25" hidden="1" customHeight="1">
      <c r="A4328" s="2">
        <v>920991.0</v>
      </c>
      <c r="B4328" s="2" t="s">
        <v>30</v>
      </c>
      <c r="C4328" s="2" t="s">
        <v>31</v>
      </c>
      <c r="D4328" s="2" t="s">
        <v>32</v>
      </c>
      <c r="E4328" s="2" t="s">
        <v>33</v>
      </c>
      <c r="F4328" s="2" t="s">
        <v>50</v>
      </c>
      <c r="G4328" s="4">
        <v>43525.0</v>
      </c>
      <c r="H4328" s="4" t="s">
        <v>51</v>
      </c>
      <c r="I4328" s="4">
        <v>43531.0</v>
      </c>
      <c r="J4328" s="2">
        <v>28.0</v>
      </c>
      <c r="K4328" s="2">
        <v>121.0</v>
      </c>
      <c r="L4328" s="2" t="str">
        <f t="shared" si="1"/>
        <v>Delhi</v>
      </c>
      <c r="M4328" s="2" t="str">
        <f t="shared" si="2"/>
        <v>Bangalore-Delhi</v>
      </c>
      <c r="N4328" s="2" t="str">
        <f t="shared" si="7"/>
        <v>Outstation</v>
      </c>
      <c r="O4328" s="2" t="str">
        <f t="shared" si="3"/>
        <v>Ship2Home</v>
      </c>
      <c r="P4328" s="2">
        <f t="shared" si="4"/>
        <v>-43531</v>
      </c>
      <c r="Q4328" s="2">
        <f t="shared" si="5"/>
        <v>-43525</v>
      </c>
      <c r="R4328" s="2">
        <f t="shared" si="6"/>
        <v>149</v>
      </c>
    </row>
    <row r="4329" ht="14.25" hidden="1" customHeight="1">
      <c r="A4329" s="2">
        <v>355281.0</v>
      </c>
      <c r="B4329" s="2" t="s">
        <v>39</v>
      </c>
      <c r="C4329" s="2" t="s">
        <v>43</v>
      </c>
      <c r="D4329" s="2" t="s">
        <v>32</v>
      </c>
      <c r="E4329" s="2" t="s">
        <v>33</v>
      </c>
      <c r="F4329" s="2" t="s">
        <v>50</v>
      </c>
      <c r="G4329" s="4">
        <v>43538.0</v>
      </c>
      <c r="H4329" s="4" t="s">
        <v>51</v>
      </c>
      <c r="I4329" s="4">
        <v>43545.0</v>
      </c>
      <c r="J4329" s="2">
        <v>0.0</v>
      </c>
      <c r="K4329" s="2">
        <v>121.0</v>
      </c>
      <c r="L4329" s="2" t="str">
        <f t="shared" si="1"/>
        <v>Bangalore</v>
      </c>
      <c r="M4329" s="2" t="str">
        <f t="shared" si="2"/>
        <v>Bangalore-Bangalore</v>
      </c>
      <c r="N4329" s="2" t="str">
        <f t="shared" si="7"/>
        <v>Local</v>
      </c>
      <c r="O4329" s="2" t="str">
        <f t="shared" si="3"/>
        <v>Ship2Home</v>
      </c>
      <c r="P4329" s="2">
        <f t="shared" si="4"/>
        <v>-43545</v>
      </c>
      <c r="Q4329" s="2">
        <f t="shared" si="5"/>
        <v>-43538</v>
      </c>
      <c r="R4329" s="2">
        <f t="shared" si="6"/>
        <v>121</v>
      </c>
    </row>
    <row r="4330" ht="14.25" hidden="1" customHeight="1">
      <c r="A4330" s="2">
        <v>632516.0</v>
      </c>
      <c r="B4330" s="2" t="s">
        <v>42</v>
      </c>
      <c r="C4330" s="2" t="s">
        <v>37</v>
      </c>
      <c r="D4330" s="2" t="s">
        <v>32</v>
      </c>
      <c r="E4330" s="2" t="s">
        <v>44</v>
      </c>
      <c r="F4330" s="2" t="s">
        <v>50</v>
      </c>
      <c r="G4330" s="4">
        <v>43533.0</v>
      </c>
      <c r="H4330" s="4" t="s">
        <v>51</v>
      </c>
      <c r="I4330" s="4">
        <v>43537.0</v>
      </c>
      <c r="J4330" s="2">
        <v>69.0</v>
      </c>
      <c r="K4330" s="2">
        <v>89.0</v>
      </c>
      <c r="L4330" s="2" t="str">
        <f t="shared" si="1"/>
        <v>Mumbai</v>
      </c>
      <c r="M4330" s="2" t="str">
        <f t="shared" si="2"/>
        <v>Bangalore-Mumbai</v>
      </c>
      <c r="N4330" s="2" t="str">
        <f t="shared" si="7"/>
        <v>Outstation</v>
      </c>
      <c r="O4330" s="2" t="str">
        <f t="shared" si="3"/>
        <v>FastWheels</v>
      </c>
      <c r="P4330" s="2">
        <f t="shared" si="4"/>
        <v>-43537</v>
      </c>
      <c r="Q4330" s="2">
        <f t="shared" si="5"/>
        <v>-43533</v>
      </c>
      <c r="R4330" s="2">
        <f t="shared" si="6"/>
        <v>158</v>
      </c>
    </row>
    <row r="4331" ht="14.25" hidden="1" customHeight="1">
      <c r="A4331" s="2">
        <v>344308.0</v>
      </c>
      <c r="B4331" s="2" t="s">
        <v>42</v>
      </c>
      <c r="C4331" s="2" t="s">
        <v>40</v>
      </c>
      <c r="D4331" s="2" t="s">
        <v>41</v>
      </c>
      <c r="E4331" s="2" t="s">
        <v>44</v>
      </c>
      <c r="F4331" s="2" t="s">
        <v>50</v>
      </c>
      <c r="G4331" s="4">
        <v>43530.0</v>
      </c>
      <c r="H4331" s="4" t="s">
        <v>51</v>
      </c>
      <c r="I4331" s="4">
        <v>43535.0</v>
      </c>
      <c r="J4331" s="2">
        <v>26.0</v>
      </c>
      <c r="K4331" s="2">
        <v>109.0</v>
      </c>
      <c r="L4331" s="2" t="str">
        <f t="shared" si="1"/>
        <v>Kolkata</v>
      </c>
      <c r="M4331" s="2" t="str">
        <f t="shared" si="2"/>
        <v>Delhi-Kolkata</v>
      </c>
      <c r="N4331" s="2" t="str">
        <f t="shared" si="7"/>
        <v>Outstation</v>
      </c>
      <c r="O4331" s="2" t="str">
        <f t="shared" si="3"/>
        <v>FastWheels</v>
      </c>
      <c r="P4331" s="2">
        <f t="shared" si="4"/>
        <v>-43535</v>
      </c>
      <c r="Q4331" s="2">
        <f t="shared" si="5"/>
        <v>-43530</v>
      </c>
      <c r="R4331" s="2">
        <f t="shared" si="6"/>
        <v>135</v>
      </c>
    </row>
    <row r="4332" ht="14.25" hidden="1" customHeight="1">
      <c r="A4332" s="2">
        <v>436518.0</v>
      </c>
      <c r="B4332" s="2" t="s">
        <v>30</v>
      </c>
      <c r="C4332" s="2" t="s">
        <v>31</v>
      </c>
      <c r="D4332" s="2" t="s">
        <v>41</v>
      </c>
      <c r="E4332" s="2" t="s">
        <v>44</v>
      </c>
      <c r="F4332" s="2" t="s">
        <v>50</v>
      </c>
      <c r="G4332" s="4">
        <v>43533.0</v>
      </c>
      <c r="H4332" s="4" t="s">
        <v>51</v>
      </c>
      <c r="I4332" s="4">
        <v>43538.0</v>
      </c>
      <c r="J4332" s="2">
        <v>0.0</v>
      </c>
      <c r="K4332" s="2">
        <v>109.0</v>
      </c>
      <c r="L4332" s="2" t="str">
        <f t="shared" si="1"/>
        <v>Delhi</v>
      </c>
      <c r="M4332" s="2" t="str">
        <f t="shared" si="2"/>
        <v>Delhi-Delhi</v>
      </c>
      <c r="N4332" s="2" t="str">
        <f t="shared" si="7"/>
        <v>Local</v>
      </c>
      <c r="O4332" s="2" t="str">
        <f t="shared" si="3"/>
        <v>FastWheels</v>
      </c>
      <c r="P4332" s="2">
        <f t="shared" si="4"/>
        <v>-43538</v>
      </c>
      <c r="Q4332" s="2">
        <f t="shared" si="5"/>
        <v>-43533</v>
      </c>
      <c r="R4332" s="2">
        <f t="shared" si="6"/>
        <v>109</v>
      </c>
    </row>
    <row r="4333" ht="14.25" hidden="1" customHeight="1">
      <c r="A4333" s="2">
        <v>765884.0</v>
      </c>
      <c r="B4333" s="2" t="s">
        <v>47</v>
      </c>
      <c r="C4333" s="2" t="s">
        <v>40</v>
      </c>
      <c r="D4333" s="2" t="s">
        <v>32</v>
      </c>
      <c r="E4333" s="2" t="s">
        <v>44</v>
      </c>
      <c r="F4333" s="2" t="s">
        <v>50</v>
      </c>
      <c r="G4333" s="4">
        <v>43531.0</v>
      </c>
      <c r="H4333" s="4" t="s">
        <v>51</v>
      </c>
      <c r="I4333" s="4">
        <v>43536.0</v>
      </c>
      <c r="J4333" s="2">
        <v>48.0</v>
      </c>
      <c r="K4333" s="2">
        <v>109.0</v>
      </c>
      <c r="L4333" s="2" t="str">
        <f t="shared" si="1"/>
        <v>Kolkata</v>
      </c>
      <c r="M4333" s="2" t="str">
        <f t="shared" si="2"/>
        <v>Bangalore-Kolkata</v>
      </c>
      <c r="N4333" s="2" t="str">
        <f t="shared" si="7"/>
        <v>Outstation</v>
      </c>
      <c r="O4333" s="2" t="str">
        <f t="shared" si="3"/>
        <v>FastWheels</v>
      </c>
      <c r="P4333" s="2">
        <f t="shared" si="4"/>
        <v>-43536</v>
      </c>
      <c r="Q4333" s="2">
        <f t="shared" si="5"/>
        <v>-43531</v>
      </c>
      <c r="R4333" s="2">
        <f t="shared" si="6"/>
        <v>157</v>
      </c>
    </row>
    <row r="4334" ht="14.25" hidden="1" customHeight="1">
      <c r="A4334" s="2">
        <v>263372.0</v>
      </c>
      <c r="B4334" s="2" t="s">
        <v>39</v>
      </c>
      <c r="C4334" s="2" t="s">
        <v>43</v>
      </c>
      <c r="D4334" s="2" t="s">
        <v>41</v>
      </c>
      <c r="E4334" s="2" t="s">
        <v>44</v>
      </c>
      <c r="F4334" s="2" t="s">
        <v>50</v>
      </c>
      <c r="G4334" s="4">
        <v>43538.0</v>
      </c>
      <c r="H4334" s="4" t="s">
        <v>51</v>
      </c>
      <c r="I4334" s="4">
        <v>43541.0</v>
      </c>
      <c r="J4334" s="2">
        <v>44.0</v>
      </c>
      <c r="K4334" s="2">
        <v>125.0</v>
      </c>
      <c r="L4334" s="2" t="str">
        <f t="shared" si="1"/>
        <v>Bangalore</v>
      </c>
      <c r="M4334" s="2" t="str">
        <f t="shared" si="2"/>
        <v>Delhi-Bangalore</v>
      </c>
      <c r="N4334" s="2" t="str">
        <f t="shared" si="7"/>
        <v>Outstation</v>
      </c>
      <c r="O4334" s="2" t="str">
        <f t="shared" si="3"/>
        <v>FastWheels</v>
      </c>
      <c r="P4334" s="2">
        <f t="shared" si="4"/>
        <v>-43541</v>
      </c>
      <c r="Q4334" s="2">
        <f t="shared" si="5"/>
        <v>-43538</v>
      </c>
      <c r="R4334" s="2">
        <f t="shared" si="6"/>
        <v>169</v>
      </c>
    </row>
    <row r="4335" ht="14.25" hidden="1" customHeight="1">
      <c r="A4335" s="2">
        <v>610226.0</v>
      </c>
      <c r="B4335" s="2" t="s">
        <v>30</v>
      </c>
      <c r="C4335" s="2" t="s">
        <v>45</v>
      </c>
      <c r="D4335" s="2" t="s">
        <v>41</v>
      </c>
      <c r="E4335" s="2" t="s">
        <v>44</v>
      </c>
      <c r="F4335" s="2" t="s">
        <v>50</v>
      </c>
      <c r="G4335" s="4">
        <v>43537.0</v>
      </c>
      <c r="H4335" s="4" t="s">
        <v>51</v>
      </c>
      <c r="I4335" s="4">
        <v>43542.0</v>
      </c>
      <c r="J4335" s="2">
        <v>71.0</v>
      </c>
      <c r="K4335" s="2">
        <v>105.0</v>
      </c>
      <c r="L4335" s="2" t="str">
        <f t="shared" si="1"/>
        <v>Chennai</v>
      </c>
      <c r="M4335" s="2" t="str">
        <f t="shared" si="2"/>
        <v>Delhi-Chennai</v>
      </c>
      <c r="N4335" s="2" t="str">
        <f t="shared" si="7"/>
        <v>Outstation</v>
      </c>
      <c r="O4335" s="2" t="str">
        <f t="shared" si="3"/>
        <v>FastWheels</v>
      </c>
      <c r="P4335" s="2">
        <f t="shared" si="4"/>
        <v>-43542</v>
      </c>
      <c r="Q4335" s="2">
        <f t="shared" si="5"/>
        <v>-43537</v>
      </c>
      <c r="R4335" s="2">
        <f t="shared" si="6"/>
        <v>176</v>
      </c>
    </row>
    <row r="4336" ht="14.25" hidden="1" customHeight="1">
      <c r="A4336" s="2">
        <v>237267.0</v>
      </c>
      <c r="B4336" s="2" t="s">
        <v>36</v>
      </c>
      <c r="C4336" s="2" t="s">
        <v>45</v>
      </c>
      <c r="D4336" s="2" t="s">
        <v>41</v>
      </c>
      <c r="E4336" s="2" t="s">
        <v>33</v>
      </c>
      <c r="F4336" s="2" t="s">
        <v>50</v>
      </c>
      <c r="G4336" s="4">
        <v>43532.0</v>
      </c>
      <c r="H4336" s="4" t="s">
        <v>51</v>
      </c>
      <c r="I4336" s="4">
        <v>43536.0</v>
      </c>
      <c r="J4336" s="2">
        <v>41.0</v>
      </c>
      <c r="K4336" s="2">
        <v>125.0</v>
      </c>
      <c r="L4336" s="2" t="str">
        <f t="shared" si="1"/>
        <v>Chennai</v>
      </c>
      <c r="M4336" s="2" t="str">
        <f t="shared" si="2"/>
        <v>Delhi-Chennai</v>
      </c>
      <c r="N4336" s="2" t="str">
        <f t="shared" si="7"/>
        <v>Outstation</v>
      </c>
      <c r="O4336" s="2" t="str">
        <f t="shared" si="3"/>
        <v>Ship2Home</v>
      </c>
      <c r="P4336" s="2">
        <f t="shared" si="4"/>
        <v>-43536</v>
      </c>
      <c r="Q4336" s="2">
        <f t="shared" si="5"/>
        <v>-43532</v>
      </c>
      <c r="R4336" s="2">
        <f t="shared" si="6"/>
        <v>166</v>
      </c>
    </row>
    <row r="4337" ht="14.25" hidden="1" customHeight="1">
      <c r="A4337" s="2">
        <v>188741.0</v>
      </c>
      <c r="B4337" s="2" t="s">
        <v>30</v>
      </c>
      <c r="C4337" s="2" t="s">
        <v>31</v>
      </c>
      <c r="D4337" s="2" t="s">
        <v>41</v>
      </c>
      <c r="E4337" s="2" t="s">
        <v>44</v>
      </c>
      <c r="F4337" s="2" t="s">
        <v>50</v>
      </c>
      <c r="G4337" s="4">
        <v>43536.0</v>
      </c>
      <c r="H4337" s="4" t="s">
        <v>51</v>
      </c>
      <c r="I4337" s="4">
        <v>43543.0</v>
      </c>
      <c r="J4337" s="2">
        <v>0.0</v>
      </c>
      <c r="K4337" s="2">
        <v>109.0</v>
      </c>
      <c r="L4337" s="2" t="str">
        <f t="shared" si="1"/>
        <v>Delhi</v>
      </c>
      <c r="M4337" s="2" t="str">
        <f t="shared" si="2"/>
        <v>Delhi-Delhi</v>
      </c>
      <c r="N4337" s="2" t="str">
        <f t="shared" si="7"/>
        <v>Local</v>
      </c>
      <c r="O4337" s="2" t="str">
        <f t="shared" si="3"/>
        <v>FastWheels</v>
      </c>
      <c r="P4337" s="2">
        <f t="shared" si="4"/>
        <v>-43543</v>
      </c>
      <c r="Q4337" s="2">
        <f t="shared" si="5"/>
        <v>-43536</v>
      </c>
      <c r="R4337" s="2">
        <f t="shared" si="6"/>
        <v>109</v>
      </c>
    </row>
    <row r="4338" ht="14.25" hidden="1" customHeight="1">
      <c r="A4338" s="2">
        <v>155955.0</v>
      </c>
      <c r="B4338" s="2" t="s">
        <v>49</v>
      </c>
      <c r="C4338" s="2" t="s">
        <v>43</v>
      </c>
      <c r="D4338" s="2" t="s">
        <v>32</v>
      </c>
      <c r="E4338" s="2" t="s">
        <v>33</v>
      </c>
      <c r="F4338" s="2" t="s">
        <v>50</v>
      </c>
      <c r="G4338" s="4">
        <v>43535.0</v>
      </c>
      <c r="H4338" s="4" t="s">
        <v>51</v>
      </c>
      <c r="I4338" s="4">
        <v>43538.0</v>
      </c>
      <c r="J4338" s="2">
        <v>0.0</v>
      </c>
      <c r="K4338" s="2">
        <v>128.0</v>
      </c>
      <c r="L4338" s="2" t="str">
        <f t="shared" si="1"/>
        <v>Bangalore</v>
      </c>
      <c r="M4338" s="2" t="str">
        <f t="shared" si="2"/>
        <v>Bangalore-Bangalore</v>
      </c>
      <c r="N4338" s="2" t="str">
        <f t="shared" si="7"/>
        <v>Local</v>
      </c>
      <c r="O4338" s="2" t="str">
        <f t="shared" si="3"/>
        <v>Ship2Home</v>
      </c>
      <c r="P4338" s="2">
        <f t="shared" si="4"/>
        <v>-43538</v>
      </c>
      <c r="Q4338" s="2">
        <f t="shared" si="5"/>
        <v>-43535</v>
      </c>
      <c r="R4338" s="2">
        <f t="shared" si="6"/>
        <v>128</v>
      </c>
    </row>
    <row r="4339" ht="14.25" hidden="1" customHeight="1">
      <c r="A4339" s="2">
        <v>649925.0</v>
      </c>
      <c r="B4339" s="2" t="s">
        <v>39</v>
      </c>
      <c r="C4339" s="2" t="s">
        <v>43</v>
      </c>
      <c r="D4339" s="2" t="s">
        <v>41</v>
      </c>
      <c r="E4339" s="2" t="s">
        <v>44</v>
      </c>
      <c r="F4339" s="2" t="s">
        <v>50</v>
      </c>
      <c r="G4339" s="4">
        <v>43532.0</v>
      </c>
      <c r="H4339" s="4" t="s">
        <v>51</v>
      </c>
      <c r="I4339" s="4">
        <v>43538.0</v>
      </c>
      <c r="J4339" s="2">
        <v>64.0</v>
      </c>
      <c r="K4339" s="2">
        <v>107.0</v>
      </c>
      <c r="L4339" s="2" t="str">
        <f t="shared" si="1"/>
        <v>Bangalore</v>
      </c>
      <c r="M4339" s="2" t="str">
        <f t="shared" si="2"/>
        <v>Delhi-Bangalore</v>
      </c>
      <c r="N4339" s="2" t="str">
        <f t="shared" si="7"/>
        <v>Outstation</v>
      </c>
      <c r="O4339" s="2" t="str">
        <f t="shared" si="3"/>
        <v>FastWheels</v>
      </c>
      <c r="P4339" s="2">
        <f t="shared" si="4"/>
        <v>-43538</v>
      </c>
      <c r="Q4339" s="2">
        <f t="shared" si="5"/>
        <v>-43532</v>
      </c>
      <c r="R4339" s="2">
        <f t="shared" si="6"/>
        <v>171</v>
      </c>
    </row>
    <row r="4340" ht="14.25" hidden="1" customHeight="1">
      <c r="A4340" s="2">
        <v>740156.0</v>
      </c>
      <c r="B4340" s="2" t="s">
        <v>48</v>
      </c>
      <c r="C4340" s="2" t="s">
        <v>37</v>
      </c>
      <c r="D4340" s="2" t="s">
        <v>41</v>
      </c>
      <c r="E4340" s="2" t="s">
        <v>44</v>
      </c>
      <c r="F4340" s="2" t="s">
        <v>50</v>
      </c>
      <c r="G4340" s="4">
        <v>43529.0</v>
      </c>
      <c r="H4340" s="4" t="s">
        <v>51</v>
      </c>
      <c r="I4340" s="4">
        <v>43536.0</v>
      </c>
      <c r="J4340" s="2">
        <v>25.0</v>
      </c>
      <c r="K4340" s="2">
        <v>114.0</v>
      </c>
      <c r="L4340" s="2" t="str">
        <f t="shared" si="1"/>
        <v>Mumbai</v>
      </c>
      <c r="M4340" s="2" t="str">
        <f t="shared" si="2"/>
        <v>Delhi-Mumbai</v>
      </c>
      <c r="N4340" s="2" t="str">
        <f t="shared" si="7"/>
        <v>Outstation</v>
      </c>
      <c r="O4340" s="2" t="str">
        <f t="shared" si="3"/>
        <v>FastWheels</v>
      </c>
      <c r="P4340" s="2">
        <f t="shared" si="4"/>
        <v>-43536</v>
      </c>
      <c r="Q4340" s="2">
        <f t="shared" si="5"/>
        <v>-43529</v>
      </c>
      <c r="R4340" s="2">
        <f t="shared" si="6"/>
        <v>139</v>
      </c>
    </row>
    <row r="4341" ht="14.25" hidden="1" customHeight="1">
      <c r="A4341" s="2">
        <v>745067.0</v>
      </c>
      <c r="B4341" s="2" t="s">
        <v>36</v>
      </c>
      <c r="C4341" s="2" t="s">
        <v>31</v>
      </c>
      <c r="D4341" s="2" t="s">
        <v>32</v>
      </c>
      <c r="E4341" s="2" t="s">
        <v>33</v>
      </c>
      <c r="F4341" s="2" t="s">
        <v>50</v>
      </c>
      <c r="G4341" s="4">
        <v>43530.0</v>
      </c>
      <c r="H4341" s="4" t="s">
        <v>51</v>
      </c>
      <c r="I4341" s="4">
        <v>43535.0</v>
      </c>
      <c r="J4341" s="2">
        <v>39.0</v>
      </c>
      <c r="K4341" s="2">
        <v>130.0</v>
      </c>
      <c r="L4341" s="2" t="str">
        <f t="shared" si="1"/>
        <v>Delhi</v>
      </c>
      <c r="M4341" s="2" t="str">
        <f t="shared" si="2"/>
        <v>Bangalore-Delhi</v>
      </c>
      <c r="N4341" s="2" t="str">
        <f t="shared" si="7"/>
        <v>Outstation</v>
      </c>
      <c r="O4341" s="2" t="str">
        <f t="shared" si="3"/>
        <v>Ship2Home</v>
      </c>
      <c r="P4341" s="2">
        <f t="shared" si="4"/>
        <v>-43535</v>
      </c>
      <c r="Q4341" s="2">
        <f t="shared" si="5"/>
        <v>-43530</v>
      </c>
      <c r="R4341" s="2">
        <f t="shared" si="6"/>
        <v>169</v>
      </c>
    </row>
    <row r="4342" ht="14.25" hidden="1" customHeight="1">
      <c r="A4342" s="2">
        <v>717476.0</v>
      </c>
      <c r="B4342" s="2" t="s">
        <v>42</v>
      </c>
      <c r="C4342" s="2" t="s">
        <v>31</v>
      </c>
      <c r="D4342" s="2" t="s">
        <v>41</v>
      </c>
      <c r="E4342" s="2" t="s">
        <v>44</v>
      </c>
      <c r="F4342" s="2" t="s">
        <v>50</v>
      </c>
      <c r="G4342" s="4">
        <v>43526.0</v>
      </c>
      <c r="H4342" s="4" t="s">
        <v>51</v>
      </c>
      <c r="I4342" s="4">
        <v>43532.0</v>
      </c>
      <c r="J4342" s="2">
        <v>0.0</v>
      </c>
      <c r="K4342" s="2">
        <v>124.0</v>
      </c>
      <c r="L4342" s="2" t="str">
        <f t="shared" si="1"/>
        <v>Delhi</v>
      </c>
      <c r="M4342" s="2" t="str">
        <f t="shared" si="2"/>
        <v>Delhi-Delhi</v>
      </c>
      <c r="N4342" s="2" t="str">
        <f t="shared" si="7"/>
        <v>Local</v>
      </c>
      <c r="O4342" s="2" t="str">
        <f t="shared" si="3"/>
        <v>FastWheels</v>
      </c>
      <c r="P4342" s="2">
        <f t="shared" si="4"/>
        <v>-43532</v>
      </c>
      <c r="Q4342" s="2">
        <f t="shared" si="5"/>
        <v>-43526</v>
      </c>
      <c r="R4342" s="2">
        <f t="shared" si="6"/>
        <v>124</v>
      </c>
    </row>
    <row r="4343" ht="14.25" hidden="1" customHeight="1">
      <c r="A4343" s="2">
        <v>334562.0</v>
      </c>
      <c r="B4343" s="2" t="s">
        <v>47</v>
      </c>
      <c r="C4343" s="2" t="s">
        <v>43</v>
      </c>
      <c r="D4343" s="2" t="s">
        <v>32</v>
      </c>
      <c r="E4343" s="2" t="s">
        <v>38</v>
      </c>
      <c r="F4343" s="2" t="s">
        <v>50</v>
      </c>
      <c r="G4343" s="4">
        <v>43536.0</v>
      </c>
      <c r="H4343" s="4" t="s">
        <v>51</v>
      </c>
      <c r="I4343" s="4">
        <v>43543.0</v>
      </c>
      <c r="J4343" s="2">
        <v>0.0</v>
      </c>
      <c r="K4343" s="2">
        <v>123.0</v>
      </c>
      <c r="L4343" s="2" t="str">
        <f t="shared" si="1"/>
        <v>Bangalore</v>
      </c>
      <c r="M4343" s="2" t="str">
        <f t="shared" si="2"/>
        <v>Bangalore-Bangalore</v>
      </c>
      <c r="N4343" s="2" t="str">
        <f t="shared" si="7"/>
        <v>Local</v>
      </c>
      <c r="O4343" s="2" t="str">
        <f t="shared" si="3"/>
        <v>Ship2Home</v>
      </c>
      <c r="P4343" s="2">
        <f t="shared" si="4"/>
        <v>-43543</v>
      </c>
      <c r="Q4343" s="2">
        <f t="shared" si="5"/>
        <v>-43536</v>
      </c>
      <c r="R4343" s="2">
        <f t="shared" si="6"/>
        <v>123</v>
      </c>
    </row>
    <row r="4344" ht="14.25" hidden="1" customHeight="1">
      <c r="A4344" s="2">
        <v>597388.0</v>
      </c>
      <c r="B4344" s="2" t="s">
        <v>42</v>
      </c>
      <c r="C4344" s="2" t="s">
        <v>45</v>
      </c>
      <c r="D4344" s="2" t="s">
        <v>41</v>
      </c>
      <c r="E4344" s="2" t="s">
        <v>44</v>
      </c>
      <c r="F4344" s="2" t="s">
        <v>50</v>
      </c>
      <c r="G4344" s="4">
        <v>43535.0</v>
      </c>
      <c r="H4344" s="4" t="s">
        <v>51</v>
      </c>
      <c r="I4344" s="4">
        <v>43541.0</v>
      </c>
      <c r="J4344" s="2">
        <v>45.0</v>
      </c>
      <c r="K4344" s="2">
        <v>129.0</v>
      </c>
      <c r="L4344" s="2" t="str">
        <f t="shared" si="1"/>
        <v>Chennai</v>
      </c>
      <c r="M4344" s="2" t="str">
        <f t="shared" si="2"/>
        <v>Delhi-Chennai</v>
      </c>
      <c r="N4344" s="2" t="str">
        <f t="shared" si="7"/>
        <v>Outstation</v>
      </c>
      <c r="O4344" s="2" t="str">
        <f t="shared" si="3"/>
        <v>FastWheels</v>
      </c>
      <c r="P4344" s="2">
        <f t="shared" si="4"/>
        <v>-43541</v>
      </c>
      <c r="Q4344" s="2">
        <f t="shared" si="5"/>
        <v>-43535</v>
      </c>
      <c r="R4344" s="2">
        <f t="shared" si="6"/>
        <v>174</v>
      </c>
    </row>
    <row r="4345" ht="14.25" hidden="1" customHeight="1">
      <c r="A4345" s="2">
        <v>155798.0</v>
      </c>
      <c r="B4345" s="2" t="s">
        <v>39</v>
      </c>
      <c r="C4345" s="2" t="s">
        <v>37</v>
      </c>
      <c r="D4345" s="2" t="s">
        <v>32</v>
      </c>
      <c r="E4345" s="2" t="s">
        <v>38</v>
      </c>
      <c r="F4345" s="2" t="s">
        <v>50</v>
      </c>
      <c r="G4345" s="4">
        <v>43534.0</v>
      </c>
      <c r="H4345" s="4" t="s">
        <v>51</v>
      </c>
      <c r="I4345" s="4">
        <v>43540.0</v>
      </c>
      <c r="J4345" s="2">
        <v>50.0</v>
      </c>
      <c r="K4345" s="2">
        <v>110.0</v>
      </c>
      <c r="L4345" s="2" t="str">
        <f t="shared" si="1"/>
        <v>Mumbai</v>
      </c>
      <c r="M4345" s="2" t="str">
        <f t="shared" si="2"/>
        <v>Bangalore-Mumbai</v>
      </c>
      <c r="N4345" s="2" t="str">
        <f t="shared" si="7"/>
        <v>Outstation</v>
      </c>
      <c r="O4345" s="2" t="str">
        <f t="shared" si="3"/>
        <v>Ship2Home</v>
      </c>
      <c r="P4345" s="2">
        <f t="shared" si="4"/>
        <v>-43540</v>
      </c>
      <c r="Q4345" s="2">
        <f t="shared" si="5"/>
        <v>-43534</v>
      </c>
      <c r="R4345" s="2">
        <f t="shared" si="6"/>
        <v>160</v>
      </c>
    </row>
    <row r="4346" ht="14.25" hidden="1" customHeight="1">
      <c r="A4346" s="2">
        <v>101917.0</v>
      </c>
      <c r="B4346" s="2" t="s">
        <v>39</v>
      </c>
      <c r="C4346" s="2" t="s">
        <v>40</v>
      </c>
      <c r="D4346" s="2" t="s">
        <v>41</v>
      </c>
      <c r="E4346" s="2" t="s">
        <v>44</v>
      </c>
      <c r="F4346" s="2" t="s">
        <v>50</v>
      </c>
      <c r="G4346" s="4">
        <v>43537.0</v>
      </c>
      <c r="H4346" s="4" t="s">
        <v>51</v>
      </c>
      <c r="I4346" s="4">
        <v>43543.0</v>
      </c>
      <c r="J4346" s="2">
        <v>62.0</v>
      </c>
      <c r="K4346" s="2">
        <v>89.0</v>
      </c>
      <c r="L4346" s="2" t="str">
        <f t="shared" si="1"/>
        <v>Kolkata</v>
      </c>
      <c r="M4346" s="2" t="str">
        <f t="shared" si="2"/>
        <v>Delhi-Kolkata</v>
      </c>
      <c r="N4346" s="2" t="str">
        <f t="shared" si="7"/>
        <v>Outstation</v>
      </c>
      <c r="O4346" s="2" t="str">
        <f t="shared" si="3"/>
        <v>FastWheels</v>
      </c>
      <c r="P4346" s="2">
        <f t="shared" si="4"/>
        <v>-43543</v>
      </c>
      <c r="Q4346" s="2">
        <f t="shared" si="5"/>
        <v>-43537</v>
      </c>
      <c r="R4346" s="2">
        <f t="shared" si="6"/>
        <v>151</v>
      </c>
    </row>
    <row r="4347" ht="14.25" hidden="1" customHeight="1">
      <c r="A4347" s="2">
        <v>677430.0</v>
      </c>
      <c r="B4347" s="2" t="s">
        <v>47</v>
      </c>
      <c r="C4347" s="2" t="s">
        <v>31</v>
      </c>
      <c r="D4347" s="2" t="s">
        <v>41</v>
      </c>
      <c r="E4347" s="2" t="s">
        <v>38</v>
      </c>
      <c r="F4347" s="2" t="s">
        <v>50</v>
      </c>
      <c r="G4347" s="4">
        <v>43527.0</v>
      </c>
      <c r="H4347" s="4" t="s">
        <v>51</v>
      </c>
      <c r="I4347" s="4">
        <v>43534.0</v>
      </c>
      <c r="J4347" s="2">
        <v>0.0</v>
      </c>
      <c r="K4347" s="2">
        <v>124.0</v>
      </c>
      <c r="L4347" s="2" t="str">
        <f t="shared" si="1"/>
        <v>Delhi</v>
      </c>
      <c r="M4347" s="2" t="str">
        <f t="shared" si="2"/>
        <v>Delhi-Delhi</v>
      </c>
      <c r="N4347" s="2" t="str">
        <f t="shared" si="7"/>
        <v>Local</v>
      </c>
      <c r="O4347" s="2" t="str">
        <f t="shared" si="3"/>
        <v>Ship2Home</v>
      </c>
      <c r="P4347" s="2">
        <f t="shared" si="4"/>
        <v>-43534</v>
      </c>
      <c r="Q4347" s="2">
        <f t="shared" si="5"/>
        <v>-43527</v>
      </c>
      <c r="R4347" s="2">
        <f t="shared" si="6"/>
        <v>124</v>
      </c>
    </row>
    <row r="4348" ht="14.25" hidden="1" customHeight="1">
      <c r="A4348" s="2">
        <v>150872.0</v>
      </c>
      <c r="B4348" s="2" t="s">
        <v>36</v>
      </c>
      <c r="C4348" s="2" t="s">
        <v>37</v>
      </c>
      <c r="D4348" s="2" t="s">
        <v>41</v>
      </c>
      <c r="E4348" s="2" t="s">
        <v>44</v>
      </c>
      <c r="F4348" s="2" t="s">
        <v>50</v>
      </c>
      <c r="G4348" s="4">
        <v>43525.0</v>
      </c>
      <c r="H4348" s="4" t="s">
        <v>51</v>
      </c>
      <c r="I4348" s="4">
        <v>43529.0</v>
      </c>
      <c r="J4348" s="2">
        <v>32.0</v>
      </c>
      <c r="K4348" s="2">
        <v>105.0</v>
      </c>
      <c r="L4348" s="2" t="str">
        <f t="shared" si="1"/>
        <v>Mumbai</v>
      </c>
      <c r="M4348" s="2" t="str">
        <f t="shared" si="2"/>
        <v>Delhi-Mumbai</v>
      </c>
      <c r="N4348" s="2" t="str">
        <f t="shared" si="7"/>
        <v>Outstation</v>
      </c>
      <c r="O4348" s="2" t="str">
        <f t="shared" si="3"/>
        <v>FastWheels</v>
      </c>
      <c r="P4348" s="2">
        <f t="shared" si="4"/>
        <v>-43529</v>
      </c>
      <c r="Q4348" s="2">
        <f t="shared" si="5"/>
        <v>-43525</v>
      </c>
      <c r="R4348" s="2">
        <f t="shared" si="6"/>
        <v>137</v>
      </c>
    </row>
    <row r="4349" ht="14.25" hidden="1" customHeight="1">
      <c r="A4349" s="2">
        <v>330566.0</v>
      </c>
      <c r="B4349" s="2" t="s">
        <v>36</v>
      </c>
      <c r="C4349" s="2" t="s">
        <v>37</v>
      </c>
      <c r="D4349" s="2" t="s">
        <v>41</v>
      </c>
      <c r="E4349" s="2" t="s">
        <v>38</v>
      </c>
      <c r="F4349" s="2" t="s">
        <v>50</v>
      </c>
      <c r="G4349" s="4">
        <v>43528.0</v>
      </c>
      <c r="H4349" s="4" t="s">
        <v>51</v>
      </c>
      <c r="I4349" s="4">
        <v>43534.0</v>
      </c>
      <c r="J4349" s="2">
        <v>46.0</v>
      </c>
      <c r="K4349" s="2">
        <v>114.0</v>
      </c>
      <c r="L4349" s="2" t="str">
        <f t="shared" si="1"/>
        <v>Mumbai</v>
      </c>
      <c r="M4349" s="2" t="str">
        <f t="shared" si="2"/>
        <v>Delhi-Mumbai</v>
      </c>
      <c r="N4349" s="2" t="str">
        <f t="shared" si="7"/>
        <v>Outstation</v>
      </c>
      <c r="O4349" s="2" t="str">
        <f t="shared" si="3"/>
        <v>Ship2Home</v>
      </c>
      <c r="P4349" s="2">
        <f t="shared" si="4"/>
        <v>-43534</v>
      </c>
      <c r="Q4349" s="2">
        <f t="shared" si="5"/>
        <v>-43528</v>
      </c>
      <c r="R4349" s="2">
        <f t="shared" si="6"/>
        <v>160</v>
      </c>
    </row>
    <row r="4350" ht="14.25" hidden="1" customHeight="1">
      <c r="A4350" s="2">
        <v>998422.0</v>
      </c>
      <c r="B4350" s="2" t="s">
        <v>36</v>
      </c>
      <c r="C4350" s="2" t="s">
        <v>43</v>
      </c>
      <c r="D4350" s="2" t="s">
        <v>41</v>
      </c>
      <c r="E4350" s="2" t="s">
        <v>44</v>
      </c>
      <c r="F4350" s="2" t="s">
        <v>50</v>
      </c>
      <c r="G4350" s="4">
        <v>43530.0</v>
      </c>
      <c r="H4350" s="4" t="s">
        <v>51</v>
      </c>
      <c r="I4350" s="4">
        <v>43533.0</v>
      </c>
      <c r="J4350" s="2">
        <v>75.0</v>
      </c>
      <c r="K4350" s="2">
        <v>102.0</v>
      </c>
      <c r="L4350" s="2" t="str">
        <f t="shared" si="1"/>
        <v>Bangalore</v>
      </c>
      <c r="M4350" s="2" t="str">
        <f t="shared" si="2"/>
        <v>Delhi-Bangalore</v>
      </c>
      <c r="N4350" s="2" t="str">
        <f t="shared" si="7"/>
        <v>Outstation</v>
      </c>
      <c r="O4350" s="2" t="str">
        <f t="shared" si="3"/>
        <v>FastWheels</v>
      </c>
      <c r="P4350" s="2">
        <f t="shared" si="4"/>
        <v>-43533</v>
      </c>
      <c r="Q4350" s="2">
        <f t="shared" si="5"/>
        <v>-43530</v>
      </c>
      <c r="R4350" s="2">
        <f t="shared" si="6"/>
        <v>177</v>
      </c>
    </row>
    <row r="4351" ht="14.25" hidden="1" customHeight="1">
      <c r="A4351" s="2">
        <v>485965.0</v>
      </c>
      <c r="B4351" s="2" t="s">
        <v>48</v>
      </c>
      <c r="C4351" s="2" t="s">
        <v>40</v>
      </c>
      <c r="D4351" s="2" t="s">
        <v>32</v>
      </c>
      <c r="E4351" s="2" t="s">
        <v>33</v>
      </c>
      <c r="F4351" s="2" t="s">
        <v>50</v>
      </c>
      <c r="G4351" s="4">
        <v>43538.0</v>
      </c>
      <c r="H4351" s="4" t="s">
        <v>51</v>
      </c>
      <c r="I4351" s="4">
        <v>43544.0</v>
      </c>
      <c r="J4351" s="2">
        <v>42.0</v>
      </c>
      <c r="K4351" s="2">
        <v>113.0</v>
      </c>
      <c r="L4351" s="2" t="str">
        <f t="shared" si="1"/>
        <v>Kolkata</v>
      </c>
      <c r="M4351" s="2" t="str">
        <f t="shared" si="2"/>
        <v>Bangalore-Kolkata</v>
      </c>
      <c r="N4351" s="2" t="str">
        <f t="shared" si="7"/>
        <v>Outstation</v>
      </c>
      <c r="O4351" s="2" t="str">
        <f t="shared" si="3"/>
        <v>Ship2Home</v>
      </c>
      <c r="P4351" s="2">
        <f t="shared" si="4"/>
        <v>-43544</v>
      </c>
      <c r="Q4351" s="2">
        <f t="shared" si="5"/>
        <v>-43538</v>
      </c>
      <c r="R4351" s="2">
        <f t="shared" si="6"/>
        <v>155</v>
      </c>
    </row>
    <row r="4352" ht="14.25" hidden="1" customHeight="1">
      <c r="A4352" s="2">
        <v>842000.0</v>
      </c>
      <c r="B4352" s="2" t="s">
        <v>36</v>
      </c>
      <c r="C4352" s="2" t="s">
        <v>43</v>
      </c>
      <c r="D4352" s="2" t="s">
        <v>32</v>
      </c>
      <c r="E4352" s="2" t="s">
        <v>44</v>
      </c>
      <c r="F4352" s="2" t="s">
        <v>50</v>
      </c>
      <c r="G4352" s="4">
        <v>43537.0</v>
      </c>
      <c r="H4352" s="4" t="s">
        <v>51</v>
      </c>
      <c r="I4352" s="4">
        <v>43542.0</v>
      </c>
      <c r="J4352" s="2">
        <v>0.0</v>
      </c>
      <c r="K4352" s="2">
        <v>101.0</v>
      </c>
      <c r="L4352" s="2" t="str">
        <f t="shared" si="1"/>
        <v>Bangalore</v>
      </c>
      <c r="M4352" s="2" t="str">
        <f t="shared" si="2"/>
        <v>Bangalore-Bangalore</v>
      </c>
      <c r="N4352" s="2" t="str">
        <f t="shared" si="7"/>
        <v>Local</v>
      </c>
      <c r="O4352" s="2" t="str">
        <f t="shared" si="3"/>
        <v>FastWheels</v>
      </c>
      <c r="P4352" s="2">
        <f t="shared" si="4"/>
        <v>-43542</v>
      </c>
      <c r="Q4352" s="2">
        <f t="shared" si="5"/>
        <v>-43537</v>
      </c>
      <c r="R4352" s="2">
        <f t="shared" si="6"/>
        <v>101</v>
      </c>
    </row>
    <row r="4353" ht="14.25" hidden="1" customHeight="1">
      <c r="A4353" s="2">
        <v>220570.0</v>
      </c>
      <c r="B4353" s="2" t="s">
        <v>39</v>
      </c>
      <c r="C4353" s="2" t="s">
        <v>43</v>
      </c>
      <c r="D4353" s="2" t="s">
        <v>32</v>
      </c>
      <c r="E4353" s="2" t="s">
        <v>38</v>
      </c>
      <c r="F4353" s="2" t="s">
        <v>50</v>
      </c>
      <c r="G4353" s="4">
        <v>43536.0</v>
      </c>
      <c r="H4353" s="4" t="s">
        <v>51</v>
      </c>
      <c r="I4353" s="4">
        <v>43543.0</v>
      </c>
      <c r="J4353" s="2">
        <v>0.0</v>
      </c>
      <c r="K4353" s="2">
        <v>127.0</v>
      </c>
      <c r="L4353" s="2" t="str">
        <f t="shared" si="1"/>
        <v>Bangalore</v>
      </c>
      <c r="M4353" s="2" t="str">
        <f t="shared" si="2"/>
        <v>Bangalore-Bangalore</v>
      </c>
      <c r="N4353" s="2" t="str">
        <f t="shared" si="7"/>
        <v>Local</v>
      </c>
      <c r="O4353" s="2" t="str">
        <f t="shared" si="3"/>
        <v>Ship2Home</v>
      </c>
      <c r="P4353" s="2">
        <f t="shared" si="4"/>
        <v>-43543</v>
      </c>
      <c r="Q4353" s="2">
        <f t="shared" si="5"/>
        <v>-43536</v>
      </c>
      <c r="R4353" s="2">
        <f t="shared" si="6"/>
        <v>127</v>
      </c>
    </row>
    <row r="4354" ht="14.25" hidden="1" customHeight="1">
      <c r="A4354" s="2">
        <v>500248.0</v>
      </c>
      <c r="B4354" s="2" t="s">
        <v>39</v>
      </c>
      <c r="C4354" s="2" t="s">
        <v>45</v>
      </c>
      <c r="D4354" s="2" t="s">
        <v>41</v>
      </c>
      <c r="E4354" s="2" t="s">
        <v>44</v>
      </c>
      <c r="F4354" s="2" t="s">
        <v>50</v>
      </c>
      <c r="G4354" s="4">
        <v>43538.0</v>
      </c>
      <c r="H4354" s="4" t="s">
        <v>51</v>
      </c>
      <c r="I4354" s="4">
        <v>43544.0</v>
      </c>
      <c r="J4354" s="2">
        <v>48.0</v>
      </c>
      <c r="K4354" s="2">
        <v>126.0</v>
      </c>
      <c r="L4354" s="2" t="str">
        <f t="shared" si="1"/>
        <v>Chennai</v>
      </c>
      <c r="M4354" s="2" t="str">
        <f t="shared" si="2"/>
        <v>Delhi-Chennai</v>
      </c>
      <c r="N4354" s="2" t="str">
        <f t="shared" si="7"/>
        <v>Outstation</v>
      </c>
      <c r="O4354" s="2" t="str">
        <f t="shared" si="3"/>
        <v>FastWheels</v>
      </c>
      <c r="P4354" s="2">
        <f t="shared" si="4"/>
        <v>-43544</v>
      </c>
      <c r="Q4354" s="2">
        <f t="shared" si="5"/>
        <v>-43538</v>
      </c>
      <c r="R4354" s="2">
        <f t="shared" si="6"/>
        <v>174</v>
      </c>
    </row>
    <row r="4355" ht="14.25" hidden="1" customHeight="1">
      <c r="A4355" s="2">
        <v>533473.0</v>
      </c>
      <c r="B4355" s="2" t="s">
        <v>39</v>
      </c>
      <c r="C4355" s="2" t="s">
        <v>43</v>
      </c>
      <c r="D4355" s="2" t="s">
        <v>32</v>
      </c>
      <c r="E4355" s="2" t="s">
        <v>44</v>
      </c>
      <c r="F4355" s="2" t="s">
        <v>50</v>
      </c>
      <c r="G4355" s="4">
        <v>43535.0</v>
      </c>
      <c r="H4355" s="4" t="s">
        <v>51</v>
      </c>
      <c r="I4355" s="4">
        <v>43540.0</v>
      </c>
      <c r="J4355" s="2">
        <v>0.0</v>
      </c>
      <c r="K4355" s="2">
        <v>107.0</v>
      </c>
      <c r="L4355" s="2" t="str">
        <f t="shared" si="1"/>
        <v>Bangalore</v>
      </c>
      <c r="M4355" s="2" t="str">
        <f t="shared" si="2"/>
        <v>Bangalore-Bangalore</v>
      </c>
      <c r="N4355" s="2" t="str">
        <f t="shared" si="7"/>
        <v>Local</v>
      </c>
      <c r="O4355" s="2" t="str">
        <f t="shared" si="3"/>
        <v>FastWheels</v>
      </c>
      <c r="P4355" s="2">
        <f t="shared" si="4"/>
        <v>-43540</v>
      </c>
      <c r="Q4355" s="2">
        <f t="shared" si="5"/>
        <v>-43535</v>
      </c>
      <c r="R4355" s="2">
        <f t="shared" si="6"/>
        <v>107</v>
      </c>
    </row>
    <row r="4356" ht="14.25" hidden="1" customHeight="1">
      <c r="A4356" s="2">
        <v>738994.0</v>
      </c>
      <c r="B4356" s="2" t="s">
        <v>48</v>
      </c>
      <c r="C4356" s="2" t="s">
        <v>43</v>
      </c>
      <c r="D4356" s="2" t="s">
        <v>41</v>
      </c>
      <c r="E4356" s="2" t="s">
        <v>38</v>
      </c>
      <c r="F4356" s="2" t="s">
        <v>50</v>
      </c>
      <c r="G4356" s="4">
        <v>43533.0</v>
      </c>
      <c r="H4356" s="4" t="s">
        <v>51</v>
      </c>
      <c r="I4356" s="4">
        <v>43537.0</v>
      </c>
      <c r="J4356" s="2">
        <v>38.0</v>
      </c>
      <c r="K4356" s="2">
        <v>125.0</v>
      </c>
      <c r="L4356" s="2" t="str">
        <f t="shared" si="1"/>
        <v>Bangalore</v>
      </c>
      <c r="M4356" s="2" t="str">
        <f t="shared" si="2"/>
        <v>Delhi-Bangalore</v>
      </c>
      <c r="N4356" s="2" t="str">
        <f t="shared" si="7"/>
        <v>Outstation</v>
      </c>
      <c r="O4356" s="2" t="str">
        <f t="shared" si="3"/>
        <v>Ship2Home</v>
      </c>
      <c r="P4356" s="2">
        <f t="shared" si="4"/>
        <v>-43537</v>
      </c>
      <c r="Q4356" s="2">
        <f t="shared" si="5"/>
        <v>-43533</v>
      </c>
      <c r="R4356" s="2">
        <f t="shared" si="6"/>
        <v>163</v>
      </c>
    </row>
    <row r="4357" ht="14.25" hidden="1" customHeight="1">
      <c r="A4357" s="2">
        <v>287154.0</v>
      </c>
      <c r="B4357" s="2" t="s">
        <v>42</v>
      </c>
      <c r="C4357" s="2" t="s">
        <v>37</v>
      </c>
      <c r="D4357" s="2" t="s">
        <v>41</v>
      </c>
      <c r="E4357" s="2" t="s">
        <v>44</v>
      </c>
      <c r="F4357" s="2" t="s">
        <v>50</v>
      </c>
      <c r="G4357" s="4">
        <v>43533.0</v>
      </c>
      <c r="H4357" s="4" t="s">
        <v>51</v>
      </c>
      <c r="I4357" s="4">
        <v>43539.0</v>
      </c>
      <c r="J4357" s="2">
        <v>9999.0</v>
      </c>
      <c r="K4357" s="2">
        <v>95.0</v>
      </c>
      <c r="L4357" s="2" t="str">
        <f t="shared" si="1"/>
        <v>Mumbai</v>
      </c>
      <c r="M4357" s="2" t="str">
        <f t="shared" si="2"/>
        <v>Delhi-Mumbai</v>
      </c>
      <c r="N4357" s="2" t="str">
        <f t="shared" si="7"/>
        <v>Outstation</v>
      </c>
      <c r="O4357" s="2" t="str">
        <f t="shared" si="3"/>
        <v>FastWheels</v>
      </c>
      <c r="P4357" s="2">
        <f t="shared" si="4"/>
        <v>-43539</v>
      </c>
      <c r="Q4357" s="2">
        <f t="shared" si="5"/>
        <v>-43533</v>
      </c>
      <c r="R4357" s="2">
        <f t="shared" si="6"/>
        <v>10094</v>
      </c>
    </row>
    <row r="4358" ht="14.25" hidden="1" customHeight="1">
      <c r="A4358" s="2">
        <v>258154.0</v>
      </c>
      <c r="B4358" s="2" t="s">
        <v>39</v>
      </c>
      <c r="C4358" s="2" t="s">
        <v>40</v>
      </c>
      <c r="D4358" s="2" t="s">
        <v>41</v>
      </c>
      <c r="E4358" s="2" t="s">
        <v>38</v>
      </c>
      <c r="F4358" s="2" t="s">
        <v>50</v>
      </c>
      <c r="G4358" s="4">
        <v>43535.0</v>
      </c>
      <c r="H4358" s="4" t="s">
        <v>51</v>
      </c>
      <c r="I4358" s="4">
        <v>43540.0</v>
      </c>
      <c r="J4358" s="2">
        <v>47.0</v>
      </c>
      <c r="K4358" s="2">
        <v>108.0</v>
      </c>
      <c r="L4358" s="2" t="str">
        <f t="shared" si="1"/>
        <v>Kolkata</v>
      </c>
      <c r="M4358" s="2" t="str">
        <f t="shared" si="2"/>
        <v>Delhi-Kolkata</v>
      </c>
      <c r="N4358" s="2" t="str">
        <f t="shared" si="7"/>
        <v>Outstation</v>
      </c>
      <c r="O4358" s="2" t="str">
        <f t="shared" si="3"/>
        <v>Ship2Home</v>
      </c>
      <c r="P4358" s="2">
        <f t="shared" si="4"/>
        <v>-43540</v>
      </c>
      <c r="Q4358" s="2">
        <f t="shared" si="5"/>
        <v>-43535</v>
      </c>
      <c r="R4358" s="2">
        <f t="shared" si="6"/>
        <v>155</v>
      </c>
    </row>
    <row r="4359" ht="14.25" hidden="1" customHeight="1">
      <c r="A4359" s="2">
        <v>465180.0</v>
      </c>
      <c r="B4359" s="2" t="s">
        <v>42</v>
      </c>
      <c r="C4359" s="2" t="s">
        <v>40</v>
      </c>
      <c r="D4359" s="2" t="s">
        <v>32</v>
      </c>
      <c r="E4359" s="2" t="s">
        <v>44</v>
      </c>
      <c r="F4359" s="2" t="s">
        <v>50</v>
      </c>
      <c r="G4359" s="4">
        <v>43536.0</v>
      </c>
      <c r="H4359" s="4" t="s">
        <v>51</v>
      </c>
      <c r="I4359" s="4">
        <v>43541.0</v>
      </c>
      <c r="J4359" s="2">
        <v>32.0</v>
      </c>
      <c r="K4359" s="2">
        <v>114.0</v>
      </c>
      <c r="L4359" s="2" t="str">
        <f t="shared" si="1"/>
        <v>Kolkata</v>
      </c>
      <c r="M4359" s="2" t="str">
        <f t="shared" si="2"/>
        <v>Bangalore-Kolkata</v>
      </c>
      <c r="N4359" s="2" t="str">
        <f t="shared" si="7"/>
        <v>Outstation</v>
      </c>
      <c r="O4359" s="2" t="str">
        <f t="shared" si="3"/>
        <v>FastWheels</v>
      </c>
      <c r="P4359" s="2">
        <f t="shared" si="4"/>
        <v>-43541</v>
      </c>
      <c r="Q4359" s="2">
        <f t="shared" si="5"/>
        <v>-43536</v>
      </c>
      <c r="R4359" s="2">
        <f t="shared" si="6"/>
        <v>146</v>
      </c>
    </row>
    <row r="4360" ht="14.25" hidden="1" customHeight="1">
      <c r="A4360" s="2">
        <v>709586.0</v>
      </c>
      <c r="B4360" s="2" t="s">
        <v>39</v>
      </c>
      <c r="C4360" s="2" t="s">
        <v>43</v>
      </c>
      <c r="D4360" s="2" t="s">
        <v>32</v>
      </c>
      <c r="E4360" s="2" t="s">
        <v>38</v>
      </c>
      <c r="F4360" s="2" t="s">
        <v>50</v>
      </c>
      <c r="G4360" s="4">
        <v>43536.0</v>
      </c>
      <c r="H4360" s="4" t="s">
        <v>51</v>
      </c>
      <c r="I4360" s="4">
        <v>43541.0</v>
      </c>
      <c r="J4360" s="2">
        <v>0.0</v>
      </c>
      <c r="K4360" s="2">
        <v>128.0</v>
      </c>
      <c r="L4360" s="2" t="str">
        <f t="shared" si="1"/>
        <v>Bangalore</v>
      </c>
      <c r="M4360" s="2" t="str">
        <f t="shared" si="2"/>
        <v>Bangalore-Bangalore</v>
      </c>
      <c r="N4360" s="2" t="str">
        <f t="shared" si="7"/>
        <v>Local</v>
      </c>
      <c r="O4360" s="2" t="str">
        <f t="shared" si="3"/>
        <v>Ship2Home</v>
      </c>
      <c r="P4360" s="2">
        <f t="shared" si="4"/>
        <v>-43541</v>
      </c>
      <c r="Q4360" s="2">
        <f t="shared" si="5"/>
        <v>-43536</v>
      </c>
      <c r="R4360" s="2">
        <f t="shared" si="6"/>
        <v>128</v>
      </c>
    </row>
    <row r="4361" ht="14.25" hidden="1" customHeight="1">
      <c r="A4361" s="2">
        <v>198595.0</v>
      </c>
      <c r="B4361" s="2" t="s">
        <v>36</v>
      </c>
      <c r="C4361" s="2" t="s">
        <v>45</v>
      </c>
      <c r="D4361" s="2" t="s">
        <v>32</v>
      </c>
      <c r="E4361" s="2" t="s">
        <v>33</v>
      </c>
      <c r="F4361" s="2" t="s">
        <v>50</v>
      </c>
      <c r="G4361" s="4">
        <v>43525.0</v>
      </c>
      <c r="H4361" s="4" t="s">
        <v>51</v>
      </c>
      <c r="I4361" s="4">
        <v>43528.0</v>
      </c>
      <c r="J4361" s="2">
        <v>39.0</v>
      </c>
      <c r="K4361" s="2">
        <v>125.0</v>
      </c>
      <c r="L4361" s="2" t="str">
        <f t="shared" si="1"/>
        <v>Chennai</v>
      </c>
      <c r="M4361" s="2" t="str">
        <f t="shared" si="2"/>
        <v>Bangalore-Chennai</v>
      </c>
      <c r="N4361" s="2" t="str">
        <f t="shared" si="7"/>
        <v>Outstation</v>
      </c>
      <c r="O4361" s="2" t="str">
        <f t="shared" si="3"/>
        <v>Ship2Home</v>
      </c>
      <c r="P4361" s="2">
        <f t="shared" si="4"/>
        <v>-43528</v>
      </c>
      <c r="Q4361" s="2">
        <f t="shared" si="5"/>
        <v>-43525</v>
      </c>
      <c r="R4361" s="2">
        <f t="shared" si="6"/>
        <v>164</v>
      </c>
    </row>
    <row r="4362" ht="14.25" hidden="1" customHeight="1">
      <c r="A4362" s="2">
        <v>771341.0</v>
      </c>
      <c r="B4362" s="2" t="s">
        <v>30</v>
      </c>
      <c r="C4362" s="2" t="s">
        <v>37</v>
      </c>
      <c r="D4362" s="2" t="s">
        <v>41</v>
      </c>
      <c r="E4362" s="2" t="s">
        <v>33</v>
      </c>
      <c r="F4362" s="2" t="s">
        <v>50</v>
      </c>
      <c r="G4362" s="4">
        <v>43528.0</v>
      </c>
      <c r="H4362" s="4" t="s">
        <v>51</v>
      </c>
      <c r="I4362" s="4">
        <v>43535.0</v>
      </c>
      <c r="J4362" s="2">
        <v>48.0</v>
      </c>
      <c r="K4362" s="2">
        <v>107.0</v>
      </c>
      <c r="L4362" s="2" t="str">
        <f t="shared" si="1"/>
        <v>Mumbai</v>
      </c>
      <c r="M4362" s="2" t="str">
        <f t="shared" si="2"/>
        <v>Delhi-Mumbai</v>
      </c>
      <c r="N4362" s="2" t="str">
        <f t="shared" si="7"/>
        <v>Outstation</v>
      </c>
      <c r="O4362" s="2" t="str">
        <f t="shared" si="3"/>
        <v>Ship2Home</v>
      </c>
      <c r="P4362" s="2">
        <f t="shared" si="4"/>
        <v>-43535</v>
      </c>
      <c r="Q4362" s="2">
        <f t="shared" si="5"/>
        <v>-43528</v>
      </c>
      <c r="R4362" s="2">
        <f t="shared" si="6"/>
        <v>155</v>
      </c>
    </row>
    <row r="4363" ht="14.25" hidden="1" customHeight="1">
      <c r="A4363" s="2">
        <v>404567.0</v>
      </c>
      <c r="B4363" s="2" t="s">
        <v>36</v>
      </c>
      <c r="C4363" s="2" t="s">
        <v>31</v>
      </c>
      <c r="D4363" s="2" t="s">
        <v>32</v>
      </c>
      <c r="E4363" s="2" t="s">
        <v>44</v>
      </c>
      <c r="F4363" s="2" t="s">
        <v>50</v>
      </c>
      <c r="G4363" s="4">
        <v>43534.0</v>
      </c>
      <c r="H4363" s="4" t="s">
        <v>51</v>
      </c>
      <c r="I4363" s="4">
        <v>43538.0</v>
      </c>
      <c r="J4363" s="2">
        <v>69.0</v>
      </c>
      <c r="K4363" s="2">
        <v>102.0</v>
      </c>
      <c r="L4363" s="2" t="str">
        <f t="shared" si="1"/>
        <v>Delhi</v>
      </c>
      <c r="M4363" s="2" t="str">
        <f t="shared" si="2"/>
        <v>Bangalore-Delhi</v>
      </c>
      <c r="N4363" s="2" t="str">
        <f t="shared" si="7"/>
        <v>Outstation</v>
      </c>
      <c r="O4363" s="2" t="str">
        <f t="shared" si="3"/>
        <v>FastWheels</v>
      </c>
      <c r="P4363" s="2">
        <f t="shared" si="4"/>
        <v>-43538</v>
      </c>
      <c r="Q4363" s="2">
        <f t="shared" si="5"/>
        <v>-43534</v>
      </c>
      <c r="R4363" s="2">
        <f t="shared" si="6"/>
        <v>171</v>
      </c>
    </row>
    <row r="4364" ht="14.25" hidden="1" customHeight="1">
      <c r="A4364" s="2">
        <v>145511.0</v>
      </c>
      <c r="B4364" s="2" t="s">
        <v>30</v>
      </c>
      <c r="C4364" s="2" t="s">
        <v>45</v>
      </c>
      <c r="D4364" s="2" t="s">
        <v>41</v>
      </c>
      <c r="E4364" s="2" t="s">
        <v>33</v>
      </c>
      <c r="F4364" s="2" t="s">
        <v>50</v>
      </c>
      <c r="G4364" s="4">
        <v>43527.0</v>
      </c>
      <c r="H4364" s="4" t="s">
        <v>51</v>
      </c>
      <c r="I4364" s="4">
        <v>43533.0</v>
      </c>
      <c r="J4364" s="2">
        <v>31.0</v>
      </c>
      <c r="K4364" s="2">
        <v>126.0</v>
      </c>
      <c r="L4364" s="2" t="str">
        <f t="shared" si="1"/>
        <v>Chennai</v>
      </c>
      <c r="M4364" s="2" t="str">
        <f t="shared" si="2"/>
        <v>Delhi-Chennai</v>
      </c>
      <c r="N4364" s="2" t="str">
        <f t="shared" si="7"/>
        <v>Outstation</v>
      </c>
      <c r="O4364" s="2" t="str">
        <f t="shared" si="3"/>
        <v>Ship2Home</v>
      </c>
      <c r="P4364" s="2">
        <f t="shared" si="4"/>
        <v>-43533</v>
      </c>
      <c r="Q4364" s="2">
        <f t="shared" si="5"/>
        <v>-43527</v>
      </c>
      <c r="R4364" s="2">
        <f t="shared" si="6"/>
        <v>157</v>
      </c>
    </row>
    <row r="4365" ht="14.25" hidden="1" customHeight="1">
      <c r="A4365" s="2">
        <v>215110.0</v>
      </c>
      <c r="B4365" s="2" t="s">
        <v>30</v>
      </c>
      <c r="C4365" s="2" t="s">
        <v>40</v>
      </c>
      <c r="D4365" s="2" t="s">
        <v>41</v>
      </c>
      <c r="E4365" s="2" t="s">
        <v>44</v>
      </c>
      <c r="F4365" s="2" t="s">
        <v>50</v>
      </c>
      <c r="G4365" s="4">
        <v>43532.0</v>
      </c>
      <c r="H4365" s="4" t="s">
        <v>51</v>
      </c>
      <c r="I4365" s="4">
        <v>43536.0</v>
      </c>
      <c r="J4365" s="2">
        <v>77.0</v>
      </c>
      <c r="K4365" s="2">
        <v>92.0</v>
      </c>
      <c r="L4365" s="2" t="str">
        <f t="shared" si="1"/>
        <v>Kolkata</v>
      </c>
      <c r="M4365" s="2" t="str">
        <f t="shared" si="2"/>
        <v>Delhi-Kolkata</v>
      </c>
      <c r="N4365" s="2" t="str">
        <f t="shared" si="7"/>
        <v>Outstation</v>
      </c>
      <c r="O4365" s="2" t="str">
        <f t="shared" si="3"/>
        <v>FastWheels</v>
      </c>
      <c r="P4365" s="2">
        <f t="shared" si="4"/>
        <v>-43536</v>
      </c>
      <c r="Q4365" s="2">
        <f t="shared" si="5"/>
        <v>-43532</v>
      </c>
      <c r="R4365" s="2">
        <f t="shared" si="6"/>
        <v>169</v>
      </c>
    </row>
    <row r="4366" ht="14.25" hidden="1" customHeight="1">
      <c r="A4366" s="2">
        <v>980297.0</v>
      </c>
      <c r="B4366" s="2" t="s">
        <v>30</v>
      </c>
      <c r="C4366" s="2" t="s">
        <v>43</v>
      </c>
      <c r="D4366" s="2" t="s">
        <v>32</v>
      </c>
      <c r="E4366" s="2" t="s">
        <v>33</v>
      </c>
      <c r="F4366" s="2" t="s">
        <v>50</v>
      </c>
      <c r="G4366" s="4">
        <v>43527.0</v>
      </c>
      <c r="H4366" s="4" t="s">
        <v>51</v>
      </c>
      <c r="I4366" s="4">
        <v>43534.0</v>
      </c>
      <c r="J4366" s="2">
        <v>0.0</v>
      </c>
      <c r="K4366" s="2">
        <v>129.0</v>
      </c>
      <c r="L4366" s="2" t="str">
        <f t="shared" si="1"/>
        <v>Bangalore</v>
      </c>
      <c r="M4366" s="2" t="str">
        <f t="shared" si="2"/>
        <v>Bangalore-Bangalore</v>
      </c>
      <c r="N4366" s="2" t="str">
        <f t="shared" si="7"/>
        <v>Local</v>
      </c>
      <c r="O4366" s="2" t="str">
        <f t="shared" si="3"/>
        <v>Ship2Home</v>
      </c>
      <c r="P4366" s="2">
        <f t="shared" si="4"/>
        <v>-43534</v>
      </c>
      <c r="Q4366" s="2">
        <f t="shared" si="5"/>
        <v>-43527</v>
      </c>
      <c r="R4366" s="2">
        <f t="shared" si="6"/>
        <v>129</v>
      </c>
    </row>
    <row r="4367" ht="14.25" hidden="1" customHeight="1">
      <c r="A4367" s="2">
        <v>728154.0</v>
      </c>
      <c r="B4367" s="2" t="s">
        <v>30</v>
      </c>
      <c r="C4367" s="2" t="s">
        <v>31</v>
      </c>
      <c r="D4367" s="2" t="s">
        <v>41</v>
      </c>
      <c r="E4367" s="2" t="s">
        <v>38</v>
      </c>
      <c r="F4367" s="2" t="s">
        <v>50</v>
      </c>
      <c r="G4367" s="4">
        <v>43538.0</v>
      </c>
      <c r="H4367" s="4" t="s">
        <v>51</v>
      </c>
      <c r="I4367" s="4">
        <v>43545.0</v>
      </c>
      <c r="J4367" s="2">
        <v>0.0</v>
      </c>
      <c r="K4367" s="2">
        <v>120.0</v>
      </c>
      <c r="L4367" s="2" t="str">
        <f t="shared" si="1"/>
        <v>Delhi</v>
      </c>
      <c r="M4367" s="2" t="str">
        <f t="shared" si="2"/>
        <v>Delhi-Delhi</v>
      </c>
      <c r="N4367" s="2" t="str">
        <f t="shared" si="7"/>
        <v>Local</v>
      </c>
      <c r="O4367" s="2" t="str">
        <f t="shared" si="3"/>
        <v>Ship2Home</v>
      </c>
      <c r="P4367" s="2">
        <f t="shared" si="4"/>
        <v>-43545</v>
      </c>
      <c r="Q4367" s="2">
        <f t="shared" si="5"/>
        <v>-43538</v>
      </c>
      <c r="R4367" s="2">
        <f t="shared" si="6"/>
        <v>120</v>
      </c>
    </row>
    <row r="4368" ht="14.25" hidden="1" customHeight="1">
      <c r="A4368" s="2">
        <v>431290.0</v>
      </c>
      <c r="B4368" s="2" t="s">
        <v>47</v>
      </c>
      <c r="C4368" s="2" t="s">
        <v>45</v>
      </c>
      <c r="D4368" s="2" t="s">
        <v>41</v>
      </c>
      <c r="E4368" s="2" t="s">
        <v>38</v>
      </c>
      <c r="F4368" s="2" t="s">
        <v>50</v>
      </c>
      <c r="G4368" s="4">
        <v>43536.0</v>
      </c>
      <c r="H4368" s="4" t="s">
        <v>51</v>
      </c>
      <c r="I4368" s="4">
        <v>43542.0</v>
      </c>
      <c r="J4368" s="2">
        <v>28.0</v>
      </c>
      <c r="K4368" s="2">
        <v>125.0</v>
      </c>
      <c r="L4368" s="2" t="str">
        <f t="shared" si="1"/>
        <v>Chennai</v>
      </c>
      <c r="M4368" s="2" t="str">
        <f t="shared" si="2"/>
        <v>Delhi-Chennai</v>
      </c>
      <c r="N4368" s="2" t="str">
        <f t="shared" si="7"/>
        <v>Outstation</v>
      </c>
      <c r="O4368" s="2" t="str">
        <f t="shared" si="3"/>
        <v>Ship2Home</v>
      </c>
      <c r="P4368" s="2">
        <f t="shared" si="4"/>
        <v>-43542</v>
      </c>
      <c r="Q4368" s="2">
        <f t="shared" si="5"/>
        <v>-43536</v>
      </c>
      <c r="R4368" s="2">
        <f t="shared" si="6"/>
        <v>153</v>
      </c>
    </row>
    <row r="4369" ht="14.25" hidden="1" customHeight="1">
      <c r="A4369" s="2">
        <v>815875.0</v>
      </c>
      <c r="B4369" s="2" t="s">
        <v>39</v>
      </c>
      <c r="C4369" s="2" t="s">
        <v>45</v>
      </c>
      <c r="D4369" s="2" t="s">
        <v>32</v>
      </c>
      <c r="E4369" s="2" t="s">
        <v>33</v>
      </c>
      <c r="F4369" s="2" t="s">
        <v>50</v>
      </c>
      <c r="G4369" s="4">
        <v>43534.0</v>
      </c>
      <c r="H4369" s="4" t="s">
        <v>51</v>
      </c>
      <c r="I4369" s="4">
        <v>43538.0</v>
      </c>
      <c r="J4369" s="2">
        <v>26.0</v>
      </c>
      <c r="K4369" s="2">
        <v>128.0</v>
      </c>
      <c r="L4369" s="2" t="str">
        <f t="shared" si="1"/>
        <v>Chennai</v>
      </c>
      <c r="M4369" s="2" t="str">
        <f t="shared" si="2"/>
        <v>Bangalore-Chennai</v>
      </c>
      <c r="N4369" s="2" t="str">
        <f t="shared" si="7"/>
        <v>Outstation</v>
      </c>
      <c r="O4369" s="2" t="str">
        <f t="shared" si="3"/>
        <v>Ship2Home</v>
      </c>
      <c r="P4369" s="2">
        <f t="shared" si="4"/>
        <v>-43538</v>
      </c>
      <c r="Q4369" s="2">
        <f t="shared" si="5"/>
        <v>-43534</v>
      </c>
      <c r="R4369" s="2">
        <f t="shared" si="6"/>
        <v>154</v>
      </c>
    </row>
    <row r="4370" ht="14.25" hidden="1" customHeight="1">
      <c r="A4370" s="2">
        <v>728571.0</v>
      </c>
      <c r="B4370" s="2" t="s">
        <v>36</v>
      </c>
      <c r="C4370" s="2" t="s">
        <v>45</v>
      </c>
      <c r="D4370" s="2" t="s">
        <v>32</v>
      </c>
      <c r="E4370" s="2" t="s">
        <v>44</v>
      </c>
      <c r="F4370" s="2" t="s">
        <v>50</v>
      </c>
      <c r="G4370" s="4">
        <v>43534.0</v>
      </c>
      <c r="H4370" s="4" t="s">
        <v>51</v>
      </c>
      <c r="I4370" s="4">
        <v>43538.0</v>
      </c>
      <c r="J4370" s="2">
        <v>72.0</v>
      </c>
      <c r="K4370" s="2">
        <v>106.0</v>
      </c>
      <c r="L4370" s="2" t="str">
        <f t="shared" si="1"/>
        <v>Chennai</v>
      </c>
      <c r="M4370" s="2" t="str">
        <f t="shared" si="2"/>
        <v>Bangalore-Chennai</v>
      </c>
      <c r="N4370" s="2" t="str">
        <f t="shared" si="7"/>
        <v>Outstation</v>
      </c>
      <c r="O4370" s="2" t="str">
        <f t="shared" si="3"/>
        <v>FastWheels</v>
      </c>
      <c r="P4370" s="2">
        <f t="shared" si="4"/>
        <v>-43538</v>
      </c>
      <c r="Q4370" s="2">
        <f t="shared" si="5"/>
        <v>-43534</v>
      </c>
      <c r="R4370" s="2">
        <f t="shared" si="6"/>
        <v>178</v>
      </c>
    </row>
    <row r="4371" ht="14.25" hidden="1" customHeight="1">
      <c r="A4371" s="2">
        <v>650480.0</v>
      </c>
      <c r="B4371" s="2" t="s">
        <v>36</v>
      </c>
      <c r="C4371" s="2" t="s">
        <v>31</v>
      </c>
      <c r="D4371" s="2" t="s">
        <v>32</v>
      </c>
      <c r="E4371" s="2" t="s">
        <v>44</v>
      </c>
      <c r="F4371" s="2" t="s">
        <v>50</v>
      </c>
      <c r="G4371" s="4">
        <v>43526.0</v>
      </c>
      <c r="H4371" s="4" t="s">
        <v>51</v>
      </c>
      <c r="I4371" s="4">
        <v>43533.0</v>
      </c>
      <c r="J4371" s="2">
        <v>82.0</v>
      </c>
      <c r="K4371" s="2">
        <v>106.0</v>
      </c>
      <c r="L4371" s="2" t="str">
        <f t="shared" si="1"/>
        <v>Delhi</v>
      </c>
      <c r="M4371" s="2" t="str">
        <f t="shared" si="2"/>
        <v>Bangalore-Delhi</v>
      </c>
      <c r="N4371" s="2" t="str">
        <f t="shared" si="7"/>
        <v>Outstation</v>
      </c>
      <c r="O4371" s="2" t="str">
        <f t="shared" si="3"/>
        <v>FastWheels</v>
      </c>
      <c r="P4371" s="2">
        <f t="shared" si="4"/>
        <v>-43533</v>
      </c>
      <c r="Q4371" s="2">
        <f t="shared" si="5"/>
        <v>-43526</v>
      </c>
      <c r="R4371" s="2">
        <f t="shared" si="6"/>
        <v>188</v>
      </c>
    </row>
    <row r="4372" ht="14.25" hidden="1" customHeight="1">
      <c r="A4372" s="2">
        <v>861355.0</v>
      </c>
      <c r="B4372" s="2" t="s">
        <v>30</v>
      </c>
      <c r="C4372" s="2" t="s">
        <v>40</v>
      </c>
      <c r="D4372" s="2" t="s">
        <v>41</v>
      </c>
      <c r="E4372" s="2" t="s">
        <v>33</v>
      </c>
      <c r="F4372" s="2" t="s">
        <v>50</v>
      </c>
      <c r="G4372" s="4">
        <v>43527.0</v>
      </c>
      <c r="H4372" s="4" t="s">
        <v>51</v>
      </c>
      <c r="I4372" s="4">
        <v>43532.0</v>
      </c>
      <c r="J4372" s="2">
        <v>43.0</v>
      </c>
      <c r="K4372" s="2">
        <v>111.0</v>
      </c>
      <c r="L4372" s="2" t="str">
        <f t="shared" si="1"/>
        <v>Kolkata</v>
      </c>
      <c r="M4372" s="2" t="str">
        <f t="shared" si="2"/>
        <v>Delhi-Kolkata</v>
      </c>
      <c r="N4372" s="2" t="str">
        <f t="shared" si="7"/>
        <v>Outstation</v>
      </c>
      <c r="O4372" s="2" t="str">
        <f t="shared" si="3"/>
        <v>Ship2Home</v>
      </c>
      <c r="P4372" s="2">
        <f t="shared" si="4"/>
        <v>-43532</v>
      </c>
      <c r="Q4372" s="2">
        <f t="shared" si="5"/>
        <v>-43527</v>
      </c>
      <c r="R4372" s="2">
        <f t="shared" si="6"/>
        <v>154</v>
      </c>
    </row>
    <row r="4373" ht="14.25" hidden="1" customHeight="1">
      <c r="A4373" s="2">
        <v>203269.0</v>
      </c>
      <c r="B4373" s="2" t="s">
        <v>36</v>
      </c>
      <c r="C4373" s="2" t="s">
        <v>31</v>
      </c>
      <c r="D4373" s="2" t="s">
        <v>32</v>
      </c>
      <c r="E4373" s="2" t="s">
        <v>33</v>
      </c>
      <c r="F4373" s="2" t="s">
        <v>50</v>
      </c>
      <c r="G4373" s="4">
        <v>43534.0</v>
      </c>
      <c r="H4373" s="4" t="s">
        <v>51</v>
      </c>
      <c r="I4373" s="4">
        <v>43537.0</v>
      </c>
      <c r="J4373" s="2">
        <v>38.0</v>
      </c>
      <c r="K4373" s="2">
        <v>123.0</v>
      </c>
      <c r="L4373" s="2" t="str">
        <f t="shared" si="1"/>
        <v>Delhi</v>
      </c>
      <c r="M4373" s="2" t="str">
        <f t="shared" si="2"/>
        <v>Bangalore-Delhi</v>
      </c>
      <c r="N4373" s="2" t="str">
        <f t="shared" si="7"/>
        <v>Outstation</v>
      </c>
      <c r="O4373" s="2" t="str">
        <f t="shared" si="3"/>
        <v>Ship2Home</v>
      </c>
      <c r="P4373" s="2">
        <f t="shared" si="4"/>
        <v>-43537</v>
      </c>
      <c r="Q4373" s="2">
        <f t="shared" si="5"/>
        <v>-43534</v>
      </c>
      <c r="R4373" s="2">
        <f t="shared" si="6"/>
        <v>161</v>
      </c>
    </row>
    <row r="4374" ht="14.25" hidden="1" customHeight="1">
      <c r="A4374" s="2">
        <v>114509.0</v>
      </c>
      <c r="B4374" s="2" t="s">
        <v>36</v>
      </c>
      <c r="C4374" s="2" t="s">
        <v>31</v>
      </c>
      <c r="D4374" s="2" t="s">
        <v>41</v>
      </c>
      <c r="E4374" s="2" t="s">
        <v>33</v>
      </c>
      <c r="F4374" s="2" t="s">
        <v>50</v>
      </c>
      <c r="G4374" s="4">
        <v>43535.0</v>
      </c>
      <c r="H4374" s="4" t="s">
        <v>51</v>
      </c>
      <c r="I4374" s="4">
        <v>43541.0</v>
      </c>
      <c r="J4374" s="2">
        <v>0.0</v>
      </c>
      <c r="K4374" s="2">
        <v>125.0</v>
      </c>
      <c r="L4374" s="2" t="str">
        <f t="shared" si="1"/>
        <v>Delhi</v>
      </c>
      <c r="M4374" s="2" t="str">
        <f t="shared" si="2"/>
        <v>Delhi-Delhi</v>
      </c>
      <c r="N4374" s="2" t="str">
        <f t="shared" si="7"/>
        <v>Local</v>
      </c>
      <c r="O4374" s="2" t="str">
        <f t="shared" si="3"/>
        <v>Ship2Home</v>
      </c>
      <c r="P4374" s="2">
        <f t="shared" si="4"/>
        <v>-43541</v>
      </c>
      <c r="Q4374" s="2">
        <f t="shared" si="5"/>
        <v>-43535</v>
      </c>
      <c r="R4374" s="2">
        <f t="shared" si="6"/>
        <v>125</v>
      </c>
    </row>
    <row r="4375" ht="14.25" hidden="1" customHeight="1">
      <c r="A4375" s="2">
        <v>516590.0</v>
      </c>
      <c r="B4375" s="2" t="s">
        <v>42</v>
      </c>
      <c r="C4375" s="2" t="s">
        <v>37</v>
      </c>
      <c r="D4375" s="2" t="s">
        <v>41</v>
      </c>
      <c r="E4375" s="2" t="s">
        <v>38</v>
      </c>
      <c r="F4375" s="2" t="s">
        <v>50</v>
      </c>
      <c r="G4375" s="4">
        <v>43534.0</v>
      </c>
      <c r="H4375" s="4" t="s">
        <v>51</v>
      </c>
      <c r="I4375" s="4">
        <v>43541.0</v>
      </c>
      <c r="J4375" s="2">
        <v>27.0</v>
      </c>
      <c r="K4375" s="2">
        <v>108.0</v>
      </c>
      <c r="L4375" s="2" t="str">
        <f t="shared" si="1"/>
        <v>Mumbai</v>
      </c>
      <c r="M4375" s="2" t="str">
        <f t="shared" si="2"/>
        <v>Delhi-Mumbai</v>
      </c>
      <c r="N4375" s="2" t="str">
        <f t="shared" si="7"/>
        <v>Outstation</v>
      </c>
      <c r="O4375" s="2" t="str">
        <f t="shared" si="3"/>
        <v>Ship2Home</v>
      </c>
      <c r="P4375" s="2">
        <f t="shared" si="4"/>
        <v>-43541</v>
      </c>
      <c r="Q4375" s="2">
        <f t="shared" si="5"/>
        <v>-43534</v>
      </c>
      <c r="R4375" s="2">
        <f t="shared" si="6"/>
        <v>135</v>
      </c>
    </row>
    <row r="4376" ht="14.25" hidden="1" customHeight="1">
      <c r="A4376" s="2">
        <v>398094.0</v>
      </c>
      <c r="B4376" s="2" t="s">
        <v>42</v>
      </c>
      <c r="C4376" s="2" t="s">
        <v>37</v>
      </c>
      <c r="D4376" s="2" t="s">
        <v>41</v>
      </c>
      <c r="E4376" s="2" t="s">
        <v>38</v>
      </c>
      <c r="F4376" s="2" t="s">
        <v>50</v>
      </c>
      <c r="G4376" s="4">
        <v>43530.0</v>
      </c>
      <c r="H4376" s="4" t="s">
        <v>51</v>
      </c>
      <c r="I4376" s="4">
        <v>43533.0</v>
      </c>
      <c r="J4376" s="2">
        <v>37.0</v>
      </c>
      <c r="K4376" s="2">
        <v>110.0</v>
      </c>
      <c r="L4376" s="2" t="str">
        <f t="shared" si="1"/>
        <v>Mumbai</v>
      </c>
      <c r="M4376" s="2" t="str">
        <f t="shared" si="2"/>
        <v>Delhi-Mumbai</v>
      </c>
      <c r="N4376" s="2" t="str">
        <f t="shared" si="7"/>
        <v>Outstation</v>
      </c>
      <c r="O4376" s="2" t="str">
        <f t="shared" si="3"/>
        <v>Ship2Home</v>
      </c>
      <c r="P4376" s="2">
        <f t="shared" si="4"/>
        <v>-43533</v>
      </c>
      <c r="Q4376" s="2">
        <f t="shared" si="5"/>
        <v>-43530</v>
      </c>
      <c r="R4376" s="2">
        <f t="shared" si="6"/>
        <v>147</v>
      </c>
    </row>
    <row r="4377" ht="14.25" hidden="1" customHeight="1">
      <c r="A4377" s="2">
        <v>177869.0</v>
      </c>
      <c r="B4377" s="2" t="s">
        <v>47</v>
      </c>
      <c r="C4377" s="2" t="s">
        <v>37</v>
      </c>
      <c r="D4377" s="2" t="s">
        <v>41</v>
      </c>
      <c r="E4377" s="2" t="s">
        <v>33</v>
      </c>
      <c r="F4377" s="2" t="s">
        <v>50</v>
      </c>
      <c r="G4377" s="4">
        <v>43530.0</v>
      </c>
      <c r="H4377" s="4" t="s">
        <v>51</v>
      </c>
      <c r="I4377" s="4">
        <v>43533.0</v>
      </c>
      <c r="J4377" s="2">
        <v>31.0</v>
      </c>
      <c r="K4377" s="2">
        <v>107.0</v>
      </c>
      <c r="L4377" s="2" t="str">
        <f t="shared" si="1"/>
        <v>Mumbai</v>
      </c>
      <c r="M4377" s="2" t="str">
        <f t="shared" si="2"/>
        <v>Delhi-Mumbai</v>
      </c>
      <c r="N4377" s="2" t="str">
        <f t="shared" si="7"/>
        <v>Outstation</v>
      </c>
      <c r="O4377" s="2" t="str">
        <f t="shared" si="3"/>
        <v>Ship2Home</v>
      </c>
      <c r="P4377" s="2">
        <f t="shared" si="4"/>
        <v>-43533</v>
      </c>
      <c r="Q4377" s="2">
        <f t="shared" si="5"/>
        <v>-43530</v>
      </c>
      <c r="R4377" s="2">
        <f t="shared" si="6"/>
        <v>138</v>
      </c>
    </row>
    <row r="4378" ht="14.25" hidden="1" customHeight="1">
      <c r="A4378" s="2">
        <v>244047.0</v>
      </c>
      <c r="B4378" s="2" t="s">
        <v>39</v>
      </c>
      <c r="C4378" s="2" t="s">
        <v>31</v>
      </c>
      <c r="D4378" s="2" t="s">
        <v>32</v>
      </c>
      <c r="E4378" s="2" t="s">
        <v>33</v>
      </c>
      <c r="F4378" s="2" t="s">
        <v>50</v>
      </c>
      <c r="G4378" s="4">
        <v>43532.0</v>
      </c>
      <c r="H4378" s="4" t="s">
        <v>51</v>
      </c>
      <c r="I4378" s="4">
        <v>43539.0</v>
      </c>
      <c r="J4378" s="2">
        <v>34.0</v>
      </c>
      <c r="K4378" s="2">
        <v>122.0</v>
      </c>
      <c r="L4378" s="2" t="str">
        <f t="shared" si="1"/>
        <v>Delhi</v>
      </c>
      <c r="M4378" s="2" t="str">
        <f t="shared" si="2"/>
        <v>Bangalore-Delhi</v>
      </c>
      <c r="N4378" s="2" t="str">
        <f t="shared" si="7"/>
        <v>Outstation</v>
      </c>
      <c r="O4378" s="2" t="str">
        <f t="shared" si="3"/>
        <v>Ship2Home</v>
      </c>
      <c r="P4378" s="2">
        <f t="shared" si="4"/>
        <v>-43539</v>
      </c>
      <c r="Q4378" s="2">
        <f t="shared" si="5"/>
        <v>-43532</v>
      </c>
      <c r="R4378" s="2">
        <f t="shared" si="6"/>
        <v>156</v>
      </c>
    </row>
    <row r="4379" ht="14.25" hidden="1" customHeight="1">
      <c r="A4379" s="2">
        <v>232635.0</v>
      </c>
      <c r="B4379" s="2" t="s">
        <v>36</v>
      </c>
      <c r="C4379" s="2" t="s">
        <v>37</v>
      </c>
      <c r="D4379" s="2" t="s">
        <v>41</v>
      </c>
      <c r="E4379" s="2" t="s">
        <v>33</v>
      </c>
      <c r="F4379" s="2" t="s">
        <v>50</v>
      </c>
      <c r="G4379" s="4">
        <v>43537.0</v>
      </c>
      <c r="H4379" s="4" t="s">
        <v>51</v>
      </c>
      <c r="I4379" s="4">
        <v>43541.0</v>
      </c>
      <c r="J4379" s="2">
        <v>32.0</v>
      </c>
      <c r="K4379" s="2">
        <v>111.0</v>
      </c>
      <c r="L4379" s="2" t="str">
        <f t="shared" si="1"/>
        <v>Mumbai</v>
      </c>
      <c r="M4379" s="2" t="str">
        <f t="shared" si="2"/>
        <v>Delhi-Mumbai</v>
      </c>
      <c r="N4379" s="2" t="str">
        <f t="shared" si="7"/>
        <v>Outstation</v>
      </c>
      <c r="O4379" s="2" t="str">
        <f t="shared" si="3"/>
        <v>Ship2Home</v>
      </c>
      <c r="P4379" s="2">
        <f t="shared" si="4"/>
        <v>-43541</v>
      </c>
      <c r="Q4379" s="2">
        <f t="shared" si="5"/>
        <v>-43537</v>
      </c>
      <c r="R4379" s="2">
        <f t="shared" si="6"/>
        <v>143</v>
      </c>
    </row>
    <row r="4380" ht="14.25" hidden="1" customHeight="1">
      <c r="A4380" s="2">
        <v>729806.0</v>
      </c>
      <c r="B4380" s="2" t="s">
        <v>30</v>
      </c>
      <c r="C4380" s="2" t="s">
        <v>37</v>
      </c>
      <c r="D4380" s="2" t="s">
        <v>41</v>
      </c>
      <c r="E4380" s="2" t="s">
        <v>38</v>
      </c>
      <c r="F4380" s="2" t="s">
        <v>50</v>
      </c>
      <c r="G4380" s="4">
        <v>43537.0</v>
      </c>
      <c r="H4380" s="4" t="s">
        <v>51</v>
      </c>
      <c r="I4380" s="4">
        <v>43540.0</v>
      </c>
      <c r="J4380" s="2">
        <v>35.0</v>
      </c>
      <c r="K4380" s="2">
        <v>112.0</v>
      </c>
      <c r="L4380" s="2" t="str">
        <f t="shared" si="1"/>
        <v>Mumbai</v>
      </c>
      <c r="M4380" s="2" t="str">
        <f t="shared" si="2"/>
        <v>Delhi-Mumbai</v>
      </c>
      <c r="N4380" s="2" t="str">
        <f t="shared" si="7"/>
        <v>Outstation</v>
      </c>
      <c r="O4380" s="2" t="str">
        <f t="shared" si="3"/>
        <v>Ship2Home</v>
      </c>
      <c r="P4380" s="2">
        <f t="shared" si="4"/>
        <v>-43540</v>
      </c>
      <c r="Q4380" s="2">
        <f t="shared" si="5"/>
        <v>-43537</v>
      </c>
      <c r="R4380" s="2">
        <f t="shared" si="6"/>
        <v>147</v>
      </c>
    </row>
    <row r="4381" ht="14.25" hidden="1" customHeight="1">
      <c r="A4381" s="2">
        <v>258848.0</v>
      </c>
      <c r="B4381" s="2" t="s">
        <v>42</v>
      </c>
      <c r="C4381" s="2" t="s">
        <v>40</v>
      </c>
      <c r="D4381" s="2" t="s">
        <v>32</v>
      </c>
      <c r="E4381" s="2" t="s">
        <v>44</v>
      </c>
      <c r="F4381" s="2" t="s">
        <v>50</v>
      </c>
      <c r="G4381" s="4">
        <v>43525.0</v>
      </c>
      <c r="H4381" s="4" t="s">
        <v>51</v>
      </c>
      <c r="I4381" s="4">
        <v>43528.0</v>
      </c>
      <c r="J4381" s="2">
        <v>77.0</v>
      </c>
      <c r="K4381" s="2">
        <v>87.0</v>
      </c>
      <c r="L4381" s="2" t="str">
        <f t="shared" si="1"/>
        <v>Kolkata</v>
      </c>
      <c r="M4381" s="2" t="str">
        <f t="shared" si="2"/>
        <v>Bangalore-Kolkata</v>
      </c>
      <c r="N4381" s="2" t="str">
        <f t="shared" si="7"/>
        <v>Outstation</v>
      </c>
      <c r="O4381" s="2" t="str">
        <f t="shared" si="3"/>
        <v>FastWheels</v>
      </c>
      <c r="P4381" s="2">
        <f t="shared" si="4"/>
        <v>-43528</v>
      </c>
      <c r="Q4381" s="2">
        <f t="shared" si="5"/>
        <v>-43525</v>
      </c>
      <c r="R4381" s="2">
        <f t="shared" si="6"/>
        <v>164</v>
      </c>
    </row>
    <row r="4382" ht="14.25" hidden="1" customHeight="1">
      <c r="A4382" s="2">
        <v>300670.0</v>
      </c>
      <c r="B4382" s="2" t="s">
        <v>42</v>
      </c>
      <c r="C4382" s="2" t="s">
        <v>31</v>
      </c>
      <c r="D4382" s="2" t="s">
        <v>32</v>
      </c>
      <c r="E4382" s="2" t="s">
        <v>38</v>
      </c>
      <c r="F4382" s="2" t="s">
        <v>50</v>
      </c>
      <c r="G4382" s="4">
        <v>43537.0</v>
      </c>
      <c r="H4382" s="4" t="s">
        <v>51</v>
      </c>
      <c r="I4382" s="4">
        <v>43542.0</v>
      </c>
      <c r="J4382" s="2">
        <v>34.0</v>
      </c>
      <c r="K4382" s="2">
        <v>126.0</v>
      </c>
      <c r="L4382" s="2" t="str">
        <f t="shared" si="1"/>
        <v>Delhi</v>
      </c>
      <c r="M4382" s="2" t="str">
        <f t="shared" si="2"/>
        <v>Bangalore-Delhi</v>
      </c>
      <c r="N4382" s="2" t="str">
        <f t="shared" si="7"/>
        <v>Outstation</v>
      </c>
      <c r="O4382" s="2" t="str">
        <f t="shared" si="3"/>
        <v>Ship2Home</v>
      </c>
      <c r="P4382" s="2">
        <f t="shared" si="4"/>
        <v>-43542</v>
      </c>
      <c r="Q4382" s="2">
        <f t="shared" si="5"/>
        <v>-43537</v>
      </c>
      <c r="R4382" s="2">
        <f t="shared" si="6"/>
        <v>160</v>
      </c>
    </row>
    <row r="4383" ht="14.25" hidden="1" customHeight="1">
      <c r="A4383" s="2">
        <v>825748.0</v>
      </c>
      <c r="B4383" s="2" t="s">
        <v>36</v>
      </c>
      <c r="C4383" s="2" t="s">
        <v>43</v>
      </c>
      <c r="D4383" s="2" t="s">
        <v>32</v>
      </c>
      <c r="E4383" s="2" t="s">
        <v>44</v>
      </c>
      <c r="F4383" s="2" t="s">
        <v>50</v>
      </c>
      <c r="G4383" s="4">
        <v>43528.0</v>
      </c>
      <c r="H4383" s="4" t="s">
        <v>51</v>
      </c>
      <c r="I4383" s="4">
        <v>43533.0</v>
      </c>
      <c r="J4383" s="2">
        <v>0.0</v>
      </c>
      <c r="K4383" s="2">
        <v>122.0</v>
      </c>
      <c r="L4383" s="2" t="str">
        <f t="shared" si="1"/>
        <v>Bangalore</v>
      </c>
      <c r="M4383" s="2" t="str">
        <f t="shared" si="2"/>
        <v>Bangalore-Bangalore</v>
      </c>
      <c r="N4383" s="2" t="str">
        <f t="shared" si="7"/>
        <v>Local</v>
      </c>
      <c r="O4383" s="2" t="str">
        <f t="shared" si="3"/>
        <v>FastWheels</v>
      </c>
      <c r="P4383" s="2">
        <f t="shared" si="4"/>
        <v>-43533</v>
      </c>
      <c r="Q4383" s="2">
        <f t="shared" si="5"/>
        <v>-43528</v>
      </c>
      <c r="R4383" s="2">
        <f t="shared" si="6"/>
        <v>122</v>
      </c>
    </row>
    <row r="4384" ht="14.25" hidden="1" customHeight="1">
      <c r="A4384" s="2">
        <v>707625.0</v>
      </c>
      <c r="B4384" s="2" t="s">
        <v>49</v>
      </c>
      <c r="C4384" s="2" t="s">
        <v>45</v>
      </c>
      <c r="D4384" s="2" t="s">
        <v>41</v>
      </c>
      <c r="E4384" s="2" t="s">
        <v>33</v>
      </c>
      <c r="F4384" s="2" t="s">
        <v>50</v>
      </c>
      <c r="G4384" s="4">
        <v>43538.0</v>
      </c>
      <c r="H4384" s="4" t="s">
        <v>51</v>
      </c>
      <c r="I4384" s="4">
        <v>43543.0</v>
      </c>
      <c r="J4384" s="2">
        <v>26.0</v>
      </c>
      <c r="K4384" s="2">
        <v>128.0</v>
      </c>
      <c r="L4384" s="2" t="str">
        <f t="shared" si="1"/>
        <v>Chennai</v>
      </c>
      <c r="M4384" s="2" t="str">
        <f t="shared" si="2"/>
        <v>Delhi-Chennai</v>
      </c>
      <c r="N4384" s="2" t="str">
        <f t="shared" si="7"/>
        <v>Outstation</v>
      </c>
      <c r="O4384" s="2" t="str">
        <f t="shared" si="3"/>
        <v>Ship2Home</v>
      </c>
      <c r="P4384" s="2">
        <f t="shared" si="4"/>
        <v>-43543</v>
      </c>
      <c r="Q4384" s="2">
        <f t="shared" si="5"/>
        <v>-43538</v>
      </c>
      <c r="R4384" s="2">
        <f t="shared" si="6"/>
        <v>154</v>
      </c>
    </row>
    <row r="4385" ht="14.25" hidden="1" customHeight="1">
      <c r="A4385" s="2">
        <v>827807.0</v>
      </c>
      <c r="B4385" s="2" t="s">
        <v>47</v>
      </c>
      <c r="C4385" s="2" t="s">
        <v>40</v>
      </c>
      <c r="D4385" s="2" t="s">
        <v>41</v>
      </c>
      <c r="E4385" s="2" t="s">
        <v>33</v>
      </c>
      <c r="F4385" s="2" t="s">
        <v>50</v>
      </c>
      <c r="G4385" s="4">
        <v>43538.0</v>
      </c>
      <c r="H4385" s="4" t="s">
        <v>51</v>
      </c>
      <c r="I4385" s="4">
        <v>43541.0</v>
      </c>
      <c r="J4385" s="2">
        <v>46.0</v>
      </c>
      <c r="K4385" s="2">
        <v>111.0</v>
      </c>
      <c r="L4385" s="2" t="str">
        <f t="shared" si="1"/>
        <v>Kolkata</v>
      </c>
      <c r="M4385" s="2" t="str">
        <f t="shared" si="2"/>
        <v>Delhi-Kolkata</v>
      </c>
      <c r="N4385" s="2" t="str">
        <f t="shared" si="7"/>
        <v>Outstation</v>
      </c>
      <c r="O4385" s="2" t="str">
        <f t="shared" si="3"/>
        <v>Ship2Home</v>
      </c>
      <c r="P4385" s="2">
        <f t="shared" si="4"/>
        <v>-43541</v>
      </c>
      <c r="Q4385" s="2">
        <f t="shared" si="5"/>
        <v>-43538</v>
      </c>
      <c r="R4385" s="2">
        <f t="shared" si="6"/>
        <v>157</v>
      </c>
    </row>
    <row r="4386" ht="14.25" hidden="1" customHeight="1">
      <c r="A4386" s="2">
        <v>350908.0</v>
      </c>
      <c r="B4386" s="2" t="s">
        <v>30</v>
      </c>
      <c r="C4386" s="2" t="s">
        <v>37</v>
      </c>
      <c r="D4386" s="2" t="s">
        <v>41</v>
      </c>
      <c r="E4386" s="2" t="s">
        <v>44</v>
      </c>
      <c r="F4386" s="2" t="s">
        <v>50</v>
      </c>
      <c r="G4386" s="4">
        <v>43535.0</v>
      </c>
      <c r="H4386" s="4" t="s">
        <v>51</v>
      </c>
      <c r="I4386" s="4">
        <v>43540.0</v>
      </c>
      <c r="J4386" s="2">
        <v>38.0</v>
      </c>
      <c r="K4386" s="2">
        <v>106.0</v>
      </c>
      <c r="L4386" s="2" t="str">
        <f t="shared" si="1"/>
        <v>Mumbai</v>
      </c>
      <c r="M4386" s="2" t="str">
        <f t="shared" si="2"/>
        <v>Delhi-Mumbai</v>
      </c>
      <c r="N4386" s="2" t="str">
        <f t="shared" si="7"/>
        <v>Outstation</v>
      </c>
      <c r="O4386" s="2" t="str">
        <f t="shared" si="3"/>
        <v>FastWheels</v>
      </c>
      <c r="P4386" s="2">
        <f t="shared" si="4"/>
        <v>-43540</v>
      </c>
      <c r="Q4386" s="2">
        <f t="shared" si="5"/>
        <v>-43535</v>
      </c>
      <c r="R4386" s="2">
        <f t="shared" si="6"/>
        <v>144</v>
      </c>
    </row>
    <row r="4387" ht="14.25" hidden="1" customHeight="1">
      <c r="A4387" s="2">
        <v>146746.0</v>
      </c>
      <c r="B4387" s="2" t="s">
        <v>48</v>
      </c>
      <c r="C4387" s="2" t="s">
        <v>37</v>
      </c>
      <c r="D4387" s="2" t="s">
        <v>41</v>
      </c>
      <c r="E4387" s="2" t="s">
        <v>38</v>
      </c>
      <c r="F4387" s="2" t="s">
        <v>50</v>
      </c>
      <c r="G4387" s="4">
        <v>43525.0</v>
      </c>
      <c r="H4387" s="4" t="s">
        <v>51</v>
      </c>
      <c r="I4387" s="4">
        <v>43531.0</v>
      </c>
      <c r="J4387" s="2">
        <v>32.0</v>
      </c>
      <c r="K4387" s="2">
        <v>106.0</v>
      </c>
      <c r="L4387" s="2" t="str">
        <f t="shared" si="1"/>
        <v>Mumbai</v>
      </c>
      <c r="M4387" s="2" t="str">
        <f t="shared" si="2"/>
        <v>Delhi-Mumbai</v>
      </c>
      <c r="N4387" s="2" t="str">
        <f t="shared" si="7"/>
        <v>Outstation</v>
      </c>
      <c r="O4387" s="2" t="str">
        <f t="shared" si="3"/>
        <v>Ship2Home</v>
      </c>
      <c r="P4387" s="2">
        <f t="shared" si="4"/>
        <v>-43531</v>
      </c>
      <c r="Q4387" s="2">
        <f t="shared" si="5"/>
        <v>-43525</v>
      </c>
      <c r="R4387" s="2">
        <f t="shared" si="6"/>
        <v>138</v>
      </c>
    </row>
    <row r="4388" ht="14.25" hidden="1" customHeight="1">
      <c r="A4388" s="2">
        <v>987061.0</v>
      </c>
      <c r="B4388" s="2" t="s">
        <v>39</v>
      </c>
      <c r="C4388" s="2" t="s">
        <v>43</v>
      </c>
      <c r="D4388" s="2" t="s">
        <v>32</v>
      </c>
      <c r="E4388" s="2" t="s">
        <v>44</v>
      </c>
      <c r="F4388" s="2" t="s">
        <v>50</v>
      </c>
      <c r="G4388" s="4">
        <v>43532.0</v>
      </c>
      <c r="H4388" s="4" t="s">
        <v>51</v>
      </c>
      <c r="I4388" s="4">
        <v>43538.0</v>
      </c>
      <c r="J4388" s="2">
        <v>0.0</v>
      </c>
      <c r="K4388" s="2">
        <v>105.0</v>
      </c>
      <c r="L4388" s="2" t="str">
        <f t="shared" si="1"/>
        <v>Bangalore</v>
      </c>
      <c r="M4388" s="2" t="str">
        <f t="shared" si="2"/>
        <v>Bangalore-Bangalore</v>
      </c>
      <c r="N4388" s="2" t="str">
        <f t="shared" si="7"/>
        <v>Local</v>
      </c>
      <c r="O4388" s="2" t="str">
        <f t="shared" si="3"/>
        <v>FastWheels</v>
      </c>
      <c r="P4388" s="2">
        <f t="shared" si="4"/>
        <v>-43538</v>
      </c>
      <c r="Q4388" s="2">
        <f t="shared" si="5"/>
        <v>-43532</v>
      </c>
      <c r="R4388" s="2">
        <f t="shared" si="6"/>
        <v>105</v>
      </c>
    </row>
    <row r="4389" ht="14.25" hidden="1" customHeight="1">
      <c r="A4389" s="2">
        <v>80629.0</v>
      </c>
      <c r="B4389" s="2" t="s">
        <v>39</v>
      </c>
      <c r="C4389" s="2" t="s">
        <v>43</v>
      </c>
      <c r="D4389" s="2" t="s">
        <v>32</v>
      </c>
      <c r="E4389" s="2" t="s">
        <v>33</v>
      </c>
      <c r="F4389" s="2" t="s">
        <v>50</v>
      </c>
      <c r="G4389" s="4">
        <v>43535.0</v>
      </c>
      <c r="H4389" s="4" t="s">
        <v>51</v>
      </c>
      <c r="I4389" s="4">
        <v>43542.0</v>
      </c>
      <c r="J4389" s="2">
        <v>0.0</v>
      </c>
      <c r="K4389" s="2">
        <v>127.0</v>
      </c>
      <c r="L4389" s="2" t="str">
        <f t="shared" si="1"/>
        <v>Bangalore</v>
      </c>
      <c r="M4389" s="2" t="str">
        <f t="shared" si="2"/>
        <v>Bangalore-Bangalore</v>
      </c>
      <c r="N4389" s="2" t="str">
        <f t="shared" si="7"/>
        <v>Local</v>
      </c>
      <c r="O4389" s="2" t="str">
        <f t="shared" si="3"/>
        <v>Ship2Home</v>
      </c>
      <c r="P4389" s="2">
        <f t="shared" si="4"/>
        <v>-43542</v>
      </c>
      <c r="Q4389" s="2">
        <f t="shared" si="5"/>
        <v>-43535</v>
      </c>
      <c r="R4389" s="2">
        <f t="shared" si="6"/>
        <v>127</v>
      </c>
    </row>
    <row r="4390" ht="14.25" hidden="1" customHeight="1">
      <c r="A4390" s="2">
        <v>906963.0</v>
      </c>
      <c r="B4390" s="2" t="s">
        <v>47</v>
      </c>
      <c r="C4390" s="2" t="s">
        <v>31</v>
      </c>
      <c r="D4390" s="2" t="s">
        <v>32</v>
      </c>
      <c r="E4390" s="2" t="s">
        <v>44</v>
      </c>
      <c r="F4390" s="2" t="s">
        <v>50</v>
      </c>
      <c r="G4390" s="4">
        <v>43537.0</v>
      </c>
      <c r="H4390" s="4" t="s">
        <v>51</v>
      </c>
      <c r="I4390" s="4">
        <v>43543.0</v>
      </c>
      <c r="J4390" s="2">
        <v>74.0</v>
      </c>
      <c r="K4390" s="2">
        <v>107.0</v>
      </c>
      <c r="L4390" s="2" t="str">
        <f t="shared" si="1"/>
        <v>Delhi</v>
      </c>
      <c r="M4390" s="2" t="str">
        <f t="shared" si="2"/>
        <v>Bangalore-Delhi</v>
      </c>
      <c r="N4390" s="2" t="str">
        <f t="shared" si="7"/>
        <v>Outstation</v>
      </c>
      <c r="O4390" s="2" t="str">
        <f t="shared" si="3"/>
        <v>FastWheels</v>
      </c>
      <c r="P4390" s="2">
        <f t="shared" si="4"/>
        <v>-43543</v>
      </c>
      <c r="Q4390" s="2">
        <f t="shared" si="5"/>
        <v>-43537</v>
      </c>
      <c r="R4390" s="2">
        <f t="shared" si="6"/>
        <v>181</v>
      </c>
    </row>
    <row r="4391" ht="14.25" hidden="1" customHeight="1">
      <c r="A4391" s="2">
        <v>722032.0</v>
      </c>
      <c r="B4391" s="2" t="s">
        <v>30</v>
      </c>
      <c r="C4391" s="2" t="s">
        <v>31</v>
      </c>
      <c r="D4391" s="2" t="s">
        <v>41</v>
      </c>
      <c r="E4391" s="2" t="s">
        <v>44</v>
      </c>
      <c r="F4391" s="2" t="s">
        <v>50</v>
      </c>
      <c r="G4391" s="4">
        <v>43536.0</v>
      </c>
      <c r="H4391" s="4" t="s">
        <v>51</v>
      </c>
      <c r="I4391" s="4">
        <v>43541.0</v>
      </c>
      <c r="J4391" s="2">
        <v>0.0</v>
      </c>
      <c r="K4391" s="2">
        <v>120.0</v>
      </c>
      <c r="L4391" s="2" t="str">
        <f t="shared" si="1"/>
        <v>Delhi</v>
      </c>
      <c r="M4391" s="2" t="str">
        <f t="shared" si="2"/>
        <v>Delhi-Delhi</v>
      </c>
      <c r="N4391" s="2" t="str">
        <f t="shared" si="7"/>
        <v>Local</v>
      </c>
      <c r="O4391" s="2" t="str">
        <f t="shared" si="3"/>
        <v>FastWheels</v>
      </c>
      <c r="P4391" s="2">
        <f t="shared" si="4"/>
        <v>-43541</v>
      </c>
      <c r="Q4391" s="2">
        <f t="shared" si="5"/>
        <v>-43536</v>
      </c>
      <c r="R4391" s="2">
        <f t="shared" si="6"/>
        <v>120</v>
      </c>
    </row>
    <row r="4392" ht="14.25" hidden="1" customHeight="1">
      <c r="A4392" s="2">
        <v>56688.0</v>
      </c>
      <c r="B4392" s="2" t="s">
        <v>30</v>
      </c>
      <c r="C4392" s="2" t="s">
        <v>31</v>
      </c>
      <c r="D4392" s="2" t="s">
        <v>32</v>
      </c>
      <c r="E4392" s="2" t="s">
        <v>44</v>
      </c>
      <c r="F4392" s="2" t="s">
        <v>50</v>
      </c>
      <c r="G4392" s="4">
        <v>43530.0</v>
      </c>
      <c r="H4392" s="4" t="s">
        <v>51</v>
      </c>
      <c r="I4392" s="4">
        <v>43533.0</v>
      </c>
      <c r="J4392" s="2">
        <v>27.0</v>
      </c>
      <c r="K4392" s="2">
        <v>125.0</v>
      </c>
      <c r="L4392" s="2" t="str">
        <f t="shared" si="1"/>
        <v>Delhi</v>
      </c>
      <c r="M4392" s="2" t="str">
        <f t="shared" si="2"/>
        <v>Bangalore-Delhi</v>
      </c>
      <c r="N4392" s="2" t="str">
        <f t="shared" si="7"/>
        <v>Outstation</v>
      </c>
      <c r="O4392" s="2" t="str">
        <f t="shared" si="3"/>
        <v>FastWheels</v>
      </c>
      <c r="P4392" s="2">
        <f t="shared" si="4"/>
        <v>-43533</v>
      </c>
      <c r="Q4392" s="2">
        <f t="shared" si="5"/>
        <v>-43530</v>
      </c>
      <c r="R4392" s="2">
        <f t="shared" si="6"/>
        <v>152</v>
      </c>
    </row>
    <row r="4393" ht="14.25" hidden="1" customHeight="1">
      <c r="A4393" s="2">
        <v>88360.0</v>
      </c>
      <c r="B4393" s="2" t="s">
        <v>36</v>
      </c>
      <c r="C4393" s="2" t="s">
        <v>43</v>
      </c>
      <c r="D4393" s="2" t="s">
        <v>32</v>
      </c>
      <c r="E4393" s="2" t="s">
        <v>44</v>
      </c>
      <c r="F4393" s="2" t="s">
        <v>50</v>
      </c>
      <c r="G4393" s="4">
        <v>43531.0</v>
      </c>
      <c r="H4393" s="4" t="s">
        <v>51</v>
      </c>
      <c r="I4393" s="4">
        <v>43535.0</v>
      </c>
      <c r="J4393" s="2">
        <v>0.0</v>
      </c>
      <c r="K4393" s="2">
        <v>125.0</v>
      </c>
      <c r="L4393" s="2" t="str">
        <f t="shared" si="1"/>
        <v>Bangalore</v>
      </c>
      <c r="M4393" s="2" t="str">
        <f t="shared" si="2"/>
        <v>Bangalore-Bangalore</v>
      </c>
      <c r="N4393" s="2" t="str">
        <f t="shared" si="7"/>
        <v>Local</v>
      </c>
      <c r="O4393" s="2" t="str">
        <f t="shared" si="3"/>
        <v>FastWheels</v>
      </c>
      <c r="P4393" s="2">
        <f t="shared" si="4"/>
        <v>-43535</v>
      </c>
      <c r="Q4393" s="2">
        <f t="shared" si="5"/>
        <v>-43531</v>
      </c>
      <c r="R4393" s="2">
        <f t="shared" si="6"/>
        <v>125</v>
      </c>
    </row>
    <row r="4394" ht="14.25" hidden="1" customHeight="1">
      <c r="A4394" s="2">
        <v>867056.0</v>
      </c>
      <c r="B4394" s="2" t="s">
        <v>39</v>
      </c>
      <c r="C4394" s="2" t="s">
        <v>37</v>
      </c>
      <c r="D4394" s="2" t="s">
        <v>41</v>
      </c>
      <c r="E4394" s="2" t="s">
        <v>44</v>
      </c>
      <c r="F4394" s="2" t="s">
        <v>50</v>
      </c>
      <c r="G4394" s="4">
        <v>43535.0</v>
      </c>
      <c r="H4394" s="4" t="s">
        <v>51</v>
      </c>
      <c r="I4394" s="4">
        <v>43542.0</v>
      </c>
      <c r="J4394" s="2">
        <v>89.0</v>
      </c>
      <c r="K4394" s="2">
        <v>89.0</v>
      </c>
      <c r="L4394" s="2" t="str">
        <f t="shared" si="1"/>
        <v>Mumbai</v>
      </c>
      <c r="M4394" s="2" t="str">
        <f t="shared" si="2"/>
        <v>Delhi-Mumbai</v>
      </c>
      <c r="N4394" s="2" t="str">
        <f t="shared" si="7"/>
        <v>Outstation</v>
      </c>
      <c r="O4394" s="2" t="str">
        <f t="shared" si="3"/>
        <v>FastWheels</v>
      </c>
      <c r="P4394" s="2">
        <f t="shared" si="4"/>
        <v>-43542</v>
      </c>
      <c r="Q4394" s="2">
        <f t="shared" si="5"/>
        <v>-43535</v>
      </c>
      <c r="R4394" s="2">
        <f t="shared" si="6"/>
        <v>178</v>
      </c>
    </row>
    <row r="4395" ht="14.25" hidden="1" customHeight="1">
      <c r="A4395" s="2">
        <v>775321.0</v>
      </c>
      <c r="B4395" s="2" t="s">
        <v>36</v>
      </c>
      <c r="C4395" s="2" t="s">
        <v>31</v>
      </c>
      <c r="D4395" s="2" t="s">
        <v>41</v>
      </c>
      <c r="E4395" s="2" t="s">
        <v>33</v>
      </c>
      <c r="F4395" s="2" t="s">
        <v>50</v>
      </c>
      <c r="G4395" s="4">
        <v>43531.0</v>
      </c>
      <c r="H4395" s="4" t="s">
        <v>51</v>
      </c>
      <c r="I4395" s="4">
        <v>43535.0</v>
      </c>
      <c r="J4395" s="2">
        <v>0.0</v>
      </c>
      <c r="K4395" s="2">
        <v>124.0</v>
      </c>
      <c r="L4395" s="2" t="str">
        <f t="shared" si="1"/>
        <v>Delhi</v>
      </c>
      <c r="M4395" s="2" t="str">
        <f t="shared" si="2"/>
        <v>Delhi-Delhi</v>
      </c>
      <c r="N4395" s="2" t="str">
        <f t="shared" si="7"/>
        <v>Local</v>
      </c>
      <c r="O4395" s="2" t="str">
        <f t="shared" si="3"/>
        <v>Ship2Home</v>
      </c>
      <c r="P4395" s="2">
        <f t="shared" si="4"/>
        <v>-43535</v>
      </c>
      <c r="Q4395" s="2">
        <f t="shared" si="5"/>
        <v>-43531</v>
      </c>
      <c r="R4395" s="2">
        <f t="shared" si="6"/>
        <v>124</v>
      </c>
    </row>
    <row r="4396" ht="14.25" hidden="1" customHeight="1">
      <c r="A4396" s="2">
        <v>646835.0</v>
      </c>
      <c r="B4396" s="2" t="s">
        <v>47</v>
      </c>
      <c r="C4396" s="2" t="s">
        <v>37</v>
      </c>
      <c r="D4396" s="2" t="s">
        <v>32</v>
      </c>
      <c r="E4396" s="2" t="s">
        <v>33</v>
      </c>
      <c r="F4396" s="2" t="s">
        <v>50</v>
      </c>
      <c r="G4396" s="4">
        <v>43531.0</v>
      </c>
      <c r="H4396" s="4" t="s">
        <v>51</v>
      </c>
      <c r="I4396" s="4">
        <v>43537.0</v>
      </c>
      <c r="J4396" s="2">
        <v>31.0</v>
      </c>
      <c r="K4396" s="2">
        <v>111.0</v>
      </c>
      <c r="L4396" s="2" t="str">
        <f t="shared" si="1"/>
        <v>Mumbai</v>
      </c>
      <c r="M4396" s="2" t="str">
        <f t="shared" si="2"/>
        <v>Bangalore-Mumbai</v>
      </c>
      <c r="N4396" s="2" t="str">
        <f t="shared" si="7"/>
        <v>Outstation</v>
      </c>
      <c r="O4396" s="2" t="str">
        <f t="shared" si="3"/>
        <v>Ship2Home</v>
      </c>
      <c r="P4396" s="2">
        <f t="shared" si="4"/>
        <v>-43537</v>
      </c>
      <c r="Q4396" s="2">
        <f t="shared" si="5"/>
        <v>-43531</v>
      </c>
      <c r="R4396" s="2">
        <f t="shared" si="6"/>
        <v>142</v>
      </c>
    </row>
    <row r="4397" ht="14.25" hidden="1" customHeight="1">
      <c r="A4397" s="2">
        <v>54232.0</v>
      </c>
      <c r="B4397" s="2" t="s">
        <v>42</v>
      </c>
      <c r="C4397" s="2" t="s">
        <v>40</v>
      </c>
      <c r="D4397" s="2" t="s">
        <v>32</v>
      </c>
      <c r="E4397" s="2" t="s">
        <v>44</v>
      </c>
      <c r="F4397" s="2" t="s">
        <v>50</v>
      </c>
      <c r="G4397" s="4">
        <v>43530.0</v>
      </c>
      <c r="H4397" s="4" t="s">
        <v>51</v>
      </c>
      <c r="I4397" s="4">
        <v>43537.0</v>
      </c>
      <c r="J4397" s="2">
        <v>72.0</v>
      </c>
      <c r="K4397" s="2">
        <v>90.0</v>
      </c>
      <c r="L4397" s="2" t="str">
        <f t="shared" si="1"/>
        <v>Kolkata</v>
      </c>
      <c r="M4397" s="2" t="str">
        <f t="shared" si="2"/>
        <v>Bangalore-Kolkata</v>
      </c>
      <c r="N4397" s="2" t="str">
        <f t="shared" si="7"/>
        <v>Outstation</v>
      </c>
      <c r="O4397" s="2" t="str">
        <f t="shared" si="3"/>
        <v>FastWheels</v>
      </c>
      <c r="P4397" s="2">
        <f t="shared" si="4"/>
        <v>-43537</v>
      </c>
      <c r="Q4397" s="2">
        <f t="shared" si="5"/>
        <v>-43530</v>
      </c>
      <c r="R4397" s="2">
        <f t="shared" si="6"/>
        <v>162</v>
      </c>
    </row>
    <row r="4398" ht="14.25" hidden="1" customHeight="1">
      <c r="A4398" s="2">
        <v>247706.0</v>
      </c>
      <c r="B4398" s="2" t="s">
        <v>39</v>
      </c>
      <c r="C4398" s="2" t="s">
        <v>37</v>
      </c>
      <c r="D4398" s="2" t="s">
        <v>41</v>
      </c>
      <c r="E4398" s="2" t="s">
        <v>38</v>
      </c>
      <c r="F4398" s="2" t="s">
        <v>50</v>
      </c>
      <c r="G4398" s="4">
        <v>43536.0</v>
      </c>
      <c r="H4398" s="4" t="s">
        <v>51</v>
      </c>
      <c r="I4398" s="4">
        <v>43542.0</v>
      </c>
      <c r="J4398" s="2">
        <v>42.0</v>
      </c>
      <c r="K4398" s="2">
        <v>107.0</v>
      </c>
      <c r="L4398" s="2" t="str">
        <f t="shared" si="1"/>
        <v>Mumbai</v>
      </c>
      <c r="M4398" s="2" t="str">
        <f t="shared" si="2"/>
        <v>Delhi-Mumbai</v>
      </c>
      <c r="N4398" s="2" t="str">
        <f t="shared" si="7"/>
        <v>Outstation</v>
      </c>
      <c r="O4398" s="2" t="str">
        <f t="shared" si="3"/>
        <v>Ship2Home</v>
      </c>
      <c r="P4398" s="2">
        <f t="shared" si="4"/>
        <v>-43542</v>
      </c>
      <c r="Q4398" s="2">
        <f t="shared" si="5"/>
        <v>-43536</v>
      </c>
      <c r="R4398" s="2">
        <f t="shared" si="6"/>
        <v>149</v>
      </c>
    </row>
    <row r="4399" ht="14.25" hidden="1" customHeight="1">
      <c r="A4399" s="2">
        <v>288933.0</v>
      </c>
      <c r="B4399" s="2" t="s">
        <v>39</v>
      </c>
      <c r="C4399" s="2" t="s">
        <v>31</v>
      </c>
      <c r="D4399" s="2" t="s">
        <v>41</v>
      </c>
      <c r="E4399" s="2" t="s">
        <v>33</v>
      </c>
      <c r="F4399" s="2" t="s">
        <v>50</v>
      </c>
      <c r="G4399" s="4">
        <v>43528.0</v>
      </c>
      <c r="H4399" s="4" t="s">
        <v>51</v>
      </c>
      <c r="I4399" s="4">
        <v>43532.0</v>
      </c>
      <c r="J4399" s="2">
        <v>0.0</v>
      </c>
      <c r="K4399" s="2">
        <v>120.0</v>
      </c>
      <c r="L4399" s="2" t="str">
        <f t="shared" si="1"/>
        <v>Delhi</v>
      </c>
      <c r="M4399" s="2" t="str">
        <f t="shared" si="2"/>
        <v>Delhi-Delhi</v>
      </c>
      <c r="N4399" s="2" t="str">
        <f t="shared" si="7"/>
        <v>Local</v>
      </c>
      <c r="O4399" s="2" t="str">
        <f t="shared" si="3"/>
        <v>Ship2Home</v>
      </c>
      <c r="P4399" s="2">
        <f t="shared" si="4"/>
        <v>-43532</v>
      </c>
      <c r="Q4399" s="2">
        <f t="shared" si="5"/>
        <v>-43528</v>
      </c>
      <c r="R4399" s="2">
        <f t="shared" si="6"/>
        <v>120</v>
      </c>
    </row>
    <row r="4400" ht="14.25" hidden="1" customHeight="1">
      <c r="A4400" s="2">
        <v>858678.0</v>
      </c>
      <c r="B4400" s="2" t="s">
        <v>39</v>
      </c>
      <c r="C4400" s="2" t="s">
        <v>43</v>
      </c>
      <c r="D4400" s="2" t="s">
        <v>41</v>
      </c>
      <c r="E4400" s="2" t="s">
        <v>38</v>
      </c>
      <c r="F4400" s="2" t="s">
        <v>50</v>
      </c>
      <c r="G4400" s="4">
        <v>43528.0</v>
      </c>
      <c r="H4400" s="4" t="s">
        <v>51</v>
      </c>
      <c r="I4400" s="4">
        <v>43531.0</v>
      </c>
      <c r="J4400" s="2">
        <v>26.0</v>
      </c>
      <c r="K4400" s="2">
        <v>123.0</v>
      </c>
      <c r="L4400" s="2" t="str">
        <f t="shared" si="1"/>
        <v>Bangalore</v>
      </c>
      <c r="M4400" s="2" t="str">
        <f t="shared" si="2"/>
        <v>Delhi-Bangalore</v>
      </c>
      <c r="N4400" s="2" t="str">
        <f t="shared" si="7"/>
        <v>Outstation</v>
      </c>
      <c r="O4400" s="2" t="str">
        <f t="shared" si="3"/>
        <v>Ship2Home</v>
      </c>
      <c r="P4400" s="2">
        <f t="shared" si="4"/>
        <v>-43531</v>
      </c>
      <c r="Q4400" s="2">
        <f t="shared" si="5"/>
        <v>-43528</v>
      </c>
      <c r="R4400" s="2">
        <f t="shared" si="6"/>
        <v>149</v>
      </c>
    </row>
    <row r="4401" ht="14.25" hidden="1" customHeight="1">
      <c r="A4401" s="2">
        <v>718341.0</v>
      </c>
      <c r="B4401" s="2" t="s">
        <v>39</v>
      </c>
      <c r="C4401" s="2" t="s">
        <v>43</v>
      </c>
      <c r="D4401" s="2" t="s">
        <v>41</v>
      </c>
      <c r="E4401" s="2" t="s">
        <v>33</v>
      </c>
      <c r="F4401" s="2" t="s">
        <v>50</v>
      </c>
      <c r="G4401" s="4">
        <v>43529.0</v>
      </c>
      <c r="H4401" s="4" t="s">
        <v>51</v>
      </c>
      <c r="I4401" s="4">
        <v>43533.0</v>
      </c>
      <c r="J4401" s="2">
        <v>26.0</v>
      </c>
      <c r="K4401" s="2">
        <v>122.0</v>
      </c>
      <c r="L4401" s="2" t="str">
        <f t="shared" si="1"/>
        <v>Bangalore</v>
      </c>
      <c r="M4401" s="2" t="str">
        <f t="shared" si="2"/>
        <v>Delhi-Bangalore</v>
      </c>
      <c r="N4401" s="2" t="str">
        <f t="shared" si="7"/>
        <v>Outstation</v>
      </c>
      <c r="O4401" s="2" t="str">
        <f t="shared" si="3"/>
        <v>Ship2Home</v>
      </c>
      <c r="P4401" s="2">
        <f t="shared" si="4"/>
        <v>-43533</v>
      </c>
      <c r="Q4401" s="2">
        <f t="shared" si="5"/>
        <v>-43529</v>
      </c>
      <c r="R4401" s="2">
        <f t="shared" si="6"/>
        <v>148</v>
      </c>
    </row>
    <row r="4402" ht="14.25" hidden="1" customHeight="1">
      <c r="A4402" s="2">
        <v>574986.0</v>
      </c>
      <c r="B4402" s="2" t="s">
        <v>42</v>
      </c>
      <c r="C4402" s="2" t="s">
        <v>37</v>
      </c>
      <c r="D4402" s="2" t="s">
        <v>41</v>
      </c>
      <c r="E4402" s="2" t="s">
        <v>38</v>
      </c>
      <c r="F4402" s="2" t="s">
        <v>50</v>
      </c>
      <c r="G4402" s="4">
        <v>43530.0</v>
      </c>
      <c r="H4402" s="4" t="s">
        <v>51</v>
      </c>
      <c r="I4402" s="4">
        <v>43536.0</v>
      </c>
      <c r="J4402" s="2">
        <v>41.0</v>
      </c>
      <c r="K4402" s="2">
        <v>109.0</v>
      </c>
      <c r="L4402" s="2" t="str">
        <f t="shared" si="1"/>
        <v>Mumbai</v>
      </c>
      <c r="M4402" s="2" t="str">
        <f t="shared" si="2"/>
        <v>Delhi-Mumbai</v>
      </c>
      <c r="N4402" s="2" t="str">
        <f t="shared" si="7"/>
        <v>Outstation</v>
      </c>
      <c r="O4402" s="2" t="str">
        <f t="shared" si="3"/>
        <v>Ship2Home</v>
      </c>
      <c r="P4402" s="2">
        <f t="shared" si="4"/>
        <v>-43536</v>
      </c>
      <c r="Q4402" s="2">
        <f t="shared" si="5"/>
        <v>-43530</v>
      </c>
      <c r="R4402" s="2">
        <f t="shared" si="6"/>
        <v>150</v>
      </c>
    </row>
    <row r="4403" ht="14.25" hidden="1" customHeight="1">
      <c r="A4403" s="2">
        <v>229500.0</v>
      </c>
      <c r="B4403" s="2" t="s">
        <v>30</v>
      </c>
      <c r="C4403" s="2" t="s">
        <v>31</v>
      </c>
      <c r="D4403" s="2" t="s">
        <v>41</v>
      </c>
      <c r="E4403" s="2" t="s">
        <v>44</v>
      </c>
      <c r="F4403" s="2" t="s">
        <v>50</v>
      </c>
      <c r="G4403" s="4">
        <v>43526.0</v>
      </c>
      <c r="H4403" s="4" t="s">
        <v>51</v>
      </c>
      <c r="I4403" s="4">
        <v>43529.0</v>
      </c>
      <c r="J4403" s="2">
        <v>0.0</v>
      </c>
      <c r="K4403" s="2">
        <v>125.0</v>
      </c>
      <c r="L4403" s="2" t="str">
        <f t="shared" si="1"/>
        <v>Delhi</v>
      </c>
      <c r="M4403" s="2" t="str">
        <f t="shared" si="2"/>
        <v>Delhi-Delhi</v>
      </c>
      <c r="N4403" s="2" t="str">
        <f t="shared" si="7"/>
        <v>Local</v>
      </c>
      <c r="O4403" s="2" t="str">
        <f t="shared" si="3"/>
        <v>FastWheels</v>
      </c>
      <c r="P4403" s="2">
        <f t="shared" si="4"/>
        <v>-43529</v>
      </c>
      <c r="Q4403" s="2">
        <f t="shared" si="5"/>
        <v>-43526</v>
      </c>
      <c r="R4403" s="2">
        <f t="shared" si="6"/>
        <v>125</v>
      </c>
    </row>
    <row r="4404" ht="14.25" hidden="1" customHeight="1">
      <c r="A4404" s="2">
        <v>73272.0</v>
      </c>
      <c r="B4404" s="2" t="s">
        <v>39</v>
      </c>
      <c r="C4404" s="2" t="s">
        <v>40</v>
      </c>
      <c r="D4404" s="2" t="s">
        <v>41</v>
      </c>
      <c r="E4404" s="2" t="s">
        <v>44</v>
      </c>
      <c r="F4404" s="2" t="s">
        <v>50</v>
      </c>
      <c r="G4404" s="4">
        <v>43536.0</v>
      </c>
      <c r="H4404" s="4" t="s">
        <v>51</v>
      </c>
      <c r="I4404" s="4">
        <v>43542.0</v>
      </c>
      <c r="J4404" s="2">
        <v>76.0</v>
      </c>
      <c r="K4404" s="2">
        <v>93.0</v>
      </c>
      <c r="L4404" s="2" t="str">
        <f t="shared" si="1"/>
        <v>Kolkata</v>
      </c>
      <c r="M4404" s="2" t="str">
        <f t="shared" si="2"/>
        <v>Delhi-Kolkata</v>
      </c>
      <c r="N4404" s="2" t="str">
        <f t="shared" si="7"/>
        <v>Outstation</v>
      </c>
      <c r="O4404" s="2" t="str">
        <f t="shared" si="3"/>
        <v>FastWheels</v>
      </c>
      <c r="P4404" s="2">
        <f t="shared" si="4"/>
        <v>-43542</v>
      </c>
      <c r="Q4404" s="2">
        <f t="shared" si="5"/>
        <v>-43536</v>
      </c>
      <c r="R4404" s="2">
        <f t="shared" si="6"/>
        <v>169</v>
      </c>
    </row>
    <row r="4405" ht="14.25" hidden="1" customHeight="1">
      <c r="A4405" s="2">
        <v>271507.0</v>
      </c>
      <c r="B4405" s="2" t="s">
        <v>36</v>
      </c>
      <c r="C4405" s="2" t="s">
        <v>45</v>
      </c>
      <c r="D4405" s="2" t="s">
        <v>41</v>
      </c>
      <c r="E4405" s="2" t="s">
        <v>33</v>
      </c>
      <c r="F4405" s="2" t="s">
        <v>50</v>
      </c>
      <c r="G4405" s="4">
        <v>43531.0</v>
      </c>
      <c r="H4405" s="4" t="s">
        <v>51</v>
      </c>
      <c r="I4405" s="4">
        <v>43534.0</v>
      </c>
      <c r="J4405" s="2">
        <v>35.0</v>
      </c>
      <c r="K4405" s="2">
        <v>125.0</v>
      </c>
      <c r="L4405" s="2" t="str">
        <f t="shared" si="1"/>
        <v>Chennai</v>
      </c>
      <c r="M4405" s="2" t="str">
        <f t="shared" si="2"/>
        <v>Delhi-Chennai</v>
      </c>
      <c r="N4405" s="2" t="str">
        <f t="shared" si="7"/>
        <v>Outstation</v>
      </c>
      <c r="O4405" s="2" t="str">
        <f t="shared" si="3"/>
        <v>Ship2Home</v>
      </c>
      <c r="P4405" s="2">
        <f t="shared" si="4"/>
        <v>-43534</v>
      </c>
      <c r="Q4405" s="2">
        <f t="shared" si="5"/>
        <v>-43531</v>
      </c>
      <c r="R4405" s="2">
        <f t="shared" si="6"/>
        <v>160</v>
      </c>
    </row>
    <row r="4406" ht="14.25" hidden="1" customHeight="1">
      <c r="A4406" s="2">
        <v>639675.0</v>
      </c>
      <c r="B4406" s="2" t="s">
        <v>36</v>
      </c>
      <c r="C4406" s="2" t="s">
        <v>37</v>
      </c>
      <c r="D4406" s="2" t="s">
        <v>41</v>
      </c>
      <c r="E4406" s="2" t="s">
        <v>33</v>
      </c>
      <c r="F4406" s="2" t="s">
        <v>50</v>
      </c>
      <c r="G4406" s="4">
        <v>43538.0</v>
      </c>
      <c r="H4406" s="4" t="s">
        <v>51</v>
      </c>
      <c r="I4406" s="4">
        <v>43544.0</v>
      </c>
      <c r="J4406" s="2">
        <v>30.0</v>
      </c>
      <c r="K4406" s="2">
        <v>114.0</v>
      </c>
      <c r="L4406" s="2" t="str">
        <f t="shared" si="1"/>
        <v>Mumbai</v>
      </c>
      <c r="M4406" s="2" t="str">
        <f t="shared" si="2"/>
        <v>Delhi-Mumbai</v>
      </c>
      <c r="N4406" s="2" t="str">
        <f t="shared" si="7"/>
        <v>Outstation</v>
      </c>
      <c r="O4406" s="2" t="str">
        <f t="shared" si="3"/>
        <v>Ship2Home</v>
      </c>
      <c r="P4406" s="2">
        <f t="shared" si="4"/>
        <v>-43544</v>
      </c>
      <c r="Q4406" s="2">
        <f t="shared" si="5"/>
        <v>-43538</v>
      </c>
      <c r="R4406" s="2">
        <f t="shared" si="6"/>
        <v>144</v>
      </c>
    </row>
    <row r="4407" ht="14.25" hidden="1" customHeight="1">
      <c r="A4407" s="2">
        <v>589043.0</v>
      </c>
      <c r="B4407" s="2" t="s">
        <v>36</v>
      </c>
      <c r="C4407" s="2" t="s">
        <v>43</v>
      </c>
      <c r="D4407" s="2" t="s">
        <v>32</v>
      </c>
      <c r="E4407" s="2" t="s">
        <v>44</v>
      </c>
      <c r="F4407" s="2" t="s">
        <v>50</v>
      </c>
      <c r="G4407" s="4">
        <v>43525.0</v>
      </c>
      <c r="H4407" s="4" t="s">
        <v>51</v>
      </c>
      <c r="I4407" s="4">
        <v>43532.0</v>
      </c>
      <c r="J4407" s="2">
        <v>0.0</v>
      </c>
      <c r="K4407" s="2">
        <v>102.0</v>
      </c>
      <c r="L4407" s="2" t="str">
        <f t="shared" si="1"/>
        <v>Bangalore</v>
      </c>
      <c r="M4407" s="2" t="str">
        <f t="shared" si="2"/>
        <v>Bangalore-Bangalore</v>
      </c>
      <c r="N4407" s="2" t="str">
        <f t="shared" si="7"/>
        <v>Local</v>
      </c>
      <c r="O4407" s="2" t="str">
        <f t="shared" si="3"/>
        <v>FastWheels</v>
      </c>
      <c r="P4407" s="2">
        <f t="shared" si="4"/>
        <v>-43532</v>
      </c>
      <c r="Q4407" s="2">
        <f t="shared" si="5"/>
        <v>-43525</v>
      </c>
      <c r="R4407" s="2">
        <f t="shared" si="6"/>
        <v>102</v>
      </c>
    </row>
    <row r="4408" ht="14.25" hidden="1" customHeight="1">
      <c r="A4408" s="2">
        <v>483877.0</v>
      </c>
      <c r="B4408" s="2" t="s">
        <v>46</v>
      </c>
      <c r="C4408" s="2" t="s">
        <v>43</v>
      </c>
      <c r="D4408" s="2" t="s">
        <v>32</v>
      </c>
      <c r="E4408" s="2" t="s">
        <v>33</v>
      </c>
      <c r="F4408" s="2" t="s">
        <v>50</v>
      </c>
      <c r="G4408" s="4">
        <v>43534.0</v>
      </c>
      <c r="H4408" s="4" t="s">
        <v>51</v>
      </c>
      <c r="I4408" s="4">
        <v>43541.0</v>
      </c>
      <c r="J4408" s="2">
        <v>0.0</v>
      </c>
      <c r="K4408" s="2">
        <v>120.0</v>
      </c>
      <c r="L4408" s="2" t="str">
        <f t="shared" si="1"/>
        <v>Bangalore</v>
      </c>
      <c r="M4408" s="2" t="str">
        <f t="shared" si="2"/>
        <v>Bangalore-Bangalore</v>
      </c>
      <c r="N4408" s="2" t="str">
        <f t="shared" si="7"/>
        <v>Local</v>
      </c>
      <c r="O4408" s="2" t="str">
        <f t="shared" si="3"/>
        <v>Ship2Home</v>
      </c>
      <c r="P4408" s="2">
        <f t="shared" si="4"/>
        <v>-43541</v>
      </c>
      <c r="Q4408" s="2">
        <f t="shared" si="5"/>
        <v>-43534</v>
      </c>
      <c r="R4408" s="2">
        <f t="shared" si="6"/>
        <v>120</v>
      </c>
    </row>
    <row r="4409" ht="14.25" hidden="1" customHeight="1">
      <c r="A4409" s="2">
        <v>13682.0</v>
      </c>
      <c r="B4409" s="2" t="s">
        <v>39</v>
      </c>
      <c r="C4409" s="2" t="s">
        <v>31</v>
      </c>
      <c r="D4409" s="2" t="s">
        <v>41</v>
      </c>
      <c r="E4409" s="2" t="s">
        <v>44</v>
      </c>
      <c r="F4409" s="2" t="s">
        <v>50</v>
      </c>
      <c r="G4409" s="4">
        <v>43526.0</v>
      </c>
      <c r="H4409" s="4" t="s">
        <v>51</v>
      </c>
      <c r="I4409" s="4">
        <v>43531.0</v>
      </c>
      <c r="J4409" s="2">
        <v>0.0</v>
      </c>
      <c r="K4409" s="2">
        <v>100.0</v>
      </c>
      <c r="L4409" s="2" t="str">
        <f t="shared" si="1"/>
        <v>Delhi</v>
      </c>
      <c r="M4409" s="2" t="str">
        <f t="shared" si="2"/>
        <v>Delhi-Delhi</v>
      </c>
      <c r="N4409" s="2" t="str">
        <f t="shared" si="7"/>
        <v>Local</v>
      </c>
      <c r="O4409" s="2" t="str">
        <f t="shared" si="3"/>
        <v>FastWheels</v>
      </c>
      <c r="P4409" s="2">
        <f t="shared" si="4"/>
        <v>-43531</v>
      </c>
      <c r="Q4409" s="2">
        <f t="shared" si="5"/>
        <v>-43526</v>
      </c>
      <c r="R4409" s="2">
        <f t="shared" si="6"/>
        <v>100</v>
      </c>
    </row>
    <row r="4410" ht="14.25" hidden="1" customHeight="1">
      <c r="A4410" s="2">
        <v>491710.0</v>
      </c>
      <c r="B4410" s="2" t="s">
        <v>30</v>
      </c>
      <c r="C4410" s="2" t="s">
        <v>40</v>
      </c>
      <c r="D4410" s="2" t="s">
        <v>32</v>
      </c>
      <c r="E4410" s="2" t="s">
        <v>38</v>
      </c>
      <c r="F4410" s="2" t="s">
        <v>50</v>
      </c>
      <c r="G4410" s="4">
        <v>43525.0</v>
      </c>
      <c r="H4410" s="4" t="s">
        <v>51</v>
      </c>
      <c r="I4410" s="4">
        <v>43529.0</v>
      </c>
      <c r="J4410" s="2">
        <v>31.0</v>
      </c>
      <c r="K4410" s="2">
        <v>110.0</v>
      </c>
      <c r="L4410" s="2" t="str">
        <f t="shared" si="1"/>
        <v>Kolkata</v>
      </c>
      <c r="M4410" s="2" t="str">
        <f t="shared" si="2"/>
        <v>Bangalore-Kolkata</v>
      </c>
      <c r="N4410" s="2" t="str">
        <f t="shared" si="7"/>
        <v>Outstation</v>
      </c>
      <c r="O4410" s="2" t="str">
        <f t="shared" si="3"/>
        <v>Ship2Home</v>
      </c>
      <c r="P4410" s="2">
        <f t="shared" si="4"/>
        <v>-43529</v>
      </c>
      <c r="Q4410" s="2">
        <f t="shared" si="5"/>
        <v>-43525</v>
      </c>
      <c r="R4410" s="2">
        <f t="shared" si="6"/>
        <v>141</v>
      </c>
    </row>
    <row r="4411" ht="14.25" hidden="1" customHeight="1">
      <c r="A4411" s="2">
        <v>618011.0</v>
      </c>
      <c r="B4411" s="2" t="s">
        <v>36</v>
      </c>
      <c r="C4411" s="2" t="s">
        <v>43</v>
      </c>
      <c r="D4411" s="2" t="s">
        <v>32</v>
      </c>
      <c r="E4411" s="2" t="s">
        <v>33</v>
      </c>
      <c r="F4411" s="2" t="s">
        <v>50</v>
      </c>
      <c r="G4411" s="4">
        <v>43536.0</v>
      </c>
      <c r="H4411" s="4" t="s">
        <v>51</v>
      </c>
      <c r="I4411" s="4">
        <v>43543.0</v>
      </c>
      <c r="J4411" s="2">
        <v>0.0</v>
      </c>
      <c r="K4411" s="2">
        <v>120.0</v>
      </c>
      <c r="L4411" s="2" t="str">
        <f t="shared" si="1"/>
        <v>Bangalore</v>
      </c>
      <c r="M4411" s="2" t="str">
        <f t="shared" si="2"/>
        <v>Bangalore-Bangalore</v>
      </c>
      <c r="N4411" s="2" t="str">
        <f t="shared" si="7"/>
        <v>Local</v>
      </c>
      <c r="O4411" s="2" t="str">
        <f t="shared" si="3"/>
        <v>Ship2Home</v>
      </c>
      <c r="P4411" s="2">
        <f t="shared" si="4"/>
        <v>-43543</v>
      </c>
      <c r="Q4411" s="2">
        <f t="shared" si="5"/>
        <v>-43536</v>
      </c>
      <c r="R4411" s="2">
        <f t="shared" si="6"/>
        <v>120</v>
      </c>
    </row>
    <row r="4412" ht="14.25" hidden="1" customHeight="1">
      <c r="A4412" s="2">
        <v>445112.0</v>
      </c>
      <c r="B4412" s="2" t="s">
        <v>39</v>
      </c>
      <c r="C4412" s="2" t="s">
        <v>37</v>
      </c>
      <c r="D4412" s="2" t="s">
        <v>32</v>
      </c>
      <c r="E4412" s="2" t="s">
        <v>44</v>
      </c>
      <c r="F4412" s="2" t="s">
        <v>50</v>
      </c>
      <c r="G4412" s="4">
        <v>43528.0</v>
      </c>
      <c r="H4412" s="4" t="s">
        <v>51</v>
      </c>
      <c r="I4412" s="4">
        <v>43535.0</v>
      </c>
      <c r="J4412" s="2">
        <v>29.0</v>
      </c>
      <c r="K4412" s="2">
        <v>105.0</v>
      </c>
      <c r="L4412" s="2" t="str">
        <f t="shared" si="1"/>
        <v>Mumbai</v>
      </c>
      <c r="M4412" s="2" t="str">
        <f t="shared" si="2"/>
        <v>Bangalore-Mumbai</v>
      </c>
      <c r="N4412" s="2" t="str">
        <f t="shared" si="7"/>
        <v>Outstation</v>
      </c>
      <c r="O4412" s="2" t="str">
        <f t="shared" si="3"/>
        <v>FastWheels</v>
      </c>
      <c r="P4412" s="2">
        <f t="shared" si="4"/>
        <v>-43535</v>
      </c>
      <c r="Q4412" s="2">
        <f t="shared" si="5"/>
        <v>-43528</v>
      </c>
      <c r="R4412" s="2">
        <f t="shared" si="6"/>
        <v>134</v>
      </c>
    </row>
    <row r="4413" ht="14.25" hidden="1" customHeight="1">
      <c r="A4413" s="2">
        <v>190728.0</v>
      </c>
      <c r="B4413" s="2" t="s">
        <v>30</v>
      </c>
      <c r="C4413" s="2" t="s">
        <v>43</v>
      </c>
      <c r="D4413" s="2" t="s">
        <v>32</v>
      </c>
      <c r="E4413" s="2" t="s">
        <v>44</v>
      </c>
      <c r="F4413" s="2" t="s">
        <v>50</v>
      </c>
      <c r="G4413" s="4">
        <v>43531.0</v>
      </c>
      <c r="H4413" s="4" t="s">
        <v>51</v>
      </c>
      <c r="I4413" s="4">
        <v>43535.0</v>
      </c>
      <c r="J4413" s="2">
        <v>0.0</v>
      </c>
      <c r="K4413" s="2">
        <v>121.0</v>
      </c>
      <c r="L4413" s="2" t="str">
        <f t="shared" si="1"/>
        <v>Bangalore</v>
      </c>
      <c r="M4413" s="2" t="str">
        <f t="shared" si="2"/>
        <v>Bangalore-Bangalore</v>
      </c>
      <c r="N4413" s="2" t="str">
        <f t="shared" si="7"/>
        <v>Local</v>
      </c>
      <c r="O4413" s="2" t="str">
        <f t="shared" si="3"/>
        <v>FastWheels</v>
      </c>
      <c r="P4413" s="2">
        <f t="shared" si="4"/>
        <v>-43535</v>
      </c>
      <c r="Q4413" s="2">
        <f t="shared" si="5"/>
        <v>-43531</v>
      </c>
      <c r="R4413" s="2">
        <f t="shared" si="6"/>
        <v>121</v>
      </c>
    </row>
    <row r="4414" ht="14.25" hidden="1" customHeight="1">
      <c r="A4414" s="2">
        <v>143161.0</v>
      </c>
      <c r="B4414" s="2" t="s">
        <v>47</v>
      </c>
      <c r="C4414" s="2" t="s">
        <v>37</v>
      </c>
      <c r="D4414" s="2" t="s">
        <v>32</v>
      </c>
      <c r="E4414" s="2" t="s">
        <v>44</v>
      </c>
      <c r="F4414" s="2" t="s">
        <v>50</v>
      </c>
      <c r="G4414" s="4">
        <v>43538.0</v>
      </c>
      <c r="H4414" s="4" t="s">
        <v>51</v>
      </c>
      <c r="I4414" s="4">
        <v>43543.0</v>
      </c>
      <c r="J4414" s="2">
        <v>80.0</v>
      </c>
      <c r="K4414" s="2">
        <v>88.0</v>
      </c>
      <c r="L4414" s="2" t="str">
        <f t="shared" si="1"/>
        <v>Mumbai</v>
      </c>
      <c r="M4414" s="2" t="str">
        <f t="shared" si="2"/>
        <v>Bangalore-Mumbai</v>
      </c>
      <c r="N4414" s="2" t="str">
        <f t="shared" si="7"/>
        <v>Outstation</v>
      </c>
      <c r="O4414" s="2" t="str">
        <f t="shared" si="3"/>
        <v>FastWheels</v>
      </c>
      <c r="P4414" s="2">
        <f t="shared" si="4"/>
        <v>-43543</v>
      </c>
      <c r="Q4414" s="2">
        <f t="shared" si="5"/>
        <v>-43538</v>
      </c>
      <c r="R4414" s="2">
        <f t="shared" si="6"/>
        <v>168</v>
      </c>
    </row>
    <row r="4415" ht="14.25" hidden="1" customHeight="1">
      <c r="A4415" s="2">
        <v>663150.0</v>
      </c>
      <c r="B4415" s="2" t="s">
        <v>39</v>
      </c>
      <c r="C4415" s="2" t="s">
        <v>40</v>
      </c>
      <c r="D4415" s="2" t="s">
        <v>32</v>
      </c>
      <c r="E4415" s="2" t="s">
        <v>44</v>
      </c>
      <c r="F4415" s="2" t="s">
        <v>50</v>
      </c>
      <c r="G4415" s="4">
        <v>43526.0</v>
      </c>
      <c r="H4415" s="4" t="s">
        <v>51</v>
      </c>
      <c r="I4415" s="4">
        <v>43531.0</v>
      </c>
      <c r="J4415" s="2">
        <v>69.0</v>
      </c>
      <c r="K4415" s="2">
        <v>88.0</v>
      </c>
      <c r="L4415" s="2" t="str">
        <f t="shared" si="1"/>
        <v>Kolkata</v>
      </c>
      <c r="M4415" s="2" t="str">
        <f t="shared" si="2"/>
        <v>Bangalore-Kolkata</v>
      </c>
      <c r="N4415" s="2" t="str">
        <f t="shared" si="7"/>
        <v>Outstation</v>
      </c>
      <c r="O4415" s="2" t="str">
        <f t="shared" si="3"/>
        <v>FastWheels</v>
      </c>
      <c r="P4415" s="2">
        <f t="shared" si="4"/>
        <v>-43531</v>
      </c>
      <c r="Q4415" s="2">
        <f t="shared" si="5"/>
        <v>-43526</v>
      </c>
      <c r="R4415" s="2">
        <f t="shared" si="6"/>
        <v>157</v>
      </c>
    </row>
    <row r="4416" ht="14.25" hidden="1" customHeight="1">
      <c r="A4416" s="2">
        <v>261691.0</v>
      </c>
      <c r="B4416" s="2" t="s">
        <v>36</v>
      </c>
      <c r="C4416" s="2" t="s">
        <v>37</v>
      </c>
      <c r="D4416" s="2" t="s">
        <v>32</v>
      </c>
      <c r="E4416" s="2" t="s">
        <v>33</v>
      </c>
      <c r="F4416" s="2" t="s">
        <v>50</v>
      </c>
      <c r="G4416" s="4">
        <v>43527.0</v>
      </c>
      <c r="H4416" s="4" t="s">
        <v>51</v>
      </c>
      <c r="I4416" s="4">
        <v>43530.0</v>
      </c>
      <c r="J4416" s="2">
        <v>45.0</v>
      </c>
      <c r="K4416" s="2">
        <v>106.0</v>
      </c>
      <c r="L4416" s="2" t="str">
        <f t="shared" si="1"/>
        <v>Mumbai</v>
      </c>
      <c r="M4416" s="2" t="str">
        <f t="shared" si="2"/>
        <v>Bangalore-Mumbai</v>
      </c>
      <c r="N4416" s="2" t="str">
        <f t="shared" si="7"/>
        <v>Outstation</v>
      </c>
      <c r="O4416" s="2" t="str">
        <f t="shared" si="3"/>
        <v>Ship2Home</v>
      </c>
      <c r="P4416" s="2">
        <f t="shared" si="4"/>
        <v>-43530</v>
      </c>
      <c r="Q4416" s="2">
        <f t="shared" si="5"/>
        <v>-43527</v>
      </c>
      <c r="R4416" s="2">
        <f t="shared" si="6"/>
        <v>151</v>
      </c>
    </row>
    <row r="4417" ht="14.25" hidden="1" customHeight="1">
      <c r="A4417" s="2">
        <v>180174.0</v>
      </c>
      <c r="B4417" s="2" t="s">
        <v>36</v>
      </c>
      <c r="C4417" s="2" t="s">
        <v>43</v>
      </c>
      <c r="D4417" s="2" t="s">
        <v>32</v>
      </c>
      <c r="E4417" s="2" t="s">
        <v>38</v>
      </c>
      <c r="F4417" s="2" t="s">
        <v>50</v>
      </c>
      <c r="G4417" s="4">
        <v>43525.0</v>
      </c>
      <c r="H4417" s="4" t="s">
        <v>51</v>
      </c>
      <c r="I4417" s="4">
        <v>43531.0</v>
      </c>
      <c r="J4417" s="2">
        <v>0.0</v>
      </c>
      <c r="K4417" s="2">
        <v>124.0</v>
      </c>
      <c r="L4417" s="2" t="str">
        <f t="shared" si="1"/>
        <v>Bangalore</v>
      </c>
      <c r="M4417" s="2" t="str">
        <f t="shared" si="2"/>
        <v>Bangalore-Bangalore</v>
      </c>
      <c r="N4417" s="2" t="str">
        <f t="shared" si="7"/>
        <v>Local</v>
      </c>
      <c r="O4417" s="2" t="str">
        <f t="shared" si="3"/>
        <v>Ship2Home</v>
      </c>
      <c r="P4417" s="2">
        <f t="shared" si="4"/>
        <v>-43531</v>
      </c>
      <c r="Q4417" s="2">
        <f t="shared" si="5"/>
        <v>-43525</v>
      </c>
      <c r="R4417" s="2">
        <f t="shared" si="6"/>
        <v>124</v>
      </c>
    </row>
    <row r="4418" ht="14.25" hidden="1" customHeight="1">
      <c r="A4418" s="2">
        <v>845583.0</v>
      </c>
      <c r="B4418" s="2" t="s">
        <v>39</v>
      </c>
      <c r="C4418" s="2" t="s">
        <v>37</v>
      </c>
      <c r="D4418" s="2" t="s">
        <v>32</v>
      </c>
      <c r="E4418" s="2" t="s">
        <v>44</v>
      </c>
      <c r="F4418" s="2" t="s">
        <v>50</v>
      </c>
      <c r="G4418" s="4">
        <v>43535.0</v>
      </c>
      <c r="H4418" s="4" t="s">
        <v>51</v>
      </c>
      <c r="I4418" s="4">
        <v>43538.0</v>
      </c>
      <c r="J4418" s="2">
        <v>69.0</v>
      </c>
      <c r="K4418" s="2">
        <v>85.0</v>
      </c>
      <c r="L4418" s="2" t="str">
        <f t="shared" si="1"/>
        <v>Mumbai</v>
      </c>
      <c r="M4418" s="2" t="str">
        <f t="shared" si="2"/>
        <v>Bangalore-Mumbai</v>
      </c>
      <c r="N4418" s="2" t="str">
        <f t="shared" si="7"/>
        <v>Outstation</v>
      </c>
      <c r="O4418" s="2" t="str">
        <f t="shared" si="3"/>
        <v>FastWheels</v>
      </c>
      <c r="P4418" s="2">
        <f t="shared" si="4"/>
        <v>-43538</v>
      </c>
      <c r="Q4418" s="2">
        <f t="shared" si="5"/>
        <v>-43535</v>
      </c>
      <c r="R4418" s="2">
        <f t="shared" si="6"/>
        <v>154</v>
      </c>
    </row>
    <row r="4419" ht="14.25" hidden="1" customHeight="1">
      <c r="A4419" s="2">
        <v>615093.0</v>
      </c>
      <c r="B4419" s="2" t="s">
        <v>39</v>
      </c>
      <c r="C4419" s="2" t="s">
        <v>40</v>
      </c>
      <c r="D4419" s="2" t="s">
        <v>32</v>
      </c>
      <c r="E4419" s="2" t="s">
        <v>33</v>
      </c>
      <c r="F4419" s="2" t="s">
        <v>50</v>
      </c>
      <c r="G4419" s="4">
        <v>43535.0</v>
      </c>
      <c r="H4419" s="4" t="s">
        <v>51</v>
      </c>
      <c r="I4419" s="4">
        <v>43541.0</v>
      </c>
      <c r="J4419" s="2">
        <v>48.0</v>
      </c>
      <c r="K4419" s="2">
        <v>107.0</v>
      </c>
      <c r="L4419" s="2" t="str">
        <f t="shared" si="1"/>
        <v>Kolkata</v>
      </c>
      <c r="M4419" s="2" t="str">
        <f t="shared" si="2"/>
        <v>Bangalore-Kolkata</v>
      </c>
      <c r="N4419" s="2" t="str">
        <f t="shared" si="7"/>
        <v>Outstation</v>
      </c>
      <c r="O4419" s="2" t="str">
        <f t="shared" si="3"/>
        <v>Ship2Home</v>
      </c>
      <c r="P4419" s="2">
        <f t="shared" si="4"/>
        <v>-43541</v>
      </c>
      <c r="Q4419" s="2">
        <f t="shared" si="5"/>
        <v>-43535</v>
      </c>
      <c r="R4419" s="2">
        <f t="shared" si="6"/>
        <v>155</v>
      </c>
    </row>
    <row r="4420" ht="14.25" hidden="1" customHeight="1">
      <c r="A4420" s="2">
        <v>705618.0</v>
      </c>
      <c r="B4420" s="2" t="s">
        <v>36</v>
      </c>
      <c r="C4420" s="2" t="s">
        <v>37</v>
      </c>
      <c r="D4420" s="2" t="s">
        <v>41</v>
      </c>
      <c r="E4420" s="2" t="s">
        <v>44</v>
      </c>
      <c r="F4420" s="2" t="s">
        <v>50</v>
      </c>
      <c r="G4420" s="4">
        <v>43533.0</v>
      </c>
      <c r="H4420" s="4" t="s">
        <v>51</v>
      </c>
      <c r="I4420" s="4">
        <v>43540.0</v>
      </c>
      <c r="J4420" s="2">
        <v>72.0</v>
      </c>
      <c r="K4420" s="2">
        <v>92.0</v>
      </c>
      <c r="L4420" s="2" t="str">
        <f t="shared" si="1"/>
        <v>Mumbai</v>
      </c>
      <c r="M4420" s="2" t="str">
        <f t="shared" si="2"/>
        <v>Delhi-Mumbai</v>
      </c>
      <c r="N4420" s="2" t="str">
        <f t="shared" si="7"/>
        <v>Outstation</v>
      </c>
      <c r="O4420" s="2" t="str">
        <f t="shared" si="3"/>
        <v>FastWheels</v>
      </c>
      <c r="P4420" s="2">
        <f t="shared" si="4"/>
        <v>-43540</v>
      </c>
      <c r="Q4420" s="2">
        <f t="shared" si="5"/>
        <v>-43533</v>
      </c>
      <c r="R4420" s="2">
        <f t="shared" si="6"/>
        <v>164</v>
      </c>
    </row>
    <row r="4421" ht="14.25" hidden="1" customHeight="1">
      <c r="A4421" s="2">
        <v>922848.0</v>
      </c>
      <c r="B4421" s="2" t="s">
        <v>30</v>
      </c>
      <c r="C4421" s="2" t="s">
        <v>37</v>
      </c>
      <c r="D4421" s="2" t="s">
        <v>32</v>
      </c>
      <c r="E4421" s="2" t="s">
        <v>44</v>
      </c>
      <c r="F4421" s="2" t="s">
        <v>50</v>
      </c>
      <c r="G4421" s="4">
        <v>43529.0</v>
      </c>
      <c r="H4421" s="4" t="s">
        <v>51</v>
      </c>
      <c r="I4421" s="4">
        <v>43533.0</v>
      </c>
      <c r="J4421" s="2">
        <v>33.0</v>
      </c>
      <c r="K4421" s="2">
        <v>108.0</v>
      </c>
      <c r="L4421" s="2" t="str">
        <f t="shared" si="1"/>
        <v>Mumbai</v>
      </c>
      <c r="M4421" s="2" t="str">
        <f t="shared" si="2"/>
        <v>Bangalore-Mumbai</v>
      </c>
      <c r="N4421" s="2" t="str">
        <f t="shared" si="7"/>
        <v>Outstation</v>
      </c>
      <c r="O4421" s="2" t="str">
        <f t="shared" si="3"/>
        <v>FastWheels</v>
      </c>
      <c r="P4421" s="2">
        <f t="shared" si="4"/>
        <v>-43533</v>
      </c>
      <c r="Q4421" s="2">
        <f t="shared" si="5"/>
        <v>-43529</v>
      </c>
      <c r="R4421" s="2">
        <f t="shared" si="6"/>
        <v>141</v>
      </c>
    </row>
    <row r="4422" ht="14.25" hidden="1" customHeight="1">
      <c r="A4422" s="2">
        <v>654023.0</v>
      </c>
      <c r="B4422" s="2" t="s">
        <v>39</v>
      </c>
      <c r="C4422" s="2" t="s">
        <v>37</v>
      </c>
      <c r="D4422" s="2" t="s">
        <v>32</v>
      </c>
      <c r="E4422" s="2" t="s">
        <v>33</v>
      </c>
      <c r="F4422" s="2" t="s">
        <v>50</v>
      </c>
      <c r="G4422" s="4">
        <v>43536.0</v>
      </c>
      <c r="H4422" s="4" t="s">
        <v>51</v>
      </c>
      <c r="I4422" s="4">
        <v>43540.0</v>
      </c>
      <c r="J4422" s="2">
        <v>47.0</v>
      </c>
      <c r="K4422" s="2">
        <v>111.0</v>
      </c>
      <c r="L4422" s="2" t="str">
        <f t="shared" si="1"/>
        <v>Mumbai</v>
      </c>
      <c r="M4422" s="2" t="str">
        <f t="shared" si="2"/>
        <v>Bangalore-Mumbai</v>
      </c>
      <c r="N4422" s="2" t="str">
        <f t="shared" si="7"/>
        <v>Outstation</v>
      </c>
      <c r="O4422" s="2" t="str">
        <f t="shared" si="3"/>
        <v>Ship2Home</v>
      </c>
      <c r="P4422" s="2">
        <f t="shared" si="4"/>
        <v>-43540</v>
      </c>
      <c r="Q4422" s="2">
        <f t="shared" si="5"/>
        <v>-43536</v>
      </c>
      <c r="R4422" s="2">
        <f t="shared" si="6"/>
        <v>158</v>
      </c>
    </row>
    <row r="4423" ht="14.25" hidden="1" customHeight="1">
      <c r="A4423" s="2">
        <v>930150.0</v>
      </c>
      <c r="B4423" s="2" t="s">
        <v>42</v>
      </c>
      <c r="C4423" s="2" t="s">
        <v>40</v>
      </c>
      <c r="D4423" s="2" t="s">
        <v>41</v>
      </c>
      <c r="E4423" s="2" t="s">
        <v>44</v>
      </c>
      <c r="F4423" s="2" t="s">
        <v>50</v>
      </c>
      <c r="G4423" s="4">
        <v>43529.0</v>
      </c>
      <c r="H4423" s="4" t="s">
        <v>51</v>
      </c>
      <c r="I4423" s="4">
        <v>43532.0</v>
      </c>
      <c r="J4423" s="2">
        <v>89.0</v>
      </c>
      <c r="K4423" s="2">
        <v>93.0</v>
      </c>
      <c r="L4423" s="2" t="str">
        <f t="shared" si="1"/>
        <v>Kolkata</v>
      </c>
      <c r="M4423" s="2" t="str">
        <f t="shared" si="2"/>
        <v>Delhi-Kolkata</v>
      </c>
      <c r="N4423" s="2" t="str">
        <f t="shared" si="7"/>
        <v>Outstation</v>
      </c>
      <c r="O4423" s="2" t="str">
        <f t="shared" si="3"/>
        <v>FastWheels</v>
      </c>
      <c r="P4423" s="2">
        <f t="shared" si="4"/>
        <v>-43532</v>
      </c>
      <c r="Q4423" s="2">
        <f t="shared" si="5"/>
        <v>-43529</v>
      </c>
      <c r="R4423" s="2">
        <f t="shared" si="6"/>
        <v>182</v>
      </c>
    </row>
    <row r="4424" ht="14.25" hidden="1" customHeight="1">
      <c r="A4424" s="2">
        <v>714555.0</v>
      </c>
      <c r="B4424" s="2" t="s">
        <v>30</v>
      </c>
      <c r="C4424" s="2" t="s">
        <v>37</v>
      </c>
      <c r="D4424" s="2" t="s">
        <v>32</v>
      </c>
      <c r="E4424" s="2" t="s">
        <v>33</v>
      </c>
      <c r="F4424" s="2" t="s">
        <v>50</v>
      </c>
      <c r="G4424" s="4">
        <v>43529.0</v>
      </c>
      <c r="H4424" s="4" t="s">
        <v>51</v>
      </c>
      <c r="I4424" s="4">
        <v>43536.0</v>
      </c>
      <c r="J4424" s="2" t="s">
        <v>51</v>
      </c>
      <c r="K4424" s="2">
        <v>106.0</v>
      </c>
      <c r="L4424" s="2" t="str">
        <f t="shared" si="1"/>
        <v>Mumbai</v>
      </c>
      <c r="M4424" s="2" t="str">
        <f t="shared" si="2"/>
        <v>Bangalore-Mumbai</v>
      </c>
      <c r="N4424" s="2" t="str">
        <f t="shared" si="7"/>
        <v>Outstation</v>
      </c>
      <c r="O4424" s="2" t="str">
        <f t="shared" si="3"/>
        <v>Ship2Home</v>
      </c>
      <c r="P4424" s="2">
        <f t="shared" si="4"/>
        <v>-43536</v>
      </c>
      <c r="Q4424" s="2">
        <f t="shared" si="5"/>
        <v>-43529</v>
      </c>
      <c r="R4424" s="2">
        <f t="shared" si="6"/>
        <v>106</v>
      </c>
    </row>
    <row r="4425" ht="14.25" hidden="1" customHeight="1">
      <c r="A4425" s="2">
        <v>972963.0</v>
      </c>
      <c r="B4425" s="2" t="s">
        <v>36</v>
      </c>
      <c r="C4425" s="2" t="s">
        <v>40</v>
      </c>
      <c r="D4425" s="2" t="s">
        <v>41</v>
      </c>
      <c r="E4425" s="2" t="s">
        <v>33</v>
      </c>
      <c r="F4425" s="2" t="s">
        <v>50</v>
      </c>
      <c r="G4425" s="4">
        <v>43533.0</v>
      </c>
      <c r="H4425" s="4" t="s">
        <v>51</v>
      </c>
      <c r="I4425" s="4">
        <v>43540.0</v>
      </c>
      <c r="J4425" s="2">
        <v>44.0</v>
      </c>
      <c r="K4425" s="2">
        <v>106.0</v>
      </c>
      <c r="L4425" s="2" t="str">
        <f t="shared" si="1"/>
        <v>Kolkata</v>
      </c>
      <c r="M4425" s="2" t="str">
        <f t="shared" si="2"/>
        <v>Delhi-Kolkata</v>
      </c>
      <c r="N4425" s="2" t="str">
        <f t="shared" si="7"/>
        <v>Outstation</v>
      </c>
      <c r="O4425" s="2" t="str">
        <f t="shared" si="3"/>
        <v>Ship2Home</v>
      </c>
      <c r="P4425" s="2">
        <f t="shared" si="4"/>
        <v>-43540</v>
      </c>
      <c r="Q4425" s="2">
        <f t="shared" si="5"/>
        <v>-43533</v>
      </c>
      <c r="R4425" s="2">
        <f t="shared" si="6"/>
        <v>150</v>
      </c>
    </row>
    <row r="4426" ht="14.25" hidden="1" customHeight="1">
      <c r="A4426" s="2">
        <v>61698.0</v>
      </c>
      <c r="B4426" s="2" t="s">
        <v>36</v>
      </c>
      <c r="C4426" s="2" t="s">
        <v>31</v>
      </c>
      <c r="D4426" s="2" t="s">
        <v>32</v>
      </c>
      <c r="E4426" s="2" t="s">
        <v>38</v>
      </c>
      <c r="F4426" s="2" t="s">
        <v>50</v>
      </c>
      <c r="G4426" s="4">
        <v>43533.0</v>
      </c>
      <c r="H4426" s="4" t="s">
        <v>51</v>
      </c>
      <c r="I4426" s="4">
        <v>43540.0</v>
      </c>
      <c r="J4426" s="2">
        <v>38.0</v>
      </c>
      <c r="K4426" s="2">
        <v>128.0</v>
      </c>
      <c r="L4426" s="2" t="str">
        <f t="shared" si="1"/>
        <v>Delhi</v>
      </c>
      <c r="M4426" s="2" t="str">
        <f t="shared" si="2"/>
        <v>Bangalore-Delhi</v>
      </c>
      <c r="N4426" s="2" t="str">
        <f t="shared" si="7"/>
        <v>Outstation</v>
      </c>
      <c r="O4426" s="2" t="str">
        <f t="shared" si="3"/>
        <v>Ship2Home</v>
      </c>
      <c r="P4426" s="2">
        <f t="shared" si="4"/>
        <v>-43540</v>
      </c>
      <c r="Q4426" s="2">
        <f t="shared" si="5"/>
        <v>-43533</v>
      </c>
      <c r="R4426" s="2">
        <f t="shared" si="6"/>
        <v>166</v>
      </c>
    </row>
    <row r="4427" ht="14.25" hidden="1" customHeight="1">
      <c r="A4427" s="2">
        <v>974407.0</v>
      </c>
      <c r="B4427" s="2" t="s">
        <v>39</v>
      </c>
      <c r="C4427" s="2" t="s">
        <v>45</v>
      </c>
      <c r="D4427" s="2" t="s">
        <v>41</v>
      </c>
      <c r="E4427" s="2" t="s">
        <v>33</v>
      </c>
      <c r="F4427" s="2" t="s">
        <v>50</v>
      </c>
      <c r="G4427" s="4">
        <v>43536.0</v>
      </c>
      <c r="H4427" s="4" t="s">
        <v>51</v>
      </c>
      <c r="I4427" s="4">
        <v>43543.0</v>
      </c>
      <c r="J4427" s="2">
        <v>37.0</v>
      </c>
      <c r="K4427" s="2">
        <v>124.0</v>
      </c>
      <c r="L4427" s="2" t="str">
        <f t="shared" si="1"/>
        <v>Chennai</v>
      </c>
      <c r="M4427" s="2" t="str">
        <f t="shared" si="2"/>
        <v>Delhi-Chennai</v>
      </c>
      <c r="N4427" s="2" t="str">
        <f t="shared" si="7"/>
        <v>Outstation</v>
      </c>
      <c r="O4427" s="2" t="str">
        <f t="shared" si="3"/>
        <v>Ship2Home</v>
      </c>
      <c r="P4427" s="2">
        <f t="shared" si="4"/>
        <v>-43543</v>
      </c>
      <c r="Q4427" s="2">
        <f t="shared" si="5"/>
        <v>-43536</v>
      </c>
      <c r="R4427" s="2">
        <f t="shared" si="6"/>
        <v>161</v>
      </c>
    </row>
    <row r="4428" ht="14.25" hidden="1" customHeight="1">
      <c r="A4428" s="2">
        <v>890742.0</v>
      </c>
      <c r="B4428" s="2" t="s">
        <v>36</v>
      </c>
      <c r="C4428" s="2" t="s">
        <v>31</v>
      </c>
      <c r="D4428" s="2" t="s">
        <v>41</v>
      </c>
      <c r="E4428" s="2" t="s">
        <v>38</v>
      </c>
      <c r="F4428" s="2" t="s">
        <v>50</v>
      </c>
      <c r="G4428" s="4">
        <v>43535.0</v>
      </c>
      <c r="H4428" s="4" t="s">
        <v>51</v>
      </c>
      <c r="I4428" s="4">
        <v>43541.0</v>
      </c>
      <c r="J4428" s="2">
        <v>0.0</v>
      </c>
      <c r="K4428" s="2">
        <v>127.0</v>
      </c>
      <c r="L4428" s="2" t="str">
        <f t="shared" si="1"/>
        <v>Delhi</v>
      </c>
      <c r="M4428" s="2" t="str">
        <f t="shared" si="2"/>
        <v>Delhi-Delhi</v>
      </c>
      <c r="N4428" s="2" t="str">
        <f t="shared" si="7"/>
        <v>Local</v>
      </c>
      <c r="O4428" s="2" t="str">
        <f t="shared" si="3"/>
        <v>Ship2Home</v>
      </c>
      <c r="P4428" s="2">
        <f t="shared" si="4"/>
        <v>-43541</v>
      </c>
      <c r="Q4428" s="2">
        <f t="shared" si="5"/>
        <v>-43535</v>
      </c>
      <c r="R4428" s="2">
        <f t="shared" si="6"/>
        <v>127</v>
      </c>
    </row>
    <row r="4429" ht="14.25" hidden="1" customHeight="1">
      <c r="A4429" s="2">
        <v>866312.0</v>
      </c>
      <c r="B4429" s="2" t="s">
        <v>36</v>
      </c>
      <c r="C4429" s="2" t="s">
        <v>43</v>
      </c>
      <c r="D4429" s="2" t="s">
        <v>41</v>
      </c>
      <c r="E4429" s="2" t="s">
        <v>44</v>
      </c>
      <c r="F4429" s="2" t="s">
        <v>50</v>
      </c>
      <c r="G4429" s="4">
        <v>43536.0</v>
      </c>
      <c r="H4429" s="4" t="s">
        <v>51</v>
      </c>
      <c r="I4429" s="4">
        <v>43542.0</v>
      </c>
      <c r="J4429" s="2">
        <v>30.0</v>
      </c>
      <c r="K4429" s="2">
        <v>129.0</v>
      </c>
      <c r="L4429" s="2" t="str">
        <f t="shared" si="1"/>
        <v>Bangalore</v>
      </c>
      <c r="M4429" s="2" t="str">
        <f t="shared" si="2"/>
        <v>Delhi-Bangalore</v>
      </c>
      <c r="N4429" s="2" t="str">
        <f t="shared" si="7"/>
        <v>Outstation</v>
      </c>
      <c r="O4429" s="2" t="str">
        <f t="shared" si="3"/>
        <v>FastWheels</v>
      </c>
      <c r="P4429" s="2">
        <f t="shared" si="4"/>
        <v>-43542</v>
      </c>
      <c r="Q4429" s="2">
        <f t="shared" si="5"/>
        <v>-43536</v>
      </c>
      <c r="R4429" s="2">
        <f t="shared" si="6"/>
        <v>159</v>
      </c>
    </row>
    <row r="4430" ht="14.25" hidden="1" customHeight="1">
      <c r="A4430" s="2">
        <v>474832.0</v>
      </c>
      <c r="B4430" s="2" t="s">
        <v>39</v>
      </c>
      <c r="C4430" s="2" t="s">
        <v>45</v>
      </c>
      <c r="D4430" s="2" t="s">
        <v>32</v>
      </c>
      <c r="E4430" s="2" t="s">
        <v>44</v>
      </c>
      <c r="F4430" s="2" t="s">
        <v>50</v>
      </c>
      <c r="G4430" s="4">
        <v>43535.0</v>
      </c>
      <c r="H4430" s="4" t="s">
        <v>51</v>
      </c>
      <c r="I4430" s="4">
        <v>43541.0</v>
      </c>
      <c r="J4430" s="2">
        <v>74.0</v>
      </c>
      <c r="K4430" s="2">
        <v>104.0</v>
      </c>
      <c r="L4430" s="2" t="str">
        <f t="shared" si="1"/>
        <v>Chennai</v>
      </c>
      <c r="M4430" s="2" t="str">
        <f t="shared" si="2"/>
        <v>Bangalore-Chennai</v>
      </c>
      <c r="N4430" s="2" t="str">
        <f t="shared" si="7"/>
        <v>Outstation</v>
      </c>
      <c r="O4430" s="2" t="str">
        <f t="shared" si="3"/>
        <v>FastWheels</v>
      </c>
      <c r="P4430" s="2">
        <f t="shared" si="4"/>
        <v>-43541</v>
      </c>
      <c r="Q4430" s="2">
        <f t="shared" si="5"/>
        <v>-43535</v>
      </c>
      <c r="R4430" s="2">
        <f t="shared" si="6"/>
        <v>178</v>
      </c>
    </row>
    <row r="4431" ht="14.25" hidden="1" customHeight="1">
      <c r="A4431" s="2">
        <v>205792.0</v>
      </c>
      <c r="B4431" s="2" t="s">
        <v>30</v>
      </c>
      <c r="C4431" s="2" t="s">
        <v>43</v>
      </c>
      <c r="D4431" s="2" t="s">
        <v>32</v>
      </c>
      <c r="E4431" s="2" t="s">
        <v>44</v>
      </c>
      <c r="F4431" s="2" t="s">
        <v>50</v>
      </c>
      <c r="G4431" s="4">
        <v>43528.0</v>
      </c>
      <c r="H4431" s="4" t="s">
        <v>51</v>
      </c>
      <c r="I4431" s="4">
        <v>43533.0</v>
      </c>
      <c r="J4431" s="2">
        <v>0.0</v>
      </c>
      <c r="K4431" s="2">
        <v>104.0</v>
      </c>
      <c r="L4431" s="2" t="str">
        <f t="shared" si="1"/>
        <v>Bangalore</v>
      </c>
      <c r="M4431" s="2" t="str">
        <f t="shared" si="2"/>
        <v>Bangalore-Bangalore</v>
      </c>
      <c r="N4431" s="2" t="str">
        <f t="shared" si="7"/>
        <v>Local</v>
      </c>
      <c r="O4431" s="2" t="str">
        <f t="shared" si="3"/>
        <v>FastWheels</v>
      </c>
      <c r="P4431" s="2">
        <f t="shared" si="4"/>
        <v>-43533</v>
      </c>
      <c r="Q4431" s="2">
        <f t="shared" si="5"/>
        <v>-43528</v>
      </c>
      <c r="R4431" s="2">
        <f t="shared" si="6"/>
        <v>104</v>
      </c>
    </row>
    <row r="4432" ht="14.25" hidden="1" customHeight="1">
      <c r="A4432" s="2">
        <v>823515.0</v>
      </c>
      <c r="B4432" s="2" t="s">
        <v>30</v>
      </c>
      <c r="C4432" s="2" t="s">
        <v>40</v>
      </c>
      <c r="D4432" s="2" t="s">
        <v>32</v>
      </c>
      <c r="E4432" s="2" t="s">
        <v>33</v>
      </c>
      <c r="F4432" s="2" t="s">
        <v>50</v>
      </c>
      <c r="G4432" s="4">
        <v>43532.0</v>
      </c>
      <c r="H4432" s="4" t="s">
        <v>51</v>
      </c>
      <c r="I4432" s="4">
        <v>43537.0</v>
      </c>
      <c r="J4432" s="2">
        <v>35.0</v>
      </c>
      <c r="K4432" s="2">
        <v>106.0</v>
      </c>
      <c r="L4432" s="2" t="str">
        <f t="shared" si="1"/>
        <v>Kolkata</v>
      </c>
      <c r="M4432" s="2" t="str">
        <f t="shared" si="2"/>
        <v>Bangalore-Kolkata</v>
      </c>
      <c r="N4432" s="2" t="str">
        <f t="shared" si="7"/>
        <v>Outstation</v>
      </c>
      <c r="O4432" s="2" t="str">
        <f t="shared" si="3"/>
        <v>Ship2Home</v>
      </c>
      <c r="P4432" s="2">
        <f t="shared" si="4"/>
        <v>-43537</v>
      </c>
      <c r="Q4432" s="2">
        <f t="shared" si="5"/>
        <v>-43532</v>
      </c>
      <c r="R4432" s="2">
        <f t="shared" si="6"/>
        <v>141</v>
      </c>
    </row>
    <row r="4433" ht="14.25" hidden="1" customHeight="1">
      <c r="A4433" s="2">
        <v>819721.0</v>
      </c>
      <c r="B4433" s="2" t="s">
        <v>36</v>
      </c>
      <c r="C4433" s="2" t="s">
        <v>37</v>
      </c>
      <c r="D4433" s="2" t="s">
        <v>32</v>
      </c>
      <c r="E4433" s="2" t="s">
        <v>44</v>
      </c>
      <c r="F4433" s="2" t="s">
        <v>50</v>
      </c>
      <c r="G4433" s="4">
        <v>43527.0</v>
      </c>
      <c r="H4433" s="4" t="s">
        <v>51</v>
      </c>
      <c r="I4433" s="4">
        <v>43531.0</v>
      </c>
      <c r="J4433" s="2">
        <v>90.0</v>
      </c>
      <c r="K4433" s="2">
        <v>92.0</v>
      </c>
      <c r="L4433" s="2" t="str">
        <f t="shared" si="1"/>
        <v>Mumbai</v>
      </c>
      <c r="M4433" s="2" t="str">
        <f t="shared" si="2"/>
        <v>Bangalore-Mumbai</v>
      </c>
      <c r="N4433" s="2" t="str">
        <f t="shared" si="7"/>
        <v>Outstation</v>
      </c>
      <c r="O4433" s="2" t="str">
        <f t="shared" si="3"/>
        <v>FastWheels</v>
      </c>
      <c r="P4433" s="2">
        <f t="shared" si="4"/>
        <v>-43531</v>
      </c>
      <c r="Q4433" s="2">
        <f t="shared" si="5"/>
        <v>-43527</v>
      </c>
      <c r="R4433" s="2">
        <f t="shared" si="6"/>
        <v>182</v>
      </c>
    </row>
    <row r="4434" ht="14.25" hidden="1" customHeight="1">
      <c r="A4434" s="2">
        <v>675284.0</v>
      </c>
      <c r="B4434" s="2" t="s">
        <v>30</v>
      </c>
      <c r="C4434" s="2" t="s">
        <v>45</v>
      </c>
      <c r="D4434" s="2" t="s">
        <v>41</v>
      </c>
      <c r="E4434" s="2" t="s">
        <v>44</v>
      </c>
      <c r="F4434" s="2" t="s">
        <v>50</v>
      </c>
      <c r="G4434" s="4">
        <v>43532.0</v>
      </c>
      <c r="H4434" s="4" t="s">
        <v>51</v>
      </c>
      <c r="I4434" s="4">
        <v>43535.0</v>
      </c>
      <c r="J4434" s="2">
        <v>31.0</v>
      </c>
      <c r="K4434" s="2">
        <v>125.0</v>
      </c>
      <c r="L4434" s="2" t="str">
        <f t="shared" si="1"/>
        <v>Chennai</v>
      </c>
      <c r="M4434" s="2" t="str">
        <f t="shared" si="2"/>
        <v>Delhi-Chennai</v>
      </c>
      <c r="N4434" s="2" t="str">
        <f t="shared" si="7"/>
        <v>Outstation</v>
      </c>
      <c r="O4434" s="2" t="str">
        <f t="shared" si="3"/>
        <v>FastWheels</v>
      </c>
      <c r="P4434" s="2">
        <f t="shared" si="4"/>
        <v>-43535</v>
      </c>
      <c r="Q4434" s="2">
        <f t="shared" si="5"/>
        <v>-43532</v>
      </c>
      <c r="R4434" s="2">
        <f t="shared" si="6"/>
        <v>156</v>
      </c>
    </row>
    <row r="4435" ht="14.25" hidden="1" customHeight="1">
      <c r="A4435" s="2">
        <v>503141.0</v>
      </c>
      <c r="B4435" s="2" t="s">
        <v>39</v>
      </c>
      <c r="C4435" s="2" t="s">
        <v>31</v>
      </c>
      <c r="D4435" s="2" t="s">
        <v>32</v>
      </c>
      <c r="E4435" s="2" t="s">
        <v>33</v>
      </c>
      <c r="F4435" s="2" t="s">
        <v>50</v>
      </c>
      <c r="G4435" s="4">
        <v>43529.0</v>
      </c>
      <c r="H4435" s="4" t="s">
        <v>51</v>
      </c>
      <c r="I4435" s="4">
        <v>43534.0</v>
      </c>
      <c r="J4435" s="2">
        <v>42.0</v>
      </c>
      <c r="K4435" s="2">
        <v>120.0</v>
      </c>
      <c r="L4435" s="2" t="str">
        <f t="shared" si="1"/>
        <v>Delhi</v>
      </c>
      <c r="M4435" s="2" t="str">
        <f t="shared" si="2"/>
        <v>Bangalore-Delhi</v>
      </c>
      <c r="N4435" s="2" t="str">
        <f t="shared" si="7"/>
        <v>Outstation</v>
      </c>
      <c r="O4435" s="2" t="str">
        <f t="shared" si="3"/>
        <v>Ship2Home</v>
      </c>
      <c r="P4435" s="2">
        <f t="shared" si="4"/>
        <v>-43534</v>
      </c>
      <c r="Q4435" s="2">
        <f t="shared" si="5"/>
        <v>-43529</v>
      </c>
      <c r="R4435" s="2">
        <f t="shared" si="6"/>
        <v>162</v>
      </c>
    </row>
    <row r="4436" ht="14.25" hidden="1" customHeight="1">
      <c r="A4436" s="2">
        <v>526531.0</v>
      </c>
      <c r="B4436" s="2" t="s">
        <v>47</v>
      </c>
      <c r="C4436" s="2" t="s">
        <v>45</v>
      </c>
      <c r="D4436" s="2" t="s">
        <v>41</v>
      </c>
      <c r="E4436" s="2" t="s">
        <v>44</v>
      </c>
      <c r="F4436" s="2" t="s">
        <v>50</v>
      </c>
      <c r="G4436" s="4">
        <v>43527.0</v>
      </c>
      <c r="H4436" s="4" t="s">
        <v>51</v>
      </c>
      <c r="I4436" s="4">
        <v>43532.0</v>
      </c>
      <c r="J4436" s="2">
        <v>80.0</v>
      </c>
      <c r="K4436" s="2">
        <v>103.0</v>
      </c>
      <c r="L4436" s="2" t="str">
        <f t="shared" si="1"/>
        <v>Chennai</v>
      </c>
      <c r="M4436" s="2" t="str">
        <f t="shared" si="2"/>
        <v>Delhi-Chennai</v>
      </c>
      <c r="N4436" s="2" t="str">
        <f t="shared" si="7"/>
        <v>Outstation</v>
      </c>
      <c r="O4436" s="2" t="str">
        <f t="shared" si="3"/>
        <v>FastWheels</v>
      </c>
      <c r="P4436" s="2">
        <f t="shared" si="4"/>
        <v>-43532</v>
      </c>
      <c r="Q4436" s="2">
        <f t="shared" si="5"/>
        <v>-43527</v>
      </c>
      <c r="R4436" s="2">
        <f t="shared" si="6"/>
        <v>183</v>
      </c>
    </row>
    <row r="4437" ht="14.25" hidden="1" customHeight="1">
      <c r="A4437" s="2">
        <v>656091.0</v>
      </c>
      <c r="B4437" s="2" t="s">
        <v>39</v>
      </c>
      <c r="C4437" s="2" t="s">
        <v>43</v>
      </c>
      <c r="D4437" s="2" t="s">
        <v>41</v>
      </c>
      <c r="E4437" s="2" t="s">
        <v>33</v>
      </c>
      <c r="F4437" s="2" t="s">
        <v>50</v>
      </c>
      <c r="G4437" s="4">
        <v>43526.0</v>
      </c>
      <c r="H4437" s="4" t="s">
        <v>51</v>
      </c>
      <c r="I4437" s="4">
        <v>43531.0</v>
      </c>
      <c r="J4437" s="2">
        <v>34.0</v>
      </c>
      <c r="K4437" s="2">
        <v>126.0</v>
      </c>
      <c r="L4437" s="2" t="str">
        <f t="shared" si="1"/>
        <v>Bangalore</v>
      </c>
      <c r="M4437" s="2" t="str">
        <f t="shared" si="2"/>
        <v>Delhi-Bangalore</v>
      </c>
      <c r="N4437" s="2" t="str">
        <f t="shared" si="7"/>
        <v>Outstation</v>
      </c>
      <c r="O4437" s="2" t="str">
        <f t="shared" si="3"/>
        <v>Ship2Home</v>
      </c>
      <c r="P4437" s="2">
        <f t="shared" si="4"/>
        <v>-43531</v>
      </c>
      <c r="Q4437" s="2">
        <f t="shared" si="5"/>
        <v>-43526</v>
      </c>
      <c r="R4437" s="2">
        <f t="shared" si="6"/>
        <v>160</v>
      </c>
    </row>
    <row r="4438" ht="14.25" hidden="1" customHeight="1">
      <c r="A4438" s="2">
        <v>793637.0</v>
      </c>
      <c r="B4438" s="2" t="s">
        <v>30</v>
      </c>
      <c r="C4438" s="2" t="s">
        <v>37</v>
      </c>
      <c r="D4438" s="2" t="s">
        <v>41</v>
      </c>
      <c r="E4438" s="2" t="s">
        <v>33</v>
      </c>
      <c r="F4438" s="2" t="s">
        <v>50</v>
      </c>
      <c r="G4438" s="4">
        <v>43528.0</v>
      </c>
      <c r="H4438" s="4" t="s">
        <v>51</v>
      </c>
      <c r="I4438" s="4">
        <v>43534.0</v>
      </c>
      <c r="J4438" s="2">
        <v>29.0</v>
      </c>
      <c r="K4438" s="2">
        <v>110.0</v>
      </c>
      <c r="L4438" s="2" t="str">
        <f t="shared" si="1"/>
        <v>Mumbai</v>
      </c>
      <c r="M4438" s="2" t="str">
        <f t="shared" si="2"/>
        <v>Delhi-Mumbai</v>
      </c>
      <c r="N4438" s="2" t="str">
        <f t="shared" si="7"/>
        <v>Outstation</v>
      </c>
      <c r="O4438" s="2" t="str">
        <f t="shared" si="3"/>
        <v>Ship2Home</v>
      </c>
      <c r="P4438" s="2">
        <f t="shared" si="4"/>
        <v>-43534</v>
      </c>
      <c r="Q4438" s="2">
        <f t="shared" si="5"/>
        <v>-43528</v>
      </c>
      <c r="R4438" s="2">
        <f t="shared" si="6"/>
        <v>139</v>
      </c>
    </row>
    <row r="4439" ht="14.25" hidden="1" customHeight="1">
      <c r="A4439" s="2">
        <v>481402.0</v>
      </c>
      <c r="B4439" s="2" t="s">
        <v>36</v>
      </c>
      <c r="C4439" s="2" t="s">
        <v>45</v>
      </c>
      <c r="D4439" s="2" t="s">
        <v>41</v>
      </c>
      <c r="E4439" s="2" t="s">
        <v>38</v>
      </c>
      <c r="F4439" s="2" t="s">
        <v>50</v>
      </c>
      <c r="G4439" s="4">
        <v>43534.0</v>
      </c>
      <c r="H4439" s="4" t="s">
        <v>51</v>
      </c>
      <c r="I4439" s="4">
        <v>43540.0</v>
      </c>
      <c r="J4439" s="2">
        <v>28.0</v>
      </c>
      <c r="K4439" s="2">
        <v>125.0</v>
      </c>
      <c r="L4439" s="2" t="str">
        <f t="shared" si="1"/>
        <v>Chennai</v>
      </c>
      <c r="M4439" s="2" t="str">
        <f t="shared" si="2"/>
        <v>Delhi-Chennai</v>
      </c>
      <c r="N4439" s="2" t="str">
        <f t="shared" si="7"/>
        <v>Outstation</v>
      </c>
      <c r="O4439" s="2" t="str">
        <f t="shared" si="3"/>
        <v>Ship2Home</v>
      </c>
      <c r="P4439" s="2">
        <f t="shared" si="4"/>
        <v>-43540</v>
      </c>
      <c r="Q4439" s="2">
        <f t="shared" si="5"/>
        <v>-43534</v>
      </c>
      <c r="R4439" s="2">
        <f t="shared" si="6"/>
        <v>153</v>
      </c>
    </row>
    <row r="4440" ht="14.25" hidden="1" customHeight="1">
      <c r="A4440" s="2">
        <v>282046.0</v>
      </c>
      <c r="B4440" s="2" t="s">
        <v>47</v>
      </c>
      <c r="C4440" s="2" t="s">
        <v>45</v>
      </c>
      <c r="D4440" s="2" t="s">
        <v>41</v>
      </c>
      <c r="E4440" s="2" t="s">
        <v>38</v>
      </c>
      <c r="F4440" s="2" t="s">
        <v>50</v>
      </c>
      <c r="G4440" s="4">
        <v>43533.0</v>
      </c>
      <c r="H4440" s="4" t="s">
        <v>51</v>
      </c>
      <c r="I4440" s="4">
        <v>43540.0</v>
      </c>
      <c r="J4440" s="2">
        <v>33.0</v>
      </c>
      <c r="K4440" s="2">
        <v>127.0</v>
      </c>
      <c r="L4440" s="2" t="str">
        <f t="shared" si="1"/>
        <v>Chennai</v>
      </c>
      <c r="M4440" s="2" t="str">
        <f t="shared" si="2"/>
        <v>Delhi-Chennai</v>
      </c>
      <c r="N4440" s="2" t="str">
        <f t="shared" si="7"/>
        <v>Outstation</v>
      </c>
      <c r="O4440" s="2" t="str">
        <f t="shared" si="3"/>
        <v>Ship2Home</v>
      </c>
      <c r="P4440" s="2">
        <f t="shared" si="4"/>
        <v>-43540</v>
      </c>
      <c r="Q4440" s="2">
        <f t="shared" si="5"/>
        <v>-43533</v>
      </c>
      <c r="R4440" s="2">
        <f t="shared" si="6"/>
        <v>160</v>
      </c>
    </row>
    <row r="4441" ht="14.25" hidden="1" customHeight="1">
      <c r="A4441" s="2">
        <v>104270.0</v>
      </c>
      <c r="B4441" s="2" t="s">
        <v>36</v>
      </c>
      <c r="C4441" s="2" t="s">
        <v>45</v>
      </c>
      <c r="D4441" s="2" t="s">
        <v>41</v>
      </c>
      <c r="E4441" s="2" t="s">
        <v>44</v>
      </c>
      <c r="F4441" s="2" t="s">
        <v>50</v>
      </c>
      <c r="G4441" s="4">
        <v>43533.0</v>
      </c>
      <c r="H4441" s="4" t="s">
        <v>51</v>
      </c>
      <c r="I4441" s="4">
        <v>43540.0</v>
      </c>
      <c r="J4441" s="2">
        <v>70.0</v>
      </c>
      <c r="K4441" s="2">
        <v>102.0</v>
      </c>
      <c r="L4441" s="2" t="str">
        <f t="shared" si="1"/>
        <v>Chennai</v>
      </c>
      <c r="M4441" s="2" t="str">
        <f t="shared" si="2"/>
        <v>Delhi-Chennai</v>
      </c>
      <c r="N4441" s="2" t="str">
        <f t="shared" si="7"/>
        <v>Outstation</v>
      </c>
      <c r="O4441" s="2" t="str">
        <f t="shared" si="3"/>
        <v>FastWheels</v>
      </c>
      <c r="P4441" s="2">
        <f t="shared" si="4"/>
        <v>-43540</v>
      </c>
      <c r="Q4441" s="2">
        <f t="shared" si="5"/>
        <v>-43533</v>
      </c>
      <c r="R4441" s="2">
        <f t="shared" si="6"/>
        <v>172</v>
      </c>
    </row>
    <row r="4442" ht="14.25" hidden="1" customHeight="1">
      <c r="A4442" s="2">
        <v>980817.0</v>
      </c>
      <c r="B4442" s="2" t="s">
        <v>30</v>
      </c>
      <c r="C4442" s="2" t="s">
        <v>43</v>
      </c>
      <c r="D4442" s="2" t="s">
        <v>41</v>
      </c>
      <c r="E4442" s="2" t="s">
        <v>44</v>
      </c>
      <c r="F4442" s="2" t="s">
        <v>50</v>
      </c>
      <c r="G4442" s="4">
        <v>43531.0</v>
      </c>
      <c r="H4442" s="4" t="s">
        <v>51</v>
      </c>
      <c r="I4442" s="4">
        <v>43537.0</v>
      </c>
      <c r="J4442" s="2">
        <v>87.0</v>
      </c>
      <c r="K4442" s="2">
        <v>101.0</v>
      </c>
      <c r="L4442" s="2" t="str">
        <f t="shared" si="1"/>
        <v>Bangalore</v>
      </c>
      <c r="M4442" s="2" t="str">
        <f t="shared" si="2"/>
        <v>Delhi-Bangalore</v>
      </c>
      <c r="N4442" s="2" t="str">
        <f t="shared" si="7"/>
        <v>Outstation</v>
      </c>
      <c r="O4442" s="2" t="str">
        <f t="shared" si="3"/>
        <v>FastWheels</v>
      </c>
      <c r="P4442" s="2">
        <f t="shared" si="4"/>
        <v>-43537</v>
      </c>
      <c r="Q4442" s="2">
        <f t="shared" si="5"/>
        <v>-43531</v>
      </c>
      <c r="R4442" s="2">
        <f t="shared" si="6"/>
        <v>188</v>
      </c>
    </row>
    <row r="4443" ht="14.25" hidden="1" customHeight="1">
      <c r="A4443" s="2">
        <v>919768.0</v>
      </c>
      <c r="B4443" s="2" t="s">
        <v>30</v>
      </c>
      <c r="C4443" s="2" t="s">
        <v>43</v>
      </c>
      <c r="D4443" s="2" t="s">
        <v>41</v>
      </c>
      <c r="E4443" s="2" t="s">
        <v>44</v>
      </c>
      <c r="F4443" s="2" t="s">
        <v>50</v>
      </c>
      <c r="G4443" s="4">
        <v>43527.0</v>
      </c>
      <c r="H4443" s="4" t="s">
        <v>51</v>
      </c>
      <c r="I4443" s="4">
        <v>43534.0</v>
      </c>
      <c r="J4443" s="2">
        <v>44.0</v>
      </c>
      <c r="K4443" s="2">
        <v>123.0</v>
      </c>
      <c r="L4443" s="2" t="str">
        <f t="shared" si="1"/>
        <v>Bangalore</v>
      </c>
      <c r="M4443" s="2" t="str">
        <f t="shared" si="2"/>
        <v>Delhi-Bangalore</v>
      </c>
      <c r="N4443" s="2" t="str">
        <f t="shared" si="7"/>
        <v>Outstation</v>
      </c>
      <c r="O4443" s="2" t="str">
        <f t="shared" si="3"/>
        <v>FastWheels</v>
      </c>
      <c r="P4443" s="2">
        <f t="shared" si="4"/>
        <v>-43534</v>
      </c>
      <c r="Q4443" s="2">
        <f t="shared" si="5"/>
        <v>-43527</v>
      </c>
      <c r="R4443" s="2">
        <f t="shared" si="6"/>
        <v>167</v>
      </c>
    </row>
    <row r="4444" ht="14.25" hidden="1" customHeight="1">
      <c r="A4444" s="2">
        <v>499093.0</v>
      </c>
      <c r="B4444" s="2" t="s">
        <v>36</v>
      </c>
      <c r="C4444" s="2" t="s">
        <v>31</v>
      </c>
      <c r="D4444" s="2" t="s">
        <v>32</v>
      </c>
      <c r="E4444" s="2" t="s">
        <v>44</v>
      </c>
      <c r="F4444" s="2" t="s">
        <v>50</v>
      </c>
      <c r="G4444" s="4">
        <v>43535.0</v>
      </c>
      <c r="H4444" s="4" t="s">
        <v>51</v>
      </c>
      <c r="I4444" s="4">
        <v>43539.0</v>
      </c>
      <c r="J4444" s="2">
        <v>73.0</v>
      </c>
      <c r="K4444" s="2">
        <v>108.0</v>
      </c>
      <c r="L4444" s="2" t="str">
        <f t="shared" si="1"/>
        <v>Delhi</v>
      </c>
      <c r="M4444" s="2" t="str">
        <f t="shared" si="2"/>
        <v>Bangalore-Delhi</v>
      </c>
      <c r="N4444" s="2" t="str">
        <f t="shared" si="7"/>
        <v>Outstation</v>
      </c>
      <c r="O4444" s="2" t="str">
        <f t="shared" si="3"/>
        <v>FastWheels</v>
      </c>
      <c r="P4444" s="2">
        <f t="shared" si="4"/>
        <v>-43539</v>
      </c>
      <c r="Q4444" s="2">
        <f t="shared" si="5"/>
        <v>-43535</v>
      </c>
      <c r="R4444" s="2">
        <f t="shared" si="6"/>
        <v>181</v>
      </c>
    </row>
    <row r="4445" ht="14.25" hidden="1" customHeight="1">
      <c r="A4445" s="2">
        <v>318523.0</v>
      </c>
      <c r="B4445" s="2" t="s">
        <v>39</v>
      </c>
      <c r="C4445" s="2" t="s">
        <v>45</v>
      </c>
      <c r="D4445" s="2" t="s">
        <v>32</v>
      </c>
      <c r="E4445" s="2" t="s">
        <v>44</v>
      </c>
      <c r="F4445" s="2" t="s">
        <v>50</v>
      </c>
      <c r="G4445" s="4">
        <v>43529.0</v>
      </c>
      <c r="H4445" s="4" t="s">
        <v>51</v>
      </c>
      <c r="I4445" s="4">
        <v>43535.0</v>
      </c>
      <c r="J4445" s="2">
        <v>60.0</v>
      </c>
      <c r="K4445" s="2">
        <v>102.0</v>
      </c>
      <c r="L4445" s="2" t="str">
        <f t="shared" si="1"/>
        <v>Chennai</v>
      </c>
      <c r="M4445" s="2" t="str">
        <f t="shared" si="2"/>
        <v>Bangalore-Chennai</v>
      </c>
      <c r="N4445" s="2" t="str">
        <f t="shared" si="7"/>
        <v>Outstation</v>
      </c>
      <c r="O4445" s="2" t="str">
        <f t="shared" si="3"/>
        <v>FastWheels</v>
      </c>
      <c r="P4445" s="2">
        <f t="shared" si="4"/>
        <v>-43535</v>
      </c>
      <c r="Q4445" s="2">
        <f t="shared" si="5"/>
        <v>-43529</v>
      </c>
      <c r="R4445" s="2">
        <f t="shared" si="6"/>
        <v>162</v>
      </c>
    </row>
    <row r="4446" ht="14.25" hidden="1" customHeight="1">
      <c r="A4446" s="2">
        <v>879991.0</v>
      </c>
      <c r="B4446" s="2" t="s">
        <v>46</v>
      </c>
      <c r="C4446" s="2" t="s">
        <v>37</v>
      </c>
      <c r="D4446" s="2" t="s">
        <v>41</v>
      </c>
      <c r="E4446" s="2" t="s">
        <v>33</v>
      </c>
      <c r="F4446" s="2" t="s">
        <v>50</v>
      </c>
      <c r="G4446" s="4">
        <v>43526.0</v>
      </c>
      <c r="H4446" s="4" t="s">
        <v>51</v>
      </c>
      <c r="I4446" s="4">
        <v>43531.0</v>
      </c>
      <c r="J4446" s="2">
        <v>45.0</v>
      </c>
      <c r="K4446" s="2">
        <v>115.0</v>
      </c>
      <c r="L4446" s="2" t="str">
        <f t="shared" si="1"/>
        <v>Mumbai</v>
      </c>
      <c r="M4446" s="2" t="str">
        <f t="shared" si="2"/>
        <v>Delhi-Mumbai</v>
      </c>
      <c r="N4446" s="2" t="str">
        <f t="shared" si="7"/>
        <v>Outstation</v>
      </c>
      <c r="O4446" s="2" t="str">
        <f t="shared" si="3"/>
        <v>Ship2Home</v>
      </c>
      <c r="P4446" s="2">
        <f t="shared" si="4"/>
        <v>-43531</v>
      </c>
      <c r="Q4446" s="2">
        <f t="shared" si="5"/>
        <v>-43526</v>
      </c>
      <c r="R4446" s="2">
        <f t="shared" si="6"/>
        <v>160</v>
      </c>
    </row>
    <row r="4447" ht="14.25" hidden="1" customHeight="1">
      <c r="A4447" s="2">
        <v>231211.0</v>
      </c>
      <c r="B4447" s="2" t="s">
        <v>39</v>
      </c>
      <c r="C4447" s="2" t="s">
        <v>45</v>
      </c>
      <c r="D4447" s="2" t="s">
        <v>32</v>
      </c>
      <c r="E4447" s="2" t="s">
        <v>33</v>
      </c>
      <c r="F4447" s="2" t="s">
        <v>50</v>
      </c>
      <c r="G4447" s="4">
        <v>43531.0</v>
      </c>
      <c r="H4447" s="4" t="s">
        <v>51</v>
      </c>
      <c r="I4447" s="4">
        <v>43534.0</v>
      </c>
      <c r="J4447" s="2">
        <v>43.0</v>
      </c>
      <c r="K4447" s="2">
        <v>121.0</v>
      </c>
      <c r="L4447" s="2" t="str">
        <f t="shared" si="1"/>
        <v>Chennai</v>
      </c>
      <c r="M4447" s="2" t="str">
        <f t="shared" si="2"/>
        <v>Bangalore-Chennai</v>
      </c>
      <c r="N4447" s="2" t="str">
        <f t="shared" si="7"/>
        <v>Outstation</v>
      </c>
      <c r="O4447" s="2" t="str">
        <f t="shared" si="3"/>
        <v>Ship2Home</v>
      </c>
      <c r="P4447" s="2">
        <f t="shared" si="4"/>
        <v>-43534</v>
      </c>
      <c r="Q4447" s="2">
        <f t="shared" si="5"/>
        <v>-43531</v>
      </c>
      <c r="R4447" s="2">
        <f t="shared" si="6"/>
        <v>164</v>
      </c>
    </row>
    <row r="4448" ht="14.25" hidden="1" customHeight="1">
      <c r="A4448" s="2">
        <v>679728.0</v>
      </c>
      <c r="B4448" s="2" t="s">
        <v>36</v>
      </c>
      <c r="C4448" s="2" t="s">
        <v>37</v>
      </c>
      <c r="D4448" s="2" t="s">
        <v>32</v>
      </c>
      <c r="E4448" s="2" t="s">
        <v>44</v>
      </c>
      <c r="F4448" s="2" t="s">
        <v>50</v>
      </c>
      <c r="G4448" s="4">
        <v>43527.0</v>
      </c>
      <c r="H4448" s="4" t="s">
        <v>51</v>
      </c>
      <c r="I4448" s="4">
        <v>43532.0</v>
      </c>
      <c r="J4448" s="2">
        <v>40.0</v>
      </c>
      <c r="K4448" s="2">
        <v>106.0</v>
      </c>
      <c r="L4448" s="2" t="str">
        <f t="shared" si="1"/>
        <v>Mumbai</v>
      </c>
      <c r="M4448" s="2" t="str">
        <f t="shared" si="2"/>
        <v>Bangalore-Mumbai</v>
      </c>
      <c r="N4448" s="2" t="str">
        <f t="shared" si="7"/>
        <v>Outstation</v>
      </c>
      <c r="O4448" s="2" t="str">
        <f t="shared" si="3"/>
        <v>FastWheels</v>
      </c>
      <c r="P4448" s="2">
        <f t="shared" si="4"/>
        <v>-43532</v>
      </c>
      <c r="Q4448" s="2">
        <f t="shared" si="5"/>
        <v>-43527</v>
      </c>
      <c r="R4448" s="2">
        <f t="shared" si="6"/>
        <v>146</v>
      </c>
    </row>
    <row r="4449" ht="14.25" hidden="1" customHeight="1">
      <c r="A4449" s="2">
        <v>495870.0</v>
      </c>
      <c r="B4449" s="2" t="s">
        <v>30</v>
      </c>
      <c r="C4449" s="2" t="s">
        <v>37</v>
      </c>
      <c r="D4449" s="2" t="s">
        <v>41</v>
      </c>
      <c r="E4449" s="2" t="s">
        <v>44</v>
      </c>
      <c r="F4449" s="2" t="s">
        <v>50</v>
      </c>
      <c r="G4449" s="4">
        <v>43537.0</v>
      </c>
      <c r="H4449" s="4" t="s">
        <v>51</v>
      </c>
      <c r="I4449" s="4">
        <v>43543.0</v>
      </c>
      <c r="J4449" s="2">
        <v>59.0</v>
      </c>
      <c r="K4449" s="2">
        <v>85.0</v>
      </c>
      <c r="L4449" s="2" t="str">
        <f t="shared" si="1"/>
        <v>Mumbai</v>
      </c>
      <c r="M4449" s="2" t="str">
        <f t="shared" si="2"/>
        <v>Delhi-Mumbai</v>
      </c>
      <c r="N4449" s="2" t="str">
        <f t="shared" si="7"/>
        <v>Outstation</v>
      </c>
      <c r="O4449" s="2" t="str">
        <f t="shared" si="3"/>
        <v>FastWheels</v>
      </c>
      <c r="P4449" s="2">
        <f t="shared" si="4"/>
        <v>-43543</v>
      </c>
      <c r="Q4449" s="2">
        <f t="shared" si="5"/>
        <v>-43537</v>
      </c>
      <c r="R4449" s="2">
        <f t="shared" si="6"/>
        <v>144</v>
      </c>
    </row>
    <row r="4450" ht="14.25" hidden="1" customHeight="1">
      <c r="A4450" s="2">
        <v>562027.0</v>
      </c>
      <c r="B4450" s="2" t="s">
        <v>36</v>
      </c>
      <c r="C4450" s="2" t="s">
        <v>45</v>
      </c>
      <c r="D4450" s="2" t="s">
        <v>41</v>
      </c>
      <c r="E4450" s="2" t="s">
        <v>33</v>
      </c>
      <c r="F4450" s="2" t="s">
        <v>50</v>
      </c>
      <c r="G4450" s="4">
        <v>43527.0</v>
      </c>
      <c r="H4450" s="4" t="s">
        <v>51</v>
      </c>
      <c r="I4450" s="4">
        <v>43534.0</v>
      </c>
      <c r="J4450" s="2">
        <v>35.0</v>
      </c>
      <c r="K4450" s="2">
        <v>123.0</v>
      </c>
      <c r="L4450" s="2" t="str">
        <f t="shared" si="1"/>
        <v>Chennai</v>
      </c>
      <c r="M4450" s="2" t="str">
        <f t="shared" si="2"/>
        <v>Delhi-Chennai</v>
      </c>
      <c r="N4450" s="2" t="str">
        <f t="shared" si="7"/>
        <v>Outstation</v>
      </c>
      <c r="O4450" s="2" t="str">
        <f t="shared" si="3"/>
        <v>Ship2Home</v>
      </c>
      <c r="P4450" s="2">
        <f t="shared" si="4"/>
        <v>-43534</v>
      </c>
      <c r="Q4450" s="2">
        <f t="shared" si="5"/>
        <v>-43527</v>
      </c>
      <c r="R4450" s="2">
        <f t="shared" si="6"/>
        <v>158</v>
      </c>
    </row>
    <row r="4451" ht="14.25" hidden="1" customHeight="1">
      <c r="A4451" s="2">
        <v>624998.0</v>
      </c>
      <c r="B4451" s="2" t="s">
        <v>36</v>
      </c>
      <c r="C4451" s="2" t="s">
        <v>37</v>
      </c>
      <c r="D4451" s="2" t="s">
        <v>41</v>
      </c>
      <c r="E4451" s="2" t="s">
        <v>38</v>
      </c>
      <c r="F4451" s="2" t="s">
        <v>50</v>
      </c>
      <c r="G4451" s="4">
        <v>43525.0</v>
      </c>
      <c r="H4451" s="4" t="s">
        <v>51</v>
      </c>
      <c r="I4451" s="4">
        <v>43528.0</v>
      </c>
      <c r="J4451" s="2">
        <v>41.0</v>
      </c>
      <c r="K4451" s="2">
        <v>107.0</v>
      </c>
      <c r="L4451" s="2" t="str">
        <f t="shared" si="1"/>
        <v>Mumbai</v>
      </c>
      <c r="M4451" s="2" t="str">
        <f t="shared" si="2"/>
        <v>Delhi-Mumbai</v>
      </c>
      <c r="N4451" s="2" t="str">
        <f t="shared" si="7"/>
        <v>Outstation</v>
      </c>
      <c r="O4451" s="2" t="str">
        <f t="shared" si="3"/>
        <v>Ship2Home</v>
      </c>
      <c r="P4451" s="2">
        <f t="shared" si="4"/>
        <v>-43528</v>
      </c>
      <c r="Q4451" s="2">
        <f t="shared" si="5"/>
        <v>-43525</v>
      </c>
      <c r="R4451" s="2">
        <f t="shared" si="6"/>
        <v>148</v>
      </c>
    </row>
    <row r="4452" ht="14.25" hidden="1" customHeight="1">
      <c r="A4452" s="2">
        <v>973543.0</v>
      </c>
      <c r="B4452" s="2" t="s">
        <v>36</v>
      </c>
      <c r="C4452" s="2" t="s">
        <v>37</v>
      </c>
      <c r="D4452" s="2" t="s">
        <v>32</v>
      </c>
      <c r="E4452" s="2" t="s">
        <v>44</v>
      </c>
      <c r="F4452" s="2" t="s">
        <v>50</v>
      </c>
      <c r="G4452" s="4">
        <v>43537.0</v>
      </c>
      <c r="H4452" s="4" t="s">
        <v>51</v>
      </c>
      <c r="I4452" s="4">
        <v>43544.0</v>
      </c>
      <c r="J4452" s="2">
        <v>60.0</v>
      </c>
      <c r="K4452" s="2">
        <v>87.0</v>
      </c>
      <c r="L4452" s="2" t="str">
        <f t="shared" si="1"/>
        <v>Mumbai</v>
      </c>
      <c r="M4452" s="2" t="str">
        <f t="shared" si="2"/>
        <v>Bangalore-Mumbai</v>
      </c>
      <c r="N4452" s="2" t="str">
        <f t="shared" si="7"/>
        <v>Outstation</v>
      </c>
      <c r="O4452" s="2" t="str">
        <f t="shared" si="3"/>
        <v>FastWheels</v>
      </c>
      <c r="P4452" s="2">
        <f t="shared" si="4"/>
        <v>-43544</v>
      </c>
      <c r="Q4452" s="2">
        <f t="shared" si="5"/>
        <v>-43537</v>
      </c>
      <c r="R4452" s="2">
        <f t="shared" si="6"/>
        <v>147</v>
      </c>
    </row>
    <row r="4453" ht="14.25" hidden="1" customHeight="1">
      <c r="A4453" s="2">
        <v>855411.0</v>
      </c>
      <c r="B4453" s="2" t="s">
        <v>49</v>
      </c>
      <c r="C4453" s="2" t="s">
        <v>45</v>
      </c>
      <c r="D4453" s="2" t="s">
        <v>41</v>
      </c>
      <c r="E4453" s="2" t="s">
        <v>33</v>
      </c>
      <c r="F4453" s="2" t="s">
        <v>50</v>
      </c>
      <c r="G4453" s="4">
        <v>43538.0</v>
      </c>
      <c r="H4453" s="4" t="s">
        <v>51</v>
      </c>
      <c r="I4453" s="4">
        <v>43543.0</v>
      </c>
      <c r="J4453" s="2">
        <v>29.0</v>
      </c>
      <c r="K4453" s="2">
        <v>123.0</v>
      </c>
      <c r="L4453" s="2" t="str">
        <f t="shared" si="1"/>
        <v>Chennai</v>
      </c>
      <c r="M4453" s="2" t="str">
        <f t="shared" si="2"/>
        <v>Delhi-Chennai</v>
      </c>
      <c r="N4453" s="2" t="str">
        <f t="shared" si="7"/>
        <v>Outstation</v>
      </c>
      <c r="O4453" s="2" t="str">
        <f t="shared" si="3"/>
        <v>Ship2Home</v>
      </c>
      <c r="P4453" s="2">
        <f t="shared" si="4"/>
        <v>-43543</v>
      </c>
      <c r="Q4453" s="2">
        <f t="shared" si="5"/>
        <v>-43538</v>
      </c>
      <c r="R4453" s="2">
        <f t="shared" si="6"/>
        <v>152</v>
      </c>
    </row>
    <row r="4454" ht="14.25" hidden="1" customHeight="1">
      <c r="A4454" s="2">
        <v>735740.0</v>
      </c>
      <c r="B4454" s="2" t="s">
        <v>36</v>
      </c>
      <c r="C4454" s="2" t="s">
        <v>43</v>
      </c>
      <c r="D4454" s="2" t="s">
        <v>41</v>
      </c>
      <c r="E4454" s="2" t="s">
        <v>44</v>
      </c>
      <c r="F4454" s="2" t="s">
        <v>50</v>
      </c>
      <c r="G4454" s="4">
        <v>43534.0</v>
      </c>
      <c r="H4454" s="4" t="s">
        <v>51</v>
      </c>
      <c r="I4454" s="4">
        <v>43537.0</v>
      </c>
      <c r="J4454" s="2">
        <v>43.0</v>
      </c>
      <c r="K4454" s="2">
        <v>130.0</v>
      </c>
      <c r="L4454" s="2" t="str">
        <f t="shared" si="1"/>
        <v>Bangalore</v>
      </c>
      <c r="M4454" s="2" t="str">
        <f t="shared" si="2"/>
        <v>Delhi-Bangalore</v>
      </c>
      <c r="N4454" s="2" t="str">
        <f t="shared" si="7"/>
        <v>Outstation</v>
      </c>
      <c r="O4454" s="2" t="str">
        <f t="shared" si="3"/>
        <v>FastWheels</v>
      </c>
      <c r="P4454" s="2">
        <f t="shared" si="4"/>
        <v>-43537</v>
      </c>
      <c r="Q4454" s="2">
        <f t="shared" si="5"/>
        <v>-43534</v>
      </c>
      <c r="R4454" s="2">
        <f t="shared" si="6"/>
        <v>173</v>
      </c>
    </row>
    <row r="4455" ht="14.25" hidden="1" customHeight="1">
      <c r="A4455" s="2">
        <v>51379.0</v>
      </c>
      <c r="B4455" s="2" t="s">
        <v>46</v>
      </c>
      <c r="C4455" s="2" t="s">
        <v>37</v>
      </c>
      <c r="D4455" s="2" t="s">
        <v>41</v>
      </c>
      <c r="E4455" s="2" t="s">
        <v>33</v>
      </c>
      <c r="F4455" s="2" t="s">
        <v>50</v>
      </c>
      <c r="G4455" s="4">
        <v>43526.0</v>
      </c>
      <c r="H4455" s="4" t="s">
        <v>51</v>
      </c>
      <c r="I4455" s="4">
        <v>43530.0</v>
      </c>
      <c r="J4455" s="2">
        <v>33.0</v>
      </c>
      <c r="K4455" s="2">
        <v>109.0</v>
      </c>
      <c r="L4455" s="2" t="str">
        <f t="shared" si="1"/>
        <v>Mumbai</v>
      </c>
      <c r="M4455" s="2" t="str">
        <f t="shared" si="2"/>
        <v>Delhi-Mumbai</v>
      </c>
      <c r="N4455" s="2" t="str">
        <f t="shared" si="7"/>
        <v>Outstation</v>
      </c>
      <c r="O4455" s="2" t="str">
        <f t="shared" si="3"/>
        <v>Ship2Home</v>
      </c>
      <c r="P4455" s="2">
        <f t="shared" si="4"/>
        <v>-43530</v>
      </c>
      <c r="Q4455" s="2">
        <f t="shared" si="5"/>
        <v>-43526</v>
      </c>
      <c r="R4455" s="2">
        <f t="shared" si="6"/>
        <v>142</v>
      </c>
    </row>
    <row r="4456" ht="14.25" hidden="1" customHeight="1">
      <c r="A4456" s="2">
        <v>357850.0</v>
      </c>
      <c r="B4456" s="2" t="s">
        <v>47</v>
      </c>
      <c r="C4456" s="2" t="s">
        <v>37</v>
      </c>
      <c r="D4456" s="2" t="s">
        <v>41</v>
      </c>
      <c r="E4456" s="2" t="s">
        <v>38</v>
      </c>
      <c r="F4456" s="2" t="s">
        <v>50</v>
      </c>
      <c r="G4456" s="4">
        <v>43530.0</v>
      </c>
      <c r="H4456" s="4" t="s">
        <v>51</v>
      </c>
      <c r="I4456" s="4">
        <v>43534.0</v>
      </c>
      <c r="J4456" s="2">
        <v>43.0</v>
      </c>
      <c r="K4456" s="2">
        <v>114.0</v>
      </c>
      <c r="L4456" s="2" t="str">
        <f t="shared" si="1"/>
        <v>Mumbai</v>
      </c>
      <c r="M4456" s="2" t="str">
        <f t="shared" si="2"/>
        <v>Delhi-Mumbai</v>
      </c>
      <c r="N4456" s="2" t="str">
        <f t="shared" si="7"/>
        <v>Outstation</v>
      </c>
      <c r="O4456" s="2" t="str">
        <f t="shared" si="3"/>
        <v>Ship2Home</v>
      </c>
      <c r="P4456" s="2">
        <f t="shared" si="4"/>
        <v>-43534</v>
      </c>
      <c r="Q4456" s="2">
        <f t="shared" si="5"/>
        <v>-43530</v>
      </c>
      <c r="R4456" s="2">
        <f t="shared" si="6"/>
        <v>157</v>
      </c>
    </row>
    <row r="4457" ht="14.25" hidden="1" customHeight="1">
      <c r="A4457" s="2">
        <v>196548.0</v>
      </c>
      <c r="B4457" s="2" t="s">
        <v>39</v>
      </c>
      <c r="C4457" s="2" t="s">
        <v>40</v>
      </c>
      <c r="D4457" s="2" t="s">
        <v>32</v>
      </c>
      <c r="E4457" s="2" t="s">
        <v>44</v>
      </c>
      <c r="F4457" s="2" t="s">
        <v>50</v>
      </c>
      <c r="G4457" s="4">
        <v>43528.0</v>
      </c>
      <c r="H4457" s="4" t="s">
        <v>51</v>
      </c>
      <c r="I4457" s="4">
        <v>43533.0</v>
      </c>
      <c r="J4457" s="2">
        <v>25.0</v>
      </c>
      <c r="K4457" s="2">
        <v>114.0</v>
      </c>
      <c r="L4457" s="2" t="str">
        <f t="shared" si="1"/>
        <v>Kolkata</v>
      </c>
      <c r="M4457" s="2" t="str">
        <f t="shared" si="2"/>
        <v>Bangalore-Kolkata</v>
      </c>
      <c r="N4457" s="2" t="str">
        <f t="shared" si="7"/>
        <v>Outstation</v>
      </c>
      <c r="O4457" s="2" t="str">
        <f t="shared" si="3"/>
        <v>FastWheels</v>
      </c>
      <c r="P4457" s="2">
        <f t="shared" si="4"/>
        <v>-43533</v>
      </c>
      <c r="Q4457" s="2">
        <f t="shared" si="5"/>
        <v>-43528</v>
      </c>
      <c r="R4457" s="2">
        <f t="shared" si="6"/>
        <v>139</v>
      </c>
    </row>
    <row r="4458" ht="14.25" hidden="1" customHeight="1">
      <c r="A4458" s="2">
        <v>832795.0</v>
      </c>
      <c r="B4458" s="2" t="s">
        <v>39</v>
      </c>
      <c r="C4458" s="2" t="s">
        <v>43</v>
      </c>
      <c r="D4458" s="2" t="s">
        <v>32</v>
      </c>
      <c r="E4458" s="2" t="s">
        <v>33</v>
      </c>
      <c r="F4458" s="2" t="s">
        <v>50</v>
      </c>
      <c r="G4458" s="4">
        <v>43535.0</v>
      </c>
      <c r="H4458" s="4" t="s">
        <v>51</v>
      </c>
      <c r="I4458" s="4">
        <v>43539.0</v>
      </c>
      <c r="J4458" s="2">
        <v>0.0</v>
      </c>
      <c r="K4458" s="2">
        <v>121.0</v>
      </c>
      <c r="L4458" s="2" t="str">
        <f t="shared" si="1"/>
        <v>Bangalore</v>
      </c>
      <c r="M4458" s="2" t="str">
        <f t="shared" si="2"/>
        <v>Bangalore-Bangalore</v>
      </c>
      <c r="N4458" s="2" t="str">
        <f t="shared" si="7"/>
        <v>Local</v>
      </c>
      <c r="O4458" s="2" t="str">
        <f t="shared" si="3"/>
        <v>Ship2Home</v>
      </c>
      <c r="P4458" s="2">
        <f t="shared" si="4"/>
        <v>-43539</v>
      </c>
      <c r="Q4458" s="2">
        <f t="shared" si="5"/>
        <v>-43535</v>
      </c>
      <c r="R4458" s="2">
        <f t="shared" si="6"/>
        <v>121</v>
      </c>
    </row>
    <row r="4459" ht="14.25" hidden="1" customHeight="1">
      <c r="A4459" s="2">
        <v>769524.0</v>
      </c>
      <c r="B4459" s="2" t="s">
        <v>36</v>
      </c>
      <c r="C4459" s="2" t="s">
        <v>43</v>
      </c>
      <c r="D4459" s="2" t="s">
        <v>41</v>
      </c>
      <c r="E4459" s="2" t="s">
        <v>44</v>
      </c>
      <c r="F4459" s="2" t="s">
        <v>50</v>
      </c>
      <c r="G4459" s="4">
        <v>43537.0</v>
      </c>
      <c r="H4459" s="4" t="s">
        <v>51</v>
      </c>
      <c r="I4459" s="4">
        <v>43542.0</v>
      </c>
      <c r="J4459" s="2">
        <v>63.0</v>
      </c>
      <c r="K4459" s="2">
        <v>101.0</v>
      </c>
      <c r="L4459" s="2" t="str">
        <f t="shared" si="1"/>
        <v>Bangalore</v>
      </c>
      <c r="M4459" s="2" t="str">
        <f t="shared" si="2"/>
        <v>Delhi-Bangalore</v>
      </c>
      <c r="N4459" s="2" t="str">
        <f t="shared" si="7"/>
        <v>Outstation</v>
      </c>
      <c r="O4459" s="2" t="str">
        <f t="shared" si="3"/>
        <v>FastWheels</v>
      </c>
      <c r="P4459" s="2">
        <f t="shared" si="4"/>
        <v>-43542</v>
      </c>
      <c r="Q4459" s="2">
        <f t="shared" si="5"/>
        <v>-43537</v>
      </c>
      <c r="R4459" s="2">
        <f t="shared" si="6"/>
        <v>164</v>
      </c>
    </row>
    <row r="4460" ht="14.25" hidden="1" customHeight="1">
      <c r="A4460" s="2">
        <v>197369.0</v>
      </c>
      <c r="B4460" s="2" t="s">
        <v>47</v>
      </c>
      <c r="C4460" s="2" t="s">
        <v>31</v>
      </c>
      <c r="D4460" s="2" t="s">
        <v>32</v>
      </c>
      <c r="E4460" s="2" t="s">
        <v>33</v>
      </c>
      <c r="F4460" s="2" t="s">
        <v>50</v>
      </c>
      <c r="G4460" s="4">
        <v>43537.0</v>
      </c>
      <c r="H4460" s="4" t="s">
        <v>51</v>
      </c>
      <c r="I4460" s="4">
        <v>43544.0</v>
      </c>
      <c r="J4460" s="2">
        <v>33.0</v>
      </c>
      <c r="K4460" s="2">
        <v>123.0</v>
      </c>
      <c r="L4460" s="2" t="str">
        <f t="shared" si="1"/>
        <v>Delhi</v>
      </c>
      <c r="M4460" s="2" t="str">
        <f t="shared" si="2"/>
        <v>Bangalore-Delhi</v>
      </c>
      <c r="N4460" s="2" t="str">
        <f t="shared" si="7"/>
        <v>Outstation</v>
      </c>
      <c r="O4460" s="2" t="str">
        <f t="shared" si="3"/>
        <v>Ship2Home</v>
      </c>
      <c r="P4460" s="2">
        <f t="shared" si="4"/>
        <v>-43544</v>
      </c>
      <c r="Q4460" s="2">
        <f t="shared" si="5"/>
        <v>-43537</v>
      </c>
      <c r="R4460" s="2">
        <f t="shared" si="6"/>
        <v>156</v>
      </c>
    </row>
    <row r="4461" ht="14.25" hidden="1" customHeight="1">
      <c r="A4461" s="2">
        <v>157140.0</v>
      </c>
      <c r="B4461" s="2" t="s">
        <v>39</v>
      </c>
      <c r="C4461" s="2" t="s">
        <v>31</v>
      </c>
      <c r="D4461" s="2" t="s">
        <v>41</v>
      </c>
      <c r="E4461" s="2" t="s">
        <v>44</v>
      </c>
      <c r="F4461" s="2" t="s">
        <v>50</v>
      </c>
      <c r="G4461" s="4">
        <v>43538.0</v>
      </c>
      <c r="H4461" s="4" t="s">
        <v>51</v>
      </c>
      <c r="I4461" s="4">
        <v>43543.0</v>
      </c>
      <c r="J4461" s="2">
        <v>0.0</v>
      </c>
      <c r="K4461" s="2">
        <v>123.0</v>
      </c>
      <c r="L4461" s="2" t="str">
        <f t="shared" si="1"/>
        <v>Delhi</v>
      </c>
      <c r="M4461" s="2" t="str">
        <f t="shared" si="2"/>
        <v>Delhi-Delhi</v>
      </c>
      <c r="N4461" s="2" t="str">
        <f t="shared" si="7"/>
        <v>Local</v>
      </c>
      <c r="O4461" s="2" t="str">
        <f t="shared" si="3"/>
        <v>FastWheels</v>
      </c>
      <c r="P4461" s="2">
        <f t="shared" si="4"/>
        <v>-43543</v>
      </c>
      <c r="Q4461" s="2">
        <f t="shared" si="5"/>
        <v>-43538</v>
      </c>
      <c r="R4461" s="2">
        <f t="shared" si="6"/>
        <v>123</v>
      </c>
    </row>
    <row r="4462" ht="14.25" hidden="1" customHeight="1">
      <c r="A4462" s="2">
        <v>129702.0</v>
      </c>
      <c r="B4462" s="2" t="s">
        <v>47</v>
      </c>
      <c r="C4462" s="2" t="s">
        <v>40</v>
      </c>
      <c r="D4462" s="2" t="s">
        <v>32</v>
      </c>
      <c r="E4462" s="2" t="s">
        <v>38</v>
      </c>
      <c r="F4462" s="2" t="s">
        <v>50</v>
      </c>
      <c r="G4462" s="4">
        <v>43529.0</v>
      </c>
      <c r="H4462" s="4" t="s">
        <v>51</v>
      </c>
      <c r="I4462" s="4">
        <v>43533.0</v>
      </c>
      <c r="J4462" s="2">
        <v>26.0</v>
      </c>
      <c r="K4462" s="2">
        <v>113.0</v>
      </c>
      <c r="L4462" s="2" t="str">
        <f t="shared" si="1"/>
        <v>Kolkata</v>
      </c>
      <c r="M4462" s="2" t="str">
        <f t="shared" si="2"/>
        <v>Bangalore-Kolkata</v>
      </c>
      <c r="N4462" s="2" t="str">
        <f t="shared" si="7"/>
        <v>Outstation</v>
      </c>
      <c r="O4462" s="2" t="str">
        <f t="shared" si="3"/>
        <v>Ship2Home</v>
      </c>
      <c r="P4462" s="2">
        <f t="shared" si="4"/>
        <v>-43533</v>
      </c>
      <c r="Q4462" s="2">
        <f t="shared" si="5"/>
        <v>-43529</v>
      </c>
      <c r="R4462" s="2">
        <f t="shared" si="6"/>
        <v>139</v>
      </c>
    </row>
    <row r="4463" ht="14.25" hidden="1" customHeight="1">
      <c r="A4463" s="2">
        <v>407701.0</v>
      </c>
      <c r="B4463" s="2" t="s">
        <v>46</v>
      </c>
      <c r="C4463" s="2" t="s">
        <v>31</v>
      </c>
      <c r="D4463" s="2" t="s">
        <v>32</v>
      </c>
      <c r="E4463" s="2" t="s">
        <v>33</v>
      </c>
      <c r="F4463" s="2" t="s">
        <v>50</v>
      </c>
      <c r="G4463" s="4">
        <v>43532.0</v>
      </c>
      <c r="H4463" s="4" t="s">
        <v>51</v>
      </c>
      <c r="I4463" s="4">
        <v>43536.0</v>
      </c>
      <c r="J4463" s="2">
        <v>27.0</v>
      </c>
      <c r="K4463" s="2">
        <v>121.0</v>
      </c>
      <c r="L4463" s="2" t="str">
        <f t="shared" si="1"/>
        <v>Delhi</v>
      </c>
      <c r="M4463" s="2" t="str">
        <f t="shared" si="2"/>
        <v>Bangalore-Delhi</v>
      </c>
      <c r="N4463" s="2" t="str">
        <f t="shared" si="7"/>
        <v>Outstation</v>
      </c>
      <c r="O4463" s="2" t="str">
        <f t="shared" si="3"/>
        <v>Ship2Home</v>
      </c>
      <c r="P4463" s="2">
        <f t="shared" si="4"/>
        <v>-43536</v>
      </c>
      <c r="Q4463" s="2">
        <f t="shared" si="5"/>
        <v>-43532</v>
      </c>
      <c r="R4463" s="2">
        <f t="shared" si="6"/>
        <v>148</v>
      </c>
    </row>
    <row r="4464" ht="14.25" hidden="1" customHeight="1">
      <c r="A4464" s="2">
        <v>592549.0</v>
      </c>
      <c r="B4464" s="2" t="s">
        <v>39</v>
      </c>
      <c r="C4464" s="2" t="s">
        <v>31</v>
      </c>
      <c r="D4464" s="2" t="s">
        <v>32</v>
      </c>
      <c r="E4464" s="2" t="s">
        <v>33</v>
      </c>
      <c r="F4464" s="2" t="s">
        <v>50</v>
      </c>
      <c r="G4464" s="4">
        <v>43533.0</v>
      </c>
      <c r="H4464" s="4" t="s">
        <v>51</v>
      </c>
      <c r="I4464" s="4">
        <v>43540.0</v>
      </c>
      <c r="J4464" s="2">
        <v>25.0</v>
      </c>
      <c r="K4464" s="2">
        <v>124.0</v>
      </c>
      <c r="L4464" s="2" t="str">
        <f t="shared" si="1"/>
        <v>Delhi</v>
      </c>
      <c r="M4464" s="2" t="str">
        <f t="shared" si="2"/>
        <v>Bangalore-Delhi</v>
      </c>
      <c r="N4464" s="2" t="str">
        <f t="shared" si="7"/>
        <v>Outstation</v>
      </c>
      <c r="O4464" s="2" t="str">
        <f t="shared" si="3"/>
        <v>Ship2Home</v>
      </c>
      <c r="P4464" s="2">
        <f t="shared" si="4"/>
        <v>-43540</v>
      </c>
      <c r="Q4464" s="2">
        <f t="shared" si="5"/>
        <v>-43533</v>
      </c>
      <c r="R4464" s="2">
        <f t="shared" si="6"/>
        <v>149</v>
      </c>
    </row>
    <row r="4465" ht="14.25" hidden="1" customHeight="1">
      <c r="A4465" s="2">
        <v>572719.0</v>
      </c>
      <c r="B4465" s="2" t="s">
        <v>36</v>
      </c>
      <c r="C4465" s="2" t="s">
        <v>37</v>
      </c>
      <c r="D4465" s="2" t="s">
        <v>41</v>
      </c>
      <c r="E4465" s="2" t="s">
        <v>33</v>
      </c>
      <c r="F4465" s="2" t="s">
        <v>50</v>
      </c>
      <c r="G4465" s="4">
        <v>43526.0</v>
      </c>
      <c r="H4465" s="4" t="s">
        <v>51</v>
      </c>
      <c r="I4465" s="4">
        <v>43529.0</v>
      </c>
      <c r="J4465" s="2">
        <v>40.0</v>
      </c>
      <c r="K4465" s="2">
        <v>107.0</v>
      </c>
      <c r="L4465" s="2" t="str">
        <f t="shared" si="1"/>
        <v>Mumbai</v>
      </c>
      <c r="M4465" s="2" t="str">
        <f t="shared" si="2"/>
        <v>Delhi-Mumbai</v>
      </c>
      <c r="N4465" s="2" t="str">
        <f t="shared" si="7"/>
        <v>Outstation</v>
      </c>
      <c r="O4465" s="2" t="str">
        <f t="shared" si="3"/>
        <v>Ship2Home</v>
      </c>
      <c r="P4465" s="2">
        <f t="shared" si="4"/>
        <v>-43529</v>
      </c>
      <c r="Q4465" s="2">
        <f t="shared" si="5"/>
        <v>-43526</v>
      </c>
      <c r="R4465" s="2">
        <f t="shared" si="6"/>
        <v>147</v>
      </c>
    </row>
    <row r="4466" ht="14.25" hidden="1" customHeight="1">
      <c r="A4466" s="2">
        <v>882030.0</v>
      </c>
      <c r="B4466" s="2" t="s">
        <v>48</v>
      </c>
      <c r="C4466" s="2" t="s">
        <v>31</v>
      </c>
      <c r="D4466" s="2" t="s">
        <v>41</v>
      </c>
      <c r="E4466" s="2" t="s">
        <v>38</v>
      </c>
      <c r="F4466" s="2" t="s">
        <v>50</v>
      </c>
      <c r="G4466" s="4">
        <v>43529.0</v>
      </c>
      <c r="H4466" s="4" t="s">
        <v>51</v>
      </c>
      <c r="I4466" s="4">
        <v>43533.0</v>
      </c>
      <c r="J4466" s="2">
        <v>0.0</v>
      </c>
      <c r="K4466" s="2">
        <v>122.0</v>
      </c>
      <c r="L4466" s="2" t="str">
        <f t="shared" si="1"/>
        <v>Delhi</v>
      </c>
      <c r="M4466" s="2" t="str">
        <f t="shared" si="2"/>
        <v>Delhi-Delhi</v>
      </c>
      <c r="N4466" s="2" t="str">
        <f t="shared" si="7"/>
        <v>Local</v>
      </c>
      <c r="O4466" s="2" t="str">
        <f t="shared" si="3"/>
        <v>Ship2Home</v>
      </c>
      <c r="P4466" s="2">
        <f t="shared" si="4"/>
        <v>-43533</v>
      </c>
      <c r="Q4466" s="2">
        <f t="shared" si="5"/>
        <v>-43529</v>
      </c>
      <c r="R4466" s="2">
        <f t="shared" si="6"/>
        <v>122</v>
      </c>
    </row>
    <row r="4467" ht="14.25" hidden="1" customHeight="1">
      <c r="A4467" s="2">
        <v>250673.0</v>
      </c>
      <c r="B4467" s="2" t="s">
        <v>39</v>
      </c>
      <c r="C4467" s="2" t="s">
        <v>31</v>
      </c>
      <c r="D4467" s="2" t="s">
        <v>32</v>
      </c>
      <c r="E4467" s="2" t="s">
        <v>33</v>
      </c>
      <c r="F4467" s="2" t="s">
        <v>50</v>
      </c>
      <c r="G4467" s="4">
        <v>43535.0</v>
      </c>
      <c r="H4467" s="4" t="s">
        <v>51</v>
      </c>
      <c r="I4467" s="4">
        <v>43541.0</v>
      </c>
      <c r="J4467" s="2">
        <v>43.0</v>
      </c>
      <c r="K4467" s="2">
        <v>128.0</v>
      </c>
      <c r="L4467" s="2" t="str">
        <f t="shared" si="1"/>
        <v>Delhi</v>
      </c>
      <c r="M4467" s="2" t="str">
        <f t="shared" si="2"/>
        <v>Bangalore-Delhi</v>
      </c>
      <c r="N4467" s="2" t="str">
        <f t="shared" si="7"/>
        <v>Outstation</v>
      </c>
      <c r="O4467" s="2" t="str">
        <f t="shared" si="3"/>
        <v>Ship2Home</v>
      </c>
      <c r="P4467" s="2">
        <f t="shared" si="4"/>
        <v>-43541</v>
      </c>
      <c r="Q4467" s="2">
        <f t="shared" si="5"/>
        <v>-43535</v>
      </c>
      <c r="R4467" s="2">
        <f t="shared" si="6"/>
        <v>171</v>
      </c>
    </row>
    <row r="4468" ht="14.25" hidden="1" customHeight="1">
      <c r="A4468" s="2">
        <v>515174.0</v>
      </c>
      <c r="B4468" s="2" t="s">
        <v>47</v>
      </c>
      <c r="C4468" s="2" t="s">
        <v>31</v>
      </c>
      <c r="D4468" s="2" t="s">
        <v>41</v>
      </c>
      <c r="E4468" s="2" t="s">
        <v>38</v>
      </c>
      <c r="F4468" s="2" t="s">
        <v>50</v>
      </c>
      <c r="G4468" s="4">
        <v>43535.0</v>
      </c>
      <c r="H4468" s="4" t="s">
        <v>51</v>
      </c>
      <c r="I4468" s="4">
        <v>43540.0</v>
      </c>
      <c r="J4468" s="2">
        <v>0.0</v>
      </c>
      <c r="K4468" s="2">
        <v>125.0</v>
      </c>
      <c r="L4468" s="2" t="str">
        <f t="shared" si="1"/>
        <v>Delhi</v>
      </c>
      <c r="M4468" s="2" t="str">
        <f t="shared" si="2"/>
        <v>Delhi-Delhi</v>
      </c>
      <c r="N4468" s="2" t="str">
        <f t="shared" si="7"/>
        <v>Local</v>
      </c>
      <c r="O4468" s="2" t="str">
        <f t="shared" si="3"/>
        <v>Ship2Home</v>
      </c>
      <c r="P4468" s="2">
        <f t="shared" si="4"/>
        <v>-43540</v>
      </c>
      <c r="Q4468" s="2">
        <f t="shared" si="5"/>
        <v>-43535</v>
      </c>
      <c r="R4468" s="2">
        <f t="shared" si="6"/>
        <v>125</v>
      </c>
    </row>
    <row r="4469" ht="14.25" hidden="1" customHeight="1">
      <c r="A4469" s="2">
        <v>499127.0</v>
      </c>
      <c r="B4469" s="2" t="s">
        <v>30</v>
      </c>
      <c r="C4469" s="2" t="s">
        <v>43</v>
      </c>
      <c r="D4469" s="2" t="s">
        <v>41</v>
      </c>
      <c r="E4469" s="2" t="s">
        <v>33</v>
      </c>
      <c r="F4469" s="2" t="s">
        <v>50</v>
      </c>
      <c r="G4469" s="4">
        <v>43530.0</v>
      </c>
      <c r="H4469" s="4" t="s">
        <v>51</v>
      </c>
      <c r="I4469" s="4">
        <v>43533.0</v>
      </c>
      <c r="J4469" s="2">
        <v>46.0</v>
      </c>
      <c r="K4469" s="2">
        <v>129.0</v>
      </c>
      <c r="L4469" s="2" t="str">
        <f t="shared" si="1"/>
        <v>Bangalore</v>
      </c>
      <c r="M4469" s="2" t="str">
        <f t="shared" si="2"/>
        <v>Delhi-Bangalore</v>
      </c>
      <c r="N4469" s="2" t="str">
        <f t="shared" si="7"/>
        <v>Outstation</v>
      </c>
      <c r="O4469" s="2" t="str">
        <f t="shared" si="3"/>
        <v>Ship2Home</v>
      </c>
      <c r="P4469" s="2">
        <f t="shared" si="4"/>
        <v>-43533</v>
      </c>
      <c r="Q4469" s="2">
        <f t="shared" si="5"/>
        <v>-43530</v>
      </c>
      <c r="R4469" s="2">
        <f t="shared" si="6"/>
        <v>175</v>
      </c>
    </row>
    <row r="4470" ht="14.25" hidden="1" customHeight="1">
      <c r="A4470" s="2">
        <v>623866.0</v>
      </c>
      <c r="B4470" s="2" t="s">
        <v>39</v>
      </c>
      <c r="C4470" s="2" t="s">
        <v>37</v>
      </c>
      <c r="D4470" s="2" t="s">
        <v>32</v>
      </c>
      <c r="E4470" s="2" t="s">
        <v>38</v>
      </c>
      <c r="F4470" s="2" t="s">
        <v>50</v>
      </c>
      <c r="G4470" s="4">
        <v>43533.0</v>
      </c>
      <c r="H4470" s="4" t="s">
        <v>51</v>
      </c>
      <c r="I4470" s="4">
        <v>43537.0</v>
      </c>
      <c r="J4470" s="2">
        <v>29.0</v>
      </c>
      <c r="K4470" s="2">
        <v>107.0</v>
      </c>
      <c r="L4470" s="2" t="str">
        <f t="shared" si="1"/>
        <v>Mumbai</v>
      </c>
      <c r="M4470" s="2" t="str">
        <f t="shared" si="2"/>
        <v>Bangalore-Mumbai</v>
      </c>
      <c r="N4470" s="2" t="str">
        <f t="shared" si="7"/>
        <v>Outstation</v>
      </c>
      <c r="O4470" s="2" t="str">
        <f t="shared" si="3"/>
        <v>Ship2Home</v>
      </c>
      <c r="P4470" s="2">
        <f t="shared" si="4"/>
        <v>-43537</v>
      </c>
      <c r="Q4470" s="2">
        <f t="shared" si="5"/>
        <v>-43533</v>
      </c>
      <c r="R4470" s="2">
        <f t="shared" si="6"/>
        <v>136</v>
      </c>
    </row>
    <row r="4471" ht="14.25" hidden="1" customHeight="1">
      <c r="A4471" s="2">
        <v>748184.0</v>
      </c>
      <c r="B4471" s="2" t="s">
        <v>39</v>
      </c>
      <c r="C4471" s="2" t="s">
        <v>40</v>
      </c>
      <c r="D4471" s="2" t="s">
        <v>32</v>
      </c>
      <c r="E4471" s="2" t="s">
        <v>44</v>
      </c>
      <c r="F4471" s="2" t="s">
        <v>50</v>
      </c>
      <c r="G4471" s="4">
        <v>43532.0</v>
      </c>
      <c r="H4471" s="4" t="s">
        <v>51</v>
      </c>
      <c r="I4471" s="4">
        <v>43537.0</v>
      </c>
      <c r="J4471" s="2">
        <v>25.0</v>
      </c>
      <c r="K4471" s="2">
        <v>109.0</v>
      </c>
      <c r="L4471" s="2" t="str">
        <f t="shared" si="1"/>
        <v>Kolkata</v>
      </c>
      <c r="M4471" s="2" t="str">
        <f t="shared" si="2"/>
        <v>Bangalore-Kolkata</v>
      </c>
      <c r="N4471" s="2" t="str">
        <f t="shared" si="7"/>
        <v>Outstation</v>
      </c>
      <c r="O4471" s="2" t="str">
        <f t="shared" si="3"/>
        <v>FastWheels</v>
      </c>
      <c r="P4471" s="2">
        <f t="shared" si="4"/>
        <v>-43537</v>
      </c>
      <c r="Q4471" s="2">
        <f t="shared" si="5"/>
        <v>-43532</v>
      </c>
      <c r="R4471" s="2">
        <f t="shared" si="6"/>
        <v>134</v>
      </c>
    </row>
    <row r="4472" ht="14.25" hidden="1" customHeight="1">
      <c r="A4472" s="2">
        <v>986669.0</v>
      </c>
      <c r="B4472" s="2" t="s">
        <v>39</v>
      </c>
      <c r="C4472" s="2" t="s">
        <v>37</v>
      </c>
      <c r="D4472" s="2" t="s">
        <v>41</v>
      </c>
      <c r="E4472" s="2" t="s">
        <v>33</v>
      </c>
      <c r="F4472" s="2" t="s">
        <v>50</v>
      </c>
      <c r="G4472" s="4">
        <v>43526.0</v>
      </c>
      <c r="H4472" s="4" t="s">
        <v>51</v>
      </c>
      <c r="I4472" s="4">
        <v>43531.0</v>
      </c>
      <c r="J4472" s="2">
        <v>45.0</v>
      </c>
      <c r="K4472" s="2">
        <v>109.0</v>
      </c>
      <c r="L4472" s="2" t="str">
        <f t="shared" si="1"/>
        <v>Mumbai</v>
      </c>
      <c r="M4472" s="2" t="str">
        <f t="shared" si="2"/>
        <v>Delhi-Mumbai</v>
      </c>
      <c r="N4472" s="2" t="str">
        <f t="shared" si="7"/>
        <v>Outstation</v>
      </c>
      <c r="O4472" s="2" t="str">
        <f t="shared" si="3"/>
        <v>Ship2Home</v>
      </c>
      <c r="P4472" s="2">
        <f t="shared" si="4"/>
        <v>-43531</v>
      </c>
      <c r="Q4472" s="2">
        <f t="shared" si="5"/>
        <v>-43526</v>
      </c>
      <c r="R4472" s="2">
        <f t="shared" si="6"/>
        <v>154</v>
      </c>
    </row>
    <row r="4473" ht="14.25" hidden="1" customHeight="1">
      <c r="A4473" s="2">
        <v>168528.0</v>
      </c>
      <c r="B4473" s="2" t="s">
        <v>30</v>
      </c>
      <c r="C4473" s="2" t="s">
        <v>40</v>
      </c>
      <c r="D4473" s="2" t="s">
        <v>41</v>
      </c>
      <c r="E4473" s="2" t="s">
        <v>44</v>
      </c>
      <c r="F4473" s="2" t="s">
        <v>50</v>
      </c>
      <c r="G4473" s="4">
        <v>43533.0</v>
      </c>
      <c r="H4473" s="4" t="s">
        <v>51</v>
      </c>
      <c r="I4473" s="4">
        <v>43536.0</v>
      </c>
      <c r="J4473" s="2">
        <v>35.0</v>
      </c>
      <c r="K4473" s="2">
        <v>107.0</v>
      </c>
      <c r="L4473" s="2" t="str">
        <f t="shared" si="1"/>
        <v>Kolkata</v>
      </c>
      <c r="M4473" s="2" t="str">
        <f t="shared" si="2"/>
        <v>Delhi-Kolkata</v>
      </c>
      <c r="N4473" s="2" t="str">
        <f t="shared" si="7"/>
        <v>Outstation</v>
      </c>
      <c r="O4473" s="2" t="str">
        <f t="shared" si="3"/>
        <v>FastWheels</v>
      </c>
      <c r="P4473" s="2">
        <f t="shared" si="4"/>
        <v>-43536</v>
      </c>
      <c r="Q4473" s="2">
        <f t="shared" si="5"/>
        <v>-43533</v>
      </c>
      <c r="R4473" s="2">
        <f t="shared" si="6"/>
        <v>142</v>
      </c>
    </row>
    <row r="4474" ht="14.25" hidden="1" customHeight="1">
      <c r="A4474" s="2">
        <v>39189.0</v>
      </c>
      <c r="B4474" s="2" t="s">
        <v>49</v>
      </c>
      <c r="C4474" s="2" t="s">
        <v>31</v>
      </c>
      <c r="D4474" s="2" t="s">
        <v>32</v>
      </c>
      <c r="E4474" s="2" t="s">
        <v>33</v>
      </c>
      <c r="F4474" s="2" t="s">
        <v>50</v>
      </c>
      <c r="G4474" s="4">
        <v>43538.0</v>
      </c>
      <c r="H4474" s="4" t="s">
        <v>51</v>
      </c>
      <c r="I4474" s="4">
        <v>43545.0</v>
      </c>
      <c r="J4474" s="2">
        <v>43.0</v>
      </c>
      <c r="K4474" s="2">
        <v>127.0</v>
      </c>
      <c r="L4474" s="2" t="str">
        <f t="shared" si="1"/>
        <v>Delhi</v>
      </c>
      <c r="M4474" s="2" t="str">
        <f t="shared" si="2"/>
        <v>Bangalore-Delhi</v>
      </c>
      <c r="N4474" s="2" t="str">
        <f t="shared" si="7"/>
        <v>Outstation</v>
      </c>
      <c r="O4474" s="2" t="str">
        <f t="shared" si="3"/>
        <v>Ship2Home</v>
      </c>
      <c r="P4474" s="2">
        <f t="shared" si="4"/>
        <v>-43545</v>
      </c>
      <c r="Q4474" s="2">
        <f t="shared" si="5"/>
        <v>-43538</v>
      </c>
      <c r="R4474" s="2">
        <f t="shared" si="6"/>
        <v>170</v>
      </c>
    </row>
    <row r="4475" ht="14.25" hidden="1" customHeight="1">
      <c r="A4475" s="2">
        <v>232337.0</v>
      </c>
      <c r="B4475" s="2" t="s">
        <v>39</v>
      </c>
      <c r="C4475" s="2" t="s">
        <v>40</v>
      </c>
      <c r="D4475" s="2" t="s">
        <v>41</v>
      </c>
      <c r="E4475" s="2" t="s">
        <v>33</v>
      </c>
      <c r="F4475" s="2" t="s">
        <v>50</v>
      </c>
      <c r="G4475" s="4">
        <v>43538.0</v>
      </c>
      <c r="H4475" s="4" t="s">
        <v>51</v>
      </c>
      <c r="I4475" s="4">
        <v>43542.0</v>
      </c>
      <c r="J4475" s="2">
        <v>48.0</v>
      </c>
      <c r="K4475" s="2">
        <v>109.0</v>
      </c>
      <c r="L4475" s="2" t="str">
        <f t="shared" si="1"/>
        <v>Kolkata</v>
      </c>
      <c r="M4475" s="2" t="str">
        <f t="shared" si="2"/>
        <v>Delhi-Kolkata</v>
      </c>
      <c r="N4475" s="2" t="str">
        <f t="shared" si="7"/>
        <v>Outstation</v>
      </c>
      <c r="O4475" s="2" t="str">
        <f t="shared" si="3"/>
        <v>Ship2Home</v>
      </c>
      <c r="P4475" s="2">
        <f t="shared" si="4"/>
        <v>-43542</v>
      </c>
      <c r="Q4475" s="2">
        <f t="shared" si="5"/>
        <v>-43538</v>
      </c>
      <c r="R4475" s="2">
        <f t="shared" si="6"/>
        <v>157</v>
      </c>
    </row>
    <row r="4476" ht="14.25" hidden="1" customHeight="1">
      <c r="A4476" s="2">
        <v>866673.0</v>
      </c>
      <c r="B4476" s="2" t="s">
        <v>36</v>
      </c>
      <c r="C4476" s="2" t="s">
        <v>31</v>
      </c>
      <c r="D4476" s="2" t="s">
        <v>41</v>
      </c>
      <c r="E4476" s="2" t="s">
        <v>44</v>
      </c>
      <c r="F4476" s="2" t="s">
        <v>50</v>
      </c>
      <c r="G4476" s="4">
        <v>43531.0</v>
      </c>
      <c r="H4476" s="4" t="s">
        <v>51</v>
      </c>
      <c r="I4476" s="4">
        <v>43537.0</v>
      </c>
      <c r="J4476" s="2">
        <v>0.0</v>
      </c>
      <c r="K4476" s="2">
        <v>107.0</v>
      </c>
      <c r="L4476" s="2" t="str">
        <f t="shared" si="1"/>
        <v>Delhi</v>
      </c>
      <c r="M4476" s="2" t="str">
        <f t="shared" si="2"/>
        <v>Delhi-Delhi</v>
      </c>
      <c r="N4476" s="2" t="str">
        <f t="shared" si="7"/>
        <v>Local</v>
      </c>
      <c r="O4476" s="2" t="str">
        <f t="shared" si="3"/>
        <v>FastWheels</v>
      </c>
      <c r="P4476" s="2">
        <f t="shared" si="4"/>
        <v>-43537</v>
      </c>
      <c r="Q4476" s="2">
        <f t="shared" si="5"/>
        <v>-43531</v>
      </c>
      <c r="R4476" s="2">
        <f t="shared" si="6"/>
        <v>107</v>
      </c>
    </row>
    <row r="4477" ht="14.25" hidden="1" customHeight="1">
      <c r="A4477" s="2">
        <v>216968.0</v>
      </c>
      <c r="B4477" s="2" t="s">
        <v>39</v>
      </c>
      <c r="C4477" s="2" t="s">
        <v>37</v>
      </c>
      <c r="D4477" s="2" t="s">
        <v>41</v>
      </c>
      <c r="E4477" s="2" t="s">
        <v>44</v>
      </c>
      <c r="F4477" s="2" t="s">
        <v>50</v>
      </c>
      <c r="G4477" s="4">
        <v>43525.0</v>
      </c>
      <c r="H4477" s="4" t="s">
        <v>51</v>
      </c>
      <c r="I4477" s="4">
        <v>43529.0</v>
      </c>
      <c r="J4477" s="2">
        <v>47.0</v>
      </c>
      <c r="K4477" s="2">
        <v>111.0</v>
      </c>
      <c r="L4477" s="2" t="str">
        <f t="shared" si="1"/>
        <v>Mumbai</v>
      </c>
      <c r="M4477" s="2" t="str">
        <f t="shared" si="2"/>
        <v>Delhi-Mumbai</v>
      </c>
      <c r="N4477" s="2" t="str">
        <f t="shared" si="7"/>
        <v>Outstation</v>
      </c>
      <c r="O4477" s="2" t="str">
        <f t="shared" si="3"/>
        <v>FastWheels</v>
      </c>
      <c r="P4477" s="2">
        <f t="shared" si="4"/>
        <v>-43529</v>
      </c>
      <c r="Q4477" s="2">
        <f t="shared" si="5"/>
        <v>-43525</v>
      </c>
      <c r="R4477" s="2">
        <f t="shared" si="6"/>
        <v>158</v>
      </c>
    </row>
    <row r="4478" ht="14.25" hidden="1" customHeight="1">
      <c r="A4478" s="2">
        <v>264259.0</v>
      </c>
      <c r="B4478" s="2" t="s">
        <v>39</v>
      </c>
      <c r="C4478" s="2" t="s">
        <v>45</v>
      </c>
      <c r="D4478" s="2" t="s">
        <v>32</v>
      </c>
      <c r="E4478" s="2" t="s">
        <v>33</v>
      </c>
      <c r="F4478" s="2" t="s">
        <v>50</v>
      </c>
      <c r="G4478" s="4">
        <v>43536.0</v>
      </c>
      <c r="H4478" s="4" t="s">
        <v>51</v>
      </c>
      <c r="I4478" s="4">
        <v>43543.0</v>
      </c>
      <c r="J4478" s="2">
        <v>26.0</v>
      </c>
      <c r="K4478" s="2">
        <v>126.0</v>
      </c>
      <c r="L4478" s="2" t="str">
        <f t="shared" si="1"/>
        <v>Chennai</v>
      </c>
      <c r="M4478" s="2" t="str">
        <f t="shared" si="2"/>
        <v>Bangalore-Chennai</v>
      </c>
      <c r="N4478" s="2" t="str">
        <f t="shared" si="7"/>
        <v>Outstation</v>
      </c>
      <c r="O4478" s="2" t="str">
        <f t="shared" si="3"/>
        <v>Ship2Home</v>
      </c>
      <c r="P4478" s="2">
        <f t="shared" si="4"/>
        <v>-43543</v>
      </c>
      <c r="Q4478" s="2">
        <f t="shared" si="5"/>
        <v>-43536</v>
      </c>
      <c r="R4478" s="2">
        <f t="shared" si="6"/>
        <v>152</v>
      </c>
    </row>
    <row r="4479" ht="14.25" hidden="1" customHeight="1">
      <c r="A4479" s="2">
        <v>677632.0</v>
      </c>
      <c r="B4479" s="2" t="s">
        <v>48</v>
      </c>
      <c r="C4479" s="2" t="s">
        <v>37</v>
      </c>
      <c r="D4479" s="2" t="s">
        <v>41</v>
      </c>
      <c r="E4479" s="2" t="s">
        <v>44</v>
      </c>
      <c r="F4479" s="2" t="s">
        <v>50</v>
      </c>
      <c r="G4479" s="4">
        <v>43535.0</v>
      </c>
      <c r="H4479" s="4" t="s">
        <v>51</v>
      </c>
      <c r="I4479" s="4">
        <v>43540.0</v>
      </c>
      <c r="J4479" s="2">
        <v>49.0</v>
      </c>
      <c r="K4479" s="2">
        <v>113.0</v>
      </c>
      <c r="L4479" s="2" t="str">
        <f t="shared" si="1"/>
        <v>Mumbai</v>
      </c>
      <c r="M4479" s="2" t="str">
        <f t="shared" si="2"/>
        <v>Delhi-Mumbai</v>
      </c>
      <c r="N4479" s="2" t="str">
        <f t="shared" si="7"/>
        <v>Outstation</v>
      </c>
      <c r="O4479" s="2" t="str">
        <f t="shared" si="3"/>
        <v>FastWheels</v>
      </c>
      <c r="P4479" s="2">
        <f t="shared" si="4"/>
        <v>-43540</v>
      </c>
      <c r="Q4479" s="2">
        <f t="shared" si="5"/>
        <v>-43535</v>
      </c>
      <c r="R4479" s="2">
        <f t="shared" si="6"/>
        <v>162</v>
      </c>
    </row>
    <row r="4480" ht="14.25" hidden="1" customHeight="1">
      <c r="A4480" s="2">
        <v>927868.0</v>
      </c>
      <c r="B4480" s="2" t="s">
        <v>39</v>
      </c>
      <c r="C4480" s="2" t="s">
        <v>37</v>
      </c>
      <c r="D4480" s="2" t="s">
        <v>41</v>
      </c>
      <c r="E4480" s="2" t="s">
        <v>44</v>
      </c>
      <c r="F4480" s="2" t="s">
        <v>50</v>
      </c>
      <c r="G4480" s="4">
        <v>43531.0</v>
      </c>
      <c r="H4480" s="4" t="s">
        <v>51</v>
      </c>
      <c r="I4480" s="4">
        <v>43536.0</v>
      </c>
      <c r="J4480" s="2">
        <v>56.0</v>
      </c>
      <c r="K4480" s="2">
        <v>88.0</v>
      </c>
      <c r="L4480" s="2" t="str">
        <f t="shared" si="1"/>
        <v>Mumbai</v>
      </c>
      <c r="M4480" s="2" t="str">
        <f t="shared" si="2"/>
        <v>Delhi-Mumbai</v>
      </c>
      <c r="N4480" s="2" t="str">
        <f t="shared" si="7"/>
        <v>Outstation</v>
      </c>
      <c r="O4480" s="2" t="str">
        <f t="shared" si="3"/>
        <v>FastWheels</v>
      </c>
      <c r="P4480" s="2">
        <f t="shared" si="4"/>
        <v>-43536</v>
      </c>
      <c r="Q4480" s="2">
        <f t="shared" si="5"/>
        <v>-43531</v>
      </c>
      <c r="R4480" s="2">
        <f t="shared" si="6"/>
        <v>144</v>
      </c>
    </row>
    <row r="4481" ht="14.25" hidden="1" customHeight="1">
      <c r="A4481" s="2">
        <v>464091.0</v>
      </c>
      <c r="B4481" s="2" t="s">
        <v>36</v>
      </c>
      <c r="C4481" s="2" t="s">
        <v>37</v>
      </c>
      <c r="D4481" s="2" t="s">
        <v>32</v>
      </c>
      <c r="E4481" s="2" t="s">
        <v>44</v>
      </c>
      <c r="F4481" s="2" t="s">
        <v>50</v>
      </c>
      <c r="G4481" s="4">
        <v>43535.0</v>
      </c>
      <c r="H4481" s="4" t="s">
        <v>51</v>
      </c>
      <c r="I4481" s="4">
        <v>43542.0</v>
      </c>
      <c r="J4481" s="2">
        <v>61.0</v>
      </c>
      <c r="K4481" s="2">
        <v>88.0</v>
      </c>
      <c r="L4481" s="2" t="str">
        <f t="shared" si="1"/>
        <v>Mumbai</v>
      </c>
      <c r="M4481" s="2" t="str">
        <f t="shared" si="2"/>
        <v>Bangalore-Mumbai</v>
      </c>
      <c r="N4481" s="2" t="str">
        <f t="shared" si="7"/>
        <v>Outstation</v>
      </c>
      <c r="O4481" s="2" t="str">
        <f t="shared" si="3"/>
        <v>FastWheels</v>
      </c>
      <c r="P4481" s="2">
        <f t="shared" si="4"/>
        <v>-43542</v>
      </c>
      <c r="Q4481" s="2">
        <f t="shared" si="5"/>
        <v>-43535</v>
      </c>
      <c r="R4481" s="2">
        <f t="shared" si="6"/>
        <v>149</v>
      </c>
    </row>
    <row r="4482" ht="14.25" hidden="1" customHeight="1">
      <c r="A4482" s="2">
        <v>231004.0</v>
      </c>
      <c r="B4482" s="2" t="s">
        <v>42</v>
      </c>
      <c r="C4482" s="2" t="s">
        <v>43</v>
      </c>
      <c r="D4482" s="2" t="s">
        <v>41</v>
      </c>
      <c r="E4482" s="2" t="s">
        <v>44</v>
      </c>
      <c r="F4482" s="2" t="s">
        <v>50</v>
      </c>
      <c r="G4482" s="4">
        <v>43531.0</v>
      </c>
      <c r="H4482" s="4" t="s">
        <v>51</v>
      </c>
      <c r="I4482" s="4">
        <v>43537.0</v>
      </c>
      <c r="J4482" s="2">
        <v>34.0</v>
      </c>
      <c r="K4482" s="2">
        <v>125.0</v>
      </c>
      <c r="L4482" s="2" t="str">
        <f t="shared" si="1"/>
        <v>Bangalore</v>
      </c>
      <c r="M4482" s="2" t="str">
        <f t="shared" si="2"/>
        <v>Delhi-Bangalore</v>
      </c>
      <c r="N4482" s="2" t="str">
        <f t="shared" si="7"/>
        <v>Outstation</v>
      </c>
      <c r="O4482" s="2" t="str">
        <f t="shared" si="3"/>
        <v>FastWheels</v>
      </c>
      <c r="P4482" s="2">
        <f t="shared" si="4"/>
        <v>-43537</v>
      </c>
      <c r="Q4482" s="2">
        <f t="shared" si="5"/>
        <v>-43531</v>
      </c>
      <c r="R4482" s="2">
        <f t="shared" si="6"/>
        <v>159</v>
      </c>
    </row>
    <row r="4483" ht="14.25" hidden="1" customHeight="1">
      <c r="A4483" s="2">
        <v>299719.0</v>
      </c>
      <c r="B4483" s="2" t="s">
        <v>36</v>
      </c>
      <c r="C4483" s="2" t="s">
        <v>37</v>
      </c>
      <c r="D4483" s="2" t="s">
        <v>32</v>
      </c>
      <c r="E4483" s="2" t="s">
        <v>33</v>
      </c>
      <c r="F4483" s="2" t="s">
        <v>50</v>
      </c>
      <c r="G4483" s="4">
        <v>43538.0</v>
      </c>
      <c r="H4483" s="4" t="s">
        <v>51</v>
      </c>
      <c r="I4483" s="4">
        <v>43542.0</v>
      </c>
      <c r="J4483" s="2">
        <v>35.0</v>
      </c>
      <c r="K4483" s="2">
        <v>108.0</v>
      </c>
      <c r="L4483" s="2" t="str">
        <f t="shared" si="1"/>
        <v>Mumbai</v>
      </c>
      <c r="M4483" s="2" t="str">
        <f t="shared" si="2"/>
        <v>Bangalore-Mumbai</v>
      </c>
      <c r="N4483" s="2" t="str">
        <f t="shared" si="7"/>
        <v>Outstation</v>
      </c>
      <c r="O4483" s="2" t="str">
        <f t="shared" si="3"/>
        <v>Ship2Home</v>
      </c>
      <c r="P4483" s="2">
        <f t="shared" si="4"/>
        <v>-43542</v>
      </c>
      <c r="Q4483" s="2">
        <f t="shared" si="5"/>
        <v>-43538</v>
      </c>
      <c r="R4483" s="2">
        <f t="shared" si="6"/>
        <v>143</v>
      </c>
    </row>
    <row r="4484" ht="14.25" hidden="1" customHeight="1">
      <c r="A4484" s="2">
        <v>953714.0</v>
      </c>
      <c r="B4484" s="2" t="s">
        <v>36</v>
      </c>
      <c r="C4484" s="2" t="s">
        <v>40</v>
      </c>
      <c r="D4484" s="2" t="s">
        <v>41</v>
      </c>
      <c r="E4484" s="2" t="s">
        <v>44</v>
      </c>
      <c r="F4484" s="2" t="s">
        <v>50</v>
      </c>
      <c r="G4484" s="4">
        <v>43534.0</v>
      </c>
      <c r="H4484" s="4" t="s">
        <v>51</v>
      </c>
      <c r="I4484" s="4">
        <v>43537.0</v>
      </c>
      <c r="J4484" s="2">
        <v>60.0</v>
      </c>
      <c r="K4484" s="2">
        <v>88.0</v>
      </c>
      <c r="L4484" s="2" t="str">
        <f t="shared" si="1"/>
        <v>Kolkata</v>
      </c>
      <c r="M4484" s="2" t="str">
        <f t="shared" si="2"/>
        <v>Delhi-Kolkata</v>
      </c>
      <c r="N4484" s="2" t="str">
        <f t="shared" si="7"/>
        <v>Outstation</v>
      </c>
      <c r="O4484" s="2" t="str">
        <f t="shared" si="3"/>
        <v>FastWheels</v>
      </c>
      <c r="P4484" s="2">
        <f t="shared" si="4"/>
        <v>-43537</v>
      </c>
      <c r="Q4484" s="2">
        <f t="shared" si="5"/>
        <v>-43534</v>
      </c>
      <c r="R4484" s="2">
        <f t="shared" si="6"/>
        <v>148</v>
      </c>
    </row>
    <row r="4485" ht="14.25" hidden="1" customHeight="1">
      <c r="A4485" s="2">
        <v>126349.0</v>
      </c>
      <c r="B4485" s="2" t="s">
        <v>47</v>
      </c>
      <c r="C4485" s="2" t="s">
        <v>40</v>
      </c>
      <c r="D4485" s="2" t="s">
        <v>32</v>
      </c>
      <c r="E4485" s="2" t="s">
        <v>33</v>
      </c>
      <c r="F4485" s="2" t="s">
        <v>50</v>
      </c>
      <c r="G4485" s="4">
        <v>43529.0</v>
      </c>
      <c r="H4485" s="4" t="s">
        <v>51</v>
      </c>
      <c r="I4485" s="4">
        <v>43536.0</v>
      </c>
      <c r="J4485" s="2">
        <v>31.0</v>
      </c>
      <c r="K4485" s="2">
        <v>106.0</v>
      </c>
      <c r="L4485" s="2" t="str">
        <f t="shared" si="1"/>
        <v>Kolkata</v>
      </c>
      <c r="M4485" s="2" t="str">
        <f t="shared" si="2"/>
        <v>Bangalore-Kolkata</v>
      </c>
      <c r="N4485" s="2" t="str">
        <f t="shared" si="7"/>
        <v>Outstation</v>
      </c>
      <c r="O4485" s="2" t="str">
        <f t="shared" si="3"/>
        <v>Ship2Home</v>
      </c>
      <c r="P4485" s="2">
        <f t="shared" si="4"/>
        <v>-43536</v>
      </c>
      <c r="Q4485" s="2">
        <f t="shared" si="5"/>
        <v>-43529</v>
      </c>
      <c r="R4485" s="2">
        <f t="shared" si="6"/>
        <v>137</v>
      </c>
    </row>
    <row r="4486" ht="14.25" hidden="1" customHeight="1">
      <c r="A4486" s="2">
        <v>266587.0</v>
      </c>
      <c r="B4486" s="2" t="s">
        <v>39</v>
      </c>
      <c r="C4486" s="2" t="s">
        <v>37</v>
      </c>
      <c r="D4486" s="2" t="s">
        <v>32</v>
      </c>
      <c r="E4486" s="2" t="s">
        <v>33</v>
      </c>
      <c r="F4486" s="2" t="s">
        <v>50</v>
      </c>
      <c r="G4486" s="4">
        <v>43535.0</v>
      </c>
      <c r="H4486" s="4" t="s">
        <v>51</v>
      </c>
      <c r="I4486" s="4">
        <v>43538.0</v>
      </c>
      <c r="J4486" s="2">
        <v>40.0</v>
      </c>
      <c r="K4486" s="2">
        <v>112.0</v>
      </c>
      <c r="L4486" s="2" t="str">
        <f t="shared" si="1"/>
        <v>Mumbai</v>
      </c>
      <c r="M4486" s="2" t="str">
        <f t="shared" si="2"/>
        <v>Bangalore-Mumbai</v>
      </c>
      <c r="N4486" s="2" t="str">
        <f t="shared" si="7"/>
        <v>Outstation</v>
      </c>
      <c r="O4486" s="2" t="str">
        <f t="shared" si="3"/>
        <v>Ship2Home</v>
      </c>
      <c r="P4486" s="2">
        <f t="shared" si="4"/>
        <v>-43538</v>
      </c>
      <c r="Q4486" s="2">
        <f t="shared" si="5"/>
        <v>-43535</v>
      </c>
      <c r="R4486" s="2">
        <f t="shared" si="6"/>
        <v>152</v>
      </c>
    </row>
    <row r="4487" ht="14.25" hidden="1" customHeight="1">
      <c r="A4487" s="2">
        <v>284571.0</v>
      </c>
      <c r="B4487" s="2" t="s">
        <v>49</v>
      </c>
      <c r="C4487" s="2" t="s">
        <v>37</v>
      </c>
      <c r="D4487" s="2" t="s">
        <v>41</v>
      </c>
      <c r="E4487" s="2" t="s">
        <v>44</v>
      </c>
      <c r="F4487" s="2" t="s">
        <v>50</v>
      </c>
      <c r="G4487" s="4">
        <v>43535.0</v>
      </c>
      <c r="H4487" s="4" t="s">
        <v>51</v>
      </c>
      <c r="I4487" s="4">
        <v>43542.0</v>
      </c>
      <c r="J4487" s="2">
        <v>71.0</v>
      </c>
      <c r="K4487" s="2">
        <v>87.0</v>
      </c>
      <c r="L4487" s="2" t="str">
        <f t="shared" si="1"/>
        <v>Mumbai</v>
      </c>
      <c r="M4487" s="2" t="str">
        <f t="shared" si="2"/>
        <v>Delhi-Mumbai</v>
      </c>
      <c r="N4487" s="2" t="str">
        <f t="shared" si="7"/>
        <v>Outstation</v>
      </c>
      <c r="O4487" s="2" t="str">
        <f t="shared" si="3"/>
        <v>FastWheels</v>
      </c>
      <c r="P4487" s="2">
        <f t="shared" si="4"/>
        <v>-43542</v>
      </c>
      <c r="Q4487" s="2">
        <f t="shared" si="5"/>
        <v>-43535</v>
      </c>
      <c r="R4487" s="2">
        <f t="shared" si="6"/>
        <v>158</v>
      </c>
    </row>
    <row r="4488" ht="14.25" hidden="1" customHeight="1">
      <c r="A4488" s="2">
        <v>914694.0</v>
      </c>
      <c r="B4488" s="2" t="s">
        <v>39</v>
      </c>
      <c r="C4488" s="2" t="s">
        <v>37</v>
      </c>
      <c r="D4488" s="2" t="s">
        <v>41</v>
      </c>
      <c r="E4488" s="2" t="s">
        <v>44</v>
      </c>
      <c r="F4488" s="2" t="s">
        <v>50</v>
      </c>
      <c r="G4488" s="4">
        <v>43537.0</v>
      </c>
      <c r="H4488" s="4" t="s">
        <v>51</v>
      </c>
      <c r="I4488" s="4">
        <v>43540.0</v>
      </c>
      <c r="J4488" s="2">
        <v>67.0</v>
      </c>
      <c r="K4488" s="2">
        <v>94.0</v>
      </c>
      <c r="L4488" s="2" t="str">
        <f t="shared" si="1"/>
        <v>Mumbai</v>
      </c>
      <c r="M4488" s="2" t="str">
        <f t="shared" si="2"/>
        <v>Delhi-Mumbai</v>
      </c>
      <c r="N4488" s="2" t="str">
        <f t="shared" si="7"/>
        <v>Outstation</v>
      </c>
      <c r="O4488" s="2" t="str">
        <f t="shared" si="3"/>
        <v>FastWheels</v>
      </c>
      <c r="P4488" s="2">
        <f t="shared" si="4"/>
        <v>-43540</v>
      </c>
      <c r="Q4488" s="2">
        <f t="shared" si="5"/>
        <v>-43537</v>
      </c>
      <c r="R4488" s="2">
        <f t="shared" si="6"/>
        <v>161</v>
      </c>
    </row>
    <row r="4489" ht="14.25" hidden="1" customHeight="1">
      <c r="A4489" s="2">
        <v>174833.0</v>
      </c>
      <c r="B4489" s="2" t="s">
        <v>36</v>
      </c>
      <c r="C4489" s="2" t="s">
        <v>43</v>
      </c>
      <c r="D4489" s="2" t="s">
        <v>32</v>
      </c>
      <c r="E4489" s="2" t="s">
        <v>33</v>
      </c>
      <c r="F4489" s="2" t="s">
        <v>50</v>
      </c>
      <c r="G4489" s="4">
        <v>43537.0</v>
      </c>
      <c r="H4489" s="4" t="s">
        <v>51</v>
      </c>
      <c r="I4489" s="4">
        <v>43542.0</v>
      </c>
      <c r="J4489" s="2">
        <v>0.0</v>
      </c>
      <c r="K4489" s="2">
        <v>126.0</v>
      </c>
      <c r="L4489" s="2" t="str">
        <f t="shared" si="1"/>
        <v>Bangalore</v>
      </c>
      <c r="M4489" s="2" t="str">
        <f t="shared" si="2"/>
        <v>Bangalore-Bangalore</v>
      </c>
      <c r="N4489" s="2" t="str">
        <f t="shared" si="7"/>
        <v>Local</v>
      </c>
      <c r="O4489" s="2" t="str">
        <f t="shared" si="3"/>
        <v>Ship2Home</v>
      </c>
      <c r="P4489" s="2">
        <f t="shared" si="4"/>
        <v>-43542</v>
      </c>
      <c r="Q4489" s="2">
        <f t="shared" si="5"/>
        <v>-43537</v>
      </c>
      <c r="R4489" s="2">
        <f t="shared" si="6"/>
        <v>126</v>
      </c>
    </row>
    <row r="4490" ht="14.25" hidden="1" customHeight="1">
      <c r="A4490" s="2">
        <v>583120.0</v>
      </c>
      <c r="B4490" s="2" t="s">
        <v>39</v>
      </c>
      <c r="C4490" s="2" t="s">
        <v>37</v>
      </c>
      <c r="D4490" s="2" t="s">
        <v>32</v>
      </c>
      <c r="E4490" s="2" t="s">
        <v>44</v>
      </c>
      <c r="F4490" s="2" t="s">
        <v>50</v>
      </c>
      <c r="G4490" s="4">
        <v>43530.0</v>
      </c>
      <c r="H4490" s="4" t="s">
        <v>51</v>
      </c>
      <c r="I4490" s="4">
        <v>43536.0</v>
      </c>
      <c r="J4490" s="2">
        <v>31.0</v>
      </c>
      <c r="K4490" s="2">
        <v>112.0</v>
      </c>
      <c r="L4490" s="2" t="str">
        <f t="shared" si="1"/>
        <v>Mumbai</v>
      </c>
      <c r="M4490" s="2" t="str">
        <f t="shared" si="2"/>
        <v>Bangalore-Mumbai</v>
      </c>
      <c r="N4490" s="2" t="str">
        <f t="shared" si="7"/>
        <v>Outstation</v>
      </c>
      <c r="O4490" s="2" t="str">
        <f t="shared" si="3"/>
        <v>FastWheels</v>
      </c>
      <c r="P4490" s="2">
        <f t="shared" si="4"/>
        <v>-43536</v>
      </c>
      <c r="Q4490" s="2">
        <f t="shared" si="5"/>
        <v>-43530</v>
      </c>
      <c r="R4490" s="2">
        <f t="shared" si="6"/>
        <v>143</v>
      </c>
    </row>
    <row r="4491" ht="14.25" hidden="1" customHeight="1">
      <c r="A4491" s="2">
        <v>790595.0</v>
      </c>
      <c r="B4491" s="2" t="s">
        <v>36</v>
      </c>
      <c r="C4491" s="2" t="s">
        <v>31</v>
      </c>
      <c r="D4491" s="2" t="s">
        <v>41</v>
      </c>
      <c r="E4491" s="2" t="s">
        <v>33</v>
      </c>
      <c r="F4491" s="2" t="s">
        <v>50</v>
      </c>
      <c r="G4491" s="4">
        <v>43531.0</v>
      </c>
      <c r="H4491" s="4" t="s">
        <v>51</v>
      </c>
      <c r="I4491" s="4">
        <v>43538.0</v>
      </c>
      <c r="J4491" s="2">
        <v>0.0</v>
      </c>
      <c r="K4491" s="2">
        <v>125.0</v>
      </c>
      <c r="L4491" s="2" t="str">
        <f t="shared" si="1"/>
        <v>Delhi</v>
      </c>
      <c r="M4491" s="2" t="str">
        <f t="shared" si="2"/>
        <v>Delhi-Delhi</v>
      </c>
      <c r="N4491" s="2" t="str">
        <f t="shared" si="7"/>
        <v>Local</v>
      </c>
      <c r="O4491" s="2" t="str">
        <f t="shared" si="3"/>
        <v>Ship2Home</v>
      </c>
      <c r="P4491" s="2">
        <f t="shared" si="4"/>
        <v>-43538</v>
      </c>
      <c r="Q4491" s="2">
        <f t="shared" si="5"/>
        <v>-43531</v>
      </c>
      <c r="R4491" s="2">
        <f t="shared" si="6"/>
        <v>125</v>
      </c>
    </row>
    <row r="4492" ht="14.25" hidden="1" customHeight="1">
      <c r="A4492" s="2">
        <v>679986.0</v>
      </c>
      <c r="B4492" s="2" t="s">
        <v>39</v>
      </c>
      <c r="C4492" s="2" t="s">
        <v>37</v>
      </c>
      <c r="D4492" s="2" t="s">
        <v>41</v>
      </c>
      <c r="E4492" s="2" t="s">
        <v>38</v>
      </c>
      <c r="F4492" s="2" t="s">
        <v>50</v>
      </c>
      <c r="G4492" s="4">
        <v>43531.0</v>
      </c>
      <c r="H4492" s="4" t="s">
        <v>51</v>
      </c>
      <c r="I4492" s="4">
        <v>43536.0</v>
      </c>
      <c r="J4492" s="2">
        <v>49.0</v>
      </c>
      <c r="K4492" s="2">
        <v>111.0</v>
      </c>
      <c r="L4492" s="2" t="str">
        <f t="shared" si="1"/>
        <v>Mumbai</v>
      </c>
      <c r="M4492" s="2" t="str">
        <f t="shared" si="2"/>
        <v>Delhi-Mumbai</v>
      </c>
      <c r="N4492" s="2" t="str">
        <f t="shared" si="7"/>
        <v>Outstation</v>
      </c>
      <c r="O4492" s="2" t="str">
        <f t="shared" si="3"/>
        <v>Ship2Home</v>
      </c>
      <c r="P4492" s="2">
        <f t="shared" si="4"/>
        <v>-43536</v>
      </c>
      <c r="Q4492" s="2">
        <f t="shared" si="5"/>
        <v>-43531</v>
      </c>
      <c r="R4492" s="2">
        <f t="shared" si="6"/>
        <v>160</v>
      </c>
    </row>
    <row r="4493" ht="14.25" hidden="1" customHeight="1">
      <c r="A4493" s="2">
        <v>295479.0</v>
      </c>
      <c r="B4493" s="2" t="s">
        <v>48</v>
      </c>
      <c r="C4493" s="2" t="s">
        <v>43</v>
      </c>
      <c r="D4493" s="2" t="s">
        <v>32</v>
      </c>
      <c r="E4493" s="2" t="s">
        <v>44</v>
      </c>
      <c r="F4493" s="2" t="s">
        <v>50</v>
      </c>
      <c r="G4493" s="4">
        <v>43527.0</v>
      </c>
      <c r="H4493" s="4" t="s">
        <v>51</v>
      </c>
      <c r="I4493" s="4">
        <v>43532.0</v>
      </c>
      <c r="J4493" s="2">
        <v>0.0</v>
      </c>
      <c r="K4493" s="2">
        <v>107.0</v>
      </c>
      <c r="L4493" s="2" t="str">
        <f t="shared" si="1"/>
        <v>Bangalore</v>
      </c>
      <c r="M4493" s="2" t="str">
        <f t="shared" si="2"/>
        <v>Bangalore-Bangalore</v>
      </c>
      <c r="N4493" s="2" t="str">
        <f t="shared" si="7"/>
        <v>Local</v>
      </c>
      <c r="O4493" s="2" t="str">
        <f t="shared" si="3"/>
        <v>FastWheels</v>
      </c>
      <c r="P4493" s="2">
        <f t="shared" si="4"/>
        <v>-43532</v>
      </c>
      <c r="Q4493" s="2">
        <f t="shared" si="5"/>
        <v>-43527</v>
      </c>
      <c r="R4493" s="2">
        <f t="shared" si="6"/>
        <v>107</v>
      </c>
    </row>
    <row r="4494" ht="14.25" hidden="1" customHeight="1">
      <c r="A4494" s="2">
        <v>729930.0</v>
      </c>
      <c r="B4494" s="2" t="s">
        <v>39</v>
      </c>
      <c r="C4494" s="2" t="s">
        <v>31</v>
      </c>
      <c r="D4494" s="2" t="s">
        <v>41</v>
      </c>
      <c r="E4494" s="2" t="s">
        <v>38</v>
      </c>
      <c r="F4494" s="2" t="s">
        <v>50</v>
      </c>
      <c r="G4494" s="4">
        <v>43526.0</v>
      </c>
      <c r="H4494" s="4" t="s">
        <v>51</v>
      </c>
      <c r="I4494" s="4">
        <v>43531.0</v>
      </c>
      <c r="J4494" s="2">
        <v>0.0</v>
      </c>
      <c r="K4494" s="2">
        <v>124.0</v>
      </c>
      <c r="L4494" s="2" t="str">
        <f t="shared" si="1"/>
        <v>Delhi</v>
      </c>
      <c r="M4494" s="2" t="str">
        <f t="shared" si="2"/>
        <v>Delhi-Delhi</v>
      </c>
      <c r="N4494" s="2" t="str">
        <f t="shared" si="7"/>
        <v>Local</v>
      </c>
      <c r="O4494" s="2" t="str">
        <f t="shared" si="3"/>
        <v>Ship2Home</v>
      </c>
      <c r="P4494" s="2">
        <f t="shared" si="4"/>
        <v>-43531</v>
      </c>
      <c r="Q4494" s="2">
        <f t="shared" si="5"/>
        <v>-43526</v>
      </c>
      <c r="R4494" s="2">
        <f t="shared" si="6"/>
        <v>124</v>
      </c>
    </row>
    <row r="4495" ht="14.25" hidden="1" customHeight="1">
      <c r="A4495" s="2">
        <v>259327.0</v>
      </c>
      <c r="B4495" s="2" t="s">
        <v>46</v>
      </c>
      <c r="C4495" s="2" t="s">
        <v>40</v>
      </c>
      <c r="D4495" s="2" t="s">
        <v>41</v>
      </c>
      <c r="E4495" s="2" t="s">
        <v>33</v>
      </c>
      <c r="F4495" s="2" t="s">
        <v>50</v>
      </c>
      <c r="G4495" s="4">
        <v>43535.0</v>
      </c>
      <c r="H4495" s="4" t="s">
        <v>51</v>
      </c>
      <c r="I4495" s="4">
        <v>43539.0</v>
      </c>
      <c r="J4495" s="2">
        <v>31.0</v>
      </c>
      <c r="K4495" s="2">
        <v>112.0</v>
      </c>
      <c r="L4495" s="2" t="str">
        <f t="shared" si="1"/>
        <v>Kolkata</v>
      </c>
      <c r="M4495" s="2" t="str">
        <f t="shared" si="2"/>
        <v>Delhi-Kolkata</v>
      </c>
      <c r="N4495" s="2" t="str">
        <f t="shared" si="7"/>
        <v>Outstation</v>
      </c>
      <c r="O4495" s="2" t="str">
        <f t="shared" si="3"/>
        <v>Ship2Home</v>
      </c>
      <c r="P4495" s="2">
        <f t="shared" si="4"/>
        <v>-43539</v>
      </c>
      <c r="Q4495" s="2">
        <f t="shared" si="5"/>
        <v>-43535</v>
      </c>
      <c r="R4495" s="2">
        <f t="shared" si="6"/>
        <v>143</v>
      </c>
    </row>
    <row r="4496" ht="14.25" hidden="1" customHeight="1">
      <c r="A4496" s="2">
        <v>667612.0</v>
      </c>
      <c r="B4496" s="2" t="s">
        <v>47</v>
      </c>
      <c r="C4496" s="2" t="s">
        <v>37</v>
      </c>
      <c r="D4496" s="2" t="s">
        <v>41</v>
      </c>
      <c r="E4496" s="2" t="s">
        <v>44</v>
      </c>
      <c r="F4496" s="2" t="s">
        <v>50</v>
      </c>
      <c r="G4496" s="4">
        <v>43536.0</v>
      </c>
      <c r="H4496" s="4" t="s">
        <v>51</v>
      </c>
      <c r="I4496" s="4">
        <v>43539.0</v>
      </c>
      <c r="J4496" s="2">
        <v>68.0</v>
      </c>
      <c r="K4496" s="2">
        <v>90.0</v>
      </c>
      <c r="L4496" s="2" t="str">
        <f t="shared" si="1"/>
        <v>Mumbai</v>
      </c>
      <c r="M4496" s="2" t="str">
        <f t="shared" si="2"/>
        <v>Delhi-Mumbai</v>
      </c>
      <c r="N4496" s="2" t="str">
        <f t="shared" si="7"/>
        <v>Outstation</v>
      </c>
      <c r="O4496" s="2" t="str">
        <f t="shared" si="3"/>
        <v>FastWheels</v>
      </c>
      <c r="P4496" s="2">
        <f t="shared" si="4"/>
        <v>-43539</v>
      </c>
      <c r="Q4496" s="2">
        <f t="shared" si="5"/>
        <v>-43536</v>
      </c>
      <c r="R4496" s="2">
        <f t="shared" si="6"/>
        <v>158</v>
      </c>
    </row>
    <row r="4497" ht="14.25" hidden="1" customHeight="1">
      <c r="A4497" s="2">
        <v>370873.0</v>
      </c>
      <c r="B4497" s="2" t="s">
        <v>47</v>
      </c>
      <c r="C4497" s="2" t="s">
        <v>37</v>
      </c>
      <c r="D4497" s="2" t="s">
        <v>41</v>
      </c>
      <c r="E4497" s="2" t="s">
        <v>33</v>
      </c>
      <c r="F4497" s="2" t="s">
        <v>50</v>
      </c>
      <c r="G4497" s="4">
        <v>43528.0</v>
      </c>
      <c r="H4497" s="4" t="s">
        <v>51</v>
      </c>
      <c r="I4497" s="4">
        <v>43535.0</v>
      </c>
      <c r="J4497" s="2">
        <v>43.0</v>
      </c>
      <c r="K4497" s="2">
        <v>114.0</v>
      </c>
      <c r="L4497" s="2" t="str">
        <f t="shared" si="1"/>
        <v>Mumbai</v>
      </c>
      <c r="M4497" s="2" t="str">
        <f t="shared" si="2"/>
        <v>Delhi-Mumbai</v>
      </c>
      <c r="N4497" s="2" t="str">
        <f t="shared" si="7"/>
        <v>Outstation</v>
      </c>
      <c r="O4497" s="2" t="str">
        <f t="shared" si="3"/>
        <v>Ship2Home</v>
      </c>
      <c r="P4497" s="2">
        <f t="shared" si="4"/>
        <v>-43535</v>
      </c>
      <c r="Q4497" s="2">
        <f t="shared" si="5"/>
        <v>-43528</v>
      </c>
      <c r="R4497" s="2">
        <f t="shared" si="6"/>
        <v>157</v>
      </c>
    </row>
    <row r="4498" ht="14.25" hidden="1" customHeight="1">
      <c r="A4498" s="2">
        <v>89671.0</v>
      </c>
      <c r="B4498" s="2" t="s">
        <v>36</v>
      </c>
      <c r="C4498" s="2" t="s">
        <v>43</v>
      </c>
      <c r="D4498" s="2" t="s">
        <v>41</v>
      </c>
      <c r="E4498" s="2" t="s">
        <v>33</v>
      </c>
      <c r="F4498" s="2" t="s">
        <v>50</v>
      </c>
      <c r="G4498" s="4">
        <v>43530.0</v>
      </c>
      <c r="H4498" s="4" t="s">
        <v>51</v>
      </c>
      <c r="I4498" s="4">
        <v>43534.0</v>
      </c>
      <c r="J4498" s="2">
        <v>47.0</v>
      </c>
      <c r="K4498" s="2">
        <v>129.0</v>
      </c>
      <c r="L4498" s="2" t="str">
        <f t="shared" si="1"/>
        <v>Bangalore</v>
      </c>
      <c r="M4498" s="2" t="str">
        <f t="shared" si="2"/>
        <v>Delhi-Bangalore</v>
      </c>
      <c r="N4498" s="2" t="str">
        <f t="shared" si="7"/>
        <v>Outstation</v>
      </c>
      <c r="O4498" s="2" t="str">
        <f t="shared" si="3"/>
        <v>Ship2Home</v>
      </c>
      <c r="P4498" s="2">
        <f t="shared" si="4"/>
        <v>-43534</v>
      </c>
      <c r="Q4498" s="2">
        <f t="shared" si="5"/>
        <v>-43530</v>
      </c>
      <c r="R4498" s="2">
        <f t="shared" si="6"/>
        <v>176</v>
      </c>
    </row>
    <row r="4499" ht="14.25" hidden="1" customHeight="1">
      <c r="A4499" s="2">
        <v>676589.0</v>
      </c>
      <c r="B4499" s="2" t="s">
        <v>36</v>
      </c>
      <c r="C4499" s="2" t="s">
        <v>31</v>
      </c>
      <c r="D4499" s="2" t="s">
        <v>32</v>
      </c>
      <c r="E4499" s="2" t="s">
        <v>44</v>
      </c>
      <c r="F4499" s="2" t="s">
        <v>50</v>
      </c>
      <c r="G4499" s="4">
        <v>43534.0</v>
      </c>
      <c r="H4499" s="4" t="s">
        <v>51</v>
      </c>
      <c r="I4499" s="4">
        <v>43538.0</v>
      </c>
      <c r="J4499" s="2">
        <v>85.0</v>
      </c>
      <c r="K4499" s="2">
        <v>102.0</v>
      </c>
      <c r="L4499" s="2" t="str">
        <f t="shared" si="1"/>
        <v>Delhi</v>
      </c>
      <c r="M4499" s="2" t="str">
        <f t="shared" si="2"/>
        <v>Bangalore-Delhi</v>
      </c>
      <c r="N4499" s="2" t="str">
        <f t="shared" si="7"/>
        <v>Outstation</v>
      </c>
      <c r="O4499" s="2" t="str">
        <f t="shared" si="3"/>
        <v>FastWheels</v>
      </c>
      <c r="P4499" s="2">
        <f t="shared" si="4"/>
        <v>-43538</v>
      </c>
      <c r="Q4499" s="2">
        <f t="shared" si="5"/>
        <v>-43534</v>
      </c>
      <c r="R4499" s="2">
        <f t="shared" si="6"/>
        <v>187</v>
      </c>
    </row>
    <row r="4500" ht="14.25" hidden="1" customHeight="1">
      <c r="A4500" s="2">
        <v>266535.0</v>
      </c>
      <c r="B4500" s="2" t="s">
        <v>48</v>
      </c>
      <c r="C4500" s="2" t="s">
        <v>37</v>
      </c>
      <c r="D4500" s="2" t="s">
        <v>32</v>
      </c>
      <c r="E4500" s="2" t="s">
        <v>44</v>
      </c>
      <c r="F4500" s="2" t="s">
        <v>50</v>
      </c>
      <c r="G4500" s="4">
        <v>43528.0</v>
      </c>
      <c r="H4500" s="4" t="s">
        <v>51</v>
      </c>
      <c r="I4500" s="4">
        <v>43535.0</v>
      </c>
      <c r="J4500" s="2">
        <v>62.0</v>
      </c>
      <c r="K4500" s="2">
        <v>90.0</v>
      </c>
      <c r="L4500" s="2" t="str">
        <f t="shared" si="1"/>
        <v>Mumbai</v>
      </c>
      <c r="M4500" s="2" t="str">
        <f t="shared" si="2"/>
        <v>Bangalore-Mumbai</v>
      </c>
      <c r="N4500" s="2" t="str">
        <f t="shared" si="7"/>
        <v>Outstation</v>
      </c>
      <c r="O4500" s="2" t="str">
        <f t="shared" si="3"/>
        <v>FastWheels</v>
      </c>
      <c r="P4500" s="2">
        <f t="shared" si="4"/>
        <v>-43535</v>
      </c>
      <c r="Q4500" s="2">
        <f t="shared" si="5"/>
        <v>-43528</v>
      </c>
      <c r="R4500" s="2">
        <f t="shared" si="6"/>
        <v>152</v>
      </c>
    </row>
    <row r="4501" ht="14.25" hidden="1" customHeight="1">
      <c r="A4501" s="2">
        <v>938135.0</v>
      </c>
      <c r="B4501" s="2" t="s">
        <v>30</v>
      </c>
      <c r="C4501" s="2" t="s">
        <v>43</v>
      </c>
      <c r="D4501" s="2" t="s">
        <v>32</v>
      </c>
      <c r="E4501" s="2" t="s">
        <v>44</v>
      </c>
      <c r="F4501" s="2" t="s">
        <v>50</v>
      </c>
      <c r="G4501" s="4">
        <v>43531.0</v>
      </c>
      <c r="H4501" s="4" t="s">
        <v>51</v>
      </c>
      <c r="I4501" s="4">
        <v>43538.0</v>
      </c>
      <c r="J4501" s="2">
        <v>0.0</v>
      </c>
      <c r="K4501" s="2">
        <v>107.0</v>
      </c>
      <c r="L4501" s="2" t="str">
        <f t="shared" si="1"/>
        <v>Bangalore</v>
      </c>
      <c r="M4501" s="2" t="str">
        <f t="shared" si="2"/>
        <v>Bangalore-Bangalore</v>
      </c>
      <c r="N4501" s="2" t="str">
        <f t="shared" si="7"/>
        <v>Local</v>
      </c>
      <c r="O4501" s="2" t="str">
        <f t="shared" si="3"/>
        <v>FastWheels</v>
      </c>
      <c r="P4501" s="2">
        <f t="shared" si="4"/>
        <v>-43538</v>
      </c>
      <c r="Q4501" s="2">
        <f t="shared" si="5"/>
        <v>-43531</v>
      </c>
      <c r="R4501" s="2">
        <f t="shared" si="6"/>
        <v>107</v>
      </c>
    </row>
    <row r="4502" ht="14.25" hidden="1" customHeight="1">
      <c r="A4502" s="2">
        <v>35166.0</v>
      </c>
      <c r="B4502" s="2" t="s">
        <v>36</v>
      </c>
      <c r="C4502" s="2" t="s">
        <v>40</v>
      </c>
      <c r="D4502" s="2" t="s">
        <v>41</v>
      </c>
      <c r="E4502" s="2" t="s">
        <v>38</v>
      </c>
      <c r="F4502" s="2" t="s">
        <v>50</v>
      </c>
      <c r="G4502" s="4">
        <v>43531.0</v>
      </c>
      <c r="H4502" s="4" t="s">
        <v>51</v>
      </c>
      <c r="I4502" s="4">
        <v>43535.0</v>
      </c>
      <c r="J4502" s="2">
        <v>38.0</v>
      </c>
      <c r="K4502" s="2">
        <v>112.0</v>
      </c>
      <c r="L4502" s="2" t="str">
        <f t="shared" si="1"/>
        <v>Kolkata</v>
      </c>
      <c r="M4502" s="2" t="str">
        <f t="shared" si="2"/>
        <v>Delhi-Kolkata</v>
      </c>
      <c r="N4502" s="2" t="str">
        <f t="shared" si="7"/>
        <v>Outstation</v>
      </c>
      <c r="O4502" s="2" t="str">
        <f t="shared" si="3"/>
        <v>Ship2Home</v>
      </c>
      <c r="P4502" s="2">
        <f t="shared" si="4"/>
        <v>-43535</v>
      </c>
      <c r="Q4502" s="2">
        <f t="shared" si="5"/>
        <v>-43531</v>
      </c>
      <c r="R4502" s="2">
        <f t="shared" si="6"/>
        <v>150</v>
      </c>
    </row>
    <row r="4503" ht="14.25" hidden="1" customHeight="1">
      <c r="A4503" s="2">
        <v>231763.0</v>
      </c>
      <c r="B4503" s="2" t="s">
        <v>30</v>
      </c>
      <c r="C4503" s="2" t="s">
        <v>37</v>
      </c>
      <c r="D4503" s="2" t="s">
        <v>32</v>
      </c>
      <c r="E4503" s="2" t="s">
        <v>33</v>
      </c>
      <c r="F4503" s="2" t="s">
        <v>50</v>
      </c>
      <c r="G4503" s="4">
        <v>43529.0</v>
      </c>
      <c r="H4503" s="4" t="s">
        <v>51</v>
      </c>
      <c r="I4503" s="4">
        <v>43534.0</v>
      </c>
      <c r="J4503" s="2">
        <v>38.0</v>
      </c>
      <c r="K4503" s="2">
        <v>105.0</v>
      </c>
      <c r="L4503" s="2" t="str">
        <f t="shared" si="1"/>
        <v>Mumbai</v>
      </c>
      <c r="M4503" s="2" t="str">
        <f t="shared" si="2"/>
        <v>Bangalore-Mumbai</v>
      </c>
      <c r="N4503" s="2" t="str">
        <f t="shared" si="7"/>
        <v>Outstation</v>
      </c>
      <c r="O4503" s="2" t="str">
        <f t="shared" si="3"/>
        <v>Ship2Home</v>
      </c>
      <c r="P4503" s="2">
        <f t="shared" si="4"/>
        <v>-43534</v>
      </c>
      <c r="Q4503" s="2">
        <f t="shared" si="5"/>
        <v>-43529</v>
      </c>
      <c r="R4503" s="2">
        <f t="shared" si="6"/>
        <v>143</v>
      </c>
    </row>
    <row r="4504" ht="14.25" hidden="1" customHeight="1">
      <c r="A4504" s="2">
        <v>330683.0</v>
      </c>
      <c r="B4504" s="2" t="s">
        <v>36</v>
      </c>
      <c r="C4504" s="2" t="s">
        <v>40</v>
      </c>
      <c r="D4504" s="2" t="s">
        <v>32</v>
      </c>
      <c r="E4504" s="2" t="s">
        <v>33</v>
      </c>
      <c r="F4504" s="2" t="s">
        <v>50</v>
      </c>
      <c r="G4504" s="4">
        <v>43533.0</v>
      </c>
      <c r="H4504" s="4" t="s">
        <v>51</v>
      </c>
      <c r="I4504" s="4">
        <v>43538.0</v>
      </c>
      <c r="J4504" s="2">
        <v>30.0</v>
      </c>
      <c r="K4504" s="2">
        <v>110.0</v>
      </c>
      <c r="L4504" s="2" t="str">
        <f t="shared" si="1"/>
        <v>Kolkata</v>
      </c>
      <c r="M4504" s="2" t="str">
        <f t="shared" si="2"/>
        <v>Bangalore-Kolkata</v>
      </c>
      <c r="N4504" s="2" t="str">
        <f t="shared" si="7"/>
        <v>Outstation</v>
      </c>
      <c r="O4504" s="2" t="str">
        <f t="shared" si="3"/>
        <v>Ship2Home</v>
      </c>
      <c r="P4504" s="2">
        <f t="shared" si="4"/>
        <v>-43538</v>
      </c>
      <c r="Q4504" s="2">
        <f t="shared" si="5"/>
        <v>-43533</v>
      </c>
      <c r="R4504" s="2">
        <f t="shared" si="6"/>
        <v>140</v>
      </c>
    </row>
    <row r="4505" ht="14.25" hidden="1" customHeight="1">
      <c r="A4505" s="2">
        <v>907947.0</v>
      </c>
      <c r="B4505" s="2" t="s">
        <v>39</v>
      </c>
      <c r="C4505" s="2" t="s">
        <v>37</v>
      </c>
      <c r="D4505" s="2" t="s">
        <v>32</v>
      </c>
      <c r="E4505" s="2" t="s">
        <v>33</v>
      </c>
      <c r="F4505" s="2" t="s">
        <v>50</v>
      </c>
      <c r="G4505" s="4">
        <v>43532.0</v>
      </c>
      <c r="H4505" s="4" t="s">
        <v>51</v>
      </c>
      <c r="I4505" s="4">
        <v>43535.0</v>
      </c>
      <c r="J4505" s="2">
        <v>30.0</v>
      </c>
      <c r="K4505" s="2">
        <v>110.0</v>
      </c>
      <c r="L4505" s="2" t="str">
        <f t="shared" si="1"/>
        <v>Mumbai</v>
      </c>
      <c r="M4505" s="2" t="str">
        <f t="shared" si="2"/>
        <v>Bangalore-Mumbai</v>
      </c>
      <c r="N4505" s="2" t="str">
        <f t="shared" si="7"/>
        <v>Outstation</v>
      </c>
      <c r="O4505" s="2" t="str">
        <f t="shared" si="3"/>
        <v>Ship2Home</v>
      </c>
      <c r="P4505" s="2">
        <f t="shared" si="4"/>
        <v>-43535</v>
      </c>
      <c r="Q4505" s="2">
        <f t="shared" si="5"/>
        <v>-43532</v>
      </c>
      <c r="R4505" s="2">
        <f t="shared" si="6"/>
        <v>140</v>
      </c>
    </row>
    <row r="4506" ht="14.25" hidden="1" customHeight="1">
      <c r="A4506" s="2">
        <v>879504.0</v>
      </c>
      <c r="B4506" s="2" t="s">
        <v>39</v>
      </c>
      <c r="C4506" s="2" t="s">
        <v>37</v>
      </c>
      <c r="D4506" s="2" t="s">
        <v>41</v>
      </c>
      <c r="E4506" s="2" t="s">
        <v>44</v>
      </c>
      <c r="F4506" s="2" t="s">
        <v>50</v>
      </c>
      <c r="G4506" s="4">
        <v>43529.0</v>
      </c>
      <c r="H4506" s="4" t="s">
        <v>51</v>
      </c>
      <c r="I4506" s="4">
        <v>43535.0</v>
      </c>
      <c r="J4506" s="2">
        <v>49.0</v>
      </c>
      <c r="K4506" s="2">
        <v>111.0</v>
      </c>
      <c r="L4506" s="2" t="str">
        <f t="shared" si="1"/>
        <v>Mumbai</v>
      </c>
      <c r="M4506" s="2" t="str">
        <f t="shared" si="2"/>
        <v>Delhi-Mumbai</v>
      </c>
      <c r="N4506" s="2" t="str">
        <f t="shared" si="7"/>
        <v>Outstation</v>
      </c>
      <c r="O4506" s="2" t="str">
        <f t="shared" si="3"/>
        <v>FastWheels</v>
      </c>
      <c r="P4506" s="2">
        <f t="shared" si="4"/>
        <v>-43535</v>
      </c>
      <c r="Q4506" s="2">
        <f t="shared" si="5"/>
        <v>-43529</v>
      </c>
      <c r="R4506" s="2">
        <f t="shared" si="6"/>
        <v>160</v>
      </c>
    </row>
    <row r="4507" ht="14.25" hidden="1" customHeight="1">
      <c r="A4507" s="2">
        <v>359481.0</v>
      </c>
      <c r="B4507" s="2" t="s">
        <v>49</v>
      </c>
      <c r="C4507" s="2" t="s">
        <v>37</v>
      </c>
      <c r="D4507" s="2" t="s">
        <v>41</v>
      </c>
      <c r="E4507" s="2" t="s">
        <v>33</v>
      </c>
      <c r="F4507" s="2" t="s">
        <v>50</v>
      </c>
      <c r="G4507" s="4">
        <v>43531.0</v>
      </c>
      <c r="H4507" s="4" t="s">
        <v>51</v>
      </c>
      <c r="I4507" s="4">
        <v>43536.0</v>
      </c>
      <c r="J4507" s="2">
        <v>29.0</v>
      </c>
      <c r="K4507" s="2">
        <v>105.0</v>
      </c>
      <c r="L4507" s="2" t="str">
        <f t="shared" si="1"/>
        <v>Mumbai</v>
      </c>
      <c r="M4507" s="2" t="str">
        <f t="shared" si="2"/>
        <v>Delhi-Mumbai</v>
      </c>
      <c r="N4507" s="2" t="str">
        <f t="shared" si="7"/>
        <v>Outstation</v>
      </c>
      <c r="O4507" s="2" t="str">
        <f t="shared" si="3"/>
        <v>Ship2Home</v>
      </c>
      <c r="P4507" s="2">
        <f t="shared" si="4"/>
        <v>-43536</v>
      </c>
      <c r="Q4507" s="2">
        <f t="shared" si="5"/>
        <v>-43531</v>
      </c>
      <c r="R4507" s="2">
        <f t="shared" si="6"/>
        <v>134</v>
      </c>
    </row>
    <row r="4508" ht="14.25" hidden="1" customHeight="1">
      <c r="A4508" s="2">
        <v>124861.0</v>
      </c>
      <c r="B4508" s="2" t="s">
        <v>47</v>
      </c>
      <c r="C4508" s="2" t="s">
        <v>40</v>
      </c>
      <c r="D4508" s="2" t="s">
        <v>41</v>
      </c>
      <c r="E4508" s="2" t="s">
        <v>33</v>
      </c>
      <c r="F4508" s="2" t="s">
        <v>50</v>
      </c>
      <c r="G4508" s="4">
        <v>43527.0</v>
      </c>
      <c r="H4508" s="4" t="s">
        <v>51</v>
      </c>
      <c r="I4508" s="4">
        <v>43533.0</v>
      </c>
      <c r="J4508" s="2">
        <v>35.0</v>
      </c>
      <c r="K4508" s="2">
        <v>113.0</v>
      </c>
      <c r="L4508" s="2" t="str">
        <f t="shared" si="1"/>
        <v>Kolkata</v>
      </c>
      <c r="M4508" s="2" t="str">
        <f t="shared" si="2"/>
        <v>Delhi-Kolkata</v>
      </c>
      <c r="N4508" s="2" t="str">
        <f t="shared" si="7"/>
        <v>Outstation</v>
      </c>
      <c r="O4508" s="2" t="str">
        <f t="shared" si="3"/>
        <v>Ship2Home</v>
      </c>
      <c r="P4508" s="2">
        <f t="shared" si="4"/>
        <v>-43533</v>
      </c>
      <c r="Q4508" s="2">
        <f t="shared" si="5"/>
        <v>-43527</v>
      </c>
      <c r="R4508" s="2">
        <f t="shared" si="6"/>
        <v>148</v>
      </c>
    </row>
    <row r="4509" ht="14.25" hidden="1" customHeight="1">
      <c r="A4509" s="2">
        <v>245979.0</v>
      </c>
      <c r="B4509" s="2" t="s">
        <v>39</v>
      </c>
      <c r="C4509" s="2" t="s">
        <v>37</v>
      </c>
      <c r="D4509" s="2" t="s">
        <v>41</v>
      </c>
      <c r="E4509" s="2" t="s">
        <v>33</v>
      </c>
      <c r="F4509" s="2" t="s">
        <v>50</v>
      </c>
      <c r="G4509" s="4">
        <v>43532.0</v>
      </c>
      <c r="H4509" s="4" t="s">
        <v>51</v>
      </c>
      <c r="I4509" s="4">
        <v>43538.0</v>
      </c>
      <c r="J4509" s="2">
        <v>25.0</v>
      </c>
      <c r="K4509" s="2">
        <v>115.0</v>
      </c>
      <c r="L4509" s="2" t="str">
        <f t="shared" si="1"/>
        <v>Mumbai</v>
      </c>
      <c r="M4509" s="2" t="str">
        <f t="shared" si="2"/>
        <v>Delhi-Mumbai</v>
      </c>
      <c r="N4509" s="2" t="str">
        <f t="shared" si="7"/>
        <v>Outstation</v>
      </c>
      <c r="O4509" s="2" t="str">
        <f t="shared" si="3"/>
        <v>Ship2Home</v>
      </c>
      <c r="P4509" s="2">
        <f t="shared" si="4"/>
        <v>-43538</v>
      </c>
      <c r="Q4509" s="2">
        <f t="shared" si="5"/>
        <v>-43532</v>
      </c>
      <c r="R4509" s="2">
        <f t="shared" si="6"/>
        <v>140</v>
      </c>
    </row>
    <row r="4510" ht="14.25" hidden="1" customHeight="1">
      <c r="A4510" s="2">
        <v>753329.0</v>
      </c>
      <c r="B4510" s="2" t="s">
        <v>36</v>
      </c>
      <c r="C4510" s="2" t="s">
        <v>43</v>
      </c>
      <c r="D4510" s="2" t="s">
        <v>32</v>
      </c>
      <c r="E4510" s="2" t="s">
        <v>33</v>
      </c>
      <c r="F4510" s="2" t="s">
        <v>50</v>
      </c>
      <c r="G4510" s="4">
        <v>43526.0</v>
      </c>
      <c r="H4510" s="4" t="s">
        <v>51</v>
      </c>
      <c r="I4510" s="4">
        <v>43531.0</v>
      </c>
      <c r="J4510" s="2">
        <v>0.0</v>
      </c>
      <c r="K4510" s="2">
        <v>126.0</v>
      </c>
      <c r="L4510" s="2" t="str">
        <f t="shared" si="1"/>
        <v>Bangalore</v>
      </c>
      <c r="M4510" s="2" t="str">
        <f t="shared" si="2"/>
        <v>Bangalore-Bangalore</v>
      </c>
      <c r="N4510" s="2" t="str">
        <f t="shared" si="7"/>
        <v>Local</v>
      </c>
      <c r="O4510" s="2" t="str">
        <f t="shared" si="3"/>
        <v>Ship2Home</v>
      </c>
      <c r="P4510" s="2">
        <f t="shared" si="4"/>
        <v>-43531</v>
      </c>
      <c r="Q4510" s="2">
        <f t="shared" si="5"/>
        <v>-43526</v>
      </c>
      <c r="R4510" s="2">
        <f t="shared" si="6"/>
        <v>126</v>
      </c>
    </row>
    <row r="4511" ht="14.25" hidden="1" customHeight="1">
      <c r="A4511" s="2">
        <v>800752.0</v>
      </c>
      <c r="B4511" s="2" t="s">
        <v>36</v>
      </c>
      <c r="C4511" s="2" t="s">
        <v>45</v>
      </c>
      <c r="D4511" s="2" t="s">
        <v>32</v>
      </c>
      <c r="E4511" s="2" t="s">
        <v>44</v>
      </c>
      <c r="F4511" s="2" t="s">
        <v>50</v>
      </c>
      <c r="G4511" s="4">
        <v>43530.0</v>
      </c>
      <c r="H4511" s="4" t="s">
        <v>51</v>
      </c>
      <c r="I4511" s="4">
        <v>43536.0</v>
      </c>
      <c r="J4511" s="2">
        <v>84.0</v>
      </c>
      <c r="K4511" s="2">
        <v>102.0</v>
      </c>
      <c r="L4511" s="2" t="str">
        <f t="shared" si="1"/>
        <v>Chennai</v>
      </c>
      <c r="M4511" s="2" t="str">
        <f t="shared" si="2"/>
        <v>Bangalore-Chennai</v>
      </c>
      <c r="N4511" s="2" t="str">
        <f t="shared" si="7"/>
        <v>Outstation</v>
      </c>
      <c r="O4511" s="2" t="str">
        <f t="shared" si="3"/>
        <v>FastWheels</v>
      </c>
      <c r="P4511" s="2">
        <f t="shared" si="4"/>
        <v>-43536</v>
      </c>
      <c r="Q4511" s="2">
        <f t="shared" si="5"/>
        <v>-43530</v>
      </c>
      <c r="R4511" s="2">
        <f t="shared" si="6"/>
        <v>186</v>
      </c>
    </row>
    <row r="4512" ht="14.25" hidden="1" customHeight="1">
      <c r="A4512" s="2">
        <v>114817.0</v>
      </c>
      <c r="B4512" s="2" t="s">
        <v>39</v>
      </c>
      <c r="C4512" s="2" t="s">
        <v>43</v>
      </c>
      <c r="D4512" s="2" t="s">
        <v>32</v>
      </c>
      <c r="E4512" s="2" t="s">
        <v>33</v>
      </c>
      <c r="F4512" s="2" t="s">
        <v>50</v>
      </c>
      <c r="G4512" s="4">
        <v>43530.0</v>
      </c>
      <c r="H4512" s="4" t="s">
        <v>51</v>
      </c>
      <c r="I4512" s="4">
        <v>43535.0</v>
      </c>
      <c r="J4512" s="2">
        <v>0.0</v>
      </c>
      <c r="K4512" s="2">
        <v>127.0</v>
      </c>
      <c r="L4512" s="2" t="str">
        <f t="shared" si="1"/>
        <v>Bangalore</v>
      </c>
      <c r="M4512" s="2" t="str">
        <f t="shared" si="2"/>
        <v>Bangalore-Bangalore</v>
      </c>
      <c r="N4512" s="2" t="str">
        <f t="shared" si="7"/>
        <v>Local</v>
      </c>
      <c r="O4512" s="2" t="str">
        <f t="shared" si="3"/>
        <v>Ship2Home</v>
      </c>
      <c r="P4512" s="2">
        <f t="shared" si="4"/>
        <v>-43535</v>
      </c>
      <c r="Q4512" s="2">
        <f t="shared" si="5"/>
        <v>-43530</v>
      </c>
      <c r="R4512" s="2">
        <f t="shared" si="6"/>
        <v>127</v>
      </c>
    </row>
    <row r="4513" ht="14.25" hidden="1" customHeight="1">
      <c r="A4513" s="2">
        <v>85312.0</v>
      </c>
      <c r="B4513" s="2" t="s">
        <v>39</v>
      </c>
      <c r="C4513" s="2" t="s">
        <v>31</v>
      </c>
      <c r="D4513" s="2" t="s">
        <v>41</v>
      </c>
      <c r="E4513" s="2" t="s">
        <v>44</v>
      </c>
      <c r="F4513" s="2" t="s">
        <v>50</v>
      </c>
      <c r="G4513" s="4">
        <v>43534.0</v>
      </c>
      <c r="H4513" s="4" t="s">
        <v>51</v>
      </c>
      <c r="I4513" s="4">
        <v>43538.0</v>
      </c>
      <c r="J4513" s="2">
        <v>0.0</v>
      </c>
      <c r="K4513" s="2">
        <v>127.0</v>
      </c>
      <c r="L4513" s="2" t="str">
        <f t="shared" si="1"/>
        <v>Delhi</v>
      </c>
      <c r="M4513" s="2" t="str">
        <f t="shared" si="2"/>
        <v>Delhi-Delhi</v>
      </c>
      <c r="N4513" s="2" t="str">
        <f t="shared" si="7"/>
        <v>Local</v>
      </c>
      <c r="O4513" s="2" t="str">
        <f t="shared" si="3"/>
        <v>FastWheels</v>
      </c>
      <c r="P4513" s="2">
        <f t="shared" si="4"/>
        <v>-43538</v>
      </c>
      <c r="Q4513" s="2">
        <f t="shared" si="5"/>
        <v>-43534</v>
      </c>
      <c r="R4513" s="2">
        <f t="shared" si="6"/>
        <v>127</v>
      </c>
    </row>
    <row r="4514" ht="14.25" hidden="1" customHeight="1">
      <c r="A4514" s="2">
        <v>324583.0</v>
      </c>
      <c r="B4514" s="2" t="s">
        <v>39</v>
      </c>
      <c r="C4514" s="2" t="s">
        <v>43</v>
      </c>
      <c r="D4514" s="2" t="s">
        <v>41</v>
      </c>
      <c r="E4514" s="2" t="s">
        <v>33</v>
      </c>
      <c r="F4514" s="2" t="s">
        <v>50</v>
      </c>
      <c r="G4514" s="4">
        <v>43528.0</v>
      </c>
      <c r="H4514" s="4" t="s">
        <v>51</v>
      </c>
      <c r="I4514" s="4">
        <v>43535.0</v>
      </c>
      <c r="J4514" s="2">
        <v>35.0</v>
      </c>
      <c r="K4514" s="2">
        <v>120.0</v>
      </c>
      <c r="L4514" s="2" t="str">
        <f t="shared" si="1"/>
        <v>Bangalore</v>
      </c>
      <c r="M4514" s="2" t="str">
        <f t="shared" si="2"/>
        <v>Delhi-Bangalore</v>
      </c>
      <c r="N4514" s="2" t="str">
        <f t="shared" si="7"/>
        <v>Outstation</v>
      </c>
      <c r="O4514" s="2" t="str">
        <f t="shared" si="3"/>
        <v>Ship2Home</v>
      </c>
      <c r="P4514" s="2">
        <f t="shared" si="4"/>
        <v>-43535</v>
      </c>
      <c r="Q4514" s="2">
        <f t="shared" si="5"/>
        <v>-43528</v>
      </c>
      <c r="R4514" s="2">
        <f t="shared" si="6"/>
        <v>155</v>
      </c>
    </row>
    <row r="4515" ht="14.25" hidden="1" customHeight="1">
      <c r="A4515" s="2">
        <v>817205.0</v>
      </c>
      <c r="B4515" s="2" t="s">
        <v>39</v>
      </c>
      <c r="C4515" s="2" t="s">
        <v>43</v>
      </c>
      <c r="D4515" s="2" t="s">
        <v>41</v>
      </c>
      <c r="E4515" s="2" t="s">
        <v>33</v>
      </c>
      <c r="F4515" s="2" t="s">
        <v>50</v>
      </c>
      <c r="G4515" s="4">
        <v>43530.0</v>
      </c>
      <c r="H4515" s="4" t="s">
        <v>51</v>
      </c>
      <c r="I4515" s="4">
        <v>43537.0</v>
      </c>
      <c r="J4515" s="2">
        <v>44.0</v>
      </c>
      <c r="K4515" s="2">
        <v>122.0</v>
      </c>
      <c r="L4515" s="2" t="str">
        <f t="shared" si="1"/>
        <v>Bangalore</v>
      </c>
      <c r="M4515" s="2" t="str">
        <f t="shared" si="2"/>
        <v>Delhi-Bangalore</v>
      </c>
      <c r="N4515" s="2" t="str">
        <f t="shared" si="7"/>
        <v>Outstation</v>
      </c>
      <c r="O4515" s="2" t="str">
        <f t="shared" si="3"/>
        <v>Ship2Home</v>
      </c>
      <c r="P4515" s="2">
        <f t="shared" si="4"/>
        <v>-43537</v>
      </c>
      <c r="Q4515" s="2">
        <f t="shared" si="5"/>
        <v>-43530</v>
      </c>
      <c r="R4515" s="2">
        <f t="shared" si="6"/>
        <v>166</v>
      </c>
    </row>
    <row r="4516" ht="14.25" hidden="1" customHeight="1">
      <c r="A4516" s="2">
        <v>60075.0</v>
      </c>
      <c r="B4516" s="2" t="s">
        <v>49</v>
      </c>
      <c r="C4516" s="2" t="s">
        <v>31</v>
      </c>
      <c r="D4516" s="2" t="s">
        <v>41</v>
      </c>
      <c r="E4516" s="2" t="s">
        <v>33</v>
      </c>
      <c r="F4516" s="2" t="s">
        <v>50</v>
      </c>
      <c r="G4516" s="4">
        <v>43529.0</v>
      </c>
      <c r="H4516" s="4" t="s">
        <v>51</v>
      </c>
      <c r="I4516" s="4">
        <v>43532.0</v>
      </c>
      <c r="J4516" s="2">
        <v>0.0</v>
      </c>
      <c r="K4516" s="2">
        <v>121.0</v>
      </c>
      <c r="L4516" s="2" t="str">
        <f t="shared" si="1"/>
        <v>Delhi</v>
      </c>
      <c r="M4516" s="2" t="str">
        <f t="shared" si="2"/>
        <v>Delhi-Delhi</v>
      </c>
      <c r="N4516" s="2" t="str">
        <f t="shared" si="7"/>
        <v>Local</v>
      </c>
      <c r="O4516" s="2" t="str">
        <f t="shared" si="3"/>
        <v>Ship2Home</v>
      </c>
      <c r="P4516" s="2">
        <f t="shared" si="4"/>
        <v>-43532</v>
      </c>
      <c r="Q4516" s="2">
        <f t="shared" si="5"/>
        <v>-43529</v>
      </c>
      <c r="R4516" s="2">
        <f t="shared" si="6"/>
        <v>121</v>
      </c>
    </row>
    <row r="4517" ht="14.25" hidden="1" customHeight="1">
      <c r="A4517" s="2">
        <v>872842.0</v>
      </c>
      <c r="B4517" s="2" t="s">
        <v>30</v>
      </c>
      <c r="C4517" s="2" t="s">
        <v>45</v>
      </c>
      <c r="D4517" s="2" t="s">
        <v>41</v>
      </c>
      <c r="E4517" s="2" t="s">
        <v>38</v>
      </c>
      <c r="F4517" s="2" t="s">
        <v>50</v>
      </c>
      <c r="G4517" s="4">
        <v>43536.0</v>
      </c>
      <c r="H4517" s="4" t="s">
        <v>51</v>
      </c>
      <c r="I4517" s="4">
        <v>43541.0</v>
      </c>
      <c r="J4517" s="2">
        <v>37.0</v>
      </c>
      <c r="K4517" s="2">
        <v>120.0</v>
      </c>
      <c r="L4517" s="2" t="str">
        <f t="shared" si="1"/>
        <v>Chennai</v>
      </c>
      <c r="M4517" s="2" t="str">
        <f t="shared" si="2"/>
        <v>Delhi-Chennai</v>
      </c>
      <c r="N4517" s="2" t="str">
        <f t="shared" si="7"/>
        <v>Outstation</v>
      </c>
      <c r="O4517" s="2" t="str">
        <f t="shared" si="3"/>
        <v>Ship2Home</v>
      </c>
      <c r="P4517" s="2">
        <f t="shared" si="4"/>
        <v>-43541</v>
      </c>
      <c r="Q4517" s="2">
        <f t="shared" si="5"/>
        <v>-43536</v>
      </c>
      <c r="R4517" s="2">
        <f t="shared" si="6"/>
        <v>157</v>
      </c>
    </row>
    <row r="4518" ht="14.25" hidden="1" customHeight="1">
      <c r="A4518" s="2">
        <v>686427.0</v>
      </c>
      <c r="B4518" s="2" t="s">
        <v>48</v>
      </c>
      <c r="C4518" s="2" t="s">
        <v>40</v>
      </c>
      <c r="D4518" s="2" t="s">
        <v>41</v>
      </c>
      <c r="E4518" s="2" t="s">
        <v>33</v>
      </c>
      <c r="F4518" s="2" t="s">
        <v>50</v>
      </c>
      <c r="G4518" s="4">
        <v>43533.0</v>
      </c>
      <c r="H4518" s="4" t="s">
        <v>51</v>
      </c>
      <c r="I4518" s="4">
        <v>43536.0</v>
      </c>
      <c r="J4518" s="2">
        <v>26.0</v>
      </c>
      <c r="K4518" s="2">
        <v>110.0</v>
      </c>
      <c r="L4518" s="2" t="str">
        <f t="shared" si="1"/>
        <v>Kolkata</v>
      </c>
      <c r="M4518" s="2" t="str">
        <f t="shared" si="2"/>
        <v>Delhi-Kolkata</v>
      </c>
      <c r="N4518" s="2" t="str">
        <f t="shared" si="7"/>
        <v>Outstation</v>
      </c>
      <c r="O4518" s="2" t="str">
        <f t="shared" si="3"/>
        <v>Ship2Home</v>
      </c>
      <c r="P4518" s="2">
        <f t="shared" si="4"/>
        <v>-43536</v>
      </c>
      <c r="Q4518" s="2">
        <f t="shared" si="5"/>
        <v>-43533</v>
      </c>
      <c r="R4518" s="2">
        <f t="shared" si="6"/>
        <v>136</v>
      </c>
    </row>
    <row r="4519" ht="14.25" hidden="1" customHeight="1">
      <c r="A4519" s="2">
        <v>15759.0</v>
      </c>
      <c r="B4519" s="2" t="s">
        <v>36</v>
      </c>
      <c r="C4519" s="2" t="s">
        <v>43</v>
      </c>
      <c r="D4519" s="2" t="s">
        <v>41</v>
      </c>
      <c r="E4519" s="2" t="s">
        <v>44</v>
      </c>
      <c r="F4519" s="2" t="s">
        <v>50</v>
      </c>
      <c r="G4519" s="4">
        <v>43537.0</v>
      </c>
      <c r="H4519" s="4" t="s">
        <v>51</v>
      </c>
      <c r="I4519" s="4">
        <v>43541.0</v>
      </c>
      <c r="J4519" s="2">
        <v>87.0</v>
      </c>
      <c r="K4519" s="2">
        <v>101.0</v>
      </c>
      <c r="L4519" s="2" t="str">
        <f t="shared" si="1"/>
        <v>Bangalore</v>
      </c>
      <c r="M4519" s="2" t="str">
        <f t="shared" si="2"/>
        <v>Delhi-Bangalore</v>
      </c>
      <c r="N4519" s="2" t="str">
        <f t="shared" si="7"/>
        <v>Outstation</v>
      </c>
      <c r="O4519" s="2" t="str">
        <f t="shared" si="3"/>
        <v>FastWheels</v>
      </c>
      <c r="P4519" s="2">
        <f t="shared" si="4"/>
        <v>-43541</v>
      </c>
      <c r="Q4519" s="2">
        <f t="shared" si="5"/>
        <v>-43537</v>
      </c>
      <c r="R4519" s="2">
        <f t="shared" si="6"/>
        <v>188</v>
      </c>
    </row>
    <row r="4520" ht="14.25" hidden="1" customHeight="1">
      <c r="A4520" s="2">
        <v>352877.0</v>
      </c>
      <c r="B4520" s="2" t="s">
        <v>39</v>
      </c>
      <c r="C4520" s="2" t="s">
        <v>45</v>
      </c>
      <c r="D4520" s="2" t="s">
        <v>32</v>
      </c>
      <c r="E4520" s="2" t="s">
        <v>44</v>
      </c>
      <c r="F4520" s="2" t="s">
        <v>50</v>
      </c>
      <c r="G4520" s="4">
        <v>43538.0</v>
      </c>
      <c r="H4520" s="4" t="s">
        <v>51</v>
      </c>
      <c r="I4520" s="4">
        <v>43541.0</v>
      </c>
      <c r="J4520" s="2">
        <v>73.0</v>
      </c>
      <c r="K4520" s="2">
        <v>104.0</v>
      </c>
      <c r="L4520" s="2" t="str">
        <f t="shared" si="1"/>
        <v>Chennai</v>
      </c>
      <c r="M4520" s="2" t="str">
        <f t="shared" si="2"/>
        <v>Bangalore-Chennai</v>
      </c>
      <c r="N4520" s="2" t="str">
        <f t="shared" si="7"/>
        <v>Outstation</v>
      </c>
      <c r="O4520" s="2" t="str">
        <f t="shared" si="3"/>
        <v>FastWheels</v>
      </c>
      <c r="P4520" s="2">
        <f t="shared" si="4"/>
        <v>-43541</v>
      </c>
      <c r="Q4520" s="2">
        <f t="shared" si="5"/>
        <v>-43538</v>
      </c>
      <c r="R4520" s="2">
        <f t="shared" si="6"/>
        <v>177</v>
      </c>
    </row>
    <row r="4521" ht="14.25" hidden="1" customHeight="1">
      <c r="A4521" s="2">
        <v>224193.0</v>
      </c>
      <c r="B4521" s="2" t="s">
        <v>49</v>
      </c>
      <c r="C4521" s="2" t="s">
        <v>37</v>
      </c>
      <c r="D4521" s="2" t="s">
        <v>41</v>
      </c>
      <c r="E4521" s="2" t="s">
        <v>33</v>
      </c>
      <c r="F4521" s="2" t="s">
        <v>50</v>
      </c>
      <c r="G4521" s="4">
        <v>43531.0</v>
      </c>
      <c r="H4521" s="4" t="s">
        <v>51</v>
      </c>
      <c r="I4521" s="4">
        <v>43535.0</v>
      </c>
      <c r="J4521" s="2">
        <v>28.0</v>
      </c>
      <c r="K4521" s="2">
        <v>114.0</v>
      </c>
      <c r="L4521" s="2" t="str">
        <f t="shared" si="1"/>
        <v>Mumbai</v>
      </c>
      <c r="M4521" s="2" t="str">
        <f t="shared" si="2"/>
        <v>Delhi-Mumbai</v>
      </c>
      <c r="N4521" s="2" t="str">
        <f t="shared" si="7"/>
        <v>Outstation</v>
      </c>
      <c r="O4521" s="2" t="str">
        <f t="shared" si="3"/>
        <v>Ship2Home</v>
      </c>
      <c r="P4521" s="2">
        <f t="shared" si="4"/>
        <v>-43535</v>
      </c>
      <c r="Q4521" s="2">
        <f t="shared" si="5"/>
        <v>-43531</v>
      </c>
      <c r="R4521" s="2">
        <f t="shared" si="6"/>
        <v>142</v>
      </c>
    </row>
    <row r="4522" ht="14.25" hidden="1" customHeight="1">
      <c r="A4522" s="2">
        <v>793656.0</v>
      </c>
      <c r="B4522" s="2" t="s">
        <v>42</v>
      </c>
      <c r="C4522" s="2" t="s">
        <v>45</v>
      </c>
      <c r="D4522" s="2" t="s">
        <v>32</v>
      </c>
      <c r="E4522" s="2" t="s">
        <v>44</v>
      </c>
      <c r="F4522" s="2" t="s">
        <v>50</v>
      </c>
      <c r="G4522" s="4">
        <v>43529.0</v>
      </c>
      <c r="H4522" s="4" t="s">
        <v>51</v>
      </c>
      <c r="I4522" s="4">
        <v>43533.0</v>
      </c>
      <c r="J4522" s="2">
        <v>25.0</v>
      </c>
      <c r="K4522" s="2">
        <v>122.0</v>
      </c>
      <c r="L4522" s="2" t="str">
        <f t="shared" si="1"/>
        <v>Chennai</v>
      </c>
      <c r="M4522" s="2" t="str">
        <f t="shared" si="2"/>
        <v>Bangalore-Chennai</v>
      </c>
      <c r="N4522" s="2" t="str">
        <f t="shared" si="7"/>
        <v>Outstation</v>
      </c>
      <c r="O4522" s="2" t="str">
        <f t="shared" si="3"/>
        <v>FastWheels</v>
      </c>
      <c r="P4522" s="2">
        <f t="shared" si="4"/>
        <v>-43533</v>
      </c>
      <c r="Q4522" s="2">
        <f t="shared" si="5"/>
        <v>-43529</v>
      </c>
      <c r="R4522" s="2">
        <f t="shared" si="6"/>
        <v>147</v>
      </c>
    </row>
    <row r="4523" ht="14.25" hidden="1" customHeight="1">
      <c r="A4523" s="2">
        <v>543022.0</v>
      </c>
      <c r="B4523" s="2" t="s">
        <v>42</v>
      </c>
      <c r="C4523" s="2" t="s">
        <v>37</v>
      </c>
      <c r="D4523" s="2" t="s">
        <v>41</v>
      </c>
      <c r="E4523" s="2" t="s">
        <v>38</v>
      </c>
      <c r="F4523" s="2" t="s">
        <v>50</v>
      </c>
      <c r="G4523" s="4">
        <v>43537.0</v>
      </c>
      <c r="H4523" s="4" t="s">
        <v>51</v>
      </c>
      <c r="I4523" s="4">
        <v>43543.0</v>
      </c>
      <c r="J4523" s="2">
        <v>37.0</v>
      </c>
      <c r="K4523" s="2">
        <v>114.0</v>
      </c>
      <c r="L4523" s="2" t="str">
        <f t="shared" si="1"/>
        <v>Mumbai</v>
      </c>
      <c r="M4523" s="2" t="str">
        <f t="shared" si="2"/>
        <v>Delhi-Mumbai</v>
      </c>
      <c r="N4523" s="2" t="str">
        <f t="shared" si="7"/>
        <v>Outstation</v>
      </c>
      <c r="O4523" s="2" t="str">
        <f t="shared" si="3"/>
        <v>Ship2Home</v>
      </c>
      <c r="P4523" s="2">
        <f t="shared" si="4"/>
        <v>-43543</v>
      </c>
      <c r="Q4523" s="2">
        <f t="shared" si="5"/>
        <v>-43537</v>
      </c>
      <c r="R4523" s="2">
        <f t="shared" si="6"/>
        <v>151</v>
      </c>
    </row>
    <row r="4524" ht="14.25" hidden="1" customHeight="1">
      <c r="A4524" s="2">
        <v>91874.0</v>
      </c>
      <c r="B4524" s="2" t="s">
        <v>39</v>
      </c>
      <c r="C4524" s="2" t="s">
        <v>40</v>
      </c>
      <c r="D4524" s="2" t="s">
        <v>32</v>
      </c>
      <c r="E4524" s="2" t="s">
        <v>44</v>
      </c>
      <c r="F4524" s="2" t="s">
        <v>50</v>
      </c>
      <c r="G4524" s="4">
        <v>43531.0</v>
      </c>
      <c r="H4524" s="4" t="s">
        <v>51</v>
      </c>
      <c r="I4524" s="4">
        <v>43536.0</v>
      </c>
      <c r="J4524" s="2">
        <v>81.0</v>
      </c>
      <c r="K4524" s="2">
        <v>92.0</v>
      </c>
      <c r="L4524" s="2" t="str">
        <f t="shared" si="1"/>
        <v>Kolkata</v>
      </c>
      <c r="M4524" s="2" t="str">
        <f t="shared" si="2"/>
        <v>Bangalore-Kolkata</v>
      </c>
      <c r="N4524" s="2" t="str">
        <f t="shared" si="7"/>
        <v>Outstation</v>
      </c>
      <c r="O4524" s="2" t="str">
        <f t="shared" si="3"/>
        <v>FastWheels</v>
      </c>
      <c r="P4524" s="2">
        <f t="shared" si="4"/>
        <v>-43536</v>
      </c>
      <c r="Q4524" s="2">
        <f t="shared" si="5"/>
        <v>-43531</v>
      </c>
      <c r="R4524" s="2">
        <f t="shared" si="6"/>
        <v>173</v>
      </c>
    </row>
    <row r="4525" ht="14.25" hidden="1" customHeight="1">
      <c r="A4525" s="2">
        <v>948089.0</v>
      </c>
      <c r="B4525" s="2" t="s">
        <v>39</v>
      </c>
      <c r="C4525" s="2" t="s">
        <v>40</v>
      </c>
      <c r="D4525" s="2" t="s">
        <v>41</v>
      </c>
      <c r="E4525" s="2" t="s">
        <v>44</v>
      </c>
      <c r="F4525" s="2" t="s">
        <v>50</v>
      </c>
      <c r="G4525" s="4">
        <v>43531.0</v>
      </c>
      <c r="H4525" s="4" t="s">
        <v>51</v>
      </c>
      <c r="I4525" s="4">
        <v>43538.0</v>
      </c>
      <c r="J4525" s="2">
        <v>77.0</v>
      </c>
      <c r="K4525" s="2">
        <v>86.0</v>
      </c>
      <c r="L4525" s="2" t="str">
        <f t="shared" si="1"/>
        <v>Kolkata</v>
      </c>
      <c r="M4525" s="2" t="str">
        <f t="shared" si="2"/>
        <v>Delhi-Kolkata</v>
      </c>
      <c r="N4525" s="2" t="str">
        <f t="shared" si="7"/>
        <v>Outstation</v>
      </c>
      <c r="O4525" s="2" t="str">
        <f t="shared" si="3"/>
        <v>FastWheels</v>
      </c>
      <c r="P4525" s="2">
        <f t="shared" si="4"/>
        <v>-43538</v>
      </c>
      <c r="Q4525" s="2">
        <f t="shared" si="5"/>
        <v>-43531</v>
      </c>
      <c r="R4525" s="2">
        <f t="shared" si="6"/>
        <v>163</v>
      </c>
    </row>
    <row r="4526" ht="14.25" hidden="1" customHeight="1">
      <c r="A4526" s="2">
        <v>497576.0</v>
      </c>
      <c r="B4526" s="2" t="s">
        <v>39</v>
      </c>
      <c r="C4526" s="2" t="s">
        <v>43</v>
      </c>
      <c r="D4526" s="2" t="s">
        <v>41</v>
      </c>
      <c r="E4526" s="2" t="s">
        <v>44</v>
      </c>
      <c r="F4526" s="2" t="s">
        <v>50</v>
      </c>
      <c r="G4526" s="4">
        <v>43536.0</v>
      </c>
      <c r="H4526" s="4" t="s">
        <v>51</v>
      </c>
      <c r="I4526" s="4">
        <v>43540.0</v>
      </c>
      <c r="J4526" s="2">
        <v>38.0</v>
      </c>
      <c r="K4526" s="2">
        <v>129.0</v>
      </c>
      <c r="L4526" s="2" t="str">
        <f t="shared" si="1"/>
        <v>Bangalore</v>
      </c>
      <c r="M4526" s="2" t="str">
        <f t="shared" si="2"/>
        <v>Delhi-Bangalore</v>
      </c>
      <c r="N4526" s="2" t="str">
        <f t="shared" si="7"/>
        <v>Outstation</v>
      </c>
      <c r="O4526" s="2" t="str">
        <f t="shared" si="3"/>
        <v>FastWheels</v>
      </c>
      <c r="P4526" s="2">
        <f t="shared" si="4"/>
        <v>-43540</v>
      </c>
      <c r="Q4526" s="2">
        <f t="shared" si="5"/>
        <v>-43536</v>
      </c>
      <c r="R4526" s="2">
        <f t="shared" si="6"/>
        <v>167</v>
      </c>
    </row>
    <row r="4527" ht="14.25" hidden="1" customHeight="1">
      <c r="A4527" s="2">
        <v>250797.0</v>
      </c>
      <c r="B4527" s="2" t="s">
        <v>30</v>
      </c>
      <c r="C4527" s="2" t="s">
        <v>31</v>
      </c>
      <c r="D4527" s="2" t="s">
        <v>41</v>
      </c>
      <c r="E4527" s="2" t="s">
        <v>33</v>
      </c>
      <c r="F4527" s="2" t="s">
        <v>50</v>
      </c>
      <c r="G4527" s="4">
        <v>43528.0</v>
      </c>
      <c r="H4527" s="4" t="s">
        <v>51</v>
      </c>
      <c r="I4527" s="4">
        <v>43534.0</v>
      </c>
      <c r="J4527" s="2">
        <v>0.0</v>
      </c>
      <c r="K4527" s="2">
        <v>129.0</v>
      </c>
      <c r="L4527" s="2" t="str">
        <f t="shared" si="1"/>
        <v>Delhi</v>
      </c>
      <c r="M4527" s="2" t="str">
        <f t="shared" si="2"/>
        <v>Delhi-Delhi</v>
      </c>
      <c r="N4527" s="2" t="str">
        <f t="shared" si="7"/>
        <v>Local</v>
      </c>
      <c r="O4527" s="2" t="str">
        <f t="shared" si="3"/>
        <v>Ship2Home</v>
      </c>
      <c r="P4527" s="2">
        <f t="shared" si="4"/>
        <v>-43534</v>
      </c>
      <c r="Q4527" s="2">
        <f t="shared" si="5"/>
        <v>-43528</v>
      </c>
      <c r="R4527" s="2">
        <f t="shared" si="6"/>
        <v>129</v>
      </c>
    </row>
    <row r="4528" ht="14.25" hidden="1" customHeight="1">
      <c r="A4528" s="2">
        <v>317428.0</v>
      </c>
      <c r="B4528" s="2" t="s">
        <v>39</v>
      </c>
      <c r="C4528" s="2" t="s">
        <v>31</v>
      </c>
      <c r="D4528" s="2" t="s">
        <v>32</v>
      </c>
      <c r="E4528" s="2" t="s">
        <v>44</v>
      </c>
      <c r="F4528" s="2" t="s">
        <v>50</v>
      </c>
      <c r="G4528" s="4">
        <v>43526.0</v>
      </c>
      <c r="H4528" s="4" t="s">
        <v>51</v>
      </c>
      <c r="I4528" s="4">
        <v>43529.0</v>
      </c>
      <c r="J4528" s="2">
        <v>34.0</v>
      </c>
      <c r="K4528" s="2">
        <v>125.0</v>
      </c>
      <c r="L4528" s="2" t="str">
        <f t="shared" si="1"/>
        <v>Delhi</v>
      </c>
      <c r="M4528" s="2" t="str">
        <f t="shared" si="2"/>
        <v>Bangalore-Delhi</v>
      </c>
      <c r="N4528" s="2" t="str">
        <f t="shared" si="7"/>
        <v>Outstation</v>
      </c>
      <c r="O4528" s="2" t="str">
        <f t="shared" si="3"/>
        <v>FastWheels</v>
      </c>
      <c r="P4528" s="2">
        <f t="shared" si="4"/>
        <v>-43529</v>
      </c>
      <c r="Q4528" s="2">
        <f t="shared" si="5"/>
        <v>-43526</v>
      </c>
      <c r="R4528" s="2">
        <f t="shared" si="6"/>
        <v>159</v>
      </c>
    </row>
    <row r="4529" ht="14.25" hidden="1" customHeight="1">
      <c r="A4529" s="2">
        <v>287490.0</v>
      </c>
      <c r="B4529" s="2" t="s">
        <v>39</v>
      </c>
      <c r="C4529" s="2" t="s">
        <v>45</v>
      </c>
      <c r="D4529" s="2" t="s">
        <v>41</v>
      </c>
      <c r="E4529" s="2" t="s">
        <v>38</v>
      </c>
      <c r="F4529" s="2" t="s">
        <v>50</v>
      </c>
      <c r="G4529" s="4">
        <v>43538.0</v>
      </c>
      <c r="H4529" s="4" t="s">
        <v>51</v>
      </c>
      <c r="I4529" s="4">
        <v>43542.0</v>
      </c>
      <c r="J4529" s="2">
        <v>28.0</v>
      </c>
      <c r="K4529" s="2">
        <v>126.0</v>
      </c>
      <c r="L4529" s="2" t="str">
        <f t="shared" si="1"/>
        <v>Chennai</v>
      </c>
      <c r="M4529" s="2" t="str">
        <f t="shared" si="2"/>
        <v>Delhi-Chennai</v>
      </c>
      <c r="N4529" s="2" t="str">
        <f t="shared" si="7"/>
        <v>Outstation</v>
      </c>
      <c r="O4529" s="2" t="str">
        <f t="shared" si="3"/>
        <v>Ship2Home</v>
      </c>
      <c r="P4529" s="2">
        <f t="shared" si="4"/>
        <v>-43542</v>
      </c>
      <c r="Q4529" s="2">
        <f t="shared" si="5"/>
        <v>-43538</v>
      </c>
      <c r="R4529" s="2">
        <f t="shared" si="6"/>
        <v>154</v>
      </c>
    </row>
    <row r="4530" ht="14.25" hidden="1" customHeight="1">
      <c r="A4530" s="2">
        <v>420497.0</v>
      </c>
      <c r="B4530" s="2" t="s">
        <v>46</v>
      </c>
      <c r="C4530" s="2" t="s">
        <v>43</v>
      </c>
      <c r="D4530" s="2" t="s">
        <v>41</v>
      </c>
      <c r="E4530" s="2" t="s">
        <v>33</v>
      </c>
      <c r="F4530" s="2" t="s">
        <v>50</v>
      </c>
      <c r="G4530" s="4">
        <v>43538.0</v>
      </c>
      <c r="H4530" s="4" t="s">
        <v>51</v>
      </c>
      <c r="I4530" s="4">
        <v>43541.0</v>
      </c>
      <c r="J4530" s="2">
        <v>9999.0</v>
      </c>
      <c r="K4530" s="2">
        <v>126.0</v>
      </c>
      <c r="L4530" s="2" t="str">
        <f t="shared" si="1"/>
        <v>Bangalore</v>
      </c>
      <c r="M4530" s="2" t="str">
        <f t="shared" si="2"/>
        <v>Delhi-Bangalore</v>
      </c>
      <c r="N4530" s="2" t="str">
        <f t="shared" si="7"/>
        <v>Outstation</v>
      </c>
      <c r="O4530" s="2" t="str">
        <f t="shared" si="3"/>
        <v>Ship2Home</v>
      </c>
      <c r="P4530" s="2">
        <f t="shared" si="4"/>
        <v>-43541</v>
      </c>
      <c r="Q4530" s="2">
        <f t="shared" si="5"/>
        <v>-43538</v>
      </c>
      <c r="R4530" s="2">
        <f t="shared" si="6"/>
        <v>10125</v>
      </c>
    </row>
    <row r="4531" ht="14.25" hidden="1" customHeight="1">
      <c r="A4531" s="2">
        <v>298776.0</v>
      </c>
      <c r="B4531" s="2" t="s">
        <v>48</v>
      </c>
      <c r="C4531" s="2" t="s">
        <v>37</v>
      </c>
      <c r="D4531" s="2" t="s">
        <v>41</v>
      </c>
      <c r="E4531" s="2" t="s">
        <v>44</v>
      </c>
      <c r="F4531" s="2" t="s">
        <v>50</v>
      </c>
      <c r="G4531" s="4">
        <v>43527.0</v>
      </c>
      <c r="H4531" s="4" t="s">
        <v>51</v>
      </c>
      <c r="I4531" s="4">
        <v>43530.0</v>
      </c>
      <c r="J4531" s="2">
        <v>50.0</v>
      </c>
      <c r="K4531" s="2">
        <v>113.0</v>
      </c>
      <c r="L4531" s="2" t="str">
        <f t="shared" si="1"/>
        <v>Mumbai</v>
      </c>
      <c r="M4531" s="2" t="str">
        <f t="shared" si="2"/>
        <v>Delhi-Mumbai</v>
      </c>
      <c r="N4531" s="2" t="str">
        <f t="shared" si="7"/>
        <v>Outstation</v>
      </c>
      <c r="O4531" s="2" t="str">
        <f t="shared" si="3"/>
        <v>FastWheels</v>
      </c>
      <c r="P4531" s="2">
        <f t="shared" si="4"/>
        <v>-43530</v>
      </c>
      <c r="Q4531" s="2">
        <f t="shared" si="5"/>
        <v>-43527</v>
      </c>
      <c r="R4531" s="2">
        <f t="shared" si="6"/>
        <v>163</v>
      </c>
    </row>
    <row r="4532" ht="14.25" hidden="1" customHeight="1">
      <c r="A4532" s="2">
        <v>500905.0</v>
      </c>
      <c r="B4532" s="2" t="s">
        <v>46</v>
      </c>
      <c r="C4532" s="2" t="s">
        <v>31</v>
      </c>
      <c r="D4532" s="2" t="s">
        <v>41</v>
      </c>
      <c r="E4532" s="2" t="s">
        <v>33</v>
      </c>
      <c r="F4532" s="2" t="s">
        <v>50</v>
      </c>
      <c r="G4532" s="4">
        <v>43528.0</v>
      </c>
      <c r="H4532" s="4" t="s">
        <v>51</v>
      </c>
      <c r="I4532" s="4">
        <v>43533.0</v>
      </c>
      <c r="J4532" s="2">
        <v>0.0</v>
      </c>
      <c r="K4532" s="2">
        <v>125.0</v>
      </c>
      <c r="L4532" s="2" t="str">
        <f t="shared" si="1"/>
        <v>Delhi</v>
      </c>
      <c r="M4532" s="2" t="str">
        <f t="shared" si="2"/>
        <v>Delhi-Delhi</v>
      </c>
      <c r="N4532" s="2" t="str">
        <f t="shared" si="7"/>
        <v>Local</v>
      </c>
      <c r="O4532" s="2" t="str">
        <f t="shared" si="3"/>
        <v>Ship2Home</v>
      </c>
      <c r="P4532" s="2">
        <f t="shared" si="4"/>
        <v>-43533</v>
      </c>
      <c r="Q4532" s="2">
        <f t="shared" si="5"/>
        <v>-43528</v>
      </c>
      <c r="R4532" s="2">
        <f t="shared" si="6"/>
        <v>125</v>
      </c>
    </row>
    <row r="4533" ht="14.25" hidden="1" customHeight="1">
      <c r="A4533" s="2">
        <v>361444.0</v>
      </c>
      <c r="B4533" s="2" t="s">
        <v>39</v>
      </c>
      <c r="C4533" s="2" t="s">
        <v>40</v>
      </c>
      <c r="D4533" s="2" t="s">
        <v>41</v>
      </c>
      <c r="E4533" s="2" t="s">
        <v>44</v>
      </c>
      <c r="F4533" s="2" t="s">
        <v>50</v>
      </c>
      <c r="G4533" s="4">
        <v>43538.0</v>
      </c>
      <c r="H4533" s="4" t="s">
        <v>51</v>
      </c>
      <c r="I4533" s="4">
        <v>43544.0</v>
      </c>
      <c r="J4533" s="2">
        <v>30.0</v>
      </c>
      <c r="K4533" s="2">
        <v>114.0</v>
      </c>
      <c r="L4533" s="2" t="str">
        <f t="shared" si="1"/>
        <v>Kolkata</v>
      </c>
      <c r="M4533" s="2" t="str">
        <f t="shared" si="2"/>
        <v>Delhi-Kolkata</v>
      </c>
      <c r="N4533" s="2" t="str">
        <f t="shared" si="7"/>
        <v>Outstation</v>
      </c>
      <c r="O4533" s="2" t="str">
        <f t="shared" si="3"/>
        <v>FastWheels</v>
      </c>
      <c r="P4533" s="2">
        <f t="shared" si="4"/>
        <v>-43544</v>
      </c>
      <c r="Q4533" s="2">
        <f t="shared" si="5"/>
        <v>-43538</v>
      </c>
      <c r="R4533" s="2">
        <f t="shared" si="6"/>
        <v>144</v>
      </c>
    </row>
    <row r="4534" ht="14.25" hidden="1" customHeight="1">
      <c r="A4534" s="2">
        <v>858398.0</v>
      </c>
      <c r="B4534" s="2" t="s">
        <v>36</v>
      </c>
      <c r="C4534" s="2" t="s">
        <v>40</v>
      </c>
      <c r="D4534" s="2" t="s">
        <v>41</v>
      </c>
      <c r="E4534" s="2" t="s">
        <v>44</v>
      </c>
      <c r="F4534" s="2" t="s">
        <v>50</v>
      </c>
      <c r="G4534" s="4">
        <v>43538.0</v>
      </c>
      <c r="H4534" s="4" t="s">
        <v>51</v>
      </c>
      <c r="I4534" s="4">
        <v>43545.0</v>
      </c>
      <c r="J4534" s="2">
        <v>79.0</v>
      </c>
      <c r="K4534" s="2">
        <v>93.0</v>
      </c>
      <c r="L4534" s="2" t="str">
        <f t="shared" si="1"/>
        <v>Kolkata</v>
      </c>
      <c r="M4534" s="2" t="str">
        <f t="shared" si="2"/>
        <v>Delhi-Kolkata</v>
      </c>
      <c r="N4534" s="2" t="str">
        <f t="shared" si="7"/>
        <v>Outstation</v>
      </c>
      <c r="O4534" s="2" t="str">
        <f t="shared" si="3"/>
        <v>FastWheels</v>
      </c>
      <c r="P4534" s="2">
        <f t="shared" si="4"/>
        <v>-43545</v>
      </c>
      <c r="Q4534" s="2">
        <f t="shared" si="5"/>
        <v>-43538</v>
      </c>
      <c r="R4534" s="2">
        <f t="shared" si="6"/>
        <v>172</v>
      </c>
    </row>
    <row r="4535" ht="14.25" hidden="1" customHeight="1">
      <c r="A4535" s="2">
        <v>541991.0</v>
      </c>
      <c r="B4535" s="2" t="s">
        <v>30</v>
      </c>
      <c r="C4535" s="2" t="s">
        <v>31</v>
      </c>
      <c r="D4535" s="2" t="s">
        <v>41</v>
      </c>
      <c r="E4535" s="2" t="s">
        <v>33</v>
      </c>
      <c r="F4535" s="2" t="s">
        <v>50</v>
      </c>
      <c r="G4535" s="4">
        <v>43532.0</v>
      </c>
      <c r="H4535" s="4" t="s">
        <v>51</v>
      </c>
      <c r="I4535" s="4">
        <v>43535.0</v>
      </c>
      <c r="J4535" s="2">
        <v>0.0</v>
      </c>
      <c r="K4535" s="2">
        <v>121.0</v>
      </c>
      <c r="L4535" s="2" t="str">
        <f t="shared" si="1"/>
        <v>Delhi</v>
      </c>
      <c r="M4535" s="2" t="str">
        <f t="shared" si="2"/>
        <v>Delhi-Delhi</v>
      </c>
      <c r="N4535" s="2" t="str">
        <f t="shared" si="7"/>
        <v>Local</v>
      </c>
      <c r="O4535" s="2" t="str">
        <f t="shared" si="3"/>
        <v>Ship2Home</v>
      </c>
      <c r="P4535" s="2">
        <f t="shared" si="4"/>
        <v>-43535</v>
      </c>
      <c r="Q4535" s="2">
        <f t="shared" si="5"/>
        <v>-43532</v>
      </c>
      <c r="R4535" s="2">
        <f t="shared" si="6"/>
        <v>121</v>
      </c>
    </row>
    <row r="4536" ht="14.25" hidden="1" customHeight="1">
      <c r="A4536" s="2">
        <v>416653.0</v>
      </c>
      <c r="B4536" s="2" t="s">
        <v>39</v>
      </c>
      <c r="C4536" s="2" t="s">
        <v>37</v>
      </c>
      <c r="D4536" s="2" t="s">
        <v>41</v>
      </c>
      <c r="E4536" s="2" t="s">
        <v>33</v>
      </c>
      <c r="F4536" s="2" t="s">
        <v>50</v>
      </c>
      <c r="G4536" s="4">
        <v>43535.0</v>
      </c>
      <c r="H4536" s="4" t="s">
        <v>51</v>
      </c>
      <c r="I4536" s="4">
        <v>43542.0</v>
      </c>
      <c r="J4536" s="2">
        <v>30.0</v>
      </c>
      <c r="K4536" s="2">
        <v>105.0</v>
      </c>
      <c r="L4536" s="2" t="str">
        <f t="shared" si="1"/>
        <v>Mumbai</v>
      </c>
      <c r="M4536" s="2" t="str">
        <f t="shared" si="2"/>
        <v>Delhi-Mumbai</v>
      </c>
      <c r="N4536" s="2" t="str">
        <f t="shared" si="7"/>
        <v>Outstation</v>
      </c>
      <c r="O4536" s="2" t="str">
        <f t="shared" si="3"/>
        <v>Ship2Home</v>
      </c>
      <c r="P4536" s="2">
        <f t="shared" si="4"/>
        <v>-43542</v>
      </c>
      <c r="Q4536" s="2">
        <f t="shared" si="5"/>
        <v>-43535</v>
      </c>
      <c r="R4536" s="2">
        <f t="shared" si="6"/>
        <v>135</v>
      </c>
    </row>
    <row r="4537" ht="14.25" hidden="1" customHeight="1">
      <c r="A4537" s="2">
        <v>988090.0</v>
      </c>
      <c r="B4537" s="2" t="s">
        <v>39</v>
      </c>
      <c r="C4537" s="2" t="s">
        <v>37</v>
      </c>
      <c r="D4537" s="2" t="s">
        <v>32</v>
      </c>
      <c r="E4537" s="2" t="s">
        <v>38</v>
      </c>
      <c r="F4537" s="2" t="s">
        <v>50</v>
      </c>
      <c r="G4537" s="4">
        <v>43525.0</v>
      </c>
      <c r="H4537" s="4" t="s">
        <v>51</v>
      </c>
      <c r="I4537" s="4">
        <v>43531.0</v>
      </c>
      <c r="J4537" s="2">
        <v>42.0</v>
      </c>
      <c r="K4537" s="2">
        <v>111.0</v>
      </c>
      <c r="L4537" s="2" t="str">
        <f t="shared" si="1"/>
        <v>Mumbai</v>
      </c>
      <c r="M4537" s="2" t="str">
        <f t="shared" si="2"/>
        <v>Bangalore-Mumbai</v>
      </c>
      <c r="N4537" s="2" t="str">
        <f t="shared" si="7"/>
        <v>Outstation</v>
      </c>
      <c r="O4537" s="2" t="str">
        <f t="shared" si="3"/>
        <v>Ship2Home</v>
      </c>
      <c r="P4537" s="2">
        <f t="shared" si="4"/>
        <v>-43531</v>
      </c>
      <c r="Q4537" s="2">
        <f t="shared" si="5"/>
        <v>-43525</v>
      </c>
      <c r="R4537" s="2">
        <f t="shared" si="6"/>
        <v>153</v>
      </c>
    </row>
    <row r="4538" ht="14.25" hidden="1" customHeight="1">
      <c r="A4538" s="2">
        <v>695359.0</v>
      </c>
      <c r="B4538" s="2" t="s">
        <v>39</v>
      </c>
      <c r="C4538" s="2" t="s">
        <v>43</v>
      </c>
      <c r="D4538" s="2" t="s">
        <v>41</v>
      </c>
      <c r="E4538" s="2" t="s">
        <v>33</v>
      </c>
      <c r="F4538" s="2" t="s">
        <v>50</v>
      </c>
      <c r="G4538" s="4">
        <v>43531.0</v>
      </c>
      <c r="H4538" s="4" t="s">
        <v>51</v>
      </c>
      <c r="I4538" s="4">
        <v>43535.0</v>
      </c>
      <c r="J4538" s="2">
        <v>45.0</v>
      </c>
      <c r="K4538" s="2">
        <v>121.0</v>
      </c>
      <c r="L4538" s="2" t="str">
        <f t="shared" si="1"/>
        <v>Bangalore</v>
      </c>
      <c r="M4538" s="2" t="str">
        <f t="shared" si="2"/>
        <v>Delhi-Bangalore</v>
      </c>
      <c r="N4538" s="2" t="str">
        <f t="shared" si="7"/>
        <v>Outstation</v>
      </c>
      <c r="O4538" s="2" t="str">
        <f t="shared" si="3"/>
        <v>Ship2Home</v>
      </c>
      <c r="P4538" s="2">
        <f t="shared" si="4"/>
        <v>-43535</v>
      </c>
      <c r="Q4538" s="2">
        <f t="shared" si="5"/>
        <v>-43531</v>
      </c>
      <c r="R4538" s="2">
        <f t="shared" si="6"/>
        <v>166</v>
      </c>
    </row>
    <row r="4539" ht="14.25" hidden="1" customHeight="1">
      <c r="A4539" s="2">
        <v>762715.0</v>
      </c>
      <c r="B4539" s="2" t="s">
        <v>36</v>
      </c>
      <c r="C4539" s="2" t="s">
        <v>40</v>
      </c>
      <c r="D4539" s="2" t="s">
        <v>41</v>
      </c>
      <c r="E4539" s="2" t="s">
        <v>33</v>
      </c>
      <c r="F4539" s="2" t="s">
        <v>50</v>
      </c>
      <c r="G4539" s="4">
        <v>43529.0</v>
      </c>
      <c r="H4539" s="4" t="s">
        <v>51</v>
      </c>
      <c r="I4539" s="4">
        <v>43534.0</v>
      </c>
      <c r="J4539" s="2">
        <v>50.0</v>
      </c>
      <c r="K4539" s="2">
        <v>105.0</v>
      </c>
      <c r="L4539" s="2" t="str">
        <f t="shared" si="1"/>
        <v>Kolkata</v>
      </c>
      <c r="M4539" s="2" t="str">
        <f t="shared" si="2"/>
        <v>Delhi-Kolkata</v>
      </c>
      <c r="N4539" s="2" t="str">
        <f t="shared" si="7"/>
        <v>Outstation</v>
      </c>
      <c r="O4539" s="2" t="str">
        <f t="shared" si="3"/>
        <v>Ship2Home</v>
      </c>
      <c r="P4539" s="2">
        <f t="shared" si="4"/>
        <v>-43534</v>
      </c>
      <c r="Q4539" s="2">
        <f t="shared" si="5"/>
        <v>-43529</v>
      </c>
      <c r="R4539" s="2">
        <f t="shared" si="6"/>
        <v>155</v>
      </c>
    </row>
    <row r="4540" ht="14.25" hidden="1" customHeight="1">
      <c r="A4540" s="2">
        <v>478087.0</v>
      </c>
      <c r="B4540" s="2" t="s">
        <v>46</v>
      </c>
      <c r="C4540" s="2" t="s">
        <v>31</v>
      </c>
      <c r="D4540" s="2" t="s">
        <v>41</v>
      </c>
      <c r="E4540" s="2" t="s">
        <v>33</v>
      </c>
      <c r="F4540" s="2" t="s">
        <v>50</v>
      </c>
      <c r="G4540" s="4">
        <v>43538.0</v>
      </c>
      <c r="H4540" s="4" t="s">
        <v>51</v>
      </c>
      <c r="I4540" s="4">
        <v>43542.0</v>
      </c>
      <c r="J4540" s="2">
        <v>0.0</v>
      </c>
      <c r="K4540" s="2">
        <v>121.0</v>
      </c>
      <c r="L4540" s="2" t="str">
        <f t="shared" si="1"/>
        <v>Delhi</v>
      </c>
      <c r="M4540" s="2" t="str">
        <f t="shared" si="2"/>
        <v>Delhi-Delhi</v>
      </c>
      <c r="N4540" s="2" t="str">
        <f t="shared" si="7"/>
        <v>Local</v>
      </c>
      <c r="O4540" s="2" t="str">
        <f t="shared" si="3"/>
        <v>Ship2Home</v>
      </c>
      <c r="P4540" s="2">
        <f t="shared" si="4"/>
        <v>-43542</v>
      </c>
      <c r="Q4540" s="2">
        <f t="shared" si="5"/>
        <v>-43538</v>
      </c>
      <c r="R4540" s="2">
        <f t="shared" si="6"/>
        <v>121</v>
      </c>
    </row>
    <row r="4541" ht="14.25" hidden="1" customHeight="1">
      <c r="A4541" s="2">
        <v>569433.0</v>
      </c>
      <c r="B4541" s="2" t="s">
        <v>47</v>
      </c>
      <c r="C4541" s="2" t="s">
        <v>37</v>
      </c>
      <c r="D4541" s="2" t="s">
        <v>32</v>
      </c>
      <c r="E4541" s="2" t="s">
        <v>33</v>
      </c>
      <c r="F4541" s="2" t="s">
        <v>50</v>
      </c>
      <c r="G4541" s="4">
        <v>43531.0</v>
      </c>
      <c r="H4541" s="4" t="s">
        <v>51</v>
      </c>
      <c r="I4541" s="4">
        <v>43535.0</v>
      </c>
      <c r="J4541" s="2" t="s">
        <v>51</v>
      </c>
      <c r="K4541" s="2">
        <v>114.0</v>
      </c>
      <c r="L4541" s="2" t="str">
        <f t="shared" si="1"/>
        <v>Mumbai</v>
      </c>
      <c r="M4541" s="2" t="str">
        <f t="shared" si="2"/>
        <v>Bangalore-Mumbai</v>
      </c>
      <c r="N4541" s="2" t="str">
        <f t="shared" si="7"/>
        <v>Outstation</v>
      </c>
      <c r="O4541" s="2" t="str">
        <f t="shared" si="3"/>
        <v>Ship2Home</v>
      </c>
      <c r="P4541" s="2">
        <f t="shared" si="4"/>
        <v>-43535</v>
      </c>
      <c r="Q4541" s="2">
        <f t="shared" si="5"/>
        <v>-43531</v>
      </c>
      <c r="R4541" s="2">
        <f t="shared" si="6"/>
        <v>114</v>
      </c>
    </row>
    <row r="4542" ht="14.25" hidden="1" customHeight="1">
      <c r="A4542" s="2">
        <v>788172.0</v>
      </c>
      <c r="B4542" s="2" t="s">
        <v>30</v>
      </c>
      <c r="C4542" s="2" t="s">
        <v>40</v>
      </c>
      <c r="D4542" s="2" t="s">
        <v>32</v>
      </c>
      <c r="E4542" s="2" t="s">
        <v>44</v>
      </c>
      <c r="F4542" s="2" t="s">
        <v>50</v>
      </c>
      <c r="G4542" s="4">
        <v>43532.0</v>
      </c>
      <c r="H4542" s="4" t="s">
        <v>51</v>
      </c>
      <c r="I4542" s="4">
        <v>43535.0</v>
      </c>
      <c r="J4542" s="2">
        <v>43.0</v>
      </c>
      <c r="K4542" s="2">
        <v>112.0</v>
      </c>
      <c r="L4542" s="2" t="str">
        <f t="shared" si="1"/>
        <v>Kolkata</v>
      </c>
      <c r="M4542" s="2" t="str">
        <f t="shared" si="2"/>
        <v>Bangalore-Kolkata</v>
      </c>
      <c r="N4542" s="2" t="str">
        <f t="shared" si="7"/>
        <v>Outstation</v>
      </c>
      <c r="O4542" s="2" t="str">
        <f t="shared" si="3"/>
        <v>FastWheels</v>
      </c>
      <c r="P4542" s="2">
        <f t="shared" si="4"/>
        <v>-43535</v>
      </c>
      <c r="Q4542" s="2">
        <f t="shared" si="5"/>
        <v>-43532</v>
      </c>
      <c r="R4542" s="2">
        <f t="shared" si="6"/>
        <v>155</v>
      </c>
    </row>
    <row r="4543" ht="14.25" hidden="1" customHeight="1">
      <c r="A4543" s="2">
        <v>93726.0</v>
      </c>
      <c r="B4543" s="2" t="s">
        <v>42</v>
      </c>
      <c r="C4543" s="2" t="s">
        <v>37</v>
      </c>
      <c r="D4543" s="2" t="s">
        <v>41</v>
      </c>
      <c r="E4543" s="2" t="s">
        <v>38</v>
      </c>
      <c r="F4543" s="2" t="s">
        <v>50</v>
      </c>
      <c r="G4543" s="4">
        <v>43535.0</v>
      </c>
      <c r="H4543" s="4" t="s">
        <v>51</v>
      </c>
      <c r="I4543" s="4">
        <v>43542.0</v>
      </c>
      <c r="J4543" s="2">
        <v>44.0</v>
      </c>
      <c r="K4543" s="2">
        <v>110.0</v>
      </c>
      <c r="L4543" s="2" t="str">
        <f t="shared" si="1"/>
        <v>Mumbai</v>
      </c>
      <c r="M4543" s="2" t="str">
        <f t="shared" si="2"/>
        <v>Delhi-Mumbai</v>
      </c>
      <c r="N4543" s="2" t="str">
        <f t="shared" si="7"/>
        <v>Outstation</v>
      </c>
      <c r="O4543" s="2" t="str">
        <f t="shared" si="3"/>
        <v>Ship2Home</v>
      </c>
      <c r="P4543" s="2">
        <f t="shared" si="4"/>
        <v>-43542</v>
      </c>
      <c r="Q4543" s="2">
        <f t="shared" si="5"/>
        <v>-43535</v>
      </c>
      <c r="R4543" s="2">
        <f t="shared" si="6"/>
        <v>154</v>
      </c>
    </row>
    <row r="4544" ht="14.25" hidden="1" customHeight="1">
      <c r="A4544" s="2">
        <v>246514.0</v>
      </c>
      <c r="B4544" s="2" t="s">
        <v>36</v>
      </c>
      <c r="C4544" s="2" t="s">
        <v>43</v>
      </c>
      <c r="D4544" s="2" t="s">
        <v>41</v>
      </c>
      <c r="E4544" s="2" t="s">
        <v>44</v>
      </c>
      <c r="F4544" s="2" t="s">
        <v>50</v>
      </c>
      <c r="G4544" s="4">
        <v>43532.0</v>
      </c>
      <c r="H4544" s="4" t="s">
        <v>51</v>
      </c>
      <c r="I4544" s="4">
        <v>43538.0</v>
      </c>
      <c r="J4544" s="2">
        <v>81.0</v>
      </c>
      <c r="K4544" s="2">
        <v>104.0</v>
      </c>
      <c r="L4544" s="2" t="str">
        <f t="shared" si="1"/>
        <v>Bangalore</v>
      </c>
      <c r="M4544" s="2" t="str">
        <f t="shared" si="2"/>
        <v>Delhi-Bangalore</v>
      </c>
      <c r="N4544" s="2" t="str">
        <f t="shared" si="7"/>
        <v>Outstation</v>
      </c>
      <c r="O4544" s="2" t="str">
        <f t="shared" si="3"/>
        <v>FastWheels</v>
      </c>
      <c r="P4544" s="2">
        <f t="shared" si="4"/>
        <v>-43538</v>
      </c>
      <c r="Q4544" s="2">
        <f t="shared" si="5"/>
        <v>-43532</v>
      </c>
      <c r="R4544" s="2">
        <f t="shared" si="6"/>
        <v>185</v>
      </c>
    </row>
    <row r="4545" ht="14.25" hidden="1" customHeight="1">
      <c r="A4545" s="2">
        <v>617750.0</v>
      </c>
      <c r="B4545" s="2" t="s">
        <v>39</v>
      </c>
      <c r="C4545" s="2" t="s">
        <v>31</v>
      </c>
      <c r="D4545" s="2" t="s">
        <v>32</v>
      </c>
      <c r="E4545" s="2" t="s">
        <v>38</v>
      </c>
      <c r="F4545" s="2" t="s">
        <v>50</v>
      </c>
      <c r="G4545" s="4">
        <v>43525.0</v>
      </c>
      <c r="H4545" s="4" t="s">
        <v>51</v>
      </c>
      <c r="I4545" s="4">
        <v>43530.0</v>
      </c>
      <c r="J4545" s="2">
        <v>50.0</v>
      </c>
      <c r="K4545" s="2">
        <v>123.0</v>
      </c>
      <c r="L4545" s="2" t="str">
        <f t="shared" si="1"/>
        <v>Delhi</v>
      </c>
      <c r="M4545" s="2" t="str">
        <f t="shared" si="2"/>
        <v>Bangalore-Delhi</v>
      </c>
      <c r="N4545" s="2" t="str">
        <f t="shared" si="7"/>
        <v>Outstation</v>
      </c>
      <c r="O4545" s="2" t="str">
        <f t="shared" si="3"/>
        <v>Ship2Home</v>
      </c>
      <c r="P4545" s="2">
        <f t="shared" si="4"/>
        <v>-43530</v>
      </c>
      <c r="Q4545" s="2">
        <f t="shared" si="5"/>
        <v>-43525</v>
      </c>
      <c r="R4545" s="2">
        <f t="shared" si="6"/>
        <v>173</v>
      </c>
    </row>
    <row r="4546" ht="14.25" hidden="1" customHeight="1">
      <c r="A4546" s="2">
        <v>595977.0</v>
      </c>
      <c r="B4546" s="2" t="s">
        <v>39</v>
      </c>
      <c r="C4546" s="2" t="s">
        <v>31</v>
      </c>
      <c r="D4546" s="2" t="s">
        <v>41</v>
      </c>
      <c r="E4546" s="2" t="s">
        <v>44</v>
      </c>
      <c r="F4546" s="2" t="s">
        <v>50</v>
      </c>
      <c r="G4546" s="4">
        <v>43532.0</v>
      </c>
      <c r="H4546" s="4" t="s">
        <v>51</v>
      </c>
      <c r="I4546" s="4">
        <v>43539.0</v>
      </c>
      <c r="J4546" s="2">
        <v>0.0</v>
      </c>
      <c r="K4546" s="2">
        <v>110.0</v>
      </c>
      <c r="L4546" s="2" t="str">
        <f t="shared" si="1"/>
        <v>Delhi</v>
      </c>
      <c r="M4546" s="2" t="str">
        <f t="shared" si="2"/>
        <v>Delhi-Delhi</v>
      </c>
      <c r="N4546" s="2" t="str">
        <f t="shared" si="7"/>
        <v>Local</v>
      </c>
      <c r="O4546" s="2" t="str">
        <f t="shared" si="3"/>
        <v>FastWheels</v>
      </c>
      <c r="P4546" s="2">
        <f t="shared" si="4"/>
        <v>-43539</v>
      </c>
      <c r="Q4546" s="2">
        <f t="shared" si="5"/>
        <v>-43532</v>
      </c>
      <c r="R4546" s="2">
        <f t="shared" si="6"/>
        <v>110</v>
      </c>
    </row>
    <row r="4547" ht="14.25" hidden="1" customHeight="1">
      <c r="A4547" s="2">
        <v>809451.0</v>
      </c>
      <c r="B4547" s="2" t="s">
        <v>30</v>
      </c>
      <c r="C4547" s="2" t="s">
        <v>37</v>
      </c>
      <c r="D4547" s="2" t="s">
        <v>41</v>
      </c>
      <c r="E4547" s="2" t="s">
        <v>33</v>
      </c>
      <c r="F4547" s="2" t="s">
        <v>50</v>
      </c>
      <c r="G4547" s="4">
        <v>43538.0</v>
      </c>
      <c r="H4547" s="4" t="s">
        <v>51</v>
      </c>
      <c r="I4547" s="4">
        <v>43541.0</v>
      </c>
      <c r="J4547" s="2">
        <v>33.0</v>
      </c>
      <c r="K4547" s="2">
        <v>107.0</v>
      </c>
      <c r="L4547" s="2" t="str">
        <f t="shared" si="1"/>
        <v>Mumbai</v>
      </c>
      <c r="M4547" s="2" t="str">
        <f t="shared" si="2"/>
        <v>Delhi-Mumbai</v>
      </c>
      <c r="N4547" s="2" t="str">
        <f t="shared" si="7"/>
        <v>Outstation</v>
      </c>
      <c r="O4547" s="2" t="str">
        <f t="shared" si="3"/>
        <v>Ship2Home</v>
      </c>
      <c r="P4547" s="2">
        <f t="shared" si="4"/>
        <v>-43541</v>
      </c>
      <c r="Q4547" s="2">
        <f t="shared" si="5"/>
        <v>-43538</v>
      </c>
      <c r="R4547" s="2">
        <f t="shared" si="6"/>
        <v>140</v>
      </c>
    </row>
    <row r="4548" ht="14.25" hidden="1" customHeight="1">
      <c r="A4548" s="2">
        <v>591227.0</v>
      </c>
      <c r="B4548" s="2" t="s">
        <v>47</v>
      </c>
      <c r="C4548" s="2" t="s">
        <v>45</v>
      </c>
      <c r="D4548" s="2" t="s">
        <v>32</v>
      </c>
      <c r="E4548" s="2" t="s">
        <v>44</v>
      </c>
      <c r="F4548" s="2" t="s">
        <v>50</v>
      </c>
      <c r="G4548" s="4">
        <v>43527.0</v>
      </c>
      <c r="H4548" s="4" t="s">
        <v>51</v>
      </c>
      <c r="I4548" s="4">
        <v>43534.0</v>
      </c>
      <c r="J4548" s="2">
        <v>89.0</v>
      </c>
      <c r="K4548" s="2">
        <v>102.0</v>
      </c>
      <c r="L4548" s="2" t="str">
        <f t="shared" si="1"/>
        <v>Chennai</v>
      </c>
      <c r="M4548" s="2" t="str">
        <f t="shared" si="2"/>
        <v>Bangalore-Chennai</v>
      </c>
      <c r="N4548" s="2" t="str">
        <f t="shared" si="7"/>
        <v>Outstation</v>
      </c>
      <c r="O4548" s="2" t="str">
        <f t="shared" si="3"/>
        <v>FastWheels</v>
      </c>
      <c r="P4548" s="2">
        <f t="shared" si="4"/>
        <v>-43534</v>
      </c>
      <c r="Q4548" s="2">
        <f t="shared" si="5"/>
        <v>-43527</v>
      </c>
      <c r="R4548" s="2">
        <f t="shared" si="6"/>
        <v>191</v>
      </c>
    </row>
    <row r="4549" ht="14.25" hidden="1" customHeight="1">
      <c r="A4549" s="2">
        <v>918350.0</v>
      </c>
      <c r="B4549" s="2" t="s">
        <v>47</v>
      </c>
      <c r="C4549" s="2" t="s">
        <v>31</v>
      </c>
      <c r="D4549" s="2" t="s">
        <v>32</v>
      </c>
      <c r="E4549" s="2" t="s">
        <v>38</v>
      </c>
      <c r="F4549" s="2" t="s">
        <v>50</v>
      </c>
      <c r="G4549" s="4">
        <v>43536.0</v>
      </c>
      <c r="H4549" s="4" t="s">
        <v>51</v>
      </c>
      <c r="I4549" s="4">
        <v>43542.0</v>
      </c>
      <c r="J4549" s="2">
        <v>30.0</v>
      </c>
      <c r="K4549" s="2">
        <v>122.0</v>
      </c>
      <c r="L4549" s="2" t="str">
        <f t="shared" si="1"/>
        <v>Delhi</v>
      </c>
      <c r="M4549" s="2" t="str">
        <f t="shared" si="2"/>
        <v>Bangalore-Delhi</v>
      </c>
      <c r="N4549" s="2" t="str">
        <f t="shared" si="7"/>
        <v>Outstation</v>
      </c>
      <c r="O4549" s="2" t="str">
        <f t="shared" si="3"/>
        <v>Ship2Home</v>
      </c>
      <c r="P4549" s="2">
        <f t="shared" si="4"/>
        <v>-43542</v>
      </c>
      <c r="Q4549" s="2">
        <f t="shared" si="5"/>
        <v>-43536</v>
      </c>
      <c r="R4549" s="2">
        <f t="shared" si="6"/>
        <v>152</v>
      </c>
    </row>
    <row r="4550" ht="14.25" hidden="1" customHeight="1">
      <c r="A4550" s="2">
        <v>708700.0</v>
      </c>
      <c r="B4550" s="2" t="s">
        <v>42</v>
      </c>
      <c r="C4550" s="2" t="s">
        <v>43</v>
      </c>
      <c r="D4550" s="2" t="s">
        <v>41</v>
      </c>
      <c r="E4550" s="2" t="s">
        <v>44</v>
      </c>
      <c r="F4550" s="2" t="s">
        <v>50</v>
      </c>
      <c r="G4550" s="4">
        <v>43535.0</v>
      </c>
      <c r="H4550" s="4" t="s">
        <v>51</v>
      </c>
      <c r="I4550" s="4">
        <v>43541.0</v>
      </c>
      <c r="J4550" s="2">
        <v>68.0</v>
      </c>
      <c r="K4550" s="2">
        <v>109.0</v>
      </c>
      <c r="L4550" s="2" t="str">
        <f t="shared" si="1"/>
        <v>Bangalore</v>
      </c>
      <c r="M4550" s="2" t="str">
        <f t="shared" si="2"/>
        <v>Delhi-Bangalore</v>
      </c>
      <c r="N4550" s="2" t="str">
        <f t="shared" si="7"/>
        <v>Outstation</v>
      </c>
      <c r="O4550" s="2" t="str">
        <f t="shared" si="3"/>
        <v>FastWheels</v>
      </c>
      <c r="P4550" s="2">
        <f t="shared" si="4"/>
        <v>-43541</v>
      </c>
      <c r="Q4550" s="2">
        <f t="shared" si="5"/>
        <v>-43535</v>
      </c>
      <c r="R4550" s="2">
        <f t="shared" si="6"/>
        <v>177</v>
      </c>
    </row>
    <row r="4551" ht="14.25" hidden="1" customHeight="1">
      <c r="A4551" s="2">
        <v>868910.0</v>
      </c>
      <c r="B4551" s="2" t="s">
        <v>42</v>
      </c>
      <c r="C4551" s="2" t="s">
        <v>43</v>
      </c>
      <c r="D4551" s="2" t="s">
        <v>41</v>
      </c>
      <c r="E4551" s="2" t="s">
        <v>44</v>
      </c>
      <c r="F4551" s="2" t="s">
        <v>50</v>
      </c>
      <c r="G4551" s="4">
        <v>43529.0</v>
      </c>
      <c r="H4551" s="4" t="s">
        <v>51</v>
      </c>
      <c r="I4551" s="4">
        <v>43532.0</v>
      </c>
      <c r="J4551" s="2">
        <v>66.0</v>
      </c>
      <c r="K4551" s="2">
        <v>109.0</v>
      </c>
      <c r="L4551" s="2" t="str">
        <f t="shared" si="1"/>
        <v>Bangalore</v>
      </c>
      <c r="M4551" s="2" t="str">
        <f t="shared" si="2"/>
        <v>Delhi-Bangalore</v>
      </c>
      <c r="N4551" s="2" t="str">
        <f t="shared" si="7"/>
        <v>Outstation</v>
      </c>
      <c r="O4551" s="2" t="str">
        <f t="shared" si="3"/>
        <v>FastWheels</v>
      </c>
      <c r="P4551" s="2">
        <f t="shared" si="4"/>
        <v>-43532</v>
      </c>
      <c r="Q4551" s="2">
        <f t="shared" si="5"/>
        <v>-43529</v>
      </c>
      <c r="R4551" s="2">
        <f t="shared" si="6"/>
        <v>175</v>
      </c>
    </row>
    <row r="4552" ht="14.25" hidden="1" customHeight="1">
      <c r="A4552" s="2">
        <v>397294.0</v>
      </c>
      <c r="B4552" s="2" t="s">
        <v>47</v>
      </c>
      <c r="C4552" s="2" t="s">
        <v>40</v>
      </c>
      <c r="D4552" s="2" t="s">
        <v>32</v>
      </c>
      <c r="E4552" s="2" t="s">
        <v>38</v>
      </c>
      <c r="F4552" s="2" t="s">
        <v>50</v>
      </c>
      <c r="G4552" s="4">
        <v>43532.0</v>
      </c>
      <c r="H4552" s="4" t="s">
        <v>51</v>
      </c>
      <c r="I4552" s="4">
        <v>43537.0</v>
      </c>
      <c r="J4552" s="2">
        <v>50.0</v>
      </c>
      <c r="K4552" s="2">
        <v>112.0</v>
      </c>
      <c r="L4552" s="2" t="str">
        <f t="shared" si="1"/>
        <v>Kolkata</v>
      </c>
      <c r="M4552" s="2" t="str">
        <f t="shared" si="2"/>
        <v>Bangalore-Kolkata</v>
      </c>
      <c r="N4552" s="2" t="str">
        <f t="shared" si="7"/>
        <v>Outstation</v>
      </c>
      <c r="O4552" s="2" t="str">
        <f t="shared" si="3"/>
        <v>Ship2Home</v>
      </c>
      <c r="P4552" s="2">
        <f t="shared" si="4"/>
        <v>-43537</v>
      </c>
      <c r="Q4552" s="2">
        <f t="shared" si="5"/>
        <v>-43532</v>
      </c>
      <c r="R4552" s="2">
        <f t="shared" si="6"/>
        <v>162</v>
      </c>
    </row>
    <row r="4553" ht="14.25" hidden="1" customHeight="1">
      <c r="A4553" s="2">
        <v>885201.0</v>
      </c>
      <c r="B4553" s="2" t="s">
        <v>47</v>
      </c>
      <c r="C4553" s="2" t="s">
        <v>37</v>
      </c>
      <c r="D4553" s="2" t="s">
        <v>41</v>
      </c>
      <c r="E4553" s="2" t="s">
        <v>33</v>
      </c>
      <c r="F4553" s="2" t="s">
        <v>50</v>
      </c>
      <c r="G4553" s="4">
        <v>43526.0</v>
      </c>
      <c r="H4553" s="4" t="s">
        <v>51</v>
      </c>
      <c r="I4553" s="4">
        <v>43530.0</v>
      </c>
      <c r="J4553" s="2">
        <v>35.0</v>
      </c>
      <c r="K4553" s="2">
        <v>109.0</v>
      </c>
      <c r="L4553" s="2" t="str">
        <f t="shared" si="1"/>
        <v>Mumbai</v>
      </c>
      <c r="M4553" s="2" t="str">
        <f t="shared" si="2"/>
        <v>Delhi-Mumbai</v>
      </c>
      <c r="N4553" s="2" t="str">
        <f t="shared" si="7"/>
        <v>Outstation</v>
      </c>
      <c r="O4553" s="2" t="str">
        <f t="shared" si="3"/>
        <v>Ship2Home</v>
      </c>
      <c r="P4553" s="2">
        <f t="shared" si="4"/>
        <v>-43530</v>
      </c>
      <c r="Q4553" s="2">
        <f t="shared" si="5"/>
        <v>-43526</v>
      </c>
      <c r="R4553" s="2">
        <f t="shared" si="6"/>
        <v>144</v>
      </c>
    </row>
    <row r="4554" ht="14.25" hidden="1" customHeight="1">
      <c r="A4554" s="2">
        <v>630091.0</v>
      </c>
      <c r="B4554" s="2" t="s">
        <v>48</v>
      </c>
      <c r="C4554" s="2" t="s">
        <v>43</v>
      </c>
      <c r="D4554" s="2" t="s">
        <v>32</v>
      </c>
      <c r="E4554" s="2" t="s">
        <v>33</v>
      </c>
      <c r="F4554" s="2" t="s">
        <v>50</v>
      </c>
      <c r="G4554" s="4">
        <v>43538.0</v>
      </c>
      <c r="H4554" s="4" t="s">
        <v>51</v>
      </c>
      <c r="I4554" s="4">
        <v>43544.0</v>
      </c>
      <c r="J4554" s="2">
        <v>0.0</v>
      </c>
      <c r="K4554" s="2">
        <v>128.0</v>
      </c>
      <c r="L4554" s="2" t="str">
        <f t="shared" si="1"/>
        <v>Bangalore</v>
      </c>
      <c r="M4554" s="2" t="str">
        <f t="shared" si="2"/>
        <v>Bangalore-Bangalore</v>
      </c>
      <c r="N4554" s="2" t="str">
        <f t="shared" si="7"/>
        <v>Local</v>
      </c>
      <c r="O4554" s="2" t="str">
        <f t="shared" si="3"/>
        <v>Ship2Home</v>
      </c>
      <c r="P4554" s="2">
        <f t="shared" si="4"/>
        <v>-43544</v>
      </c>
      <c r="Q4554" s="2">
        <f t="shared" si="5"/>
        <v>-43538</v>
      </c>
      <c r="R4554" s="2">
        <f t="shared" si="6"/>
        <v>128</v>
      </c>
    </row>
    <row r="4555" ht="14.25" hidden="1" customHeight="1">
      <c r="A4555" s="2">
        <v>610908.0</v>
      </c>
      <c r="B4555" s="2" t="s">
        <v>48</v>
      </c>
      <c r="C4555" s="2" t="s">
        <v>37</v>
      </c>
      <c r="D4555" s="2" t="s">
        <v>41</v>
      </c>
      <c r="E4555" s="2" t="s">
        <v>44</v>
      </c>
      <c r="F4555" s="2" t="s">
        <v>50</v>
      </c>
      <c r="G4555" s="4">
        <v>43525.0</v>
      </c>
      <c r="H4555" s="4" t="s">
        <v>51</v>
      </c>
      <c r="I4555" s="4">
        <v>43531.0</v>
      </c>
      <c r="J4555" s="2">
        <v>34.0</v>
      </c>
      <c r="K4555" s="2">
        <v>110.0</v>
      </c>
      <c r="L4555" s="2" t="str">
        <f t="shared" si="1"/>
        <v>Mumbai</v>
      </c>
      <c r="M4555" s="2" t="str">
        <f t="shared" si="2"/>
        <v>Delhi-Mumbai</v>
      </c>
      <c r="N4555" s="2" t="str">
        <f t="shared" si="7"/>
        <v>Outstation</v>
      </c>
      <c r="O4555" s="2" t="str">
        <f t="shared" si="3"/>
        <v>FastWheels</v>
      </c>
      <c r="P4555" s="2">
        <f t="shared" si="4"/>
        <v>-43531</v>
      </c>
      <c r="Q4555" s="2">
        <f t="shared" si="5"/>
        <v>-43525</v>
      </c>
      <c r="R4555" s="2">
        <f t="shared" si="6"/>
        <v>144</v>
      </c>
    </row>
    <row r="4556" ht="14.25" hidden="1" customHeight="1">
      <c r="A4556" s="2">
        <v>900250.0</v>
      </c>
      <c r="B4556" s="2" t="s">
        <v>30</v>
      </c>
      <c r="C4556" s="2" t="s">
        <v>37</v>
      </c>
      <c r="D4556" s="2" t="s">
        <v>41</v>
      </c>
      <c r="E4556" s="2" t="s">
        <v>38</v>
      </c>
      <c r="F4556" s="2" t="s">
        <v>50</v>
      </c>
      <c r="G4556" s="4">
        <v>43536.0</v>
      </c>
      <c r="H4556" s="4" t="s">
        <v>51</v>
      </c>
      <c r="I4556" s="4">
        <v>43540.0</v>
      </c>
      <c r="J4556" s="2">
        <v>34.0</v>
      </c>
      <c r="K4556" s="2">
        <v>111.0</v>
      </c>
      <c r="L4556" s="2" t="str">
        <f t="shared" si="1"/>
        <v>Mumbai</v>
      </c>
      <c r="M4556" s="2" t="str">
        <f t="shared" si="2"/>
        <v>Delhi-Mumbai</v>
      </c>
      <c r="N4556" s="2" t="str">
        <f t="shared" si="7"/>
        <v>Outstation</v>
      </c>
      <c r="O4556" s="2" t="str">
        <f t="shared" si="3"/>
        <v>Ship2Home</v>
      </c>
      <c r="P4556" s="2">
        <f t="shared" si="4"/>
        <v>-43540</v>
      </c>
      <c r="Q4556" s="2">
        <f t="shared" si="5"/>
        <v>-43536</v>
      </c>
      <c r="R4556" s="2">
        <f t="shared" si="6"/>
        <v>145</v>
      </c>
    </row>
    <row r="4557" ht="14.25" hidden="1" customHeight="1">
      <c r="A4557" s="2">
        <v>728493.0</v>
      </c>
      <c r="B4557" s="2" t="s">
        <v>39</v>
      </c>
      <c r="C4557" s="2" t="s">
        <v>31</v>
      </c>
      <c r="D4557" s="2" t="s">
        <v>41</v>
      </c>
      <c r="E4557" s="2" t="s">
        <v>33</v>
      </c>
      <c r="F4557" s="2" t="s">
        <v>50</v>
      </c>
      <c r="G4557" s="4">
        <v>43527.0</v>
      </c>
      <c r="H4557" s="4" t="s">
        <v>51</v>
      </c>
      <c r="I4557" s="4">
        <v>43530.0</v>
      </c>
      <c r="J4557" s="2">
        <v>0.0</v>
      </c>
      <c r="K4557" s="2">
        <v>121.0</v>
      </c>
      <c r="L4557" s="2" t="str">
        <f t="shared" si="1"/>
        <v>Delhi</v>
      </c>
      <c r="M4557" s="2" t="str">
        <f t="shared" si="2"/>
        <v>Delhi-Delhi</v>
      </c>
      <c r="N4557" s="2" t="str">
        <f t="shared" si="7"/>
        <v>Local</v>
      </c>
      <c r="O4557" s="2" t="str">
        <f t="shared" si="3"/>
        <v>Ship2Home</v>
      </c>
      <c r="P4557" s="2">
        <f t="shared" si="4"/>
        <v>-43530</v>
      </c>
      <c r="Q4557" s="2">
        <f t="shared" si="5"/>
        <v>-43527</v>
      </c>
      <c r="R4557" s="2">
        <f t="shared" si="6"/>
        <v>121</v>
      </c>
    </row>
    <row r="4558" ht="14.25" hidden="1" customHeight="1">
      <c r="A4558" s="2">
        <v>713606.0</v>
      </c>
      <c r="B4558" s="2" t="s">
        <v>36</v>
      </c>
      <c r="C4558" s="2" t="s">
        <v>43</v>
      </c>
      <c r="D4558" s="2" t="s">
        <v>32</v>
      </c>
      <c r="E4558" s="2" t="s">
        <v>38</v>
      </c>
      <c r="F4558" s="2" t="s">
        <v>50</v>
      </c>
      <c r="G4558" s="4">
        <v>43530.0</v>
      </c>
      <c r="H4558" s="4" t="s">
        <v>51</v>
      </c>
      <c r="I4558" s="4">
        <v>43537.0</v>
      </c>
      <c r="J4558" s="2">
        <v>0.0</v>
      </c>
      <c r="K4558" s="2">
        <v>130.0</v>
      </c>
      <c r="L4558" s="2" t="str">
        <f t="shared" si="1"/>
        <v>Bangalore</v>
      </c>
      <c r="M4558" s="2" t="str">
        <f t="shared" si="2"/>
        <v>Bangalore-Bangalore</v>
      </c>
      <c r="N4558" s="2" t="str">
        <f t="shared" si="7"/>
        <v>Local</v>
      </c>
      <c r="O4558" s="2" t="str">
        <f t="shared" si="3"/>
        <v>Ship2Home</v>
      </c>
      <c r="P4558" s="2">
        <f t="shared" si="4"/>
        <v>-43537</v>
      </c>
      <c r="Q4558" s="2">
        <f t="shared" si="5"/>
        <v>-43530</v>
      </c>
      <c r="R4558" s="2">
        <f t="shared" si="6"/>
        <v>130</v>
      </c>
    </row>
    <row r="4559" ht="14.25" hidden="1" customHeight="1">
      <c r="A4559" s="2">
        <v>531048.0</v>
      </c>
      <c r="B4559" s="2" t="s">
        <v>36</v>
      </c>
      <c r="C4559" s="2" t="s">
        <v>37</v>
      </c>
      <c r="D4559" s="2" t="s">
        <v>32</v>
      </c>
      <c r="E4559" s="2" t="s">
        <v>44</v>
      </c>
      <c r="F4559" s="2" t="s">
        <v>50</v>
      </c>
      <c r="G4559" s="4">
        <v>43538.0</v>
      </c>
      <c r="H4559" s="4" t="s">
        <v>51</v>
      </c>
      <c r="I4559" s="4">
        <v>43544.0</v>
      </c>
      <c r="J4559" s="2">
        <v>41.0</v>
      </c>
      <c r="K4559" s="2">
        <v>106.0</v>
      </c>
      <c r="L4559" s="2" t="str">
        <f t="shared" si="1"/>
        <v>Mumbai</v>
      </c>
      <c r="M4559" s="2" t="str">
        <f t="shared" si="2"/>
        <v>Bangalore-Mumbai</v>
      </c>
      <c r="N4559" s="2" t="str">
        <f t="shared" si="7"/>
        <v>Outstation</v>
      </c>
      <c r="O4559" s="2" t="str">
        <f t="shared" si="3"/>
        <v>FastWheels</v>
      </c>
      <c r="P4559" s="2">
        <f t="shared" si="4"/>
        <v>-43544</v>
      </c>
      <c r="Q4559" s="2">
        <f t="shared" si="5"/>
        <v>-43538</v>
      </c>
      <c r="R4559" s="2">
        <f t="shared" si="6"/>
        <v>147</v>
      </c>
    </row>
    <row r="4560" ht="14.25" hidden="1" customHeight="1">
      <c r="A4560" s="2">
        <v>58810.0</v>
      </c>
      <c r="B4560" s="2" t="s">
        <v>42</v>
      </c>
      <c r="C4560" s="2" t="s">
        <v>40</v>
      </c>
      <c r="D4560" s="2" t="s">
        <v>32</v>
      </c>
      <c r="E4560" s="2" t="s">
        <v>38</v>
      </c>
      <c r="F4560" s="2" t="s">
        <v>50</v>
      </c>
      <c r="G4560" s="4">
        <v>43530.0</v>
      </c>
      <c r="H4560" s="4" t="s">
        <v>51</v>
      </c>
      <c r="I4560" s="4">
        <v>43533.0</v>
      </c>
      <c r="J4560" s="2">
        <v>43.0</v>
      </c>
      <c r="K4560" s="2">
        <v>107.0</v>
      </c>
      <c r="L4560" s="2" t="str">
        <f t="shared" si="1"/>
        <v>Kolkata</v>
      </c>
      <c r="M4560" s="2" t="str">
        <f t="shared" si="2"/>
        <v>Bangalore-Kolkata</v>
      </c>
      <c r="N4560" s="2" t="str">
        <f t="shared" si="7"/>
        <v>Outstation</v>
      </c>
      <c r="O4560" s="2" t="str">
        <f t="shared" si="3"/>
        <v>Ship2Home</v>
      </c>
      <c r="P4560" s="2">
        <f t="shared" si="4"/>
        <v>-43533</v>
      </c>
      <c r="Q4560" s="2">
        <f t="shared" si="5"/>
        <v>-43530</v>
      </c>
      <c r="R4560" s="2">
        <f t="shared" si="6"/>
        <v>150</v>
      </c>
    </row>
    <row r="4561" ht="14.25" hidden="1" customHeight="1">
      <c r="A4561" s="2">
        <v>153106.0</v>
      </c>
      <c r="B4561" s="2" t="s">
        <v>39</v>
      </c>
      <c r="C4561" s="2" t="s">
        <v>37</v>
      </c>
      <c r="D4561" s="2" t="s">
        <v>32</v>
      </c>
      <c r="E4561" s="2" t="s">
        <v>44</v>
      </c>
      <c r="F4561" s="2" t="s">
        <v>50</v>
      </c>
      <c r="G4561" s="4">
        <v>43537.0</v>
      </c>
      <c r="H4561" s="4" t="s">
        <v>51</v>
      </c>
      <c r="I4561" s="4">
        <v>43541.0</v>
      </c>
      <c r="J4561" s="2">
        <v>68.0</v>
      </c>
      <c r="K4561" s="2">
        <v>93.0</v>
      </c>
      <c r="L4561" s="2" t="str">
        <f t="shared" si="1"/>
        <v>Mumbai</v>
      </c>
      <c r="M4561" s="2" t="str">
        <f t="shared" si="2"/>
        <v>Bangalore-Mumbai</v>
      </c>
      <c r="N4561" s="2" t="str">
        <f t="shared" si="7"/>
        <v>Outstation</v>
      </c>
      <c r="O4561" s="2" t="str">
        <f t="shared" si="3"/>
        <v>FastWheels</v>
      </c>
      <c r="P4561" s="2">
        <f t="shared" si="4"/>
        <v>-43541</v>
      </c>
      <c r="Q4561" s="2">
        <f t="shared" si="5"/>
        <v>-43537</v>
      </c>
      <c r="R4561" s="2">
        <f t="shared" si="6"/>
        <v>161</v>
      </c>
    </row>
    <row r="4562" ht="14.25" hidden="1" customHeight="1">
      <c r="A4562" s="2">
        <v>650225.0</v>
      </c>
      <c r="B4562" s="2" t="s">
        <v>39</v>
      </c>
      <c r="C4562" s="2" t="s">
        <v>37</v>
      </c>
      <c r="D4562" s="2" t="s">
        <v>41</v>
      </c>
      <c r="E4562" s="2" t="s">
        <v>33</v>
      </c>
      <c r="F4562" s="2" t="s">
        <v>50</v>
      </c>
      <c r="G4562" s="4">
        <v>43531.0</v>
      </c>
      <c r="H4562" s="4" t="s">
        <v>51</v>
      </c>
      <c r="I4562" s="4">
        <v>43534.0</v>
      </c>
      <c r="J4562" s="2">
        <v>46.0</v>
      </c>
      <c r="K4562" s="2">
        <v>109.0</v>
      </c>
      <c r="L4562" s="2" t="str">
        <f t="shared" si="1"/>
        <v>Mumbai</v>
      </c>
      <c r="M4562" s="2" t="str">
        <f t="shared" si="2"/>
        <v>Delhi-Mumbai</v>
      </c>
      <c r="N4562" s="2" t="str">
        <f t="shared" si="7"/>
        <v>Outstation</v>
      </c>
      <c r="O4562" s="2" t="str">
        <f t="shared" si="3"/>
        <v>Ship2Home</v>
      </c>
      <c r="P4562" s="2">
        <f t="shared" si="4"/>
        <v>-43534</v>
      </c>
      <c r="Q4562" s="2">
        <f t="shared" si="5"/>
        <v>-43531</v>
      </c>
      <c r="R4562" s="2">
        <f t="shared" si="6"/>
        <v>155</v>
      </c>
    </row>
    <row r="4563" ht="14.25" hidden="1" customHeight="1">
      <c r="A4563" s="2">
        <v>538440.0</v>
      </c>
      <c r="B4563" s="2" t="s">
        <v>30</v>
      </c>
      <c r="C4563" s="2" t="s">
        <v>31</v>
      </c>
      <c r="D4563" s="2" t="s">
        <v>41</v>
      </c>
      <c r="E4563" s="2" t="s">
        <v>44</v>
      </c>
      <c r="F4563" s="2" t="s">
        <v>50</v>
      </c>
      <c r="G4563" s="4">
        <v>43533.0</v>
      </c>
      <c r="H4563" s="4" t="s">
        <v>51</v>
      </c>
      <c r="I4563" s="4">
        <v>43540.0</v>
      </c>
      <c r="J4563" s="2">
        <v>0.0</v>
      </c>
      <c r="K4563" s="2">
        <v>129.0</v>
      </c>
      <c r="L4563" s="2" t="str">
        <f t="shared" si="1"/>
        <v>Delhi</v>
      </c>
      <c r="M4563" s="2" t="str">
        <f t="shared" si="2"/>
        <v>Delhi-Delhi</v>
      </c>
      <c r="N4563" s="2" t="str">
        <f t="shared" si="7"/>
        <v>Local</v>
      </c>
      <c r="O4563" s="2" t="str">
        <f t="shared" si="3"/>
        <v>FastWheels</v>
      </c>
      <c r="P4563" s="2">
        <f t="shared" si="4"/>
        <v>-43540</v>
      </c>
      <c r="Q4563" s="2">
        <f t="shared" si="5"/>
        <v>-43533</v>
      </c>
      <c r="R4563" s="2">
        <f t="shared" si="6"/>
        <v>129</v>
      </c>
    </row>
    <row r="4564" ht="14.25" hidden="1" customHeight="1">
      <c r="A4564" s="2">
        <v>302770.0</v>
      </c>
      <c r="B4564" s="2" t="s">
        <v>36</v>
      </c>
      <c r="C4564" s="2" t="s">
        <v>31</v>
      </c>
      <c r="D4564" s="2" t="s">
        <v>41</v>
      </c>
      <c r="E4564" s="2" t="s">
        <v>44</v>
      </c>
      <c r="F4564" s="2" t="s">
        <v>50</v>
      </c>
      <c r="G4564" s="4">
        <v>43529.0</v>
      </c>
      <c r="H4564" s="4" t="s">
        <v>51</v>
      </c>
      <c r="I4564" s="4">
        <v>43535.0</v>
      </c>
      <c r="J4564" s="2">
        <v>0.0</v>
      </c>
      <c r="K4564" s="2">
        <v>105.0</v>
      </c>
      <c r="L4564" s="2" t="str">
        <f t="shared" si="1"/>
        <v>Delhi</v>
      </c>
      <c r="M4564" s="2" t="str">
        <f t="shared" si="2"/>
        <v>Delhi-Delhi</v>
      </c>
      <c r="N4564" s="2" t="str">
        <f t="shared" si="7"/>
        <v>Local</v>
      </c>
      <c r="O4564" s="2" t="str">
        <f t="shared" si="3"/>
        <v>FastWheels</v>
      </c>
      <c r="P4564" s="2">
        <f t="shared" si="4"/>
        <v>-43535</v>
      </c>
      <c r="Q4564" s="2">
        <f t="shared" si="5"/>
        <v>-43529</v>
      </c>
      <c r="R4564" s="2">
        <f t="shared" si="6"/>
        <v>105</v>
      </c>
    </row>
    <row r="4565" ht="14.25" hidden="1" customHeight="1">
      <c r="A4565" s="2">
        <v>261071.0</v>
      </c>
      <c r="B4565" s="2" t="s">
        <v>48</v>
      </c>
      <c r="C4565" s="2" t="s">
        <v>43</v>
      </c>
      <c r="D4565" s="2" t="s">
        <v>41</v>
      </c>
      <c r="E4565" s="2" t="s">
        <v>44</v>
      </c>
      <c r="F4565" s="2" t="s">
        <v>50</v>
      </c>
      <c r="G4565" s="4">
        <v>43534.0</v>
      </c>
      <c r="H4565" s="4" t="s">
        <v>51</v>
      </c>
      <c r="I4565" s="4">
        <v>43538.0</v>
      </c>
      <c r="J4565" s="2">
        <v>72.0</v>
      </c>
      <c r="K4565" s="2">
        <v>102.0</v>
      </c>
      <c r="L4565" s="2" t="str">
        <f t="shared" si="1"/>
        <v>Bangalore</v>
      </c>
      <c r="M4565" s="2" t="str">
        <f t="shared" si="2"/>
        <v>Delhi-Bangalore</v>
      </c>
      <c r="N4565" s="2" t="str">
        <f t="shared" si="7"/>
        <v>Outstation</v>
      </c>
      <c r="O4565" s="2" t="str">
        <f t="shared" si="3"/>
        <v>FastWheels</v>
      </c>
      <c r="P4565" s="2">
        <f t="shared" si="4"/>
        <v>-43538</v>
      </c>
      <c r="Q4565" s="2">
        <f t="shared" si="5"/>
        <v>-43534</v>
      </c>
      <c r="R4565" s="2">
        <f t="shared" si="6"/>
        <v>174</v>
      </c>
    </row>
    <row r="4566" ht="14.25" hidden="1" customHeight="1">
      <c r="A4566" s="2">
        <v>30581.0</v>
      </c>
      <c r="B4566" s="2" t="s">
        <v>46</v>
      </c>
      <c r="C4566" s="2" t="s">
        <v>31</v>
      </c>
      <c r="D4566" s="2" t="s">
        <v>41</v>
      </c>
      <c r="E4566" s="2" t="s">
        <v>33</v>
      </c>
      <c r="F4566" s="2" t="s">
        <v>50</v>
      </c>
      <c r="G4566" s="4">
        <v>43535.0</v>
      </c>
      <c r="H4566" s="4" t="s">
        <v>51</v>
      </c>
      <c r="I4566" s="4">
        <v>43539.0</v>
      </c>
      <c r="J4566" s="2">
        <v>0.0</v>
      </c>
      <c r="K4566" s="2">
        <v>125.0</v>
      </c>
      <c r="L4566" s="2" t="str">
        <f t="shared" si="1"/>
        <v>Delhi</v>
      </c>
      <c r="M4566" s="2" t="str">
        <f t="shared" si="2"/>
        <v>Delhi-Delhi</v>
      </c>
      <c r="N4566" s="2" t="str">
        <f t="shared" si="7"/>
        <v>Local</v>
      </c>
      <c r="O4566" s="2" t="str">
        <f t="shared" si="3"/>
        <v>Ship2Home</v>
      </c>
      <c r="P4566" s="2">
        <f t="shared" si="4"/>
        <v>-43539</v>
      </c>
      <c r="Q4566" s="2">
        <f t="shared" si="5"/>
        <v>-43535</v>
      </c>
      <c r="R4566" s="2">
        <f t="shared" si="6"/>
        <v>125</v>
      </c>
    </row>
    <row r="4567" ht="14.25" hidden="1" customHeight="1">
      <c r="A4567" s="2">
        <v>825325.0</v>
      </c>
      <c r="B4567" s="2" t="s">
        <v>30</v>
      </c>
      <c r="C4567" s="2" t="s">
        <v>37</v>
      </c>
      <c r="D4567" s="2" t="s">
        <v>41</v>
      </c>
      <c r="E4567" s="2" t="s">
        <v>33</v>
      </c>
      <c r="F4567" s="2" t="s">
        <v>50</v>
      </c>
      <c r="G4567" s="4">
        <v>43527.0</v>
      </c>
      <c r="H4567" s="4" t="s">
        <v>51</v>
      </c>
      <c r="I4567" s="4">
        <v>43531.0</v>
      </c>
      <c r="J4567" s="2">
        <v>35.0</v>
      </c>
      <c r="K4567" s="2">
        <v>108.0</v>
      </c>
      <c r="L4567" s="2" t="str">
        <f t="shared" si="1"/>
        <v>Mumbai</v>
      </c>
      <c r="M4567" s="2" t="str">
        <f t="shared" si="2"/>
        <v>Delhi-Mumbai</v>
      </c>
      <c r="N4567" s="2" t="str">
        <f t="shared" si="7"/>
        <v>Outstation</v>
      </c>
      <c r="O4567" s="2" t="str">
        <f t="shared" si="3"/>
        <v>Ship2Home</v>
      </c>
      <c r="P4567" s="2">
        <f t="shared" si="4"/>
        <v>-43531</v>
      </c>
      <c r="Q4567" s="2">
        <f t="shared" si="5"/>
        <v>-43527</v>
      </c>
      <c r="R4567" s="2">
        <f t="shared" si="6"/>
        <v>143</v>
      </c>
    </row>
    <row r="4568" ht="14.25" hidden="1" customHeight="1">
      <c r="A4568" s="2">
        <v>902596.0</v>
      </c>
      <c r="B4568" s="2" t="s">
        <v>30</v>
      </c>
      <c r="C4568" s="2" t="s">
        <v>43</v>
      </c>
      <c r="D4568" s="2" t="s">
        <v>41</v>
      </c>
      <c r="E4568" s="2" t="s">
        <v>44</v>
      </c>
      <c r="F4568" s="2" t="s">
        <v>50</v>
      </c>
      <c r="G4568" s="4">
        <v>43533.0</v>
      </c>
      <c r="H4568" s="4" t="s">
        <v>51</v>
      </c>
      <c r="I4568" s="4">
        <v>43537.0</v>
      </c>
      <c r="J4568" s="2">
        <v>38.0</v>
      </c>
      <c r="K4568" s="2">
        <v>125.0</v>
      </c>
      <c r="L4568" s="2" t="str">
        <f t="shared" si="1"/>
        <v>Bangalore</v>
      </c>
      <c r="M4568" s="2" t="str">
        <f t="shared" si="2"/>
        <v>Delhi-Bangalore</v>
      </c>
      <c r="N4568" s="2" t="str">
        <f t="shared" si="7"/>
        <v>Outstation</v>
      </c>
      <c r="O4568" s="2" t="str">
        <f t="shared" si="3"/>
        <v>FastWheels</v>
      </c>
      <c r="P4568" s="2">
        <f t="shared" si="4"/>
        <v>-43537</v>
      </c>
      <c r="Q4568" s="2">
        <f t="shared" si="5"/>
        <v>-43533</v>
      </c>
      <c r="R4568" s="2">
        <f t="shared" si="6"/>
        <v>163</v>
      </c>
    </row>
    <row r="4569" ht="14.25" hidden="1" customHeight="1">
      <c r="A4569" s="2">
        <v>151209.0</v>
      </c>
      <c r="B4569" s="2" t="s">
        <v>30</v>
      </c>
      <c r="C4569" s="2" t="s">
        <v>37</v>
      </c>
      <c r="D4569" s="2" t="s">
        <v>32</v>
      </c>
      <c r="E4569" s="2" t="s">
        <v>33</v>
      </c>
      <c r="F4569" s="2" t="s">
        <v>50</v>
      </c>
      <c r="G4569" s="4">
        <v>43526.0</v>
      </c>
      <c r="H4569" s="4" t="s">
        <v>51</v>
      </c>
      <c r="I4569" s="4">
        <v>43530.0</v>
      </c>
      <c r="J4569" s="2">
        <v>28.0</v>
      </c>
      <c r="K4569" s="2">
        <v>112.0</v>
      </c>
      <c r="L4569" s="2" t="str">
        <f t="shared" si="1"/>
        <v>Mumbai</v>
      </c>
      <c r="M4569" s="2" t="str">
        <f t="shared" si="2"/>
        <v>Bangalore-Mumbai</v>
      </c>
      <c r="N4569" s="2" t="str">
        <f t="shared" si="7"/>
        <v>Outstation</v>
      </c>
      <c r="O4569" s="2" t="str">
        <f t="shared" si="3"/>
        <v>Ship2Home</v>
      </c>
      <c r="P4569" s="2">
        <f t="shared" si="4"/>
        <v>-43530</v>
      </c>
      <c r="Q4569" s="2">
        <f t="shared" si="5"/>
        <v>-43526</v>
      </c>
      <c r="R4569" s="2">
        <f t="shared" si="6"/>
        <v>140</v>
      </c>
    </row>
    <row r="4570" ht="14.25" hidden="1" customHeight="1">
      <c r="A4570" s="2">
        <v>327410.0</v>
      </c>
      <c r="B4570" s="2" t="s">
        <v>39</v>
      </c>
      <c r="C4570" s="2" t="s">
        <v>40</v>
      </c>
      <c r="D4570" s="2" t="s">
        <v>32</v>
      </c>
      <c r="E4570" s="2" t="s">
        <v>44</v>
      </c>
      <c r="F4570" s="2" t="s">
        <v>50</v>
      </c>
      <c r="G4570" s="4">
        <v>43538.0</v>
      </c>
      <c r="H4570" s="4" t="s">
        <v>51</v>
      </c>
      <c r="I4570" s="4">
        <v>43545.0</v>
      </c>
      <c r="J4570" s="2">
        <v>68.0</v>
      </c>
      <c r="K4570" s="2">
        <v>91.0</v>
      </c>
      <c r="L4570" s="2" t="str">
        <f t="shared" si="1"/>
        <v>Kolkata</v>
      </c>
      <c r="M4570" s="2" t="str">
        <f t="shared" si="2"/>
        <v>Bangalore-Kolkata</v>
      </c>
      <c r="N4570" s="2" t="str">
        <f t="shared" si="7"/>
        <v>Outstation</v>
      </c>
      <c r="O4570" s="2" t="str">
        <f t="shared" si="3"/>
        <v>FastWheels</v>
      </c>
      <c r="P4570" s="2">
        <f t="shared" si="4"/>
        <v>-43545</v>
      </c>
      <c r="Q4570" s="2">
        <f t="shared" si="5"/>
        <v>-43538</v>
      </c>
      <c r="R4570" s="2">
        <f t="shared" si="6"/>
        <v>159</v>
      </c>
    </row>
    <row r="4571" ht="14.25" hidden="1" customHeight="1">
      <c r="A4571" s="2">
        <v>566163.0</v>
      </c>
      <c r="B4571" s="2" t="s">
        <v>47</v>
      </c>
      <c r="C4571" s="2" t="s">
        <v>40</v>
      </c>
      <c r="D4571" s="2" t="s">
        <v>32</v>
      </c>
      <c r="E4571" s="2" t="s">
        <v>33</v>
      </c>
      <c r="F4571" s="2" t="s">
        <v>50</v>
      </c>
      <c r="G4571" s="4">
        <v>43538.0</v>
      </c>
      <c r="H4571" s="4" t="s">
        <v>51</v>
      </c>
      <c r="I4571" s="4">
        <v>43541.0</v>
      </c>
      <c r="J4571" s="2">
        <v>36.0</v>
      </c>
      <c r="K4571" s="2">
        <v>107.0</v>
      </c>
      <c r="L4571" s="2" t="str">
        <f t="shared" si="1"/>
        <v>Kolkata</v>
      </c>
      <c r="M4571" s="2" t="str">
        <f t="shared" si="2"/>
        <v>Bangalore-Kolkata</v>
      </c>
      <c r="N4571" s="2" t="str">
        <f t="shared" si="7"/>
        <v>Outstation</v>
      </c>
      <c r="O4571" s="2" t="str">
        <f t="shared" si="3"/>
        <v>Ship2Home</v>
      </c>
      <c r="P4571" s="2">
        <f t="shared" si="4"/>
        <v>-43541</v>
      </c>
      <c r="Q4571" s="2">
        <f t="shared" si="5"/>
        <v>-43538</v>
      </c>
      <c r="R4571" s="2">
        <f t="shared" si="6"/>
        <v>143</v>
      </c>
    </row>
    <row r="4572" ht="14.25" hidden="1" customHeight="1">
      <c r="A4572" s="2">
        <v>835631.0</v>
      </c>
      <c r="B4572" s="2" t="s">
        <v>30</v>
      </c>
      <c r="C4572" s="2" t="s">
        <v>37</v>
      </c>
      <c r="D4572" s="2" t="s">
        <v>32</v>
      </c>
      <c r="E4572" s="2" t="s">
        <v>33</v>
      </c>
      <c r="F4572" s="2" t="s">
        <v>50</v>
      </c>
      <c r="G4572" s="4">
        <v>43526.0</v>
      </c>
      <c r="H4572" s="4" t="s">
        <v>51</v>
      </c>
      <c r="I4572" s="4">
        <v>43530.0</v>
      </c>
      <c r="J4572" s="2">
        <v>33.0</v>
      </c>
      <c r="K4572" s="2">
        <v>114.0</v>
      </c>
      <c r="L4572" s="2" t="str">
        <f t="shared" si="1"/>
        <v>Mumbai</v>
      </c>
      <c r="M4572" s="2" t="str">
        <f t="shared" si="2"/>
        <v>Bangalore-Mumbai</v>
      </c>
      <c r="N4572" s="2" t="str">
        <f t="shared" si="7"/>
        <v>Outstation</v>
      </c>
      <c r="O4572" s="2" t="str">
        <f t="shared" si="3"/>
        <v>Ship2Home</v>
      </c>
      <c r="P4572" s="2">
        <f t="shared" si="4"/>
        <v>-43530</v>
      </c>
      <c r="Q4572" s="2">
        <f t="shared" si="5"/>
        <v>-43526</v>
      </c>
      <c r="R4572" s="2">
        <f t="shared" si="6"/>
        <v>147</v>
      </c>
    </row>
    <row r="4573" ht="14.25" hidden="1" customHeight="1">
      <c r="A4573" s="2">
        <v>618242.0</v>
      </c>
      <c r="B4573" s="2" t="s">
        <v>39</v>
      </c>
      <c r="C4573" s="2" t="s">
        <v>31</v>
      </c>
      <c r="D4573" s="2" t="s">
        <v>32</v>
      </c>
      <c r="E4573" s="2" t="s">
        <v>38</v>
      </c>
      <c r="F4573" s="2" t="s">
        <v>50</v>
      </c>
      <c r="G4573" s="4">
        <v>43529.0</v>
      </c>
      <c r="H4573" s="4" t="s">
        <v>51</v>
      </c>
      <c r="I4573" s="4">
        <v>43533.0</v>
      </c>
      <c r="J4573" s="2">
        <v>46.0</v>
      </c>
      <c r="K4573" s="2">
        <v>121.0</v>
      </c>
      <c r="L4573" s="2" t="str">
        <f t="shared" si="1"/>
        <v>Delhi</v>
      </c>
      <c r="M4573" s="2" t="str">
        <f t="shared" si="2"/>
        <v>Bangalore-Delhi</v>
      </c>
      <c r="N4573" s="2" t="str">
        <f t="shared" si="7"/>
        <v>Outstation</v>
      </c>
      <c r="O4573" s="2" t="str">
        <f t="shared" si="3"/>
        <v>Ship2Home</v>
      </c>
      <c r="P4573" s="2">
        <f t="shared" si="4"/>
        <v>-43533</v>
      </c>
      <c r="Q4573" s="2">
        <f t="shared" si="5"/>
        <v>-43529</v>
      </c>
      <c r="R4573" s="2">
        <f t="shared" si="6"/>
        <v>167</v>
      </c>
    </row>
    <row r="4574" ht="14.25" hidden="1" customHeight="1">
      <c r="A4574" s="2">
        <v>875422.0</v>
      </c>
      <c r="B4574" s="2" t="s">
        <v>48</v>
      </c>
      <c r="C4574" s="2" t="s">
        <v>31</v>
      </c>
      <c r="D4574" s="2" t="s">
        <v>41</v>
      </c>
      <c r="E4574" s="2" t="s">
        <v>38</v>
      </c>
      <c r="F4574" s="2" t="s">
        <v>50</v>
      </c>
      <c r="G4574" s="4">
        <v>43538.0</v>
      </c>
      <c r="H4574" s="4" t="s">
        <v>51</v>
      </c>
      <c r="I4574" s="4">
        <v>43545.0</v>
      </c>
      <c r="J4574" s="2">
        <v>0.0</v>
      </c>
      <c r="K4574" s="2">
        <v>125.0</v>
      </c>
      <c r="L4574" s="2" t="str">
        <f t="shared" si="1"/>
        <v>Delhi</v>
      </c>
      <c r="M4574" s="2" t="str">
        <f t="shared" si="2"/>
        <v>Delhi-Delhi</v>
      </c>
      <c r="N4574" s="2" t="str">
        <f t="shared" si="7"/>
        <v>Local</v>
      </c>
      <c r="O4574" s="2" t="str">
        <f t="shared" si="3"/>
        <v>Ship2Home</v>
      </c>
      <c r="P4574" s="2">
        <f t="shared" si="4"/>
        <v>-43545</v>
      </c>
      <c r="Q4574" s="2">
        <f t="shared" si="5"/>
        <v>-43538</v>
      </c>
      <c r="R4574" s="2">
        <f t="shared" si="6"/>
        <v>125</v>
      </c>
    </row>
    <row r="4575" ht="14.25" hidden="1" customHeight="1">
      <c r="A4575" s="2">
        <v>37583.0</v>
      </c>
      <c r="B4575" s="2" t="s">
        <v>39</v>
      </c>
      <c r="C4575" s="2" t="s">
        <v>37</v>
      </c>
      <c r="D4575" s="2" t="s">
        <v>41</v>
      </c>
      <c r="E4575" s="2" t="s">
        <v>44</v>
      </c>
      <c r="F4575" s="2" t="s">
        <v>50</v>
      </c>
      <c r="G4575" s="4">
        <v>43535.0</v>
      </c>
      <c r="H4575" s="4" t="s">
        <v>51</v>
      </c>
      <c r="I4575" s="4">
        <v>43539.0</v>
      </c>
      <c r="J4575" s="2">
        <v>81.0</v>
      </c>
      <c r="K4575" s="2">
        <v>88.0</v>
      </c>
      <c r="L4575" s="2" t="str">
        <f t="shared" si="1"/>
        <v>Mumbai</v>
      </c>
      <c r="M4575" s="2" t="str">
        <f t="shared" si="2"/>
        <v>Delhi-Mumbai</v>
      </c>
      <c r="N4575" s="2" t="str">
        <f t="shared" si="7"/>
        <v>Outstation</v>
      </c>
      <c r="O4575" s="2" t="str">
        <f t="shared" si="3"/>
        <v>FastWheels</v>
      </c>
      <c r="P4575" s="2">
        <f t="shared" si="4"/>
        <v>-43539</v>
      </c>
      <c r="Q4575" s="2">
        <f t="shared" si="5"/>
        <v>-43535</v>
      </c>
      <c r="R4575" s="2">
        <f t="shared" si="6"/>
        <v>169</v>
      </c>
    </row>
    <row r="4576" ht="14.25" hidden="1" customHeight="1">
      <c r="A4576" s="2">
        <v>37357.0</v>
      </c>
      <c r="B4576" s="2" t="s">
        <v>39</v>
      </c>
      <c r="C4576" s="2" t="s">
        <v>37</v>
      </c>
      <c r="D4576" s="2" t="s">
        <v>41</v>
      </c>
      <c r="E4576" s="2" t="s">
        <v>33</v>
      </c>
      <c r="F4576" s="2" t="s">
        <v>50</v>
      </c>
      <c r="G4576" s="4">
        <v>43534.0</v>
      </c>
      <c r="H4576" s="4" t="s">
        <v>51</v>
      </c>
      <c r="I4576" s="4">
        <v>43537.0</v>
      </c>
      <c r="J4576" s="2">
        <v>50.0</v>
      </c>
      <c r="K4576" s="2">
        <v>107.0</v>
      </c>
      <c r="L4576" s="2" t="str">
        <f t="shared" si="1"/>
        <v>Mumbai</v>
      </c>
      <c r="M4576" s="2" t="str">
        <f t="shared" si="2"/>
        <v>Delhi-Mumbai</v>
      </c>
      <c r="N4576" s="2" t="str">
        <f t="shared" si="7"/>
        <v>Outstation</v>
      </c>
      <c r="O4576" s="2" t="str">
        <f t="shared" si="3"/>
        <v>Ship2Home</v>
      </c>
      <c r="P4576" s="2">
        <f t="shared" si="4"/>
        <v>-43537</v>
      </c>
      <c r="Q4576" s="2">
        <f t="shared" si="5"/>
        <v>-43534</v>
      </c>
      <c r="R4576" s="2">
        <f t="shared" si="6"/>
        <v>157</v>
      </c>
    </row>
    <row r="4577" ht="14.25" hidden="1" customHeight="1">
      <c r="A4577" s="2">
        <v>862791.0</v>
      </c>
      <c r="B4577" s="2" t="s">
        <v>49</v>
      </c>
      <c r="C4577" s="2" t="s">
        <v>43</v>
      </c>
      <c r="D4577" s="2" t="s">
        <v>32</v>
      </c>
      <c r="E4577" s="2" t="s">
        <v>33</v>
      </c>
      <c r="F4577" s="2" t="s">
        <v>50</v>
      </c>
      <c r="G4577" s="4">
        <v>43527.0</v>
      </c>
      <c r="H4577" s="4" t="s">
        <v>51</v>
      </c>
      <c r="I4577" s="4">
        <v>43532.0</v>
      </c>
      <c r="J4577" s="2">
        <v>0.0</v>
      </c>
      <c r="K4577" s="2">
        <v>124.0</v>
      </c>
      <c r="L4577" s="2" t="str">
        <f t="shared" si="1"/>
        <v>Bangalore</v>
      </c>
      <c r="M4577" s="2" t="str">
        <f t="shared" si="2"/>
        <v>Bangalore-Bangalore</v>
      </c>
      <c r="N4577" s="2" t="str">
        <f t="shared" si="7"/>
        <v>Local</v>
      </c>
      <c r="O4577" s="2" t="str">
        <f t="shared" si="3"/>
        <v>Ship2Home</v>
      </c>
      <c r="P4577" s="2">
        <f t="shared" si="4"/>
        <v>-43532</v>
      </c>
      <c r="Q4577" s="2">
        <f t="shared" si="5"/>
        <v>-43527</v>
      </c>
      <c r="R4577" s="2">
        <f t="shared" si="6"/>
        <v>124</v>
      </c>
    </row>
    <row r="4578" ht="14.25" hidden="1" customHeight="1">
      <c r="A4578" s="2">
        <v>872766.0</v>
      </c>
      <c r="B4578" s="2" t="s">
        <v>39</v>
      </c>
      <c r="C4578" s="2" t="s">
        <v>31</v>
      </c>
      <c r="D4578" s="2" t="s">
        <v>41</v>
      </c>
      <c r="E4578" s="2" t="s">
        <v>38</v>
      </c>
      <c r="F4578" s="2" t="s">
        <v>50</v>
      </c>
      <c r="G4578" s="4">
        <v>43528.0</v>
      </c>
      <c r="H4578" s="4" t="s">
        <v>51</v>
      </c>
      <c r="I4578" s="4">
        <v>43534.0</v>
      </c>
      <c r="J4578" s="2">
        <v>0.0</v>
      </c>
      <c r="K4578" s="2">
        <v>124.0</v>
      </c>
      <c r="L4578" s="2" t="str">
        <f t="shared" si="1"/>
        <v>Delhi</v>
      </c>
      <c r="M4578" s="2" t="str">
        <f t="shared" si="2"/>
        <v>Delhi-Delhi</v>
      </c>
      <c r="N4578" s="2" t="str">
        <f t="shared" si="7"/>
        <v>Local</v>
      </c>
      <c r="O4578" s="2" t="str">
        <f t="shared" si="3"/>
        <v>Ship2Home</v>
      </c>
      <c r="P4578" s="2">
        <f t="shared" si="4"/>
        <v>-43534</v>
      </c>
      <c r="Q4578" s="2">
        <f t="shared" si="5"/>
        <v>-43528</v>
      </c>
      <c r="R4578" s="2">
        <f t="shared" si="6"/>
        <v>124</v>
      </c>
    </row>
    <row r="4579" ht="14.25" hidden="1" customHeight="1">
      <c r="A4579" s="2">
        <v>503330.0</v>
      </c>
      <c r="B4579" s="2" t="s">
        <v>36</v>
      </c>
      <c r="C4579" s="2" t="s">
        <v>31</v>
      </c>
      <c r="D4579" s="2" t="s">
        <v>41</v>
      </c>
      <c r="E4579" s="2" t="s">
        <v>38</v>
      </c>
      <c r="F4579" s="2" t="s">
        <v>50</v>
      </c>
      <c r="G4579" s="4">
        <v>43531.0</v>
      </c>
      <c r="H4579" s="4" t="s">
        <v>51</v>
      </c>
      <c r="I4579" s="4">
        <v>43535.0</v>
      </c>
      <c r="J4579" s="2">
        <v>0.0</v>
      </c>
      <c r="K4579" s="2">
        <v>121.0</v>
      </c>
      <c r="L4579" s="2" t="str">
        <f t="shared" si="1"/>
        <v>Delhi</v>
      </c>
      <c r="M4579" s="2" t="str">
        <f t="shared" si="2"/>
        <v>Delhi-Delhi</v>
      </c>
      <c r="N4579" s="2" t="str">
        <f t="shared" si="7"/>
        <v>Local</v>
      </c>
      <c r="O4579" s="2" t="str">
        <f t="shared" si="3"/>
        <v>Ship2Home</v>
      </c>
      <c r="P4579" s="2">
        <f t="shared" si="4"/>
        <v>-43535</v>
      </c>
      <c r="Q4579" s="2">
        <f t="shared" si="5"/>
        <v>-43531</v>
      </c>
      <c r="R4579" s="2">
        <f t="shared" si="6"/>
        <v>121</v>
      </c>
    </row>
    <row r="4580" ht="14.25" hidden="1" customHeight="1">
      <c r="A4580" s="2">
        <v>202694.0</v>
      </c>
      <c r="B4580" s="2" t="s">
        <v>39</v>
      </c>
      <c r="C4580" s="2" t="s">
        <v>37</v>
      </c>
      <c r="D4580" s="2" t="s">
        <v>41</v>
      </c>
      <c r="E4580" s="2" t="s">
        <v>38</v>
      </c>
      <c r="F4580" s="2" t="s">
        <v>50</v>
      </c>
      <c r="G4580" s="4">
        <v>43538.0</v>
      </c>
      <c r="H4580" s="4" t="s">
        <v>51</v>
      </c>
      <c r="I4580" s="4">
        <v>43543.0</v>
      </c>
      <c r="J4580" s="2">
        <v>45.0</v>
      </c>
      <c r="K4580" s="2">
        <v>108.0</v>
      </c>
      <c r="L4580" s="2" t="str">
        <f t="shared" si="1"/>
        <v>Mumbai</v>
      </c>
      <c r="M4580" s="2" t="str">
        <f t="shared" si="2"/>
        <v>Delhi-Mumbai</v>
      </c>
      <c r="N4580" s="2" t="str">
        <f t="shared" si="7"/>
        <v>Outstation</v>
      </c>
      <c r="O4580" s="2" t="str">
        <f t="shared" si="3"/>
        <v>Ship2Home</v>
      </c>
      <c r="P4580" s="2">
        <f t="shared" si="4"/>
        <v>-43543</v>
      </c>
      <c r="Q4580" s="2">
        <f t="shared" si="5"/>
        <v>-43538</v>
      </c>
      <c r="R4580" s="2">
        <f t="shared" si="6"/>
        <v>153</v>
      </c>
    </row>
    <row r="4581" ht="14.25" hidden="1" customHeight="1">
      <c r="A4581" s="2">
        <v>3030.0</v>
      </c>
      <c r="B4581" s="2" t="s">
        <v>47</v>
      </c>
      <c r="C4581" s="2" t="s">
        <v>37</v>
      </c>
      <c r="D4581" s="2" t="s">
        <v>32</v>
      </c>
      <c r="E4581" s="2" t="s">
        <v>38</v>
      </c>
      <c r="F4581" s="2" t="s">
        <v>50</v>
      </c>
      <c r="G4581" s="4">
        <v>43538.0</v>
      </c>
      <c r="H4581" s="4" t="s">
        <v>51</v>
      </c>
      <c r="I4581" s="4">
        <v>43542.0</v>
      </c>
      <c r="J4581" s="2">
        <v>25.0</v>
      </c>
      <c r="K4581" s="2">
        <v>108.0</v>
      </c>
      <c r="L4581" s="2" t="str">
        <f t="shared" si="1"/>
        <v>Mumbai</v>
      </c>
      <c r="M4581" s="2" t="str">
        <f t="shared" si="2"/>
        <v>Bangalore-Mumbai</v>
      </c>
      <c r="N4581" s="2" t="str">
        <f t="shared" si="7"/>
        <v>Outstation</v>
      </c>
      <c r="O4581" s="2" t="str">
        <f t="shared" si="3"/>
        <v>Ship2Home</v>
      </c>
      <c r="P4581" s="2">
        <f t="shared" si="4"/>
        <v>-43542</v>
      </c>
      <c r="Q4581" s="2">
        <f t="shared" si="5"/>
        <v>-43538</v>
      </c>
      <c r="R4581" s="2">
        <f t="shared" si="6"/>
        <v>133</v>
      </c>
    </row>
    <row r="4582" ht="14.25" hidden="1" customHeight="1">
      <c r="A4582" s="2">
        <v>414741.0</v>
      </c>
      <c r="B4582" s="2" t="s">
        <v>39</v>
      </c>
      <c r="C4582" s="2" t="s">
        <v>40</v>
      </c>
      <c r="D4582" s="2" t="s">
        <v>32</v>
      </c>
      <c r="E4582" s="2" t="s">
        <v>33</v>
      </c>
      <c r="F4582" s="2" t="s">
        <v>50</v>
      </c>
      <c r="G4582" s="4">
        <v>43531.0</v>
      </c>
      <c r="H4582" s="4" t="s">
        <v>51</v>
      </c>
      <c r="I4582" s="4">
        <v>43538.0</v>
      </c>
      <c r="J4582" s="2">
        <v>34.0</v>
      </c>
      <c r="K4582" s="2">
        <v>107.0</v>
      </c>
      <c r="L4582" s="2" t="str">
        <f t="shared" si="1"/>
        <v>Kolkata</v>
      </c>
      <c r="M4582" s="2" t="str">
        <f t="shared" si="2"/>
        <v>Bangalore-Kolkata</v>
      </c>
      <c r="N4582" s="2" t="str">
        <f t="shared" si="7"/>
        <v>Outstation</v>
      </c>
      <c r="O4582" s="2" t="str">
        <f t="shared" si="3"/>
        <v>Ship2Home</v>
      </c>
      <c r="P4582" s="2">
        <f t="shared" si="4"/>
        <v>-43538</v>
      </c>
      <c r="Q4582" s="2">
        <f t="shared" si="5"/>
        <v>-43531</v>
      </c>
      <c r="R4582" s="2">
        <f t="shared" si="6"/>
        <v>141</v>
      </c>
    </row>
    <row r="4583" ht="14.25" hidden="1" customHeight="1">
      <c r="A4583" s="2">
        <v>898739.0</v>
      </c>
      <c r="B4583" s="2" t="s">
        <v>39</v>
      </c>
      <c r="C4583" s="2" t="s">
        <v>37</v>
      </c>
      <c r="D4583" s="2" t="s">
        <v>32</v>
      </c>
      <c r="E4583" s="2" t="s">
        <v>44</v>
      </c>
      <c r="F4583" s="2" t="s">
        <v>50</v>
      </c>
      <c r="G4583" s="4">
        <v>43535.0</v>
      </c>
      <c r="H4583" s="4" t="s">
        <v>51</v>
      </c>
      <c r="I4583" s="4">
        <v>43542.0</v>
      </c>
      <c r="J4583" s="2">
        <v>59.0</v>
      </c>
      <c r="K4583" s="2">
        <v>86.0</v>
      </c>
      <c r="L4583" s="2" t="str">
        <f t="shared" si="1"/>
        <v>Mumbai</v>
      </c>
      <c r="M4583" s="2" t="str">
        <f t="shared" si="2"/>
        <v>Bangalore-Mumbai</v>
      </c>
      <c r="N4583" s="2" t="str">
        <f t="shared" si="7"/>
        <v>Outstation</v>
      </c>
      <c r="O4583" s="2" t="str">
        <f t="shared" si="3"/>
        <v>FastWheels</v>
      </c>
      <c r="P4583" s="2">
        <f t="shared" si="4"/>
        <v>-43542</v>
      </c>
      <c r="Q4583" s="2">
        <f t="shared" si="5"/>
        <v>-43535</v>
      </c>
      <c r="R4583" s="2">
        <f t="shared" si="6"/>
        <v>145</v>
      </c>
    </row>
    <row r="4584" ht="14.25" hidden="1" customHeight="1">
      <c r="A4584" s="2">
        <v>368305.0</v>
      </c>
      <c r="B4584" s="2" t="s">
        <v>47</v>
      </c>
      <c r="C4584" s="2" t="s">
        <v>43</v>
      </c>
      <c r="D4584" s="2" t="s">
        <v>41</v>
      </c>
      <c r="E4584" s="2" t="s">
        <v>33</v>
      </c>
      <c r="F4584" s="2" t="s">
        <v>50</v>
      </c>
      <c r="G4584" s="4">
        <v>43527.0</v>
      </c>
      <c r="H4584" s="4" t="s">
        <v>51</v>
      </c>
      <c r="I4584" s="4">
        <v>43533.0</v>
      </c>
      <c r="J4584" s="2">
        <v>49.0</v>
      </c>
      <c r="K4584" s="2">
        <v>124.0</v>
      </c>
      <c r="L4584" s="2" t="str">
        <f t="shared" si="1"/>
        <v>Bangalore</v>
      </c>
      <c r="M4584" s="2" t="str">
        <f t="shared" si="2"/>
        <v>Delhi-Bangalore</v>
      </c>
      <c r="N4584" s="2" t="str">
        <f t="shared" si="7"/>
        <v>Outstation</v>
      </c>
      <c r="O4584" s="2" t="str">
        <f t="shared" si="3"/>
        <v>Ship2Home</v>
      </c>
      <c r="P4584" s="2">
        <f t="shared" si="4"/>
        <v>-43533</v>
      </c>
      <c r="Q4584" s="2">
        <f t="shared" si="5"/>
        <v>-43527</v>
      </c>
      <c r="R4584" s="2">
        <f t="shared" si="6"/>
        <v>173</v>
      </c>
    </row>
    <row r="4585" ht="14.25" hidden="1" customHeight="1">
      <c r="A4585" s="2">
        <v>165909.0</v>
      </c>
      <c r="B4585" s="2" t="s">
        <v>49</v>
      </c>
      <c r="C4585" s="2" t="s">
        <v>43</v>
      </c>
      <c r="D4585" s="2" t="s">
        <v>32</v>
      </c>
      <c r="E4585" s="2" t="s">
        <v>44</v>
      </c>
      <c r="F4585" s="2" t="s">
        <v>50</v>
      </c>
      <c r="G4585" s="4">
        <v>43530.0</v>
      </c>
      <c r="H4585" s="4" t="s">
        <v>51</v>
      </c>
      <c r="I4585" s="4">
        <v>43536.0</v>
      </c>
      <c r="J4585" s="2">
        <v>0.0</v>
      </c>
      <c r="K4585" s="2">
        <v>109.0</v>
      </c>
      <c r="L4585" s="2" t="str">
        <f t="shared" si="1"/>
        <v>Bangalore</v>
      </c>
      <c r="M4585" s="2" t="str">
        <f t="shared" si="2"/>
        <v>Bangalore-Bangalore</v>
      </c>
      <c r="N4585" s="2" t="str">
        <f t="shared" si="7"/>
        <v>Local</v>
      </c>
      <c r="O4585" s="2" t="str">
        <f t="shared" si="3"/>
        <v>FastWheels</v>
      </c>
      <c r="P4585" s="2">
        <f t="shared" si="4"/>
        <v>-43536</v>
      </c>
      <c r="Q4585" s="2">
        <f t="shared" si="5"/>
        <v>-43530</v>
      </c>
      <c r="R4585" s="2">
        <f t="shared" si="6"/>
        <v>109</v>
      </c>
    </row>
    <row r="4586" ht="14.25" hidden="1" customHeight="1">
      <c r="A4586" s="2">
        <v>865744.0</v>
      </c>
      <c r="B4586" s="2" t="s">
        <v>48</v>
      </c>
      <c r="C4586" s="2" t="s">
        <v>37</v>
      </c>
      <c r="D4586" s="2" t="s">
        <v>41</v>
      </c>
      <c r="E4586" s="2" t="s">
        <v>44</v>
      </c>
      <c r="F4586" s="2" t="s">
        <v>50</v>
      </c>
      <c r="G4586" s="4">
        <v>43535.0</v>
      </c>
      <c r="H4586" s="4" t="s">
        <v>51</v>
      </c>
      <c r="I4586" s="4">
        <v>43539.0</v>
      </c>
      <c r="J4586" s="2">
        <v>33.0</v>
      </c>
      <c r="K4586" s="2">
        <v>111.0</v>
      </c>
      <c r="L4586" s="2" t="str">
        <f t="shared" si="1"/>
        <v>Mumbai</v>
      </c>
      <c r="M4586" s="2" t="str">
        <f t="shared" si="2"/>
        <v>Delhi-Mumbai</v>
      </c>
      <c r="N4586" s="2" t="str">
        <f t="shared" si="7"/>
        <v>Outstation</v>
      </c>
      <c r="O4586" s="2" t="str">
        <f t="shared" si="3"/>
        <v>FastWheels</v>
      </c>
      <c r="P4586" s="2">
        <f t="shared" si="4"/>
        <v>-43539</v>
      </c>
      <c r="Q4586" s="2">
        <f t="shared" si="5"/>
        <v>-43535</v>
      </c>
      <c r="R4586" s="2">
        <f t="shared" si="6"/>
        <v>144</v>
      </c>
    </row>
    <row r="4587" ht="14.25" hidden="1" customHeight="1">
      <c r="A4587" s="2">
        <v>937376.0</v>
      </c>
      <c r="B4587" s="2" t="s">
        <v>39</v>
      </c>
      <c r="C4587" s="2" t="s">
        <v>37</v>
      </c>
      <c r="D4587" s="2" t="s">
        <v>41</v>
      </c>
      <c r="E4587" s="2" t="s">
        <v>44</v>
      </c>
      <c r="F4587" s="2" t="s">
        <v>50</v>
      </c>
      <c r="G4587" s="4">
        <v>43529.0</v>
      </c>
      <c r="H4587" s="4" t="s">
        <v>51</v>
      </c>
      <c r="I4587" s="4">
        <v>43533.0</v>
      </c>
      <c r="J4587" s="2">
        <v>41.0</v>
      </c>
      <c r="K4587" s="2">
        <v>115.0</v>
      </c>
      <c r="L4587" s="2" t="str">
        <f t="shared" si="1"/>
        <v>Mumbai</v>
      </c>
      <c r="M4587" s="2" t="str">
        <f t="shared" si="2"/>
        <v>Delhi-Mumbai</v>
      </c>
      <c r="N4587" s="2" t="str">
        <f t="shared" si="7"/>
        <v>Outstation</v>
      </c>
      <c r="O4587" s="2" t="str">
        <f t="shared" si="3"/>
        <v>FastWheels</v>
      </c>
      <c r="P4587" s="2">
        <f t="shared" si="4"/>
        <v>-43533</v>
      </c>
      <c r="Q4587" s="2">
        <f t="shared" si="5"/>
        <v>-43529</v>
      </c>
      <c r="R4587" s="2">
        <f t="shared" si="6"/>
        <v>156</v>
      </c>
    </row>
    <row r="4588" ht="14.25" hidden="1" customHeight="1">
      <c r="A4588" s="2">
        <v>881568.0</v>
      </c>
      <c r="B4588" s="2" t="s">
        <v>39</v>
      </c>
      <c r="C4588" s="2" t="s">
        <v>45</v>
      </c>
      <c r="D4588" s="2" t="s">
        <v>41</v>
      </c>
      <c r="E4588" s="2" t="s">
        <v>44</v>
      </c>
      <c r="F4588" s="2" t="s">
        <v>50</v>
      </c>
      <c r="G4588" s="4">
        <v>43536.0</v>
      </c>
      <c r="H4588" s="4" t="s">
        <v>51</v>
      </c>
      <c r="I4588" s="4">
        <v>43541.0</v>
      </c>
      <c r="J4588" s="2">
        <v>81.0</v>
      </c>
      <c r="K4588" s="2">
        <v>105.0</v>
      </c>
      <c r="L4588" s="2" t="str">
        <f t="shared" si="1"/>
        <v>Chennai</v>
      </c>
      <c r="M4588" s="2" t="str">
        <f t="shared" si="2"/>
        <v>Delhi-Chennai</v>
      </c>
      <c r="N4588" s="2" t="str">
        <f t="shared" si="7"/>
        <v>Outstation</v>
      </c>
      <c r="O4588" s="2" t="str">
        <f t="shared" si="3"/>
        <v>FastWheels</v>
      </c>
      <c r="P4588" s="2">
        <f t="shared" si="4"/>
        <v>-43541</v>
      </c>
      <c r="Q4588" s="2">
        <f t="shared" si="5"/>
        <v>-43536</v>
      </c>
      <c r="R4588" s="2">
        <f t="shared" si="6"/>
        <v>186</v>
      </c>
    </row>
    <row r="4589" ht="14.25" hidden="1" customHeight="1">
      <c r="A4589" s="2">
        <v>649783.0</v>
      </c>
      <c r="B4589" s="2" t="s">
        <v>46</v>
      </c>
      <c r="C4589" s="2" t="s">
        <v>37</v>
      </c>
      <c r="D4589" s="2" t="s">
        <v>32</v>
      </c>
      <c r="E4589" s="2" t="s">
        <v>33</v>
      </c>
      <c r="F4589" s="2" t="s">
        <v>50</v>
      </c>
      <c r="G4589" s="4">
        <v>43530.0</v>
      </c>
      <c r="H4589" s="4" t="s">
        <v>51</v>
      </c>
      <c r="I4589" s="4">
        <v>43534.0</v>
      </c>
      <c r="J4589" s="2">
        <v>30.0</v>
      </c>
      <c r="K4589" s="2">
        <v>110.0</v>
      </c>
      <c r="L4589" s="2" t="str">
        <f t="shared" si="1"/>
        <v>Mumbai</v>
      </c>
      <c r="M4589" s="2" t="str">
        <f t="shared" si="2"/>
        <v>Bangalore-Mumbai</v>
      </c>
      <c r="N4589" s="2" t="str">
        <f t="shared" si="7"/>
        <v>Outstation</v>
      </c>
      <c r="O4589" s="2" t="str">
        <f t="shared" si="3"/>
        <v>Ship2Home</v>
      </c>
      <c r="P4589" s="2">
        <f t="shared" si="4"/>
        <v>-43534</v>
      </c>
      <c r="Q4589" s="2">
        <f t="shared" si="5"/>
        <v>-43530</v>
      </c>
      <c r="R4589" s="2">
        <f t="shared" si="6"/>
        <v>140</v>
      </c>
    </row>
    <row r="4590" ht="14.25" hidden="1" customHeight="1">
      <c r="A4590" s="2">
        <v>949015.0</v>
      </c>
      <c r="B4590" s="2" t="s">
        <v>46</v>
      </c>
      <c r="C4590" s="2" t="s">
        <v>43</v>
      </c>
      <c r="D4590" s="2" t="s">
        <v>41</v>
      </c>
      <c r="E4590" s="2" t="s">
        <v>33</v>
      </c>
      <c r="F4590" s="2" t="s">
        <v>50</v>
      </c>
      <c r="G4590" s="4">
        <v>43538.0</v>
      </c>
      <c r="H4590" s="4" t="s">
        <v>51</v>
      </c>
      <c r="I4590" s="4">
        <v>43542.0</v>
      </c>
      <c r="J4590" s="2">
        <v>26.0</v>
      </c>
      <c r="K4590" s="2">
        <v>125.0</v>
      </c>
      <c r="L4590" s="2" t="str">
        <f t="shared" si="1"/>
        <v>Bangalore</v>
      </c>
      <c r="M4590" s="2" t="str">
        <f t="shared" si="2"/>
        <v>Delhi-Bangalore</v>
      </c>
      <c r="N4590" s="2" t="str">
        <f t="shared" si="7"/>
        <v>Outstation</v>
      </c>
      <c r="O4590" s="2" t="str">
        <f t="shared" si="3"/>
        <v>Ship2Home</v>
      </c>
      <c r="P4590" s="2">
        <f t="shared" si="4"/>
        <v>-43542</v>
      </c>
      <c r="Q4590" s="2">
        <f t="shared" si="5"/>
        <v>-43538</v>
      </c>
      <c r="R4590" s="2">
        <f t="shared" si="6"/>
        <v>151</v>
      </c>
    </row>
    <row r="4591" ht="14.25" hidden="1" customHeight="1">
      <c r="A4591" s="2">
        <v>241832.0</v>
      </c>
      <c r="B4591" s="2" t="s">
        <v>48</v>
      </c>
      <c r="C4591" s="2" t="s">
        <v>37</v>
      </c>
      <c r="D4591" s="2" t="s">
        <v>41</v>
      </c>
      <c r="E4591" s="2" t="s">
        <v>44</v>
      </c>
      <c r="F4591" s="2" t="s">
        <v>50</v>
      </c>
      <c r="G4591" s="4">
        <v>43532.0</v>
      </c>
      <c r="H4591" s="4" t="s">
        <v>51</v>
      </c>
      <c r="I4591" s="4">
        <v>43536.0</v>
      </c>
      <c r="J4591" s="2">
        <v>37.0</v>
      </c>
      <c r="K4591" s="2">
        <v>110.0</v>
      </c>
      <c r="L4591" s="2" t="str">
        <f t="shared" si="1"/>
        <v>Mumbai</v>
      </c>
      <c r="M4591" s="2" t="str">
        <f t="shared" si="2"/>
        <v>Delhi-Mumbai</v>
      </c>
      <c r="N4591" s="2" t="str">
        <f t="shared" si="7"/>
        <v>Outstation</v>
      </c>
      <c r="O4591" s="2" t="str">
        <f t="shared" si="3"/>
        <v>FastWheels</v>
      </c>
      <c r="P4591" s="2">
        <f t="shared" si="4"/>
        <v>-43536</v>
      </c>
      <c r="Q4591" s="2">
        <f t="shared" si="5"/>
        <v>-43532</v>
      </c>
      <c r="R4591" s="2">
        <f t="shared" si="6"/>
        <v>147</v>
      </c>
    </row>
    <row r="4592" ht="14.25" hidden="1" customHeight="1">
      <c r="A4592" s="2">
        <v>982455.0</v>
      </c>
      <c r="B4592" s="2" t="s">
        <v>47</v>
      </c>
      <c r="C4592" s="2" t="s">
        <v>31</v>
      </c>
      <c r="D4592" s="2" t="s">
        <v>32</v>
      </c>
      <c r="E4592" s="2" t="s">
        <v>33</v>
      </c>
      <c r="F4592" s="2" t="s">
        <v>50</v>
      </c>
      <c r="G4592" s="4">
        <v>43526.0</v>
      </c>
      <c r="H4592" s="4" t="s">
        <v>51</v>
      </c>
      <c r="I4592" s="4">
        <v>43529.0</v>
      </c>
      <c r="J4592" s="2">
        <v>44.0</v>
      </c>
      <c r="K4592" s="2">
        <v>120.0</v>
      </c>
      <c r="L4592" s="2" t="str">
        <f t="shared" si="1"/>
        <v>Delhi</v>
      </c>
      <c r="M4592" s="2" t="str">
        <f t="shared" si="2"/>
        <v>Bangalore-Delhi</v>
      </c>
      <c r="N4592" s="2" t="str">
        <f t="shared" si="7"/>
        <v>Outstation</v>
      </c>
      <c r="O4592" s="2" t="str">
        <f t="shared" si="3"/>
        <v>Ship2Home</v>
      </c>
      <c r="P4592" s="2">
        <f t="shared" si="4"/>
        <v>-43529</v>
      </c>
      <c r="Q4592" s="2">
        <f t="shared" si="5"/>
        <v>-43526</v>
      </c>
      <c r="R4592" s="2">
        <f t="shared" si="6"/>
        <v>164</v>
      </c>
    </row>
    <row r="4593" ht="14.25" hidden="1" customHeight="1">
      <c r="A4593" s="2">
        <v>566147.0</v>
      </c>
      <c r="B4593" s="2" t="s">
        <v>39</v>
      </c>
      <c r="C4593" s="2" t="s">
        <v>43</v>
      </c>
      <c r="D4593" s="2" t="s">
        <v>32</v>
      </c>
      <c r="E4593" s="2" t="s">
        <v>44</v>
      </c>
      <c r="F4593" s="2" t="s">
        <v>50</v>
      </c>
      <c r="G4593" s="4">
        <v>43528.0</v>
      </c>
      <c r="H4593" s="4" t="s">
        <v>51</v>
      </c>
      <c r="I4593" s="4">
        <v>43532.0</v>
      </c>
      <c r="J4593" s="2">
        <v>0.0</v>
      </c>
      <c r="K4593" s="2">
        <v>101.0</v>
      </c>
      <c r="L4593" s="2" t="str">
        <f t="shared" si="1"/>
        <v>Bangalore</v>
      </c>
      <c r="M4593" s="2" t="str">
        <f t="shared" si="2"/>
        <v>Bangalore-Bangalore</v>
      </c>
      <c r="N4593" s="2" t="str">
        <f t="shared" si="7"/>
        <v>Local</v>
      </c>
      <c r="O4593" s="2" t="str">
        <f t="shared" si="3"/>
        <v>FastWheels</v>
      </c>
      <c r="P4593" s="2">
        <f t="shared" si="4"/>
        <v>-43532</v>
      </c>
      <c r="Q4593" s="2">
        <f t="shared" si="5"/>
        <v>-43528</v>
      </c>
      <c r="R4593" s="2">
        <f t="shared" si="6"/>
        <v>101</v>
      </c>
    </row>
    <row r="4594" ht="14.25" hidden="1" customHeight="1">
      <c r="A4594" s="2">
        <v>902686.0</v>
      </c>
      <c r="B4594" s="2" t="s">
        <v>42</v>
      </c>
      <c r="C4594" s="2" t="s">
        <v>40</v>
      </c>
      <c r="D4594" s="2" t="s">
        <v>41</v>
      </c>
      <c r="E4594" s="2" t="s">
        <v>44</v>
      </c>
      <c r="F4594" s="2" t="s">
        <v>50</v>
      </c>
      <c r="G4594" s="4">
        <v>43536.0</v>
      </c>
      <c r="H4594" s="4" t="s">
        <v>51</v>
      </c>
      <c r="I4594" s="4">
        <v>43540.0</v>
      </c>
      <c r="J4594" s="2">
        <v>78.0</v>
      </c>
      <c r="K4594" s="2">
        <v>91.0</v>
      </c>
      <c r="L4594" s="2" t="str">
        <f t="shared" si="1"/>
        <v>Kolkata</v>
      </c>
      <c r="M4594" s="2" t="str">
        <f t="shared" si="2"/>
        <v>Delhi-Kolkata</v>
      </c>
      <c r="N4594" s="2" t="str">
        <f t="shared" si="7"/>
        <v>Outstation</v>
      </c>
      <c r="O4594" s="2" t="str">
        <f t="shared" si="3"/>
        <v>FastWheels</v>
      </c>
      <c r="P4594" s="2">
        <f t="shared" si="4"/>
        <v>-43540</v>
      </c>
      <c r="Q4594" s="2">
        <f t="shared" si="5"/>
        <v>-43536</v>
      </c>
      <c r="R4594" s="2">
        <f t="shared" si="6"/>
        <v>169</v>
      </c>
    </row>
    <row r="4595" ht="14.25" hidden="1" customHeight="1">
      <c r="A4595" s="2">
        <v>651808.0</v>
      </c>
      <c r="B4595" s="2" t="s">
        <v>36</v>
      </c>
      <c r="C4595" s="2" t="s">
        <v>43</v>
      </c>
      <c r="D4595" s="2" t="s">
        <v>32</v>
      </c>
      <c r="E4595" s="2" t="s">
        <v>44</v>
      </c>
      <c r="F4595" s="2" t="s">
        <v>50</v>
      </c>
      <c r="G4595" s="4">
        <v>43531.0</v>
      </c>
      <c r="H4595" s="4" t="s">
        <v>51</v>
      </c>
      <c r="I4595" s="4">
        <v>43537.0</v>
      </c>
      <c r="J4595" s="2">
        <v>0.0</v>
      </c>
      <c r="K4595" s="2">
        <v>130.0</v>
      </c>
      <c r="L4595" s="2" t="str">
        <f t="shared" si="1"/>
        <v>Bangalore</v>
      </c>
      <c r="M4595" s="2" t="str">
        <f t="shared" si="2"/>
        <v>Bangalore-Bangalore</v>
      </c>
      <c r="N4595" s="2" t="str">
        <f t="shared" si="7"/>
        <v>Local</v>
      </c>
      <c r="O4595" s="2" t="str">
        <f t="shared" si="3"/>
        <v>FastWheels</v>
      </c>
      <c r="P4595" s="2">
        <f t="shared" si="4"/>
        <v>-43537</v>
      </c>
      <c r="Q4595" s="2">
        <f t="shared" si="5"/>
        <v>-43531</v>
      </c>
      <c r="R4595" s="2">
        <f t="shared" si="6"/>
        <v>130</v>
      </c>
    </row>
    <row r="4596" ht="14.25" hidden="1" customHeight="1">
      <c r="A4596" s="2">
        <v>360726.0</v>
      </c>
      <c r="B4596" s="2" t="s">
        <v>39</v>
      </c>
      <c r="C4596" s="2" t="s">
        <v>37</v>
      </c>
      <c r="D4596" s="2" t="s">
        <v>32</v>
      </c>
      <c r="E4596" s="2" t="s">
        <v>38</v>
      </c>
      <c r="F4596" s="2" t="s">
        <v>50</v>
      </c>
      <c r="G4596" s="4">
        <v>43526.0</v>
      </c>
      <c r="H4596" s="4" t="s">
        <v>51</v>
      </c>
      <c r="I4596" s="4">
        <v>43530.0</v>
      </c>
      <c r="J4596" s="2">
        <v>28.0</v>
      </c>
      <c r="K4596" s="2">
        <v>111.0</v>
      </c>
      <c r="L4596" s="2" t="str">
        <f t="shared" si="1"/>
        <v>Mumbai</v>
      </c>
      <c r="M4596" s="2" t="str">
        <f t="shared" si="2"/>
        <v>Bangalore-Mumbai</v>
      </c>
      <c r="N4596" s="2" t="str">
        <f t="shared" si="7"/>
        <v>Outstation</v>
      </c>
      <c r="O4596" s="2" t="str">
        <f t="shared" si="3"/>
        <v>Ship2Home</v>
      </c>
      <c r="P4596" s="2">
        <f t="shared" si="4"/>
        <v>-43530</v>
      </c>
      <c r="Q4596" s="2">
        <f t="shared" si="5"/>
        <v>-43526</v>
      </c>
      <c r="R4596" s="2">
        <f t="shared" si="6"/>
        <v>139</v>
      </c>
    </row>
    <row r="4597" ht="14.25" hidden="1" customHeight="1">
      <c r="A4597" s="2">
        <v>979448.0</v>
      </c>
      <c r="B4597" s="2" t="s">
        <v>36</v>
      </c>
      <c r="C4597" s="2" t="s">
        <v>37</v>
      </c>
      <c r="D4597" s="2" t="s">
        <v>41</v>
      </c>
      <c r="E4597" s="2" t="s">
        <v>44</v>
      </c>
      <c r="F4597" s="2" t="s">
        <v>50</v>
      </c>
      <c r="G4597" s="4">
        <v>43525.0</v>
      </c>
      <c r="H4597" s="4" t="s">
        <v>51</v>
      </c>
      <c r="I4597" s="4">
        <v>43532.0</v>
      </c>
      <c r="J4597" s="2">
        <v>46.0</v>
      </c>
      <c r="K4597" s="2">
        <v>110.0</v>
      </c>
      <c r="L4597" s="2" t="str">
        <f t="shared" si="1"/>
        <v>Mumbai</v>
      </c>
      <c r="M4597" s="2" t="str">
        <f t="shared" si="2"/>
        <v>Delhi-Mumbai</v>
      </c>
      <c r="N4597" s="2" t="str">
        <f t="shared" si="7"/>
        <v>Outstation</v>
      </c>
      <c r="O4597" s="2" t="str">
        <f t="shared" si="3"/>
        <v>FastWheels</v>
      </c>
      <c r="P4597" s="2">
        <f t="shared" si="4"/>
        <v>-43532</v>
      </c>
      <c r="Q4597" s="2">
        <f t="shared" si="5"/>
        <v>-43525</v>
      </c>
      <c r="R4597" s="2">
        <f t="shared" si="6"/>
        <v>156</v>
      </c>
    </row>
    <row r="4598" ht="14.25" hidden="1" customHeight="1">
      <c r="A4598" s="2">
        <v>248594.0</v>
      </c>
      <c r="B4598" s="2" t="s">
        <v>48</v>
      </c>
      <c r="C4598" s="2" t="s">
        <v>37</v>
      </c>
      <c r="D4598" s="2" t="s">
        <v>41</v>
      </c>
      <c r="E4598" s="2" t="s">
        <v>38</v>
      </c>
      <c r="F4598" s="2" t="s">
        <v>50</v>
      </c>
      <c r="G4598" s="4">
        <v>43532.0</v>
      </c>
      <c r="H4598" s="4" t="s">
        <v>51</v>
      </c>
      <c r="I4598" s="4">
        <v>43536.0</v>
      </c>
      <c r="J4598" s="2">
        <v>50.0</v>
      </c>
      <c r="K4598" s="2">
        <v>108.0</v>
      </c>
      <c r="L4598" s="2" t="str">
        <f t="shared" si="1"/>
        <v>Mumbai</v>
      </c>
      <c r="M4598" s="2" t="str">
        <f t="shared" si="2"/>
        <v>Delhi-Mumbai</v>
      </c>
      <c r="N4598" s="2" t="str">
        <f t="shared" si="7"/>
        <v>Outstation</v>
      </c>
      <c r="O4598" s="2" t="str">
        <f t="shared" si="3"/>
        <v>Ship2Home</v>
      </c>
      <c r="P4598" s="2">
        <f t="shared" si="4"/>
        <v>-43536</v>
      </c>
      <c r="Q4598" s="2">
        <f t="shared" si="5"/>
        <v>-43532</v>
      </c>
      <c r="R4598" s="2">
        <f t="shared" si="6"/>
        <v>158</v>
      </c>
    </row>
    <row r="4599" ht="14.25" hidden="1" customHeight="1">
      <c r="A4599" s="2">
        <v>439211.0</v>
      </c>
      <c r="B4599" s="2" t="s">
        <v>30</v>
      </c>
      <c r="C4599" s="2" t="s">
        <v>31</v>
      </c>
      <c r="D4599" s="2" t="s">
        <v>41</v>
      </c>
      <c r="E4599" s="2" t="s">
        <v>33</v>
      </c>
      <c r="F4599" s="2" t="s">
        <v>50</v>
      </c>
      <c r="G4599" s="4">
        <v>43527.0</v>
      </c>
      <c r="H4599" s="4" t="s">
        <v>51</v>
      </c>
      <c r="I4599" s="4">
        <v>43533.0</v>
      </c>
      <c r="J4599" s="2">
        <v>0.0</v>
      </c>
      <c r="K4599" s="2">
        <v>121.0</v>
      </c>
      <c r="L4599" s="2" t="str">
        <f t="shared" si="1"/>
        <v>Delhi</v>
      </c>
      <c r="M4599" s="2" t="str">
        <f t="shared" si="2"/>
        <v>Delhi-Delhi</v>
      </c>
      <c r="N4599" s="2" t="str">
        <f t="shared" si="7"/>
        <v>Local</v>
      </c>
      <c r="O4599" s="2" t="str">
        <f t="shared" si="3"/>
        <v>Ship2Home</v>
      </c>
      <c r="P4599" s="2">
        <f t="shared" si="4"/>
        <v>-43533</v>
      </c>
      <c r="Q4599" s="2">
        <f t="shared" si="5"/>
        <v>-43527</v>
      </c>
      <c r="R4599" s="2">
        <f t="shared" si="6"/>
        <v>121</v>
      </c>
    </row>
    <row r="4600" ht="14.25" hidden="1" customHeight="1">
      <c r="A4600" s="2">
        <v>120849.0</v>
      </c>
      <c r="B4600" s="2" t="s">
        <v>47</v>
      </c>
      <c r="C4600" s="2" t="s">
        <v>43</v>
      </c>
      <c r="D4600" s="2" t="s">
        <v>32</v>
      </c>
      <c r="E4600" s="2" t="s">
        <v>33</v>
      </c>
      <c r="F4600" s="2" t="s">
        <v>50</v>
      </c>
      <c r="G4600" s="4">
        <v>43525.0</v>
      </c>
      <c r="H4600" s="4" t="s">
        <v>51</v>
      </c>
      <c r="I4600" s="4">
        <v>43532.0</v>
      </c>
      <c r="J4600" s="2">
        <v>0.0</v>
      </c>
      <c r="K4600" s="2">
        <v>121.0</v>
      </c>
      <c r="L4600" s="2" t="str">
        <f t="shared" si="1"/>
        <v>Bangalore</v>
      </c>
      <c r="M4600" s="2" t="str">
        <f t="shared" si="2"/>
        <v>Bangalore-Bangalore</v>
      </c>
      <c r="N4600" s="2" t="str">
        <f t="shared" si="7"/>
        <v>Local</v>
      </c>
      <c r="O4600" s="2" t="str">
        <f t="shared" si="3"/>
        <v>Ship2Home</v>
      </c>
      <c r="P4600" s="2">
        <f t="shared" si="4"/>
        <v>-43532</v>
      </c>
      <c r="Q4600" s="2">
        <f t="shared" si="5"/>
        <v>-43525</v>
      </c>
      <c r="R4600" s="2">
        <f t="shared" si="6"/>
        <v>121</v>
      </c>
    </row>
    <row r="4601" ht="14.25" hidden="1" customHeight="1">
      <c r="A4601" s="2">
        <v>202245.0</v>
      </c>
      <c r="B4601" s="2" t="s">
        <v>39</v>
      </c>
      <c r="C4601" s="2" t="s">
        <v>43</v>
      </c>
      <c r="D4601" s="2" t="s">
        <v>41</v>
      </c>
      <c r="E4601" s="2" t="s">
        <v>33</v>
      </c>
      <c r="F4601" s="2" t="s">
        <v>50</v>
      </c>
      <c r="G4601" s="4">
        <v>43526.0</v>
      </c>
      <c r="H4601" s="4" t="s">
        <v>51</v>
      </c>
      <c r="I4601" s="4">
        <v>43531.0</v>
      </c>
      <c r="J4601" s="2">
        <v>41.0</v>
      </c>
      <c r="K4601" s="2">
        <v>127.0</v>
      </c>
      <c r="L4601" s="2" t="str">
        <f t="shared" si="1"/>
        <v>Bangalore</v>
      </c>
      <c r="M4601" s="2" t="str">
        <f t="shared" si="2"/>
        <v>Delhi-Bangalore</v>
      </c>
      <c r="N4601" s="2" t="str">
        <f t="shared" si="7"/>
        <v>Outstation</v>
      </c>
      <c r="O4601" s="2" t="str">
        <f t="shared" si="3"/>
        <v>Ship2Home</v>
      </c>
      <c r="P4601" s="2">
        <f t="shared" si="4"/>
        <v>-43531</v>
      </c>
      <c r="Q4601" s="2">
        <f t="shared" si="5"/>
        <v>-43526</v>
      </c>
      <c r="R4601" s="2">
        <f t="shared" si="6"/>
        <v>168</v>
      </c>
    </row>
    <row r="4602" ht="14.25" hidden="1" customHeight="1">
      <c r="A4602" s="2">
        <v>872050.0</v>
      </c>
      <c r="B4602" s="2" t="s">
        <v>39</v>
      </c>
      <c r="C4602" s="2" t="s">
        <v>40</v>
      </c>
      <c r="D4602" s="2" t="s">
        <v>41</v>
      </c>
      <c r="E4602" s="2" t="s">
        <v>38</v>
      </c>
      <c r="F4602" s="2" t="s">
        <v>50</v>
      </c>
      <c r="G4602" s="4">
        <v>43535.0</v>
      </c>
      <c r="H4602" s="4" t="s">
        <v>51</v>
      </c>
      <c r="I4602" s="4">
        <v>43538.0</v>
      </c>
      <c r="J4602" s="2">
        <v>40.0</v>
      </c>
      <c r="K4602" s="2">
        <v>107.0</v>
      </c>
      <c r="L4602" s="2" t="str">
        <f t="shared" si="1"/>
        <v>Kolkata</v>
      </c>
      <c r="M4602" s="2" t="str">
        <f t="shared" si="2"/>
        <v>Delhi-Kolkata</v>
      </c>
      <c r="N4602" s="2" t="str">
        <f t="shared" si="7"/>
        <v>Outstation</v>
      </c>
      <c r="O4602" s="2" t="str">
        <f t="shared" si="3"/>
        <v>Ship2Home</v>
      </c>
      <c r="P4602" s="2">
        <f t="shared" si="4"/>
        <v>-43538</v>
      </c>
      <c r="Q4602" s="2">
        <f t="shared" si="5"/>
        <v>-43535</v>
      </c>
      <c r="R4602" s="2">
        <f t="shared" si="6"/>
        <v>147</v>
      </c>
    </row>
    <row r="4603" ht="14.25" hidden="1" customHeight="1">
      <c r="A4603" s="2">
        <v>159266.0</v>
      </c>
      <c r="B4603" s="2" t="s">
        <v>39</v>
      </c>
      <c r="C4603" s="2" t="s">
        <v>43</v>
      </c>
      <c r="D4603" s="2" t="s">
        <v>32</v>
      </c>
      <c r="E4603" s="2" t="s">
        <v>38</v>
      </c>
      <c r="F4603" s="2" t="s">
        <v>50</v>
      </c>
      <c r="G4603" s="4">
        <v>43535.0</v>
      </c>
      <c r="H4603" s="4" t="s">
        <v>51</v>
      </c>
      <c r="I4603" s="4">
        <v>43540.0</v>
      </c>
      <c r="J4603" s="2">
        <v>0.0</v>
      </c>
      <c r="K4603" s="2">
        <v>129.0</v>
      </c>
      <c r="L4603" s="2" t="str">
        <f t="shared" si="1"/>
        <v>Bangalore</v>
      </c>
      <c r="M4603" s="2" t="str">
        <f t="shared" si="2"/>
        <v>Bangalore-Bangalore</v>
      </c>
      <c r="N4603" s="2" t="str">
        <f t="shared" si="7"/>
        <v>Local</v>
      </c>
      <c r="O4603" s="2" t="str">
        <f t="shared" si="3"/>
        <v>Ship2Home</v>
      </c>
      <c r="P4603" s="2">
        <f t="shared" si="4"/>
        <v>-43540</v>
      </c>
      <c r="Q4603" s="2">
        <f t="shared" si="5"/>
        <v>-43535</v>
      </c>
      <c r="R4603" s="2">
        <f t="shared" si="6"/>
        <v>129</v>
      </c>
    </row>
    <row r="4604" ht="14.25" hidden="1" customHeight="1">
      <c r="A4604" s="2">
        <v>223844.0</v>
      </c>
      <c r="B4604" s="2" t="s">
        <v>39</v>
      </c>
      <c r="C4604" s="2" t="s">
        <v>43</v>
      </c>
      <c r="D4604" s="2" t="s">
        <v>41</v>
      </c>
      <c r="E4604" s="2" t="s">
        <v>44</v>
      </c>
      <c r="F4604" s="2" t="s">
        <v>50</v>
      </c>
      <c r="G4604" s="4">
        <v>43527.0</v>
      </c>
      <c r="H4604" s="4" t="s">
        <v>51</v>
      </c>
      <c r="I4604" s="4">
        <v>43531.0</v>
      </c>
      <c r="J4604" s="2">
        <v>62.0</v>
      </c>
      <c r="K4604" s="2">
        <v>107.0</v>
      </c>
      <c r="L4604" s="2" t="str">
        <f t="shared" si="1"/>
        <v>Bangalore</v>
      </c>
      <c r="M4604" s="2" t="str">
        <f t="shared" si="2"/>
        <v>Delhi-Bangalore</v>
      </c>
      <c r="N4604" s="2" t="str">
        <f t="shared" si="7"/>
        <v>Outstation</v>
      </c>
      <c r="O4604" s="2" t="str">
        <f t="shared" si="3"/>
        <v>FastWheels</v>
      </c>
      <c r="P4604" s="2">
        <f t="shared" si="4"/>
        <v>-43531</v>
      </c>
      <c r="Q4604" s="2">
        <f t="shared" si="5"/>
        <v>-43527</v>
      </c>
      <c r="R4604" s="2">
        <f t="shared" si="6"/>
        <v>169</v>
      </c>
    </row>
    <row r="4605" ht="14.25" hidden="1" customHeight="1">
      <c r="A4605" s="2">
        <v>527543.0</v>
      </c>
      <c r="B4605" s="2" t="s">
        <v>36</v>
      </c>
      <c r="C4605" s="2" t="s">
        <v>40</v>
      </c>
      <c r="D4605" s="2" t="s">
        <v>41</v>
      </c>
      <c r="E4605" s="2" t="s">
        <v>44</v>
      </c>
      <c r="F4605" s="2" t="s">
        <v>50</v>
      </c>
      <c r="G4605" s="4">
        <v>43535.0</v>
      </c>
      <c r="H4605" s="4" t="s">
        <v>51</v>
      </c>
      <c r="I4605" s="4">
        <v>43541.0</v>
      </c>
      <c r="J4605" s="2">
        <v>74.0</v>
      </c>
      <c r="K4605" s="2">
        <v>94.0</v>
      </c>
      <c r="L4605" s="2" t="str">
        <f t="shared" si="1"/>
        <v>Kolkata</v>
      </c>
      <c r="M4605" s="2" t="str">
        <f t="shared" si="2"/>
        <v>Delhi-Kolkata</v>
      </c>
      <c r="N4605" s="2" t="str">
        <f t="shared" si="7"/>
        <v>Outstation</v>
      </c>
      <c r="O4605" s="2" t="str">
        <f t="shared" si="3"/>
        <v>FastWheels</v>
      </c>
      <c r="P4605" s="2">
        <f t="shared" si="4"/>
        <v>-43541</v>
      </c>
      <c r="Q4605" s="2">
        <f t="shared" si="5"/>
        <v>-43535</v>
      </c>
      <c r="R4605" s="2">
        <f t="shared" si="6"/>
        <v>168</v>
      </c>
    </row>
    <row r="4606" ht="14.25" hidden="1" customHeight="1">
      <c r="A4606" s="2">
        <v>513894.0</v>
      </c>
      <c r="B4606" s="2" t="s">
        <v>36</v>
      </c>
      <c r="C4606" s="2" t="s">
        <v>31</v>
      </c>
      <c r="D4606" s="2" t="s">
        <v>32</v>
      </c>
      <c r="E4606" s="2" t="s">
        <v>38</v>
      </c>
      <c r="F4606" s="2" t="s">
        <v>50</v>
      </c>
      <c r="G4606" s="4">
        <v>43532.0</v>
      </c>
      <c r="H4606" s="4" t="s">
        <v>51</v>
      </c>
      <c r="I4606" s="4">
        <v>43538.0</v>
      </c>
      <c r="J4606" s="2">
        <v>46.0</v>
      </c>
      <c r="K4606" s="2">
        <v>126.0</v>
      </c>
      <c r="L4606" s="2" t="str">
        <f t="shared" si="1"/>
        <v>Delhi</v>
      </c>
      <c r="M4606" s="2" t="str">
        <f t="shared" si="2"/>
        <v>Bangalore-Delhi</v>
      </c>
      <c r="N4606" s="2" t="str">
        <f t="shared" si="7"/>
        <v>Outstation</v>
      </c>
      <c r="O4606" s="2" t="str">
        <f t="shared" si="3"/>
        <v>Ship2Home</v>
      </c>
      <c r="P4606" s="2">
        <f t="shared" si="4"/>
        <v>-43538</v>
      </c>
      <c r="Q4606" s="2">
        <f t="shared" si="5"/>
        <v>-43532</v>
      </c>
      <c r="R4606" s="2">
        <f t="shared" si="6"/>
        <v>172</v>
      </c>
    </row>
    <row r="4607" ht="14.25" hidden="1" customHeight="1">
      <c r="A4607" s="2">
        <v>497936.0</v>
      </c>
      <c r="B4607" s="2" t="s">
        <v>39</v>
      </c>
      <c r="C4607" s="2" t="s">
        <v>45</v>
      </c>
      <c r="D4607" s="2" t="s">
        <v>32</v>
      </c>
      <c r="E4607" s="2" t="s">
        <v>44</v>
      </c>
      <c r="F4607" s="2" t="s">
        <v>50</v>
      </c>
      <c r="G4607" s="4">
        <v>43533.0</v>
      </c>
      <c r="H4607" s="4" t="s">
        <v>51</v>
      </c>
      <c r="I4607" s="4">
        <v>43540.0</v>
      </c>
      <c r="J4607" s="2">
        <v>41.0</v>
      </c>
      <c r="K4607" s="2">
        <v>129.0</v>
      </c>
      <c r="L4607" s="2" t="str">
        <f t="shared" si="1"/>
        <v>Chennai</v>
      </c>
      <c r="M4607" s="2" t="str">
        <f t="shared" si="2"/>
        <v>Bangalore-Chennai</v>
      </c>
      <c r="N4607" s="2" t="str">
        <f t="shared" si="7"/>
        <v>Outstation</v>
      </c>
      <c r="O4607" s="2" t="str">
        <f t="shared" si="3"/>
        <v>FastWheels</v>
      </c>
      <c r="P4607" s="2">
        <f t="shared" si="4"/>
        <v>-43540</v>
      </c>
      <c r="Q4607" s="2">
        <f t="shared" si="5"/>
        <v>-43533</v>
      </c>
      <c r="R4607" s="2">
        <f t="shared" si="6"/>
        <v>170</v>
      </c>
    </row>
    <row r="4608" ht="14.25" hidden="1" customHeight="1">
      <c r="A4608" s="2">
        <v>316670.0</v>
      </c>
      <c r="B4608" s="2" t="s">
        <v>48</v>
      </c>
      <c r="C4608" s="2" t="s">
        <v>31</v>
      </c>
      <c r="D4608" s="2" t="s">
        <v>32</v>
      </c>
      <c r="E4608" s="2" t="s">
        <v>44</v>
      </c>
      <c r="F4608" s="2" t="s">
        <v>50</v>
      </c>
      <c r="G4608" s="4">
        <v>43525.0</v>
      </c>
      <c r="H4608" s="4" t="s">
        <v>51</v>
      </c>
      <c r="I4608" s="4">
        <v>43530.0</v>
      </c>
      <c r="J4608" s="2">
        <v>63.0</v>
      </c>
      <c r="K4608" s="2">
        <v>102.0</v>
      </c>
      <c r="L4608" s="2" t="str">
        <f t="shared" si="1"/>
        <v>Delhi</v>
      </c>
      <c r="M4608" s="2" t="str">
        <f t="shared" si="2"/>
        <v>Bangalore-Delhi</v>
      </c>
      <c r="N4608" s="2" t="str">
        <f t="shared" si="7"/>
        <v>Outstation</v>
      </c>
      <c r="O4608" s="2" t="str">
        <f t="shared" si="3"/>
        <v>FastWheels</v>
      </c>
      <c r="P4608" s="2">
        <f t="shared" si="4"/>
        <v>-43530</v>
      </c>
      <c r="Q4608" s="2">
        <f t="shared" si="5"/>
        <v>-43525</v>
      </c>
      <c r="R4608" s="2">
        <f t="shared" si="6"/>
        <v>165</v>
      </c>
    </row>
    <row r="4609" ht="14.25" hidden="1" customHeight="1">
      <c r="A4609" s="2">
        <v>223692.0</v>
      </c>
      <c r="B4609" s="2" t="s">
        <v>30</v>
      </c>
      <c r="C4609" s="2" t="s">
        <v>45</v>
      </c>
      <c r="D4609" s="2" t="s">
        <v>41</v>
      </c>
      <c r="E4609" s="2" t="s">
        <v>44</v>
      </c>
      <c r="F4609" s="2" t="s">
        <v>50</v>
      </c>
      <c r="G4609" s="4">
        <v>43534.0</v>
      </c>
      <c r="H4609" s="4" t="s">
        <v>51</v>
      </c>
      <c r="I4609" s="4">
        <v>43541.0</v>
      </c>
      <c r="J4609" s="2">
        <v>41.0</v>
      </c>
      <c r="K4609" s="2">
        <v>127.0</v>
      </c>
      <c r="L4609" s="2" t="str">
        <f t="shared" si="1"/>
        <v>Chennai</v>
      </c>
      <c r="M4609" s="2" t="str">
        <f t="shared" si="2"/>
        <v>Delhi-Chennai</v>
      </c>
      <c r="N4609" s="2" t="str">
        <f t="shared" si="7"/>
        <v>Outstation</v>
      </c>
      <c r="O4609" s="2" t="str">
        <f t="shared" si="3"/>
        <v>FastWheels</v>
      </c>
      <c r="P4609" s="2">
        <f t="shared" si="4"/>
        <v>-43541</v>
      </c>
      <c r="Q4609" s="2">
        <f t="shared" si="5"/>
        <v>-43534</v>
      </c>
      <c r="R4609" s="2">
        <f t="shared" si="6"/>
        <v>168</v>
      </c>
    </row>
    <row r="4610" ht="14.25" hidden="1" customHeight="1">
      <c r="A4610" s="2">
        <v>78782.0</v>
      </c>
      <c r="B4610" s="2" t="s">
        <v>42</v>
      </c>
      <c r="C4610" s="2" t="s">
        <v>37</v>
      </c>
      <c r="D4610" s="2" t="s">
        <v>41</v>
      </c>
      <c r="E4610" s="2" t="s">
        <v>38</v>
      </c>
      <c r="F4610" s="2" t="s">
        <v>50</v>
      </c>
      <c r="G4610" s="4">
        <v>43528.0</v>
      </c>
      <c r="H4610" s="4" t="s">
        <v>51</v>
      </c>
      <c r="I4610" s="4">
        <v>43533.0</v>
      </c>
      <c r="J4610" s="2">
        <v>48.0</v>
      </c>
      <c r="K4610" s="2">
        <v>110.0</v>
      </c>
      <c r="L4610" s="2" t="str">
        <f t="shared" si="1"/>
        <v>Mumbai</v>
      </c>
      <c r="M4610" s="2" t="str">
        <f t="shared" si="2"/>
        <v>Delhi-Mumbai</v>
      </c>
      <c r="N4610" s="2" t="str">
        <f t="shared" si="7"/>
        <v>Outstation</v>
      </c>
      <c r="O4610" s="2" t="str">
        <f t="shared" si="3"/>
        <v>Ship2Home</v>
      </c>
      <c r="P4610" s="2">
        <f t="shared" si="4"/>
        <v>-43533</v>
      </c>
      <c r="Q4610" s="2">
        <f t="shared" si="5"/>
        <v>-43528</v>
      </c>
      <c r="R4610" s="2">
        <f t="shared" si="6"/>
        <v>158</v>
      </c>
    </row>
    <row r="4611" ht="14.25" hidden="1" customHeight="1">
      <c r="A4611" s="2">
        <v>986043.0</v>
      </c>
      <c r="B4611" s="2" t="s">
        <v>39</v>
      </c>
      <c r="C4611" s="2" t="s">
        <v>37</v>
      </c>
      <c r="D4611" s="2" t="s">
        <v>41</v>
      </c>
      <c r="E4611" s="2" t="s">
        <v>44</v>
      </c>
      <c r="F4611" s="2" t="s">
        <v>50</v>
      </c>
      <c r="G4611" s="4">
        <v>43531.0</v>
      </c>
      <c r="H4611" s="4" t="s">
        <v>51</v>
      </c>
      <c r="I4611" s="4">
        <v>43538.0</v>
      </c>
      <c r="J4611" s="2">
        <v>84.0</v>
      </c>
      <c r="K4611" s="2">
        <v>89.0</v>
      </c>
      <c r="L4611" s="2" t="str">
        <f t="shared" si="1"/>
        <v>Mumbai</v>
      </c>
      <c r="M4611" s="2" t="str">
        <f t="shared" si="2"/>
        <v>Delhi-Mumbai</v>
      </c>
      <c r="N4611" s="2" t="str">
        <f t="shared" si="7"/>
        <v>Outstation</v>
      </c>
      <c r="O4611" s="2" t="str">
        <f t="shared" si="3"/>
        <v>FastWheels</v>
      </c>
      <c r="P4611" s="2">
        <f t="shared" si="4"/>
        <v>-43538</v>
      </c>
      <c r="Q4611" s="2">
        <f t="shared" si="5"/>
        <v>-43531</v>
      </c>
      <c r="R4611" s="2">
        <f t="shared" si="6"/>
        <v>173</v>
      </c>
    </row>
    <row r="4612" ht="14.25" hidden="1" customHeight="1">
      <c r="A4612" s="2">
        <v>65001.0</v>
      </c>
      <c r="B4612" s="2" t="s">
        <v>39</v>
      </c>
      <c r="C4612" s="2" t="s">
        <v>31</v>
      </c>
      <c r="D4612" s="2" t="s">
        <v>41</v>
      </c>
      <c r="E4612" s="2" t="s">
        <v>33</v>
      </c>
      <c r="F4612" s="2" t="s">
        <v>50</v>
      </c>
      <c r="G4612" s="4">
        <v>43534.0</v>
      </c>
      <c r="H4612" s="4" t="s">
        <v>51</v>
      </c>
      <c r="I4612" s="4">
        <v>43541.0</v>
      </c>
      <c r="J4612" s="2">
        <v>0.0</v>
      </c>
      <c r="K4612" s="2">
        <v>129.0</v>
      </c>
      <c r="L4612" s="2" t="str">
        <f t="shared" si="1"/>
        <v>Delhi</v>
      </c>
      <c r="M4612" s="2" t="str">
        <f t="shared" si="2"/>
        <v>Delhi-Delhi</v>
      </c>
      <c r="N4612" s="2" t="str">
        <f t="shared" si="7"/>
        <v>Local</v>
      </c>
      <c r="O4612" s="2" t="str">
        <f t="shared" si="3"/>
        <v>Ship2Home</v>
      </c>
      <c r="P4612" s="2">
        <f t="shared" si="4"/>
        <v>-43541</v>
      </c>
      <c r="Q4612" s="2">
        <f t="shared" si="5"/>
        <v>-43534</v>
      </c>
      <c r="R4612" s="2">
        <f t="shared" si="6"/>
        <v>129</v>
      </c>
    </row>
    <row r="4613" ht="14.25" hidden="1" customHeight="1">
      <c r="A4613" s="2">
        <v>71989.0</v>
      </c>
      <c r="B4613" s="2" t="s">
        <v>30</v>
      </c>
      <c r="C4613" s="2" t="s">
        <v>31</v>
      </c>
      <c r="D4613" s="2" t="s">
        <v>41</v>
      </c>
      <c r="E4613" s="2" t="s">
        <v>44</v>
      </c>
      <c r="F4613" s="2" t="s">
        <v>50</v>
      </c>
      <c r="G4613" s="4">
        <v>43535.0</v>
      </c>
      <c r="H4613" s="4" t="s">
        <v>51</v>
      </c>
      <c r="I4613" s="4">
        <v>43541.0</v>
      </c>
      <c r="J4613" s="2">
        <v>0.0</v>
      </c>
      <c r="K4613" s="2">
        <v>101.0</v>
      </c>
      <c r="L4613" s="2" t="str">
        <f t="shared" si="1"/>
        <v>Delhi</v>
      </c>
      <c r="M4613" s="2" t="str">
        <f t="shared" si="2"/>
        <v>Delhi-Delhi</v>
      </c>
      <c r="N4613" s="2" t="str">
        <f t="shared" si="7"/>
        <v>Local</v>
      </c>
      <c r="O4613" s="2" t="str">
        <f t="shared" si="3"/>
        <v>FastWheels</v>
      </c>
      <c r="P4613" s="2">
        <f t="shared" si="4"/>
        <v>-43541</v>
      </c>
      <c r="Q4613" s="2">
        <f t="shared" si="5"/>
        <v>-43535</v>
      </c>
      <c r="R4613" s="2">
        <f t="shared" si="6"/>
        <v>101</v>
      </c>
    </row>
    <row r="4614" ht="14.25" hidden="1" customHeight="1">
      <c r="A4614" s="2">
        <v>753429.0</v>
      </c>
      <c r="B4614" s="2" t="s">
        <v>39</v>
      </c>
      <c r="C4614" s="2" t="s">
        <v>43</v>
      </c>
      <c r="D4614" s="2" t="s">
        <v>32</v>
      </c>
      <c r="E4614" s="2" t="s">
        <v>33</v>
      </c>
      <c r="F4614" s="2" t="s">
        <v>50</v>
      </c>
      <c r="G4614" s="4">
        <v>43529.0</v>
      </c>
      <c r="H4614" s="4" t="s">
        <v>51</v>
      </c>
      <c r="I4614" s="4">
        <v>43535.0</v>
      </c>
      <c r="J4614" s="2">
        <v>0.0</v>
      </c>
      <c r="K4614" s="2">
        <v>127.0</v>
      </c>
      <c r="L4614" s="2" t="str">
        <f t="shared" si="1"/>
        <v>Bangalore</v>
      </c>
      <c r="M4614" s="2" t="str">
        <f t="shared" si="2"/>
        <v>Bangalore-Bangalore</v>
      </c>
      <c r="N4614" s="2" t="str">
        <f t="shared" si="7"/>
        <v>Local</v>
      </c>
      <c r="O4614" s="2" t="str">
        <f t="shared" si="3"/>
        <v>Ship2Home</v>
      </c>
      <c r="P4614" s="2">
        <f t="shared" si="4"/>
        <v>-43535</v>
      </c>
      <c r="Q4614" s="2">
        <f t="shared" si="5"/>
        <v>-43529</v>
      </c>
      <c r="R4614" s="2">
        <f t="shared" si="6"/>
        <v>127</v>
      </c>
    </row>
    <row r="4615" ht="14.25" hidden="1" customHeight="1">
      <c r="A4615" s="2">
        <v>234444.0</v>
      </c>
      <c r="B4615" s="2" t="s">
        <v>39</v>
      </c>
      <c r="C4615" s="2" t="s">
        <v>37</v>
      </c>
      <c r="D4615" s="2" t="s">
        <v>41</v>
      </c>
      <c r="E4615" s="2" t="s">
        <v>44</v>
      </c>
      <c r="F4615" s="2" t="s">
        <v>50</v>
      </c>
      <c r="G4615" s="4">
        <v>43534.0</v>
      </c>
      <c r="H4615" s="4" t="s">
        <v>51</v>
      </c>
      <c r="I4615" s="4">
        <v>43537.0</v>
      </c>
      <c r="J4615" s="2">
        <v>40.0</v>
      </c>
      <c r="K4615" s="2">
        <v>112.0</v>
      </c>
      <c r="L4615" s="2" t="str">
        <f t="shared" si="1"/>
        <v>Mumbai</v>
      </c>
      <c r="M4615" s="2" t="str">
        <f t="shared" si="2"/>
        <v>Delhi-Mumbai</v>
      </c>
      <c r="N4615" s="2" t="str">
        <f t="shared" si="7"/>
        <v>Outstation</v>
      </c>
      <c r="O4615" s="2" t="str">
        <f t="shared" si="3"/>
        <v>FastWheels</v>
      </c>
      <c r="P4615" s="2">
        <f t="shared" si="4"/>
        <v>-43537</v>
      </c>
      <c r="Q4615" s="2">
        <f t="shared" si="5"/>
        <v>-43534</v>
      </c>
      <c r="R4615" s="2">
        <f t="shared" si="6"/>
        <v>152</v>
      </c>
    </row>
    <row r="4616" ht="14.25" hidden="1" customHeight="1">
      <c r="A4616" s="2">
        <v>824197.0</v>
      </c>
      <c r="B4616" s="2" t="s">
        <v>36</v>
      </c>
      <c r="C4616" s="2" t="s">
        <v>37</v>
      </c>
      <c r="D4616" s="2" t="s">
        <v>41</v>
      </c>
      <c r="E4616" s="2" t="s">
        <v>44</v>
      </c>
      <c r="F4616" s="2" t="s">
        <v>50</v>
      </c>
      <c r="G4616" s="4">
        <v>43530.0</v>
      </c>
      <c r="H4616" s="4" t="s">
        <v>51</v>
      </c>
      <c r="I4616" s="4">
        <v>43534.0</v>
      </c>
      <c r="J4616" s="2">
        <v>60.0</v>
      </c>
      <c r="K4616" s="2">
        <v>90.0</v>
      </c>
      <c r="L4616" s="2" t="str">
        <f t="shared" si="1"/>
        <v>Mumbai</v>
      </c>
      <c r="M4616" s="2" t="str">
        <f t="shared" si="2"/>
        <v>Delhi-Mumbai</v>
      </c>
      <c r="N4616" s="2" t="str">
        <f t="shared" si="7"/>
        <v>Outstation</v>
      </c>
      <c r="O4616" s="2" t="str">
        <f t="shared" si="3"/>
        <v>FastWheels</v>
      </c>
      <c r="P4616" s="2">
        <f t="shared" si="4"/>
        <v>-43534</v>
      </c>
      <c r="Q4616" s="2">
        <f t="shared" si="5"/>
        <v>-43530</v>
      </c>
      <c r="R4616" s="2">
        <f t="shared" si="6"/>
        <v>150</v>
      </c>
    </row>
    <row r="4617" ht="14.25" hidden="1" customHeight="1">
      <c r="A4617" s="2">
        <v>856924.0</v>
      </c>
      <c r="B4617" s="2" t="s">
        <v>42</v>
      </c>
      <c r="C4617" s="2" t="s">
        <v>31</v>
      </c>
      <c r="D4617" s="2" t="s">
        <v>41</v>
      </c>
      <c r="E4617" s="2" t="s">
        <v>44</v>
      </c>
      <c r="F4617" s="2" t="s">
        <v>50</v>
      </c>
      <c r="G4617" s="4">
        <v>43528.0</v>
      </c>
      <c r="H4617" s="4" t="s">
        <v>51</v>
      </c>
      <c r="I4617" s="4">
        <v>43532.0</v>
      </c>
      <c r="J4617" s="2">
        <v>0.0</v>
      </c>
      <c r="K4617" s="2">
        <v>129.0</v>
      </c>
      <c r="L4617" s="2" t="str">
        <f t="shared" si="1"/>
        <v>Delhi</v>
      </c>
      <c r="M4617" s="2" t="str">
        <f t="shared" si="2"/>
        <v>Delhi-Delhi</v>
      </c>
      <c r="N4617" s="2" t="str">
        <f t="shared" si="7"/>
        <v>Local</v>
      </c>
      <c r="O4617" s="2" t="str">
        <f t="shared" si="3"/>
        <v>FastWheels</v>
      </c>
      <c r="P4617" s="2">
        <f t="shared" si="4"/>
        <v>-43532</v>
      </c>
      <c r="Q4617" s="2">
        <f t="shared" si="5"/>
        <v>-43528</v>
      </c>
      <c r="R4617" s="2">
        <f t="shared" si="6"/>
        <v>129</v>
      </c>
    </row>
    <row r="4618" ht="14.25" hidden="1" customHeight="1">
      <c r="A4618" s="2">
        <v>849329.0</v>
      </c>
      <c r="B4618" s="2" t="s">
        <v>36</v>
      </c>
      <c r="C4618" s="2" t="s">
        <v>43</v>
      </c>
      <c r="D4618" s="2" t="s">
        <v>32</v>
      </c>
      <c r="E4618" s="2" t="s">
        <v>33</v>
      </c>
      <c r="F4618" s="2" t="s">
        <v>50</v>
      </c>
      <c r="G4618" s="4">
        <v>43528.0</v>
      </c>
      <c r="H4618" s="4" t="s">
        <v>51</v>
      </c>
      <c r="I4618" s="4">
        <v>43534.0</v>
      </c>
      <c r="J4618" s="2">
        <v>0.0</v>
      </c>
      <c r="K4618" s="2">
        <v>122.0</v>
      </c>
      <c r="L4618" s="2" t="str">
        <f t="shared" si="1"/>
        <v>Bangalore</v>
      </c>
      <c r="M4618" s="2" t="str">
        <f t="shared" si="2"/>
        <v>Bangalore-Bangalore</v>
      </c>
      <c r="N4618" s="2" t="str">
        <f t="shared" si="7"/>
        <v>Local</v>
      </c>
      <c r="O4618" s="2" t="str">
        <f t="shared" si="3"/>
        <v>Ship2Home</v>
      </c>
      <c r="P4618" s="2">
        <f t="shared" si="4"/>
        <v>-43534</v>
      </c>
      <c r="Q4618" s="2">
        <f t="shared" si="5"/>
        <v>-43528</v>
      </c>
      <c r="R4618" s="2">
        <f t="shared" si="6"/>
        <v>122</v>
      </c>
    </row>
    <row r="4619" ht="14.25" hidden="1" customHeight="1">
      <c r="A4619" s="2">
        <v>756584.0</v>
      </c>
      <c r="B4619" s="2" t="s">
        <v>42</v>
      </c>
      <c r="C4619" s="2" t="s">
        <v>45</v>
      </c>
      <c r="D4619" s="2" t="s">
        <v>41</v>
      </c>
      <c r="E4619" s="2" t="s">
        <v>44</v>
      </c>
      <c r="F4619" s="2" t="s">
        <v>50</v>
      </c>
      <c r="G4619" s="4">
        <v>43527.0</v>
      </c>
      <c r="H4619" s="4" t="s">
        <v>51</v>
      </c>
      <c r="I4619" s="4">
        <v>43531.0</v>
      </c>
      <c r="J4619" s="2">
        <v>50.0</v>
      </c>
      <c r="K4619" s="2">
        <v>121.0</v>
      </c>
      <c r="L4619" s="2" t="str">
        <f t="shared" si="1"/>
        <v>Chennai</v>
      </c>
      <c r="M4619" s="2" t="str">
        <f t="shared" si="2"/>
        <v>Delhi-Chennai</v>
      </c>
      <c r="N4619" s="2" t="str">
        <f t="shared" si="7"/>
        <v>Outstation</v>
      </c>
      <c r="O4619" s="2" t="str">
        <f t="shared" si="3"/>
        <v>FastWheels</v>
      </c>
      <c r="P4619" s="2">
        <f t="shared" si="4"/>
        <v>-43531</v>
      </c>
      <c r="Q4619" s="2">
        <f t="shared" si="5"/>
        <v>-43527</v>
      </c>
      <c r="R4619" s="2">
        <f t="shared" si="6"/>
        <v>171</v>
      </c>
    </row>
    <row r="4620" ht="14.25" hidden="1" customHeight="1">
      <c r="A4620" s="2">
        <v>424291.0</v>
      </c>
      <c r="B4620" s="2" t="s">
        <v>48</v>
      </c>
      <c r="C4620" s="2" t="s">
        <v>43</v>
      </c>
      <c r="D4620" s="2" t="s">
        <v>32</v>
      </c>
      <c r="E4620" s="2" t="s">
        <v>33</v>
      </c>
      <c r="F4620" s="2" t="s">
        <v>50</v>
      </c>
      <c r="G4620" s="4">
        <v>43528.0</v>
      </c>
      <c r="H4620" s="4" t="s">
        <v>51</v>
      </c>
      <c r="I4620" s="4">
        <v>43532.0</v>
      </c>
      <c r="J4620" s="2">
        <v>0.0</v>
      </c>
      <c r="K4620" s="2">
        <v>129.0</v>
      </c>
      <c r="L4620" s="2" t="str">
        <f t="shared" si="1"/>
        <v>Bangalore</v>
      </c>
      <c r="M4620" s="2" t="str">
        <f t="shared" si="2"/>
        <v>Bangalore-Bangalore</v>
      </c>
      <c r="N4620" s="2" t="str">
        <f t="shared" si="7"/>
        <v>Local</v>
      </c>
      <c r="O4620" s="2" t="str">
        <f t="shared" si="3"/>
        <v>Ship2Home</v>
      </c>
      <c r="P4620" s="2">
        <f t="shared" si="4"/>
        <v>-43532</v>
      </c>
      <c r="Q4620" s="2">
        <f t="shared" si="5"/>
        <v>-43528</v>
      </c>
      <c r="R4620" s="2">
        <f t="shared" si="6"/>
        <v>129</v>
      </c>
    </row>
    <row r="4621" ht="14.25" hidden="1" customHeight="1">
      <c r="A4621" s="2">
        <v>263528.0</v>
      </c>
      <c r="B4621" s="2" t="s">
        <v>30</v>
      </c>
      <c r="C4621" s="2" t="s">
        <v>43</v>
      </c>
      <c r="D4621" s="2" t="s">
        <v>32</v>
      </c>
      <c r="E4621" s="2" t="s">
        <v>44</v>
      </c>
      <c r="F4621" s="2" t="s">
        <v>50</v>
      </c>
      <c r="G4621" s="4">
        <v>43537.0</v>
      </c>
      <c r="H4621" s="4" t="s">
        <v>51</v>
      </c>
      <c r="I4621" s="4">
        <v>43541.0</v>
      </c>
      <c r="J4621" s="2">
        <v>0.0</v>
      </c>
      <c r="K4621" s="2">
        <v>122.0</v>
      </c>
      <c r="L4621" s="2" t="str">
        <f t="shared" si="1"/>
        <v>Bangalore</v>
      </c>
      <c r="M4621" s="2" t="str">
        <f t="shared" si="2"/>
        <v>Bangalore-Bangalore</v>
      </c>
      <c r="N4621" s="2" t="str">
        <f t="shared" si="7"/>
        <v>Local</v>
      </c>
      <c r="O4621" s="2" t="str">
        <f t="shared" si="3"/>
        <v>FastWheels</v>
      </c>
      <c r="P4621" s="2">
        <f t="shared" si="4"/>
        <v>-43541</v>
      </c>
      <c r="Q4621" s="2">
        <f t="shared" si="5"/>
        <v>-43537</v>
      </c>
      <c r="R4621" s="2">
        <f t="shared" si="6"/>
        <v>122</v>
      </c>
    </row>
    <row r="4622" ht="14.25" hidden="1" customHeight="1">
      <c r="A4622" s="2">
        <v>853063.0</v>
      </c>
      <c r="B4622" s="2" t="s">
        <v>39</v>
      </c>
      <c r="C4622" s="2" t="s">
        <v>37</v>
      </c>
      <c r="D4622" s="2" t="s">
        <v>41</v>
      </c>
      <c r="E4622" s="2" t="s">
        <v>33</v>
      </c>
      <c r="F4622" s="2" t="s">
        <v>50</v>
      </c>
      <c r="G4622" s="4">
        <v>43527.0</v>
      </c>
      <c r="H4622" s="4" t="s">
        <v>51</v>
      </c>
      <c r="I4622" s="4">
        <v>43532.0</v>
      </c>
      <c r="J4622" s="2">
        <v>44.0</v>
      </c>
      <c r="K4622" s="2">
        <v>106.0</v>
      </c>
      <c r="L4622" s="2" t="str">
        <f t="shared" si="1"/>
        <v>Mumbai</v>
      </c>
      <c r="M4622" s="2" t="str">
        <f t="shared" si="2"/>
        <v>Delhi-Mumbai</v>
      </c>
      <c r="N4622" s="2" t="str">
        <f t="shared" si="7"/>
        <v>Outstation</v>
      </c>
      <c r="O4622" s="2" t="str">
        <f t="shared" si="3"/>
        <v>Ship2Home</v>
      </c>
      <c r="P4622" s="2">
        <f t="shared" si="4"/>
        <v>-43532</v>
      </c>
      <c r="Q4622" s="2">
        <f t="shared" si="5"/>
        <v>-43527</v>
      </c>
      <c r="R4622" s="2">
        <f t="shared" si="6"/>
        <v>150</v>
      </c>
    </row>
    <row r="4623" ht="14.25" hidden="1" customHeight="1">
      <c r="A4623" s="2">
        <v>179344.0</v>
      </c>
      <c r="B4623" s="2" t="s">
        <v>36</v>
      </c>
      <c r="C4623" s="2" t="s">
        <v>37</v>
      </c>
      <c r="D4623" s="2" t="s">
        <v>41</v>
      </c>
      <c r="E4623" s="2" t="s">
        <v>44</v>
      </c>
      <c r="F4623" s="2" t="s">
        <v>50</v>
      </c>
      <c r="G4623" s="4">
        <v>43528.0</v>
      </c>
      <c r="H4623" s="4" t="s">
        <v>51</v>
      </c>
      <c r="I4623" s="4">
        <v>43531.0</v>
      </c>
      <c r="J4623" s="2">
        <v>40.0</v>
      </c>
      <c r="K4623" s="2">
        <v>107.0</v>
      </c>
      <c r="L4623" s="2" t="str">
        <f t="shared" si="1"/>
        <v>Mumbai</v>
      </c>
      <c r="M4623" s="2" t="str">
        <f t="shared" si="2"/>
        <v>Delhi-Mumbai</v>
      </c>
      <c r="N4623" s="2" t="str">
        <f t="shared" si="7"/>
        <v>Outstation</v>
      </c>
      <c r="O4623" s="2" t="str">
        <f t="shared" si="3"/>
        <v>FastWheels</v>
      </c>
      <c r="P4623" s="2">
        <f t="shared" si="4"/>
        <v>-43531</v>
      </c>
      <c r="Q4623" s="2">
        <f t="shared" si="5"/>
        <v>-43528</v>
      </c>
      <c r="R4623" s="2">
        <f t="shared" si="6"/>
        <v>147</v>
      </c>
    </row>
    <row r="4624" ht="14.25" hidden="1" customHeight="1">
      <c r="A4624" s="2">
        <v>541577.0</v>
      </c>
      <c r="B4624" s="2" t="s">
        <v>46</v>
      </c>
      <c r="C4624" s="2" t="s">
        <v>37</v>
      </c>
      <c r="D4624" s="2" t="s">
        <v>41</v>
      </c>
      <c r="E4624" s="2" t="s">
        <v>33</v>
      </c>
      <c r="F4624" s="2" t="s">
        <v>50</v>
      </c>
      <c r="G4624" s="4">
        <v>43529.0</v>
      </c>
      <c r="H4624" s="4" t="s">
        <v>51</v>
      </c>
      <c r="I4624" s="4">
        <v>43532.0</v>
      </c>
      <c r="J4624" s="2">
        <v>29.0</v>
      </c>
      <c r="K4624" s="2">
        <v>115.0</v>
      </c>
      <c r="L4624" s="2" t="str">
        <f t="shared" si="1"/>
        <v>Mumbai</v>
      </c>
      <c r="M4624" s="2" t="str">
        <f t="shared" si="2"/>
        <v>Delhi-Mumbai</v>
      </c>
      <c r="N4624" s="2" t="str">
        <f t="shared" si="7"/>
        <v>Outstation</v>
      </c>
      <c r="O4624" s="2" t="str">
        <f t="shared" si="3"/>
        <v>Ship2Home</v>
      </c>
      <c r="P4624" s="2">
        <f t="shared" si="4"/>
        <v>-43532</v>
      </c>
      <c r="Q4624" s="2">
        <f t="shared" si="5"/>
        <v>-43529</v>
      </c>
      <c r="R4624" s="2">
        <f t="shared" si="6"/>
        <v>144</v>
      </c>
    </row>
    <row r="4625" ht="14.25" hidden="1" customHeight="1">
      <c r="A4625" s="2">
        <v>374600.0</v>
      </c>
      <c r="B4625" s="2" t="s">
        <v>30</v>
      </c>
      <c r="C4625" s="2" t="s">
        <v>43</v>
      </c>
      <c r="D4625" s="2" t="s">
        <v>32</v>
      </c>
      <c r="E4625" s="2" t="s">
        <v>44</v>
      </c>
      <c r="F4625" s="2" t="s">
        <v>50</v>
      </c>
      <c r="G4625" s="4">
        <v>43526.0</v>
      </c>
      <c r="H4625" s="4" t="s">
        <v>51</v>
      </c>
      <c r="I4625" s="4">
        <v>43529.0</v>
      </c>
      <c r="J4625" s="2">
        <v>0.0</v>
      </c>
      <c r="K4625" s="2">
        <v>123.0</v>
      </c>
      <c r="L4625" s="2" t="str">
        <f t="shared" si="1"/>
        <v>Bangalore</v>
      </c>
      <c r="M4625" s="2" t="str">
        <f t="shared" si="2"/>
        <v>Bangalore-Bangalore</v>
      </c>
      <c r="N4625" s="2" t="str">
        <f t="shared" si="7"/>
        <v>Local</v>
      </c>
      <c r="O4625" s="2" t="str">
        <f t="shared" si="3"/>
        <v>FastWheels</v>
      </c>
      <c r="P4625" s="2">
        <f t="shared" si="4"/>
        <v>-43529</v>
      </c>
      <c r="Q4625" s="2">
        <f t="shared" si="5"/>
        <v>-43526</v>
      </c>
      <c r="R4625" s="2">
        <f t="shared" si="6"/>
        <v>123</v>
      </c>
    </row>
    <row r="4626" ht="14.25" hidden="1" customHeight="1">
      <c r="A4626" s="2">
        <v>151740.0</v>
      </c>
      <c r="B4626" s="2" t="s">
        <v>30</v>
      </c>
      <c r="C4626" s="2" t="s">
        <v>45</v>
      </c>
      <c r="D4626" s="2" t="s">
        <v>41</v>
      </c>
      <c r="E4626" s="2" t="s">
        <v>44</v>
      </c>
      <c r="F4626" s="2" t="s">
        <v>50</v>
      </c>
      <c r="G4626" s="4">
        <v>43533.0</v>
      </c>
      <c r="H4626" s="4" t="s">
        <v>51</v>
      </c>
      <c r="I4626" s="4">
        <v>43538.0</v>
      </c>
      <c r="J4626" s="2">
        <v>29.0</v>
      </c>
      <c r="K4626" s="2">
        <v>129.0</v>
      </c>
      <c r="L4626" s="2" t="str">
        <f t="shared" si="1"/>
        <v>Chennai</v>
      </c>
      <c r="M4626" s="2" t="str">
        <f t="shared" si="2"/>
        <v>Delhi-Chennai</v>
      </c>
      <c r="N4626" s="2" t="str">
        <f t="shared" si="7"/>
        <v>Outstation</v>
      </c>
      <c r="O4626" s="2" t="str">
        <f t="shared" si="3"/>
        <v>FastWheels</v>
      </c>
      <c r="P4626" s="2">
        <f t="shared" si="4"/>
        <v>-43538</v>
      </c>
      <c r="Q4626" s="2">
        <f t="shared" si="5"/>
        <v>-43533</v>
      </c>
      <c r="R4626" s="2">
        <f t="shared" si="6"/>
        <v>158</v>
      </c>
    </row>
    <row r="4627" ht="14.25" hidden="1" customHeight="1">
      <c r="A4627" s="2">
        <v>87487.0</v>
      </c>
      <c r="B4627" s="2" t="s">
        <v>39</v>
      </c>
      <c r="C4627" s="2" t="s">
        <v>40</v>
      </c>
      <c r="D4627" s="2" t="s">
        <v>41</v>
      </c>
      <c r="E4627" s="2" t="s">
        <v>44</v>
      </c>
      <c r="F4627" s="2" t="s">
        <v>50</v>
      </c>
      <c r="G4627" s="4">
        <v>43532.0</v>
      </c>
      <c r="H4627" s="4" t="s">
        <v>51</v>
      </c>
      <c r="I4627" s="4">
        <v>43538.0</v>
      </c>
      <c r="J4627" s="2">
        <v>76.0</v>
      </c>
      <c r="K4627" s="2">
        <v>90.0</v>
      </c>
      <c r="L4627" s="2" t="str">
        <f t="shared" si="1"/>
        <v>Kolkata</v>
      </c>
      <c r="M4627" s="2" t="str">
        <f t="shared" si="2"/>
        <v>Delhi-Kolkata</v>
      </c>
      <c r="N4627" s="2" t="str">
        <f t="shared" si="7"/>
        <v>Outstation</v>
      </c>
      <c r="O4627" s="2" t="str">
        <f t="shared" si="3"/>
        <v>FastWheels</v>
      </c>
      <c r="P4627" s="2">
        <f t="shared" si="4"/>
        <v>-43538</v>
      </c>
      <c r="Q4627" s="2">
        <f t="shared" si="5"/>
        <v>-43532</v>
      </c>
      <c r="R4627" s="2">
        <f t="shared" si="6"/>
        <v>166</v>
      </c>
    </row>
    <row r="4628" ht="14.25" hidden="1" customHeight="1">
      <c r="A4628" s="2">
        <v>592351.0</v>
      </c>
      <c r="B4628" s="2" t="s">
        <v>39</v>
      </c>
      <c r="C4628" s="2" t="s">
        <v>40</v>
      </c>
      <c r="D4628" s="2" t="s">
        <v>32</v>
      </c>
      <c r="E4628" s="2" t="s">
        <v>33</v>
      </c>
      <c r="F4628" s="2" t="s">
        <v>50</v>
      </c>
      <c r="G4628" s="4">
        <v>43528.0</v>
      </c>
      <c r="H4628" s="4" t="s">
        <v>51</v>
      </c>
      <c r="I4628" s="4">
        <v>43534.0</v>
      </c>
      <c r="J4628" s="2">
        <v>31.0</v>
      </c>
      <c r="K4628" s="2">
        <v>106.0</v>
      </c>
      <c r="L4628" s="2" t="str">
        <f t="shared" si="1"/>
        <v>Kolkata</v>
      </c>
      <c r="M4628" s="2" t="str">
        <f t="shared" si="2"/>
        <v>Bangalore-Kolkata</v>
      </c>
      <c r="N4628" s="2" t="str">
        <f t="shared" si="7"/>
        <v>Outstation</v>
      </c>
      <c r="O4628" s="2" t="str">
        <f t="shared" si="3"/>
        <v>Ship2Home</v>
      </c>
      <c r="P4628" s="2">
        <f t="shared" si="4"/>
        <v>-43534</v>
      </c>
      <c r="Q4628" s="2">
        <f t="shared" si="5"/>
        <v>-43528</v>
      </c>
      <c r="R4628" s="2">
        <f t="shared" si="6"/>
        <v>137</v>
      </c>
    </row>
    <row r="4629" ht="14.25" hidden="1" customHeight="1">
      <c r="A4629" s="2">
        <v>715136.0</v>
      </c>
      <c r="B4629" s="2" t="s">
        <v>36</v>
      </c>
      <c r="C4629" s="2" t="s">
        <v>45</v>
      </c>
      <c r="D4629" s="2" t="s">
        <v>32</v>
      </c>
      <c r="E4629" s="2" t="s">
        <v>44</v>
      </c>
      <c r="F4629" s="2" t="s">
        <v>50</v>
      </c>
      <c r="G4629" s="4">
        <v>43526.0</v>
      </c>
      <c r="H4629" s="4" t="s">
        <v>51</v>
      </c>
      <c r="I4629" s="4">
        <v>43530.0</v>
      </c>
      <c r="J4629" s="2">
        <v>34.0</v>
      </c>
      <c r="K4629" s="2">
        <v>129.0</v>
      </c>
      <c r="L4629" s="2" t="str">
        <f t="shared" si="1"/>
        <v>Chennai</v>
      </c>
      <c r="M4629" s="2" t="str">
        <f t="shared" si="2"/>
        <v>Bangalore-Chennai</v>
      </c>
      <c r="N4629" s="2" t="str">
        <f t="shared" si="7"/>
        <v>Outstation</v>
      </c>
      <c r="O4629" s="2" t="str">
        <f t="shared" si="3"/>
        <v>FastWheels</v>
      </c>
      <c r="P4629" s="2">
        <f t="shared" si="4"/>
        <v>-43530</v>
      </c>
      <c r="Q4629" s="2">
        <f t="shared" si="5"/>
        <v>-43526</v>
      </c>
      <c r="R4629" s="2">
        <f t="shared" si="6"/>
        <v>163</v>
      </c>
    </row>
    <row r="4630" ht="14.25" hidden="1" customHeight="1">
      <c r="A4630" s="2">
        <v>330657.0</v>
      </c>
      <c r="B4630" s="2" t="s">
        <v>36</v>
      </c>
      <c r="C4630" s="2" t="s">
        <v>40</v>
      </c>
      <c r="D4630" s="2" t="s">
        <v>41</v>
      </c>
      <c r="E4630" s="2" t="s">
        <v>33</v>
      </c>
      <c r="F4630" s="2" t="s">
        <v>50</v>
      </c>
      <c r="G4630" s="4">
        <v>43538.0</v>
      </c>
      <c r="H4630" s="4" t="s">
        <v>51</v>
      </c>
      <c r="I4630" s="4">
        <v>43542.0</v>
      </c>
      <c r="J4630" s="2">
        <v>31.0</v>
      </c>
      <c r="K4630" s="2">
        <v>110.0</v>
      </c>
      <c r="L4630" s="2" t="str">
        <f t="shared" si="1"/>
        <v>Kolkata</v>
      </c>
      <c r="M4630" s="2" t="str">
        <f t="shared" si="2"/>
        <v>Delhi-Kolkata</v>
      </c>
      <c r="N4630" s="2" t="str">
        <f t="shared" si="7"/>
        <v>Outstation</v>
      </c>
      <c r="O4630" s="2" t="str">
        <f t="shared" si="3"/>
        <v>Ship2Home</v>
      </c>
      <c r="P4630" s="2">
        <f t="shared" si="4"/>
        <v>-43542</v>
      </c>
      <c r="Q4630" s="2">
        <f t="shared" si="5"/>
        <v>-43538</v>
      </c>
      <c r="R4630" s="2">
        <f t="shared" si="6"/>
        <v>141</v>
      </c>
    </row>
    <row r="4631" ht="14.25" hidden="1" customHeight="1">
      <c r="A4631" s="2">
        <v>243847.0</v>
      </c>
      <c r="B4631" s="2" t="s">
        <v>36</v>
      </c>
      <c r="C4631" s="2" t="s">
        <v>31</v>
      </c>
      <c r="D4631" s="2" t="s">
        <v>32</v>
      </c>
      <c r="E4631" s="2" t="s">
        <v>44</v>
      </c>
      <c r="F4631" s="2" t="s">
        <v>50</v>
      </c>
      <c r="G4631" s="4">
        <v>43530.0</v>
      </c>
      <c r="H4631" s="4" t="s">
        <v>51</v>
      </c>
      <c r="I4631" s="4">
        <v>43533.0</v>
      </c>
      <c r="J4631" s="2">
        <v>87.0</v>
      </c>
      <c r="K4631" s="2">
        <v>103.0</v>
      </c>
      <c r="L4631" s="2" t="str">
        <f t="shared" si="1"/>
        <v>Delhi</v>
      </c>
      <c r="M4631" s="2" t="str">
        <f t="shared" si="2"/>
        <v>Bangalore-Delhi</v>
      </c>
      <c r="N4631" s="2" t="str">
        <f t="shared" si="7"/>
        <v>Outstation</v>
      </c>
      <c r="O4631" s="2" t="str">
        <f t="shared" si="3"/>
        <v>FastWheels</v>
      </c>
      <c r="P4631" s="2">
        <f t="shared" si="4"/>
        <v>-43533</v>
      </c>
      <c r="Q4631" s="2">
        <f t="shared" si="5"/>
        <v>-43530</v>
      </c>
      <c r="R4631" s="2">
        <f t="shared" si="6"/>
        <v>190</v>
      </c>
    </row>
    <row r="4632" ht="14.25" hidden="1" customHeight="1">
      <c r="A4632" s="2">
        <v>451916.0</v>
      </c>
      <c r="B4632" s="2" t="s">
        <v>42</v>
      </c>
      <c r="C4632" s="2" t="s">
        <v>45</v>
      </c>
      <c r="D4632" s="2" t="s">
        <v>41</v>
      </c>
      <c r="E4632" s="2" t="s">
        <v>44</v>
      </c>
      <c r="F4632" s="2" t="s">
        <v>50</v>
      </c>
      <c r="G4632" s="4">
        <v>43527.0</v>
      </c>
      <c r="H4632" s="4" t="s">
        <v>51</v>
      </c>
      <c r="I4632" s="4">
        <v>43534.0</v>
      </c>
      <c r="J4632" s="2">
        <v>88.0</v>
      </c>
      <c r="K4632" s="2">
        <v>109.0</v>
      </c>
      <c r="L4632" s="2" t="str">
        <f t="shared" si="1"/>
        <v>Chennai</v>
      </c>
      <c r="M4632" s="2" t="str">
        <f t="shared" si="2"/>
        <v>Delhi-Chennai</v>
      </c>
      <c r="N4632" s="2" t="str">
        <f t="shared" si="7"/>
        <v>Outstation</v>
      </c>
      <c r="O4632" s="2" t="str">
        <f t="shared" si="3"/>
        <v>FastWheels</v>
      </c>
      <c r="P4632" s="2">
        <f t="shared" si="4"/>
        <v>-43534</v>
      </c>
      <c r="Q4632" s="2">
        <f t="shared" si="5"/>
        <v>-43527</v>
      </c>
      <c r="R4632" s="2">
        <f t="shared" si="6"/>
        <v>197</v>
      </c>
    </row>
    <row r="4633" ht="14.25" hidden="1" customHeight="1">
      <c r="A4633" s="2">
        <v>311141.0</v>
      </c>
      <c r="B4633" s="2" t="s">
        <v>30</v>
      </c>
      <c r="C4633" s="2" t="s">
        <v>31</v>
      </c>
      <c r="D4633" s="2" t="s">
        <v>32</v>
      </c>
      <c r="E4633" s="2" t="s">
        <v>33</v>
      </c>
      <c r="F4633" s="2" t="s">
        <v>50</v>
      </c>
      <c r="G4633" s="4">
        <v>43538.0</v>
      </c>
      <c r="H4633" s="4" t="s">
        <v>51</v>
      </c>
      <c r="I4633" s="4">
        <v>43544.0</v>
      </c>
      <c r="J4633" s="2">
        <v>47.0</v>
      </c>
      <c r="K4633" s="2">
        <v>129.0</v>
      </c>
      <c r="L4633" s="2" t="str">
        <f t="shared" si="1"/>
        <v>Delhi</v>
      </c>
      <c r="M4633" s="2" t="str">
        <f t="shared" si="2"/>
        <v>Bangalore-Delhi</v>
      </c>
      <c r="N4633" s="2" t="str">
        <f t="shared" si="7"/>
        <v>Outstation</v>
      </c>
      <c r="O4633" s="2" t="str">
        <f t="shared" si="3"/>
        <v>Ship2Home</v>
      </c>
      <c r="P4633" s="2">
        <f t="shared" si="4"/>
        <v>-43544</v>
      </c>
      <c r="Q4633" s="2">
        <f t="shared" si="5"/>
        <v>-43538</v>
      </c>
      <c r="R4633" s="2">
        <f t="shared" si="6"/>
        <v>176</v>
      </c>
    </row>
    <row r="4634" ht="14.25" hidden="1" customHeight="1">
      <c r="A4634" s="2">
        <v>336683.0</v>
      </c>
      <c r="B4634" s="2" t="s">
        <v>30</v>
      </c>
      <c r="C4634" s="2" t="s">
        <v>37</v>
      </c>
      <c r="D4634" s="2" t="s">
        <v>32</v>
      </c>
      <c r="E4634" s="2" t="s">
        <v>44</v>
      </c>
      <c r="F4634" s="2" t="s">
        <v>50</v>
      </c>
      <c r="G4634" s="4">
        <v>43534.0</v>
      </c>
      <c r="H4634" s="4" t="s">
        <v>51</v>
      </c>
      <c r="I4634" s="4">
        <v>43541.0</v>
      </c>
      <c r="J4634" s="2">
        <v>77.0</v>
      </c>
      <c r="K4634" s="2">
        <v>87.0</v>
      </c>
      <c r="L4634" s="2" t="str">
        <f t="shared" si="1"/>
        <v>Mumbai</v>
      </c>
      <c r="M4634" s="2" t="str">
        <f t="shared" si="2"/>
        <v>Bangalore-Mumbai</v>
      </c>
      <c r="N4634" s="2" t="str">
        <f t="shared" si="7"/>
        <v>Outstation</v>
      </c>
      <c r="O4634" s="2" t="str">
        <f t="shared" si="3"/>
        <v>FastWheels</v>
      </c>
      <c r="P4634" s="2">
        <f t="shared" si="4"/>
        <v>-43541</v>
      </c>
      <c r="Q4634" s="2">
        <f t="shared" si="5"/>
        <v>-43534</v>
      </c>
      <c r="R4634" s="2">
        <f t="shared" si="6"/>
        <v>164</v>
      </c>
    </row>
    <row r="4635" ht="14.25" hidden="1" customHeight="1">
      <c r="A4635" s="2">
        <v>475096.0</v>
      </c>
      <c r="B4635" s="2" t="s">
        <v>47</v>
      </c>
      <c r="C4635" s="2" t="s">
        <v>45</v>
      </c>
      <c r="D4635" s="2" t="s">
        <v>41</v>
      </c>
      <c r="E4635" s="2" t="s">
        <v>44</v>
      </c>
      <c r="F4635" s="2" t="s">
        <v>50</v>
      </c>
      <c r="G4635" s="4">
        <v>43531.0</v>
      </c>
      <c r="H4635" s="4" t="s">
        <v>51</v>
      </c>
      <c r="I4635" s="4">
        <v>43538.0</v>
      </c>
      <c r="J4635" s="2">
        <v>72.0</v>
      </c>
      <c r="K4635" s="2">
        <v>107.0</v>
      </c>
      <c r="L4635" s="2" t="str">
        <f t="shared" si="1"/>
        <v>Chennai</v>
      </c>
      <c r="M4635" s="2" t="str">
        <f t="shared" si="2"/>
        <v>Delhi-Chennai</v>
      </c>
      <c r="N4635" s="2" t="str">
        <f t="shared" si="7"/>
        <v>Outstation</v>
      </c>
      <c r="O4635" s="2" t="str">
        <f t="shared" si="3"/>
        <v>FastWheels</v>
      </c>
      <c r="P4635" s="2">
        <f t="shared" si="4"/>
        <v>-43538</v>
      </c>
      <c r="Q4635" s="2">
        <f t="shared" si="5"/>
        <v>-43531</v>
      </c>
      <c r="R4635" s="2">
        <f t="shared" si="6"/>
        <v>179</v>
      </c>
    </row>
    <row r="4636" ht="14.25" hidden="1" customHeight="1">
      <c r="A4636" s="2">
        <v>843344.0</v>
      </c>
      <c r="B4636" s="2" t="s">
        <v>30</v>
      </c>
      <c r="C4636" s="2" t="s">
        <v>43</v>
      </c>
      <c r="D4636" s="2" t="s">
        <v>32</v>
      </c>
      <c r="E4636" s="2" t="s">
        <v>44</v>
      </c>
      <c r="F4636" s="2" t="s">
        <v>50</v>
      </c>
      <c r="G4636" s="4">
        <v>43529.0</v>
      </c>
      <c r="H4636" s="4" t="s">
        <v>51</v>
      </c>
      <c r="I4636" s="4">
        <v>43533.0</v>
      </c>
      <c r="J4636" s="2">
        <v>0.0</v>
      </c>
      <c r="K4636" s="2">
        <v>126.0</v>
      </c>
      <c r="L4636" s="2" t="str">
        <f t="shared" si="1"/>
        <v>Bangalore</v>
      </c>
      <c r="M4636" s="2" t="str">
        <f t="shared" si="2"/>
        <v>Bangalore-Bangalore</v>
      </c>
      <c r="N4636" s="2" t="str">
        <f t="shared" si="7"/>
        <v>Local</v>
      </c>
      <c r="O4636" s="2" t="str">
        <f t="shared" si="3"/>
        <v>FastWheels</v>
      </c>
      <c r="P4636" s="2">
        <f t="shared" si="4"/>
        <v>-43533</v>
      </c>
      <c r="Q4636" s="2">
        <f t="shared" si="5"/>
        <v>-43529</v>
      </c>
      <c r="R4636" s="2">
        <f t="shared" si="6"/>
        <v>126</v>
      </c>
    </row>
    <row r="4637" ht="14.25" hidden="1" customHeight="1">
      <c r="A4637" s="2">
        <v>462892.0</v>
      </c>
      <c r="B4637" s="2" t="s">
        <v>30</v>
      </c>
      <c r="C4637" s="2" t="s">
        <v>40</v>
      </c>
      <c r="D4637" s="2" t="s">
        <v>32</v>
      </c>
      <c r="E4637" s="2" t="s">
        <v>44</v>
      </c>
      <c r="F4637" s="2" t="s">
        <v>50</v>
      </c>
      <c r="G4637" s="4">
        <v>43528.0</v>
      </c>
      <c r="H4637" s="4" t="s">
        <v>51</v>
      </c>
      <c r="I4637" s="4">
        <v>43533.0</v>
      </c>
      <c r="J4637" s="2">
        <v>76.0</v>
      </c>
      <c r="K4637" s="2">
        <v>88.0</v>
      </c>
      <c r="L4637" s="2" t="str">
        <f t="shared" si="1"/>
        <v>Kolkata</v>
      </c>
      <c r="M4637" s="2" t="str">
        <f t="shared" si="2"/>
        <v>Bangalore-Kolkata</v>
      </c>
      <c r="N4637" s="2" t="str">
        <f t="shared" si="7"/>
        <v>Outstation</v>
      </c>
      <c r="O4637" s="2" t="str">
        <f t="shared" si="3"/>
        <v>FastWheels</v>
      </c>
      <c r="P4637" s="2">
        <f t="shared" si="4"/>
        <v>-43533</v>
      </c>
      <c r="Q4637" s="2">
        <f t="shared" si="5"/>
        <v>-43528</v>
      </c>
      <c r="R4637" s="2">
        <f t="shared" si="6"/>
        <v>164</v>
      </c>
    </row>
    <row r="4638" ht="14.25" hidden="1" customHeight="1">
      <c r="A4638" s="2">
        <v>874809.0</v>
      </c>
      <c r="B4638" s="2" t="s">
        <v>30</v>
      </c>
      <c r="C4638" s="2" t="s">
        <v>37</v>
      </c>
      <c r="D4638" s="2" t="s">
        <v>41</v>
      </c>
      <c r="E4638" s="2" t="s">
        <v>33</v>
      </c>
      <c r="F4638" s="2" t="s">
        <v>50</v>
      </c>
      <c r="G4638" s="4">
        <v>43529.0</v>
      </c>
      <c r="H4638" s="4" t="s">
        <v>51</v>
      </c>
      <c r="I4638" s="4">
        <v>43532.0</v>
      </c>
      <c r="J4638" s="2">
        <v>34.0</v>
      </c>
      <c r="K4638" s="2">
        <v>106.0</v>
      </c>
      <c r="L4638" s="2" t="str">
        <f t="shared" si="1"/>
        <v>Mumbai</v>
      </c>
      <c r="M4638" s="2" t="str">
        <f t="shared" si="2"/>
        <v>Delhi-Mumbai</v>
      </c>
      <c r="N4638" s="2" t="str">
        <f t="shared" si="7"/>
        <v>Outstation</v>
      </c>
      <c r="O4638" s="2" t="str">
        <f t="shared" si="3"/>
        <v>Ship2Home</v>
      </c>
      <c r="P4638" s="2">
        <f t="shared" si="4"/>
        <v>-43532</v>
      </c>
      <c r="Q4638" s="2">
        <f t="shared" si="5"/>
        <v>-43529</v>
      </c>
      <c r="R4638" s="2">
        <f t="shared" si="6"/>
        <v>140</v>
      </c>
    </row>
    <row r="4639" ht="14.25" hidden="1" customHeight="1">
      <c r="A4639" s="2">
        <v>852528.0</v>
      </c>
      <c r="B4639" s="2" t="s">
        <v>47</v>
      </c>
      <c r="C4639" s="2" t="s">
        <v>31</v>
      </c>
      <c r="D4639" s="2" t="s">
        <v>41</v>
      </c>
      <c r="E4639" s="2" t="s">
        <v>44</v>
      </c>
      <c r="F4639" s="2" t="s">
        <v>50</v>
      </c>
      <c r="G4639" s="4">
        <v>43530.0</v>
      </c>
      <c r="H4639" s="4" t="s">
        <v>51</v>
      </c>
      <c r="I4639" s="4">
        <v>43535.0</v>
      </c>
      <c r="J4639" s="2">
        <v>0.0</v>
      </c>
      <c r="K4639" s="2">
        <v>105.0</v>
      </c>
      <c r="L4639" s="2" t="str">
        <f t="shared" si="1"/>
        <v>Delhi</v>
      </c>
      <c r="M4639" s="2" t="str">
        <f t="shared" si="2"/>
        <v>Delhi-Delhi</v>
      </c>
      <c r="N4639" s="2" t="str">
        <f t="shared" si="7"/>
        <v>Local</v>
      </c>
      <c r="O4639" s="2" t="str">
        <f t="shared" si="3"/>
        <v>FastWheels</v>
      </c>
      <c r="P4639" s="2">
        <f t="shared" si="4"/>
        <v>-43535</v>
      </c>
      <c r="Q4639" s="2">
        <f t="shared" si="5"/>
        <v>-43530</v>
      </c>
      <c r="R4639" s="2">
        <f t="shared" si="6"/>
        <v>105</v>
      </c>
    </row>
    <row r="4640" ht="14.25" hidden="1" customHeight="1">
      <c r="A4640" s="2">
        <v>890231.0</v>
      </c>
      <c r="B4640" s="2" t="s">
        <v>48</v>
      </c>
      <c r="C4640" s="2" t="s">
        <v>37</v>
      </c>
      <c r="D4640" s="2" t="s">
        <v>41</v>
      </c>
      <c r="E4640" s="2" t="s">
        <v>33</v>
      </c>
      <c r="F4640" s="2" t="s">
        <v>50</v>
      </c>
      <c r="G4640" s="4">
        <v>43532.0</v>
      </c>
      <c r="H4640" s="4" t="s">
        <v>51</v>
      </c>
      <c r="I4640" s="4">
        <v>43538.0</v>
      </c>
      <c r="J4640" s="2">
        <v>50.0</v>
      </c>
      <c r="K4640" s="2">
        <v>108.0</v>
      </c>
      <c r="L4640" s="2" t="str">
        <f t="shared" si="1"/>
        <v>Mumbai</v>
      </c>
      <c r="M4640" s="2" t="str">
        <f t="shared" si="2"/>
        <v>Delhi-Mumbai</v>
      </c>
      <c r="N4640" s="2" t="str">
        <f t="shared" si="7"/>
        <v>Outstation</v>
      </c>
      <c r="O4640" s="2" t="str">
        <f t="shared" si="3"/>
        <v>Ship2Home</v>
      </c>
      <c r="P4640" s="2">
        <f t="shared" si="4"/>
        <v>-43538</v>
      </c>
      <c r="Q4640" s="2">
        <f t="shared" si="5"/>
        <v>-43532</v>
      </c>
      <c r="R4640" s="2">
        <f t="shared" si="6"/>
        <v>158</v>
      </c>
    </row>
    <row r="4641" ht="14.25" hidden="1" customHeight="1">
      <c r="A4641" s="2">
        <v>738355.0</v>
      </c>
      <c r="B4641" s="2" t="s">
        <v>36</v>
      </c>
      <c r="C4641" s="2" t="s">
        <v>37</v>
      </c>
      <c r="D4641" s="2" t="s">
        <v>41</v>
      </c>
      <c r="E4641" s="2" t="s">
        <v>44</v>
      </c>
      <c r="F4641" s="2" t="s">
        <v>50</v>
      </c>
      <c r="G4641" s="4">
        <v>43526.0</v>
      </c>
      <c r="H4641" s="4" t="s">
        <v>51</v>
      </c>
      <c r="I4641" s="4">
        <v>43529.0</v>
      </c>
      <c r="J4641" s="2">
        <v>83.0</v>
      </c>
      <c r="K4641" s="2">
        <v>87.0</v>
      </c>
      <c r="L4641" s="2" t="str">
        <f t="shared" si="1"/>
        <v>Mumbai</v>
      </c>
      <c r="M4641" s="2" t="str">
        <f t="shared" si="2"/>
        <v>Delhi-Mumbai</v>
      </c>
      <c r="N4641" s="2" t="str">
        <f t="shared" si="7"/>
        <v>Outstation</v>
      </c>
      <c r="O4641" s="2" t="str">
        <f t="shared" si="3"/>
        <v>FastWheels</v>
      </c>
      <c r="P4641" s="2">
        <f t="shared" si="4"/>
        <v>-43529</v>
      </c>
      <c r="Q4641" s="2">
        <f t="shared" si="5"/>
        <v>-43526</v>
      </c>
      <c r="R4641" s="2">
        <f t="shared" si="6"/>
        <v>170</v>
      </c>
    </row>
    <row r="4642" ht="14.25" hidden="1" customHeight="1">
      <c r="A4642" s="2">
        <v>60468.0</v>
      </c>
      <c r="B4642" s="2" t="s">
        <v>39</v>
      </c>
      <c r="C4642" s="2" t="s">
        <v>31</v>
      </c>
      <c r="D4642" s="2" t="s">
        <v>41</v>
      </c>
      <c r="E4642" s="2" t="s">
        <v>44</v>
      </c>
      <c r="F4642" s="2" t="s">
        <v>50</v>
      </c>
      <c r="G4642" s="4">
        <v>43538.0</v>
      </c>
      <c r="H4642" s="4" t="s">
        <v>51</v>
      </c>
      <c r="I4642" s="4">
        <v>43543.0</v>
      </c>
      <c r="J4642" s="2">
        <v>0.0</v>
      </c>
      <c r="K4642" s="2">
        <v>128.0</v>
      </c>
      <c r="L4642" s="2" t="str">
        <f t="shared" si="1"/>
        <v>Delhi</v>
      </c>
      <c r="M4642" s="2" t="str">
        <f t="shared" si="2"/>
        <v>Delhi-Delhi</v>
      </c>
      <c r="N4642" s="2" t="str">
        <f t="shared" si="7"/>
        <v>Local</v>
      </c>
      <c r="O4642" s="2" t="str">
        <f t="shared" si="3"/>
        <v>FastWheels</v>
      </c>
      <c r="P4642" s="2">
        <f t="shared" si="4"/>
        <v>-43543</v>
      </c>
      <c r="Q4642" s="2">
        <f t="shared" si="5"/>
        <v>-43538</v>
      </c>
      <c r="R4642" s="2">
        <f t="shared" si="6"/>
        <v>128</v>
      </c>
    </row>
    <row r="4643" ht="14.25" hidden="1" customHeight="1">
      <c r="A4643" s="2">
        <v>574428.0</v>
      </c>
      <c r="B4643" s="2" t="s">
        <v>39</v>
      </c>
      <c r="C4643" s="2" t="s">
        <v>45</v>
      </c>
      <c r="D4643" s="2" t="s">
        <v>32</v>
      </c>
      <c r="E4643" s="2" t="s">
        <v>44</v>
      </c>
      <c r="F4643" s="2" t="s">
        <v>50</v>
      </c>
      <c r="G4643" s="4">
        <v>43525.0</v>
      </c>
      <c r="H4643" s="4" t="s">
        <v>51</v>
      </c>
      <c r="I4643" s="4">
        <v>43529.0</v>
      </c>
      <c r="J4643" s="2">
        <v>63.0</v>
      </c>
      <c r="K4643" s="2">
        <v>103.0</v>
      </c>
      <c r="L4643" s="2" t="str">
        <f t="shared" si="1"/>
        <v>Chennai</v>
      </c>
      <c r="M4643" s="2" t="str">
        <f t="shared" si="2"/>
        <v>Bangalore-Chennai</v>
      </c>
      <c r="N4643" s="2" t="str">
        <f t="shared" si="7"/>
        <v>Outstation</v>
      </c>
      <c r="O4643" s="2" t="str">
        <f t="shared" si="3"/>
        <v>FastWheels</v>
      </c>
      <c r="P4643" s="2">
        <f t="shared" si="4"/>
        <v>-43529</v>
      </c>
      <c r="Q4643" s="2">
        <f t="shared" si="5"/>
        <v>-43525</v>
      </c>
      <c r="R4643" s="2">
        <f t="shared" si="6"/>
        <v>166</v>
      </c>
    </row>
    <row r="4644" ht="14.25" hidden="1" customHeight="1">
      <c r="A4644" s="2">
        <v>787914.0</v>
      </c>
      <c r="B4644" s="2" t="s">
        <v>36</v>
      </c>
      <c r="C4644" s="2" t="s">
        <v>31</v>
      </c>
      <c r="D4644" s="2" t="s">
        <v>32</v>
      </c>
      <c r="E4644" s="2" t="s">
        <v>44</v>
      </c>
      <c r="F4644" s="2" t="s">
        <v>50</v>
      </c>
      <c r="G4644" s="4">
        <v>43527.0</v>
      </c>
      <c r="H4644" s="4" t="s">
        <v>51</v>
      </c>
      <c r="I4644" s="4">
        <v>43534.0</v>
      </c>
      <c r="J4644" s="2">
        <v>74.0</v>
      </c>
      <c r="K4644" s="2">
        <v>104.0</v>
      </c>
      <c r="L4644" s="2" t="str">
        <f t="shared" si="1"/>
        <v>Delhi</v>
      </c>
      <c r="M4644" s="2" t="str">
        <f t="shared" si="2"/>
        <v>Bangalore-Delhi</v>
      </c>
      <c r="N4644" s="2" t="str">
        <f t="shared" si="7"/>
        <v>Outstation</v>
      </c>
      <c r="O4644" s="2" t="str">
        <f t="shared" si="3"/>
        <v>FastWheels</v>
      </c>
      <c r="P4644" s="2">
        <f t="shared" si="4"/>
        <v>-43534</v>
      </c>
      <c r="Q4644" s="2">
        <f t="shared" si="5"/>
        <v>-43527</v>
      </c>
      <c r="R4644" s="2">
        <f t="shared" si="6"/>
        <v>178</v>
      </c>
    </row>
    <row r="4645" ht="14.25" hidden="1" customHeight="1">
      <c r="A4645" s="2">
        <v>16070.0</v>
      </c>
      <c r="B4645" s="2" t="s">
        <v>48</v>
      </c>
      <c r="C4645" s="2" t="s">
        <v>31</v>
      </c>
      <c r="D4645" s="2" t="s">
        <v>41</v>
      </c>
      <c r="E4645" s="2" t="s">
        <v>38</v>
      </c>
      <c r="F4645" s="2" t="s">
        <v>50</v>
      </c>
      <c r="G4645" s="4">
        <v>43526.0</v>
      </c>
      <c r="H4645" s="4" t="s">
        <v>51</v>
      </c>
      <c r="I4645" s="4">
        <v>43533.0</v>
      </c>
      <c r="J4645" s="2">
        <v>0.0</v>
      </c>
      <c r="K4645" s="2">
        <v>123.0</v>
      </c>
      <c r="L4645" s="2" t="str">
        <f t="shared" si="1"/>
        <v>Delhi</v>
      </c>
      <c r="M4645" s="2" t="str">
        <f t="shared" si="2"/>
        <v>Delhi-Delhi</v>
      </c>
      <c r="N4645" s="2" t="str">
        <f t="shared" si="7"/>
        <v>Local</v>
      </c>
      <c r="O4645" s="2" t="str">
        <f t="shared" si="3"/>
        <v>Ship2Home</v>
      </c>
      <c r="P4645" s="2">
        <f t="shared" si="4"/>
        <v>-43533</v>
      </c>
      <c r="Q4645" s="2">
        <f t="shared" si="5"/>
        <v>-43526</v>
      </c>
      <c r="R4645" s="2">
        <f t="shared" si="6"/>
        <v>123</v>
      </c>
    </row>
    <row r="4646" ht="14.25" hidden="1" customHeight="1">
      <c r="A4646" s="2">
        <v>871842.0</v>
      </c>
      <c r="B4646" s="2" t="s">
        <v>30</v>
      </c>
      <c r="C4646" s="2" t="s">
        <v>45</v>
      </c>
      <c r="D4646" s="2" t="s">
        <v>41</v>
      </c>
      <c r="E4646" s="2" t="s">
        <v>44</v>
      </c>
      <c r="F4646" s="2" t="s">
        <v>50</v>
      </c>
      <c r="G4646" s="4">
        <v>43528.0</v>
      </c>
      <c r="H4646" s="4" t="s">
        <v>51</v>
      </c>
      <c r="I4646" s="4">
        <v>43534.0</v>
      </c>
      <c r="J4646" s="2">
        <v>65.0</v>
      </c>
      <c r="K4646" s="2">
        <v>108.0</v>
      </c>
      <c r="L4646" s="2" t="str">
        <f t="shared" si="1"/>
        <v>Chennai</v>
      </c>
      <c r="M4646" s="2" t="str">
        <f t="shared" si="2"/>
        <v>Delhi-Chennai</v>
      </c>
      <c r="N4646" s="2" t="str">
        <f t="shared" si="7"/>
        <v>Outstation</v>
      </c>
      <c r="O4646" s="2" t="str">
        <f t="shared" si="3"/>
        <v>FastWheels</v>
      </c>
      <c r="P4646" s="2">
        <f t="shared" si="4"/>
        <v>-43534</v>
      </c>
      <c r="Q4646" s="2">
        <f t="shared" si="5"/>
        <v>-43528</v>
      </c>
      <c r="R4646" s="2">
        <f t="shared" si="6"/>
        <v>173</v>
      </c>
    </row>
    <row r="4647" ht="14.25" hidden="1" customHeight="1">
      <c r="A4647" s="2">
        <v>925061.0</v>
      </c>
      <c r="B4647" s="2" t="s">
        <v>39</v>
      </c>
      <c r="C4647" s="2" t="s">
        <v>40</v>
      </c>
      <c r="D4647" s="2" t="s">
        <v>41</v>
      </c>
      <c r="E4647" s="2" t="s">
        <v>44</v>
      </c>
      <c r="F4647" s="2" t="s">
        <v>50</v>
      </c>
      <c r="G4647" s="4">
        <v>43526.0</v>
      </c>
      <c r="H4647" s="4" t="s">
        <v>51</v>
      </c>
      <c r="I4647" s="4">
        <v>43529.0</v>
      </c>
      <c r="J4647" s="2">
        <v>83.0</v>
      </c>
      <c r="K4647" s="2">
        <v>93.0</v>
      </c>
      <c r="L4647" s="2" t="str">
        <f t="shared" si="1"/>
        <v>Kolkata</v>
      </c>
      <c r="M4647" s="2" t="str">
        <f t="shared" si="2"/>
        <v>Delhi-Kolkata</v>
      </c>
      <c r="N4647" s="2" t="str">
        <f t="shared" si="7"/>
        <v>Outstation</v>
      </c>
      <c r="O4647" s="2" t="str">
        <f t="shared" si="3"/>
        <v>FastWheels</v>
      </c>
      <c r="P4647" s="2">
        <f t="shared" si="4"/>
        <v>-43529</v>
      </c>
      <c r="Q4647" s="2">
        <f t="shared" si="5"/>
        <v>-43526</v>
      </c>
      <c r="R4647" s="2">
        <f t="shared" si="6"/>
        <v>176</v>
      </c>
    </row>
    <row r="4648" ht="14.25" hidden="1" customHeight="1">
      <c r="A4648" s="2">
        <v>219310.0</v>
      </c>
      <c r="B4648" s="2" t="s">
        <v>48</v>
      </c>
      <c r="C4648" s="2" t="s">
        <v>45</v>
      </c>
      <c r="D4648" s="2" t="s">
        <v>41</v>
      </c>
      <c r="E4648" s="2" t="s">
        <v>44</v>
      </c>
      <c r="F4648" s="2" t="s">
        <v>50</v>
      </c>
      <c r="G4648" s="4">
        <v>43525.0</v>
      </c>
      <c r="H4648" s="4" t="s">
        <v>51</v>
      </c>
      <c r="I4648" s="4">
        <v>43532.0</v>
      </c>
      <c r="J4648" s="2">
        <v>74.0</v>
      </c>
      <c r="K4648" s="2">
        <v>109.0</v>
      </c>
      <c r="L4648" s="2" t="str">
        <f t="shared" si="1"/>
        <v>Chennai</v>
      </c>
      <c r="M4648" s="2" t="str">
        <f t="shared" si="2"/>
        <v>Delhi-Chennai</v>
      </c>
      <c r="N4648" s="2" t="str">
        <f t="shared" si="7"/>
        <v>Outstation</v>
      </c>
      <c r="O4648" s="2" t="str">
        <f t="shared" si="3"/>
        <v>FastWheels</v>
      </c>
      <c r="P4648" s="2">
        <f t="shared" si="4"/>
        <v>-43532</v>
      </c>
      <c r="Q4648" s="2">
        <f t="shared" si="5"/>
        <v>-43525</v>
      </c>
      <c r="R4648" s="2">
        <f t="shared" si="6"/>
        <v>183</v>
      </c>
    </row>
    <row r="4649" ht="14.25" hidden="1" customHeight="1">
      <c r="A4649" s="2">
        <v>433921.0</v>
      </c>
      <c r="B4649" s="2" t="s">
        <v>46</v>
      </c>
      <c r="C4649" s="2" t="s">
        <v>31</v>
      </c>
      <c r="D4649" s="2" t="s">
        <v>32</v>
      </c>
      <c r="E4649" s="2" t="s">
        <v>33</v>
      </c>
      <c r="F4649" s="2" t="s">
        <v>50</v>
      </c>
      <c r="G4649" s="4">
        <v>43533.0</v>
      </c>
      <c r="H4649" s="4" t="s">
        <v>51</v>
      </c>
      <c r="I4649" s="4">
        <v>43536.0</v>
      </c>
      <c r="J4649" s="2">
        <v>33.0</v>
      </c>
      <c r="K4649" s="2">
        <v>123.0</v>
      </c>
      <c r="L4649" s="2" t="str">
        <f t="shared" si="1"/>
        <v>Delhi</v>
      </c>
      <c r="M4649" s="2" t="str">
        <f t="shared" si="2"/>
        <v>Bangalore-Delhi</v>
      </c>
      <c r="N4649" s="2" t="str">
        <f t="shared" si="7"/>
        <v>Outstation</v>
      </c>
      <c r="O4649" s="2" t="str">
        <f t="shared" si="3"/>
        <v>Ship2Home</v>
      </c>
      <c r="P4649" s="2">
        <f t="shared" si="4"/>
        <v>-43536</v>
      </c>
      <c r="Q4649" s="2">
        <f t="shared" si="5"/>
        <v>-43533</v>
      </c>
      <c r="R4649" s="2">
        <f t="shared" si="6"/>
        <v>156</v>
      </c>
    </row>
    <row r="4650" ht="14.25" hidden="1" customHeight="1">
      <c r="A4650" s="2">
        <v>670874.0</v>
      </c>
      <c r="B4650" s="2" t="s">
        <v>39</v>
      </c>
      <c r="C4650" s="2" t="s">
        <v>40</v>
      </c>
      <c r="D4650" s="2" t="s">
        <v>41</v>
      </c>
      <c r="E4650" s="2" t="s">
        <v>38</v>
      </c>
      <c r="F4650" s="2" t="s">
        <v>50</v>
      </c>
      <c r="G4650" s="4">
        <v>43531.0</v>
      </c>
      <c r="H4650" s="4" t="s">
        <v>51</v>
      </c>
      <c r="I4650" s="4">
        <v>43534.0</v>
      </c>
      <c r="J4650" s="2">
        <v>31.0</v>
      </c>
      <c r="K4650" s="2">
        <v>110.0</v>
      </c>
      <c r="L4650" s="2" t="str">
        <f t="shared" si="1"/>
        <v>Kolkata</v>
      </c>
      <c r="M4650" s="2" t="str">
        <f t="shared" si="2"/>
        <v>Delhi-Kolkata</v>
      </c>
      <c r="N4650" s="2" t="str">
        <f t="shared" si="7"/>
        <v>Outstation</v>
      </c>
      <c r="O4650" s="2" t="str">
        <f t="shared" si="3"/>
        <v>Ship2Home</v>
      </c>
      <c r="P4650" s="2">
        <f t="shared" si="4"/>
        <v>-43534</v>
      </c>
      <c r="Q4650" s="2">
        <f t="shared" si="5"/>
        <v>-43531</v>
      </c>
      <c r="R4650" s="2">
        <f t="shared" si="6"/>
        <v>141</v>
      </c>
    </row>
    <row r="4651" ht="14.25" hidden="1" customHeight="1">
      <c r="A4651" s="2">
        <v>827407.0</v>
      </c>
      <c r="B4651" s="2" t="s">
        <v>36</v>
      </c>
      <c r="C4651" s="2" t="s">
        <v>31</v>
      </c>
      <c r="D4651" s="2" t="s">
        <v>41</v>
      </c>
      <c r="E4651" s="2" t="s">
        <v>33</v>
      </c>
      <c r="F4651" s="2" t="s">
        <v>50</v>
      </c>
      <c r="G4651" s="4">
        <v>43533.0</v>
      </c>
      <c r="H4651" s="4" t="s">
        <v>51</v>
      </c>
      <c r="I4651" s="4">
        <v>43537.0</v>
      </c>
      <c r="J4651" s="2">
        <v>0.0</v>
      </c>
      <c r="K4651" s="2">
        <v>121.0</v>
      </c>
      <c r="L4651" s="2" t="str">
        <f t="shared" si="1"/>
        <v>Delhi</v>
      </c>
      <c r="M4651" s="2" t="str">
        <f t="shared" si="2"/>
        <v>Delhi-Delhi</v>
      </c>
      <c r="N4651" s="2" t="str">
        <f t="shared" si="7"/>
        <v>Local</v>
      </c>
      <c r="O4651" s="2" t="str">
        <f t="shared" si="3"/>
        <v>Ship2Home</v>
      </c>
      <c r="P4651" s="2">
        <f t="shared" si="4"/>
        <v>-43537</v>
      </c>
      <c r="Q4651" s="2">
        <f t="shared" si="5"/>
        <v>-43533</v>
      </c>
      <c r="R4651" s="2">
        <f t="shared" si="6"/>
        <v>121</v>
      </c>
    </row>
    <row r="4652" ht="14.25" hidden="1" customHeight="1">
      <c r="A4652" s="2">
        <v>415233.0</v>
      </c>
      <c r="B4652" s="2" t="s">
        <v>30</v>
      </c>
      <c r="C4652" s="2" t="s">
        <v>31</v>
      </c>
      <c r="D4652" s="2" t="s">
        <v>32</v>
      </c>
      <c r="E4652" s="2" t="s">
        <v>33</v>
      </c>
      <c r="F4652" s="2" t="s">
        <v>50</v>
      </c>
      <c r="G4652" s="4">
        <v>43538.0</v>
      </c>
      <c r="H4652" s="4" t="s">
        <v>51</v>
      </c>
      <c r="I4652" s="4">
        <v>43541.0</v>
      </c>
      <c r="J4652" s="2">
        <v>36.0</v>
      </c>
      <c r="K4652" s="2">
        <v>129.0</v>
      </c>
      <c r="L4652" s="2" t="str">
        <f t="shared" si="1"/>
        <v>Delhi</v>
      </c>
      <c r="M4652" s="2" t="str">
        <f t="shared" si="2"/>
        <v>Bangalore-Delhi</v>
      </c>
      <c r="N4652" s="2" t="str">
        <f t="shared" si="7"/>
        <v>Outstation</v>
      </c>
      <c r="O4652" s="2" t="str">
        <f t="shared" si="3"/>
        <v>Ship2Home</v>
      </c>
      <c r="P4652" s="2">
        <f t="shared" si="4"/>
        <v>-43541</v>
      </c>
      <c r="Q4652" s="2">
        <f t="shared" si="5"/>
        <v>-43538</v>
      </c>
      <c r="R4652" s="2">
        <f t="shared" si="6"/>
        <v>165</v>
      </c>
    </row>
    <row r="4653" ht="14.25" hidden="1" customHeight="1">
      <c r="A4653" s="2">
        <v>628616.0</v>
      </c>
      <c r="B4653" s="2" t="s">
        <v>36</v>
      </c>
      <c r="C4653" s="2" t="s">
        <v>37</v>
      </c>
      <c r="D4653" s="2" t="s">
        <v>41</v>
      </c>
      <c r="E4653" s="2" t="s">
        <v>44</v>
      </c>
      <c r="F4653" s="2" t="s">
        <v>50</v>
      </c>
      <c r="G4653" s="4">
        <v>43529.0</v>
      </c>
      <c r="H4653" s="4" t="s">
        <v>51</v>
      </c>
      <c r="I4653" s="4">
        <v>43533.0</v>
      </c>
      <c r="J4653" s="2">
        <v>66.0</v>
      </c>
      <c r="K4653" s="2">
        <v>88.0</v>
      </c>
      <c r="L4653" s="2" t="str">
        <f t="shared" si="1"/>
        <v>Mumbai</v>
      </c>
      <c r="M4653" s="2" t="str">
        <f t="shared" si="2"/>
        <v>Delhi-Mumbai</v>
      </c>
      <c r="N4653" s="2" t="str">
        <f t="shared" si="7"/>
        <v>Outstation</v>
      </c>
      <c r="O4653" s="2" t="str">
        <f t="shared" si="3"/>
        <v>FastWheels</v>
      </c>
      <c r="P4653" s="2">
        <f t="shared" si="4"/>
        <v>-43533</v>
      </c>
      <c r="Q4653" s="2">
        <f t="shared" si="5"/>
        <v>-43529</v>
      </c>
      <c r="R4653" s="2">
        <f t="shared" si="6"/>
        <v>154</v>
      </c>
    </row>
    <row r="4654" ht="14.25" hidden="1" customHeight="1">
      <c r="A4654" s="2">
        <v>96826.0</v>
      </c>
      <c r="B4654" s="2" t="s">
        <v>39</v>
      </c>
      <c r="C4654" s="2" t="s">
        <v>31</v>
      </c>
      <c r="D4654" s="2" t="s">
        <v>41</v>
      </c>
      <c r="E4654" s="2" t="s">
        <v>44</v>
      </c>
      <c r="F4654" s="2" t="s">
        <v>50</v>
      </c>
      <c r="G4654" s="4">
        <v>43537.0</v>
      </c>
      <c r="H4654" s="4" t="s">
        <v>51</v>
      </c>
      <c r="I4654" s="4">
        <v>43541.0</v>
      </c>
      <c r="J4654" s="2">
        <v>0.0</v>
      </c>
      <c r="K4654" s="2">
        <v>101.0</v>
      </c>
      <c r="L4654" s="2" t="str">
        <f t="shared" si="1"/>
        <v>Delhi</v>
      </c>
      <c r="M4654" s="2" t="str">
        <f t="shared" si="2"/>
        <v>Delhi-Delhi</v>
      </c>
      <c r="N4654" s="2" t="str">
        <f t="shared" si="7"/>
        <v>Local</v>
      </c>
      <c r="O4654" s="2" t="str">
        <f t="shared" si="3"/>
        <v>FastWheels</v>
      </c>
      <c r="P4654" s="2">
        <f t="shared" si="4"/>
        <v>-43541</v>
      </c>
      <c r="Q4654" s="2">
        <f t="shared" si="5"/>
        <v>-43537</v>
      </c>
      <c r="R4654" s="2">
        <f t="shared" si="6"/>
        <v>101</v>
      </c>
    </row>
    <row r="4655" ht="14.25" hidden="1" customHeight="1">
      <c r="A4655" s="2">
        <v>980839.0</v>
      </c>
      <c r="B4655" s="2" t="s">
        <v>39</v>
      </c>
      <c r="C4655" s="2" t="s">
        <v>31</v>
      </c>
      <c r="D4655" s="2" t="s">
        <v>41</v>
      </c>
      <c r="E4655" s="2" t="s">
        <v>44</v>
      </c>
      <c r="F4655" s="2" t="s">
        <v>50</v>
      </c>
      <c r="G4655" s="4">
        <v>43533.0</v>
      </c>
      <c r="H4655" s="4" t="s">
        <v>51</v>
      </c>
      <c r="I4655" s="4">
        <v>43538.0</v>
      </c>
      <c r="J4655" s="2">
        <v>0.0</v>
      </c>
      <c r="K4655" s="2">
        <v>108.0</v>
      </c>
      <c r="L4655" s="2" t="str">
        <f t="shared" si="1"/>
        <v>Delhi</v>
      </c>
      <c r="M4655" s="2" t="str">
        <f t="shared" si="2"/>
        <v>Delhi-Delhi</v>
      </c>
      <c r="N4655" s="2" t="str">
        <f t="shared" si="7"/>
        <v>Local</v>
      </c>
      <c r="O4655" s="2" t="str">
        <f t="shared" si="3"/>
        <v>FastWheels</v>
      </c>
      <c r="P4655" s="2">
        <f t="shared" si="4"/>
        <v>-43538</v>
      </c>
      <c r="Q4655" s="2">
        <f t="shared" si="5"/>
        <v>-43533</v>
      </c>
      <c r="R4655" s="2">
        <f t="shared" si="6"/>
        <v>108</v>
      </c>
    </row>
    <row r="4656" ht="14.25" hidden="1" customHeight="1">
      <c r="A4656" s="2">
        <v>538014.0</v>
      </c>
      <c r="B4656" s="2" t="s">
        <v>39</v>
      </c>
      <c r="C4656" s="2" t="s">
        <v>43</v>
      </c>
      <c r="D4656" s="2" t="s">
        <v>41</v>
      </c>
      <c r="E4656" s="2" t="s">
        <v>38</v>
      </c>
      <c r="F4656" s="2" t="s">
        <v>50</v>
      </c>
      <c r="G4656" s="4">
        <v>43526.0</v>
      </c>
      <c r="H4656" s="4" t="s">
        <v>51</v>
      </c>
      <c r="I4656" s="4">
        <v>43530.0</v>
      </c>
      <c r="J4656" s="2">
        <v>26.0</v>
      </c>
      <c r="K4656" s="2">
        <v>121.0</v>
      </c>
      <c r="L4656" s="2" t="str">
        <f t="shared" si="1"/>
        <v>Bangalore</v>
      </c>
      <c r="M4656" s="2" t="str">
        <f t="shared" si="2"/>
        <v>Delhi-Bangalore</v>
      </c>
      <c r="N4656" s="2" t="str">
        <f t="shared" si="7"/>
        <v>Outstation</v>
      </c>
      <c r="O4656" s="2" t="str">
        <f t="shared" si="3"/>
        <v>Ship2Home</v>
      </c>
      <c r="P4656" s="2">
        <f t="shared" si="4"/>
        <v>-43530</v>
      </c>
      <c r="Q4656" s="2">
        <f t="shared" si="5"/>
        <v>-43526</v>
      </c>
      <c r="R4656" s="2">
        <f t="shared" si="6"/>
        <v>147</v>
      </c>
    </row>
    <row r="4657" ht="14.25" hidden="1" customHeight="1">
      <c r="A4657" s="2">
        <v>324288.0</v>
      </c>
      <c r="B4657" s="2" t="s">
        <v>39</v>
      </c>
      <c r="C4657" s="2" t="s">
        <v>37</v>
      </c>
      <c r="D4657" s="2" t="s">
        <v>41</v>
      </c>
      <c r="E4657" s="2" t="s">
        <v>44</v>
      </c>
      <c r="F4657" s="2" t="s">
        <v>50</v>
      </c>
      <c r="G4657" s="4">
        <v>43534.0</v>
      </c>
      <c r="H4657" s="4" t="s">
        <v>51</v>
      </c>
      <c r="I4657" s="4">
        <v>43540.0</v>
      </c>
      <c r="J4657" s="2">
        <v>45.0</v>
      </c>
      <c r="K4657" s="2">
        <v>107.0</v>
      </c>
      <c r="L4657" s="2" t="str">
        <f t="shared" si="1"/>
        <v>Mumbai</v>
      </c>
      <c r="M4657" s="2" t="str">
        <f t="shared" si="2"/>
        <v>Delhi-Mumbai</v>
      </c>
      <c r="N4657" s="2" t="str">
        <f t="shared" si="7"/>
        <v>Outstation</v>
      </c>
      <c r="O4657" s="2" t="str">
        <f t="shared" si="3"/>
        <v>FastWheels</v>
      </c>
      <c r="P4657" s="2">
        <f t="shared" si="4"/>
        <v>-43540</v>
      </c>
      <c r="Q4657" s="2">
        <f t="shared" si="5"/>
        <v>-43534</v>
      </c>
      <c r="R4657" s="2">
        <f t="shared" si="6"/>
        <v>152</v>
      </c>
    </row>
    <row r="4658" ht="14.25" hidden="1" customHeight="1">
      <c r="A4658" s="2">
        <v>898672.0</v>
      </c>
      <c r="B4658" s="2" t="s">
        <v>39</v>
      </c>
      <c r="C4658" s="2" t="s">
        <v>37</v>
      </c>
      <c r="D4658" s="2" t="s">
        <v>32</v>
      </c>
      <c r="E4658" s="2" t="s">
        <v>44</v>
      </c>
      <c r="F4658" s="2" t="s">
        <v>50</v>
      </c>
      <c r="G4658" s="4">
        <v>43528.0</v>
      </c>
      <c r="H4658" s="4" t="s">
        <v>51</v>
      </c>
      <c r="I4658" s="4">
        <v>43534.0</v>
      </c>
      <c r="J4658" s="2">
        <v>81.0</v>
      </c>
      <c r="K4658" s="2">
        <v>91.0</v>
      </c>
      <c r="L4658" s="2" t="str">
        <f t="shared" si="1"/>
        <v>Mumbai</v>
      </c>
      <c r="M4658" s="2" t="str">
        <f t="shared" si="2"/>
        <v>Bangalore-Mumbai</v>
      </c>
      <c r="N4658" s="2" t="str">
        <f t="shared" si="7"/>
        <v>Outstation</v>
      </c>
      <c r="O4658" s="2" t="str">
        <f t="shared" si="3"/>
        <v>FastWheels</v>
      </c>
      <c r="P4658" s="2">
        <f t="shared" si="4"/>
        <v>-43534</v>
      </c>
      <c r="Q4658" s="2">
        <f t="shared" si="5"/>
        <v>-43528</v>
      </c>
      <c r="R4658" s="2">
        <f t="shared" si="6"/>
        <v>172</v>
      </c>
    </row>
    <row r="4659" ht="14.25" hidden="1" customHeight="1">
      <c r="A4659" s="2">
        <v>479517.0</v>
      </c>
      <c r="B4659" s="2" t="s">
        <v>48</v>
      </c>
      <c r="C4659" s="2" t="s">
        <v>31</v>
      </c>
      <c r="D4659" s="2" t="s">
        <v>32</v>
      </c>
      <c r="E4659" s="2" t="s">
        <v>33</v>
      </c>
      <c r="F4659" s="2" t="s">
        <v>50</v>
      </c>
      <c r="G4659" s="4">
        <v>43527.0</v>
      </c>
      <c r="H4659" s="4" t="s">
        <v>51</v>
      </c>
      <c r="I4659" s="4">
        <v>43531.0</v>
      </c>
      <c r="J4659" s="2">
        <v>36.0</v>
      </c>
      <c r="K4659" s="2">
        <v>126.0</v>
      </c>
      <c r="L4659" s="2" t="str">
        <f t="shared" si="1"/>
        <v>Delhi</v>
      </c>
      <c r="M4659" s="2" t="str">
        <f t="shared" si="2"/>
        <v>Bangalore-Delhi</v>
      </c>
      <c r="N4659" s="2" t="str">
        <f t="shared" si="7"/>
        <v>Outstation</v>
      </c>
      <c r="O4659" s="2" t="str">
        <f t="shared" si="3"/>
        <v>Ship2Home</v>
      </c>
      <c r="P4659" s="2">
        <f t="shared" si="4"/>
        <v>-43531</v>
      </c>
      <c r="Q4659" s="2">
        <f t="shared" si="5"/>
        <v>-43527</v>
      </c>
      <c r="R4659" s="2">
        <f t="shared" si="6"/>
        <v>162</v>
      </c>
    </row>
    <row r="4660" ht="14.25" hidden="1" customHeight="1">
      <c r="A4660" s="2">
        <v>628507.0</v>
      </c>
      <c r="B4660" s="2" t="s">
        <v>39</v>
      </c>
      <c r="C4660" s="2" t="s">
        <v>37</v>
      </c>
      <c r="D4660" s="2" t="s">
        <v>41</v>
      </c>
      <c r="E4660" s="2" t="s">
        <v>44</v>
      </c>
      <c r="F4660" s="2" t="s">
        <v>50</v>
      </c>
      <c r="G4660" s="4">
        <v>43537.0</v>
      </c>
      <c r="H4660" s="4" t="s">
        <v>51</v>
      </c>
      <c r="I4660" s="4">
        <v>43543.0</v>
      </c>
      <c r="J4660" s="2">
        <v>67.0</v>
      </c>
      <c r="K4660" s="2">
        <v>88.0</v>
      </c>
      <c r="L4660" s="2" t="str">
        <f t="shared" si="1"/>
        <v>Mumbai</v>
      </c>
      <c r="M4660" s="2" t="str">
        <f t="shared" si="2"/>
        <v>Delhi-Mumbai</v>
      </c>
      <c r="N4660" s="2" t="str">
        <f t="shared" si="7"/>
        <v>Outstation</v>
      </c>
      <c r="O4660" s="2" t="str">
        <f t="shared" si="3"/>
        <v>FastWheels</v>
      </c>
      <c r="P4660" s="2">
        <f t="shared" si="4"/>
        <v>-43543</v>
      </c>
      <c r="Q4660" s="2">
        <f t="shared" si="5"/>
        <v>-43537</v>
      </c>
      <c r="R4660" s="2">
        <f t="shared" si="6"/>
        <v>155</v>
      </c>
    </row>
    <row r="4661" ht="14.25" hidden="1" customHeight="1">
      <c r="A4661" s="2">
        <v>206804.0</v>
      </c>
      <c r="B4661" s="2" t="s">
        <v>36</v>
      </c>
      <c r="C4661" s="2" t="s">
        <v>37</v>
      </c>
      <c r="D4661" s="2" t="s">
        <v>41</v>
      </c>
      <c r="E4661" s="2" t="s">
        <v>44</v>
      </c>
      <c r="F4661" s="2" t="s">
        <v>50</v>
      </c>
      <c r="G4661" s="4">
        <v>43529.0</v>
      </c>
      <c r="H4661" s="4" t="s">
        <v>51</v>
      </c>
      <c r="I4661" s="4">
        <v>43534.0</v>
      </c>
      <c r="J4661" s="2">
        <v>62.0</v>
      </c>
      <c r="K4661" s="2">
        <v>87.0</v>
      </c>
      <c r="L4661" s="2" t="str">
        <f t="shared" si="1"/>
        <v>Mumbai</v>
      </c>
      <c r="M4661" s="2" t="str">
        <f t="shared" si="2"/>
        <v>Delhi-Mumbai</v>
      </c>
      <c r="N4661" s="2" t="str">
        <f t="shared" si="7"/>
        <v>Outstation</v>
      </c>
      <c r="O4661" s="2" t="str">
        <f t="shared" si="3"/>
        <v>FastWheels</v>
      </c>
      <c r="P4661" s="2">
        <f t="shared" si="4"/>
        <v>-43534</v>
      </c>
      <c r="Q4661" s="2">
        <f t="shared" si="5"/>
        <v>-43529</v>
      </c>
      <c r="R4661" s="2">
        <f t="shared" si="6"/>
        <v>149</v>
      </c>
    </row>
    <row r="4662" ht="14.25" hidden="1" customHeight="1">
      <c r="A4662" s="2">
        <v>881569.0</v>
      </c>
      <c r="B4662" s="2" t="s">
        <v>48</v>
      </c>
      <c r="C4662" s="2" t="s">
        <v>37</v>
      </c>
      <c r="D4662" s="2" t="s">
        <v>32</v>
      </c>
      <c r="E4662" s="2" t="s">
        <v>44</v>
      </c>
      <c r="F4662" s="2" t="s">
        <v>50</v>
      </c>
      <c r="G4662" s="4">
        <v>43533.0</v>
      </c>
      <c r="H4662" s="4" t="s">
        <v>51</v>
      </c>
      <c r="I4662" s="4">
        <v>43540.0</v>
      </c>
      <c r="J4662" s="2">
        <v>68.0</v>
      </c>
      <c r="K4662" s="2">
        <v>87.0</v>
      </c>
      <c r="L4662" s="2" t="str">
        <f t="shared" si="1"/>
        <v>Mumbai</v>
      </c>
      <c r="M4662" s="2" t="str">
        <f t="shared" si="2"/>
        <v>Bangalore-Mumbai</v>
      </c>
      <c r="N4662" s="2" t="str">
        <f t="shared" si="7"/>
        <v>Outstation</v>
      </c>
      <c r="O4662" s="2" t="str">
        <f t="shared" si="3"/>
        <v>FastWheels</v>
      </c>
      <c r="P4662" s="2">
        <f t="shared" si="4"/>
        <v>-43540</v>
      </c>
      <c r="Q4662" s="2">
        <f t="shared" si="5"/>
        <v>-43533</v>
      </c>
      <c r="R4662" s="2">
        <f t="shared" si="6"/>
        <v>155</v>
      </c>
    </row>
    <row r="4663" ht="14.25" hidden="1" customHeight="1">
      <c r="A4663" s="2">
        <v>604388.0</v>
      </c>
      <c r="B4663" s="2" t="s">
        <v>48</v>
      </c>
      <c r="C4663" s="2" t="s">
        <v>45</v>
      </c>
      <c r="D4663" s="2" t="s">
        <v>32</v>
      </c>
      <c r="E4663" s="2" t="s">
        <v>44</v>
      </c>
      <c r="F4663" s="2" t="s">
        <v>50</v>
      </c>
      <c r="G4663" s="4">
        <v>43529.0</v>
      </c>
      <c r="H4663" s="4" t="s">
        <v>51</v>
      </c>
      <c r="I4663" s="4">
        <v>43532.0</v>
      </c>
      <c r="J4663" s="2">
        <v>70.0</v>
      </c>
      <c r="K4663" s="2">
        <v>106.0</v>
      </c>
      <c r="L4663" s="2" t="str">
        <f t="shared" si="1"/>
        <v>Chennai</v>
      </c>
      <c r="M4663" s="2" t="str">
        <f t="shared" si="2"/>
        <v>Bangalore-Chennai</v>
      </c>
      <c r="N4663" s="2" t="str">
        <f t="shared" si="7"/>
        <v>Outstation</v>
      </c>
      <c r="O4663" s="2" t="str">
        <f t="shared" si="3"/>
        <v>FastWheels</v>
      </c>
      <c r="P4663" s="2">
        <f t="shared" si="4"/>
        <v>-43532</v>
      </c>
      <c r="Q4663" s="2">
        <f t="shared" si="5"/>
        <v>-43529</v>
      </c>
      <c r="R4663" s="2">
        <f t="shared" si="6"/>
        <v>176</v>
      </c>
    </row>
    <row r="4664" ht="14.25" hidden="1" customHeight="1">
      <c r="A4664" s="2">
        <v>707272.0</v>
      </c>
      <c r="B4664" s="2" t="s">
        <v>30</v>
      </c>
      <c r="C4664" s="2" t="s">
        <v>40</v>
      </c>
      <c r="D4664" s="2" t="s">
        <v>32</v>
      </c>
      <c r="E4664" s="2" t="s">
        <v>44</v>
      </c>
      <c r="F4664" s="2" t="s">
        <v>50</v>
      </c>
      <c r="G4664" s="4">
        <v>43531.0</v>
      </c>
      <c r="H4664" s="4" t="s">
        <v>51</v>
      </c>
      <c r="I4664" s="4">
        <v>43534.0</v>
      </c>
      <c r="J4664" s="2">
        <v>26.0</v>
      </c>
      <c r="K4664" s="2">
        <v>115.0</v>
      </c>
      <c r="L4664" s="2" t="str">
        <f t="shared" si="1"/>
        <v>Kolkata</v>
      </c>
      <c r="M4664" s="2" t="str">
        <f t="shared" si="2"/>
        <v>Bangalore-Kolkata</v>
      </c>
      <c r="N4664" s="2" t="str">
        <f t="shared" si="7"/>
        <v>Outstation</v>
      </c>
      <c r="O4664" s="2" t="str">
        <f t="shared" si="3"/>
        <v>FastWheels</v>
      </c>
      <c r="P4664" s="2">
        <f t="shared" si="4"/>
        <v>-43534</v>
      </c>
      <c r="Q4664" s="2">
        <f t="shared" si="5"/>
        <v>-43531</v>
      </c>
      <c r="R4664" s="2">
        <f t="shared" si="6"/>
        <v>141</v>
      </c>
    </row>
    <row r="4665" ht="14.25" hidden="1" customHeight="1">
      <c r="A4665" s="2">
        <v>602192.0</v>
      </c>
      <c r="B4665" s="2" t="s">
        <v>36</v>
      </c>
      <c r="C4665" s="2" t="s">
        <v>37</v>
      </c>
      <c r="D4665" s="2" t="s">
        <v>41</v>
      </c>
      <c r="E4665" s="2" t="s">
        <v>44</v>
      </c>
      <c r="F4665" s="2" t="s">
        <v>50</v>
      </c>
      <c r="G4665" s="4">
        <v>43536.0</v>
      </c>
      <c r="H4665" s="4" t="s">
        <v>51</v>
      </c>
      <c r="I4665" s="4">
        <v>43539.0</v>
      </c>
      <c r="J4665" s="2">
        <v>74.0</v>
      </c>
      <c r="K4665" s="2">
        <v>93.0</v>
      </c>
      <c r="L4665" s="2" t="str">
        <f t="shared" si="1"/>
        <v>Mumbai</v>
      </c>
      <c r="M4665" s="2" t="str">
        <f t="shared" si="2"/>
        <v>Delhi-Mumbai</v>
      </c>
      <c r="N4665" s="2" t="str">
        <f t="shared" si="7"/>
        <v>Outstation</v>
      </c>
      <c r="O4665" s="2" t="str">
        <f t="shared" si="3"/>
        <v>FastWheels</v>
      </c>
      <c r="P4665" s="2">
        <f t="shared" si="4"/>
        <v>-43539</v>
      </c>
      <c r="Q4665" s="2">
        <f t="shared" si="5"/>
        <v>-43536</v>
      </c>
      <c r="R4665" s="2">
        <f t="shared" si="6"/>
        <v>167</v>
      </c>
    </row>
    <row r="4666" ht="14.25" hidden="1" customHeight="1">
      <c r="A4666" s="2">
        <v>306884.0</v>
      </c>
      <c r="B4666" s="2" t="s">
        <v>48</v>
      </c>
      <c r="C4666" s="2" t="s">
        <v>37</v>
      </c>
      <c r="D4666" s="2" t="s">
        <v>32</v>
      </c>
      <c r="E4666" s="2" t="s">
        <v>44</v>
      </c>
      <c r="F4666" s="2" t="s">
        <v>50</v>
      </c>
      <c r="G4666" s="4">
        <v>43531.0</v>
      </c>
      <c r="H4666" s="4" t="s">
        <v>51</v>
      </c>
      <c r="I4666" s="4">
        <v>43535.0</v>
      </c>
      <c r="J4666" s="2">
        <v>47.0</v>
      </c>
      <c r="K4666" s="2">
        <v>113.0</v>
      </c>
      <c r="L4666" s="2" t="str">
        <f t="shared" si="1"/>
        <v>Mumbai</v>
      </c>
      <c r="M4666" s="2" t="str">
        <f t="shared" si="2"/>
        <v>Bangalore-Mumbai</v>
      </c>
      <c r="N4666" s="2" t="str">
        <f t="shared" si="7"/>
        <v>Outstation</v>
      </c>
      <c r="O4666" s="2" t="str">
        <f t="shared" si="3"/>
        <v>FastWheels</v>
      </c>
      <c r="P4666" s="2">
        <f t="shared" si="4"/>
        <v>-43535</v>
      </c>
      <c r="Q4666" s="2">
        <f t="shared" si="5"/>
        <v>-43531</v>
      </c>
      <c r="R4666" s="2">
        <f t="shared" si="6"/>
        <v>160</v>
      </c>
    </row>
    <row r="4667" ht="14.25" hidden="1" customHeight="1">
      <c r="A4667" s="2">
        <v>106112.0</v>
      </c>
      <c r="B4667" s="2" t="s">
        <v>39</v>
      </c>
      <c r="C4667" s="2" t="s">
        <v>45</v>
      </c>
      <c r="D4667" s="2" t="s">
        <v>32</v>
      </c>
      <c r="E4667" s="2" t="s">
        <v>44</v>
      </c>
      <c r="F4667" s="2" t="s">
        <v>50</v>
      </c>
      <c r="G4667" s="4">
        <v>43533.0</v>
      </c>
      <c r="H4667" s="4" t="s">
        <v>51</v>
      </c>
      <c r="I4667" s="4">
        <v>43540.0</v>
      </c>
      <c r="J4667" s="2">
        <v>45.0</v>
      </c>
      <c r="K4667" s="2">
        <v>127.0</v>
      </c>
      <c r="L4667" s="2" t="str">
        <f t="shared" si="1"/>
        <v>Chennai</v>
      </c>
      <c r="M4667" s="2" t="str">
        <f t="shared" si="2"/>
        <v>Bangalore-Chennai</v>
      </c>
      <c r="N4667" s="2" t="str">
        <f t="shared" si="7"/>
        <v>Outstation</v>
      </c>
      <c r="O4667" s="2" t="str">
        <f t="shared" si="3"/>
        <v>FastWheels</v>
      </c>
      <c r="P4667" s="2">
        <f t="shared" si="4"/>
        <v>-43540</v>
      </c>
      <c r="Q4667" s="2">
        <f t="shared" si="5"/>
        <v>-43533</v>
      </c>
      <c r="R4667" s="2">
        <f t="shared" si="6"/>
        <v>172</v>
      </c>
    </row>
    <row r="4668" ht="14.25" hidden="1" customHeight="1">
      <c r="A4668" s="2">
        <v>658117.0</v>
      </c>
      <c r="B4668" s="2" t="s">
        <v>30</v>
      </c>
      <c r="C4668" s="2" t="s">
        <v>45</v>
      </c>
      <c r="D4668" s="2" t="s">
        <v>32</v>
      </c>
      <c r="E4668" s="2" t="s">
        <v>33</v>
      </c>
      <c r="F4668" s="2" t="s">
        <v>50</v>
      </c>
      <c r="G4668" s="4">
        <v>43534.0</v>
      </c>
      <c r="H4668" s="4" t="s">
        <v>51</v>
      </c>
      <c r="I4668" s="4">
        <v>43540.0</v>
      </c>
      <c r="J4668" s="2">
        <v>49.0</v>
      </c>
      <c r="K4668" s="2">
        <v>126.0</v>
      </c>
      <c r="L4668" s="2" t="str">
        <f t="shared" si="1"/>
        <v>Chennai</v>
      </c>
      <c r="M4668" s="2" t="str">
        <f t="shared" si="2"/>
        <v>Bangalore-Chennai</v>
      </c>
      <c r="N4668" s="2" t="str">
        <f t="shared" si="7"/>
        <v>Outstation</v>
      </c>
      <c r="O4668" s="2" t="str">
        <f t="shared" si="3"/>
        <v>Ship2Home</v>
      </c>
      <c r="P4668" s="2">
        <f t="shared" si="4"/>
        <v>-43540</v>
      </c>
      <c r="Q4668" s="2">
        <f t="shared" si="5"/>
        <v>-43534</v>
      </c>
      <c r="R4668" s="2">
        <f t="shared" si="6"/>
        <v>175</v>
      </c>
    </row>
    <row r="4669" ht="14.25" hidden="1" customHeight="1">
      <c r="A4669" s="2">
        <v>55864.0</v>
      </c>
      <c r="B4669" s="2" t="s">
        <v>42</v>
      </c>
      <c r="C4669" s="2" t="s">
        <v>37</v>
      </c>
      <c r="D4669" s="2" t="s">
        <v>41</v>
      </c>
      <c r="E4669" s="2" t="s">
        <v>44</v>
      </c>
      <c r="F4669" s="2" t="s">
        <v>50</v>
      </c>
      <c r="G4669" s="4">
        <v>43538.0</v>
      </c>
      <c r="H4669" s="4" t="s">
        <v>51</v>
      </c>
      <c r="I4669" s="4">
        <v>43545.0</v>
      </c>
      <c r="J4669" s="2">
        <v>38.0</v>
      </c>
      <c r="K4669" s="2">
        <v>111.0</v>
      </c>
      <c r="L4669" s="2" t="str">
        <f t="shared" si="1"/>
        <v>Mumbai</v>
      </c>
      <c r="M4669" s="2" t="str">
        <f t="shared" si="2"/>
        <v>Delhi-Mumbai</v>
      </c>
      <c r="N4669" s="2" t="str">
        <f t="shared" si="7"/>
        <v>Outstation</v>
      </c>
      <c r="O4669" s="2" t="str">
        <f t="shared" si="3"/>
        <v>FastWheels</v>
      </c>
      <c r="P4669" s="2">
        <f t="shared" si="4"/>
        <v>-43545</v>
      </c>
      <c r="Q4669" s="2">
        <f t="shared" si="5"/>
        <v>-43538</v>
      </c>
      <c r="R4669" s="2">
        <f t="shared" si="6"/>
        <v>149</v>
      </c>
    </row>
    <row r="4670" ht="14.25" hidden="1" customHeight="1">
      <c r="A4670" s="2">
        <v>892095.0</v>
      </c>
      <c r="B4670" s="2" t="s">
        <v>49</v>
      </c>
      <c r="C4670" s="2" t="s">
        <v>40</v>
      </c>
      <c r="D4670" s="2" t="s">
        <v>32</v>
      </c>
      <c r="E4670" s="2" t="s">
        <v>33</v>
      </c>
      <c r="F4670" s="2" t="s">
        <v>50</v>
      </c>
      <c r="G4670" s="4">
        <v>43536.0</v>
      </c>
      <c r="H4670" s="4" t="s">
        <v>51</v>
      </c>
      <c r="I4670" s="4">
        <v>43540.0</v>
      </c>
      <c r="J4670" s="2">
        <v>44.0</v>
      </c>
      <c r="K4670" s="2">
        <v>115.0</v>
      </c>
      <c r="L4670" s="2" t="str">
        <f t="shared" si="1"/>
        <v>Kolkata</v>
      </c>
      <c r="M4670" s="2" t="str">
        <f t="shared" si="2"/>
        <v>Bangalore-Kolkata</v>
      </c>
      <c r="N4670" s="2" t="str">
        <f t="shared" si="7"/>
        <v>Outstation</v>
      </c>
      <c r="O4670" s="2" t="str">
        <f t="shared" si="3"/>
        <v>Ship2Home</v>
      </c>
      <c r="P4670" s="2">
        <f t="shared" si="4"/>
        <v>-43540</v>
      </c>
      <c r="Q4670" s="2">
        <f t="shared" si="5"/>
        <v>-43536</v>
      </c>
      <c r="R4670" s="2">
        <f t="shared" si="6"/>
        <v>159</v>
      </c>
    </row>
    <row r="4671" ht="14.25" hidden="1" customHeight="1">
      <c r="A4671" s="2">
        <v>512391.0</v>
      </c>
      <c r="B4671" s="2" t="s">
        <v>36</v>
      </c>
      <c r="C4671" s="2" t="s">
        <v>43</v>
      </c>
      <c r="D4671" s="2" t="s">
        <v>41</v>
      </c>
      <c r="E4671" s="2" t="s">
        <v>33</v>
      </c>
      <c r="F4671" s="2" t="s">
        <v>50</v>
      </c>
      <c r="G4671" s="4">
        <v>43529.0</v>
      </c>
      <c r="H4671" s="4" t="s">
        <v>51</v>
      </c>
      <c r="I4671" s="4">
        <v>43536.0</v>
      </c>
      <c r="J4671" s="2">
        <v>35.0</v>
      </c>
      <c r="K4671" s="2">
        <v>125.0</v>
      </c>
      <c r="L4671" s="2" t="str">
        <f t="shared" si="1"/>
        <v>Bangalore</v>
      </c>
      <c r="M4671" s="2" t="str">
        <f t="shared" si="2"/>
        <v>Delhi-Bangalore</v>
      </c>
      <c r="N4671" s="2" t="str">
        <f t="shared" si="7"/>
        <v>Outstation</v>
      </c>
      <c r="O4671" s="2" t="str">
        <f t="shared" si="3"/>
        <v>Ship2Home</v>
      </c>
      <c r="P4671" s="2">
        <f t="shared" si="4"/>
        <v>-43536</v>
      </c>
      <c r="Q4671" s="2">
        <f t="shared" si="5"/>
        <v>-43529</v>
      </c>
      <c r="R4671" s="2">
        <f t="shared" si="6"/>
        <v>160</v>
      </c>
    </row>
    <row r="4672" ht="14.25" hidden="1" customHeight="1">
      <c r="A4672" s="2">
        <v>620133.0</v>
      </c>
      <c r="B4672" s="2" t="s">
        <v>39</v>
      </c>
      <c r="C4672" s="2" t="s">
        <v>45</v>
      </c>
      <c r="D4672" s="2" t="s">
        <v>41</v>
      </c>
      <c r="E4672" s="2" t="s">
        <v>44</v>
      </c>
      <c r="F4672" s="2" t="s">
        <v>50</v>
      </c>
      <c r="G4672" s="4">
        <v>43528.0</v>
      </c>
      <c r="H4672" s="4" t="s">
        <v>51</v>
      </c>
      <c r="I4672" s="4">
        <v>43534.0</v>
      </c>
      <c r="J4672" s="2">
        <v>78.0</v>
      </c>
      <c r="K4672" s="2">
        <v>101.0</v>
      </c>
      <c r="L4672" s="2" t="str">
        <f t="shared" si="1"/>
        <v>Chennai</v>
      </c>
      <c r="M4672" s="2" t="str">
        <f t="shared" si="2"/>
        <v>Delhi-Chennai</v>
      </c>
      <c r="N4672" s="2" t="str">
        <f t="shared" si="7"/>
        <v>Outstation</v>
      </c>
      <c r="O4672" s="2" t="str">
        <f t="shared" si="3"/>
        <v>FastWheels</v>
      </c>
      <c r="P4672" s="2">
        <f t="shared" si="4"/>
        <v>-43534</v>
      </c>
      <c r="Q4672" s="2">
        <f t="shared" si="5"/>
        <v>-43528</v>
      </c>
      <c r="R4672" s="2">
        <f t="shared" si="6"/>
        <v>179</v>
      </c>
    </row>
    <row r="4673" ht="14.25" hidden="1" customHeight="1">
      <c r="A4673" s="2">
        <v>647692.0</v>
      </c>
      <c r="B4673" s="2" t="s">
        <v>36</v>
      </c>
      <c r="C4673" s="2" t="s">
        <v>37</v>
      </c>
      <c r="D4673" s="2" t="s">
        <v>41</v>
      </c>
      <c r="E4673" s="2" t="s">
        <v>44</v>
      </c>
      <c r="F4673" s="2" t="s">
        <v>50</v>
      </c>
      <c r="G4673" s="4">
        <v>43529.0</v>
      </c>
      <c r="H4673" s="4" t="s">
        <v>51</v>
      </c>
      <c r="I4673" s="4">
        <v>43534.0</v>
      </c>
      <c r="J4673" s="2">
        <v>49.0</v>
      </c>
      <c r="K4673" s="2">
        <v>115.0</v>
      </c>
      <c r="L4673" s="2" t="str">
        <f t="shared" si="1"/>
        <v>Mumbai</v>
      </c>
      <c r="M4673" s="2" t="str">
        <f t="shared" si="2"/>
        <v>Delhi-Mumbai</v>
      </c>
      <c r="N4673" s="2" t="str">
        <f t="shared" si="7"/>
        <v>Outstation</v>
      </c>
      <c r="O4673" s="2" t="str">
        <f t="shared" si="3"/>
        <v>FastWheels</v>
      </c>
      <c r="P4673" s="2">
        <f t="shared" si="4"/>
        <v>-43534</v>
      </c>
      <c r="Q4673" s="2">
        <f t="shared" si="5"/>
        <v>-43529</v>
      </c>
      <c r="R4673" s="2">
        <f t="shared" si="6"/>
        <v>164</v>
      </c>
    </row>
    <row r="4674" ht="14.25" hidden="1" customHeight="1">
      <c r="A4674" s="2">
        <v>193414.0</v>
      </c>
      <c r="B4674" s="2" t="s">
        <v>39</v>
      </c>
      <c r="C4674" s="2" t="s">
        <v>45</v>
      </c>
      <c r="D4674" s="2" t="s">
        <v>32</v>
      </c>
      <c r="E4674" s="2" t="s">
        <v>38</v>
      </c>
      <c r="F4674" s="2" t="s">
        <v>50</v>
      </c>
      <c r="G4674" s="4">
        <v>43529.0</v>
      </c>
      <c r="H4674" s="4" t="s">
        <v>51</v>
      </c>
      <c r="I4674" s="4">
        <v>43533.0</v>
      </c>
      <c r="J4674" s="2">
        <v>43.0</v>
      </c>
      <c r="K4674" s="2">
        <v>128.0</v>
      </c>
      <c r="L4674" s="2" t="str">
        <f t="shared" si="1"/>
        <v>Chennai</v>
      </c>
      <c r="M4674" s="2" t="str">
        <f t="shared" si="2"/>
        <v>Bangalore-Chennai</v>
      </c>
      <c r="N4674" s="2" t="str">
        <f t="shared" si="7"/>
        <v>Outstation</v>
      </c>
      <c r="O4674" s="2" t="str">
        <f t="shared" si="3"/>
        <v>Ship2Home</v>
      </c>
      <c r="P4674" s="2">
        <f t="shared" si="4"/>
        <v>-43533</v>
      </c>
      <c r="Q4674" s="2">
        <f t="shared" si="5"/>
        <v>-43529</v>
      </c>
      <c r="R4674" s="2">
        <f t="shared" si="6"/>
        <v>171</v>
      </c>
    </row>
    <row r="4675" ht="14.25" hidden="1" customHeight="1">
      <c r="A4675" s="2">
        <v>674158.0</v>
      </c>
      <c r="B4675" s="2" t="s">
        <v>42</v>
      </c>
      <c r="C4675" s="2" t="s">
        <v>45</v>
      </c>
      <c r="D4675" s="2" t="s">
        <v>41</v>
      </c>
      <c r="E4675" s="2" t="s">
        <v>38</v>
      </c>
      <c r="F4675" s="2" t="s">
        <v>50</v>
      </c>
      <c r="G4675" s="4">
        <v>43532.0</v>
      </c>
      <c r="H4675" s="4" t="s">
        <v>51</v>
      </c>
      <c r="I4675" s="4">
        <v>43536.0</v>
      </c>
      <c r="J4675" s="2">
        <v>40.0</v>
      </c>
      <c r="K4675" s="2">
        <v>128.0</v>
      </c>
      <c r="L4675" s="2" t="str">
        <f t="shared" si="1"/>
        <v>Chennai</v>
      </c>
      <c r="M4675" s="2" t="str">
        <f t="shared" si="2"/>
        <v>Delhi-Chennai</v>
      </c>
      <c r="N4675" s="2" t="str">
        <f t="shared" si="7"/>
        <v>Outstation</v>
      </c>
      <c r="O4675" s="2" t="str">
        <f t="shared" si="3"/>
        <v>Ship2Home</v>
      </c>
      <c r="P4675" s="2">
        <f t="shared" si="4"/>
        <v>-43536</v>
      </c>
      <c r="Q4675" s="2">
        <f t="shared" si="5"/>
        <v>-43532</v>
      </c>
      <c r="R4675" s="2">
        <f t="shared" si="6"/>
        <v>168</v>
      </c>
    </row>
    <row r="4676" ht="14.25" hidden="1" customHeight="1">
      <c r="A4676" s="2">
        <v>6944.0</v>
      </c>
      <c r="B4676" s="2" t="s">
        <v>36</v>
      </c>
      <c r="C4676" s="2" t="s">
        <v>45</v>
      </c>
      <c r="D4676" s="2" t="s">
        <v>41</v>
      </c>
      <c r="E4676" s="2" t="s">
        <v>44</v>
      </c>
      <c r="F4676" s="2" t="s">
        <v>50</v>
      </c>
      <c r="G4676" s="4">
        <v>43538.0</v>
      </c>
      <c r="H4676" s="4" t="s">
        <v>51</v>
      </c>
      <c r="I4676" s="4">
        <v>43544.0</v>
      </c>
      <c r="J4676" s="2">
        <v>30.0</v>
      </c>
      <c r="K4676" s="2">
        <v>125.0</v>
      </c>
      <c r="L4676" s="2" t="str">
        <f t="shared" si="1"/>
        <v>Chennai</v>
      </c>
      <c r="M4676" s="2" t="str">
        <f t="shared" si="2"/>
        <v>Delhi-Chennai</v>
      </c>
      <c r="N4676" s="2" t="str">
        <f t="shared" si="7"/>
        <v>Outstation</v>
      </c>
      <c r="O4676" s="2" t="str">
        <f t="shared" si="3"/>
        <v>FastWheels</v>
      </c>
      <c r="P4676" s="2">
        <f t="shared" si="4"/>
        <v>-43544</v>
      </c>
      <c r="Q4676" s="2">
        <f t="shared" si="5"/>
        <v>-43538</v>
      </c>
      <c r="R4676" s="2">
        <f t="shared" si="6"/>
        <v>155</v>
      </c>
    </row>
    <row r="4677" ht="14.25" hidden="1" customHeight="1">
      <c r="A4677" s="2">
        <v>814783.0</v>
      </c>
      <c r="B4677" s="2" t="s">
        <v>30</v>
      </c>
      <c r="C4677" s="2" t="s">
        <v>37</v>
      </c>
      <c r="D4677" s="2" t="s">
        <v>41</v>
      </c>
      <c r="E4677" s="2" t="s">
        <v>33</v>
      </c>
      <c r="F4677" s="2" t="s">
        <v>50</v>
      </c>
      <c r="G4677" s="4">
        <v>43538.0</v>
      </c>
      <c r="H4677" s="4" t="s">
        <v>51</v>
      </c>
      <c r="I4677" s="4">
        <v>43544.0</v>
      </c>
      <c r="J4677" s="2">
        <v>37.0</v>
      </c>
      <c r="K4677" s="2">
        <v>111.0</v>
      </c>
      <c r="L4677" s="2" t="str">
        <f t="shared" si="1"/>
        <v>Mumbai</v>
      </c>
      <c r="M4677" s="2" t="str">
        <f t="shared" si="2"/>
        <v>Delhi-Mumbai</v>
      </c>
      <c r="N4677" s="2" t="str">
        <f t="shared" si="7"/>
        <v>Outstation</v>
      </c>
      <c r="O4677" s="2" t="str">
        <f t="shared" si="3"/>
        <v>Ship2Home</v>
      </c>
      <c r="P4677" s="2">
        <f t="shared" si="4"/>
        <v>-43544</v>
      </c>
      <c r="Q4677" s="2">
        <f t="shared" si="5"/>
        <v>-43538</v>
      </c>
      <c r="R4677" s="2">
        <f t="shared" si="6"/>
        <v>148</v>
      </c>
    </row>
    <row r="4678" ht="14.25" hidden="1" customHeight="1">
      <c r="A4678" s="2">
        <v>514502.0</v>
      </c>
      <c r="B4678" s="2" t="s">
        <v>47</v>
      </c>
      <c r="C4678" s="2" t="s">
        <v>37</v>
      </c>
      <c r="D4678" s="2" t="s">
        <v>32</v>
      </c>
      <c r="E4678" s="2" t="s">
        <v>38</v>
      </c>
      <c r="F4678" s="2" t="s">
        <v>50</v>
      </c>
      <c r="G4678" s="4">
        <v>43527.0</v>
      </c>
      <c r="H4678" s="4" t="s">
        <v>51</v>
      </c>
      <c r="I4678" s="4">
        <v>43534.0</v>
      </c>
      <c r="J4678" s="2">
        <v>26.0</v>
      </c>
      <c r="K4678" s="2">
        <v>109.0</v>
      </c>
      <c r="L4678" s="2" t="str">
        <f t="shared" si="1"/>
        <v>Mumbai</v>
      </c>
      <c r="M4678" s="2" t="str">
        <f t="shared" si="2"/>
        <v>Bangalore-Mumbai</v>
      </c>
      <c r="N4678" s="2" t="str">
        <f t="shared" si="7"/>
        <v>Outstation</v>
      </c>
      <c r="O4678" s="2" t="str">
        <f t="shared" si="3"/>
        <v>Ship2Home</v>
      </c>
      <c r="P4678" s="2">
        <f t="shared" si="4"/>
        <v>-43534</v>
      </c>
      <c r="Q4678" s="2">
        <f t="shared" si="5"/>
        <v>-43527</v>
      </c>
      <c r="R4678" s="2">
        <f t="shared" si="6"/>
        <v>135</v>
      </c>
    </row>
    <row r="4679" ht="14.25" hidden="1" customHeight="1">
      <c r="A4679" s="2">
        <v>160575.0</v>
      </c>
      <c r="B4679" s="2" t="s">
        <v>36</v>
      </c>
      <c r="C4679" s="2" t="s">
        <v>31</v>
      </c>
      <c r="D4679" s="2" t="s">
        <v>41</v>
      </c>
      <c r="E4679" s="2" t="s">
        <v>44</v>
      </c>
      <c r="F4679" s="2" t="s">
        <v>50</v>
      </c>
      <c r="G4679" s="4">
        <v>43527.0</v>
      </c>
      <c r="H4679" s="4" t="s">
        <v>51</v>
      </c>
      <c r="I4679" s="4">
        <v>43534.0</v>
      </c>
      <c r="J4679" s="2">
        <v>0.0</v>
      </c>
      <c r="K4679" s="2">
        <v>108.0</v>
      </c>
      <c r="L4679" s="2" t="str">
        <f t="shared" si="1"/>
        <v>Delhi</v>
      </c>
      <c r="M4679" s="2" t="str">
        <f t="shared" si="2"/>
        <v>Delhi-Delhi</v>
      </c>
      <c r="N4679" s="2" t="str">
        <f t="shared" si="7"/>
        <v>Local</v>
      </c>
      <c r="O4679" s="2" t="str">
        <f t="shared" si="3"/>
        <v>FastWheels</v>
      </c>
      <c r="P4679" s="2">
        <f t="shared" si="4"/>
        <v>-43534</v>
      </c>
      <c r="Q4679" s="2">
        <f t="shared" si="5"/>
        <v>-43527</v>
      </c>
      <c r="R4679" s="2">
        <f t="shared" si="6"/>
        <v>108</v>
      </c>
    </row>
    <row r="4680" ht="14.25" hidden="1" customHeight="1">
      <c r="A4680" s="2">
        <v>313296.0</v>
      </c>
      <c r="B4680" s="2" t="s">
        <v>42</v>
      </c>
      <c r="C4680" s="2" t="s">
        <v>31</v>
      </c>
      <c r="D4680" s="2" t="s">
        <v>32</v>
      </c>
      <c r="E4680" s="2" t="s">
        <v>44</v>
      </c>
      <c r="F4680" s="2" t="s">
        <v>50</v>
      </c>
      <c r="G4680" s="4">
        <v>43538.0</v>
      </c>
      <c r="H4680" s="4" t="s">
        <v>51</v>
      </c>
      <c r="I4680" s="4">
        <v>43541.0</v>
      </c>
      <c r="J4680" s="2">
        <v>38.0</v>
      </c>
      <c r="K4680" s="2">
        <v>127.0</v>
      </c>
      <c r="L4680" s="2" t="str">
        <f t="shared" si="1"/>
        <v>Delhi</v>
      </c>
      <c r="M4680" s="2" t="str">
        <f t="shared" si="2"/>
        <v>Bangalore-Delhi</v>
      </c>
      <c r="N4680" s="2" t="str">
        <f t="shared" si="7"/>
        <v>Outstation</v>
      </c>
      <c r="O4680" s="2" t="str">
        <f t="shared" si="3"/>
        <v>FastWheels</v>
      </c>
      <c r="P4680" s="2">
        <f t="shared" si="4"/>
        <v>-43541</v>
      </c>
      <c r="Q4680" s="2">
        <f t="shared" si="5"/>
        <v>-43538</v>
      </c>
      <c r="R4680" s="2">
        <f t="shared" si="6"/>
        <v>165</v>
      </c>
    </row>
    <row r="4681" ht="14.25" hidden="1" customHeight="1">
      <c r="A4681" s="2">
        <v>134488.0</v>
      </c>
      <c r="B4681" s="2" t="s">
        <v>30</v>
      </c>
      <c r="C4681" s="2" t="s">
        <v>43</v>
      </c>
      <c r="D4681" s="2" t="s">
        <v>41</v>
      </c>
      <c r="E4681" s="2" t="s">
        <v>44</v>
      </c>
      <c r="F4681" s="2" t="s">
        <v>50</v>
      </c>
      <c r="G4681" s="4">
        <v>43527.0</v>
      </c>
      <c r="H4681" s="4" t="s">
        <v>51</v>
      </c>
      <c r="I4681" s="4">
        <v>43534.0</v>
      </c>
      <c r="J4681" s="2">
        <v>66.0</v>
      </c>
      <c r="K4681" s="2">
        <v>108.0</v>
      </c>
      <c r="L4681" s="2" t="str">
        <f t="shared" si="1"/>
        <v>Bangalore</v>
      </c>
      <c r="M4681" s="2" t="str">
        <f t="shared" si="2"/>
        <v>Delhi-Bangalore</v>
      </c>
      <c r="N4681" s="2" t="str">
        <f t="shared" si="7"/>
        <v>Outstation</v>
      </c>
      <c r="O4681" s="2" t="str">
        <f t="shared" si="3"/>
        <v>FastWheels</v>
      </c>
      <c r="P4681" s="2">
        <f t="shared" si="4"/>
        <v>-43534</v>
      </c>
      <c r="Q4681" s="2">
        <f t="shared" si="5"/>
        <v>-43527</v>
      </c>
      <c r="R4681" s="2">
        <f t="shared" si="6"/>
        <v>174</v>
      </c>
    </row>
    <row r="4682" ht="14.25" hidden="1" customHeight="1">
      <c r="A4682" s="2">
        <v>533184.0</v>
      </c>
      <c r="B4682" s="2" t="s">
        <v>36</v>
      </c>
      <c r="C4682" s="2" t="s">
        <v>31</v>
      </c>
      <c r="D4682" s="2" t="s">
        <v>41</v>
      </c>
      <c r="E4682" s="2" t="s">
        <v>44</v>
      </c>
      <c r="F4682" s="2" t="s">
        <v>50</v>
      </c>
      <c r="G4682" s="4">
        <v>43533.0</v>
      </c>
      <c r="H4682" s="4" t="s">
        <v>51</v>
      </c>
      <c r="I4682" s="4">
        <v>43540.0</v>
      </c>
      <c r="J4682" s="2">
        <v>0.0</v>
      </c>
      <c r="K4682" s="2">
        <v>130.0</v>
      </c>
      <c r="L4682" s="2" t="str">
        <f t="shared" si="1"/>
        <v>Delhi</v>
      </c>
      <c r="M4682" s="2" t="str">
        <f t="shared" si="2"/>
        <v>Delhi-Delhi</v>
      </c>
      <c r="N4682" s="2" t="str">
        <f t="shared" si="7"/>
        <v>Local</v>
      </c>
      <c r="O4682" s="2" t="str">
        <f t="shared" si="3"/>
        <v>FastWheels</v>
      </c>
      <c r="P4682" s="2">
        <f t="shared" si="4"/>
        <v>-43540</v>
      </c>
      <c r="Q4682" s="2">
        <f t="shared" si="5"/>
        <v>-43533</v>
      </c>
      <c r="R4682" s="2">
        <f t="shared" si="6"/>
        <v>130</v>
      </c>
    </row>
    <row r="4683" ht="14.25" hidden="1" customHeight="1">
      <c r="A4683" s="2">
        <v>754869.0</v>
      </c>
      <c r="B4683" s="2" t="s">
        <v>49</v>
      </c>
      <c r="C4683" s="2" t="s">
        <v>40</v>
      </c>
      <c r="D4683" s="2" t="s">
        <v>41</v>
      </c>
      <c r="E4683" s="2" t="s">
        <v>44</v>
      </c>
      <c r="F4683" s="2" t="s">
        <v>50</v>
      </c>
      <c r="G4683" s="4">
        <v>43529.0</v>
      </c>
      <c r="H4683" s="4" t="s">
        <v>51</v>
      </c>
      <c r="I4683" s="4">
        <v>43533.0</v>
      </c>
      <c r="J4683" s="2">
        <v>72.0</v>
      </c>
      <c r="K4683" s="2">
        <v>86.0</v>
      </c>
      <c r="L4683" s="2" t="str">
        <f t="shared" si="1"/>
        <v>Kolkata</v>
      </c>
      <c r="M4683" s="2" t="str">
        <f t="shared" si="2"/>
        <v>Delhi-Kolkata</v>
      </c>
      <c r="N4683" s="2" t="str">
        <f t="shared" si="7"/>
        <v>Outstation</v>
      </c>
      <c r="O4683" s="2" t="str">
        <f t="shared" si="3"/>
        <v>FastWheels</v>
      </c>
      <c r="P4683" s="2">
        <f t="shared" si="4"/>
        <v>-43533</v>
      </c>
      <c r="Q4683" s="2">
        <f t="shared" si="5"/>
        <v>-43529</v>
      </c>
      <c r="R4683" s="2">
        <f t="shared" si="6"/>
        <v>158</v>
      </c>
    </row>
    <row r="4684" ht="14.25" hidden="1" customHeight="1">
      <c r="A4684" s="2">
        <v>534485.0</v>
      </c>
      <c r="B4684" s="2" t="s">
        <v>48</v>
      </c>
      <c r="C4684" s="2" t="s">
        <v>37</v>
      </c>
      <c r="D4684" s="2" t="s">
        <v>41</v>
      </c>
      <c r="E4684" s="2" t="s">
        <v>33</v>
      </c>
      <c r="F4684" s="2" t="s">
        <v>50</v>
      </c>
      <c r="G4684" s="4">
        <v>43531.0</v>
      </c>
      <c r="H4684" s="4" t="s">
        <v>51</v>
      </c>
      <c r="I4684" s="4">
        <v>43537.0</v>
      </c>
      <c r="J4684" s="2">
        <v>36.0</v>
      </c>
      <c r="K4684" s="2">
        <v>111.0</v>
      </c>
      <c r="L4684" s="2" t="str">
        <f t="shared" si="1"/>
        <v>Mumbai</v>
      </c>
      <c r="M4684" s="2" t="str">
        <f t="shared" si="2"/>
        <v>Delhi-Mumbai</v>
      </c>
      <c r="N4684" s="2" t="str">
        <f t="shared" si="7"/>
        <v>Outstation</v>
      </c>
      <c r="O4684" s="2" t="str">
        <f t="shared" si="3"/>
        <v>Ship2Home</v>
      </c>
      <c r="P4684" s="2">
        <f t="shared" si="4"/>
        <v>-43537</v>
      </c>
      <c r="Q4684" s="2">
        <f t="shared" si="5"/>
        <v>-43531</v>
      </c>
      <c r="R4684" s="2">
        <f t="shared" si="6"/>
        <v>147</v>
      </c>
    </row>
    <row r="4685" ht="14.25" hidden="1" customHeight="1">
      <c r="A4685" s="2">
        <v>7408.0</v>
      </c>
      <c r="B4685" s="2" t="s">
        <v>36</v>
      </c>
      <c r="C4685" s="2" t="s">
        <v>40</v>
      </c>
      <c r="D4685" s="2" t="s">
        <v>41</v>
      </c>
      <c r="E4685" s="2" t="s">
        <v>44</v>
      </c>
      <c r="F4685" s="2" t="s">
        <v>50</v>
      </c>
      <c r="G4685" s="4">
        <v>43537.0</v>
      </c>
      <c r="H4685" s="4" t="s">
        <v>51</v>
      </c>
      <c r="I4685" s="4">
        <v>43544.0</v>
      </c>
      <c r="J4685" s="2">
        <v>29.0</v>
      </c>
      <c r="K4685" s="2">
        <v>108.0</v>
      </c>
      <c r="L4685" s="2" t="str">
        <f t="shared" si="1"/>
        <v>Kolkata</v>
      </c>
      <c r="M4685" s="2" t="str">
        <f t="shared" si="2"/>
        <v>Delhi-Kolkata</v>
      </c>
      <c r="N4685" s="2" t="str">
        <f t="shared" si="7"/>
        <v>Outstation</v>
      </c>
      <c r="O4685" s="2" t="str">
        <f t="shared" si="3"/>
        <v>FastWheels</v>
      </c>
      <c r="P4685" s="2">
        <f t="shared" si="4"/>
        <v>-43544</v>
      </c>
      <c r="Q4685" s="2">
        <f t="shared" si="5"/>
        <v>-43537</v>
      </c>
      <c r="R4685" s="2">
        <f t="shared" si="6"/>
        <v>137</v>
      </c>
    </row>
    <row r="4686" ht="14.25" hidden="1" customHeight="1">
      <c r="A4686" s="2">
        <v>278014.0</v>
      </c>
      <c r="B4686" s="2" t="s">
        <v>39</v>
      </c>
      <c r="C4686" s="2" t="s">
        <v>45</v>
      </c>
      <c r="D4686" s="2" t="s">
        <v>41</v>
      </c>
      <c r="E4686" s="2" t="s">
        <v>38</v>
      </c>
      <c r="F4686" s="2" t="s">
        <v>50</v>
      </c>
      <c r="G4686" s="4">
        <v>43533.0</v>
      </c>
      <c r="H4686" s="4" t="s">
        <v>51</v>
      </c>
      <c r="I4686" s="4">
        <v>43537.0</v>
      </c>
      <c r="J4686" s="2">
        <v>29.0</v>
      </c>
      <c r="K4686" s="2">
        <v>123.0</v>
      </c>
      <c r="L4686" s="2" t="str">
        <f t="shared" si="1"/>
        <v>Chennai</v>
      </c>
      <c r="M4686" s="2" t="str">
        <f t="shared" si="2"/>
        <v>Delhi-Chennai</v>
      </c>
      <c r="N4686" s="2" t="str">
        <f t="shared" si="7"/>
        <v>Outstation</v>
      </c>
      <c r="O4686" s="2" t="str">
        <f t="shared" si="3"/>
        <v>Ship2Home</v>
      </c>
      <c r="P4686" s="2">
        <f t="shared" si="4"/>
        <v>-43537</v>
      </c>
      <c r="Q4686" s="2">
        <f t="shared" si="5"/>
        <v>-43533</v>
      </c>
      <c r="R4686" s="2">
        <f t="shared" si="6"/>
        <v>152</v>
      </c>
    </row>
    <row r="4687" ht="14.25" hidden="1" customHeight="1">
      <c r="A4687" s="2">
        <v>431704.0</v>
      </c>
      <c r="B4687" s="2" t="s">
        <v>39</v>
      </c>
      <c r="C4687" s="2" t="s">
        <v>37</v>
      </c>
      <c r="D4687" s="2" t="s">
        <v>41</v>
      </c>
      <c r="E4687" s="2" t="s">
        <v>44</v>
      </c>
      <c r="F4687" s="2" t="s">
        <v>50</v>
      </c>
      <c r="G4687" s="4">
        <v>43535.0</v>
      </c>
      <c r="H4687" s="4" t="s">
        <v>51</v>
      </c>
      <c r="I4687" s="4">
        <v>43539.0</v>
      </c>
      <c r="J4687" s="2">
        <v>39.0</v>
      </c>
      <c r="K4687" s="2">
        <v>106.0</v>
      </c>
      <c r="L4687" s="2" t="str">
        <f t="shared" si="1"/>
        <v>Mumbai</v>
      </c>
      <c r="M4687" s="2" t="str">
        <f t="shared" si="2"/>
        <v>Delhi-Mumbai</v>
      </c>
      <c r="N4687" s="2" t="str">
        <f t="shared" si="7"/>
        <v>Outstation</v>
      </c>
      <c r="O4687" s="2" t="str">
        <f t="shared" si="3"/>
        <v>FastWheels</v>
      </c>
      <c r="P4687" s="2">
        <f t="shared" si="4"/>
        <v>-43539</v>
      </c>
      <c r="Q4687" s="2">
        <f t="shared" si="5"/>
        <v>-43535</v>
      </c>
      <c r="R4687" s="2">
        <f t="shared" si="6"/>
        <v>145</v>
      </c>
    </row>
    <row r="4688" ht="14.25" hidden="1" customHeight="1">
      <c r="A4688" s="2">
        <v>68956.0</v>
      </c>
      <c r="B4688" s="2" t="s">
        <v>30</v>
      </c>
      <c r="C4688" s="2" t="s">
        <v>31</v>
      </c>
      <c r="D4688" s="2" t="s">
        <v>41</v>
      </c>
      <c r="E4688" s="2" t="s">
        <v>44</v>
      </c>
      <c r="F4688" s="2" t="s">
        <v>50</v>
      </c>
      <c r="G4688" s="4">
        <v>43537.0</v>
      </c>
      <c r="H4688" s="4" t="s">
        <v>51</v>
      </c>
      <c r="I4688" s="4">
        <v>43544.0</v>
      </c>
      <c r="J4688" s="2">
        <v>0.0</v>
      </c>
      <c r="K4688" s="2">
        <v>107.0</v>
      </c>
      <c r="L4688" s="2" t="str">
        <f t="shared" si="1"/>
        <v>Delhi</v>
      </c>
      <c r="M4688" s="2" t="str">
        <f t="shared" si="2"/>
        <v>Delhi-Delhi</v>
      </c>
      <c r="N4688" s="2" t="str">
        <f t="shared" si="7"/>
        <v>Local</v>
      </c>
      <c r="O4688" s="2" t="str">
        <f t="shared" si="3"/>
        <v>FastWheels</v>
      </c>
      <c r="P4688" s="2">
        <f t="shared" si="4"/>
        <v>-43544</v>
      </c>
      <c r="Q4688" s="2">
        <f t="shared" si="5"/>
        <v>-43537</v>
      </c>
      <c r="R4688" s="2">
        <f t="shared" si="6"/>
        <v>107</v>
      </c>
    </row>
    <row r="4689" ht="14.25" hidden="1" customHeight="1">
      <c r="A4689" s="2">
        <v>880234.0</v>
      </c>
      <c r="B4689" s="2" t="s">
        <v>47</v>
      </c>
      <c r="C4689" s="2" t="s">
        <v>45</v>
      </c>
      <c r="D4689" s="2" t="s">
        <v>32</v>
      </c>
      <c r="E4689" s="2" t="s">
        <v>38</v>
      </c>
      <c r="F4689" s="2" t="s">
        <v>50</v>
      </c>
      <c r="G4689" s="4">
        <v>43530.0</v>
      </c>
      <c r="H4689" s="4" t="s">
        <v>51</v>
      </c>
      <c r="I4689" s="4">
        <v>43537.0</v>
      </c>
      <c r="J4689" s="2">
        <v>45.0</v>
      </c>
      <c r="K4689" s="2">
        <v>129.0</v>
      </c>
      <c r="L4689" s="2" t="str">
        <f t="shared" si="1"/>
        <v>Chennai</v>
      </c>
      <c r="M4689" s="2" t="str">
        <f t="shared" si="2"/>
        <v>Bangalore-Chennai</v>
      </c>
      <c r="N4689" s="2" t="str">
        <f t="shared" si="7"/>
        <v>Outstation</v>
      </c>
      <c r="O4689" s="2" t="str">
        <f t="shared" si="3"/>
        <v>Ship2Home</v>
      </c>
      <c r="P4689" s="2">
        <f t="shared" si="4"/>
        <v>-43537</v>
      </c>
      <c r="Q4689" s="2">
        <f t="shared" si="5"/>
        <v>-43530</v>
      </c>
      <c r="R4689" s="2">
        <f t="shared" si="6"/>
        <v>174</v>
      </c>
    </row>
    <row r="4690" ht="14.25" hidden="1" customHeight="1">
      <c r="A4690" s="2">
        <v>391145.0</v>
      </c>
      <c r="B4690" s="2" t="s">
        <v>30</v>
      </c>
      <c r="C4690" s="2" t="s">
        <v>43</v>
      </c>
      <c r="D4690" s="2" t="s">
        <v>41</v>
      </c>
      <c r="E4690" s="2" t="s">
        <v>44</v>
      </c>
      <c r="F4690" s="2" t="s">
        <v>50</v>
      </c>
      <c r="G4690" s="4">
        <v>43531.0</v>
      </c>
      <c r="H4690" s="4" t="s">
        <v>51</v>
      </c>
      <c r="I4690" s="4">
        <v>43538.0</v>
      </c>
      <c r="J4690" s="2">
        <v>60.0</v>
      </c>
      <c r="K4690" s="2">
        <v>106.0</v>
      </c>
      <c r="L4690" s="2" t="str">
        <f t="shared" si="1"/>
        <v>Bangalore</v>
      </c>
      <c r="M4690" s="2" t="str">
        <f t="shared" si="2"/>
        <v>Delhi-Bangalore</v>
      </c>
      <c r="N4690" s="2" t="str">
        <f t="shared" si="7"/>
        <v>Outstation</v>
      </c>
      <c r="O4690" s="2" t="str">
        <f t="shared" si="3"/>
        <v>FastWheels</v>
      </c>
      <c r="P4690" s="2">
        <f t="shared" si="4"/>
        <v>-43538</v>
      </c>
      <c r="Q4690" s="2">
        <f t="shared" si="5"/>
        <v>-43531</v>
      </c>
      <c r="R4690" s="2">
        <f t="shared" si="6"/>
        <v>166</v>
      </c>
    </row>
    <row r="4691" ht="14.25" hidden="1" customHeight="1">
      <c r="A4691" s="2">
        <v>387639.0</v>
      </c>
      <c r="B4691" s="2" t="s">
        <v>48</v>
      </c>
      <c r="C4691" s="2" t="s">
        <v>45</v>
      </c>
      <c r="D4691" s="2" t="s">
        <v>32</v>
      </c>
      <c r="E4691" s="2" t="s">
        <v>33</v>
      </c>
      <c r="F4691" s="2" t="s">
        <v>50</v>
      </c>
      <c r="G4691" s="4">
        <v>43532.0</v>
      </c>
      <c r="H4691" s="4" t="s">
        <v>51</v>
      </c>
      <c r="I4691" s="4">
        <v>43538.0</v>
      </c>
      <c r="J4691" s="2">
        <v>28.0</v>
      </c>
      <c r="K4691" s="2">
        <v>121.0</v>
      </c>
      <c r="L4691" s="2" t="str">
        <f t="shared" si="1"/>
        <v>Chennai</v>
      </c>
      <c r="M4691" s="2" t="str">
        <f t="shared" si="2"/>
        <v>Bangalore-Chennai</v>
      </c>
      <c r="N4691" s="2" t="str">
        <f t="shared" si="7"/>
        <v>Outstation</v>
      </c>
      <c r="O4691" s="2" t="str">
        <f t="shared" si="3"/>
        <v>Ship2Home</v>
      </c>
      <c r="P4691" s="2">
        <f t="shared" si="4"/>
        <v>-43538</v>
      </c>
      <c r="Q4691" s="2">
        <f t="shared" si="5"/>
        <v>-43532</v>
      </c>
      <c r="R4691" s="2">
        <f t="shared" si="6"/>
        <v>149</v>
      </c>
    </row>
    <row r="4692" ht="14.25" hidden="1" customHeight="1">
      <c r="A4692" s="2">
        <v>306628.0</v>
      </c>
      <c r="B4692" s="2" t="s">
        <v>39</v>
      </c>
      <c r="C4692" s="2" t="s">
        <v>43</v>
      </c>
      <c r="D4692" s="2" t="s">
        <v>32</v>
      </c>
      <c r="E4692" s="2" t="s">
        <v>44</v>
      </c>
      <c r="F4692" s="2" t="s">
        <v>50</v>
      </c>
      <c r="G4692" s="4">
        <v>43534.0</v>
      </c>
      <c r="H4692" s="4" t="s">
        <v>51</v>
      </c>
      <c r="I4692" s="4">
        <v>43540.0</v>
      </c>
      <c r="J4692" s="2">
        <v>0.0</v>
      </c>
      <c r="K4692" s="2">
        <v>124.0</v>
      </c>
      <c r="L4692" s="2" t="str">
        <f t="shared" si="1"/>
        <v>Bangalore</v>
      </c>
      <c r="M4692" s="2" t="str">
        <f t="shared" si="2"/>
        <v>Bangalore-Bangalore</v>
      </c>
      <c r="N4692" s="2" t="str">
        <f t="shared" si="7"/>
        <v>Local</v>
      </c>
      <c r="O4692" s="2" t="str">
        <f t="shared" si="3"/>
        <v>FastWheels</v>
      </c>
      <c r="P4692" s="2">
        <f t="shared" si="4"/>
        <v>-43540</v>
      </c>
      <c r="Q4692" s="2">
        <f t="shared" si="5"/>
        <v>-43534</v>
      </c>
      <c r="R4692" s="2">
        <f t="shared" si="6"/>
        <v>124</v>
      </c>
    </row>
    <row r="4693" ht="14.25" hidden="1" customHeight="1">
      <c r="A4693" s="2">
        <v>749102.0</v>
      </c>
      <c r="B4693" s="2" t="s">
        <v>39</v>
      </c>
      <c r="C4693" s="2" t="s">
        <v>45</v>
      </c>
      <c r="D4693" s="2" t="s">
        <v>41</v>
      </c>
      <c r="E4693" s="2" t="s">
        <v>38</v>
      </c>
      <c r="F4693" s="2" t="s">
        <v>50</v>
      </c>
      <c r="G4693" s="4">
        <v>43533.0</v>
      </c>
      <c r="H4693" s="4" t="s">
        <v>51</v>
      </c>
      <c r="I4693" s="4">
        <v>43539.0</v>
      </c>
      <c r="J4693" s="2">
        <v>29.0</v>
      </c>
      <c r="K4693" s="2">
        <v>126.0</v>
      </c>
      <c r="L4693" s="2" t="str">
        <f t="shared" si="1"/>
        <v>Chennai</v>
      </c>
      <c r="M4693" s="2" t="str">
        <f t="shared" si="2"/>
        <v>Delhi-Chennai</v>
      </c>
      <c r="N4693" s="2" t="str">
        <f t="shared" si="7"/>
        <v>Outstation</v>
      </c>
      <c r="O4693" s="2" t="str">
        <f t="shared" si="3"/>
        <v>Ship2Home</v>
      </c>
      <c r="P4693" s="2">
        <f t="shared" si="4"/>
        <v>-43539</v>
      </c>
      <c r="Q4693" s="2">
        <f t="shared" si="5"/>
        <v>-43533</v>
      </c>
      <c r="R4693" s="2">
        <f t="shared" si="6"/>
        <v>155</v>
      </c>
    </row>
    <row r="4694" ht="14.25" hidden="1" customHeight="1">
      <c r="A4694" s="2">
        <v>72557.0</v>
      </c>
      <c r="B4694" s="2" t="s">
        <v>39</v>
      </c>
      <c r="C4694" s="2" t="s">
        <v>40</v>
      </c>
      <c r="D4694" s="2" t="s">
        <v>41</v>
      </c>
      <c r="E4694" s="2" t="s">
        <v>33</v>
      </c>
      <c r="F4694" s="2" t="s">
        <v>50</v>
      </c>
      <c r="G4694" s="4">
        <v>43525.0</v>
      </c>
      <c r="H4694" s="4" t="s">
        <v>51</v>
      </c>
      <c r="I4694" s="4">
        <v>43530.0</v>
      </c>
      <c r="J4694" s="2">
        <v>27.0</v>
      </c>
      <c r="K4694" s="2">
        <v>109.0</v>
      </c>
      <c r="L4694" s="2" t="str">
        <f t="shared" si="1"/>
        <v>Kolkata</v>
      </c>
      <c r="M4694" s="2" t="str">
        <f t="shared" si="2"/>
        <v>Delhi-Kolkata</v>
      </c>
      <c r="N4694" s="2" t="str">
        <f t="shared" si="7"/>
        <v>Outstation</v>
      </c>
      <c r="O4694" s="2" t="str">
        <f t="shared" si="3"/>
        <v>Ship2Home</v>
      </c>
      <c r="P4694" s="2">
        <f t="shared" si="4"/>
        <v>-43530</v>
      </c>
      <c r="Q4694" s="2">
        <f t="shared" si="5"/>
        <v>-43525</v>
      </c>
      <c r="R4694" s="2">
        <f t="shared" si="6"/>
        <v>136</v>
      </c>
    </row>
    <row r="4695" ht="14.25" hidden="1" customHeight="1">
      <c r="A4695" s="2">
        <v>704389.0</v>
      </c>
      <c r="B4695" s="2" t="s">
        <v>39</v>
      </c>
      <c r="C4695" s="2" t="s">
        <v>40</v>
      </c>
      <c r="D4695" s="2" t="s">
        <v>41</v>
      </c>
      <c r="E4695" s="2" t="s">
        <v>44</v>
      </c>
      <c r="F4695" s="2" t="s">
        <v>50</v>
      </c>
      <c r="G4695" s="4">
        <v>43530.0</v>
      </c>
      <c r="H4695" s="4" t="s">
        <v>51</v>
      </c>
      <c r="I4695" s="4">
        <v>43536.0</v>
      </c>
      <c r="J4695" s="2">
        <v>67.0</v>
      </c>
      <c r="K4695" s="2">
        <v>85.0</v>
      </c>
      <c r="L4695" s="2" t="str">
        <f t="shared" si="1"/>
        <v>Kolkata</v>
      </c>
      <c r="M4695" s="2" t="str">
        <f t="shared" si="2"/>
        <v>Delhi-Kolkata</v>
      </c>
      <c r="N4695" s="2" t="str">
        <f t="shared" si="7"/>
        <v>Outstation</v>
      </c>
      <c r="O4695" s="2" t="str">
        <f t="shared" si="3"/>
        <v>FastWheels</v>
      </c>
      <c r="P4695" s="2">
        <f t="shared" si="4"/>
        <v>-43536</v>
      </c>
      <c r="Q4695" s="2">
        <f t="shared" si="5"/>
        <v>-43530</v>
      </c>
      <c r="R4695" s="2">
        <f t="shared" si="6"/>
        <v>152</v>
      </c>
    </row>
    <row r="4696" ht="14.25" hidden="1" customHeight="1">
      <c r="A4696" s="2">
        <v>942293.0</v>
      </c>
      <c r="B4696" s="2" t="s">
        <v>30</v>
      </c>
      <c r="C4696" s="2" t="s">
        <v>40</v>
      </c>
      <c r="D4696" s="2" t="s">
        <v>41</v>
      </c>
      <c r="E4696" s="2" t="s">
        <v>33</v>
      </c>
      <c r="F4696" s="2" t="s">
        <v>50</v>
      </c>
      <c r="G4696" s="4">
        <v>43529.0</v>
      </c>
      <c r="H4696" s="4" t="s">
        <v>51</v>
      </c>
      <c r="I4696" s="4">
        <v>43533.0</v>
      </c>
      <c r="J4696" s="2">
        <v>42.0</v>
      </c>
      <c r="K4696" s="2">
        <v>105.0</v>
      </c>
      <c r="L4696" s="2" t="str">
        <f t="shared" si="1"/>
        <v>Kolkata</v>
      </c>
      <c r="M4696" s="2" t="str">
        <f t="shared" si="2"/>
        <v>Delhi-Kolkata</v>
      </c>
      <c r="N4696" s="2" t="str">
        <f t="shared" si="7"/>
        <v>Outstation</v>
      </c>
      <c r="O4696" s="2" t="str">
        <f t="shared" si="3"/>
        <v>Ship2Home</v>
      </c>
      <c r="P4696" s="2">
        <f t="shared" si="4"/>
        <v>-43533</v>
      </c>
      <c r="Q4696" s="2">
        <f t="shared" si="5"/>
        <v>-43529</v>
      </c>
      <c r="R4696" s="2">
        <f t="shared" si="6"/>
        <v>147</v>
      </c>
    </row>
    <row r="4697" ht="14.25" hidden="1" customHeight="1">
      <c r="A4697" s="2">
        <v>459423.0</v>
      </c>
      <c r="B4697" s="2" t="s">
        <v>39</v>
      </c>
      <c r="C4697" s="2" t="s">
        <v>31</v>
      </c>
      <c r="D4697" s="2" t="s">
        <v>41</v>
      </c>
      <c r="E4697" s="2" t="s">
        <v>33</v>
      </c>
      <c r="F4697" s="2" t="s">
        <v>50</v>
      </c>
      <c r="G4697" s="4">
        <v>43530.0</v>
      </c>
      <c r="H4697" s="4" t="s">
        <v>51</v>
      </c>
      <c r="I4697" s="4">
        <v>43537.0</v>
      </c>
      <c r="J4697" s="2">
        <v>0.0</v>
      </c>
      <c r="K4697" s="2">
        <v>129.0</v>
      </c>
      <c r="L4697" s="2" t="str">
        <f t="shared" si="1"/>
        <v>Delhi</v>
      </c>
      <c r="M4697" s="2" t="str">
        <f t="shared" si="2"/>
        <v>Delhi-Delhi</v>
      </c>
      <c r="N4697" s="2" t="str">
        <f t="shared" si="7"/>
        <v>Local</v>
      </c>
      <c r="O4697" s="2" t="str">
        <f t="shared" si="3"/>
        <v>Ship2Home</v>
      </c>
      <c r="P4697" s="2">
        <f t="shared" si="4"/>
        <v>-43537</v>
      </c>
      <c r="Q4697" s="2">
        <f t="shared" si="5"/>
        <v>-43530</v>
      </c>
      <c r="R4697" s="2">
        <f t="shared" si="6"/>
        <v>129</v>
      </c>
    </row>
    <row r="4698" ht="14.25" hidden="1" customHeight="1">
      <c r="A4698" s="2">
        <v>971687.0</v>
      </c>
      <c r="B4698" s="2" t="s">
        <v>36</v>
      </c>
      <c r="C4698" s="2" t="s">
        <v>40</v>
      </c>
      <c r="D4698" s="2" t="s">
        <v>41</v>
      </c>
      <c r="E4698" s="2" t="s">
        <v>33</v>
      </c>
      <c r="F4698" s="2" t="s">
        <v>50</v>
      </c>
      <c r="G4698" s="4">
        <v>43531.0</v>
      </c>
      <c r="H4698" s="4" t="s">
        <v>51</v>
      </c>
      <c r="I4698" s="4">
        <v>43535.0</v>
      </c>
      <c r="J4698" s="2">
        <v>41.0</v>
      </c>
      <c r="K4698" s="2">
        <v>107.0</v>
      </c>
      <c r="L4698" s="2" t="str">
        <f t="shared" si="1"/>
        <v>Kolkata</v>
      </c>
      <c r="M4698" s="2" t="str">
        <f t="shared" si="2"/>
        <v>Delhi-Kolkata</v>
      </c>
      <c r="N4698" s="2" t="str">
        <f t="shared" si="7"/>
        <v>Outstation</v>
      </c>
      <c r="O4698" s="2" t="str">
        <f t="shared" si="3"/>
        <v>Ship2Home</v>
      </c>
      <c r="P4698" s="2">
        <f t="shared" si="4"/>
        <v>-43535</v>
      </c>
      <c r="Q4698" s="2">
        <f t="shared" si="5"/>
        <v>-43531</v>
      </c>
      <c r="R4698" s="2">
        <f t="shared" si="6"/>
        <v>148</v>
      </c>
    </row>
    <row r="4699" ht="14.25" hidden="1" customHeight="1">
      <c r="A4699" s="2">
        <v>792353.0</v>
      </c>
      <c r="B4699" s="2" t="s">
        <v>30</v>
      </c>
      <c r="C4699" s="2" t="s">
        <v>43</v>
      </c>
      <c r="D4699" s="2" t="s">
        <v>32</v>
      </c>
      <c r="E4699" s="2" t="s">
        <v>33</v>
      </c>
      <c r="F4699" s="2" t="s">
        <v>50</v>
      </c>
      <c r="G4699" s="4">
        <v>43536.0</v>
      </c>
      <c r="H4699" s="4" t="s">
        <v>51</v>
      </c>
      <c r="I4699" s="4">
        <v>43540.0</v>
      </c>
      <c r="J4699" s="2">
        <v>0.0</v>
      </c>
      <c r="K4699" s="2">
        <v>123.0</v>
      </c>
      <c r="L4699" s="2" t="str">
        <f t="shared" si="1"/>
        <v>Bangalore</v>
      </c>
      <c r="M4699" s="2" t="str">
        <f t="shared" si="2"/>
        <v>Bangalore-Bangalore</v>
      </c>
      <c r="N4699" s="2" t="str">
        <f t="shared" si="7"/>
        <v>Local</v>
      </c>
      <c r="O4699" s="2" t="str">
        <f t="shared" si="3"/>
        <v>Ship2Home</v>
      </c>
      <c r="P4699" s="2">
        <f t="shared" si="4"/>
        <v>-43540</v>
      </c>
      <c r="Q4699" s="2">
        <f t="shared" si="5"/>
        <v>-43536</v>
      </c>
      <c r="R4699" s="2">
        <f t="shared" si="6"/>
        <v>123</v>
      </c>
    </row>
    <row r="4700" ht="14.25" hidden="1" customHeight="1">
      <c r="A4700" s="2">
        <v>790834.0</v>
      </c>
      <c r="B4700" s="2" t="s">
        <v>36</v>
      </c>
      <c r="C4700" s="2" t="s">
        <v>37</v>
      </c>
      <c r="D4700" s="2" t="s">
        <v>41</v>
      </c>
      <c r="E4700" s="2" t="s">
        <v>38</v>
      </c>
      <c r="F4700" s="2" t="s">
        <v>50</v>
      </c>
      <c r="G4700" s="4">
        <v>43534.0</v>
      </c>
      <c r="H4700" s="4" t="s">
        <v>51</v>
      </c>
      <c r="I4700" s="4">
        <v>43539.0</v>
      </c>
      <c r="J4700" s="2">
        <v>36.0</v>
      </c>
      <c r="K4700" s="2">
        <v>109.0</v>
      </c>
      <c r="L4700" s="2" t="str">
        <f t="shared" si="1"/>
        <v>Mumbai</v>
      </c>
      <c r="M4700" s="2" t="str">
        <f t="shared" si="2"/>
        <v>Delhi-Mumbai</v>
      </c>
      <c r="N4700" s="2" t="str">
        <f t="shared" si="7"/>
        <v>Outstation</v>
      </c>
      <c r="O4700" s="2" t="str">
        <f t="shared" si="3"/>
        <v>Ship2Home</v>
      </c>
      <c r="P4700" s="2">
        <f t="shared" si="4"/>
        <v>-43539</v>
      </c>
      <c r="Q4700" s="2">
        <f t="shared" si="5"/>
        <v>-43534</v>
      </c>
      <c r="R4700" s="2">
        <f t="shared" si="6"/>
        <v>145</v>
      </c>
    </row>
    <row r="4701" ht="14.25" hidden="1" customHeight="1">
      <c r="A4701" s="2">
        <v>568956.0</v>
      </c>
      <c r="B4701" s="2" t="s">
        <v>39</v>
      </c>
      <c r="C4701" s="2" t="s">
        <v>37</v>
      </c>
      <c r="D4701" s="2" t="s">
        <v>41</v>
      </c>
      <c r="E4701" s="2" t="s">
        <v>44</v>
      </c>
      <c r="F4701" s="2" t="s">
        <v>50</v>
      </c>
      <c r="G4701" s="4">
        <v>43526.0</v>
      </c>
      <c r="H4701" s="4" t="s">
        <v>51</v>
      </c>
      <c r="I4701" s="4">
        <v>43532.0</v>
      </c>
      <c r="J4701" s="2">
        <v>83.0</v>
      </c>
      <c r="K4701" s="2">
        <v>86.0</v>
      </c>
      <c r="L4701" s="2" t="str">
        <f t="shared" si="1"/>
        <v>Mumbai</v>
      </c>
      <c r="M4701" s="2" t="str">
        <f t="shared" si="2"/>
        <v>Delhi-Mumbai</v>
      </c>
      <c r="N4701" s="2" t="str">
        <f t="shared" si="7"/>
        <v>Outstation</v>
      </c>
      <c r="O4701" s="2" t="str">
        <f t="shared" si="3"/>
        <v>FastWheels</v>
      </c>
      <c r="P4701" s="2">
        <f t="shared" si="4"/>
        <v>-43532</v>
      </c>
      <c r="Q4701" s="2">
        <f t="shared" si="5"/>
        <v>-43526</v>
      </c>
      <c r="R4701" s="2">
        <f t="shared" si="6"/>
        <v>169</v>
      </c>
    </row>
    <row r="4702" ht="14.25" hidden="1" customHeight="1">
      <c r="A4702" s="2">
        <v>932534.0</v>
      </c>
      <c r="B4702" s="2" t="s">
        <v>47</v>
      </c>
      <c r="C4702" s="2" t="s">
        <v>37</v>
      </c>
      <c r="D4702" s="2" t="s">
        <v>32</v>
      </c>
      <c r="E4702" s="2" t="s">
        <v>38</v>
      </c>
      <c r="F4702" s="2" t="s">
        <v>50</v>
      </c>
      <c r="G4702" s="4">
        <v>43529.0</v>
      </c>
      <c r="H4702" s="4" t="s">
        <v>51</v>
      </c>
      <c r="I4702" s="4">
        <v>43535.0</v>
      </c>
      <c r="J4702" s="2">
        <v>44.0</v>
      </c>
      <c r="K4702" s="2">
        <v>110.0</v>
      </c>
      <c r="L4702" s="2" t="str">
        <f t="shared" si="1"/>
        <v>Mumbai</v>
      </c>
      <c r="M4702" s="2" t="str">
        <f t="shared" si="2"/>
        <v>Bangalore-Mumbai</v>
      </c>
      <c r="N4702" s="2" t="str">
        <f t="shared" si="7"/>
        <v>Outstation</v>
      </c>
      <c r="O4702" s="2" t="str">
        <f t="shared" si="3"/>
        <v>Ship2Home</v>
      </c>
      <c r="P4702" s="2">
        <f t="shared" si="4"/>
        <v>-43535</v>
      </c>
      <c r="Q4702" s="2">
        <f t="shared" si="5"/>
        <v>-43529</v>
      </c>
      <c r="R4702" s="2">
        <f t="shared" si="6"/>
        <v>154</v>
      </c>
    </row>
    <row r="4703" ht="14.25" hidden="1" customHeight="1">
      <c r="A4703" s="2">
        <v>260366.0</v>
      </c>
      <c r="B4703" s="2" t="s">
        <v>39</v>
      </c>
      <c r="C4703" s="2" t="s">
        <v>43</v>
      </c>
      <c r="D4703" s="2" t="s">
        <v>41</v>
      </c>
      <c r="E4703" s="2" t="s">
        <v>38</v>
      </c>
      <c r="F4703" s="2" t="s">
        <v>50</v>
      </c>
      <c r="G4703" s="4">
        <v>43525.0</v>
      </c>
      <c r="H4703" s="4" t="s">
        <v>51</v>
      </c>
      <c r="I4703" s="4">
        <v>43530.0</v>
      </c>
      <c r="J4703" s="2">
        <v>34.0</v>
      </c>
      <c r="K4703" s="2">
        <v>125.0</v>
      </c>
      <c r="L4703" s="2" t="str">
        <f t="shared" si="1"/>
        <v>Bangalore</v>
      </c>
      <c r="M4703" s="2" t="str">
        <f t="shared" si="2"/>
        <v>Delhi-Bangalore</v>
      </c>
      <c r="N4703" s="2" t="str">
        <f t="shared" si="7"/>
        <v>Outstation</v>
      </c>
      <c r="O4703" s="2" t="str">
        <f t="shared" si="3"/>
        <v>Ship2Home</v>
      </c>
      <c r="P4703" s="2">
        <f t="shared" si="4"/>
        <v>-43530</v>
      </c>
      <c r="Q4703" s="2">
        <f t="shared" si="5"/>
        <v>-43525</v>
      </c>
      <c r="R4703" s="2">
        <f t="shared" si="6"/>
        <v>159</v>
      </c>
    </row>
    <row r="4704" ht="14.25" hidden="1" customHeight="1">
      <c r="A4704" s="2">
        <v>873607.0</v>
      </c>
      <c r="B4704" s="2" t="s">
        <v>36</v>
      </c>
      <c r="C4704" s="2" t="s">
        <v>37</v>
      </c>
      <c r="D4704" s="2" t="s">
        <v>32</v>
      </c>
      <c r="E4704" s="2" t="s">
        <v>33</v>
      </c>
      <c r="F4704" s="2" t="s">
        <v>50</v>
      </c>
      <c r="G4704" s="4">
        <v>43538.0</v>
      </c>
      <c r="H4704" s="4" t="s">
        <v>51</v>
      </c>
      <c r="I4704" s="4">
        <v>43541.0</v>
      </c>
      <c r="J4704" s="2">
        <v>30.0</v>
      </c>
      <c r="K4704" s="2">
        <v>110.0</v>
      </c>
      <c r="L4704" s="2" t="str">
        <f t="shared" si="1"/>
        <v>Mumbai</v>
      </c>
      <c r="M4704" s="2" t="str">
        <f t="shared" si="2"/>
        <v>Bangalore-Mumbai</v>
      </c>
      <c r="N4704" s="2" t="str">
        <f t="shared" si="7"/>
        <v>Outstation</v>
      </c>
      <c r="O4704" s="2" t="str">
        <f t="shared" si="3"/>
        <v>Ship2Home</v>
      </c>
      <c r="P4704" s="2">
        <f t="shared" si="4"/>
        <v>-43541</v>
      </c>
      <c r="Q4704" s="2">
        <f t="shared" si="5"/>
        <v>-43538</v>
      </c>
      <c r="R4704" s="2">
        <f t="shared" si="6"/>
        <v>140</v>
      </c>
    </row>
    <row r="4705" ht="14.25" hidden="1" customHeight="1">
      <c r="A4705" s="2">
        <v>878228.0</v>
      </c>
      <c r="B4705" s="2" t="s">
        <v>30</v>
      </c>
      <c r="C4705" s="2" t="s">
        <v>43</v>
      </c>
      <c r="D4705" s="2" t="s">
        <v>32</v>
      </c>
      <c r="E4705" s="2" t="s">
        <v>44</v>
      </c>
      <c r="F4705" s="2" t="s">
        <v>50</v>
      </c>
      <c r="G4705" s="4">
        <v>43532.0</v>
      </c>
      <c r="H4705" s="4" t="s">
        <v>51</v>
      </c>
      <c r="I4705" s="4">
        <v>43537.0</v>
      </c>
      <c r="J4705" s="2">
        <v>0.0</v>
      </c>
      <c r="K4705" s="2">
        <v>123.0</v>
      </c>
      <c r="L4705" s="2" t="str">
        <f t="shared" si="1"/>
        <v>Bangalore</v>
      </c>
      <c r="M4705" s="2" t="str">
        <f t="shared" si="2"/>
        <v>Bangalore-Bangalore</v>
      </c>
      <c r="N4705" s="2" t="str">
        <f t="shared" si="7"/>
        <v>Local</v>
      </c>
      <c r="O4705" s="2" t="str">
        <f t="shared" si="3"/>
        <v>FastWheels</v>
      </c>
      <c r="P4705" s="2">
        <f t="shared" si="4"/>
        <v>-43537</v>
      </c>
      <c r="Q4705" s="2">
        <f t="shared" si="5"/>
        <v>-43532</v>
      </c>
      <c r="R4705" s="2">
        <f t="shared" si="6"/>
        <v>123</v>
      </c>
    </row>
    <row r="4706" ht="14.25" hidden="1" customHeight="1">
      <c r="A4706" s="2">
        <v>93625.0</v>
      </c>
      <c r="B4706" s="2" t="s">
        <v>47</v>
      </c>
      <c r="C4706" s="2" t="s">
        <v>45</v>
      </c>
      <c r="D4706" s="2" t="s">
        <v>41</v>
      </c>
      <c r="E4706" s="2" t="s">
        <v>33</v>
      </c>
      <c r="F4706" s="2" t="s">
        <v>50</v>
      </c>
      <c r="G4706" s="4">
        <v>43536.0</v>
      </c>
      <c r="H4706" s="4" t="s">
        <v>51</v>
      </c>
      <c r="I4706" s="4">
        <v>43539.0</v>
      </c>
      <c r="J4706" s="2">
        <v>34.0</v>
      </c>
      <c r="K4706" s="2">
        <v>128.0</v>
      </c>
      <c r="L4706" s="2" t="str">
        <f t="shared" si="1"/>
        <v>Chennai</v>
      </c>
      <c r="M4706" s="2" t="str">
        <f t="shared" si="2"/>
        <v>Delhi-Chennai</v>
      </c>
      <c r="N4706" s="2" t="str">
        <f t="shared" si="7"/>
        <v>Outstation</v>
      </c>
      <c r="O4706" s="2" t="str">
        <f t="shared" si="3"/>
        <v>Ship2Home</v>
      </c>
      <c r="P4706" s="2">
        <f t="shared" si="4"/>
        <v>-43539</v>
      </c>
      <c r="Q4706" s="2">
        <f t="shared" si="5"/>
        <v>-43536</v>
      </c>
      <c r="R4706" s="2">
        <f t="shared" si="6"/>
        <v>162</v>
      </c>
    </row>
    <row r="4707" ht="14.25" hidden="1" customHeight="1">
      <c r="A4707" s="2">
        <v>889614.0</v>
      </c>
      <c r="B4707" s="2" t="s">
        <v>30</v>
      </c>
      <c r="C4707" s="2" t="s">
        <v>43</v>
      </c>
      <c r="D4707" s="2" t="s">
        <v>32</v>
      </c>
      <c r="E4707" s="2" t="s">
        <v>38</v>
      </c>
      <c r="F4707" s="2" t="s">
        <v>50</v>
      </c>
      <c r="G4707" s="4">
        <v>43534.0</v>
      </c>
      <c r="H4707" s="4" t="s">
        <v>51</v>
      </c>
      <c r="I4707" s="4">
        <v>43538.0</v>
      </c>
      <c r="J4707" s="2">
        <v>0.0</v>
      </c>
      <c r="K4707" s="2">
        <v>121.0</v>
      </c>
      <c r="L4707" s="2" t="str">
        <f t="shared" si="1"/>
        <v>Bangalore</v>
      </c>
      <c r="M4707" s="2" t="str">
        <f t="shared" si="2"/>
        <v>Bangalore-Bangalore</v>
      </c>
      <c r="N4707" s="2" t="str">
        <f t="shared" si="7"/>
        <v>Local</v>
      </c>
      <c r="O4707" s="2" t="str">
        <f t="shared" si="3"/>
        <v>Ship2Home</v>
      </c>
      <c r="P4707" s="2">
        <f t="shared" si="4"/>
        <v>-43538</v>
      </c>
      <c r="Q4707" s="2">
        <f t="shared" si="5"/>
        <v>-43534</v>
      </c>
      <c r="R4707" s="2">
        <f t="shared" si="6"/>
        <v>121</v>
      </c>
    </row>
    <row r="4708" ht="14.25" hidden="1" customHeight="1">
      <c r="A4708" s="2">
        <v>809315.0</v>
      </c>
      <c r="B4708" s="2" t="s">
        <v>39</v>
      </c>
      <c r="C4708" s="2" t="s">
        <v>40</v>
      </c>
      <c r="D4708" s="2" t="s">
        <v>32</v>
      </c>
      <c r="E4708" s="2" t="s">
        <v>33</v>
      </c>
      <c r="F4708" s="2" t="s">
        <v>50</v>
      </c>
      <c r="G4708" s="4">
        <v>43530.0</v>
      </c>
      <c r="H4708" s="4" t="s">
        <v>51</v>
      </c>
      <c r="I4708" s="4">
        <v>43537.0</v>
      </c>
      <c r="J4708" s="2">
        <v>44.0</v>
      </c>
      <c r="K4708" s="2">
        <v>114.0</v>
      </c>
      <c r="L4708" s="2" t="str">
        <f t="shared" si="1"/>
        <v>Kolkata</v>
      </c>
      <c r="M4708" s="2" t="str">
        <f t="shared" si="2"/>
        <v>Bangalore-Kolkata</v>
      </c>
      <c r="N4708" s="2" t="str">
        <f t="shared" si="7"/>
        <v>Outstation</v>
      </c>
      <c r="O4708" s="2" t="str">
        <f t="shared" si="3"/>
        <v>Ship2Home</v>
      </c>
      <c r="P4708" s="2">
        <f t="shared" si="4"/>
        <v>-43537</v>
      </c>
      <c r="Q4708" s="2">
        <f t="shared" si="5"/>
        <v>-43530</v>
      </c>
      <c r="R4708" s="2">
        <f t="shared" si="6"/>
        <v>158</v>
      </c>
    </row>
    <row r="4709" ht="14.25" hidden="1" customHeight="1">
      <c r="A4709" s="2">
        <v>389225.0</v>
      </c>
      <c r="B4709" s="2" t="s">
        <v>39</v>
      </c>
      <c r="C4709" s="2" t="s">
        <v>43</v>
      </c>
      <c r="D4709" s="2" t="s">
        <v>41</v>
      </c>
      <c r="E4709" s="2" t="s">
        <v>33</v>
      </c>
      <c r="F4709" s="2" t="s">
        <v>50</v>
      </c>
      <c r="G4709" s="4">
        <v>43530.0</v>
      </c>
      <c r="H4709" s="4" t="s">
        <v>51</v>
      </c>
      <c r="I4709" s="4">
        <v>43533.0</v>
      </c>
      <c r="J4709" s="2">
        <v>45.0</v>
      </c>
      <c r="K4709" s="2">
        <v>124.0</v>
      </c>
      <c r="L4709" s="2" t="str">
        <f t="shared" si="1"/>
        <v>Bangalore</v>
      </c>
      <c r="M4709" s="2" t="str">
        <f t="shared" si="2"/>
        <v>Delhi-Bangalore</v>
      </c>
      <c r="N4709" s="2" t="str">
        <f t="shared" si="7"/>
        <v>Outstation</v>
      </c>
      <c r="O4709" s="2" t="str">
        <f t="shared" si="3"/>
        <v>Ship2Home</v>
      </c>
      <c r="P4709" s="2">
        <f t="shared" si="4"/>
        <v>-43533</v>
      </c>
      <c r="Q4709" s="2">
        <f t="shared" si="5"/>
        <v>-43530</v>
      </c>
      <c r="R4709" s="2">
        <f t="shared" si="6"/>
        <v>169</v>
      </c>
    </row>
    <row r="4710" ht="14.25" hidden="1" customHeight="1">
      <c r="A4710" s="2">
        <v>202486.0</v>
      </c>
      <c r="B4710" s="2" t="s">
        <v>47</v>
      </c>
      <c r="C4710" s="2" t="s">
        <v>45</v>
      </c>
      <c r="D4710" s="2" t="s">
        <v>41</v>
      </c>
      <c r="E4710" s="2" t="s">
        <v>38</v>
      </c>
      <c r="F4710" s="2" t="s">
        <v>50</v>
      </c>
      <c r="G4710" s="4">
        <v>43538.0</v>
      </c>
      <c r="H4710" s="4" t="s">
        <v>51</v>
      </c>
      <c r="I4710" s="4">
        <v>43541.0</v>
      </c>
      <c r="J4710" s="2">
        <v>42.0</v>
      </c>
      <c r="K4710" s="2">
        <v>125.0</v>
      </c>
      <c r="L4710" s="2" t="str">
        <f t="shared" si="1"/>
        <v>Chennai</v>
      </c>
      <c r="M4710" s="2" t="str">
        <f t="shared" si="2"/>
        <v>Delhi-Chennai</v>
      </c>
      <c r="N4710" s="2" t="str">
        <f t="shared" si="7"/>
        <v>Outstation</v>
      </c>
      <c r="O4710" s="2" t="str">
        <f t="shared" si="3"/>
        <v>Ship2Home</v>
      </c>
      <c r="P4710" s="2">
        <f t="shared" si="4"/>
        <v>-43541</v>
      </c>
      <c r="Q4710" s="2">
        <f t="shared" si="5"/>
        <v>-43538</v>
      </c>
      <c r="R4710" s="2">
        <f t="shared" si="6"/>
        <v>167</v>
      </c>
    </row>
    <row r="4711" ht="14.25" hidden="1" customHeight="1">
      <c r="A4711" s="2">
        <v>817672.0</v>
      </c>
      <c r="B4711" s="2" t="s">
        <v>36</v>
      </c>
      <c r="C4711" s="2" t="s">
        <v>37</v>
      </c>
      <c r="D4711" s="2" t="s">
        <v>41</v>
      </c>
      <c r="E4711" s="2" t="s">
        <v>44</v>
      </c>
      <c r="F4711" s="2" t="s">
        <v>50</v>
      </c>
      <c r="G4711" s="4">
        <v>43532.0</v>
      </c>
      <c r="H4711" s="4" t="s">
        <v>51</v>
      </c>
      <c r="I4711" s="4">
        <v>43536.0</v>
      </c>
      <c r="J4711" s="2">
        <v>27.0</v>
      </c>
      <c r="K4711" s="2">
        <v>108.0</v>
      </c>
      <c r="L4711" s="2" t="str">
        <f t="shared" si="1"/>
        <v>Mumbai</v>
      </c>
      <c r="M4711" s="2" t="str">
        <f t="shared" si="2"/>
        <v>Delhi-Mumbai</v>
      </c>
      <c r="N4711" s="2" t="str">
        <f t="shared" si="7"/>
        <v>Outstation</v>
      </c>
      <c r="O4711" s="2" t="str">
        <f t="shared" si="3"/>
        <v>FastWheels</v>
      </c>
      <c r="P4711" s="2">
        <f t="shared" si="4"/>
        <v>-43536</v>
      </c>
      <c r="Q4711" s="2">
        <f t="shared" si="5"/>
        <v>-43532</v>
      </c>
      <c r="R4711" s="2">
        <f t="shared" si="6"/>
        <v>135</v>
      </c>
    </row>
    <row r="4712" ht="14.25" hidden="1" customHeight="1">
      <c r="A4712" s="2">
        <v>578291.0</v>
      </c>
      <c r="B4712" s="2" t="s">
        <v>46</v>
      </c>
      <c r="C4712" s="2" t="s">
        <v>37</v>
      </c>
      <c r="D4712" s="2" t="s">
        <v>41</v>
      </c>
      <c r="E4712" s="2" t="s">
        <v>33</v>
      </c>
      <c r="F4712" s="2" t="s">
        <v>50</v>
      </c>
      <c r="G4712" s="4">
        <v>43529.0</v>
      </c>
      <c r="H4712" s="4" t="s">
        <v>51</v>
      </c>
      <c r="I4712" s="4">
        <v>43534.0</v>
      </c>
      <c r="J4712" s="2">
        <v>41.0</v>
      </c>
      <c r="K4712" s="2">
        <v>108.0</v>
      </c>
      <c r="L4712" s="2" t="str">
        <f t="shared" si="1"/>
        <v>Mumbai</v>
      </c>
      <c r="M4712" s="2" t="str">
        <f t="shared" si="2"/>
        <v>Delhi-Mumbai</v>
      </c>
      <c r="N4712" s="2" t="str">
        <f t="shared" si="7"/>
        <v>Outstation</v>
      </c>
      <c r="O4712" s="2" t="str">
        <f t="shared" si="3"/>
        <v>Ship2Home</v>
      </c>
      <c r="P4712" s="2">
        <f t="shared" si="4"/>
        <v>-43534</v>
      </c>
      <c r="Q4712" s="2">
        <f t="shared" si="5"/>
        <v>-43529</v>
      </c>
      <c r="R4712" s="2">
        <f t="shared" si="6"/>
        <v>149</v>
      </c>
    </row>
    <row r="4713" ht="14.25" hidden="1" customHeight="1">
      <c r="A4713" s="2">
        <v>918015.0</v>
      </c>
      <c r="B4713" s="2" t="s">
        <v>39</v>
      </c>
      <c r="C4713" s="2" t="s">
        <v>37</v>
      </c>
      <c r="D4713" s="2" t="s">
        <v>41</v>
      </c>
      <c r="E4713" s="2" t="s">
        <v>33</v>
      </c>
      <c r="F4713" s="2" t="s">
        <v>50</v>
      </c>
      <c r="G4713" s="4">
        <v>43529.0</v>
      </c>
      <c r="H4713" s="4" t="s">
        <v>51</v>
      </c>
      <c r="I4713" s="4">
        <v>43536.0</v>
      </c>
      <c r="J4713" s="2">
        <v>33.0</v>
      </c>
      <c r="K4713" s="2">
        <v>106.0</v>
      </c>
      <c r="L4713" s="2" t="str">
        <f t="shared" si="1"/>
        <v>Mumbai</v>
      </c>
      <c r="M4713" s="2" t="str">
        <f t="shared" si="2"/>
        <v>Delhi-Mumbai</v>
      </c>
      <c r="N4713" s="2" t="str">
        <f t="shared" si="7"/>
        <v>Outstation</v>
      </c>
      <c r="O4713" s="2" t="str">
        <f t="shared" si="3"/>
        <v>Ship2Home</v>
      </c>
      <c r="P4713" s="2">
        <f t="shared" si="4"/>
        <v>-43536</v>
      </c>
      <c r="Q4713" s="2">
        <f t="shared" si="5"/>
        <v>-43529</v>
      </c>
      <c r="R4713" s="2">
        <f t="shared" si="6"/>
        <v>139</v>
      </c>
    </row>
    <row r="4714" ht="14.25" hidden="1" customHeight="1">
      <c r="A4714" s="2">
        <v>882379.0</v>
      </c>
      <c r="B4714" s="2" t="s">
        <v>48</v>
      </c>
      <c r="C4714" s="2" t="s">
        <v>37</v>
      </c>
      <c r="D4714" s="2" t="s">
        <v>32</v>
      </c>
      <c r="E4714" s="2" t="s">
        <v>33</v>
      </c>
      <c r="F4714" s="2" t="s">
        <v>50</v>
      </c>
      <c r="G4714" s="4">
        <v>43533.0</v>
      </c>
      <c r="H4714" s="4" t="s">
        <v>51</v>
      </c>
      <c r="I4714" s="4">
        <v>43536.0</v>
      </c>
      <c r="J4714" s="2">
        <v>35.0</v>
      </c>
      <c r="K4714" s="2">
        <v>110.0</v>
      </c>
      <c r="L4714" s="2" t="str">
        <f t="shared" si="1"/>
        <v>Mumbai</v>
      </c>
      <c r="M4714" s="2" t="str">
        <f t="shared" si="2"/>
        <v>Bangalore-Mumbai</v>
      </c>
      <c r="N4714" s="2" t="str">
        <f t="shared" si="7"/>
        <v>Outstation</v>
      </c>
      <c r="O4714" s="2" t="str">
        <f t="shared" si="3"/>
        <v>Ship2Home</v>
      </c>
      <c r="P4714" s="2">
        <f t="shared" si="4"/>
        <v>-43536</v>
      </c>
      <c r="Q4714" s="2">
        <f t="shared" si="5"/>
        <v>-43533</v>
      </c>
      <c r="R4714" s="2">
        <f t="shared" si="6"/>
        <v>145</v>
      </c>
    </row>
    <row r="4715" ht="14.25" hidden="1" customHeight="1">
      <c r="A4715" s="2">
        <v>133705.0</v>
      </c>
      <c r="B4715" s="2" t="s">
        <v>39</v>
      </c>
      <c r="C4715" s="2" t="s">
        <v>43</v>
      </c>
      <c r="D4715" s="2" t="s">
        <v>41</v>
      </c>
      <c r="E4715" s="2" t="s">
        <v>44</v>
      </c>
      <c r="F4715" s="2" t="s">
        <v>50</v>
      </c>
      <c r="G4715" s="4">
        <v>43538.0</v>
      </c>
      <c r="H4715" s="4" t="s">
        <v>51</v>
      </c>
      <c r="I4715" s="4">
        <v>43543.0</v>
      </c>
      <c r="J4715" s="2">
        <v>84.0</v>
      </c>
      <c r="K4715" s="2">
        <v>104.0</v>
      </c>
      <c r="L4715" s="2" t="str">
        <f t="shared" si="1"/>
        <v>Bangalore</v>
      </c>
      <c r="M4715" s="2" t="str">
        <f t="shared" si="2"/>
        <v>Delhi-Bangalore</v>
      </c>
      <c r="N4715" s="2" t="str">
        <f t="shared" si="7"/>
        <v>Outstation</v>
      </c>
      <c r="O4715" s="2" t="str">
        <f t="shared" si="3"/>
        <v>FastWheels</v>
      </c>
      <c r="P4715" s="2">
        <f t="shared" si="4"/>
        <v>-43543</v>
      </c>
      <c r="Q4715" s="2">
        <f t="shared" si="5"/>
        <v>-43538</v>
      </c>
      <c r="R4715" s="2">
        <f t="shared" si="6"/>
        <v>188</v>
      </c>
    </row>
    <row r="4716" ht="14.25" hidden="1" customHeight="1">
      <c r="A4716" s="2">
        <v>812779.0</v>
      </c>
      <c r="B4716" s="2" t="s">
        <v>36</v>
      </c>
      <c r="C4716" s="2" t="s">
        <v>31</v>
      </c>
      <c r="D4716" s="2" t="s">
        <v>41</v>
      </c>
      <c r="E4716" s="2" t="s">
        <v>33</v>
      </c>
      <c r="F4716" s="2" t="s">
        <v>50</v>
      </c>
      <c r="G4716" s="4">
        <v>43527.0</v>
      </c>
      <c r="H4716" s="4" t="s">
        <v>51</v>
      </c>
      <c r="I4716" s="4">
        <v>43530.0</v>
      </c>
      <c r="J4716" s="2">
        <v>0.0</v>
      </c>
      <c r="K4716" s="2">
        <v>122.0</v>
      </c>
      <c r="L4716" s="2" t="str">
        <f t="shared" si="1"/>
        <v>Delhi</v>
      </c>
      <c r="M4716" s="2" t="str">
        <f t="shared" si="2"/>
        <v>Delhi-Delhi</v>
      </c>
      <c r="N4716" s="2" t="str">
        <f t="shared" si="7"/>
        <v>Local</v>
      </c>
      <c r="O4716" s="2" t="str">
        <f t="shared" si="3"/>
        <v>Ship2Home</v>
      </c>
      <c r="P4716" s="2">
        <f t="shared" si="4"/>
        <v>-43530</v>
      </c>
      <c r="Q4716" s="2">
        <f t="shared" si="5"/>
        <v>-43527</v>
      </c>
      <c r="R4716" s="2">
        <f t="shared" si="6"/>
        <v>122</v>
      </c>
    </row>
    <row r="4717" ht="14.25" hidden="1" customHeight="1">
      <c r="A4717" s="2">
        <v>636795.0</v>
      </c>
      <c r="B4717" s="2" t="s">
        <v>39</v>
      </c>
      <c r="C4717" s="2" t="s">
        <v>37</v>
      </c>
      <c r="D4717" s="2" t="s">
        <v>41</v>
      </c>
      <c r="E4717" s="2" t="s">
        <v>33</v>
      </c>
      <c r="F4717" s="2" t="s">
        <v>50</v>
      </c>
      <c r="G4717" s="4">
        <v>43526.0</v>
      </c>
      <c r="H4717" s="4" t="s">
        <v>51</v>
      </c>
      <c r="I4717" s="4">
        <v>43533.0</v>
      </c>
      <c r="J4717" s="2">
        <v>35.0</v>
      </c>
      <c r="K4717" s="2">
        <v>115.0</v>
      </c>
      <c r="L4717" s="2" t="str">
        <f t="shared" si="1"/>
        <v>Mumbai</v>
      </c>
      <c r="M4717" s="2" t="str">
        <f t="shared" si="2"/>
        <v>Delhi-Mumbai</v>
      </c>
      <c r="N4717" s="2" t="str">
        <f t="shared" si="7"/>
        <v>Outstation</v>
      </c>
      <c r="O4717" s="2" t="str">
        <f t="shared" si="3"/>
        <v>Ship2Home</v>
      </c>
      <c r="P4717" s="2">
        <f t="shared" si="4"/>
        <v>-43533</v>
      </c>
      <c r="Q4717" s="2">
        <f t="shared" si="5"/>
        <v>-43526</v>
      </c>
      <c r="R4717" s="2">
        <f t="shared" si="6"/>
        <v>150</v>
      </c>
    </row>
    <row r="4718" ht="14.25" hidden="1" customHeight="1">
      <c r="A4718" s="2">
        <v>761916.0</v>
      </c>
      <c r="B4718" s="2" t="s">
        <v>30</v>
      </c>
      <c r="C4718" s="2" t="s">
        <v>43</v>
      </c>
      <c r="D4718" s="2" t="s">
        <v>41</v>
      </c>
      <c r="E4718" s="2" t="s">
        <v>44</v>
      </c>
      <c r="F4718" s="2" t="s">
        <v>50</v>
      </c>
      <c r="G4718" s="4">
        <v>43531.0</v>
      </c>
      <c r="H4718" s="4" t="s">
        <v>51</v>
      </c>
      <c r="I4718" s="4">
        <v>43536.0</v>
      </c>
      <c r="J4718" s="2">
        <v>26.0</v>
      </c>
      <c r="K4718" s="2">
        <v>121.0</v>
      </c>
      <c r="L4718" s="2" t="str">
        <f t="shared" si="1"/>
        <v>Bangalore</v>
      </c>
      <c r="M4718" s="2" t="str">
        <f t="shared" si="2"/>
        <v>Delhi-Bangalore</v>
      </c>
      <c r="N4718" s="2" t="str">
        <f t="shared" si="7"/>
        <v>Outstation</v>
      </c>
      <c r="O4718" s="2" t="str">
        <f t="shared" si="3"/>
        <v>FastWheels</v>
      </c>
      <c r="P4718" s="2">
        <f t="shared" si="4"/>
        <v>-43536</v>
      </c>
      <c r="Q4718" s="2">
        <f t="shared" si="5"/>
        <v>-43531</v>
      </c>
      <c r="R4718" s="2">
        <f t="shared" si="6"/>
        <v>147</v>
      </c>
    </row>
    <row r="4719" ht="14.25" hidden="1" customHeight="1">
      <c r="A4719" s="2">
        <v>296210.0</v>
      </c>
      <c r="B4719" s="2" t="s">
        <v>30</v>
      </c>
      <c r="C4719" s="2" t="s">
        <v>43</v>
      </c>
      <c r="D4719" s="2" t="s">
        <v>41</v>
      </c>
      <c r="E4719" s="2" t="s">
        <v>38</v>
      </c>
      <c r="F4719" s="2" t="s">
        <v>50</v>
      </c>
      <c r="G4719" s="4">
        <v>43533.0</v>
      </c>
      <c r="H4719" s="4" t="s">
        <v>51</v>
      </c>
      <c r="I4719" s="4">
        <v>43537.0</v>
      </c>
      <c r="J4719" s="2">
        <v>26.0</v>
      </c>
      <c r="K4719" s="2">
        <v>123.0</v>
      </c>
      <c r="L4719" s="2" t="str">
        <f t="shared" si="1"/>
        <v>Bangalore</v>
      </c>
      <c r="M4719" s="2" t="str">
        <f t="shared" si="2"/>
        <v>Delhi-Bangalore</v>
      </c>
      <c r="N4719" s="2" t="str">
        <f t="shared" si="7"/>
        <v>Outstation</v>
      </c>
      <c r="O4719" s="2" t="str">
        <f t="shared" si="3"/>
        <v>Ship2Home</v>
      </c>
      <c r="P4719" s="2">
        <f t="shared" si="4"/>
        <v>-43537</v>
      </c>
      <c r="Q4719" s="2">
        <f t="shared" si="5"/>
        <v>-43533</v>
      </c>
      <c r="R4719" s="2">
        <f t="shared" si="6"/>
        <v>149</v>
      </c>
    </row>
    <row r="4720" ht="14.25" hidden="1" customHeight="1">
      <c r="A4720" s="2">
        <v>923670.0</v>
      </c>
      <c r="B4720" s="2" t="s">
        <v>48</v>
      </c>
      <c r="C4720" s="2" t="s">
        <v>43</v>
      </c>
      <c r="D4720" s="2" t="s">
        <v>41</v>
      </c>
      <c r="E4720" s="2" t="s">
        <v>44</v>
      </c>
      <c r="F4720" s="2" t="s">
        <v>50</v>
      </c>
      <c r="G4720" s="4">
        <v>43532.0</v>
      </c>
      <c r="H4720" s="4" t="s">
        <v>51</v>
      </c>
      <c r="I4720" s="4">
        <v>43535.0</v>
      </c>
      <c r="J4720" s="2">
        <v>72.0</v>
      </c>
      <c r="K4720" s="2">
        <v>102.0</v>
      </c>
      <c r="L4720" s="2" t="str">
        <f t="shared" si="1"/>
        <v>Bangalore</v>
      </c>
      <c r="M4720" s="2" t="str">
        <f t="shared" si="2"/>
        <v>Delhi-Bangalore</v>
      </c>
      <c r="N4720" s="2" t="str">
        <f t="shared" si="7"/>
        <v>Outstation</v>
      </c>
      <c r="O4720" s="2" t="str">
        <f t="shared" si="3"/>
        <v>FastWheels</v>
      </c>
      <c r="P4720" s="2">
        <f t="shared" si="4"/>
        <v>-43535</v>
      </c>
      <c r="Q4720" s="2">
        <f t="shared" si="5"/>
        <v>-43532</v>
      </c>
      <c r="R4720" s="2">
        <f t="shared" si="6"/>
        <v>174</v>
      </c>
    </row>
    <row r="4721" ht="14.25" hidden="1" customHeight="1">
      <c r="A4721" s="2">
        <v>306951.0</v>
      </c>
      <c r="B4721" s="2" t="s">
        <v>49</v>
      </c>
      <c r="C4721" s="2" t="s">
        <v>45</v>
      </c>
      <c r="D4721" s="2" t="s">
        <v>41</v>
      </c>
      <c r="E4721" s="2" t="s">
        <v>33</v>
      </c>
      <c r="F4721" s="2" t="s">
        <v>50</v>
      </c>
      <c r="G4721" s="4">
        <v>43536.0</v>
      </c>
      <c r="H4721" s="4" t="s">
        <v>51</v>
      </c>
      <c r="I4721" s="4">
        <v>43542.0</v>
      </c>
      <c r="J4721" s="2">
        <v>42.0</v>
      </c>
      <c r="K4721" s="2">
        <v>129.0</v>
      </c>
      <c r="L4721" s="2" t="str">
        <f t="shared" si="1"/>
        <v>Chennai</v>
      </c>
      <c r="M4721" s="2" t="str">
        <f t="shared" si="2"/>
        <v>Delhi-Chennai</v>
      </c>
      <c r="N4721" s="2" t="str">
        <f t="shared" si="7"/>
        <v>Outstation</v>
      </c>
      <c r="O4721" s="2" t="str">
        <f t="shared" si="3"/>
        <v>Ship2Home</v>
      </c>
      <c r="P4721" s="2">
        <f t="shared" si="4"/>
        <v>-43542</v>
      </c>
      <c r="Q4721" s="2">
        <f t="shared" si="5"/>
        <v>-43536</v>
      </c>
      <c r="R4721" s="2">
        <f t="shared" si="6"/>
        <v>171</v>
      </c>
    </row>
    <row r="4722" ht="14.25" hidden="1" customHeight="1">
      <c r="A4722" s="2">
        <v>841024.0</v>
      </c>
      <c r="B4722" s="2" t="s">
        <v>48</v>
      </c>
      <c r="C4722" s="2" t="s">
        <v>37</v>
      </c>
      <c r="D4722" s="2" t="s">
        <v>41</v>
      </c>
      <c r="E4722" s="2" t="s">
        <v>44</v>
      </c>
      <c r="F4722" s="2" t="s">
        <v>50</v>
      </c>
      <c r="G4722" s="4">
        <v>43525.0</v>
      </c>
      <c r="H4722" s="4" t="s">
        <v>51</v>
      </c>
      <c r="I4722" s="4">
        <v>43530.0</v>
      </c>
      <c r="J4722" s="2">
        <v>33.0</v>
      </c>
      <c r="K4722" s="2">
        <v>113.0</v>
      </c>
      <c r="L4722" s="2" t="str">
        <f t="shared" si="1"/>
        <v>Mumbai</v>
      </c>
      <c r="M4722" s="2" t="str">
        <f t="shared" si="2"/>
        <v>Delhi-Mumbai</v>
      </c>
      <c r="N4722" s="2" t="str">
        <f t="shared" si="7"/>
        <v>Outstation</v>
      </c>
      <c r="O4722" s="2" t="str">
        <f t="shared" si="3"/>
        <v>FastWheels</v>
      </c>
      <c r="P4722" s="2">
        <f t="shared" si="4"/>
        <v>-43530</v>
      </c>
      <c r="Q4722" s="2">
        <f t="shared" si="5"/>
        <v>-43525</v>
      </c>
      <c r="R4722" s="2">
        <f t="shared" si="6"/>
        <v>146</v>
      </c>
    </row>
    <row r="4723" ht="14.25" hidden="1" customHeight="1">
      <c r="A4723" s="2">
        <v>911231.0</v>
      </c>
      <c r="B4723" s="2" t="s">
        <v>39</v>
      </c>
      <c r="C4723" s="2" t="s">
        <v>31</v>
      </c>
      <c r="D4723" s="2" t="s">
        <v>32</v>
      </c>
      <c r="E4723" s="2" t="s">
        <v>33</v>
      </c>
      <c r="F4723" s="2" t="s">
        <v>50</v>
      </c>
      <c r="G4723" s="4">
        <v>43525.0</v>
      </c>
      <c r="H4723" s="4" t="s">
        <v>51</v>
      </c>
      <c r="I4723" s="4">
        <v>43529.0</v>
      </c>
      <c r="J4723" s="2">
        <v>25.0</v>
      </c>
      <c r="K4723" s="2">
        <v>124.0</v>
      </c>
      <c r="L4723" s="2" t="str">
        <f t="shared" si="1"/>
        <v>Delhi</v>
      </c>
      <c r="M4723" s="2" t="str">
        <f t="shared" si="2"/>
        <v>Bangalore-Delhi</v>
      </c>
      <c r="N4723" s="2" t="str">
        <f t="shared" si="7"/>
        <v>Outstation</v>
      </c>
      <c r="O4723" s="2" t="str">
        <f t="shared" si="3"/>
        <v>Ship2Home</v>
      </c>
      <c r="P4723" s="2">
        <f t="shared" si="4"/>
        <v>-43529</v>
      </c>
      <c r="Q4723" s="2">
        <f t="shared" si="5"/>
        <v>-43525</v>
      </c>
      <c r="R4723" s="2">
        <f t="shared" si="6"/>
        <v>149</v>
      </c>
    </row>
    <row r="4724" ht="14.25" hidden="1" customHeight="1">
      <c r="A4724" s="2">
        <v>392895.0</v>
      </c>
      <c r="B4724" s="2" t="s">
        <v>36</v>
      </c>
      <c r="C4724" s="2" t="s">
        <v>45</v>
      </c>
      <c r="D4724" s="2" t="s">
        <v>32</v>
      </c>
      <c r="E4724" s="2" t="s">
        <v>33</v>
      </c>
      <c r="F4724" s="2" t="s">
        <v>50</v>
      </c>
      <c r="G4724" s="4">
        <v>43537.0</v>
      </c>
      <c r="H4724" s="4" t="s">
        <v>51</v>
      </c>
      <c r="I4724" s="4">
        <v>43542.0</v>
      </c>
      <c r="J4724" s="2">
        <v>30.0</v>
      </c>
      <c r="K4724" s="2">
        <v>128.0</v>
      </c>
      <c r="L4724" s="2" t="str">
        <f t="shared" si="1"/>
        <v>Chennai</v>
      </c>
      <c r="M4724" s="2" t="str">
        <f t="shared" si="2"/>
        <v>Bangalore-Chennai</v>
      </c>
      <c r="N4724" s="2" t="str">
        <f t="shared" si="7"/>
        <v>Outstation</v>
      </c>
      <c r="O4724" s="2" t="str">
        <f t="shared" si="3"/>
        <v>Ship2Home</v>
      </c>
      <c r="P4724" s="2">
        <f t="shared" si="4"/>
        <v>-43542</v>
      </c>
      <c r="Q4724" s="2">
        <f t="shared" si="5"/>
        <v>-43537</v>
      </c>
      <c r="R4724" s="2">
        <f t="shared" si="6"/>
        <v>158</v>
      </c>
    </row>
    <row r="4725" ht="14.25" hidden="1" customHeight="1">
      <c r="A4725" s="2">
        <v>228639.0</v>
      </c>
      <c r="B4725" s="2" t="s">
        <v>47</v>
      </c>
      <c r="C4725" s="2" t="s">
        <v>40</v>
      </c>
      <c r="D4725" s="2" t="s">
        <v>32</v>
      </c>
      <c r="E4725" s="2" t="s">
        <v>44</v>
      </c>
      <c r="F4725" s="2" t="s">
        <v>50</v>
      </c>
      <c r="G4725" s="4">
        <v>43536.0</v>
      </c>
      <c r="H4725" s="4" t="s">
        <v>51</v>
      </c>
      <c r="I4725" s="4">
        <v>43542.0</v>
      </c>
      <c r="J4725" s="2">
        <v>84.0</v>
      </c>
      <c r="K4725" s="2">
        <v>90.0</v>
      </c>
      <c r="L4725" s="2" t="str">
        <f t="shared" si="1"/>
        <v>Kolkata</v>
      </c>
      <c r="M4725" s="2" t="str">
        <f t="shared" si="2"/>
        <v>Bangalore-Kolkata</v>
      </c>
      <c r="N4725" s="2" t="str">
        <f t="shared" si="7"/>
        <v>Outstation</v>
      </c>
      <c r="O4725" s="2" t="str">
        <f t="shared" si="3"/>
        <v>FastWheels</v>
      </c>
      <c r="P4725" s="2">
        <f t="shared" si="4"/>
        <v>-43542</v>
      </c>
      <c r="Q4725" s="2">
        <f t="shared" si="5"/>
        <v>-43536</v>
      </c>
      <c r="R4725" s="2">
        <f t="shared" si="6"/>
        <v>174</v>
      </c>
    </row>
    <row r="4726" ht="14.25" hidden="1" customHeight="1">
      <c r="A4726" s="2">
        <v>571023.0</v>
      </c>
      <c r="B4726" s="2" t="s">
        <v>36</v>
      </c>
      <c r="C4726" s="2" t="s">
        <v>31</v>
      </c>
      <c r="D4726" s="2" t="s">
        <v>41</v>
      </c>
      <c r="E4726" s="2" t="s">
        <v>44</v>
      </c>
      <c r="F4726" s="2" t="s">
        <v>50</v>
      </c>
      <c r="G4726" s="4">
        <v>43528.0</v>
      </c>
      <c r="H4726" s="4" t="s">
        <v>51</v>
      </c>
      <c r="I4726" s="4">
        <v>43531.0</v>
      </c>
      <c r="J4726" s="2">
        <v>0.0</v>
      </c>
      <c r="K4726" s="2">
        <v>104.0</v>
      </c>
      <c r="L4726" s="2" t="str">
        <f t="shared" si="1"/>
        <v>Delhi</v>
      </c>
      <c r="M4726" s="2" t="str">
        <f t="shared" si="2"/>
        <v>Delhi-Delhi</v>
      </c>
      <c r="N4726" s="2" t="str">
        <f t="shared" si="7"/>
        <v>Local</v>
      </c>
      <c r="O4726" s="2" t="str">
        <f t="shared" si="3"/>
        <v>FastWheels</v>
      </c>
      <c r="P4726" s="2">
        <f t="shared" si="4"/>
        <v>-43531</v>
      </c>
      <c r="Q4726" s="2">
        <f t="shared" si="5"/>
        <v>-43528</v>
      </c>
      <c r="R4726" s="2">
        <f t="shared" si="6"/>
        <v>104</v>
      </c>
    </row>
    <row r="4727" ht="14.25" hidden="1" customHeight="1">
      <c r="A4727" s="2">
        <v>430224.0</v>
      </c>
      <c r="B4727" s="2" t="s">
        <v>48</v>
      </c>
      <c r="C4727" s="2" t="s">
        <v>40</v>
      </c>
      <c r="D4727" s="2" t="s">
        <v>32</v>
      </c>
      <c r="E4727" s="2" t="s">
        <v>44</v>
      </c>
      <c r="F4727" s="2" t="s">
        <v>50</v>
      </c>
      <c r="G4727" s="4">
        <v>43529.0</v>
      </c>
      <c r="H4727" s="4" t="s">
        <v>51</v>
      </c>
      <c r="I4727" s="4">
        <v>43534.0</v>
      </c>
      <c r="J4727" s="2">
        <v>74.0</v>
      </c>
      <c r="K4727" s="2">
        <v>89.0</v>
      </c>
      <c r="L4727" s="2" t="str">
        <f t="shared" si="1"/>
        <v>Kolkata</v>
      </c>
      <c r="M4727" s="2" t="str">
        <f t="shared" si="2"/>
        <v>Bangalore-Kolkata</v>
      </c>
      <c r="N4727" s="2" t="str">
        <f t="shared" si="7"/>
        <v>Outstation</v>
      </c>
      <c r="O4727" s="2" t="str">
        <f t="shared" si="3"/>
        <v>FastWheels</v>
      </c>
      <c r="P4727" s="2">
        <f t="shared" si="4"/>
        <v>-43534</v>
      </c>
      <c r="Q4727" s="2">
        <f t="shared" si="5"/>
        <v>-43529</v>
      </c>
      <c r="R4727" s="2">
        <f t="shared" si="6"/>
        <v>163</v>
      </c>
    </row>
    <row r="4728" ht="14.25" hidden="1" customHeight="1">
      <c r="A4728" s="2">
        <v>638681.0</v>
      </c>
      <c r="B4728" s="2" t="s">
        <v>39</v>
      </c>
      <c r="C4728" s="2" t="s">
        <v>45</v>
      </c>
      <c r="D4728" s="2" t="s">
        <v>32</v>
      </c>
      <c r="E4728" s="2" t="s">
        <v>33</v>
      </c>
      <c r="F4728" s="2" t="s">
        <v>50</v>
      </c>
      <c r="G4728" s="4">
        <v>43537.0</v>
      </c>
      <c r="H4728" s="4" t="s">
        <v>51</v>
      </c>
      <c r="I4728" s="4">
        <v>43544.0</v>
      </c>
      <c r="J4728" s="2">
        <v>31.0</v>
      </c>
      <c r="K4728" s="2">
        <v>126.0</v>
      </c>
      <c r="L4728" s="2" t="str">
        <f t="shared" si="1"/>
        <v>Chennai</v>
      </c>
      <c r="M4728" s="2" t="str">
        <f t="shared" si="2"/>
        <v>Bangalore-Chennai</v>
      </c>
      <c r="N4728" s="2" t="str">
        <f t="shared" si="7"/>
        <v>Outstation</v>
      </c>
      <c r="O4728" s="2" t="str">
        <f t="shared" si="3"/>
        <v>Ship2Home</v>
      </c>
      <c r="P4728" s="2">
        <f t="shared" si="4"/>
        <v>-43544</v>
      </c>
      <c r="Q4728" s="2">
        <f t="shared" si="5"/>
        <v>-43537</v>
      </c>
      <c r="R4728" s="2">
        <f t="shared" si="6"/>
        <v>157</v>
      </c>
    </row>
    <row r="4729" ht="14.25" hidden="1" customHeight="1">
      <c r="A4729" s="2">
        <v>649652.0</v>
      </c>
      <c r="B4729" s="2" t="s">
        <v>48</v>
      </c>
      <c r="C4729" s="2" t="s">
        <v>31</v>
      </c>
      <c r="D4729" s="2" t="s">
        <v>41</v>
      </c>
      <c r="E4729" s="2" t="s">
        <v>44</v>
      </c>
      <c r="F4729" s="2" t="s">
        <v>50</v>
      </c>
      <c r="G4729" s="4">
        <v>43525.0</v>
      </c>
      <c r="H4729" s="4" t="s">
        <v>51</v>
      </c>
      <c r="I4729" s="4">
        <v>43531.0</v>
      </c>
      <c r="J4729" s="2">
        <v>0.0</v>
      </c>
      <c r="K4729" s="2">
        <v>125.0</v>
      </c>
      <c r="L4729" s="2" t="str">
        <f t="shared" si="1"/>
        <v>Delhi</v>
      </c>
      <c r="M4729" s="2" t="str">
        <f t="shared" si="2"/>
        <v>Delhi-Delhi</v>
      </c>
      <c r="N4729" s="2" t="str">
        <f t="shared" si="7"/>
        <v>Local</v>
      </c>
      <c r="O4729" s="2" t="str">
        <f t="shared" si="3"/>
        <v>FastWheels</v>
      </c>
      <c r="P4729" s="2">
        <f t="shared" si="4"/>
        <v>-43531</v>
      </c>
      <c r="Q4729" s="2">
        <f t="shared" si="5"/>
        <v>-43525</v>
      </c>
      <c r="R4729" s="2">
        <f t="shared" si="6"/>
        <v>125</v>
      </c>
    </row>
    <row r="4730" ht="14.25" hidden="1" customHeight="1">
      <c r="A4730" s="2">
        <v>636504.0</v>
      </c>
      <c r="B4730" s="2" t="s">
        <v>47</v>
      </c>
      <c r="C4730" s="2" t="s">
        <v>43</v>
      </c>
      <c r="D4730" s="2" t="s">
        <v>32</v>
      </c>
      <c r="E4730" s="2" t="s">
        <v>44</v>
      </c>
      <c r="F4730" s="2" t="s">
        <v>50</v>
      </c>
      <c r="G4730" s="4">
        <v>43536.0</v>
      </c>
      <c r="H4730" s="4" t="s">
        <v>51</v>
      </c>
      <c r="I4730" s="4">
        <v>43541.0</v>
      </c>
      <c r="J4730" s="2">
        <v>0.0</v>
      </c>
      <c r="K4730" s="2">
        <v>128.0</v>
      </c>
      <c r="L4730" s="2" t="str">
        <f t="shared" si="1"/>
        <v>Bangalore</v>
      </c>
      <c r="M4730" s="2" t="str">
        <f t="shared" si="2"/>
        <v>Bangalore-Bangalore</v>
      </c>
      <c r="N4730" s="2" t="str">
        <f t="shared" si="7"/>
        <v>Local</v>
      </c>
      <c r="O4730" s="2" t="str">
        <f t="shared" si="3"/>
        <v>FastWheels</v>
      </c>
      <c r="P4730" s="2">
        <f t="shared" si="4"/>
        <v>-43541</v>
      </c>
      <c r="Q4730" s="2">
        <f t="shared" si="5"/>
        <v>-43536</v>
      </c>
      <c r="R4730" s="2">
        <f t="shared" si="6"/>
        <v>128</v>
      </c>
    </row>
    <row r="4731" ht="14.25" hidden="1" customHeight="1">
      <c r="A4731" s="2">
        <v>364380.0</v>
      </c>
      <c r="B4731" s="2" t="s">
        <v>39</v>
      </c>
      <c r="C4731" s="2" t="s">
        <v>43</v>
      </c>
      <c r="D4731" s="2" t="s">
        <v>41</v>
      </c>
      <c r="E4731" s="2" t="s">
        <v>44</v>
      </c>
      <c r="F4731" s="2" t="s">
        <v>50</v>
      </c>
      <c r="G4731" s="4">
        <v>43534.0</v>
      </c>
      <c r="H4731" s="4" t="s">
        <v>51</v>
      </c>
      <c r="I4731" s="4">
        <v>43539.0</v>
      </c>
      <c r="J4731" s="2">
        <v>37.0</v>
      </c>
      <c r="K4731" s="2">
        <v>121.0</v>
      </c>
      <c r="L4731" s="2" t="str">
        <f t="shared" si="1"/>
        <v>Bangalore</v>
      </c>
      <c r="M4731" s="2" t="str">
        <f t="shared" si="2"/>
        <v>Delhi-Bangalore</v>
      </c>
      <c r="N4731" s="2" t="str">
        <f t="shared" si="7"/>
        <v>Outstation</v>
      </c>
      <c r="O4731" s="2" t="str">
        <f t="shared" si="3"/>
        <v>FastWheels</v>
      </c>
      <c r="P4731" s="2">
        <f t="shared" si="4"/>
        <v>-43539</v>
      </c>
      <c r="Q4731" s="2">
        <f t="shared" si="5"/>
        <v>-43534</v>
      </c>
      <c r="R4731" s="2">
        <f t="shared" si="6"/>
        <v>158</v>
      </c>
    </row>
    <row r="4732" ht="14.25" hidden="1" customHeight="1">
      <c r="A4732" s="2">
        <v>596723.0</v>
      </c>
      <c r="B4732" s="2" t="s">
        <v>39</v>
      </c>
      <c r="C4732" s="2" t="s">
        <v>37</v>
      </c>
      <c r="D4732" s="2" t="s">
        <v>41</v>
      </c>
      <c r="E4732" s="2" t="s">
        <v>33</v>
      </c>
      <c r="F4732" s="2" t="s">
        <v>50</v>
      </c>
      <c r="G4732" s="4">
        <v>43534.0</v>
      </c>
      <c r="H4732" s="4" t="s">
        <v>51</v>
      </c>
      <c r="I4732" s="4">
        <v>43538.0</v>
      </c>
      <c r="J4732" s="2">
        <v>36.0</v>
      </c>
      <c r="K4732" s="2">
        <v>112.0</v>
      </c>
      <c r="L4732" s="2" t="str">
        <f t="shared" si="1"/>
        <v>Mumbai</v>
      </c>
      <c r="M4732" s="2" t="str">
        <f t="shared" si="2"/>
        <v>Delhi-Mumbai</v>
      </c>
      <c r="N4732" s="2" t="str">
        <f t="shared" si="7"/>
        <v>Outstation</v>
      </c>
      <c r="O4732" s="2" t="str">
        <f t="shared" si="3"/>
        <v>Ship2Home</v>
      </c>
      <c r="P4732" s="2">
        <f t="shared" si="4"/>
        <v>-43538</v>
      </c>
      <c r="Q4732" s="2">
        <f t="shared" si="5"/>
        <v>-43534</v>
      </c>
      <c r="R4732" s="2">
        <f t="shared" si="6"/>
        <v>148</v>
      </c>
    </row>
    <row r="4733" ht="14.25" hidden="1" customHeight="1">
      <c r="A4733" s="2">
        <v>71572.0</v>
      </c>
      <c r="B4733" s="2" t="s">
        <v>48</v>
      </c>
      <c r="C4733" s="2" t="s">
        <v>37</v>
      </c>
      <c r="D4733" s="2" t="s">
        <v>41</v>
      </c>
      <c r="E4733" s="2" t="s">
        <v>44</v>
      </c>
      <c r="F4733" s="2" t="s">
        <v>50</v>
      </c>
      <c r="G4733" s="4">
        <v>43537.0</v>
      </c>
      <c r="H4733" s="4" t="s">
        <v>51</v>
      </c>
      <c r="I4733" s="4">
        <v>43543.0</v>
      </c>
      <c r="J4733" s="2">
        <v>37.0</v>
      </c>
      <c r="K4733" s="2">
        <v>111.0</v>
      </c>
      <c r="L4733" s="2" t="str">
        <f t="shared" si="1"/>
        <v>Mumbai</v>
      </c>
      <c r="M4733" s="2" t="str">
        <f t="shared" si="2"/>
        <v>Delhi-Mumbai</v>
      </c>
      <c r="N4733" s="2" t="str">
        <f t="shared" si="7"/>
        <v>Outstation</v>
      </c>
      <c r="O4733" s="2" t="str">
        <f t="shared" si="3"/>
        <v>FastWheels</v>
      </c>
      <c r="P4733" s="2">
        <f t="shared" si="4"/>
        <v>-43543</v>
      </c>
      <c r="Q4733" s="2">
        <f t="shared" si="5"/>
        <v>-43537</v>
      </c>
      <c r="R4733" s="2">
        <f t="shared" si="6"/>
        <v>148</v>
      </c>
    </row>
    <row r="4734" ht="14.25" hidden="1" customHeight="1">
      <c r="A4734" s="2">
        <v>555127.0</v>
      </c>
      <c r="B4734" s="2" t="s">
        <v>48</v>
      </c>
      <c r="C4734" s="2" t="s">
        <v>45</v>
      </c>
      <c r="D4734" s="2" t="s">
        <v>41</v>
      </c>
      <c r="E4734" s="2" t="s">
        <v>33</v>
      </c>
      <c r="F4734" s="2" t="s">
        <v>50</v>
      </c>
      <c r="G4734" s="4">
        <v>43535.0</v>
      </c>
      <c r="H4734" s="4" t="s">
        <v>51</v>
      </c>
      <c r="I4734" s="4">
        <v>43538.0</v>
      </c>
      <c r="J4734" s="2">
        <v>46.0</v>
      </c>
      <c r="K4734" s="2">
        <v>128.0</v>
      </c>
      <c r="L4734" s="2" t="str">
        <f t="shared" si="1"/>
        <v>Chennai</v>
      </c>
      <c r="M4734" s="2" t="str">
        <f t="shared" si="2"/>
        <v>Delhi-Chennai</v>
      </c>
      <c r="N4734" s="2" t="str">
        <f t="shared" si="7"/>
        <v>Outstation</v>
      </c>
      <c r="O4734" s="2" t="str">
        <f t="shared" si="3"/>
        <v>Ship2Home</v>
      </c>
      <c r="P4734" s="2">
        <f t="shared" si="4"/>
        <v>-43538</v>
      </c>
      <c r="Q4734" s="2">
        <f t="shared" si="5"/>
        <v>-43535</v>
      </c>
      <c r="R4734" s="2">
        <f t="shared" si="6"/>
        <v>174</v>
      </c>
    </row>
    <row r="4735" ht="14.25" hidden="1" customHeight="1">
      <c r="A4735" s="2">
        <v>597808.0</v>
      </c>
      <c r="B4735" s="2" t="s">
        <v>47</v>
      </c>
      <c r="C4735" s="2" t="s">
        <v>40</v>
      </c>
      <c r="D4735" s="2" t="s">
        <v>32</v>
      </c>
      <c r="E4735" s="2" t="s">
        <v>44</v>
      </c>
      <c r="F4735" s="2" t="s">
        <v>50</v>
      </c>
      <c r="G4735" s="4">
        <v>43535.0</v>
      </c>
      <c r="H4735" s="4" t="s">
        <v>51</v>
      </c>
      <c r="I4735" s="4">
        <v>43539.0</v>
      </c>
      <c r="J4735" s="2">
        <v>32.0</v>
      </c>
      <c r="K4735" s="2">
        <v>113.0</v>
      </c>
      <c r="L4735" s="2" t="str">
        <f t="shared" si="1"/>
        <v>Kolkata</v>
      </c>
      <c r="M4735" s="2" t="str">
        <f t="shared" si="2"/>
        <v>Bangalore-Kolkata</v>
      </c>
      <c r="N4735" s="2" t="str">
        <f t="shared" si="7"/>
        <v>Outstation</v>
      </c>
      <c r="O4735" s="2" t="str">
        <f t="shared" si="3"/>
        <v>FastWheels</v>
      </c>
      <c r="P4735" s="2">
        <f t="shared" si="4"/>
        <v>-43539</v>
      </c>
      <c r="Q4735" s="2">
        <f t="shared" si="5"/>
        <v>-43535</v>
      </c>
      <c r="R4735" s="2">
        <f t="shared" si="6"/>
        <v>145</v>
      </c>
    </row>
    <row r="4736" ht="14.25" hidden="1" customHeight="1">
      <c r="A4736" s="2">
        <v>18855.0</v>
      </c>
      <c r="B4736" s="2" t="s">
        <v>49</v>
      </c>
      <c r="C4736" s="2" t="s">
        <v>40</v>
      </c>
      <c r="D4736" s="2" t="s">
        <v>41</v>
      </c>
      <c r="E4736" s="2" t="s">
        <v>44</v>
      </c>
      <c r="F4736" s="2" t="s">
        <v>50</v>
      </c>
      <c r="G4736" s="4">
        <v>43529.0</v>
      </c>
      <c r="H4736" s="4" t="s">
        <v>51</v>
      </c>
      <c r="I4736" s="4">
        <v>43534.0</v>
      </c>
      <c r="J4736" s="2">
        <v>85.0</v>
      </c>
      <c r="K4736" s="2">
        <v>90.0</v>
      </c>
      <c r="L4736" s="2" t="str">
        <f t="shared" si="1"/>
        <v>Kolkata</v>
      </c>
      <c r="M4736" s="2" t="str">
        <f t="shared" si="2"/>
        <v>Delhi-Kolkata</v>
      </c>
      <c r="N4736" s="2" t="str">
        <f t="shared" si="7"/>
        <v>Outstation</v>
      </c>
      <c r="O4736" s="2" t="str">
        <f t="shared" si="3"/>
        <v>FastWheels</v>
      </c>
      <c r="P4736" s="2">
        <f t="shared" si="4"/>
        <v>-43534</v>
      </c>
      <c r="Q4736" s="2">
        <f t="shared" si="5"/>
        <v>-43529</v>
      </c>
      <c r="R4736" s="2">
        <f t="shared" si="6"/>
        <v>175</v>
      </c>
    </row>
    <row r="4737" ht="14.25" hidden="1" customHeight="1">
      <c r="A4737" s="2">
        <v>191582.0</v>
      </c>
      <c r="B4737" s="2" t="s">
        <v>47</v>
      </c>
      <c r="C4737" s="2" t="s">
        <v>43</v>
      </c>
      <c r="D4737" s="2" t="s">
        <v>32</v>
      </c>
      <c r="E4737" s="2" t="s">
        <v>38</v>
      </c>
      <c r="F4737" s="2" t="s">
        <v>50</v>
      </c>
      <c r="G4737" s="4">
        <v>43533.0</v>
      </c>
      <c r="H4737" s="4" t="s">
        <v>51</v>
      </c>
      <c r="I4737" s="4">
        <v>43540.0</v>
      </c>
      <c r="J4737" s="2">
        <v>0.0</v>
      </c>
      <c r="K4737" s="2">
        <v>129.0</v>
      </c>
      <c r="L4737" s="2" t="str">
        <f t="shared" si="1"/>
        <v>Bangalore</v>
      </c>
      <c r="M4737" s="2" t="str">
        <f t="shared" si="2"/>
        <v>Bangalore-Bangalore</v>
      </c>
      <c r="N4737" s="2" t="str">
        <f t="shared" si="7"/>
        <v>Local</v>
      </c>
      <c r="O4737" s="2" t="str">
        <f t="shared" si="3"/>
        <v>Ship2Home</v>
      </c>
      <c r="P4737" s="2">
        <f t="shared" si="4"/>
        <v>-43540</v>
      </c>
      <c r="Q4737" s="2">
        <f t="shared" si="5"/>
        <v>-43533</v>
      </c>
      <c r="R4737" s="2">
        <f t="shared" si="6"/>
        <v>129</v>
      </c>
    </row>
    <row r="4738" ht="14.25" hidden="1" customHeight="1">
      <c r="A4738" s="2">
        <v>625032.0</v>
      </c>
      <c r="B4738" s="2" t="s">
        <v>39</v>
      </c>
      <c r="C4738" s="2" t="s">
        <v>31</v>
      </c>
      <c r="D4738" s="2" t="s">
        <v>32</v>
      </c>
      <c r="E4738" s="2" t="s">
        <v>44</v>
      </c>
      <c r="F4738" s="2" t="s">
        <v>50</v>
      </c>
      <c r="G4738" s="4">
        <v>43535.0</v>
      </c>
      <c r="H4738" s="4" t="s">
        <v>51</v>
      </c>
      <c r="I4738" s="4">
        <v>43540.0</v>
      </c>
      <c r="J4738" s="2">
        <v>30.0</v>
      </c>
      <c r="K4738" s="2">
        <v>129.0</v>
      </c>
      <c r="L4738" s="2" t="str">
        <f t="shared" si="1"/>
        <v>Delhi</v>
      </c>
      <c r="M4738" s="2" t="str">
        <f t="shared" si="2"/>
        <v>Bangalore-Delhi</v>
      </c>
      <c r="N4738" s="2" t="str">
        <f t="shared" si="7"/>
        <v>Outstation</v>
      </c>
      <c r="O4738" s="2" t="str">
        <f t="shared" si="3"/>
        <v>FastWheels</v>
      </c>
      <c r="P4738" s="2">
        <f t="shared" si="4"/>
        <v>-43540</v>
      </c>
      <c r="Q4738" s="2">
        <f t="shared" si="5"/>
        <v>-43535</v>
      </c>
      <c r="R4738" s="2">
        <f t="shared" si="6"/>
        <v>159</v>
      </c>
    </row>
    <row r="4739" ht="14.25" hidden="1" customHeight="1">
      <c r="A4739" s="2">
        <v>726168.0</v>
      </c>
      <c r="B4739" s="2" t="s">
        <v>47</v>
      </c>
      <c r="C4739" s="2" t="s">
        <v>43</v>
      </c>
      <c r="D4739" s="2" t="s">
        <v>41</v>
      </c>
      <c r="E4739" s="2" t="s">
        <v>44</v>
      </c>
      <c r="F4739" s="2" t="s">
        <v>50</v>
      </c>
      <c r="G4739" s="4">
        <v>43537.0</v>
      </c>
      <c r="H4739" s="4" t="s">
        <v>51</v>
      </c>
      <c r="I4739" s="4">
        <v>43543.0</v>
      </c>
      <c r="J4739" s="2">
        <v>47.0</v>
      </c>
      <c r="K4739" s="2">
        <v>122.0</v>
      </c>
      <c r="L4739" s="2" t="str">
        <f t="shared" si="1"/>
        <v>Bangalore</v>
      </c>
      <c r="M4739" s="2" t="str">
        <f t="shared" si="2"/>
        <v>Delhi-Bangalore</v>
      </c>
      <c r="N4739" s="2" t="str">
        <f t="shared" si="7"/>
        <v>Outstation</v>
      </c>
      <c r="O4739" s="2" t="str">
        <f t="shared" si="3"/>
        <v>FastWheels</v>
      </c>
      <c r="P4739" s="2">
        <f t="shared" si="4"/>
        <v>-43543</v>
      </c>
      <c r="Q4739" s="2">
        <f t="shared" si="5"/>
        <v>-43537</v>
      </c>
      <c r="R4739" s="2">
        <f t="shared" si="6"/>
        <v>169</v>
      </c>
    </row>
    <row r="4740" ht="14.25" hidden="1" customHeight="1">
      <c r="A4740" s="2">
        <v>316906.0</v>
      </c>
      <c r="B4740" s="2" t="s">
        <v>30</v>
      </c>
      <c r="C4740" s="2" t="s">
        <v>45</v>
      </c>
      <c r="D4740" s="2" t="s">
        <v>32</v>
      </c>
      <c r="E4740" s="2" t="s">
        <v>38</v>
      </c>
      <c r="F4740" s="2" t="s">
        <v>50</v>
      </c>
      <c r="G4740" s="4">
        <v>43537.0</v>
      </c>
      <c r="H4740" s="4" t="s">
        <v>51</v>
      </c>
      <c r="I4740" s="4">
        <v>43541.0</v>
      </c>
      <c r="J4740" s="2">
        <v>40.0</v>
      </c>
      <c r="K4740" s="2">
        <v>123.0</v>
      </c>
      <c r="L4740" s="2" t="str">
        <f t="shared" si="1"/>
        <v>Chennai</v>
      </c>
      <c r="M4740" s="2" t="str">
        <f t="shared" si="2"/>
        <v>Bangalore-Chennai</v>
      </c>
      <c r="N4740" s="2" t="str">
        <f t="shared" si="7"/>
        <v>Outstation</v>
      </c>
      <c r="O4740" s="2" t="str">
        <f t="shared" si="3"/>
        <v>Ship2Home</v>
      </c>
      <c r="P4740" s="2">
        <f t="shared" si="4"/>
        <v>-43541</v>
      </c>
      <c r="Q4740" s="2">
        <f t="shared" si="5"/>
        <v>-43537</v>
      </c>
      <c r="R4740" s="2">
        <f t="shared" si="6"/>
        <v>163</v>
      </c>
    </row>
    <row r="4741" ht="14.25" hidden="1" customHeight="1">
      <c r="A4741" s="2">
        <v>243183.0</v>
      </c>
      <c r="B4741" s="2" t="s">
        <v>36</v>
      </c>
      <c r="C4741" s="2" t="s">
        <v>37</v>
      </c>
      <c r="D4741" s="2" t="s">
        <v>32</v>
      </c>
      <c r="E4741" s="2" t="s">
        <v>33</v>
      </c>
      <c r="F4741" s="2" t="s">
        <v>50</v>
      </c>
      <c r="G4741" s="4">
        <v>43530.0</v>
      </c>
      <c r="H4741" s="4" t="s">
        <v>51</v>
      </c>
      <c r="I4741" s="4">
        <v>43537.0</v>
      </c>
      <c r="J4741" s="2">
        <v>35.0</v>
      </c>
      <c r="K4741" s="2">
        <v>113.0</v>
      </c>
      <c r="L4741" s="2" t="str">
        <f t="shared" si="1"/>
        <v>Mumbai</v>
      </c>
      <c r="M4741" s="2" t="str">
        <f t="shared" si="2"/>
        <v>Bangalore-Mumbai</v>
      </c>
      <c r="N4741" s="2" t="str">
        <f t="shared" si="7"/>
        <v>Outstation</v>
      </c>
      <c r="O4741" s="2" t="str">
        <f t="shared" si="3"/>
        <v>Ship2Home</v>
      </c>
      <c r="P4741" s="2">
        <f t="shared" si="4"/>
        <v>-43537</v>
      </c>
      <c r="Q4741" s="2">
        <f t="shared" si="5"/>
        <v>-43530</v>
      </c>
      <c r="R4741" s="2">
        <f t="shared" si="6"/>
        <v>148</v>
      </c>
    </row>
    <row r="4742" ht="14.25" hidden="1" customHeight="1">
      <c r="A4742" s="2">
        <v>466245.0</v>
      </c>
      <c r="B4742" s="2" t="s">
        <v>39</v>
      </c>
      <c r="C4742" s="2" t="s">
        <v>45</v>
      </c>
      <c r="D4742" s="2" t="s">
        <v>41</v>
      </c>
      <c r="E4742" s="2" t="s">
        <v>44</v>
      </c>
      <c r="F4742" s="2" t="s">
        <v>50</v>
      </c>
      <c r="G4742" s="4">
        <v>43535.0</v>
      </c>
      <c r="H4742" s="4" t="s">
        <v>51</v>
      </c>
      <c r="I4742" s="4">
        <v>43542.0</v>
      </c>
      <c r="J4742" s="2">
        <v>61.0</v>
      </c>
      <c r="K4742" s="2">
        <v>107.0</v>
      </c>
      <c r="L4742" s="2" t="str">
        <f t="shared" si="1"/>
        <v>Chennai</v>
      </c>
      <c r="M4742" s="2" t="str">
        <f t="shared" si="2"/>
        <v>Delhi-Chennai</v>
      </c>
      <c r="N4742" s="2" t="str">
        <f t="shared" si="7"/>
        <v>Outstation</v>
      </c>
      <c r="O4742" s="2" t="str">
        <f t="shared" si="3"/>
        <v>FastWheels</v>
      </c>
      <c r="P4742" s="2">
        <f t="shared" si="4"/>
        <v>-43542</v>
      </c>
      <c r="Q4742" s="2">
        <f t="shared" si="5"/>
        <v>-43535</v>
      </c>
      <c r="R4742" s="2">
        <f t="shared" si="6"/>
        <v>168</v>
      </c>
    </row>
    <row r="4743" ht="14.25" hidden="1" customHeight="1">
      <c r="A4743" s="2">
        <v>484990.0</v>
      </c>
      <c r="B4743" s="2" t="s">
        <v>42</v>
      </c>
      <c r="C4743" s="2" t="s">
        <v>37</v>
      </c>
      <c r="D4743" s="2" t="s">
        <v>41</v>
      </c>
      <c r="E4743" s="2" t="s">
        <v>38</v>
      </c>
      <c r="F4743" s="2" t="s">
        <v>50</v>
      </c>
      <c r="G4743" s="4">
        <v>43533.0</v>
      </c>
      <c r="H4743" s="4" t="s">
        <v>51</v>
      </c>
      <c r="I4743" s="4">
        <v>43536.0</v>
      </c>
      <c r="J4743" s="2">
        <v>29.0</v>
      </c>
      <c r="K4743" s="2">
        <v>111.0</v>
      </c>
      <c r="L4743" s="2" t="str">
        <f t="shared" si="1"/>
        <v>Mumbai</v>
      </c>
      <c r="M4743" s="2" t="str">
        <f t="shared" si="2"/>
        <v>Delhi-Mumbai</v>
      </c>
      <c r="N4743" s="2" t="str">
        <f t="shared" si="7"/>
        <v>Outstation</v>
      </c>
      <c r="O4743" s="2" t="str">
        <f t="shared" si="3"/>
        <v>Ship2Home</v>
      </c>
      <c r="P4743" s="2">
        <f t="shared" si="4"/>
        <v>-43536</v>
      </c>
      <c r="Q4743" s="2">
        <f t="shared" si="5"/>
        <v>-43533</v>
      </c>
      <c r="R4743" s="2">
        <f t="shared" si="6"/>
        <v>140</v>
      </c>
    </row>
    <row r="4744" ht="14.25" hidden="1" customHeight="1">
      <c r="A4744" s="2">
        <v>917949.0</v>
      </c>
      <c r="B4744" s="2" t="s">
        <v>36</v>
      </c>
      <c r="C4744" s="2" t="s">
        <v>31</v>
      </c>
      <c r="D4744" s="2" t="s">
        <v>41</v>
      </c>
      <c r="E4744" s="2" t="s">
        <v>33</v>
      </c>
      <c r="F4744" s="2" t="s">
        <v>50</v>
      </c>
      <c r="G4744" s="4">
        <v>43536.0</v>
      </c>
      <c r="H4744" s="4" t="s">
        <v>51</v>
      </c>
      <c r="I4744" s="4">
        <v>43539.0</v>
      </c>
      <c r="J4744" s="2">
        <v>0.0</v>
      </c>
      <c r="K4744" s="2">
        <v>121.0</v>
      </c>
      <c r="L4744" s="2" t="str">
        <f t="shared" si="1"/>
        <v>Delhi</v>
      </c>
      <c r="M4744" s="2" t="str">
        <f t="shared" si="2"/>
        <v>Delhi-Delhi</v>
      </c>
      <c r="N4744" s="2" t="str">
        <f t="shared" si="7"/>
        <v>Local</v>
      </c>
      <c r="O4744" s="2" t="str">
        <f t="shared" si="3"/>
        <v>Ship2Home</v>
      </c>
      <c r="P4744" s="2">
        <f t="shared" si="4"/>
        <v>-43539</v>
      </c>
      <c r="Q4744" s="2">
        <f t="shared" si="5"/>
        <v>-43536</v>
      </c>
      <c r="R4744" s="2">
        <f t="shared" si="6"/>
        <v>121</v>
      </c>
    </row>
    <row r="4745" ht="14.25" hidden="1" customHeight="1">
      <c r="A4745" s="2">
        <v>684834.0</v>
      </c>
      <c r="B4745" s="2" t="s">
        <v>47</v>
      </c>
      <c r="C4745" s="2" t="s">
        <v>40</v>
      </c>
      <c r="D4745" s="2" t="s">
        <v>41</v>
      </c>
      <c r="E4745" s="2" t="s">
        <v>44</v>
      </c>
      <c r="F4745" s="2" t="s">
        <v>50</v>
      </c>
      <c r="G4745" s="4">
        <v>43537.0</v>
      </c>
      <c r="H4745" s="4" t="s">
        <v>51</v>
      </c>
      <c r="I4745" s="4">
        <v>43543.0</v>
      </c>
      <c r="J4745" s="2">
        <v>79.0</v>
      </c>
      <c r="K4745" s="2">
        <v>85.0</v>
      </c>
      <c r="L4745" s="2" t="str">
        <f t="shared" si="1"/>
        <v>Kolkata</v>
      </c>
      <c r="M4745" s="2" t="str">
        <f t="shared" si="2"/>
        <v>Delhi-Kolkata</v>
      </c>
      <c r="N4745" s="2" t="str">
        <f t="shared" si="7"/>
        <v>Outstation</v>
      </c>
      <c r="O4745" s="2" t="str">
        <f t="shared" si="3"/>
        <v>FastWheels</v>
      </c>
      <c r="P4745" s="2">
        <f t="shared" si="4"/>
        <v>-43543</v>
      </c>
      <c r="Q4745" s="2">
        <f t="shared" si="5"/>
        <v>-43537</v>
      </c>
      <c r="R4745" s="2">
        <f t="shared" si="6"/>
        <v>164</v>
      </c>
    </row>
    <row r="4746" ht="14.25" hidden="1" customHeight="1">
      <c r="A4746" s="2">
        <v>990255.0</v>
      </c>
      <c r="B4746" s="2" t="s">
        <v>30</v>
      </c>
      <c r="C4746" s="2" t="s">
        <v>37</v>
      </c>
      <c r="D4746" s="2" t="s">
        <v>32</v>
      </c>
      <c r="E4746" s="2" t="s">
        <v>33</v>
      </c>
      <c r="F4746" s="2" t="s">
        <v>50</v>
      </c>
      <c r="G4746" s="4">
        <v>43525.0</v>
      </c>
      <c r="H4746" s="4" t="s">
        <v>51</v>
      </c>
      <c r="I4746" s="4">
        <v>43528.0</v>
      </c>
      <c r="J4746" s="2">
        <v>25.0</v>
      </c>
      <c r="K4746" s="2">
        <v>110.0</v>
      </c>
      <c r="L4746" s="2" t="str">
        <f t="shared" si="1"/>
        <v>Mumbai</v>
      </c>
      <c r="M4746" s="2" t="str">
        <f t="shared" si="2"/>
        <v>Bangalore-Mumbai</v>
      </c>
      <c r="N4746" s="2" t="str">
        <f t="shared" si="7"/>
        <v>Outstation</v>
      </c>
      <c r="O4746" s="2" t="str">
        <f t="shared" si="3"/>
        <v>Ship2Home</v>
      </c>
      <c r="P4746" s="2">
        <f t="shared" si="4"/>
        <v>-43528</v>
      </c>
      <c r="Q4746" s="2">
        <f t="shared" si="5"/>
        <v>-43525</v>
      </c>
      <c r="R4746" s="2">
        <f t="shared" si="6"/>
        <v>135</v>
      </c>
    </row>
    <row r="4747" ht="14.25" hidden="1" customHeight="1">
      <c r="A4747" s="2">
        <v>173540.0</v>
      </c>
      <c r="B4747" s="2" t="s">
        <v>39</v>
      </c>
      <c r="C4747" s="2" t="s">
        <v>37</v>
      </c>
      <c r="D4747" s="2" t="s">
        <v>41</v>
      </c>
      <c r="E4747" s="2" t="s">
        <v>44</v>
      </c>
      <c r="F4747" s="2" t="s">
        <v>50</v>
      </c>
      <c r="G4747" s="4">
        <v>43538.0</v>
      </c>
      <c r="H4747" s="4" t="s">
        <v>51</v>
      </c>
      <c r="I4747" s="4">
        <v>43542.0</v>
      </c>
      <c r="J4747" s="2">
        <v>74.0</v>
      </c>
      <c r="K4747" s="2">
        <v>86.0</v>
      </c>
      <c r="L4747" s="2" t="str">
        <f t="shared" si="1"/>
        <v>Mumbai</v>
      </c>
      <c r="M4747" s="2" t="str">
        <f t="shared" si="2"/>
        <v>Delhi-Mumbai</v>
      </c>
      <c r="N4747" s="2" t="str">
        <f t="shared" si="7"/>
        <v>Outstation</v>
      </c>
      <c r="O4747" s="2" t="str">
        <f t="shared" si="3"/>
        <v>FastWheels</v>
      </c>
      <c r="P4747" s="2">
        <f t="shared" si="4"/>
        <v>-43542</v>
      </c>
      <c r="Q4747" s="2">
        <f t="shared" si="5"/>
        <v>-43538</v>
      </c>
      <c r="R4747" s="2">
        <f t="shared" si="6"/>
        <v>160</v>
      </c>
    </row>
    <row r="4748" ht="14.25" hidden="1" customHeight="1">
      <c r="A4748" s="2">
        <v>729635.0</v>
      </c>
      <c r="B4748" s="2" t="s">
        <v>39</v>
      </c>
      <c r="C4748" s="2" t="s">
        <v>37</v>
      </c>
      <c r="D4748" s="2" t="s">
        <v>32</v>
      </c>
      <c r="E4748" s="2" t="s">
        <v>33</v>
      </c>
      <c r="F4748" s="2" t="s">
        <v>50</v>
      </c>
      <c r="G4748" s="4">
        <v>43530.0</v>
      </c>
      <c r="H4748" s="4" t="s">
        <v>51</v>
      </c>
      <c r="I4748" s="4">
        <v>43533.0</v>
      </c>
      <c r="J4748" s="2">
        <v>46.0</v>
      </c>
      <c r="K4748" s="2">
        <v>110.0</v>
      </c>
      <c r="L4748" s="2" t="str">
        <f t="shared" si="1"/>
        <v>Mumbai</v>
      </c>
      <c r="M4748" s="2" t="str">
        <f t="shared" si="2"/>
        <v>Bangalore-Mumbai</v>
      </c>
      <c r="N4748" s="2" t="str">
        <f t="shared" si="7"/>
        <v>Outstation</v>
      </c>
      <c r="O4748" s="2" t="str">
        <f t="shared" si="3"/>
        <v>Ship2Home</v>
      </c>
      <c r="P4748" s="2">
        <f t="shared" si="4"/>
        <v>-43533</v>
      </c>
      <c r="Q4748" s="2">
        <f t="shared" si="5"/>
        <v>-43530</v>
      </c>
      <c r="R4748" s="2">
        <f t="shared" si="6"/>
        <v>156</v>
      </c>
    </row>
    <row r="4749" ht="14.25" hidden="1" customHeight="1">
      <c r="A4749" s="2">
        <v>37009.0</v>
      </c>
      <c r="B4749" s="2" t="s">
        <v>39</v>
      </c>
      <c r="C4749" s="2" t="s">
        <v>43</v>
      </c>
      <c r="D4749" s="2" t="s">
        <v>32</v>
      </c>
      <c r="E4749" s="2" t="s">
        <v>33</v>
      </c>
      <c r="F4749" s="2" t="s">
        <v>50</v>
      </c>
      <c r="G4749" s="4">
        <v>43533.0</v>
      </c>
      <c r="H4749" s="4" t="s">
        <v>51</v>
      </c>
      <c r="I4749" s="4">
        <v>43537.0</v>
      </c>
      <c r="J4749" s="2">
        <v>0.0</v>
      </c>
      <c r="K4749" s="2">
        <v>130.0</v>
      </c>
      <c r="L4749" s="2" t="str">
        <f t="shared" si="1"/>
        <v>Bangalore</v>
      </c>
      <c r="M4749" s="2" t="str">
        <f t="shared" si="2"/>
        <v>Bangalore-Bangalore</v>
      </c>
      <c r="N4749" s="2" t="str">
        <f t="shared" si="7"/>
        <v>Local</v>
      </c>
      <c r="O4749" s="2" t="str">
        <f t="shared" si="3"/>
        <v>Ship2Home</v>
      </c>
      <c r="P4749" s="2">
        <f t="shared" si="4"/>
        <v>-43537</v>
      </c>
      <c r="Q4749" s="2">
        <f t="shared" si="5"/>
        <v>-43533</v>
      </c>
      <c r="R4749" s="2">
        <f t="shared" si="6"/>
        <v>130</v>
      </c>
    </row>
    <row r="4750" ht="14.25" hidden="1" customHeight="1">
      <c r="A4750" s="2">
        <v>165687.0</v>
      </c>
      <c r="B4750" s="2" t="s">
        <v>36</v>
      </c>
      <c r="C4750" s="2" t="s">
        <v>37</v>
      </c>
      <c r="D4750" s="2" t="s">
        <v>41</v>
      </c>
      <c r="E4750" s="2" t="s">
        <v>33</v>
      </c>
      <c r="F4750" s="2" t="s">
        <v>50</v>
      </c>
      <c r="G4750" s="4">
        <v>43533.0</v>
      </c>
      <c r="H4750" s="4" t="s">
        <v>51</v>
      </c>
      <c r="I4750" s="4">
        <v>43539.0</v>
      </c>
      <c r="J4750" s="2">
        <v>37.0</v>
      </c>
      <c r="K4750" s="2">
        <v>114.0</v>
      </c>
      <c r="L4750" s="2" t="str">
        <f t="shared" si="1"/>
        <v>Mumbai</v>
      </c>
      <c r="M4750" s="2" t="str">
        <f t="shared" si="2"/>
        <v>Delhi-Mumbai</v>
      </c>
      <c r="N4750" s="2" t="str">
        <f t="shared" si="7"/>
        <v>Outstation</v>
      </c>
      <c r="O4750" s="2" t="str">
        <f t="shared" si="3"/>
        <v>Ship2Home</v>
      </c>
      <c r="P4750" s="2">
        <f t="shared" si="4"/>
        <v>-43539</v>
      </c>
      <c r="Q4750" s="2">
        <f t="shared" si="5"/>
        <v>-43533</v>
      </c>
      <c r="R4750" s="2">
        <f t="shared" si="6"/>
        <v>151</v>
      </c>
    </row>
    <row r="4751" ht="14.25" hidden="1" customHeight="1">
      <c r="A4751" s="2">
        <v>268294.0</v>
      </c>
      <c r="B4751" s="2" t="s">
        <v>39</v>
      </c>
      <c r="C4751" s="2" t="s">
        <v>40</v>
      </c>
      <c r="D4751" s="2" t="s">
        <v>41</v>
      </c>
      <c r="E4751" s="2" t="s">
        <v>38</v>
      </c>
      <c r="F4751" s="2" t="s">
        <v>50</v>
      </c>
      <c r="G4751" s="4">
        <v>43538.0</v>
      </c>
      <c r="H4751" s="4" t="s">
        <v>51</v>
      </c>
      <c r="I4751" s="4">
        <v>43543.0</v>
      </c>
      <c r="J4751" s="2">
        <v>49.0</v>
      </c>
      <c r="K4751" s="2">
        <v>107.0</v>
      </c>
      <c r="L4751" s="2" t="str">
        <f t="shared" si="1"/>
        <v>Kolkata</v>
      </c>
      <c r="M4751" s="2" t="str">
        <f t="shared" si="2"/>
        <v>Delhi-Kolkata</v>
      </c>
      <c r="N4751" s="2" t="str">
        <f t="shared" si="7"/>
        <v>Outstation</v>
      </c>
      <c r="O4751" s="2" t="str">
        <f t="shared" si="3"/>
        <v>Ship2Home</v>
      </c>
      <c r="P4751" s="2">
        <f t="shared" si="4"/>
        <v>-43543</v>
      </c>
      <c r="Q4751" s="2">
        <f t="shared" si="5"/>
        <v>-43538</v>
      </c>
      <c r="R4751" s="2">
        <f t="shared" si="6"/>
        <v>156</v>
      </c>
    </row>
    <row r="4752" ht="14.25" hidden="1" customHeight="1">
      <c r="A4752" s="2">
        <v>560406.0</v>
      </c>
      <c r="B4752" s="2" t="s">
        <v>39</v>
      </c>
      <c r="C4752" s="2" t="s">
        <v>37</v>
      </c>
      <c r="D4752" s="2" t="s">
        <v>32</v>
      </c>
      <c r="E4752" s="2" t="s">
        <v>38</v>
      </c>
      <c r="F4752" s="2" t="s">
        <v>50</v>
      </c>
      <c r="G4752" s="4">
        <v>43534.0</v>
      </c>
      <c r="H4752" s="4" t="s">
        <v>51</v>
      </c>
      <c r="I4752" s="4">
        <v>43539.0</v>
      </c>
      <c r="J4752" s="2">
        <v>35.0</v>
      </c>
      <c r="K4752" s="2">
        <v>105.0</v>
      </c>
      <c r="L4752" s="2" t="str">
        <f t="shared" si="1"/>
        <v>Mumbai</v>
      </c>
      <c r="M4752" s="2" t="str">
        <f t="shared" si="2"/>
        <v>Bangalore-Mumbai</v>
      </c>
      <c r="N4752" s="2" t="str">
        <f t="shared" si="7"/>
        <v>Outstation</v>
      </c>
      <c r="O4752" s="2" t="str">
        <f t="shared" si="3"/>
        <v>Ship2Home</v>
      </c>
      <c r="P4752" s="2">
        <f t="shared" si="4"/>
        <v>-43539</v>
      </c>
      <c r="Q4752" s="2">
        <f t="shared" si="5"/>
        <v>-43534</v>
      </c>
      <c r="R4752" s="2">
        <f t="shared" si="6"/>
        <v>140</v>
      </c>
    </row>
    <row r="4753" ht="14.25" hidden="1" customHeight="1">
      <c r="A4753" s="2">
        <v>497863.0</v>
      </c>
      <c r="B4753" s="2" t="s">
        <v>39</v>
      </c>
      <c r="C4753" s="2" t="s">
        <v>31</v>
      </c>
      <c r="D4753" s="2" t="s">
        <v>41</v>
      </c>
      <c r="E4753" s="2" t="s">
        <v>44</v>
      </c>
      <c r="F4753" s="2" t="s">
        <v>50</v>
      </c>
      <c r="G4753" s="4">
        <v>43526.0</v>
      </c>
      <c r="H4753" s="4" t="s">
        <v>51</v>
      </c>
      <c r="I4753" s="4">
        <v>43530.0</v>
      </c>
      <c r="J4753" s="2">
        <v>0.0</v>
      </c>
      <c r="K4753" s="2">
        <v>107.0</v>
      </c>
      <c r="L4753" s="2" t="str">
        <f t="shared" si="1"/>
        <v>Delhi</v>
      </c>
      <c r="M4753" s="2" t="str">
        <f t="shared" si="2"/>
        <v>Delhi-Delhi</v>
      </c>
      <c r="N4753" s="2" t="str">
        <f t="shared" si="7"/>
        <v>Local</v>
      </c>
      <c r="O4753" s="2" t="str">
        <f t="shared" si="3"/>
        <v>FastWheels</v>
      </c>
      <c r="P4753" s="2">
        <f t="shared" si="4"/>
        <v>-43530</v>
      </c>
      <c r="Q4753" s="2">
        <f t="shared" si="5"/>
        <v>-43526</v>
      </c>
      <c r="R4753" s="2">
        <f t="shared" si="6"/>
        <v>107</v>
      </c>
    </row>
    <row r="4754" ht="14.25" hidden="1" customHeight="1">
      <c r="A4754" s="2">
        <v>113375.0</v>
      </c>
      <c r="B4754" s="2" t="s">
        <v>36</v>
      </c>
      <c r="C4754" s="2" t="s">
        <v>40</v>
      </c>
      <c r="D4754" s="2" t="s">
        <v>41</v>
      </c>
      <c r="E4754" s="2" t="s">
        <v>44</v>
      </c>
      <c r="F4754" s="2" t="s">
        <v>50</v>
      </c>
      <c r="G4754" s="4">
        <v>43535.0</v>
      </c>
      <c r="H4754" s="4" t="s">
        <v>51</v>
      </c>
      <c r="I4754" s="4">
        <v>43541.0</v>
      </c>
      <c r="J4754" s="2">
        <v>64.0</v>
      </c>
      <c r="K4754" s="2">
        <v>94.0</v>
      </c>
      <c r="L4754" s="2" t="str">
        <f t="shared" si="1"/>
        <v>Kolkata</v>
      </c>
      <c r="M4754" s="2" t="str">
        <f t="shared" si="2"/>
        <v>Delhi-Kolkata</v>
      </c>
      <c r="N4754" s="2" t="str">
        <f t="shared" si="7"/>
        <v>Outstation</v>
      </c>
      <c r="O4754" s="2" t="str">
        <f t="shared" si="3"/>
        <v>FastWheels</v>
      </c>
      <c r="P4754" s="2">
        <f t="shared" si="4"/>
        <v>-43541</v>
      </c>
      <c r="Q4754" s="2">
        <f t="shared" si="5"/>
        <v>-43535</v>
      </c>
      <c r="R4754" s="2">
        <f t="shared" si="6"/>
        <v>158</v>
      </c>
    </row>
    <row r="4755" ht="14.25" hidden="1" customHeight="1">
      <c r="A4755" s="2">
        <v>694327.0</v>
      </c>
      <c r="B4755" s="2" t="s">
        <v>30</v>
      </c>
      <c r="C4755" s="2" t="s">
        <v>37</v>
      </c>
      <c r="D4755" s="2" t="s">
        <v>32</v>
      </c>
      <c r="E4755" s="2" t="s">
        <v>33</v>
      </c>
      <c r="F4755" s="2" t="s">
        <v>50</v>
      </c>
      <c r="G4755" s="4">
        <v>43527.0</v>
      </c>
      <c r="H4755" s="4" t="s">
        <v>51</v>
      </c>
      <c r="I4755" s="4">
        <v>43530.0</v>
      </c>
      <c r="J4755" s="2">
        <v>30.0</v>
      </c>
      <c r="K4755" s="2">
        <v>109.0</v>
      </c>
      <c r="L4755" s="2" t="str">
        <f t="shared" si="1"/>
        <v>Mumbai</v>
      </c>
      <c r="M4755" s="2" t="str">
        <f t="shared" si="2"/>
        <v>Bangalore-Mumbai</v>
      </c>
      <c r="N4755" s="2" t="str">
        <f t="shared" si="7"/>
        <v>Outstation</v>
      </c>
      <c r="O4755" s="2" t="str">
        <f t="shared" si="3"/>
        <v>Ship2Home</v>
      </c>
      <c r="P4755" s="2">
        <f t="shared" si="4"/>
        <v>-43530</v>
      </c>
      <c r="Q4755" s="2">
        <f t="shared" si="5"/>
        <v>-43527</v>
      </c>
      <c r="R4755" s="2">
        <f t="shared" si="6"/>
        <v>139</v>
      </c>
    </row>
    <row r="4756" ht="14.25" hidden="1" customHeight="1">
      <c r="A4756" s="2">
        <v>533220.0</v>
      </c>
      <c r="B4756" s="2" t="s">
        <v>39</v>
      </c>
      <c r="C4756" s="2" t="s">
        <v>40</v>
      </c>
      <c r="D4756" s="2" t="s">
        <v>41</v>
      </c>
      <c r="E4756" s="2" t="s">
        <v>44</v>
      </c>
      <c r="F4756" s="2" t="s">
        <v>50</v>
      </c>
      <c r="G4756" s="4">
        <v>43531.0</v>
      </c>
      <c r="H4756" s="4" t="s">
        <v>51</v>
      </c>
      <c r="I4756" s="4">
        <v>43538.0</v>
      </c>
      <c r="J4756" s="2">
        <v>70.0</v>
      </c>
      <c r="K4756" s="2">
        <v>90.0</v>
      </c>
      <c r="L4756" s="2" t="str">
        <f t="shared" si="1"/>
        <v>Kolkata</v>
      </c>
      <c r="M4756" s="2" t="str">
        <f t="shared" si="2"/>
        <v>Delhi-Kolkata</v>
      </c>
      <c r="N4756" s="2" t="str">
        <f t="shared" si="7"/>
        <v>Outstation</v>
      </c>
      <c r="O4756" s="2" t="str">
        <f t="shared" si="3"/>
        <v>FastWheels</v>
      </c>
      <c r="P4756" s="2">
        <f t="shared" si="4"/>
        <v>-43538</v>
      </c>
      <c r="Q4756" s="2">
        <f t="shared" si="5"/>
        <v>-43531</v>
      </c>
      <c r="R4756" s="2">
        <f t="shared" si="6"/>
        <v>160</v>
      </c>
    </row>
    <row r="4757" ht="14.25" hidden="1" customHeight="1">
      <c r="A4757" s="2">
        <v>866789.0</v>
      </c>
      <c r="B4757" s="2" t="s">
        <v>39</v>
      </c>
      <c r="C4757" s="2" t="s">
        <v>40</v>
      </c>
      <c r="D4757" s="2" t="s">
        <v>32</v>
      </c>
      <c r="E4757" s="2" t="s">
        <v>33</v>
      </c>
      <c r="F4757" s="2" t="s">
        <v>50</v>
      </c>
      <c r="G4757" s="4">
        <v>43525.0</v>
      </c>
      <c r="H4757" s="4" t="s">
        <v>51</v>
      </c>
      <c r="I4757" s="4">
        <v>43530.0</v>
      </c>
      <c r="J4757" s="2">
        <v>48.0</v>
      </c>
      <c r="K4757" s="2">
        <v>115.0</v>
      </c>
      <c r="L4757" s="2" t="str">
        <f t="shared" si="1"/>
        <v>Kolkata</v>
      </c>
      <c r="M4757" s="2" t="str">
        <f t="shared" si="2"/>
        <v>Bangalore-Kolkata</v>
      </c>
      <c r="N4757" s="2" t="str">
        <f t="shared" si="7"/>
        <v>Outstation</v>
      </c>
      <c r="O4757" s="2" t="str">
        <f t="shared" si="3"/>
        <v>Ship2Home</v>
      </c>
      <c r="P4757" s="2">
        <f t="shared" si="4"/>
        <v>-43530</v>
      </c>
      <c r="Q4757" s="2">
        <f t="shared" si="5"/>
        <v>-43525</v>
      </c>
      <c r="R4757" s="2">
        <f t="shared" si="6"/>
        <v>163</v>
      </c>
    </row>
    <row r="4758" ht="14.25" hidden="1" customHeight="1">
      <c r="A4758" s="2">
        <v>690090.0</v>
      </c>
      <c r="B4758" s="2" t="s">
        <v>36</v>
      </c>
      <c r="C4758" s="2" t="s">
        <v>31</v>
      </c>
      <c r="D4758" s="2" t="s">
        <v>41</v>
      </c>
      <c r="E4758" s="2" t="s">
        <v>38</v>
      </c>
      <c r="F4758" s="2" t="s">
        <v>50</v>
      </c>
      <c r="G4758" s="4">
        <v>43529.0</v>
      </c>
      <c r="H4758" s="4" t="s">
        <v>51</v>
      </c>
      <c r="I4758" s="4">
        <v>43535.0</v>
      </c>
      <c r="J4758" s="2">
        <v>0.0</v>
      </c>
      <c r="K4758" s="2">
        <v>123.0</v>
      </c>
      <c r="L4758" s="2" t="str">
        <f t="shared" si="1"/>
        <v>Delhi</v>
      </c>
      <c r="M4758" s="2" t="str">
        <f t="shared" si="2"/>
        <v>Delhi-Delhi</v>
      </c>
      <c r="N4758" s="2" t="str">
        <f t="shared" si="7"/>
        <v>Local</v>
      </c>
      <c r="O4758" s="2" t="str">
        <f t="shared" si="3"/>
        <v>Ship2Home</v>
      </c>
      <c r="P4758" s="2">
        <f t="shared" si="4"/>
        <v>-43535</v>
      </c>
      <c r="Q4758" s="2">
        <f t="shared" si="5"/>
        <v>-43529</v>
      </c>
      <c r="R4758" s="2">
        <f t="shared" si="6"/>
        <v>123</v>
      </c>
    </row>
    <row r="4759" ht="14.25" hidden="1" customHeight="1">
      <c r="A4759" s="2">
        <v>679793.0</v>
      </c>
      <c r="B4759" s="2" t="s">
        <v>46</v>
      </c>
      <c r="C4759" s="2" t="s">
        <v>31</v>
      </c>
      <c r="D4759" s="2" t="s">
        <v>41</v>
      </c>
      <c r="E4759" s="2" t="s">
        <v>33</v>
      </c>
      <c r="F4759" s="2" t="s">
        <v>50</v>
      </c>
      <c r="G4759" s="4">
        <v>43525.0</v>
      </c>
      <c r="H4759" s="4" t="s">
        <v>51</v>
      </c>
      <c r="I4759" s="4">
        <v>43532.0</v>
      </c>
      <c r="J4759" s="2">
        <v>0.0</v>
      </c>
      <c r="K4759" s="2">
        <v>127.0</v>
      </c>
      <c r="L4759" s="2" t="str">
        <f t="shared" si="1"/>
        <v>Delhi</v>
      </c>
      <c r="M4759" s="2" t="str">
        <f t="shared" si="2"/>
        <v>Delhi-Delhi</v>
      </c>
      <c r="N4759" s="2" t="str">
        <f t="shared" si="7"/>
        <v>Local</v>
      </c>
      <c r="O4759" s="2" t="str">
        <f t="shared" si="3"/>
        <v>Ship2Home</v>
      </c>
      <c r="P4759" s="2">
        <f t="shared" si="4"/>
        <v>-43532</v>
      </c>
      <c r="Q4759" s="2">
        <f t="shared" si="5"/>
        <v>-43525</v>
      </c>
      <c r="R4759" s="2">
        <f t="shared" si="6"/>
        <v>127</v>
      </c>
    </row>
    <row r="4760" ht="14.25" hidden="1" customHeight="1">
      <c r="A4760" s="2">
        <v>541633.0</v>
      </c>
      <c r="B4760" s="2" t="s">
        <v>36</v>
      </c>
      <c r="C4760" s="2" t="s">
        <v>37</v>
      </c>
      <c r="D4760" s="2" t="s">
        <v>32</v>
      </c>
      <c r="E4760" s="2" t="s">
        <v>33</v>
      </c>
      <c r="F4760" s="2" t="s">
        <v>50</v>
      </c>
      <c r="G4760" s="4">
        <v>43531.0</v>
      </c>
      <c r="H4760" s="4" t="s">
        <v>51</v>
      </c>
      <c r="I4760" s="4">
        <v>43535.0</v>
      </c>
      <c r="J4760" s="2">
        <v>34.0</v>
      </c>
      <c r="K4760" s="2">
        <v>113.0</v>
      </c>
      <c r="L4760" s="2" t="str">
        <f t="shared" si="1"/>
        <v>Mumbai</v>
      </c>
      <c r="M4760" s="2" t="str">
        <f t="shared" si="2"/>
        <v>Bangalore-Mumbai</v>
      </c>
      <c r="N4760" s="2" t="str">
        <f t="shared" si="7"/>
        <v>Outstation</v>
      </c>
      <c r="O4760" s="2" t="str">
        <f t="shared" si="3"/>
        <v>Ship2Home</v>
      </c>
      <c r="P4760" s="2">
        <f t="shared" si="4"/>
        <v>-43535</v>
      </c>
      <c r="Q4760" s="2">
        <f t="shared" si="5"/>
        <v>-43531</v>
      </c>
      <c r="R4760" s="2">
        <f t="shared" si="6"/>
        <v>147</v>
      </c>
    </row>
    <row r="4761" ht="14.25" hidden="1" customHeight="1">
      <c r="A4761" s="2">
        <v>643024.0</v>
      </c>
      <c r="B4761" s="2" t="s">
        <v>36</v>
      </c>
      <c r="C4761" s="2" t="s">
        <v>31</v>
      </c>
      <c r="D4761" s="2" t="s">
        <v>32</v>
      </c>
      <c r="E4761" s="2" t="s">
        <v>44</v>
      </c>
      <c r="F4761" s="2" t="s">
        <v>50</v>
      </c>
      <c r="G4761" s="4">
        <v>43527.0</v>
      </c>
      <c r="H4761" s="4" t="s">
        <v>51</v>
      </c>
      <c r="I4761" s="4">
        <v>43534.0</v>
      </c>
      <c r="J4761" s="2">
        <v>32.0</v>
      </c>
      <c r="K4761" s="2">
        <v>127.0</v>
      </c>
      <c r="L4761" s="2" t="str">
        <f t="shared" si="1"/>
        <v>Delhi</v>
      </c>
      <c r="M4761" s="2" t="str">
        <f t="shared" si="2"/>
        <v>Bangalore-Delhi</v>
      </c>
      <c r="N4761" s="2" t="str">
        <f t="shared" si="7"/>
        <v>Outstation</v>
      </c>
      <c r="O4761" s="2" t="str">
        <f t="shared" si="3"/>
        <v>FastWheels</v>
      </c>
      <c r="P4761" s="2">
        <f t="shared" si="4"/>
        <v>-43534</v>
      </c>
      <c r="Q4761" s="2">
        <f t="shared" si="5"/>
        <v>-43527</v>
      </c>
      <c r="R4761" s="2">
        <f t="shared" si="6"/>
        <v>159</v>
      </c>
    </row>
    <row r="4762" ht="14.25" hidden="1" customHeight="1">
      <c r="A4762" s="2">
        <v>770053.0</v>
      </c>
      <c r="B4762" s="2" t="s">
        <v>36</v>
      </c>
      <c r="C4762" s="2" t="s">
        <v>31</v>
      </c>
      <c r="D4762" s="2" t="s">
        <v>41</v>
      </c>
      <c r="E4762" s="2" t="s">
        <v>33</v>
      </c>
      <c r="F4762" s="2" t="s">
        <v>50</v>
      </c>
      <c r="G4762" s="4">
        <v>43529.0</v>
      </c>
      <c r="H4762" s="4" t="s">
        <v>51</v>
      </c>
      <c r="I4762" s="4">
        <v>43534.0</v>
      </c>
      <c r="J4762" s="2">
        <v>0.0</v>
      </c>
      <c r="K4762" s="2">
        <v>130.0</v>
      </c>
      <c r="L4762" s="2" t="str">
        <f t="shared" si="1"/>
        <v>Delhi</v>
      </c>
      <c r="M4762" s="2" t="str">
        <f t="shared" si="2"/>
        <v>Delhi-Delhi</v>
      </c>
      <c r="N4762" s="2" t="str">
        <f t="shared" si="7"/>
        <v>Local</v>
      </c>
      <c r="O4762" s="2" t="str">
        <f t="shared" si="3"/>
        <v>Ship2Home</v>
      </c>
      <c r="P4762" s="2">
        <f t="shared" si="4"/>
        <v>-43534</v>
      </c>
      <c r="Q4762" s="2">
        <f t="shared" si="5"/>
        <v>-43529</v>
      </c>
      <c r="R4762" s="2">
        <f t="shared" si="6"/>
        <v>130</v>
      </c>
    </row>
    <row r="4763" ht="14.25" hidden="1" customHeight="1">
      <c r="A4763" s="2">
        <v>206671.0</v>
      </c>
      <c r="B4763" s="2" t="s">
        <v>36</v>
      </c>
      <c r="C4763" s="2" t="s">
        <v>31</v>
      </c>
      <c r="D4763" s="2" t="s">
        <v>41</v>
      </c>
      <c r="E4763" s="2" t="s">
        <v>33</v>
      </c>
      <c r="F4763" s="2" t="s">
        <v>50</v>
      </c>
      <c r="G4763" s="4">
        <v>43536.0</v>
      </c>
      <c r="H4763" s="4" t="s">
        <v>51</v>
      </c>
      <c r="I4763" s="4">
        <v>43541.0</v>
      </c>
      <c r="J4763" s="2">
        <v>0.0</v>
      </c>
      <c r="K4763" s="2">
        <v>125.0</v>
      </c>
      <c r="L4763" s="2" t="str">
        <f t="shared" si="1"/>
        <v>Delhi</v>
      </c>
      <c r="M4763" s="2" t="str">
        <f t="shared" si="2"/>
        <v>Delhi-Delhi</v>
      </c>
      <c r="N4763" s="2" t="str">
        <f t="shared" si="7"/>
        <v>Local</v>
      </c>
      <c r="O4763" s="2" t="str">
        <f t="shared" si="3"/>
        <v>Ship2Home</v>
      </c>
      <c r="P4763" s="2">
        <f t="shared" si="4"/>
        <v>-43541</v>
      </c>
      <c r="Q4763" s="2">
        <f t="shared" si="5"/>
        <v>-43536</v>
      </c>
      <c r="R4763" s="2">
        <f t="shared" si="6"/>
        <v>125</v>
      </c>
    </row>
    <row r="4764" ht="14.25" hidden="1" customHeight="1">
      <c r="A4764" s="2">
        <v>144588.0</v>
      </c>
      <c r="B4764" s="2" t="s">
        <v>48</v>
      </c>
      <c r="C4764" s="2" t="s">
        <v>37</v>
      </c>
      <c r="D4764" s="2" t="s">
        <v>32</v>
      </c>
      <c r="E4764" s="2" t="s">
        <v>44</v>
      </c>
      <c r="F4764" s="2" t="s">
        <v>50</v>
      </c>
      <c r="G4764" s="4">
        <v>43527.0</v>
      </c>
      <c r="H4764" s="4" t="s">
        <v>51</v>
      </c>
      <c r="I4764" s="4">
        <v>43531.0</v>
      </c>
      <c r="J4764" s="2">
        <v>28.0</v>
      </c>
      <c r="K4764" s="2">
        <v>107.0</v>
      </c>
      <c r="L4764" s="2" t="str">
        <f t="shared" si="1"/>
        <v>Mumbai</v>
      </c>
      <c r="M4764" s="2" t="str">
        <f t="shared" si="2"/>
        <v>Bangalore-Mumbai</v>
      </c>
      <c r="N4764" s="2" t="str">
        <f t="shared" si="7"/>
        <v>Outstation</v>
      </c>
      <c r="O4764" s="2" t="str">
        <f t="shared" si="3"/>
        <v>FastWheels</v>
      </c>
      <c r="P4764" s="2">
        <f t="shared" si="4"/>
        <v>-43531</v>
      </c>
      <c r="Q4764" s="2">
        <f t="shared" si="5"/>
        <v>-43527</v>
      </c>
      <c r="R4764" s="2">
        <f t="shared" si="6"/>
        <v>135</v>
      </c>
    </row>
    <row r="4765" ht="14.25" hidden="1" customHeight="1">
      <c r="A4765" s="2">
        <v>943136.0</v>
      </c>
      <c r="B4765" s="2" t="s">
        <v>42</v>
      </c>
      <c r="C4765" s="2" t="s">
        <v>37</v>
      </c>
      <c r="D4765" s="2" t="s">
        <v>32</v>
      </c>
      <c r="E4765" s="2" t="s">
        <v>44</v>
      </c>
      <c r="F4765" s="2" t="s">
        <v>50</v>
      </c>
      <c r="G4765" s="4">
        <v>43526.0</v>
      </c>
      <c r="H4765" s="4" t="s">
        <v>51</v>
      </c>
      <c r="I4765" s="4">
        <v>43530.0</v>
      </c>
      <c r="J4765" s="2">
        <v>47.0</v>
      </c>
      <c r="K4765" s="2">
        <v>114.0</v>
      </c>
      <c r="L4765" s="2" t="str">
        <f t="shared" si="1"/>
        <v>Mumbai</v>
      </c>
      <c r="M4765" s="2" t="str">
        <f t="shared" si="2"/>
        <v>Bangalore-Mumbai</v>
      </c>
      <c r="N4765" s="2" t="str">
        <f t="shared" si="7"/>
        <v>Outstation</v>
      </c>
      <c r="O4765" s="2" t="str">
        <f t="shared" si="3"/>
        <v>FastWheels</v>
      </c>
      <c r="P4765" s="2">
        <f t="shared" si="4"/>
        <v>-43530</v>
      </c>
      <c r="Q4765" s="2">
        <f t="shared" si="5"/>
        <v>-43526</v>
      </c>
      <c r="R4765" s="2">
        <f t="shared" si="6"/>
        <v>161</v>
      </c>
    </row>
    <row r="4766" ht="14.25" hidden="1" customHeight="1">
      <c r="A4766" s="2">
        <v>929270.0</v>
      </c>
      <c r="B4766" s="2" t="s">
        <v>30</v>
      </c>
      <c r="C4766" s="2" t="s">
        <v>43</v>
      </c>
      <c r="D4766" s="2" t="s">
        <v>32</v>
      </c>
      <c r="E4766" s="2" t="s">
        <v>38</v>
      </c>
      <c r="F4766" s="2" t="s">
        <v>50</v>
      </c>
      <c r="G4766" s="4">
        <v>43530.0</v>
      </c>
      <c r="H4766" s="4" t="s">
        <v>51</v>
      </c>
      <c r="I4766" s="4">
        <v>43536.0</v>
      </c>
      <c r="J4766" s="2">
        <v>0.0</v>
      </c>
      <c r="K4766" s="2">
        <v>127.0</v>
      </c>
      <c r="L4766" s="2" t="str">
        <f t="shared" si="1"/>
        <v>Bangalore</v>
      </c>
      <c r="M4766" s="2" t="str">
        <f t="shared" si="2"/>
        <v>Bangalore-Bangalore</v>
      </c>
      <c r="N4766" s="2" t="str">
        <f t="shared" si="7"/>
        <v>Local</v>
      </c>
      <c r="O4766" s="2" t="str">
        <f t="shared" si="3"/>
        <v>Ship2Home</v>
      </c>
      <c r="P4766" s="2">
        <f t="shared" si="4"/>
        <v>-43536</v>
      </c>
      <c r="Q4766" s="2">
        <f t="shared" si="5"/>
        <v>-43530</v>
      </c>
      <c r="R4766" s="2">
        <f t="shared" si="6"/>
        <v>127</v>
      </c>
    </row>
    <row r="4767" ht="14.25" hidden="1" customHeight="1">
      <c r="A4767" s="2">
        <v>798766.0</v>
      </c>
      <c r="B4767" s="2" t="s">
        <v>30</v>
      </c>
      <c r="C4767" s="2" t="s">
        <v>31</v>
      </c>
      <c r="D4767" s="2" t="s">
        <v>41</v>
      </c>
      <c r="E4767" s="2" t="s">
        <v>38</v>
      </c>
      <c r="F4767" s="2" t="s">
        <v>50</v>
      </c>
      <c r="G4767" s="4">
        <v>43536.0</v>
      </c>
      <c r="H4767" s="4" t="s">
        <v>51</v>
      </c>
      <c r="I4767" s="4">
        <v>43543.0</v>
      </c>
      <c r="J4767" s="2">
        <v>0.0</v>
      </c>
      <c r="K4767" s="2">
        <v>130.0</v>
      </c>
      <c r="L4767" s="2" t="str">
        <f t="shared" si="1"/>
        <v>Delhi</v>
      </c>
      <c r="M4767" s="2" t="str">
        <f t="shared" si="2"/>
        <v>Delhi-Delhi</v>
      </c>
      <c r="N4767" s="2" t="str">
        <f t="shared" si="7"/>
        <v>Local</v>
      </c>
      <c r="O4767" s="2" t="str">
        <f t="shared" si="3"/>
        <v>Ship2Home</v>
      </c>
      <c r="P4767" s="2">
        <f t="shared" si="4"/>
        <v>-43543</v>
      </c>
      <c r="Q4767" s="2">
        <f t="shared" si="5"/>
        <v>-43536</v>
      </c>
      <c r="R4767" s="2">
        <f t="shared" si="6"/>
        <v>130</v>
      </c>
    </row>
    <row r="4768" ht="14.25" hidden="1" customHeight="1">
      <c r="A4768" s="2">
        <v>489921.0</v>
      </c>
      <c r="B4768" s="2" t="s">
        <v>48</v>
      </c>
      <c r="C4768" s="2" t="s">
        <v>31</v>
      </c>
      <c r="D4768" s="2" t="s">
        <v>32</v>
      </c>
      <c r="E4768" s="2" t="s">
        <v>33</v>
      </c>
      <c r="F4768" s="2" t="s">
        <v>50</v>
      </c>
      <c r="G4768" s="4">
        <v>43525.0</v>
      </c>
      <c r="H4768" s="4" t="s">
        <v>51</v>
      </c>
      <c r="I4768" s="4">
        <v>43532.0</v>
      </c>
      <c r="J4768" s="2">
        <v>49.0</v>
      </c>
      <c r="K4768" s="2">
        <v>128.0</v>
      </c>
      <c r="L4768" s="2" t="str">
        <f t="shared" si="1"/>
        <v>Delhi</v>
      </c>
      <c r="M4768" s="2" t="str">
        <f t="shared" si="2"/>
        <v>Bangalore-Delhi</v>
      </c>
      <c r="N4768" s="2" t="str">
        <f t="shared" si="7"/>
        <v>Outstation</v>
      </c>
      <c r="O4768" s="2" t="str">
        <f t="shared" si="3"/>
        <v>Ship2Home</v>
      </c>
      <c r="P4768" s="2">
        <f t="shared" si="4"/>
        <v>-43532</v>
      </c>
      <c r="Q4768" s="2">
        <f t="shared" si="5"/>
        <v>-43525</v>
      </c>
      <c r="R4768" s="2">
        <f t="shared" si="6"/>
        <v>177</v>
      </c>
    </row>
    <row r="4769" ht="14.25" hidden="1" customHeight="1">
      <c r="A4769" s="2">
        <v>374949.0</v>
      </c>
      <c r="B4769" s="2" t="s">
        <v>39</v>
      </c>
      <c r="C4769" s="2" t="s">
        <v>37</v>
      </c>
      <c r="D4769" s="2" t="s">
        <v>41</v>
      </c>
      <c r="E4769" s="2" t="s">
        <v>44</v>
      </c>
      <c r="F4769" s="2" t="s">
        <v>50</v>
      </c>
      <c r="G4769" s="4">
        <v>43527.0</v>
      </c>
      <c r="H4769" s="4" t="s">
        <v>51</v>
      </c>
      <c r="I4769" s="4">
        <v>43530.0</v>
      </c>
      <c r="J4769" s="2">
        <v>77.0</v>
      </c>
      <c r="K4769" s="2">
        <v>90.0</v>
      </c>
      <c r="L4769" s="2" t="str">
        <f t="shared" si="1"/>
        <v>Mumbai</v>
      </c>
      <c r="M4769" s="2" t="str">
        <f t="shared" si="2"/>
        <v>Delhi-Mumbai</v>
      </c>
      <c r="N4769" s="2" t="str">
        <f t="shared" si="7"/>
        <v>Outstation</v>
      </c>
      <c r="O4769" s="2" t="str">
        <f t="shared" si="3"/>
        <v>FastWheels</v>
      </c>
      <c r="P4769" s="2">
        <f t="shared" si="4"/>
        <v>-43530</v>
      </c>
      <c r="Q4769" s="2">
        <f t="shared" si="5"/>
        <v>-43527</v>
      </c>
      <c r="R4769" s="2">
        <f t="shared" si="6"/>
        <v>167</v>
      </c>
    </row>
    <row r="4770" ht="14.25" hidden="1" customHeight="1">
      <c r="A4770" s="2">
        <v>258482.0</v>
      </c>
      <c r="B4770" s="2" t="s">
        <v>48</v>
      </c>
      <c r="C4770" s="2" t="s">
        <v>31</v>
      </c>
      <c r="D4770" s="2" t="s">
        <v>32</v>
      </c>
      <c r="E4770" s="2" t="s">
        <v>38</v>
      </c>
      <c r="F4770" s="2" t="s">
        <v>50</v>
      </c>
      <c r="G4770" s="4">
        <v>43531.0</v>
      </c>
      <c r="H4770" s="4" t="s">
        <v>51</v>
      </c>
      <c r="I4770" s="4">
        <v>43534.0</v>
      </c>
      <c r="J4770" s="2">
        <v>30.0</v>
      </c>
      <c r="K4770" s="2">
        <v>127.0</v>
      </c>
      <c r="L4770" s="2" t="str">
        <f t="shared" si="1"/>
        <v>Delhi</v>
      </c>
      <c r="M4770" s="2" t="str">
        <f t="shared" si="2"/>
        <v>Bangalore-Delhi</v>
      </c>
      <c r="N4770" s="2" t="str">
        <f t="shared" si="7"/>
        <v>Outstation</v>
      </c>
      <c r="O4770" s="2" t="str">
        <f t="shared" si="3"/>
        <v>Ship2Home</v>
      </c>
      <c r="P4770" s="2">
        <f t="shared" si="4"/>
        <v>-43534</v>
      </c>
      <c r="Q4770" s="2">
        <f t="shared" si="5"/>
        <v>-43531</v>
      </c>
      <c r="R4770" s="2">
        <f t="shared" si="6"/>
        <v>157</v>
      </c>
    </row>
    <row r="4771" ht="14.25" hidden="1" customHeight="1">
      <c r="A4771" s="2">
        <v>75397.0</v>
      </c>
      <c r="B4771" s="2" t="s">
        <v>30</v>
      </c>
      <c r="C4771" s="2" t="s">
        <v>37</v>
      </c>
      <c r="D4771" s="2" t="s">
        <v>41</v>
      </c>
      <c r="E4771" s="2" t="s">
        <v>44</v>
      </c>
      <c r="F4771" s="2" t="s">
        <v>50</v>
      </c>
      <c r="G4771" s="4">
        <v>43533.0</v>
      </c>
      <c r="H4771" s="4" t="s">
        <v>51</v>
      </c>
      <c r="I4771" s="4">
        <v>43537.0</v>
      </c>
      <c r="J4771" s="2">
        <v>63.0</v>
      </c>
      <c r="K4771" s="2">
        <v>95.0</v>
      </c>
      <c r="L4771" s="2" t="str">
        <f t="shared" si="1"/>
        <v>Mumbai</v>
      </c>
      <c r="M4771" s="2" t="str">
        <f t="shared" si="2"/>
        <v>Delhi-Mumbai</v>
      </c>
      <c r="N4771" s="2" t="str">
        <f t="shared" si="7"/>
        <v>Outstation</v>
      </c>
      <c r="O4771" s="2" t="str">
        <f t="shared" si="3"/>
        <v>FastWheels</v>
      </c>
      <c r="P4771" s="2">
        <f t="shared" si="4"/>
        <v>-43537</v>
      </c>
      <c r="Q4771" s="2">
        <f t="shared" si="5"/>
        <v>-43533</v>
      </c>
      <c r="R4771" s="2">
        <f t="shared" si="6"/>
        <v>158</v>
      </c>
    </row>
    <row r="4772" ht="14.25" hidden="1" customHeight="1">
      <c r="A4772" s="2">
        <v>31381.0</v>
      </c>
      <c r="B4772" s="2" t="s">
        <v>30</v>
      </c>
      <c r="C4772" s="2" t="s">
        <v>43</v>
      </c>
      <c r="D4772" s="2" t="s">
        <v>32</v>
      </c>
      <c r="E4772" s="2" t="s">
        <v>33</v>
      </c>
      <c r="F4772" s="2" t="s">
        <v>50</v>
      </c>
      <c r="G4772" s="4">
        <v>43536.0</v>
      </c>
      <c r="H4772" s="4" t="s">
        <v>51</v>
      </c>
      <c r="I4772" s="4">
        <v>43542.0</v>
      </c>
      <c r="J4772" s="2">
        <v>0.0</v>
      </c>
      <c r="K4772" s="2">
        <v>122.0</v>
      </c>
      <c r="L4772" s="2" t="str">
        <f t="shared" si="1"/>
        <v>Bangalore</v>
      </c>
      <c r="M4772" s="2" t="str">
        <f t="shared" si="2"/>
        <v>Bangalore-Bangalore</v>
      </c>
      <c r="N4772" s="2" t="str">
        <f t="shared" si="7"/>
        <v>Local</v>
      </c>
      <c r="O4772" s="2" t="str">
        <f t="shared" si="3"/>
        <v>Ship2Home</v>
      </c>
      <c r="P4772" s="2">
        <f t="shared" si="4"/>
        <v>-43542</v>
      </c>
      <c r="Q4772" s="2">
        <f t="shared" si="5"/>
        <v>-43536</v>
      </c>
      <c r="R4772" s="2">
        <f t="shared" si="6"/>
        <v>122</v>
      </c>
    </row>
    <row r="4773" ht="14.25" hidden="1" customHeight="1">
      <c r="A4773" s="2">
        <v>295747.0</v>
      </c>
      <c r="B4773" s="2" t="s">
        <v>39</v>
      </c>
      <c r="C4773" s="2" t="s">
        <v>37</v>
      </c>
      <c r="D4773" s="2" t="s">
        <v>41</v>
      </c>
      <c r="E4773" s="2" t="s">
        <v>33</v>
      </c>
      <c r="F4773" s="2" t="s">
        <v>50</v>
      </c>
      <c r="G4773" s="4">
        <v>43536.0</v>
      </c>
      <c r="H4773" s="4" t="s">
        <v>51</v>
      </c>
      <c r="I4773" s="4">
        <v>43543.0</v>
      </c>
      <c r="J4773" s="2">
        <v>35.0</v>
      </c>
      <c r="K4773" s="2">
        <v>109.0</v>
      </c>
      <c r="L4773" s="2" t="str">
        <f t="shared" si="1"/>
        <v>Mumbai</v>
      </c>
      <c r="M4773" s="2" t="str">
        <f t="shared" si="2"/>
        <v>Delhi-Mumbai</v>
      </c>
      <c r="N4773" s="2" t="str">
        <f t="shared" si="7"/>
        <v>Outstation</v>
      </c>
      <c r="O4773" s="2" t="str">
        <f t="shared" si="3"/>
        <v>Ship2Home</v>
      </c>
      <c r="P4773" s="2">
        <f t="shared" si="4"/>
        <v>-43543</v>
      </c>
      <c r="Q4773" s="2">
        <f t="shared" si="5"/>
        <v>-43536</v>
      </c>
      <c r="R4773" s="2">
        <f t="shared" si="6"/>
        <v>144</v>
      </c>
    </row>
    <row r="4774" ht="14.25" hidden="1" customHeight="1">
      <c r="A4774" s="2">
        <v>883155.0</v>
      </c>
      <c r="B4774" s="2" t="s">
        <v>39</v>
      </c>
      <c r="C4774" s="2" t="s">
        <v>37</v>
      </c>
      <c r="D4774" s="2" t="s">
        <v>32</v>
      </c>
      <c r="E4774" s="2" t="s">
        <v>33</v>
      </c>
      <c r="F4774" s="2" t="s">
        <v>50</v>
      </c>
      <c r="G4774" s="4">
        <v>43528.0</v>
      </c>
      <c r="H4774" s="4" t="s">
        <v>51</v>
      </c>
      <c r="I4774" s="4">
        <v>43535.0</v>
      </c>
      <c r="J4774" s="2">
        <v>29.0</v>
      </c>
      <c r="K4774" s="2">
        <v>115.0</v>
      </c>
      <c r="L4774" s="2" t="str">
        <f t="shared" si="1"/>
        <v>Mumbai</v>
      </c>
      <c r="M4774" s="2" t="str">
        <f t="shared" si="2"/>
        <v>Bangalore-Mumbai</v>
      </c>
      <c r="N4774" s="2" t="str">
        <f t="shared" si="7"/>
        <v>Outstation</v>
      </c>
      <c r="O4774" s="2" t="str">
        <f t="shared" si="3"/>
        <v>Ship2Home</v>
      </c>
      <c r="P4774" s="2">
        <f t="shared" si="4"/>
        <v>-43535</v>
      </c>
      <c r="Q4774" s="2">
        <f t="shared" si="5"/>
        <v>-43528</v>
      </c>
      <c r="R4774" s="2">
        <f t="shared" si="6"/>
        <v>144</v>
      </c>
    </row>
    <row r="4775" ht="14.25" hidden="1" customHeight="1">
      <c r="A4775" s="2">
        <v>983632.0</v>
      </c>
      <c r="B4775" s="2" t="s">
        <v>36</v>
      </c>
      <c r="C4775" s="2" t="s">
        <v>40</v>
      </c>
      <c r="D4775" s="2" t="s">
        <v>41</v>
      </c>
      <c r="E4775" s="2" t="s">
        <v>44</v>
      </c>
      <c r="F4775" s="2" t="s">
        <v>50</v>
      </c>
      <c r="G4775" s="4">
        <v>43536.0</v>
      </c>
      <c r="H4775" s="4" t="s">
        <v>51</v>
      </c>
      <c r="I4775" s="4">
        <v>43541.0</v>
      </c>
      <c r="J4775" s="2">
        <v>26.0</v>
      </c>
      <c r="K4775" s="2">
        <v>112.0</v>
      </c>
      <c r="L4775" s="2" t="str">
        <f t="shared" si="1"/>
        <v>Kolkata</v>
      </c>
      <c r="M4775" s="2" t="str">
        <f t="shared" si="2"/>
        <v>Delhi-Kolkata</v>
      </c>
      <c r="N4775" s="2" t="str">
        <f t="shared" si="7"/>
        <v>Outstation</v>
      </c>
      <c r="O4775" s="2" t="str">
        <f t="shared" si="3"/>
        <v>FastWheels</v>
      </c>
      <c r="P4775" s="2">
        <f t="shared" si="4"/>
        <v>-43541</v>
      </c>
      <c r="Q4775" s="2">
        <f t="shared" si="5"/>
        <v>-43536</v>
      </c>
      <c r="R4775" s="2">
        <f t="shared" si="6"/>
        <v>138</v>
      </c>
    </row>
    <row r="4776" ht="14.25" hidden="1" customHeight="1">
      <c r="A4776" s="2">
        <v>961922.0</v>
      </c>
      <c r="B4776" s="2" t="s">
        <v>30</v>
      </c>
      <c r="C4776" s="2" t="s">
        <v>37</v>
      </c>
      <c r="D4776" s="2" t="s">
        <v>32</v>
      </c>
      <c r="E4776" s="2" t="s">
        <v>38</v>
      </c>
      <c r="F4776" s="2" t="s">
        <v>50</v>
      </c>
      <c r="G4776" s="4">
        <v>43526.0</v>
      </c>
      <c r="H4776" s="4" t="s">
        <v>51</v>
      </c>
      <c r="I4776" s="4">
        <v>43530.0</v>
      </c>
      <c r="J4776" s="2">
        <v>25.0</v>
      </c>
      <c r="K4776" s="2">
        <v>108.0</v>
      </c>
      <c r="L4776" s="2" t="str">
        <f t="shared" si="1"/>
        <v>Mumbai</v>
      </c>
      <c r="M4776" s="2" t="str">
        <f t="shared" si="2"/>
        <v>Bangalore-Mumbai</v>
      </c>
      <c r="N4776" s="2" t="str">
        <f t="shared" si="7"/>
        <v>Outstation</v>
      </c>
      <c r="O4776" s="2" t="str">
        <f t="shared" si="3"/>
        <v>Ship2Home</v>
      </c>
      <c r="P4776" s="2">
        <f t="shared" si="4"/>
        <v>-43530</v>
      </c>
      <c r="Q4776" s="2">
        <f t="shared" si="5"/>
        <v>-43526</v>
      </c>
      <c r="R4776" s="2">
        <f t="shared" si="6"/>
        <v>133</v>
      </c>
    </row>
    <row r="4777" ht="14.25" hidden="1" customHeight="1">
      <c r="A4777" s="2">
        <v>178483.0</v>
      </c>
      <c r="B4777" s="2" t="s">
        <v>30</v>
      </c>
      <c r="C4777" s="2" t="s">
        <v>31</v>
      </c>
      <c r="D4777" s="2" t="s">
        <v>32</v>
      </c>
      <c r="E4777" s="2" t="s">
        <v>33</v>
      </c>
      <c r="F4777" s="2" t="s">
        <v>50</v>
      </c>
      <c r="G4777" s="4">
        <v>43532.0</v>
      </c>
      <c r="H4777" s="4" t="s">
        <v>51</v>
      </c>
      <c r="I4777" s="4">
        <v>43536.0</v>
      </c>
      <c r="J4777" s="2">
        <v>41.0</v>
      </c>
      <c r="K4777" s="2">
        <v>127.0</v>
      </c>
      <c r="L4777" s="2" t="str">
        <f t="shared" si="1"/>
        <v>Delhi</v>
      </c>
      <c r="M4777" s="2" t="str">
        <f t="shared" si="2"/>
        <v>Bangalore-Delhi</v>
      </c>
      <c r="N4777" s="2" t="str">
        <f t="shared" si="7"/>
        <v>Outstation</v>
      </c>
      <c r="O4777" s="2" t="str">
        <f t="shared" si="3"/>
        <v>Ship2Home</v>
      </c>
      <c r="P4777" s="2">
        <f t="shared" si="4"/>
        <v>-43536</v>
      </c>
      <c r="Q4777" s="2">
        <f t="shared" si="5"/>
        <v>-43532</v>
      </c>
      <c r="R4777" s="2">
        <f t="shared" si="6"/>
        <v>168</v>
      </c>
    </row>
    <row r="4778" ht="14.25" hidden="1" customHeight="1">
      <c r="A4778" s="2">
        <v>608853.0</v>
      </c>
      <c r="B4778" s="2" t="s">
        <v>36</v>
      </c>
      <c r="C4778" s="2" t="s">
        <v>37</v>
      </c>
      <c r="D4778" s="2" t="s">
        <v>32</v>
      </c>
      <c r="E4778" s="2" t="s">
        <v>44</v>
      </c>
      <c r="F4778" s="2" t="s">
        <v>50</v>
      </c>
      <c r="G4778" s="4">
        <v>43536.0</v>
      </c>
      <c r="H4778" s="4" t="s">
        <v>51</v>
      </c>
      <c r="I4778" s="4">
        <v>43540.0</v>
      </c>
      <c r="J4778" s="2">
        <v>76.0</v>
      </c>
      <c r="K4778" s="2">
        <v>90.0</v>
      </c>
      <c r="L4778" s="2" t="str">
        <f t="shared" si="1"/>
        <v>Mumbai</v>
      </c>
      <c r="M4778" s="2" t="str">
        <f t="shared" si="2"/>
        <v>Bangalore-Mumbai</v>
      </c>
      <c r="N4778" s="2" t="str">
        <f t="shared" si="7"/>
        <v>Outstation</v>
      </c>
      <c r="O4778" s="2" t="str">
        <f t="shared" si="3"/>
        <v>FastWheels</v>
      </c>
      <c r="P4778" s="2">
        <f t="shared" si="4"/>
        <v>-43540</v>
      </c>
      <c r="Q4778" s="2">
        <f t="shared" si="5"/>
        <v>-43536</v>
      </c>
      <c r="R4778" s="2">
        <f t="shared" si="6"/>
        <v>166</v>
      </c>
    </row>
    <row r="4779" ht="14.25" hidden="1" customHeight="1">
      <c r="A4779" s="2">
        <v>387492.0</v>
      </c>
      <c r="B4779" s="2" t="s">
        <v>39</v>
      </c>
      <c r="C4779" s="2" t="s">
        <v>37</v>
      </c>
      <c r="D4779" s="2" t="s">
        <v>32</v>
      </c>
      <c r="E4779" s="2" t="s">
        <v>44</v>
      </c>
      <c r="F4779" s="2" t="s">
        <v>50</v>
      </c>
      <c r="G4779" s="4">
        <v>43533.0</v>
      </c>
      <c r="H4779" s="4" t="s">
        <v>51</v>
      </c>
      <c r="I4779" s="4">
        <v>43539.0</v>
      </c>
      <c r="J4779" s="2">
        <v>36.0</v>
      </c>
      <c r="K4779" s="2">
        <v>114.0</v>
      </c>
      <c r="L4779" s="2" t="str">
        <f t="shared" si="1"/>
        <v>Mumbai</v>
      </c>
      <c r="M4779" s="2" t="str">
        <f t="shared" si="2"/>
        <v>Bangalore-Mumbai</v>
      </c>
      <c r="N4779" s="2" t="str">
        <f t="shared" si="7"/>
        <v>Outstation</v>
      </c>
      <c r="O4779" s="2" t="str">
        <f t="shared" si="3"/>
        <v>FastWheels</v>
      </c>
      <c r="P4779" s="2">
        <f t="shared" si="4"/>
        <v>-43539</v>
      </c>
      <c r="Q4779" s="2">
        <f t="shared" si="5"/>
        <v>-43533</v>
      </c>
      <c r="R4779" s="2">
        <f t="shared" si="6"/>
        <v>150</v>
      </c>
    </row>
    <row r="4780" ht="14.25" hidden="1" customHeight="1">
      <c r="A4780" s="2">
        <v>969067.0</v>
      </c>
      <c r="B4780" s="2" t="s">
        <v>30</v>
      </c>
      <c r="C4780" s="2" t="s">
        <v>43</v>
      </c>
      <c r="D4780" s="2" t="s">
        <v>41</v>
      </c>
      <c r="E4780" s="2" t="s">
        <v>44</v>
      </c>
      <c r="F4780" s="2" t="s">
        <v>50</v>
      </c>
      <c r="G4780" s="4">
        <v>43534.0</v>
      </c>
      <c r="H4780" s="4" t="s">
        <v>51</v>
      </c>
      <c r="I4780" s="4">
        <v>43537.0</v>
      </c>
      <c r="J4780" s="2">
        <v>59.0</v>
      </c>
      <c r="K4780" s="2">
        <v>109.0</v>
      </c>
      <c r="L4780" s="2" t="str">
        <f t="shared" si="1"/>
        <v>Bangalore</v>
      </c>
      <c r="M4780" s="2" t="str">
        <f t="shared" si="2"/>
        <v>Delhi-Bangalore</v>
      </c>
      <c r="N4780" s="2" t="str">
        <f t="shared" si="7"/>
        <v>Outstation</v>
      </c>
      <c r="O4780" s="2" t="str">
        <f t="shared" si="3"/>
        <v>FastWheels</v>
      </c>
      <c r="P4780" s="2">
        <f t="shared" si="4"/>
        <v>-43537</v>
      </c>
      <c r="Q4780" s="2">
        <f t="shared" si="5"/>
        <v>-43534</v>
      </c>
      <c r="R4780" s="2">
        <f t="shared" si="6"/>
        <v>168</v>
      </c>
    </row>
    <row r="4781" ht="14.25" hidden="1" customHeight="1">
      <c r="A4781" s="2">
        <v>608182.0</v>
      </c>
      <c r="B4781" s="2" t="s">
        <v>39</v>
      </c>
      <c r="C4781" s="2" t="s">
        <v>43</v>
      </c>
      <c r="D4781" s="2" t="s">
        <v>41</v>
      </c>
      <c r="E4781" s="2" t="s">
        <v>44</v>
      </c>
      <c r="F4781" s="2" t="s">
        <v>50</v>
      </c>
      <c r="G4781" s="4">
        <v>43531.0</v>
      </c>
      <c r="H4781" s="4" t="s">
        <v>51</v>
      </c>
      <c r="I4781" s="4">
        <v>43537.0</v>
      </c>
      <c r="J4781" s="2">
        <v>80.0</v>
      </c>
      <c r="K4781" s="2">
        <v>108.0</v>
      </c>
      <c r="L4781" s="2" t="str">
        <f t="shared" si="1"/>
        <v>Bangalore</v>
      </c>
      <c r="M4781" s="2" t="str">
        <f t="shared" si="2"/>
        <v>Delhi-Bangalore</v>
      </c>
      <c r="N4781" s="2" t="str">
        <f t="shared" si="7"/>
        <v>Outstation</v>
      </c>
      <c r="O4781" s="2" t="str">
        <f t="shared" si="3"/>
        <v>FastWheels</v>
      </c>
      <c r="P4781" s="2">
        <f t="shared" si="4"/>
        <v>-43537</v>
      </c>
      <c r="Q4781" s="2">
        <f t="shared" si="5"/>
        <v>-43531</v>
      </c>
      <c r="R4781" s="2">
        <f t="shared" si="6"/>
        <v>188</v>
      </c>
    </row>
    <row r="4782" ht="14.25" hidden="1" customHeight="1">
      <c r="A4782" s="2">
        <v>863552.0</v>
      </c>
      <c r="B4782" s="2" t="s">
        <v>36</v>
      </c>
      <c r="C4782" s="2" t="s">
        <v>31</v>
      </c>
      <c r="D4782" s="2" t="s">
        <v>32</v>
      </c>
      <c r="E4782" s="2" t="s">
        <v>44</v>
      </c>
      <c r="F4782" s="2" t="s">
        <v>50</v>
      </c>
      <c r="G4782" s="4">
        <v>43538.0</v>
      </c>
      <c r="H4782" s="4" t="s">
        <v>51</v>
      </c>
      <c r="I4782" s="4">
        <v>43545.0</v>
      </c>
      <c r="J4782" s="2">
        <v>37.0</v>
      </c>
      <c r="K4782" s="2">
        <v>124.0</v>
      </c>
      <c r="L4782" s="2" t="str">
        <f t="shared" si="1"/>
        <v>Delhi</v>
      </c>
      <c r="M4782" s="2" t="str">
        <f t="shared" si="2"/>
        <v>Bangalore-Delhi</v>
      </c>
      <c r="N4782" s="2" t="str">
        <f t="shared" si="7"/>
        <v>Outstation</v>
      </c>
      <c r="O4782" s="2" t="str">
        <f t="shared" si="3"/>
        <v>FastWheels</v>
      </c>
      <c r="P4782" s="2">
        <f t="shared" si="4"/>
        <v>-43545</v>
      </c>
      <c r="Q4782" s="2">
        <f t="shared" si="5"/>
        <v>-43538</v>
      </c>
      <c r="R4782" s="2">
        <f t="shared" si="6"/>
        <v>161</v>
      </c>
    </row>
    <row r="4783" ht="14.25" hidden="1" customHeight="1">
      <c r="A4783" s="2">
        <v>997176.0</v>
      </c>
      <c r="B4783" s="2" t="s">
        <v>39</v>
      </c>
      <c r="C4783" s="2" t="s">
        <v>31</v>
      </c>
      <c r="D4783" s="2" t="s">
        <v>32</v>
      </c>
      <c r="E4783" s="2" t="s">
        <v>44</v>
      </c>
      <c r="F4783" s="2" t="s">
        <v>50</v>
      </c>
      <c r="G4783" s="4">
        <v>43531.0</v>
      </c>
      <c r="H4783" s="4" t="s">
        <v>51</v>
      </c>
      <c r="I4783" s="4">
        <v>43538.0</v>
      </c>
      <c r="J4783" s="2">
        <v>43.0</v>
      </c>
      <c r="K4783" s="2">
        <v>129.0</v>
      </c>
      <c r="L4783" s="2" t="str">
        <f t="shared" si="1"/>
        <v>Delhi</v>
      </c>
      <c r="M4783" s="2" t="str">
        <f t="shared" si="2"/>
        <v>Bangalore-Delhi</v>
      </c>
      <c r="N4783" s="2" t="str">
        <f t="shared" si="7"/>
        <v>Outstation</v>
      </c>
      <c r="O4783" s="2" t="str">
        <f t="shared" si="3"/>
        <v>FastWheels</v>
      </c>
      <c r="P4783" s="2">
        <f t="shared" si="4"/>
        <v>-43538</v>
      </c>
      <c r="Q4783" s="2">
        <f t="shared" si="5"/>
        <v>-43531</v>
      </c>
      <c r="R4783" s="2">
        <f t="shared" si="6"/>
        <v>172</v>
      </c>
    </row>
    <row r="4784" ht="14.25" hidden="1" customHeight="1">
      <c r="A4784" s="2">
        <v>444533.0</v>
      </c>
      <c r="B4784" s="2" t="s">
        <v>30</v>
      </c>
      <c r="C4784" s="2" t="s">
        <v>37</v>
      </c>
      <c r="D4784" s="2" t="s">
        <v>41</v>
      </c>
      <c r="E4784" s="2" t="s">
        <v>44</v>
      </c>
      <c r="F4784" s="2" t="s">
        <v>50</v>
      </c>
      <c r="G4784" s="4">
        <v>43537.0</v>
      </c>
      <c r="H4784" s="4" t="s">
        <v>51</v>
      </c>
      <c r="I4784" s="4">
        <v>43543.0</v>
      </c>
      <c r="J4784" s="2">
        <v>74.0</v>
      </c>
      <c r="K4784" s="2">
        <v>86.0</v>
      </c>
      <c r="L4784" s="2" t="str">
        <f t="shared" si="1"/>
        <v>Mumbai</v>
      </c>
      <c r="M4784" s="2" t="str">
        <f t="shared" si="2"/>
        <v>Delhi-Mumbai</v>
      </c>
      <c r="N4784" s="2" t="str">
        <f t="shared" si="7"/>
        <v>Outstation</v>
      </c>
      <c r="O4784" s="2" t="str">
        <f t="shared" si="3"/>
        <v>FastWheels</v>
      </c>
      <c r="P4784" s="2">
        <f t="shared" si="4"/>
        <v>-43543</v>
      </c>
      <c r="Q4784" s="2">
        <f t="shared" si="5"/>
        <v>-43537</v>
      </c>
      <c r="R4784" s="2">
        <f t="shared" si="6"/>
        <v>160</v>
      </c>
    </row>
    <row r="4785" ht="14.25" hidden="1" customHeight="1">
      <c r="A4785" s="2">
        <v>457641.0</v>
      </c>
      <c r="B4785" s="2" t="s">
        <v>39</v>
      </c>
      <c r="C4785" s="2" t="s">
        <v>31</v>
      </c>
      <c r="D4785" s="2" t="s">
        <v>41</v>
      </c>
      <c r="E4785" s="2" t="s">
        <v>44</v>
      </c>
      <c r="F4785" s="2" t="s">
        <v>50</v>
      </c>
      <c r="G4785" s="4">
        <v>43538.0</v>
      </c>
      <c r="H4785" s="4" t="s">
        <v>51</v>
      </c>
      <c r="I4785" s="4">
        <v>43541.0</v>
      </c>
      <c r="J4785" s="2">
        <v>0.0</v>
      </c>
      <c r="K4785" s="2">
        <v>110.0</v>
      </c>
      <c r="L4785" s="2" t="str">
        <f t="shared" si="1"/>
        <v>Delhi</v>
      </c>
      <c r="M4785" s="2" t="str">
        <f t="shared" si="2"/>
        <v>Delhi-Delhi</v>
      </c>
      <c r="N4785" s="2" t="str">
        <f t="shared" si="7"/>
        <v>Local</v>
      </c>
      <c r="O4785" s="2" t="str">
        <f t="shared" si="3"/>
        <v>FastWheels</v>
      </c>
      <c r="P4785" s="2">
        <f t="shared" si="4"/>
        <v>-43541</v>
      </c>
      <c r="Q4785" s="2">
        <f t="shared" si="5"/>
        <v>-43538</v>
      </c>
      <c r="R4785" s="2">
        <f t="shared" si="6"/>
        <v>110</v>
      </c>
    </row>
    <row r="4786" ht="14.25" hidden="1" customHeight="1">
      <c r="A4786" s="2">
        <v>667013.0</v>
      </c>
      <c r="B4786" s="2" t="s">
        <v>36</v>
      </c>
      <c r="C4786" s="2" t="s">
        <v>37</v>
      </c>
      <c r="D4786" s="2" t="s">
        <v>32</v>
      </c>
      <c r="E4786" s="2" t="s">
        <v>33</v>
      </c>
      <c r="F4786" s="2" t="s">
        <v>50</v>
      </c>
      <c r="G4786" s="4">
        <v>43525.0</v>
      </c>
      <c r="H4786" s="4" t="s">
        <v>51</v>
      </c>
      <c r="I4786" s="4">
        <v>43531.0</v>
      </c>
      <c r="J4786" s="2">
        <v>26.0</v>
      </c>
      <c r="K4786" s="2">
        <v>109.0</v>
      </c>
      <c r="L4786" s="2" t="str">
        <f t="shared" si="1"/>
        <v>Mumbai</v>
      </c>
      <c r="M4786" s="2" t="str">
        <f t="shared" si="2"/>
        <v>Bangalore-Mumbai</v>
      </c>
      <c r="N4786" s="2" t="str">
        <f t="shared" si="7"/>
        <v>Outstation</v>
      </c>
      <c r="O4786" s="2" t="str">
        <f t="shared" si="3"/>
        <v>Ship2Home</v>
      </c>
      <c r="P4786" s="2">
        <f t="shared" si="4"/>
        <v>-43531</v>
      </c>
      <c r="Q4786" s="2">
        <f t="shared" si="5"/>
        <v>-43525</v>
      </c>
      <c r="R4786" s="2">
        <f t="shared" si="6"/>
        <v>135</v>
      </c>
    </row>
    <row r="4787" ht="14.25" hidden="1" customHeight="1">
      <c r="A4787" s="2">
        <v>605600.0</v>
      </c>
      <c r="B4787" s="2" t="s">
        <v>30</v>
      </c>
      <c r="C4787" s="2" t="s">
        <v>43</v>
      </c>
      <c r="D4787" s="2" t="s">
        <v>41</v>
      </c>
      <c r="E4787" s="2" t="s">
        <v>44</v>
      </c>
      <c r="F4787" s="2" t="s">
        <v>50</v>
      </c>
      <c r="G4787" s="4">
        <v>43537.0</v>
      </c>
      <c r="H4787" s="4" t="s">
        <v>51</v>
      </c>
      <c r="I4787" s="4">
        <v>43544.0</v>
      </c>
      <c r="J4787" s="2">
        <v>35.0</v>
      </c>
      <c r="K4787" s="2">
        <v>123.0</v>
      </c>
      <c r="L4787" s="2" t="str">
        <f t="shared" si="1"/>
        <v>Bangalore</v>
      </c>
      <c r="M4787" s="2" t="str">
        <f t="shared" si="2"/>
        <v>Delhi-Bangalore</v>
      </c>
      <c r="N4787" s="2" t="str">
        <f t="shared" si="7"/>
        <v>Outstation</v>
      </c>
      <c r="O4787" s="2" t="str">
        <f t="shared" si="3"/>
        <v>FastWheels</v>
      </c>
      <c r="P4787" s="2">
        <f t="shared" si="4"/>
        <v>-43544</v>
      </c>
      <c r="Q4787" s="2">
        <f t="shared" si="5"/>
        <v>-43537</v>
      </c>
      <c r="R4787" s="2">
        <f t="shared" si="6"/>
        <v>158</v>
      </c>
    </row>
    <row r="4788" ht="14.25" hidden="1" customHeight="1">
      <c r="A4788" s="2">
        <v>110583.0</v>
      </c>
      <c r="B4788" s="2" t="s">
        <v>36</v>
      </c>
      <c r="C4788" s="2" t="s">
        <v>43</v>
      </c>
      <c r="D4788" s="2" t="s">
        <v>32</v>
      </c>
      <c r="E4788" s="2" t="s">
        <v>33</v>
      </c>
      <c r="F4788" s="2" t="s">
        <v>50</v>
      </c>
      <c r="G4788" s="4">
        <v>43525.0</v>
      </c>
      <c r="H4788" s="4" t="s">
        <v>51</v>
      </c>
      <c r="I4788" s="4">
        <v>43528.0</v>
      </c>
      <c r="J4788" s="2">
        <v>0.0</v>
      </c>
      <c r="K4788" s="2">
        <v>127.0</v>
      </c>
      <c r="L4788" s="2" t="str">
        <f t="shared" si="1"/>
        <v>Bangalore</v>
      </c>
      <c r="M4788" s="2" t="str">
        <f t="shared" si="2"/>
        <v>Bangalore-Bangalore</v>
      </c>
      <c r="N4788" s="2" t="str">
        <f t="shared" si="7"/>
        <v>Local</v>
      </c>
      <c r="O4788" s="2" t="str">
        <f t="shared" si="3"/>
        <v>Ship2Home</v>
      </c>
      <c r="P4788" s="2">
        <f t="shared" si="4"/>
        <v>-43528</v>
      </c>
      <c r="Q4788" s="2">
        <f t="shared" si="5"/>
        <v>-43525</v>
      </c>
      <c r="R4788" s="2">
        <f t="shared" si="6"/>
        <v>127</v>
      </c>
    </row>
    <row r="4789" ht="14.25" hidden="1" customHeight="1">
      <c r="A4789" s="2">
        <v>207666.0</v>
      </c>
      <c r="B4789" s="2" t="s">
        <v>39</v>
      </c>
      <c r="C4789" s="2" t="s">
        <v>37</v>
      </c>
      <c r="D4789" s="2" t="s">
        <v>41</v>
      </c>
      <c r="E4789" s="2" t="s">
        <v>38</v>
      </c>
      <c r="F4789" s="2" t="s">
        <v>50</v>
      </c>
      <c r="G4789" s="4">
        <v>43529.0</v>
      </c>
      <c r="H4789" s="4" t="s">
        <v>51</v>
      </c>
      <c r="I4789" s="4">
        <v>43534.0</v>
      </c>
      <c r="J4789" s="2">
        <v>31.0</v>
      </c>
      <c r="K4789" s="2">
        <v>114.0</v>
      </c>
      <c r="L4789" s="2" t="str">
        <f t="shared" si="1"/>
        <v>Mumbai</v>
      </c>
      <c r="M4789" s="2" t="str">
        <f t="shared" si="2"/>
        <v>Delhi-Mumbai</v>
      </c>
      <c r="N4789" s="2" t="str">
        <f t="shared" si="7"/>
        <v>Outstation</v>
      </c>
      <c r="O4789" s="2" t="str">
        <f t="shared" si="3"/>
        <v>Ship2Home</v>
      </c>
      <c r="P4789" s="2">
        <f t="shared" si="4"/>
        <v>-43534</v>
      </c>
      <c r="Q4789" s="2">
        <f t="shared" si="5"/>
        <v>-43529</v>
      </c>
      <c r="R4789" s="2">
        <f t="shared" si="6"/>
        <v>145</v>
      </c>
    </row>
    <row r="4790" ht="14.25" hidden="1" customHeight="1">
      <c r="A4790" s="2">
        <v>358204.0</v>
      </c>
      <c r="B4790" s="2" t="s">
        <v>42</v>
      </c>
      <c r="C4790" s="2" t="s">
        <v>31</v>
      </c>
      <c r="D4790" s="2" t="s">
        <v>32</v>
      </c>
      <c r="E4790" s="2" t="s">
        <v>44</v>
      </c>
      <c r="F4790" s="2" t="s">
        <v>50</v>
      </c>
      <c r="G4790" s="4">
        <v>43532.0</v>
      </c>
      <c r="H4790" s="4" t="s">
        <v>51</v>
      </c>
      <c r="I4790" s="4">
        <v>43537.0</v>
      </c>
      <c r="J4790" s="2">
        <v>77.0</v>
      </c>
      <c r="K4790" s="2">
        <v>109.0</v>
      </c>
      <c r="L4790" s="2" t="str">
        <f t="shared" si="1"/>
        <v>Delhi</v>
      </c>
      <c r="M4790" s="2" t="str">
        <f t="shared" si="2"/>
        <v>Bangalore-Delhi</v>
      </c>
      <c r="N4790" s="2" t="str">
        <f t="shared" si="7"/>
        <v>Outstation</v>
      </c>
      <c r="O4790" s="2" t="str">
        <f t="shared" si="3"/>
        <v>FastWheels</v>
      </c>
      <c r="P4790" s="2">
        <f t="shared" si="4"/>
        <v>-43537</v>
      </c>
      <c r="Q4790" s="2">
        <f t="shared" si="5"/>
        <v>-43532</v>
      </c>
      <c r="R4790" s="2">
        <f t="shared" si="6"/>
        <v>186</v>
      </c>
    </row>
    <row r="4791" ht="14.25" hidden="1" customHeight="1">
      <c r="A4791" s="2">
        <v>883496.0</v>
      </c>
      <c r="B4791" s="2" t="s">
        <v>39</v>
      </c>
      <c r="C4791" s="2" t="s">
        <v>31</v>
      </c>
      <c r="D4791" s="2" t="s">
        <v>32</v>
      </c>
      <c r="E4791" s="2" t="s">
        <v>44</v>
      </c>
      <c r="F4791" s="2" t="s">
        <v>50</v>
      </c>
      <c r="G4791" s="4">
        <v>43536.0</v>
      </c>
      <c r="H4791" s="4" t="s">
        <v>51</v>
      </c>
      <c r="I4791" s="4">
        <v>43543.0</v>
      </c>
      <c r="J4791" s="2">
        <v>69.0</v>
      </c>
      <c r="K4791" s="2">
        <v>110.0</v>
      </c>
      <c r="L4791" s="2" t="str">
        <f t="shared" si="1"/>
        <v>Delhi</v>
      </c>
      <c r="M4791" s="2" t="str">
        <f t="shared" si="2"/>
        <v>Bangalore-Delhi</v>
      </c>
      <c r="N4791" s="2" t="str">
        <f t="shared" si="7"/>
        <v>Outstation</v>
      </c>
      <c r="O4791" s="2" t="str">
        <f t="shared" si="3"/>
        <v>FastWheels</v>
      </c>
      <c r="P4791" s="2">
        <f t="shared" si="4"/>
        <v>-43543</v>
      </c>
      <c r="Q4791" s="2">
        <f t="shared" si="5"/>
        <v>-43536</v>
      </c>
      <c r="R4791" s="2">
        <f t="shared" si="6"/>
        <v>179</v>
      </c>
    </row>
    <row r="4792" ht="14.25" hidden="1" customHeight="1">
      <c r="A4792" s="2">
        <v>196042.0</v>
      </c>
      <c r="B4792" s="2" t="s">
        <v>30</v>
      </c>
      <c r="C4792" s="2" t="s">
        <v>40</v>
      </c>
      <c r="D4792" s="2" t="s">
        <v>41</v>
      </c>
      <c r="E4792" s="2" t="s">
        <v>38</v>
      </c>
      <c r="F4792" s="2" t="s">
        <v>50</v>
      </c>
      <c r="G4792" s="4">
        <v>43531.0</v>
      </c>
      <c r="H4792" s="4" t="s">
        <v>51</v>
      </c>
      <c r="I4792" s="4">
        <v>43536.0</v>
      </c>
      <c r="J4792" s="2">
        <v>48.0</v>
      </c>
      <c r="K4792" s="2">
        <v>109.0</v>
      </c>
      <c r="L4792" s="2" t="str">
        <f t="shared" si="1"/>
        <v>Kolkata</v>
      </c>
      <c r="M4792" s="2" t="str">
        <f t="shared" si="2"/>
        <v>Delhi-Kolkata</v>
      </c>
      <c r="N4792" s="2" t="str">
        <f t="shared" si="7"/>
        <v>Outstation</v>
      </c>
      <c r="O4792" s="2" t="str">
        <f t="shared" si="3"/>
        <v>Ship2Home</v>
      </c>
      <c r="P4792" s="2">
        <f t="shared" si="4"/>
        <v>-43536</v>
      </c>
      <c r="Q4792" s="2">
        <f t="shared" si="5"/>
        <v>-43531</v>
      </c>
      <c r="R4792" s="2">
        <f t="shared" si="6"/>
        <v>157</v>
      </c>
    </row>
    <row r="4793" ht="14.25" hidden="1" customHeight="1">
      <c r="A4793" s="2">
        <v>198991.0</v>
      </c>
      <c r="B4793" s="2" t="s">
        <v>39</v>
      </c>
      <c r="C4793" s="2" t="s">
        <v>40</v>
      </c>
      <c r="D4793" s="2" t="s">
        <v>32</v>
      </c>
      <c r="E4793" s="2" t="s">
        <v>33</v>
      </c>
      <c r="F4793" s="2" t="s">
        <v>50</v>
      </c>
      <c r="G4793" s="4">
        <v>43537.0</v>
      </c>
      <c r="H4793" s="4" t="s">
        <v>51</v>
      </c>
      <c r="I4793" s="4">
        <v>43542.0</v>
      </c>
      <c r="J4793" s="2">
        <v>44.0</v>
      </c>
      <c r="K4793" s="2">
        <v>109.0</v>
      </c>
      <c r="L4793" s="2" t="str">
        <f t="shared" si="1"/>
        <v>Kolkata</v>
      </c>
      <c r="M4793" s="2" t="str">
        <f t="shared" si="2"/>
        <v>Bangalore-Kolkata</v>
      </c>
      <c r="N4793" s="2" t="str">
        <f t="shared" si="7"/>
        <v>Outstation</v>
      </c>
      <c r="O4793" s="2" t="str">
        <f t="shared" si="3"/>
        <v>Ship2Home</v>
      </c>
      <c r="P4793" s="2">
        <f t="shared" si="4"/>
        <v>-43542</v>
      </c>
      <c r="Q4793" s="2">
        <f t="shared" si="5"/>
        <v>-43537</v>
      </c>
      <c r="R4793" s="2">
        <f t="shared" si="6"/>
        <v>153</v>
      </c>
    </row>
    <row r="4794" ht="14.25" hidden="1" customHeight="1">
      <c r="A4794" s="2">
        <v>450559.0</v>
      </c>
      <c r="B4794" s="2" t="s">
        <v>36</v>
      </c>
      <c r="C4794" s="2" t="s">
        <v>31</v>
      </c>
      <c r="D4794" s="2" t="s">
        <v>41</v>
      </c>
      <c r="E4794" s="2" t="s">
        <v>44</v>
      </c>
      <c r="F4794" s="2" t="s">
        <v>50</v>
      </c>
      <c r="G4794" s="4">
        <v>43531.0</v>
      </c>
      <c r="H4794" s="4" t="s">
        <v>51</v>
      </c>
      <c r="I4794" s="4">
        <v>43537.0</v>
      </c>
      <c r="J4794" s="2">
        <v>0.0</v>
      </c>
      <c r="K4794" s="2">
        <v>103.0</v>
      </c>
      <c r="L4794" s="2" t="str">
        <f t="shared" si="1"/>
        <v>Delhi</v>
      </c>
      <c r="M4794" s="2" t="str">
        <f t="shared" si="2"/>
        <v>Delhi-Delhi</v>
      </c>
      <c r="N4794" s="2" t="str">
        <f t="shared" si="7"/>
        <v>Local</v>
      </c>
      <c r="O4794" s="2" t="str">
        <f t="shared" si="3"/>
        <v>FastWheels</v>
      </c>
      <c r="P4794" s="2">
        <f t="shared" si="4"/>
        <v>-43537</v>
      </c>
      <c r="Q4794" s="2">
        <f t="shared" si="5"/>
        <v>-43531</v>
      </c>
      <c r="R4794" s="2">
        <f t="shared" si="6"/>
        <v>103</v>
      </c>
    </row>
    <row r="4795" ht="14.25" hidden="1" customHeight="1">
      <c r="A4795" s="2">
        <v>217798.0</v>
      </c>
      <c r="B4795" s="2" t="s">
        <v>39</v>
      </c>
      <c r="C4795" s="2" t="s">
        <v>45</v>
      </c>
      <c r="D4795" s="2" t="s">
        <v>41</v>
      </c>
      <c r="E4795" s="2" t="s">
        <v>38</v>
      </c>
      <c r="F4795" s="2" t="s">
        <v>50</v>
      </c>
      <c r="G4795" s="4">
        <v>43535.0</v>
      </c>
      <c r="H4795" s="4" t="s">
        <v>51</v>
      </c>
      <c r="I4795" s="4">
        <v>43542.0</v>
      </c>
      <c r="J4795" s="2">
        <v>50.0</v>
      </c>
      <c r="K4795" s="2">
        <v>127.0</v>
      </c>
      <c r="L4795" s="2" t="str">
        <f t="shared" si="1"/>
        <v>Chennai</v>
      </c>
      <c r="M4795" s="2" t="str">
        <f t="shared" si="2"/>
        <v>Delhi-Chennai</v>
      </c>
      <c r="N4795" s="2" t="str">
        <f t="shared" si="7"/>
        <v>Outstation</v>
      </c>
      <c r="O4795" s="2" t="str">
        <f t="shared" si="3"/>
        <v>Ship2Home</v>
      </c>
      <c r="P4795" s="2">
        <f t="shared" si="4"/>
        <v>-43542</v>
      </c>
      <c r="Q4795" s="2">
        <f t="shared" si="5"/>
        <v>-43535</v>
      </c>
      <c r="R4795" s="2">
        <f t="shared" si="6"/>
        <v>177</v>
      </c>
    </row>
    <row r="4796" ht="14.25" hidden="1" customHeight="1">
      <c r="A4796" s="2">
        <v>210270.0</v>
      </c>
      <c r="B4796" s="2" t="s">
        <v>48</v>
      </c>
      <c r="C4796" s="2" t="s">
        <v>43</v>
      </c>
      <c r="D4796" s="2" t="s">
        <v>32</v>
      </c>
      <c r="E4796" s="2" t="s">
        <v>38</v>
      </c>
      <c r="F4796" s="2" t="s">
        <v>50</v>
      </c>
      <c r="G4796" s="4">
        <v>43525.0</v>
      </c>
      <c r="H4796" s="4" t="s">
        <v>51</v>
      </c>
      <c r="I4796" s="4">
        <v>43528.0</v>
      </c>
      <c r="J4796" s="2">
        <v>0.0</v>
      </c>
      <c r="K4796" s="2">
        <v>122.0</v>
      </c>
      <c r="L4796" s="2" t="str">
        <f t="shared" si="1"/>
        <v>Bangalore</v>
      </c>
      <c r="M4796" s="2" t="str">
        <f t="shared" si="2"/>
        <v>Bangalore-Bangalore</v>
      </c>
      <c r="N4796" s="2" t="str">
        <f t="shared" si="7"/>
        <v>Local</v>
      </c>
      <c r="O4796" s="2" t="str">
        <f t="shared" si="3"/>
        <v>Ship2Home</v>
      </c>
      <c r="P4796" s="2">
        <f t="shared" si="4"/>
        <v>-43528</v>
      </c>
      <c r="Q4796" s="2">
        <f t="shared" si="5"/>
        <v>-43525</v>
      </c>
      <c r="R4796" s="2">
        <f t="shared" si="6"/>
        <v>122</v>
      </c>
    </row>
    <row r="4797" ht="14.25" hidden="1" customHeight="1">
      <c r="A4797" s="2">
        <v>539385.0</v>
      </c>
      <c r="B4797" s="2" t="s">
        <v>30</v>
      </c>
      <c r="C4797" s="2" t="s">
        <v>31</v>
      </c>
      <c r="D4797" s="2" t="s">
        <v>41</v>
      </c>
      <c r="E4797" s="2" t="s">
        <v>33</v>
      </c>
      <c r="F4797" s="2" t="s">
        <v>50</v>
      </c>
      <c r="G4797" s="4">
        <v>43538.0</v>
      </c>
      <c r="H4797" s="4" t="s">
        <v>51</v>
      </c>
      <c r="I4797" s="4">
        <v>43541.0</v>
      </c>
      <c r="J4797" s="2">
        <v>0.0</v>
      </c>
      <c r="K4797" s="2">
        <v>128.0</v>
      </c>
      <c r="L4797" s="2" t="str">
        <f t="shared" si="1"/>
        <v>Delhi</v>
      </c>
      <c r="M4797" s="2" t="str">
        <f t="shared" si="2"/>
        <v>Delhi-Delhi</v>
      </c>
      <c r="N4797" s="2" t="str">
        <f t="shared" si="7"/>
        <v>Local</v>
      </c>
      <c r="O4797" s="2" t="str">
        <f t="shared" si="3"/>
        <v>Ship2Home</v>
      </c>
      <c r="P4797" s="2">
        <f t="shared" si="4"/>
        <v>-43541</v>
      </c>
      <c r="Q4797" s="2">
        <f t="shared" si="5"/>
        <v>-43538</v>
      </c>
      <c r="R4797" s="2">
        <f t="shared" si="6"/>
        <v>128</v>
      </c>
    </row>
    <row r="4798" ht="14.25" hidden="1" customHeight="1">
      <c r="A4798" s="2">
        <v>57623.0</v>
      </c>
      <c r="B4798" s="2" t="s">
        <v>48</v>
      </c>
      <c r="C4798" s="2" t="s">
        <v>31</v>
      </c>
      <c r="D4798" s="2" t="s">
        <v>41</v>
      </c>
      <c r="E4798" s="2" t="s">
        <v>44</v>
      </c>
      <c r="F4798" s="2" t="s">
        <v>50</v>
      </c>
      <c r="G4798" s="4">
        <v>43531.0</v>
      </c>
      <c r="H4798" s="4" t="s">
        <v>51</v>
      </c>
      <c r="I4798" s="4">
        <v>43535.0</v>
      </c>
      <c r="J4798" s="2">
        <v>0.0</v>
      </c>
      <c r="K4798" s="2">
        <v>101.0</v>
      </c>
      <c r="L4798" s="2" t="str">
        <f t="shared" si="1"/>
        <v>Delhi</v>
      </c>
      <c r="M4798" s="2" t="str">
        <f t="shared" si="2"/>
        <v>Delhi-Delhi</v>
      </c>
      <c r="N4798" s="2" t="str">
        <f t="shared" si="7"/>
        <v>Local</v>
      </c>
      <c r="O4798" s="2" t="str">
        <f t="shared" si="3"/>
        <v>FastWheels</v>
      </c>
      <c r="P4798" s="2">
        <f t="shared" si="4"/>
        <v>-43535</v>
      </c>
      <c r="Q4798" s="2">
        <f t="shared" si="5"/>
        <v>-43531</v>
      </c>
      <c r="R4798" s="2">
        <f t="shared" si="6"/>
        <v>101</v>
      </c>
    </row>
    <row r="4799" ht="14.25" hidden="1" customHeight="1">
      <c r="A4799" s="2">
        <v>109750.0</v>
      </c>
      <c r="B4799" s="2" t="s">
        <v>42</v>
      </c>
      <c r="C4799" s="2" t="s">
        <v>45</v>
      </c>
      <c r="D4799" s="2" t="s">
        <v>41</v>
      </c>
      <c r="E4799" s="2" t="s">
        <v>38</v>
      </c>
      <c r="F4799" s="2" t="s">
        <v>50</v>
      </c>
      <c r="G4799" s="4">
        <v>43538.0</v>
      </c>
      <c r="H4799" s="4" t="s">
        <v>51</v>
      </c>
      <c r="I4799" s="4">
        <v>43541.0</v>
      </c>
      <c r="J4799" s="2">
        <v>29.0</v>
      </c>
      <c r="K4799" s="2">
        <v>121.0</v>
      </c>
      <c r="L4799" s="2" t="str">
        <f t="shared" si="1"/>
        <v>Chennai</v>
      </c>
      <c r="M4799" s="2" t="str">
        <f t="shared" si="2"/>
        <v>Delhi-Chennai</v>
      </c>
      <c r="N4799" s="2" t="str">
        <f t="shared" si="7"/>
        <v>Outstation</v>
      </c>
      <c r="O4799" s="2" t="str">
        <f t="shared" si="3"/>
        <v>Ship2Home</v>
      </c>
      <c r="P4799" s="2">
        <f t="shared" si="4"/>
        <v>-43541</v>
      </c>
      <c r="Q4799" s="2">
        <f t="shared" si="5"/>
        <v>-43538</v>
      </c>
      <c r="R4799" s="2">
        <f t="shared" si="6"/>
        <v>150</v>
      </c>
    </row>
    <row r="4800" ht="14.25" hidden="1" customHeight="1">
      <c r="A4800" s="2">
        <v>570632.0</v>
      </c>
      <c r="B4800" s="2" t="s">
        <v>39</v>
      </c>
      <c r="C4800" s="2" t="s">
        <v>31</v>
      </c>
      <c r="D4800" s="2" t="s">
        <v>32</v>
      </c>
      <c r="E4800" s="2" t="s">
        <v>44</v>
      </c>
      <c r="F4800" s="2" t="s">
        <v>50</v>
      </c>
      <c r="G4800" s="4">
        <v>43529.0</v>
      </c>
      <c r="H4800" s="4" t="s">
        <v>51</v>
      </c>
      <c r="I4800" s="4">
        <v>43534.0</v>
      </c>
      <c r="J4800" s="2">
        <v>85.0</v>
      </c>
      <c r="K4800" s="2">
        <v>107.0</v>
      </c>
      <c r="L4800" s="2" t="str">
        <f t="shared" si="1"/>
        <v>Delhi</v>
      </c>
      <c r="M4800" s="2" t="str">
        <f t="shared" si="2"/>
        <v>Bangalore-Delhi</v>
      </c>
      <c r="N4800" s="2" t="str">
        <f t="shared" si="7"/>
        <v>Outstation</v>
      </c>
      <c r="O4800" s="2" t="str">
        <f t="shared" si="3"/>
        <v>FastWheels</v>
      </c>
      <c r="P4800" s="2">
        <f t="shared" si="4"/>
        <v>-43534</v>
      </c>
      <c r="Q4800" s="2">
        <f t="shared" si="5"/>
        <v>-43529</v>
      </c>
      <c r="R4800" s="2">
        <f t="shared" si="6"/>
        <v>192</v>
      </c>
    </row>
    <row r="4801" ht="14.25" hidden="1" customHeight="1">
      <c r="A4801" s="2">
        <v>705881.0</v>
      </c>
      <c r="B4801" s="2" t="s">
        <v>36</v>
      </c>
      <c r="C4801" s="2" t="s">
        <v>31</v>
      </c>
      <c r="D4801" s="2" t="s">
        <v>41</v>
      </c>
      <c r="E4801" s="2" t="s">
        <v>33</v>
      </c>
      <c r="F4801" s="2" t="s">
        <v>50</v>
      </c>
      <c r="G4801" s="4">
        <v>43527.0</v>
      </c>
      <c r="H4801" s="4" t="s">
        <v>51</v>
      </c>
      <c r="I4801" s="4">
        <v>43533.0</v>
      </c>
      <c r="J4801" s="2">
        <v>0.0</v>
      </c>
      <c r="K4801" s="2">
        <v>127.0</v>
      </c>
      <c r="L4801" s="2" t="str">
        <f t="shared" si="1"/>
        <v>Delhi</v>
      </c>
      <c r="M4801" s="2" t="str">
        <f t="shared" si="2"/>
        <v>Delhi-Delhi</v>
      </c>
      <c r="N4801" s="2" t="str">
        <f t="shared" si="7"/>
        <v>Local</v>
      </c>
      <c r="O4801" s="2" t="str">
        <f t="shared" si="3"/>
        <v>Ship2Home</v>
      </c>
      <c r="P4801" s="2">
        <f t="shared" si="4"/>
        <v>-43533</v>
      </c>
      <c r="Q4801" s="2">
        <f t="shared" si="5"/>
        <v>-43527</v>
      </c>
      <c r="R4801" s="2">
        <f t="shared" si="6"/>
        <v>127</v>
      </c>
    </row>
    <row r="4802" ht="14.25" hidden="1" customHeight="1">
      <c r="A4802" s="2">
        <v>579372.0</v>
      </c>
      <c r="B4802" s="2" t="s">
        <v>30</v>
      </c>
      <c r="C4802" s="2" t="s">
        <v>31</v>
      </c>
      <c r="D4802" s="2" t="s">
        <v>41</v>
      </c>
      <c r="E4802" s="2" t="s">
        <v>44</v>
      </c>
      <c r="F4802" s="2" t="s">
        <v>50</v>
      </c>
      <c r="G4802" s="4">
        <v>43531.0</v>
      </c>
      <c r="H4802" s="4" t="s">
        <v>51</v>
      </c>
      <c r="I4802" s="4">
        <v>43536.0</v>
      </c>
      <c r="J4802" s="2">
        <v>0.0</v>
      </c>
      <c r="K4802" s="2">
        <v>128.0</v>
      </c>
      <c r="L4802" s="2" t="str">
        <f t="shared" si="1"/>
        <v>Delhi</v>
      </c>
      <c r="M4802" s="2" t="str">
        <f t="shared" si="2"/>
        <v>Delhi-Delhi</v>
      </c>
      <c r="N4802" s="2" t="str">
        <f t="shared" si="7"/>
        <v>Local</v>
      </c>
      <c r="O4802" s="2" t="str">
        <f t="shared" si="3"/>
        <v>FastWheels</v>
      </c>
      <c r="P4802" s="2">
        <f t="shared" si="4"/>
        <v>-43536</v>
      </c>
      <c r="Q4802" s="2">
        <f t="shared" si="5"/>
        <v>-43531</v>
      </c>
      <c r="R4802" s="2">
        <f t="shared" si="6"/>
        <v>128</v>
      </c>
    </row>
    <row r="4803" ht="14.25" hidden="1" customHeight="1">
      <c r="A4803" s="2">
        <v>983316.0</v>
      </c>
      <c r="B4803" s="2" t="s">
        <v>42</v>
      </c>
      <c r="C4803" s="2" t="s">
        <v>31</v>
      </c>
      <c r="D4803" s="2" t="s">
        <v>32</v>
      </c>
      <c r="E4803" s="2" t="s">
        <v>44</v>
      </c>
      <c r="F4803" s="2" t="s">
        <v>50</v>
      </c>
      <c r="G4803" s="4">
        <v>43528.0</v>
      </c>
      <c r="H4803" s="4" t="s">
        <v>51</v>
      </c>
      <c r="I4803" s="4">
        <v>43533.0</v>
      </c>
      <c r="J4803" s="2">
        <v>33.0</v>
      </c>
      <c r="K4803" s="2">
        <v>123.0</v>
      </c>
      <c r="L4803" s="2" t="str">
        <f t="shared" si="1"/>
        <v>Delhi</v>
      </c>
      <c r="M4803" s="2" t="str">
        <f t="shared" si="2"/>
        <v>Bangalore-Delhi</v>
      </c>
      <c r="N4803" s="2" t="str">
        <f t="shared" si="7"/>
        <v>Outstation</v>
      </c>
      <c r="O4803" s="2" t="str">
        <f t="shared" si="3"/>
        <v>FastWheels</v>
      </c>
      <c r="P4803" s="2">
        <f t="shared" si="4"/>
        <v>-43533</v>
      </c>
      <c r="Q4803" s="2">
        <f t="shared" si="5"/>
        <v>-43528</v>
      </c>
      <c r="R4803" s="2">
        <f t="shared" si="6"/>
        <v>156</v>
      </c>
    </row>
    <row r="4804" ht="14.25" hidden="1" customHeight="1">
      <c r="A4804" s="2">
        <v>6284.0</v>
      </c>
      <c r="B4804" s="2" t="s">
        <v>36</v>
      </c>
      <c r="C4804" s="2" t="s">
        <v>43</v>
      </c>
      <c r="D4804" s="2" t="s">
        <v>41</v>
      </c>
      <c r="E4804" s="2" t="s">
        <v>44</v>
      </c>
      <c r="F4804" s="2" t="s">
        <v>50</v>
      </c>
      <c r="G4804" s="4">
        <v>43538.0</v>
      </c>
      <c r="H4804" s="4" t="s">
        <v>51</v>
      </c>
      <c r="I4804" s="4">
        <v>43542.0</v>
      </c>
      <c r="J4804" s="2">
        <v>39.0</v>
      </c>
      <c r="K4804" s="2">
        <v>129.0</v>
      </c>
      <c r="L4804" s="2" t="str">
        <f t="shared" si="1"/>
        <v>Bangalore</v>
      </c>
      <c r="M4804" s="2" t="str">
        <f t="shared" si="2"/>
        <v>Delhi-Bangalore</v>
      </c>
      <c r="N4804" s="2" t="str">
        <f t="shared" si="7"/>
        <v>Outstation</v>
      </c>
      <c r="O4804" s="2" t="str">
        <f t="shared" si="3"/>
        <v>FastWheels</v>
      </c>
      <c r="P4804" s="2">
        <f t="shared" si="4"/>
        <v>-43542</v>
      </c>
      <c r="Q4804" s="2">
        <f t="shared" si="5"/>
        <v>-43538</v>
      </c>
      <c r="R4804" s="2">
        <f t="shared" si="6"/>
        <v>168</v>
      </c>
    </row>
    <row r="4805" ht="14.25" hidden="1" customHeight="1">
      <c r="A4805" s="2">
        <v>206373.0</v>
      </c>
      <c r="B4805" s="2" t="s">
        <v>39</v>
      </c>
      <c r="C4805" s="2" t="s">
        <v>43</v>
      </c>
      <c r="D4805" s="2" t="s">
        <v>32</v>
      </c>
      <c r="E4805" s="2" t="s">
        <v>33</v>
      </c>
      <c r="F4805" s="2" t="s">
        <v>50</v>
      </c>
      <c r="G4805" s="4">
        <v>43532.0</v>
      </c>
      <c r="H4805" s="4" t="s">
        <v>51</v>
      </c>
      <c r="I4805" s="4">
        <v>43537.0</v>
      </c>
      <c r="J4805" s="2">
        <v>0.0</v>
      </c>
      <c r="K4805" s="2">
        <v>127.0</v>
      </c>
      <c r="L4805" s="2" t="str">
        <f t="shared" si="1"/>
        <v>Bangalore</v>
      </c>
      <c r="M4805" s="2" t="str">
        <f t="shared" si="2"/>
        <v>Bangalore-Bangalore</v>
      </c>
      <c r="N4805" s="2" t="str">
        <f t="shared" si="7"/>
        <v>Local</v>
      </c>
      <c r="O4805" s="2" t="str">
        <f t="shared" si="3"/>
        <v>Ship2Home</v>
      </c>
      <c r="P4805" s="2">
        <f t="shared" si="4"/>
        <v>-43537</v>
      </c>
      <c r="Q4805" s="2">
        <f t="shared" si="5"/>
        <v>-43532</v>
      </c>
      <c r="R4805" s="2">
        <f t="shared" si="6"/>
        <v>127</v>
      </c>
    </row>
    <row r="4806" ht="14.25" hidden="1" customHeight="1">
      <c r="A4806" s="2">
        <v>397711.0</v>
      </c>
      <c r="B4806" s="2" t="s">
        <v>36</v>
      </c>
      <c r="C4806" s="2" t="s">
        <v>43</v>
      </c>
      <c r="D4806" s="2" t="s">
        <v>41</v>
      </c>
      <c r="E4806" s="2" t="s">
        <v>33</v>
      </c>
      <c r="F4806" s="2" t="s">
        <v>50</v>
      </c>
      <c r="G4806" s="4">
        <v>43530.0</v>
      </c>
      <c r="H4806" s="4" t="s">
        <v>51</v>
      </c>
      <c r="I4806" s="4">
        <v>43535.0</v>
      </c>
      <c r="J4806" s="2">
        <v>42.0</v>
      </c>
      <c r="K4806" s="2">
        <v>128.0</v>
      </c>
      <c r="L4806" s="2" t="str">
        <f t="shared" si="1"/>
        <v>Bangalore</v>
      </c>
      <c r="M4806" s="2" t="str">
        <f t="shared" si="2"/>
        <v>Delhi-Bangalore</v>
      </c>
      <c r="N4806" s="2" t="str">
        <f t="shared" si="7"/>
        <v>Outstation</v>
      </c>
      <c r="O4806" s="2" t="str">
        <f t="shared" si="3"/>
        <v>Ship2Home</v>
      </c>
      <c r="P4806" s="2">
        <f t="shared" si="4"/>
        <v>-43535</v>
      </c>
      <c r="Q4806" s="2">
        <f t="shared" si="5"/>
        <v>-43530</v>
      </c>
      <c r="R4806" s="2">
        <f t="shared" si="6"/>
        <v>170</v>
      </c>
    </row>
    <row r="4807" ht="14.25" hidden="1" customHeight="1">
      <c r="A4807" s="2">
        <v>966501.0</v>
      </c>
      <c r="B4807" s="2" t="s">
        <v>30</v>
      </c>
      <c r="C4807" s="2" t="s">
        <v>43</v>
      </c>
      <c r="D4807" s="2" t="s">
        <v>41</v>
      </c>
      <c r="E4807" s="2" t="s">
        <v>44</v>
      </c>
      <c r="F4807" s="2" t="s">
        <v>50</v>
      </c>
      <c r="G4807" s="4">
        <v>43529.0</v>
      </c>
      <c r="H4807" s="4" t="s">
        <v>51</v>
      </c>
      <c r="I4807" s="4">
        <v>43534.0</v>
      </c>
      <c r="J4807" s="2">
        <v>67.0</v>
      </c>
      <c r="K4807" s="2">
        <v>106.0</v>
      </c>
      <c r="L4807" s="2" t="str">
        <f t="shared" si="1"/>
        <v>Bangalore</v>
      </c>
      <c r="M4807" s="2" t="str">
        <f t="shared" si="2"/>
        <v>Delhi-Bangalore</v>
      </c>
      <c r="N4807" s="2" t="str">
        <f t="shared" si="7"/>
        <v>Outstation</v>
      </c>
      <c r="O4807" s="2" t="str">
        <f t="shared" si="3"/>
        <v>FastWheels</v>
      </c>
      <c r="P4807" s="2">
        <f t="shared" si="4"/>
        <v>-43534</v>
      </c>
      <c r="Q4807" s="2">
        <f t="shared" si="5"/>
        <v>-43529</v>
      </c>
      <c r="R4807" s="2">
        <f t="shared" si="6"/>
        <v>173</v>
      </c>
    </row>
    <row r="4808" ht="14.25" hidden="1" customHeight="1">
      <c r="A4808" s="2">
        <v>317153.0</v>
      </c>
      <c r="B4808" s="2" t="s">
        <v>30</v>
      </c>
      <c r="C4808" s="2" t="s">
        <v>45</v>
      </c>
      <c r="D4808" s="2" t="s">
        <v>32</v>
      </c>
      <c r="E4808" s="2" t="s">
        <v>44</v>
      </c>
      <c r="F4808" s="2" t="s">
        <v>50</v>
      </c>
      <c r="G4808" s="4">
        <v>43525.0</v>
      </c>
      <c r="H4808" s="4" t="s">
        <v>51</v>
      </c>
      <c r="I4808" s="4">
        <v>43532.0</v>
      </c>
      <c r="J4808" s="2">
        <v>76.0</v>
      </c>
      <c r="K4808" s="2">
        <v>106.0</v>
      </c>
      <c r="L4808" s="2" t="str">
        <f t="shared" si="1"/>
        <v>Chennai</v>
      </c>
      <c r="M4808" s="2" t="str">
        <f t="shared" si="2"/>
        <v>Bangalore-Chennai</v>
      </c>
      <c r="N4808" s="2" t="str">
        <f t="shared" si="7"/>
        <v>Outstation</v>
      </c>
      <c r="O4808" s="2" t="str">
        <f t="shared" si="3"/>
        <v>FastWheels</v>
      </c>
      <c r="P4808" s="2">
        <f t="shared" si="4"/>
        <v>-43532</v>
      </c>
      <c r="Q4808" s="2">
        <f t="shared" si="5"/>
        <v>-43525</v>
      </c>
      <c r="R4808" s="2">
        <f t="shared" si="6"/>
        <v>182</v>
      </c>
    </row>
    <row r="4809" ht="14.25" hidden="1" customHeight="1">
      <c r="A4809" s="2">
        <v>300562.0</v>
      </c>
      <c r="B4809" s="2" t="s">
        <v>39</v>
      </c>
      <c r="C4809" s="2" t="s">
        <v>43</v>
      </c>
      <c r="D4809" s="2" t="s">
        <v>41</v>
      </c>
      <c r="E4809" s="2" t="s">
        <v>38</v>
      </c>
      <c r="F4809" s="2" t="s">
        <v>50</v>
      </c>
      <c r="G4809" s="4">
        <v>43533.0</v>
      </c>
      <c r="H4809" s="4" t="s">
        <v>51</v>
      </c>
      <c r="I4809" s="4">
        <v>43536.0</v>
      </c>
      <c r="J4809" s="2">
        <v>47.0</v>
      </c>
      <c r="K4809" s="2">
        <v>130.0</v>
      </c>
      <c r="L4809" s="2" t="str">
        <f t="shared" si="1"/>
        <v>Bangalore</v>
      </c>
      <c r="M4809" s="2" t="str">
        <f t="shared" si="2"/>
        <v>Delhi-Bangalore</v>
      </c>
      <c r="N4809" s="2" t="str">
        <f t="shared" si="7"/>
        <v>Outstation</v>
      </c>
      <c r="O4809" s="2" t="str">
        <f t="shared" si="3"/>
        <v>Ship2Home</v>
      </c>
      <c r="P4809" s="2">
        <f t="shared" si="4"/>
        <v>-43536</v>
      </c>
      <c r="Q4809" s="2">
        <f t="shared" si="5"/>
        <v>-43533</v>
      </c>
      <c r="R4809" s="2">
        <f t="shared" si="6"/>
        <v>177</v>
      </c>
    </row>
    <row r="4810" ht="14.25" hidden="1" customHeight="1">
      <c r="A4810" s="2">
        <v>790553.0</v>
      </c>
      <c r="B4810" s="2" t="s">
        <v>36</v>
      </c>
      <c r="C4810" s="2" t="s">
        <v>43</v>
      </c>
      <c r="D4810" s="2" t="s">
        <v>41</v>
      </c>
      <c r="E4810" s="2" t="s">
        <v>33</v>
      </c>
      <c r="F4810" s="2" t="s">
        <v>50</v>
      </c>
      <c r="G4810" s="4">
        <v>43530.0</v>
      </c>
      <c r="H4810" s="4" t="s">
        <v>51</v>
      </c>
      <c r="I4810" s="4">
        <v>43534.0</v>
      </c>
      <c r="J4810" s="2">
        <v>40.0</v>
      </c>
      <c r="K4810" s="2">
        <v>121.0</v>
      </c>
      <c r="L4810" s="2" t="str">
        <f t="shared" si="1"/>
        <v>Bangalore</v>
      </c>
      <c r="M4810" s="2" t="str">
        <f t="shared" si="2"/>
        <v>Delhi-Bangalore</v>
      </c>
      <c r="N4810" s="2" t="str">
        <f t="shared" si="7"/>
        <v>Outstation</v>
      </c>
      <c r="O4810" s="2" t="str">
        <f t="shared" si="3"/>
        <v>Ship2Home</v>
      </c>
      <c r="P4810" s="2">
        <f t="shared" si="4"/>
        <v>-43534</v>
      </c>
      <c r="Q4810" s="2">
        <f t="shared" si="5"/>
        <v>-43530</v>
      </c>
      <c r="R4810" s="2">
        <f t="shared" si="6"/>
        <v>161</v>
      </c>
    </row>
    <row r="4811" ht="14.25" hidden="1" customHeight="1">
      <c r="A4811" s="2">
        <v>828757.0</v>
      </c>
      <c r="B4811" s="2" t="s">
        <v>30</v>
      </c>
      <c r="C4811" s="2" t="s">
        <v>43</v>
      </c>
      <c r="D4811" s="2" t="s">
        <v>41</v>
      </c>
      <c r="E4811" s="2" t="s">
        <v>33</v>
      </c>
      <c r="F4811" s="2" t="s">
        <v>50</v>
      </c>
      <c r="G4811" s="4">
        <v>43526.0</v>
      </c>
      <c r="H4811" s="4" t="s">
        <v>51</v>
      </c>
      <c r="I4811" s="4">
        <v>43532.0</v>
      </c>
      <c r="J4811" s="2">
        <v>39.0</v>
      </c>
      <c r="K4811" s="2">
        <v>124.0</v>
      </c>
      <c r="L4811" s="2" t="str">
        <f t="shared" si="1"/>
        <v>Bangalore</v>
      </c>
      <c r="M4811" s="2" t="str">
        <f t="shared" si="2"/>
        <v>Delhi-Bangalore</v>
      </c>
      <c r="N4811" s="2" t="str">
        <f t="shared" si="7"/>
        <v>Outstation</v>
      </c>
      <c r="O4811" s="2" t="str">
        <f t="shared" si="3"/>
        <v>Ship2Home</v>
      </c>
      <c r="P4811" s="2">
        <f t="shared" si="4"/>
        <v>-43532</v>
      </c>
      <c r="Q4811" s="2">
        <f t="shared" si="5"/>
        <v>-43526</v>
      </c>
      <c r="R4811" s="2">
        <f t="shared" si="6"/>
        <v>163</v>
      </c>
    </row>
    <row r="4812" ht="14.25" hidden="1" customHeight="1">
      <c r="A4812" s="2">
        <v>989499.0</v>
      </c>
      <c r="B4812" s="2" t="s">
        <v>30</v>
      </c>
      <c r="C4812" s="2" t="s">
        <v>31</v>
      </c>
      <c r="D4812" s="2" t="s">
        <v>32</v>
      </c>
      <c r="E4812" s="2" t="s">
        <v>33</v>
      </c>
      <c r="F4812" s="2" t="s">
        <v>50</v>
      </c>
      <c r="G4812" s="4">
        <v>43538.0</v>
      </c>
      <c r="H4812" s="4" t="s">
        <v>51</v>
      </c>
      <c r="I4812" s="4">
        <v>43544.0</v>
      </c>
      <c r="J4812" s="2">
        <v>45.0</v>
      </c>
      <c r="K4812" s="2">
        <v>121.0</v>
      </c>
      <c r="L4812" s="2" t="str">
        <f t="shared" si="1"/>
        <v>Delhi</v>
      </c>
      <c r="M4812" s="2" t="str">
        <f t="shared" si="2"/>
        <v>Bangalore-Delhi</v>
      </c>
      <c r="N4812" s="2" t="str">
        <f t="shared" si="7"/>
        <v>Outstation</v>
      </c>
      <c r="O4812" s="2" t="str">
        <f t="shared" si="3"/>
        <v>Ship2Home</v>
      </c>
      <c r="P4812" s="2">
        <f t="shared" si="4"/>
        <v>-43544</v>
      </c>
      <c r="Q4812" s="2">
        <f t="shared" si="5"/>
        <v>-43538</v>
      </c>
      <c r="R4812" s="2">
        <f t="shared" si="6"/>
        <v>166</v>
      </c>
    </row>
    <row r="4813" ht="14.25" hidden="1" customHeight="1">
      <c r="A4813" s="2">
        <v>170663.0</v>
      </c>
      <c r="B4813" s="2" t="s">
        <v>48</v>
      </c>
      <c r="C4813" s="2" t="s">
        <v>43</v>
      </c>
      <c r="D4813" s="2" t="s">
        <v>32</v>
      </c>
      <c r="E4813" s="2" t="s">
        <v>33</v>
      </c>
      <c r="F4813" s="2" t="s">
        <v>50</v>
      </c>
      <c r="G4813" s="4">
        <v>43530.0</v>
      </c>
      <c r="H4813" s="4" t="s">
        <v>51</v>
      </c>
      <c r="I4813" s="4">
        <v>43536.0</v>
      </c>
      <c r="J4813" s="2">
        <v>0.0</v>
      </c>
      <c r="K4813" s="2">
        <v>128.0</v>
      </c>
      <c r="L4813" s="2" t="str">
        <f t="shared" si="1"/>
        <v>Bangalore</v>
      </c>
      <c r="M4813" s="2" t="str">
        <f t="shared" si="2"/>
        <v>Bangalore-Bangalore</v>
      </c>
      <c r="N4813" s="2" t="str">
        <f t="shared" si="7"/>
        <v>Local</v>
      </c>
      <c r="O4813" s="2" t="str">
        <f t="shared" si="3"/>
        <v>Ship2Home</v>
      </c>
      <c r="P4813" s="2">
        <f t="shared" si="4"/>
        <v>-43536</v>
      </c>
      <c r="Q4813" s="2">
        <f t="shared" si="5"/>
        <v>-43530</v>
      </c>
      <c r="R4813" s="2">
        <f t="shared" si="6"/>
        <v>128</v>
      </c>
    </row>
    <row r="4814" ht="14.25" hidden="1" customHeight="1">
      <c r="A4814" s="2">
        <v>830924.0</v>
      </c>
      <c r="B4814" s="2" t="s">
        <v>36</v>
      </c>
      <c r="C4814" s="2" t="s">
        <v>45</v>
      </c>
      <c r="D4814" s="2" t="s">
        <v>32</v>
      </c>
      <c r="E4814" s="2" t="s">
        <v>44</v>
      </c>
      <c r="F4814" s="2" t="s">
        <v>50</v>
      </c>
      <c r="G4814" s="4">
        <v>43533.0</v>
      </c>
      <c r="H4814" s="4" t="s">
        <v>51</v>
      </c>
      <c r="I4814" s="4">
        <v>43538.0</v>
      </c>
      <c r="J4814" s="2">
        <v>46.0</v>
      </c>
      <c r="K4814" s="2">
        <v>124.0</v>
      </c>
      <c r="L4814" s="2" t="str">
        <f t="shared" si="1"/>
        <v>Chennai</v>
      </c>
      <c r="M4814" s="2" t="str">
        <f t="shared" si="2"/>
        <v>Bangalore-Chennai</v>
      </c>
      <c r="N4814" s="2" t="str">
        <f t="shared" si="7"/>
        <v>Outstation</v>
      </c>
      <c r="O4814" s="2" t="str">
        <f t="shared" si="3"/>
        <v>FastWheels</v>
      </c>
      <c r="P4814" s="2">
        <f t="shared" si="4"/>
        <v>-43538</v>
      </c>
      <c r="Q4814" s="2">
        <f t="shared" si="5"/>
        <v>-43533</v>
      </c>
      <c r="R4814" s="2">
        <f t="shared" si="6"/>
        <v>170</v>
      </c>
    </row>
    <row r="4815" ht="14.25" hidden="1" customHeight="1">
      <c r="A4815" s="2">
        <v>958251.0</v>
      </c>
      <c r="B4815" s="2" t="s">
        <v>39</v>
      </c>
      <c r="C4815" s="2" t="s">
        <v>43</v>
      </c>
      <c r="D4815" s="2" t="s">
        <v>41</v>
      </c>
      <c r="E4815" s="2" t="s">
        <v>33</v>
      </c>
      <c r="F4815" s="2" t="s">
        <v>50</v>
      </c>
      <c r="G4815" s="4">
        <v>43536.0</v>
      </c>
      <c r="H4815" s="4" t="s">
        <v>51</v>
      </c>
      <c r="I4815" s="4">
        <v>43540.0</v>
      </c>
      <c r="J4815" s="2">
        <v>38.0</v>
      </c>
      <c r="K4815" s="2">
        <v>121.0</v>
      </c>
      <c r="L4815" s="2" t="str">
        <f t="shared" si="1"/>
        <v>Bangalore</v>
      </c>
      <c r="M4815" s="2" t="str">
        <f t="shared" si="2"/>
        <v>Delhi-Bangalore</v>
      </c>
      <c r="N4815" s="2" t="str">
        <f t="shared" si="7"/>
        <v>Outstation</v>
      </c>
      <c r="O4815" s="2" t="str">
        <f t="shared" si="3"/>
        <v>Ship2Home</v>
      </c>
      <c r="P4815" s="2">
        <f t="shared" si="4"/>
        <v>-43540</v>
      </c>
      <c r="Q4815" s="2">
        <f t="shared" si="5"/>
        <v>-43536</v>
      </c>
      <c r="R4815" s="2">
        <f t="shared" si="6"/>
        <v>159</v>
      </c>
    </row>
    <row r="4816" ht="14.25" hidden="1" customHeight="1">
      <c r="A4816" s="2">
        <v>399622.0</v>
      </c>
      <c r="B4816" s="2" t="s">
        <v>36</v>
      </c>
      <c r="C4816" s="2" t="s">
        <v>43</v>
      </c>
      <c r="D4816" s="2" t="s">
        <v>32</v>
      </c>
      <c r="E4816" s="2" t="s">
        <v>38</v>
      </c>
      <c r="F4816" s="2" t="s">
        <v>50</v>
      </c>
      <c r="G4816" s="4">
        <v>43529.0</v>
      </c>
      <c r="H4816" s="4" t="s">
        <v>51</v>
      </c>
      <c r="I4816" s="4">
        <v>43534.0</v>
      </c>
      <c r="J4816" s="2">
        <v>0.0</v>
      </c>
      <c r="K4816" s="2">
        <v>120.0</v>
      </c>
      <c r="L4816" s="2" t="str">
        <f t="shared" si="1"/>
        <v>Bangalore</v>
      </c>
      <c r="M4816" s="2" t="str">
        <f t="shared" si="2"/>
        <v>Bangalore-Bangalore</v>
      </c>
      <c r="N4816" s="2" t="str">
        <f t="shared" si="7"/>
        <v>Local</v>
      </c>
      <c r="O4816" s="2" t="str">
        <f t="shared" si="3"/>
        <v>Ship2Home</v>
      </c>
      <c r="P4816" s="2">
        <f t="shared" si="4"/>
        <v>-43534</v>
      </c>
      <c r="Q4816" s="2">
        <f t="shared" si="5"/>
        <v>-43529</v>
      </c>
      <c r="R4816" s="2">
        <f t="shared" si="6"/>
        <v>120</v>
      </c>
    </row>
    <row r="4817" ht="14.25" hidden="1" customHeight="1">
      <c r="A4817" s="2">
        <v>184639.0</v>
      </c>
      <c r="B4817" s="2" t="s">
        <v>30</v>
      </c>
      <c r="C4817" s="2" t="s">
        <v>43</v>
      </c>
      <c r="D4817" s="2" t="s">
        <v>41</v>
      </c>
      <c r="E4817" s="2" t="s">
        <v>33</v>
      </c>
      <c r="F4817" s="2" t="s">
        <v>50</v>
      </c>
      <c r="G4817" s="4">
        <v>43533.0</v>
      </c>
      <c r="H4817" s="4" t="s">
        <v>51</v>
      </c>
      <c r="I4817" s="4">
        <v>43539.0</v>
      </c>
      <c r="J4817" s="2">
        <v>41.0</v>
      </c>
      <c r="K4817" s="2">
        <v>121.0</v>
      </c>
      <c r="L4817" s="2" t="str">
        <f t="shared" si="1"/>
        <v>Bangalore</v>
      </c>
      <c r="M4817" s="2" t="str">
        <f t="shared" si="2"/>
        <v>Delhi-Bangalore</v>
      </c>
      <c r="N4817" s="2" t="str">
        <f t="shared" si="7"/>
        <v>Outstation</v>
      </c>
      <c r="O4817" s="2" t="str">
        <f t="shared" si="3"/>
        <v>Ship2Home</v>
      </c>
      <c r="P4817" s="2">
        <f t="shared" si="4"/>
        <v>-43539</v>
      </c>
      <c r="Q4817" s="2">
        <f t="shared" si="5"/>
        <v>-43533</v>
      </c>
      <c r="R4817" s="2">
        <f t="shared" si="6"/>
        <v>162</v>
      </c>
    </row>
    <row r="4818" ht="14.25" hidden="1" customHeight="1">
      <c r="A4818" s="2">
        <v>558469.0</v>
      </c>
      <c r="B4818" s="2" t="s">
        <v>30</v>
      </c>
      <c r="C4818" s="2" t="s">
        <v>43</v>
      </c>
      <c r="D4818" s="2" t="s">
        <v>41</v>
      </c>
      <c r="E4818" s="2" t="s">
        <v>44</v>
      </c>
      <c r="F4818" s="2" t="s">
        <v>50</v>
      </c>
      <c r="G4818" s="4">
        <v>43534.0</v>
      </c>
      <c r="H4818" s="4" t="s">
        <v>51</v>
      </c>
      <c r="I4818" s="4">
        <v>43539.0</v>
      </c>
      <c r="J4818" s="2">
        <v>64.0</v>
      </c>
      <c r="K4818" s="2">
        <v>108.0</v>
      </c>
      <c r="L4818" s="2" t="str">
        <f t="shared" si="1"/>
        <v>Bangalore</v>
      </c>
      <c r="M4818" s="2" t="str">
        <f t="shared" si="2"/>
        <v>Delhi-Bangalore</v>
      </c>
      <c r="N4818" s="2" t="str">
        <f t="shared" si="7"/>
        <v>Outstation</v>
      </c>
      <c r="O4818" s="2" t="str">
        <f t="shared" si="3"/>
        <v>FastWheels</v>
      </c>
      <c r="P4818" s="2">
        <f t="shared" si="4"/>
        <v>-43539</v>
      </c>
      <c r="Q4818" s="2">
        <f t="shared" si="5"/>
        <v>-43534</v>
      </c>
      <c r="R4818" s="2">
        <f t="shared" si="6"/>
        <v>172</v>
      </c>
    </row>
    <row r="4819" ht="14.25" hidden="1" customHeight="1">
      <c r="A4819" s="2">
        <v>31317.0</v>
      </c>
      <c r="B4819" s="2" t="s">
        <v>47</v>
      </c>
      <c r="C4819" s="2" t="s">
        <v>43</v>
      </c>
      <c r="D4819" s="2" t="s">
        <v>41</v>
      </c>
      <c r="E4819" s="2" t="s">
        <v>33</v>
      </c>
      <c r="F4819" s="2" t="s">
        <v>50</v>
      </c>
      <c r="G4819" s="4">
        <v>43536.0</v>
      </c>
      <c r="H4819" s="4" t="s">
        <v>51</v>
      </c>
      <c r="I4819" s="4">
        <v>43543.0</v>
      </c>
      <c r="J4819" s="2">
        <v>34.0</v>
      </c>
      <c r="K4819" s="2">
        <v>129.0</v>
      </c>
      <c r="L4819" s="2" t="str">
        <f t="shared" si="1"/>
        <v>Bangalore</v>
      </c>
      <c r="M4819" s="2" t="str">
        <f t="shared" si="2"/>
        <v>Delhi-Bangalore</v>
      </c>
      <c r="N4819" s="2" t="str">
        <f t="shared" si="7"/>
        <v>Outstation</v>
      </c>
      <c r="O4819" s="2" t="str">
        <f t="shared" si="3"/>
        <v>Ship2Home</v>
      </c>
      <c r="P4819" s="2">
        <f t="shared" si="4"/>
        <v>-43543</v>
      </c>
      <c r="Q4819" s="2">
        <f t="shared" si="5"/>
        <v>-43536</v>
      </c>
      <c r="R4819" s="2">
        <f t="shared" si="6"/>
        <v>163</v>
      </c>
    </row>
    <row r="4820" ht="14.25" hidden="1" customHeight="1">
      <c r="A4820" s="2">
        <v>703432.0</v>
      </c>
      <c r="B4820" s="2" t="s">
        <v>48</v>
      </c>
      <c r="C4820" s="2" t="s">
        <v>31</v>
      </c>
      <c r="D4820" s="2" t="s">
        <v>41</v>
      </c>
      <c r="E4820" s="2" t="s">
        <v>44</v>
      </c>
      <c r="F4820" s="2" t="s">
        <v>50</v>
      </c>
      <c r="G4820" s="4">
        <v>43532.0</v>
      </c>
      <c r="H4820" s="4" t="s">
        <v>51</v>
      </c>
      <c r="I4820" s="4">
        <v>43535.0</v>
      </c>
      <c r="J4820" s="2">
        <v>0.0</v>
      </c>
      <c r="K4820" s="2">
        <v>126.0</v>
      </c>
      <c r="L4820" s="2" t="str">
        <f t="shared" si="1"/>
        <v>Delhi</v>
      </c>
      <c r="M4820" s="2" t="str">
        <f t="shared" si="2"/>
        <v>Delhi-Delhi</v>
      </c>
      <c r="N4820" s="2" t="str">
        <f t="shared" si="7"/>
        <v>Local</v>
      </c>
      <c r="O4820" s="2" t="str">
        <f t="shared" si="3"/>
        <v>FastWheels</v>
      </c>
      <c r="P4820" s="2">
        <f t="shared" si="4"/>
        <v>-43535</v>
      </c>
      <c r="Q4820" s="2">
        <f t="shared" si="5"/>
        <v>-43532</v>
      </c>
      <c r="R4820" s="2">
        <f t="shared" si="6"/>
        <v>126</v>
      </c>
    </row>
    <row r="4821" ht="14.25" hidden="1" customHeight="1">
      <c r="A4821" s="2">
        <v>944750.0</v>
      </c>
      <c r="B4821" s="2" t="s">
        <v>47</v>
      </c>
      <c r="C4821" s="2" t="s">
        <v>37</v>
      </c>
      <c r="D4821" s="2" t="s">
        <v>41</v>
      </c>
      <c r="E4821" s="2" t="s">
        <v>44</v>
      </c>
      <c r="F4821" s="2" t="s">
        <v>50</v>
      </c>
      <c r="G4821" s="4">
        <v>43536.0</v>
      </c>
      <c r="H4821" s="4" t="s">
        <v>51</v>
      </c>
      <c r="I4821" s="4">
        <v>43543.0</v>
      </c>
      <c r="J4821" s="2">
        <v>64.0</v>
      </c>
      <c r="K4821" s="2">
        <v>94.0</v>
      </c>
      <c r="L4821" s="2" t="str">
        <f t="shared" si="1"/>
        <v>Mumbai</v>
      </c>
      <c r="M4821" s="2" t="str">
        <f t="shared" si="2"/>
        <v>Delhi-Mumbai</v>
      </c>
      <c r="N4821" s="2" t="str">
        <f t="shared" si="7"/>
        <v>Outstation</v>
      </c>
      <c r="O4821" s="2" t="str">
        <f t="shared" si="3"/>
        <v>FastWheels</v>
      </c>
      <c r="P4821" s="2">
        <f t="shared" si="4"/>
        <v>-43543</v>
      </c>
      <c r="Q4821" s="2">
        <f t="shared" si="5"/>
        <v>-43536</v>
      </c>
      <c r="R4821" s="2">
        <f t="shared" si="6"/>
        <v>158</v>
      </c>
    </row>
    <row r="4822" ht="14.25" hidden="1" customHeight="1">
      <c r="A4822" s="2">
        <v>44979.0</v>
      </c>
      <c r="B4822" s="2" t="s">
        <v>36</v>
      </c>
      <c r="C4822" s="2" t="s">
        <v>37</v>
      </c>
      <c r="D4822" s="2" t="s">
        <v>41</v>
      </c>
      <c r="E4822" s="2" t="s">
        <v>33</v>
      </c>
      <c r="F4822" s="2" t="s">
        <v>50</v>
      </c>
      <c r="G4822" s="4">
        <v>43533.0</v>
      </c>
      <c r="H4822" s="4" t="s">
        <v>51</v>
      </c>
      <c r="I4822" s="4">
        <v>43536.0</v>
      </c>
      <c r="J4822" s="2">
        <v>49.0</v>
      </c>
      <c r="K4822" s="2">
        <v>107.0</v>
      </c>
      <c r="L4822" s="2" t="str">
        <f t="shared" si="1"/>
        <v>Mumbai</v>
      </c>
      <c r="M4822" s="2" t="str">
        <f t="shared" si="2"/>
        <v>Delhi-Mumbai</v>
      </c>
      <c r="N4822" s="2" t="str">
        <f t="shared" si="7"/>
        <v>Outstation</v>
      </c>
      <c r="O4822" s="2" t="str">
        <f t="shared" si="3"/>
        <v>Ship2Home</v>
      </c>
      <c r="P4822" s="2">
        <f t="shared" si="4"/>
        <v>-43536</v>
      </c>
      <c r="Q4822" s="2">
        <f t="shared" si="5"/>
        <v>-43533</v>
      </c>
      <c r="R4822" s="2">
        <f t="shared" si="6"/>
        <v>156</v>
      </c>
    </row>
    <row r="4823" ht="14.25" hidden="1" customHeight="1">
      <c r="A4823" s="2">
        <v>350127.0</v>
      </c>
      <c r="B4823" s="2" t="s">
        <v>39</v>
      </c>
      <c r="C4823" s="2" t="s">
        <v>40</v>
      </c>
      <c r="D4823" s="2" t="s">
        <v>32</v>
      </c>
      <c r="E4823" s="2" t="s">
        <v>33</v>
      </c>
      <c r="F4823" s="2" t="s">
        <v>50</v>
      </c>
      <c r="G4823" s="4">
        <v>43534.0</v>
      </c>
      <c r="H4823" s="4" t="s">
        <v>51</v>
      </c>
      <c r="I4823" s="4">
        <v>43538.0</v>
      </c>
      <c r="J4823" s="2">
        <v>36.0</v>
      </c>
      <c r="K4823" s="2">
        <v>108.0</v>
      </c>
      <c r="L4823" s="2" t="str">
        <f t="shared" si="1"/>
        <v>Kolkata</v>
      </c>
      <c r="M4823" s="2" t="str">
        <f t="shared" si="2"/>
        <v>Bangalore-Kolkata</v>
      </c>
      <c r="N4823" s="2" t="str">
        <f t="shared" si="7"/>
        <v>Outstation</v>
      </c>
      <c r="O4823" s="2" t="str">
        <f t="shared" si="3"/>
        <v>Ship2Home</v>
      </c>
      <c r="P4823" s="2">
        <f t="shared" si="4"/>
        <v>-43538</v>
      </c>
      <c r="Q4823" s="2">
        <f t="shared" si="5"/>
        <v>-43534</v>
      </c>
      <c r="R4823" s="2">
        <f t="shared" si="6"/>
        <v>144</v>
      </c>
    </row>
    <row r="4824" ht="14.25" hidden="1" customHeight="1">
      <c r="A4824" s="2">
        <v>69659.0</v>
      </c>
      <c r="B4824" s="2" t="s">
        <v>30</v>
      </c>
      <c r="C4824" s="2" t="s">
        <v>37</v>
      </c>
      <c r="D4824" s="2" t="s">
        <v>41</v>
      </c>
      <c r="E4824" s="2" t="s">
        <v>44</v>
      </c>
      <c r="F4824" s="2" t="s">
        <v>50</v>
      </c>
      <c r="G4824" s="4">
        <v>43525.0</v>
      </c>
      <c r="H4824" s="4" t="s">
        <v>51</v>
      </c>
      <c r="I4824" s="4">
        <v>43531.0</v>
      </c>
      <c r="J4824" s="2">
        <v>74.0</v>
      </c>
      <c r="K4824" s="2">
        <v>92.0</v>
      </c>
      <c r="L4824" s="2" t="str">
        <f t="shared" si="1"/>
        <v>Mumbai</v>
      </c>
      <c r="M4824" s="2" t="str">
        <f t="shared" si="2"/>
        <v>Delhi-Mumbai</v>
      </c>
      <c r="N4824" s="2" t="str">
        <f t="shared" si="7"/>
        <v>Outstation</v>
      </c>
      <c r="O4824" s="2" t="str">
        <f t="shared" si="3"/>
        <v>FastWheels</v>
      </c>
      <c r="P4824" s="2">
        <f t="shared" si="4"/>
        <v>-43531</v>
      </c>
      <c r="Q4824" s="2">
        <f t="shared" si="5"/>
        <v>-43525</v>
      </c>
      <c r="R4824" s="2">
        <f t="shared" si="6"/>
        <v>166</v>
      </c>
    </row>
    <row r="4825" ht="14.25" hidden="1" customHeight="1">
      <c r="A4825" s="2">
        <v>718977.0</v>
      </c>
      <c r="B4825" s="2" t="s">
        <v>36</v>
      </c>
      <c r="C4825" s="2" t="s">
        <v>43</v>
      </c>
      <c r="D4825" s="2" t="s">
        <v>32</v>
      </c>
      <c r="E4825" s="2" t="s">
        <v>44</v>
      </c>
      <c r="F4825" s="2" t="s">
        <v>50</v>
      </c>
      <c r="G4825" s="4">
        <v>43533.0</v>
      </c>
      <c r="H4825" s="4" t="s">
        <v>51</v>
      </c>
      <c r="I4825" s="4">
        <v>43538.0</v>
      </c>
      <c r="J4825" s="2" t="s">
        <v>51</v>
      </c>
      <c r="K4825" s="2">
        <v>103.0</v>
      </c>
      <c r="L4825" s="2" t="str">
        <f t="shared" si="1"/>
        <v>Bangalore</v>
      </c>
      <c r="M4825" s="2" t="str">
        <f t="shared" si="2"/>
        <v>Bangalore-Bangalore</v>
      </c>
      <c r="N4825" s="2" t="str">
        <f t="shared" si="7"/>
        <v>Local</v>
      </c>
      <c r="O4825" s="2" t="str">
        <f t="shared" si="3"/>
        <v>FastWheels</v>
      </c>
      <c r="P4825" s="2">
        <f t="shared" si="4"/>
        <v>-43538</v>
      </c>
      <c r="Q4825" s="2">
        <f t="shared" si="5"/>
        <v>-43533</v>
      </c>
      <c r="R4825" s="2">
        <f t="shared" si="6"/>
        <v>103</v>
      </c>
    </row>
    <row r="4826" ht="14.25" hidden="1" customHeight="1">
      <c r="A4826" s="2">
        <v>804239.0</v>
      </c>
      <c r="B4826" s="2" t="s">
        <v>30</v>
      </c>
      <c r="C4826" s="2" t="s">
        <v>45</v>
      </c>
      <c r="D4826" s="2" t="s">
        <v>32</v>
      </c>
      <c r="E4826" s="2" t="s">
        <v>44</v>
      </c>
      <c r="F4826" s="2" t="s">
        <v>50</v>
      </c>
      <c r="G4826" s="4">
        <v>43526.0</v>
      </c>
      <c r="H4826" s="4" t="s">
        <v>51</v>
      </c>
      <c r="I4826" s="4">
        <v>43532.0</v>
      </c>
      <c r="J4826" s="2">
        <v>84.0</v>
      </c>
      <c r="K4826" s="2">
        <v>109.0</v>
      </c>
      <c r="L4826" s="2" t="str">
        <f t="shared" si="1"/>
        <v>Chennai</v>
      </c>
      <c r="M4826" s="2" t="str">
        <f t="shared" si="2"/>
        <v>Bangalore-Chennai</v>
      </c>
      <c r="N4826" s="2" t="str">
        <f t="shared" si="7"/>
        <v>Outstation</v>
      </c>
      <c r="O4826" s="2" t="str">
        <f t="shared" si="3"/>
        <v>FastWheels</v>
      </c>
      <c r="P4826" s="2">
        <f t="shared" si="4"/>
        <v>-43532</v>
      </c>
      <c r="Q4826" s="2">
        <f t="shared" si="5"/>
        <v>-43526</v>
      </c>
      <c r="R4826" s="2">
        <f t="shared" si="6"/>
        <v>193</v>
      </c>
    </row>
    <row r="4827" ht="14.25" hidden="1" customHeight="1">
      <c r="A4827" s="2">
        <v>535097.0</v>
      </c>
      <c r="B4827" s="2" t="s">
        <v>48</v>
      </c>
      <c r="C4827" s="2" t="s">
        <v>43</v>
      </c>
      <c r="D4827" s="2" t="s">
        <v>41</v>
      </c>
      <c r="E4827" s="2" t="s">
        <v>44</v>
      </c>
      <c r="F4827" s="2" t="s">
        <v>50</v>
      </c>
      <c r="G4827" s="4">
        <v>43528.0</v>
      </c>
      <c r="H4827" s="4" t="s">
        <v>51</v>
      </c>
      <c r="I4827" s="4">
        <v>43531.0</v>
      </c>
      <c r="J4827" s="2">
        <v>74.0</v>
      </c>
      <c r="K4827" s="2">
        <v>109.0</v>
      </c>
      <c r="L4827" s="2" t="str">
        <f t="shared" si="1"/>
        <v>Bangalore</v>
      </c>
      <c r="M4827" s="2" t="str">
        <f t="shared" si="2"/>
        <v>Delhi-Bangalore</v>
      </c>
      <c r="N4827" s="2" t="str">
        <f t="shared" si="7"/>
        <v>Outstation</v>
      </c>
      <c r="O4827" s="2" t="str">
        <f t="shared" si="3"/>
        <v>FastWheels</v>
      </c>
      <c r="P4827" s="2">
        <f t="shared" si="4"/>
        <v>-43531</v>
      </c>
      <c r="Q4827" s="2">
        <f t="shared" si="5"/>
        <v>-43528</v>
      </c>
      <c r="R4827" s="2">
        <f t="shared" si="6"/>
        <v>183</v>
      </c>
    </row>
    <row r="4828" ht="14.25" hidden="1" customHeight="1">
      <c r="A4828" s="2">
        <v>84365.0</v>
      </c>
      <c r="B4828" s="2" t="s">
        <v>47</v>
      </c>
      <c r="C4828" s="2" t="s">
        <v>37</v>
      </c>
      <c r="D4828" s="2" t="s">
        <v>32</v>
      </c>
      <c r="E4828" s="2" t="s">
        <v>33</v>
      </c>
      <c r="F4828" s="2" t="s">
        <v>50</v>
      </c>
      <c r="G4828" s="4">
        <v>43531.0</v>
      </c>
      <c r="H4828" s="4" t="s">
        <v>51</v>
      </c>
      <c r="I4828" s="4">
        <v>43535.0</v>
      </c>
      <c r="J4828" s="2">
        <v>48.0</v>
      </c>
      <c r="K4828" s="2">
        <v>112.0</v>
      </c>
      <c r="L4828" s="2" t="str">
        <f t="shared" si="1"/>
        <v>Mumbai</v>
      </c>
      <c r="M4828" s="2" t="str">
        <f t="shared" si="2"/>
        <v>Bangalore-Mumbai</v>
      </c>
      <c r="N4828" s="2" t="str">
        <f t="shared" si="7"/>
        <v>Outstation</v>
      </c>
      <c r="O4828" s="2" t="str">
        <f t="shared" si="3"/>
        <v>Ship2Home</v>
      </c>
      <c r="P4828" s="2">
        <f t="shared" si="4"/>
        <v>-43535</v>
      </c>
      <c r="Q4828" s="2">
        <f t="shared" si="5"/>
        <v>-43531</v>
      </c>
      <c r="R4828" s="2">
        <f t="shared" si="6"/>
        <v>160</v>
      </c>
    </row>
    <row r="4829" ht="14.25" hidden="1" customHeight="1">
      <c r="A4829" s="2">
        <v>550867.0</v>
      </c>
      <c r="B4829" s="2" t="s">
        <v>36</v>
      </c>
      <c r="C4829" s="2" t="s">
        <v>43</v>
      </c>
      <c r="D4829" s="2" t="s">
        <v>32</v>
      </c>
      <c r="E4829" s="2" t="s">
        <v>33</v>
      </c>
      <c r="F4829" s="2" t="s">
        <v>50</v>
      </c>
      <c r="G4829" s="4">
        <v>43526.0</v>
      </c>
      <c r="H4829" s="4" t="s">
        <v>51</v>
      </c>
      <c r="I4829" s="4">
        <v>43531.0</v>
      </c>
      <c r="J4829" s="2">
        <v>0.0</v>
      </c>
      <c r="K4829" s="2">
        <v>125.0</v>
      </c>
      <c r="L4829" s="2" t="str">
        <f t="shared" si="1"/>
        <v>Bangalore</v>
      </c>
      <c r="M4829" s="2" t="str">
        <f t="shared" si="2"/>
        <v>Bangalore-Bangalore</v>
      </c>
      <c r="N4829" s="2" t="str">
        <f t="shared" si="7"/>
        <v>Local</v>
      </c>
      <c r="O4829" s="2" t="str">
        <f t="shared" si="3"/>
        <v>Ship2Home</v>
      </c>
      <c r="P4829" s="2">
        <f t="shared" si="4"/>
        <v>-43531</v>
      </c>
      <c r="Q4829" s="2">
        <f t="shared" si="5"/>
        <v>-43526</v>
      </c>
      <c r="R4829" s="2">
        <f t="shared" si="6"/>
        <v>125</v>
      </c>
    </row>
    <row r="4830" ht="14.25" hidden="1" customHeight="1">
      <c r="A4830" s="2">
        <v>741858.0</v>
      </c>
      <c r="B4830" s="2" t="s">
        <v>48</v>
      </c>
      <c r="C4830" s="2" t="s">
        <v>37</v>
      </c>
      <c r="D4830" s="2" t="s">
        <v>41</v>
      </c>
      <c r="E4830" s="2" t="s">
        <v>38</v>
      </c>
      <c r="F4830" s="2" t="s">
        <v>50</v>
      </c>
      <c r="G4830" s="4">
        <v>43526.0</v>
      </c>
      <c r="H4830" s="4" t="s">
        <v>51</v>
      </c>
      <c r="I4830" s="4">
        <v>43530.0</v>
      </c>
      <c r="J4830" s="2">
        <v>26.0</v>
      </c>
      <c r="K4830" s="2">
        <v>109.0</v>
      </c>
      <c r="L4830" s="2" t="str">
        <f t="shared" si="1"/>
        <v>Mumbai</v>
      </c>
      <c r="M4830" s="2" t="str">
        <f t="shared" si="2"/>
        <v>Delhi-Mumbai</v>
      </c>
      <c r="N4830" s="2" t="str">
        <f t="shared" si="7"/>
        <v>Outstation</v>
      </c>
      <c r="O4830" s="2" t="str">
        <f t="shared" si="3"/>
        <v>Ship2Home</v>
      </c>
      <c r="P4830" s="2">
        <f t="shared" si="4"/>
        <v>-43530</v>
      </c>
      <c r="Q4830" s="2">
        <f t="shared" si="5"/>
        <v>-43526</v>
      </c>
      <c r="R4830" s="2">
        <f t="shared" si="6"/>
        <v>135</v>
      </c>
    </row>
    <row r="4831" ht="14.25" hidden="1" customHeight="1">
      <c r="A4831" s="2">
        <v>930598.0</v>
      </c>
      <c r="B4831" s="2" t="s">
        <v>36</v>
      </c>
      <c r="C4831" s="2" t="s">
        <v>37</v>
      </c>
      <c r="D4831" s="2" t="s">
        <v>41</v>
      </c>
      <c r="E4831" s="2" t="s">
        <v>38</v>
      </c>
      <c r="F4831" s="2" t="s">
        <v>50</v>
      </c>
      <c r="G4831" s="4">
        <v>43529.0</v>
      </c>
      <c r="H4831" s="4" t="s">
        <v>51</v>
      </c>
      <c r="I4831" s="4">
        <v>43535.0</v>
      </c>
      <c r="J4831" s="2">
        <v>32.0</v>
      </c>
      <c r="K4831" s="2">
        <v>112.0</v>
      </c>
      <c r="L4831" s="2" t="str">
        <f t="shared" si="1"/>
        <v>Mumbai</v>
      </c>
      <c r="M4831" s="2" t="str">
        <f t="shared" si="2"/>
        <v>Delhi-Mumbai</v>
      </c>
      <c r="N4831" s="2" t="str">
        <f t="shared" si="7"/>
        <v>Outstation</v>
      </c>
      <c r="O4831" s="2" t="str">
        <f t="shared" si="3"/>
        <v>Ship2Home</v>
      </c>
      <c r="P4831" s="2">
        <f t="shared" si="4"/>
        <v>-43535</v>
      </c>
      <c r="Q4831" s="2">
        <f t="shared" si="5"/>
        <v>-43529</v>
      </c>
      <c r="R4831" s="2">
        <f t="shared" si="6"/>
        <v>144</v>
      </c>
    </row>
    <row r="4832" ht="14.25" hidden="1" customHeight="1">
      <c r="A4832" s="2">
        <v>900417.0</v>
      </c>
      <c r="B4832" s="2" t="s">
        <v>39</v>
      </c>
      <c r="C4832" s="2" t="s">
        <v>31</v>
      </c>
      <c r="D4832" s="2" t="s">
        <v>32</v>
      </c>
      <c r="E4832" s="2" t="s">
        <v>33</v>
      </c>
      <c r="F4832" s="2" t="s">
        <v>50</v>
      </c>
      <c r="G4832" s="4">
        <v>43529.0</v>
      </c>
      <c r="H4832" s="4" t="s">
        <v>51</v>
      </c>
      <c r="I4832" s="4">
        <v>43534.0</v>
      </c>
      <c r="J4832" s="2">
        <v>37.0</v>
      </c>
      <c r="K4832" s="2">
        <v>129.0</v>
      </c>
      <c r="L4832" s="2" t="str">
        <f t="shared" si="1"/>
        <v>Delhi</v>
      </c>
      <c r="M4832" s="2" t="str">
        <f t="shared" si="2"/>
        <v>Bangalore-Delhi</v>
      </c>
      <c r="N4832" s="2" t="str">
        <f t="shared" si="7"/>
        <v>Outstation</v>
      </c>
      <c r="O4832" s="2" t="str">
        <f t="shared" si="3"/>
        <v>Ship2Home</v>
      </c>
      <c r="P4832" s="2">
        <f t="shared" si="4"/>
        <v>-43534</v>
      </c>
      <c r="Q4832" s="2">
        <f t="shared" si="5"/>
        <v>-43529</v>
      </c>
      <c r="R4832" s="2">
        <f t="shared" si="6"/>
        <v>166</v>
      </c>
    </row>
    <row r="4833" ht="14.25" customHeight="1">
      <c r="A4833" s="2">
        <v>406146.0</v>
      </c>
      <c r="B4833" s="2" t="s">
        <v>36</v>
      </c>
      <c r="C4833" s="2" t="s">
        <v>31</v>
      </c>
      <c r="D4833" s="2" t="s">
        <v>32</v>
      </c>
      <c r="E4833" s="2" t="s">
        <v>38</v>
      </c>
      <c r="F4833" s="2" t="s">
        <v>52</v>
      </c>
      <c r="G4833" s="4">
        <v>43525.071377314816</v>
      </c>
      <c r="H4833" s="4">
        <v>43532.071377314816</v>
      </c>
      <c r="I4833" s="4">
        <v>43528.071377314816</v>
      </c>
      <c r="J4833" s="2">
        <v>41.0</v>
      </c>
      <c r="K4833" s="2">
        <v>121.0</v>
      </c>
      <c r="L4833" s="2" t="str">
        <f t="shared" si="1"/>
        <v>Delhi</v>
      </c>
      <c r="M4833" s="2" t="str">
        <f t="shared" si="2"/>
        <v>Bangalore-Delhi</v>
      </c>
      <c r="N4833" s="2" t="str">
        <f t="shared" si="7"/>
        <v>Outstation</v>
      </c>
      <c r="O4833" s="2" t="str">
        <f t="shared" si="3"/>
        <v>Ship2Home</v>
      </c>
      <c r="P4833" s="2">
        <f t="shared" si="4"/>
        <v>4</v>
      </c>
      <c r="Q4833" s="2">
        <f t="shared" si="5"/>
        <v>7</v>
      </c>
      <c r="R4833" s="2">
        <f t="shared" si="6"/>
        <v>162</v>
      </c>
    </row>
    <row r="4834" ht="14.25" customHeight="1">
      <c r="A4834" s="2">
        <v>132102.0</v>
      </c>
      <c r="B4834" s="2" t="s">
        <v>39</v>
      </c>
      <c r="C4834" s="2" t="s">
        <v>31</v>
      </c>
      <c r="D4834" s="2" t="s">
        <v>32</v>
      </c>
      <c r="E4834" s="2" t="s">
        <v>38</v>
      </c>
      <c r="F4834" s="2" t="s">
        <v>52</v>
      </c>
      <c r="G4834" s="4">
        <v>43525.09700231482</v>
      </c>
      <c r="H4834" s="4">
        <v>43529.09700231482</v>
      </c>
      <c r="I4834" s="4">
        <v>43532.09700231482</v>
      </c>
      <c r="J4834" s="2">
        <v>42.0</v>
      </c>
      <c r="K4834" s="2">
        <v>124.0</v>
      </c>
      <c r="L4834" s="2" t="str">
        <f t="shared" si="1"/>
        <v>Delhi</v>
      </c>
      <c r="M4834" s="2" t="str">
        <f t="shared" si="2"/>
        <v>Bangalore-Delhi</v>
      </c>
      <c r="N4834" s="2" t="str">
        <f t="shared" si="7"/>
        <v>Outstation</v>
      </c>
      <c r="O4834" s="2" t="str">
        <f t="shared" si="3"/>
        <v>Ship2Home</v>
      </c>
      <c r="P4834" s="2">
        <f t="shared" si="4"/>
        <v>-3</v>
      </c>
      <c r="Q4834" s="2">
        <f t="shared" si="5"/>
        <v>4</v>
      </c>
      <c r="R4834" s="2">
        <f t="shared" si="6"/>
        <v>166</v>
      </c>
    </row>
    <row r="4835" ht="14.25" customHeight="1">
      <c r="A4835" s="2">
        <v>76382.0</v>
      </c>
      <c r="B4835" s="2" t="s">
        <v>42</v>
      </c>
      <c r="C4835" s="2" t="s">
        <v>37</v>
      </c>
      <c r="D4835" s="2" t="s">
        <v>41</v>
      </c>
      <c r="E4835" s="2" t="s">
        <v>38</v>
      </c>
      <c r="F4835" s="2" t="s">
        <v>52</v>
      </c>
      <c r="G4835" s="4">
        <v>43525.335324074076</v>
      </c>
      <c r="H4835" s="4">
        <v>43534.335324074076</v>
      </c>
      <c r="I4835" s="4">
        <v>43530.335324074076</v>
      </c>
      <c r="J4835" s="2">
        <v>37.0</v>
      </c>
      <c r="K4835" s="2">
        <v>109.0</v>
      </c>
      <c r="L4835" s="2" t="str">
        <f t="shared" si="1"/>
        <v>Mumbai</v>
      </c>
      <c r="M4835" s="2" t="str">
        <f t="shared" si="2"/>
        <v>Delhi-Mumbai</v>
      </c>
      <c r="N4835" s="2" t="str">
        <f t="shared" si="7"/>
        <v>Outstation</v>
      </c>
      <c r="O4835" s="2" t="str">
        <f t="shared" si="3"/>
        <v>Ship2Home</v>
      </c>
      <c r="P4835" s="2">
        <f t="shared" si="4"/>
        <v>4</v>
      </c>
      <c r="Q4835" s="2">
        <f t="shared" si="5"/>
        <v>9</v>
      </c>
      <c r="R4835" s="2">
        <f t="shared" si="6"/>
        <v>146</v>
      </c>
    </row>
    <row r="4836" ht="14.25" customHeight="1">
      <c r="A4836" s="2">
        <v>783549.0</v>
      </c>
      <c r="B4836" s="2" t="s">
        <v>36</v>
      </c>
      <c r="C4836" s="2" t="s">
        <v>31</v>
      </c>
      <c r="D4836" s="2" t="s">
        <v>41</v>
      </c>
      <c r="E4836" s="2" t="s">
        <v>44</v>
      </c>
      <c r="F4836" s="2" t="s">
        <v>52</v>
      </c>
      <c r="G4836" s="4">
        <v>43525.34261574074</v>
      </c>
      <c r="H4836" s="4">
        <v>43525.34261574074</v>
      </c>
      <c r="I4836" s="4">
        <v>43532.34261574074</v>
      </c>
      <c r="J4836" s="2">
        <v>0.0</v>
      </c>
      <c r="K4836" s="2">
        <v>103.0</v>
      </c>
      <c r="L4836" s="2" t="str">
        <f t="shared" si="1"/>
        <v>Delhi</v>
      </c>
      <c r="M4836" s="2" t="str">
        <f t="shared" si="2"/>
        <v>Delhi-Delhi</v>
      </c>
      <c r="N4836" s="2" t="str">
        <f t="shared" si="7"/>
        <v>Local</v>
      </c>
      <c r="O4836" s="2" t="str">
        <f t="shared" si="3"/>
        <v>FastWheels</v>
      </c>
      <c r="P4836" s="2">
        <f t="shared" si="4"/>
        <v>-7</v>
      </c>
      <c r="Q4836" s="2">
        <f t="shared" si="5"/>
        <v>0</v>
      </c>
      <c r="R4836" s="2">
        <f t="shared" si="6"/>
        <v>103</v>
      </c>
    </row>
    <row r="4837" ht="14.25" customHeight="1">
      <c r="A4837" s="2">
        <v>320236.0</v>
      </c>
      <c r="B4837" s="2" t="s">
        <v>36</v>
      </c>
      <c r="C4837" s="2" t="s">
        <v>37</v>
      </c>
      <c r="D4837" s="2" t="s">
        <v>32</v>
      </c>
      <c r="E4837" s="2" t="s">
        <v>44</v>
      </c>
      <c r="F4837" s="2" t="s">
        <v>52</v>
      </c>
      <c r="G4837" s="4">
        <v>43525.353310185186</v>
      </c>
      <c r="H4837" s="4">
        <v>43529.353310185186</v>
      </c>
      <c r="I4837" s="4">
        <v>43531.353310185186</v>
      </c>
      <c r="J4837" s="2">
        <v>38.0</v>
      </c>
      <c r="K4837" s="2">
        <v>115.0</v>
      </c>
      <c r="L4837" s="2" t="str">
        <f t="shared" si="1"/>
        <v>Mumbai</v>
      </c>
      <c r="M4837" s="2" t="str">
        <f t="shared" si="2"/>
        <v>Bangalore-Mumbai</v>
      </c>
      <c r="N4837" s="2" t="str">
        <f t="shared" si="7"/>
        <v>Outstation</v>
      </c>
      <c r="O4837" s="2" t="str">
        <f t="shared" si="3"/>
        <v>FastWheels</v>
      </c>
      <c r="P4837" s="2">
        <f t="shared" si="4"/>
        <v>-2</v>
      </c>
      <c r="Q4837" s="2">
        <f t="shared" si="5"/>
        <v>4</v>
      </c>
      <c r="R4837" s="2">
        <f t="shared" si="6"/>
        <v>153</v>
      </c>
    </row>
    <row r="4838" ht="14.25" customHeight="1">
      <c r="A4838" s="2">
        <v>453971.0</v>
      </c>
      <c r="B4838" s="2" t="s">
        <v>36</v>
      </c>
      <c r="C4838" s="2" t="s">
        <v>43</v>
      </c>
      <c r="D4838" s="2" t="s">
        <v>32</v>
      </c>
      <c r="E4838" s="2" t="s">
        <v>33</v>
      </c>
      <c r="F4838" s="2" t="s">
        <v>52</v>
      </c>
      <c r="G4838" s="4">
        <v>43525.386458333334</v>
      </c>
      <c r="H4838" s="4">
        <v>43528.386458333334</v>
      </c>
      <c r="I4838" s="4">
        <v>43530.386458333334</v>
      </c>
      <c r="J4838" s="2">
        <v>0.0</v>
      </c>
      <c r="K4838" s="2">
        <v>127.0</v>
      </c>
      <c r="L4838" s="2" t="str">
        <f t="shared" si="1"/>
        <v>Bangalore</v>
      </c>
      <c r="M4838" s="2" t="str">
        <f t="shared" si="2"/>
        <v>Bangalore-Bangalore</v>
      </c>
      <c r="N4838" s="2" t="str">
        <f t="shared" si="7"/>
        <v>Local</v>
      </c>
      <c r="O4838" s="2" t="str">
        <f t="shared" si="3"/>
        <v>Ship2Home</v>
      </c>
      <c r="P4838" s="2">
        <f t="shared" si="4"/>
        <v>-2</v>
      </c>
      <c r="Q4838" s="2">
        <f t="shared" si="5"/>
        <v>3</v>
      </c>
      <c r="R4838" s="2">
        <f t="shared" si="6"/>
        <v>127</v>
      </c>
    </row>
    <row r="4839" ht="14.25" customHeight="1">
      <c r="A4839" s="2">
        <v>10516.0</v>
      </c>
      <c r="B4839" s="2" t="s">
        <v>39</v>
      </c>
      <c r="C4839" s="2" t="s">
        <v>31</v>
      </c>
      <c r="D4839" s="2" t="s">
        <v>41</v>
      </c>
      <c r="E4839" s="2" t="s">
        <v>44</v>
      </c>
      <c r="F4839" s="2" t="s">
        <v>52</v>
      </c>
      <c r="G4839" s="4">
        <v>43525.4715162037</v>
      </c>
      <c r="H4839" s="4">
        <v>43530.4715162037</v>
      </c>
      <c r="I4839" s="4">
        <v>43529.4715162037</v>
      </c>
      <c r="J4839" s="2">
        <v>0.0</v>
      </c>
      <c r="K4839" s="2">
        <v>126.0</v>
      </c>
      <c r="L4839" s="2" t="str">
        <f t="shared" si="1"/>
        <v>Delhi</v>
      </c>
      <c r="M4839" s="2" t="str">
        <f t="shared" si="2"/>
        <v>Delhi-Delhi</v>
      </c>
      <c r="N4839" s="2" t="str">
        <f t="shared" si="7"/>
        <v>Local</v>
      </c>
      <c r="O4839" s="2" t="str">
        <f t="shared" si="3"/>
        <v>FastWheels</v>
      </c>
      <c r="P4839" s="2">
        <f t="shared" si="4"/>
        <v>1</v>
      </c>
      <c r="Q4839" s="2">
        <f t="shared" si="5"/>
        <v>5</v>
      </c>
      <c r="R4839" s="2">
        <f t="shared" si="6"/>
        <v>126</v>
      </c>
    </row>
    <row r="4840" ht="14.25" customHeight="1">
      <c r="A4840" s="2">
        <v>30299.0</v>
      </c>
      <c r="B4840" s="2" t="s">
        <v>46</v>
      </c>
      <c r="C4840" s="2" t="s">
        <v>40</v>
      </c>
      <c r="D4840" s="2" t="s">
        <v>41</v>
      </c>
      <c r="E4840" s="2" t="s">
        <v>33</v>
      </c>
      <c r="F4840" s="2" t="s">
        <v>52</v>
      </c>
      <c r="G4840" s="4">
        <v>43525.58577546296</v>
      </c>
      <c r="H4840" s="4">
        <v>43527.58577546296</v>
      </c>
      <c r="I4840" s="4">
        <v>43532.58577546296</v>
      </c>
      <c r="J4840" s="2">
        <v>38.0</v>
      </c>
      <c r="K4840" s="2">
        <v>111.0</v>
      </c>
      <c r="L4840" s="2" t="str">
        <f t="shared" si="1"/>
        <v>Kolkata</v>
      </c>
      <c r="M4840" s="2" t="str">
        <f t="shared" si="2"/>
        <v>Delhi-Kolkata</v>
      </c>
      <c r="N4840" s="2" t="str">
        <f t="shared" si="7"/>
        <v>Outstation</v>
      </c>
      <c r="O4840" s="2" t="str">
        <f t="shared" si="3"/>
        <v>Ship2Home</v>
      </c>
      <c r="P4840" s="2">
        <f t="shared" si="4"/>
        <v>-5</v>
      </c>
      <c r="Q4840" s="2">
        <f t="shared" si="5"/>
        <v>2</v>
      </c>
      <c r="R4840" s="2">
        <f t="shared" si="6"/>
        <v>149</v>
      </c>
    </row>
    <row r="4841" ht="14.25" customHeight="1">
      <c r="A4841" s="2">
        <v>382112.0</v>
      </c>
      <c r="B4841" s="2" t="s">
        <v>30</v>
      </c>
      <c r="C4841" s="2" t="s">
        <v>31</v>
      </c>
      <c r="D4841" s="2" t="s">
        <v>32</v>
      </c>
      <c r="E4841" s="2" t="s">
        <v>44</v>
      </c>
      <c r="F4841" s="2" t="s">
        <v>52</v>
      </c>
      <c r="G4841" s="4">
        <v>43525.69082175926</v>
      </c>
      <c r="H4841" s="4">
        <v>43527.69082175926</v>
      </c>
      <c r="I4841" s="4">
        <v>43532.69082175926</v>
      </c>
      <c r="J4841" s="2">
        <v>81.0</v>
      </c>
      <c r="K4841" s="2">
        <v>105.0</v>
      </c>
      <c r="L4841" s="2" t="str">
        <f t="shared" si="1"/>
        <v>Delhi</v>
      </c>
      <c r="M4841" s="2" t="str">
        <f t="shared" si="2"/>
        <v>Bangalore-Delhi</v>
      </c>
      <c r="N4841" s="2" t="str">
        <f t="shared" si="7"/>
        <v>Outstation</v>
      </c>
      <c r="O4841" s="2" t="str">
        <f t="shared" si="3"/>
        <v>FastWheels</v>
      </c>
      <c r="P4841" s="2">
        <f t="shared" si="4"/>
        <v>-5</v>
      </c>
      <c r="Q4841" s="2">
        <f t="shared" si="5"/>
        <v>2</v>
      </c>
      <c r="R4841" s="2">
        <f t="shared" si="6"/>
        <v>186</v>
      </c>
    </row>
    <row r="4842" ht="14.25" customHeight="1">
      <c r="A4842" s="2">
        <v>717941.0</v>
      </c>
      <c r="B4842" s="2" t="s">
        <v>36</v>
      </c>
      <c r="C4842" s="2" t="s">
        <v>31</v>
      </c>
      <c r="D4842" s="2" t="s">
        <v>32</v>
      </c>
      <c r="E4842" s="2" t="s">
        <v>44</v>
      </c>
      <c r="F4842" s="2" t="s">
        <v>52</v>
      </c>
      <c r="G4842" s="4">
        <v>43526.03928240741</v>
      </c>
      <c r="H4842" s="4">
        <v>43531.03928240741</v>
      </c>
      <c r="I4842" s="4">
        <v>43529.03928240741</v>
      </c>
      <c r="J4842" s="2">
        <v>74.0</v>
      </c>
      <c r="K4842" s="2">
        <v>102.0</v>
      </c>
      <c r="L4842" s="2" t="str">
        <f t="shared" si="1"/>
        <v>Delhi</v>
      </c>
      <c r="M4842" s="2" t="str">
        <f t="shared" si="2"/>
        <v>Bangalore-Delhi</v>
      </c>
      <c r="N4842" s="2" t="str">
        <f t="shared" si="7"/>
        <v>Outstation</v>
      </c>
      <c r="O4842" s="2" t="str">
        <f t="shared" si="3"/>
        <v>FastWheels</v>
      </c>
      <c r="P4842" s="2">
        <f t="shared" si="4"/>
        <v>2</v>
      </c>
      <c r="Q4842" s="2">
        <f t="shared" si="5"/>
        <v>5</v>
      </c>
      <c r="R4842" s="2">
        <f t="shared" si="6"/>
        <v>176</v>
      </c>
    </row>
    <row r="4843" ht="14.25" customHeight="1">
      <c r="A4843" s="2">
        <v>201129.0</v>
      </c>
      <c r="B4843" s="2" t="s">
        <v>36</v>
      </c>
      <c r="C4843" s="2" t="s">
        <v>31</v>
      </c>
      <c r="D4843" s="2" t="s">
        <v>32</v>
      </c>
      <c r="E4843" s="2" t="s">
        <v>44</v>
      </c>
      <c r="F4843" s="2" t="s">
        <v>52</v>
      </c>
      <c r="G4843" s="4">
        <v>43526.24658564815</v>
      </c>
      <c r="H4843" s="4">
        <v>43530.24658564815</v>
      </c>
      <c r="I4843" s="4">
        <v>43531.24658564815</v>
      </c>
      <c r="J4843" s="2">
        <v>62.0</v>
      </c>
      <c r="K4843" s="2">
        <v>106.0</v>
      </c>
      <c r="L4843" s="2" t="str">
        <f t="shared" si="1"/>
        <v>Delhi</v>
      </c>
      <c r="M4843" s="2" t="str">
        <f t="shared" si="2"/>
        <v>Bangalore-Delhi</v>
      </c>
      <c r="N4843" s="2" t="str">
        <f t="shared" si="7"/>
        <v>Outstation</v>
      </c>
      <c r="O4843" s="2" t="str">
        <f t="shared" si="3"/>
        <v>FastWheels</v>
      </c>
      <c r="P4843" s="2">
        <f t="shared" si="4"/>
        <v>-1</v>
      </c>
      <c r="Q4843" s="2">
        <f t="shared" si="5"/>
        <v>4</v>
      </c>
      <c r="R4843" s="2">
        <f t="shared" si="6"/>
        <v>168</v>
      </c>
    </row>
    <row r="4844" ht="14.25" customHeight="1">
      <c r="A4844" s="2">
        <v>429219.0</v>
      </c>
      <c r="B4844" s="2" t="s">
        <v>36</v>
      </c>
      <c r="C4844" s="2" t="s">
        <v>45</v>
      </c>
      <c r="D4844" s="2" t="s">
        <v>32</v>
      </c>
      <c r="E4844" s="2" t="s">
        <v>44</v>
      </c>
      <c r="F4844" s="2" t="s">
        <v>52</v>
      </c>
      <c r="G4844" s="4">
        <v>43526.257569444446</v>
      </c>
      <c r="H4844" s="4">
        <v>43530.257569444446</v>
      </c>
      <c r="I4844" s="4">
        <v>43531.257569444446</v>
      </c>
      <c r="J4844" s="2">
        <v>72.0</v>
      </c>
      <c r="K4844" s="2">
        <v>110.0</v>
      </c>
      <c r="L4844" s="2" t="str">
        <f t="shared" si="1"/>
        <v>Chennai</v>
      </c>
      <c r="M4844" s="2" t="str">
        <f t="shared" si="2"/>
        <v>Bangalore-Chennai</v>
      </c>
      <c r="N4844" s="2" t="str">
        <f t="shared" si="7"/>
        <v>Outstation</v>
      </c>
      <c r="O4844" s="2" t="str">
        <f t="shared" si="3"/>
        <v>FastWheels</v>
      </c>
      <c r="P4844" s="2">
        <f t="shared" si="4"/>
        <v>-1</v>
      </c>
      <c r="Q4844" s="2">
        <f t="shared" si="5"/>
        <v>4</v>
      </c>
      <c r="R4844" s="2">
        <f t="shared" si="6"/>
        <v>182</v>
      </c>
    </row>
    <row r="4845" ht="14.25" customHeight="1">
      <c r="A4845" s="2">
        <v>411426.0</v>
      </c>
      <c r="B4845" s="2" t="s">
        <v>39</v>
      </c>
      <c r="C4845" s="2" t="s">
        <v>37</v>
      </c>
      <c r="D4845" s="2" t="s">
        <v>41</v>
      </c>
      <c r="E4845" s="2" t="s">
        <v>38</v>
      </c>
      <c r="F4845" s="2" t="s">
        <v>52</v>
      </c>
      <c r="G4845" s="4">
        <v>43526.345821759256</v>
      </c>
      <c r="H4845" s="4">
        <v>43531.345821759256</v>
      </c>
      <c r="I4845" s="4">
        <v>43533.345821759256</v>
      </c>
      <c r="J4845" s="2">
        <v>26.0</v>
      </c>
      <c r="K4845" s="2">
        <v>111.0</v>
      </c>
      <c r="L4845" s="2" t="str">
        <f t="shared" si="1"/>
        <v>Mumbai</v>
      </c>
      <c r="M4845" s="2" t="str">
        <f t="shared" si="2"/>
        <v>Delhi-Mumbai</v>
      </c>
      <c r="N4845" s="2" t="str">
        <f t="shared" si="7"/>
        <v>Outstation</v>
      </c>
      <c r="O4845" s="2" t="str">
        <f t="shared" si="3"/>
        <v>Ship2Home</v>
      </c>
      <c r="P4845" s="2">
        <f t="shared" si="4"/>
        <v>-2</v>
      </c>
      <c r="Q4845" s="2">
        <f t="shared" si="5"/>
        <v>5</v>
      </c>
      <c r="R4845" s="2">
        <f t="shared" si="6"/>
        <v>137</v>
      </c>
    </row>
    <row r="4846" ht="14.25" customHeight="1">
      <c r="A4846" s="2">
        <v>634552.0</v>
      </c>
      <c r="B4846" s="2" t="s">
        <v>42</v>
      </c>
      <c r="C4846" s="2" t="s">
        <v>31</v>
      </c>
      <c r="D4846" s="2" t="s">
        <v>41</v>
      </c>
      <c r="E4846" s="2" t="s">
        <v>44</v>
      </c>
      <c r="F4846" s="2" t="s">
        <v>52</v>
      </c>
      <c r="G4846" s="4">
        <v>43526.36554398148</v>
      </c>
      <c r="H4846" s="4">
        <v>43526.36554398148</v>
      </c>
      <c r="I4846" s="4">
        <v>43533.36554398148</v>
      </c>
      <c r="J4846" s="2">
        <v>0.0</v>
      </c>
      <c r="K4846" s="2">
        <v>120.0</v>
      </c>
      <c r="L4846" s="2" t="str">
        <f t="shared" si="1"/>
        <v>Delhi</v>
      </c>
      <c r="M4846" s="2" t="str">
        <f t="shared" si="2"/>
        <v>Delhi-Delhi</v>
      </c>
      <c r="N4846" s="2" t="str">
        <f t="shared" si="7"/>
        <v>Local</v>
      </c>
      <c r="O4846" s="2" t="str">
        <f t="shared" si="3"/>
        <v>FastWheels</v>
      </c>
      <c r="P4846" s="2">
        <f t="shared" si="4"/>
        <v>-7</v>
      </c>
      <c r="Q4846" s="2">
        <f t="shared" si="5"/>
        <v>0</v>
      </c>
      <c r="R4846" s="2">
        <f t="shared" si="6"/>
        <v>120</v>
      </c>
    </row>
    <row r="4847" ht="14.25" customHeight="1">
      <c r="A4847" s="2">
        <v>797666.0</v>
      </c>
      <c r="B4847" s="2" t="s">
        <v>30</v>
      </c>
      <c r="C4847" s="2" t="s">
        <v>31</v>
      </c>
      <c r="D4847" s="2" t="s">
        <v>41</v>
      </c>
      <c r="E4847" s="2" t="s">
        <v>38</v>
      </c>
      <c r="F4847" s="2" t="s">
        <v>52</v>
      </c>
      <c r="G4847" s="4">
        <v>43526.52752314815</v>
      </c>
      <c r="H4847" s="4">
        <v>43530.52752314815</v>
      </c>
      <c r="I4847" s="4">
        <v>43531.52752314815</v>
      </c>
      <c r="J4847" s="2">
        <v>0.0</v>
      </c>
      <c r="K4847" s="2">
        <v>128.0</v>
      </c>
      <c r="L4847" s="2" t="str">
        <f t="shared" si="1"/>
        <v>Delhi</v>
      </c>
      <c r="M4847" s="2" t="str">
        <f t="shared" si="2"/>
        <v>Delhi-Delhi</v>
      </c>
      <c r="N4847" s="2" t="str">
        <f t="shared" si="7"/>
        <v>Local</v>
      </c>
      <c r="O4847" s="2" t="str">
        <f t="shared" si="3"/>
        <v>Ship2Home</v>
      </c>
      <c r="P4847" s="2">
        <f t="shared" si="4"/>
        <v>-1</v>
      </c>
      <c r="Q4847" s="2">
        <f t="shared" si="5"/>
        <v>4</v>
      </c>
      <c r="R4847" s="2">
        <f t="shared" si="6"/>
        <v>128</v>
      </c>
    </row>
    <row r="4848" ht="14.25" customHeight="1">
      <c r="A4848" s="2">
        <v>319442.0</v>
      </c>
      <c r="B4848" s="2" t="s">
        <v>39</v>
      </c>
      <c r="C4848" s="2" t="s">
        <v>45</v>
      </c>
      <c r="D4848" s="2" t="s">
        <v>32</v>
      </c>
      <c r="E4848" s="2" t="s">
        <v>38</v>
      </c>
      <c r="F4848" s="2" t="s">
        <v>52</v>
      </c>
      <c r="G4848" s="4">
        <v>43526.60258101852</v>
      </c>
      <c r="H4848" s="4">
        <v>43528.60258101852</v>
      </c>
      <c r="I4848" s="4">
        <v>43532.60258101852</v>
      </c>
      <c r="J4848" s="2">
        <v>31.0</v>
      </c>
      <c r="K4848" s="2">
        <v>128.0</v>
      </c>
      <c r="L4848" s="2" t="str">
        <f t="shared" si="1"/>
        <v>Chennai</v>
      </c>
      <c r="M4848" s="2" t="str">
        <f t="shared" si="2"/>
        <v>Bangalore-Chennai</v>
      </c>
      <c r="N4848" s="2" t="str">
        <f t="shared" si="7"/>
        <v>Outstation</v>
      </c>
      <c r="O4848" s="2" t="str">
        <f t="shared" si="3"/>
        <v>Ship2Home</v>
      </c>
      <c r="P4848" s="2">
        <f t="shared" si="4"/>
        <v>-4</v>
      </c>
      <c r="Q4848" s="2">
        <f t="shared" si="5"/>
        <v>2</v>
      </c>
      <c r="R4848" s="2">
        <f t="shared" si="6"/>
        <v>159</v>
      </c>
    </row>
    <row r="4849" ht="14.25" customHeight="1">
      <c r="A4849" s="2">
        <v>397427.0</v>
      </c>
      <c r="B4849" s="2" t="s">
        <v>39</v>
      </c>
      <c r="C4849" s="2" t="s">
        <v>37</v>
      </c>
      <c r="D4849" s="2" t="s">
        <v>41</v>
      </c>
      <c r="E4849" s="2" t="s">
        <v>44</v>
      </c>
      <c r="F4849" s="2" t="s">
        <v>52</v>
      </c>
      <c r="G4849" s="4">
        <v>43526.64740740741</v>
      </c>
      <c r="H4849" s="4">
        <v>43528.64740740741</v>
      </c>
      <c r="I4849" s="4">
        <v>43532.64740740741</v>
      </c>
      <c r="J4849" s="2">
        <v>72.0</v>
      </c>
      <c r="K4849" s="2">
        <v>87.0</v>
      </c>
      <c r="L4849" s="2" t="str">
        <f t="shared" si="1"/>
        <v>Mumbai</v>
      </c>
      <c r="M4849" s="2" t="str">
        <f t="shared" si="2"/>
        <v>Delhi-Mumbai</v>
      </c>
      <c r="N4849" s="2" t="str">
        <f t="shared" si="7"/>
        <v>Outstation</v>
      </c>
      <c r="O4849" s="2" t="str">
        <f t="shared" si="3"/>
        <v>FastWheels</v>
      </c>
      <c r="P4849" s="2">
        <f t="shared" si="4"/>
        <v>-4</v>
      </c>
      <c r="Q4849" s="2">
        <f t="shared" si="5"/>
        <v>2</v>
      </c>
      <c r="R4849" s="2">
        <f t="shared" si="6"/>
        <v>159</v>
      </c>
    </row>
    <row r="4850" ht="14.25" customHeight="1">
      <c r="A4850" s="2">
        <v>903205.0</v>
      </c>
      <c r="B4850" s="2" t="s">
        <v>30</v>
      </c>
      <c r="C4850" s="2" t="s">
        <v>31</v>
      </c>
      <c r="D4850" s="2" t="s">
        <v>41</v>
      </c>
      <c r="E4850" s="2" t="s">
        <v>33</v>
      </c>
      <c r="F4850" s="2" t="s">
        <v>52</v>
      </c>
      <c r="G4850" s="4">
        <v>43526.663993055554</v>
      </c>
      <c r="H4850" s="4">
        <v>43528.663993055554</v>
      </c>
      <c r="I4850" s="4">
        <v>43532.663993055554</v>
      </c>
      <c r="J4850" s="2">
        <v>0.0</v>
      </c>
      <c r="K4850" s="2">
        <v>127.0</v>
      </c>
      <c r="L4850" s="2" t="str">
        <f t="shared" si="1"/>
        <v>Delhi</v>
      </c>
      <c r="M4850" s="2" t="str">
        <f t="shared" si="2"/>
        <v>Delhi-Delhi</v>
      </c>
      <c r="N4850" s="2" t="str">
        <f t="shared" si="7"/>
        <v>Local</v>
      </c>
      <c r="O4850" s="2" t="str">
        <f t="shared" si="3"/>
        <v>Ship2Home</v>
      </c>
      <c r="P4850" s="2">
        <f t="shared" si="4"/>
        <v>-4</v>
      </c>
      <c r="Q4850" s="2">
        <f t="shared" si="5"/>
        <v>2</v>
      </c>
      <c r="R4850" s="2">
        <f t="shared" si="6"/>
        <v>127</v>
      </c>
    </row>
    <row r="4851" ht="14.25" customHeight="1">
      <c r="A4851" s="2">
        <v>147245.0</v>
      </c>
      <c r="B4851" s="2" t="s">
        <v>36</v>
      </c>
      <c r="C4851" s="2" t="s">
        <v>37</v>
      </c>
      <c r="D4851" s="2" t="s">
        <v>41</v>
      </c>
      <c r="E4851" s="2" t="s">
        <v>44</v>
      </c>
      <c r="F4851" s="2" t="s">
        <v>52</v>
      </c>
      <c r="G4851" s="4">
        <v>43526.85476851852</v>
      </c>
      <c r="H4851" s="4">
        <v>43529.85476851852</v>
      </c>
      <c r="I4851" s="4">
        <v>43533.85476851852</v>
      </c>
      <c r="J4851" s="2">
        <v>78.0</v>
      </c>
      <c r="K4851" s="2">
        <v>93.0</v>
      </c>
      <c r="L4851" s="2" t="str">
        <f t="shared" si="1"/>
        <v>Mumbai</v>
      </c>
      <c r="M4851" s="2" t="str">
        <f t="shared" si="2"/>
        <v>Delhi-Mumbai</v>
      </c>
      <c r="N4851" s="2" t="str">
        <f t="shared" si="7"/>
        <v>Outstation</v>
      </c>
      <c r="O4851" s="2" t="str">
        <f t="shared" si="3"/>
        <v>FastWheels</v>
      </c>
      <c r="P4851" s="2">
        <f t="shared" si="4"/>
        <v>-4</v>
      </c>
      <c r="Q4851" s="2">
        <f t="shared" si="5"/>
        <v>3</v>
      </c>
      <c r="R4851" s="2">
        <f t="shared" si="6"/>
        <v>171</v>
      </c>
    </row>
    <row r="4852" ht="14.25" customHeight="1">
      <c r="A4852" s="2">
        <v>747728.0</v>
      </c>
      <c r="B4852" s="2" t="s">
        <v>42</v>
      </c>
      <c r="C4852" s="2" t="s">
        <v>31</v>
      </c>
      <c r="D4852" s="2" t="s">
        <v>32</v>
      </c>
      <c r="E4852" s="2" t="s">
        <v>44</v>
      </c>
      <c r="F4852" s="2" t="s">
        <v>52</v>
      </c>
      <c r="G4852" s="4">
        <v>43526.926886574074</v>
      </c>
      <c r="H4852" s="4">
        <v>43529.926886574074</v>
      </c>
      <c r="I4852" s="4">
        <v>43533.926886574074</v>
      </c>
      <c r="J4852" s="2">
        <v>35.0</v>
      </c>
      <c r="K4852" s="2">
        <v>128.0</v>
      </c>
      <c r="L4852" s="2" t="str">
        <f t="shared" si="1"/>
        <v>Delhi</v>
      </c>
      <c r="M4852" s="2" t="str">
        <f t="shared" si="2"/>
        <v>Bangalore-Delhi</v>
      </c>
      <c r="N4852" s="2" t="str">
        <f t="shared" si="7"/>
        <v>Outstation</v>
      </c>
      <c r="O4852" s="2" t="str">
        <f t="shared" si="3"/>
        <v>FastWheels</v>
      </c>
      <c r="P4852" s="2">
        <f t="shared" si="4"/>
        <v>-4</v>
      </c>
      <c r="Q4852" s="2">
        <f t="shared" si="5"/>
        <v>3</v>
      </c>
      <c r="R4852" s="2">
        <f t="shared" si="6"/>
        <v>163</v>
      </c>
    </row>
    <row r="4853" ht="14.25" customHeight="1">
      <c r="A4853" s="2">
        <v>937514.0</v>
      </c>
      <c r="B4853" s="2" t="s">
        <v>39</v>
      </c>
      <c r="C4853" s="2" t="s">
        <v>37</v>
      </c>
      <c r="D4853" s="2" t="s">
        <v>32</v>
      </c>
      <c r="E4853" s="2" t="s">
        <v>38</v>
      </c>
      <c r="F4853" s="2" t="s">
        <v>52</v>
      </c>
      <c r="G4853" s="4">
        <v>43527.103113425925</v>
      </c>
      <c r="H4853" s="4">
        <v>43531.103113425925</v>
      </c>
      <c r="I4853" s="4">
        <v>43532.103113425925</v>
      </c>
      <c r="J4853" s="2">
        <v>47.0</v>
      </c>
      <c r="K4853" s="2">
        <v>109.0</v>
      </c>
      <c r="L4853" s="2" t="str">
        <f t="shared" si="1"/>
        <v>Mumbai</v>
      </c>
      <c r="M4853" s="2" t="str">
        <f t="shared" si="2"/>
        <v>Bangalore-Mumbai</v>
      </c>
      <c r="N4853" s="2" t="str">
        <f t="shared" si="7"/>
        <v>Outstation</v>
      </c>
      <c r="O4853" s="2" t="str">
        <f t="shared" si="3"/>
        <v>Ship2Home</v>
      </c>
      <c r="P4853" s="2">
        <f t="shared" si="4"/>
        <v>-1</v>
      </c>
      <c r="Q4853" s="2">
        <f t="shared" si="5"/>
        <v>4</v>
      </c>
      <c r="R4853" s="2">
        <f t="shared" si="6"/>
        <v>156</v>
      </c>
    </row>
    <row r="4854" ht="14.25" customHeight="1">
      <c r="A4854" s="2">
        <v>998507.0</v>
      </c>
      <c r="B4854" s="2" t="s">
        <v>48</v>
      </c>
      <c r="C4854" s="2" t="s">
        <v>31</v>
      </c>
      <c r="D4854" s="2" t="s">
        <v>32</v>
      </c>
      <c r="E4854" s="2" t="s">
        <v>33</v>
      </c>
      <c r="F4854" s="2" t="s">
        <v>52</v>
      </c>
      <c r="G4854" s="4">
        <v>43527.31979166667</v>
      </c>
      <c r="H4854" s="4">
        <v>43530.31979166667</v>
      </c>
      <c r="I4854" s="4">
        <v>43531.31979166667</v>
      </c>
      <c r="J4854" s="2">
        <v>50.0</v>
      </c>
      <c r="K4854" s="2">
        <v>128.0</v>
      </c>
      <c r="L4854" s="2" t="str">
        <f t="shared" si="1"/>
        <v>Delhi</v>
      </c>
      <c r="M4854" s="2" t="str">
        <f t="shared" si="2"/>
        <v>Bangalore-Delhi</v>
      </c>
      <c r="N4854" s="2" t="str">
        <f t="shared" si="7"/>
        <v>Outstation</v>
      </c>
      <c r="O4854" s="2" t="str">
        <f t="shared" si="3"/>
        <v>Ship2Home</v>
      </c>
      <c r="P4854" s="2">
        <f t="shared" si="4"/>
        <v>-1</v>
      </c>
      <c r="Q4854" s="2">
        <f t="shared" si="5"/>
        <v>3</v>
      </c>
      <c r="R4854" s="2">
        <f t="shared" si="6"/>
        <v>178</v>
      </c>
    </row>
    <row r="4855" ht="14.25" customHeight="1">
      <c r="A4855" s="2">
        <v>277207.0</v>
      </c>
      <c r="B4855" s="2" t="s">
        <v>36</v>
      </c>
      <c r="C4855" s="2" t="s">
        <v>37</v>
      </c>
      <c r="D4855" s="2" t="s">
        <v>32</v>
      </c>
      <c r="E4855" s="2" t="s">
        <v>44</v>
      </c>
      <c r="F4855" s="2" t="s">
        <v>52</v>
      </c>
      <c r="G4855" s="4">
        <v>43527.37056712963</v>
      </c>
      <c r="H4855" s="4">
        <v>43529.37056712963</v>
      </c>
      <c r="I4855" s="4">
        <v>43530.37056712963</v>
      </c>
      <c r="J4855" s="2">
        <v>62.0</v>
      </c>
      <c r="K4855" s="2">
        <v>86.0</v>
      </c>
      <c r="L4855" s="2" t="str">
        <f t="shared" si="1"/>
        <v>Mumbai</v>
      </c>
      <c r="M4855" s="2" t="str">
        <f t="shared" si="2"/>
        <v>Bangalore-Mumbai</v>
      </c>
      <c r="N4855" s="2" t="str">
        <f t="shared" si="7"/>
        <v>Outstation</v>
      </c>
      <c r="O4855" s="2" t="str">
        <f t="shared" si="3"/>
        <v>FastWheels</v>
      </c>
      <c r="P4855" s="2">
        <f t="shared" si="4"/>
        <v>-1</v>
      </c>
      <c r="Q4855" s="2">
        <f t="shared" si="5"/>
        <v>2</v>
      </c>
      <c r="R4855" s="2">
        <f t="shared" si="6"/>
        <v>148</v>
      </c>
    </row>
    <row r="4856" ht="14.25" customHeight="1">
      <c r="A4856" s="2">
        <v>731432.0</v>
      </c>
      <c r="B4856" s="2" t="s">
        <v>47</v>
      </c>
      <c r="C4856" s="2" t="s">
        <v>37</v>
      </c>
      <c r="D4856" s="2" t="s">
        <v>32</v>
      </c>
      <c r="E4856" s="2" t="s">
        <v>44</v>
      </c>
      <c r="F4856" s="2" t="s">
        <v>52</v>
      </c>
      <c r="G4856" s="4">
        <v>43527.71372685185</v>
      </c>
      <c r="H4856" s="4">
        <v>43529.71372685185</v>
      </c>
      <c r="I4856" s="4">
        <v>43532.71372685185</v>
      </c>
      <c r="J4856" s="2">
        <v>69.0</v>
      </c>
      <c r="K4856" s="2">
        <v>89.0</v>
      </c>
      <c r="L4856" s="2" t="str">
        <f t="shared" si="1"/>
        <v>Mumbai</v>
      </c>
      <c r="M4856" s="2" t="str">
        <f t="shared" si="2"/>
        <v>Bangalore-Mumbai</v>
      </c>
      <c r="N4856" s="2" t="str">
        <f t="shared" si="7"/>
        <v>Outstation</v>
      </c>
      <c r="O4856" s="2" t="str">
        <f t="shared" si="3"/>
        <v>FastWheels</v>
      </c>
      <c r="P4856" s="2">
        <f t="shared" si="4"/>
        <v>-3</v>
      </c>
      <c r="Q4856" s="2">
        <f t="shared" si="5"/>
        <v>2</v>
      </c>
      <c r="R4856" s="2">
        <f t="shared" si="6"/>
        <v>158</v>
      </c>
    </row>
    <row r="4857" ht="14.25" customHeight="1">
      <c r="A4857" s="2">
        <v>474792.0</v>
      </c>
      <c r="B4857" s="2" t="s">
        <v>48</v>
      </c>
      <c r="C4857" s="2" t="s">
        <v>40</v>
      </c>
      <c r="D4857" s="2" t="s">
        <v>41</v>
      </c>
      <c r="E4857" s="2" t="s">
        <v>44</v>
      </c>
      <c r="F4857" s="2" t="s">
        <v>52</v>
      </c>
      <c r="G4857" s="4">
        <v>43527.8065625</v>
      </c>
      <c r="H4857" s="4">
        <v>43530.8065625</v>
      </c>
      <c r="I4857" s="4">
        <v>43532.8065625</v>
      </c>
      <c r="J4857" s="2">
        <v>84.0</v>
      </c>
      <c r="K4857" s="2">
        <v>93.0</v>
      </c>
      <c r="L4857" s="2" t="str">
        <f t="shared" si="1"/>
        <v>Kolkata</v>
      </c>
      <c r="M4857" s="2" t="str">
        <f t="shared" si="2"/>
        <v>Delhi-Kolkata</v>
      </c>
      <c r="N4857" s="2" t="str">
        <f t="shared" si="7"/>
        <v>Outstation</v>
      </c>
      <c r="O4857" s="2" t="str">
        <f t="shared" si="3"/>
        <v>FastWheels</v>
      </c>
      <c r="P4857" s="2">
        <f t="shared" si="4"/>
        <v>-2</v>
      </c>
      <c r="Q4857" s="2">
        <f t="shared" si="5"/>
        <v>3</v>
      </c>
      <c r="R4857" s="2">
        <f t="shared" si="6"/>
        <v>177</v>
      </c>
    </row>
    <row r="4858" ht="14.25" customHeight="1">
      <c r="A4858" s="2">
        <v>734667.0</v>
      </c>
      <c r="B4858" s="2" t="s">
        <v>48</v>
      </c>
      <c r="C4858" s="2" t="s">
        <v>43</v>
      </c>
      <c r="D4858" s="2" t="s">
        <v>32</v>
      </c>
      <c r="E4858" s="2" t="s">
        <v>33</v>
      </c>
      <c r="F4858" s="2" t="s">
        <v>52</v>
      </c>
      <c r="G4858" s="4">
        <v>43527.850810185184</v>
      </c>
      <c r="H4858" s="4">
        <v>43530.850810185184</v>
      </c>
      <c r="I4858" s="4">
        <v>43530.850810185184</v>
      </c>
      <c r="J4858" s="2">
        <v>0.0</v>
      </c>
      <c r="K4858" s="2">
        <v>129.0</v>
      </c>
      <c r="L4858" s="2" t="str">
        <f t="shared" si="1"/>
        <v>Bangalore</v>
      </c>
      <c r="M4858" s="2" t="str">
        <f t="shared" si="2"/>
        <v>Bangalore-Bangalore</v>
      </c>
      <c r="N4858" s="2" t="str">
        <f t="shared" si="7"/>
        <v>Local</v>
      </c>
      <c r="O4858" s="2" t="str">
        <f t="shared" si="3"/>
        <v>Ship2Home</v>
      </c>
      <c r="P4858" s="2">
        <f t="shared" si="4"/>
        <v>0</v>
      </c>
      <c r="Q4858" s="2">
        <f t="shared" si="5"/>
        <v>3</v>
      </c>
      <c r="R4858" s="2">
        <f t="shared" si="6"/>
        <v>129</v>
      </c>
    </row>
    <row r="4859" ht="14.25" customHeight="1">
      <c r="A4859" s="2">
        <v>738807.0</v>
      </c>
      <c r="B4859" s="2" t="s">
        <v>30</v>
      </c>
      <c r="C4859" s="2" t="s">
        <v>45</v>
      </c>
      <c r="D4859" s="2" t="s">
        <v>32</v>
      </c>
      <c r="E4859" s="2" t="s">
        <v>33</v>
      </c>
      <c r="F4859" s="2" t="s">
        <v>52</v>
      </c>
      <c r="G4859" s="4">
        <v>43527.89015046296</v>
      </c>
      <c r="H4859" s="4">
        <v>43529.89015046296</v>
      </c>
      <c r="I4859" s="4">
        <v>43534.89015046296</v>
      </c>
      <c r="J4859" s="2">
        <v>40.0</v>
      </c>
      <c r="K4859" s="2">
        <v>130.0</v>
      </c>
      <c r="L4859" s="2" t="str">
        <f t="shared" si="1"/>
        <v>Chennai</v>
      </c>
      <c r="M4859" s="2" t="str">
        <f t="shared" si="2"/>
        <v>Bangalore-Chennai</v>
      </c>
      <c r="N4859" s="2" t="str">
        <f t="shared" si="7"/>
        <v>Outstation</v>
      </c>
      <c r="O4859" s="2" t="str">
        <f t="shared" si="3"/>
        <v>Ship2Home</v>
      </c>
      <c r="P4859" s="2">
        <f t="shared" si="4"/>
        <v>-5</v>
      </c>
      <c r="Q4859" s="2">
        <f t="shared" si="5"/>
        <v>2</v>
      </c>
      <c r="R4859" s="2">
        <f t="shared" si="6"/>
        <v>170</v>
      </c>
    </row>
    <row r="4860" ht="14.25" customHeight="1">
      <c r="A4860" s="2">
        <v>598828.0</v>
      </c>
      <c r="B4860" s="2" t="s">
        <v>30</v>
      </c>
      <c r="C4860" s="2" t="s">
        <v>45</v>
      </c>
      <c r="D4860" s="2" t="s">
        <v>41</v>
      </c>
      <c r="E4860" s="2" t="s">
        <v>44</v>
      </c>
      <c r="F4860" s="2" t="s">
        <v>52</v>
      </c>
      <c r="G4860" s="4">
        <v>43528.14219907407</v>
      </c>
      <c r="H4860" s="4">
        <v>43539.14219907407</v>
      </c>
      <c r="I4860" s="4">
        <v>43531.14219907407</v>
      </c>
      <c r="J4860" s="2">
        <v>45.0</v>
      </c>
      <c r="K4860" s="2">
        <v>123.0</v>
      </c>
      <c r="L4860" s="2" t="str">
        <f t="shared" si="1"/>
        <v>Chennai</v>
      </c>
      <c r="M4860" s="2" t="str">
        <f t="shared" si="2"/>
        <v>Delhi-Chennai</v>
      </c>
      <c r="N4860" s="2" t="str">
        <f t="shared" si="7"/>
        <v>Outstation</v>
      </c>
      <c r="O4860" s="2" t="str">
        <f t="shared" si="3"/>
        <v>FastWheels</v>
      </c>
      <c r="P4860" s="2">
        <f t="shared" si="4"/>
        <v>8</v>
      </c>
      <c r="Q4860" s="2">
        <f t="shared" si="5"/>
        <v>11</v>
      </c>
      <c r="R4860" s="2">
        <f t="shared" si="6"/>
        <v>168</v>
      </c>
    </row>
    <row r="4861" ht="14.25" customHeight="1">
      <c r="A4861" s="2">
        <v>795472.0</v>
      </c>
      <c r="B4861" s="2" t="s">
        <v>39</v>
      </c>
      <c r="C4861" s="2" t="s">
        <v>31</v>
      </c>
      <c r="D4861" s="2" t="s">
        <v>41</v>
      </c>
      <c r="E4861" s="2" t="s">
        <v>44</v>
      </c>
      <c r="F4861" s="2" t="s">
        <v>52</v>
      </c>
      <c r="G4861" s="4">
        <v>43528.27087962963</v>
      </c>
      <c r="H4861" s="4">
        <v>43531.27087962963</v>
      </c>
      <c r="I4861" s="4">
        <v>43535.27087962963</v>
      </c>
      <c r="J4861" s="2">
        <v>0.0</v>
      </c>
      <c r="K4861" s="2">
        <v>127.0</v>
      </c>
      <c r="L4861" s="2" t="str">
        <f t="shared" si="1"/>
        <v>Delhi</v>
      </c>
      <c r="M4861" s="2" t="str">
        <f t="shared" si="2"/>
        <v>Delhi-Delhi</v>
      </c>
      <c r="N4861" s="2" t="str">
        <f t="shared" si="7"/>
        <v>Local</v>
      </c>
      <c r="O4861" s="2" t="str">
        <f t="shared" si="3"/>
        <v>FastWheels</v>
      </c>
      <c r="P4861" s="2">
        <f t="shared" si="4"/>
        <v>-4</v>
      </c>
      <c r="Q4861" s="2">
        <f t="shared" si="5"/>
        <v>3</v>
      </c>
      <c r="R4861" s="2">
        <f t="shared" si="6"/>
        <v>127</v>
      </c>
    </row>
    <row r="4862" ht="14.25" customHeight="1">
      <c r="A4862" s="2">
        <v>944407.0</v>
      </c>
      <c r="B4862" s="2" t="s">
        <v>39</v>
      </c>
      <c r="C4862" s="2" t="s">
        <v>31</v>
      </c>
      <c r="D4862" s="2" t="s">
        <v>41</v>
      </c>
      <c r="E4862" s="2" t="s">
        <v>33</v>
      </c>
      <c r="F4862" s="2" t="s">
        <v>52</v>
      </c>
      <c r="G4862" s="4">
        <v>43528.271898148145</v>
      </c>
      <c r="H4862" s="4">
        <v>43533.271898148145</v>
      </c>
      <c r="I4862" s="4">
        <v>43533.271898148145</v>
      </c>
      <c r="J4862" s="2">
        <v>0.0</v>
      </c>
      <c r="K4862" s="2">
        <v>129.0</v>
      </c>
      <c r="L4862" s="2" t="str">
        <f t="shared" si="1"/>
        <v>Delhi</v>
      </c>
      <c r="M4862" s="2" t="str">
        <f t="shared" si="2"/>
        <v>Delhi-Delhi</v>
      </c>
      <c r="N4862" s="2" t="str">
        <f t="shared" si="7"/>
        <v>Local</v>
      </c>
      <c r="O4862" s="2" t="str">
        <f t="shared" si="3"/>
        <v>Ship2Home</v>
      </c>
      <c r="P4862" s="2">
        <f t="shared" si="4"/>
        <v>0</v>
      </c>
      <c r="Q4862" s="2">
        <f t="shared" si="5"/>
        <v>5</v>
      </c>
      <c r="R4862" s="2">
        <f t="shared" si="6"/>
        <v>129</v>
      </c>
    </row>
    <row r="4863" ht="14.25" customHeight="1">
      <c r="A4863" s="2">
        <v>748948.0</v>
      </c>
      <c r="B4863" s="2" t="s">
        <v>48</v>
      </c>
      <c r="C4863" s="2" t="s">
        <v>37</v>
      </c>
      <c r="D4863" s="2" t="s">
        <v>41</v>
      </c>
      <c r="E4863" s="2" t="s">
        <v>44</v>
      </c>
      <c r="F4863" s="2" t="s">
        <v>52</v>
      </c>
      <c r="G4863" s="4">
        <v>43528.27438657408</v>
      </c>
      <c r="H4863" s="4">
        <v>43531.27438657408</v>
      </c>
      <c r="I4863" s="4">
        <v>43532.27438657408</v>
      </c>
      <c r="J4863" s="2">
        <v>27.0</v>
      </c>
      <c r="K4863" s="2">
        <v>113.0</v>
      </c>
      <c r="L4863" s="2" t="str">
        <f t="shared" si="1"/>
        <v>Mumbai</v>
      </c>
      <c r="M4863" s="2" t="str">
        <f t="shared" si="2"/>
        <v>Delhi-Mumbai</v>
      </c>
      <c r="N4863" s="2" t="str">
        <f t="shared" si="7"/>
        <v>Outstation</v>
      </c>
      <c r="O4863" s="2" t="str">
        <f t="shared" si="3"/>
        <v>FastWheels</v>
      </c>
      <c r="P4863" s="2">
        <f t="shared" si="4"/>
        <v>-1</v>
      </c>
      <c r="Q4863" s="2">
        <f t="shared" si="5"/>
        <v>3</v>
      </c>
      <c r="R4863" s="2">
        <f t="shared" si="6"/>
        <v>140</v>
      </c>
    </row>
    <row r="4864" ht="14.25" customHeight="1">
      <c r="A4864" s="2">
        <v>754079.0</v>
      </c>
      <c r="B4864" s="2" t="s">
        <v>46</v>
      </c>
      <c r="C4864" s="2" t="s">
        <v>43</v>
      </c>
      <c r="D4864" s="2" t="s">
        <v>32</v>
      </c>
      <c r="E4864" s="2" t="s">
        <v>33</v>
      </c>
      <c r="F4864" s="2" t="s">
        <v>52</v>
      </c>
      <c r="G4864" s="4">
        <v>43528.29956018519</v>
      </c>
      <c r="H4864" s="4">
        <v>43531.29956018519</v>
      </c>
      <c r="I4864" s="4">
        <v>43531.29956018519</v>
      </c>
      <c r="J4864" s="2">
        <v>0.0</v>
      </c>
      <c r="K4864" s="2">
        <v>121.0</v>
      </c>
      <c r="L4864" s="2" t="str">
        <f t="shared" si="1"/>
        <v>Bangalore</v>
      </c>
      <c r="M4864" s="2" t="str">
        <f t="shared" si="2"/>
        <v>Bangalore-Bangalore</v>
      </c>
      <c r="N4864" s="2" t="str">
        <f t="shared" si="7"/>
        <v>Local</v>
      </c>
      <c r="O4864" s="2" t="str">
        <f t="shared" si="3"/>
        <v>Ship2Home</v>
      </c>
      <c r="P4864" s="2">
        <f t="shared" si="4"/>
        <v>0</v>
      </c>
      <c r="Q4864" s="2">
        <f t="shared" si="5"/>
        <v>3</v>
      </c>
      <c r="R4864" s="2">
        <f t="shared" si="6"/>
        <v>121</v>
      </c>
    </row>
    <row r="4865" ht="14.25" customHeight="1">
      <c r="A4865" s="2">
        <v>144376.0</v>
      </c>
      <c r="B4865" s="2" t="s">
        <v>30</v>
      </c>
      <c r="C4865" s="2" t="s">
        <v>37</v>
      </c>
      <c r="D4865" s="2" t="s">
        <v>41</v>
      </c>
      <c r="E4865" s="2" t="s">
        <v>44</v>
      </c>
      <c r="F4865" s="2" t="s">
        <v>52</v>
      </c>
      <c r="G4865" s="4">
        <v>43528.32549768518</v>
      </c>
      <c r="H4865" s="4">
        <v>43530.32549768518</v>
      </c>
      <c r="I4865" s="4">
        <v>43531.32549768518</v>
      </c>
      <c r="J4865" s="2">
        <v>46.0</v>
      </c>
      <c r="K4865" s="2">
        <v>105.0</v>
      </c>
      <c r="L4865" s="2" t="str">
        <f t="shared" si="1"/>
        <v>Mumbai</v>
      </c>
      <c r="M4865" s="2" t="str">
        <f t="shared" si="2"/>
        <v>Delhi-Mumbai</v>
      </c>
      <c r="N4865" s="2" t="str">
        <f t="shared" si="7"/>
        <v>Outstation</v>
      </c>
      <c r="O4865" s="2" t="str">
        <f t="shared" si="3"/>
        <v>FastWheels</v>
      </c>
      <c r="P4865" s="2">
        <f t="shared" si="4"/>
        <v>-1</v>
      </c>
      <c r="Q4865" s="2">
        <f t="shared" si="5"/>
        <v>2</v>
      </c>
      <c r="R4865" s="2">
        <f t="shared" si="6"/>
        <v>151</v>
      </c>
    </row>
    <row r="4866" ht="14.25" customHeight="1">
      <c r="A4866" s="2">
        <v>694095.0</v>
      </c>
      <c r="B4866" s="2" t="s">
        <v>30</v>
      </c>
      <c r="C4866" s="2" t="s">
        <v>43</v>
      </c>
      <c r="D4866" s="2" t="s">
        <v>41</v>
      </c>
      <c r="E4866" s="2" t="s">
        <v>44</v>
      </c>
      <c r="F4866" s="2" t="s">
        <v>52</v>
      </c>
      <c r="G4866" s="4">
        <v>43528.33011574074</v>
      </c>
      <c r="H4866" s="4">
        <v>43530.33011574074</v>
      </c>
      <c r="I4866" s="4">
        <v>43532.33011574074</v>
      </c>
      <c r="J4866" s="2">
        <v>82.0</v>
      </c>
      <c r="K4866" s="2">
        <v>109.0</v>
      </c>
      <c r="L4866" s="2" t="str">
        <f t="shared" si="1"/>
        <v>Bangalore</v>
      </c>
      <c r="M4866" s="2" t="str">
        <f t="shared" si="2"/>
        <v>Delhi-Bangalore</v>
      </c>
      <c r="N4866" s="2" t="str">
        <f t="shared" si="7"/>
        <v>Outstation</v>
      </c>
      <c r="O4866" s="2" t="str">
        <f t="shared" si="3"/>
        <v>FastWheels</v>
      </c>
      <c r="P4866" s="2">
        <f t="shared" si="4"/>
        <v>-2</v>
      </c>
      <c r="Q4866" s="2">
        <f t="shared" si="5"/>
        <v>2</v>
      </c>
      <c r="R4866" s="2">
        <f t="shared" si="6"/>
        <v>191</v>
      </c>
    </row>
    <row r="4867" ht="14.25" customHeight="1">
      <c r="A4867" s="2">
        <v>414295.0</v>
      </c>
      <c r="B4867" s="2" t="s">
        <v>39</v>
      </c>
      <c r="C4867" s="2" t="s">
        <v>37</v>
      </c>
      <c r="D4867" s="2" t="s">
        <v>41</v>
      </c>
      <c r="E4867" s="2" t="s">
        <v>33</v>
      </c>
      <c r="F4867" s="2" t="s">
        <v>52</v>
      </c>
      <c r="G4867" s="4">
        <v>43528.346180555556</v>
      </c>
      <c r="H4867" s="4">
        <v>43535.346180555556</v>
      </c>
      <c r="I4867" s="4">
        <v>43535.346180555556</v>
      </c>
      <c r="J4867" s="2">
        <v>32.0</v>
      </c>
      <c r="K4867" s="2">
        <v>107.0</v>
      </c>
      <c r="L4867" s="2" t="str">
        <f t="shared" si="1"/>
        <v>Mumbai</v>
      </c>
      <c r="M4867" s="2" t="str">
        <f t="shared" si="2"/>
        <v>Delhi-Mumbai</v>
      </c>
      <c r="N4867" s="2" t="str">
        <f t="shared" si="7"/>
        <v>Outstation</v>
      </c>
      <c r="O4867" s="2" t="str">
        <f t="shared" si="3"/>
        <v>Ship2Home</v>
      </c>
      <c r="P4867" s="2">
        <f t="shared" si="4"/>
        <v>0</v>
      </c>
      <c r="Q4867" s="2">
        <f t="shared" si="5"/>
        <v>7</v>
      </c>
      <c r="R4867" s="2">
        <f t="shared" si="6"/>
        <v>139</v>
      </c>
    </row>
    <row r="4868" ht="14.25" customHeight="1">
      <c r="A4868" s="2">
        <v>759550.0</v>
      </c>
      <c r="B4868" s="2" t="s">
        <v>36</v>
      </c>
      <c r="C4868" s="2" t="s">
        <v>31</v>
      </c>
      <c r="D4868" s="2" t="s">
        <v>41</v>
      </c>
      <c r="E4868" s="2" t="s">
        <v>38</v>
      </c>
      <c r="F4868" s="2" t="s">
        <v>52</v>
      </c>
      <c r="G4868" s="4">
        <v>43528.38049768518</v>
      </c>
      <c r="H4868" s="4">
        <v>43531.38049768518</v>
      </c>
      <c r="I4868" s="4">
        <v>43532.38049768518</v>
      </c>
      <c r="J4868" s="2">
        <v>0.0</v>
      </c>
      <c r="K4868" s="2">
        <v>122.0</v>
      </c>
      <c r="L4868" s="2" t="str">
        <f t="shared" si="1"/>
        <v>Delhi</v>
      </c>
      <c r="M4868" s="2" t="str">
        <f t="shared" si="2"/>
        <v>Delhi-Delhi</v>
      </c>
      <c r="N4868" s="2" t="str">
        <f t="shared" si="7"/>
        <v>Local</v>
      </c>
      <c r="O4868" s="2" t="str">
        <f t="shared" si="3"/>
        <v>Ship2Home</v>
      </c>
      <c r="P4868" s="2">
        <f t="shared" si="4"/>
        <v>-1</v>
      </c>
      <c r="Q4868" s="2">
        <f t="shared" si="5"/>
        <v>3</v>
      </c>
      <c r="R4868" s="2">
        <f t="shared" si="6"/>
        <v>122</v>
      </c>
    </row>
    <row r="4869" ht="14.25" customHeight="1">
      <c r="A4869" s="2">
        <v>645956.0</v>
      </c>
      <c r="B4869" s="2" t="s">
        <v>39</v>
      </c>
      <c r="C4869" s="2" t="s">
        <v>43</v>
      </c>
      <c r="D4869" s="2" t="s">
        <v>41</v>
      </c>
      <c r="E4869" s="2" t="s">
        <v>44</v>
      </c>
      <c r="F4869" s="2" t="s">
        <v>52</v>
      </c>
      <c r="G4869" s="4">
        <v>43528.5153587963</v>
      </c>
      <c r="H4869" s="4">
        <v>43533.5153587963</v>
      </c>
      <c r="I4869" s="4">
        <v>43532.5153587963</v>
      </c>
      <c r="J4869" s="2">
        <v>44.0</v>
      </c>
      <c r="K4869" s="2">
        <v>124.0</v>
      </c>
      <c r="L4869" s="2" t="str">
        <f t="shared" si="1"/>
        <v>Bangalore</v>
      </c>
      <c r="M4869" s="2" t="str">
        <f t="shared" si="2"/>
        <v>Delhi-Bangalore</v>
      </c>
      <c r="N4869" s="2" t="str">
        <f t="shared" si="7"/>
        <v>Outstation</v>
      </c>
      <c r="O4869" s="2" t="str">
        <f t="shared" si="3"/>
        <v>FastWheels</v>
      </c>
      <c r="P4869" s="2">
        <f t="shared" si="4"/>
        <v>1</v>
      </c>
      <c r="Q4869" s="2">
        <f t="shared" si="5"/>
        <v>5</v>
      </c>
      <c r="R4869" s="2">
        <f t="shared" si="6"/>
        <v>168</v>
      </c>
    </row>
    <row r="4870" ht="14.25" customHeight="1">
      <c r="A4870" s="2">
        <v>412909.0</v>
      </c>
      <c r="B4870" s="2" t="s">
        <v>47</v>
      </c>
      <c r="C4870" s="2" t="s">
        <v>43</v>
      </c>
      <c r="D4870" s="2" t="s">
        <v>41</v>
      </c>
      <c r="E4870" s="2" t="s">
        <v>33</v>
      </c>
      <c r="F4870" s="2" t="s">
        <v>52</v>
      </c>
      <c r="G4870" s="4">
        <v>43528.611493055556</v>
      </c>
      <c r="H4870" s="4">
        <v>43537.611493055556</v>
      </c>
      <c r="I4870" s="4">
        <v>43535.611493055556</v>
      </c>
      <c r="J4870" s="2">
        <v>38.0</v>
      </c>
      <c r="K4870" s="2">
        <v>124.0</v>
      </c>
      <c r="L4870" s="2" t="str">
        <f t="shared" si="1"/>
        <v>Bangalore</v>
      </c>
      <c r="M4870" s="2" t="str">
        <f t="shared" si="2"/>
        <v>Delhi-Bangalore</v>
      </c>
      <c r="N4870" s="2" t="str">
        <f t="shared" si="7"/>
        <v>Outstation</v>
      </c>
      <c r="O4870" s="2" t="str">
        <f t="shared" si="3"/>
        <v>Ship2Home</v>
      </c>
      <c r="P4870" s="2">
        <f t="shared" si="4"/>
        <v>2</v>
      </c>
      <c r="Q4870" s="2">
        <f t="shared" si="5"/>
        <v>9</v>
      </c>
      <c r="R4870" s="2">
        <f t="shared" si="6"/>
        <v>162</v>
      </c>
    </row>
    <row r="4871" ht="14.25" customHeight="1">
      <c r="A4871" s="2">
        <v>735038.0</v>
      </c>
      <c r="B4871" s="2" t="s">
        <v>48</v>
      </c>
      <c r="C4871" s="2" t="s">
        <v>43</v>
      </c>
      <c r="D4871" s="2" t="s">
        <v>41</v>
      </c>
      <c r="E4871" s="2" t="s">
        <v>38</v>
      </c>
      <c r="F4871" s="2" t="s">
        <v>52</v>
      </c>
      <c r="G4871" s="4">
        <v>43528.67297453704</v>
      </c>
      <c r="H4871" s="4">
        <v>43534.67297453704</v>
      </c>
      <c r="I4871" s="4">
        <v>43534.67297453704</v>
      </c>
      <c r="J4871" s="2">
        <v>43.0</v>
      </c>
      <c r="K4871" s="2">
        <v>127.0</v>
      </c>
      <c r="L4871" s="2" t="str">
        <f t="shared" si="1"/>
        <v>Bangalore</v>
      </c>
      <c r="M4871" s="2" t="str">
        <f t="shared" si="2"/>
        <v>Delhi-Bangalore</v>
      </c>
      <c r="N4871" s="2" t="str">
        <f t="shared" si="7"/>
        <v>Outstation</v>
      </c>
      <c r="O4871" s="2" t="str">
        <f t="shared" si="3"/>
        <v>Ship2Home</v>
      </c>
      <c r="P4871" s="2">
        <f t="shared" si="4"/>
        <v>0</v>
      </c>
      <c r="Q4871" s="2">
        <f t="shared" si="5"/>
        <v>6</v>
      </c>
      <c r="R4871" s="2">
        <f t="shared" si="6"/>
        <v>170</v>
      </c>
    </row>
    <row r="4872" ht="14.25" customHeight="1">
      <c r="A4872" s="2">
        <v>334957.0</v>
      </c>
      <c r="B4872" s="2" t="s">
        <v>48</v>
      </c>
      <c r="C4872" s="2" t="s">
        <v>43</v>
      </c>
      <c r="D4872" s="2" t="s">
        <v>41</v>
      </c>
      <c r="E4872" s="2" t="s">
        <v>44</v>
      </c>
      <c r="F4872" s="2" t="s">
        <v>52</v>
      </c>
      <c r="G4872" s="4">
        <v>43529.10622685185</v>
      </c>
      <c r="H4872" s="4">
        <v>43534.10622685185</v>
      </c>
      <c r="I4872" s="4">
        <v>43534.10622685185</v>
      </c>
      <c r="J4872" s="2">
        <v>64.0</v>
      </c>
      <c r="K4872" s="2">
        <v>103.0</v>
      </c>
      <c r="L4872" s="2" t="str">
        <f t="shared" si="1"/>
        <v>Bangalore</v>
      </c>
      <c r="M4872" s="2" t="str">
        <f t="shared" si="2"/>
        <v>Delhi-Bangalore</v>
      </c>
      <c r="N4872" s="2" t="str">
        <f t="shared" si="7"/>
        <v>Outstation</v>
      </c>
      <c r="O4872" s="2" t="str">
        <f t="shared" si="3"/>
        <v>FastWheels</v>
      </c>
      <c r="P4872" s="2">
        <f t="shared" si="4"/>
        <v>0</v>
      </c>
      <c r="Q4872" s="2">
        <f t="shared" si="5"/>
        <v>5</v>
      </c>
      <c r="R4872" s="2">
        <f t="shared" si="6"/>
        <v>167</v>
      </c>
    </row>
    <row r="4873" ht="14.25" customHeight="1">
      <c r="A4873" s="2">
        <v>616601.0</v>
      </c>
      <c r="B4873" s="2" t="s">
        <v>47</v>
      </c>
      <c r="C4873" s="2" t="s">
        <v>31</v>
      </c>
      <c r="D4873" s="2" t="s">
        <v>41</v>
      </c>
      <c r="E4873" s="2" t="s">
        <v>33</v>
      </c>
      <c r="F4873" s="2" t="s">
        <v>52</v>
      </c>
      <c r="G4873" s="4">
        <v>43529.26392361111</v>
      </c>
      <c r="H4873" s="4">
        <v>43534.26392361111</v>
      </c>
      <c r="I4873" s="4">
        <v>43535.26392361111</v>
      </c>
      <c r="J4873" s="2">
        <v>0.0</v>
      </c>
      <c r="K4873" s="2">
        <v>129.0</v>
      </c>
      <c r="L4873" s="2" t="str">
        <f t="shared" si="1"/>
        <v>Delhi</v>
      </c>
      <c r="M4873" s="2" t="str">
        <f t="shared" si="2"/>
        <v>Delhi-Delhi</v>
      </c>
      <c r="N4873" s="2" t="str">
        <f t="shared" si="7"/>
        <v>Local</v>
      </c>
      <c r="O4873" s="2" t="str">
        <f t="shared" si="3"/>
        <v>Ship2Home</v>
      </c>
      <c r="P4873" s="2">
        <f t="shared" si="4"/>
        <v>-1</v>
      </c>
      <c r="Q4873" s="2">
        <f t="shared" si="5"/>
        <v>5</v>
      </c>
      <c r="R4873" s="2">
        <f t="shared" si="6"/>
        <v>129</v>
      </c>
    </row>
    <row r="4874" ht="14.25" customHeight="1">
      <c r="A4874" s="2">
        <v>728907.0</v>
      </c>
      <c r="B4874" s="2" t="s">
        <v>36</v>
      </c>
      <c r="C4874" s="2" t="s">
        <v>43</v>
      </c>
      <c r="D4874" s="2" t="s">
        <v>41</v>
      </c>
      <c r="E4874" s="2" t="s">
        <v>33</v>
      </c>
      <c r="F4874" s="2" t="s">
        <v>52</v>
      </c>
      <c r="G4874" s="4">
        <v>43529.34074074074</v>
      </c>
      <c r="H4874" s="4">
        <v>43536.34074074074</v>
      </c>
      <c r="I4874" s="4">
        <v>43532.34074074074</v>
      </c>
      <c r="J4874" s="2">
        <v>38.0</v>
      </c>
      <c r="K4874" s="2">
        <v>127.0</v>
      </c>
      <c r="L4874" s="2" t="str">
        <f t="shared" si="1"/>
        <v>Bangalore</v>
      </c>
      <c r="M4874" s="2" t="str">
        <f t="shared" si="2"/>
        <v>Delhi-Bangalore</v>
      </c>
      <c r="N4874" s="2" t="str">
        <f t="shared" si="7"/>
        <v>Outstation</v>
      </c>
      <c r="O4874" s="2" t="str">
        <f t="shared" si="3"/>
        <v>Ship2Home</v>
      </c>
      <c r="P4874" s="2">
        <f t="shared" si="4"/>
        <v>4</v>
      </c>
      <c r="Q4874" s="2">
        <f t="shared" si="5"/>
        <v>7</v>
      </c>
      <c r="R4874" s="2">
        <f t="shared" si="6"/>
        <v>165</v>
      </c>
    </row>
    <row r="4875" ht="14.25" customHeight="1">
      <c r="A4875" s="2">
        <v>384460.0</v>
      </c>
      <c r="B4875" s="2" t="s">
        <v>39</v>
      </c>
      <c r="C4875" s="2" t="s">
        <v>31</v>
      </c>
      <c r="D4875" s="2" t="s">
        <v>32</v>
      </c>
      <c r="E4875" s="2" t="s">
        <v>44</v>
      </c>
      <c r="F4875" s="2" t="s">
        <v>52</v>
      </c>
      <c r="G4875" s="4">
        <v>43529.36164351852</v>
      </c>
      <c r="H4875" s="4">
        <v>43535.36164351852</v>
      </c>
      <c r="I4875" s="4">
        <v>43535.36164351852</v>
      </c>
      <c r="J4875" s="2">
        <v>26.0</v>
      </c>
      <c r="K4875" s="2">
        <v>129.0</v>
      </c>
      <c r="L4875" s="2" t="str">
        <f t="shared" si="1"/>
        <v>Delhi</v>
      </c>
      <c r="M4875" s="2" t="str">
        <f t="shared" si="2"/>
        <v>Bangalore-Delhi</v>
      </c>
      <c r="N4875" s="2" t="str">
        <f t="shared" si="7"/>
        <v>Outstation</v>
      </c>
      <c r="O4875" s="2" t="str">
        <f t="shared" si="3"/>
        <v>FastWheels</v>
      </c>
      <c r="P4875" s="2">
        <f t="shared" si="4"/>
        <v>0</v>
      </c>
      <c r="Q4875" s="2">
        <f t="shared" si="5"/>
        <v>6</v>
      </c>
      <c r="R4875" s="2">
        <f t="shared" si="6"/>
        <v>155</v>
      </c>
    </row>
    <row r="4876" ht="14.25" customHeight="1">
      <c r="A4876" s="2">
        <v>473510.0</v>
      </c>
      <c r="B4876" s="2" t="s">
        <v>42</v>
      </c>
      <c r="C4876" s="2" t="s">
        <v>43</v>
      </c>
      <c r="D4876" s="2" t="s">
        <v>41</v>
      </c>
      <c r="E4876" s="2" t="s">
        <v>38</v>
      </c>
      <c r="F4876" s="2" t="s">
        <v>52</v>
      </c>
      <c r="G4876" s="4">
        <v>43529.42984953704</v>
      </c>
      <c r="H4876" s="4">
        <v>43538.42984953704</v>
      </c>
      <c r="I4876" s="4">
        <v>43536.42984953704</v>
      </c>
      <c r="J4876" s="2">
        <v>28.0</v>
      </c>
      <c r="K4876" s="2">
        <v>129.0</v>
      </c>
      <c r="L4876" s="2" t="str">
        <f t="shared" si="1"/>
        <v>Bangalore</v>
      </c>
      <c r="M4876" s="2" t="str">
        <f t="shared" si="2"/>
        <v>Delhi-Bangalore</v>
      </c>
      <c r="N4876" s="2" t="str">
        <f t="shared" si="7"/>
        <v>Outstation</v>
      </c>
      <c r="O4876" s="2" t="str">
        <f t="shared" si="3"/>
        <v>Ship2Home</v>
      </c>
      <c r="P4876" s="2">
        <f t="shared" si="4"/>
        <v>2</v>
      </c>
      <c r="Q4876" s="2">
        <f t="shared" si="5"/>
        <v>9</v>
      </c>
      <c r="R4876" s="2">
        <f t="shared" si="6"/>
        <v>157</v>
      </c>
    </row>
    <row r="4877" ht="14.25" customHeight="1">
      <c r="A4877" s="2">
        <v>371271.0</v>
      </c>
      <c r="B4877" s="2" t="s">
        <v>39</v>
      </c>
      <c r="C4877" s="2" t="s">
        <v>31</v>
      </c>
      <c r="D4877" s="2" t="s">
        <v>41</v>
      </c>
      <c r="E4877" s="2" t="s">
        <v>33</v>
      </c>
      <c r="F4877" s="2" t="s">
        <v>52</v>
      </c>
      <c r="G4877" s="4">
        <v>43529.542037037034</v>
      </c>
      <c r="H4877" s="4">
        <v>43534.542037037034</v>
      </c>
      <c r="I4877" s="4">
        <v>43534.542037037034</v>
      </c>
      <c r="J4877" s="2">
        <v>0.0</v>
      </c>
      <c r="K4877" s="2">
        <v>128.0</v>
      </c>
      <c r="L4877" s="2" t="str">
        <f t="shared" si="1"/>
        <v>Delhi</v>
      </c>
      <c r="M4877" s="2" t="str">
        <f t="shared" si="2"/>
        <v>Delhi-Delhi</v>
      </c>
      <c r="N4877" s="2" t="str">
        <f t="shared" si="7"/>
        <v>Local</v>
      </c>
      <c r="O4877" s="2" t="str">
        <f t="shared" si="3"/>
        <v>Ship2Home</v>
      </c>
      <c r="P4877" s="2">
        <f t="shared" si="4"/>
        <v>0</v>
      </c>
      <c r="Q4877" s="2">
        <f t="shared" si="5"/>
        <v>5</v>
      </c>
      <c r="R4877" s="2">
        <f t="shared" si="6"/>
        <v>128</v>
      </c>
    </row>
    <row r="4878" ht="14.25" customHeight="1">
      <c r="A4878" s="2">
        <v>142333.0</v>
      </c>
      <c r="B4878" s="2" t="s">
        <v>36</v>
      </c>
      <c r="C4878" s="2" t="s">
        <v>40</v>
      </c>
      <c r="D4878" s="2" t="s">
        <v>32</v>
      </c>
      <c r="E4878" s="2" t="s">
        <v>44</v>
      </c>
      <c r="F4878" s="2" t="s">
        <v>52</v>
      </c>
      <c r="G4878" s="4">
        <v>43529.6343287037</v>
      </c>
      <c r="H4878" s="4">
        <v>43532.6343287037</v>
      </c>
      <c r="I4878" s="4">
        <v>43533.6343287037</v>
      </c>
      <c r="J4878" s="2">
        <v>64.0</v>
      </c>
      <c r="K4878" s="2">
        <v>94.0</v>
      </c>
      <c r="L4878" s="2" t="str">
        <f t="shared" si="1"/>
        <v>Kolkata</v>
      </c>
      <c r="M4878" s="2" t="str">
        <f t="shared" si="2"/>
        <v>Bangalore-Kolkata</v>
      </c>
      <c r="N4878" s="2" t="str">
        <f t="shared" si="7"/>
        <v>Outstation</v>
      </c>
      <c r="O4878" s="2" t="str">
        <f t="shared" si="3"/>
        <v>FastWheels</v>
      </c>
      <c r="P4878" s="2">
        <f t="shared" si="4"/>
        <v>-1</v>
      </c>
      <c r="Q4878" s="2">
        <f t="shared" si="5"/>
        <v>3</v>
      </c>
      <c r="R4878" s="2">
        <f t="shared" si="6"/>
        <v>158</v>
      </c>
    </row>
    <row r="4879" ht="14.25" customHeight="1">
      <c r="A4879" s="2">
        <v>504805.0</v>
      </c>
      <c r="B4879" s="2" t="s">
        <v>47</v>
      </c>
      <c r="C4879" s="2" t="s">
        <v>43</v>
      </c>
      <c r="D4879" s="2" t="s">
        <v>41</v>
      </c>
      <c r="E4879" s="2" t="s">
        <v>33</v>
      </c>
      <c r="F4879" s="2" t="s">
        <v>52</v>
      </c>
      <c r="G4879" s="4">
        <v>43529.73136574074</v>
      </c>
      <c r="H4879" s="4">
        <v>43533.73136574074</v>
      </c>
      <c r="I4879" s="4">
        <v>43534.73136574074</v>
      </c>
      <c r="J4879" s="2">
        <v>38.0</v>
      </c>
      <c r="K4879" s="2">
        <v>129.0</v>
      </c>
      <c r="L4879" s="2" t="str">
        <f t="shared" si="1"/>
        <v>Bangalore</v>
      </c>
      <c r="M4879" s="2" t="str">
        <f t="shared" si="2"/>
        <v>Delhi-Bangalore</v>
      </c>
      <c r="N4879" s="2" t="str">
        <f t="shared" si="7"/>
        <v>Outstation</v>
      </c>
      <c r="O4879" s="2" t="str">
        <f t="shared" si="3"/>
        <v>Ship2Home</v>
      </c>
      <c r="P4879" s="2">
        <f t="shared" si="4"/>
        <v>-1</v>
      </c>
      <c r="Q4879" s="2">
        <f t="shared" si="5"/>
        <v>4</v>
      </c>
      <c r="R4879" s="2">
        <f t="shared" si="6"/>
        <v>167</v>
      </c>
    </row>
    <row r="4880" ht="14.25" customHeight="1">
      <c r="A4880" s="2">
        <v>542119.0</v>
      </c>
      <c r="B4880" s="2" t="s">
        <v>36</v>
      </c>
      <c r="C4880" s="2" t="s">
        <v>31</v>
      </c>
      <c r="D4880" s="2" t="s">
        <v>32</v>
      </c>
      <c r="E4880" s="2" t="s">
        <v>44</v>
      </c>
      <c r="F4880" s="2" t="s">
        <v>52</v>
      </c>
      <c r="G4880" s="4">
        <v>43530.01866898148</v>
      </c>
      <c r="H4880" s="4">
        <v>43536.01866898148</v>
      </c>
      <c r="I4880" s="4">
        <v>43537.01866898148</v>
      </c>
      <c r="J4880" s="2">
        <v>84.0</v>
      </c>
      <c r="K4880" s="2">
        <v>106.0</v>
      </c>
      <c r="L4880" s="2" t="str">
        <f t="shared" si="1"/>
        <v>Delhi</v>
      </c>
      <c r="M4880" s="2" t="str">
        <f t="shared" si="2"/>
        <v>Bangalore-Delhi</v>
      </c>
      <c r="N4880" s="2" t="str">
        <f t="shared" si="7"/>
        <v>Outstation</v>
      </c>
      <c r="O4880" s="2" t="str">
        <f t="shared" si="3"/>
        <v>FastWheels</v>
      </c>
      <c r="P4880" s="2">
        <f t="shared" si="4"/>
        <v>-1</v>
      </c>
      <c r="Q4880" s="2">
        <f t="shared" si="5"/>
        <v>6</v>
      </c>
      <c r="R4880" s="2">
        <f t="shared" si="6"/>
        <v>190</v>
      </c>
    </row>
    <row r="4881" ht="14.25" customHeight="1">
      <c r="A4881" s="2">
        <v>907874.0</v>
      </c>
      <c r="B4881" s="2" t="s">
        <v>36</v>
      </c>
      <c r="C4881" s="2" t="s">
        <v>31</v>
      </c>
      <c r="D4881" s="2" t="s">
        <v>41</v>
      </c>
      <c r="E4881" s="2" t="s">
        <v>38</v>
      </c>
      <c r="F4881" s="2" t="s">
        <v>52</v>
      </c>
      <c r="G4881" s="4">
        <v>43530.227638888886</v>
      </c>
      <c r="H4881" s="4">
        <v>43532.227638888886</v>
      </c>
      <c r="I4881" s="4">
        <v>43536.227638888886</v>
      </c>
      <c r="J4881" s="2">
        <v>0.0</v>
      </c>
      <c r="K4881" s="2">
        <v>129.0</v>
      </c>
      <c r="L4881" s="2" t="str">
        <f t="shared" si="1"/>
        <v>Delhi</v>
      </c>
      <c r="M4881" s="2" t="str">
        <f t="shared" si="2"/>
        <v>Delhi-Delhi</v>
      </c>
      <c r="N4881" s="2" t="str">
        <f t="shared" si="7"/>
        <v>Local</v>
      </c>
      <c r="O4881" s="2" t="str">
        <f t="shared" si="3"/>
        <v>Ship2Home</v>
      </c>
      <c r="P4881" s="2">
        <f t="shared" si="4"/>
        <v>-4</v>
      </c>
      <c r="Q4881" s="2">
        <f t="shared" si="5"/>
        <v>2</v>
      </c>
      <c r="R4881" s="2">
        <f t="shared" si="6"/>
        <v>129</v>
      </c>
    </row>
    <row r="4882" ht="14.25" customHeight="1">
      <c r="A4882" s="2">
        <v>197754.0</v>
      </c>
      <c r="B4882" s="2" t="s">
        <v>36</v>
      </c>
      <c r="C4882" s="2" t="s">
        <v>31</v>
      </c>
      <c r="D4882" s="2" t="s">
        <v>41</v>
      </c>
      <c r="E4882" s="2" t="s">
        <v>38</v>
      </c>
      <c r="F4882" s="2" t="s">
        <v>52</v>
      </c>
      <c r="G4882" s="4">
        <v>43530.28467592593</v>
      </c>
      <c r="H4882" s="4">
        <v>43532.28467592593</v>
      </c>
      <c r="I4882" s="4">
        <v>43536.28467592593</v>
      </c>
      <c r="J4882" s="2">
        <v>0.0</v>
      </c>
      <c r="K4882" s="2">
        <v>126.0</v>
      </c>
      <c r="L4882" s="2" t="str">
        <f t="shared" si="1"/>
        <v>Delhi</v>
      </c>
      <c r="M4882" s="2" t="str">
        <f t="shared" si="2"/>
        <v>Delhi-Delhi</v>
      </c>
      <c r="N4882" s="2" t="str">
        <f t="shared" si="7"/>
        <v>Local</v>
      </c>
      <c r="O4882" s="2" t="str">
        <f t="shared" si="3"/>
        <v>Ship2Home</v>
      </c>
      <c r="P4882" s="2">
        <f t="shared" si="4"/>
        <v>-4</v>
      </c>
      <c r="Q4882" s="2">
        <f t="shared" si="5"/>
        <v>2</v>
      </c>
      <c r="R4882" s="2">
        <f t="shared" si="6"/>
        <v>126</v>
      </c>
    </row>
    <row r="4883" ht="14.25" customHeight="1">
      <c r="A4883" s="2">
        <v>947835.0</v>
      </c>
      <c r="B4883" s="2" t="s">
        <v>36</v>
      </c>
      <c r="C4883" s="2" t="s">
        <v>43</v>
      </c>
      <c r="D4883" s="2" t="s">
        <v>32</v>
      </c>
      <c r="E4883" s="2" t="s">
        <v>44</v>
      </c>
      <c r="F4883" s="2" t="s">
        <v>52</v>
      </c>
      <c r="G4883" s="4">
        <v>43530.35224537037</v>
      </c>
      <c r="H4883" s="4">
        <v>43530.35224537037</v>
      </c>
      <c r="I4883" s="4">
        <v>43536.35224537037</v>
      </c>
      <c r="J4883" s="2">
        <v>0.0</v>
      </c>
      <c r="K4883" s="2">
        <v>102.0</v>
      </c>
      <c r="L4883" s="2" t="str">
        <f t="shared" si="1"/>
        <v>Bangalore</v>
      </c>
      <c r="M4883" s="2" t="str">
        <f t="shared" si="2"/>
        <v>Bangalore-Bangalore</v>
      </c>
      <c r="N4883" s="2" t="str">
        <f t="shared" si="7"/>
        <v>Local</v>
      </c>
      <c r="O4883" s="2" t="str">
        <f t="shared" si="3"/>
        <v>FastWheels</v>
      </c>
      <c r="P4883" s="2">
        <f t="shared" si="4"/>
        <v>-6</v>
      </c>
      <c r="Q4883" s="2">
        <f t="shared" si="5"/>
        <v>0</v>
      </c>
      <c r="R4883" s="2">
        <f t="shared" si="6"/>
        <v>102</v>
      </c>
    </row>
    <row r="4884" ht="14.25" customHeight="1">
      <c r="A4884" s="2">
        <v>732099.0</v>
      </c>
      <c r="B4884" s="2" t="s">
        <v>39</v>
      </c>
      <c r="C4884" s="2" t="s">
        <v>40</v>
      </c>
      <c r="D4884" s="2" t="s">
        <v>32</v>
      </c>
      <c r="E4884" s="2" t="s">
        <v>33</v>
      </c>
      <c r="F4884" s="2" t="s">
        <v>52</v>
      </c>
      <c r="G4884" s="4">
        <v>43530.54787037037</v>
      </c>
      <c r="H4884" s="4">
        <v>43536.54787037037</v>
      </c>
      <c r="I4884" s="4">
        <v>43534.54787037037</v>
      </c>
      <c r="J4884" s="2">
        <v>30.0</v>
      </c>
      <c r="K4884" s="2">
        <v>111.0</v>
      </c>
      <c r="L4884" s="2" t="str">
        <f t="shared" si="1"/>
        <v>Kolkata</v>
      </c>
      <c r="M4884" s="2" t="str">
        <f t="shared" si="2"/>
        <v>Bangalore-Kolkata</v>
      </c>
      <c r="N4884" s="2" t="str">
        <f t="shared" si="7"/>
        <v>Outstation</v>
      </c>
      <c r="O4884" s="2" t="str">
        <f t="shared" si="3"/>
        <v>Ship2Home</v>
      </c>
      <c r="P4884" s="2">
        <f t="shared" si="4"/>
        <v>2</v>
      </c>
      <c r="Q4884" s="2">
        <f t="shared" si="5"/>
        <v>6</v>
      </c>
      <c r="R4884" s="2">
        <f t="shared" si="6"/>
        <v>141</v>
      </c>
    </row>
    <row r="4885" ht="14.25" customHeight="1">
      <c r="A4885" s="2">
        <v>851653.0</v>
      </c>
      <c r="B4885" s="2" t="s">
        <v>39</v>
      </c>
      <c r="C4885" s="2" t="s">
        <v>31</v>
      </c>
      <c r="D4885" s="2" t="s">
        <v>32</v>
      </c>
      <c r="E4885" s="2" t="s">
        <v>33</v>
      </c>
      <c r="F4885" s="2" t="s">
        <v>52</v>
      </c>
      <c r="G4885" s="4">
        <v>43530.763287037036</v>
      </c>
      <c r="H4885" s="4">
        <v>43537.763287037036</v>
      </c>
      <c r="I4885" s="4">
        <v>43537.763287037036</v>
      </c>
      <c r="J4885" s="2">
        <v>50.0</v>
      </c>
      <c r="K4885" s="2">
        <v>123.0</v>
      </c>
      <c r="L4885" s="2" t="str">
        <f t="shared" si="1"/>
        <v>Delhi</v>
      </c>
      <c r="M4885" s="2" t="str">
        <f t="shared" si="2"/>
        <v>Bangalore-Delhi</v>
      </c>
      <c r="N4885" s="2" t="str">
        <f t="shared" si="7"/>
        <v>Outstation</v>
      </c>
      <c r="O4885" s="2" t="str">
        <f t="shared" si="3"/>
        <v>Ship2Home</v>
      </c>
      <c r="P4885" s="2">
        <f t="shared" si="4"/>
        <v>0</v>
      </c>
      <c r="Q4885" s="2">
        <f t="shared" si="5"/>
        <v>7</v>
      </c>
      <c r="R4885" s="2">
        <f t="shared" si="6"/>
        <v>173</v>
      </c>
    </row>
    <row r="4886" ht="14.25" customHeight="1">
      <c r="A4886" s="2">
        <v>485916.0</v>
      </c>
      <c r="B4886" s="2" t="s">
        <v>36</v>
      </c>
      <c r="C4886" s="2" t="s">
        <v>31</v>
      </c>
      <c r="D4886" s="2" t="s">
        <v>41</v>
      </c>
      <c r="E4886" s="2" t="s">
        <v>44</v>
      </c>
      <c r="F4886" s="2" t="s">
        <v>52</v>
      </c>
      <c r="G4886" s="4">
        <v>43530.85938657408</v>
      </c>
      <c r="H4886" s="4">
        <v>43533.85938657408</v>
      </c>
      <c r="I4886" s="4">
        <v>43534.85938657408</v>
      </c>
      <c r="J4886" s="2">
        <v>0.0</v>
      </c>
      <c r="K4886" s="2">
        <v>125.0</v>
      </c>
      <c r="L4886" s="2" t="str">
        <f t="shared" si="1"/>
        <v>Delhi</v>
      </c>
      <c r="M4886" s="2" t="str">
        <f t="shared" si="2"/>
        <v>Delhi-Delhi</v>
      </c>
      <c r="N4886" s="2" t="str">
        <f t="shared" si="7"/>
        <v>Local</v>
      </c>
      <c r="O4886" s="2" t="str">
        <f t="shared" si="3"/>
        <v>FastWheels</v>
      </c>
      <c r="P4886" s="2">
        <f t="shared" si="4"/>
        <v>-1</v>
      </c>
      <c r="Q4886" s="2">
        <f t="shared" si="5"/>
        <v>3</v>
      </c>
      <c r="R4886" s="2">
        <f t="shared" si="6"/>
        <v>125</v>
      </c>
    </row>
    <row r="4887" ht="14.25" customHeight="1">
      <c r="A4887" s="2">
        <v>971343.0</v>
      </c>
      <c r="B4887" s="2" t="s">
        <v>30</v>
      </c>
      <c r="C4887" s="2" t="s">
        <v>31</v>
      </c>
      <c r="D4887" s="2" t="s">
        <v>32</v>
      </c>
      <c r="E4887" s="2" t="s">
        <v>44</v>
      </c>
      <c r="F4887" s="2" t="s">
        <v>52</v>
      </c>
      <c r="G4887" s="4">
        <v>43530.918541666666</v>
      </c>
      <c r="H4887" s="4">
        <v>43536.918541666666</v>
      </c>
      <c r="I4887" s="4">
        <v>43534.918541666666</v>
      </c>
      <c r="J4887" s="2">
        <v>80.0</v>
      </c>
      <c r="K4887" s="2">
        <v>108.0</v>
      </c>
      <c r="L4887" s="2" t="str">
        <f t="shared" si="1"/>
        <v>Delhi</v>
      </c>
      <c r="M4887" s="2" t="str">
        <f t="shared" si="2"/>
        <v>Bangalore-Delhi</v>
      </c>
      <c r="N4887" s="2" t="str">
        <f t="shared" si="7"/>
        <v>Outstation</v>
      </c>
      <c r="O4887" s="2" t="str">
        <f t="shared" si="3"/>
        <v>FastWheels</v>
      </c>
      <c r="P4887" s="2">
        <f t="shared" si="4"/>
        <v>2</v>
      </c>
      <c r="Q4887" s="2">
        <f t="shared" si="5"/>
        <v>6</v>
      </c>
      <c r="R4887" s="2">
        <f t="shared" si="6"/>
        <v>188</v>
      </c>
    </row>
    <row r="4888" ht="14.25" customHeight="1">
      <c r="A4888" s="2">
        <v>154140.0</v>
      </c>
      <c r="B4888" s="2" t="s">
        <v>39</v>
      </c>
      <c r="C4888" s="2" t="s">
        <v>31</v>
      </c>
      <c r="D4888" s="2" t="s">
        <v>32</v>
      </c>
      <c r="E4888" s="2" t="s">
        <v>44</v>
      </c>
      <c r="F4888" s="2" t="s">
        <v>52</v>
      </c>
      <c r="G4888" s="4">
        <v>43530.961643518516</v>
      </c>
      <c r="H4888" s="4">
        <v>43532.961643518516</v>
      </c>
      <c r="I4888" s="4">
        <v>43537.961643518516</v>
      </c>
      <c r="J4888" s="2">
        <v>47.0</v>
      </c>
      <c r="K4888" s="2">
        <v>125.0</v>
      </c>
      <c r="L4888" s="2" t="str">
        <f t="shared" si="1"/>
        <v>Delhi</v>
      </c>
      <c r="M4888" s="2" t="str">
        <f t="shared" si="2"/>
        <v>Bangalore-Delhi</v>
      </c>
      <c r="N4888" s="2" t="str">
        <f t="shared" si="7"/>
        <v>Outstation</v>
      </c>
      <c r="O4888" s="2" t="str">
        <f t="shared" si="3"/>
        <v>FastWheels</v>
      </c>
      <c r="P4888" s="2">
        <f t="shared" si="4"/>
        <v>-5</v>
      </c>
      <c r="Q4888" s="2">
        <f t="shared" si="5"/>
        <v>2</v>
      </c>
      <c r="R4888" s="2">
        <f t="shared" si="6"/>
        <v>172</v>
      </c>
    </row>
    <row r="4889" ht="14.25" customHeight="1">
      <c r="A4889" s="2">
        <v>440003.0</v>
      </c>
      <c r="B4889" s="2" t="s">
        <v>30</v>
      </c>
      <c r="C4889" s="2" t="s">
        <v>31</v>
      </c>
      <c r="D4889" s="2" t="s">
        <v>32</v>
      </c>
      <c r="E4889" s="2" t="s">
        <v>33</v>
      </c>
      <c r="F4889" s="2" t="s">
        <v>52</v>
      </c>
      <c r="G4889" s="4">
        <v>43530.97472222222</v>
      </c>
      <c r="H4889" s="4">
        <v>43537.97472222222</v>
      </c>
      <c r="I4889" s="4">
        <v>43535.97472222222</v>
      </c>
      <c r="J4889" s="2">
        <v>42.0</v>
      </c>
      <c r="K4889" s="2">
        <v>120.0</v>
      </c>
      <c r="L4889" s="2" t="str">
        <f t="shared" si="1"/>
        <v>Delhi</v>
      </c>
      <c r="M4889" s="2" t="str">
        <f t="shared" si="2"/>
        <v>Bangalore-Delhi</v>
      </c>
      <c r="N4889" s="2" t="str">
        <f t="shared" si="7"/>
        <v>Outstation</v>
      </c>
      <c r="O4889" s="2" t="str">
        <f t="shared" si="3"/>
        <v>Ship2Home</v>
      </c>
      <c r="P4889" s="2">
        <f t="shared" si="4"/>
        <v>2</v>
      </c>
      <c r="Q4889" s="2">
        <f t="shared" si="5"/>
        <v>7</v>
      </c>
      <c r="R4889" s="2">
        <f t="shared" si="6"/>
        <v>162</v>
      </c>
    </row>
    <row r="4890" ht="14.25" customHeight="1">
      <c r="A4890" s="2">
        <v>10965.0</v>
      </c>
      <c r="B4890" s="2" t="s">
        <v>36</v>
      </c>
      <c r="C4890" s="2" t="s">
        <v>37</v>
      </c>
      <c r="D4890" s="2" t="s">
        <v>32</v>
      </c>
      <c r="E4890" s="2" t="s">
        <v>44</v>
      </c>
      <c r="F4890" s="2" t="s">
        <v>52</v>
      </c>
      <c r="G4890" s="4">
        <v>43531.289872685185</v>
      </c>
      <c r="H4890" s="4">
        <v>43533.289872685185</v>
      </c>
      <c r="I4890" s="4">
        <v>43535.289872685185</v>
      </c>
      <c r="J4890" s="2">
        <v>63.0</v>
      </c>
      <c r="K4890" s="2">
        <v>88.0</v>
      </c>
      <c r="L4890" s="2" t="str">
        <f t="shared" si="1"/>
        <v>Mumbai</v>
      </c>
      <c r="M4890" s="2" t="str">
        <f t="shared" si="2"/>
        <v>Bangalore-Mumbai</v>
      </c>
      <c r="N4890" s="2" t="str">
        <f t="shared" si="7"/>
        <v>Outstation</v>
      </c>
      <c r="O4890" s="2" t="str">
        <f t="shared" si="3"/>
        <v>FastWheels</v>
      </c>
      <c r="P4890" s="2">
        <f t="shared" si="4"/>
        <v>-2</v>
      </c>
      <c r="Q4890" s="2">
        <f t="shared" si="5"/>
        <v>2</v>
      </c>
      <c r="R4890" s="2">
        <f t="shared" si="6"/>
        <v>151</v>
      </c>
    </row>
    <row r="4891" ht="14.25" customHeight="1">
      <c r="A4891" s="2">
        <v>898396.0</v>
      </c>
      <c r="B4891" s="2" t="s">
        <v>47</v>
      </c>
      <c r="C4891" s="2" t="s">
        <v>43</v>
      </c>
      <c r="D4891" s="2" t="s">
        <v>41</v>
      </c>
      <c r="E4891" s="2" t="s">
        <v>44</v>
      </c>
      <c r="F4891" s="2" t="s">
        <v>52</v>
      </c>
      <c r="G4891" s="4">
        <v>43531.400925925926</v>
      </c>
      <c r="H4891" s="4">
        <v>43537.400925925926</v>
      </c>
      <c r="I4891" s="4">
        <v>43537.400925925926</v>
      </c>
      <c r="J4891" s="2">
        <v>48.0</v>
      </c>
      <c r="K4891" s="2">
        <v>125.0</v>
      </c>
      <c r="L4891" s="2" t="str">
        <f t="shared" si="1"/>
        <v>Bangalore</v>
      </c>
      <c r="M4891" s="2" t="str">
        <f t="shared" si="2"/>
        <v>Delhi-Bangalore</v>
      </c>
      <c r="N4891" s="2" t="str">
        <f t="shared" si="7"/>
        <v>Outstation</v>
      </c>
      <c r="O4891" s="2" t="str">
        <f t="shared" si="3"/>
        <v>FastWheels</v>
      </c>
      <c r="P4891" s="2">
        <f t="shared" si="4"/>
        <v>0</v>
      </c>
      <c r="Q4891" s="2">
        <f t="shared" si="5"/>
        <v>6</v>
      </c>
      <c r="R4891" s="2">
        <f t="shared" si="6"/>
        <v>173</v>
      </c>
    </row>
    <row r="4892" ht="14.25" customHeight="1">
      <c r="A4892" s="2">
        <v>170240.0</v>
      </c>
      <c r="B4892" s="2" t="s">
        <v>48</v>
      </c>
      <c r="C4892" s="2" t="s">
        <v>43</v>
      </c>
      <c r="D4892" s="2" t="s">
        <v>32</v>
      </c>
      <c r="E4892" s="2" t="s">
        <v>44</v>
      </c>
      <c r="F4892" s="2" t="s">
        <v>52</v>
      </c>
      <c r="G4892" s="4">
        <v>43531.557604166665</v>
      </c>
      <c r="H4892" s="4">
        <v>43532.557604166665</v>
      </c>
      <c r="I4892" s="4">
        <v>43538.557604166665</v>
      </c>
      <c r="J4892" s="2">
        <v>0.0</v>
      </c>
      <c r="K4892" s="2">
        <v>110.0</v>
      </c>
      <c r="L4892" s="2" t="str">
        <f t="shared" si="1"/>
        <v>Bangalore</v>
      </c>
      <c r="M4892" s="2" t="str">
        <f t="shared" si="2"/>
        <v>Bangalore-Bangalore</v>
      </c>
      <c r="N4892" s="2" t="str">
        <f t="shared" si="7"/>
        <v>Local</v>
      </c>
      <c r="O4892" s="2" t="str">
        <f t="shared" si="3"/>
        <v>FastWheels</v>
      </c>
      <c r="P4892" s="2">
        <f t="shared" si="4"/>
        <v>-6</v>
      </c>
      <c r="Q4892" s="2">
        <f t="shared" si="5"/>
        <v>1</v>
      </c>
      <c r="R4892" s="2">
        <f t="shared" si="6"/>
        <v>110</v>
      </c>
    </row>
    <row r="4893" ht="14.25" customHeight="1">
      <c r="A4893" s="2">
        <v>131150.0</v>
      </c>
      <c r="B4893" s="2" t="s">
        <v>48</v>
      </c>
      <c r="C4893" s="2" t="s">
        <v>45</v>
      </c>
      <c r="D4893" s="2" t="s">
        <v>32</v>
      </c>
      <c r="E4893" s="2" t="s">
        <v>38</v>
      </c>
      <c r="F4893" s="2" t="s">
        <v>52</v>
      </c>
      <c r="G4893" s="4">
        <v>43531.61048611111</v>
      </c>
      <c r="H4893" s="4">
        <v>43535.61048611111</v>
      </c>
      <c r="I4893" s="4">
        <v>43537.61048611111</v>
      </c>
      <c r="J4893" s="2">
        <v>31.0</v>
      </c>
      <c r="K4893" s="2">
        <v>124.0</v>
      </c>
      <c r="L4893" s="2" t="str">
        <f t="shared" si="1"/>
        <v>Chennai</v>
      </c>
      <c r="M4893" s="2" t="str">
        <f t="shared" si="2"/>
        <v>Bangalore-Chennai</v>
      </c>
      <c r="N4893" s="2" t="str">
        <f t="shared" si="7"/>
        <v>Outstation</v>
      </c>
      <c r="O4893" s="2" t="str">
        <f t="shared" si="3"/>
        <v>Ship2Home</v>
      </c>
      <c r="P4893" s="2">
        <f t="shared" si="4"/>
        <v>-2</v>
      </c>
      <c r="Q4893" s="2">
        <f t="shared" si="5"/>
        <v>4</v>
      </c>
      <c r="R4893" s="2">
        <f t="shared" si="6"/>
        <v>155</v>
      </c>
    </row>
    <row r="4894" ht="14.25" customHeight="1">
      <c r="A4894" s="2">
        <v>559631.0</v>
      </c>
      <c r="B4894" s="2" t="s">
        <v>39</v>
      </c>
      <c r="C4894" s="2" t="s">
        <v>31</v>
      </c>
      <c r="D4894" s="2" t="s">
        <v>41</v>
      </c>
      <c r="E4894" s="2" t="s">
        <v>33</v>
      </c>
      <c r="F4894" s="2" t="s">
        <v>52</v>
      </c>
      <c r="G4894" s="4">
        <v>43531.6262037037</v>
      </c>
      <c r="H4894" s="4">
        <v>43536.6262037037</v>
      </c>
      <c r="I4894" s="4">
        <v>43538.6262037037</v>
      </c>
      <c r="J4894" s="2">
        <v>0.0</v>
      </c>
      <c r="K4894" s="2">
        <v>125.0</v>
      </c>
      <c r="L4894" s="2" t="str">
        <f t="shared" si="1"/>
        <v>Delhi</v>
      </c>
      <c r="M4894" s="2" t="str">
        <f t="shared" si="2"/>
        <v>Delhi-Delhi</v>
      </c>
      <c r="N4894" s="2" t="str">
        <f t="shared" si="7"/>
        <v>Local</v>
      </c>
      <c r="O4894" s="2" t="str">
        <f t="shared" si="3"/>
        <v>Ship2Home</v>
      </c>
      <c r="P4894" s="2">
        <f t="shared" si="4"/>
        <v>-2</v>
      </c>
      <c r="Q4894" s="2">
        <f t="shared" si="5"/>
        <v>5</v>
      </c>
      <c r="R4894" s="2">
        <f t="shared" si="6"/>
        <v>125</v>
      </c>
    </row>
    <row r="4895" ht="14.25" customHeight="1">
      <c r="A4895" s="2">
        <v>596503.0</v>
      </c>
      <c r="B4895" s="2" t="s">
        <v>39</v>
      </c>
      <c r="C4895" s="2" t="s">
        <v>31</v>
      </c>
      <c r="D4895" s="2" t="s">
        <v>32</v>
      </c>
      <c r="E4895" s="2" t="s">
        <v>33</v>
      </c>
      <c r="F4895" s="2" t="s">
        <v>52</v>
      </c>
      <c r="G4895" s="4">
        <v>43531.69678240741</v>
      </c>
      <c r="H4895" s="4">
        <v>43537.69678240741</v>
      </c>
      <c r="I4895" s="4">
        <v>43538.69678240741</v>
      </c>
      <c r="J4895" s="2">
        <v>29.0</v>
      </c>
      <c r="K4895" s="2">
        <v>121.0</v>
      </c>
      <c r="L4895" s="2" t="str">
        <f t="shared" si="1"/>
        <v>Delhi</v>
      </c>
      <c r="M4895" s="2" t="str">
        <f t="shared" si="2"/>
        <v>Bangalore-Delhi</v>
      </c>
      <c r="N4895" s="2" t="str">
        <f t="shared" si="7"/>
        <v>Outstation</v>
      </c>
      <c r="O4895" s="2" t="str">
        <f t="shared" si="3"/>
        <v>Ship2Home</v>
      </c>
      <c r="P4895" s="2">
        <f t="shared" si="4"/>
        <v>-1</v>
      </c>
      <c r="Q4895" s="2">
        <f t="shared" si="5"/>
        <v>6</v>
      </c>
      <c r="R4895" s="2">
        <f t="shared" si="6"/>
        <v>150</v>
      </c>
    </row>
    <row r="4896" ht="14.25" customHeight="1">
      <c r="A4896" s="2">
        <v>575210.0</v>
      </c>
      <c r="B4896" s="2" t="s">
        <v>36</v>
      </c>
      <c r="C4896" s="2" t="s">
        <v>43</v>
      </c>
      <c r="D4896" s="2" t="s">
        <v>41</v>
      </c>
      <c r="E4896" s="2" t="s">
        <v>38</v>
      </c>
      <c r="F4896" s="2" t="s">
        <v>52</v>
      </c>
      <c r="G4896" s="4">
        <v>43532.040717592594</v>
      </c>
      <c r="H4896" s="4">
        <v>43542.040717592594</v>
      </c>
      <c r="I4896" s="4">
        <v>43538.040717592594</v>
      </c>
      <c r="J4896" s="2">
        <v>32.0</v>
      </c>
      <c r="K4896" s="2">
        <v>124.0</v>
      </c>
      <c r="L4896" s="2" t="str">
        <f t="shared" si="1"/>
        <v>Bangalore</v>
      </c>
      <c r="M4896" s="2" t="str">
        <f t="shared" si="2"/>
        <v>Delhi-Bangalore</v>
      </c>
      <c r="N4896" s="2" t="str">
        <f t="shared" si="7"/>
        <v>Outstation</v>
      </c>
      <c r="O4896" s="2" t="str">
        <f t="shared" si="3"/>
        <v>Ship2Home</v>
      </c>
      <c r="P4896" s="2">
        <f t="shared" si="4"/>
        <v>4</v>
      </c>
      <c r="Q4896" s="2">
        <f t="shared" si="5"/>
        <v>10</v>
      </c>
      <c r="R4896" s="2">
        <f t="shared" si="6"/>
        <v>156</v>
      </c>
    </row>
    <row r="4897" ht="14.25" customHeight="1">
      <c r="A4897" s="2">
        <v>869740.0</v>
      </c>
      <c r="B4897" s="2" t="s">
        <v>30</v>
      </c>
      <c r="C4897" s="2" t="s">
        <v>43</v>
      </c>
      <c r="D4897" s="2" t="s">
        <v>32</v>
      </c>
      <c r="E4897" s="2" t="s">
        <v>44</v>
      </c>
      <c r="F4897" s="2" t="s">
        <v>52</v>
      </c>
      <c r="G4897" s="4">
        <v>43532.1306712963</v>
      </c>
      <c r="H4897" s="4">
        <v>43532.1306712963</v>
      </c>
      <c r="I4897" s="4">
        <v>43538.1306712963</v>
      </c>
      <c r="J4897" s="2">
        <v>0.0</v>
      </c>
      <c r="K4897" s="2">
        <v>123.0</v>
      </c>
      <c r="L4897" s="2" t="str">
        <f t="shared" si="1"/>
        <v>Bangalore</v>
      </c>
      <c r="M4897" s="2" t="str">
        <f t="shared" si="2"/>
        <v>Bangalore-Bangalore</v>
      </c>
      <c r="N4897" s="2" t="str">
        <f t="shared" si="7"/>
        <v>Local</v>
      </c>
      <c r="O4897" s="2" t="str">
        <f t="shared" si="3"/>
        <v>FastWheels</v>
      </c>
      <c r="P4897" s="2">
        <f t="shared" si="4"/>
        <v>-6</v>
      </c>
      <c r="Q4897" s="2">
        <f t="shared" si="5"/>
        <v>0</v>
      </c>
      <c r="R4897" s="2">
        <f t="shared" si="6"/>
        <v>123</v>
      </c>
    </row>
    <row r="4898" ht="14.25" customHeight="1">
      <c r="A4898" s="2">
        <v>81343.0</v>
      </c>
      <c r="B4898" s="2" t="s">
        <v>36</v>
      </c>
      <c r="C4898" s="2" t="s">
        <v>37</v>
      </c>
      <c r="D4898" s="2" t="s">
        <v>32</v>
      </c>
      <c r="E4898" s="2" t="s">
        <v>33</v>
      </c>
      <c r="F4898" s="2" t="s">
        <v>52</v>
      </c>
      <c r="G4898" s="4">
        <v>43532.38049768518</v>
      </c>
      <c r="H4898" s="4">
        <v>43535.38049768518</v>
      </c>
      <c r="I4898" s="4">
        <v>43535.38049768518</v>
      </c>
      <c r="J4898" s="2">
        <v>30.0</v>
      </c>
      <c r="K4898" s="2">
        <v>113.0</v>
      </c>
      <c r="L4898" s="2" t="str">
        <f t="shared" si="1"/>
        <v>Mumbai</v>
      </c>
      <c r="M4898" s="2" t="str">
        <f t="shared" si="2"/>
        <v>Bangalore-Mumbai</v>
      </c>
      <c r="N4898" s="2" t="str">
        <f t="shared" si="7"/>
        <v>Outstation</v>
      </c>
      <c r="O4898" s="2" t="str">
        <f t="shared" si="3"/>
        <v>Ship2Home</v>
      </c>
      <c r="P4898" s="2">
        <f t="shared" si="4"/>
        <v>0</v>
      </c>
      <c r="Q4898" s="2">
        <f t="shared" si="5"/>
        <v>3</v>
      </c>
      <c r="R4898" s="2">
        <f t="shared" si="6"/>
        <v>143</v>
      </c>
    </row>
    <row r="4899" ht="14.25" customHeight="1">
      <c r="A4899" s="2">
        <v>223804.0</v>
      </c>
      <c r="B4899" s="2" t="s">
        <v>42</v>
      </c>
      <c r="C4899" s="2" t="s">
        <v>31</v>
      </c>
      <c r="D4899" s="2" t="s">
        <v>41</v>
      </c>
      <c r="E4899" s="2" t="s">
        <v>44</v>
      </c>
      <c r="F4899" s="2" t="s">
        <v>52</v>
      </c>
      <c r="G4899" s="4">
        <v>43532.46065972222</v>
      </c>
      <c r="H4899" s="4">
        <v>43535.46065972222</v>
      </c>
      <c r="I4899" s="4">
        <v>43538.46065972222</v>
      </c>
      <c r="J4899" s="2">
        <v>0.0</v>
      </c>
      <c r="K4899" s="2">
        <v>126.0</v>
      </c>
      <c r="L4899" s="2" t="str">
        <f t="shared" si="1"/>
        <v>Delhi</v>
      </c>
      <c r="M4899" s="2" t="str">
        <f t="shared" si="2"/>
        <v>Delhi-Delhi</v>
      </c>
      <c r="N4899" s="2" t="str">
        <f t="shared" si="7"/>
        <v>Local</v>
      </c>
      <c r="O4899" s="2" t="str">
        <f t="shared" si="3"/>
        <v>FastWheels</v>
      </c>
      <c r="P4899" s="2">
        <f t="shared" si="4"/>
        <v>-3</v>
      </c>
      <c r="Q4899" s="2">
        <f t="shared" si="5"/>
        <v>3</v>
      </c>
      <c r="R4899" s="2">
        <f t="shared" si="6"/>
        <v>126</v>
      </c>
    </row>
    <row r="4900" ht="14.25" customHeight="1">
      <c r="A4900" s="2">
        <v>754311.0</v>
      </c>
      <c r="B4900" s="2" t="s">
        <v>39</v>
      </c>
      <c r="C4900" s="2" t="s">
        <v>43</v>
      </c>
      <c r="D4900" s="2" t="s">
        <v>41</v>
      </c>
      <c r="E4900" s="2" t="s">
        <v>44</v>
      </c>
      <c r="F4900" s="2" t="s">
        <v>52</v>
      </c>
      <c r="G4900" s="4">
        <v>43532.47592592592</v>
      </c>
      <c r="H4900" s="4">
        <v>43534.47592592592</v>
      </c>
      <c r="I4900" s="4">
        <v>43536.47592592592</v>
      </c>
      <c r="J4900" s="2">
        <v>77.0</v>
      </c>
      <c r="K4900" s="2">
        <v>106.0</v>
      </c>
      <c r="L4900" s="2" t="str">
        <f t="shared" si="1"/>
        <v>Bangalore</v>
      </c>
      <c r="M4900" s="2" t="str">
        <f t="shared" si="2"/>
        <v>Delhi-Bangalore</v>
      </c>
      <c r="N4900" s="2" t="str">
        <f t="shared" si="7"/>
        <v>Outstation</v>
      </c>
      <c r="O4900" s="2" t="str">
        <f t="shared" si="3"/>
        <v>FastWheels</v>
      </c>
      <c r="P4900" s="2">
        <f t="shared" si="4"/>
        <v>-2</v>
      </c>
      <c r="Q4900" s="2">
        <f t="shared" si="5"/>
        <v>2</v>
      </c>
      <c r="R4900" s="2">
        <f t="shared" si="6"/>
        <v>183</v>
      </c>
    </row>
    <row r="4901" ht="14.25" customHeight="1">
      <c r="A4901" s="2">
        <v>924011.0</v>
      </c>
      <c r="B4901" s="2" t="s">
        <v>47</v>
      </c>
      <c r="C4901" s="2" t="s">
        <v>45</v>
      </c>
      <c r="D4901" s="2" t="s">
        <v>32</v>
      </c>
      <c r="E4901" s="2" t="s">
        <v>33</v>
      </c>
      <c r="F4901" s="2" t="s">
        <v>52</v>
      </c>
      <c r="G4901" s="4">
        <v>43532.74716435185</v>
      </c>
      <c r="H4901" s="4">
        <v>43534.74716435185</v>
      </c>
      <c r="I4901" s="4">
        <v>43536.74716435185</v>
      </c>
      <c r="J4901" s="2">
        <v>44.0</v>
      </c>
      <c r="K4901" s="2">
        <v>129.0</v>
      </c>
      <c r="L4901" s="2" t="str">
        <f t="shared" si="1"/>
        <v>Chennai</v>
      </c>
      <c r="M4901" s="2" t="str">
        <f t="shared" si="2"/>
        <v>Bangalore-Chennai</v>
      </c>
      <c r="N4901" s="2" t="str">
        <f t="shared" si="7"/>
        <v>Outstation</v>
      </c>
      <c r="O4901" s="2" t="str">
        <f t="shared" si="3"/>
        <v>Ship2Home</v>
      </c>
      <c r="P4901" s="2">
        <f t="shared" si="4"/>
        <v>-2</v>
      </c>
      <c r="Q4901" s="2">
        <f t="shared" si="5"/>
        <v>2</v>
      </c>
      <c r="R4901" s="2">
        <f t="shared" si="6"/>
        <v>173</v>
      </c>
    </row>
    <row r="4902" ht="14.25" customHeight="1">
      <c r="A4902" s="2">
        <v>793086.0</v>
      </c>
      <c r="B4902" s="2" t="s">
        <v>30</v>
      </c>
      <c r="C4902" s="2" t="s">
        <v>37</v>
      </c>
      <c r="D4902" s="2" t="s">
        <v>41</v>
      </c>
      <c r="E4902" s="2" t="s">
        <v>38</v>
      </c>
      <c r="F4902" s="2" t="s">
        <v>52</v>
      </c>
      <c r="G4902" s="4">
        <v>43532.94582175926</v>
      </c>
      <c r="H4902" s="4">
        <v>43535.94582175926</v>
      </c>
      <c r="I4902" s="4">
        <v>43535.94582175926</v>
      </c>
      <c r="J4902" s="2">
        <v>30.0</v>
      </c>
      <c r="K4902" s="2">
        <v>106.0</v>
      </c>
      <c r="L4902" s="2" t="str">
        <f t="shared" si="1"/>
        <v>Mumbai</v>
      </c>
      <c r="M4902" s="2" t="str">
        <f t="shared" si="2"/>
        <v>Delhi-Mumbai</v>
      </c>
      <c r="N4902" s="2" t="str">
        <f t="shared" si="7"/>
        <v>Outstation</v>
      </c>
      <c r="O4902" s="2" t="str">
        <f t="shared" si="3"/>
        <v>Ship2Home</v>
      </c>
      <c r="P4902" s="2">
        <f t="shared" si="4"/>
        <v>0</v>
      </c>
      <c r="Q4902" s="2">
        <f t="shared" si="5"/>
        <v>3</v>
      </c>
      <c r="R4902" s="2">
        <f t="shared" si="6"/>
        <v>136</v>
      </c>
    </row>
    <row r="4903" ht="14.25" customHeight="1">
      <c r="A4903" s="2">
        <v>407446.0</v>
      </c>
      <c r="B4903" s="2" t="s">
        <v>48</v>
      </c>
      <c r="C4903" s="2" t="s">
        <v>43</v>
      </c>
      <c r="D4903" s="2" t="s">
        <v>41</v>
      </c>
      <c r="E4903" s="2" t="s">
        <v>38</v>
      </c>
      <c r="F4903" s="2" t="s">
        <v>52</v>
      </c>
      <c r="G4903" s="4">
        <v>43533.103425925925</v>
      </c>
      <c r="H4903" s="4">
        <v>43538.103425925925</v>
      </c>
      <c r="I4903" s="4">
        <v>43539.103425925925</v>
      </c>
      <c r="J4903" s="2">
        <v>33.0</v>
      </c>
      <c r="K4903" s="2">
        <v>121.0</v>
      </c>
      <c r="L4903" s="2" t="str">
        <f t="shared" si="1"/>
        <v>Bangalore</v>
      </c>
      <c r="M4903" s="2" t="str">
        <f t="shared" si="2"/>
        <v>Delhi-Bangalore</v>
      </c>
      <c r="N4903" s="2" t="str">
        <f t="shared" si="7"/>
        <v>Outstation</v>
      </c>
      <c r="O4903" s="2" t="str">
        <f t="shared" si="3"/>
        <v>Ship2Home</v>
      </c>
      <c r="P4903" s="2">
        <f t="shared" si="4"/>
        <v>-1</v>
      </c>
      <c r="Q4903" s="2">
        <f t="shared" si="5"/>
        <v>5</v>
      </c>
      <c r="R4903" s="2">
        <f t="shared" si="6"/>
        <v>154</v>
      </c>
    </row>
    <row r="4904" ht="14.25" customHeight="1">
      <c r="A4904" s="2">
        <v>270534.0</v>
      </c>
      <c r="B4904" s="2" t="s">
        <v>39</v>
      </c>
      <c r="C4904" s="2" t="s">
        <v>31</v>
      </c>
      <c r="D4904" s="2" t="s">
        <v>32</v>
      </c>
      <c r="E4904" s="2" t="s">
        <v>44</v>
      </c>
      <c r="F4904" s="2" t="s">
        <v>52</v>
      </c>
      <c r="G4904" s="4">
        <v>43533.298796296294</v>
      </c>
      <c r="H4904" s="4">
        <v>43535.298796296294</v>
      </c>
      <c r="I4904" s="4">
        <v>43540.298796296294</v>
      </c>
      <c r="J4904" s="2">
        <v>64.0</v>
      </c>
      <c r="K4904" s="2">
        <v>107.0</v>
      </c>
      <c r="L4904" s="2" t="str">
        <f t="shared" si="1"/>
        <v>Delhi</v>
      </c>
      <c r="M4904" s="2" t="str">
        <f t="shared" si="2"/>
        <v>Bangalore-Delhi</v>
      </c>
      <c r="N4904" s="2" t="str">
        <f t="shared" si="7"/>
        <v>Outstation</v>
      </c>
      <c r="O4904" s="2" t="str">
        <f t="shared" si="3"/>
        <v>FastWheels</v>
      </c>
      <c r="P4904" s="2">
        <f t="shared" si="4"/>
        <v>-5</v>
      </c>
      <c r="Q4904" s="2">
        <f t="shared" si="5"/>
        <v>2</v>
      </c>
      <c r="R4904" s="2">
        <f t="shared" si="6"/>
        <v>171</v>
      </c>
    </row>
    <row r="4905" ht="14.25" customHeight="1">
      <c r="A4905" s="2">
        <v>639142.0</v>
      </c>
      <c r="B4905" s="2" t="s">
        <v>47</v>
      </c>
      <c r="C4905" s="2" t="s">
        <v>37</v>
      </c>
      <c r="D4905" s="2" t="s">
        <v>41</v>
      </c>
      <c r="E4905" s="2" t="s">
        <v>38</v>
      </c>
      <c r="F4905" s="2" t="s">
        <v>52</v>
      </c>
      <c r="G4905" s="4">
        <v>43533.56229166667</v>
      </c>
      <c r="H4905" s="4">
        <v>43542.56229166667</v>
      </c>
      <c r="I4905" s="4">
        <v>43539.56229166667</v>
      </c>
      <c r="J4905" s="2">
        <v>26.0</v>
      </c>
      <c r="K4905" s="2">
        <v>106.0</v>
      </c>
      <c r="L4905" s="2" t="str">
        <f t="shared" si="1"/>
        <v>Mumbai</v>
      </c>
      <c r="M4905" s="2" t="str">
        <f t="shared" si="2"/>
        <v>Delhi-Mumbai</v>
      </c>
      <c r="N4905" s="2" t="str">
        <f t="shared" si="7"/>
        <v>Outstation</v>
      </c>
      <c r="O4905" s="2" t="str">
        <f t="shared" si="3"/>
        <v>Ship2Home</v>
      </c>
      <c r="P4905" s="2">
        <f t="shared" si="4"/>
        <v>3</v>
      </c>
      <c r="Q4905" s="2">
        <f t="shared" si="5"/>
        <v>9</v>
      </c>
      <c r="R4905" s="2">
        <f t="shared" si="6"/>
        <v>132</v>
      </c>
    </row>
    <row r="4906" ht="14.25" customHeight="1">
      <c r="A4906" s="2">
        <v>975989.0</v>
      </c>
      <c r="B4906" s="2" t="s">
        <v>39</v>
      </c>
      <c r="C4906" s="2" t="s">
        <v>31</v>
      </c>
      <c r="D4906" s="2" t="s">
        <v>41</v>
      </c>
      <c r="E4906" s="2" t="s">
        <v>33</v>
      </c>
      <c r="F4906" s="2" t="s">
        <v>52</v>
      </c>
      <c r="G4906" s="4">
        <v>43533.84751157407</v>
      </c>
      <c r="H4906" s="4">
        <v>43537.84751157407</v>
      </c>
      <c r="I4906" s="4">
        <v>43537.84751157407</v>
      </c>
      <c r="J4906" s="2">
        <v>0.0</v>
      </c>
      <c r="K4906" s="2">
        <v>129.0</v>
      </c>
      <c r="L4906" s="2" t="str">
        <f t="shared" si="1"/>
        <v>Delhi</v>
      </c>
      <c r="M4906" s="2" t="str">
        <f t="shared" si="2"/>
        <v>Delhi-Delhi</v>
      </c>
      <c r="N4906" s="2" t="str">
        <f t="shared" si="7"/>
        <v>Local</v>
      </c>
      <c r="O4906" s="2" t="str">
        <f t="shared" si="3"/>
        <v>Ship2Home</v>
      </c>
      <c r="P4906" s="2">
        <f t="shared" si="4"/>
        <v>0</v>
      </c>
      <c r="Q4906" s="2">
        <f t="shared" si="5"/>
        <v>4</v>
      </c>
      <c r="R4906" s="2">
        <f t="shared" si="6"/>
        <v>129</v>
      </c>
    </row>
    <row r="4907" ht="14.25" customHeight="1">
      <c r="A4907" s="2">
        <v>315854.0</v>
      </c>
      <c r="B4907" s="2" t="s">
        <v>47</v>
      </c>
      <c r="C4907" s="2" t="s">
        <v>37</v>
      </c>
      <c r="D4907" s="2" t="s">
        <v>32</v>
      </c>
      <c r="E4907" s="2" t="s">
        <v>38</v>
      </c>
      <c r="F4907" s="2" t="s">
        <v>52</v>
      </c>
      <c r="G4907" s="4">
        <v>43533.89946759259</v>
      </c>
      <c r="H4907" s="4">
        <v>43537.89946759259</v>
      </c>
      <c r="I4907" s="4">
        <v>43540.89946759259</v>
      </c>
      <c r="J4907" s="2">
        <v>27.0</v>
      </c>
      <c r="K4907" s="2">
        <v>105.0</v>
      </c>
      <c r="L4907" s="2" t="str">
        <f t="shared" si="1"/>
        <v>Mumbai</v>
      </c>
      <c r="M4907" s="2" t="str">
        <f t="shared" si="2"/>
        <v>Bangalore-Mumbai</v>
      </c>
      <c r="N4907" s="2" t="str">
        <f t="shared" si="7"/>
        <v>Outstation</v>
      </c>
      <c r="O4907" s="2" t="str">
        <f t="shared" si="3"/>
        <v>Ship2Home</v>
      </c>
      <c r="P4907" s="2">
        <f t="shared" si="4"/>
        <v>-3</v>
      </c>
      <c r="Q4907" s="2">
        <f t="shared" si="5"/>
        <v>4</v>
      </c>
      <c r="R4907" s="2">
        <f t="shared" si="6"/>
        <v>132</v>
      </c>
    </row>
    <row r="4908" ht="14.25" customHeight="1">
      <c r="A4908" s="2">
        <v>611782.0</v>
      </c>
      <c r="B4908" s="2" t="s">
        <v>36</v>
      </c>
      <c r="C4908" s="2" t="s">
        <v>31</v>
      </c>
      <c r="D4908" s="2" t="s">
        <v>41</v>
      </c>
      <c r="E4908" s="2" t="s">
        <v>38</v>
      </c>
      <c r="F4908" s="2" t="s">
        <v>52</v>
      </c>
      <c r="G4908" s="4">
        <v>43534.01917824074</v>
      </c>
      <c r="H4908" s="4">
        <v>43535.01917824074</v>
      </c>
      <c r="I4908" s="4">
        <v>43537.01917824074</v>
      </c>
      <c r="J4908" s="2">
        <v>0.0</v>
      </c>
      <c r="K4908" s="2">
        <v>126.0</v>
      </c>
      <c r="L4908" s="2" t="str">
        <f t="shared" si="1"/>
        <v>Delhi</v>
      </c>
      <c r="M4908" s="2" t="str">
        <f t="shared" si="2"/>
        <v>Delhi-Delhi</v>
      </c>
      <c r="N4908" s="2" t="str">
        <f t="shared" si="7"/>
        <v>Local</v>
      </c>
      <c r="O4908" s="2" t="str">
        <f t="shared" si="3"/>
        <v>Ship2Home</v>
      </c>
      <c r="P4908" s="2">
        <f t="shared" si="4"/>
        <v>-2</v>
      </c>
      <c r="Q4908" s="2">
        <f t="shared" si="5"/>
        <v>1</v>
      </c>
      <c r="R4908" s="2">
        <f t="shared" si="6"/>
        <v>126</v>
      </c>
    </row>
    <row r="4909" ht="14.25" customHeight="1">
      <c r="A4909" s="2">
        <v>435376.0</v>
      </c>
      <c r="B4909" s="2" t="s">
        <v>36</v>
      </c>
      <c r="C4909" s="2" t="s">
        <v>45</v>
      </c>
      <c r="D4909" s="2" t="s">
        <v>41</v>
      </c>
      <c r="E4909" s="2" t="s">
        <v>44</v>
      </c>
      <c r="F4909" s="2" t="s">
        <v>52</v>
      </c>
      <c r="G4909" s="4">
        <v>43534.05280092593</v>
      </c>
      <c r="H4909" s="4">
        <v>43540.05280092593</v>
      </c>
      <c r="I4909" s="4">
        <v>43541.05280092593</v>
      </c>
      <c r="J4909" s="2">
        <v>34.0</v>
      </c>
      <c r="K4909" s="2">
        <v>121.0</v>
      </c>
      <c r="L4909" s="2" t="str">
        <f t="shared" si="1"/>
        <v>Chennai</v>
      </c>
      <c r="M4909" s="2" t="str">
        <f t="shared" si="2"/>
        <v>Delhi-Chennai</v>
      </c>
      <c r="N4909" s="2" t="str">
        <f t="shared" si="7"/>
        <v>Outstation</v>
      </c>
      <c r="O4909" s="2" t="str">
        <f t="shared" si="3"/>
        <v>FastWheels</v>
      </c>
      <c r="P4909" s="2">
        <f t="shared" si="4"/>
        <v>-1</v>
      </c>
      <c r="Q4909" s="2">
        <f t="shared" si="5"/>
        <v>6</v>
      </c>
      <c r="R4909" s="2">
        <f t="shared" si="6"/>
        <v>155</v>
      </c>
    </row>
    <row r="4910" ht="14.25" customHeight="1">
      <c r="A4910" s="2">
        <v>473763.0</v>
      </c>
      <c r="B4910" s="2" t="s">
        <v>36</v>
      </c>
      <c r="C4910" s="2" t="s">
        <v>43</v>
      </c>
      <c r="D4910" s="2" t="s">
        <v>41</v>
      </c>
      <c r="E4910" s="2" t="s">
        <v>33</v>
      </c>
      <c r="F4910" s="2" t="s">
        <v>52</v>
      </c>
      <c r="G4910" s="4">
        <v>43534.05289351852</v>
      </c>
      <c r="H4910" s="4">
        <v>43544.05289351852</v>
      </c>
      <c r="I4910" s="4">
        <v>43539.05289351852</v>
      </c>
      <c r="J4910" s="2">
        <v>38.0</v>
      </c>
      <c r="K4910" s="2">
        <v>121.0</v>
      </c>
      <c r="L4910" s="2" t="str">
        <f t="shared" si="1"/>
        <v>Bangalore</v>
      </c>
      <c r="M4910" s="2" t="str">
        <f t="shared" si="2"/>
        <v>Delhi-Bangalore</v>
      </c>
      <c r="N4910" s="2" t="str">
        <f t="shared" si="7"/>
        <v>Outstation</v>
      </c>
      <c r="O4910" s="2" t="str">
        <f t="shared" si="3"/>
        <v>Ship2Home</v>
      </c>
      <c r="P4910" s="2">
        <f t="shared" si="4"/>
        <v>5</v>
      </c>
      <c r="Q4910" s="2">
        <f t="shared" si="5"/>
        <v>10</v>
      </c>
      <c r="R4910" s="2">
        <f t="shared" si="6"/>
        <v>159</v>
      </c>
    </row>
    <row r="4911" ht="14.25" customHeight="1">
      <c r="A4911" s="2">
        <v>225317.0</v>
      </c>
      <c r="B4911" s="2" t="s">
        <v>30</v>
      </c>
      <c r="C4911" s="2" t="s">
        <v>31</v>
      </c>
      <c r="D4911" s="2" t="s">
        <v>32</v>
      </c>
      <c r="E4911" s="2" t="s">
        <v>44</v>
      </c>
      <c r="F4911" s="2" t="s">
        <v>52</v>
      </c>
      <c r="G4911" s="4">
        <v>43534.11939814815</v>
      </c>
      <c r="H4911" s="4">
        <v>43536.11939814815</v>
      </c>
      <c r="I4911" s="4">
        <v>43538.11939814815</v>
      </c>
      <c r="J4911" s="2">
        <v>70.0</v>
      </c>
      <c r="K4911" s="2">
        <v>102.0</v>
      </c>
      <c r="L4911" s="2" t="str">
        <f t="shared" si="1"/>
        <v>Delhi</v>
      </c>
      <c r="M4911" s="2" t="str">
        <f t="shared" si="2"/>
        <v>Bangalore-Delhi</v>
      </c>
      <c r="N4911" s="2" t="str">
        <f t="shared" si="7"/>
        <v>Outstation</v>
      </c>
      <c r="O4911" s="2" t="str">
        <f t="shared" si="3"/>
        <v>FastWheels</v>
      </c>
      <c r="P4911" s="2">
        <f t="shared" si="4"/>
        <v>-2</v>
      </c>
      <c r="Q4911" s="2">
        <f t="shared" si="5"/>
        <v>2</v>
      </c>
      <c r="R4911" s="2">
        <f t="shared" si="6"/>
        <v>172</v>
      </c>
    </row>
    <row r="4912" ht="14.25" customHeight="1">
      <c r="A4912" s="2">
        <v>808971.0</v>
      </c>
      <c r="B4912" s="2" t="s">
        <v>39</v>
      </c>
      <c r="C4912" s="2" t="s">
        <v>45</v>
      </c>
      <c r="D4912" s="2" t="s">
        <v>32</v>
      </c>
      <c r="E4912" s="2" t="s">
        <v>33</v>
      </c>
      <c r="F4912" s="2" t="s">
        <v>52</v>
      </c>
      <c r="G4912" s="4">
        <v>43534.21545138889</v>
      </c>
      <c r="H4912" s="4">
        <v>43536.21545138889</v>
      </c>
      <c r="I4912" s="4">
        <v>43540.21545138889</v>
      </c>
      <c r="J4912" s="2">
        <v>40.0</v>
      </c>
      <c r="K4912" s="2">
        <v>123.0</v>
      </c>
      <c r="L4912" s="2" t="str">
        <f t="shared" si="1"/>
        <v>Chennai</v>
      </c>
      <c r="M4912" s="2" t="str">
        <f t="shared" si="2"/>
        <v>Bangalore-Chennai</v>
      </c>
      <c r="N4912" s="2" t="str">
        <f t="shared" si="7"/>
        <v>Outstation</v>
      </c>
      <c r="O4912" s="2" t="str">
        <f t="shared" si="3"/>
        <v>Ship2Home</v>
      </c>
      <c r="P4912" s="2">
        <f t="shared" si="4"/>
        <v>-4</v>
      </c>
      <c r="Q4912" s="2">
        <f t="shared" si="5"/>
        <v>2</v>
      </c>
      <c r="R4912" s="2">
        <f t="shared" si="6"/>
        <v>163</v>
      </c>
    </row>
    <row r="4913" ht="14.25" customHeight="1">
      <c r="A4913" s="2">
        <v>313662.0</v>
      </c>
      <c r="B4913" s="2" t="s">
        <v>39</v>
      </c>
      <c r="C4913" s="2" t="s">
        <v>45</v>
      </c>
      <c r="D4913" s="2" t="s">
        <v>41</v>
      </c>
      <c r="E4913" s="2" t="s">
        <v>38</v>
      </c>
      <c r="F4913" s="2" t="s">
        <v>52</v>
      </c>
      <c r="G4913" s="4">
        <v>43534.228310185186</v>
      </c>
      <c r="H4913" s="4">
        <v>43539.228310185186</v>
      </c>
      <c r="I4913" s="4">
        <v>43540.228310185186</v>
      </c>
      <c r="J4913" s="2">
        <v>40.0</v>
      </c>
      <c r="K4913" s="2">
        <v>127.0</v>
      </c>
      <c r="L4913" s="2" t="str">
        <f t="shared" si="1"/>
        <v>Chennai</v>
      </c>
      <c r="M4913" s="2" t="str">
        <f t="shared" si="2"/>
        <v>Delhi-Chennai</v>
      </c>
      <c r="N4913" s="2" t="str">
        <f t="shared" si="7"/>
        <v>Outstation</v>
      </c>
      <c r="O4913" s="2" t="str">
        <f t="shared" si="3"/>
        <v>Ship2Home</v>
      </c>
      <c r="P4913" s="2">
        <f t="shared" si="4"/>
        <v>-1</v>
      </c>
      <c r="Q4913" s="2">
        <f t="shared" si="5"/>
        <v>5</v>
      </c>
      <c r="R4913" s="2">
        <f t="shared" si="6"/>
        <v>167</v>
      </c>
    </row>
    <row r="4914" ht="14.25" customHeight="1">
      <c r="A4914" s="2">
        <v>965104.0</v>
      </c>
      <c r="B4914" s="2" t="s">
        <v>42</v>
      </c>
      <c r="C4914" s="2" t="s">
        <v>37</v>
      </c>
      <c r="D4914" s="2" t="s">
        <v>41</v>
      </c>
      <c r="E4914" s="2" t="s">
        <v>44</v>
      </c>
      <c r="F4914" s="2" t="s">
        <v>52</v>
      </c>
      <c r="G4914" s="4">
        <v>43534.30886574074</v>
      </c>
      <c r="H4914" s="4">
        <v>43539.30886574074</v>
      </c>
      <c r="I4914" s="4">
        <v>43539.30886574074</v>
      </c>
      <c r="J4914" s="2">
        <v>26.0</v>
      </c>
      <c r="K4914" s="2">
        <v>109.0</v>
      </c>
      <c r="L4914" s="2" t="str">
        <f t="shared" si="1"/>
        <v>Mumbai</v>
      </c>
      <c r="M4914" s="2" t="str">
        <f t="shared" si="2"/>
        <v>Delhi-Mumbai</v>
      </c>
      <c r="N4914" s="2" t="str">
        <f t="shared" si="7"/>
        <v>Outstation</v>
      </c>
      <c r="O4914" s="2" t="str">
        <f t="shared" si="3"/>
        <v>FastWheels</v>
      </c>
      <c r="P4914" s="2">
        <f t="shared" si="4"/>
        <v>0</v>
      </c>
      <c r="Q4914" s="2">
        <f t="shared" si="5"/>
        <v>5</v>
      </c>
      <c r="R4914" s="2">
        <f t="shared" si="6"/>
        <v>135</v>
      </c>
    </row>
    <row r="4915" ht="14.25" customHeight="1">
      <c r="A4915" s="2">
        <v>330343.0</v>
      </c>
      <c r="B4915" s="2" t="s">
        <v>39</v>
      </c>
      <c r="C4915" s="2" t="s">
        <v>40</v>
      </c>
      <c r="D4915" s="2" t="s">
        <v>41</v>
      </c>
      <c r="E4915" s="2" t="s">
        <v>44</v>
      </c>
      <c r="F4915" s="2" t="s">
        <v>52</v>
      </c>
      <c r="G4915" s="4">
        <v>43534.34496527778</v>
      </c>
      <c r="H4915" s="4">
        <v>43538.34496527778</v>
      </c>
      <c r="I4915" s="4">
        <v>43540.34496527778</v>
      </c>
      <c r="J4915" s="2">
        <v>75.0</v>
      </c>
      <c r="K4915" s="2">
        <v>93.0</v>
      </c>
      <c r="L4915" s="2" t="str">
        <f t="shared" si="1"/>
        <v>Kolkata</v>
      </c>
      <c r="M4915" s="2" t="str">
        <f t="shared" si="2"/>
        <v>Delhi-Kolkata</v>
      </c>
      <c r="N4915" s="2" t="str">
        <f t="shared" si="7"/>
        <v>Outstation</v>
      </c>
      <c r="O4915" s="2" t="str">
        <f t="shared" si="3"/>
        <v>FastWheels</v>
      </c>
      <c r="P4915" s="2">
        <f t="shared" si="4"/>
        <v>-2</v>
      </c>
      <c r="Q4915" s="2">
        <f t="shared" si="5"/>
        <v>4</v>
      </c>
      <c r="R4915" s="2">
        <f t="shared" si="6"/>
        <v>168</v>
      </c>
    </row>
    <row r="4916" ht="14.25" customHeight="1">
      <c r="A4916" s="2">
        <v>793384.0</v>
      </c>
      <c r="B4916" s="2" t="s">
        <v>36</v>
      </c>
      <c r="C4916" s="2" t="s">
        <v>37</v>
      </c>
      <c r="D4916" s="2" t="s">
        <v>32</v>
      </c>
      <c r="E4916" s="2" t="s">
        <v>44</v>
      </c>
      <c r="F4916" s="2" t="s">
        <v>52</v>
      </c>
      <c r="G4916" s="4">
        <v>43534.34644675926</v>
      </c>
      <c r="H4916" s="4">
        <v>43536.34644675926</v>
      </c>
      <c r="I4916" s="4">
        <v>43541.34644675926</v>
      </c>
      <c r="J4916" s="2">
        <v>79.0</v>
      </c>
      <c r="K4916" s="2">
        <v>90.0</v>
      </c>
      <c r="L4916" s="2" t="str">
        <f t="shared" si="1"/>
        <v>Mumbai</v>
      </c>
      <c r="M4916" s="2" t="str">
        <f t="shared" si="2"/>
        <v>Bangalore-Mumbai</v>
      </c>
      <c r="N4916" s="2" t="str">
        <f t="shared" si="7"/>
        <v>Outstation</v>
      </c>
      <c r="O4916" s="2" t="str">
        <f t="shared" si="3"/>
        <v>FastWheels</v>
      </c>
      <c r="P4916" s="2">
        <f t="shared" si="4"/>
        <v>-5</v>
      </c>
      <c r="Q4916" s="2">
        <f t="shared" si="5"/>
        <v>2</v>
      </c>
      <c r="R4916" s="2">
        <f t="shared" si="6"/>
        <v>169</v>
      </c>
    </row>
    <row r="4917" ht="14.25" customHeight="1">
      <c r="A4917" s="2">
        <v>170466.0</v>
      </c>
      <c r="B4917" s="2" t="s">
        <v>36</v>
      </c>
      <c r="C4917" s="2" t="s">
        <v>43</v>
      </c>
      <c r="D4917" s="2" t="s">
        <v>32</v>
      </c>
      <c r="E4917" s="2" t="s">
        <v>38</v>
      </c>
      <c r="F4917" s="2" t="s">
        <v>52</v>
      </c>
      <c r="G4917" s="4">
        <v>43534.62634259259</v>
      </c>
      <c r="H4917" s="4">
        <v>43540.62634259259</v>
      </c>
      <c r="I4917" s="4">
        <v>43539.62634259259</v>
      </c>
      <c r="J4917" s="2">
        <v>0.0</v>
      </c>
      <c r="K4917" s="2">
        <v>126.0</v>
      </c>
      <c r="L4917" s="2" t="str">
        <f t="shared" si="1"/>
        <v>Bangalore</v>
      </c>
      <c r="M4917" s="2" t="str">
        <f t="shared" si="2"/>
        <v>Bangalore-Bangalore</v>
      </c>
      <c r="N4917" s="2" t="str">
        <f t="shared" si="7"/>
        <v>Local</v>
      </c>
      <c r="O4917" s="2" t="str">
        <f t="shared" si="3"/>
        <v>Ship2Home</v>
      </c>
      <c r="P4917" s="2">
        <f t="shared" si="4"/>
        <v>1</v>
      </c>
      <c r="Q4917" s="2">
        <f t="shared" si="5"/>
        <v>6</v>
      </c>
      <c r="R4917" s="2">
        <f t="shared" si="6"/>
        <v>126</v>
      </c>
    </row>
    <row r="4918" ht="14.25" customHeight="1">
      <c r="A4918" s="2">
        <v>777396.0</v>
      </c>
      <c r="B4918" s="2" t="s">
        <v>36</v>
      </c>
      <c r="C4918" s="2" t="s">
        <v>31</v>
      </c>
      <c r="D4918" s="2" t="s">
        <v>41</v>
      </c>
      <c r="E4918" s="2" t="s">
        <v>44</v>
      </c>
      <c r="F4918" s="2" t="s">
        <v>52</v>
      </c>
      <c r="G4918" s="4">
        <v>43534.92071759259</v>
      </c>
      <c r="H4918" s="4">
        <v>43534.92071759259</v>
      </c>
      <c r="I4918" s="4">
        <v>43540.92071759259</v>
      </c>
      <c r="J4918" s="2">
        <v>0.0</v>
      </c>
      <c r="K4918" s="2">
        <v>109.0</v>
      </c>
      <c r="L4918" s="2" t="str">
        <f t="shared" si="1"/>
        <v>Delhi</v>
      </c>
      <c r="M4918" s="2" t="str">
        <f t="shared" si="2"/>
        <v>Delhi-Delhi</v>
      </c>
      <c r="N4918" s="2" t="str">
        <f t="shared" si="7"/>
        <v>Local</v>
      </c>
      <c r="O4918" s="2" t="str">
        <f t="shared" si="3"/>
        <v>FastWheels</v>
      </c>
      <c r="P4918" s="2">
        <f t="shared" si="4"/>
        <v>-6</v>
      </c>
      <c r="Q4918" s="2">
        <f t="shared" si="5"/>
        <v>0</v>
      </c>
      <c r="R4918" s="2">
        <f t="shared" si="6"/>
        <v>109</v>
      </c>
    </row>
    <row r="4919" ht="14.25" customHeight="1">
      <c r="A4919" s="2">
        <v>517932.0</v>
      </c>
      <c r="B4919" s="2" t="s">
        <v>30</v>
      </c>
      <c r="C4919" s="2" t="s">
        <v>37</v>
      </c>
      <c r="D4919" s="2" t="s">
        <v>32</v>
      </c>
      <c r="E4919" s="2" t="s">
        <v>44</v>
      </c>
      <c r="F4919" s="2" t="s">
        <v>52</v>
      </c>
      <c r="G4919" s="4">
        <v>43534.97</v>
      </c>
      <c r="H4919" s="4">
        <v>43540.97</v>
      </c>
      <c r="I4919" s="4">
        <v>43538.97</v>
      </c>
      <c r="J4919" s="2">
        <v>39.0</v>
      </c>
      <c r="K4919" s="2">
        <v>109.0</v>
      </c>
      <c r="L4919" s="2" t="str">
        <f t="shared" si="1"/>
        <v>Mumbai</v>
      </c>
      <c r="M4919" s="2" t="str">
        <f t="shared" si="2"/>
        <v>Bangalore-Mumbai</v>
      </c>
      <c r="N4919" s="2" t="str">
        <f t="shared" si="7"/>
        <v>Outstation</v>
      </c>
      <c r="O4919" s="2" t="str">
        <f t="shared" si="3"/>
        <v>FastWheels</v>
      </c>
      <c r="P4919" s="2">
        <f t="shared" si="4"/>
        <v>2</v>
      </c>
      <c r="Q4919" s="2">
        <f t="shared" si="5"/>
        <v>6</v>
      </c>
      <c r="R4919" s="2">
        <f t="shared" si="6"/>
        <v>148</v>
      </c>
    </row>
    <row r="4920" ht="14.25" customHeight="1">
      <c r="A4920" s="2">
        <v>849307.0</v>
      </c>
      <c r="B4920" s="2" t="s">
        <v>36</v>
      </c>
      <c r="C4920" s="2" t="s">
        <v>37</v>
      </c>
      <c r="D4920" s="2" t="s">
        <v>41</v>
      </c>
      <c r="E4920" s="2" t="s">
        <v>33</v>
      </c>
      <c r="F4920" s="2" t="s">
        <v>52</v>
      </c>
      <c r="G4920" s="4">
        <v>43535.14121527778</v>
      </c>
      <c r="H4920" s="4">
        <v>43538.14121527778</v>
      </c>
      <c r="I4920" s="4">
        <v>43540.14121527778</v>
      </c>
      <c r="J4920" s="2">
        <v>42.0</v>
      </c>
      <c r="K4920" s="2">
        <v>107.0</v>
      </c>
      <c r="L4920" s="2" t="str">
        <f t="shared" si="1"/>
        <v>Mumbai</v>
      </c>
      <c r="M4920" s="2" t="str">
        <f t="shared" si="2"/>
        <v>Delhi-Mumbai</v>
      </c>
      <c r="N4920" s="2" t="str">
        <f t="shared" si="7"/>
        <v>Outstation</v>
      </c>
      <c r="O4920" s="2" t="str">
        <f t="shared" si="3"/>
        <v>Ship2Home</v>
      </c>
      <c r="P4920" s="2">
        <f t="shared" si="4"/>
        <v>-2</v>
      </c>
      <c r="Q4920" s="2">
        <f t="shared" si="5"/>
        <v>3</v>
      </c>
      <c r="R4920" s="2">
        <f t="shared" si="6"/>
        <v>149</v>
      </c>
    </row>
    <row r="4921" ht="14.25" customHeight="1">
      <c r="A4921" s="2">
        <v>714204.0</v>
      </c>
      <c r="B4921" s="2" t="s">
        <v>47</v>
      </c>
      <c r="C4921" s="2" t="s">
        <v>45</v>
      </c>
      <c r="D4921" s="2" t="s">
        <v>32</v>
      </c>
      <c r="E4921" s="2" t="s">
        <v>44</v>
      </c>
      <c r="F4921" s="2" t="s">
        <v>52</v>
      </c>
      <c r="G4921" s="4">
        <v>43535.14550925926</v>
      </c>
      <c r="H4921" s="4">
        <v>43540.14550925926</v>
      </c>
      <c r="I4921" s="4">
        <v>43542.14550925926</v>
      </c>
      <c r="J4921" s="2">
        <v>38.0</v>
      </c>
      <c r="K4921" s="2">
        <v>121.0</v>
      </c>
      <c r="L4921" s="2" t="str">
        <f t="shared" si="1"/>
        <v>Chennai</v>
      </c>
      <c r="M4921" s="2" t="str">
        <f t="shared" si="2"/>
        <v>Bangalore-Chennai</v>
      </c>
      <c r="N4921" s="2" t="str">
        <f t="shared" si="7"/>
        <v>Outstation</v>
      </c>
      <c r="O4921" s="2" t="str">
        <f t="shared" si="3"/>
        <v>FastWheels</v>
      </c>
      <c r="P4921" s="2">
        <f t="shared" si="4"/>
        <v>-2</v>
      </c>
      <c r="Q4921" s="2">
        <f t="shared" si="5"/>
        <v>5</v>
      </c>
      <c r="R4921" s="2">
        <f t="shared" si="6"/>
        <v>159</v>
      </c>
    </row>
    <row r="4922" ht="14.25" customHeight="1">
      <c r="A4922" s="2">
        <v>888043.0</v>
      </c>
      <c r="B4922" s="2" t="s">
        <v>39</v>
      </c>
      <c r="C4922" s="2" t="s">
        <v>45</v>
      </c>
      <c r="D4922" s="2" t="s">
        <v>32</v>
      </c>
      <c r="E4922" s="2" t="s">
        <v>44</v>
      </c>
      <c r="F4922" s="2" t="s">
        <v>52</v>
      </c>
      <c r="G4922" s="4">
        <v>43535.34081018518</v>
      </c>
      <c r="H4922" s="4">
        <v>43539.34081018518</v>
      </c>
      <c r="I4922" s="4">
        <v>43541.34081018518</v>
      </c>
      <c r="J4922" s="2">
        <v>81.0</v>
      </c>
      <c r="K4922" s="2">
        <v>108.0</v>
      </c>
      <c r="L4922" s="2" t="str">
        <f t="shared" si="1"/>
        <v>Chennai</v>
      </c>
      <c r="M4922" s="2" t="str">
        <f t="shared" si="2"/>
        <v>Bangalore-Chennai</v>
      </c>
      <c r="N4922" s="2" t="str">
        <f t="shared" si="7"/>
        <v>Outstation</v>
      </c>
      <c r="O4922" s="2" t="str">
        <f t="shared" si="3"/>
        <v>FastWheels</v>
      </c>
      <c r="P4922" s="2">
        <f t="shared" si="4"/>
        <v>-2</v>
      </c>
      <c r="Q4922" s="2">
        <f t="shared" si="5"/>
        <v>4</v>
      </c>
      <c r="R4922" s="2">
        <f t="shared" si="6"/>
        <v>189</v>
      </c>
    </row>
    <row r="4923" ht="14.25" customHeight="1">
      <c r="A4923" s="2">
        <v>924400.0</v>
      </c>
      <c r="B4923" s="2" t="s">
        <v>48</v>
      </c>
      <c r="C4923" s="2" t="s">
        <v>37</v>
      </c>
      <c r="D4923" s="2" t="s">
        <v>32</v>
      </c>
      <c r="E4923" s="2" t="s">
        <v>44</v>
      </c>
      <c r="F4923" s="2" t="s">
        <v>52</v>
      </c>
      <c r="G4923" s="4">
        <v>43535.37773148148</v>
      </c>
      <c r="H4923" s="4">
        <v>43537.37773148148</v>
      </c>
      <c r="I4923" s="4">
        <v>43540.37773148148</v>
      </c>
      <c r="J4923" s="2">
        <v>31.0</v>
      </c>
      <c r="K4923" s="2">
        <v>107.0</v>
      </c>
      <c r="L4923" s="2" t="str">
        <f t="shared" si="1"/>
        <v>Mumbai</v>
      </c>
      <c r="M4923" s="2" t="str">
        <f t="shared" si="2"/>
        <v>Bangalore-Mumbai</v>
      </c>
      <c r="N4923" s="2" t="str">
        <f t="shared" si="7"/>
        <v>Outstation</v>
      </c>
      <c r="O4923" s="2" t="str">
        <f t="shared" si="3"/>
        <v>FastWheels</v>
      </c>
      <c r="P4923" s="2">
        <f t="shared" si="4"/>
        <v>-3</v>
      </c>
      <c r="Q4923" s="2">
        <f t="shared" si="5"/>
        <v>2</v>
      </c>
      <c r="R4923" s="2">
        <f t="shared" si="6"/>
        <v>138</v>
      </c>
    </row>
    <row r="4924" ht="14.25" customHeight="1">
      <c r="A4924" s="2">
        <v>451628.0</v>
      </c>
      <c r="B4924" s="2" t="s">
        <v>30</v>
      </c>
      <c r="C4924" s="2" t="s">
        <v>43</v>
      </c>
      <c r="D4924" s="2" t="s">
        <v>41</v>
      </c>
      <c r="E4924" s="2" t="s">
        <v>44</v>
      </c>
      <c r="F4924" s="2" t="s">
        <v>52</v>
      </c>
      <c r="G4924" s="4">
        <v>43535.37917824074</v>
      </c>
      <c r="H4924" s="4">
        <v>43541.37917824074</v>
      </c>
      <c r="I4924" s="4">
        <v>43540.37917824074</v>
      </c>
      <c r="J4924" s="2">
        <v>43.0</v>
      </c>
      <c r="K4924" s="2">
        <v>121.0</v>
      </c>
      <c r="L4924" s="2" t="str">
        <f t="shared" si="1"/>
        <v>Bangalore</v>
      </c>
      <c r="M4924" s="2" t="str">
        <f t="shared" si="2"/>
        <v>Delhi-Bangalore</v>
      </c>
      <c r="N4924" s="2" t="str">
        <f t="shared" si="7"/>
        <v>Outstation</v>
      </c>
      <c r="O4924" s="2" t="str">
        <f t="shared" si="3"/>
        <v>FastWheels</v>
      </c>
      <c r="P4924" s="2">
        <f t="shared" si="4"/>
        <v>1</v>
      </c>
      <c r="Q4924" s="2">
        <f t="shared" si="5"/>
        <v>6</v>
      </c>
      <c r="R4924" s="2">
        <f t="shared" si="6"/>
        <v>164</v>
      </c>
    </row>
    <row r="4925" ht="14.25" customHeight="1">
      <c r="A4925" s="2">
        <v>736234.0</v>
      </c>
      <c r="B4925" s="2" t="s">
        <v>42</v>
      </c>
      <c r="C4925" s="2" t="s">
        <v>31</v>
      </c>
      <c r="D4925" s="2" t="s">
        <v>41</v>
      </c>
      <c r="E4925" s="2" t="s">
        <v>38</v>
      </c>
      <c r="F4925" s="2" t="s">
        <v>52</v>
      </c>
      <c r="G4925" s="4">
        <v>43535.56003472222</v>
      </c>
      <c r="H4925" s="4">
        <v>43539.56003472222</v>
      </c>
      <c r="I4925" s="4">
        <v>43539.56003472222</v>
      </c>
      <c r="J4925" s="2">
        <v>0.0</v>
      </c>
      <c r="K4925" s="2">
        <v>127.0</v>
      </c>
      <c r="L4925" s="2" t="str">
        <f t="shared" si="1"/>
        <v>Delhi</v>
      </c>
      <c r="M4925" s="2" t="str">
        <f t="shared" si="2"/>
        <v>Delhi-Delhi</v>
      </c>
      <c r="N4925" s="2" t="str">
        <f t="shared" si="7"/>
        <v>Local</v>
      </c>
      <c r="O4925" s="2" t="str">
        <f t="shared" si="3"/>
        <v>Ship2Home</v>
      </c>
      <c r="P4925" s="2">
        <f t="shared" si="4"/>
        <v>0</v>
      </c>
      <c r="Q4925" s="2">
        <f t="shared" si="5"/>
        <v>4</v>
      </c>
      <c r="R4925" s="2">
        <f t="shared" si="6"/>
        <v>127</v>
      </c>
    </row>
    <row r="4926" ht="14.25" customHeight="1">
      <c r="A4926" s="2">
        <v>109542.0</v>
      </c>
      <c r="B4926" s="2" t="s">
        <v>36</v>
      </c>
      <c r="C4926" s="2" t="s">
        <v>31</v>
      </c>
      <c r="D4926" s="2" t="s">
        <v>41</v>
      </c>
      <c r="E4926" s="2" t="s">
        <v>38</v>
      </c>
      <c r="F4926" s="2" t="s">
        <v>52</v>
      </c>
      <c r="G4926" s="4">
        <v>43535.766747685186</v>
      </c>
      <c r="H4926" s="4">
        <v>43540.766747685186</v>
      </c>
      <c r="I4926" s="4">
        <v>43539.766747685186</v>
      </c>
      <c r="J4926" s="2">
        <v>0.0</v>
      </c>
      <c r="K4926" s="2">
        <v>129.0</v>
      </c>
      <c r="L4926" s="2" t="str">
        <f t="shared" si="1"/>
        <v>Delhi</v>
      </c>
      <c r="M4926" s="2" t="str">
        <f t="shared" si="2"/>
        <v>Delhi-Delhi</v>
      </c>
      <c r="N4926" s="2" t="str">
        <f t="shared" si="7"/>
        <v>Local</v>
      </c>
      <c r="O4926" s="2" t="str">
        <f t="shared" si="3"/>
        <v>Ship2Home</v>
      </c>
      <c r="P4926" s="2">
        <f t="shared" si="4"/>
        <v>1</v>
      </c>
      <c r="Q4926" s="2">
        <f t="shared" si="5"/>
        <v>5</v>
      </c>
      <c r="R4926" s="2">
        <f t="shared" si="6"/>
        <v>129</v>
      </c>
    </row>
    <row r="4927" ht="14.25" customHeight="1">
      <c r="A4927" s="2">
        <v>732325.0</v>
      </c>
      <c r="B4927" s="2" t="s">
        <v>36</v>
      </c>
      <c r="C4927" s="2" t="s">
        <v>31</v>
      </c>
      <c r="D4927" s="2" t="s">
        <v>32</v>
      </c>
      <c r="E4927" s="2" t="s">
        <v>44</v>
      </c>
      <c r="F4927" s="2" t="s">
        <v>52</v>
      </c>
      <c r="G4927" s="4">
        <v>43535.84548611111</v>
      </c>
      <c r="H4927" s="4">
        <v>43538.84548611111</v>
      </c>
      <c r="I4927" s="4">
        <v>43540.84548611111</v>
      </c>
      <c r="J4927" s="2">
        <v>85.0</v>
      </c>
      <c r="K4927" s="2">
        <v>105.0</v>
      </c>
      <c r="L4927" s="2" t="str">
        <f t="shared" si="1"/>
        <v>Delhi</v>
      </c>
      <c r="M4927" s="2" t="str">
        <f t="shared" si="2"/>
        <v>Bangalore-Delhi</v>
      </c>
      <c r="N4927" s="2" t="str">
        <f t="shared" si="7"/>
        <v>Outstation</v>
      </c>
      <c r="O4927" s="2" t="str">
        <f t="shared" si="3"/>
        <v>FastWheels</v>
      </c>
      <c r="P4927" s="2">
        <f t="shared" si="4"/>
        <v>-2</v>
      </c>
      <c r="Q4927" s="2">
        <f t="shared" si="5"/>
        <v>3</v>
      </c>
      <c r="R4927" s="2">
        <f t="shared" si="6"/>
        <v>190</v>
      </c>
    </row>
    <row r="4928" ht="14.25" customHeight="1">
      <c r="A4928" s="2">
        <v>394994.0</v>
      </c>
      <c r="B4928" s="2" t="s">
        <v>36</v>
      </c>
      <c r="C4928" s="2" t="s">
        <v>43</v>
      </c>
      <c r="D4928" s="2" t="s">
        <v>41</v>
      </c>
      <c r="E4928" s="2" t="s">
        <v>44</v>
      </c>
      <c r="F4928" s="2" t="s">
        <v>52</v>
      </c>
      <c r="G4928" s="4">
        <v>43535.98185185185</v>
      </c>
      <c r="H4928" s="4">
        <v>43541.98185185185</v>
      </c>
      <c r="I4928" s="4">
        <v>43538.98185185185</v>
      </c>
      <c r="J4928" s="2">
        <v>81.0</v>
      </c>
      <c r="K4928" s="2">
        <v>101.0</v>
      </c>
      <c r="L4928" s="2" t="str">
        <f t="shared" si="1"/>
        <v>Bangalore</v>
      </c>
      <c r="M4928" s="2" t="str">
        <f t="shared" si="2"/>
        <v>Delhi-Bangalore</v>
      </c>
      <c r="N4928" s="2" t="str">
        <f t="shared" si="7"/>
        <v>Outstation</v>
      </c>
      <c r="O4928" s="2" t="str">
        <f t="shared" si="3"/>
        <v>FastWheels</v>
      </c>
      <c r="P4928" s="2">
        <f t="shared" si="4"/>
        <v>3</v>
      </c>
      <c r="Q4928" s="2">
        <f t="shared" si="5"/>
        <v>6</v>
      </c>
      <c r="R4928" s="2">
        <f t="shared" si="6"/>
        <v>182</v>
      </c>
    </row>
    <row r="4929" ht="14.25" customHeight="1">
      <c r="A4929" s="2">
        <v>55945.0</v>
      </c>
      <c r="B4929" s="2" t="s">
        <v>36</v>
      </c>
      <c r="C4929" s="2" t="s">
        <v>45</v>
      </c>
      <c r="D4929" s="2" t="s">
        <v>41</v>
      </c>
      <c r="E4929" s="2" t="s">
        <v>44</v>
      </c>
      <c r="F4929" s="2" t="s">
        <v>52</v>
      </c>
      <c r="G4929" s="4">
        <v>43536.08430555555</v>
      </c>
      <c r="H4929" s="4">
        <v>43542.08430555555</v>
      </c>
      <c r="I4929" s="4">
        <v>43540.08430555555</v>
      </c>
      <c r="J4929" s="2">
        <v>73.0</v>
      </c>
      <c r="K4929" s="2">
        <v>106.0</v>
      </c>
      <c r="L4929" s="2" t="str">
        <f t="shared" si="1"/>
        <v>Chennai</v>
      </c>
      <c r="M4929" s="2" t="str">
        <f t="shared" si="2"/>
        <v>Delhi-Chennai</v>
      </c>
      <c r="N4929" s="2" t="str">
        <f t="shared" si="7"/>
        <v>Outstation</v>
      </c>
      <c r="O4929" s="2" t="str">
        <f t="shared" si="3"/>
        <v>FastWheels</v>
      </c>
      <c r="P4929" s="2">
        <f t="shared" si="4"/>
        <v>2</v>
      </c>
      <c r="Q4929" s="2">
        <f t="shared" si="5"/>
        <v>6</v>
      </c>
      <c r="R4929" s="2">
        <f t="shared" si="6"/>
        <v>179</v>
      </c>
    </row>
    <row r="4930" ht="14.25" customHeight="1">
      <c r="A4930" s="2">
        <v>952744.0</v>
      </c>
      <c r="B4930" s="2" t="s">
        <v>36</v>
      </c>
      <c r="C4930" s="2" t="s">
        <v>45</v>
      </c>
      <c r="D4930" s="2" t="s">
        <v>41</v>
      </c>
      <c r="E4930" s="2" t="s">
        <v>44</v>
      </c>
      <c r="F4930" s="2" t="s">
        <v>52</v>
      </c>
      <c r="G4930" s="4">
        <v>43536.212118055555</v>
      </c>
      <c r="H4930" s="4">
        <v>43544.212118055555</v>
      </c>
      <c r="I4930" s="4">
        <v>43541.212118055555</v>
      </c>
      <c r="J4930" s="2">
        <v>43.0</v>
      </c>
      <c r="K4930" s="2">
        <v>122.0</v>
      </c>
      <c r="L4930" s="2" t="str">
        <f t="shared" si="1"/>
        <v>Chennai</v>
      </c>
      <c r="M4930" s="2" t="str">
        <f t="shared" si="2"/>
        <v>Delhi-Chennai</v>
      </c>
      <c r="N4930" s="2" t="str">
        <f t="shared" si="7"/>
        <v>Outstation</v>
      </c>
      <c r="O4930" s="2" t="str">
        <f t="shared" si="3"/>
        <v>FastWheels</v>
      </c>
      <c r="P4930" s="2">
        <f t="shared" si="4"/>
        <v>3</v>
      </c>
      <c r="Q4930" s="2">
        <f t="shared" si="5"/>
        <v>8</v>
      </c>
      <c r="R4930" s="2">
        <f t="shared" si="6"/>
        <v>165</v>
      </c>
    </row>
    <row r="4931" ht="14.25" customHeight="1">
      <c r="A4931" s="2">
        <v>840262.0</v>
      </c>
      <c r="B4931" s="2" t="s">
        <v>39</v>
      </c>
      <c r="C4931" s="2" t="s">
        <v>31</v>
      </c>
      <c r="D4931" s="2" t="s">
        <v>32</v>
      </c>
      <c r="E4931" s="2" t="s">
        <v>44</v>
      </c>
      <c r="F4931" s="2" t="s">
        <v>52</v>
      </c>
      <c r="G4931" s="4">
        <v>43536.43582175926</v>
      </c>
      <c r="H4931" s="4">
        <v>43538.43582175926</v>
      </c>
      <c r="I4931" s="4">
        <v>43541.43582175926</v>
      </c>
      <c r="J4931" s="2">
        <v>85.0</v>
      </c>
      <c r="K4931" s="2">
        <v>107.0</v>
      </c>
      <c r="L4931" s="2" t="str">
        <f t="shared" si="1"/>
        <v>Delhi</v>
      </c>
      <c r="M4931" s="2" t="str">
        <f t="shared" si="2"/>
        <v>Bangalore-Delhi</v>
      </c>
      <c r="N4931" s="2" t="str">
        <f t="shared" si="7"/>
        <v>Outstation</v>
      </c>
      <c r="O4931" s="2" t="str">
        <f t="shared" si="3"/>
        <v>FastWheels</v>
      </c>
      <c r="P4931" s="2">
        <f t="shared" si="4"/>
        <v>-3</v>
      </c>
      <c r="Q4931" s="2">
        <f t="shared" si="5"/>
        <v>2</v>
      </c>
      <c r="R4931" s="2">
        <f t="shared" si="6"/>
        <v>192</v>
      </c>
    </row>
    <row r="4932" ht="14.25" customHeight="1">
      <c r="A4932" s="2">
        <v>44655.0</v>
      </c>
      <c r="B4932" s="2" t="s">
        <v>36</v>
      </c>
      <c r="C4932" s="2" t="s">
        <v>31</v>
      </c>
      <c r="D4932" s="2" t="s">
        <v>32</v>
      </c>
      <c r="E4932" s="2" t="s">
        <v>33</v>
      </c>
      <c r="F4932" s="2" t="s">
        <v>52</v>
      </c>
      <c r="G4932" s="4">
        <v>43536.5558912037</v>
      </c>
      <c r="H4932" s="4">
        <v>43543.5558912037</v>
      </c>
      <c r="I4932" s="4">
        <v>43542.5558912037</v>
      </c>
      <c r="J4932" s="2">
        <v>26.0</v>
      </c>
      <c r="K4932" s="2">
        <v>122.0</v>
      </c>
      <c r="L4932" s="2" t="str">
        <f t="shared" si="1"/>
        <v>Delhi</v>
      </c>
      <c r="M4932" s="2" t="str">
        <f t="shared" si="2"/>
        <v>Bangalore-Delhi</v>
      </c>
      <c r="N4932" s="2" t="str">
        <f t="shared" si="7"/>
        <v>Outstation</v>
      </c>
      <c r="O4932" s="2" t="str">
        <f t="shared" si="3"/>
        <v>Ship2Home</v>
      </c>
      <c r="P4932" s="2">
        <f t="shared" si="4"/>
        <v>1</v>
      </c>
      <c r="Q4932" s="2">
        <f t="shared" si="5"/>
        <v>7</v>
      </c>
      <c r="R4932" s="2">
        <f t="shared" si="6"/>
        <v>148</v>
      </c>
    </row>
    <row r="4933" ht="14.25" customHeight="1">
      <c r="A4933" s="2">
        <v>862433.0</v>
      </c>
      <c r="B4933" s="2" t="s">
        <v>48</v>
      </c>
      <c r="C4933" s="2" t="s">
        <v>37</v>
      </c>
      <c r="D4933" s="2" t="s">
        <v>41</v>
      </c>
      <c r="E4933" s="2" t="s">
        <v>33</v>
      </c>
      <c r="F4933" s="2" t="s">
        <v>52</v>
      </c>
      <c r="G4933" s="4">
        <v>43536.566979166666</v>
      </c>
      <c r="H4933" s="4">
        <v>43544.566979166666</v>
      </c>
      <c r="I4933" s="4">
        <v>43541.566979166666</v>
      </c>
      <c r="J4933" s="2">
        <v>42.0</v>
      </c>
      <c r="K4933" s="2">
        <v>109.0</v>
      </c>
      <c r="L4933" s="2" t="str">
        <f t="shared" si="1"/>
        <v>Mumbai</v>
      </c>
      <c r="M4933" s="2" t="str">
        <f t="shared" si="2"/>
        <v>Delhi-Mumbai</v>
      </c>
      <c r="N4933" s="2" t="str">
        <f t="shared" si="7"/>
        <v>Outstation</v>
      </c>
      <c r="O4933" s="2" t="str">
        <f t="shared" si="3"/>
        <v>Ship2Home</v>
      </c>
      <c r="P4933" s="2">
        <f t="shared" si="4"/>
        <v>3</v>
      </c>
      <c r="Q4933" s="2">
        <f t="shared" si="5"/>
        <v>8</v>
      </c>
      <c r="R4933" s="2">
        <f t="shared" si="6"/>
        <v>151</v>
      </c>
    </row>
    <row r="4934" ht="14.25" customHeight="1">
      <c r="A4934" s="2">
        <v>815040.0</v>
      </c>
      <c r="B4934" s="2" t="s">
        <v>48</v>
      </c>
      <c r="C4934" s="2" t="s">
        <v>37</v>
      </c>
      <c r="D4934" s="2" t="s">
        <v>41</v>
      </c>
      <c r="E4934" s="2" t="s">
        <v>44</v>
      </c>
      <c r="F4934" s="2" t="s">
        <v>52</v>
      </c>
      <c r="G4934" s="4">
        <v>43536.61675925926</v>
      </c>
      <c r="H4934" s="4">
        <v>43538.61675925926</v>
      </c>
      <c r="I4934" s="4">
        <v>43539.61675925926</v>
      </c>
      <c r="J4934" s="2">
        <v>75.0</v>
      </c>
      <c r="K4934" s="2">
        <v>92.0</v>
      </c>
      <c r="L4934" s="2" t="str">
        <f t="shared" si="1"/>
        <v>Mumbai</v>
      </c>
      <c r="M4934" s="2" t="str">
        <f t="shared" si="2"/>
        <v>Delhi-Mumbai</v>
      </c>
      <c r="N4934" s="2" t="str">
        <f t="shared" si="7"/>
        <v>Outstation</v>
      </c>
      <c r="O4934" s="2" t="str">
        <f t="shared" si="3"/>
        <v>FastWheels</v>
      </c>
      <c r="P4934" s="2">
        <f t="shared" si="4"/>
        <v>-1</v>
      </c>
      <c r="Q4934" s="2">
        <f t="shared" si="5"/>
        <v>2</v>
      </c>
      <c r="R4934" s="2">
        <f t="shared" si="6"/>
        <v>167</v>
      </c>
    </row>
    <row r="4935" ht="14.25" customHeight="1">
      <c r="A4935" s="2">
        <v>715186.0</v>
      </c>
      <c r="B4935" s="2" t="s">
        <v>42</v>
      </c>
      <c r="C4935" s="2" t="s">
        <v>40</v>
      </c>
      <c r="D4935" s="2" t="s">
        <v>32</v>
      </c>
      <c r="E4935" s="2" t="s">
        <v>38</v>
      </c>
      <c r="F4935" s="2" t="s">
        <v>52</v>
      </c>
      <c r="G4935" s="4">
        <v>43536.79170138889</v>
      </c>
      <c r="H4935" s="4">
        <v>43543.79170138889</v>
      </c>
      <c r="I4935" s="4">
        <v>43542.79170138889</v>
      </c>
      <c r="J4935" s="2">
        <v>36.0</v>
      </c>
      <c r="K4935" s="2">
        <v>106.0</v>
      </c>
      <c r="L4935" s="2" t="str">
        <f t="shared" si="1"/>
        <v>Kolkata</v>
      </c>
      <c r="M4935" s="2" t="str">
        <f t="shared" si="2"/>
        <v>Bangalore-Kolkata</v>
      </c>
      <c r="N4935" s="2" t="str">
        <f t="shared" si="7"/>
        <v>Outstation</v>
      </c>
      <c r="O4935" s="2" t="str">
        <f t="shared" si="3"/>
        <v>Ship2Home</v>
      </c>
      <c r="P4935" s="2">
        <f t="shared" si="4"/>
        <v>1</v>
      </c>
      <c r="Q4935" s="2">
        <f t="shared" si="5"/>
        <v>7</v>
      </c>
      <c r="R4935" s="2">
        <f t="shared" si="6"/>
        <v>142</v>
      </c>
    </row>
    <row r="4936" ht="14.25" customHeight="1">
      <c r="A4936" s="2">
        <v>562147.0</v>
      </c>
      <c r="B4936" s="2" t="s">
        <v>39</v>
      </c>
      <c r="C4936" s="2" t="s">
        <v>37</v>
      </c>
      <c r="D4936" s="2" t="s">
        <v>32</v>
      </c>
      <c r="E4936" s="2" t="s">
        <v>44</v>
      </c>
      <c r="F4936" s="2" t="s">
        <v>52</v>
      </c>
      <c r="G4936" s="4">
        <v>43536.92512731482</v>
      </c>
      <c r="H4936" s="4">
        <v>43541.92512731482</v>
      </c>
      <c r="I4936" s="4">
        <v>43541.92512731482</v>
      </c>
      <c r="J4936" s="2">
        <v>74.0</v>
      </c>
      <c r="K4936" s="2">
        <v>89.0</v>
      </c>
      <c r="L4936" s="2" t="str">
        <f t="shared" si="1"/>
        <v>Mumbai</v>
      </c>
      <c r="M4936" s="2" t="str">
        <f t="shared" si="2"/>
        <v>Bangalore-Mumbai</v>
      </c>
      <c r="N4936" s="2" t="str">
        <f t="shared" si="7"/>
        <v>Outstation</v>
      </c>
      <c r="O4936" s="2" t="str">
        <f t="shared" si="3"/>
        <v>FastWheels</v>
      </c>
      <c r="P4936" s="2">
        <f t="shared" si="4"/>
        <v>0</v>
      </c>
      <c r="Q4936" s="2">
        <f t="shared" si="5"/>
        <v>5</v>
      </c>
      <c r="R4936" s="2">
        <f t="shared" si="6"/>
        <v>163</v>
      </c>
    </row>
    <row r="4937" ht="14.25" customHeight="1">
      <c r="A4937" s="2">
        <v>214977.0</v>
      </c>
      <c r="B4937" s="2" t="s">
        <v>48</v>
      </c>
      <c r="C4937" s="2" t="s">
        <v>43</v>
      </c>
      <c r="D4937" s="2" t="s">
        <v>41</v>
      </c>
      <c r="E4937" s="2" t="s">
        <v>33</v>
      </c>
      <c r="F4937" s="2" t="s">
        <v>52</v>
      </c>
      <c r="G4937" s="4">
        <v>43536.93409722222</v>
      </c>
      <c r="H4937" s="4">
        <v>43544.93409722222</v>
      </c>
      <c r="I4937" s="4">
        <v>43541.93409722222</v>
      </c>
      <c r="J4937" s="2">
        <v>38.0</v>
      </c>
      <c r="K4937" s="2">
        <v>127.0</v>
      </c>
      <c r="L4937" s="2" t="str">
        <f t="shared" si="1"/>
        <v>Bangalore</v>
      </c>
      <c r="M4937" s="2" t="str">
        <f t="shared" si="2"/>
        <v>Delhi-Bangalore</v>
      </c>
      <c r="N4937" s="2" t="str">
        <f t="shared" si="7"/>
        <v>Outstation</v>
      </c>
      <c r="O4937" s="2" t="str">
        <f t="shared" si="3"/>
        <v>Ship2Home</v>
      </c>
      <c r="P4937" s="2">
        <f t="shared" si="4"/>
        <v>3</v>
      </c>
      <c r="Q4937" s="2">
        <f t="shared" si="5"/>
        <v>8</v>
      </c>
      <c r="R4937" s="2">
        <f t="shared" si="6"/>
        <v>165</v>
      </c>
    </row>
    <row r="4938" ht="14.25" customHeight="1">
      <c r="A4938" s="2">
        <v>785185.0</v>
      </c>
      <c r="B4938" s="2" t="s">
        <v>39</v>
      </c>
      <c r="C4938" s="2" t="s">
        <v>45</v>
      </c>
      <c r="D4938" s="2" t="s">
        <v>41</v>
      </c>
      <c r="E4938" s="2" t="s">
        <v>33</v>
      </c>
      <c r="F4938" s="2" t="s">
        <v>52</v>
      </c>
      <c r="G4938" s="4">
        <v>43537.01173611111</v>
      </c>
      <c r="H4938" s="4">
        <v>43542.01173611111</v>
      </c>
      <c r="I4938" s="4">
        <v>43543.01173611111</v>
      </c>
      <c r="J4938" s="2">
        <v>49.0</v>
      </c>
      <c r="K4938" s="2">
        <v>123.0</v>
      </c>
      <c r="L4938" s="2" t="str">
        <f t="shared" si="1"/>
        <v>Chennai</v>
      </c>
      <c r="M4938" s="2" t="str">
        <f t="shared" si="2"/>
        <v>Delhi-Chennai</v>
      </c>
      <c r="N4938" s="2" t="str">
        <f t="shared" si="7"/>
        <v>Outstation</v>
      </c>
      <c r="O4938" s="2" t="str">
        <f t="shared" si="3"/>
        <v>Ship2Home</v>
      </c>
      <c r="P4938" s="2">
        <f t="shared" si="4"/>
        <v>-1</v>
      </c>
      <c r="Q4938" s="2">
        <f t="shared" si="5"/>
        <v>5</v>
      </c>
      <c r="R4938" s="2">
        <f t="shared" si="6"/>
        <v>172</v>
      </c>
    </row>
    <row r="4939" ht="14.25" customHeight="1">
      <c r="A4939" s="2">
        <v>651655.0</v>
      </c>
      <c r="B4939" s="2" t="s">
        <v>39</v>
      </c>
      <c r="C4939" s="2" t="s">
        <v>45</v>
      </c>
      <c r="D4939" s="2" t="s">
        <v>41</v>
      </c>
      <c r="E4939" s="2" t="s">
        <v>33</v>
      </c>
      <c r="F4939" s="2" t="s">
        <v>52</v>
      </c>
      <c r="G4939" s="4">
        <v>43537.15729166667</v>
      </c>
      <c r="H4939" s="4">
        <v>43543.15729166667</v>
      </c>
      <c r="I4939" s="4">
        <v>43543.15729166667</v>
      </c>
      <c r="J4939" s="2">
        <v>27.0</v>
      </c>
      <c r="K4939" s="2">
        <v>129.0</v>
      </c>
      <c r="L4939" s="2" t="str">
        <f t="shared" si="1"/>
        <v>Chennai</v>
      </c>
      <c r="M4939" s="2" t="str">
        <f t="shared" si="2"/>
        <v>Delhi-Chennai</v>
      </c>
      <c r="N4939" s="2" t="str">
        <f t="shared" si="7"/>
        <v>Outstation</v>
      </c>
      <c r="O4939" s="2" t="str">
        <f t="shared" si="3"/>
        <v>Ship2Home</v>
      </c>
      <c r="P4939" s="2">
        <f t="shared" si="4"/>
        <v>0</v>
      </c>
      <c r="Q4939" s="2">
        <f t="shared" si="5"/>
        <v>6</v>
      </c>
      <c r="R4939" s="2">
        <f t="shared" si="6"/>
        <v>156</v>
      </c>
    </row>
    <row r="4940" ht="14.25" customHeight="1">
      <c r="A4940" s="2">
        <v>795377.0</v>
      </c>
      <c r="B4940" s="2" t="s">
        <v>47</v>
      </c>
      <c r="C4940" s="2" t="s">
        <v>45</v>
      </c>
      <c r="D4940" s="2" t="s">
        <v>41</v>
      </c>
      <c r="E4940" s="2" t="s">
        <v>33</v>
      </c>
      <c r="F4940" s="2" t="s">
        <v>52</v>
      </c>
      <c r="G4940" s="4">
        <v>43537.345358796294</v>
      </c>
      <c r="H4940" s="4">
        <v>43544.345358796294</v>
      </c>
      <c r="I4940" s="4">
        <v>43541.345358796294</v>
      </c>
      <c r="J4940" s="2">
        <v>35.0</v>
      </c>
      <c r="K4940" s="2">
        <v>124.0</v>
      </c>
      <c r="L4940" s="2" t="str">
        <f t="shared" si="1"/>
        <v>Chennai</v>
      </c>
      <c r="M4940" s="2" t="str">
        <f t="shared" si="2"/>
        <v>Delhi-Chennai</v>
      </c>
      <c r="N4940" s="2" t="str">
        <f t="shared" si="7"/>
        <v>Outstation</v>
      </c>
      <c r="O4940" s="2" t="str">
        <f t="shared" si="3"/>
        <v>Ship2Home</v>
      </c>
      <c r="P4940" s="2">
        <f t="shared" si="4"/>
        <v>3</v>
      </c>
      <c r="Q4940" s="2">
        <f t="shared" si="5"/>
        <v>7</v>
      </c>
      <c r="R4940" s="2">
        <f t="shared" si="6"/>
        <v>159</v>
      </c>
    </row>
    <row r="4941" ht="14.25" customHeight="1">
      <c r="A4941" s="2">
        <v>767635.0</v>
      </c>
      <c r="B4941" s="2" t="s">
        <v>39</v>
      </c>
      <c r="C4941" s="2" t="s">
        <v>37</v>
      </c>
      <c r="D4941" s="2" t="s">
        <v>32</v>
      </c>
      <c r="E4941" s="2" t="s">
        <v>33</v>
      </c>
      <c r="F4941" s="2" t="s">
        <v>52</v>
      </c>
      <c r="G4941" s="4">
        <v>43537.42136574074</v>
      </c>
      <c r="H4941" s="4">
        <v>43543.42136574074</v>
      </c>
      <c r="I4941" s="4">
        <v>43544.42136574074</v>
      </c>
      <c r="J4941" s="2">
        <v>37.0</v>
      </c>
      <c r="K4941" s="2">
        <v>110.0</v>
      </c>
      <c r="L4941" s="2" t="str">
        <f t="shared" si="1"/>
        <v>Mumbai</v>
      </c>
      <c r="M4941" s="2" t="str">
        <f t="shared" si="2"/>
        <v>Bangalore-Mumbai</v>
      </c>
      <c r="N4941" s="2" t="str">
        <f t="shared" si="7"/>
        <v>Outstation</v>
      </c>
      <c r="O4941" s="2" t="str">
        <f t="shared" si="3"/>
        <v>Ship2Home</v>
      </c>
      <c r="P4941" s="2">
        <f t="shared" si="4"/>
        <v>-1</v>
      </c>
      <c r="Q4941" s="2">
        <f t="shared" si="5"/>
        <v>6</v>
      </c>
      <c r="R4941" s="2">
        <f t="shared" si="6"/>
        <v>147</v>
      </c>
    </row>
    <row r="4942" ht="14.25" customHeight="1">
      <c r="A4942" s="2">
        <v>125893.0</v>
      </c>
      <c r="B4942" s="2" t="s">
        <v>30</v>
      </c>
      <c r="C4942" s="2" t="s">
        <v>43</v>
      </c>
      <c r="D4942" s="2" t="s">
        <v>41</v>
      </c>
      <c r="E4942" s="2" t="s">
        <v>33</v>
      </c>
      <c r="F4942" s="2" t="s">
        <v>52</v>
      </c>
      <c r="G4942" s="4">
        <v>43537.70761574074</v>
      </c>
      <c r="H4942" s="4">
        <v>43544.70761574074</v>
      </c>
      <c r="I4942" s="4">
        <v>43542.70761574074</v>
      </c>
      <c r="J4942" s="2">
        <v>41.0</v>
      </c>
      <c r="K4942" s="2">
        <v>122.0</v>
      </c>
      <c r="L4942" s="2" t="str">
        <f t="shared" si="1"/>
        <v>Bangalore</v>
      </c>
      <c r="M4942" s="2" t="str">
        <f t="shared" si="2"/>
        <v>Delhi-Bangalore</v>
      </c>
      <c r="N4942" s="2" t="str">
        <f t="shared" si="7"/>
        <v>Outstation</v>
      </c>
      <c r="O4942" s="2" t="str">
        <f t="shared" si="3"/>
        <v>Ship2Home</v>
      </c>
      <c r="P4942" s="2">
        <f t="shared" si="4"/>
        <v>2</v>
      </c>
      <c r="Q4942" s="2">
        <f t="shared" si="5"/>
        <v>7</v>
      </c>
      <c r="R4942" s="2">
        <f t="shared" si="6"/>
        <v>163</v>
      </c>
    </row>
    <row r="4943" ht="14.25" customHeight="1">
      <c r="A4943" s="2">
        <v>143779.0</v>
      </c>
      <c r="B4943" s="2" t="s">
        <v>39</v>
      </c>
      <c r="C4943" s="2" t="s">
        <v>31</v>
      </c>
      <c r="D4943" s="2" t="s">
        <v>32</v>
      </c>
      <c r="E4943" s="2" t="s">
        <v>33</v>
      </c>
      <c r="F4943" s="2" t="s">
        <v>52</v>
      </c>
      <c r="G4943" s="4">
        <v>43537.75361111111</v>
      </c>
      <c r="H4943" s="4">
        <v>43540.75361111111</v>
      </c>
      <c r="I4943" s="4">
        <v>43543.75361111111</v>
      </c>
      <c r="J4943" s="2">
        <v>35.0</v>
      </c>
      <c r="K4943" s="2">
        <v>124.0</v>
      </c>
      <c r="L4943" s="2" t="str">
        <f t="shared" si="1"/>
        <v>Delhi</v>
      </c>
      <c r="M4943" s="2" t="str">
        <f t="shared" si="2"/>
        <v>Bangalore-Delhi</v>
      </c>
      <c r="N4943" s="2" t="str">
        <f t="shared" si="7"/>
        <v>Outstation</v>
      </c>
      <c r="O4943" s="2" t="str">
        <f t="shared" si="3"/>
        <v>Ship2Home</v>
      </c>
      <c r="P4943" s="2">
        <f t="shared" si="4"/>
        <v>-3</v>
      </c>
      <c r="Q4943" s="2">
        <f t="shared" si="5"/>
        <v>3</v>
      </c>
      <c r="R4943" s="2">
        <f t="shared" si="6"/>
        <v>159</v>
      </c>
    </row>
    <row r="4944" ht="14.25" customHeight="1">
      <c r="A4944" s="2">
        <v>156726.0</v>
      </c>
      <c r="B4944" s="2" t="s">
        <v>39</v>
      </c>
      <c r="C4944" s="2" t="s">
        <v>40</v>
      </c>
      <c r="D4944" s="2" t="s">
        <v>32</v>
      </c>
      <c r="E4944" s="2" t="s">
        <v>38</v>
      </c>
      <c r="F4944" s="2" t="s">
        <v>52</v>
      </c>
      <c r="G4944" s="4">
        <v>43537.791354166664</v>
      </c>
      <c r="H4944" s="4">
        <v>43541.791354166664</v>
      </c>
      <c r="I4944" s="4">
        <v>43540.791354166664</v>
      </c>
      <c r="J4944" s="2">
        <v>47.0</v>
      </c>
      <c r="K4944" s="2">
        <v>107.0</v>
      </c>
      <c r="L4944" s="2" t="str">
        <f t="shared" si="1"/>
        <v>Kolkata</v>
      </c>
      <c r="M4944" s="2" t="str">
        <f t="shared" si="2"/>
        <v>Bangalore-Kolkata</v>
      </c>
      <c r="N4944" s="2" t="str">
        <f t="shared" si="7"/>
        <v>Outstation</v>
      </c>
      <c r="O4944" s="2" t="str">
        <f t="shared" si="3"/>
        <v>Ship2Home</v>
      </c>
      <c r="P4944" s="2">
        <f t="shared" si="4"/>
        <v>1</v>
      </c>
      <c r="Q4944" s="2">
        <f t="shared" si="5"/>
        <v>4</v>
      </c>
      <c r="R4944" s="2">
        <f t="shared" si="6"/>
        <v>154</v>
      </c>
    </row>
    <row r="4945" ht="14.25" customHeight="1">
      <c r="A4945" s="2">
        <v>905249.0</v>
      </c>
      <c r="B4945" s="2" t="s">
        <v>36</v>
      </c>
      <c r="C4945" s="2" t="s">
        <v>31</v>
      </c>
      <c r="D4945" s="2" t="s">
        <v>41</v>
      </c>
      <c r="E4945" s="2" t="s">
        <v>44</v>
      </c>
      <c r="F4945" s="2" t="s">
        <v>52</v>
      </c>
      <c r="G4945" s="4">
        <v>43538.082453703704</v>
      </c>
      <c r="H4945" s="4">
        <v>43538.082453703704</v>
      </c>
      <c r="I4945" s="4">
        <v>43545.082453703704</v>
      </c>
      <c r="J4945" s="2">
        <v>0.0</v>
      </c>
      <c r="K4945" s="2">
        <v>108.0</v>
      </c>
      <c r="L4945" s="2" t="str">
        <f t="shared" si="1"/>
        <v>Delhi</v>
      </c>
      <c r="M4945" s="2" t="str">
        <f t="shared" si="2"/>
        <v>Delhi-Delhi</v>
      </c>
      <c r="N4945" s="2" t="str">
        <f t="shared" si="7"/>
        <v>Local</v>
      </c>
      <c r="O4945" s="2" t="str">
        <f t="shared" si="3"/>
        <v>FastWheels</v>
      </c>
      <c r="P4945" s="2">
        <f t="shared" si="4"/>
        <v>-7</v>
      </c>
      <c r="Q4945" s="2">
        <f t="shared" si="5"/>
        <v>0</v>
      </c>
      <c r="R4945" s="2">
        <f t="shared" si="6"/>
        <v>108</v>
      </c>
    </row>
    <row r="4946" ht="14.25" customHeight="1">
      <c r="A4946" s="2">
        <v>10999.0</v>
      </c>
      <c r="B4946" s="2" t="s">
        <v>46</v>
      </c>
      <c r="C4946" s="2" t="s">
        <v>37</v>
      </c>
      <c r="D4946" s="2" t="s">
        <v>41</v>
      </c>
      <c r="E4946" s="2" t="s">
        <v>44</v>
      </c>
      <c r="F4946" s="2" t="s">
        <v>52</v>
      </c>
      <c r="G4946" s="4">
        <v>43538.14056712963</v>
      </c>
      <c r="H4946" s="4">
        <v>43544.14056712963</v>
      </c>
      <c r="I4946" s="4">
        <v>43545.14056712963</v>
      </c>
      <c r="J4946" s="2">
        <v>83.0</v>
      </c>
      <c r="K4946" s="2">
        <v>92.0</v>
      </c>
      <c r="L4946" s="2" t="str">
        <f t="shared" si="1"/>
        <v>Mumbai</v>
      </c>
      <c r="M4946" s="2" t="str">
        <f t="shared" si="2"/>
        <v>Delhi-Mumbai</v>
      </c>
      <c r="N4946" s="2" t="str">
        <f t="shared" si="7"/>
        <v>Outstation</v>
      </c>
      <c r="O4946" s="2" t="str">
        <f t="shared" si="3"/>
        <v>FastWheels</v>
      </c>
      <c r="P4946" s="2">
        <f t="shared" si="4"/>
        <v>-1</v>
      </c>
      <c r="Q4946" s="2">
        <f t="shared" si="5"/>
        <v>6</v>
      </c>
      <c r="R4946" s="2">
        <f t="shared" si="6"/>
        <v>175</v>
      </c>
    </row>
    <row r="4947" ht="14.25" customHeight="1">
      <c r="A4947" s="2">
        <v>45753.0</v>
      </c>
      <c r="B4947" s="2" t="s">
        <v>39</v>
      </c>
      <c r="C4947" s="2" t="s">
        <v>31</v>
      </c>
      <c r="D4947" s="2" t="s">
        <v>32</v>
      </c>
      <c r="E4947" s="2" t="s">
        <v>44</v>
      </c>
      <c r="F4947" s="2" t="s">
        <v>52</v>
      </c>
      <c r="G4947" s="4">
        <v>43538.18351851852</v>
      </c>
      <c r="H4947" s="4">
        <v>43545.18351851852</v>
      </c>
      <c r="I4947" s="4">
        <v>43543.18351851852</v>
      </c>
      <c r="J4947" s="2">
        <v>69.0</v>
      </c>
      <c r="K4947" s="2">
        <v>105.0</v>
      </c>
      <c r="L4947" s="2" t="str">
        <f t="shared" si="1"/>
        <v>Delhi</v>
      </c>
      <c r="M4947" s="2" t="str">
        <f t="shared" si="2"/>
        <v>Bangalore-Delhi</v>
      </c>
      <c r="N4947" s="2" t="str">
        <f t="shared" si="7"/>
        <v>Outstation</v>
      </c>
      <c r="O4947" s="2" t="str">
        <f t="shared" si="3"/>
        <v>FastWheels</v>
      </c>
      <c r="P4947" s="2">
        <f t="shared" si="4"/>
        <v>2</v>
      </c>
      <c r="Q4947" s="2">
        <f t="shared" si="5"/>
        <v>7</v>
      </c>
      <c r="R4947" s="2">
        <f t="shared" si="6"/>
        <v>174</v>
      </c>
    </row>
    <row r="4948" ht="14.25" customHeight="1">
      <c r="A4948" s="2">
        <v>92432.0</v>
      </c>
      <c r="B4948" s="2" t="s">
        <v>36</v>
      </c>
      <c r="C4948" s="2" t="s">
        <v>45</v>
      </c>
      <c r="D4948" s="2" t="s">
        <v>32</v>
      </c>
      <c r="E4948" s="2" t="s">
        <v>44</v>
      </c>
      <c r="F4948" s="2" t="s">
        <v>52</v>
      </c>
      <c r="G4948" s="4">
        <v>43538.57847222222</v>
      </c>
      <c r="H4948" s="4">
        <v>43546.57847222222</v>
      </c>
      <c r="I4948" s="4">
        <v>43542.57847222222</v>
      </c>
      <c r="J4948" s="2">
        <v>68.0</v>
      </c>
      <c r="K4948" s="2">
        <v>104.0</v>
      </c>
      <c r="L4948" s="2" t="str">
        <f t="shared" si="1"/>
        <v>Chennai</v>
      </c>
      <c r="M4948" s="2" t="str">
        <f t="shared" si="2"/>
        <v>Bangalore-Chennai</v>
      </c>
      <c r="N4948" s="2" t="str">
        <f t="shared" si="7"/>
        <v>Outstation</v>
      </c>
      <c r="O4948" s="2" t="str">
        <f t="shared" si="3"/>
        <v>FastWheels</v>
      </c>
      <c r="P4948" s="2">
        <f t="shared" si="4"/>
        <v>4</v>
      </c>
      <c r="Q4948" s="2">
        <f t="shared" si="5"/>
        <v>8</v>
      </c>
      <c r="R4948" s="2">
        <f t="shared" si="6"/>
        <v>172</v>
      </c>
    </row>
    <row r="4949" ht="14.25" customHeight="1">
      <c r="A4949" s="2">
        <v>783527.0</v>
      </c>
      <c r="B4949" s="2" t="s">
        <v>36</v>
      </c>
      <c r="C4949" s="2" t="s">
        <v>43</v>
      </c>
      <c r="D4949" s="2" t="s">
        <v>32</v>
      </c>
      <c r="E4949" s="2" t="s">
        <v>33</v>
      </c>
      <c r="F4949" s="2" t="s">
        <v>52</v>
      </c>
      <c r="G4949" s="4">
        <v>43538.89240740741</v>
      </c>
      <c r="H4949" s="4">
        <v>43543.89240740741</v>
      </c>
      <c r="I4949" s="4">
        <v>43545.89240740741</v>
      </c>
      <c r="J4949" s="2">
        <v>0.0</v>
      </c>
      <c r="K4949" s="2">
        <v>124.0</v>
      </c>
      <c r="L4949" s="2" t="str">
        <f t="shared" si="1"/>
        <v>Bangalore</v>
      </c>
      <c r="M4949" s="2" t="str">
        <f t="shared" si="2"/>
        <v>Bangalore-Bangalore</v>
      </c>
      <c r="N4949" s="2" t="str">
        <f t="shared" si="7"/>
        <v>Local</v>
      </c>
      <c r="O4949" s="2" t="str">
        <f t="shared" si="3"/>
        <v>Ship2Home</v>
      </c>
      <c r="P4949" s="2">
        <f t="shared" si="4"/>
        <v>-2</v>
      </c>
      <c r="Q4949" s="2">
        <f t="shared" si="5"/>
        <v>5</v>
      </c>
      <c r="R4949" s="2">
        <f t="shared" si="6"/>
        <v>124</v>
      </c>
    </row>
    <row r="4950" ht="14.25" customHeight="1">
      <c r="A4950" s="2">
        <v>371741.0</v>
      </c>
      <c r="B4950" s="2" t="s">
        <v>30</v>
      </c>
      <c r="C4950" s="2" t="s">
        <v>45</v>
      </c>
      <c r="D4950" s="2" t="s">
        <v>32</v>
      </c>
      <c r="E4950" s="2" t="s">
        <v>33</v>
      </c>
      <c r="F4950" s="2" t="s">
        <v>52</v>
      </c>
      <c r="G4950" s="4">
        <v>43538.960960648146</v>
      </c>
      <c r="H4950" s="4">
        <v>43540.960960648146</v>
      </c>
      <c r="I4950" s="4">
        <v>43542.960960648146</v>
      </c>
      <c r="J4950" s="2">
        <v>25.0</v>
      </c>
      <c r="K4950" s="2">
        <v>123.0</v>
      </c>
      <c r="L4950" s="2" t="str">
        <f t="shared" si="1"/>
        <v>Chennai</v>
      </c>
      <c r="M4950" s="2" t="str">
        <f t="shared" si="2"/>
        <v>Bangalore-Chennai</v>
      </c>
      <c r="N4950" s="2" t="str">
        <f t="shared" si="7"/>
        <v>Outstation</v>
      </c>
      <c r="O4950" s="2" t="str">
        <f t="shared" si="3"/>
        <v>Ship2Home</v>
      </c>
      <c r="P4950" s="2">
        <f t="shared" si="4"/>
        <v>-2</v>
      </c>
      <c r="Q4950" s="2">
        <f t="shared" si="5"/>
        <v>2</v>
      </c>
      <c r="R4950" s="2">
        <f t="shared" si="6"/>
        <v>148</v>
      </c>
    </row>
    <row r="4951" ht="14.25" customHeight="1">
      <c r="A4951" s="2">
        <v>962768.0</v>
      </c>
      <c r="B4951" s="2" t="s">
        <v>39</v>
      </c>
      <c r="C4951" s="2" t="s">
        <v>45</v>
      </c>
      <c r="D4951" s="2" t="s">
        <v>41</v>
      </c>
      <c r="E4951" s="2" t="s">
        <v>44</v>
      </c>
      <c r="F4951" s="2" t="s">
        <v>52</v>
      </c>
      <c r="G4951" s="4">
        <v>43538.99085648148</v>
      </c>
      <c r="H4951" s="4">
        <v>43546.99085648148</v>
      </c>
      <c r="I4951" s="4">
        <v>43544.99085648148</v>
      </c>
      <c r="J4951" s="2">
        <v>38.0</v>
      </c>
      <c r="K4951" s="2">
        <v>123.0</v>
      </c>
      <c r="L4951" s="2" t="str">
        <f t="shared" si="1"/>
        <v>Chennai</v>
      </c>
      <c r="M4951" s="2" t="str">
        <f t="shared" si="2"/>
        <v>Delhi-Chennai</v>
      </c>
      <c r="N4951" s="2" t="str">
        <f t="shared" si="7"/>
        <v>Outstation</v>
      </c>
      <c r="O4951" s="2" t="str">
        <f t="shared" si="3"/>
        <v>FastWheels</v>
      </c>
      <c r="P4951" s="2">
        <f t="shared" si="4"/>
        <v>2</v>
      </c>
      <c r="Q4951" s="2">
        <f t="shared" si="5"/>
        <v>8</v>
      </c>
      <c r="R4951" s="2">
        <f t="shared" si="6"/>
        <v>161</v>
      </c>
    </row>
  </sheetData>
  <autoFilter ref="$A$1:$R$4951">
    <filterColumn colId="5">
      <filters>
        <filter val="Returned"/>
        <filter val="Delivered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" width="15.0"/>
    <col customWidth="1" min="3" max="3" width="10.0"/>
    <col customWidth="1" min="4" max="4" width="19.29"/>
    <col customWidth="1" min="5" max="5" width="13.29"/>
    <col customWidth="1" min="6" max="6" width="19.29"/>
    <col customWidth="1" min="7" max="7" width="22.43"/>
    <col customWidth="1" min="8" max="8" width="18.57"/>
    <col customWidth="1" min="9" max="9" width="12.86"/>
    <col customWidth="1" min="10" max="10" width="18.86"/>
    <col customWidth="1" min="11" max="11" width="19.14"/>
    <col customWidth="1" min="12" max="12" width="10.57"/>
    <col customWidth="1" min="13" max="13" width="15.57"/>
    <col customWidth="1" min="14" max="14" width="10.57"/>
    <col customWidth="1" min="15" max="15" width="15.29"/>
    <col customWidth="1" min="16" max="16" width="18.0"/>
    <col customWidth="1" min="17" max="17" width="8.71"/>
    <col customWidth="1" min="18" max="19" width="18.57"/>
    <col customWidth="1" min="20" max="22" width="24.14"/>
    <col customWidth="1" min="23" max="23" width="13.14"/>
    <col customWidth="1" min="24" max="24" width="20.29"/>
    <col customWidth="1" min="25" max="25" width="13.71"/>
  </cols>
  <sheetData>
    <row r="1" ht="14.25" customHeight="1">
      <c r="A1" s="2" t="s">
        <v>2</v>
      </c>
      <c r="B1" s="2" t="s">
        <v>4</v>
      </c>
      <c r="C1" s="2" t="s">
        <v>8</v>
      </c>
      <c r="D1" s="2" t="s">
        <v>12</v>
      </c>
      <c r="E1" s="4" t="s">
        <v>14</v>
      </c>
      <c r="F1" s="4" t="s">
        <v>16</v>
      </c>
      <c r="G1" s="4" t="s">
        <v>18</v>
      </c>
      <c r="H1" s="2" t="s">
        <v>22</v>
      </c>
      <c r="I1" s="2" t="s">
        <v>20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Q1" s="2" t="s">
        <v>53</v>
      </c>
      <c r="R1" s="2" t="s">
        <v>54</v>
      </c>
      <c r="S1" s="2" t="s">
        <v>55</v>
      </c>
      <c r="T1" s="2" t="s">
        <v>56</v>
      </c>
      <c r="W1" s="5" t="s">
        <v>57</v>
      </c>
      <c r="X1" s="6"/>
      <c r="Y1" s="6"/>
    </row>
    <row r="2" ht="14.25" customHeight="1">
      <c r="A2" s="2">
        <v>318813.0</v>
      </c>
      <c r="B2" s="2" t="s">
        <v>30</v>
      </c>
      <c r="C2" s="2" t="s">
        <v>32</v>
      </c>
      <c r="D2" s="2" t="s">
        <v>34</v>
      </c>
      <c r="E2" s="4">
        <v>43525.0025</v>
      </c>
      <c r="F2" s="4">
        <v>43528.0025</v>
      </c>
      <c r="G2" s="4">
        <v>43530.0025</v>
      </c>
      <c r="H2" s="2">
        <v>26.0</v>
      </c>
      <c r="I2" s="2">
        <v>129.0</v>
      </c>
      <c r="J2" s="2" t="s">
        <v>41</v>
      </c>
      <c r="K2" s="2" t="s">
        <v>58</v>
      </c>
      <c r="L2" s="2" t="s">
        <v>35</v>
      </c>
      <c r="M2" s="2" t="s">
        <v>59</v>
      </c>
      <c r="N2" s="2">
        <v>-2.0</v>
      </c>
      <c r="O2" s="2">
        <v>3.0</v>
      </c>
      <c r="P2" s="2">
        <v>155.0</v>
      </c>
      <c r="Q2" s="2" t="str">
        <f>VLOOKUP(A2,'Additional Data'!$A$1:$D$9949,2,0)</f>
        <v>Website</v>
      </c>
      <c r="R2" s="2" t="str">
        <f>VLOOKUP(A2,'Additional Data'!$A$1:$D$9949,4,0)</f>
        <v>Credit Card</v>
      </c>
      <c r="S2" s="7">
        <f>VLOOKUP(A2,'Additional Data'!$A$1:$D$9949,3,0)</f>
        <v>3259.85</v>
      </c>
      <c r="T2" s="2" t="str">
        <f>HLOOKUP(B2,'Additional Data'!$F$1:$N$2,2,0)</f>
        <v>PC</v>
      </c>
      <c r="W2" s="8"/>
      <c r="X2" s="9" t="s">
        <v>22</v>
      </c>
      <c r="Y2" s="9" t="s">
        <v>20</v>
      </c>
    </row>
    <row r="3" ht="14.25" customHeight="1">
      <c r="A3" s="2">
        <v>70870.0</v>
      </c>
      <c r="B3" s="2" t="s">
        <v>36</v>
      </c>
      <c r="C3" s="2" t="s">
        <v>32</v>
      </c>
      <c r="D3" s="2" t="s">
        <v>34</v>
      </c>
      <c r="E3" s="4">
        <v>43525.004699074074</v>
      </c>
      <c r="F3" s="4">
        <v>43531.004699074074</v>
      </c>
      <c r="G3" s="4">
        <v>43530.004699074074</v>
      </c>
      <c r="H3" s="2">
        <v>35.0</v>
      </c>
      <c r="I3" s="2">
        <v>114.0</v>
      </c>
      <c r="J3" s="2" t="s">
        <v>60</v>
      </c>
      <c r="K3" s="2" t="s">
        <v>61</v>
      </c>
      <c r="L3" s="2" t="s">
        <v>35</v>
      </c>
      <c r="M3" s="2" t="s">
        <v>59</v>
      </c>
      <c r="N3" s="2">
        <v>1.0</v>
      </c>
      <c r="O3" s="2">
        <v>6.0</v>
      </c>
      <c r="P3" s="2">
        <v>149.0</v>
      </c>
      <c r="Q3" s="2" t="str">
        <f>VLOOKUP(A3,'Additional Data'!$A$1:$D$9949,2,0)</f>
        <v>App</v>
      </c>
      <c r="R3" s="2" t="str">
        <f>VLOOKUP(A3,'Additional Data'!$A$1:$D$9949,4,0)</f>
        <v>Debit Card</v>
      </c>
      <c r="S3" s="7">
        <f>VLOOKUP(A3,'Additional Data'!$A$1:$D$9949,3,0)</f>
        <v>2173.741671</v>
      </c>
      <c r="T3" s="2" t="str">
        <f>HLOOKUP(B3,'Additional Data'!$F$1:$N$2,2,0)</f>
        <v>Laptop</v>
      </c>
      <c r="W3" s="8" t="s">
        <v>62</v>
      </c>
      <c r="X3" s="8">
        <v>25.0</v>
      </c>
      <c r="Y3" s="8">
        <v>106.0</v>
      </c>
    </row>
    <row r="4" ht="14.25" customHeight="1">
      <c r="A4" s="2">
        <v>719174.0</v>
      </c>
      <c r="B4" s="2" t="s">
        <v>39</v>
      </c>
      <c r="C4" s="2" t="s">
        <v>41</v>
      </c>
      <c r="D4" s="2" t="s">
        <v>34</v>
      </c>
      <c r="E4" s="4">
        <v>43525.01002314815</v>
      </c>
      <c r="F4" s="4">
        <v>43531.01002314815</v>
      </c>
      <c r="G4" s="4">
        <v>43528.01002314815</v>
      </c>
      <c r="H4" s="2">
        <v>38.0</v>
      </c>
      <c r="I4" s="2">
        <v>114.0</v>
      </c>
      <c r="J4" s="2" t="s">
        <v>63</v>
      </c>
      <c r="K4" s="2" t="s">
        <v>64</v>
      </c>
      <c r="L4" s="2" t="s">
        <v>35</v>
      </c>
      <c r="M4" s="2" t="s">
        <v>59</v>
      </c>
      <c r="N4" s="2">
        <v>3.0</v>
      </c>
      <c r="O4" s="2">
        <v>6.0</v>
      </c>
      <c r="P4" s="2">
        <v>152.0</v>
      </c>
      <c r="Q4" s="2" t="str">
        <f>VLOOKUP(A4,'Additional Data'!$A$1:$D$9949,2,0)</f>
        <v>App</v>
      </c>
      <c r="R4" s="2" t="str">
        <f>VLOOKUP(A4,'Additional Data'!$A$1:$D$9949,4,0)</f>
        <v>Debit Card</v>
      </c>
      <c r="S4" s="7">
        <f>VLOOKUP(A4,'Additional Data'!$A$1:$D$9949,3,0)</f>
        <v>703.9813723</v>
      </c>
      <c r="T4" s="2" t="str">
        <f>HLOOKUP(B4,'Additional Data'!$F$1:$N$2,2,0)</f>
        <v>Mobile</v>
      </c>
      <c r="W4" s="8" t="s">
        <v>65</v>
      </c>
      <c r="X4" s="8">
        <v>49.0</v>
      </c>
      <c r="Y4" s="8">
        <v>124.0</v>
      </c>
    </row>
    <row r="5" ht="14.25" customHeight="1">
      <c r="A5" s="2">
        <v>482982.0</v>
      </c>
      <c r="B5" s="2" t="s">
        <v>39</v>
      </c>
      <c r="C5" s="2" t="s">
        <v>41</v>
      </c>
      <c r="D5" s="2" t="s">
        <v>34</v>
      </c>
      <c r="E5" s="4">
        <v>43525.010092592594</v>
      </c>
      <c r="F5" s="4">
        <v>43529.010092592594</v>
      </c>
      <c r="G5" s="4">
        <v>43530.010092592594</v>
      </c>
      <c r="H5" s="2">
        <v>0.0</v>
      </c>
      <c r="I5" s="2">
        <v>129.0</v>
      </c>
      <c r="J5" s="2" t="s">
        <v>41</v>
      </c>
      <c r="K5" s="2" t="s">
        <v>66</v>
      </c>
      <c r="L5" s="2" t="s">
        <v>67</v>
      </c>
      <c r="M5" s="2" t="s">
        <v>59</v>
      </c>
      <c r="N5" s="2">
        <v>-1.0</v>
      </c>
      <c r="O5" s="2">
        <v>4.0</v>
      </c>
      <c r="P5" s="2">
        <v>129.0</v>
      </c>
      <c r="Q5" s="2" t="str">
        <f>VLOOKUP(A5,'Additional Data'!$A$1:$D$9949,2,0)</f>
        <v>Website</v>
      </c>
      <c r="R5" s="2" t="str">
        <f>VLOOKUP(A5,'Additional Data'!$A$1:$D$9949,4,0)</f>
        <v>Debit Card</v>
      </c>
      <c r="S5" s="7">
        <f>VLOOKUP(A5,'Additional Data'!$A$1:$D$9949,3,0)</f>
        <v>1646.06</v>
      </c>
      <c r="T5" s="2" t="str">
        <f>HLOOKUP(B5,'Additional Data'!$F$1:$N$2,2,0)</f>
        <v>Mobile</v>
      </c>
      <c r="W5" s="8" t="s">
        <v>68</v>
      </c>
      <c r="X5" s="8">
        <v>24.0</v>
      </c>
      <c r="Y5" s="8">
        <v>18.0</v>
      </c>
    </row>
    <row r="6" ht="14.25" customHeight="1">
      <c r="A6" s="2">
        <v>217738.0</v>
      </c>
      <c r="B6" s="2" t="s">
        <v>36</v>
      </c>
      <c r="C6" s="2" t="s">
        <v>41</v>
      </c>
      <c r="D6" s="2" t="s">
        <v>34</v>
      </c>
      <c r="E6" s="4">
        <v>43525.014814814815</v>
      </c>
      <c r="F6" s="4">
        <v>43531.014814814815</v>
      </c>
      <c r="G6" s="4">
        <v>43532.014814814815</v>
      </c>
      <c r="H6" s="2">
        <v>50.0</v>
      </c>
      <c r="I6" s="2">
        <v>109.0</v>
      </c>
      <c r="J6" s="2" t="s">
        <v>63</v>
      </c>
      <c r="K6" s="2" t="s">
        <v>64</v>
      </c>
      <c r="L6" s="2" t="s">
        <v>35</v>
      </c>
      <c r="M6" s="2" t="s">
        <v>59</v>
      </c>
      <c r="N6" s="2">
        <v>-1.0</v>
      </c>
      <c r="O6" s="2">
        <v>6.0</v>
      </c>
      <c r="P6" s="2">
        <v>159.0</v>
      </c>
      <c r="Q6" s="2" t="str">
        <f>VLOOKUP(A6,'Additional Data'!$A$1:$D$9949,2,0)</f>
        <v>App</v>
      </c>
      <c r="R6" s="2" t="str">
        <f>VLOOKUP(A6,'Additional Data'!$A$1:$D$9949,4,0)</f>
        <v>Debit Card</v>
      </c>
      <c r="S6" s="7">
        <f>VLOOKUP(A6,'Additional Data'!$A$1:$D$9949,3,0)</f>
        <v>2275.445909</v>
      </c>
      <c r="T6" s="2" t="str">
        <f>HLOOKUP(B6,'Additional Data'!$F$1:$N$2,2,0)</f>
        <v>Laptop</v>
      </c>
      <c r="W6" s="8" t="s">
        <v>69</v>
      </c>
      <c r="X6" s="8">
        <v>85.0</v>
      </c>
      <c r="Y6" s="8">
        <v>151.0</v>
      </c>
    </row>
    <row r="7" ht="14.25" customHeight="1">
      <c r="A7" s="2">
        <v>625400.0</v>
      </c>
      <c r="B7" s="2" t="s">
        <v>42</v>
      </c>
      <c r="C7" s="2" t="s">
        <v>41</v>
      </c>
      <c r="D7" s="2" t="s">
        <v>34</v>
      </c>
      <c r="E7" s="4">
        <v>43525.01739583333</v>
      </c>
      <c r="F7" s="4">
        <v>43530.01739583333</v>
      </c>
      <c r="G7" s="4">
        <v>43532.01739583333</v>
      </c>
      <c r="H7" s="2">
        <v>39.0</v>
      </c>
      <c r="I7" s="2">
        <v>126.0</v>
      </c>
      <c r="J7" s="2" t="s">
        <v>32</v>
      </c>
      <c r="K7" s="2" t="s">
        <v>70</v>
      </c>
      <c r="L7" s="2" t="s">
        <v>35</v>
      </c>
      <c r="M7" s="2" t="s">
        <v>71</v>
      </c>
      <c r="N7" s="2">
        <v>-2.0</v>
      </c>
      <c r="O7" s="2">
        <v>5.0</v>
      </c>
      <c r="P7" s="2">
        <v>165.0</v>
      </c>
      <c r="Q7" s="2" t="str">
        <f>VLOOKUP(A7,'Additional Data'!$A$1:$D$9949,2,0)</f>
        <v>App</v>
      </c>
      <c r="R7" s="2" t="str">
        <f>VLOOKUP(A7,'Additional Data'!$A$1:$D$9949,4,0)</f>
        <v>Debit Card</v>
      </c>
      <c r="S7" s="7">
        <f>VLOOKUP(A7,'Additional Data'!$A$1:$D$9949,3,0)</f>
        <v>1076.191506</v>
      </c>
      <c r="T7" s="2" t="str">
        <f>HLOOKUP(B7,'Additional Data'!$F$1:$N$2,2,0)</f>
        <v>TV</v>
      </c>
      <c r="W7" s="8" t="s">
        <v>72</v>
      </c>
      <c r="X7" s="8">
        <v>-11.0</v>
      </c>
      <c r="Y7" s="8">
        <v>79.0</v>
      </c>
    </row>
    <row r="8" ht="14.25" customHeight="1">
      <c r="A8" s="2">
        <v>498950.0</v>
      </c>
      <c r="B8" s="2" t="s">
        <v>36</v>
      </c>
      <c r="C8" s="2" t="s">
        <v>32</v>
      </c>
      <c r="D8" s="2" t="s">
        <v>34</v>
      </c>
      <c r="E8" s="4">
        <v>43525.01886574074</v>
      </c>
      <c r="F8" s="4">
        <v>43527.01886574074</v>
      </c>
      <c r="G8" s="4">
        <v>43528.01886574074</v>
      </c>
      <c r="H8" s="2">
        <v>34.0</v>
      </c>
      <c r="I8" s="2">
        <v>129.0</v>
      </c>
      <c r="J8" s="2" t="s">
        <v>73</v>
      </c>
      <c r="K8" s="2" t="s">
        <v>74</v>
      </c>
      <c r="L8" s="2" t="s">
        <v>35</v>
      </c>
      <c r="M8" s="2" t="s">
        <v>59</v>
      </c>
      <c r="N8" s="2">
        <v>-1.0</v>
      </c>
      <c r="O8" s="2">
        <v>2.0</v>
      </c>
      <c r="P8" s="2">
        <v>163.0</v>
      </c>
      <c r="Q8" s="2" t="str">
        <f>VLOOKUP(A8,'Additional Data'!$A$1:$D$9949,2,0)</f>
        <v>App</v>
      </c>
      <c r="R8" s="2" t="str">
        <f>VLOOKUP(A8,'Additional Data'!$A$1:$D$9949,4,0)</f>
        <v>Debit Card</v>
      </c>
      <c r="S8" s="7">
        <f>VLOOKUP(A8,'Additional Data'!$A$1:$D$9949,3,0)</f>
        <v>1696.12392</v>
      </c>
      <c r="T8" s="2" t="str">
        <f>HLOOKUP(B8,'Additional Data'!$F$1:$N$2,2,0)</f>
        <v>Laptop</v>
      </c>
      <c r="W8" s="8" t="s">
        <v>75</v>
      </c>
      <c r="X8" s="10">
        <v>52.0</v>
      </c>
      <c r="Y8" s="10">
        <v>0.0</v>
      </c>
    </row>
    <row r="9" ht="14.25" customHeight="1">
      <c r="A9" s="2">
        <v>189148.0</v>
      </c>
      <c r="B9" s="2" t="s">
        <v>39</v>
      </c>
      <c r="C9" s="2" t="s">
        <v>41</v>
      </c>
      <c r="D9" s="2" t="s">
        <v>34</v>
      </c>
      <c r="E9" s="4">
        <v>43525.023252314815</v>
      </c>
      <c r="F9" s="4">
        <v>43527.023252314815</v>
      </c>
      <c r="G9" s="4">
        <v>43531.023252314815</v>
      </c>
      <c r="H9" s="2">
        <v>0.0</v>
      </c>
      <c r="I9" s="2">
        <v>125.0</v>
      </c>
      <c r="J9" s="2" t="s">
        <v>41</v>
      </c>
      <c r="K9" s="2" t="s">
        <v>66</v>
      </c>
      <c r="L9" s="2" t="s">
        <v>67</v>
      </c>
      <c r="M9" s="2" t="s">
        <v>71</v>
      </c>
      <c r="N9" s="2">
        <v>-4.0</v>
      </c>
      <c r="O9" s="2">
        <v>2.0</v>
      </c>
      <c r="P9" s="2">
        <v>125.0</v>
      </c>
      <c r="Q9" s="2" t="str">
        <f>VLOOKUP(A9,'Additional Data'!$A$1:$D$9949,2,0)</f>
        <v>App</v>
      </c>
      <c r="R9" s="2" t="str">
        <f>VLOOKUP(A9,'Additional Data'!$A$1:$D$9949,4,0)</f>
        <v>Debit Card</v>
      </c>
      <c r="S9" s="7">
        <f>VLOOKUP(A9,'Additional Data'!$A$1:$D$9949,3,0)</f>
        <v>2031.388653</v>
      </c>
      <c r="T9" s="2" t="str">
        <f>HLOOKUP(B9,'Additional Data'!$F$1:$N$2,2,0)</f>
        <v>Mobile</v>
      </c>
      <c r="W9" s="8" t="s">
        <v>76</v>
      </c>
      <c r="X9" s="10">
        <v>0.0</v>
      </c>
      <c r="Y9" s="10">
        <v>0.0</v>
      </c>
    </row>
    <row r="10" ht="14.25" customHeight="1">
      <c r="A10" s="2">
        <v>19039.0</v>
      </c>
      <c r="B10" s="2" t="s">
        <v>39</v>
      </c>
      <c r="C10" s="2" t="s">
        <v>41</v>
      </c>
      <c r="D10" s="2" t="s">
        <v>34</v>
      </c>
      <c r="E10" s="4">
        <v>43525.025092592594</v>
      </c>
      <c r="F10" s="4">
        <v>43533.025092592594</v>
      </c>
      <c r="G10" s="4">
        <v>43528.025092592594</v>
      </c>
      <c r="H10" s="2">
        <v>42.0</v>
      </c>
      <c r="I10" s="2">
        <v>113.0</v>
      </c>
      <c r="J10" s="2" t="s">
        <v>60</v>
      </c>
      <c r="K10" s="2" t="s">
        <v>77</v>
      </c>
      <c r="L10" s="2" t="s">
        <v>35</v>
      </c>
      <c r="M10" s="2" t="s">
        <v>59</v>
      </c>
      <c r="N10" s="2">
        <v>5.0</v>
      </c>
      <c r="O10" s="2">
        <v>8.0</v>
      </c>
      <c r="P10" s="2">
        <v>155.0</v>
      </c>
      <c r="Q10" s="2" t="str">
        <f>VLOOKUP(A10,'Additional Data'!$A$1:$D$9949,2,0)</f>
        <v>App</v>
      </c>
      <c r="R10" s="2" t="str">
        <f>VLOOKUP(A10,'Additional Data'!$A$1:$D$9949,4,0)</f>
        <v>Credit Card</v>
      </c>
      <c r="S10" s="7">
        <f>VLOOKUP(A10,'Additional Data'!$A$1:$D$9949,3,0)</f>
        <v>2136.280823</v>
      </c>
      <c r="T10" s="2" t="str">
        <f>HLOOKUP(B10,'Additional Data'!$F$1:$N$2,2,0)</f>
        <v>Mobile</v>
      </c>
      <c r="W10" s="8" t="s">
        <v>78</v>
      </c>
      <c r="X10" s="11">
        <v>0.011866727521679598</v>
      </c>
      <c r="Y10" s="11">
        <v>0.0</v>
      </c>
    </row>
    <row r="11" ht="14.25" customHeight="1">
      <c r="A11" s="2">
        <v>105661.0</v>
      </c>
      <c r="B11" s="2" t="s">
        <v>39</v>
      </c>
      <c r="C11" s="2" t="s">
        <v>32</v>
      </c>
      <c r="D11" s="2" t="s">
        <v>34</v>
      </c>
      <c r="E11" s="4">
        <v>43525.031481481485</v>
      </c>
      <c r="F11" s="4">
        <v>43527.031481481485</v>
      </c>
      <c r="G11" s="4">
        <v>43529.031481481485</v>
      </c>
      <c r="H11" s="2">
        <v>84.0</v>
      </c>
      <c r="I11" s="2">
        <v>104.0</v>
      </c>
      <c r="J11" s="2" t="s">
        <v>41</v>
      </c>
      <c r="K11" s="2" t="s">
        <v>58</v>
      </c>
      <c r="L11" s="2" t="s">
        <v>35</v>
      </c>
      <c r="M11" s="2" t="s">
        <v>71</v>
      </c>
      <c r="N11" s="2">
        <v>-2.0</v>
      </c>
      <c r="O11" s="2">
        <v>2.0</v>
      </c>
      <c r="P11" s="2">
        <v>188.0</v>
      </c>
      <c r="Q11" s="2" t="str">
        <f>VLOOKUP(A11,'Additional Data'!$A$1:$D$9949,2,0)</f>
        <v>App</v>
      </c>
      <c r="R11" s="2" t="str">
        <f>VLOOKUP(A11,'Additional Data'!$A$1:$D$9949,4,0)</f>
        <v>Credit Card</v>
      </c>
      <c r="S11" s="7">
        <f>VLOOKUP(A11,'Additional Data'!$A$1:$D$9949,3,0)</f>
        <v>2527.874808</v>
      </c>
      <c r="T11" s="2" t="str">
        <f>HLOOKUP(B11,'Additional Data'!$F$1:$N$2,2,0)</f>
        <v>Mobile</v>
      </c>
      <c r="W11" s="12" t="s">
        <v>79</v>
      </c>
      <c r="X11" s="13"/>
      <c r="Y11" s="14"/>
    </row>
    <row r="12" ht="14.25" customHeight="1">
      <c r="A12" s="2">
        <v>166730.0</v>
      </c>
      <c r="B12" s="2" t="s">
        <v>39</v>
      </c>
      <c r="C12" s="2" t="s">
        <v>32</v>
      </c>
      <c r="D12" s="2" t="s">
        <v>34</v>
      </c>
      <c r="E12" s="4">
        <v>43525.042974537035</v>
      </c>
      <c r="F12" s="4">
        <v>43530.042974537035</v>
      </c>
      <c r="G12" s="4">
        <v>43530.042974537035</v>
      </c>
      <c r="H12" s="2">
        <v>60.0</v>
      </c>
      <c r="I12" s="2">
        <v>91.0</v>
      </c>
      <c r="J12" s="2" t="s">
        <v>60</v>
      </c>
      <c r="K12" s="2" t="s">
        <v>61</v>
      </c>
      <c r="L12" s="2" t="s">
        <v>35</v>
      </c>
      <c r="M12" s="2" t="s">
        <v>71</v>
      </c>
      <c r="N12" s="2">
        <v>0.0</v>
      </c>
      <c r="O12" s="2">
        <v>5.0</v>
      </c>
      <c r="P12" s="2">
        <v>151.0</v>
      </c>
      <c r="Q12" s="2" t="str">
        <f>VLOOKUP(A12,'Additional Data'!$A$1:$D$9949,2,0)</f>
        <v>App</v>
      </c>
      <c r="R12" s="2" t="str">
        <f>VLOOKUP(A12,'Additional Data'!$A$1:$D$9949,4,0)</f>
        <v>Debit Card</v>
      </c>
      <c r="S12" s="7">
        <f>VLOOKUP(A12,'Additional Data'!$A$1:$D$9949,3,0)</f>
        <v>542.372931</v>
      </c>
      <c r="T12" s="2" t="str">
        <f>HLOOKUP(B12,'Additional Data'!$F$1:$N$2,2,0)</f>
        <v>Mobile</v>
      </c>
      <c r="W12" s="15"/>
      <c r="Y12" s="16"/>
    </row>
    <row r="13" ht="14.25" customHeight="1">
      <c r="A13" s="2">
        <v>601258.0</v>
      </c>
      <c r="B13" s="2" t="s">
        <v>39</v>
      </c>
      <c r="C13" s="2" t="s">
        <v>32</v>
      </c>
      <c r="D13" s="2" t="s">
        <v>34</v>
      </c>
      <c r="E13" s="4">
        <v>43525.043344907404</v>
      </c>
      <c r="F13" s="4">
        <v>43530.043344907404</v>
      </c>
      <c r="G13" s="4">
        <v>43530.043344907404</v>
      </c>
      <c r="H13" s="2">
        <v>64.0</v>
      </c>
      <c r="I13" s="2">
        <v>105.0</v>
      </c>
      <c r="J13" s="2" t="s">
        <v>73</v>
      </c>
      <c r="K13" s="2" t="s">
        <v>74</v>
      </c>
      <c r="L13" s="2" t="s">
        <v>35</v>
      </c>
      <c r="M13" s="2" t="s">
        <v>71</v>
      </c>
      <c r="N13" s="2">
        <v>0.0</v>
      </c>
      <c r="O13" s="2">
        <v>5.0</v>
      </c>
      <c r="P13" s="2">
        <v>169.0</v>
      </c>
      <c r="Q13" s="2" t="str">
        <f>VLOOKUP(A13,'Additional Data'!$A$1:$D$9949,2,0)</f>
        <v>App</v>
      </c>
      <c r="R13" s="2" t="str">
        <f>VLOOKUP(A13,'Additional Data'!$A$1:$D$9949,4,0)</f>
        <v>Debit Card</v>
      </c>
      <c r="S13" s="7">
        <f>VLOOKUP(A13,'Additional Data'!$A$1:$D$9949,3,0)</f>
        <v>928.6010561</v>
      </c>
      <c r="T13" s="2" t="str">
        <f>HLOOKUP(B13,'Additional Data'!$F$1:$N$2,2,0)</f>
        <v>Mobile</v>
      </c>
      <c r="W13" s="17"/>
      <c r="X13" s="6"/>
      <c r="Y13" s="18"/>
    </row>
    <row r="14" ht="14.25" customHeight="1">
      <c r="A14" s="2">
        <v>116731.0</v>
      </c>
      <c r="B14" s="2" t="s">
        <v>30</v>
      </c>
      <c r="C14" s="2" t="s">
        <v>41</v>
      </c>
      <c r="D14" s="2" t="s">
        <v>34</v>
      </c>
      <c r="E14" s="4">
        <v>43525.0456712963</v>
      </c>
      <c r="F14" s="4">
        <v>43527.0456712963</v>
      </c>
      <c r="G14" s="4">
        <v>43530.0456712963</v>
      </c>
      <c r="H14" s="2">
        <v>36.0</v>
      </c>
      <c r="I14" s="2">
        <v>126.0</v>
      </c>
      <c r="J14" s="2" t="s">
        <v>73</v>
      </c>
      <c r="K14" s="2" t="s">
        <v>80</v>
      </c>
      <c r="L14" s="2" t="s">
        <v>35</v>
      </c>
      <c r="M14" s="2" t="s">
        <v>59</v>
      </c>
      <c r="N14" s="2">
        <v>-3.0</v>
      </c>
      <c r="O14" s="2">
        <v>2.0</v>
      </c>
      <c r="P14" s="2">
        <v>162.0</v>
      </c>
      <c r="Q14" s="2" t="str">
        <f>VLOOKUP(A14,'Additional Data'!$A$1:$D$9949,2,0)</f>
        <v>App</v>
      </c>
      <c r="R14" s="2" t="str">
        <f>VLOOKUP(A14,'Additional Data'!$A$1:$D$9949,4,0)</f>
        <v>Credit Card</v>
      </c>
      <c r="S14" s="7">
        <f>VLOOKUP(A14,'Additional Data'!$A$1:$D$9949,3,0)</f>
        <v>901.9730941</v>
      </c>
      <c r="T14" s="2" t="str">
        <f>HLOOKUP(B14,'Additional Data'!$F$1:$N$2,2,0)</f>
        <v>PC</v>
      </c>
    </row>
    <row r="15" ht="14.25" customHeight="1">
      <c r="A15" s="2">
        <v>339481.0</v>
      </c>
      <c r="B15" s="2" t="s">
        <v>46</v>
      </c>
      <c r="C15" s="2" t="s">
        <v>41</v>
      </c>
      <c r="D15" s="2" t="s">
        <v>34</v>
      </c>
      <c r="E15" s="4">
        <v>43525.05258101852</v>
      </c>
      <c r="F15" s="4">
        <v>43528.05258101852</v>
      </c>
      <c r="G15" s="4">
        <v>43530.05258101852</v>
      </c>
      <c r="H15" s="2">
        <v>77.0</v>
      </c>
      <c r="I15" s="2">
        <v>87.0</v>
      </c>
      <c r="J15" s="2" t="s">
        <v>63</v>
      </c>
      <c r="K15" s="2" t="s">
        <v>64</v>
      </c>
      <c r="L15" s="2" t="s">
        <v>35</v>
      </c>
      <c r="M15" s="2" t="s">
        <v>71</v>
      </c>
      <c r="N15" s="2">
        <v>-2.0</v>
      </c>
      <c r="O15" s="2">
        <v>3.0</v>
      </c>
      <c r="P15" s="2">
        <v>164.0</v>
      </c>
      <c r="Q15" s="2" t="str">
        <f>VLOOKUP(A15,'Additional Data'!$A$1:$D$9949,2,0)</f>
        <v>App</v>
      </c>
      <c r="R15" s="2" t="str">
        <f>VLOOKUP(A15,'Additional Data'!$A$1:$D$9949,4,0)</f>
        <v>Credit Card</v>
      </c>
      <c r="S15" s="7">
        <f>VLOOKUP(A15,'Additional Data'!$A$1:$D$9949,3,0)</f>
        <v>1915.654735</v>
      </c>
      <c r="T15" s="2" t="str">
        <f>HLOOKUP(B15,'Additional Data'!$F$1:$N$2,2,0)</f>
        <v>TV</v>
      </c>
    </row>
    <row r="16" ht="14.25" customHeight="1">
      <c r="A16" s="2">
        <v>361228.0</v>
      </c>
      <c r="B16" s="2" t="s">
        <v>30</v>
      </c>
      <c r="C16" s="2" t="s">
        <v>32</v>
      </c>
      <c r="D16" s="2" t="s">
        <v>34</v>
      </c>
      <c r="E16" s="4">
        <v>43525.05403935185</v>
      </c>
      <c r="F16" s="4">
        <v>43528.05403935185</v>
      </c>
      <c r="G16" s="4">
        <v>43528.05403935185</v>
      </c>
      <c r="H16" s="2">
        <v>46.0</v>
      </c>
      <c r="I16" s="2">
        <v>113.0</v>
      </c>
      <c r="J16" s="2" t="s">
        <v>63</v>
      </c>
      <c r="K16" s="2" t="s">
        <v>81</v>
      </c>
      <c r="L16" s="2" t="s">
        <v>35</v>
      </c>
      <c r="M16" s="2" t="s">
        <v>71</v>
      </c>
      <c r="N16" s="2">
        <v>0.0</v>
      </c>
      <c r="O16" s="2">
        <v>3.0</v>
      </c>
      <c r="P16" s="2">
        <v>159.0</v>
      </c>
      <c r="Q16" s="2" t="str">
        <f>VLOOKUP(A16,'Additional Data'!$A$1:$D$9949,2,0)</f>
        <v>App</v>
      </c>
      <c r="R16" s="2" t="str">
        <f>VLOOKUP(A16,'Additional Data'!$A$1:$D$9949,4,0)</f>
        <v>Debit Card</v>
      </c>
      <c r="S16" s="7">
        <f>VLOOKUP(A16,'Additional Data'!$A$1:$D$9949,3,0)</f>
        <v>3650.872441</v>
      </c>
      <c r="T16" s="2" t="str">
        <f>HLOOKUP(B16,'Additional Data'!$F$1:$N$2,2,0)</f>
        <v>PC</v>
      </c>
    </row>
    <row r="17" ht="14.25" customHeight="1">
      <c r="A17" s="2">
        <v>438274.0</v>
      </c>
      <c r="B17" s="2" t="s">
        <v>36</v>
      </c>
      <c r="C17" s="2" t="s">
        <v>32</v>
      </c>
      <c r="D17" s="2" t="s">
        <v>34</v>
      </c>
      <c r="E17" s="4">
        <v>43525.05494212963</v>
      </c>
      <c r="F17" s="4">
        <v>43526.05494212963</v>
      </c>
      <c r="G17" s="4">
        <v>43531.05494212963</v>
      </c>
      <c r="H17" s="2">
        <v>0.0</v>
      </c>
      <c r="I17" s="2">
        <v>122.0</v>
      </c>
      <c r="J17" s="2" t="s">
        <v>32</v>
      </c>
      <c r="K17" s="2" t="s">
        <v>82</v>
      </c>
      <c r="L17" s="2" t="s">
        <v>67</v>
      </c>
      <c r="M17" s="2" t="s">
        <v>59</v>
      </c>
      <c r="N17" s="2">
        <v>-5.0</v>
      </c>
      <c r="O17" s="2">
        <v>1.0</v>
      </c>
      <c r="P17" s="2">
        <v>122.0</v>
      </c>
      <c r="Q17" s="2" t="str">
        <f>VLOOKUP(A17,'Additional Data'!$A$1:$D$9949,2,0)</f>
        <v>App</v>
      </c>
      <c r="R17" s="2" t="str">
        <f>VLOOKUP(A17,'Additional Data'!$A$1:$D$9949,4,0)</f>
        <v>Debit Card</v>
      </c>
      <c r="S17" s="7">
        <f>VLOOKUP(A17,'Additional Data'!$A$1:$D$9949,3,0)</f>
        <v>1547.354857</v>
      </c>
      <c r="T17" s="2" t="str">
        <f>HLOOKUP(B17,'Additional Data'!$F$1:$N$2,2,0)</f>
        <v>Laptop</v>
      </c>
    </row>
    <row r="18" ht="14.25" customHeight="1">
      <c r="A18" s="2">
        <v>473646.0</v>
      </c>
      <c r="B18" s="2" t="s">
        <v>39</v>
      </c>
      <c r="C18" s="2" t="s">
        <v>32</v>
      </c>
      <c r="D18" s="2" t="s">
        <v>34</v>
      </c>
      <c r="E18" s="4">
        <v>43525.06762731481</v>
      </c>
      <c r="F18" s="4">
        <v>43528.06762731481</v>
      </c>
      <c r="G18" s="4">
        <v>43528.06762731481</v>
      </c>
      <c r="H18" s="2">
        <v>82.0</v>
      </c>
      <c r="I18" s="2">
        <v>90.0</v>
      </c>
      <c r="J18" s="2" t="s">
        <v>60</v>
      </c>
      <c r="K18" s="2" t="s">
        <v>61</v>
      </c>
      <c r="L18" s="2" t="s">
        <v>35</v>
      </c>
      <c r="M18" s="2" t="s">
        <v>71</v>
      </c>
      <c r="N18" s="2">
        <v>0.0</v>
      </c>
      <c r="O18" s="2">
        <v>3.0</v>
      </c>
      <c r="P18" s="2">
        <v>172.0</v>
      </c>
      <c r="Q18" s="2" t="str">
        <f>VLOOKUP(A18,'Additional Data'!$A$1:$D$9949,2,0)</f>
        <v>Website</v>
      </c>
      <c r="R18" s="2" t="str">
        <f>VLOOKUP(A18,'Additional Data'!$A$1:$D$9949,4,0)</f>
        <v>Debit Card</v>
      </c>
      <c r="S18" s="7">
        <f>VLOOKUP(A18,'Additional Data'!$A$1:$D$9949,3,0)</f>
        <v>347.33</v>
      </c>
      <c r="T18" s="2" t="str">
        <f>HLOOKUP(B18,'Additional Data'!$F$1:$N$2,2,0)</f>
        <v>Mobile</v>
      </c>
    </row>
    <row r="19" ht="14.25" customHeight="1">
      <c r="A19" s="2">
        <v>736361.0</v>
      </c>
      <c r="B19" s="2" t="s">
        <v>39</v>
      </c>
      <c r="C19" s="2" t="s">
        <v>32</v>
      </c>
      <c r="D19" s="2" t="s">
        <v>34</v>
      </c>
      <c r="E19" s="4">
        <v>43525.07078703704</v>
      </c>
      <c r="F19" s="4">
        <v>43529.07078703704</v>
      </c>
      <c r="G19" s="4">
        <v>43531.07078703704</v>
      </c>
      <c r="H19" s="2">
        <v>48.0</v>
      </c>
      <c r="I19" s="2">
        <v>110.0</v>
      </c>
      <c r="J19" s="2" t="s">
        <v>60</v>
      </c>
      <c r="K19" s="2" t="s">
        <v>61</v>
      </c>
      <c r="L19" s="2" t="s">
        <v>35</v>
      </c>
      <c r="M19" s="2" t="s">
        <v>59</v>
      </c>
      <c r="N19" s="2">
        <v>-2.0</v>
      </c>
      <c r="O19" s="2">
        <v>4.0</v>
      </c>
      <c r="P19" s="2">
        <v>158.0</v>
      </c>
      <c r="Q19" s="2" t="str">
        <f>VLOOKUP(A19,'Additional Data'!$A$1:$D$9949,2,0)</f>
        <v>App</v>
      </c>
      <c r="R19" s="2" t="str">
        <f>VLOOKUP(A19,'Additional Data'!$A$1:$D$9949,4,0)</f>
        <v>Credit Card</v>
      </c>
      <c r="S19" s="7">
        <f>VLOOKUP(A19,'Additional Data'!$A$1:$D$9949,3,0)</f>
        <v>1096.386089</v>
      </c>
      <c r="T19" s="2" t="str">
        <f>HLOOKUP(B19,'Additional Data'!$F$1:$N$2,2,0)</f>
        <v>Mobile</v>
      </c>
    </row>
    <row r="20" ht="14.25" customHeight="1">
      <c r="A20" s="2">
        <v>673068.0</v>
      </c>
      <c r="B20" s="2" t="s">
        <v>36</v>
      </c>
      <c r="C20" s="2" t="s">
        <v>32</v>
      </c>
      <c r="D20" s="2" t="s">
        <v>34</v>
      </c>
      <c r="E20" s="4">
        <v>43525.07545138889</v>
      </c>
      <c r="F20" s="4">
        <v>43528.07545138889</v>
      </c>
      <c r="G20" s="4">
        <v>43530.07545138889</v>
      </c>
      <c r="H20" s="2">
        <v>73.0</v>
      </c>
      <c r="I20" s="2">
        <v>95.0</v>
      </c>
      <c r="J20" s="2" t="s">
        <v>63</v>
      </c>
      <c r="K20" s="2" t="s">
        <v>81</v>
      </c>
      <c r="L20" s="2" t="s">
        <v>35</v>
      </c>
      <c r="M20" s="2" t="s">
        <v>71</v>
      </c>
      <c r="N20" s="2">
        <v>-2.0</v>
      </c>
      <c r="O20" s="2">
        <v>3.0</v>
      </c>
      <c r="P20" s="2">
        <v>168.0</v>
      </c>
      <c r="Q20" s="2" t="str">
        <f>VLOOKUP(A20,'Additional Data'!$A$1:$D$9949,2,0)</f>
        <v>Website</v>
      </c>
      <c r="R20" s="2" t="str">
        <f>VLOOKUP(A20,'Additional Data'!$A$1:$D$9949,4,0)</f>
        <v>Debit Card</v>
      </c>
      <c r="S20" s="7">
        <f>VLOOKUP(A20,'Additional Data'!$A$1:$D$9949,3,0)</f>
        <v>2976.35</v>
      </c>
      <c r="T20" s="2" t="str">
        <f>HLOOKUP(B20,'Additional Data'!$F$1:$N$2,2,0)</f>
        <v>Laptop</v>
      </c>
    </row>
    <row r="21" ht="14.25" customHeight="1">
      <c r="A21" s="2">
        <v>998273.0</v>
      </c>
      <c r="B21" s="2" t="s">
        <v>39</v>
      </c>
      <c r="C21" s="2" t="s">
        <v>32</v>
      </c>
      <c r="D21" s="2" t="s">
        <v>34</v>
      </c>
      <c r="E21" s="4">
        <v>43525.077731481484</v>
      </c>
      <c r="F21" s="4">
        <v>43534.077731481484</v>
      </c>
      <c r="G21" s="4">
        <v>43532.077731481484</v>
      </c>
      <c r="H21" s="2">
        <v>36.0</v>
      </c>
      <c r="I21" s="2">
        <v>129.0</v>
      </c>
      <c r="J21" s="2" t="s">
        <v>41</v>
      </c>
      <c r="K21" s="2" t="s">
        <v>58</v>
      </c>
      <c r="L21" s="2" t="s">
        <v>35</v>
      </c>
      <c r="M21" s="2" t="s">
        <v>59</v>
      </c>
      <c r="N21" s="2">
        <v>2.0</v>
      </c>
      <c r="O21" s="2">
        <v>9.0</v>
      </c>
      <c r="P21" s="2">
        <v>165.0</v>
      </c>
      <c r="Q21" s="2" t="str">
        <f>VLOOKUP(A21,'Additional Data'!$A$1:$D$9949,2,0)</f>
        <v>App</v>
      </c>
      <c r="R21" s="2" t="str">
        <f>VLOOKUP(A21,'Additional Data'!$A$1:$D$9949,4,0)</f>
        <v>Credit Card</v>
      </c>
      <c r="S21" s="7">
        <f>VLOOKUP(A21,'Additional Data'!$A$1:$D$9949,3,0)</f>
        <v>1608.4492</v>
      </c>
      <c r="T21" s="2" t="str">
        <f>HLOOKUP(B21,'Additional Data'!$F$1:$N$2,2,0)</f>
        <v>Mobile</v>
      </c>
    </row>
    <row r="22" ht="14.25" customHeight="1">
      <c r="A22" s="2">
        <v>359449.0</v>
      </c>
      <c r="B22" s="2" t="s">
        <v>47</v>
      </c>
      <c r="C22" s="2" t="s">
        <v>41</v>
      </c>
      <c r="D22" s="2" t="s">
        <v>34</v>
      </c>
      <c r="E22" s="4">
        <v>43525.08086805556</v>
      </c>
      <c r="F22" s="4">
        <v>43529.08086805556</v>
      </c>
      <c r="G22" s="4">
        <v>43531.08086805556</v>
      </c>
      <c r="H22" s="2">
        <v>25.0</v>
      </c>
      <c r="I22" s="2">
        <v>110.0</v>
      </c>
      <c r="J22" s="2" t="s">
        <v>60</v>
      </c>
      <c r="K22" s="2" t="s">
        <v>77</v>
      </c>
      <c r="L22" s="2" t="s">
        <v>35</v>
      </c>
      <c r="M22" s="2" t="s">
        <v>59</v>
      </c>
      <c r="N22" s="2">
        <v>-2.0</v>
      </c>
      <c r="O22" s="2">
        <v>4.0</v>
      </c>
      <c r="P22" s="2">
        <v>135.0</v>
      </c>
      <c r="Q22" s="2" t="str">
        <f>VLOOKUP(A22,'Additional Data'!$A$1:$D$9949,2,0)</f>
        <v>App</v>
      </c>
      <c r="R22" s="2" t="str">
        <f>VLOOKUP(A22,'Additional Data'!$A$1:$D$9949,4,0)</f>
        <v>Credit Card</v>
      </c>
      <c r="S22" s="7">
        <f>VLOOKUP(A22,'Additional Data'!$A$1:$D$9949,3,0)</f>
        <v>292.3955971</v>
      </c>
      <c r="T22" s="2" t="str">
        <f>HLOOKUP(B22,'Additional Data'!$F$1:$N$2,2,0)</f>
        <v>Tablet</v>
      </c>
    </row>
    <row r="23" ht="14.25" customHeight="1">
      <c r="A23" s="2">
        <v>639610.0</v>
      </c>
      <c r="B23" s="2" t="s">
        <v>39</v>
      </c>
      <c r="C23" s="2" t="s">
        <v>41</v>
      </c>
      <c r="D23" s="2" t="s">
        <v>34</v>
      </c>
      <c r="E23" s="4">
        <v>43525.08347222222</v>
      </c>
      <c r="F23" s="4">
        <v>43527.08347222222</v>
      </c>
      <c r="G23" s="4">
        <v>43529.08347222222</v>
      </c>
      <c r="H23" s="2">
        <v>71.0</v>
      </c>
      <c r="I23" s="2">
        <v>105.0</v>
      </c>
      <c r="J23" s="2" t="s">
        <v>32</v>
      </c>
      <c r="K23" s="2" t="s">
        <v>70</v>
      </c>
      <c r="L23" s="2" t="s">
        <v>35</v>
      </c>
      <c r="M23" s="2" t="s">
        <v>71</v>
      </c>
      <c r="N23" s="2">
        <v>-2.0</v>
      </c>
      <c r="O23" s="2">
        <v>2.0</v>
      </c>
      <c r="P23" s="2">
        <v>176.0</v>
      </c>
      <c r="Q23" s="2" t="str">
        <f>VLOOKUP(A23,'Additional Data'!$A$1:$D$9949,2,0)</f>
        <v>App</v>
      </c>
      <c r="R23" s="2" t="str">
        <f>VLOOKUP(A23,'Additional Data'!$A$1:$D$9949,4,0)</f>
        <v>Debit Card</v>
      </c>
      <c r="S23" s="7">
        <f>VLOOKUP(A23,'Additional Data'!$A$1:$D$9949,3,0)</f>
        <v>2378.485868</v>
      </c>
      <c r="T23" s="2" t="str">
        <f>HLOOKUP(B23,'Additional Data'!$F$1:$N$2,2,0)</f>
        <v>Mobile</v>
      </c>
    </row>
    <row r="24" ht="14.25" customHeight="1">
      <c r="A24" s="2">
        <v>405469.0</v>
      </c>
      <c r="B24" s="2" t="s">
        <v>36</v>
      </c>
      <c r="C24" s="2" t="s">
        <v>41</v>
      </c>
      <c r="D24" s="2" t="s">
        <v>34</v>
      </c>
      <c r="E24" s="4">
        <v>43525.084189814814</v>
      </c>
      <c r="F24" s="4">
        <v>43531.084189814814</v>
      </c>
      <c r="G24" s="4">
        <v>43531.084189814814</v>
      </c>
      <c r="H24" s="2">
        <v>32.0</v>
      </c>
      <c r="I24" s="2">
        <v>126.0</v>
      </c>
      <c r="J24" s="2" t="s">
        <v>73</v>
      </c>
      <c r="K24" s="2" t="s">
        <v>80</v>
      </c>
      <c r="L24" s="2" t="s">
        <v>35</v>
      </c>
      <c r="M24" s="2" t="s">
        <v>59</v>
      </c>
      <c r="N24" s="2">
        <v>0.0</v>
      </c>
      <c r="O24" s="2">
        <v>6.0</v>
      </c>
      <c r="P24" s="2">
        <v>158.0</v>
      </c>
      <c r="Q24" s="2" t="str">
        <f>VLOOKUP(A24,'Additional Data'!$A$1:$D$9949,2,0)</f>
        <v>App</v>
      </c>
      <c r="R24" s="2" t="str">
        <f>VLOOKUP(A24,'Additional Data'!$A$1:$D$9949,4,0)</f>
        <v>Credit Card</v>
      </c>
      <c r="S24" s="7">
        <f>VLOOKUP(A24,'Additional Data'!$A$1:$D$9949,3,0)</f>
        <v>3121.233263</v>
      </c>
      <c r="T24" s="2" t="str">
        <f>HLOOKUP(B24,'Additional Data'!$F$1:$N$2,2,0)</f>
        <v>Laptop</v>
      </c>
    </row>
    <row r="25" ht="14.25" customHeight="1">
      <c r="A25" s="2">
        <v>720231.0</v>
      </c>
      <c r="B25" s="2" t="s">
        <v>36</v>
      </c>
      <c r="C25" s="2" t="s">
        <v>32</v>
      </c>
      <c r="D25" s="2" t="s">
        <v>34</v>
      </c>
      <c r="E25" s="4">
        <v>43525.08497685185</v>
      </c>
      <c r="F25" s="4">
        <v>43530.08497685185</v>
      </c>
      <c r="G25" s="4">
        <v>43531.08497685185</v>
      </c>
      <c r="H25" s="2">
        <v>27.0</v>
      </c>
      <c r="I25" s="2">
        <v>121.0</v>
      </c>
      <c r="J25" s="2" t="s">
        <v>41</v>
      </c>
      <c r="K25" s="2" t="s">
        <v>58</v>
      </c>
      <c r="L25" s="2" t="s">
        <v>35</v>
      </c>
      <c r="M25" s="2" t="s">
        <v>59</v>
      </c>
      <c r="N25" s="2">
        <v>-1.0</v>
      </c>
      <c r="O25" s="2">
        <v>5.0</v>
      </c>
      <c r="P25" s="2">
        <v>148.0</v>
      </c>
      <c r="Q25" s="2" t="str">
        <f>VLOOKUP(A25,'Additional Data'!$A$1:$D$9949,2,0)</f>
        <v>Website</v>
      </c>
      <c r="R25" s="2" t="str">
        <f>VLOOKUP(A25,'Additional Data'!$A$1:$D$9949,4,0)</f>
        <v>Credit Card</v>
      </c>
      <c r="S25" s="7">
        <f>VLOOKUP(A25,'Additional Data'!$A$1:$D$9949,3,0)</f>
        <v>1910.62</v>
      </c>
      <c r="T25" s="2" t="str">
        <f>HLOOKUP(B25,'Additional Data'!$F$1:$N$2,2,0)</f>
        <v>Laptop</v>
      </c>
    </row>
    <row r="26" ht="14.25" customHeight="1">
      <c r="A26" s="2">
        <v>647282.0</v>
      </c>
      <c r="B26" s="2" t="s">
        <v>48</v>
      </c>
      <c r="C26" s="2" t="s">
        <v>41</v>
      </c>
      <c r="D26" s="2" t="s">
        <v>34</v>
      </c>
      <c r="E26" s="4">
        <v>43525.09008101852</v>
      </c>
      <c r="F26" s="4">
        <v>43527.09008101852</v>
      </c>
      <c r="G26" s="4">
        <v>43532.09008101852</v>
      </c>
      <c r="H26" s="2">
        <v>68.0</v>
      </c>
      <c r="I26" s="2">
        <v>90.0</v>
      </c>
      <c r="J26" s="2" t="s">
        <v>60</v>
      </c>
      <c r="K26" s="2" t="s">
        <v>77</v>
      </c>
      <c r="L26" s="2" t="s">
        <v>35</v>
      </c>
      <c r="M26" s="2" t="s">
        <v>71</v>
      </c>
      <c r="N26" s="2">
        <v>-5.0</v>
      </c>
      <c r="O26" s="2">
        <v>2.0</v>
      </c>
      <c r="P26" s="2">
        <v>158.0</v>
      </c>
      <c r="Q26" s="2" t="str">
        <f>VLOOKUP(A26,'Additional Data'!$A$1:$D$9949,2,0)</f>
        <v>App</v>
      </c>
      <c r="R26" s="2" t="str">
        <f>VLOOKUP(A26,'Additional Data'!$A$1:$D$9949,4,0)</f>
        <v>Debit Card</v>
      </c>
      <c r="S26" s="7">
        <f>VLOOKUP(A26,'Additional Data'!$A$1:$D$9949,3,0)</f>
        <v>2433.78825</v>
      </c>
      <c r="T26" s="2" t="str">
        <f>HLOOKUP(B26,'Additional Data'!$F$1:$N$2,2,0)</f>
        <v>Gaming Console</v>
      </c>
    </row>
    <row r="27" ht="14.25" customHeight="1">
      <c r="A27" s="2">
        <v>487298.0</v>
      </c>
      <c r="B27" s="2" t="s">
        <v>30</v>
      </c>
      <c r="C27" s="2" t="s">
        <v>32</v>
      </c>
      <c r="D27" s="2" t="s">
        <v>34</v>
      </c>
      <c r="E27" s="4">
        <v>43525.09070601852</v>
      </c>
      <c r="F27" s="4">
        <v>43527.09070601852</v>
      </c>
      <c r="G27" s="4">
        <v>43530.09070601852</v>
      </c>
      <c r="H27" s="2">
        <v>45.0</v>
      </c>
      <c r="I27" s="2">
        <v>121.0</v>
      </c>
      <c r="J27" s="2" t="s">
        <v>73</v>
      </c>
      <c r="K27" s="2" t="s">
        <v>74</v>
      </c>
      <c r="L27" s="2" t="s">
        <v>35</v>
      </c>
      <c r="M27" s="2" t="s">
        <v>59</v>
      </c>
      <c r="N27" s="2">
        <v>-3.0</v>
      </c>
      <c r="O27" s="2">
        <v>2.0</v>
      </c>
      <c r="P27" s="2">
        <v>166.0</v>
      </c>
      <c r="Q27" s="2" t="str">
        <f>VLOOKUP(A27,'Additional Data'!$A$1:$D$9949,2,0)</f>
        <v>App</v>
      </c>
      <c r="R27" s="2" t="str">
        <f>VLOOKUP(A27,'Additional Data'!$A$1:$D$9949,4,0)</f>
        <v>Debit Card</v>
      </c>
      <c r="S27" s="7">
        <f>VLOOKUP(A27,'Additional Data'!$A$1:$D$9949,3,0)</f>
        <v>2127.643834</v>
      </c>
      <c r="T27" s="2" t="str">
        <f>HLOOKUP(B27,'Additional Data'!$F$1:$N$2,2,0)</f>
        <v>PC</v>
      </c>
    </row>
    <row r="28" ht="14.25" customHeight="1">
      <c r="A28" s="2">
        <v>708251.0</v>
      </c>
      <c r="B28" s="2" t="s">
        <v>36</v>
      </c>
      <c r="C28" s="2" t="s">
        <v>41</v>
      </c>
      <c r="D28" s="2" t="s">
        <v>34</v>
      </c>
      <c r="E28" s="4">
        <v>43525.09425925926</v>
      </c>
      <c r="F28" s="4">
        <v>43530.09425925926</v>
      </c>
      <c r="G28" s="4">
        <v>43530.09425925926</v>
      </c>
      <c r="H28" s="2">
        <v>27.0</v>
      </c>
      <c r="I28" s="2">
        <v>125.0</v>
      </c>
      <c r="J28" s="2" t="s">
        <v>32</v>
      </c>
      <c r="K28" s="2" t="s">
        <v>70</v>
      </c>
      <c r="L28" s="2" t="s">
        <v>35</v>
      </c>
      <c r="M28" s="2" t="s">
        <v>59</v>
      </c>
      <c r="N28" s="2">
        <v>0.0</v>
      </c>
      <c r="O28" s="2">
        <v>5.0</v>
      </c>
      <c r="P28" s="2">
        <v>152.0</v>
      </c>
      <c r="Q28" s="2" t="str">
        <f>VLOOKUP(A28,'Additional Data'!$A$1:$D$9949,2,0)</f>
        <v>App</v>
      </c>
      <c r="R28" s="2" t="str">
        <f>VLOOKUP(A28,'Additional Data'!$A$1:$D$9949,4,0)</f>
        <v>Credit Card</v>
      </c>
      <c r="S28" s="7">
        <f>VLOOKUP(A28,'Additional Data'!$A$1:$D$9949,3,0)</f>
        <v>1656.695996</v>
      </c>
      <c r="T28" s="2" t="str">
        <f>HLOOKUP(B28,'Additional Data'!$F$1:$N$2,2,0)</f>
        <v>Laptop</v>
      </c>
    </row>
    <row r="29" ht="14.25" customHeight="1">
      <c r="A29" s="2">
        <v>661516.0</v>
      </c>
      <c r="B29" s="2" t="s">
        <v>39</v>
      </c>
      <c r="C29" s="2" t="s">
        <v>41</v>
      </c>
      <c r="D29" s="2" t="s">
        <v>34</v>
      </c>
      <c r="E29" s="4">
        <v>43525.095509259256</v>
      </c>
      <c r="F29" s="4">
        <v>43530.095509259256</v>
      </c>
      <c r="G29" s="4">
        <v>43528.095509259256</v>
      </c>
      <c r="H29" s="2">
        <v>31.0</v>
      </c>
      <c r="I29" s="2">
        <v>130.0</v>
      </c>
      <c r="J29" s="2" t="s">
        <v>32</v>
      </c>
      <c r="K29" s="2" t="s">
        <v>70</v>
      </c>
      <c r="L29" s="2" t="s">
        <v>35</v>
      </c>
      <c r="M29" s="2" t="s">
        <v>71</v>
      </c>
      <c r="N29" s="2">
        <v>2.0</v>
      </c>
      <c r="O29" s="2">
        <v>5.0</v>
      </c>
      <c r="P29" s="2">
        <v>161.0</v>
      </c>
      <c r="Q29" s="2" t="str">
        <f>VLOOKUP(A29,'Additional Data'!$A$1:$D$9949,2,0)</f>
        <v>App</v>
      </c>
      <c r="R29" s="2" t="str">
        <f>VLOOKUP(A29,'Additional Data'!$A$1:$D$9949,4,0)</f>
        <v>Debit Card</v>
      </c>
      <c r="S29" s="7">
        <f>VLOOKUP(A29,'Additional Data'!$A$1:$D$9949,3,0)</f>
        <v>198.5576827</v>
      </c>
      <c r="T29" s="2" t="str">
        <f>HLOOKUP(B29,'Additional Data'!$F$1:$N$2,2,0)</f>
        <v>Mobile</v>
      </c>
    </row>
    <row r="30" ht="14.25" customHeight="1">
      <c r="A30" s="2">
        <v>197125.0</v>
      </c>
      <c r="B30" s="2" t="s">
        <v>47</v>
      </c>
      <c r="C30" s="2" t="s">
        <v>32</v>
      </c>
      <c r="D30" s="2" t="s">
        <v>34</v>
      </c>
      <c r="E30" s="4">
        <v>43525.09731481481</v>
      </c>
      <c r="F30" s="4">
        <v>43527.09731481481</v>
      </c>
      <c r="G30" s="4">
        <v>43528.09731481481</v>
      </c>
      <c r="H30" s="2">
        <v>0.0</v>
      </c>
      <c r="I30" s="2">
        <v>124.0</v>
      </c>
      <c r="J30" s="2" t="s">
        <v>32</v>
      </c>
      <c r="K30" s="2" t="s">
        <v>82</v>
      </c>
      <c r="L30" s="2" t="s">
        <v>67</v>
      </c>
      <c r="M30" s="2" t="s">
        <v>59</v>
      </c>
      <c r="N30" s="2">
        <v>-1.0</v>
      </c>
      <c r="O30" s="2">
        <v>2.0</v>
      </c>
      <c r="P30" s="2">
        <v>124.0</v>
      </c>
      <c r="Q30" s="2" t="str">
        <f>VLOOKUP(A30,'Additional Data'!$A$1:$D$9949,2,0)</f>
        <v>App</v>
      </c>
      <c r="R30" s="2" t="str">
        <f>VLOOKUP(A30,'Additional Data'!$A$1:$D$9949,4,0)</f>
        <v>Credit Card</v>
      </c>
      <c r="S30" s="7">
        <f>VLOOKUP(A30,'Additional Data'!$A$1:$D$9949,3,0)</f>
        <v>722.7634699</v>
      </c>
      <c r="T30" s="2" t="str">
        <f>HLOOKUP(B30,'Additional Data'!$F$1:$N$2,2,0)</f>
        <v>Tablet</v>
      </c>
    </row>
    <row r="31" ht="14.25" customHeight="1">
      <c r="A31" s="2">
        <v>271556.0</v>
      </c>
      <c r="B31" s="2" t="s">
        <v>30</v>
      </c>
      <c r="C31" s="2" t="s">
        <v>41</v>
      </c>
      <c r="D31" s="2" t="s">
        <v>34</v>
      </c>
      <c r="E31" s="4">
        <v>43525.09872685185</v>
      </c>
      <c r="F31" s="4">
        <v>43528.09872685185</v>
      </c>
      <c r="G31" s="4">
        <v>43532.09872685185</v>
      </c>
      <c r="H31" s="2">
        <v>0.0</v>
      </c>
      <c r="I31" s="2">
        <v>108.0</v>
      </c>
      <c r="J31" s="2" t="s">
        <v>41</v>
      </c>
      <c r="K31" s="2" t="s">
        <v>66</v>
      </c>
      <c r="L31" s="2" t="s">
        <v>67</v>
      </c>
      <c r="M31" s="2" t="s">
        <v>71</v>
      </c>
      <c r="N31" s="2">
        <v>-4.0</v>
      </c>
      <c r="O31" s="2">
        <v>3.0</v>
      </c>
      <c r="P31" s="2">
        <v>108.0</v>
      </c>
      <c r="Q31" s="2" t="str">
        <f>VLOOKUP(A31,'Additional Data'!$A$1:$D$9949,2,0)</f>
        <v>App</v>
      </c>
      <c r="R31" s="2" t="str">
        <f>VLOOKUP(A31,'Additional Data'!$A$1:$D$9949,4,0)</f>
        <v>Debit Card</v>
      </c>
      <c r="S31" s="7">
        <f>VLOOKUP(A31,'Additional Data'!$A$1:$D$9949,3,0)</f>
        <v>2370.278769</v>
      </c>
      <c r="T31" s="2" t="str">
        <f>HLOOKUP(B31,'Additional Data'!$F$1:$N$2,2,0)</f>
        <v>PC</v>
      </c>
    </row>
    <row r="32" ht="14.25" customHeight="1">
      <c r="A32" s="2">
        <v>302775.0</v>
      </c>
      <c r="B32" s="2" t="s">
        <v>49</v>
      </c>
      <c r="C32" s="2" t="s">
        <v>32</v>
      </c>
      <c r="D32" s="2" t="s">
        <v>34</v>
      </c>
      <c r="E32" s="4">
        <v>43525.10234953704</v>
      </c>
      <c r="F32" s="4">
        <v>43530.10234953704</v>
      </c>
      <c r="G32" s="4">
        <v>43528.10234953704</v>
      </c>
      <c r="H32" s="2">
        <v>0.0</v>
      </c>
      <c r="I32" s="2">
        <v>105.0</v>
      </c>
      <c r="J32" s="2" t="s">
        <v>32</v>
      </c>
      <c r="K32" s="2" t="s">
        <v>82</v>
      </c>
      <c r="L32" s="2" t="s">
        <v>67</v>
      </c>
      <c r="M32" s="2" t="s">
        <v>71</v>
      </c>
      <c r="N32" s="2">
        <v>2.0</v>
      </c>
      <c r="O32" s="2">
        <v>5.0</v>
      </c>
      <c r="P32" s="2">
        <v>105.0</v>
      </c>
      <c r="Q32" s="2" t="str">
        <f>VLOOKUP(A32,'Additional Data'!$A$1:$D$9949,2,0)</f>
        <v>Website</v>
      </c>
      <c r="R32" s="2" t="str">
        <f>VLOOKUP(A32,'Additional Data'!$A$1:$D$9949,4,0)</f>
        <v>Credit Card</v>
      </c>
      <c r="S32" s="7">
        <f>VLOOKUP(A32,'Additional Data'!$A$1:$D$9949,3,0)</f>
        <v>2814.72</v>
      </c>
      <c r="T32" s="2" t="str">
        <f>HLOOKUP(B32,'Additional Data'!$F$1:$N$2,2,0)</f>
        <v>TV</v>
      </c>
    </row>
    <row r="33" ht="14.25" customHeight="1">
      <c r="A33" s="2">
        <v>168953.0</v>
      </c>
      <c r="B33" s="2" t="s">
        <v>39</v>
      </c>
      <c r="C33" s="2" t="s">
        <v>41</v>
      </c>
      <c r="D33" s="2" t="s">
        <v>34</v>
      </c>
      <c r="E33" s="4">
        <v>43525.10283564815</v>
      </c>
      <c r="F33" s="4">
        <v>43529.10283564815</v>
      </c>
      <c r="G33" s="4">
        <v>43531.10283564815</v>
      </c>
      <c r="H33" s="2">
        <v>40.0</v>
      </c>
      <c r="I33" s="2">
        <v>108.0</v>
      </c>
      <c r="J33" s="2" t="s">
        <v>60</v>
      </c>
      <c r="K33" s="2" t="s">
        <v>77</v>
      </c>
      <c r="L33" s="2" t="s">
        <v>35</v>
      </c>
      <c r="M33" s="2" t="s">
        <v>59</v>
      </c>
      <c r="N33" s="2">
        <v>-2.0</v>
      </c>
      <c r="O33" s="2">
        <v>4.0</v>
      </c>
      <c r="P33" s="2">
        <v>148.0</v>
      </c>
      <c r="Q33" s="2" t="str">
        <f>VLOOKUP(A33,'Additional Data'!$A$1:$D$9949,2,0)</f>
        <v>App</v>
      </c>
      <c r="R33" s="2" t="str">
        <f>VLOOKUP(A33,'Additional Data'!$A$1:$D$9949,4,0)</f>
        <v>Credit Card</v>
      </c>
      <c r="S33" s="7">
        <f>VLOOKUP(A33,'Additional Data'!$A$1:$D$9949,3,0)</f>
        <v>1567.892728</v>
      </c>
      <c r="T33" s="2" t="str">
        <f>HLOOKUP(B33,'Additional Data'!$F$1:$N$2,2,0)</f>
        <v>Mobile</v>
      </c>
    </row>
    <row r="34" ht="14.25" customHeight="1">
      <c r="A34" s="2">
        <v>600660.0</v>
      </c>
      <c r="B34" s="2" t="s">
        <v>39</v>
      </c>
      <c r="C34" s="2" t="s">
        <v>41</v>
      </c>
      <c r="D34" s="2" t="s">
        <v>34</v>
      </c>
      <c r="E34" s="4">
        <v>43525.103946759256</v>
      </c>
      <c r="F34" s="4">
        <v>43531.103946759256</v>
      </c>
      <c r="G34" s="4">
        <v>43530.103946759256</v>
      </c>
      <c r="H34" s="2">
        <v>37.0</v>
      </c>
      <c r="I34" s="2">
        <v>108.0</v>
      </c>
      <c r="J34" s="2" t="s">
        <v>63</v>
      </c>
      <c r="K34" s="2" t="s">
        <v>64</v>
      </c>
      <c r="L34" s="2" t="s">
        <v>35</v>
      </c>
      <c r="M34" s="2" t="s">
        <v>71</v>
      </c>
      <c r="N34" s="2">
        <v>1.0</v>
      </c>
      <c r="O34" s="2">
        <v>6.0</v>
      </c>
      <c r="P34" s="2">
        <v>145.0</v>
      </c>
      <c r="Q34" s="2" t="str">
        <f>VLOOKUP(A34,'Additional Data'!$A$1:$D$9949,2,0)</f>
        <v>Website</v>
      </c>
      <c r="R34" s="2" t="str">
        <f>VLOOKUP(A34,'Additional Data'!$A$1:$D$9949,4,0)</f>
        <v>Debit Card</v>
      </c>
      <c r="S34" s="7">
        <f>VLOOKUP(A34,'Additional Data'!$A$1:$D$9949,3,0)</f>
        <v>2512.17</v>
      </c>
      <c r="T34" s="2" t="str">
        <f>HLOOKUP(B34,'Additional Data'!$F$1:$N$2,2,0)</f>
        <v>Mobile</v>
      </c>
    </row>
    <row r="35" ht="14.25" customHeight="1">
      <c r="A35" s="2">
        <v>503378.0</v>
      </c>
      <c r="B35" s="2" t="s">
        <v>30</v>
      </c>
      <c r="C35" s="2" t="s">
        <v>41</v>
      </c>
      <c r="D35" s="2" t="s">
        <v>34</v>
      </c>
      <c r="E35" s="4">
        <v>43525.110243055555</v>
      </c>
      <c r="F35" s="4">
        <v>43527.110243055555</v>
      </c>
      <c r="G35" s="4">
        <v>43530.110243055555</v>
      </c>
      <c r="H35" s="2">
        <v>81.0</v>
      </c>
      <c r="I35" s="2">
        <v>93.0</v>
      </c>
      <c r="J35" s="2" t="s">
        <v>60</v>
      </c>
      <c r="K35" s="2" t="s">
        <v>77</v>
      </c>
      <c r="L35" s="2" t="s">
        <v>35</v>
      </c>
      <c r="M35" s="2" t="s">
        <v>71</v>
      </c>
      <c r="N35" s="2">
        <v>-3.0</v>
      </c>
      <c r="O35" s="2">
        <v>2.0</v>
      </c>
      <c r="P35" s="2">
        <v>174.0</v>
      </c>
      <c r="Q35" s="2" t="str">
        <f>VLOOKUP(A35,'Additional Data'!$A$1:$D$9949,2,0)</f>
        <v>App</v>
      </c>
      <c r="R35" s="2" t="str">
        <f>VLOOKUP(A35,'Additional Data'!$A$1:$D$9949,4,0)</f>
        <v>Debit Card</v>
      </c>
      <c r="S35" s="7">
        <f>VLOOKUP(A35,'Additional Data'!$A$1:$D$9949,3,0)</f>
        <v>861.1445698</v>
      </c>
      <c r="T35" s="2" t="str">
        <f>HLOOKUP(B35,'Additional Data'!$F$1:$N$2,2,0)</f>
        <v>PC</v>
      </c>
    </row>
    <row r="36" ht="14.25" customHeight="1">
      <c r="A36" s="2">
        <v>987428.0</v>
      </c>
      <c r="B36" s="2" t="s">
        <v>42</v>
      </c>
      <c r="C36" s="2" t="s">
        <v>41</v>
      </c>
      <c r="D36" s="2" t="s">
        <v>34</v>
      </c>
      <c r="E36" s="4">
        <v>43525.11487268518</v>
      </c>
      <c r="F36" s="4">
        <v>43526.11487268518</v>
      </c>
      <c r="G36" s="4">
        <v>43530.11487268518</v>
      </c>
      <c r="H36" s="2">
        <v>0.0</v>
      </c>
      <c r="I36" s="2">
        <v>130.0</v>
      </c>
      <c r="J36" s="2" t="s">
        <v>41</v>
      </c>
      <c r="K36" s="2" t="s">
        <v>66</v>
      </c>
      <c r="L36" s="2" t="s">
        <v>67</v>
      </c>
      <c r="M36" s="2" t="s">
        <v>71</v>
      </c>
      <c r="N36" s="2">
        <v>-4.0</v>
      </c>
      <c r="O36" s="2">
        <v>1.0</v>
      </c>
      <c r="P36" s="2">
        <v>130.0</v>
      </c>
      <c r="Q36" s="2" t="str">
        <f>VLOOKUP(A36,'Additional Data'!$A$1:$D$9949,2,0)</f>
        <v>App</v>
      </c>
      <c r="R36" s="2" t="str">
        <f>VLOOKUP(A36,'Additional Data'!$A$1:$D$9949,4,0)</f>
        <v>Debit Card</v>
      </c>
      <c r="S36" s="7">
        <f>VLOOKUP(A36,'Additional Data'!$A$1:$D$9949,3,0)</f>
        <v>3203.20196</v>
      </c>
      <c r="T36" s="2" t="str">
        <f>HLOOKUP(B36,'Additional Data'!$F$1:$N$2,2,0)</f>
        <v>TV</v>
      </c>
    </row>
    <row r="37" ht="14.25" customHeight="1">
      <c r="A37" s="2">
        <v>263741.0</v>
      </c>
      <c r="B37" s="2" t="s">
        <v>46</v>
      </c>
      <c r="C37" s="2" t="s">
        <v>41</v>
      </c>
      <c r="D37" s="2" t="s">
        <v>34</v>
      </c>
      <c r="E37" s="4">
        <v>43525.11707175926</v>
      </c>
      <c r="F37" s="4">
        <v>43530.11707175926</v>
      </c>
      <c r="G37" s="4">
        <v>43530.11707175926</v>
      </c>
      <c r="H37" s="2">
        <v>0.0</v>
      </c>
      <c r="I37" s="2">
        <v>129.0</v>
      </c>
      <c r="J37" s="2" t="s">
        <v>41</v>
      </c>
      <c r="K37" s="2" t="s">
        <v>66</v>
      </c>
      <c r="L37" s="2" t="s">
        <v>67</v>
      </c>
      <c r="M37" s="2" t="s">
        <v>59</v>
      </c>
      <c r="N37" s="2">
        <v>0.0</v>
      </c>
      <c r="O37" s="2">
        <v>5.0</v>
      </c>
      <c r="P37" s="2">
        <v>129.0</v>
      </c>
      <c r="Q37" s="2" t="str">
        <f>VLOOKUP(A37,'Additional Data'!$A$1:$D$9949,2,0)</f>
        <v>App</v>
      </c>
      <c r="R37" s="2" t="str">
        <f>VLOOKUP(A37,'Additional Data'!$A$1:$D$9949,4,0)</f>
        <v>Credit Card</v>
      </c>
      <c r="S37" s="7">
        <f>VLOOKUP(A37,'Additional Data'!$A$1:$D$9949,3,0)</f>
        <v>1232.981458</v>
      </c>
      <c r="T37" s="2" t="str">
        <f>HLOOKUP(B37,'Additional Data'!$F$1:$N$2,2,0)</f>
        <v>TV</v>
      </c>
    </row>
    <row r="38" ht="14.25" customHeight="1">
      <c r="A38" s="2">
        <v>562814.0</v>
      </c>
      <c r="B38" s="2" t="s">
        <v>36</v>
      </c>
      <c r="C38" s="2" t="s">
        <v>41</v>
      </c>
      <c r="D38" s="2" t="s">
        <v>34</v>
      </c>
      <c r="E38" s="4">
        <v>43525.122407407405</v>
      </c>
      <c r="F38" s="4">
        <v>43529.122407407405</v>
      </c>
      <c r="G38" s="4">
        <v>43531.122407407405</v>
      </c>
      <c r="H38" s="2">
        <v>47.0</v>
      </c>
      <c r="I38" s="2">
        <v>112.0</v>
      </c>
      <c r="J38" s="2" t="s">
        <v>63</v>
      </c>
      <c r="K38" s="2" t="s">
        <v>64</v>
      </c>
      <c r="L38" s="2" t="s">
        <v>35</v>
      </c>
      <c r="M38" s="2" t="s">
        <v>59</v>
      </c>
      <c r="N38" s="2">
        <v>-2.0</v>
      </c>
      <c r="O38" s="2">
        <v>4.0</v>
      </c>
      <c r="P38" s="2">
        <v>159.0</v>
      </c>
      <c r="Q38" s="2" t="str">
        <f>VLOOKUP(A38,'Additional Data'!$A$1:$D$9949,2,0)</f>
        <v>App</v>
      </c>
      <c r="R38" s="2" t="str">
        <f>VLOOKUP(A38,'Additional Data'!$A$1:$D$9949,4,0)</f>
        <v>Debit Card</v>
      </c>
      <c r="S38" s="7">
        <f>VLOOKUP(A38,'Additional Data'!$A$1:$D$9949,3,0)</f>
        <v>3811.036298</v>
      </c>
      <c r="T38" s="2" t="str">
        <f>HLOOKUP(B38,'Additional Data'!$F$1:$N$2,2,0)</f>
        <v>Laptop</v>
      </c>
    </row>
    <row r="39" ht="14.25" customHeight="1">
      <c r="A39" s="2">
        <v>314572.0</v>
      </c>
      <c r="B39" s="2" t="s">
        <v>39</v>
      </c>
      <c r="C39" s="2" t="s">
        <v>41</v>
      </c>
      <c r="D39" s="2" t="s">
        <v>34</v>
      </c>
      <c r="E39" s="4">
        <v>43525.13130787037</v>
      </c>
      <c r="F39" s="4">
        <v>43527.13130787037</v>
      </c>
      <c r="G39" s="4">
        <v>43529.13130787037</v>
      </c>
      <c r="H39" s="2">
        <v>40.0</v>
      </c>
      <c r="I39" s="2">
        <v>109.0</v>
      </c>
      <c r="J39" s="2" t="s">
        <v>60</v>
      </c>
      <c r="K39" s="2" t="s">
        <v>77</v>
      </c>
      <c r="L39" s="2" t="s">
        <v>35</v>
      </c>
      <c r="M39" s="2" t="s">
        <v>71</v>
      </c>
      <c r="N39" s="2">
        <v>-2.0</v>
      </c>
      <c r="O39" s="2">
        <v>2.0</v>
      </c>
      <c r="P39" s="2">
        <v>149.0</v>
      </c>
      <c r="Q39" s="2" t="str">
        <f>VLOOKUP(A39,'Additional Data'!$A$1:$D$9949,2,0)</f>
        <v>App</v>
      </c>
      <c r="R39" s="2" t="str">
        <f>VLOOKUP(A39,'Additional Data'!$A$1:$D$9949,4,0)</f>
        <v>Debit Card</v>
      </c>
      <c r="S39" s="7">
        <f>VLOOKUP(A39,'Additional Data'!$A$1:$D$9949,3,0)</f>
        <v>3366.48904</v>
      </c>
      <c r="T39" s="2" t="str">
        <f>HLOOKUP(B39,'Additional Data'!$F$1:$N$2,2,0)</f>
        <v>Mobile</v>
      </c>
    </row>
    <row r="40" ht="14.25" customHeight="1">
      <c r="A40" s="2">
        <v>569570.0</v>
      </c>
      <c r="B40" s="2" t="s">
        <v>36</v>
      </c>
      <c r="C40" s="2" t="s">
        <v>41</v>
      </c>
      <c r="D40" s="2" t="s">
        <v>34</v>
      </c>
      <c r="E40" s="4">
        <v>43525.13203703704</v>
      </c>
      <c r="F40" s="4">
        <v>43535.13203703704</v>
      </c>
      <c r="G40" s="4">
        <v>43529.13203703704</v>
      </c>
      <c r="H40" s="2">
        <v>44.0</v>
      </c>
      <c r="I40" s="2">
        <v>122.0</v>
      </c>
      <c r="J40" s="2" t="s">
        <v>32</v>
      </c>
      <c r="K40" s="2" t="s">
        <v>70</v>
      </c>
      <c r="L40" s="2" t="s">
        <v>35</v>
      </c>
      <c r="M40" s="2" t="s">
        <v>59</v>
      </c>
      <c r="N40" s="2">
        <v>6.0</v>
      </c>
      <c r="O40" s="2">
        <v>10.0</v>
      </c>
      <c r="P40" s="2">
        <v>166.0</v>
      </c>
      <c r="Q40" s="2" t="str">
        <f>VLOOKUP(A40,'Additional Data'!$A$1:$D$9949,2,0)</f>
        <v>App</v>
      </c>
      <c r="R40" s="2" t="str">
        <f>VLOOKUP(A40,'Additional Data'!$A$1:$D$9949,4,0)</f>
        <v>Debit Card</v>
      </c>
      <c r="S40" s="7">
        <f>VLOOKUP(A40,'Additional Data'!$A$1:$D$9949,3,0)</f>
        <v>1432.335851</v>
      </c>
      <c r="T40" s="2" t="str">
        <f>HLOOKUP(B40,'Additional Data'!$F$1:$N$2,2,0)</f>
        <v>Laptop</v>
      </c>
    </row>
    <row r="41" ht="14.25" customHeight="1">
      <c r="A41" s="2">
        <v>984089.0</v>
      </c>
      <c r="B41" s="2" t="s">
        <v>39</v>
      </c>
      <c r="C41" s="2" t="s">
        <v>41</v>
      </c>
      <c r="D41" s="2" t="s">
        <v>34</v>
      </c>
      <c r="E41" s="4">
        <v>43525.13643518519</v>
      </c>
      <c r="F41" s="4">
        <v>43531.13643518519</v>
      </c>
      <c r="G41" s="4">
        <v>43532.13643518519</v>
      </c>
      <c r="H41" s="2">
        <v>50.0</v>
      </c>
      <c r="I41" s="2">
        <v>123.0</v>
      </c>
      <c r="J41" s="2" t="s">
        <v>32</v>
      </c>
      <c r="K41" s="2" t="s">
        <v>70</v>
      </c>
      <c r="L41" s="2" t="s">
        <v>35</v>
      </c>
      <c r="M41" s="2" t="s">
        <v>59</v>
      </c>
      <c r="N41" s="2">
        <v>-1.0</v>
      </c>
      <c r="O41" s="2">
        <v>6.0</v>
      </c>
      <c r="P41" s="2">
        <v>173.0</v>
      </c>
      <c r="Q41" s="2" t="str">
        <f>VLOOKUP(A41,'Additional Data'!$A$1:$D$9949,2,0)</f>
        <v>App</v>
      </c>
      <c r="R41" s="2" t="str">
        <f>VLOOKUP(A41,'Additional Data'!$A$1:$D$9949,4,0)</f>
        <v>Credit Card</v>
      </c>
      <c r="S41" s="7">
        <f>VLOOKUP(A41,'Additional Data'!$A$1:$D$9949,3,0)</f>
        <v>1800.694928</v>
      </c>
      <c r="T41" s="2" t="str">
        <f>HLOOKUP(B41,'Additional Data'!$F$1:$N$2,2,0)</f>
        <v>Mobile</v>
      </c>
    </row>
    <row r="42" ht="14.25" customHeight="1">
      <c r="A42" s="2">
        <v>555994.0</v>
      </c>
      <c r="B42" s="2" t="s">
        <v>36</v>
      </c>
      <c r="C42" s="2" t="s">
        <v>41</v>
      </c>
      <c r="D42" s="2" t="s">
        <v>34</v>
      </c>
      <c r="E42" s="4">
        <v>43525.14165509259</v>
      </c>
      <c r="F42" s="4">
        <v>43534.14165509259</v>
      </c>
      <c r="G42" s="4">
        <v>43530.14165509259</v>
      </c>
      <c r="H42" s="2">
        <v>31.0</v>
      </c>
      <c r="I42" s="2">
        <v>122.0</v>
      </c>
      <c r="J42" s="2" t="s">
        <v>32</v>
      </c>
      <c r="K42" s="2" t="s">
        <v>70</v>
      </c>
      <c r="L42" s="2" t="s">
        <v>35</v>
      </c>
      <c r="M42" s="2" t="s">
        <v>59</v>
      </c>
      <c r="N42" s="2">
        <v>4.0</v>
      </c>
      <c r="O42" s="2">
        <v>9.0</v>
      </c>
      <c r="P42" s="2">
        <v>153.0</v>
      </c>
      <c r="Q42" s="2" t="str">
        <f>VLOOKUP(A42,'Additional Data'!$A$1:$D$9949,2,0)</f>
        <v>App</v>
      </c>
      <c r="R42" s="2" t="str">
        <f>VLOOKUP(A42,'Additional Data'!$A$1:$D$9949,4,0)</f>
        <v>Debit Card</v>
      </c>
      <c r="S42" s="7">
        <f>VLOOKUP(A42,'Additional Data'!$A$1:$D$9949,3,0)</f>
        <v>1604.337554</v>
      </c>
      <c r="T42" s="2" t="str">
        <f>HLOOKUP(B42,'Additional Data'!$F$1:$N$2,2,0)</f>
        <v>Laptop</v>
      </c>
    </row>
    <row r="43" ht="14.25" customHeight="1">
      <c r="A43" s="2">
        <v>409223.0</v>
      </c>
      <c r="B43" s="2" t="s">
        <v>30</v>
      </c>
      <c r="C43" s="2" t="s">
        <v>32</v>
      </c>
      <c r="D43" s="2" t="s">
        <v>34</v>
      </c>
      <c r="E43" s="4">
        <v>43525.1418287037</v>
      </c>
      <c r="F43" s="4">
        <v>43530.1418287037</v>
      </c>
      <c r="G43" s="4">
        <v>43530.1418287037</v>
      </c>
      <c r="H43" s="2">
        <v>38.0</v>
      </c>
      <c r="I43" s="2">
        <v>129.0</v>
      </c>
      <c r="J43" s="2" t="s">
        <v>41</v>
      </c>
      <c r="K43" s="2" t="s">
        <v>58</v>
      </c>
      <c r="L43" s="2" t="s">
        <v>35</v>
      </c>
      <c r="M43" s="2" t="s">
        <v>59</v>
      </c>
      <c r="N43" s="2">
        <v>0.0</v>
      </c>
      <c r="O43" s="2">
        <v>5.0</v>
      </c>
      <c r="P43" s="2">
        <v>167.0</v>
      </c>
      <c r="Q43" s="2" t="str">
        <f>VLOOKUP(A43,'Additional Data'!$A$1:$D$9949,2,0)</f>
        <v>App</v>
      </c>
      <c r="R43" s="2" t="str">
        <f>VLOOKUP(A43,'Additional Data'!$A$1:$D$9949,4,0)</f>
        <v>Credit Card</v>
      </c>
      <c r="S43" s="7">
        <f>VLOOKUP(A43,'Additional Data'!$A$1:$D$9949,3,0)</f>
        <v>606.0829484</v>
      </c>
      <c r="T43" s="2" t="str">
        <f>HLOOKUP(B43,'Additional Data'!$F$1:$N$2,2,0)</f>
        <v>PC</v>
      </c>
    </row>
    <row r="44" ht="14.25" customHeight="1">
      <c r="A44" s="2">
        <v>864612.0</v>
      </c>
      <c r="B44" s="2" t="s">
        <v>36</v>
      </c>
      <c r="C44" s="2" t="s">
        <v>41</v>
      </c>
      <c r="D44" s="2" t="s">
        <v>34</v>
      </c>
      <c r="E44" s="4">
        <v>43525.14326388889</v>
      </c>
      <c r="F44" s="4">
        <v>43536.14326388889</v>
      </c>
      <c r="G44" s="4">
        <v>43530.14326388889</v>
      </c>
      <c r="H44" s="2">
        <v>37.0</v>
      </c>
      <c r="I44" s="2">
        <v>122.0</v>
      </c>
      <c r="J44" s="2" t="s">
        <v>73</v>
      </c>
      <c r="K44" s="2" t="s">
        <v>80</v>
      </c>
      <c r="L44" s="2" t="s">
        <v>35</v>
      </c>
      <c r="M44" s="2" t="s">
        <v>71</v>
      </c>
      <c r="N44" s="2">
        <v>6.0</v>
      </c>
      <c r="O44" s="2">
        <v>11.0</v>
      </c>
      <c r="P44" s="2">
        <v>159.0</v>
      </c>
      <c r="Q44" s="2" t="str">
        <f>VLOOKUP(A44,'Additional Data'!$A$1:$D$9949,2,0)</f>
        <v>Website</v>
      </c>
      <c r="R44" s="2" t="str">
        <f>VLOOKUP(A44,'Additional Data'!$A$1:$D$9949,4,0)</f>
        <v>Debit Card</v>
      </c>
      <c r="S44" s="7">
        <f>VLOOKUP(A44,'Additional Data'!$A$1:$D$9949,3,0)</f>
        <v>1922.38</v>
      </c>
      <c r="T44" s="2" t="str">
        <f>HLOOKUP(B44,'Additional Data'!$F$1:$N$2,2,0)</f>
        <v>Laptop</v>
      </c>
    </row>
    <row r="45" ht="14.25" customHeight="1">
      <c r="A45" s="2">
        <v>295256.0</v>
      </c>
      <c r="B45" s="2" t="s">
        <v>36</v>
      </c>
      <c r="C45" s="2" t="s">
        <v>32</v>
      </c>
      <c r="D45" s="2" t="s">
        <v>34</v>
      </c>
      <c r="E45" s="4">
        <v>43525.144479166665</v>
      </c>
      <c r="F45" s="4">
        <v>43527.144479166665</v>
      </c>
      <c r="G45" s="4">
        <v>43530.144479166665</v>
      </c>
      <c r="H45" s="2">
        <v>76.0</v>
      </c>
      <c r="I45" s="2">
        <v>93.0</v>
      </c>
      <c r="J45" s="2" t="s">
        <v>60</v>
      </c>
      <c r="K45" s="2" t="s">
        <v>61</v>
      </c>
      <c r="L45" s="2" t="s">
        <v>35</v>
      </c>
      <c r="M45" s="2" t="s">
        <v>71</v>
      </c>
      <c r="N45" s="2">
        <v>-3.0</v>
      </c>
      <c r="O45" s="2">
        <v>2.0</v>
      </c>
      <c r="P45" s="2">
        <v>169.0</v>
      </c>
      <c r="Q45" s="2" t="str">
        <f>VLOOKUP(A45,'Additional Data'!$A$1:$D$9949,2,0)</f>
        <v>App</v>
      </c>
      <c r="R45" s="2" t="str">
        <f>VLOOKUP(A45,'Additional Data'!$A$1:$D$9949,4,0)</f>
        <v>Debit Card</v>
      </c>
      <c r="S45" s="7">
        <f>VLOOKUP(A45,'Additional Data'!$A$1:$D$9949,3,0)</f>
        <v>2191.533403</v>
      </c>
      <c r="T45" s="2" t="str">
        <f>HLOOKUP(B45,'Additional Data'!$F$1:$N$2,2,0)</f>
        <v>Laptop</v>
      </c>
    </row>
    <row r="46" ht="14.25" customHeight="1">
      <c r="A46" s="2">
        <v>100740.0</v>
      </c>
      <c r="B46" s="2" t="s">
        <v>39</v>
      </c>
      <c r="C46" s="2" t="s">
        <v>32</v>
      </c>
      <c r="D46" s="2" t="s">
        <v>34</v>
      </c>
      <c r="E46" s="4">
        <v>43525.1496412037</v>
      </c>
      <c r="F46" s="4">
        <v>43527.1496412037</v>
      </c>
      <c r="G46" s="4">
        <v>43531.1496412037</v>
      </c>
      <c r="H46" s="2">
        <v>0.0</v>
      </c>
      <c r="I46" s="2">
        <v>128.0</v>
      </c>
      <c r="J46" s="2" t="s">
        <v>32</v>
      </c>
      <c r="K46" s="2" t="s">
        <v>82</v>
      </c>
      <c r="L46" s="2" t="s">
        <v>67</v>
      </c>
      <c r="M46" s="2" t="s">
        <v>71</v>
      </c>
      <c r="N46" s="2">
        <v>-4.0</v>
      </c>
      <c r="O46" s="2">
        <v>2.0</v>
      </c>
      <c r="P46" s="2">
        <v>128.0</v>
      </c>
      <c r="Q46" s="2" t="str">
        <f>VLOOKUP(A46,'Additional Data'!$A$1:$D$9949,2,0)</f>
        <v>Website</v>
      </c>
      <c r="R46" s="2" t="str">
        <f>VLOOKUP(A46,'Additional Data'!$A$1:$D$9949,4,0)</f>
        <v>Debit Card</v>
      </c>
      <c r="S46" s="7">
        <f>VLOOKUP(A46,'Additional Data'!$A$1:$D$9949,3,0)</f>
        <v>315.45</v>
      </c>
      <c r="T46" s="2" t="str">
        <f>HLOOKUP(B46,'Additional Data'!$F$1:$N$2,2,0)</f>
        <v>Mobile</v>
      </c>
    </row>
    <row r="47" ht="14.25" customHeight="1">
      <c r="A47" s="2">
        <v>331111.0</v>
      </c>
      <c r="B47" s="2" t="s">
        <v>30</v>
      </c>
      <c r="C47" s="2" t="s">
        <v>41</v>
      </c>
      <c r="D47" s="2" t="s">
        <v>34</v>
      </c>
      <c r="E47" s="4">
        <v>43525.15130787037</v>
      </c>
      <c r="F47" s="4">
        <v>43531.15130787037</v>
      </c>
      <c r="G47" s="4">
        <v>43532.15130787037</v>
      </c>
      <c r="H47" s="2">
        <v>26.0</v>
      </c>
      <c r="I47" s="2">
        <v>121.0</v>
      </c>
      <c r="J47" s="2" t="s">
        <v>32</v>
      </c>
      <c r="K47" s="2" t="s">
        <v>70</v>
      </c>
      <c r="L47" s="2" t="s">
        <v>35</v>
      </c>
      <c r="M47" s="2" t="s">
        <v>59</v>
      </c>
      <c r="N47" s="2">
        <v>-1.0</v>
      </c>
      <c r="O47" s="2">
        <v>6.0</v>
      </c>
      <c r="P47" s="2">
        <v>147.0</v>
      </c>
      <c r="Q47" s="2" t="str">
        <f>VLOOKUP(A47,'Additional Data'!$A$1:$D$9949,2,0)</f>
        <v>App</v>
      </c>
      <c r="R47" s="2" t="str">
        <f>VLOOKUP(A47,'Additional Data'!$A$1:$D$9949,4,0)</f>
        <v>Credit Card</v>
      </c>
      <c r="S47" s="7">
        <f>VLOOKUP(A47,'Additional Data'!$A$1:$D$9949,3,0)</f>
        <v>921.883054</v>
      </c>
      <c r="T47" s="2" t="str">
        <f>HLOOKUP(B47,'Additional Data'!$F$1:$N$2,2,0)</f>
        <v>PC</v>
      </c>
    </row>
    <row r="48" ht="14.25" customHeight="1">
      <c r="A48" s="2">
        <v>770527.0</v>
      </c>
      <c r="B48" s="2" t="s">
        <v>46</v>
      </c>
      <c r="C48" s="2" t="s">
        <v>32</v>
      </c>
      <c r="D48" s="2" t="s">
        <v>34</v>
      </c>
      <c r="E48" s="4">
        <v>43525.15635416667</v>
      </c>
      <c r="F48" s="4">
        <v>43531.15635416667</v>
      </c>
      <c r="G48" s="4">
        <v>43528.15635416667</v>
      </c>
      <c r="H48" s="2">
        <v>46.0</v>
      </c>
      <c r="I48" s="2">
        <v>127.0</v>
      </c>
      <c r="J48" s="2" t="s">
        <v>73</v>
      </c>
      <c r="K48" s="2" t="s">
        <v>74</v>
      </c>
      <c r="L48" s="2" t="s">
        <v>35</v>
      </c>
      <c r="M48" s="2" t="s">
        <v>59</v>
      </c>
      <c r="N48" s="2">
        <v>3.0</v>
      </c>
      <c r="O48" s="2">
        <v>6.0</v>
      </c>
      <c r="P48" s="2">
        <v>173.0</v>
      </c>
      <c r="Q48" s="2" t="str">
        <f>VLOOKUP(A48,'Additional Data'!$A$1:$D$9949,2,0)</f>
        <v>App</v>
      </c>
      <c r="R48" s="2" t="str">
        <f>VLOOKUP(A48,'Additional Data'!$A$1:$D$9949,4,0)</f>
        <v>Credit Card</v>
      </c>
      <c r="S48" s="7">
        <f>VLOOKUP(A48,'Additional Data'!$A$1:$D$9949,3,0)</f>
        <v>2863.652411</v>
      </c>
      <c r="T48" s="2" t="str">
        <f>HLOOKUP(B48,'Additional Data'!$F$1:$N$2,2,0)</f>
        <v>TV</v>
      </c>
    </row>
    <row r="49" ht="14.25" customHeight="1">
      <c r="A49" s="2">
        <v>850659.0</v>
      </c>
      <c r="B49" s="2" t="s">
        <v>39</v>
      </c>
      <c r="C49" s="2" t="s">
        <v>41</v>
      </c>
      <c r="D49" s="2" t="s">
        <v>34</v>
      </c>
      <c r="E49" s="4">
        <v>43525.15837962963</v>
      </c>
      <c r="F49" s="4">
        <v>43532.15837962963</v>
      </c>
      <c r="G49" s="4">
        <v>43532.15837962963</v>
      </c>
      <c r="H49" s="2">
        <v>0.0</v>
      </c>
      <c r="I49" s="2">
        <v>122.0</v>
      </c>
      <c r="J49" s="2" t="s">
        <v>41</v>
      </c>
      <c r="K49" s="2" t="s">
        <v>66</v>
      </c>
      <c r="L49" s="2" t="s">
        <v>67</v>
      </c>
      <c r="M49" s="2" t="s">
        <v>59</v>
      </c>
      <c r="N49" s="2">
        <v>0.0</v>
      </c>
      <c r="O49" s="2">
        <v>7.0</v>
      </c>
      <c r="P49" s="2">
        <v>122.0</v>
      </c>
      <c r="Q49" s="2" t="str">
        <f>VLOOKUP(A49,'Additional Data'!$A$1:$D$9949,2,0)</f>
        <v>Website</v>
      </c>
      <c r="R49" s="2" t="str">
        <f>VLOOKUP(A49,'Additional Data'!$A$1:$D$9949,4,0)</f>
        <v>Credit Card</v>
      </c>
      <c r="S49" s="7">
        <f>VLOOKUP(A49,'Additional Data'!$A$1:$D$9949,3,0)</f>
        <v>847.43</v>
      </c>
      <c r="T49" s="2" t="str">
        <f>HLOOKUP(B49,'Additional Data'!$F$1:$N$2,2,0)</f>
        <v>Mobile</v>
      </c>
    </row>
    <row r="50" ht="14.25" customHeight="1">
      <c r="A50" s="2">
        <v>270233.0</v>
      </c>
      <c r="B50" s="2" t="s">
        <v>46</v>
      </c>
      <c r="C50" s="2" t="s">
        <v>41</v>
      </c>
      <c r="D50" s="2" t="s">
        <v>34</v>
      </c>
      <c r="E50" s="4">
        <v>43525.16065972222</v>
      </c>
      <c r="F50" s="4">
        <v>43532.16065972222</v>
      </c>
      <c r="G50" s="4">
        <v>43532.16065972222</v>
      </c>
      <c r="H50" s="2">
        <v>28.0</v>
      </c>
      <c r="I50" s="2">
        <v>109.0</v>
      </c>
      <c r="J50" s="2" t="s">
        <v>63</v>
      </c>
      <c r="K50" s="2" t="s">
        <v>64</v>
      </c>
      <c r="L50" s="2" t="s">
        <v>35</v>
      </c>
      <c r="M50" s="2" t="s">
        <v>59</v>
      </c>
      <c r="N50" s="2">
        <v>0.0</v>
      </c>
      <c r="O50" s="2">
        <v>7.0</v>
      </c>
      <c r="P50" s="2">
        <v>137.0</v>
      </c>
      <c r="Q50" s="2" t="str">
        <f>VLOOKUP(A50,'Additional Data'!$A$1:$D$9949,2,0)</f>
        <v>App</v>
      </c>
      <c r="R50" s="2" t="str">
        <f>VLOOKUP(A50,'Additional Data'!$A$1:$D$9949,4,0)</f>
        <v>Credit Card</v>
      </c>
      <c r="S50" s="7">
        <f>VLOOKUP(A50,'Additional Data'!$A$1:$D$9949,3,0)</f>
        <v>3486.630396</v>
      </c>
      <c r="T50" s="2" t="str">
        <f>HLOOKUP(B50,'Additional Data'!$F$1:$N$2,2,0)</f>
        <v>TV</v>
      </c>
    </row>
    <row r="51" ht="14.25" customHeight="1">
      <c r="A51" s="2">
        <v>53315.0</v>
      </c>
      <c r="B51" s="2" t="s">
        <v>36</v>
      </c>
      <c r="C51" s="2" t="s">
        <v>41</v>
      </c>
      <c r="D51" s="2" t="s">
        <v>34</v>
      </c>
      <c r="E51" s="4">
        <v>43525.161678240744</v>
      </c>
      <c r="F51" s="4">
        <v>43527.161678240744</v>
      </c>
      <c r="G51" s="4">
        <v>43528.161678240744</v>
      </c>
      <c r="H51" s="2">
        <v>87.0</v>
      </c>
      <c r="I51" s="2">
        <v>100.0</v>
      </c>
      <c r="J51" s="2" t="s">
        <v>32</v>
      </c>
      <c r="K51" s="2" t="s">
        <v>70</v>
      </c>
      <c r="L51" s="2" t="s">
        <v>35</v>
      </c>
      <c r="M51" s="2" t="s">
        <v>71</v>
      </c>
      <c r="N51" s="2">
        <v>-1.0</v>
      </c>
      <c r="O51" s="2">
        <v>2.0</v>
      </c>
      <c r="P51" s="2">
        <v>187.0</v>
      </c>
      <c r="Q51" s="2" t="str">
        <f>VLOOKUP(A51,'Additional Data'!$A$1:$D$9949,2,0)</f>
        <v>App</v>
      </c>
      <c r="R51" s="2" t="str">
        <f>VLOOKUP(A51,'Additional Data'!$A$1:$D$9949,4,0)</f>
        <v>Credit Card</v>
      </c>
      <c r="S51" s="7">
        <f>VLOOKUP(A51,'Additional Data'!$A$1:$D$9949,3,0)</f>
        <v>3692.152273</v>
      </c>
      <c r="T51" s="2" t="str">
        <f>HLOOKUP(B51,'Additional Data'!$F$1:$N$2,2,0)</f>
        <v>Laptop</v>
      </c>
    </row>
    <row r="52" ht="14.25" customHeight="1">
      <c r="A52" s="2">
        <v>341040.0</v>
      </c>
      <c r="B52" s="2" t="s">
        <v>48</v>
      </c>
      <c r="C52" s="2" t="s">
        <v>32</v>
      </c>
      <c r="D52" s="2" t="s">
        <v>34</v>
      </c>
      <c r="E52" s="4">
        <v>43525.16570601852</v>
      </c>
      <c r="F52" s="4">
        <v>43534.16570601852</v>
      </c>
      <c r="G52" s="4">
        <v>43529.16570601852</v>
      </c>
      <c r="H52" s="2">
        <v>45.0</v>
      </c>
      <c r="I52" s="2">
        <v>129.0</v>
      </c>
      <c r="J52" s="2" t="s">
        <v>73</v>
      </c>
      <c r="K52" s="2" t="s">
        <v>74</v>
      </c>
      <c r="L52" s="2" t="s">
        <v>35</v>
      </c>
      <c r="M52" s="2" t="s">
        <v>71</v>
      </c>
      <c r="N52" s="2">
        <v>5.0</v>
      </c>
      <c r="O52" s="2">
        <v>9.0</v>
      </c>
      <c r="P52" s="2">
        <v>174.0</v>
      </c>
      <c r="Q52" s="2" t="str">
        <f>VLOOKUP(A52,'Additional Data'!$A$1:$D$9949,2,0)</f>
        <v>Website</v>
      </c>
      <c r="R52" s="2" t="str">
        <f>VLOOKUP(A52,'Additional Data'!$A$1:$D$9949,4,0)</f>
        <v>Debit Card</v>
      </c>
      <c r="S52" s="7">
        <f>VLOOKUP(A52,'Additional Data'!$A$1:$D$9949,3,0)</f>
        <v>3465</v>
      </c>
      <c r="T52" s="2" t="str">
        <f>HLOOKUP(B52,'Additional Data'!$F$1:$N$2,2,0)</f>
        <v>Gaming Console</v>
      </c>
    </row>
    <row r="53" ht="14.25" customHeight="1">
      <c r="A53" s="2">
        <v>319164.0</v>
      </c>
      <c r="B53" s="2" t="s">
        <v>48</v>
      </c>
      <c r="C53" s="2" t="s">
        <v>32</v>
      </c>
      <c r="D53" s="2" t="s">
        <v>34</v>
      </c>
      <c r="E53" s="4">
        <v>43525.172060185185</v>
      </c>
      <c r="F53" s="4">
        <v>43527.172060185185</v>
      </c>
      <c r="G53" s="4">
        <v>43528.172060185185</v>
      </c>
      <c r="H53" s="2">
        <v>48.0</v>
      </c>
      <c r="I53" s="2">
        <v>121.0</v>
      </c>
      <c r="J53" s="2" t="s">
        <v>41</v>
      </c>
      <c r="K53" s="2" t="s">
        <v>58</v>
      </c>
      <c r="L53" s="2" t="s">
        <v>35</v>
      </c>
      <c r="M53" s="2" t="s">
        <v>71</v>
      </c>
      <c r="N53" s="2">
        <v>-1.0</v>
      </c>
      <c r="O53" s="2">
        <v>2.0</v>
      </c>
      <c r="P53" s="2">
        <v>169.0</v>
      </c>
      <c r="Q53" s="2" t="str">
        <f>VLOOKUP(A53,'Additional Data'!$A$1:$D$9949,2,0)</f>
        <v>Website</v>
      </c>
      <c r="R53" s="2" t="str">
        <f>VLOOKUP(A53,'Additional Data'!$A$1:$D$9949,4,0)</f>
        <v>Debit Card</v>
      </c>
      <c r="S53" s="7">
        <f>VLOOKUP(A53,'Additional Data'!$A$1:$D$9949,3,0)</f>
        <v>2079.81</v>
      </c>
      <c r="T53" s="2" t="str">
        <f>HLOOKUP(B53,'Additional Data'!$F$1:$N$2,2,0)</f>
        <v>Gaming Console</v>
      </c>
    </row>
    <row r="54" ht="14.25" customHeight="1">
      <c r="A54" s="2">
        <v>977567.0</v>
      </c>
      <c r="B54" s="2" t="s">
        <v>36</v>
      </c>
      <c r="C54" s="2" t="s">
        <v>41</v>
      </c>
      <c r="D54" s="2" t="s">
        <v>34</v>
      </c>
      <c r="E54" s="4">
        <v>43525.173125</v>
      </c>
      <c r="F54" s="4">
        <v>43525.173125</v>
      </c>
      <c r="G54" s="4">
        <v>43528.173125</v>
      </c>
      <c r="H54" s="2">
        <v>0.0</v>
      </c>
      <c r="I54" s="2">
        <v>108.0</v>
      </c>
      <c r="J54" s="2" t="s">
        <v>41</v>
      </c>
      <c r="K54" s="2" t="s">
        <v>66</v>
      </c>
      <c r="L54" s="2" t="s">
        <v>67</v>
      </c>
      <c r="M54" s="2" t="s">
        <v>71</v>
      </c>
      <c r="N54" s="2">
        <v>-3.0</v>
      </c>
      <c r="O54" s="2">
        <v>0.0</v>
      </c>
      <c r="P54" s="2">
        <v>108.0</v>
      </c>
      <c r="Q54" s="2" t="str">
        <f>VLOOKUP(A54,'Additional Data'!$A$1:$D$9949,2,0)</f>
        <v>App</v>
      </c>
      <c r="R54" s="2" t="str">
        <f>VLOOKUP(A54,'Additional Data'!$A$1:$D$9949,4,0)</f>
        <v>Credit Card</v>
      </c>
      <c r="S54" s="7">
        <f>VLOOKUP(A54,'Additional Data'!$A$1:$D$9949,3,0)</f>
        <v>558.8876767</v>
      </c>
      <c r="T54" s="2" t="str">
        <f>HLOOKUP(B54,'Additional Data'!$F$1:$N$2,2,0)</f>
        <v>Laptop</v>
      </c>
    </row>
    <row r="55" ht="14.25" customHeight="1">
      <c r="A55" s="2">
        <v>125124.0</v>
      </c>
      <c r="B55" s="2" t="s">
        <v>39</v>
      </c>
      <c r="C55" s="2" t="s">
        <v>32</v>
      </c>
      <c r="D55" s="2" t="s">
        <v>34</v>
      </c>
      <c r="E55" s="4">
        <v>43525.17726851852</v>
      </c>
      <c r="F55" s="4">
        <v>43528.17726851852</v>
      </c>
      <c r="G55" s="4">
        <v>43532.17726851852</v>
      </c>
      <c r="H55" s="2">
        <v>35.0</v>
      </c>
      <c r="I55" s="2">
        <v>109.0</v>
      </c>
      <c r="J55" s="2" t="s">
        <v>63</v>
      </c>
      <c r="K55" s="2" t="s">
        <v>81</v>
      </c>
      <c r="L55" s="2" t="s">
        <v>35</v>
      </c>
      <c r="M55" s="2" t="s">
        <v>71</v>
      </c>
      <c r="N55" s="2">
        <v>-4.0</v>
      </c>
      <c r="O55" s="2">
        <v>3.0</v>
      </c>
      <c r="P55" s="2">
        <v>144.0</v>
      </c>
      <c r="Q55" s="2" t="str">
        <f>VLOOKUP(A55,'Additional Data'!$A$1:$D$9949,2,0)</f>
        <v>Website</v>
      </c>
      <c r="R55" s="2" t="str">
        <f>VLOOKUP(A55,'Additional Data'!$A$1:$D$9949,4,0)</f>
        <v>Debit Card</v>
      </c>
      <c r="S55" s="7">
        <f>VLOOKUP(A55,'Additional Data'!$A$1:$D$9949,3,0)</f>
        <v>3522.52</v>
      </c>
      <c r="T55" s="2" t="str">
        <f>HLOOKUP(B55,'Additional Data'!$F$1:$N$2,2,0)</f>
        <v>Mobile</v>
      </c>
    </row>
    <row r="56" ht="14.25" customHeight="1">
      <c r="A56" s="2">
        <v>819185.0</v>
      </c>
      <c r="B56" s="2" t="s">
        <v>39</v>
      </c>
      <c r="C56" s="2" t="s">
        <v>41</v>
      </c>
      <c r="D56" s="2" t="s">
        <v>34</v>
      </c>
      <c r="E56" s="4">
        <v>43525.18471064815</v>
      </c>
      <c r="F56" s="4">
        <v>43533.18471064815</v>
      </c>
      <c r="G56" s="4">
        <v>43528.18471064815</v>
      </c>
      <c r="H56" s="2">
        <v>47.0</v>
      </c>
      <c r="I56" s="2">
        <v>125.0</v>
      </c>
      <c r="J56" s="2" t="s">
        <v>32</v>
      </c>
      <c r="K56" s="2" t="s">
        <v>70</v>
      </c>
      <c r="L56" s="2" t="s">
        <v>35</v>
      </c>
      <c r="M56" s="2" t="s">
        <v>59</v>
      </c>
      <c r="N56" s="2">
        <v>5.0</v>
      </c>
      <c r="O56" s="2">
        <v>8.0</v>
      </c>
      <c r="P56" s="2">
        <v>172.0</v>
      </c>
      <c r="Q56" s="2" t="str">
        <f>VLOOKUP(A56,'Additional Data'!$A$1:$D$9949,2,0)</f>
        <v>App</v>
      </c>
      <c r="R56" s="2" t="str">
        <f>VLOOKUP(A56,'Additional Data'!$A$1:$D$9949,4,0)</f>
        <v>Credit Card</v>
      </c>
      <c r="S56" s="7">
        <f>VLOOKUP(A56,'Additional Data'!$A$1:$D$9949,3,0)</f>
        <v>3280.714912</v>
      </c>
      <c r="T56" s="2" t="str">
        <f>HLOOKUP(B56,'Additional Data'!$F$1:$N$2,2,0)</f>
        <v>Mobile</v>
      </c>
    </row>
    <row r="57" ht="14.25" customHeight="1">
      <c r="A57" s="2">
        <v>10994.0</v>
      </c>
      <c r="B57" s="2" t="s">
        <v>47</v>
      </c>
      <c r="C57" s="2" t="s">
        <v>32</v>
      </c>
      <c r="D57" s="2" t="s">
        <v>34</v>
      </c>
      <c r="E57" s="4">
        <v>43525.18488425926</v>
      </c>
      <c r="F57" s="4">
        <v>43527.18488425926</v>
      </c>
      <c r="G57" s="4">
        <v>43531.18488425926</v>
      </c>
      <c r="H57" s="2">
        <v>63.0</v>
      </c>
      <c r="I57" s="2">
        <v>102.0</v>
      </c>
      <c r="J57" s="2" t="s">
        <v>41</v>
      </c>
      <c r="K57" s="2" t="s">
        <v>58</v>
      </c>
      <c r="L57" s="2" t="s">
        <v>35</v>
      </c>
      <c r="M57" s="2" t="s">
        <v>71</v>
      </c>
      <c r="N57" s="2">
        <v>-4.0</v>
      </c>
      <c r="O57" s="2">
        <v>2.0</v>
      </c>
      <c r="P57" s="2">
        <v>165.0</v>
      </c>
      <c r="Q57" s="2" t="str">
        <f>VLOOKUP(A57,'Additional Data'!$A$1:$D$9949,2,0)</f>
        <v>App</v>
      </c>
      <c r="R57" s="2" t="str">
        <f>VLOOKUP(A57,'Additional Data'!$A$1:$D$9949,4,0)</f>
        <v>Debit Card</v>
      </c>
      <c r="S57" s="7">
        <f>VLOOKUP(A57,'Additional Data'!$A$1:$D$9949,3,0)</f>
        <v>2073.498594</v>
      </c>
      <c r="T57" s="2" t="str">
        <f>HLOOKUP(B57,'Additional Data'!$F$1:$N$2,2,0)</f>
        <v>Tablet</v>
      </c>
    </row>
    <row r="58" ht="14.25" customHeight="1">
      <c r="A58" s="2">
        <v>538488.0</v>
      </c>
      <c r="B58" s="2" t="s">
        <v>36</v>
      </c>
      <c r="C58" s="2" t="s">
        <v>32</v>
      </c>
      <c r="D58" s="2" t="s">
        <v>34</v>
      </c>
      <c r="E58" s="4">
        <v>43525.18565972222</v>
      </c>
      <c r="F58" s="4">
        <v>43532.18565972222</v>
      </c>
      <c r="G58" s="4">
        <v>43528.18565972222</v>
      </c>
      <c r="H58" s="2">
        <v>76.0</v>
      </c>
      <c r="I58" s="2">
        <v>106.0</v>
      </c>
      <c r="J58" s="2" t="s">
        <v>73</v>
      </c>
      <c r="K58" s="2" t="s">
        <v>74</v>
      </c>
      <c r="L58" s="2" t="s">
        <v>35</v>
      </c>
      <c r="M58" s="2" t="s">
        <v>71</v>
      </c>
      <c r="N58" s="2">
        <v>4.0</v>
      </c>
      <c r="O58" s="2">
        <v>7.0</v>
      </c>
      <c r="P58" s="2">
        <v>182.0</v>
      </c>
      <c r="Q58" s="2" t="str">
        <f>VLOOKUP(A58,'Additional Data'!$A$1:$D$9949,2,0)</f>
        <v>Website</v>
      </c>
      <c r="R58" s="2" t="str">
        <f>VLOOKUP(A58,'Additional Data'!$A$1:$D$9949,4,0)</f>
        <v>Debit Card</v>
      </c>
      <c r="S58" s="7">
        <f>VLOOKUP(A58,'Additional Data'!$A$1:$D$9949,3,0)</f>
        <v>2712.13</v>
      </c>
      <c r="T58" s="2" t="str">
        <f>HLOOKUP(B58,'Additional Data'!$F$1:$N$2,2,0)</f>
        <v>Laptop</v>
      </c>
    </row>
    <row r="59" ht="14.25" customHeight="1">
      <c r="A59" s="2">
        <v>657437.0</v>
      </c>
      <c r="B59" s="2" t="s">
        <v>48</v>
      </c>
      <c r="C59" s="2" t="s">
        <v>32</v>
      </c>
      <c r="D59" s="2" t="s">
        <v>34</v>
      </c>
      <c r="E59" s="4">
        <v>43525.188993055555</v>
      </c>
      <c r="F59" s="4">
        <v>43526.188993055555</v>
      </c>
      <c r="G59" s="4">
        <v>43528.188993055555</v>
      </c>
      <c r="H59" s="2">
        <v>0.0</v>
      </c>
      <c r="I59" s="2">
        <v>126.0</v>
      </c>
      <c r="J59" s="2" t="s">
        <v>32</v>
      </c>
      <c r="K59" s="2" t="s">
        <v>82</v>
      </c>
      <c r="L59" s="2" t="s">
        <v>67</v>
      </c>
      <c r="M59" s="2" t="s">
        <v>59</v>
      </c>
      <c r="N59" s="2">
        <v>-2.0</v>
      </c>
      <c r="O59" s="2">
        <v>1.0</v>
      </c>
      <c r="P59" s="2">
        <v>126.0</v>
      </c>
      <c r="Q59" s="2" t="str">
        <f>VLOOKUP(A59,'Additional Data'!$A$1:$D$9949,2,0)</f>
        <v>App</v>
      </c>
      <c r="R59" s="2" t="str">
        <f>VLOOKUP(A59,'Additional Data'!$A$1:$D$9949,4,0)</f>
        <v>Credit Card</v>
      </c>
      <c r="S59" s="7">
        <f>VLOOKUP(A59,'Additional Data'!$A$1:$D$9949,3,0)</f>
        <v>2445.280906</v>
      </c>
      <c r="T59" s="2" t="str">
        <f>HLOOKUP(B59,'Additional Data'!$F$1:$N$2,2,0)</f>
        <v>Gaming Console</v>
      </c>
    </row>
    <row r="60" ht="14.25" customHeight="1">
      <c r="A60" s="2">
        <v>46572.0</v>
      </c>
      <c r="B60" s="2" t="s">
        <v>47</v>
      </c>
      <c r="C60" s="2" t="s">
        <v>41</v>
      </c>
      <c r="D60" s="2" t="s">
        <v>34</v>
      </c>
      <c r="E60" s="4">
        <v>43525.19185185185</v>
      </c>
      <c r="F60" s="4">
        <v>43535.19185185185</v>
      </c>
      <c r="G60" s="4">
        <v>43532.19185185185</v>
      </c>
      <c r="H60" s="2">
        <v>60.0</v>
      </c>
      <c r="I60" s="2">
        <v>109.0</v>
      </c>
      <c r="J60" s="2" t="s">
        <v>73</v>
      </c>
      <c r="K60" s="2" t="s">
        <v>80</v>
      </c>
      <c r="L60" s="2" t="s">
        <v>35</v>
      </c>
      <c r="M60" s="2" t="s">
        <v>71</v>
      </c>
      <c r="N60" s="2">
        <v>3.0</v>
      </c>
      <c r="O60" s="2">
        <v>10.0</v>
      </c>
      <c r="P60" s="2">
        <v>169.0</v>
      </c>
      <c r="Q60" s="2" t="str">
        <f>VLOOKUP(A60,'Additional Data'!$A$1:$D$9949,2,0)</f>
        <v>Website</v>
      </c>
      <c r="R60" s="2" t="str">
        <f>VLOOKUP(A60,'Additional Data'!$A$1:$D$9949,4,0)</f>
        <v>Debit Card</v>
      </c>
      <c r="S60" s="7">
        <f>VLOOKUP(A60,'Additional Data'!$A$1:$D$9949,3,0)</f>
        <v>2743.34</v>
      </c>
      <c r="T60" s="2" t="str">
        <f>HLOOKUP(B60,'Additional Data'!$F$1:$N$2,2,0)</f>
        <v>Tablet</v>
      </c>
    </row>
    <row r="61" ht="14.25" customHeight="1">
      <c r="A61" s="2">
        <v>43994.0</v>
      </c>
      <c r="B61" s="2" t="s">
        <v>30</v>
      </c>
      <c r="C61" s="2" t="s">
        <v>32</v>
      </c>
      <c r="D61" s="2" t="s">
        <v>34</v>
      </c>
      <c r="E61" s="4">
        <v>43525.19971064815</v>
      </c>
      <c r="F61" s="4">
        <v>43527.19971064815</v>
      </c>
      <c r="G61" s="4">
        <v>43528.19971064815</v>
      </c>
      <c r="H61" s="2">
        <v>65.0</v>
      </c>
      <c r="I61" s="2">
        <v>88.0</v>
      </c>
      <c r="J61" s="2" t="s">
        <v>60</v>
      </c>
      <c r="K61" s="2" t="s">
        <v>61</v>
      </c>
      <c r="L61" s="2" t="s">
        <v>35</v>
      </c>
      <c r="M61" s="2" t="s">
        <v>71</v>
      </c>
      <c r="N61" s="2">
        <v>-1.0</v>
      </c>
      <c r="O61" s="2">
        <v>2.0</v>
      </c>
      <c r="P61" s="2">
        <v>153.0</v>
      </c>
      <c r="Q61" s="2" t="str">
        <f>VLOOKUP(A61,'Additional Data'!$A$1:$D$9949,2,0)</f>
        <v>App</v>
      </c>
      <c r="R61" s="2" t="str">
        <f>VLOOKUP(A61,'Additional Data'!$A$1:$D$9949,4,0)</f>
        <v>Debit Card</v>
      </c>
      <c r="S61" s="7">
        <f>VLOOKUP(A61,'Additional Data'!$A$1:$D$9949,3,0)</f>
        <v>901.9920013</v>
      </c>
      <c r="T61" s="2" t="str">
        <f>HLOOKUP(B61,'Additional Data'!$F$1:$N$2,2,0)</f>
        <v>PC</v>
      </c>
    </row>
    <row r="62" ht="14.25" customHeight="1">
      <c r="A62" s="2">
        <v>43628.0</v>
      </c>
      <c r="B62" s="2" t="s">
        <v>47</v>
      </c>
      <c r="C62" s="2" t="s">
        <v>41</v>
      </c>
      <c r="D62" s="2" t="s">
        <v>34</v>
      </c>
      <c r="E62" s="4">
        <v>43525.202002314814</v>
      </c>
      <c r="F62" s="4">
        <v>43530.202002314814</v>
      </c>
      <c r="G62" s="4">
        <v>43530.202002314814</v>
      </c>
      <c r="H62" s="2">
        <v>0.0</v>
      </c>
      <c r="I62" s="2">
        <v>127.0</v>
      </c>
      <c r="J62" s="2" t="s">
        <v>41</v>
      </c>
      <c r="K62" s="2" t="s">
        <v>66</v>
      </c>
      <c r="L62" s="2" t="s">
        <v>67</v>
      </c>
      <c r="M62" s="2" t="s">
        <v>71</v>
      </c>
      <c r="N62" s="2">
        <v>0.0</v>
      </c>
      <c r="O62" s="2">
        <v>5.0</v>
      </c>
      <c r="P62" s="2">
        <v>127.0</v>
      </c>
      <c r="Q62" s="2" t="str">
        <f>VLOOKUP(A62,'Additional Data'!$A$1:$D$9949,2,0)</f>
        <v>App</v>
      </c>
      <c r="R62" s="2" t="str">
        <f>VLOOKUP(A62,'Additional Data'!$A$1:$D$9949,4,0)</f>
        <v>Debit Card</v>
      </c>
      <c r="S62" s="7">
        <f>VLOOKUP(A62,'Additional Data'!$A$1:$D$9949,3,0)</f>
        <v>1584.929064</v>
      </c>
      <c r="T62" s="2" t="str">
        <f>HLOOKUP(B62,'Additional Data'!$F$1:$N$2,2,0)</f>
        <v>Tablet</v>
      </c>
    </row>
    <row r="63" ht="14.25" customHeight="1">
      <c r="A63" s="2">
        <v>774781.0</v>
      </c>
      <c r="B63" s="2" t="s">
        <v>39</v>
      </c>
      <c r="C63" s="2" t="s">
        <v>32</v>
      </c>
      <c r="D63" s="2" t="s">
        <v>34</v>
      </c>
      <c r="E63" s="4">
        <v>43525.206967592596</v>
      </c>
      <c r="F63" s="4">
        <v>43534.206967592596</v>
      </c>
      <c r="G63" s="4">
        <v>43532.206967592596</v>
      </c>
      <c r="H63" s="2">
        <v>25.0</v>
      </c>
      <c r="I63" s="2">
        <v>108.0</v>
      </c>
      <c r="J63" s="2" t="s">
        <v>60</v>
      </c>
      <c r="K63" s="2" t="s">
        <v>61</v>
      </c>
      <c r="L63" s="2" t="s">
        <v>35</v>
      </c>
      <c r="M63" s="2" t="s">
        <v>59</v>
      </c>
      <c r="N63" s="2">
        <v>2.0</v>
      </c>
      <c r="O63" s="2">
        <v>9.0</v>
      </c>
      <c r="P63" s="2">
        <v>133.0</v>
      </c>
      <c r="Q63" s="2" t="str">
        <f>VLOOKUP(A63,'Additional Data'!$A$1:$D$9949,2,0)</f>
        <v>App</v>
      </c>
      <c r="R63" s="2" t="str">
        <f>VLOOKUP(A63,'Additional Data'!$A$1:$D$9949,4,0)</f>
        <v>Cash On Delivery</v>
      </c>
      <c r="S63" s="7">
        <f>VLOOKUP(A63,'Additional Data'!$A$1:$D$9949,3,0)</f>
        <v>3530.611217</v>
      </c>
      <c r="T63" s="2" t="str">
        <f>HLOOKUP(B63,'Additional Data'!$F$1:$N$2,2,0)</f>
        <v>Mobile</v>
      </c>
    </row>
    <row r="64" ht="14.25" customHeight="1">
      <c r="A64" s="2">
        <v>407214.0</v>
      </c>
      <c r="B64" s="2" t="s">
        <v>36</v>
      </c>
      <c r="C64" s="2" t="s">
        <v>32</v>
      </c>
      <c r="D64" s="2" t="s">
        <v>34</v>
      </c>
      <c r="E64" s="4">
        <v>43525.21194444445</v>
      </c>
      <c r="F64" s="4">
        <v>43532.21194444445</v>
      </c>
      <c r="G64" s="4">
        <v>43532.21194444445</v>
      </c>
      <c r="H64" s="2">
        <v>64.0</v>
      </c>
      <c r="I64" s="2">
        <v>107.0</v>
      </c>
      <c r="J64" s="2" t="s">
        <v>73</v>
      </c>
      <c r="K64" s="2" t="s">
        <v>74</v>
      </c>
      <c r="L64" s="2" t="s">
        <v>35</v>
      </c>
      <c r="M64" s="2" t="s">
        <v>71</v>
      </c>
      <c r="N64" s="2">
        <v>0.0</v>
      </c>
      <c r="O64" s="2">
        <v>7.0</v>
      </c>
      <c r="P64" s="2">
        <v>171.0</v>
      </c>
      <c r="Q64" s="2" t="str">
        <f>VLOOKUP(A64,'Additional Data'!$A$1:$D$9949,2,0)</f>
        <v>Website</v>
      </c>
      <c r="R64" s="2" t="str">
        <f>VLOOKUP(A64,'Additional Data'!$A$1:$D$9949,4,0)</f>
        <v>Debit Card</v>
      </c>
      <c r="S64" s="7">
        <f>VLOOKUP(A64,'Additional Data'!$A$1:$D$9949,3,0)</f>
        <v>2651.65</v>
      </c>
      <c r="T64" s="2" t="str">
        <f>HLOOKUP(B64,'Additional Data'!$F$1:$N$2,2,0)</f>
        <v>Laptop</v>
      </c>
    </row>
    <row r="65" ht="14.25" customHeight="1">
      <c r="A65" s="2">
        <v>367741.0</v>
      </c>
      <c r="B65" s="2" t="s">
        <v>36</v>
      </c>
      <c r="C65" s="2" t="s">
        <v>41</v>
      </c>
      <c r="D65" s="2" t="s">
        <v>34</v>
      </c>
      <c r="E65" s="4">
        <v>43525.21362268519</v>
      </c>
      <c r="F65" s="4">
        <v>43530.21362268519</v>
      </c>
      <c r="G65" s="4">
        <v>43532.21362268519</v>
      </c>
      <c r="H65" s="2">
        <v>40.0</v>
      </c>
      <c r="I65" s="2">
        <v>110.0</v>
      </c>
      <c r="J65" s="2" t="s">
        <v>60</v>
      </c>
      <c r="K65" s="2" t="s">
        <v>77</v>
      </c>
      <c r="L65" s="2" t="s">
        <v>35</v>
      </c>
      <c r="M65" s="2" t="s">
        <v>59</v>
      </c>
      <c r="N65" s="2">
        <v>-2.0</v>
      </c>
      <c r="O65" s="2">
        <v>5.0</v>
      </c>
      <c r="P65" s="2">
        <v>150.0</v>
      </c>
      <c r="Q65" s="2" t="str">
        <f>VLOOKUP(A65,'Additional Data'!$A$1:$D$9949,2,0)</f>
        <v>App</v>
      </c>
      <c r="R65" s="2" t="str">
        <f>VLOOKUP(A65,'Additional Data'!$A$1:$D$9949,4,0)</f>
        <v>Credit Card</v>
      </c>
      <c r="S65" s="7">
        <f>VLOOKUP(A65,'Additional Data'!$A$1:$D$9949,3,0)</f>
        <v>941.6643944</v>
      </c>
      <c r="T65" s="2" t="str">
        <f>HLOOKUP(B65,'Additional Data'!$F$1:$N$2,2,0)</f>
        <v>Laptop</v>
      </c>
    </row>
    <row r="66" ht="14.25" customHeight="1">
      <c r="A66" s="2">
        <v>466929.0</v>
      </c>
      <c r="B66" s="2" t="s">
        <v>30</v>
      </c>
      <c r="C66" s="2" t="s">
        <v>41</v>
      </c>
      <c r="D66" s="2" t="s">
        <v>34</v>
      </c>
      <c r="E66" s="4">
        <v>43525.214583333334</v>
      </c>
      <c r="F66" s="4">
        <v>43529.214583333334</v>
      </c>
      <c r="G66" s="4">
        <v>43531.214583333334</v>
      </c>
      <c r="H66" s="2">
        <v>31.0</v>
      </c>
      <c r="I66" s="2">
        <v>112.0</v>
      </c>
      <c r="J66" s="2" t="s">
        <v>60</v>
      </c>
      <c r="K66" s="2" t="s">
        <v>77</v>
      </c>
      <c r="L66" s="2" t="s">
        <v>35</v>
      </c>
      <c r="M66" s="2" t="s">
        <v>59</v>
      </c>
      <c r="N66" s="2">
        <v>-2.0</v>
      </c>
      <c r="O66" s="2">
        <v>4.0</v>
      </c>
      <c r="P66" s="2">
        <v>143.0</v>
      </c>
      <c r="Q66" s="2" t="str">
        <f>VLOOKUP(A66,'Additional Data'!$A$1:$D$9949,2,0)</f>
        <v>Website</v>
      </c>
      <c r="R66" s="2" t="str">
        <f>VLOOKUP(A66,'Additional Data'!$A$1:$D$9949,4,0)</f>
        <v>Credit Card</v>
      </c>
      <c r="S66" s="7">
        <f>VLOOKUP(A66,'Additional Data'!$A$1:$D$9949,3,0)</f>
        <v>417.7</v>
      </c>
      <c r="T66" s="2" t="str">
        <f>HLOOKUP(B66,'Additional Data'!$F$1:$N$2,2,0)</f>
        <v>PC</v>
      </c>
    </row>
    <row r="67" ht="14.25" customHeight="1">
      <c r="A67" s="2">
        <v>251433.0</v>
      </c>
      <c r="B67" s="2" t="s">
        <v>36</v>
      </c>
      <c r="C67" s="2" t="s">
        <v>41</v>
      </c>
      <c r="D67" s="2" t="s">
        <v>34</v>
      </c>
      <c r="E67" s="4">
        <v>43525.215520833335</v>
      </c>
      <c r="F67" s="4">
        <v>43532.215520833335</v>
      </c>
      <c r="G67" s="4">
        <v>43530.215520833335</v>
      </c>
      <c r="H67" s="2">
        <v>73.0</v>
      </c>
      <c r="I67" s="2">
        <v>93.0</v>
      </c>
      <c r="J67" s="2" t="s">
        <v>63</v>
      </c>
      <c r="K67" s="2" t="s">
        <v>64</v>
      </c>
      <c r="L67" s="2" t="s">
        <v>35</v>
      </c>
      <c r="M67" s="2" t="s">
        <v>71</v>
      </c>
      <c r="N67" s="2">
        <v>2.0</v>
      </c>
      <c r="O67" s="2">
        <v>7.0</v>
      </c>
      <c r="P67" s="2">
        <v>166.0</v>
      </c>
      <c r="Q67" s="2" t="str">
        <f>VLOOKUP(A67,'Additional Data'!$A$1:$D$9949,2,0)</f>
        <v>Website</v>
      </c>
      <c r="R67" s="2" t="str">
        <f>VLOOKUP(A67,'Additional Data'!$A$1:$D$9949,4,0)</f>
        <v>Cash On Delivery</v>
      </c>
      <c r="S67" s="7">
        <f>VLOOKUP(A67,'Additional Data'!$A$1:$D$9949,3,0)</f>
        <v>1369.74</v>
      </c>
      <c r="T67" s="2" t="str">
        <f>HLOOKUP(B67,'Additional Data'!$F$1:$N$2,2,0)</f>
        <v>Laptop</v>
      </c>
    </row>
    <row r="68" ht="14.25" customHeight="1">
      <c r="A68" s="2">
        <v>809959.0</v>
      </c>
      <c r="B68" s="2" t="s">
        <v>39</v>
      </c>
      <c r="C68" s="2" t="s">
        <v>32</v>
      </c>
      <c r="D68" s="2" t="s">
        <v>34</v>
      </c>
      <c r="E68" s="4">
        <v>43525.21670138889</v>
      </c>
      <c r="F68" s="4">
        <v>43529.21670138889</v>
      </c>
      <c r="G68" s="4">
        <v>43532.21670138889</v>
      </c>
      <c r="H68" s="2">
        <v>64.0</v>
      </c>
      <c r="I68" s="2">
        <v>107.0</v>
      </c>
      <c r="J68" s="2" t="s">
        <v>41</v>
      </c>
      <c r="K68" s="2" t="s">
        <v>58</v>
      </c>
      <c r="L68" s="2" t="s">
        <v>35</v>
      </c>
      <c r="M68" s="2" t="s">
        <v>71</v>
      </c>
      <c r="N68" s="2">
        <v>-3.0</v>
      </c>
      <c r="O68" s="2">
        <v>4.0</v>
      </c>
      <c r="P68" s="2">
        <v>171.0</v>
      </c>
      <c r="Q68" s="2" t="str">
        <f>VLOOKUP(A68,'Additional Data'!$A$1:$D$9949,2,0)</f>
        <v>App</v>
      </c>
      <c r="R68" s="2" t="str">
        <f>VLOOKUP(A68,'Additional Data'!$A$1:$D$9949,4,0)</f>
        <v>Credit Card</v>
      </c>
      <c r="S68" s="7">
        <f>VLOOKUP(A68,'Additional Data'!$A$1:$D$9949,3,0)</f>
        <v>2487.638677</v>
      </c>
      <c r="T68" s="2" t="str">
        <f>HLOOKUP(B68,'Additional Data'!$F$1:$N$2,2,0)</f>
        <v>Mobile</v>
      </c>
    </row>
    <row r="69" ht="14.25" customHeight="1">
      <c r="A69" s="2">
        <v>169427.0</v>
      </c>
      <c r="B69" s="2" t="s">
        <v>30</v>
      </c>
      <c r="C69" s="2" t="s">
        <v>41</v>
      </c>
      <c r="D69" s="2" t="s">
        <v>34</v>
      </c>
      <c r="E69" s="4">
        <v>43525.217777777776</v>
      </c>
      <c r="F69" s="4">
        <v>43534.217777777776</v>
      </c>
      <c r="G69" s="4">
        <v>43529.217777777776</v>
      </c>
      <c r="H69" s="2">
        <v>44.0</v>
      </c>
      <c r="I69" s="2">
        <v>114.0</v>
      </c>
      <c r="J69" s="2" t="s">
        <v>60</v>
      </c>
      <c r="K69" s="2" t="s">
        <v>77</v>
      </c>
      <c r="L69" s="2" t="s">
        <v>35</v>
      </c>
      <c r="M69" s="2" t="s">
        <v>59</v>
      </c>
      <c r="N69" s="2">
        <v>5.0</v>
      </c>
      <c r="O69" s="2">
        <v>9.0</v>
      </c>
      <c r="P69" s="2">
        <v>158.0</v>
      </c>
      <c r="Q69" s="2" t="str">
        <f>VLOOKUP(A69,'Additional Data'!$A$1:$D$9949,2,0)</f>
        <v>App</v>
      </c>
      <c r="R69" s="2" t="str">
        <f>VLOOKUP(A69,'Additional Data'!$A$1:$D$9949,4,0)</f>
        <v>Credit Card</v>
      </c>
      <c r="S69" s="7">
        <f>VLOOKUP(A69,'Additional Data'!$A$1:$D$9949,3,0)</f>
        <v>2911.975179</v>
      </c>
      <c r="T69" s="2" t="str">
        <f>HLOOKUP(B69,'Additional Data'!$F$1:$N$2,2,0)</f>
        <v>PC</v>
      </c>
    </row>
    <row r="70" ht="14.25" customHeight="1">
      <c r="A70" s="2">
        <v>974368.0</v>
      </c>
      <c r="B70" s="2" t="s">
        <v>36</v>
      </c>
      <c r="C70" s="2" t="s">
        <v>41</v>
      </c>
      <c r="D70" s="2" t="s">
        <v>34</v>
      </c>
      <c r="E70" s="4">
        <v>43525.21895833333</v>
      </c>
      <c r="F70" s="4">
        <v>43529.21895833333</v>
      </c>
      <c r="G70" s="4">
        <v>43529.21895833333</v>
      </c>
      <c r="H70" s="2">
        <v>59.0</v>
      </c>
      <c r="I70" s="2">
        <v>109.0</v>
      </c>
      <c r="J70" s="2" t="s">
        <v>32</v>
      </c>
      <c r="K70" s="2" t="s">
        <v>70</v>
      </c>
      <c r="L70" s="2" t="s">
        <v>35</v>
      </c>
      <c r="M70" s="2" t="s">
        <v>71</v>
      </c>
      <c r="N70" s="2">
        <v>0.0</v>
      </c>
      <c r="O70" s="2">
        <v>4.0</v>
      </c>
      <c r="P70" s="2">
        <v>168.0</v>
      </c>
      <c r="Q70" s="2" t="str">
        <f>VLOOKUP(A70,'Additional Data'!$A$1:$D$9949,2,0)</f>
        <v>App</v>
      </c>
      <c r="R70" s="2" t="str">
        <f>VLOOKUP(A70,'Additional Data'!$A$1:$D$9949,4,0)</f>
        <v>Debit Card</v>
      </c>
      <c r="S70" s="7">
        <f>VLOOKUP(A70,'Additional Data'!$A$1:$D$9949,3,0)</f>
        <v>2038.344678</v>
      </c>
      <c r="T70" s="2" t="str">
        <f>HLOOKUP(B70,'Additional Data'!$F$1:$N$2,2,0)</f>
        <v>Laptop</v>
      </c>
    </row>
    <row r="71" ht="14.25" customHeight="1">
      <c r="A71" s="2">
        <v>304001.0</v>
      </c>
      <c r="B71" s="2" t="s">
        <v>48</v>
      </c>
      <c r="C71" s="2" t="s">
        <v>41</v>
      </c>
      <c r="D71" s="2" t="s">
        <v>34</v>
      </c>
      <c r="E71" s="4">
        <v>43525.223287037035</v>
      </c>
      <c r="F71" s="4">
        <v>43531.223287037035</v>
      </c>
      <c r="G71" s="4">
        <v>43529.223287037035</v>
      </c>
      <c r="H71" s="2">
        <v>44.0</v>
      </c>
      <c r="I71" s="2">
        <v>129.0</v>
      </c>
      <c r="J71" s="2" t="s">
        <v>32</v>
      </c>
      <c r="K71" s="2" t="s">
        <v>70</v>
      </c>
      <c r="L71" s="2" t="s">
        <v>35</v>
      </c>
      <c r="M71" s="2" t="s">
        <v>59</v>
      </c>
      <c r="N71" s="2">
        <v>2.0</v>
      </c>
      <c r="O71" s="2">
        <v>6.0</v>
      </c>
      <c r="P71" s="2">
        <v>173.0</v>
      </c>
      <c r="Q71" s="2" t="str">
        <f>VLOOKUP(A71,'Additional Data'!$A$1:$D$9949,2,0)</f>
        <v>App</v>
      </c>
      <c r="R71" s="2" t="str">
        <f>VLOOKUP(A71,'Additional Data'!$A$1:$D$9949,4,0)</f>
        <v>Credit Card</v>
      </c>
      <c r="S71" s="7">
        <f>VLOOKUP(A71,'Additional Data'!$A$1:$D$9949,3,0)</f>
        <v>1372.818321</v>
      </c>
      <c r="T71" s="2" t="str">
        <f>HLOOKUP(B71,'Additional Data'!$F$1:$N$2,2,0)</f>
        <v>Gaming Console</v>
      </c>
    </row>
    <row r="72" ht="14.25" customHeight="1">
      <c r="A72" s="2">
        <v>494989.0</v>
      </c>
      <c r="B72" s="2" t="s">
        <v>39</v>
      </c>
      <c r="C72" s="2" t="s">
        <v>41</v>
      </c>
      <c r="D72" s="2" t="s">
        <v>34</v>
      </c>
      <c r="E72" s="4">
        <v>43525.2337962963</v>
      </c>
      <c r="F72" s="4">
        <v>43532.2337962963</v>
      </c>
      <c r="G72" s="4">
        <v>43532.2337962963</v>
      </c>
      <c r="H72" s="2">
        <v>41.0</v>
      </c>
      <c r="I72" s="2">
        <v>122.0</v>
      </c>
      <c r="J72" s="2" t="s">
        <v>73</v>
      </c>
      <c r="K72" s="2" t="s">
        <v>80</v>
      </c>
      <c r="L72" s="2" t="s">
        <v>35</v>
      </c>
      <c r="M72" s="2" t="s">
        <v>59</v>
      </c>
      <c r="N72" s="2">
        <v>0.0</v>
      </c>
      <c r="O72" s="2">
        <v>7.0</v>
      </c>
      <c r="P72" s="2">
        <v>163.0</v>
      </c>
      <c r="Q72" s="2" t="str">
        <f>VLOOKUP(A72,'Additional Data'!$A$1:$D$9949,2,0)</f>
        <v>App</v>
      </c>
      <c r="R72" s="2" t="str">
        <f>VLOOKUP(A72,'Additional Data'!$A$1:$D$9949,4,0)</f>
        <v>Credit Card</v>
      </c>
      <c r="S72" s="7">
        <f>VLOOKUP(A72,'Additional Data'!$A$1:$D$9949,3,0)</f>
        <v>3432.568837</v>
      </c>
      <c r="T72" s="2" t="str">
        <f>HLOOKUP(B72,'Additional Data'!$F$1:$N$2,2,0)</f>
        <v>Mobile</v>
      </c>
    </row>
    <row r="73" ht="14.25" customHeight="1">
      <c r="A73" s="2">
        <v>561312.0</v>
      </c>
      <c r="B73" s="2" t="s">
        <v>39</v>
      </c>
      <c r="C73" s="2" t="s">
        <v>41</v>
      </c>
      <c r="D73" s="2" t="s">
        <v>34</v>
      </c>
      <c r="E73" s="4">
        <v>43525.23820601852</v>
      </c>
      <c r="F73" s="4">
        <v>43531.23820601852</v>
      </c>
      <c r="G73" s="4">
        <v>43528.23820601852</v>
      </c>
      <c r="H73" s="2">
        <v>58.0</v>
      </c>
      <c r="I73" s="2">
        <v>106.0</v>
      </c>
      <c r="J73" s="2" t="s">
        <v>32</v>
      </c>
      <c r="K73" s="2" t="s">
        <v>70</v>
      </c>
      <c r="L73" s="2" t="s">
        <v>35</v>
      </c>
      <c r="M73" s="2" t="s">
        <v>71</v>
      </c>
      <c r="N73" s="2">
        <v>3.0</v>
      </c>
      <c r="O73" s="2">
        <v>6.0</v>
      </c>
      <c r="P73" s="2">
        <v>164.0</v>
      </c>
      <c r="Q73" s="2" t="str">
        <f>VLOOKUP(A73,'Additional Data'!$A$1:$D$9949,2,0)</f>
        <v>Website</v>
      </c>
      <c r="R73" s="2" t="str">
        <f>VLOOKUP(A73,'Additional Data'!$A$1:$D$9949,4,0)</f>
        <v>Debit Card</v>
      </c>
      <c r="S73" s="7">
        <f>VLOOKUP(A73,'Additional Data'!$A$1:$D$9949,3,0)</f>
        <v>2552.26</v>
      </c>
      <c r="T73" s="2" t="str">
        <f>HLOOKUP(B73,'Additional Data'!$F$1:$N$2,2,0)</f>
        <v>Mobile</v>
      </c>
    </row>
    <row r="74" ht="14.25" customHeight="1">
      <c r="A74" s="2">
        <v>579090.0</v>
      </c>
      <c r="B74" s="2" t="s">
        <v>39</v>
      </c>
      <c r="C74" s="2" t="s">
        <v>32</v>
      </c>
      <c r="D74" s="2" t="s">
        <v>34</v>
      </c>
      <c r="E74" s="4">
        <v>43525.23966435185</v>
      </c>
      <c r="F74" s="4">
        <v>43529.23966435185</v>
      </c>
      <c r="G74" s="4">
        <v>43528.23966435185</v>
      </c>
      <c r="H74" s="2">
        <v>25.0</v>
      </c>
      <c r="I74" s="2">
        <v>127.0</v>
      </c>
      <c r="J74" s="2" t="s">
        <v>73</v>
      </c>
      <c r="K74" s="2" t="s">
        <v>74</v>
      </c>
      <c r="L74" s="2" t="s">
        <v>35</v>
      </c>
      <c r="M74" s="2" t="s">
        <v>59</v>
      </c>
      <c r="N74" s="2">
        <v>1.0</v>
      </c>
      <c r="O74" s="2">
        <v>4.0</v>
      </c>
      <c r="P74" s="2">
        <v>152.0</v>
      </c>
      <c r="Q74" s="2" t="str">
        <f>VLOOKUP(A74,'Additional Data'!$A$1:$D$9949,2,0)</f>
        <v>Website</v>
      </c>
      <c r="R74" s="2" t="str">
        <f>VLOOKUP(A74,'Additional Data'!$A$1:$D$9949,4,0)</f>
        <v>Debit Card</v>
      </c>
      <c r="S74" s="7">
        <f>VLOOKUP(A74,'Additional Data'!$A$1:$D$9949,3,0)</f>
        <v>2244.24</v>
      </c>
      <c r="T74" s="2" t="str">
        <f>HLOOKUP(B74,'Additional Data'!$F$1:$N$2,2,0)</f>
        <v>Mobile</v>
      </c>
    </row>
    <row r="75" ht="14.25" customHeight="1">
      <c r="A75" s="2">
        <v>722663.0</v>
      </c>
      <c r="B75" s="2" t="s">
        <v>39</v>
      </c>
      <c r="C75" s="2" t="s">
        <v>41</v>
      </c>
      <c r="D75" s="2" t="s">
        <v>34</v>
      </c>
      <c r="E75" s="4">
        <v>43525.245729166665</v>
      </c>
      <c r="F75" s="4">
        <v>43532.245729166665</v>
      </c>
      <c r="G75" s="4">
        <v>43528.245729166665</v>
      </c>
      <c r="H75" s="2">
        <v>49.0</v>
      </c>
      <c r="I75" s="2">
        <v>124.0</v>
      </c>
      <c r="J75" s="2" t="s">
        <v>73</v>
      </c>
      <c r="K75" s="2" t="s">
        <v>80</v>
      </c>
      <c r="L75" s="2" t="s">
        <v>35</v>
      </c>
      <c r="M75" s="2" t="s">
        <v>59</v>
      </c>
      <c r="N75" s="2">
        <v>4.0</v>
      </c>
      <c r="O75" s="2">
        <v>7.0</v>
      </c>
      <c r="P75" s="2">
        <v>173.0</v>
      </c>
      <c r="Q75" s="2" t="str">
        <f>VLOOKUP(A75,'Additional Data'!$A$1:$D$9949,2,0)</f>
        <v>App</v>
      </c>
      <c r="R75" s="2" t="str">
        <f>VLOOKUP(A75,'Additional Data'!$A$1:$D$9949,4,0)</f>
        <v>Credit Card</v>
      </c>
      <c r="S75" s="7">
        <f>VLOOKUP(A75,'Additional Data'!$A$1:$D$9949,3,0)</f>
        <v>852.662047</v>
      </c>
      <c r="T75" s="2" t="str">
        <f>HLOOKUP(B75,'Additional Data'!$F$1:$N$2,2,0)</f>
        <v>Mobile</v>
      </c>
    </row>
    <row r="76" ht="14.25" customHeight="1">
      <c r="A76" s="2">
        <v>656940.0</v>
      </c>
      <c r="B76" s="2" t="s">
        <v>39</v>
      </c>
      <c r="C76" s="2" t="s">
        <v>41</v>
      </c>
      <c r="D76" s="2" t="s">
        <v>34</v>
      </c>
      <c r="E76" s="4">
        <v>43525.2640625</v>
      </c>
      <c r="F76" s="4">
        <v>43528.2640625</v>
      </c>
      <c r="G76" s="4">
        <v>43530.2640625</v>
      </c>
      <c r="H76" s="2">
        <v>39.0</v>
      </c>
      <c r="I76" s="2">
        <v>111.0</v>
      </c>
      <c r="J76" s="2" t="s">
        <v>63</v>
      </c>
      <c r="K76" s="2" t="s">
        <v>64</v>
      </c>
      <c r="L76" s="2" t="s">
        <v>35</v>
      </c>
      <c r="M76" s="2" t="s">
        <v>71</v>
      </c>
      <c r="N76" s="2">
        <v>-2.0</v>
      </c>
      <c r="O76" s="2">
        <v>3.0</v>
      </c>
      <c r="P76" s="2">
        <v>150.0</v>
      </c>
      <c r="Q76" s="2" t="str">
        <f>VLOOKUP(A76,'Additional Data'!$A$1:$D$9949,2,0)</f>
        <v>Website</v>
      </c>
      <c r="R76" s="2" t="str">
        <f>VLOOKUP(A76,'Additional Data'!$A$1:$D$9949,4,0)</f>
        <v>Debit Card</v>
      </c>
      <c r="S76" s="7">
        <f>VLOOKUP(A76,'Additional Data'!$A$1:$D$9949,3,0)</f>
        <v>1948.41</v>
      </c>
      <c r="T76" s="2" t="str">
        <f>HLOOKUP(B76,'Additional Data'!$F$1:$N$2,2,0)</f>
        <v>Mobile</v>
      </c>
    </row>
    <row r="77" ht="14.25" customHeight="1">
      <c r="A77" s="2">
        <v>134999.0</v>
      </c>
      <c r="B77" s="2" t="s">
        <v>46</v>
      </c>
      <c r="C77" s="2" t="s">
        <v>41</v>
      </c>
      <c r="D77" s="2" t="s">
        <v>34</v>
      </c>
      <c r="E77" s="4">
        <v>43525.26521990741</v>
      </c>
      <c r="F77" s="4">
        <v>43530.26521990741</v>
      </c>
      <c r="G77" s="4">
        <v>43531.26521990741</v>
      </c>
      <c r="H77" s="2">
        <v>0.0</v>
      </c>
      <c r="I77" s="2">
        <v>126.0</v>
      </c>
      <c r="J77" s="2" t="s">
        <v>41</v>
      </c>
      <c r="K77" s="2" t="s">
        <v>66</v>
      </c>
      <c r="L77" s="2" t="s">
        <v>67</v>
      </c>
      <c r="M77" s="2" t="s">
        <v>59</v>
      </c>
      <c r="N77" s="2">
        <v>-1.0</v>
      </c>
      <c r="O77" s="2">
        <v>5.0</v>
      </c>
      <c r="P77" s="2">
        <v>126.0</v>
      </c>
      <c r="Q77" s="2" t="str">
        <f>VLOOKUP(A77,'Additional Data'!$A$1:$D$9949,2,0)</f>
        <v>App</v>
      </c>
      <c r="R77" s="2" t="str">
        <f>VLOOKUP(A77,'Additional Data'!$A$1:$D$9949,4,0)</f>
        <v>Credit Card</v>
      </c>
      <c r="S77" s="7">
        <f>VLOOKUP(A77,'Additional Data'!$A$1:$D$9949,3,0)</f>
        <v>3683.618477</v>
      </c>
      <c r="T77" s="2" t="str">
        <f>HLOOKUP(B77,'Additional Data'!$F$1:$N$2,2,0)</f>
        <v>TV</v>
      </c>
    </row>
    <row r="78" ht="14.25" customHeight="1">
      <c r="A78" s="2">
        <v>887088.0</v>
      </c>
      <c r="B78" s="2" t="s">
        <v>30</v>
      </c>
      <c r="C78" s="2" t="s">
        <v>41</v>
      </c>
      <c r="D78" s="2" t="s">
        <v>34</v>
      </c>
      <c r="E78" s="4">
        <v>43525.26675925926</v>
      </c>
      <c r="F78" s="4">
        <v>43531.26675925926</v>
      </c>
      <c r="G78" s="4">
        <v>43528.26675925926</v>
      </c>
      <c r="H78" s="2">
        <v>47.0</v>
      </c>
      <c r="I78" s="2">
        <v>111.0</v>
      </c>
      <c r="J78" s="2" t="s">
        <v>63</v>
      </c>
      <c r="K78" s="2" t="s">
        <v>64</v>
      </c>
      <c r="L78" s="2" t="s">
        <v>35</v>
      </c>
      <c r="M78" s="2" t="s">
        <v>71</v>
      </c>
      <c r="N78" s="2">
        <v>3.0</v>
      </c>
      <c r="O78" s="2">
        <v>6.0</v>
      </c>
      <c r="P78" s="2">
        <v>158.0</v>
      </c>
      <c r="Q78" s="2" t="str">
        <f>VLOOKUP(A78,'Additional Data'!$A$1:$D$9949,2,0)</f>
        <v>Website</v>
      </c>
      <c r="R78" s="2" t="str">
        <f>VLOOKUP(A78,'Additional Data'!$A$1:$D$9949,4,0)</f>
        <v>Debit Card</v>
      </c>
      <c r="S78" s="7">
        <f>VLOOKUP(A78,'Additional Data'!$A$1:$D$9949,3,0)</f>
        <v>708.3</v>
      </c>
      <c r="T78" s="2" t="str">
        <f>HLOOKUP(B78,'Additional Data'!$F$1:$N$2,2,0)</f>
        <v>PC</v>
      </c>
    </row>
    <row r="79" ht="14.25" customHeight="1">
      <c r="A79" s="2">
        <v>571436.0</v>
      </c>
      <c r="B79" s="2" t="s">
        <v>42</v>
      </c>
      <c r="C79" s="2" t="s">
        <v>32</v>
      </c>
      <c r="D79" s="2" t="s">
        <v>34</v>
      </c>
      <c r="E79" s="4">
        <v>43525.27070601852</v>
      </c>
      <c r="F79" s="4">
        <v>43531.27070601852</v>
      </c>
      <c r="G79" s="4">
        <v>43531.27070601852</v>
      </c>
      <c r="H79" s="2">
        <v>38.0</v>
      </c>
      <c r="I79" s="2">
        <v>106.0</v>
      </c>
      <c r="J79" s="2" t="s">
        <v>60</v>
      </c>
      <c r="K79" s="2" t="s">
        <v>61</v>
      </c>
      <c r="L79" s="2" t="s">
        <v>35</v>
      </c>
      <c r="M79" s="2" t="s">
        <v>71</v>
      </c>
      <c r="N79" s="2">
        <v>0.0</v>
      </c>
      <c r="O79" s="2">
        <v>6.0</v>
      </c>
      <c r="P79" s="2">
        <v>144.0</v>
      </c>
      <c r="Q79" s="2" t="str">
        <f>VLOOKUP(A79,'Additional Data'!$A$1:$D$9949,2,0)</f>
        <v>App</v>
      </c>
      <c r="R79" s="2" t="str">
        <f>VLOOKUP(A79,'Additional Data'!$A$1:$D$9949,4,0)</f>
        <v>Debit Card</v>
      </c>
      <c r="S79" s="7">
        <f>VLOOKUP(A79,'Additional Data'!$A$1:$D$9949,3,0)</f>
        <v>851.0926755</v>
      </c>
      <c r="T79" s="2" t="str">
        <f>HLOOKUP(B79,'Additional Data'!$F$1:$N$2,2,0)</f>
        <v>TV</v>
      </c>
    </row>
    <row r="80" ht="14.25" customHeight="1">
      <c r="A80" s="2">
        <v>790030.0</v>
      </c>
      <c r="B80" s="2" t="s">
        <v>42</v>
      </c>
      <c r="C80" s="2" t="s">
        <v>32</v>
      </c>
      <c r="D80" s="2" t="s">
        <v>34</v>
      </c>
      <c r="E80" s="4">
        <v>43525.27480324074</v>
      </c>
      <c r="F80" s="4">
        <v>43529.27480324074</v>
      </c>
      <c r="G80" s="4">
        <v>43531.27480324074</v>
      </c>
      <c r="H80" s="2">
        <v>0.0</v>
      </c>
      <c r="I80" s="2">
        <v>126.0</v>
      </c>
      <c r="J80" s="2" t="s">
        <v>32</v>
      </c>
      <c r="K80" s="2" t="s">
        <v>82</v>
      </c>
      <c r="L80" s="2" t="s">
        <v>67</v>
      </c>
      <c r="M80" s="2" t="s">
        <v>59</v>
      </c>
      <c r="N80" s="2">
        <v>-2.0</v>
      </c>
      <c r="O80" s="2">
        <v>4.0</v>
      </c>
      <c r="P80" s="2">
        <v>126.0</v>
      </c>
      <c r="Q80" s="2" t="str">
        <f>VLOOKUP(A80,'Additional Data'!$A$1:$D$9949,2,0)</f>
        <v>App</v>
      </c>
      <c r="R80" s="2" t="str">
        <f>VLOOKUP(A80,'Additional Data'!$A$1:$D$9949,4,0)</f>
        <v>Debit Card</v>
      </c>
      <c r="S80" s="7">
        <f>VLOOKUP(A80,'Additional Data'!$A$1:$D$9949,3,0)</f>
        <v>3463.549562</v>
      </c>
      <c r="T80" s="2" t="str">
        <f>HLOOKUP(B80,'Additional Data'!$F$1:$N$2,2,0)</f>
        <v>TV</v>
      </c>
    </row>
    <row r="81" ht="14.25" customHeight="1">
      <c r="A81" s="2">
        <v>712314.0</v>
      </c>
      <c r="B81" s="2" t="s">
        <v>36</v>
      </c>
      <c r="C81" s="2" t="s">
        <v>32</v>
      </c>
      <c r="D81" s="2" t="s">
        <v>34</v>
      </c>
      <c r="E81" s="4">
        <v>43525.27905092593</v>
      </c>
      <c r="F81" s="4">
        <v>43530.27905092593</v>
      </c>
      <c r="G81" s="4">
        <v>43532.27905092593</v>
      </c>
      <c r="H81" s="2">
        <v>49.0</v>
      </c>
      <c r="I81" s="2">
        <v>120.0</v>
      </c>
      <c r="J81" s="2" t="s">
        <v>41</v>
      </c>
      <c r="K81" s="2" t="s">
        <v>58</v>
      </c>
      <c r="L81" s="2" t="s">
        <v>35</v>
      </c>
      <c r="M81" s="2" t="s">
        <v>59</v>
      </c>
      <c r="N81" s="2">
        <v>-2.0</v>
      </c>
      <c r="O81" s="2">
        <v>5.0</v>
      </c>
      <c r="P81" s="2">
        <v>169.0</v>
      </c>
      <c r="Q81" s="2" t="str">
        <f>VLOOKUP(A81,'Additional Data'!$A$1:$D$9949,2,0)</f>
        <v>Website</v>
      </c>
      <c r="R81" s="2" t="str">
        <f>VLOOKUP(A81,'Additional Data'!$A$1:$D$9949,4,0)</f>
        <v>Debit Card</v>
      </c>
      <c r="S81" s="7">
        <f>VLOOKUP(A81,'Additional Data'!$A$1:$D$9949,3,0)</f>
        <v>3593.82</v>
      </c>
      <c r="T81" s="2" t="str">
        <f>HLOOKUP(B81,'Additional Data'!$F$1:$N$2,2,0)</f>
        <v>Laptop</v>
      </c>
    </row>
    <row r="82" ht="14.25" customHeight="1">
      <c r="A82" s="2">
        <v>656521.0</v>
      </c>
      <c r="B82" s="2" t="s">
        <v>47</v>
      </c>
      <c r="C82" s="2" t="s">
        <v>41</v>
      </c>
      <c r="D82" s="2" t="s">
        <v>34</v>
      </c>
      <c r="E82" s="4">
        <v>43525.279861111114</v>
      </c>
      <c r="F82" s="4">
        <v>43533.279861111114</v>
      </c>
      <c r="G82" s="4">
        <v>43529.279861111114</v>
      </c>
      <c r="H82" s="2">
        <v>43.0</v>
      </c>
      <c r="I82" s="2">
        <v>108.0</v>
      </c>
      <c r="J82" s="2" t="s">
        <v>60</v>
      </c>
      <c r="K82" s="2" t="s">
        <v>77</v>
      </c>
      <c r="L82" s="2" t="s">
        <v>35</v>
      </c>
      <c r="M82" s="2" t="s">
        <v>59</v>
      </c>
      <c r="N82" s="2">
        <v>4.0</v>
      </c>
      <c r="O82" s="2">
        <v>8.0</v>
      </c>
      <c r="P82" s="2">
        <v>151.0</v>
      </c>
      <c r="Q82" s="2" t="str">
        <f>VLOOKUP(A82,'Additional Data'!$A$1:$D$9949,2,0)</f>
        <v>App</v>
      </c>
      <c r="R82" s="2" t="str">
        <f>VLOOKUP(A82,'Additional Data'!$A$1:$D$9949,4,0)</f>
        <v>Credit Card</v>
      </c>
      <c r="S82" s="7">
        <f>VLOOKUP(A82,'Additional Data'!$A$1:$D$9949,3,0)</f>
        <v>1930.361899</v>
      </c>
      <c r="T82" s="2" t="str">
        <f>HLOOKUP(B82,'Additional Data'!$F$1:$N$2,2,0)</f>
        <v>Tablet</v>
      </c>
    </row>
    <row r="83" ht="14.25" customHeight="1">
      <c r="A83" s="2">
        <v>952365.0</v>
      </c>
      <c r="B83" s="2" t="s">
        <v>48</v>
      </c>
      <c r="C83" s="2" t="s">
        <v>41</v>
      </c>
      <c r="D83" s="2" t="s">
        <v>34</v>
      </c>
      <c r="E83" s="4">
        <v>43525.298726851855</v>
      </c>
      <c r="F83" s="4">
        <v>43526.298726851855</v>
      </c>
      <c r="G83" s="4">
        <v>43532.298726851855</v>
      </c>
      <c r="H83" s="2">
        <v>0.0</v>
      </c>
      <c r="I83" s="2">
        <v>129.0</v>
      </c>
      <c r="J83" s="2" t="s">
        <v>41</v>
      </c>
      <c r="K83" s="2" t="s">
        <v>66</v>
      </c>
      <c r="L83" s="2" t="s">
        <v>67</v>
      </c>
      <c r="M83" s="2" t="s">
        <v>59</v>
      </c>
      <c r="N83" s="2">
        <v>-6.0</v>
      </c>
      <c r="O83" s="2">
        <v>1.0</v>
      </c>
      <c r="P83" s="2">
        <v>129.0</v>
      </c>
      <c r="Q83" s="2" t="str">
        <f>VLOOKUP(A83,'Additional Data'!$A$1:$D$9949,2,0)</f>
        <v>Website</v>
      </c>
      <c r="R83" s="2" t="str">
        <f>VLOOKUP(A83,'Additional Data'!$A$1:$D$9949,4,0)</f>
        <v>Credit Card</v>
      </c>
      <c r="S83" s="7">
        <f>VLOOKUP(A83,'Additional Data'!$A$1:$D$9949,3,0)</f>
        <v>2251.81</v>
      </c>
      <c r="T83" s="2" t="str">
        <f>HLOOKUP(B83,'Additional Data'!$F$1:$N$2,2,0)</f>
        <v>Gaming Console</v>
      </c>
    </row>
    <row r="84" ht="14.25" customHeight="1">
      <c r="A84" s="2">
        <v>75493.0</v>
      </c>
      <c r="B84" s="2" t="s">
        <v>39</v>
      </c>
      <c r="C84" s="2" t="s">
        <v>41</v>
      </c>
      <c r="D84" s="2" t="s">
        <v>34</v>
      </c>
      <c r="E84" s="4">
        <v>43525.29981481482</v>
      </c>
      <c r="F84" s="4">
        <v>43535.29981481482</v>
      </c>
      <c r="G84" s="4">
        <v>43532.29981481482</v>
      </c>
      <c r="H84" s="2">
        <v>47.0</v>
      </c>
      <c r="I84" s="2">
        <v>129.0</v>
      </c>
      <c r="J84" s="2" t="s">
        <v>32</v>
      </c>
      <c r="K84" s="2" t="s">
        <v>70</v>
      </c>
      <c r="L84" s="2" t="s">
        <v>35</v>
      </c>
      <c r="M84" s="2" t="s">
        <v>59</v>
      </c>
      <c r="N84" s="2">
        <v>3.0</v>
      </c>
      <c r="O84" s="2">
        <v>10.0</v>
      </c>
      <c r="P84" s="2">
        <v>176.0</v>
      </c>
      <c r="Q84" s="2" t="str">
        <f>VLOOKUP(A84,'Additional Data'!$A$1:$D$9949,2,0)</f>
        <v>App</v>
      </c>
      <c r="R84" s="2" t="str">
        <f>VLOOKUP(A84,'Additional Data'!$A$1:$D$9949,4,0)</f>
        <v>Credit Card</v>
      </c>
      <c r="S84" s="7">
        <f>VLOOKUP(A84,'Additional Data'!$A$1:$D$9949,3,0)</f>
        <v>459.7725947</v>
      </c>
      <c r="T84" s="2" t="str">
        <f>HLOOKUP(B84,'Additional Data'!$F$1:$N$2,2,0)</f>
        <v>Mobile</v>
      </c>
    </row>
    <row r="85" ht="14.25" customHeight="1">
      <c r="A85" s="2">
        <v>164897.0</v>
      </c>
      <c r="B85" s="2" t="s">
        <v>39</v>
      </c>
      <c r="C85" s="2" t="s">
        <v>41</v>
      </c>
      <c r="D85" s="2" t="s">
        <v>34</v>
      </c>
      <c r="E85" s="4">
        <v>43525.30331018518</v>
      </c>
      <c r="F85" s="4">
        <v>43527.30331018518</v>
      </c>
      <c r="G85" s="4">
        <v>43529.30331018518</v>
      </c>
      <c r="H85" s="2">
        <v>29.0</v>
      </c>
      <c r="I85" s="2">
        <v>108.0</v>
      </c>
      <c r="J85" s="2" t="s">
        <v>63</v>
      </c>
      <c r="K85" s="2" t="s">
        <v>64</v>
      </c>
      <c r="L85" s="2" t="s">
        <v>35</v>
      </c>
      <c r="M85" s="2" t="s">
        <v>59</v>
      </c>
      <c r="N85" s="2">
        <v>-2.0</v>
      </c>
      <c r="O85" s="2">
        <v>2.0</v>
      </c>
      <c r="P85" s="2">
        <v>137.0</v>
      </c>
      <c r="Q85" s="2" t="str">
        <f>VLOOKUP(A85,'Additional Data'!$A$1:$D$9949,2,0)</f>
        <v>App</v>
      </c>
      <c r="R85" s="2" t="str">
        <f>VLOOKUP(A85,'Additional Data'!$A$1:$D$9949,4,0)</f>
        <v>Credit Card</v>
      </c>
      <c r="S85" s="7">
        <f>VLOOKUP(A85,'Additional Data'!$A$1:$D$9949,3,0)</f>
        <v>721.728868</v>
      </c>
      <c r="T85" s="2" t="str">
        <f>HLOOKUP(B85,'Additional Data'!$F$1:$N$2,2,0)</f>
        <v>Mobile</v>
      </c>
    </row>
    <row r="86" ht="14.25" customHeight="1">
      <c r="A86" s="2">
        <v>703560.0</v>
      </c>
      <c r="B86" s="2" t="s">
        <v>39</v>
      </c>
      <c r="C86" s="2" t="s">
        <v>41</v>
      </c>
      <c r="D86" s="2" t="s">
        <v>34</v>
      </c>
      <c r="E86" s="4">
        <v>43525.30458333333</v>
      </c>
      <c r="F86" s="4">
        <v>43525.30458333333</v>
      </c>
      <c r="G86" s="4">
        <v>43529.30458333333</v>
      </c>
      <c r="H86" s="2">
        <v>0.0</v>
      </c>
      <c r="I86" s="2">
        <v>123.0</v>
      </c>
      <c r="J86" s="2" t="s">
        <v>41</v>
      </c>
      <c r="K86" s="2" t="s">
        <v>66</v>
      </c>
      <c r="L86" s="2" t="s">
        <v>67</v>
      </c>
      <c r="M86" s="2" t="s">
        <v>71</v>
      </c>
      <c r="N86" s="2">
        <v>-4.0</v>
      </c>
      <c r="O86" s="2">
        <v>0.0</v>
      </c>
      <c r="P86" s="2">
        <v>123.0</v>
      </c>
      <c r="Q86" s="2" t="str">
        <f>VLOOKUP(A86,'Additional Data'!$A$1:$D$9949,2,0)</f>
        <v>Website</v>
      </c>
      <c r="R86" s="2" t="str">
        <f>VLOOKUP(A86,'Additional Data'!$A$1:$D$9949,4,0)</f>
        <v>Debit Card</v>
      </c>
      <c r="S86" s="7">
        <f>VLOOKUP(A86,'Additional Data'!$A$1:$D$9949,3,0)</f>
        <v>766</v>
      </c>
      <c r="T86" s="2" t="str">
        <f>HLOOKUP(B86,'Additional Data'!$F$1:$N$2,2,0)</f>
        <v>Mobile</v>
      </c>
    </row>
    <row r="87" ht="14.25" customHeight="1">
      <c r="A87" s="2">
        <v>565130.0</v>
      </c>
      <c r="B87" s="2" t="s">
        <v>39</v>
      </c>
      <c r="C87" s="2" t="s">
        <v>32</v>
      </c>
      <c r="D87" s="2" t="s">
        <v>34</v>
      </c>
      <c r="E87" s="4">
        <v>43525.308171296296</v>
      </c>
      <c r="F87" s="4">
        <v>43529.308171296296</v>
      </c>
      <c r="G87" s="4">
        <v>43528.308171296296</v>
      </c>
      <c r="H87" s="2">
        <v>46.0</v>
      </c>
      <c r="I87" s="2">
        <v>107.0</v>
      </c>
      <c r="J87" s="2" t="s">
        <v>63</v>
      </c>
      <c r="K87" s="2" t="s">
        <v>81</v>
      </c>
      <c r="L87" s="2" t="s">
        <v>35</v>
      </c>
      <c r="M87" s="2" t="s">
        <v>59</v>
      </c>
      <c r="N87" s="2">
        <v>1.0</v>
      </c>
      <c r="O87" s="2">
        <v>4.0</v>
      </c>
      <c r="P87" s="2">
        <v>153.0</v>
      </c>
      <c r="Q87" s="2" t="str">
        <f>VLOOKUP(A87,'Additional Data'!$A$1:$D$9949,2,0)</f>
        <v>App</v>
      </c>
      <c r="R87" s="2" t="str">
        <f>VLOOKUP(A87,'Additional Data'!$A$1:$D$9949,4,0)</f>
        <v>Debit Card</v>
      </c>
      <c r="S87" s="7">
        <f>VLOOKUP(A87,'Additional Data'!$A$1:$D$9949,3,0)</f>
        <v>1268.583883</v>
      </c>
      <c r="T87" s="2" t="str">
        <f>HLOOKUP(B87,'Additional Data'!$F$1:$N$2,2,0)</f>
        <v>Mobile</v>
      </c>
    </row>
    <row r="88" ht="14.25" customHeight="1">
      <c r="A88" s="2">
        <v>325374.0</v>
      </c>
      <c r="B88" s="2" t="s">
        <v>39</v>
      </c>
      <c r="C88" s="2" t="s">
        <v>32</v>
      </c>
      <c r="D88" s="2" t="s">
        <v>34</v>
      </c>
      <c r="E88" s="4">
        <v>43525.308217592596</v>
      </c>
      <c r="F88" s="4">
        <v>43527.308217592596</v>
      </c>
      <c r="G88" s="4">
        <v>43531.308217592596</v>
      </c>
      <c r="H88" s="2">
        <v>41.0</v>
      </c>
      <c r="I88" s="2">
        <v>112.0</v>
      </c>
      <c r="J88" s="2" t="s">
        <v>63</v>
      </c>
      <c r="K88" s="2" t="s">
        <v>81</v>
      </c>
      <c r="L88" s="2" t="s">
        <v>35</v>
      </c>
      <c r="M88" s="2" t="s">
        <v>59</v>
      </c>
      <c r="N88" s="2">
        <v>-4.0</v>
      </c>
      <c r="O88" s="2">
        <v>2.0</v>
      </c>
      <c r="P88" s="2">
        <v>153.0</v>
      </c>
      <c r="Q88" s="2" t="str">
        <f>VLOOKUP(A88,'Additional Data'!$A$1:$D$9949,2,0)</f>
        <v>Website</v>
      </c>
      <c r="R88" s="2" t="str">
        <f>VLOOKUP(A88,'Additional Data'!$A$1:$D$9949,4,0)</f>
        <v>Debit Card</v>
      </c>
      <c r="S88" s="7">
        <f>VLOOKUP(A88,'Additional Data'!$A$1:$D$9949,3,0)</f>
        <v>1481.24</v>
      </c>
      <c r="T88" s="2" t="str">
        <f>HLOOKUP(B88,'Additional Data'!$F$1:$N$2,2,0)</f>
        <v>Mobile</v>
      </c>
    </row>
    <row r="89" ht="14.25" customHeight="1">
      <c r="A89" s="2">
        <v>575591.0</v>
      </c>
      <c r="B89" s="2" t="s">
        <v>30</v>
      </c>
      <c r="C89" s="2" t="s">
        <v>41</v>
      </c>
      <c r="D89" s="2" t="s">
        <v>34</v>
      </c>
      <c r="E89" s="4">
        <v>43525.30957175926</v>
      </c>
      <c r="F89" s="4">
        <v>43528.30957175926</v>
      </c>
      <c r="G89" s="4">
        <v>43530.30957175926</v>
      </c>
      <c r="H89" s="2">
        <v>50.0</v>
      </c>
      <c r="I89" s="2">
        <v>113.0</v>
      </c>
      <c r="J89" s="2" t="s">
        <v>60</v>
      </c>
      <c r="K89" s="2" t="s">
        <v>77</v>
      </c>
      <c r="L89" s="2" t="s">
        <v>35</v>
      </c>
      <c r="M89" s="2" t="s">
        <v>59</v>
      </c>
      <c r="N89" s="2">
        <v>-2.0</v>
      </c>
      <c r="O89" s="2">
        <v>3.0</v>
      </c>
      <c r="P89" s="2">
        <v>163.0</v>
      </c>
      <c r="Q89" s="2" t="str">
        <f>VLOOKUP(A89,'Additional Data'!$A$1:$D$9949,2,0)</f>
        <v>App</v>
      </c>
      <c r="R89" s="2" t="str">
        <f>VLOOKUP(A89,'Additional Data'!$A$1:$D$9949,4,0)</f>
        <v>Credit Card</v>
      </c>
      <c r="S89" s="7">
        <f>VLOOKUP(A89,'Additional Data'!$A$1:$D$9949,3,0)</f>
        <v>651.8231092</v>
      </c>
      <c r="T89" s="2" t="str">
        <f>HLOOKUP(B89,'Additional Data'!$F$1:$N$2,2,0)</f>
        <v>PC</v>
      </c>
    </row>
    <row r="90" ht="14.25" customHeight="1">
      <c r="A90" s="2">
        <v>927818.0</v>
      </c>
      <c r="B90" s="2" t="s">
        <v>48</v>
      </c>
      <c r="C90" s="2" t="s">
        <v>41</v>
      </c>
      <c r="D90" s="2" t="s">
        <v>34</v>
      </c>
      <c r="E90" s="4">
        <v>43525.312268518515</v>
      </c>
      <c r="F90" s="4">
        <v>43526.312268518515</v>
      </c>
      <c r="G90" s="4">
        <v>43532.312268518515</v>
      </c>
      <c r="H90" s="2">
        <v>0.0</v>
      </c>
      <c r="I90" s="2">
        <v>122.0</v>
      </c>
      <c r="J90" s="2" t="s">
        <v>41</v>
      </c>
      <c r="K90" s="2" t="s">
        <v>66</v>
      </c>
      <c r="L90" s="2" t="s">
        <v>67</v>
      </c>
      <c r="M90" s="2" t="s">
        <v>59</v>
      </c>
      <c r="N90" s="2">
        <v>-6.0</v>
      </c>
      <c r="O90" s="2">
        <v>1.0</v>
      </c>
      <c r="P90" s="2">
        <v>122.0</v>
      </c>
      <c r="Q90" s="2" t="str">
        <f>VLOOKUP(A90,'Additional Data'!$A$1:$D$9949,2,0)</f>
        <v>App</v>
      </c>
      <c r="R90" s="2" t="str">
        <f>VLOOKUP(A90,'Additional Data'!$A$1:$D$9949,4,0)</f>
        <v>Debit Card</v>
      </c>
      <c r="S90" s="7">
        <f>VLOOKUP(A90,'Additional Data'!$A$1:$D$9949,3,0)</f>
        <v>1377.211038</v>
      </c>
      <c r="T90" s="2" t="str">
        <f>HLOOKUP(B90,'Additional Data'!$F$1:$N$2,2,0)</f>
        <v>Gaming Console</v>
      </c>
    </row>
    <row r="91" ht="14.25" customHeight="1">
      <c r="A91" s="2">
        <v>217660.0</v>
      </c>
      <c r="B91" s="2" t="s">
        <v>30</v>
      </c>
      <c r="C91" s="2" t="s">
        <v>41</v>
      </c>
      <c r="D91" s="2" t="s">
        <v>34</v>
      </c>
      <c r="E91" s="4">
        <v>43525.32346064815</v>
      </c>
      <c r="F91" s="4">
        <v>43528.32346064815</v>
      </c>
      <c r="G91" s="4">
        <v>43529.32346064815</v>
      </c>
      <c r="H91" s="2">
        <v>0.0</v>
      </c>
      <c r="I91" s="2">
        <v>121.0</v>
      </c>
      <c r="J91" s="2" t="s">
        <v>41</v>
      </c>
      <c r="K91" s="2" t="s">
        <v>66</v>
      </c>
      <c r="L91" s="2" t="s">
        <v>67</v>
      </c>
      <c r="M91" s="2" t="s">
        <v>71</v>
      </c>
      <c r="N91" s="2">
        <v>-1.0</v>
      </c>
      <c r="O91" s="2">
        <v>3.0</v>
      </c>
      <c r="P91" s="2">
        <v>121.0</v>
      </c>
      <c r="Q91" s="2" t="str">
        <f>VLOOKUP(A91,'Additional Data'!$A$1:$D$9949,2,0)</f>
        <v>App</v>
      </c>
      <c r="R91" s="2" t="str">
        <f>VLOOKUP(A91,'Additional Data'!$A$1:$D$9949,4,0)</f>
        <v>Debit Card</v>
      </c>
      <c r="S91" s="7">
        <f>VLOOKUP(A91,'Additional Data'!$A$1:$D$9949,3,0)</f>
        <v>924.3213384</v>
      </c>
      <c r="T91" s="2" t="str">
        <f>HLOOKUP(B91,'Additional Data'!$F$1:$N$2,2,0)</f>
        <v>PC</v>
      </c>
    </row>
    <row r="92" ht="14.25" customHeight="1">
      <c r="A92" s="2">
        <v>634170.0</v>
      </c>
      <c r="B92" s="2" t="s">
        <v>47</v>
      </c>
      <c r="C92" s="2" t="s">
        <v>32</v>
      </c>
      <c r="D92" s="2" t="s">
        <v>34</v>
      </c>
      <c r="E92" s="4">
        <v>43525.323912037034</v>
      </c>
      <c r="F92" s="4">
        <v>43528.323912037034</v>
      </c>
      <c r="G92" s="4">
        <v>43529.323912037034</v>
      </c>
      <c r="H92" s="2">
        <v>84.0</v>
      </c>
      <c r="I92" s="2">
        <v>101.0</v>
      </c>
      <c r="J92" s="2" t="s">
        <v>41</v>
      </c>
      <c r="K92" s="2" t="s">
        <v>58</v>
      </c>
      <c r="L92" s="2" t="s">
        <v>35</v>
      </c>
      <c r="M92" s="2" t="s">
        <v>71</v>
      </c>
      <c r="N92" s="2">
        <v>-1.0</v>
      </c>
      <c r="O92" s="2">
        <v>3.0</v>
      </c>
      <c r="P92" s="2">
        <v>185.0</v>
      </c>
      <c r="Q92" s="2" t="str">
        <f>VLOOKUP(A92,'Additional Data'!$A$1:$D$9949,2,0)</f>
        <v>Website</v>
      </c>
      <c r="R92" s="2" t="str">
        <f>VLOOKUP(A92,'Additional Data'!$A$1:$D$9949,4,0)</f>
        <v>Debit Card</v>
      </c>
      <c r="S92" s="7">
        <f>VLOOKUP(A92,'Additional Data'!$A$1:$D$9949,3,0)</f>
        <v>618.33</v>
      </c>
      <c r="T92" s="2" t="str">
        <f>HLOOKUP(B92,'Additional Data'!$F$1:$N$2,2,0)</f>
        <v>Tablet</v>
      </c>
    </row>
    <row r="93" ht="14.25" customHeight="1">
      <c r="A93" s="2">
        <v>458152.0</v>
      </c>
      <c r="B93" s="2" t="s">
        <v>30</v>
      </c>
      <c r="C93" s="2" t="s">
        <v>41</v>
      </c>
      <c r="D93" s="2" t="s">
        <v>34</v>
      </c>
      <c r="E93" s="4">
        <v>43525.32591435185</v>
      </c>
      <c r="F93" s="4">
        <v>43532.32591435185</v>
      </c>
      <c r="G93" s="4">
        <v>43531.32591435185</v>
      </c>
      <c r="H93" s="2">
        <v>41.0</v>
      </c>
      <c r="I93" s="2">
        <v>127.0</v>
      </c>
      <c r="J93" s="2" t="s">
        <v>73</v>
      </c>
      <c r="K93" s="2" t="s">
        <v>80</v>
      </c>
      <c r="L93" s="2" t="s">
        <v>35</v>
      </c>
      <c r="M93" s="2" t="s">
        <v>71</v>
      </c>
      <c r="N93" s="2">
        <v>1.0</v>
      </c>
      <c r="O93" s="2">
        <v>7.0</v>
      </c>
      <c r="P93" s="2">
        <v>168.0</v>
      </c>
      <c r="Q93" s="2" t="str">
        <f>VLOOKUP(A93,'Additional Data'!$A$1:$D$9949,2,0)</f>
        <v>App</v>
      </c>
      <c r="R93" s="2" t="str">
        <f>VLOOKUP(A93,'Additional Data'!$A$1:$D$9949,4,0)</f>
        <v>Debit Card</v>
      </c>
      <c r="S93" s="7">
        <f>VLOOKUP(A93,'Additional Data'!$A$1:$D$9949,3,0)</f>
        <v>3365.003819</v>
      </c>
      <c r="T93" s="2" t="str">
        <f>HLOOKUP(B93,'Additional Data'!$F$1:$N$2,2,0)</f>
        <v>PC</v>
      </c>
    </row>
    <row r="94" ht="14.25" customHeight="1">
      <c r="A94" s="2">
        <v>735043.0</v>
      </c>
      <c r="B94" s="2" t="s">
        <v>36</v>
      </c>
      <c r="C94" s="2" t="s">
        <v>41</v>
      </c>
      <c r="D94" s="2" t="s">
        <v>34</v>
      </c>
      <c r="E94" s="4">
        <v>43525.33311342593</v>
      </c>
      <c r="F94" s="4">
        <v>43527.33311342593</v>
      </c>
      <c r="G94" s="4">
        <v>43529.33311342593</v>
      </c>
      <c r="H94" s="2">
        <v>0.0</v>
      </c>
      <c r="I94" s="2">
        <v>104.0</v>
      </c>
      <c r="J94" s="2" t="s">
        <v>41</v>
      </c>
      <c r="K94" s="2" t="s">
        <v>66</v>
      </c>
      <c r="L94" s="2" t="s">
        <v>67</v>
      </c>
      <c r="M94" s="2" t="s">
        <v>71</v>
      </c>
      <c r="N94" s="2">
        <v>-2.0</v>
      </c>
      <c r="O94" s="2">
        <v>2.0</v>
      </c>
      <c r="P94" s="2">
        <v>104.0</v>
      </c>
      <c r="Q94" s="2" t="str">
        <f>VLOOKUP(A94,'Additional Data'!$A$1:$D$9949,2,0)</f>
        <v>App</v>
      </c>
      <c r="R94" s="2" t="str">
        <f>VLOOKUP(A94,'Additional Data'!$A$1:$D$9949,4,0)</f>
        <v>Credit Card</v>
      </c>
      <c r="S94" s="7">
        <f>VLOOKUP(A94,'Additional Data'!$A$1:$D$9949,3,0)</f>
        <v>1965.395576</v>
      </c>
      <c r="T94" s="2" t="str">
        <f>HLOOKUP(B94,'Additional Data'!$F$1:$N$2,2,0)</f>
        <v>Laptop</v>
      </c>
    </row>
    <row r="95" ht="14.25" customHeight="1">
      <c r="A95" s="2">
        <v>390519.0</v>
      </c>
      <c r="B95" s="2" t="s">
        <v>39</v>
      </c>
      <c r="C95" s="2" t="s">
        <v>41</v>
      </c>
      <c r="D95" s="2" t="s">
        <v>34</v>
      </c>
      <c r="E95" s="4">
        <v>43525.3371412037</v>
      </c>
      <c r="F95" s="4">
        <v>43530.3371412037</v>
      </c>
      <c r="G95" s="4">
        <v>43529.3371412037</v>
      </c>
      <c r="H95" s="2">
        <v>80.0</v>
      </c>
      <c r="I95" s="2">
        <v>89.0</v>
      </c>
      <c r="J95" s="2" t="s">
        <v>60</v>
      </c>
      <c r="K95" s="2" t="s">
        <v>77</v>
      </c>
      <c r="L95" s="2" t="s">
        <v>35</v>
      </c>
      <c r="M95" s="2" t="s">
        <v>71</v>
      </c>
      <c r="N95" s="2">
        <v>1.0</v>
      </c>
      <c r="O95" s="2">
        <v>5.0</v>
      </c>
      <c r="P95" s="2">
        <v>169.0</v>
      </c>
      <c r="Q95" s="2" t="str">
        <f>VLOOKUP(A95,'Additional Data'!$A$1:$D$9949,2,0)</f>
        <v>Website</v>
      </c>
      <c r="R95" s="2" t="str">
        <f>VLOOKUP(A95,'Additional Data'!$A$1:$D$9949,4,0)</f>
        <v>Credit Card</v>
      </c>
      <c r="S95" s="7">
        <f>VLOOKUP(A95,'Additional Data'!$A$1:$D$9949,3,0)</f>
        <v>2661.06</v>
      </c>
      <c r="T95" s="2" t="str">
        <f>HLOOKUP(B95,'Additional Data'!$F$1:$N$2,2,0)</f>
        <v>Mobile</v>
      </c>
    </row>
    <row r="96" ht="14.25" customHeight="1">
      <c r="A96" s="2">
        <v>621572.0</v>
      </c>
      <c r="B96" s="2" t="s">
        <v>30</v>
      </c>
      <c r="C96" s="2" t="s">
        <v>32</v>
      </c>
      <c r="D96" s="2" t="s">
        <v>34</v>
      </c>
      <c r="E96" s="4">
        <v>43525.339837962965</v>
      </c>
      <c r="F96" s="4">
        <v>43529.339837962965</v>
      </c>
      <c r="G96" s="4">
        <v>43531.339837962965</v>
      </c>
      <c r="H96" s="2">
        <v>77.0</v>
      </c>
      <c r="I96" s="2">
        <v>102.0</v>
      </c>
      <c r="J96" s="2" t="s">
        <v>41</v>
      </c>
      <c r="K96" s="2" t="s">
        <v>58</v>
      </c>
      <c r="L96" s="2" t="s">
        <v>35</v>
      </c>
      <c r="M96" s="2" t="s">
        <v>71</v>
      </c>
      <c r="N96" s="2">
        <v>-2.0</v>
      </c>
      <c r="O96" s="2">
        <v>4.0</v>
      </c>
      <c r="P96" s="2">
        <v>179.0</v>
      </c>
      <c r="Q96" s="2" t="str">
        <f>VLOOKUP(A96,'Additional Data'!$A$1:$D$9949,2,0)</f>
        <v>App</v>
      </c>
      <c r="R96" s="2" t="str">
        <f>VLOOKUP(A96,'Additional Data'!$A$1:$D$9949,4,0)</f>
        <v>Debit Card</v>
      </c>
      <c r="S96" s="7">
        <f>VLOOKUP(A96,'Additional Data'!$A$1:$D$9949,3,0)</f>
        <v>972.3569696</v>
      </c>
      <c r="T96" s="2" t="str">
        <f>HLOOKUP(B96,'Additional Data'!$F$1:$N$2,2,0)</f>
        <v>PC</v>
      </c>
    </row>
    <row r="97" ht="14.25" customHeight="1">
      <c r="A97" s="2">
        <v>407204.0</v>
      </c>
      <c r="B97" s="2" t="s">
        <v>36</v>
      </c>
      <c r="C97" s="2" t="s">
        <v>41</v>
      </c>
      <c r="D97" s="2" t="s">
        <v>34</v>
      </c>
      <c r="E97" s="4">
        <v>43525.341365740744</v>
      </c>
      <c r="F97" s="4">
        <v>43527.341365740744</v>
      </c>
      <c r="G97" s="4">
        <v>43531.341365740744</v>
      </c>
      <c r="H97" s="2">
        <v>0.0</v>
      </c>
      <c r="I97" s="2">
        <v>129.0</v>
      </c>
      <c r="J97" s="2" t="s">
        <v>41</v>
      </c>
      <c r="K97" s="2" t="s">
        <v>66</v>
      </c>
      <c r="L97" s="2" t="s">
        <v>67</v>
      </c>
      <c r="M97" s="2" t="s">
        <v>71</v>
      </c>
      <c r="N97" s="2">
        <v>-4.0</v>
      </c>
      <c r="O97" s="2">
        <v>2.0</v>
      </c>
      <c r="P97" s="2">
        <v>129.0</v>
      </c>
      <c r="Q97" s="2" t="str">
        <f>VLOOKUP(A97,'Additional Data'!$A$1:$D$9949,2,0)</f>
        <v>App</v>
      </c>
      <c r="R97" s="2" t="str">
        <f>VLOOKUP(A97,'Additional Data'!$A$1:$D$9949,4,0)</f>
        <v>Debit Card</v>
      </c>
      <c r="S97" s="7">
        <f>VLOOKUP(A97,'Additional Data'!$A$1:$D$9949,3,0)</f>
        <v>2068.382232</v>
      </c>
      <c r="T97" s="2" t="str">
        <f>HLOOKUP(B97,'Additional Data'!$F$1:$N$2,2,0)</f>
        <v>Laptop</v>
      </c>
    </row>
    <row r="98" ht="14.25" customHeight="1">
      <c r="A98" s="2">
        <v>125497.0</v>
      </c>
      <c r="B98" s="2" t="s">
        <v>30</v>
      </c>
      <c r="C98" s="2" t="s">
        <v>32</v>
      </c>
      <c r="D98" s="2" t="s">
        <v>34</v>
      </c>
      <c r="E98" s="4">
        <v>43525.34537037037</v>
      </c>
      <c r="F98" s="4">
        <v>43532.34537037037</v>
      </c>
      <c r="G98" s="4">
        <v>43528.34537037037</v>
      </c>
      <c r="H98" s="2">
        <v>27.0</v>
      </c>
      <c r="I98" s="2">
        <v>125.0</v>
      </c>
      <c r="J98" s="2" t="s">
        <v>41</v>
      </c>
      <c r="K98" s="2" t="s">
        <v>58</v>
      </c>
      <c r="L98" s="2" t="s">
        <v>35</v>
      </c>
      <c r="M98" s="2" t="s">
        <v>59</v>
      </c>
      <c r="N98" s="2">
        <v>4.0</v>
      </c>
      <c r="O98" s="2">
        <v>7.0</v>
      </c>
      <c r="P98" s="2">
        <v>152.0</v>
      </c>
      <c r="Q98" s="2" t="str">
        <f>VLOOKUP(A98,'Additional Data'!$A$1:$D$9949,2,0)</f>
        <v>App</v>
      </c>
      <c r="R98" s="2" t="str">
        <f>VLOOKUP(A98,'Additional Data'!$A$1:$D$9949,4,0)</f>
        <v>Credit Card</v>
      </c>
      <c r="S98" s="7">
        <f>VLOOKUP(A98,'Additional Data'!$A$1:$D$9949,3,0)</f>
        <v>787.7212879</v>
      </c>
      <c r="T98" s="2" t="str">
        <f>HLOOKUP(B98,'Additional Data'!$F$1:$N$2,2,0)</f>
        <v>PC</v>
      </c>
    </row>
    <row r="99" ht="14.25" customHeight="1">
      <c r="A99" s="2">
        <v>700530.0</v>
      </c>
      <c r="B99" s="2" t="s">
        <v>36</v>
      </c>
      <c r="C99" s="2" t="s">
        <v>41</v>
      </c>
      <c r="D99" s="2" t="s">
        <v>34</v>
      </c>
      <c r="E99" s="4">
        <v>43525.34991898148</v>
      </c>
      <c r="F99" s="4">
        <v>43530.34991898148</v>
      </c>
      <c r="G99" s="4">
        <v>43529.34991898148</v>
      </c>
      <c r="H99" s="2">
        <v>79.0</v>
      </c>
      <c r="I99" s="2">
        <v>86.0</v>
      </c>
      <c r="J99" s="2" t="s">
        <v>60</v>
      </c>
      <c r="K99" s="2" t="s">
        <v>77</v>
      </c>
      <c r="L99" s="2" t="s">
        <v>35</v>
      </c>
      <c r="M99" s="2" t="s">
        <v>71</v>
      </c>
      <c r="N99" s="2">
        <v>1.0</v>
      </c>
      <c r="O99" s="2">
        <v>5.0</v>
      </c>
      <c r="P99" s="2">
        <v>165.0</v>
      </c>
      <c r="Q99" s="2" t="str">
        <f>VLOOKUP(A99,'Additional Data'!$A$1:$D$9949,2,0)</f>
        <v>Website</v>
      </c>
      <c r="R99" s="2" t="str">
        <f>VLOOKUP(A99,'Additional Data'!$A$1:$D$9949,4,0)</f>
        <v>Debit Card</v>
      </c>
      <c r="S99" s="7">
        <f>VLOOKUP(A99,'Additional Data'!$A$1:$D$9949,3,0)</f>
        <v>3228.28</v>
      </c>
      <c r="T99" s="2" t="str">
        <f>HLOOKUP(B99,'Additional Data'!$F$1:$N$2,2,0)</f>
        <v>Laptop</v>
      </c>
    </row>
    <row r="100" ht="14.25" customHeight="1">
      <c r="A100" s="2">
        <v>297148.0</v>
      </c>
      <c r="B100" s="2" t="s">
        <v>42</v>
      </c>
      <c r="C100" s="2" t="s">
        <v>32</v>
      </c>
      <c r="D100" s="2" t="s">
        <v>34</v>
      </c>
      <c r="E100" s="4">
        <v>43525.35130787037</v>
      </c>
      <c r="F100" s="4">
        <v>43527.35130787037</v>
      </c>
      <c r="G100" s="4">
        <v>43532.35130787037</v>
      </c>
      <c r="H100" s="2">
        <v>60.0</v>
      </c>
      <c r="I100" s="2">
        <v>89.0</v>
      </c>
      <c r="J100" s="2" t="s">
        <v>60</v>
      </c>
      <c r="K100" s="2" t="s">
        <v>61</v>
      </c>
      <c r="L100" s="2" t="s">
        <v>35</v>
      </c>
      <c r="M100" s="2" t="s">
        <v>71</v>
      </c>
      <c r="N100" s="2">
        <v>-5.0</v>
      </c>
      <c r="O100" s="2">
        <v>2.0</v>
      </c>
      <c r="P100" s="2">
        <v>149.0</v>
      </c>
      <c r="Q100" s="2" t="str">
        <f>VLOOKUP(A100,'Additional Data'!$A$1:$D$9949,2,0)</f>
        <v>App</v>
      </c>
      <c r="R100" s="2" t="str">
        <f>VLOOKUP(A100,'Additional Data'!$A$1:$D$9949,4,0)</f>
        <v>Debit Card</v>
      </c>
      <c r="S100" s="7">
        <f>VLOOKUP(A100,'Additional Data'!$A$1:$D$9949,3,0)</f>
        <v>1169.823045</v>
      </c>
      <c r="T100" s="2" t="str">
        <f>HLOOKUP(B100,'Additional Data'!$F$1:$N$2,2,0)</f>
        <v>TV</v>
      </c>
    </row>
    <row r="101" ht="14.25" customHeight="1">
      <c r="A101" s="2">
        <v>728290.0</v>
      </c>
      <c r="B101" s="2" t="s">
        <v>47</v>
      </c>
      <c r="C101" s="2" t="s">
        <v>32</v>
      </c>
      <c r="D101" s="2" t="s">
        <v>34</v>
      </c>
      <c r="E101" s="4">
        <v>43525.359976851854</v>
      </c>
      <c r="F101" s="4">
        <v>43528.359976851854</v>
      </c>
      <c r="G101" s="4">
        <v>43528.359976851854</v>
      </c>
      <c r="H101" s="2">
        <v>90.0</v>
      </c>
      <c r="I101" s="2">
        <v>93.0</v>
      </c>
      <c r="J101" s="2" t="s">
        <v>60</v>
      </c>
      <c r="K101" s="2" t="s">
        <v>61</v>
      </c>
      <c r="L101" s="2" t="s">
        <v>35</v>
      </c>
      <c r="M101" s="2" t="s">
        <v>71</v>
      </c>
      <c r="N101" s="2">
        <v>0.0</v>
      </c>
      <c r="O101" s="2">
        <v>3.0</v>
      </c>
      <c r="P101" s="2">
        <v>183.0</v>
      </c>
      <c r="Q101" s="2" t="str">
        <f>VLOOKUP(A101,'Additional Data'!$A$1:$D$9949,2,0)</f>
        <v>App</v>
      </c>
      <c r="R101" s="2" t="str">
        <f>VLOOKUP(A101,'Additional Data'!$A$1:$D$9949,4,0)</f>
        <v>Debit Card</v>
      </c>
      <c r="S101" s="7">
        <f>VLOOKUP(A101,'Additional Data'!$A$1:$D$9949,3,0)</f>
        <v>1835.359189</v>
      </c>
      <c r="T101" s="2" t="str">
        <f>HLOOKUP(B101,'Additional Data'!$F$1:$N$2,2,0)</f>
        <v>Tablet</v>
      </c>
    </row>
    <row r="102" ht="14.25" customHeight="1">
      <c r="A102" s="2">
        <v>34440.0</v>
      </c>
      <c r="B102" s="2" t="s">
        <v>36</v>
      </c>
      <c r="C102" s="2" t="s">
        <v>41</v>
      </c>
      <c r="D102" s="2" t="s">
        <v>34</v>
      </c>
      <c r="E102" s="4">
        <v>43525.37201388889</v>
      </c>
      <c r="F102" s="4">
        <v>43528.37201388889</v>
      </c>
      <c r="G102" s="4">
        <v>43532.37201388889</v>
      </c>
      <c r="H102" s="2">
        <v>0.0</v>
      </c>
      <c r="I102" s="2">
        <v>128.0</v>
      </c>
      <c r="J102" s="2" t="s">
        <v>41</v>
      </c>
      <c r="K102" s="2" t="s">
        <v>66</v>
      </c>
      <c r="L102" s="2" t="s">
        <v>67</v>
      </c>
      <c r="M102" s="2" t="s">
        <v>71</v>
      </c>
      <c r="N102" s="2">
        <v>-4.0</v>
      </c>
      <c r="O102" s="2">
        <v>3.0</v>
      </c>
      <c r="P102" s="2">
        <v>128.0</v>
      </c>
      <c r="Q102" s="2" t="str">
        <f>VLOOKUP(A102,'Additional Data'!$A$1:$D$9949,2,0)</f>
        <v>Website</v>
      </c>
      <c r="R102" s="2" t="str">
        <f>VLOOKUP(A102,'Additional Data'!$A$1:$D$9949,4,0)</f>
        <v>Debit Card</v>
      </c>
      <c r="S102" s="7">
        <f>VLOOKUP(A102,'Additional Data'!$A$1:$D$9949,3,0)</f>
        <v>937.67</v>
      </c>
      <c r="T102" s="2" t="str">
        <f>HLOOKUP(B102,'Additional Data'!$F$1:$N$2,2,0)</f>
        <v>Laptop</v>
      </c>
    </row>
    <row r="103" ht="14.25" customHeight="1">
      <c r="A103" s="2">
        <v>962895.0</v>
      </c>
      <c r="B103" s="2" t="s">
        <v>48</v>
      </c>
      <c r="C103" s="2" t="s">
        <v>32</v>
      </c>
      <c r="D103" s="2" t="s">
        <v>34</v>
      </c>
      <c r="E103" s="4">
        <v>43525.37290509259</v>
      </c>
      <c r="F103" s="4">
        <v>43528.37290509259</v>
      </c>
      <c r="G103" s="4">
        <v>43530.37290509259</v>
      </c>
      <c r="H103" s="2">
        <v>47.0</v>
      </c>
      <c r="I103" s="2">
        <v>110.0</v>
      </c>
      <c r="J103" s="2" t="s">
        <v>60</v>
      </c>
      <c r="K103" s="2" t="s">
        <v>61</v>
      </c>
      <c r="L103" s="2" t="s">
        <v>35</v>
      </c>
      <c r="M103" s="2" t="s">
        <v>59</v>
      </c>
      <c r="N103" s="2">
        <v>-2.0</v>
      </c>
      <c r="O103" s="2">
        <v>3.0</v>
      </c>
      <c r="P103" s="2">
        <v>157.0</v>
      </c>
      <c r="Q103" s="2" t="str">
        <f>VLOOKUP(A103,'Additional Data'!$A$1:$D$9949,2,0)</f>
        <v>Website</v>
      </c>
      <c r="R103" s="2" t="str">
        <f>VLOOKUP(A103,'Additional Data'!$A$1:$D$9949,4,0)</f>
        <v>Credit Card</v>
      </c>
      <c r="S103" s="7">
        <f>VLOOKUP(A103,'Additional Data'!$A$1:$D$9949,3,0)</f>
        <v>2031.18</v>
      </c>
      <c r="T103" s="2" t="str">
        <f>HLOOKUP(B103,'Additional Data'!$F$1:$N$2,2,0)</f>
        <v>Gaming Console</v>
      </c>
    </row>
    <row r="104" ht="14.25" customHeight="1">
      <c r="A104" s="2">
        <v>463067.0</v>
      </c>
      <c r="B104" s="2" t="s">
        <v>30</v>
      </c>
      <c r="C104" s="2" t="s">
        <v>41</v>
      </c>
      <c r="D104" s="2" t="s">
        <v>34</v>
      </c>
      <c r="E104" s="4">
        <v>43525.379745370374</v>
      </c>
      <c r="F104" s="4">
        <v>43530.379745370374</v>
      </c>
      <c r="G104" s="4">
        <v>43528.379745370374</v>
      </c>
      <c r="H104" s="2">
        <v>26.0</v>
      </c>
      <c r="I104" s="2">
        <v>109.0</v>
      </c>
      <c r="J104" s="2" t="s">
        <v>63</v>
      </c>
      <c r="K104" s="2" t="s">
        <v>64</v>
      </c>
      <c r="L104" s="2" t="s">
        <v>35</v>
      </c>
      <c r="M104" s="2" t="s">
        <v>59</v>
      </c>
      <c r="N104" s="2">
        <v>2.0</v>
      </c>
      <c r="O104" s="2">
        <v>5.0</v>
      </c>
      <c r="P104" s="2">
        <v>135.0</v>
      </c>
      <c r="Q104" s="2" t="str">
        <f>VLOOKUP(A104,'Additional Data'!$A$1:$D$9949,2,0)</f>
        <v>App</v>
      </c>
      <c r="R104" s="2" t="str">
        <f>VLOOKUP(A104,'Additional Data'!$A$1:$D$9949,4,0)</f>
        <v>Credit Card</v>
      </c>
      <c r="S104" s="7">
        <f>VLOOKUP(A104,'Additional Data'!$A$1:$D$9949,3,0)</f>
        <v>2951.560733</v>
      </c>
      <c r="T104" s="2" t="str">
        <f>HLOOKUP(B104,'Additional Data'!$F$1:$N$2,2,0)</f>
        <v>PC</v>
      </c>
    </row>
    <row r="105" ht="14.25" customHeight="1">
      <c r="A105" s="2">
        <v>307661.0</v>
      </c>
      <c r="B105" s="2" t="s">
        <v>36</v>
      </c>
      <c r="C105" s="2" t="s">
        <v>32</v>
      </c>
      <c r="D105" s="2" t="s">
        <v>34</v>
      </c>
      <c r="E105" s="4">
        <v>43525.38712962963</v>
      </c>
      <c r="F105" s="4">
        <v>43527.38712962963</v>
      </c>
      <c r="G105" s="4">
        <v>43532.38712962963</v>
      </c>
      <c r="H105" s="2">
        <v>70.0</v>
      </c>
      <c r="I105" s="2">
        <v>87.0</v>
      </c>
      <c r="J105" s="2" t="s">
        <v>60</v>
      </c>
      <c r="K105" s="2" t="s">
        <v>61</v>
      </c>
      <c r="L105" s="2" t="s">
        <v>35</v>
      </c>
      <c r="M105" s="2" t="s">
        <v>71</v>
      </c>
      <c r="N105" s="2">
        <v>-5.0</v>
      </c>
      <c r="O105" s="2">
        <v>2.0</v>
      </c>
      <c r="P105" s="2">
        <v>157.0</v>
      </c>
      <c r="Q105" s="2" t="str">
        <f>VLOOKUP(A105,'Additional Data'!$A$1:$D$9949,2,0)</f>
        <v>App</v>
      </c>
      <c r="R105" s="2" t="str">
        <f>VLOOKUP(A105,'Additional Data'!$A$1:$D$9949,4,0)</f>
        <v>Credit Card</v>
      </c>
      <c r="S105" s="7">
        <f>VLOOKUP(A105,'Additional Data'!$A$1:$D$9949,3,0)</f>
        <v>3153.832558</v>
      </c>
      <c r="T105" s="2" t="str">
        <f>HLOOKUP(B105,'Additional Data'!$F$1:$N$2,2,0)</f>
        <v>Laptop</v>
      </c>
    </row>
    <row r="106" ht="14.25" customHeight="1">
      <c r="A106" s="2">
        <v>698253.0</v>
      </c>
      <c r="B106" s="2" t="s">
        <v>36</v>
      </c>
      <c r="C106" s="2" t="s">
        <v>32</v>
      </c>
      <c r="D106" s="2" t="s">
        <v>34</v>
      </c>
      <c r="E106" s="4">
        <v>43525.38768518518</v>
      </c>
      <c r="F106" s="4">
        <v>43525.38768518518</v>
      </c>
      <c r="G106" s="4">
        <v>43530.38768518518</v>
      </c>
      <c r="H106" s="2">
        <v>0.0</v>
      </c>
      <c r="I106" s="2">
        <v>108.0</v>
      </c>
      <c r="J106" s="2" t="s">
        <v>32</v>
      </c>
      <c r="K106" s="2" t="s">
        <v>82</v>
      </c>
      <c r="L106" s="2" t="s">
        <v>67</v>
      </c>
      <c r="M106" s="2" t="s">
        <v>71</v>
      </c>
      <c r="N106" s="2">
        <v>-5.0</v>
      </c>
      <c r="O106" s="2">
        <v>0.0</v>
      </c>
      <c r="P106" s="2">
        <v>108.0</v>
      </c>
      <c r="Q106" s="2" t="str">
        <f>VLOOKUP(A106,'Additional Data'!$A$1:$D$9949,2,0)</f>
        <v>Website</v>
      </c>
      <c r="R106" s="2" t="str">
        <f>VLOOKUP(A106,'Additional Data'!$A$1:$D$9949,4,0)</f>
        <v>Credit Card</v>
      </c>
      <c r="S106" s="7">
        <f>VLOOKUP(A106,'Additional Data'!$A$1:$D$9949,3,0)</f>
        <v>2376.71</v>
      </c>
      <c r="T106" s="2" t="str">
        <f>HLOOKUP(B106,'Additional Data'!$F$1:$N$2,2,0)</f>
        <v>Laptop</v>
      </c>
    </row>
    <row r="107" ht="14.25" customHeight="1">
      <c r="A107" s="2">
        <v>731550.0</v>
      </c>
      <c r="B107" s="2" t="s">
        <v>39</v>
      </c>
      <c r="C107" s="2" t="s">
        <v>32</v>
      </c>
      <c r="D107" s="2" t="s">
        <v>34</v>
      </c>
      <c r="E107" s="4">
        <v>43525.38814814815</v>
      </c>
      <c r="F107" s="4">
        <v>43525.38814814815</v>
      </c>
      <c r="G107" s="4">
        <v>43532.38814814815</v>
      </c>
      <c r="H107" s="2">
        <v>0.0</v>
      </c>
      <c r="I107" s="2">
        <v>108.0</v>
      </c>
      <c r="J107" s="2" t="s">
        <v>32</v>
      </c>
      <c r="K107" s="2" t="s">
        <v>82</v>
      </c>
      <c r="L107" s="2" t="s">
        <v>67</v>
      </c>
      <c r="M107" s="2" t="s">
        <v>71</v>
      </c>
      <c r="N107" s="2">
        <v>-7.0</v>
      </c>
      <c r="O107" s="2">
        <v>0.0</v>
      </c>
      <c r="P107" s="2">
        <v>108.0</v>
      </c>
      <c r="Q107" s="2" t="str">
        <f>VLOOKUP(A107,'Additional Data'!$A$1:$D$9949,2,0)</f>
        <v>Website</v>
      </c>
      <c r="R107" s="2" t="str">
        <f>VLOOKUP(A107,'Additional Data'!$A$1:$D$9949,4,0)</f>
        <v>Debit Card</v>
      </c>
      <c r="S107" s="7">
        <f>VLOOKUP(A107,'Additional Data'!$A$1:$D$9949,3,0)</f>
        <v>1684.43</v>
      </c>
      <c r="T107" s="2" t="str">
        <f>HLOOKUP(B107,'Additional Data'!$F$1:$N$2,2,0)</f>
        <v>Mobile</v>
      </c>
    </row>
    <row r="108" ht="14.25" customHeight="1">
      <c r="A108" s="2">
        <v>269508.0</v>
      </c>
      <c r="B108" s="2" t="s">
        <v>36</v>
      </c>
      <c r="C108" s="2" t="s">
        <v>32</v>
      </c>
      <c r="D108" s="2" t="s">
        <v>34</v>
      </c>
      <c r="E108" s="4">
        <v>43525.3903587963</v>
      </c>
      <c r="F108" s="4">
        <v>43531.3903587963</v>
      </c>
      <c r="G108" s="4">
        <v>43531.3903587963</v>
      </c>
      <c r="H108" s="2">
        <v>47.0</v>
      </c>
      <c r="I108" s="2">
        <v>125.0</v>
      </c>
      <c r="J108" s="2" t="s">
        <v>41</v>
      </c>
      <c r="K108" s="2" t="s">
        <v>58</v>
      </c>
      <c r="L108" s="2" t="s">
        <v>35</v>
      </c>
      <c r="M108" s="2" t="s">
        <v>71</v>
      </c>
      <c r="N108" s="2">
        <v>0.0</v>
      </c>
      <c r="O108" s="2">
        <v>6.0</v>
      </c>
      <c r="P108" s="2">
        <v>172.0</v>
      </c>
      <c r="Q108" s="2" t="str">
        <f>VLOOKUP(A108,'Additional Data'!$A$1:$D$9949,2,0)</f>
        <v>Website</v>
      </c>
      <c r="R108" s="2" t="str">
        <f>VLOOKUP(A108,'Additional Data'!$A$1:$D$9949,4,0)</f>
        <v>Debit Card</v>
      </c>
      <c r="S108" s="7">
        <f>VLOOKUP(A108,'Additional Data'!$A$1:$D$9949,3,0)</f>
        <v>297.32</v>
      </c>
      <c r="T108" s="2" t="str">
        <f>HLOOKUP(B108,'Additional Data'!$F$1:$N$2,2,0)</f>
        <v>Laptop</v>
      </c>
    </row>
    <row r="109" ht="14.25" customHeight="1">
      <c r="A109" s="2">
        <v>360541.0</v>
      </c>
      <c r="B109" s="2" t="s">
        <v>48</v>
      </c>
      <c r="C109" s="2" t="s">
        <v>32</v>
      </c>
      <c r="D109" s="2" t="s">
        <v>34</v>
      </c>
      <c r="E109" s="4">
        <v>43525.39341435185</v>
      </c>
      <c r="F109" s="4">
        <v>43533.39341435185</v>
      </c>
      <c r="G109" s="4">
        <v>43531.39341435185</v>
      </c>
      <c r="H109" s="2">
        <v>38.0</v>
      </c>
      <c r="I109" s="2">
        <v>109.0</v>
      </c>
      <c r="J109" s="2" t="s">
        <v>60</v>
      </c>
      <c r="K109" s="2" t="s">
        <v>61</v>
      </c>
      <c r="L109" s="2" t="s">
        <v>35</v>
      </c>
      <c r="M109" s="2" t="s">
        <v>59</v>
      </c>
      <c r="N109" s="2">
        <v>2.0</v>
      </c>
      <c r="O109" s="2">
        <v>8.0</v>
      </c>
      <c r="P109" s="2">
        <v>147.0</v>
      </c>
      <c r="Q109" s="2" t="str">
        <f>VLOOKUP(A109,'Additional Data'!$A$1:$D$9949,2,0)</f>
        <v>App</v>
      </c>
      <c r="R109" s="2" t="str">
        <f>VLOOKUP(A109,'Additional Data'!$A$1:$D$9949,4,0)</f>
        <v>Credit Card</v>
      </c>
      <c r="S109" s="7">
        <f>VLOOKUP(A109,'Additional Data'!$A$1:$D$9949,3,0)</f>
        <v>2427.04999</v>
      </c>
      <c r="T109" s="2" t="str">
        <f>HLOOKUP(B109,'Additional Data'!$F$1:$N$2,2,0)</f>
        <v>Gaming Console</v>
      </c>
    </row>
    <row r="110" ht="14.25" customHeight="1">
      <c r="A110" s="2">
        <v>69672.0</v>
      </c>
      <c r="B110" s="2" t="s">
        <v>36</v>
      </c>
      <c r="C110" s="2" t="s">
        <v>32</v>
      </c>
      <c r="D110" s="2" t="s">
        <v>34</v>
      </c>
      <c r="E110" s="4">
        <v>43525.3956712963</v>
      </c>
      <c r="F110" s="4">
        <v>43531.3956712963</v>
      </c>
      <c r="G110" s="4">
        <v>43530.3956712963</v>
      </c>
      <c r="H110" s="2">
        <v>73.0</v>
      </c>
      <c r="I110" s="2">
        <v>103.0</v>
      </c>
      <c r="J110" s="2" t="s">
        <v>41</v>
      </c>
      <c r="K110" s="2" t="s">
        <v>58</v>
      </c>
      <c r="L110" s="2" t="s">
        <v>35</v>
      </c>
      <c r="M110" s="2" t="s">
        <v>71</v>
      </c>
      <c r="N110" s="2">
        <v>1.0</v>
      </c>
      <c r="O110" s="2">
        <v>6.0</v>
      </c>
      <c r="P110" s="2">
        <v>176.0</v>
      </c>
      <c r="Q110" s="2" t="str">
        <f>VLOOKUP(A110,'Additional Data'!$A$1:$D$9949,2,0)</f>
        <v>Website</v>
      </c>
      <c r="R110" s="2" t="str">
        <f>VLOOKUP(A110,'Additional Data'!$A$1:$D$9949,4,0)</f>
        <v>Debit Card</v>
      </c>
      <c r="S110" s="7">
        <f>VLOOKUP(A110,'Additional Data'!$A$1:$D$9949,3,0)</f>
        <v>2777.49</v>
      </c>
      <c r="T110" s="2" t="str">
        <f>HLOOKUP(B110,'Additional Data'!$F$1:$N$2,2,0)</f>
        <v>Laptop</v>
      </c>
    </row>
    <row r="111" ht="14.25" customHeight="1">
      <c r="A111" s="2">
        <v>248281.0</v>
      </c>
      <c r="B111" s="2" t="s">
        <v>39</v>
      </c>
      <c r="C111" s="2" t="s">
        <v>32</v>
      </c>
      <c r="D111" s="2" t="s">
        <v>34</v>
      </c>
      <c r="E111" s="4">
        <v>43525.401400462964</v>
      </c>
      <c r="F111" s="4">
        <v>43528.401400462964</v>
      </c>
      <c r="G111" s="4">
        <v>43529.401400462964</v>
      </c>
      <c r="H111" s="2">
        <v>0.0</v>
      </c>
      <c r="I111" s="2">
        <v>127.0</v>
      </c>
      <c r="J111" s="2" t="s">
        <v>32</v>
      </c>
      <c r="K111" s="2" t="s">
        <v>82</v>
      </c>
      <c r="L111" s="2" t="s">
        <v>67</v>
      </c>
      <c r="M111" s="2" t="s">
        <v>59</v>
      </c>
      <c r="N111" s="2">
        <v>-1.0</v>
      </c>
      <c r="O111" s="2">
        <v>3.0</v>
      </c>
      <c r="P111" s="2">
        <v>127.0</v>
      </c>
      <c r="Q111" s="2" t="str">
        <f>VLOOKUP(A111,'Additional Data'!$A$1:$D$9949,2,0)</f>
        <v>App</v>
      </c>
      <c r="R111" s="2" t="str">
        <f>VLOOKUP(A111,'Additional Data'!$A$1:$D$9949,4,0)</f>
        <v>Credit Card</v>
      </c>
      <c r="S111" s="7">
        <f>VLOOKUP(A111,'Additional Data'!$A$1:$D$9949,3,0)</f>
        <v>1459.765462</v>
      </c>
      <c r="T111" s="2" t="str">
        <f>HLOOKUP(B111,'Additional Data'!$F$1:$N$2,2,0)</f>
        <v>Mobile</v>
      </c>
    </row>
    <row r="112" ht="14.25" customHeight="1">
      <c r="A112" s="2">
        <v>92063.0</v>
      </c>
      <c r="B112" s="2" t="s">
        <v>39</v>
      </c>
      <c r="C112" s="2" t="s">
        <v>41</v>
      </c>
      <c r="D112" s="2" t="s">
        <v>34</v>
      </c>
      <c r="E112" s="4">
        <v>43525.40219907407</v>
      </c>
      <c r="F112" s="4">
        <v>43527.40219907407</v>
      </c>
      <c r="G112" s="4">
        <v>43530.40219907407</v>
      </c>
      <c r="H112" s="2">
        <v>44.0</v>
      </c>
      <c r="I112" s="2">
        <v>110.0</v>
      </c>
      <c r="J112" s="2" t="s">
        <v>63</v>
      </c>
      <c r="K112" s="2" t="s">
        <v>64</v>
      </c>
      <c r="L112" s="2" t="s">
        <v>35</v>
      </c>
      <c r="M112" s="2" t="s">
        <v>59</v>
      </c>
      <c r="N112" s="2">
        <v>-3.0</v>
      </c>
      <c r="O112" s="2">
        <v>2.0</v>
      </c>
      <c r="P112" s="2">
        <v>154.0</v>
      </c>
      <c r="Q112" s="2" t="str">
        <f>VLOOKUP(A112,'Additional Data'!$A$1:$D$9949,2,0)</f>
        <v>App</v>
      </c>
      <c r="R112" s="2" t="str">
        <f>VLOOKUP(A112,'Additional Data'!$A$1:$D$9949,4,0)</f>
        <v>Credit Card</v>
      </c>
      <c r="S112" s="7">
        <f>VLOOKUP(A112,'Additional Data'!$A$1:$D$9949,3,0)</f>
        <v>3113.430672</v>
      </c>
      <c r="T112" s="2" t="str">
        <f>HLOOKUP(B112,'Additional Data'!$F$1:$N$2,2,0)</f>
        <v>Mobile</v>
      </c>
    </row>
    <row r="113" ht="14.25" customHeight="1">
      <c r="A113" s="2">
        <v>38001.0</v>
      </c>
      <c r="B113" s="2" t="s">
        <v>36</v>
      </c>
      <c r="C113" s="2" t="s">
        <v>32</v>
      </c>
      <c r="D113" s="2" t="s">
        <v>34</v>
      </c>
      <c r="E113" s="4">
        <v>43525.40966435185</v>
      </c>
      <c r="F113" s="4">
        <v>43527.40966435185</v>
      </c>
      <c r="G113" s="4">
        <v>43529.40966435185</v>
      </c>
      <c r="H113" s="2">
        <v>82.0</v>
      </c>
      <c r="I113" s="2">
        <v>100.0</v>
      </c>
      <c r="J113" s="2" t="s">
        <v>41</v>
      </c>
      <c r="K113" s="2" t="s">
        <v>58</v>
      </c>
      <c r="L113" s="2" t="s">
        <v>35</v>
      </c>
      <c r="M113" s="2" t="s">
        <v>71</v>
      </c>
      <c r="N113" s="2">
        <v>-2.0</v>
      </c>
      <c r="O113" s="2">
        <v>2.0</v>
      </c>
      <c r="P113" s="2">
        <v>182.0</v>
      </c>
      <c r="Q113" s="2" t="str">
        <f>VLOOKUP(A113,'Additional Data'!$A$1:$D$9949,2,0)</f>
        <v>Website</v>
      </c>
      <c r="R113" s="2" t="str">
        <f>VLOOKUP(A113,'Additional Data'!$A$1:$D$9949,4,0)</f>
        <v>Credit Card</v>
      </c>
      <c r="S113" s="7">
        <f>VLOOKUP(A113,'Additional Data'!$A$1:$D$9949,3,0)</f>
        <v>2361.21</v>
      </c>
      <c r="T113" s="2" t="str">
        <f>HLOOKUP(B113,'Additional Data'!$F$1:$N$2,2,0)</f>
        <v>Laptop</v>
      </c>
    </row>
    <row r="114" ht="14.25" customHeight="1">
      <c r="A114" s="2">
        <v>64842.0</v>
      </c>
      <c r="B114" s="2" t="s">
        <v>39</v>
      </c>
      <c r="C114" s="2" t="s">
        <v>32</v>
      </c>
      <c r="D114" s="2" t="s">
        <v>34</v>
      </c>
      <c r="E114" s="4">
        <v>43525.41290509259</v>
      </c>
      <c r="F114" s="4">
        <v>43528.41290509259</v>
      </c>
      <c r="G114" s="4">
        <v>43532.41290509259</v>
      </c>
      <c r="H114" s="2">
        <v>25.0</v>
      </c>
      <c r="I114" s="2">
        <v>114.0</v>
      </c>
      <c r="J114" s="2" t="s">
        <v>63</v>
      </c>
      <c r="K114" s="2" t="s">
        <v>81</v>
      </c>
      <c r="L114" s="2" t="s">
        <v>35</v>
      </c>
      <c r="M114" s="2" t="s">
        <v>59</v>
      </c>
      <c r="N114" s="2">
        <v>-4.0</v>
      </c>
      <c r="O114" s="2">
        <v>3.0</v>
      </c>
      <c r="P114" s="2">
        <v>139.0</v>
      </c>
      <c r="Q114" s="2" t="str">
        <f>VLOOKUP(A114,'Additional Data'!$A$1:$D$9949,2,0)</f>
        <v>Website</v>
      </c>
      <c r="R114" s="2" t="str">
        <f>VLOOKUP(A114,'Additional Data'!$A$1:$D$9949,4,0)</f>
        <v>Debit Card</v>
      </c>
      <c r="S114" s="7">
        <f>VLOOKUP(A114,'Additional Data'!$A$1:$D$9949,3,0)</f>
        <v>1729.68</v>
      </c>
      <c r="T114" s="2" t="str">
        <f>HLOOKUP(B114,'Additional Data'!$F$1:$N$2,2,0)</f>
        <v>Mobile</v>
      </c>
    </row>
    <row r="115" ht="14.25" customHeight="1">
      <c r="A115" s="2">
        <v>363596.0</v>
      </c>
      <c r="B115" s="2" t="s">
        <v>47</v>
      </c>
      <c r="C115" s="2" t="s">
        <v>32</v>
      </c>
      <c r="D115" s="2" t="s">
        <v>34</v>
      </c>
      <c r="E115" s="4">
        <v>43525.41541666666</v>
      </c>
      <c r="F115" s="4">
        <v>43527.41541666666</v>
      </c>
      <c r="G115" s="4">
        <v>43530.41541666666</v>
      </c>
      <c r="H115" s="2">
        <v>50.0</v>
      </c>
      <c r="I115" s="2">
        <v>111.0</v>
      </c>
      <c r="J115" s="2" t="s">
        <v>60</v>
      </c>
      <c r="K115" s="2" t="s">
        <v>61</v>
      </c>
      <c r="L115" s="2" t="s">
        <v>35</v>
      </c>
      <c r="M115" s="2" t="s">
        <v>71</v>
      </c>
      <c r="N115" s="2">
        <v>-3.0</v>
      </c>
      <c r="O115" s="2">
        <v>2.0</v>
      </c>
      <c r="P115" s="2">
        <v>161.0</v>
      </c>
      <c r="Q115" s="2" t="str">
        <f>VLOOKUP(A115,'Additional Data'!$A$1:$D$9949,2,0)</f>
        <v>App</v>
      </c>
      <c r="R115" s="2" t="str">
        <f>VLOOKUP(A115,'Additional Data'!$A$1:$D$9949,4,0)</f>
        <v>Debit Card</v>
      </c>
      <c r="S115" s="7">
        <f>VLOOKUP(A115,'Additional Data'!$A$1:$D$9949,3,0)</f>
        <v>3221.516756</v>
      </c>
      <c r="T115" s="2" t="str">
        <f>HLOOKUP(B115,'Additional Data'!$F$1:$N$2,2,0)</f>
        <v>Tablet</v>
      </c>
    </row>
    <row r="116" ht="14.25" customHeight="1">
      <c r="A116" s="2">
        <v>574176.0</v>
      </c>
      <c r="B116" s="2" t="s">
        <v>39</v>
      </c>
      <c r="C116" s="2" t="s">
        <v>32</v>
      </c>
      <c r="D116" s="2" t="s">
        <v>34</v>
      </c>
      <c r="E116" s="4">
        <v>43525.41587962963</v>
      </c>
      <c r="F116" s="4">
        <v>43530.41587962963</v>
      </c>
      <c r="G116" s="4">
        <v>43530.41587962963</v>
      </c>
      <c r="H116" s="2">
        <v>41.0</v>
      </c>
      <c r="I116" s="2">
        <v>129.0</v>
      </c>
      <c r="J116" s="2" t="s">
        <v>41</v>
      </c>
      <c r="K116" s="2" t="s">
        <v>58</v>
      </c>
      <c r="L116" s="2" t="s">
        <v>35</v>
      </c>
      <c r="M116" s="2" t="s">
        <v>71</v>
      </c>
      <c r="N116" s="2">
        <v>0.0</v>
      </c>
      <c r="O116" s="2">
        <v>5.0</v>
      </c>
      <c r="P116" s="2">
        <v>170.0</v>
      </c>
      <c r="Q116" s="2" t="str">
        <f>VLOOKUP(A116,'Additional Data'!$A$1:$D$9949,2,0)</f>
        <v>Website</v>
      </c>
      <c r="R116" s="2" t="str">
        <f>VLOOKUP(A116,'Additional Data'!$A$1:$D$9949,4,0)</f>
        <v>Debit Card</v>
      </c>
      <c r="S116" s="7">
        <f>VLOOKUP(A116,'Additional Data'!$A$1:$D$9949,3,0)</f>
        <v>2485.37</v>
      </c>
      <c r="T116" s="2" t="str">
        <f>HLOOKUP(B116,'Additional Data'!$F$1:$N$2,2,0)</f>
        <v>Mobile</v>
      </c>
    </row>
    <row r="117" ht="14.25" customHeight="1">
      <c r="A117" s="2">
        <v>961218.0</v>
      </c>
      <c r="B117" s="2" t="s">
        <v>39</v>
      </c>
      <c r="C117" s="2" t="s">
        <v>32</v>
      </c>
      <c r="D117" s="2" t="s">
        <v>34</v>
      </c>
      <c r="E117" s="4">
        <v>43525.41842592593</v>
      </c>
      <c r="F117" s="4">
        <v>43532.41842592593</v>
      </c>
      <c r="G117" s="4">
        <v>43530.41842592593</v>
      </c>
      <c r="H117" s="2">
        <v>33.0</v>
      </c>
      <c r="I117" s="2">
        <v>126.0</v>
      </c>
      <c r="J117" s="2" t="s">
        <v>41</v>
      </c>
      <c r="K117" s="2" t="s">
        <v>58</v>
      </c>
      <c r="L117" s="2" t="s">
        <v>35</v>
      </c>
      <c r="M117" s="2" t="s">
        <v>59</v>
      </c>
      <c r="N117" s="2">
        <v>2.0</v>
      </c>
      <c r="O117" s="2">
        <v>7.0</v>
      </c>
      <c r="P117" s="2">
        <v>159.0</v>
      </c>
      <c r="Q117" s="2" t="str">
        <f>VLOOKUP(A117,'Additional Data'!$A$1:$D$9949,2,0)</f>
        <v>Website</v>
      </c>
      <c r="R117" s="2" t="str">
        <f>VLOOKUP(A117,'Additional Data'!$A$1:$D$9949,4,0)</f>
        <v>Debit Card</v>
      </c>
      <c r="S117" s="7">
        <f>VLOOKUP(A117,'Additional Data'!$A$1:$D$9949,3,0)</f>
        <v>2363.76</v>
      </c>
      <c r="T117" s="2" t="str">
        <f>HLOOKUP(B117,'Additional Data'!$F$1:$N$2,2,0)</f>
        <v>Mobile</v>
      </c>
    </row>
    <row r="118" ht="14.25" customHeight="1">
      <c r="A118" s="2">
        <v>843676.0</v>
      </c>
      <c r="B118" s="2" t="s">
        <v>39</v>
      </c>
      <c r="C118" s="2" t="s">
        <v>41</v>
      </c>
      <c r="D118" s="2" t="s">
        <v>34</v>
      </c>
      <c r="E118" s="4">
        <v>43525.41853009259</v>
      </c>
      <c r="F118" s="4">
        <v>43527.41853009259</v>
      </c>
      <c r="G118" s="4">
        <v>43531.41853009259</v>
      </c>
      <c r="H118" s="2">
        <v>0.0</v>
      </c>
      <c r="I118" s="2">
        <v>125.0</v>
      </c>
      <c r="J118" s="2" t="s">
        <v>41</v>
      </c>
      <c r="K118" s="2" t="s">
        <v>66</v>
      </c>
      <c r="L118" s="2" t="s">
        <v>67</v>
      </c>
      <c r="M118" s="2" t="s">
        <v>71</v>
      </c>
      <c r="N118" s="2">
        <v>-4.0</v>
      </c>
      <c r="O118" s="2">
        <v>2.0</v>
      </c>
      <c r="P118" s="2">
        <v>125.0</v>
      </c>
      <c r="Q118" s="2" t="str">
        <f>VLOOKUP(A118,'Additional Data'!$A$1:$D$9949,2,0)</f>
        <v>App</v>
      </c>
      <c r="R118" s="2" t="str">
        <f>VLOOKUP(A118,'Additional Data'!$A$1:$D$9949,4,0)</f>
        <v>Debit Card</v>
      </c>
      <c r="S118" s="7">
        <f>VLOOKUP(A118,'Additional Data'!$A$1:$D$9949,3,0)</f>
        <v>1126.26325</v>
      </c>
      <c r="T118" s="2" t="str">
        <f>HLOOKUP(B118,'Additional Data'!$F$1:$N$2,2,0)</f>
        <v>Mobile</v>
      </c>
    </row>
    <row r="119" ht="14.25" customHeight="1">
      <c r="A119" s="2">
        <v>421910.0</v>
      </c>
      <c r="B119" s="2" t="s">
        <v>36</v>
      </c>
      <c r="C119" s="2" t="s">
        <v>41</v>
      </c>
      <c r="D119" s="2" t="s">
        <v>34</v>
      </c>
      <c r="E119" s="4">
        <v>43525.42493055556</v>
      </c>
      <c r="F119" s="4">
        <v>43525.42493055556</v>
      </c>
      <c r="G119" s="4">
        <v>43528.42493055556</v>
      </c>
      <c r="H119" s="2">
        <v>0.0</v>
      </c>
      <c r="I119" s="2">
        <v>108.0</v>
      </c>
      <c r="J119" s="2" t="s">
        <v>41</v>
      </c>
      <c r="K119" s="2" t="s">
        <v>66</v>
      </c>
      <c r="L119" s="2" t="s">
        <v>67</v>
      </c>
      <c r="M119" s="2" t="s">
        <v>71</v>
      </c>
      <c r="N119" s="2">
        <v>-3.0</v>
      </c>
      <c r="O119" s="2">
        <v>0.0</v>
      </c>
      <c r="P119" s="2">
        <v>108.0</v>
      </c>
      <c r="Q119" s="2" t="str">
        <f>VLOOKUP(A119,'Additional Data'!$A$1:$D$9949,2,0)</f>
        <v>App</v>
      </c>
      <c r="R119" s="2" t="str">
        <f>VLOOKUP(A119,'Additional Data'!$A$1:$D$9949,4,0)</f>
        <v>Debit Card</v>
      </c>
      <c r="S119" s="7">
        <f>VLOOKUP(A119,'Additional Data'!$A$1:$D$9949,3,0)</f>
        <v>2478.46557</v>
      </c>
      <c r="T119" s="2" t="str">
        <f>HLOOKUP(B119,'Additional Data'!$F$1:$N$2,2,0)</f>
        <v>Laptop</v>
      </c>
    </row>
    <row r="120" ht="14.25" customHeight="1">
      <c r="A120" s="2">
        <v>833374.0</v>
      </c>
      <c r="B120" s="2" t="s">
        <v>39</v>
      </c>
      <c r="C120" s="2" t="s">
        <v>41</v>
      </c>
      <c r="D120" s="2" t="s">
        <v>34</v>
      </c>
      <c r="E120" s="4">
        <v>43525.42806712963</v>
      </c>
      <c r="F120" s="4">
        <v>43532.42806712963</v>
      </c>
      <c r="G120" s="4">
        <v>43528.42806712963</v>
      </c>
      <c r="H120" s="2">
        <v>0.0</v>
      </c>
      <c r="I120" s="2">
        <v>129.0</v>
      </c>
      <c r="J120" s="2" t="s">
        <v>41</v>
      </c>
      <c r="K120" s="2" t="s">
        <v>66</v>
      </c>
      <c r="L120" s="2" t="s">
        <v>67</v>
      </c>
      <c r="M120" s="2" t="s">
        <v>59</v>
      </c>
      <c r="N120" s="2">
        <v>4.0</v>
      </c>
      <c r="O120" s="2">
        <v>7.0</v>
      </c>
      <c r="P120" s="2">
        <v>129.0</v>
      </c>
      <c r="Q120" s="2" t="str">
        <f>VLOOKUP(A120,'Additional Data'!$A$1:$D$9949,2,0)</f>
        <v>App</v>
      </c>
      <c r="R120" s="2" t="str">
        <f>VLOOKUP(A120,'Additional Data'!$A$1:$D$9949,4,0)</f>
        <v>Debit Card</v>
      </c>
      <c r="S120" s="7">
        <f>VLOOKUP(A120,'Additional Data'!$A$1:$D$9949,3,0)</f>
        <v>2014.33207</v>
      </c>
      <c r="T120" s="2" t="str">
        <f>HLOOKUP(B120,'Additional Data'!$F$1:$N$2,2,0)</f>
        <v>Mobile</v>
      </c>
    </row>
    <row r="121" ht="14.25" customHeight="1">
      <c r="A121" s="2">
        <v>655781.0</v>
      </c>
      <c r="B121" s="2" t="s">
        <v>46</v>
      </c>
      <c r="C121" s="2" t="s">
        <v>41</v>
      </c>
      <c r="D121" s="2" t="s">
        <v>34</v>
      </c>
      <c r="E121" s="4">
        <v>43525.42842592593</v>
      </c>
      <c r="F121" s="4">
        <v>43526.42842592593</v>
      </c>
      <c r="G121" s="4">
        <v>43529.42842592593</v>
      </c>
      <c r="H121" s="2">
        <v>0.0</v>
      </c>
      <c r="I121" s="2">
        <v>123.0</v>
      </c>
      <c r="J121" s="2" t="s">
        <v>41</v>
      </c>
      <c r="K121" s="2" t="s">
        <v>66</v>
      </c>
      <c r="L121" s="2" t="s">
        <v>67</v>
      </c>
      <c r="M121" s="2" t="s">
        <v>59</v>
      </c>
      <c r="N121" s="2">
        <v>-3.0</v>
      </c>
      <c r="O121" s="2">
        <v>1.0</v>
      </c>
      <c r="P121" s="2">
        <v>123.0</v>
      </c>
      <c r="Q121" s="2" t="str">
        <f>VLOOKUP(A121,'Additional Data'!$A$1:$D$9949,2,0)</f>
        <v>App</v>
      </c>
      <c r="R121" s="2" t="str">
        <f>VLOOKUP(A121,'Additional Data'!$A$1:$D$9949,4,0)</f>
        <v>Cash On Delivery</v>
      </c>
      <c r="S121" s="7">
        <f>VLOOKUP(A121,'Additional Data'!$A$1:$D$9949,3,0)</f>
        <v>898.3978854</v>
      </c>
      <c r="T121" s="2" t="str">
        <f>HLOOKUP(B121,'Additional Data'!$F$1:$N$2,2,0)</f>
        <v>TV</v>
      </c>
    </row>
    <row r="122" ht="14.25" customHeight="1">
      <c r="A122" s="2">
        <v>584841.0</v>
      </c>
      <c r="B122" s="2" t="s">
        <v>39</v>
      </c>
      <c r="C122" s="2" t="s">
        <v>32</v>
      </c>
      <c r="D122" s="2" t="s">
        <v>34</v>
      </c>
      <c r="E122" s="4">
        <v>43525.43456018518</v>
      </c>
      <c r="F122" s="4">
        <v>43531.43456018518</v>
      </c>
      <c r="G122" s="4">
        <v>43530.43456018518</v>
      </c>
      <c r="H122" s="2">
        <v>0.0</v>
      </c>
      <c r="I122" s="2">
        <v>128.0</v>
      </c>
      <c r="J122" s="2" t="s">
        <v>32</v>
      </c>
      <c r="K122" s="2" t="s">
        <v>82</v>
      </c>
      <c r="L122" s="2" t="s">
        <v>67</v>
      </c>
      <c r="M122" s="2" t="s">
        <v>59</v>
      </c>
      <c r="N122" s="2">
        <v>1.0</v>
      </c>
      <c r="O122" s="2">
        <v>6.0</v>
      </c>
      <c r="P122" s="2">
        <v>128.0</v>
      </c>
      <c r="Q122" s="2" t="str">
        <f>VLOOKUP(A122,'Additional Data'!$A$1:$D$9949,2,0)</f>
        <v>Website</v>
      </c>
      <c r="R122" s="2" t="str">
        <f>VLOOKUP(A122,'Additional Data'!$A$1:$D$9949,4,0)</f>
        <v>Credit Card</v>
      </c>
      <c r="S122" s="7">
        <f>VLOOKUP(A122,'Additional Data'!$A$1:$D$9949,3,0)</f>
        <v>2585.93</v>
      </c>
      <c r="T122" s="2" t="str">
        <f>HLOOKUP(B122,'Additional Data'!$F$1:$N$2,2,0)</f>
        <v>Mobile</v>
      </c>
    </row>
    <row r="123" ht="14.25" customHeight="1">
      <c r="A123" s="2">
        <v>45289.0</v>
      </c>
      <c r="B123" s="2" t="s">
        <v>46</v>
      </c>
      <c r="C123" s="2" t="s">
        <v>32</v>
      </c>
      <c r="D123" s="2" t="s">
        <v>34</v>
      </c>
      <c r="E123" s="4">
        <v>43525.440775462965</v>
      </c>
      <c r="F123" s="4">
        <v>43527.440775462965</v>
      </c>
      <c r="G123" s="4">
        <v>43528.440775462965</v>
      </c>
      <c r="H123" s="2">
        <v>36.0</v>
      </c>
      <c r="I123" s="2">
        <v>121.0</v>
      </c>
      <c r="J123" s="2" t="s">
        <v>73</v>
      </c>
      <c r="K123" s="2" t="s">
        <v>74</v>
      </c>
      <c r="L123" s="2" t="s">
        <v>35</v>
      </c>
      <c r="M123" s="2" t="s">
        <v>59</v>
      </c>
      <c r="N123" s="2">
        <v>-1.0</v>
      </c>
      <c r="O123" s="2">
        <v>2.0</v>
      </c>
      <c r="P123" s="2">
        <v>157.0</v>
      </c>
      <c r="Q123" s="2" t="str">
        <f>VLOOKUP(A123,'Additional Data'!$A$1:$D$9949,2,0)</f>
        <v>App</v>
      </c>
      <c r="R123" s="2" t="str">
        <f>VLOOKUP(A123,'Additional Data'!$A$1:$D$9949,4,0)</f>
        <v>Credit Card</v>
      </c>
      <c r="S123" s="7">
        <f>VLOOKUP(A123,'Additional Data'!$A$1:$D$9949,3,0)</f>
        <v>1552.612778</v>
      </c>
      <c r="T123" s="2" t="str">
        <f>HLOOKUP(B123,'Additional Data'!$F$1:$N$2,2,0)</f>
        <v>TV</v>
      </c>
    </row>
    <row r="124" ht="14.25" customHeight="1">
      <c r="A124" s="2">
        <v>242520.0</v>
      </c>
      <c r="B124" s="2" t="s">
        <v>39</v>
      </c>
      <c r="C124" s="2" t="s">
        <v>41</v>
      </c>
      <c r="D124" s="2" t="s">
        <v>34</v>
      </c>
      <c r="E124" s="4">
        <v>43525.44415509259</v>
      </c>
      <c r="F124" s="4">
        <v>43532.44415509259</v>
      </c>
      <c r="G124" s="4">
        <v>43530.44415509259</v>
      </c>
      <c r="H124" s="2">
        <v>73.0</v>
      </c>
      <c r="I124" s="2">
        <v>107.0</v>
      </c>
      <c r="J124" s="2" t="s">
        <v>73</v>
      </c>
      <c r="K124" s="2" t="s">
        <v>80</v>
      </c>
      <c r="L124" s="2" t="s">
        <v>35</v>
      </c>
      <c r="M124" s="2" t="s">
        <v>71</v>
      </c>
      <c r="N124" s="2">
        <v>2.0</v>
      </c>
      <c r="O124" s="2">
        <v>7.0</v>
      </c>
      <c r="P124" s="2">
        <v>180.0</v>
      </c>
      <c r="Q124" s="2" t="str">
        <f>VLOOKUP(A124,'Additional Data'!$A$1:$D$9949,2,0)</f>
        <v>Website</v>
      </c>
      <c r="R124" s="2" t="str">
        <f>VLOOKUP(A124,'Additional Data'!$A$1:$D$9949,4,0)</f>
        <v>Debit Card</v>
      </c>
      <c r="S124" s="7">
        <f>VLOOKUP(A124,'Additional Data'!$A$1:$D$9949,3,0)</f>
        <v>3336.06</v>
      </c>
      <c r="T124" s="2" t="str">
        <f>HLOOKUP(B124,'Additional Data'!$F$1:$N$2,2,0)</f>
        <v>Mobile</v>
      </c>
    </row>
    <row r="125" ht="14.25" customHeight="1">
      <c r="A125" s="2">
        <v>526095.0</v>
      </c>
      <c r="B125" s="2" t="s">
        <v>39</v>
      </c>
      <c r="C125" s="2" t="s">
        <v>41</v>
      </c>
      <c r="D125" s="2" t="s">
        <v>34</v>
      </c>
      <c r="E125" s="4">
        <v>43525.45400462963</v>
      </c>
      <c r="F125" s="4">
        <v>43525.45400462963</v>
      </c>
      <c r="G125" s="4">
        <v>43530.45400462963</v>
      </c>
      <c r="H125" s="2">
        <v>0.0</v>
      </c>
      <c r="I125" s="2">
        <v>104.0</v>
      </c>
      <c r="J125" s="2" t="s">
        <v>41</v>
      </c>
      <c r="K125" s="2" t="s">
        <v>66</v>
      </c>
      <c r="L125" s="2" t="s">
        <v>67</v>
      </c>
      <c r="M125" s="2" t="s">
        <v>71</v>
      </c>
      <c r="N125" s="2">
        <v>-5.0</v>
      </c>
      <c r="O125" s="2">
        <v>0.0</v>
      </c>
      <c r="P125" s="2">
        <v>104.0</v>
      </c>
      <c r="Q125" s="2" t="str">
        <f>VLOOKUP(A125,'Additional Data'!$A$1:$D$9949,2,0)</f>
        <v>Website</v>
      </c>
      <c r="R125" s="2" t="str">
        <f>VLOOKUP(A125,'Additional Data'!$A$1:$D$9949,4,0)</f>
        <v>Credit Card</v>
      </c>
      <c r="S125" s="7">
        <f>VLOOKUP(A125,'Additional Data'!$A$1:$D$9949,3,0)</f>
        <v>3387.3</v>
      </c>
      <c r="T125" s="2" t="str">
        <f>HLOOKUP(B125,'Additional Data'!$F$1:$N$2,2,0)</f>
        <v>Mobile</v>
      </c>
    </row>
    <row r="126" ht="14.25" customHeight="1">
      <c r="A126" s="2">
        <v>469838.0</v>
      </c>
      <c r="B126" s="2" t="s">
        <v>39</v>
      </c>
      <c r="C126" s="2" t="s">
        <v>32</v>
      </c>
      <c r="D126" s="2" t="s">
        <v>34</v>
      </c>
      <c r="E126" s="4">
        <v>43525.45491898148</v>
      </c>
      <c r="F126" s="4">
        <v>43525.45491898148</v>
      </c>
      <c r="G126" s="4">
        <v>43532.45491898148</v>
      </c>
      <c r="H126" s="2">
        <v>0.0</v>
      </c>
      <c r="I126" s="2">
        <v>130.0</v>
      </c>
      <c r="J126" s="2" t="s">
        <v>32</v>
      </c>
      <c r="K126" s="2" t="s">
        <v>82</v>
      </c>
      <c r="L126" s="2" t="s">
        <v>67</v>
      </c>
      <c r="M126" s="2" t="s">
        <v>59</v>
      </c>
      <c r="N126" s="2">
        <v>-7.0</v>
      </c>
      <c r="O126" s="2">
        <v>0.0</v>
      </c>
      <c r="P126" s="2">
        <v>130.0</v>
      </c>
      <c r="Q126" s="2" t="str">
        <f>VLOOKUP(A126,'Additional Data'!$A$1:$D$9949,2,0)</f>
        <v>App</v>
      </c>
      <c r="R126" s="2" t="str">
        <f>VLOOKUP(A126,'Additional Data'!$A$1:$D$9949,4,0)</f>
        <v>Debit Card</v>
      </c>
      <c r="S126" s="7">
        <f>VLOOKUP(A126,'Additional Data'!$A$1:$D$9949,3,0)</f>
        <v>3461.68705</v>
      </c>
      <c r="T126" s="2" t="str">
        <f>HLOOKUP(B126,'Additional Data'!$F$1:$N$2,2,0)</f>
        <v>Mobile</v>
      </c>
    </row>
    <row r="127" ht="14.25" customHeight="1">
      <c r="A127" s="2">
        <v>980559.0</v>
      </c>
      <c r="B127" s="2" t="s">
        <v>39</v>
      </c>
      <c r="C127" s="2" t="s">
        <v>41</v>
      </c>
      <c r="D127" s="2" t="s">
        <v>34</v>
      </c>
      <c r="E127" s="4">
        <v>43525.45724537037</v>
      </c>
      <c r="F127" s="4">
        <v>43528.45724537037</v>
      </c>
      <c r="G127" s="4">
        <v>43531.45724537037</v>
      </c>
      <c r="H127" s="2">
        <v>43.0</v>
      </c>
      <c r="I127" s="2">
        <v>128.0</v>
      </c>
      <c r="J127" s="2" t="s">
        <v>73</v>
      </c>
      <c r="K127" s="2" t="s">
        <v>80</v>
      </c>
      <c r="L127" s="2" t="s">
        <v>35</v>
      </c>
      <c r="M127" s="2" t="s">
        <v>59</v>
      </c>
      <c r="N127" s="2">
        <v>-3.0</v>
      </c>
      <c r="O127" s="2">
        <v>3.0</v>
      </c>
      <c r="P127" s="2">
        <v>171.0</v>
      </c>
      <c r="Q127" s="2" t="str">
        <f>VLOOKUP(A127,'Additional Data'!$A$1:$D$9949,2,0)</f>
        <v>Website</v>
      </c>
      <c r="R127" s="2" t="str">
        <f>VLOOKUP(A127,'Additional Data'!$A$1:$D$9949,4,0)</f>
        <v>Credit Card</v>
      </c>
      <c r="S127" s="7">
        <f>VLOOKUP(A127,'Additional Data'!$A$1:$D$9949,3,0)</f>
        <v>1910.38</v>
      </c>
      <c r="T127" s="2" t="str">
        <f>HLOOKUP(B127,'Additional Data'!$F$1:$N$2,2,0)</f>
        <v>Mobile</v>
      </c>
    </row>
    <row r="128" ht="14.25" customHeight="1">
      <c r="A128" s="2">
        <v>883618.0</v>
      </c>
      <c r="B128" s="2" t="s">
        <v>48</v>
      </c>
      <c r="C128" s="2" t="s">
        <v>41</v>
      </c>
      <c r="D128" s="2" t="s">
        <v>34</v>
      </c>
      <c r="E128" s="4">
        <v>43525.46349537037</v>
      </c>
      <c r="F128" s="4">
        <v>43529.46349537037</v>
      </c>
      <c r="G128" s="4">
        <v>43530.46349537037</v>
      </c>
      <c r="H128" s="2">
        <v>28.0</v>
      </c>
      <c r="I128" s="2">
        <v>120.0</v>
      </c>
      <c r="J128" s="2" t="s">
        <v>73</v>
      </c>
      <c r="K128" s="2" t="s">
        <v>80</v>
      </c>
      <c r="L128" s="2" t="s">
        <v>35</v>
      </c>
      <c r="M128" s="2" t="s">
        <v>59</v>
      </c>
      <c r="N128" s="2">
        <v>-1.0</v>
      </c>
      <c r="O128" s="2">
        <v>4.0</v>
      </c>
      <c r="P128" s="2">
        <v>148.0</v>
      </c>
      <c r="Q128" s="2" t="str">
        <f>VLOOKUP(A128,'Additional Data'!$A$1:$D$9949,2,0)</f>
        <v>App</v>
      </c>
      <c r="R128" s="2" t="str">
        <f>VLOOKUP(A128,'Additional Data'!$A$1:$D$9949,4,0)</f>
        <v>Debit Card</v>
      </c>
      <c r="S128" s="7">
        <f>VLOOKUP(A128,'Additional Data'!$A$1:$D$9949,3,0)</f>
        <v>3427.702131</v>
      </c>
      <c r="T128" s="2" t="str">
        <f>HLOOKUP(B128,'Additional Data'!$F$1:$N$2,2,0)</f>
        <v>Gaming Console</v>
      </c>
    </row>
    <row r="129" ht="14.25" customHeight="1">
      <c r="A129" s="2">
        <v>6005.0</v>
      </c>
      <c r="B129" s="2" t="s">
        <v>30</v>
      </c>
      <c r="C129" s="2" t="s">
        <v>41</v>
      </c>
      <c r="D129" s="2" t="s">
        <v>34</v>
      </c>
      <c r="E129" s="4">
        <v>43525.47252314815</v>
      </c>
      <c r="F129" s="4">
        <v>43529.47252314815</v>
      </c>
      <c r="G129" s="4">
        <v>43530.47252314815</v>
      </c>
      <c r="H129" s="2">
        <v>43.0</v>
      </c>
      <c r="I129" s="2">
        <v>122.0</v>
      </c>
      <c r="J129" s="2" t="s">
        <v>32</v>
      </c>
      <c r="K129" s="2" t="s">
        <v>70</v>
      </c>
      <c r="L129" s="2" t="s">
        <v>35</v>
      </c>
      <c r="M129" s="2" t="s">
        <v>59</v>
      </c>
      <c r="N129" s="2">
        <v>-1.0</v>
      </c>
      <c r="O129" s="2">
        <v>4.0</v>
      </c>
      <c r="P129" s="2">
        <v>165.0</v>
      </c>
      <c r="Q129" s="2" t="str">
        <f>VLOOKUP(A129,'Additional Data'!$A$1:$D$9949,2,0)</f>
        <v>App</v>
      </c>
      <c r="R129" s="2" t="str">
        <f>VLOOKUP(A129,'Additional Data'!$A$1:$D$9949,4,0)</f>
        <v>Credit Card</v>
      </c>
      <c r="S129" s="7">
        <f>VLOOKUP(A129,'Additional Data'!$A$1:$D$9949,3,0)</f>
        <v>2144.97675</v>
      </c>
      <c r="T129" s="2" t="str">
        <f>HLOOKUP(B129,'Additional Data'!$F$1:$N$2,2,0)</f>
        <v>PC</v>
      </c>
    </row>
    <row r="130" ht="14.25" customHeight="1">
      <c r="A130" s="2">
        <v>973993.0</v>
      </c>
      <c r="B130" s="2" t="s">
        <v>47</v>
      </c>
      <c r="C130" s="2" t="s">
        <v>41</v>
      </c>
      <c r="D130" s="2" t="s">
        <v>34</v>
      </c>
      <c r="E130" s="4">
        <v>43525.47614583333</v>
      </c>
      <c r="F130" s="4">
        <v>43529.47614583333</v>
      </c>
      <c r="G130" s="4">
        <v>43528.47614583333</v>
      </c>
      <c r="H130" s="2">
        <v>31.0</v>
      </c>
      <c r="I130" s="2">
        <v>128.0</v>
      </c>
      <c r="J130" s="2" t="s">
        <v>32</v>
      </c>
      <c r="K130" s="2" t="s">
        <v>70</v>
      </c>
      <c r="L130" s="2" t="s">
        <v>35</v>
      </c>
      <c r="M130" s="2" t="s">
        <v>59</v>
      </c>
      <c r="N130" s="2">
        <v>1.0</v>
      </c>
      <c r="O130" s="2">
        <v>4.0</v>
      </c>
      <c r="P130" s="2">
        <v>159.0</v>
      </c>
      <c r="Q130" s="2" t="str">
        <f>VLOOKUP(A130,'Additional Data'!$A$1:$D$9949,2,0)</f>
        <v>App</v>
      </c>
      <c r="R130" s="2" t="str">
        <f>VLOOKUP(A130,'Additional Data'!$A$1:$D$9949,4,0)</f>
        <v>Credit Card</v>
      </c>
      <c r="S130" s="7">
        <f>VLOOKUP(A130,'Additional Data'!$A$1:$D$9949,3,0)</f>
        <v>3117.902931</v>
      </c>
      <c r="T130" s="2" t="str">
        <f>HLOOKUP(B130,'Additional Data'!$F$1:$N$2,2,0)</f>
        <v>Tablet</v>
      </c>
    </row>
    <row r="131" ht="14.25" customHeight="1">
      <c r="A131" s="2">
        <v>681634.0</v>
      </c>
      <c r="B131" s="2" t="s">
        <v>48</v>
      </c>
      <c r="C131" s="2" t="s">
        <v>41</v>
      </c>
      <c r="D131" s="2" t="s">
        <v>34</v>
      </c>
      <c r="E131" s="4">
        <v>43525.47646990741</v>
      </c>
      <c r="F131" s="4">
        <v>43529.47646990741</v>
      </c>
      <c r="G131" s="4">
        <v>43529.47646990741</v>
      </c>
      <c r="H131" s="2">
        <v>43.0</v>
      </c>
      <c r="I131" s="2">
        <v>110.0</v>
      </c>
      <c r="J131" s="2" t="s">
        <v>60</v>
      </c>
      <c r="K131" s="2" t="s">
        <v>77</v>
      </c>
      <c r="L131" s="2" t="s">
        <v>35</v>
      </c>
      <c r="M131" s="2" t="s">
        <v>59</v>
      </c>
      <c r="N131" s="2">
        <v>0.0</v>
      </c>
      <c r="O131" s="2">
        <v>4.0</v>
      </c>
      <c r="P131" s="2">
        <v>153.0</v>
      </c>
      <c r="Q131" s="2" t="str">
        <f>VLOOKUP(A131,'Additional Data'!$A$1:$D$9949,2,0)</f>
        <v>App</v>
      </c>
      <c r="R131" s="2" t="str">
        <f>VLOOKUP(A131,'Additional Data'!$A$1:$D$9949,4,0)</f>
        <v>Debit Card</v>
      </c>
      <c r="S131" s="7">
        <f>VLOOKUP(A131,'Additional Data'!$A$1:$D$9949,3,0)</f>
        <v>1261.063168</v>
      </c>
      <c r="T131" s="2" t="str">
        <f>HLOOKUP(B131,'Additional Data'!$F$1:$N$2,2,0)</f>
        <v>Gaming Console</v>
      </c>
    </row>
    <row r="132" ht="14.25" customHeight="1">
      <c r="A132" s="2">
        <v>254925.0</v>
      </c>
      <c r="B132" s="2" t="s">
        <v>36</v>
      </c>
      <c r="C132" s="2" t="s">
        <v>41</v>
      </c>
      <c r="D132" s="2" t="s">
        <v>34</v>
      </c>
      <c r="E132" s="4">
        <v>43525.480787037035</v>
      </c>
      <c r="F132" s="4">
        <v>43531.480787037035</v>
      </c>
      <c r="G132" s="4">
        <v>43532.480787037035</v>
      </c>
      <c r="H132" s="2">
        <v>0.0</v>
      </c>
      <c r="I132" s="2">
        <v>123.0</v>
      </c>
      <c r="J132" s="2" t="s">
        <v>41</v>
      </c>
      <c r="K132" s="2" t="s">
        <v>66</v>
      </c>
      <c r="L132" s="2" t="s">
        <v>67</v>
      </c>
      <c r="M132" s="2" t="s">
        <v>59</v>
      </c>
      <c r="N132" s="2">
        <v>-1.0</v>
      </c>
      <c r="O132" s="2">
        <v>6.0</v>
      </c>
      <c r="P132" s="2">
        <v>123.0</v>
      </c>
      <c r="Q132" s="2" t="str">
        <f>VLOOKUP(A132,'Additional Data'!$A$1:$D$9949,2,0)</f>
        <v>Website</v>
      </c>
      <c r="R132" s="2" t="str">
        <f>VLOOKUP(A132,'Additional Data'!$A$1:$D$9949,4,0)</f>
        <v>Credit Card</v>
      </c>
      <c r="S132" s="7">
        <f>VLOOKUP(A132,'Additional Data'!$A$1:$D$9949,3,0)</f>
        <v>389.86</v>
      </c>
      <c r="T132" s="2" t="str">
        <f>HLOOKUP(B132,'Additional Data'!$F$1:$N$2,2,0)</f>
        <v>Laptop</v>
      </c>
    </row>
    <row r="133" ht="14.25" customHeight="1">
      <c r="A133" s="2">
        <v>594383.0</v>
      </c>
      <c r="B133" s="2" t="s">
        <v>39</v>
      </c>
      <c r="C133" s="2" t="s">
        <v>41</v>
      </c>
      <c r="D133" s="2" t="s">
        <v>34</v>
      </c>
      <c r="E133" s="4">
        <v>43525.4812962963</v>
      </c>
      <c r="F133" s="4">
        <v>43535.4812962963</v>
      </c>
      <c r="G133" s="4">
        <v>43528.4812962963</v>
      </c>
      <c r="H133" s="2">
        <v>75.0</v>
      </c>
      <c r="I133" s="2">
        <v>103.0</v>
      </c>
      <c r="J133" s="2" t="s">
        <v>73</v>
      </c>
      <c r="K133" s="2" t="s">
        <v>80</v>
      </c>
      <c r="L133" s="2" t="s">
        <v>35</v>
      </c>
      <c r="M133" s="2" t="s">
        <v>71</v>
      </c>
      <c r="N133" s="2">
        <v>7.0</v>
      </c>
      <c r="O133" s="2">
        <v>10.0</v>
      </c>
      <c r="P133" s="2">
        <v>178.0</v>
      </c>
      <c r="Q133" s="2" t="str">
        <f>VLOOKUP(A133,'Additional Data'!$A$1:$D$9949,2,0)</f>
        <v>App</v>
      </c>
      <c r="R133" s="2" t="str">
        <f>VLOOKUP(A133,'Additional Data'!$A$1:$D$9949,4,0)</f>
        <v>Credit Card</v>
      </c>
      <c r="S133" s="7">
        <f>VLOOKUP(A133,'Additional Data'!$A$1:$D$9949,3,0)</f>
        <v>2333.707991</v>
      </c>
      <c r="T133" s="2" t="str">
        <f>HLOOKUP(B133,'Additional Data'!$F$1:$N$2,2,0)</f>
        <v>Mobile</v>
      </c>
    </row>
    <row r="134" ht="14.25" customHeight="1">
      <c r="A134" s="2">
        <v>167284.0</v>
      </c>
      <c r="B134" s="2" t="s">
        <v>39</v>
      </c>
      <c r="C134" s="2" t="s">
        <v>32</v>
      </c>
      <c r="D134" s="2" t="s">
        <v>34</v>
      </c>
      <c r="E134" s="4">
        <v>43525.48303240741</v>
      </c>
      <c r="F134" s="4">
        <v>43529.48303240741</v>
      </c>
      <c r="G134" s="4">
        <v>43530.48303240741</v>
      </c>
      <c r="H134" s="2">
        <v>0.0</v>
      </c>
      <c r="I134" s="2">
        <v>127.0</v>
      </c>
      <c r="J134" s="2" t="s">
        <v>32</v>
      </c>
      <c r="K134" s="2" t="s">
        <v>82</v>
      </c>
      <c r="L134" s="2" t="s">
        <v>67</v>
      </c>
      <c r="M134" s="2" t="s">
        <v>71</v>
      </c>
      <c r="N134" s="2">
        <v>-1.0</v>
      </c>
      <c r="O134" s="2">
        <v>4.0</v>
      </c>
      <c r="P134" s="2">
        <v>127.0</v>
      </c>
      <c r="Q134" s="2" t="str">
        <f>VLOOKUP(A134,'Additional Data'!$A$1:$D$9949,2,0)</f>
        <v>App</v>
      </c>
      <c r="R134" s="2" t="str">
        <f>VLOOKUP(A134,'Additional Data'!$A$1:$D$9949,4,0)</f>
        <v>Debit Card</v>
      </c>
      <c r="S134" s="7">
        <f>VLOOKUP(A134,'Additional Data'!$A$1:$D$9949,3,0)</f>
        <v>2706.023906</v>
      </c>
      <c r="T134" s="2" t="str">
        <f>HLOOKUP(B134,'Additional Data'!$F$1:$N$2,2,0)</f>
        <v>Mobile</v>
      </c>
    </row>
    <row r="135" ht="14.25" customHeight="1">
      <c r="A135" s="2">
        <v>926775.0</v>
      </c>
      <c r="B135" s="2" t="s">
        <v>39</v>
      </c>
      <c r="C135" s="2" t="s">
        <v>32</v>
      </c>
      <c r="D135" s="2" t="s">
        <v>34</v>
      </c>
      <c r="E135" s="4">
        <v>43525.48372685185</v>
      </c>
      <c r="F135" s="4">
        <v>43534.48372685185</v>
      </c>
      <c r="G135" s="4">
        <v>43530.48372685185</v>
      </c>
      <c r="H135" s="2">
        <v>39.0</v>
      </c>
      <c r="I135" s="2">
        <v>128.0</v>
      </c>
      <c r="J135" s="2" t="s">
        <v>41</v>
      </c>
      <c r="K135" s="2" t="s">
        <v>58</v>
      </c>
      <c r="L135" s="2" t="s">
        <v>35</v>
      </c>
      <c r="M135" s="2" t="s">
        <v>59</v>
      </c>
      <c r="N135" s="2">
        <v>4.0</v>
      </c>
      <c r="O135" s="2">
        <v>9.0</v>
      </c>
      <c r="P135" s="2">
        <v>167.0</v>
      </c>
      <c r="Q135" s="2" t="str">
        <f>VLOOKUP(A135,'Additional Data'!$A$1:$D$9949,2,0)</f>
        <v>Website</v>
      </c>
      <c r="R135" s="2" t="str">
        <f>VLOOKUP(A135,'Additional Data'!$A$1:$D$9949,4,0)</f>
        <v>Credit Card</v>
      </c>
      <c r="S135" s="7">
        <f>VLOOKUP(A135,'Additional Data'!$A$1:$D$9949,3,0)</f>
        <v>2267.51</v>
      </c>
      <c r="T135" s="2" t="str">
        <f>HLOOKUP(B135,'Additional Data'!$F$1:$N$2,2,0)</f>
        <v>Mobile</v>
      </c>
    </row>
    <row r="136" ht="14.25" customHeight="1">
      <c r="A136" s="2">
        <v>400721.0</v>
      </c>
      <c r="B136" s="2" t="s">
        <v>47</v>
      </c>
      <c r="C136" s="2" t="s">
        <v>41</v>
      </c>
      <c r="D136" s="2" t="s">
        <v>34</v>
      </c>
      <c r="E136" s="4">
        <v>43525.484375</v>
      </c>
      <c r="F136" s="4">
        <v>43531.484375</v>
      </c>
      <c r="G136" s="4">
        <v>43532.484375</v>
      </c>
      <c r="H136" s="2">
        <v>43.0</v>
      </c>
      <c r="I136" s="2">
        <v>121.0</v>
      </c>
      <c r="J136" s="2" t="s">
        <v>73</v>
      </c>
      <c r="K136" s="2" t="s">
        <v>80</v>
      </c>
      <c r="L136" s="2" t="s">
        <v>35</v>
      </c>
      <c r="M136" s="2" t="s">
        <v>59</v>
      </c>
      <c r="N136" s="2">
        <v>-1.0</v>
      </c>
      <c r="O136" s="2">
        <v>6.0</v>
      </c>
      <c r="P136" s="2">
        <v>164.0</v>
      </c>
      <c r="Q136" s="2" t="str">
        <f>VLOOKUP(A136,'Additional Data'!$A$1:$D$9949,2,0)</f>
        <v>App</v>
      </c>
      <c r="R136" s="2" t="str">
        <f>VLOOKUP(A136,'Additional Data'!$A$1:$D$9949,4,0)</f>
        <v>Credit Card</v>
      </c>
      <c r="S136" s="7">
        <f>VLOOKUP(A136,'Additional Data'!$A$1:$D$9949,3,0)</f>
        <v>1401.833916</v>
      </c>
      <c r="T136" s="2" t="str">
        <f>HLOOKUP(B136,'Additional Data'!$F$1:$N$2,2,0)</f>
        <v>Tablet</v>
      </c>
    </row>
    <row r="137" ht="14.25" customHeight="1">
      <c r="A137" s="2">
        <v>406942.0</v>
      </c>
      <c r="B137" s="2" t="s">
        <v>30</v>
      </c>
      <c r="C137" s="2" t="s">
        <v>32</v>
      </c>
      <c r="D137" s="2" t="s">
        <v>34</v>
      </c>
      <c r="E137" s="4">
        <v>43525.484398148146</v>
      </c>
      <c r="F137" s="4">
        <v>43527.484398148146</v>
      </c>
      <c r="G137" s="4">
        <v>43531.484398148146</v>
      </c>
      <c r="H137" s="2">
        <v>31.0</v>
      </c>
      <c r="I137" s="2">
        <v>108.0</v>
      </c>
      <c r="J137" s="2" t="s">
        <v>63</v>
      </c>
      <c r="K137" s="2" t="s">
        <v>81</v>
      </c>
      <c r="L137" s="2" t="s">
        <v>35</v>
      </c>
      <c r="M137" s="2" t="s">
        <v>59</v>
      </c>
      <c r="N137" s="2">
        <v>-4.0</v>
      </c>
      <c r="O137" s="2">
        <v>2.0</v>
      </c>
      <c r="P137" s="2">
        <v>139.0</v>
      </c>
      <c r="Q137" s="2" t="str">
        <f>VLOOKUP(A137,'Additional Data'!$A$1:$D$9949,2,0)</f>
        <v>App</v>
      </c>
      <c r="R137" s="2" t="str">
        <f>VLOOKUP(A137,'Additional Data'!$A$1:$D$9949,4,0)</f>
        <v>Debit Card</v>
      </c>
      <c r="S137" s="7">
        <f>VLOOKUP(A137,'Additional Data'!$A$1:$D$9949,3,0)</f>
        <v>2572.581364</v>
      </c>
      <c r="T137" s="2" t="str">
        <f>HLOOKUP(B137,'Additional Data'!$F$1:$N$2,2,0)</f>
        <v>PC</v>
      </c>
    </row>
    <row r="138" ht="14.25" customHeight="1">
      <c r="A138" s="2">
        <v>392298.0</v>
      </c>
      <c r="B138" s="2" t="s">
        <v>30</v>
      </c>
      <c r="C138" s="2" t="s">
        <v>41</v>
      </c>
      <c r="D138" s="2" t="s">
        <v>34</v>
      </c>
      <c r="E138" s="4">
        <v>43525.492743055554</v>
      </c>
      <c r="F138" s="4">
        <v>43531.492743055554</v>
      </c>
      <c r="G138" s="4">
        <v>43530.492743055554</v>
      </c>
      <c r="H138" s="2">
        <v>50.0</v>
      </c>
      <c r="I138" s="2">
        <v>112.0</v>
      </c>
      <c r="J138" s="2" t="s">
        <v>60</v>
      </c>
      <c r="K138" s="2" t="s">
        <v>77</v>
      </c>
      <c r="L138" s="2" t="s">
        <v>35</v>
      </c>
      <c r="M138" s="2" t="s">
        <v>59</v>
      </c>
      <c r="N138" s="2">
        <v>1.0</v>
      </c>
      <c r="O138" s="2">
        <v>6.0</v>
      </c>
      <c r="P138" s="2">
        <v>162.0</v>
      </c>
      <c r="Q138" s="2" t="str">
        <f>VLOOKUP(A138,'Additional Data'!$A$1:$D$9949,2,0)</f>
        <v>Website</v>
      </c>
      <c r="R138" s="2" t="str">
        <f>VLOOKUP(A138,'Additional Data'!$A$1:$D$9949,4,0)</f>
        <v>Debit Card</v>
      </c>
      <c r="S138" s="7">
        <f>VLOOKUP(A138,'Additional Data'!$A$1:$D$9949,3,0)</f>
        <v>3462.93</v>
      </c>
      <c r="T138" s="2" t="str">
        <f>HLOOKUP(B138,'Additional Data'!$F$1:$N$2,2,0)</f>
        <v>PC</v>
      </c>
    </row>
    <row r="139" ht="14.25" customHeight="1">
      <c r="A139" s="2">
        <v>836756.0</v>
      </c>
      <c r="B139" s="2" t="s">
        <v>30</v>
      </c>
      <c r="C139" s="2" t="s">
        <v>32</v>
      </c>
      <c r="D139" s="2" t="s">
        <v>34</v>
      </c>
      <c r="E139" s="4">
        <v>43525.500543981485</v>
      </c>
      <c r="F139" s="4">
        <v>43528.500543981485</v>
      </c>
      <c r="G139" s="4">
        <v>43531.500543981485</v>
      </c>
      <c r="H139" s="2">
        <v>26.0</v>
      </c>
      <c r="I139" s="2">
        <v>115.0</v>
      </c>
      <c r="J139" s="2" t="s">
        <v>63</v>
      </c>
      <c r="K139" s="2" t="s">
        <v>81</v>
      </c>
      <c r="L139" s="2" t="s">
        <v>35</v>
      </c>
      <c r="M139" s="2" t="s">
        <v>71</v>
      </c>
      <c r="N139" s="2">
        <v>-3.0</v>
      </c>
      <c r="O139" s="2">
        <v>3.0</v>
      </c>
      <c r="P139" s="2">
        <v>141.0</v>
      </c>
      <c r="Q139" s="2" t="str">
        <f>VLOOKUP(A139,'Additional Data'!$A$1:$D$9949,2,0)</f>
        <v>App</v>
      </c>
      <c r="R139" s="2" t="str">
        <f>VLOOKUP(A139,'Additional Data'!$A$1:$D$9949,4,0)</f>
        <v>Debit Card</v>
      </c>
      <c r="S139" s="7">
        <f>VLOOKUP(A139,'Additional Data'!$A$1:$D$9949,3,0)</f>
        <v>586.914243</v>
      </c>
      <c r="T139" s="2" t="str">
        <f>HLOOKUP(B139,'Additional Data'!$F$1:$N$2,2,0)</f>
        <v>PC</v>
      </c>
    </row>
    <row r="140" ht="14.25" customHeight="1">
      <c r="A140" s="2">
        <v>702219.0</v>
      </c>
      <c r="B140" s="2" t="s">
        <v>30</v>
      </c>
      <c r="C140" s="2" t="s">
        <v>41</v>
      </c>
      <c r="D140" s="2" t="s">
        <v>34</v>
      </c>
      <c r="E140" s="4">
        <v>43525.50100694445</v>
      </c>
      <c r="F140" s="4">
        <v>43527.50100694445</v>
      </c>
      <c r="G140" s="4">
        <v>43530.50100694445</v>
      </c>
      <c r="H140" s="2">
        <v>40.0</v>
      </c>
      <c r="I140" s="2">
        <v>128.0</v>
      </c>
      <c r="J140" s="2" t="s">
        <v>73</v>
      </c>
      <c r="K140" s="2" t="s">
        <v>80</v>
      </c>
      <c r="L140" s="2" t="s">
        <v>35</v>
      </c>
      <c r="M140" s="2" t="s">
        <v>59</v>
      </c>
      <c r="N140" s="2">
        <v>-3.0</v>
      </c>
      <c r="O140" s="2">
        <v>2.0</v>
      </c>
      <c r="P140" s="2">
        <v>168.0</v>
      </c>
      <c r="Q140" s="2" t="str">
        <f>VLOOKUP(A140,'Additional Data'!$A$1:$D$9949,2,0)</f>
        <v>Website</v>
      </c>
      <c r="R140" s="2" t="str">
        <f>VLOOKUP(A140,'Additional Data'!$A$1:$D$9949,4,0)</f>
        <v>Cash On Delivery</v>
      </c>
      <c r="S140" s="7">
        <f>VLOOKUP(A140,'Additional Data'!$A$1:$D$9949,3,0)</f>
        <v>2961.43</v>
      </c>
      <c r="T140" s="2" t="str">
        <f>HLOOKUP(B140,'Additional Data'!$F$1:$N$2,2,0)</f>
        <v>PC</v>
      </c>
    </row>
    <row r="141" ht="14.25" customHeight="1">
      <c r="A141" s="2">
        <v>526961.0</v>
      </c>
      <c r="B141" s="2" t="s">
        <v>48</v>
      </c>
      <c r="C141" s="2" t="s">
        <v>41</v>
      </c>
      <c r="D141" s="2" t="s">
        <v>34</v>
      </c>
      <c r="E141" s="4">
        <v>43525.50119212963</v>
      </c>
      <c r="F141" s="4">
        <v>43535.50119212963</v>
      </c>
      <c r="G141" s="4">
        <v>43530.50119212963</v>
      </c>
      <c r="H141" s="2">
        <v>37.0</v>
      </c>
      <c r="I141" s="2">
        <v>124.0</v>
      </c>
      <c r="J141" s="2" t="s">
        <v>32</v>
      </c>
      <c r="K141" s="2" t="s">
        <v>70</v>
      </c>
      <c r="L141" s="2" t="s">
        <v>35</v>
      </c>
      <c r="M141" s="2" t="s">
        <v>59</v>
      </c>
      <c r="N141" s="2">
        <v>5.0</v>
      </c>
      <c r="O141" s="2">
        <v>10.0</v>
      </c>
      <c r="P141" s="2">
        <v>161.0</v>
      </c>
      <c r="Q141" s="2" t="str">
        <f>VLOOKUP(A141,'Additional Data'!$A$1:$D$9949,2,0)</f>
        <v>App</v>
      </c>
      <c r="R141" s="2" t="str">
        <f>VLOOKUP(A141,'Additional Data'!$A$1:$D$9949,4,0)</f>
        <v>Credit Card</v>
      </c>
      <c r="S141" s="7">
        <f>VLOOKUP(A141,'Additional Data'!$A$1:$D$9949,3,0)</f>
        <v>625.9761988</v>
      </c>
      <c r="T141" s="2" t="str">
        <f>HLOOKUP(B141,'Additional Data'!$F$1:$N$2,2,0)</f>
        <v>Gaming Console</v>
      </c>
    </row>
    <row r="142" ht="14.25" customHeight="1">
      <c r="A142" s="2">
        <v>473212.0</v>
      </c>
      <c r="B142" s="2" t="s">
        <v>36</v>
      </c>
      <c r="C142" s="2" t="s">
        <v>41</v>
      </c>
      <c r="D142" s="2" t="s">
        <v>34</v>
      </c>
      <c r="E142" s="4">
        <v>43525.50394675926</v>
      </c>
      <c r="F142" s="4">
        <v>43528.50394675926</v>
      </c>
      <c r="G142" s="4">
        <v>43528.50394675926</v>
      </c>
      <c r="H142" s="2">
        <v>0.0</v>
      </c>
      <c r="I142" s="2">
        <v>126.0</v>
      </c>
      <c r="J142" s="2" t="s">
        <v>41</v>
      </c>
      <c r="K142" s="2" t="s">
        <v>66</v>
      </c>
      <c r="L142" s="2" t="s">
        <v>67</v>
      </c>
      <c r="M142" s="2" t="s">
        <v>71</v>
      </c>
      <c r="N142" s="2">
        <v>0.0</v>
      </c>
      <c r="O142" s="2">
        <v>3.0</v>
      </c>
      <c r="P142" s="2">
        <v>126.0</v>
      </c>
      <c r="Q142" s="2" t="str">
        <f>VLOOKUP(A142,'Additional Data'!$A$1:$D$9949,2,0)</f>
        <v>App</v>
      </c>
      <c r="R142" s="2" t="str">
        <f>VLOOKUP(A142,'Additional Data'!$A$1:$D$9949,4,0)</f>
        <v>Debit Card</v>
      </c>
      <c r="S142" s="7">
        <f>VLOOKUP(A142,'Additional Data'!$A$1:$D$9949,3,0)</f>
        <v>3113.818976</v>
      </c>
      <c r="T142" s="2" t="str">
        <f>HLOOKUP(B142,'Additional Data'!$F$1:$N$2,2,0)</f>
        <v>Laptop</v>
      </c>
    </row>
    <row r="143" ht="14.25" customHeight="1">
      <c r="A143" s="2">
        <v>784403.0</v>
      </c>
      <c r="B143" s="2" t="s">
        <v>46</v>
      </c>
      <c r="C143" s="2" t="s">
        <v>32</v>
      </c>
      <c r="D143" s="2" t="s">
        <v>34</v>
      </c>
      <c r="E143" s="4">
        <v>43525.50546296296</v>
      </c>
      <c r="F143" s="4">
        <v>43530.50546296296</v>
      </c>
      <c r="G143" s="4">
        <v>43531.50546296296</v>
      </c>
      <c r="H143" s="2">
        <v>61.0</v>
      </c>
      <c r="I143" s="2">
        <v>106.0</v>
      </c>
      <c r="J143" s="2" t="s">
        <v>73</v>
      </c>
      <c r="K143" s="2" t="s">
        <v>74</v>
      </c>
      <c r="L143" s="2" t="s">
        <v>35</v>
      </c>
      <c r="M143" s="2" t="s">
        <v>71</v>
      </c>
      <c r="N143" s="2">
        <v>-1.0</v>
      </c>
      <c r="O143" s="2">
        <v>5.0</v>
      </c>
      <c r="P143" s="2">
        <v>167.0</v>
      </c>
      <c r="Q143" s="2" t="str">
        <f>VLOOKUP(A143,'Additional Data'!$A$1:$D$9949,2,0)</f>
        <v>App</v>
      </c>
      <c r="R143" s="2" t="str">
        <f>VLOOKUP(A143,'Additional Data'!$A$1:$D$9949,4,0)</f>
        <v>Credit Card</v>
      </c>
      <c r="S143" s="7">
        <f>VLOOKUP(A143,'Additional Data'!$A$1:$D$9949,3,0)</f>
        <v>1733.454562</v>
      </c>
      <c r="T143" s="2" t="str">
        <f>HLOOKUP(B143,'Additional Data'!$F$1:$N$2,2,0)</f>
        <v>TV</v>
      </c>
    </row>
    <row r="144" ht="14.25" customHeight="1">
      <c r="A144" s="2">
        <v>620031.0</v>
      </c>
      <c r="B144" s="2" t="s">
        <v>47</v>
      </c>
      <c r="C144" s="2" t="s">
        <v>32</v>
      </c>
      <c r="D144" s="2" t="s">
        <v>34</v>
      </c>
      <c r="E144" s="4">
        <v>43525.50746527778</v>
      </c>
      <c r="F144" s="4">
        <v>43533.50746527778</v>
      </c>
      <c r="G144" s="4">
        <v>43528.50746527778</v>
      </c>
      <c r="H144" s="2">
        <v>48.0</v>
      </c>
      <c r="I144" s="2">
        <v>113.0</v>
      </c>
      <c r="J144" s="2" t="s">
        <v>60</v>
      </c>
      <c r="K144" s="2" t="s">
        <v>61</v>
      </c>
      <c r="L144" s="2" t="s">
        <v>35</v>
      </c>
      <c r="M144" s="2" t="s">
        <v>59</v>
      </c>
      <c r="N144" s="2">
        <v>5.0</v>
      </c>
      <c r="O144" s="2">
        <v>8.0</v>
      </c>
      <c r="P144" s="2">
        <v>161.0</v>
      </c>
      <c r="Q144" s="2" t="str">
        <f>VLOOKUP(A144,'Additional Data'!$A$1:$D$9949,2,0)</f>
        <v>Website</v>
      </c>
      <c r="R144" s="2" t="str">
        <f>VLOOKUP(A144,'Additional Data'!$A$1:$D$9949,4,0)</f>
        <v>Credit Card</v>
      </c>
      <c r="S144" s="7">
        <f>VLOOKUP(A144,'Additional Data'!$A$1:$D$9949,3,0)</f>
        <v>1000.02</v>
      </c>
      <c r="T144" s="2" t="str">
        <f>HLOOKUP(B144,'Additional Data'!$F$1:$N$2,2,0)</f>
        <v>Tablet</v>
      </c>
    </row>
    <row r="145" ht="14.25" customHeight="1">
      <c r="A145" s="2">
        <v>481749.0</v>
      </c>
      <c r="B145" s="2" t="s">
        <v>39</v>
      </c>
      <c r="C145" s="2" t="s">
        <v>41</v>
      </c>
      <c r="D145" s="2" t="s">
        <v>34</v>
      </c>
      <c r="E145" s="4">
        <v>43525.512719907405</v>
      </c>
      <c r="F145" s="4">
        <v>43531.512719907405</v>
      </c>
      <c r="G145" s="4">
        <v>43528.512719907405</v>
      </c>
      <c r="H145" s="2">
        <v>0.0</v>
      </c>
      <c r="I145" s="2">
        <v>127.0</v>
      </c>
      <c r="J145" s="2" t="s">
        <v>41</v>
      </c>
      <c r="K145" s="2" t="s">
        <v>66</v>
      </c>
      <c r="L145" s="2" t="s">
        <v>67</v>
      </c>
      <c r="M145" s="2" t="s">
        <v>59</v>
      </c>
      <c r="N145" s="2">
        <v>3.0</v>
      </c>
      <c r="O145" s="2">
        <v>6.0</v>
      </c>
      <c r="P145" s="2">
        <v>127.0</v>
      </c>
      <c r="Q145" s="2" t="str">
        <f>VLOOKUP(A145,'Additional Data'!$A$1:$D$9949,2,0)</f>
        <v>Website</v>
      </c>
      <c r="R145" s="2" t="str">
        <f>VLOOKUP(A145,'Additional Data'!$A$1:$D$9949,4,0)</f>
        <v>Credit Card</v>
      </c>
      <c r="S145" s="7">
        <f>VLOOKUP(A145,'Additional Data'!$A$1:$D$9949,3,0)</f>
        <v>3289.93</v>
      </c>
      <c r="T145" s="2" t="str">
        <f>HLOOKUP(B145,'Additional Data'!$F$1:$N$2,2,0)</f>
        <v>Mobile</v>
      </c>
    </row>
    <row r="146" ht="14.25" customHeight="1">
      <c r="A146" s="2">
        <v>892168.0</v>
      </c>
      <c r="B146" s="2" t="s">
        <v>39</v>
      </c>
      <c r="C146" s="2" t="s">
        <v>32</v>
      </c>
      <c r="D146" s="2" t="s">
        <v>34</v>
      </c>
      <c r="E146" s="4">
        <v>43525.51561342592</v>
      </c>
      <c r="F146" s="4">
        <v>43529.51561342592</v>
      </c>
      <c r="G146" s="4">
        <v>43532.51561342592</v>
      </c>
      <c r="H146" s="2">
        <v>57.0</v>
      </c>
      <c r="I146" s="2">
        <v>102.0</v>
      </c>
      <c r="J146" s="2" t="s">
        <v>41</v>
      </c>
      <c r="K146" s="2" t="s">
        <v>58</v>
      </c>
      <c r="L146" s="2" t="s">
        <v>35</v>
      </c>
      <c r="M146" s="2" t="s">
        <v>71</v>
      </c>
      <c r="N146" s="2">
        <v>-3.0</v>
      </c>
      <c r="O146" s="2">
        <v>4.0</v>
      </c>
      <c r="P146" s="2">
        <v>159.0</v>
      </c>
      <c r="Q146" s="2" t="str">
        <f>VLOOKUP(A146,'Additional Data'!$A$1:$D$9949,2,0)</f>
        <v>App</v>
      </c>
      <c r="R146" s="2" t="str">
        <f>VLOOKUP(A146,'Additional Data'!$A$1:$D$9949,4,0)</f>
        <v>Debit Card</v>
      </c>
      <c r="S146" s="7">
        <f>VLOOKUP(A146,'Additional Data'!$A$1:$D$9949,3,0)</f>
        <v>1539.766056</v>
      </c>
      <c r="T146" s="2" t="str">
        <f>HLOOKUP(B146,'Additional Data'!$F$1:$N$2,2,0)</f>
        <v>Mobile</v>
      </c>
    </row>
    <row r="147" ht="14.25" customHeight="1">
      <c r="A147" s="2">
        <v>971439.0</v>
      </c>
      <c r="B147" s="2" t="s">
        <v>30</v>
      </c>
      <c r="C147" s="2" t="s">
        <v>41</v>
      </c>
      <c r="D147" s="2" t="s">
        <v>34</v>
      </c>
      <c r="E147" s="4">
        <v>43525.5174537037</v>
      </c>
      <c r="F147" s="4">
        <v>43530.5174537037</v>
      </c>
      <c r="G147" s="4">
        <v>43528.5174537037</v>
      </c>
      <c r="H147" s="2">
        <v>47.0</v>
      </c>
      <c r="I147" s="2">
        <v>128.0</v>
      </c>
      <c r="J147" s="2" t="s">
        <v>32</v>
      </c>
      <c r="K147" s="2" t="s">
        <v>70</v>
      </c>
      <c r="L147" s="2" t="s">
        <v>35</v>
      </c>
      <c r="M147" s="2" t="s">
        <v>59</v>
      </c>
      <c r="N147" s="2">
        <v>2.0</v>
      </c>
      <c r="O147" s="2">
        <v>5.0</v>
      </c>
      <c r="P147" s="2">
        <v>175.0</v>
      </c>
      <c r="Q147" s="2" t="str">
        <f>VLOOKUP(A147,'Additional Data'!$A$1:$D$9949,2,0)</f>
        <v>Website</v>
      </c>
      <c r="R147" s="2" t="str">
        <f>VLOOKUP(A147,'Additional Data'!$A$1:$D$9949,4,0)</f>
        <v>Cash On Delivery</v>
      </c>
      <c r="S147" s="7">
        <f>VLOOKUP(A147,'Additional Data'!$A$1:$D$9949,3,0)</f>
        <v>544.71</v>
      </c>
      <c r="T147" s="2" t="str">
        <f>HLOOKUP(B147,'Additional Data'!$F$1:$N$2,2,0)</f>
        <v>PC</v>
      </c>
    </row>
    <row r="148" ht="14.25" customHeight="1">
      <c r="A148" s="2">
        <v>443781.0</v>
      </c>
      <c r="B148" s="2" t="s">
        <v>39</v>
      </c>
      <c r="C148" s="2" t="s">
        <v>41</v>
      </c>
      <c r="D148" s="2" t="s">
        <v>34</v>
      </c>
      <c r="E148" s="4">
        <v>43525.520370370374</v>
      </c>
      <c r="F148" s="4">
        <v>43527.520370370374</v>
      </c>
      <c r="G148" s="4">
        <v>43528.520370370374</v>
      </c>
      <c r="H148" s="2">
        <v>25.0</v>
      </c>
      <c r="I148" s="2">
        <v>115.0</v>
      </c>
      <c r="J148" s="2" t="s">
        <v>63</v>
      </c>
      <c r="K148" s="2" t="s">
        <v>64</v>
      </c>
      <c r="L148" s="2" t="s">
        <v>35</v>
      </c>
      <c r="M148" s="2" t="s">
        <v>59</v>
      </c>
      <c r="N148" s="2">
        <v>-1.0</v>
      </c>
      <c r="O148" s="2">
        <v>2.0</v>
      </c>
      <c r="P148" s="2">
        <v>140.0</v>
      </c>
      <c r="Q148" s="2" t="str">
        <f>VLOOKUP(A148,'Additional Data'!$A$1:$D$9949,2,0)</f>
        <v>Website</v>
      </c>
      <c r="R148" s="2" t="str">
        <f>VLOOKUP(A148,'Additional Data'!$A$1:$D$9949,4,0)</f>
        <v>Credit Card</v>
      </c>
      <c r="S148" s="7">
        <f>VLOOKUP(A148,'Additional Data'!$A$1:$D$9949,3,0)</f>
        <v>1397.95</v>
      </c>
      <c r="T148" s="2" t="str">
        <f>HLOOKUP(B148,'Additional Data'!$F$1:$N$2,2,0)</f>
        <v>Mobile</v>
      </c>
    </row>
    <row r="149" ht="14.25" customHeight="1">
      <c r="A149" s="2">
        <v>878354.0</v>
      </c>
      <c r="B149" s="2" t="s">
        <v>30</v>
      </c>
      <c r="C149" s="2" t="s">
        <v>32</v>
      </c>
      <c r="D149" s="2" t="s">
        <v>34</v>
      </c>
      <c r="E149" s="4">
        <v>43525.52291666667</v>
      </c>
      <c r="F149" s="4">
        <v>43530.52291666667</v>
      </c>
      <c r="G149" s="4">
        <v>43529.52291666667</v>
      </c>
      <c r="H149" s="2">
        <v>43.0</v>
      </c>
      <c r="I149" s="2">
        <v>125.0</v>
      </c>
      <c r="J149" s="2" t="s">
        <v>41</v>
      </c>
      <c r="K149" s="2" t="s">
        <v>58</v>
      </c>
      <c r="L149" s="2" t="s">
        <v>35</v>
      </c>
      <c r="M149" s="2" t="s">
        <v>59</v>
      </c>
      <c r="N149" s="2">
        <v>1.0</v>
      </c>
      <c r="O149" s="2">
        <v>5.0</v>
      </c>
      <c r="P149" s="2">
        <v>168.0</v>
      </c>
      <c r="Q149" s="2" t="str">
        <f>VLOOKUP(A149,'Additional Data'!$A$1:$D$9949,2,0)</f>
        <v>App</v>
      </c>
      <c r="R149" s="2" t="str">
        <f>VLOOKUP(A149,'Additional Data'!$A$1:$D$9949,4,0)</f>
        <v>Debit Card</v>
      </c>
      <c r="S149" s="7">
        <f>VLOOKUP(A149,'Additional Data'!$A$1:$D$9949,3,0)</f>
        <v>3624.490579</v>
      </c>
      <c r="T149" s="2" t="str">
        <f>HLOOKUP(B149,'Additional Data'!$F$1:$N$2,2,0)</f>
        <v>PC</v>
      </c>
    </row>
    <row r="150" ht="14.25" customHeight="1">
      <c r="A150" s="2">
        <v>199403.0</v>
      </c>
      <c r="B150" s="2" t="s">
        <v>39</v>
      </c>
      <c r="C150" s="2" t="s">
        <v>41</v>
      </c>
      <c r="D150" s="2" t="s">
        <v>34</v>
      </c>
      <c r="E150" s="4">
        <v>43525.52364583333</v>
      </c>
      <c r="F150" s="4">
        <v>43531.52364583333</v>
      </c>
      <c r="G150" s="4">
        <v>43528.52364583333</v>
      </c>
      <c r="H150" s="2">
        <v>50.0</v>
      </c>
      <c r="I150" s="2">
        <v>123.0</v>
      </c>
      <c r="J150" s="2" t="s">
        <v>32</v>
      </c>
      <c r="K150" s="2" t="s">
        <v>70</v>
      </c>
      <c r="L150" s="2" t="s">
        <v>35</v>
      </c>
      <c r="M150" s="2" t="s">
        <v>59</v>
      </c>
      <c r="N150" s="2">
        <v>3.0</v>
      </c>
      <c r="O150" s="2">
        <v>6.0</v>
      </c>
      <c r="P150" s="2">
        <v>173.0</v>
      </c>
      <c r="Q150" s="2" t="str">
        <f>VLOOKUP(A150,'Additional Data'!$A$1:$D$9949,2,0)</f>
        <v>App</v>
      </c>
      <c r="R150" s="2" t="str">
        <f>VLOOKUP(A150,'Additional Data'!$A$1:$D$9949,4,0)</f>
        <v>Credit Card</v>
      </c>
      <c r="S150" s="7">
        <f>VLOOKUP(A150,'Additional Data'!$A$1:$D$9949,3,0)</f>
        <v>1127.216749</v>
      </c>
      <c r="T150" s="2" t="str">
        <f>HLOOKUP(B150,'Additional Data'!$F$1:$N$2,2,0)</f>
        <v>Mobile</v>
      </c>
    </row>
    <row r="151" ht="14.25" customHeight="1">
      <c r="A151" s="2">
        <v>200622.0</v>
      </c>
      <c r="B151" s="2" t="s">
        <v>36</v>
      </c>
      <c r="C151" s="2" t="s">
        <v>41</v>
      </c>
      <c r="D151" s="2" t="s">
        <v>34</v>
      </c>
      <c r="E151" s="4">
        <v>43525.526666666665</v>
      </c>
      <c r="F151" s="4">
        <v>43535.526666666665</v>
      </c>
      <c r="G151" s="4">
        <v>43532.526666666665</v>
      </c>
      <c r="H151" s="2">
        <v>37.0</v>
      </c>
      <c r="I151" s="2">
        <v>126.0</v>
      </c>
      <c r="J151" s="2" t="s">
        <v>32</v>
      </c>
      <c r="K151" s="2" t="s">
        <v>70</v>
      </c>
      <c r="L151" s="2" t="s">
        <v>35</v>
      </c>
      <c r="M151" s="2" t="s">
        <v>59</v>
      </c>
      <c r="N151" s="2">
        <v>3.0</v>
      </c>
      <c r="O151" s="2">
        <v>10.0</v>
      </c>
      <c r="P151" s="2">
        <v>163.0</v>
      </c>
      <c r="Q151" s="2" t="str">
        <f>VLOOKUP(A151,'Additional Data'!$A$1:$D$9949,2,0)</f>
        <v>Website</v>
      </c>
      <c r="R151" s="2" t="str">
        <f>VLOOKUP(A151,'Additional Data'!$A$1:$D$9949,4,0)</f>
        <v>Debit Card</v>
      </c>
      <c r="S151" s="7">
        <f>VLOOKUP(A151,'Additional Data'!$A$1:$D$9949,3,0)</f>
        <v>767.49</v>
      </c>
      <c r="T151" s="2" t="str">
        <f>HLOOKUP(B151,'Additional Data'!$F$1:$N$2,2,0)</f>
        <v>Laptop</v>
      </c>
    </row>
    <row r="152" ht="14.25" customHeight="1">
      <c r="A152" s="2">
        <v>171108.0</v>
      </c>
      <c r="B152" s="2" t="s">
        <v>39</v>
      </c>
      <c r="C152" s="2" t="s">
        <v>32</v>
      </c>
      <c r="D152" s="2" t="s">
        <v>34</v>
      </c>
      <c r="E152" s="4">
        <v>43525.53111111111</v>
      </c>
      <c r="F152" s="4">
        <v>43534.53111111111</v>
      </c>
      <c r="G152" s="4">
        <v>43531.53111111111</v>
      </c>
      <c r="H152" s="2">
        <v>37.0</v>
      </c>
      <c r="I152" s="2">
        <v>111.0</v>
      </c>
      <c r="J152" s="2" t="s">
        <v>63</v>
      </c>
      <c r="K152" s="2" t="s">
        <v>81</v>
      </c>
      <c r="L152" s="2" t="s">
        <v>35</v>
      </c>
      <c r="M152" s="2" t="s">
        <v>71</v>
      </c>
      <c r="N152" s="2">
        <v>3.0</v>
      </c>
      <c r="O152" s="2">
        <v>9.0</v>
      </c>
      <c r="P152" s="2">
        <v>148.0</v>
      </c>
      <c r="Q152" s="2" t="str">
        <f>VLOOKUP(A152,'Additional Data'!$A$1:$D$9949,2,0)</f>
        <v>Website</v>
      </c>
      <c r="R152" s="2" t="str">
        <f>VLOOKUP(A152,'Additional Data'!$A$1:$D$9949,4,0)</f>
        <v>Debit Card</v>
      </c>
      <c r="S152" s="7">
        <f>VLOOKUP(A152,'Additional Data'!$A$1:$D$9949,3,0)</f>
        <v>2014.67</v>
      </c>
      <c r="T152" s="2" t="str">
        <f>HLOOKUP(B152,'Additional Data'!$F$1:$N$2,2,0)</f>
        <v>Mobile</v>
      </c>
    </row>
    <row r="153" ht="14.25" customHeight="1">
      <c r="A153" s="2">
        <v>601672.0</v>
      </c>
      <c r="B153" s="2" t="s">
        <v>47</v>
      </c>
      <c r="C153" s="2" t="s">
        <v>41</v>
      </c>
      <c r="D153" s="2" t="s">
        <v>34</v>
      </c>
      <c r="E153" s="4">
        <v>43525.53331018519</v>
      </c>
      <c r="F153" s="4">
        <v>43528.53331018519</v>
      </c>
      <c r="G153" s="4">
        <v>43530.53331018519</v>
      </c>
      <c r="H153" s="2">
        <v>28.0</v>
      </c>
      <c r="I153" s="2">
        <v>106.0</v>
      </c>
      <c r="J153" s="2" t="s">
        <v>63</v>
      </c>
      <c r="K153" s="2" t="s">
        <v>64</v>
      </c>
      <c r="L153" s="2" t="s">
        <v>35</v>
      </c>
      <c r="M153" s="2" t="s">
        <v>71</v>
      </c>
      <c r="N153" s="2">
        <v>-2.0</v>
      </c>
      <c r="O153" s="2">
        <v>3.0</v>
      </c>
      <c r="P153" s="2">
        <v>134.0</v>
      </c>
      <c r="Q153" s="2" t="str">
        <f>VLOOKUP(A153,'Additional Data'!$A$1:$D$9949,2,0)</f>
        <v>App</v>
      </c>
      <c r="R153" s="2" t="str">
        <f>VLOOKUP(A153,'Additional Data'!$A$1:$D$9949,4,0)</f>
        <v>Debit Card</v>
      </c>
      <c r="S153" s="7">
        <f>VLOOKUP(A153,'Additional Data'!$A$1:$D$9949,3,0)</f>
        <v>990.0004785</v>
      </c>
      <c r="T153" s="2" t="str">
        <f>HLOOKUP(B153,'Additional Data'!$F$1:$N$2,2,0)</f>
        <v>Tablet</v>
      </c>
    </row>
    <row r="154" ht="14.25" customHeight="1">
      <c r="A154" s="2">
        <v>671707.0</v>
      </c>
      <c r="B154" s="2" t="s">
        <v>39</v>
      </c>
      <c r="C154" s="2" t="s">
        <v>41</v>
      </c>
      <c r="D154" s="2" t="s">
        <v>34</v>
      </c>
      <c r="E154" s="4">
        <v>43525.53356481482</v>
      </c>
      <c r="F154" s="4">
        <v>43527.53356481482</v>
      </c>
      <c r="G154" s="4">
        <v>43532.53356481482</v>
      </c>
      <c r="H154" s="2">
        <v>66.0</v>
      </c>
      <c r="I154" s="2">
        <v>89.0</v>
      </c>
      <c r="J154" s="2" t="s">
        <v>60</v>
      </c>
      <c r="K154" s="2" t="s">
        <v>77</v>
      </c>
      <c r="L154" s="2" t="s">
        <v>35</v>
      </c>
      <c r="M154" s="2" t="s">
        <v>71</v>
      </c>
      <c r="N154" s="2">
        <v>-5.0</v>
      </c>
      <c r="O154" s="2">
        <v>2.0</v>
      </c>
      <c r="P154" s="2">
        <v>155.0</v>
      </c>
      <c r="Q154" s="2" t="str">
        <f>VLOOKUP(A154,'Additional Data'!$A$1:$D$9949,2,0)</f>
        <v>App</v>
      </c>
      <c r="R154" s="2" t="str">
        <f>VLOOKUP(A154,'Additional Data'!$A$1:$D$9949,4,0)</f>
        <v>Credit Card</v>
      </c>
      <c r="S154" s="7">
        <f>VLOOKUP(A154,'Additional Data'!$A$1:$D$9949,3,0)</f>
        <v>1674.150816</v>
      </c>
      <c r="T154" s="2" t="str">
        <f>HLOOKUP(B154,'Additional Data'!$F$1:$N$2,2,0)</f>
        <v>Mobile</v>
      </c>
    </row>
    <row r="155" ht="14.25" customHeight="1">
      <c r="A155" s="2">
        <v>6297.0</v>
      </c>
      <c r="B155" s="2" t="s">
        <v>39</v>
      </c>
      <c r="C155" s="2" t="s">
        <v>32</v>
      </c>
      <c r="D155" s="2" t="s">
        <v>34</v>
      </c>
      <c r="E155" s="4">
        <v>43525.54025462963</v>
      </c>
      <c r="F155" s="4">
        <v>43530.54025462963</v>
      </c>
      <c r="G155" s="4">
        <v>43530.54025462963</v>
      </c>
      <c r="H155" s="2">
        <v>32.0</v>
      </c>
      <c r="I155" s="2">
        <v>125.0</v>
      </c>
      <c r="J155" s="2" t="s">
        <v>41</v>
      </c>
      <c r="K155" s="2" t="s">
        <v>58</v>
      </c>
      <c r="L155" s="2" t="s">
        <v>35</v>
      </c>
      <c r="M155" s="2" t="s">
        <v>59</v>
      </c>
      <c r="N155" s="2">
        <v>0.0</v>
      </c>
      <c r="O155" s="2">
        <v>5.0</v>
      </c>
      <c r="P155" s="2">
        <v>157.0</v>
      </c>
      <c r="Q155" s="2" t="str">
        <f>VLOOKUP(A155,'Additional Data'!$A$1:$D$9949,2,0)</f>
        <v>Website</v>
      </c>
      <c r="R155" s="2" t="str">
        <f>VLOOKUP(A155,'Additional Data'!$A$1:$D$9949,4,0)</f>
        <v>Credit Card</v>
      </c>
      <c r="S155" s="7">
        <f>VLOOKUP(A155,'Additional Data'!$A$1:$D$9949,3,0)</f>
        <v>3069.91</v>
      </c>
      <c r="T155" s="2" t="str">
        <f>HLOOKUP(B155,'Additional Data'!$F$1:$N$2,2,0)</f>
        <v>Mobile</v>
      </c>
    </row>
    <row r="156" ht="14.25" customHeight="1">
      <c r="A156" s="2">
        <v>368941.0</v>
      </c>
      <c r="B156" s="2" t="s">
        <v>47</v>
      </c>
      <c r="C156" s="2" t="s">
        <v>32</v>
      </c>
      <c r="D156" s="2" t="s">
        <v>34</v>
      </c>
      <c r="E156" s="4">
        <v>43525.540358796294</v>
      </c>
      <c r="F156" s="4">
        <v>43530.540358796294</v>
      </c>
      <c r="G156" s="4">
        <v>43529.540358796294</v>
      </c>
      <c r="H156" s="2">
        <v>83.0</v>
      </c>
      <c r="I156" s="2">
        <v>110.0</v>
      </c>
      <c r="J156" s="2" t="s">
        <v>73</v>
      </c>
      <c r="K156" s="2" t="s">
        <v>74</v>
      </c>
      <c r="L156" s="2" t="s">
        <v>35</v>
      </c>
      <c r="M156" s="2" t="s">
        <v>71</v>
      </c>
      <c r="N156" s="2">
        <v>1.0</v>
      </c>
      <c r="O156" s="2">
        <v>5.0</v>
      </c>
      <c r="P156" s="2">
        <v>193.0</v>
      </c>
      <c r="Q156" s="2" t="str">
        <f>VLOOKUP(A156,'Additional Data'!$A$1:$D$9949,2,0)</f>
        <v>App</v>
      </c>
      <c r="R156" s="2" t="str">
        <f>VLOOKUP(A156,'Additional Data'!$A$1:$D$9949,4,0)</f>
        <v>Credit Card</v>
      </c>
      <c r="S156" s="7">
        <f>VLOOKUP(A156,'Additional Data'!$A$1:$D$9949,3,0)</f>
        <v>2706.667158</v>
      </c>
      <c r="T156" s="2" t="str">
        <f>HLOOKUP(B156,'Additional Data'!$F$1:$N$2,2,0)</f>
        <v>Tablet</v>
      </c>
    </row>
    <row r="157" ht="14.25" customHeight="1">
      <c r="A157" s="2">
        <v>618908.0</v>
      </c>
      <c r="B157" s="2" t="s">
        <v>36</v>
      </c>
      <c r="C157" s="2" t="s">
        <v>32</v>
      </c>
      <c r="D157" s="2" t="s">
        <v>34</v>
      </c>
      <c r="E157" s="4">
        <v>43525.542291666665</v>
      </c>
      <c r="F157" s="4">
        <v>43534.542291666665</v>
      </c>
      <c r="G157" s="4">
        <v>43532.542291666665</v>
      </c>
      <c r="H157" s="2">
        <v>41.0</v>
      </c>
      <c r="I157" s="2">
        <v>127.0</v>
      </c>
      <c r="J157" s="2" t="s">
        <v>73</v>
      </c>
      <c r="K157" s="2" t="s">
        <v>74</v>
      </c>
      <c r="L157" s="2" t="s">
        <v>35</v>
      </c>
      <c r="M157" s="2" t="s">
        <v>71</v>
      </c>
      <c r="N157" s="2">
        <v>2.0</v>
      </c>
      <c r="O157" s="2">
        <v>9.0</v>
      </c>
      <c r="P157" s="2">
        <v>168.0</v>
      </c>
      <c r="Q157" s="2" t="str">
        <f>VLOOKUP(A157,'Additional Data'!$A$1:$D$9949,2,0)</f>
        <v>App</v>
      </c>
      <c r="R157" s="2" t="str">
        <f>VLOOKUP(A157,'Additional Data'!$A$1:$D$9949,4,0)</f>
        <v>Debit Card</v>
      </c>
      <c r="S157" s="7">
        <f>VLOOKUP(A157,'Additional Data'!$A$1:$D$9949,3,0)</f>
        <v>888.1854316</v>
      </c>
      <c r="T157" s="2" t="str">
        <f>HLOOKUP(B157,'Additional Data'!$F$1:$N$2,2,0)</f>
        <v>Laptop</v>
      </c>
    </row>
    <row r="158" ht="14.25" customHeight="1">
      <c r="A158" s="2">
        <v>676736.0</v>
      </c>
      <c r="B158" s="2" t="s">
        <v>47</v>
      </c>
      <c r="C158" s="2" t="s">
        <v>32</v>
      </c>
      <c r="D158" s="2" t="s">
        <v>34</v>
      </c>
      <c r="E158" s="4">
        <v>43525.548263888886</v>
      </c>
      <c r="F158" s="4">
        <v>43531.548263888886</v>
      </c>
      <c r="G158" s="4">
        <v>43529.548263888886</v>
      </c>
      <c r="H158" s="2">
        <v>63.0</v>
      </c>
      <c r="I158" s="2">
        <v>101.0</v>
      </c>
      <c r="J158" s="2" t="s">
        <v>41</v>
      </c>
      <c r="K158" s="2" t="s">
        <v>58</v>
      </c>
      <c r="L158" s="2" t="s">
        <v>35</v>
      </c>
      <c r="M158" s="2" t="s">
        <v>71</v>
      </c>
      <c r="N158" s="2">
        <v>2.0</v>
      </c>
      <c r="O158" s="2">
        <v>6.0</v>
      </c>
      <c r="P158" s="2">
        <v>164.0</v>
      </c>
      <c r="Q158" s="2" t="str">
        <f>VLOOKUP(A158,'Additional Data'!$A$1:$D$9949,2,0)</f>
        <v>App</v>
      </c>
      <c r="R158" s="2" t="str">
        <f>VLOOKUP(A158,'Additional Data'!$A$1:$D$9949,4,0)</f>
        <v>Debit Card</v>
      </c>
      <c r="S158" s="7">
        <f>VLOOKUP(A158,'Additional Data'!$A$1:$D$9949,3,0)</f>
        <v>3110.73646</v>
      </c>
      <c r="T158" s="2" t="str">
        <f>HLOOKUP(B158,'Additional Data'!$F$1:$N$2,2,0)</f>
        <v>Tablet</v>
      </c>
    </row>
    <row r="159" ht="14.25" customHeight="1">
      <c r="A159" s="2">
        <v>956162.0</v>
      </c>
      <c r="B159" s="2" t="s">
        <v>30</v>
      </c>
      <c r="C159" s="2" t="s">
        <v>32</v>
      </c>
      <c r="D159" s="2" t="s">
        <v>34</v>
      </c>
      <c r="E159" s="4">
        <v>43525.54849537037</v>
      </c>
      <c r="F159" s="4">
        <v>43531.54849537037</v>
      </c>
      <c r="G159" s="4">
        <v>43531.54849537037</v>
      </c>
      <c r="H159" s="2">
        <v>43.0</v>
      </c>
      <c r="I159" s="2">
        <v>123.0</v>
      </c>
      <c r="J159" s="2" t="s">
        <v>73</v>
      </c>
      <c r="K159" s="2" t="s">
        <v>74</v>
      </c>
      <c r="L159" s="2" t="s">
        <v>35</v>
      </c>
      <c r="M159" s="2" t="s">
        <v>59</v>
      </c>
      <c r="N159" s="2">
        <v>0.0</v>
      </c>
      <c r="O159" s="2">
        <v>6.0</v>
      </c>
      <c r="P159" s="2">
        <v>166.0</v>
      </c>
      <c r="Q159" s="2" t="str">
        <f>VLOOKUP(A159,'Additional Data'!$A$1:$D$9949,2,0)</f>
        <v>App</v>
      </c>
      <c r="R159" s="2" t="str">
        <f>VLOOKUP(A159,'Additional Data'!$A$1:$D$9949,4,0)</f>
        <v>Debit Card</v>
      </c>
      <c r="S159" s="7">
        <f>VLOOKUP(A159,'Additional Data'!$A$1:$D$9949,3,0)</f>
        <v>939.6458319</v>
      </c>
      <c r="T159" s="2" t="str">
        <f>HLOOKUP(B159,'Additional Data'!$F$1:$N$2,2,0)</f>
        <v>PC</v>
      </c>
    </row>
    <row r="160" ht="14.25" customHeight="1">
      <c r="A160" s="2">
        <v>707752.0</v>
      </c>
      <c r="B160" s="2" t="s">
        <v>47</v>
      </c>
      <c r="C160" s="2" t="s">
        <v>41</v>
      </c>
      <c r="D160" s="2" t="s">
        <v>34</v>
      </c>
      <c r="E160" s="4">
        <v>43525.54857638889</v>
      </c>
      <c r="F160" s="4">
        <v>43528.54857638889</v>
      </c>
      <c r="G160" s="4">
        <v>43529.54857638889</v>
      </c>
      <c r="H160" s="2">
        <v>86.0</v>
      </c>
      <c r="I160" s="2">
        <v>86.0</v>
      </c>
      <c r="J160" s="2" t="s">
        <v>60</v>
      </c>
      <c r="K160" s="2" t="s">
        <v>77</v>
      </c>
      <c r="L160" s="2" t="s">
        <v>35</v>
      </c>
      <c r="M160" s="2" t="s">
        <v>71</v>
      </c>
      <c r="N160" s="2">
        <v>-1.0</v>
      </c>
      <c r="O160" s="2">
        <v>3.0</v>
      </c>
      <c r="P160" s="2">
        <v>172.0</v>
      </c>
      <c r="Q160" s="2" t="str">
        <f>VLOOKUP(A160,'Additional Data'!$A$1:$D$9949,2,0)</f>
        <v>App</v>
      </c>
      <c r="R160" s="2" t="str">
        <f>VLOOKUP(A160,'Additional Data'!$A$1:$D$9949,4,0)</f>
        <v>Debit Card</v>
      </c>
      <c r="S160" s="7">
        <f>VLOOKUP(A160,'Additional Data'!$A$1:$D$9949,3,0)</f>
        <v>3517.320196</v>
      </c>
      <c r="T160" s="2" t="str">
        <f>HLOOKUP(B160,'Additional Data'!$F$1:$N$2,2,0)</f>
        <v>Tablet</v>
      </c>
    </row>
    <row r="161" ht="14.25" customHeight="1">
      <c r="A161" s="2">
        <v>123154.0</v>
      </c>
      <c r="B161" s="2" t="s">
        <v>47</v>
      </c>
      <c r="C161" s="2" t="s">
        <v>41</v>
      </c>
      <c r="D161" s="2" t="s">
        <v>34</v>
      </c>
      <c r="E161" s="4">
        <v>43525.54982638889</v>
      </c>
      <c r="F161" s="4">
        <v>43527.54982638889</v>
      </c>
      <c r="G161" s="4">
        <v>43528.54982638889</v>
      </c>
      <c r="H161" s="2">
        <v>28.0</v>
      </c>
      <c r="I161" s="2">
        <v>122.0</v>
      </c>
      <c r="J161" s="2" t="s">
        <v>73</v>
      </c>
      <c r="K161" s="2" t="s">
        <v>80</v>
      </c>
      <c r="L161" s="2" t="s">
        <v>35</v>
      </c>
      <c r="M161" s="2" t="s">
        <v>59</v>
      </c>
      <c r="N161" s="2">
        <v>-1.0</v>
      </c>
      <c r="O161" s="2">
        <v>2.0</v>
      </c>
      <c r="P161" s="2">
        <v>150.0</v>
      </c>
      <c r="Q161" s="2" t="str">
        <f>VLOOKUP(A161,'Additional Data'!$A$1:$D$9949,2,0)</f>
        <v>App</v>
      </c>
      <c r="R161" s="2" t="str">
        <f>VLOOKUP(A161,'Additional Data'!$A$1:$D$9949,4,0)</f>
        <v>Debit Card</v>
      </c>
      <c r="S161" s="7">
        <f>VLOOKUP(A161,'Additional Data'!$A$1:$D$9949,3,0)</f>
        <v>1612.823044</v>
      </c>
      <c r="T161" s="2" t="str">
        <f>HLOOKUP(B161,'Additional Data'!$F$1:$N$2,2,0)</f>
        <v>Tablet</v>
      </c>
    </row>
    <row r="162" ht="14.25" customHeight="1">
      <c r="A162" s="2">
        <v>292052.0</v>
      </c>
      <c r="B162" s="2" t="s">
        <v>42</v>
      </c>
      <c r="C162" s="2" t="s">
        <v>41</v>
      </c>
      <c r="D162" s="2" t="s">
        <v>34</v>
      </c>
      <c r="E162" s="4">
        <v>43525.55001157407</v>
      </c>
      <c r="F162" s="4">
        <v>43531.55001157407</v>
      </c>
      <c r="G162" s="4">
        <v>43532.55001157407</v>
      </c>
      <c r="H162" s="2">
        <v>32.0</v>
      </c>
      <c r="I162" s="2">
        <v>105.0</v>
      </c>
      <c r="J162" s="2" t="s">
        <v>63</v>
      </c>
      <c r="K162" s="2" t="s">
        <v>64</v>
      </c>
      <c r="L162" s="2" t="s">
        <v>35</v>
      </c>
      <c r="M162" s="2" t="s">
        <v>71</v>
      </c>
      <c r="N162" s="2">
        <v>-1.0</v>
      </c>
      <c r="O162" s="2">
        <v>6.0</v>
      </c>
      <c r="P162" s="2">
        <v>137.0</v>
      </c>
      <c r="Q162" s="2" t="str">
        <f>VLOOKUP(A162,'Additional Data'!$A$1:$D$9949,2,0)</f>
        <v>App</v>
      </c>
      <c r="R162" s="2" t="str">
        <f>VLOOKUP(A162,'Additional Data'!$A$1:$D$9949,4,0)</f>
        <v>Debit Card</v>
      </c>
      <c r="S162" s="7">
        <f>VLOOKUP(A162,'Additional Data'!$A$1:$D$9949,3,0)</f>
        <v>1117.234349</v>
      </c>
      <c r="T162" s="2" t="str">
        <f>HLOOKUP(B162,'Additional Data'!$F$1:$N$2,2,0)</f>
        <v>TV</v>
      </c>
    </row>
    <row r="163" ht="14.25" customHeight="1">
      <c r="A163" s="2">
        <v>256116.0</v>
      </c>
      <c r="B163" s="2" t="s">
        <v>30</v>
      </c>
      <c r="C163" s="2" t="s">
        <v>41</v>
      </c>
      <c r="D163" s="2" t="s">
        <v>34</v>
      </c>
      <c r="E163" s="4">
        <v>43525.55019675926</v>
      </c>
      <c r="F163" s="4">
        <v>43527.55019675926</v>
      </c>
      <c r="G163" s="4">
        <v>43532.55019675926</v>
      </c>
      <c r="H163" s="2">
        <v>0.0</v>
      </c>
      <c r="I163" s="2">
        <v>106.0</v>
      </c>
      <c r="J163" s="2" t="s">
        <v>41</v>
      </c>
      <c r="K163" s="2" t="s">
        <v>66</v>
      </c>
      <c r="L163" s="2" t="s">
        <v>67</v>
      </c>
      <c r="M163" s="2" t="s">
        <v>71</v>
      </c>
      <c r="N163" s="2">
        <v>-5.0</v>
      </c>
      <c r="O163" s="2">
        <v>2.0</v>
      </c>
      <c r="P163" s="2">
        <v>106.0</v>
      </c>
      <c r="Q163" s="2" t="str">
        <f>VLOOKUP(A163,'Additional Data'!$A$1:$D$9949,2,0)</f>
        <v>Website</v>
      </c>
      <c r="R163" s="2" t="str">
        <f>VLOOKUP(A163,'Additional Data'!$A$1:$D$9949,4,0)</f>
        <v>Debit Card</v>
      </c>
      <c r="S163" s="7">
        <f>VLOOKUP(A163,'Additional Data'!$A$1:$D$9949,3,0)</f>
        <v>1727.65</v>
      </c>
      <c r="T163" s="2" t="str">
        <f>HLOOKUP(B163,'Additional Data'!$F$1:$N$2,2,0)</f>
        <v>PC</v>
      </c>
    </row>
    <row r="164" ht="14.25" customHeight="1">
      <c r="A164" s="2">
        <v>335857.0</v>
      </c>
      <c r="B164" s="2" t="s">
        <v>36</v>
      </c>
      <c r="C164" s="2" t="s">
        <v>41</v>
      </c>
      <c r="D164" s="2" t="s">
        <v>34</v>
      </c>
      <c r="E164" s="4">
        <v>43525.550578703704</v>
      </c>
      <c r="F164" s="4">
        <v>43531.550578703704</v>
      </c>
      <c r="G164" s="4">
        <v>43529.550578703704</v>
      </c>
      <c r="H164" s="2">
        <v>42.0</v>
      </c>
      <c r="I164" s="2">
        <v>115.0</v>
      </c>
      <c r="J164" s="2" t="s">
        <v>60</v>
      </c>
      <c r="K164" s="2" t="s">
        <v>77</v>
      </c>
      <c r="L164" s="2" t="s">
        <v>35</v>
      </c>
      <c r="M164" s="2" t="s">
        <v>59</v>
      </c>
      <c r="N164" s="2">
        <v>2.0</v>
      </c>
      <c r="O164" s="2">
        <v>6.0</v>
      </c>
      <c r="P164" s="2">
        <v>157.0</v>
      </c>
      <c r="Q164" s="2" t="str">
        <f>VLOOKUP(A164,'Additional Data'!$A$1:$D$9949,2,0)</f>
        <v>App</v>
      </c>
      <c r="R164" s="2" t="str">
        <f>VLOOKUP(A164,'Additional Data'!$A$1:$D$9949,4,0)</f>
        <v>Credit Card</v>
      </c>
      <c r="S164" s="7">
        <f>VLOOKUP(A164,'Additional Data'!$A$1:$D$9949,3,0)</f>
        <v>655.2358968</v>
      </c>
      <c r="T164" s="2" t="str">
        <f>HLOOKUP(B164,'Additional Data'!$F$1:$N$2,2,0)</f>
        <v>Laptop</v>
      </c>
    </row>
    <row r="165" ht="14.25" customHeight="1">
      <c r="A165" s="2">
        <v>940427.0</v>
      </c>
      <c r="B165" s="2" t="s">
        <v>30</v>
      </c>
      <c r="C165" s="2" t="s">
        <v>41</v>
      </c>
      <c r="D165" s="2" t="s">
        <v>34</v>
      </c>
      <c r="E165" s="4">
        <v>43525.552939814814</v>
      </c>
      <c r="F165" s="4">
        <v>43530.552939814814</v>
      </c>
      <c r="G165" s="4">
        <v>43532.552939814814</v>
      </c>
      <c r="H165" s="2">
        <v>68.0</v>
      </c>
      <c r="I165" s="2">
        <v>88.0</v>
      </c>
      <c r="J165" s="2" t="s">
        <v>60</v>
      </c>
      <c r="K165" s="2" t="s">
        <v>77</v>
      </c>
      <c r="L165" s="2" t="s">
        <v>35</v>
      </c>
      <c r="M165" s="2" t="s">
        <v>71</v>
      </c>
      <c r="N165" s="2">
        <v>-2.0</v>
      </c>
      <c r="O165" s="2">
        <v>5.0</v>
      </c>
      <c r="P165" s="2">
        <v>156.0</v>
      </c>
      <c r="Q165" s="2" t="str">
        <f>VLOOKUP(A165,'Additional Data'!$A$1:$D$9949,2,0)</f>
        <v>App</v>
      </c>
      <c r="R165" s="2" t="str">
        <f>VLOOKUP(A165,'Additional Data'!$A$1:$D$9949,4,0)</f>
        <v>Credit Card</v>
      </c>
      <c r="S165" s="7">
        <f>VLOOKUP(A165,'Additional Data'!$A$1:$D$9949,3,0)</f>
        <v>2942.251604</v>
      </c>
      <c r="T165" s="2" t="str">
        <f>HLOOKUP(B165,'Additional Data'!$F$1:$N$2,2,0)</f>
        <v>PC</v>
      </c>
    </row>
    <row r="166" ht="14.25" customHeight="1">
      <c r="A166" s="2">
        <v>54798.0</v>
      </c>
      <c r="B166" s="2" t="s">
        <v>39</v>
      </c>
      <c r="C166" s="2" t="s">
        <v>32</v>
      </c>
      <c r="D166" s="2" t="s">
        <v>34</v>
      </c>
      <c r="E166" s="4">
        <v>43525.555625</v>
      </c>
      <c r="F166" s="4">
        <v>43532.555625</v>
      </c>
      <c r="G166" s="4">
        <v>43529.555625</v>
      </c>
      <c r="H166" s="2">
        <v>30.0</v>
      </c>
      <c r="I166" s="2">
        <v>121.0</v>
      </c>
      <c r="J166" s="2" t="s">
        <v>41</v>
      </c>
      <c r="K166" s="2" t="s">
        <v>58</v>
      </c>
      <c r="L166" s="2" t="s">
        <v>35</v>
      </c>
      <c r="M166" s="2" t="s">
        <v>59</v>
      </c>
      <c r="N166" s="2">
        <v>3.0</v>
      </c>
      <c r="O166" s="2">
        <v>7.0</v>
      </c>
      <c r="P166" s="2">
        <v>151.0</v>
      </c>
      <c r="Q166" s="2" t="str">
        <f>VLOOKUP(A166,'Additional Data'!$A$1:$D$9949,2,0)</f>
        <v>Website</v>
      </c>
      <c r="R166" s="2" t="str">
        <f>VLOOKUP(A166,'Additional Data'!$A$1:$D$9949,4,0)</f>
        <v>Debit Card</v>
      </c>
      <c r="S166" s="7">
        <f>VLOOKUP(A166,'Additional Data'!$A$1:$D$9949,3,0)</f>
        <v>1667.4</v>
      </c>
      <c r="T166" s="2" t="str">
        <f>HLOOKUP(B166,'Additional Data'!$F$1:$N$2,2,0)</f>
        <v>Mobile</v>
      </c>
    </row>
    <row r="167" ht="14.25" customHeight="1">
      <c r="A167" s="2">
        <v>787897.0</v>
      </c>
      <c r="B167" s="2" t="s">
        <v>30</v>
      </c>
      <c r="C167" s="2" t="s">
        <v>41</v>
      </c>
      <c r="D167" s="2" t="s">
        <v>34</v>
      </c>
      <c r="E167" s="4">
        <v>43525.56109953704</v>
      </c>
      <c r="F167" s="4">
        <v>43534.56109953704</v>
      </c>
      <c r="G167" s="4">
        <v>43528.56109953704</v>
      </c>
      <c r="H167" s="2">
        <v>50.0</v>
      </c>
      <c r="I167" s="2">
        <v>111.0</v>
      </c>
      <c r="J167" s="2" t="s">
        <v>60</v>
      </c>
      <c r="K167" s="2" t="s">
        <v>77</v>
      </c>
      <c r="L167" s="2" t="s">
        <v>35</v>
      </c>
      <c r="M167" s="2" t="s">
        <v>59</v>
      </c>
      <c r="N167" s="2">
        <v>6.0</v>
      </c>
      <c r="O167" s="2">
        <v>9.0</v>
      </c>
      <c r="P167" s="2">
        <v>161.0</v>
      </c>
      <c r="Q167" s="2" t="str">
        <f>VLOOKUP(A167,'Additional Data'!$A$1:$D$9949,2,0)</f>
        <v>App</v>
      </c>
      <c r="R167" s="2" t="str">
        <f>VLOOKUP(A167,'Additional Data'!$A$1:$D$9949,4,0)</f>
        <v>Credit Card</v>
      </c>
      <c r="S167" s="7">
        <f>VLOOKUP(A167,'Additional Data'!$A$1:$D$9949,3,0)</f>
        <v>2205.383835</v>
      </c>
      <c r="T167" s="2" t="str">
        <f>HLOOKUP(B167,'Additional Data'!$F$1:$N$2,2,0)</f>
        <v>PC</v>
      </c>
    </row>
    <row r="168" ht="14.25" customHeight="1">
      <c r="A168" s="2">
        <v>689839.0</v>
      </c>
      <c r="B168" s="2" t="s">
        <v>30</v>
      </c>
      <c r="C168" s="2" t="s">
        <v>41</v>
      </c>
      <c r="D168" s="2" t="s">
        <v>34</v>
      </c>
      <c r="E168" s="4">
        <v>43525.56215277778</v>
      </c>
      <c r="F168" s="4">
        <v>43534.56215277778</v>
      </c>
      <c r="G168" s="4">
        <v>43528.56215277778</v>
      </c>
      <c r="H168" s="2">
        <v>44.0</v>
      </c>
      <c r="I168" s="2">
        <v>110.0</v>
      </c>
      <c r="J168" s="2" t="s">
        <v>60</v>
      </c>
      <c r="K168" s="2" t="s">
        <v>77</v>
      </c>
      <c r="L168" s="2" t="s">
        <v>35</v>
      </c>
      <c r="M168" s="2" t="s">
        <v>59</v>
      </c>
      <c r="N168" s="2">
        <v>6.0</v>
      </c>
      <c r="O168" s="2">
        <v>9.0</v>
      </c>
      <c r="P168" s="2">
        <v>154.0</v>
      </c>
      <c r="Q168" s="2" t="str">
        <f>VLOOKUP(A168,'Additional Data'!$A$1:$D$9949,2,0)</f>
        <v>App</v>
      </c>
      <c r="R168" s="2" t="str">
        <f>VLOOKUP(A168,'Additional Data'!$A$1:$D$9949,4,0)</f>
        <v>Credit Card</v>
      </c>
      <c r="S168" s="7">
        <f>VLOOKUP(A168,'Additional Data'!$A$1:$D$9949,3,0)</f>
        <v>2967.782217</v>
      </c>
      <c r="T168" s="2" t="str">
        <f>HLOOKUP(B168,'Additional Data'!$F$1:$N$2,2,0)</f>
        <v>PC</v>
      </c>
    </row>
    <row r="169" ht="14.25" customHeight="1">
      <c r="A169" s="2">
        <v>971658.0</v>
      </c>
      <c r="B169" s="2" t="s">
        <v>36</v>
      </c>
      <c r="C169" s="2" t="s">
        <v>32</v>
      </c>
      <c r="D169" s="2" t="s">
        <v>34</v>
      </c>
      <c r="E169" s="4">
        <v>43525.57850694445</v>
      </c>
      <c r="F169" s="4">
        <v>43534.57850694445</v>
      </c>
      <c r="G169" s="4">
        <v>43528.57850694445</v>
      </c>
      <c r="H169" s="2">
        <v>38.0</v>
      </c>
      <c r="I169" s="2">
        <v>109.0</v>
      </c>
      <c r="J169" s="2" t="s">
        <v>60</v>
      </c>
      <c r="K169" s="2" t="s">
        <v>61</v>
      </c>
      <c r="L169" s="2" t="s">
        <v>35</v>
      </c>
      <c r="M169" s="2" t="s">
        <v>59</v>
      </c>
      <c r="N169" s="2">
        <v>6.0</v>
      </c>
      <c r="O169" s="2">
        <v>9.0</v>
      </c>
      <c r="P169" s="2">
        <v>147.0</v>
      </c>
      <c r="Q169" s="2" t="str">
        <f>VLOOKUP(A169,'Additional Data'!$A$1:$D$9949,2,0)</f>
        <v>Website</v>
      </c>
      <c r="R169" s="2" t="str">
        <f>VLOOKUP(A169,'Additional Data'!$A$1:$D$9949,4,0)</f>
        <v>Debit Card</v>
      </c>
      <c r="S169" s="7">
        <f>VLOOKUP(A169,'Additional Data'!$A$1:$D$9949,3,0)</f>
        <v>216.82</v>
      </c>
      <c r="T169" s="2" t="str">
        <f>HLOOKUP(B169,'Additional Data'!$F$1:$N$2,2,0)</f>
        <v>Laptop</v>
      </c>
    </row>
    <row r="170" ht="14.25" customHeight="1">
      <c r="A170" s="2">
        <v>154810.0</v>
      </c>
      <c r="B170" s="2" t="s">
        <v>39</v>
      </c>
      <c r="C170" s="2" t="s">
        <v>41</v>
      </c>
      <c r="D170" s="2" t="s">
        <v>34</v>
      </c>
      <c r="E170" s="4">
        <v>43525.58914351852</v>
      </c>
      <c r="F170" s="4">
        <v>43529.58914351852</v>
      </c>
      <c r="G170" s="4">
        <v>43531.58914351852</v>
      </c>
      <c r="H170" s="2">
        <v>39.0</v>
      </c>
      <c r="I170" s="2">
        <v>111.0</v>
      </c>
      <c r="J170" s="2" t="s">
        <v>63</v>
      </c>
      <c r="K170" s="2" t="s">
        <v>64</v>
      </c>
      <c r="L170" s="2" t="s">
        <v>35</v>
      </c>
      <c r="M170" s="2" t="s">
        <v>59</v>
      </c>
      <c r="N170" s="2">
        <v>-2.0</v>
      </c>
      <c r="O170" s="2">
        <v>4.0</v>
      </c>
      <c r="P170" s="2">
        <v>150.0</v>
      </c>
      <c r="Q170" s="2" t="str">
        <f>VLOOKUP(A170,'Additional Data'!$A$1:$D$9949,2,0)</f>
        <v>App</v>
      </c>
      <c r="R170" s="2" t="str">
        <f>VLOOKUP(A170,'Additional Data'!$A$1:$D$9949,4,0)</f>
        <v>Debit Card</v>
      </c>
      <c r="S170" s="7">
        <f>VLOOKUP(A170,'Additional Data'!$A$1:$D$9949,3,0)</f>
        <v>463.9568055</v>
      </c>
      <c r="T170" s="2" t="str">
        <f>HLOOKUP(B170,'Additional Data'!$F$1:$N$2,2,0)</f>
        <v>Mobile</v>
      </c>
    </row>
    <row r="171" ht="14.25" customHeight="1">
      <c r="A171" s="2">
        <v>544262.0</v>
      </c>
      <c r="B171" s="2" t="s">
        <v>39</v>
      </c>
      <c r="C171" s="2" t="s">
        <v>32</v>
      </c>
      <c r="D171" s="2" t="s">
        <v>34</v>
      </c>
      <c r="E171" s="4">
        <v>43525.59233796296</v>
      </c>
      <c r="F171" s="4">
        <v>43527.59233796296</v>
      </c>
      <c r="G171" s="4">
        <v>43531.59233796296</v>
      </c>
      <c r="H171" s="2">
        <v>27.0</v>
      </c>
      <c r="I171" s="2">
        <v>129.0</v>
      </c>
      <c r="J171" s="2" t="s">
        <v>73</v>
      </c>
      <c r="K171" s="2" t="s">
        <v>74</v>
      </c>
      <c r="L171" s="2" t="s">
        <v>35</v>
      </c>
      <c r="M171" s="2" t="s">
        <v>59</v>
      </c>
      <c r="N171" s="2">
        <v>-4.0</v>
      </c>
      <c r="O171" s="2">
        <v>2.0</v>
      </c>
      <c r="P171" s="2">
        <v>156.0</v>
      </c>
      <c r="Q171" s="2" t="str">
        <f>VLOOKUP(A171,'Additional Data'!$A$1:$D$9949,2,0)</f>
        <v>App</v>
      </c>
      <c r="R171" s="2" t="str">
        <f>VLOOKUP(A171,'Additional Data'!$A$1:$D$9949,4,0)</f>
        <v>Debit Card</v>
      </c>
      <c r="S171" s="7">
        <f>VLOOKUP(A171,'Additional Data'!$A$1:$D$9949,3,0)</f>
        <v>3088.643057</v>
      </c>
      <c r="T171" s="2" t="str">
        <f>HLOOKUP(B171,'Additional Data'!$F$1:$N$2,2,0)</f>
        <v>Mobile</v>
      </c>
    </row>
    <row r="172" ht="14.25" customHeight="1">
      <c r="A172" s="2">
        <v>53287.0</v>
      </c>
      <c r="B172" s="2" t="s">
        <v>36</v>
      </c>
      <c r="C172" s="2" t="s">
        <v>41</v>
      </c>
      <c r="D172" s="2" t="s">
        <v>34</v>
      </c>
      <c r="E172" s="4">
        <v>43525.5984375</v>
      </c>
      <c r="F172" s="4">
        <v>43534.5984375</v>
      </c>
      <c r="G172" s="4">
        <v>43529.5984375</v>
      </c>
      <c r="H172" s="2">
        <v>25.0</v>
      </c>
      <c r="I172" s="2">
        <v>105.0</v>
      </c>
      <c r="J172" s="2" t="s">
        <v>60</v>
      </c>
      <c r="K172" s="2" t="s">
        <v>77</v>
      </c>
      <c r="L172" s="2" t="s">
        <v>35</v>
      </c>
      <c r="M172" s="2" t="s">
        <v>59</v>
      </c>
      <c r="N172" s="2">
        <v>5.0</v>
      </c>
      <c r="O172" s="2">
        <v>9.0</v>
      </c>
      <c r="P172" s="2">
        <v>130.0</v>
      </c>
      <c r="Q172" s="2" t="str">
        <f>VLOOKUP(A172,'Additional Data'!$A$1:$D$9949,2,0)</f>
        <v>App</v>
      </c>
      <c r="R172" s="2" t="str">
        <f>VLOOKUP(A172,'Additional Data'!$A$1:$D$9949,4,0)</f>
        <v>Credit Card</v>
      </c>
      <c r="S172" s="7">
        <f>VLOOKUP(A172,'Additional Data'!$A$1:$D$9949,3,0)</f>
        <v>405.4627636</v>
      </c>
      <c r="T172" s="2" t="str">
        <f>HLOOKUP(B172,'Additional Data'!$F$1:$N$2,2,0)</f>
        <v>Laptop</v>
      </c>
    </row>
    <row r="173" ht="14.25" customHeight="1">
      <c r="A173" s="2">
        <v>185986.0</v>
      </c>
      <c r="B173" s="2" t="s">
        <v>36</v>
      </c>
      <c r="C173" s="2" t="s">
        <v>41</v>
      </c>
      <c r="D173" s="2" t="s">
        <v>34</v>
      </c>
      <c r="E173" s="4">
        <v>43525.60240740741</v>
      </c>
      <c r="F173" s="4">
        <v>43532.60240740741</v>
      </c>
      <c r="G173" s="4">
        <v>43532.60240740741</v>
      </c>
      <c r="H173" s="2">
        <v>46.0</v>
      </c>
      <c r="I173" s="2">
        <v>126.0</v>
      </c>
      <c r="J173" s="2" t="s">
        <v>32</v>
      </c>
      <c r="K173" s="2" t="s">
        <v>70</v>
      </c>
      <c r="L173" s="2" t="s">
        <v>35</v>
      </c>
      <c r="M173" s="2" t="s">
        <v>59</v>
      </c>
      <c r="N173" s="2">
        <v>0.0</v>
      </c>
      <c r="O173" s="2">
        <v>7.0</v>
      </c>
      <c r="P173" s="2">
        <v>172.0</v>
      </c>
      <c r="Q173" s="2" t="str">
        <f>VLOOKUP(A173,'Additional Data'!$A$1:$D$9949,2,0)</f>
        <v>App</v>
      </c>
      <c r="R173" s="2" t="str">
        <f>VLOOKUP(A173,'Additional Data'!$A$1:$D$9949,4,0)</f>
        <v>Debit Card</v>
      </c>
      <c r="S173" s="7">
        <f>VLOOKUP(A173,'Additional Data'!$A$1:$D$9949,3,0)</f>
        <v>946.2456373</v>
      </c>
      <c r="T173" s="2" t="str">
        <f>HLOOKUP(B173,'Additional Data'!$F$1:$N$2,2,0)</f>
        <v>Laptop</v>
      </c>
    </row>
    <row r="174" ht="14.25" customHeight="1">
      <c r="A174" s="2">
        <v>365857.0</v>
      </c>
      <c r="B174" s="2" t="s">
        <v>39</v>
      </c>
      <c r="C174" s="2" t="s">
        <v>41</v>
      </c>
      <c r="D174" s="2" t="s">
        <v>34</v>
      </c>
      <c r="E174" s="4">
        <v>43525.60655092593</v>
      </c>
      <c r="F174" s="4">
        <v>43535.60655092593</v>
      </c>
      <c r="G174" s="4">
        <v>43530.60655092593</v>
      </c>
      <c r="H174" s="2">
        <v>35.0</v>
      </c>
      <c r="I174" s="2">
        <v>124.0</v>
      </c>
      <c r="J174" s="2" t="s">
        <v>32</v>
      </c>
      <c r="K174" s="2" t="s">
        <v>70</v>
      </c>
      <c r="L174" s="2" t="s">
        <v>35</v>
      </c>
      <c r="M174" s="2" t="s">
        <v>59</v>
      </c>
      <c r="N174" s="2">
        <v>5.0</v>
      </c>
      <c r="O174" s="2">
        <v>10.0</v>
      </c>
      <c r="P174" s="2">
        <v>159.0</v>
      </c>
      <c r="Q174" s="2" t="str">
        <f>VLOOKUP(A174,'Additional Data'!$A$1:$D$9949,2,0)</f>
        <v>App</v>
      </c>
      <c r="R174" s="2" t="str">
        <f>VLOOKUP(A174,'Additional Data'!$A$1:$D$9949,4,0)</f>
        <v>Credit Card</v>
      </c>
      <c r="S174" s="7">
        <f>VLOOKUP(A174,'Additional Data'!$A$1:$D$9949,3,0)</f>
        <v>3726.828598</v>
      </c>
      <c r="T174" s="2" t="str">
        <f>HLOOKUP(B174,'Additional Data'!$F$1:$N$2,2,0)</f>
        <v>Mobile</v>
      </c>
    </row>
    <row r="175" ht="14.25" customHeight="1">
      <c r="A175" s="2">
        <v>686560.0</v>
      </c>
      <c r="B175" s="2" t="s">
        <v>47</v>
      </c>
      <c r="C175" s="2" t="s">
        <v>41</v>
      </c>
      <c r="D175" s="2" t="s">
        <v>34</v>
      </c>
      <c r="E175" s="4">
        <v>43525.60773148148</v>
      </c>
      <c r="F175" s="4">
        <v>43527.60773148148</v>
      </c>
      <c r="G175" s="4">
        <v>43531.60773148148</v>
      </c>
      <c r="H175" s="2">
        <v>33.0</v>
      </c>
      <c r="I175" s="2">
        <v>108.0</v>
      </c>
      <c r="J175" s="2" t="s">
        <v>60</v>
      </c>
      <c r="K175" s="2" t="s">
        <v>77</v>
      </c>
      <c r="L175" s="2" t="s">
        <v>35</v>
      </c>
      <c r="M175" s="2" t="s">
        <v>71</v>
      </c>
      <c r="N175" s="2">
        <v>-4.0</v>
      </c>
      <c r="O175" s="2">
        <v>2.0</v>
      </c>
      <c r="P175" s="2">
        <v>141.0</v>
      </c>
      <c r="Q175" s="2" t="str">
        <f>VLOOKUP(A175,'Additional Data'!$A$1:$D$9949,2,0)</f>
        <v>App</v>
      </c>
      <c r="R175" s="2" t="str">
        <f>VLOOKUP(A175,'Additional Data'!$A$1:$D$9949,4,0)</f>
        <v>Debit Card</v>
      </c>
      <c r="S175" s="7">
        <f>VLOOKUP(A175,'Additional Data'!$A$1:$D$9949,3,0)</f>
        <v>848.783641</v>
      </c>
      <c r="T175" s="2" t="str">
        <f>HLOOKUP(B175,'Additional Data'!$F$1:$N$2,2,0)</f>
        <v>Tablet</v>
      </c>
    </row>
    <row r="176" ht="14.25" customHeight="1">
      <c r="A176" s="2">
        <v>510527.0</v>
      </c>
      <c r="B176" s="2" t="s">
        <v>47</v>
      </c>
      <c r="C176" s="2" t="s">
        <v>41</v>
      </c>
      <c r="D176" s="2" t="s">
        <v>34</v>
      </c>
      <c r="E176" s="4">
        <v>43525.612905092596</v>
      </c>
      <c r="F176" s="4">
        <v>43527.612905092596</v>
      </c>
      <c r="G176" s="4">
        <v>43531.612905092596</v>
      </c>
      <c r="H176" s="2">
        <v>49.0</v>
      </c>
      <c r="I176" s="2">
        <v>109.0</v>
      </c>
      <c r="J176" s="2" t="s">
        <v>63</v>
      </c>
      <c r="K176" s="2" t="s">
        <v>64</v>
      </c>
      <c r="L176" s="2" t="s">
        <v>35</v>
      </c>
      <c r="M176" s="2" t="s">
        <v>59</v>
      </c>
      <c r="N176" s="2">
        <v>-4.0</v>
      </c>
      <c r="O176" s="2">
        <v>2.0</v>
      </c>
      <c r="P176" s="2">
        <v>158.0</v>
      </c>
      <c r="Q176" s="2" t="str">
        <f>VLOOKUP(A176,'Additional Data'!$A$1:$D$9949,2,0)</f>
        <v>App</v>
      </c>
      <c r="R176" s="2" t="str">
        <f>VLOOKUP(A176,'Additional Data'!$A$1:$D$9949,4,0)</f>
        <v>Credit Card</v>
      </c>
      <c r="S176" s="7">
        <f>VLOOKUP(A176,'Additional Data'!$A$1:$D$9949,3,0)</f>
        <v>3171.709716</v>
      </c>
      <c r="T176" s="2" t="str">
        <f>HLOOKUP(B176,'Additional Data'!$F$1:$N$2,2,0)</f>
        <v>Tablet</v>
      </c>
    </row>
    <row r="177" ht="14.25" customHeight="1">
      <c r="A177" s="2">
        <v>519269.0</v>
      </c>
      <c r="B177" s="2" t="s">
        <v>46</v>
      </c>
      <c r="C177" s="2" t="s">
        <v>41</v>
      </c>
      <c r="D177" s="2" t="s">
        <v>34</v>
      </c>
      <c r="E177" s="4">
        <v>43525.617847222224</v>
      </c>
      <c r="F177" s="4">
        <v>43528.617847222224</v>
      </c>
      <c r="G177" s="4">
        <v>43530.617847222224</v>
      </c>
      <c r="H177" s="2">
        <v>0.0</v>
      </c>
      <c r="I177" s="2">
        <v>126.0</v>
      </c>
      <c r="J177" s="2" t="s">
        <v>41</v>
      </c>
      <c r="K177" s="2" t="s">
        <v>66</v>
      </c>
      <c r="L177" s="2" t="s">
        <v>67</v>
      </c>
      <c r="M177" s="2" t="s">
        <v>59</v>
      </c>
      <c r="N177" s="2">
        <v>-2.0</v>
      </c>
      <c r="O177" s="2">
        <v>3.0</v>
      </c>
      <c r="P177" s="2">
        <v>126.0</v>
      </c>
      <c r="Q177" s="2" t="str">
        <f>VLOOKUP(A177,'Additional Data'!$A$1:$D$9949,2,0)</f>
        <v>App</v>
      </c>
      <c r="R177" s="2" t="str">
        <f>VLOOKUP(A177,'Additional Data'!$A$1:$D$9949,4,0)</f>
        <v>Credit Card</v>
      </c>
      <c r="S177" s="7">
        <f>VLOOKUP(A177,'Additional Data'!$A$1:$D$9949,3,0)</f>
        <v>417.2007602</v>
      </c>
      <c r="T177" s="2" t="str">
        <f>HLOOKUP(B177,'Additional Data'!$F$1:$N$2,2,0)</f>
        <v>TV</v>
      </c>
    </row>
    <row r="178" ht="14.25" customHeight="1">
      <c r="A178" s="2">
        <v>481588.0</v>
      </c>
      <c r="B178" s="2" t="s">
        <v>39</v>
      </c>
      <c r="C178" s="2" t="s">
        <v>41</v>
      </c>
      <c r="D178" s="2" t="s">
        <v>34</v>
      </c>
      <c r="E178" s="4">
        <v>43525.6202662037</v>
      </c>
      <c r="F178" s="4">
        <v>43527.6202662037</v>
      </c>
      <c r="G178" s="4">
        <v>43530.6202662037</v>
      </c>
      <c r="H178" s="2">
        <v>47.0</v>
      </c>
      <c r="I178" s="2">
        <v>121.0</v>
      </c>
      <c r="J178" s="2" t="s">
        <v>32</v>
      </c>
      <c r="K178" s="2" t="s">
        <v>70</v>
      </c>
      <c r="L178" s="2" t="s">
        <v>35</v>
      </c>
      <c r="M178" s="2" t="s">
        <v>71</v>
      </c>
      <c r="N178" s="2">
        <v>-3.0</v>
      </c>
      <c r="O178" s="2">
        <v>2.0</v>
      </c>
      <c r="P178" s="2">
        <v>168.0</v>
      </c>
      <c r="Q178" s="2" t="str">
        <f>VLOOKUP(A178,'Additional Data'!$A$1:$D$9949,2,0)</f>
        <v>App</v>
      </c>
      <c r="R178" s="2" t="str">
        <f>VLOOKUP(A178,'Additional Data'!$A$1:$D$9949,4,0)</f>
        <v>Debit Card</v>
      </c>
      <c r="S178" s="7">
        <f>VLOOKUP(A178,'Additional Data'!$A$1:$D$9949,3,0)</f>
        <v>2678.352359</v>
      </c>
      <c r="T178" s="2" t="str">
        <f>HLOOKUP(B178,'Additional Data'!$F$1:$N$2,2,0)</f>
        <v>Mobile</v>
      </c>
    </row>
    <row r="179" ht="14.25" customHeight="1">
      <c r="A179" s="2">
        <v>690490.0</v>
      </c>
      <c r="B179" s="2" t="s">
        <v>39</v>
      </c>
      <c r="C179" s="2" t="s">
        <v>41</v>
      </c>
      <c r="D179" s="2" t="s">
        <v>34</v>
      </c>
      <c r="E179" s="4">
        <v>43525.62421296296</v>
      </c>
      <c r="F179" s="4">
        <v>43530.62421296296</v>
      </c>
      <c r="G179" s="4">
        <v>43532.62421296296</v>
      </c>
      <c r="H179" s="2">
        <v>0.0</v>
      </c>
      <c r="I179" s="2">
        <v>127.0</v>
      </c>
      <c r="J179" s="2" t="s">
        <v>41</v>
      </c>
      <c r="K179" s="2" t="s">
        <v>66</v>
      </c>
      <c r="L179" s="2" t="s">
        <v>67</v>
      </c>
      <c r="M179" s="2" t="s">
        <v>59</v>
      </c>
      <c r="N179" s="2">
        <v>-2.0</v>
      </c>
      <c r="O179" s="2">
        <v>5.0</v>
      </c>
      <c r="P179" s="2">
        <v>127.0</v>
      </c>
      <c r="Q179" s="2" t="str">
        <f>VLOOKUP(A179,'Additional Data'!$A$1:$D$9949,2,0)</f>
        <v>App</v>
      </c>
      <c r="R179" s="2" t="str">
        <f>VLOOKUP(A179,'Additional Data'!$A$1:$D$9949,4,0)</f>
        <v>Debit Card</v>
      </c>
      <c r="S179" s="7">
        <f>VLOOKUP(A179,'Additional Data'!$A$1:$D$9949,3,0)</f>
        <v>1395.125109</v>
      </c>
      <c r="T179" s="2" t="str">
        <f>HLOOKUP(B179,'Additional Data'!$F$1:$N$2,2,0)</f>
        <v>Mobile</v>
      </c>
    </row>
    <row r="180" ht="14.25" customHeight="1">
      <c r="A180" s="2">
        <v>733997.0</v>
      </c>
      <c r="B180" s="2" t="s">
        <v>46</v>
      </c>
      <c r="C180" s="2" t="s">
        <v>32</v>
      </c>
      <c r="D180" s="2" t="s">
        <v>34</v>
      </c>
      <c r="E180" s="4">
        <v>43525.632210648146</v>
      </c>
      <c r="F180" s="4">
        <v>43526.632210648146</v>
      </c>
      <c r="G180" s="4">
        <v>43530.632210648146</v>
      </c>
      <c r="H180" s="2">
        <v>0.0</v>
      </c>
      <c r="I180" s="2">
        <v>121.0</v>
      </c>
      <c r="J180" s="2" t="s">
        <v>32</v>
      </c>
      <c r="K180" s="2" t="s">
        <v>82</v>
      </c>
      <c r="L180" s="2" t="s">
        <v>67</v>
      </c>
      <c r="M180" s="2" t="s">
        <v>59</v>
      </c>
      <c r="N180" s="2">
        <v>-4.0</v>
      </c>
      <c r="O180" s="2">
        <v>1.0</v>
      </c>
      <c r="P180" s="2">
        <v>121.0</v>
      </c>
      <c r="Q180" s="2" t="str">
        <f>VLOOKUP(A180,'Additional Data'!$A$1:$D$9949,2,0)</f>
        <v>App</v>
      </c>
      <c r="R180" s="2" t="str">
        <f>VLOOKUP(A180,'Additional Data'!$A$1:$D$9949,4,0)</f>
        <v>Credit Card</v>
      </c>
      <c r="S180" s="7">
        <f>VLOOKUP(A180,'Additional Data'!$A$1:$D$9949,3,0)</f>
        <v>3228.224092</v>
      </c>
      <c r="T180" s="2" t="str">
        <f>HLOOKUP(B180,'Additional Data'!$F$1:$N$2,2,0)</f>
        <v>TV</v>
      </c>
    </row>
    <row r="181" ht="14.25" customHeight="1">
      <c r="A181" s="2">
        <v>960824.0</v>
      </c>
      <c r="B181" s="2" t="s">
        <v>42</v>
      </c>
      <c r="C181" s="2" t="s">
        <v>32</v>
      </c>
      <c r="D181" s="2" t="s">
        <v>34</v>
      </c>
      <c r="E181" s="4">
        <v>43525.638287037036</v>
      </c>
      <c r="F181" s="4">
        <v>43531.638287037036</v>
      </c>
      <c r="G181" s="4">
        <v>43529.638287037036</v>
      </c>
      <c r="H181" s="2">
        <v>63.0</v>
      </c>
      <c r="I181" s="2">
        <v>86.0</v>
      </c>
      <c r="J181" s="2" t="s">
        <v>60</v>
      </c>
      <c r="K181" s="2" t="s">
        <v>61</v>
      </c>
      <c r="L181" s="2" t="s">
        <v>35</v>
      </c>
      <c r="M181" s="2" t="s">
        <v>71</v>
      </c>
      <c r="N181" s="2">
        <v>2.0</v>
      </c>
      <c r="O181" s="2">
        <v>6.0</v>
      </c>
      <c r="P181" s="2">
        <v>149.0</v>
      </c>
      <c r="Q181" s="2" t="str">
        <f>VLOOKUP(A181,'Additional Data'!$A$1:$D$9949,2,0)</f>
        <v>App</v>
      </c>
      <c r="R181" s="2" t="str">
        <f>VLOOKUP(A181,'Additional Data'!$A$1:$D$9949,4,0)</f>
        <v>Debit Card</v>
      </c>
      <c r="S181" s="7">
        <f>VLOOKUP(A181,'Additional Data'!$A$1:$D$9949,3,0)</f>
        <v>1199.887691</v>
      </c>
      <c r="T181" s="2" t="str">
        <f>HLOOKUP(B181,'Additional Data'!$F$1:$N$2,2,0)</f>
        <v>TV</v>
      </c>
    </row>
    <row r="182" ht="14.25" customHeight="1">
      <c r="A182" s="2">
        <v>794165.0</v>
      </c>
      <c r="B182" s="2" t="s">
        <v>36</v>
      </c>
      <c r="C182" s="2" t="s">
        <v>41</v>
      </c>
      <c r="D182" s="2" t="s">
        <v>34</v>
      </c>
      <c r="E182" s="4">
        <v>43525.64400462963</v>
      </c>
      <c r="F182" s="4">
        <v>43529.64400462963</v>
      </c>
      <c r="G182" s="4">
        <v>43529.64400462963</v>
      </c>
      <c r="H182" s="2">
        <v>0.0</v>
      </c>
      <c r="I182" s="2">
        <v>127.0</v>
      </c>
      <c r="J182" s="2" t="s">
        <v>41</v>
      </c>
      <c r="K182" s="2" t="s">
        <v>66</v>
      </c>
      <c r="L182" s="2" t="s">
        <v>67</v>
      </c>
      <c r="M182" s="2" t="s">
        <v>59</v>
      </c>
      <c r="N182" s="2">
        <v>0.0</v>
      </c>
      <c r="O182" s="2">
        <v>4.0</v>
      </c>
      <c r="P182" s="2">
        <v>127.0</v>
      </c>
      <c r="Q182" s="2" t="str">
        <f>VLOOKUP(A182,'Additional Data'!$A$1:$D$9949,2,0)</f>
        <v>App</v>
      </c>
      <c r="R182" s="2" t="str">
        <f>VLOOKUP(A182,'Additional Data'!$A$1:$D$9949,4,0)</f>
        <v>Credit Card</v>
      </c>
      <c r="S182" s="7">
        <f>VLOOKUP(A182,'Additional Data'!$A$1:$D$9949,3,0)</f>
        <v>2851.164079</v>
      </c>
      <c r="T182" s="2" t="str">
        <f>HLOOKUP(B182,'Additional Data'!$F$1:$N$2,2,0)</f>
        <v>Laptop</v>
      </c>
    </row>
    <row r="183" ht="14.25" customHeight="1">
      <c r="A183" s="2">
        <v>582824.0</v>
      </c>
      <c r="B183" s="2" t="s">
        <v>36</v>
      </c>
      <c r="C183" s="2" t="s">
        <v>32</v>
      </c>
      <c r="D183" s="2" t="s">
        <v>34</v>
      </c>
      <c r="E183" s="4">
        <v>43525.64519675926</v>
      </c>
      <c r="F183" s="4">
        <v>43529.64519675926</v>
      </c>
      <c r="G183" s="4">
        <v>43529.64519675926</v>
      </c>
      <c r="H183" s="2">
        <v>36.0</v>
      </c>
      <c r="I183" s="2">
        <v>121.0</v>
      </c>
      <c r="J183" s="2" t="s">
        <v>73</v>
      </c>
      <c r="K183" s="2" t="s">
        <v>74</v>
      </c>
      <c r="L183" s="2" t="s">
        <v>35</v>
      </c>
      <c r="M183" s="2" t="s">
        <v>71</v>
      </c>
      <c r="N183" s="2">
        <v>0.0</v>
      </c>
      <c r="O183" s="2">
        <v>4.0</v>
      </c>
      <c r="P183" s="2">
        <v>157.0</v>
      </c>
      <c r="Q183" s="2" t="str">
        <f>VLOOKUP(A183,'Additional Data'!$A$1:$D$9949,2,0)</f>
        <v>App</v>
      </c>
      <c r="R183" s="2" t="str">
        <f>VLOOKUP(A183,'Additional Data'!$A$1:$D$9949,4,0)</f>
        <v>Debit Card</v>
      </c>
      <c r="S183" s="7">
        <f>VLOOKUP(A183,'Additional Data'!$A$1:$D$9949,3,0)</f>
        <v>3302.719934</v>
      </c>
      <c r="T183" s="2" t="str">
        <f>HLOOKUP(B183,'Additional Data'!$F$1:$N$2,2,0)</f>
        <v>Laptop</v>
      </c>
    </row>
    <row r="184" ht="14.25" customHeight="1">
      <c r="A184" s="2">
        <v>934112.0</v>
      </c>
      <c r="B184" s="2" t="s">
        <v>47</v>
      </c>
      <c r="C184" s="2" t="s">
        <v>41</v>
      </c>
      <c r="D184" s="2" t="s">
        <v>34</v>
      </c>
      <c r="E184" s="4">
        <v>43525.64571759259</v>
      </c>
      <c r="F184" s="4">
        <v>43529.64571759259</v>
      </c>
      <c r="G184" s="4">
        <v>43529.64571759259</v>
      </c>
      <c r="H184" s="2">
        <v>46.0</v>
      </c>
      <c r="I184" s="2">
        <v>111.0</v>
      </c>
      <c r="J184" s="2" t="s">
        <v>63</v>
      </c>
      <c r="K184" s="2" t="s">
        <v>64</v>
      </c>
      <c r="L184" s="2" t="s">
        <v>35</v>
      </c>
      <c r="M184" s="2" t="s">
        <v>71</v>
      </c>
      <c r="N184" s="2">
        <v>0.0</v>
      </c>
      <c r="O184" s="2">
        <v>4.0</v>
      </c>
      <c r="P184" s="2">
        <v>157.0</v>
      </c>
      <c r="Q184" s="2" t="str">
        <f>VLOOKUP(A184,'Additional Data'!$A$1:$D$9949,2,0)</f>
        <v>App</v>
      </c>
      <c r="R184" s="2" t="str">
        <f>VLOOKUP(A184,'Additional Data'!$A$1:$D$9949,4,0)</f>
        <v>Debit Card</v>
      </c>
      <c r="S184" s="7">
        <f>VLOOKUP(A184,'Additional Data'!$A$1:$D$9949,3,0)</f>
        <v>2404.804073</v>
      </c>
      <c r="T184" s="2" t="str">
        <f>HLOOKUP(B184,'Additional Data'!$F$1:$N$2,2,0)</f>
        <v>Tablet</v>
      </c>
    </row>
    <row r="185" ht="14.25" customHeight="1">
      <c r="A185" s="2">
        <v>653852.0</v>
      </c>
      <c r="B185" s="2" t="s">
        <v>36</v>
      </c>
      <c r="C185" s="2" t="s">
        <v>41</v>
      </c>
      <c r="D185" s="2" t="s">
        <v>34</v>
      </c>
      <c r="E185" s="4">
        <v>43525.64855324074</v>
      </c>
      <c r="F185" s="4">
        <v>43527.64855324074</v>
      </c>
      <c r="G185" s="4">
        <v>43530.64855324074</v>
      </c>
      <c r="H185" s="2">
        <v>63.0</v>
      </c>
      <c r="I185" s="2">
        <v>109.0</v>
      </c>
      <c r="J185" s="2" t="s">
        <v>32</v>
      </c>
      <c r="K185" s="2" t="s">
        <v>70</v>
      </c>
      <c r="L185" s="2" t="s">
        <v>35</v>
      </c>
      <c r="M185" s="2" t="s">
        <v>71</v>
      </c>
      <c r="N185" s="2">
        <v>-3.0</v>
      </c>
      <c r="O185" s="2">
        <v>2.0</v>
      </c>
      <c r="P185" s="2">
        <v>172.0</v>
      </c>
      <c r="Q185" s="2" t="str">
        <f>VLOOKUP(A185,'Additional Data'!$A$1:$D$9949,2,0)</f>
        <v>App</v>
      </c>
      <c r="R185" s="2" t="str">
        <f>VLOOKUP(A185,'Additional Data'!$A$1:$D$9949,4,0)</f>
        <v>Debit Card</v>
      </c>
      <c r="S185" s="7">
        <f>VLOOKUP(A185,'Additional Data'!$A$1:$D$9949,3,0)</f>
        <v>3592.152781</v>
      </c>
      <c r="T185" s="2" t="str">
        <f>HLOOKUP(B185,'Additional Data'!$F$1:$N$2,2,0)</f>
        <v>Laptop</v>
      </c>
    </row>
    <row r="186" ht="14.25" customHeight="1">
      <c r="A186" s="2">
        <v>704911.0</v>
      </c>
      <c r="B186" s="2" t="s">
        <v>46</v>
      </c>
      <c r="C186" s="2" t="s">
        <v>32</v>
      </c>
      <c r="D186" s="2" t="s">
        <v>34</v>
      </c>
      <c r="E186" s="4">
        <v>43525.65261574074</v>
      </c>
      <c r="F186" s="4">
        <v>43530.65261574074</v>
      </c>
      <c r="G186" s="4">
        <v>43531.65261574074</v>
      </c>
      <c r="H186" s="2">
        <v>0.0</v>
      </c>
      <c r="I186" s="2">
        <v>128.0</v>
      </c>
      <c r="J186" s="2" t="s">
        <v>32</v>
      </c>
      <c r="K186" s="2" t="s">
        <v>82</v>
      </c>
      <c r="L186" s="2" t="s">
        <v>67</v>
      </c>
      <c r="M186" s="2" t="s">
        <v>59</v>
      </c>
      <c r="N186" s="2">
        <v>-1.0</v>
      </c>
      <c r="O186" s="2">
        <v>5.0</v>
      </c>
      <c r="P186" s="2">
        <v>128.0</v>
      </c>
      <c r="Q186" s="2" t="str">
        <f>VLOOKUP(A186,'Additional Data'!$A$1:$D$9949,2,0)</f>
        <v>App</v>
      </c>
      <c r="R186" s="2" t="str">
        <f>VLOOKUP(A186,'Additional Data'!$A$1:$D$9949,4,0)</f>
        <v>Credit Card</v>
      </c>
      <c r="S186" s="7">
        <f>VLOOKUP(A186,'Additional Data'!$A$1:$D$9949,3,0)</f>
        <v>1607.305292</v>
      </c>
      <c r="T186" s="2" t="str">
        <f>HLOOKUP(B186,'Additional Data'!$F$1:$N$2,2,0)</f>
        <v>TV</v>
      </c>
    </row>
    <row r="187" ht="14.25" customHeight="1">
      <c r="A187" s="2">
        <v>917991.0</v>
      </c>
      <c r="B187" s="2" t="s">
        <v>48</v>
      </c>
      <c r="C187" s="2" t="s">
        <v>41</v>
      </c>
      <c r="D187" s="2" t="s">
        <v>34</v>
      </c>
      <c r="E187" s="4">
        <v>43525.655856481484</v>
      </c>
      <c r="F187" s="4">
        <v>43532.655856481484</v>
      </c>
      <c r="G187" s="4">
        <v>43528.655856481484</v>
      </c>
      <c r="H187" s="2">
        <v>0.0</v>
      </c>
      <c r="I187" s="2">
        <v>125.0</v>
      </c>
      <c r="J187" s="2" t="s">
        <v>41</v>
      </c>
      <c r="K187" s="2" t="s">
        <v>66</v>
      </c>
      <c r="L187" s="2" t="s">
        <v>67</v>
      </c>
      <c r="M187" s="2" t="s">
        <v>59</v>
      </c>
      <c r="N187" s="2">
        <v>4.0</v>
      </c>
      <c r="O187" s="2">
        <v>7.0</v>
      </c>
      <c r="P187" s="2">
        <v>125.0</v>
      </c>
      <c r="Q187" s="2" t="str">
        <f>VLOOKUP(A187,'Additional Data'!$A$1:$D$9949,2,0)</f>
        <v>Website</v>
      </c>
      <c r="R187" s="2" t="str">
        <f>VLOOKUP(A187,'Additional Data'!$A$1:$D$9949,4,0)</f>
        <v>Credit Card</v>
      </c>
      <c r="S187" s="7">
        <f>VLOOKUP(A187,'Additional Data'!$A$1:$D$9949,3,0)</f>
        <v>2576.5</v>
      </c>
      <c r="T187" s="2" t="str">
        <f>HLOOKUP(B187,'Additional Data'!$F$1:$N$2,2,0)</f>
        <v>Gaming Console</v>
      </c>
    </row>
    <row r="188" ht="14.25" customHeight="1">
      <c r="A188" s="2">
        <v>338911.0</v>
      </c>
      <c r="B188" s="2" t="s">
        <v>30</v>
      </c>
      <c r="C188" s="2" t="s">
        <v>41</v>
      </c>
      <c r="D188" s="2" t="s">
        <v>34</v>
      </c>
      <c r="E188" s="4">
        <v>43525.66792824074</v>
      </c>
      <c r="F188" s="4">
        <v>43531.66792824074</v>
      </c>
      <c r="G188" s="4">
        <v>43530.66792824074</v>
      </c>
      <c r="H188" s="2">
        <v>0.0</v>
      </c>
      <c r="I188" s="2">
        <v>123.0</v>
      </c>
      <c r="J188" s="2" t="s">
        <v>41</v>
      </c>
      <c r="K188" s="2" t="s">
        <v>66</v>
      </c>
      <c r="L188" s="2" t="s">
        <v>67</v>
      </c>
      <c r="M188" s="2" t="s">
        <v>59</v>
      </c>
      <c r="N188" s="2">
        <v>1.0</v>
      </c>
      <c r="O188" s="2">
        <v>6.0</v>
      </c>
      <c r="P188" s="2">
        <v>123.0</v>
      </c>
      <c r="Q188" s="2" t="str">
        <f>VLOOKUP(A188,'Additional Data'!$A$1:$D$9949,2,0)</f>
        <v>App</v>
      </c>
      <c r="R188" s="2" t="str">
        <f>VLOOKUP(A188,'Additional Data'!$A$1:$D$9949,4,0)</f>
        <v>Credit Card</v>
      </c>
      <c r="S188" s="7">
        <f>VLOOKUP(A188,'Additional Data'!$A$1:$D$9949,3,0)</f>
        <v>413.745265</v>
      </c>
      <c r="T188" s="2" t="str">
        <f>HLOOKUP(B188,'Additional Data'!$F$1:$N$2,2,0)</f>
        <v>PC</v>
      </c>
    </row>
    <row r="189" ht="14.25" customHeight="1">
      <c r="A189" s="2">
        <v>18987.0</v>
      </c>
      <c r="B189" s="2" t="s">
        <v>39</v>
      </c>
      <c r="C189" s="2" t="s">
        <v>32</v>
      </c>
      <c r="D189" s="2" t="s">
        <v>34</v>
      </c>
      <c r="E189" s="4">
        <v>43525.66940972222</v>
      </c>
      <c r="F189" s="4">
        <v>43529.66940972222</v>
      </c>
      <c r="G189" s="4">
        <v>43531.66940972222</v>
      </c>
      <c r="H189" s="2">
        <v>37.0</v>
      </c>
      <c r="I189" s="2">
        <v>110.0</v>
      </c>
      <c r="J189" s="2" t="s">
        <v>60</v>
      </c>
      <c r="K189" s="2" t="s">
        <v>61</v>
      </c>
      <c r="L189" s="2" t="s">
        <v>35</v>
      </c>
      <c r="M189" s="2" t="s">
        <v>59</v>
      </c>
      <c r="N189" s="2">
        <v>-2.0</v>
      </c>
      <c r="O189" s="2">
        <v>4.0</v>
      </c>
      <c r="P189" s="2">
        <v>147.0</v>
      </c>
      <c r="Q189" s="2" t="str">
        <f>VLOOKUP(A189,'Additional Data'!$A$1:$D$9949,2,0)</f>
        <v>Website</v>
      </c>
      <c r="R189" s="2" t="str">
        <f>VLOOKUP(A189,'Additional Data'!$A$1:$D$9949,4,0)</f>
        <v>Credit Card</v>
      </c>
      <c r="S189" s="7">
        <f>VLOOKUP(A189,'Additional Data'!$A$1:$D$9949,3,0)</f>
        <v>265.76</v>
      </c>
      <c r="T189" s="2" t="str">
        <f>HLOOKUP(B189,'Additional Data'!$F$1:$N$2,2,0)</f>
        <v>Mobile</v>
      </c>
    </row>
    <row r="190" ht="14.25" customHeight="1">
      <c r="A190" s="2">
        <v>110665.0</v>
      </c>
      <c r="B190" s="2" t="s">
        <v>48</v>
      </c>
      <c r="C190" s="2" t="s">
        <v>32</v>
      </c>
      <c r="D190" s="2" t="s">
        <v>34</v>
      </c>
      <c r="E190" s="4">
        <v>43525.67145833333</v>
      </c>
      <c r="F190" s="4">
        <v>43529.67145833333</v>
      </c>
      <c r="G190" s="4">
        <v>43531.67145833333</v>
      </c>
      <c r="H190" s="2">
        <v>28.0</v>
      </c>
      <c r="I190" s="2">
        <v>115.0</v>
      </c>
      <c r="J190" s="2" t="s">
        <v>63</v>
      </c>
      <c r="K190" s="2" t="s">
        <v>81</v>
      </c>
      <c r="L190" s="2" t="s">
        <v>35</v>
      </c>
      <c r="M190" s="2" t="s">
        <v>59</v>
      </c>
      <c r="N190" s="2">
        <v>-2.0</v>
      </c>
      <c r="O190" s="2">
        <v>4.0</v>
      </c>
      <c r="P190" s="2">
        <v>143.0</v>
      </c>
      <c r="Q190" s="2" t="str">
        <f>VLOOKUP(A190,'Additional Data'!$A$1:$D$9949,2,0)</f>
        <v>App</v>
      </c>
      <c r="R190" s="2" t="str">
        <f>VLOOKUP(A190,'Additional Data'!$A$1:$D$9949,4,0)</f>
        <v>Credit Card</v>
      </c>
      <c r="S190" s="7">
        <f>VLOOKUP(A190,'Additional Data'!$A$1:$D$9949,3,0)</f>
        <v>3537.900843</v>
      </c>
      <c r="T190" s="2" t="str">
        <f>HLOOKUP(B190,'Additional Data'!$F$1:$N$2,2,0)</f>
        <v>Gaming Console</v>
      </c>
    </row>
    <row r="191" ht="14.25" customHeight="1">
      <c r="A191" s="2">
        <v>904392.0</v>
      </c>
      <c r="B191" s="2" t="s">
        <v>48</v>
      </c>
      <c r="C191" s="2" t="s">
        <v>41</v>
      </c>
      <c r="D191" s="2" t="s">
        <v>34</v>
      </c>
      <c r="E191" s="4">
        <v>43525.67181712963</v>
      </c>
      <c r="F191" s="4">
        <v>43530.67181712963</v>
      </c>
      <c r="G191" s="4">
        <v>43531.67181712963</v>
      </c>
      <c r="H191" s="2">
        <v>29.0</v>
      </c>
      <c r="I191" s="2">
        <v>122.0</v>
      </c>
      <c r="J191" s="2" t="s">
        <v>32</v>
      </c>
      <c r="K191" s="2" t="s">
        <v>70</v>
      </c>
      <c r="L191" s="2" t="s">
        <v>35</v>
      </c>
      <c r="M191" s="2" t="s">
        <v>71</v>
      </c>
      <c r="N191" s="2">
        <v>-1.0</v>
      </c>
      <c r="O191" s="2">
        <v>5.0</v>
      </c>
      <c r="P191" s="2">
        <v>151.0</v>
      </c>
      <c r="Q191" s="2" t="str">
        <f>VLOOKUP(A191,'Additional Data'!$A$1:$D$9949,2,0)</f>
        <v>Website</v>
      </c>
      <c r="R191" s="2" t="str">
        <f>VLOOKUP(A191,'Additional Data'!$A$1:$D$9949,4,0)</f>
        <v>Debit Card</v>
      </c>
      <c r="S191" s="7">
        <f>VLOOKUP(A191,'Additional Data'!$A$1:$D$9949,3,0)</f>
        <v>1517.68</v>
      </c>
      <c r="T191" s="2" t="str">
        <f>HLOOKUP(B191,'Additional Data'!$F$1:$N$2,2,0)</f>
        <v>Gaming Console</v>
      </c>
    </row>
    <row r="192" ht="14.25" customHeight="1">
      <c r="A192" s="2">
        <v>437147.0</v>
      </c>
      <c r="B192" s="2" t="s">
        <v>36</v>
      </c>
      <c r="C192" s="2" t="s">
        <v>41</v>
      </c>
      <c r="D192" s="2" t="s">
        <v>34</v>
      </c>
      <c r="E192" s="4">
        <v>43525.67228009259</v>
      </c>
      <c r="F192" s="4">
        <v>43528.67228009259</v>
      </c>
      <c r="G192" s="4">
        <v>43532.67228009259</v>
      </c>
      <c r="H192" s="2">
        <v>66.0</v>
      </c>
      <c r="I192" s="2">
        <v>93.0</v>
      </c>
      <c r="J192" s="2" t="s">
        <v>60</v>
      </c>
      <c r="K192" s="2" t="s">
        <v>77</v>
      </c>
      <c r="L192" s="2" t="s">
        <v>35</v>
      </c>
      <c r="M192" s="2" t="s">
        <v>71</v>
      </c>
      <c r="N192" s="2">
        <v>-4.0</v>
      </c>
      <c r="O192" s="2">
        <v>3.0</v>
      </c>
      <c r="P192" s="2">
        <v>159.0</v>
      </c>
      <c r="Q192" s="2" t="str">
        <f>VLOOKUP(A192,'Additional Data'!$A$1:$D$9949,2,0)</f>
        <v>App</v>
      </c>
      <c r="R192" s="2" t="str">
        <f>VLOOKUP(A192,'Additional Data'!$A$1:$D$9949,4,0)</f>
        <v>Credit Card</v>
      </c>
      <c r="S192" s="7">
        <f>VLOOKUP(A192,'Additional Data'!$A$1:$D$9949,3,0)</f>
        <v>3814.708381</v>
      </c>
      <c r="T192" s="2" t="str">
        <f>HLOOKUP(B192,'Additional Data'!$F$1:$N$2,2,0)</f>
        <v>Laptop</v>
      </c>
    </row>
    <row r="193" ht="14.25" customHeight="1">
      <c r="A193" s="2">
        <v>205088.0</v>
      </c>
      <c r="B193" s="2" t="s">
        <v>30</v>
      </c>
      <c r="C193" s="2" t="s">
        <v>41</v>
      </c>
      <c r="D193" s="2" t="s">
        <v>34</v>
      </c>
      <c r="E193" s="4">
        <v>43525.67327546296</v>
      </c>
      <c r="F193" s="4">
        <v>43529.67327546296</v>
      </c>
      <c r="G193" s="4">
        <v>43531.67327546296</v>
      </c>
      <c r="H193" s="2">
        <v>65.0</v>
      </c>
      <c r="I193" s="2">
        <v>105.0</v>
      </c>
      <c r="J193" s="2" t="s">
        <v>32</v>
      </c>
      <c r="K193" s="2" t="s">
        <v>70</v>
      </c>
      <c r="L193" s="2" t="s">
        <v>35</v>
      </c>
      <c r="M193" s="2" t="s">
        <v>71</v>
      </c>
      <c r="N193" s="2">
        <v>-2.0</v>
      </c>
      <c r="O193" s="2">
        <v>4.0</v>
      </c>
      <c r="P193" s="2">
        <v>170.0</v>
      </c>
      <c r="Q193" s="2" t="str">
        <f>VLOOKUP(A193,'Additional Data'!$A$1:$D$9949,2,0)</f>
        <v>App</v>
      </c>
      <c r="R193" s="2" t="str">
        <f>VLOOKUP(A193,'Additional Data'!$A$1:$D$9949,4,0)</f>
        <v>Debit Card</v>
      </c>
      <c r="S193" s="7">
        <f>VLOOKUP(A193,'Additional Data'!$A$1:$D$9949,3,0)</f>
        <v>447.4362989</v>
      </c>
      <c r="T193" s="2" t="str">
        <f>HLOOKUP(B193,'Additional Data'!$F$1:$N$2,2,0)</f>
        <v>PC</v>
      </c>
    </row>
    <row r="194" ht="14.25" customHeight="1">
      <c r="A194" s="2">
        <v>942370.0</v>
      </c>
      <c r="B194" s="2" t="s">
        <v>36</v>
      </c>
      <c r="C194" s="2" t="s">
        <v>32</v>
      </c>
      <c r="D194" s="2" t="s">
        <v>34</v>
      </c>
      <c r="E194" s="4">
        <v>43525.67502314815</v>
      </c>
      <c r="F194" s="4">
        <v>43529.67502314815</v>
      </c>
      <c r="G194" s="4">
        <v>43532.67502314815</v>
      </c>
      <c r="H194" s="2">
        <v>63.0</v>
      </c>
      <c r="I194" s="2">
        <v>105.0</v>
      </c>
      <c r="J194" s="2" t="s">
        <v>41</v>
      </c>
      <c r="K194" s="2" t="s">
        <v>58</v>
      </c>
      <c r="L194" s="2" t="s">
        <v>35</v>
      </c>
      <c r="M194" s="2" t="s">
        <v>71</v>
      </c>
      <c r="N194" s="2">
        <v>-3.0</v>
      </c>
      <c r="O194" s="2">
        <v>4.0</v>
      </c>
      <c r="P194" s="2">
        <v>168.0</v>
      </c>
      <c r="Q194" s="2" t="str">
        <f>VLOOKUP(A194,'Additional Data'!$A$1:$D$9949,2,0)</f>
        <v>App</v>
      </c>
      <c r="R194" s="2" t="str">
        <f>VLOOKUP(A194,'Additional Data'!$A$1:$D$9949,4,0)</f>
        <v>Debit Card</v>
      </c>
      <c r="S194" s="7">
        <f>VLOOKUP(A194,'Additional Data'!$A$1:$D$9949,3,0)</f>
        <v>2375.674525</v>
      </c>
      <c r="T194" s="2" t="str">
        <f>HLOOKUP(B194,'Additional Data'!$F$1:$N$2,2,0)</f>
        <v>Laptop</v>
      </c>
    </row>
    <row r="195" ht="14.25" customHeight="1">
      <c r="A195" s="2">
        <v>992406.0</v>
      </c>
      <c r="B195" s="2" t="s">
        <v>39</v>
      </c>
      <c r="C195" s="2" t="s">
        <v>32</v>
      </c>
      <c r="D195" s="2" t="s">
        <v>34</v>
      </c>
      <c r="E195" s="4">
        <v>43525.67625</v>
      </c>
      <c r="F195" s="4">
        <v>43530.67625</v>
      </c>
      <c r="G195" s="4">
        <v>43531.67625</v>
      </c>
      <c r="H195" s="2">
        <v>0.0</v>
      </c>
      <c r="I195" s="2">
        <v>105.0</v>
      </c>
      <c r="J195" s="2" t="s">
        <v>32</v>
      </c>
      <c r="K195" s="2" t="s">
        <v>82</v>
      </c>
      <c r="L195" s="2" t="s">
        <v>67</v>
      </c>
      <c r="M195" s="2" t="s">
        <v>71</v>
      </c>
      <c r="N195" s="2">
        <v>-1.0</v>
      </c>
      <c r="O195" s="2">
        <v>5.0</v>
      </c>
      <c r="P195" s="2">
        <v>105.0</v>
      </c>
      <c r="Q195" s="2" t="str">
        <f>VLOOKUP(A195,'Additional Data'!$A$1:$D$9949,2,0)</f>
        <v>Website</v>
      </c>
      <c r="R195" s="2" t="str">
        <f>VLOOKUP(A195,'Additional Data'!$A$1:$D$9949,4,0)</f>
        <v>Debit Card</v>
      </c>
      <c r="S195" s="7">
        <f>VLOOKUP(A195,'Additional Data'!$A$1:$D$9949,3,0)</f>
        <v>1219.75</v>
      </c>
      <c r="T195" s="2" t="str">
        <f>HLOOKUP(B195,'Additional Data'!$F$1:$N$2,2,0)</f>
        <v>Mobile</v>
      </c>
    </row>
    <row r="196" ht="14.25" customHeight="1">
      <c r="A196" s="2">
        <v>62792.0</v>
      </c>
      <c r="B196" s="2" t="s">
        <v>48</v>
      </c>
      <c r="C196" s="2" t="s">
        <v>41</v>
      </c>
      <c r="D196" s="2" t="s">
        <v>34</v>
      </c>
      <c r="E196" s="4">
        <v>43525.69484953704</v>
      </c>
      <c r="F196" s="4">
        <v>43529.69484953704</v>
      </c>
      <c r="G196" s="4">
        <v>43532.69484953704</v>
      </c>
      <c r="H196" s="2">
        <v>31.0</v>
      </c>
      <c r="I196" s="2">
        <v>113.0</v>
      </c>
      <c r="J196" s="2" t="s">
        <v>63</v>
      </c>
      <c r="K196" s="2" t="s">
        <v>64</v>
      </c>
      <c r="L196" s="2" t="s">
        <v>35</v>
      </c>
      <c r="M196" s="2" t="s">
        <v>71</v>
      </c>
      <c r="N196" s="2">
        <v>-3.0</v>
      </c>
      <c r="O196" s="2">
        <v>4.0</v>
      </c>
      <c r="P196" s="2">
        <v>144.0</v>
      </c>
      <c r="Q196" s="2" t="str">
        <f>VLOOKUP(A196,'Additional Data'!$A$1:$D$9949,2,0)</f>
        <v>App</v>
      </c>
      <c r="R196" s="2" t="str">
        <f>VLOOKUP(A196,'Additional Data'!$A$1:$D$9949,4,0)</f>
        <v>Debit Card</v>
      </c>
      <c r="S196" s="7">
        <f>VLOOKUP(A196,'Additional Data'!$A$1:$D$9949,3,0)</f>
        <v>1100.415022</v>
      </c>
      <c r="T196" s="2" t="str">
        <f>HLOOKUP(B196,'Additional Data'!$F$1:$N$2,2,0)</f>
        <v>Gaming Console</v>
      </c>
    </row>
    <row r="197" ht="14.25" customHeight="1">
      <c r="A197" s="2">
        <v>809826.0</v>
      </c>
      <c r="B197" s="2" t="s">
        <v>30</v>
      </c>
      <c r="C197" s="2" t="s">
        <v>41</v>
      </c>
      <c r="D197" s="2" t="s">
        <v>34</v>
      </c>
      <c r="E197" s="4">
        <v>43525.69553240741</v>
      </c>
      <c r="F197" s="4">
        <v>43527.69553240741</v>
      </c>
      <c r="G197" s="4">
        <v>43528.69553240741</v>
      </c>
      <c r="H197" s="2">
        <v>71.0</v>
      </c>
      <c r="I197" s="2">
        <v>87.0</v>
      </c>
      <c r="J197" s="2" t="s">
        <v>60</v>
      </c>
      <c r="K197" s="2" t="s">
        <v>77</v>
      </c>
      <c r="L197" s="2" t="s">
        <v>35</v>
      </c>
      <c r="M197" s="2" t="s">
        <v>71</v>
      </c>
      <c r="N197" s="2">
        <v>-1.0</v>
      </c>
      <c r="O197" s="2">
        <v>2.0</v>
      </c>
      <c r="P197" s="2">
        <v>158.0</v>
      </c>
      <c r="Q197" s="2" t="str">
        <f>VLOOKUP(A197,'Additional Data'!$A$1:$D$9949,2,0)</f>
        <v>Website</v>
      </c>
      <c r="R197" s="2" t="str">
        <f>VLOOKUP(A197,'Additional Data'!$A$1:$D$9949,4,0)</f>
        <v>Debit Card</v>
      </c>
      <c r="S197" s="7">
        <f>VLOOKUP(A197,'Additional Data'!$A$1:$D$9949,3,0)</f>
        <v>1744.64</v>
      </c>
      <c r="T197" s="2" t="str">
        <f>HLOOKUP(B197,'Additional Data'!$F$1:$N$2,2,0)</f>
        <v>PC</v>
      </c>
    </row>
    <row r="198" ht="14.25" customHeight="1">
      <c r="A198" s="2">
        <v>858913.0</v>
      </c>
      <c r="B198" s="2" t="s">
        <v>47</v>
      </c>
      <c r="C198" s="2" t="s">
        <v>32</v>
      </c>
      <c r="D198" s="2" t="s">
        <v>34</v>
      </c>
      <c r="E198" s="4">
        <v>43525.69561342592</v>
      </c>
      <c r="F198" s="4">
        <v>43530.69561342592</v>
      </c>
      <c r="G198" s="4">
        <v>43528.69561342592</v>
      </c>
      <c r="H198" s="2">
        <v>33.0</v>
      </c>
      <c r="I198" s="2">
        <v>109.0</v>
      </c>
      <c r="J198" s="2" t="s">
        <v>60</v>
      </c>
      <c r="K198" s="2" t="s">
        <v>61</v>
      </c>
      <c r="L198" s="2" t="s">
        <v>35</v>
      </c>
      <c r="M198" s="2" t="s">
        <v>59</v>
      </c>
      <c r="N198" s="2">
        <v>2.0</v>
      </c>
      <c r="O198" s="2">
        <v>5.0</v>
      </c>
      <c r="P198" s="2">
        <v>142.0</v>
      </c>
      <c r="Q198" s="2" t="str">
        <f>VLOOKUP(A198,'Additional Data'!$A$1:$D$9949,2,0)</f>
        <v>App</v>
      </c>
      <c r="R198" s="2" t="str">
        <f>VLOOKUP(A198,'Additional Data'!$A$1:$D$9949,4,0)</f>
        <v>Credit Card</v>
      </c>
      <c r="S198" s="7">
        <f>VLOOKUP(A198,'Additional Data'!$A$1:$D$9949,3,0)</f>
        <v>3633.350102</v>
      </c>
      <c r="T198" s="2" t="str">
        <f>HLOOKUP(B198,'Additional Data'!$F$1:$N$2,2,0)</f>
        <v>Tablet</v>
      </c>
    </row>
    <row r="199" ht="14.25" customHeight="1">
      <c r="A199" s="2">
        <v>349970.0</v>
      </c>
      <c r="B199" s="2" t="s">
        <v>36</v>
      </c>
      <c r="C199" s="2" t="s">
        <v>41</v>
      </c>
      <c r="D199" s="2" t="s">
        <v>34</v>
      </c>
      <c r="E199" s="4">
        <v>43525.699016203704</v>
      </c>
      <c r="F199" s="4">
        <v>43530.699016203704</v>
      </c>
      <c r="G199" s="4">
        <v>43528.699016203704</v>
      </c>
      <c r="H199" s="2">
        <v>0.0</v>
      </c>
      <c r="I199" s="2">
        <v>121.0</v>
      </c>
      <c r="J199" s="2" t="s">
        <v>41</v>
      </c>
      <c r="K199" s="2" t="s">
        <v>66</v>
      </c>
      <c r="L199" s="2" t="s">
        <v>67</v>
      </c>
      <c r="M199" s="2" t="s">
        <v>59</v>
      </c>
      <c r="N199" s="2">
        <v>2.0</v>
      </c>
      <c r="O199" s="2">
        <v>5.0</v>
      </c>
      <c r="P199" s="2">
        <v>121.0</v>
      </c>
      <c r="Q199" s="2" t="str">
        <f>VLOOKUP(A199,'Additional Data'!$A$1:$D$9949,2,0)</f>
        <v>App</v>
      </c>
      <c r="R199" s="2" t="str">
        <f>VLOOKUP(A199,'Additional Data'!$A$1:$D$9949,4,0)</f>
        <v>Debit Card</v>
      </c>
      <c r="S199" s="7">
        <f>VLOOKUP(A199,'Additional Data'!$A$1:$D$9949,3,0)</f>
        <v>3231.436202</v>
      </c>
      <c r="T199" s="2" t="str">
        <f>HLOOKUP(B199,'Additional Data'!$F$1:$N$2,2,0)</f>
        <v>Laptop</v>
      </c>
    </row>
    <row r="200" ht="14.25" customHeight="1">
      <c r="A200" s="2">
        <v>229369.0</v>
      </c>
      <c r="B200" s="2" t="s">
        <v>39</v>
      </c>
      <c r="C200" s="2" t="s">
        <v>41</v>
      </c>
      <c r="D200" s="2" t="s">
        <v>34</v>
      </c>
      <c r="E200" s="4">
        <v>43525.709699074076</v>
      </c>
      <c r="F200" s="4">
        <v>43526.709699074076</v>
      </c>
      <c r="G200" s="4">
        <v>43530.709699074076</v>
      </c>
      <c r="H200" s="2">
        <v>0.0</v>
      </c>
      <c r="I200" s="2">
        <v>129.0</v>
      </c>
      <c r="J200" s="2" t="s">
        <v>41</v>
      </c>
      <c r="K200" s="2" t="s">
        <v>66</v>
      </c>
      <c r="L200" s="2" t="s">
        <v>67</v>
      </c>
      <c r="M200" s="2" t="s">
        <v>59</v>
      </c>
      <c r="N200" s="2">
        <v>-4.0</v>
      </c>
      <c r="O200" s="2">
        <v>1.0</v>
      </c>
      <c r="P200" s="2">
        <v>129.0</v>
      </c>
      <c r="Q200" s="2" t="str">
        <f>VLOOKUP(A200,'Additional Data'!$A$1:$D$9949,2,0)</f>
        <v>App</v>
      </c>
      <c r="R200" s="2" t="str">
        <f>VLOOKUP(A200,'Additional Data'!$A$1:$D$9949,4,0)</f>
        <v>Cash On Delivery</v>
      </c>
      <c r="S200" s="7">
        <f>VLOOKUP(A200,'Additional Data'!$A$1:$D$9949,3,0)</f>
        <v>3613.345739</v>
      </c>
      <c r="T200" s="2" t="str">
        <f>HLOOKUP(B200,'Additional Data'!$F$1:$N$2,2,0)</f>
        <v>Mobile</v>
      </c>
    </row>
    <row r="201" ht="14.25" customHeight="1">
      <c r="A201" s="2">
        <v>415864.0</v>
      </c>
      <c r="B201" s="2" t="s">
        <v>39</v>
      </c>
      <c r="C201" s="2" t="s">
        <v>41</v>
      </c>
      <c r="D201" s="2" t="s">
        <v>34</v>
      </c>
      <c r="E201" s="4">
        <v>43525.710277777776</v>
      </c>
      <c r="F201" s="4">
        <v>43533.710277777776</v>
      </c>
      <c r="G201" s="4">
        <v>43528.710277777776</v>
      </c>
      <c r="H201" s="2">
        <v>78.0</v>
      </c>
      <c r="I201" s="2">
        <v>102.0</v>
      </c>
      <c r="J201" s="2" t="s">
        <v>73</v>
      </c>
      <c r="K201" s="2" t="s">
        <v>80</v>
      </c>
      <c r="L201" s="2" t="s">
        <v>35</v>
      </c>
      <c r="M201" s="2" t="s">
        <v>71</v>
      </c>
      <c r="N201" s="2">
        <v>5.0</v>
      </c>
      <c r="O201" s="2">
        <v>8.0</v>
      </c>
      <c r="P201" s="2">
        <v>180.0</v>
      </c>
      <c r="Q201" s="2" t="str">
        <f>VLOOKUP(A201,'Additional Data'!$A$1:$D$9949,2,0)</f>
        <v>App</v>
      </c>
      <c r="R201" s="2" t="str">
        <f>VLOOKUP(A201,'Additional Data'!$A$1:$D$9949,4,0)</f>
        <v>Debit Card</v>
      </c>
      <c r="S201" s="7">
        <f>VLOOKUP(A201,'Additional Data'!$A$1:$D$9949,3,0)</f>
        <v>532.3813966</v>
      </c>
      <c r="T201" s="2" t="str">
        <f>HLOOKUP(B201,'Additional Data'!$F$1:$N$2,2,0)</f>
        <v>Mobile</v>
      </c>
    </row>
    <row r="202" ht="14.25" customHeight="1">
      <c r="A202" s="2">
        <v>799696.0</v>
      </c>
      <c r="B202" s="2" t="s">
        <v>39</v>
      </c>
      <c r="C202" s="2" t="s">
        <v>41</v>
      </c>
      <c r="D202" s="2" t="s">
        <v>34</v>
      </c>
      <c r="E202" s="4">
        <v>43525.719143518516</v>
      </c>
      <c r="F202" s="4">
        <v>43527.719143518516</v>
      </c>
      <c r="G202" s="4">
        <v>43532.719143518516</v>
      </c>
      <c r="H202" s="2">
        <v>35.0</v>
      </c>
      <c r="I202" s="2">
        <v>110.0</v>
      </c>
      <c r="J202" s="2" t="s">
        <v>60</v>
      </c>
      <c r="K202" s="2" t="s">
        <v>77</v>
      </c>
      <c r="L202" s="2" t="s">
        <v>35</v>
      </c>
      <c r="M202" s="2" t="s">
        <v>71</v>
      </c>
      <c r="N202" s="2">
        <v>-5.0</v>
      </c>
      <c r="O202" s="2">
        <v>2.0</v>
      </c>
      <c r="P202" s="2">
        <v>145.0</v>
      </c>
      <c r="Q202" s="2" t="str">
        <f>VLOOKUP(A202,'Additional Data'!$A$1:$D$9949,2,0)</f>
        <v>App</v>
      </c>
      <c r="R202" s="2" t="str">
        <f>VLOOKUP(A202,'Additional Data'!$A$1:$D$9949,4,0)</f>
        <v>Debit Card</v>
      </c>
      <c r="S202" s="7">
        <f>VLOOKUP(A202,'Additional Data'!$A$1:$D$9949,3,0)</f>
        <v>571.5556755</v>
      </c>
      <c r="T202" s="2" t="str">
        <f>HLOOKUP(B202,'Additional Data'!$F$1:$N$2,2,0)</f>
        <v>Mobile</v>
      </c>
    </row>
    <row r="203" ht="14.25" customHeight="1">
      <c r="A203" s="2">
        <v>758002.0</v>
      </c>
      <c r="B203" s="2" t="s">
        <v>39</v>
      </c>
      <c r="C203" s="2" t="s">
        <v>32</v>
      </c>
      <c r="D203" s="2" t="s">
        <v>34</v>
      </c>
      <c r="E203" s="4">
        <v>43525.72039351852</v>
      </c>
      <c r="F203" s="4">
        <v>43534.72039351852</v>
      </c>
      <c r="G203" s="4">
        <v>43532.72039351852</v>
      </c>
      <c r="H203" s="2">
        <v>47.0</v>
      </c>
      <c r="I203" s="2">
        <v>127.0</v>
      </c>
      <c r="J203" s="2" t="s">
        <v>41</v>
      </c>
      <c r="K203" s="2" t="s">
        <v>58</v>
      </c>
      <c r="L203" s="2" t="s">
        <v>35</v>
      </c>
      <c r="M203" s="2" t="s">
        <v>59</v>
      </c>
      <c r="N203" s="2">
        <v>2.0</v>
      </c>
      <c r="O203" s="2">
        <v>9.0</v>
      </c>
      <c r="P203" s="2">
        <v>174.0</v>
      </c>
      <c r="Q203" s="2" t="str">
        <f>VLOOKUP(A203,'Additional Data'!$A$1:$D$9949,2,0)</f>
        <v>App</v>
      </c>
      <c r="R203" s="2" t="str">
        <f>VLOOKUP(A203,'Additional Data'!$A$1:$D$9949,4,0)</f>
        <v>Debit Card</v>
      </c>
      <c r="S203" s="7">
        <f>VLOOKUP(A203,'Additional Data'!$A$1:$D$9949,3,0)</f>
        <v>2767.827184</v>
      </c>
      <c r="T203" s="2" t="str">
        <f>HLOOKUP(B203,'Additional Data'!$F$1:$N$2,2,0)</f>
        <v>Mobile</v>
      </c>
    </row>
    <row r="204" ht="14.25" customHeight="1">
      <c r="A204" s="2">
        <v>133035.0</v>
      </c>
      <c r="B204" s="2" t="s">
        <v>36</v>
      </c>
      <c r="C204" s="2" t="s">
        <v>32</v>
      </c>
      <c r="D204" s="2" t="s">
        <v>34</v>
      </c>
      <c r="E204" s="4">
        <v>43525.72184027778</v>
      </c>
      <c r="F204" s="4">
        <v>43534.72184027778</v>
      </c>
      <c r="G204" s="4">
        <v>43528.72184027778</v>
      </c>
      <c r="H204" s="2">
        <v>33.0</v>
      </c>
      <c r="I204" s="2">
        <v>127.0</v>
      </c>
      <c r="J204" s="2" t="s">
        <v>41</v>
      </c>
      <c r="K204" s="2" t="s">
        <v>58</v>
      </c>
      <c r="L204" s="2" t="s">
        <v>35</v>
      </c>
      <c r="M204" s="2" t="s">
        <v>59</v>
      </c>
      <c r="N204" s="2">
        <v>6.0</v>
      </c>
      <c r="O204" s="2">
        <v>9.0</v>
      </c>
      <c r="P204" s="2">
        <v>160.0</v>
      </c>
      <c r="Q204" s="2" t="str">
        <f>VLOOKUP(A204,'Additional Data'!$A$1:$D$9949,2,0)</f>
        <v>Website</v>
      </c>
      <c r="R204" s="2" t="str">
        <f>VLOOKUP(A204,'Additional Data'!$A$1:$D$9949,4,0)</f>
        <v>Cash On Delivery</v>
      </c>
      <c r="S204" s="7">
        <f>VLOOKUP(A204,'Additional Data'!$A$1:$D$9949,3,0)</f>
        <v>1821.54</v>
      </c>
      <c r="T204" s="2" t="str">
        <f>HLOOKUP(B204,'Additional Data'!$F$1:$N$2,2,0)</f>
        <v>Laptop</v>
      </c>
    </row>
    <row r="205" ht="14.25" customHeight="1">
      <c r="A205" s="2">
        <v>250376.0</v>
      </c>
      <c r="B205" s="2" t="s">
        <v>36</v>
      </c>
      <c r="C205" s="2" t="s">
        <v>32</v>
      </c>
      <c r="D205" s="2" t="s">
        <v>34</v>
      </c>
      <c r="E205" s="4">
        <v>43525.72503472222</v>
      </c>
      <c r="F205" s="4">
        <v>43532.72503472222</v>
      </c>
      <c r="G205" s="4">
        <v>43532.72503472222</v>
      </c>
      <c r="H205" s="2">
        <v>32.0</v>
      </c>
      <c r="I205" s="2">
        <v>112.0</v>
      </c>
      <c r="J205" s="2" t="s">
        <v>63</v>
      </c>
      <c r="K205" s="2" t="s">
        <v>81</v>
      </c>
      <c r="L205" s="2" t="s">
        <v>35</v>
      </c>
      <c r="M205" s="2" t="s">
        <v>71</v>
      </c>
      <c r="N205" s="2">
        <v>0.0</v>
      </c>
      <c r="O205" s="2">
        <v>7.0</v>
      </c>
      <c r="P205" s="2">
        <v>144.0</v>
      </c>
      <c r="Q205" s="2" t="str">
        <f>VLOOKUP(A205,'Additional Data'!$A$1:$D$9949,2,0)</f>
        <v>App</v>
      </c>
      <c r="R205" s="2" t="str">
        <f>VLOOKUP(A205,'Additional Data'!$A$1:$D$9949,4,0)</f>
        <v>Debit Card</v>
      </c>
      <c r="S205" s="7">
        <f>VLOOKUP(A205,'Additional Data'!$A$1:$D$9949,3,0)</f>
        <v>2593.888065</v>
      </c>
      <c r="T205" s="2" t="str">
        <f>HLOOKUP(B205,'Additional Data'!$F$1:$N$2,2,0)</f>
        <v>Laptop</v>
      </c>
    </row>
    <row r="206" ht="14.25" customHeight="1">
      <c r="A206" s="2">
        <v>442349.0</v>
      </c>
      <c r="B206" s="2" t="s">
        <v>48</v>
      </c>
      <c r="C206" s="2" t="s">
        <v>32</v>
      </c>
      <c r="D206" s="2" t="s">
        <v>34</v>
      </c>
      <c r="E206" s="4">
        <v>43525.726631944446</v>
      </c>
      <c r="F206" s="4">
        <v>43532.726631944446</v>
      </c>
      <c r="G206" s="4">
        <v>43531.726631944446</v>
      </c>
      <c r="H206" s="2">
        <v>42.0</v>
      </c>
      <c r="I206" s="2">
        <v>112.0</v>
      </c>
      <c r="J206" s="2" t="s">
        <v>63</v>
      </c>
      <c r="K206" s="2" t="s">
        <v>81</v>
      </c>
      <c r="L206" s="2" t="s">
        <v>35</v>
      </c>
      <c r="M206" s="2" t="s">
        <v>59</v>
      </c>
      <c r="N206" s="2">
        <v>1.0</v>
      </c>
      <c r="O206" s="2">
        <v>7.0</v>
      </c>
      <c r="P206" s="2">
        <v>154.0</v>
      </c>
      <c r="Q206" s="2" t="str">
        <f>VLOOKUP(A206,'Additional Data'!$A$1:$D$9949,2,0)</f>
        <v>App</v>
      </c>
      <c r="R206" s="2" t="str">
        <f>VLOOKUP(A206,'Additional Data'!$A$1:$D$9949,4,0)</f>
        <v>Credit Card</v>
      </c>
      <c r="S206" s="7">
        <f>VLOOKUP(A206,'Additional Data'!$A$1:$D$9949,3,0)</f>
        <v>3138.024641</v>
      </c>
      <c r="T206" s="2" t="str">
        <f>HLOOKUP(B206,'Additional Data'!$F$1:$N$2,2,0)</f>
        <v>Gaming Console</v>
      </c>
    </row>
    <row r="207" ht="14.25" customHeight="1">
      <c r="A207" s="2">
        <v>686763.0</v>
      </c>
      <c r="B207" s="2" t="s">
        <v>30</v>
      </c>
      <c r="C207" s="2" t="s">
        <v>41</v>
      </c>
      <c r="D207" s="2" t="s">
        <v>34</v>
      </c>
      <c r="E207" s="4">
        <v>43525.730474537035</v>
      </c>
      <c r="F207" s="4">
        <v>43530.730474537035</v>
      </c>
      <c r="G207" s="4">
        <v>43528.730474537035</v>
      </c>
      <c r="H207" s="2">
        <v>42.0</v>
      </c>
      <c r="I207" s="2">
        <v>109.0</v>
      </c>
      <c r="J207" s="2" t="s">
        <v>63</v>
      </c>
      <c r="K207" s="2" t="s">
        <v>64</v>
      </c>
      <c r="L207" s="2" t="s">
        <v>35</v>
      </c>
      <c r="M207" s="2" t="s">
        <v>59</v>
      </c>
      <c r="N207" s="2">
        <v>2.0</v>
      </c>
      <c r="O207" s="2">
        <v>5.0</v>
      </c>
      <c r="P207" s="2">
        <v>151.0</v>
      </c>
      <c r="Q207" s="2" t="str">
        <f>VLOOKUP(A207,'Additional Data'!$A$1:$D$9949,2,0)</f>
        <v>Website</v>
      </c>
      <c r="R207" s="2" t="str">
        <f>VLOOKUP(A207,'Additional Data'!$A$1:$D$9949,4,0)</f>
        <v>Cash On Delivery</v>
      </c>
      <c r="S207" s="7">
        <f>VLOOKUP(A207,'Additional Data'!$A$1:$D$9949,3,0)</f>
        <v>757.66</v>
      </c>
      <c r="T207" s="2" t="str">
        <f>HLOOKUP(B207,'Additional Data'!$F$1:$N$2,2,0)</f>
        <v>PC</v>
      </c>
    </row>
    <row r="208" ht="14.25" customHeight="1">
      <c r="A208" s="2">
        <v>195369.0</v>
      </c>
      <c r="B208" s="2" t="s">
        <v>47</v>
      </c>
      <c r="C208" s="2" t="s">
        <v>41</v>
      </c>
      <c r="D208" s="2" t="s">
        <v>34</v>
      </c>
      <c r="E208" s="4">
        <v>43525.73369212963</v>
      </c>
      <c r="F208" s="4">
        <v>43533.73369212963</v>
      </c>
      <c r="G208" s="4">
        <v>43532.73369212963</v>
      </c>
      <c r="H208" s="2">
        <v>39.0</v>
      </c>
      <c r="I208" s="2">
        <v>126.0</v>
      </c>
      <c r="J208" s="2" t="s">
        <v>32</v>
      </c>
      <c r="K208" s="2" t="s">
        <v>70</v>
      </c>
      <c r="L208" s="2" t="s">
        <v>35</v>
      </c>
      <c r="M208" s="2" t="s">
        <v>59</v>
      </c>
      <c r="N208" s="2">
        <v>1.0</v>
      </c>
      <c r="O208" s="2">
        <v>8.0</v>
      </c>
      <c r="P208" s="2">
        <v>165.0</v>
      </c>
      <c r="Q208" s="2" t="str">
        <f>VLOOKUP(A208,'Additional Data'!$A$1:$D$9949,2,0)</f>
        <v>Website</v>
      </c>
      <c r="R208" s="2" t="str">
        <f>VLOOKUP(A208,'Additional Data'!$A$1:$D$9949,4,0)</f>
        <v>Credit Card</v>
      </c>
      <c r="S208" s="7">
        <f>VLOOKUP(A208,'Additional Data'!$A$1:$D$9949,3,0)</f>
        <v>1530.56</v>
      </c>
      <c r="T208" s="2" t="str">
        <f>HLOOKUP(B208,'Additional Data'!$F$1:$N$2,2,0)</f>
        <v>Tablet</v>
      </c>
    </row>
    <row r="209" ht="14.25" customHeight="1">
      <c r="A209" s="2">
        <v>352911.0</v>
      </c>
      <c r="B209" s="2" t="s">
        <v>36</v>
      </c>
      <c r="C209" s="2" t="s">
        <v>41</v>
      </c>
      <c r="D209" s="2" t="s">
        <v>34</v>
      </c>
      <c r="E209" s="4">
        <v>43525.734930555554</v>
      </c>
      <c r="F209" s="4">
        <v>43532.734930555554</v>
      </c>
      <c r="G209" s="4">
        <v>43531.734930555554</v>
      </c>
      <c r="H209" s="2">
        <v>40.0</v>
      </c>
      <c r="I209" s="2">
        <v>109.0</v>
      </c>
      <c r="J209" s="2" t="s">
        <v>63</v>
      </c>
      <c r="K209" s="2" t="s">
        <v>64</v>
      </c>
      <c r="L209" s="2" t="s">
        <v>35</v>
      </c>
      <c r="M209" s="2" t="s">
        <v>59</v>
      </c>
      <c r="N209" s="2">
        <v>1.0</v>
      </c>
      <c r="O209" s="2">
        <v>7.0</v>
      </c>
      <c r="P209" s="2">
        <v>149.0</v>
      </c>
      <c r="Q209" s="2" t="str">
        <f>VLOOKUP(A209,'Additional Data'!$A$1:$D$9949,2,0)</f>
        <v>Website</v>
      </c>
      <c r="R209" s="2" t="str">
        <f>VLOOKUP(A209,'Additional Data'!$A$1:$D$9949,4,0)</f>
        <v>Credit Card</v>
      </c>
      <c r="S209" s="7">
        <f>VLOOKUP(A209,'Additional Data'!$A$1:$D$9949,3,0)</f>
        <v>1464.92</v>
      </c>
      <c r="T209" s="2" t="str">
        <f>HLOOKUP(B209,'Additional Data'!$F$1:$N$2,2,0)</f>
        <v>Laptop</v>
      </c>
    </row>
    <row r="210" ht="14.25" customHeight="1">
      <c r="A210" s="2">
        <v>110193.0</v>
      </c>
      <c r="B210" s="2" t="s">
        <v>47</v>
      </c>
      <c r="C210" s="2" t="s">
        <v>41</v>
      </c>
      <c r="D210" s="2" t="s">
        <v>34</v>
      </c>
      <c r="E210" s="4">
        <v>43525.73991898148</v>
      </c>
      <c r="F210" s="4">
        <v>43532.73991898148</v>
      </c>
      <c r="G210" s="4">
        <v>43531.73991898148</v>
      </c>
      <c r="H210" s="2">
        <v>68.0</v>
      </c>
      <c r="I210" s="2">
        <v>94.0</v>
      </c>
      <c r="J210" s="2" t="s">
        <v>63</v>
      </c>
      <c r="K210" s="2" t="s">
        <v>64</v>
      </c>
      <c r="L210" s="2" t="s">
        <v>35</v>
      </c>
      <c r="M210" s="2" t="s">
        <v>71</v>
      </c>
      <c r="N210" s="2">
        <v>1.0</v>
      </c>
      <c r="O210" s="2">
        <v>7.0</v>
      </c>
      <c r="P210" s="2">
        <v>162.0</v>
      </c>
      <c r="Q210" s="2" t="str">
        <f>VLOOKUP(A210,'Additional Data'!$A$1:$D$9949,2,0)</f>
        <v>Website</v>
      </c>
      <c r="R210" s="2" t="str">
        <f>VLOOKUP(A210,'Additional Data'!$A$1:$D$9949,4,0)</f>
        <v>Credit Card</v>
      </c>
      <c r="S210" s="7">
        <f>VLOOKUP(A210,'Additional Data'!$A$1:$D$9949,3,0)</f>
        <v>922.33</v>
      </c>
      <c r="T210" s="2" t="str">
        <f>HLOOKUP(B210,'Additional Data'!$F$1:$N$2,2,0)</f>
        <v>Tablet</v>
      </c>
    </row>
    <row r="211" ht="14.25" customHeight="1">
      <c r="A211" s="2">
        <v>389991.0</v>
      </c>
      <c r="B211" s="2" t="s">
        <v>39</v>
      </c>
      <c r="C211" s="2" t="s">
        <v>32</v>
      </c>
      <c r="D211" s="2" t="s">
        <v>34</v>
      </c>
      <c r="E211" s="4">
        <v>43525.74060185185</v>
      </c>
      <c r="F211" s="4">
        <v>43534.74060185185</v>
      </c>
      <c r="G211" s="4">
        <v>43532.74060185185</v>
      </c>
      <c r="H211" s="2">
        <v>45.0</v>
      </c>
      <c r="I211" s="2">
        <v>109.0</v>
      </c>
      <c r="J211" s="2" t="s">
        <v>60</v>
      </c>
      <c r="K211" s="2" t="s">
        <v>61</v>
      </c>
      <c r="L211" s="2" t="s">
        <v>35</v>
      </c>
      <c r="M211" s="2" t="s">
        <v>59</v>
      </c>
      <c r="N211" s="2">
        <v>2.0</v>
      </c>
      <c r="O211" s="2">
        <v>9.0</v>
      </c>
      <c r="P211" s="2">
        <v>154.0</v>
      </c>
      <c r="Q211" s="2" t="str">
        <f>VLOOKUP(A211,'Additional Data'!$A$1:$D$9949,2,0)</f>
        <v>Website</v>
      </c>
      <c r="R211" s="2" t="str">
        <f>VLOOKUP(A211,'Additional Data'!$A$1:$D$9949,4,0)</f>
        <v>Cash On Delivery</v>
      </c>
      <c r="S211" s="7">
        <f>VLOOKUP(A211,'Additional Data'!$A$1:$D$9949,3,0)</f>
        <v>1909.8</v>
      </c>
      <c r="T211" s="2" t="str">
        <f>HLOOKUP(B211,'Additional Data'!$F$1:$N$2,2,0)</f>
        <v>Mobile</v>
      </c>
    </row>
    <row r="212" ht="14.25" customHeight="1">
      <c r="A212" s="2">
        <v>208180.0</v>
      </c>
      <c r="B212" s="2" t="s">
        <v>39</v>
      </c>
      <c r="C212" s="2" t="s">
        <v>32</v>
      </c>
      <c r="D212" s="2" t="s">
        <v>34</v>
      </c>
      <c r="E212" s="4">
        <v>43525.74712962963</v>
      </c>
      <c r="F212" s="4">
        <v>43525.74712962963</v>
      </c>
      <c r="G212" s="4">
        <v>43531.74712962963</v>
      </c>
      <c r="H212" s="2">
        <v>0.0</v>
      </c>
      <c r="I212" s="2">
        <v>125.0</v>
      </c>
      <c r="J212" s="2" t="s">
        <v>32</v>
      </c>
      <c r="K212" s="2" t="s">
        <v>82</v>
      </c>
      <c r="L212" s="2" t="s">
        <v>67</v>
      </c>
      <c r="M212" s="2" t="s">
        <v>71</v>
      </c>
      <c r="N212" s="2">
        <v>-6.0</v>
      </c>
      <c r="O212" s="2">
        <v>0.0</v>
      </c>
      <c r="P212" s="2">
        <v>125.0</v>
      </c>
      <c r="Q212" s="2" t="str">
        <f>VLOOKUP(A212,'Additional Data'!$A$1:$D$9949,2,0)</f>
        <v>App</v>
      </c>
      <c r="R212" s="2" t="str">
        <f>VLOOKUP(A212,'Additional Data'!$A$1:$D$9949,4,0)</f>
        <v>Debit Card</v>
      </c>
      <c r="S212" s="7">
        <f>VLOOKUP(A212,'Additional Data'!$A$1:$D$9949,3,0)</f>
        <v>2910.951916</v>
      </c>
      <c r="T212" s="2" t="str">
        <f>HLOOKUP(B212,'Additional Data'!$F$1:$N$2,2,0)</f>
        <v>Mobile</v>
      </c>
    </row>
    <row r="213" ht="14.25" customHeight="1">
      <c r="A213" s="2">
        <v>125824.0</v>
      </c>
      <c r="B213" s="2" t="s">
        <v>30</v>
      </c>
      <c r="C213" s="2" t="s">
        <v>32</v>
      </c>
      <c r="D213" s="2" t="s">
        <v>34</v>
      </c>
      <c r="E213" s="4">
        <v>43525.74810185185</v>
      </c>
      <c r="F213" s="4">
        <v>43528.74810185185</v>
      </c>
      <c r="G213" s="4">
        <v>43531.74810185185</v>
      </c>
      <c r="H213" s="2">
        <v>30.0</v>
      </c>
      <c r="I213" s="2">
        <v>109.0</v>
      </c>
      <c r="J213" s="2" t="s">
        <v>63</v>
      </c>
      <c r="K213" s="2" t="s">
        <v>81</v>
      </c>
      <c r="L213" s="2" t="s">
        <v>35</v>
      </c>
      <c r="M213" s="2" t="s">
        <v>71</v>
      </c>
      <c r="N213" s="2">
        <v>-3.0</v>
      </c>
      <c r="O213" s="2">
        <v>3.0</v>
      </c>
      <c r="P213" s="2">
        <v>139.0</v>
      </c>
      <c r="Q213" s="2" t="str">
        <f>VLOOKUP(A213,'Additional Data'!$A$1:$D$9949,2,0)</f>
        <v>App</v>
      </c>
      <c r="R213" s="2" t="str">
        <f>VLOOKUP(A213,'Additional Data'!$A$1:$D$9949,4,0)</f>
        <v>Debit Card</v>
      </c>
      <c r="S213" s="7">
        <f>VLOOKUP(A213,'Additional Data'!$A$1:$D$9949,3,0)</f>
        <v>3432.020332</v>
      </c>
      <c r="T213" s="2" t="str">
        <f>HLOOKUP(B213,'Additional Data'!$F$1:$N$2,2,0)</f>
        <v>PC</v>
      </c>
    </row>
    <row r="214" ht="14.25" customHeight="1">
      <c r="A214" s="2">
        <v>775402.0</v>
      </c>
      <c r="B214" s="2" t="s">
        <v>36</v>
      </c>
      <c r="C214" s="2" t="s">
        <v>41</v>
      </c>
      <c r="D214" s="2" t="s">
        <v>34</v>
      </c>
      <c r="E214" s="4">
        <v>43525.754594907405</v>
      </c>
      <c r="F214" s="4">
        <v>43531.754594907405</v>
      </c>
      <c r="G214" s="4">
        <v>43532.754594907405</v>
      </c>
      <c r="H214" s="2">
        <v>76.0</v>
      </c>
      <c r="I214" s="2">
        <v>91.0</v>
      </c>
      <c r="J214" s="2" t="s">
        <v>60</v>
      </c>
      <c r="K214" s="2" t="s">
        <v>77</v>
      </c>
      <c r="L214" s="2" t="s">
        <v>35</v>
      </c>
      <c r="M214" s="2" t="s">
        <v>71</v>
      </c>
      <c r="N214" s="2">
        <v>-1.0</v>
      </c>
      <c r="O214" s="2">
        <v>6.0</v>
      </c>
      <c r="P214" s="2">
        <v>167.0</v>
      </c>
      <c r="Q214" s="2" t="str">
        <f>VLOOKUP(A214,'Additional Data'!$A$1:$D$9949,2,0)</f>
        <v>App</v>
      </c>
      <c r="R214" s="2" t="str">
        <f>VLOOKUP(A214,'Additional Data'!$A$1:$D$9949,4,0)</f>
        <v>Debit Card</v>
      </c>
      <c r="S214" s="7">
        <f>VLOOKUP(A214,'Additional Data'!$A$1:$D$9949,3,0)</f>
        <v>714.0569935</v>
      </c>
      <c r="T214" s="2" t="str">
        <f>HLOOKUP(B214,'Additional Data'!$F$1:$N$2,2,0)</f>
        <v>Laptop</v>
      </c>
    </row>
    <row r="215" ht="14.25" customHeight="1">
      <c r="A215" s="2">
        <v>740725.0</v>
      </c>
      <c r="B215" s="2" t="s">
        <v>47</v>
      </c>
      <c r="C215" s="2" t="s">
        <v>41</v>
      </c>
      <c r="D215" s="2" t="s">
        <v>34</v>
      </c>
      <c r="E215" s="4">
        <v>43525.75844907408</v>
      </c>
      <c r="F215" s="4">
        <v>43529.75844907408</v>
      </c>
      <c r="G215" s="4">
        <v>43529.75844907408</v>
      </c>
      <c r="H215" s="2">
        <v>65.0</v>
      </c>
      <c r="I215" s="2">
        <v>108.0</v>
      </c>
      <c r="J215" s="2" t="s">
        <v>32</v>
      </c>
      <c r="K215" s="2" t="s">
        <v>70</v>
      </c>
      <c r="L215" s="2" t="s">
        <v>35</v>
      </c>
      <c r="M215" s="2" t="s">
        <v>71</v>
      </c>
      <c r="N215" s="2">
        <v>0.0</v>
      </c>
      <c r="O215" s="2">
        <v>4.0</v>
      </c>
      <c r="P215" s="2">
        <v>173.0</v>
      </c>
      <c r="Q215" s="2" t="str">
        <f>VLOOKUP(A215,'Additional Data'!$A$1:$D$9949,2,0)</f>
        <v>App</v>
      </c>
      <c r="R215" s="2" t="str">
        <f>VLOOKUP(A215,'Additional Data'!$A$1:$D$9949,4,0)</f>
        <v>Credit Card</v>
      </c>
      <c r="S215" s="7">
        <f>VLOOKUP(A215,'Additional Data'!$A$1:$D$9949,3,0)</f>
        <v>1714.991541</v>
      </c>
      <c r="T215" s="2" t="str">
        <f>HLOOKUP(B215,'Additional Data'!$F$1:$N$2,2,0)</f>
        <v>Tablet</v>
      </c>
    </row>
    <row r="216" ht="14.25" customHeight="1">
      <c r="A216" s="2">
        <v>607875.0</v>
      </c>
      <c r="B216" s="2" t="s">
        <v>36</v>
      </c>
      <c r="C216" s="2" t="s">
        <v>41</v>
      </c>
      <c r="D216" s="2" t="s">
        <v>34</v>
      </c>
      <c r="E216" s="4">
        <v>43525.762557870374</v>
      </c>
      <c r="F216" s="4">
        <v>43530.762557870374</v>
      </c>
      <c r="G216" s="4">
        <v>43531.762557870374</v>
      </c>
      <c r="H216" s="2">
        <v>68.0</v>
      </c>
      <c r="I216" s="2">
        <v>102.0</v>
      </c>
      <c r="J216" s="2" t="s">
        <v>32</v>
      </c>
      <c r="K216" s="2" t="s">
        <v>70</v>
      </c>
      <c r="L216" s="2" t="s">
        <v>35</v>
      </c>
      <c r="M216" s="2" t="s">
        <v>71</v>
      </c>
      <c r="N216" s="2">
        <v>-1.0</v>
      </c>
      <c r="O216" s="2">
        <v>5.0</v>
      </c>
      <c r="P216" s="2">
        <v>170.0</v>
      </c>
      <c r="Q216" s="2" t="str">
        <f>VLOOKUP(A216,'Additional Data'!$A$1:$D$9949,2,0)</f>
        <v>Website</v>
      </c>
      <c r="R216" s="2" t="str">
        <f>VLOOKUP(A216,'Additional Data'!$A$1:$D$9949,4,0)</f>
        <v>Credit Card</v>
      </c>
      <c r="S216" s="7">
        <f>VLOOKUP(A216,'Additional Data'!$A$1:$D$9949,3,0)</f>
        <v>3220.09</v>
      </c>
      <c r="T216" s="2" t="str">
        <f>HLOOKUP(B216,'Additional Data'!$F$1:$N$2,2,0)</f>
        <v>Laptop</v>
      </c>
    </row>
    <row r="217" ht="14.25" customHeight="1">
      <c r="A217" s="2">
        <v>695456.0</v>
      </c>
      <c r="B217" s="2" t="s">
        <v>39</v>
      </c>
      <c r="C217" s="2" t="s">
        <v>41</v>
      </c>
      <c r="D217" s="2" t="s">
        <v>34</v>
      </c>
      <c r="E217" s="4">
        <v>43525.76293981481</v>
      </c>
      <c r="F217" s="4">
        <v>43529.76293981481</v>
      </c>
      <c r="G217" s="4">
        <v>43528.76293981481</v>
      </c>
      <c r="H217" s="2">
        <v>29.0</v>
      </c>
      <c r="I217" s="2">
        <v>127.0</v>
      </c>
      <c r="J217" s="2" t="s">
        <v>32</v>
      </c>
      <c r="K217" s="2" t="s">
        <v>70</v>
      </c>
      <c r="L217" s="2" t="s">
        <v>35</v>
      </c>
      <c r="M217" s="2" t="s">
        <v>71</v>
      </c>
      <c r="N217" s="2">
        <v>1.0</v>
      </c>
      <c r="O217" s="2">
        <v>4.0</v>
      </c>
      <c r="P217" s="2">
        <v>156.0</v>
      </c>
      <c r="Q217" s="2" t="str">
        <f>VLOOKUP(A217,'Additional Data'!$A$1:$D$9949,2,0)</f>
        <v>App</v>
      </c>
      <c r="R217" s="2" t="str">
        <f>VLOOKUP(A217,'Additional Data'!$A$1:$D$9949,4,0)</f>
        <v>Debit Card</v>
      </c>
      <c r="S217" s="7">
        <f>VLOOKUP(A217,'Additional Data'!$A$1:$D$9949,3,0)</f>
        <v>2673.412133</v>
      </c>
      <c r="T217" s="2" t="str">
        <f>HLOOKUP(B217,'Additional Data'!$F$1:$N$2,2,0)</f>
        <v>Mobile</v>
      </c>
    </row>
    <row r="218" ht="14.25" customHeight="1">
      <c r="A218" s="2">
        <v>576111.0</v>
      </c>
      <c r="B218" s="2" t="s">
        <v>36</v>
      </c>
      <c r="C218" s="2" t="s">
        <v>32</v>
      </c>
      <c r="D218" s="2" t="s">
        <v>34</v>
      </c>
      <c r="E218" s="4">
        <v>43525.76571759259</v>
      </c>
      <c r="F218" s="4">
        <v>43527.76571759259</v>
      </c>
      <c r="G218" s="4">
        <v>43529.76571759259</v>
      </c>
      <c r="H218" s="2">
        <v>88.0</v>
      </c>
      <c r="I218" s="2">
        <v>85.0</v>
      </c>
      <c r="J218" s="2" t="s">
        <v>60</v>
      </c>
      <c r="K218" s="2" t="s">
        <v>61</v>
      </c>
      <c r="L218" s="2" t="s">
        <v>35</v>
      </c>
      <c r="M218" s="2" t="s">
        <v>71</v>
      </c>
      <c r="N218" s="2">
        <v>-2.0</v>
      </c>
      <c r="O218" s="2">
        <v>2.0</v>
      </c>
      <c r="P218" s="2">
        <v>173.0</v>
      </c>
      <c r="Q218" s="2" t="str">
        <f>VLOOKUP(A218,'Additional Data'!$A$1:$D$9949,2,0)</f>
        <v>Website</v>
      </c>
      <c r="R218" s="2" t="str">
        <f>VLOOKUP(A218,'Additional Data'!$A$1:$D$9949,4,0)</f>
        <v>Credit Card</v>
      </c>
      <c r="S218" s="7">
        <f>VLOOKUP(A218,'Additional Data'!$A$1:$D$9949,3,0)</f>
        <v>2925.68</v>
      </c>
      <c r="T218" s="2" t="str">
        <f>HLOOKUP(B218,'Additional Data'!$F$1:$N$2,2,0)</f>
        <v>Laptop</v>
      </c>
    </row>
    <row r="219" ht="14.25" customHeight="1">
      <c r="A219" s="2">
        <v>526087.0</v>
      </c>
      <c r="B219" s="2" t="s">
        <v>36</v>
      </c>
      <c r="C219" s="2" t="s">
        <v>41</v>
      </c>
      <c r="D219" s="2" t="s">
        <v>34</v>
      </c>
      <c r="E219" s="4">
        <v>43525.76700231482</v>
      </c>
      <c r="F219" s="4">
        <v>43529.76700231482</v>
      </c>
      <c r="G219" s="4">
        <v>43530.76700231482</v>
      </c>
      <c r="H219" s="2">
        <v>80.0</v>
      </c>
      <c r="I219" s="2">
        <v>90.0</v>
      </c>
      <c r="J219" s="2" t="s">
        <v>60</v>
      </c>
      <c r="K219" s="2" t="s">
        <v>77</v>
      </c>
      <c r="L219" s="2" t="s">
        <v>35</v>
      </c>
      <c r="M219" s="2" t="s">
        <v>71</v>
      </c>
      <c r="N219" s="2">
        <v>-1.0</v>
      </c>
      <c r="O219" s="2">
        <v>4.0</v>
      </c>
      <c r="P219" s="2">
        <v>170.0</v>
      </c>
      <c r="Q219" s="2" t="str">
        <f>VLOOKUP(A219,'Additional Data'!$A$1:$D$9949,2,0)</f>
        <v>App</v>
      </c>
      <c r="R219" s="2" t="str">
        <f>VLOOKUP(A219,'Additional Data'!$A$1:$D$9949,4,0)</f>
        <v>Credit Card</v>
      </c>
      <c r="S219" s="7">
        <f>VLOOKUP(A219,'Additional Data'!$A$1:$D$9949,3,0)</f>
        <v>2331.362314</v>
      </c>
      <c r="T219" s="2" t="str">
        <f>HLOOKUP(B219,'Additional Data'!$F$1:$N$2,2,0)</f>
        <v>Laptop</v>
      </c>
    </row>
    <row r="220" ht="14.25" customHeight="1">
      <c r="A220" s="2">
        <v>179264.0</v>
      </c>
      <c r="B220" s="2" t="s">
        <v>39</v>
      </c>
      <c r="C220" s="2" t="s">
        <v>32</v>
      </c>
      <c r="D220" s="2" t="s">
        <v>34</v>
      </c>
      <c r="E220" s="4">
        <v>43525.76768518519</v>
      </c>
      <c r="F220" s="4">
        <v>43531.76768518519</v>
      </c>
      <c r="G220" s="4">
        <v>43529.76768518519</v>
      </c>
      <c r="H220" s="2">
        <v>30.0</v>
      </c>
      <c r="I220" s="2">
        <v>129.0</v>
      </c>
      <c r="J220" s="2" t="s">
        <v>73</v>
      </c>
      <c r="K220" s="2" t="s">
        <v>74</v>
      </c>
      <c r="L220" s="2" t="s">
        <v>35</v>
      </c>
      <c r="M220" s="2" t="s">
        <v>71</v>
      </c>
      <c r="N220" s="2">
        <v>2.0</v>
      </c>
      <c r="O220" s="2">
        <v>6.0</v>
      </c>
      <c r="P220" s="2">
        <v>159.0</v>
      </c>
      <c r="Q220" s="2" t="str">
        <f>VLOOKUP(A220,'Additional Data'!$A$1:$D$9949,2,0)</f>
        <v>App</v>
      </c>
      <c r="R220" s="2" t="str">
        <f>VLOOKUP(A220,'Additional Data'!$A$1:$D$9949,4,0)</f>
        <v>Debit Card</v>
      </c>
      <c r="S220" s="7">
        <f>VLOOKUP(A220,'Additional Data'!$A$1:$D$9949,3,0)</f>
        <v>1901.409495</v>
      </c>
      <c r="T220" s="2" t="str">
        <f>HLOOKUP(B220,'Additional Data'!$F$1:$N$2,2,0)</f>
        <v>Mobile</v>
      </c>
    </row>
    <row r="221" ht="14.25" customHeight="1">
      <c r="A221" s="2">
        <v>889018.0</v>
      </c>
      <c r="B221" s="2" t="s">
        <v>48</v>
      </c>
      <c r="C221" s="2" t="s">
        <v>32</v>
      </c>
      <c r="D221" s="2" t="s">
        <v>34</v>
      </c>
      <c r="E221" s="4">
        <v>43525.78795138889</v>
      </c>
      <c r="F221" s="4">
        <v>43528.78795138889</v>
      </c>
      <c r="G221" s="4">
        <v>43528.78795138889</v>
      </c>
      <c r="H221" s="2">
        <v>27.0</v>
      </c>
      <c r="I221" s="2">
        <v>125.0</v>
      </c>
      <c r="J221" s="2" t="s">
        <v>41</v>
      </c>
      <c r="K221" s="2" t="s">
        <v>58</v>
      </c>
      <c r="L221" s="2" t="s">
        <v>35</v>
      </c>
      <c r="M221" s="2" t="s">
        <v>59</v>
      </c>
      <c r="N221" s="2">
        <v>0.0</v>
      </c>
      <c r="O221" s="2">
        <v>3.0</v>
      </c>
      <c r="P221" s="2">
        <v>152.0</v>
      </c>
      <c r="Q221" s="2" t="str">
        <f>VLOOKUP(A221,'Additional Data'!$A$1:$D$9949,2,0)</f>
        <v>App</v>
      </c>
      <c r="R221" s="2" t="str">
        <f>VLOOKUP(A221,'Additional Data'!$A$1:$D$9949,4,0)</f>
        <v>Debit Card</v>
      </c>
      <c r="S221" s="7">
        <f>VLOOKUP(A221,'Additional Data'!$A$1:$D$9949,3,0)</f>
        <v>3669.127425</v>
      </c>
      <c r="T221" s="2" t="str">
        <f>HLOOKUP(B221,'Additional Data'!$F$1:$N$2,2,0)</f>
        <v>Gaming Console</v>
      </c>
    </row>
    <row r="222" ht="14.25" customHeight="1">
      <c r="A222" s="2">
        <v>311678.0</v>
      </c>
      <c r="B222" s="2" t="s">
        <v>39</v>
      </c>
      <c r="C222" s="2" t="s">
        <v>41</v>
      </c>
      <c r="D222" s="2" t="s">
        <v>34</v>
      </c>
      <c r="E222" s="4">
        <v>43525.78863425926</v>
      </c>
      <c r="F222" s="4">
        <v>43528.78863425926</v>
      </c>
      <c r="G222" s="4">
        <v>43528.78863425926</v>
      </c>
      <c r="H222" s="2">
        <v>0.0</v>
      </c>
      <c r="I222" s="2">
        <v>122.0</v>
      </c>
      <c r="J222" s="2" t="s">
        <v>41</v>
      </c>
      <c r="K222" s="2" t="s">
        <v>66</v>
      </c>
      <c r="L222" s="2" t="s">
        <v>67</v>
      </c>
      <c r="M222" s="2" t="s">
        <v>59</v>
      </c>
      <c r="N222" s="2">
        <v>0.0</v>
      </c>
      <c r="O222" s="2">
        <v>3.0</v>
      </c>
      <c r="P222" s="2">
        <v>122.0</v>
      </c>
      <c r="Q222" s="2" t="str">
        <f>VLOOKUP(A222,'Additional Data'!$A$1:$D$9949,2,0)</f>
        <v>App</v>
      </c>
      <c r="R222" s="2" t="str">
        <f>VLOOKUP(A222,'Additional Data'!$A$1:$D$9949,4,0)</f>
        <v>Debit Card</v>
      </c>
      <c r="S222" s="7">
        <f>VLOOKUP(A222,'Additional Data'!$A$1:$D$9949,3,0)</f>
        <v>2117.931888</v>
      </c>
      <c r="T222" s="2" t="str">
        <f>HLOOKUP(B222,'Additional Data'!$F$1:$N$2,2,0)</f>
        <v>Mobile</v>
      </c>
    </row>
    <row r="223" ht="14.25" customHeight="1">
      <c r="A223" s="2">
        <v>88474.0</v>
      </c>
      <c r="B223" s="2" t="s">
        <v>42</v>
      </c>
      <c r="C223" s="2" t="s">
        <v>32</v>
      </c>
      <c r="D223" s="2" t="s">
        <v>34</v>
      </c>
      <c r="E223" s="4">
        <v>43525.791909722226</v>
      </c>
      <c r="F223" s="4">
        <v>43532.791909722226</v>
      </c>
      <c r="G223" s="4">
        <v>43529.791909722226</v>
      </c>
      <c r="H223" s="2">
        <v>42.0</v>
      </c>
      <c r="I223" s="2">
        <v>112.0</v>
      </c>
      <c r="J223" s="2" t="s">
        <v>60</v>
      </c>
      <c r="K223" s="2" t="s">
        <v>61</v>
      </c>
      <c r="L223" s="2" t="s">
        <v>35</v>
      </c>
      <c r="M223" s="2" t="s">
        <v>59</v>
      </c>
      <c r="N223" s="2">
        <v>3.0</v>
      </c>
      <c r="O223" s="2">
        <v>7.0</v>
      </c>
      <c r="P223" s="2">
        <v>154.0</v>
      </c>
      <c r="Q223" s="2" t="str">
        <f>VLOOKUP(A223,'Additional Data'!$A$1:$D$9949,2,0)</f>
        <v>App</v>
      </c>
      <c r="R223" s="2" t="str">
        <f>VLOOKUP(A223,'Additional Data'!$A$1:$D$9949,4,0)</f>
        <v>Debit Card</v>
      </c>
      <c r="S223" s="7">
        <f>VLOOKUP(A223,'Additional Data'!$A$1:$D$9949,3,0)</f>
        <v>507.9321598</v>
      </c>
      <c r="T223" s="2" t="str">
        <f>HLOOKUP(B223,'Additional Data'!$F$1:$N$2,2,0)</f>
        <v>TV</v>
      </c>
    </row>
    <row r="224" ht="14.25" customHeight="1">
      <c r="A224" s="2">
        <v>800128.0</v>
      </c>
      <c r="B224" s="2" t="s">
        <v>39</v>
      </c>
      <c r="C224" s="2" t="s">
        <v>32</v>
      </c>
      <c r="D224" s="2" t="s">
        <v>34</v>
      </c>
      <c r="E224" s="4">
        <v>43525.79565972222</v>
      </c>
      <c r="F224" s="4">
        <v>43529.79565972222</v>
      </c>
      <c r="G224" s="4">
        <v>43531.79565972222</v>
      </c>
      <c r="H224" s="2">
        <v>60.0</v>
      </c>
      <c r="I224" s="2">
        <v>108.0</v>
      </c>
      <c r="J224" s="2" t="s">
        <v>41</v>
      </c>
      <c r="K224" s="2" t="s">
        <v>58</v>
      </c>
      <c r="L224" s="2" t="s">
        <v>35</v>
      </c>
      <c r="M224" s="2" t="s">
        <v>71</v>
      </c>
      <c r="N224" s="2">
        <v>-2.0</v>
      </c>
      <c r="O224" s="2">
        <v>4.0</v>
      </c>
      <c r="P224" s="2">
        <v>168.0</v>
      </c>
      <c r="Q224" s="2" t="str">
        <f>VLOOKUP(A224,'Additional Data'!$A$1:$D$9949,2,0)</f>
        <v>App</v>
      </c>
      <c r="R224" s="2" t="str">
        <f>VLOOKUP(A224,'Additional Data'!$A$1:$D$9949,4,0)</f>
        <v>Debit Card</v>
      </c>
      <c r="S224" s="7">
        <f>VLOOKUP(A224,'Additional Data'!$A$1:$D$9949,3,0)</f>
        <v>1505.617342</v>
      </c>
      <c r="T224" s="2" t="str">
        <f>HLOOKUP(B224,'Additional Data'!$F$1:$N$2,2,0)</f>
        <v>Mobile</v>
      </c>
    </row>
    <row r="225" ht="14.25" customHeight="1">
      <c r="A225" s="2">
        <v>624780.0</v>
      </c>
      <c r="B225" s="2" t="s">
        <v>39</v>
      </c>
      <c r="C225" s="2" t="s">
        <v>32</v>
      </c>
      <c r="D225" s="2" t="s">
        <v>34</v>
      </c>
      <c r="E225" s="4">
        <v>43525.796111111114</v>
      </c>
      <c r="F225" s="4">
        <v>43527.796111111114</v>
      </c>
      <c r="G225" s="4">
        <v>43532.796111111114</v>
      </c>
      <c r="H225" s="2">
        <v>43.0</v>
      </c>
      <c r="I225" s="2">
        <v>123.0</v>
      </c>
      <c r="J225" s="2" t="s">
        <v>41</v>
      </c>
      <c r="K225" s="2" t="s">
        <v>58</v>
      </c>
      <c r="L225" s="2" t="s">
        <v>35</v>
      </c>
      <c r="M225" s="2" t="s">
        <v>71</v>
      </c>
      <c r="N225" s="2">
        <v>-5.0</v>
      </c>
      <c r="O225" s="2">
        <v>2.0</v>
      </c>
      <c r="P225" s="2">
        <v>166.0</v>
      </c>
      <c r="Q225" s="2" t="str">
        <f>VLOOKUP(A225,'Additional Data'!$A$1:$D$9949,2,0)</f>
        <v>Website</v>
      </c>
      <c r="R225" s="2" t="str">
        <f>VLOOKUP(A225,'Additional Data'!$A$1:$D$9949,4,0)</f>
        <v>Debit Card</v>
      </c>
      <c r="S225" s="7">
        <f>VLOOKUP(A225,'Additional Data'!$A$1:$D$9949,3,0)</f>
        <v>1031.21</v>
      </c>
      <c r="T225" s="2" t="str">
        <f>HLOOKUP(B225,'Additional Data'!$F$1:$N$2,2,0)</f>
        <v>Mobile</v>
      </c>
    </row>
    <row r="226" ht="14.25" customHeight="1">
      <c r="A226" s="2">
        <v>755612.0</v>
      </c>
      <c r="B226" s="2" t="s">
        <v>30</v>
      </c>
      <c r="C226" s="2" t="s">
        <v>41</v>
      </c>
      <c r="D226" s="2" t="s">
        <v>34</v>
      </c>
      <c r="E226" s="4">
        <v>43525.81359953704</v>
      </c>
      <c r="F226" s="4">
        <v>43530.81359953704</v>
      </c>
      <c r="G226" s="4">
        <v>43532.81359953704</v>
      </c>
      <c r="H226" s="2">
        <v>0.0</v>
      </c>
      <c r="I226" s="2">
        <v>108.0</v>
      </c>
      <c r="J226" s="2" t="s">
        <v>41</v>
      </c>
      <c r="K226" s="2" t="s">
        <v>66</v>
      </c>
      <c r="L226" s="2" t="s">
        <v>67</v>
      </c>
      <c r="M226" s="2" t="s">
        <v>71</v>
      </c>
      <c r="N226" s="2">
        <v>-2.0</v>
      </c>
      <c r="O226" s="2">
        <v>5.0</v>
      </c>
      <c r="P226" s="2">
        <v>108.0</v>
      </c>
      <c r="Q226" s="2" t="str">
        <f>VLOOKUP(A226,'Additional Data'!$A$1:$D$9949,2,0)</f>
        <v>App</v>
      </c>
      <c r="R226" s="2" t="str">
        <f>VLOOKUP(A226,'Additional Data'!$A$1:$D$9949,4,0)</f>
        <v>Debit Card</v>
      </c>
      <c r="S226" s="7">
        <f>VLOOKUP(A226,'Additional Data'!$A$1:$D$9949,3,0)</f>
        <v>528.345845</v>
      </c>
      <c r="T226" s="2" t="str">
        <f>HLOOKUP(B226,'Additional Data'!$F$1:$N$2,2,0)</f>
        <v>PC</v>
      </c>
    </row>
    <row r="227" ht="14.25" customHeight="1">
      <c r="A227" s="2">
        <v>435718.0</v>
      </c>
      <c r="B227" s="2" t="s">
        <v>39</v>
      </c>
      <c r="C227" s="2" t="s">
        <v>32</v>
      </c>
      <c r="D227" s="2" t="s">
        <v>34</v>
      </c>
      <c r="E227" s="4">
        <v>43525.82726851852</v>
      </c>
      <c r="F227" s="4">
        <v>43531.82726851852</v>
      </c>
      <c r="G227" s="4">
        <v>43531.82726851852</v>
      </c>
      <c r="H227" s="2">
        <v>38.0</v>
      </c>
      <c r="I227" s="2">
        <v>125.0</v>
      </c>
      <c r="J227" s="2" t="s">
        <v>73</v>
      </c>
      <c r="K227" s="2" t="s">
        <v>74</v>
      </c>
      <c r="L227" s="2" t="s">
        <v>35</v>
      </c>
      <c r="M227" s="2" t="s">
        <v>59</v>
      </c>
      <c r="N227" s="2">
        <v>0.0</v>
      </c>
      <c r="O227" s="2">
        <v>6.0</v>
      </c>
      <c r="P227" s="2">
        <v>163.0</v>
      </c>
      <c r="Q227" s="2" t="str">
        <f>VLOOKUP(A227,'Additional Data'!$A$1:$D$9949,2,0)</f>
        <v>App</v>
      </c>
      <c r="R227" s="2" t="str">
        <f>VLOOKUP(A227,'Additional Data'!$A$1:$D$9949,4,0)</f>
        <v>Debit Card</v>
      </c>
      <c r="S227" s="7">
        <f>VLOOKUP(A227,'Additional Data'!$A$1:$D$9949,3,0)</f>
        <v>1568.718643</v>
      </c>
      <c r="T227" s="2" t="str">
        <f>HLOOKUP(B227,'Additional Data'!$F$1:$N$2,2,0)</f>
        <v>Mobile</v>
      </c>
    </row>
    <row r="228" ht="14.25" customHeight="1">
      <c r="A228" s="2">
        <v>656147.0</v>
      </c>
      <c r="B228" s="2" t="s">
        <v>36</v>
      </c>
      <c r="C228" s="2" t="s">
        <v>41</v>
      </c>
      <c r="D228" s="2" t="s">
        <v>34</v>
      </c>
      <c r="E228" s="4">
        <v>43525.82815972222</v>
      </c>
      <c r="F228" s="4">
        <v>43527.82815972222</v>
      </c>
      <c r="G228" s="4">
        <v>43532.82815972222</v>
      </c>
      <c r="H228" s="2">
        <v>27.0</v>
      </c>
      <c r="I228" s="2">
        <v>107.0</v>
      </c>
      <c r="J228" s="2" t="s">
        <v>63</v>
      </c>
      <c r="K228" s="2" t="s">
        <v>64</v>
      </c>
      <c r="L228" s="2" t="s">
        <v>35</v>
      </c>
      <c r="M228" s="2" t="s">
        <v>59</v>
      </c>
      <c r="N228" s="2">
        <v>-5.0</v>
      </c>
      <c r="O228" s="2">
        <v>2.0</v>
      </c>
      <c r="P228" s="2">
        <v>134.0</v>
      </c>
      <c r="Q228" s="2" t="str">
        <f>VLOOKUP(A228,'Additional Data'!$A$1:$D$9949,2,0)</f>
        <v>App</v>
      </c>
      <c r="R228" s="2" t="str">
        <f>VLOOKUP(A228,'Additional Data'!$A$1:$D$9949,4,0)</f>
        <v>Credit Card</v>
      </c>
      <c r="S228" s="7">
        <f>VLOOKUP(A228,'Additional Data'!$A$1:$D$9949,3,0)</f>
        <v>1473.828318</v>
      </c>
      <c r="T228" s="2" t="str">
        <f>HLOOKUP(B228,'Additional Data'!$F$1:$N$2,2,0)</f>
        <v>Laptop</v>
      </c>
    </row>
    <row r="229" ht="14.25" customHeight="1">
      <c r="A229" s="2">
        <v>965162.0</v>
      </c>
      <c r="B229" s="2" t="s">
        <v>30</v>
      </c>
      <c r="C229" s="2" t="s">
        <v>41</v>
      </c>
      <c r="D229" s="2" t="s">
        <v>34</v>
      </c>
      <c r="E229" s="4">
        <v>43525.83962962963</v>
      </c>
      <c r="F229" s="4">
        <v>43528.83962962963</v>
      </c>
      <c r="G229" s="4">
        <v>43531.83962962963</v>
      </c>
      <c r="H229" s="2">
        <v>48.0</v>
      </c>
      <c r="I229" s="2">
        <v>127.0</v>
      </c>
      <c r="J229" s="2" t="s">
        <v>73</v>
      </c>
      <c r="K229" s="2" t="s">
        <v>80</v>
      </c>
      <c r="L229" s="2" t="s">
        <v>35</v>
      </c>
      <c r="M229" s="2" t="s">
        <v>59</v>
      </c>
      <c r="N229" s="2">
        <v>-3.0</v>
      </c>
      <c r="O229" s="2">
        <v>3.0</v>
      </c>
      <c r="P229" s="2">
        <v>175.0</v>
      </c>
      <c r="Q229" s="2" t="str">
        <f>VLOOKUP(A229,'Additional Data'!$A$1:$D$9949,2,0)</f>
        <v>App</v>
      </c>
      <c r="R229" s="2" t="str">
        <f>VLOOKUP(A229,'Additional Data'!$A$1:$D$9949,4,0)</f>
        <v>Debit Card</v>
      </c>
      <c r="S229" s="7">
        <f>VLOOKUP(A229,'Additional Data'!$A$1:$D$9949,3,0)</f>
        <v>2045.084739</v>
      </c>
      <c r="T229" s="2" t="str">
        <f>HLOOKUP(B229,'Additional Data'!$F$1:$N$2,2,0)</f>
        <v>PC</v>
      </c>
    </row>
    <row r="230" ht="14.25" customHeight="1">
      <c r="A230" s="2">
        <v>105042.0</v>
      </c>
      <c r="B230" s="2" t="s">
        <v>47</v>
      </c>
      <c r="C230" s="2" t="s">
        <v>41</v>
      </c>
      <c r="D230" s="2" t="s">
        <v>34</v>
      </c>
      <c r="E230" s="4">
        <v>43525.84274305555</v>
      </c>
      <c r="F230" s="4">
        <v>43530.84274305555</v>
      </c>
      <c r="G230" s="4">
        <v>43531.84274305555</v>
      </c>
      <c r="H230" s="2">
        <v>46.0</v>
      </c>
      <c r="I230" s="2">
        <v>110.0</v>
      </c>
      <c r="J230" s="2" t="s">
        <v>60</v>
      </c>
      <c r="K230" s="2" t="s">
        <v>77</v>
      </c>
      <c r="L230" s="2" t="s">
        <v>35</v>
      </c>
      <c r="M230" s="2" t="s">
        <v>59</v>
      </c>
      <c r="N230" s="2">
        <v>-1.0</v>
      </c>
      <c r="O230" s="2">
        <v>5.0</v>
      </c>
      <c r="P230" s="2">
        <v>156.0</v>
      </c>
      <c r="Q230" s="2" t="str">
        <f>VLOOKUP(A230,'Additional Data'!$A$1:$D$9949,2,0)</f>
        <v>Website</v>
      </c>
      <c r="R230" s="2" t="str">
        <f>VLOOKUP(A230,'Additional Data'!$A$1:$D$9949,4,0)</f>
        <v>Debit Card</v>
      </c>
      <c r="S230" s="7">
        <f>VLOOKUP(A230,'Additional Data'!$A$1:$D$9949,3,0)</f>
        <v>787.58</v>
      </c>
      <c r="T230" s="2" t="str">
        <f>HLOOKUP(B230,'Additional Data'!$F$1:$N$2,2,0)</f>
        <v>Tablet</v>
      </c>
    </row>
    <row r="231" ht="14.25" customHeight="1">
      <c r="A231" s="2">
        <v>217985.0</v>
      </c>
      <c r="B231" s="2" t="s">
        <v>36</v>
      </c>
      <c r="C231" s="2" t="s">
        <v>41</v>
      </c>
      <c r="D231" s="2" t="s">
        <v>34</v>
      </c>
      <c r="E231" s="4">
        <v>43525.844930555555</v>
      </c>
      <c r="F231" s="4">
        <v>43527.844930555555</v>
      </c>
      <c r="G231" s="4">
        <v>43532.844930555555</v>
      </c>
      <c r="H231" s="2">
        <v>0.0</v>
      </c>
      <c r="I231" s="2">
        <v>124.0</v>
      </c>
      <c r="J231" s="2" t="s">
        <v>41</v>
      </c>
      <c r="K231" s="2" t="s">
        <v>66</v>
      </c>
      <c r="L231" s="2" t="s">
        <v>67</v>
      </c>
      <c r="M231" s="2" t="s">
        <v>59</v>
      </c>
      <c r="N231" s="2">
        <v>-5.0</v>
      </c>
      <c r="O231" s="2">
        <v>2.0</v>
      </c>
      <c r="P231" s="2">
        <v>124.0</v>
      </c>
      <c r="Q231" s="2" t="str">
        <f>VLOOKUP(A231,'Additional Data'!$A$1:$D$9949,2,0)</f>
        <v>App</v>
      </c>
      <c r="R231" s="2" t="str">
        <f>VLOOKUP(A231,'Additional Data'!$A$1:$D$9949,4,0)</f>
        <v>Credit Card</v>
      </c>
      <c r="S231" s="7">
        <f>VLOOKUP(A231,'Additional Data'!$A$1:$D$9949,3,0)</f>
        <v>3189.639928</v>
      </c>
      <c r="T231" s="2" t="str">
        <f>HLOOKUP(B231,'Additional Data'!$F$1:$N$2,2,0)</f>
        <v>Laptop</v>
      </c>
    </row>
    <row r="232" ht="14.25" customHeight="1">
      <c r="A232" s="2">
        <v>62622.0</v>
      </c>
      <c r="B232" s="2" t="s">
        <v>36</v>
      </c>
      <c r="C232" s="2" t="s">
        <v>41</v>
      </c>
      <c r="D232" s="2" t="s">
        <v>34</v>
      </c>
      <c r="E232" s="4">
        <v>43525.85028935185</v>
      </c>
      <c r="F232" s="4">
        <v>43528.85028935185</v>
      </c>
      <c r="G232" s="4">
        <v>43530.85028935185</v>
      </c>
      <c r="H232" s="2">
        <v>0.0</v>
      </c>
      <c r="I232" s="2">
        <v>130.0</v>
      </c>
      <c r="J232" s="2" t="s">
        <v>41</v>
      </c>
      <c r="K232" s="2" t="s">
        <v>66</v>
      </c>
      <c r="L232" s="2" t="s">
        <v>67</v>
      </c>
      <c r="M232" s="2" t="s">
        <v>59</v>
      </c>
      <c r="N232" s="2">
        <v>-2.0</v>
      </c>
      <c r="O232" s="2">
        <v>3.0</v>
      </c>
      <c r="P232" s="2">
        <v>130.0</v>
      </c>
      <c r="Q232" s="2" t="str">
        <f>VLOOKUP(A232,'Additional Data'!$A$1:$D$9949,2,0)</f>
        <v>Website</v>
      </c>
      <c r="R232" s="2" t="str">
        <f>VLOOKUP(A232,'Additional Data'!$A$1:$D$9949,4,0)</f>
        <v>Debit Card</v>
      </c>
      <c r="S232" s="7">
        <f>VLOOKUP(A232,'Additional Data'!$A$1:$D$9949,3,0)</f>
        <v>1106.6</v>
      </c>
      <c r="T232" s="2" t="str">
        <f>HLOOKUP(B232,'Additional Data'!$F$1:$N$2,2,0)</f>
        <v>Laptop</v>
      </c>
    </row>
    <row r="233" ht="14.25" customHeight="1">
      <c r="A233" s="2">
        <v>56365.0</v>
      </c>
      <c r="B233" s="2" t="s">
        <v>36</v>
      </c>
      <c r="C233" s="2" t="s">
        <v>32</v>
      </c>
      <c r="D233" s="2" t="s">
        <v>34</v>
      </c>
      <c r="E233" s="4">
        <v>43525.85056712963</v>
      </c>
      <c r="F233" s="4">
        <v>43526.85056712963</v>
      </c>
      <c r="G233" s="4">
        <v>43529.85056712963</v>
      </c>
      <c r="H233" s="2">
        <v>0.0</v>
      </c>
      <c r="I233" s="2">
        <v>126.0</v>
      </c>
      <c r="J233" s="2" t="s">
        <v>32</v>
      </c>
      <c r="K233" s="2" t="s">
        <v>82</v>
      </c>
      <c r="L233" s="2" t="s">
        <v>67</v>
      </c>
      <c r="M233" s="2" t="s">
        <v>59</v>
      </c>
      <c r="N233" s="2">
        <v>-3.0</v>
      </c>
      <c r="O233" s="2">
        <v>1.0</v>
      </c>
      <c r="P233" s="2">
        <v>126.0</v>
      </c>
      <c r="Q233" s="2" t="str">
        <f>VLOOKUP(A233,'Additional Data'!$A$1:$D$9949,2,0)</f>
        <v>App</v>
      </c>
      <c r="R233" s="2" t="str">
        <f>VLOOKUP(A233,'Additional Data'!$A$1:$D$9949,4,0)</f>
        <v>Credit Card</v>
      </c>
      <c r="S233" s="7">
        <f>VLOOKUP(A233,'Additional Data'!$A$1:$D$9949,3,0)</f>
        <v>3737.87882</v>
      </c>
      <c r="T233" s="2" t="str">
        <f>HLOOKUP(B233,'Additional Data'!$F$1:$N$2,2,0)</f>
        <v>Laptop</v>
      </c>
    </row>
    <row r="234" ht="14.25" customHeight="1">
      <c r="A234" s="2">
        <v>814969.0</v>
      </c>
      <c r="B234" s="2" t="s">
        <v>39</v>
      </c>
      <c r="C234" s="2" t="s">
        <v>32</v>
      </c>
      <c r="D234" s="2" t="s">
        <v>34</v>
      </c>
      <c r="E234" s="4">
        <v>43525.854467592595</v>
      </c>
      <c r="F234" s="4">
        <v>43530.854467592595</v>
      </c>
      <c r="G234" s="4">
        <v>43531.854467592595</v>
      </c>
      <c r="H234" s="2">
        <v>27.0</v>
      </c>
      <c r="I234" s="2">
        <v>123.0</v>
      </c>
      <c r="J234" s="2" t="s">
        <v>73</v>
      </c>
      <c r="K234" s="2" t="s">
        <v>74</v>
      </c>
      <c r="L234" s="2" t="s">
        <v>35</v>
      </c>
      <c r="M234" s="2" t="s">
        <v>59</v>
      </c>
      <c r="N234" s="2">
        <v>-1.0</v>
      </c>
      <c r="O234" s="2">
        <v>5.0</v>
      </c>
      <c r="P234" s="2">
        <v>150.0</v>
      </c>
      <c r="Q234" s="2" t="str">
        <f>VLOOKUP(A234,'Additional Data'!$A$1:$D$9949,2,0)</f>
        <v>App</v>
      </c>
      <c r="R234" s="2" t="str">
        <f>VLOOKUP(A234,'Additional Data'!$A$1:$D$9949,4,0)</f>
        <v>Credit Card</v>
      </c>
      <c r="S234" s="7">
        <f>VLOOKUP(A234,'Additional Data'!$A$1:$D$9949,3,0)</f>
        <v>3701.536497</v>
      </c>
      <c r="T234" s="2" t="str">
        <f>HLOOKUP(B234,'Additional Data'!$F$1:$N$2,2,0)</f>
        <v>Mobile</v>
      </c>
    </row>
    <row r="235" ht="14.25" customHeight="1">
      <c r="A235" s="2">
        <v>153613.0</v>
      </c>
      <c r="B235" s="2" t="s">
        <v>39</v>
      </c>
      <c r="C235" s="2" t="s">
        <v>41</v>
      </c>
      <c r="D235" s="2" t="s">
        <v>34</v>
      </c>
      <c r="E235" s="4">
        <v>43525.854537037034</v>
      </c>
      <c r="F235" s="4">
        <v>43528.854537037034</v>
      </c>
      <c r="G235" s="4">
        <v>43530.854537037034</v>
      </c>
      <c r="H235" s="2">
        <v>87.0</v>
      </c>
      <c r="I235" s="2">
        <v>94.0</v>
      </c>
      <c r="J235" s="2" t="s">
        <v>60</v>
      </c>
      <c r="K235" s="2" t="s">
        <v>77</v>
      </c>
      <c r="L235" s="2" t="s">
        <v>35</v>
      </c>
      <c r="M235" s="2" t="s">
        <v>71</v>
      </c>
      <c r="N235" s="2">
        <v>-2.0</v>
      </c>
      <c r="O235" s="2">
        <v>3.0</v>
      </c>
      <c r="P235" s="2">
        <v>181.0</v>
      </c>
      <c r="Q235" s="2" t="str">
        <f>VLOOKUP(A235,'Additional Data'!$A$1:$D$9949,2,0)</f>
        <v>App</v>
      </c>
      <c r="R235" s="2" t="str">
        <f>VLOOKUP(A235,'Additional Data'!$A$1:$D$9949,4,0)</f>
        <v>Credit Card</v>
      </c>
      <c r="S235" s="7">
        <f>VLOOKUP(A235,'Additional Data'!$A$1:$D$9949,3,0)</f>
        <v>1778.638709</v>
      </c>
      <c r="T235" s="2" t="str">
        <f>HLOOKUP(B235,'Additional Data'!$F$1:$N$2,2,0)</f>
        <v>Mobile</v>
      </c>
    </row>
    <row r="236" ht="14.25" customHeight="1">
      <c r="A236" s="2">
        <v>225035.0</v>
      </c>
      <c r="B236" s="2" t="s">
        <v>30</v>
      </c>
      <c r="C236" s="2" t="s">
        <v>41</v>
      </c>
      <c r="D236" s="2" t="s">
        <v>34</v>
      </c>
      <c r="E236" s="4">
        <v>43525.856828703705</v>
      </c>
      <c r="F236" s="4">
        <v>43535.856828703705</v>
      </c>
      <c r="G236" s="4">
        <v>43531.856828703705</v>
      </c>
      <c r="H236" s="2">
        <v>47.0</v>
      </c>
      <c r="I236" s="2">
        <v>126.0</v>
      </c>
      <c r="J236" s="2" t="s">
        <v>32</v>
      </c>
      <c r="K236" s="2" t="s">
        <v>70</v>
      </c>
      <c r="L236" s="2" t="s">
        <v>35</v>
      </c>
      <c r="M236" s="2" t="s">
        <v>59</v>
      </c>
      <c r="N236" s="2">
        <v>4.0</v>
      </c>
      <c r="O236" s="2">
        <v>10.0</v>
      </c>
      <c r="P236" s="2">
        <v>173.0</v>
      </c>
      <c r="Q236" s="2" t="str">
        <f>VLOOKUP(A236,'Additional Data'!$A$1:$D$9949,2,0)</f>
        <v>App</v>
      </c>
      <c r="R236" s="2" t="str">
        <f>VLOOKUP(A236,'Additional Data'!$A$1:$D$9949,4,0)</f>
        <v>Credit Card</v>
      </c>
      <c r="S236" s="7">
        <f>VLOOKUP(A236,'Additional Data'!$A$1:$D$9949,3,0)</f>
        <v>2911.821678</v>
      </c>
      <c r="T236" s="2" t="str">
        <f>HLOOKUP(B236,'Additional Data'!$F$1:$N$2,2,0)</f>
        <v>PC</v>
      </c>
    </row>
    <row r="237" ht="14.25" customHeight="1">
      <c r="A237" s="2">
        <v>65841.0</v>
      </c>
      <c r="B237" s="2" t="s">
        <v>30</v>
      </c>
      <c r="C237" s="2" t="s">
        <v>32</v>
      </c>
      <c r="D237" s="2" t="s">
        <v>34</v>
      </c>
      <c r="E237" s="4">
        <v>43525.8571875</v>
      </c>
      <c r="F237" s="4">
        <v>43528.8571875</v>
      </c>
      <c r="G237" s="4">
        <v>43532.8571875</v>
      </c>
      <c r="H237" s="2">
        <v>59.0</v>
      </c>
      <c r="I237" s="2">
        <v>91.0</v>
      </c>
      <c r="J237" s="2" t="s">
        <v>60</v>
      </c>
      <c r="K237" s="2" t="s">
        <v>61</v>
      </c>
      <c r="L237" s="2" t="s">
        <v>35</v>
      </c>
      <c r="M237" s="2" t="s">
        <v>71</v>
      </c>
      <c r="N237" s="2">
        <v>-4.0</v>
      </c>
      <c r="O237" s="2">
        <v>3.0</v>
      </c>
      <c r="P237" s="2">
        <v>150.0</v>
      </c>
      <c r="Q237" s="2" t="str">
        <f>VLOOKUP(A237,'Additional Data'!$A$1:$D$9949,2,0)</f>
        <v>Website</v>
      </c>
      <c r="R237" s="2" t="str">
        <f>VLOOKUP(A237,'Additional Data'!$A$1:$D$9949,4,0)</f>
        <v>Credit Card</v>
      </c>
      <c r="S237" s="7">
        <f>VLOOKUP(A237,'Additional Data'!$A$1:$D$9949,3,0)</f>
        <v>2535.89</v>
      </c>
      <c r="T237" s="2" t="str">
        <f>HLOOKUP(B237,'Additional Data'!$F$1:$N$2,2,0)</f>
        <v>PC</v>
      </c>
    </row>
    <row r="238" ht="14.25" customHeight="1">
      <c r="A238" s="2">
        <v>911596.0</v>
      </c>
      <c r="B238" s="2" t="s">
        <v>36</v>
      </c>
      <c r="C238" s="2" t="s">
        <v>41</v>
      </c>
      <c r="D238" s="2" t="s">
        <v>34</v>
      </c>
      <c r="E238" s="4">
        <v>43525.85886574074</v>
      </c>
      <c r="F238" s="4">
        <v>43530.85886574074</v>
      </c>
      <c r="G238" s="4">
        <v>43532.85886574074</v>
      </c>
      <c r="H238" s="2">
        <v>29.0</v>
      </c>
      <c r="I238" s="2">
        <v>105.0</v>
      </c>
      <c r="J238" s="2" t="s">
        <v>63</v>
      </c>
      <c r="K238" s="2" t="s">
        <v>64</v>
      </c>
      <c r="L238" s="2" t="s">
        <v>35</v>
      </c>
      <c r="M238" s="2" t="s">
        <v>71</v>
      </c>
      <c r="N238" s="2">
        <v>-2.0</v>
      </c>
      <c r="O238" s="2">
        <v>5.0</v>
      </c>
      <c r="P238" s="2">
        <v>134.0</v>
      </c>
      <c r="Q238" s="2" t="str">
        <f>VLOOKUP(A238,'Additional Data'!$A$1:$D$9949,2,0)</f>
        <v>App</v>
      </c>
      <c r="R238" s="2" t="str">
        <f>VLOOKUP(A238,'Additional Data'!$A$1:$D$9949,4,0)</f>
        <v>Debit Card</v>
      </c>
      <c r="S238" s="7">
        <f>VLOOKUP(A238,'Additional Data'!$A$1:$D$9949,3,0)</f>
        <v>713.2062102</v>
      </c>
      <c r="T238" s="2" t="str">
        <f>HLOOKUP(B238,'Additional Data'!$F$1:$N$2,2,0)</f>
        <v>Laptop</v>
      </c>
    </row>
    <row r="239" ht="14.25" customHeight="1">
      <c r="A239" s="2">
        <v>779884.0</v>
      </c>
      <c r="B239" s="2" t="s">
        <v>47</v>
      </c>
      <c r="C239" s="2" t="s">
        <v>41</v>
      </c>
      <c r="D239" s="2" t="s">
        <v>34</v>
      </c>
      <c r="E239" s="4">
        <v>43525.86090277778</v>
      </c>
      <c r="F239" s="4">
        <v>43531.86090277778</v>
      </c>
      <c r="G239" s="4">
        <v>43532.86090277778</v>
      </c>
      <c r="H239" s="2">
        <v>38.0</v>
      </c>
      <c r="I239" s="2">
        <v>110.0</v>
      </c>
      <c r="J239" s="2" t="s">
        <v>63</v>
      </c>
      <c r="K239" s="2" t="s">
        <v>64</v>
      </c>
      <c r="L239" s="2" t="s">
        <v>35</v>
      </c>
      <c r="M239" s="2" t="s">
        <v>71</v>
      </c>
      <c r="N239" s="2">
        <v>-1.0</v>
      </c>
      <c r="O239" s="2">
        <v>6.0</v>
      </c>
      <c r="P239" s="2">
        <v>148.0</v>
      </c>
      <c r="Q239" s="2" t="str">
        <f>VLOOKUP(A239,'Additional Data'!$A$1:$D$9949,2,0)</f>
        <v>App</v>
      </c>
      <c r="R239" s="2" t="str">
        <f>VLOOKUP(A239,'Additional Data'!$A$1:$D$9949,4,0)</f>
        <v>Debit Card</v>
      </c>
      <c r="S239" s="7">
        <f>VLOOKUP(A239,'Additional Data'!$A$1:$D$9949,3,0)</f>
        <v>1807.81273</v>
      </c>
      <c r="T239" s="2" t="str">
        <f>HLOOKUP(B239,'Additional Data'!$F$1:$N$2,2,0)</f>
        <v>Tablet</v>
      </c>
    </row>
    <row r="240" ht="14.25" customHeight="1">
      <c r="A240" s="2">
        <v>673917.0</v>
      </c>
      <c r="B240" s="2" t="s">
        <v>30</v>
      </c>
      <c r="C240" s="2" t="s">
        <v>41</v>
      </c>
      <c r="D240" s="2" t="s">
        <v>34</v>
      </c>
      <c r="E240" s="4">
        <v>43525.861284722225</v>
      </c>
      <c r="F240" s="4">
        <v>43527.861284722225</v>
      </c>
      <c r="G240" s="4">
        <v>43531.861284722225</v>
      </c>
      <c r="H240" s="2">
        <v>46.0</v>
      </c>
      <c r="I240" s="2">
        <v>124.0</v>
      </c>
      <c r="J240" s="2" t="s">
        <v>73</v>
      </c>
      <c r="K240" s="2" t="s">
        <v>80</v>
      </c>
      <c r="L240" s="2" t="s">
        <v>35</v>
      </c>
      <c r="M240" s="2" t="s">
        <v>59</v>
      </c>
      <c r="N240" s="2">
        <v>-4.0</v>
      </c>
      <c r="O240" s="2">
        <v>2.0</v>
      </c>
      <c r="P240" s="2">
        <v>170.0</v>
      </c>
      <c r="Q240" s="2" t="str">
        <f>VLOOKUP(A240,'Additional Data'!$A$1:$D$9949,2,0)</f>
        <v>Website</v>
      </c>
      <c r="R240" s="2" t="str">
        <f>VLOOKUP(A240,'Additional Data'!$A$1:$D$9949,4,0)</f>
        <v>Credit Card</v>
      </c>
      <c r="S240" s="7">
        <f>VLOOKUP(A240,'Additional Data'!$A$1:$D$9949,3,0)</f>
        <v>2039.86</v>
      </c>
      <c r="T240" s="2" t="str">
        <f>HLOOKUP(B240,'Additional Data'!$F$1:$N$2,2,0)</f>
        <v>PC</v>
      </c>
    </row>
    <row r="241" ht="14.25" customHeight="1">
      <c r="A241" s="2">
        <v>963116.0</v>
      </c>
      <c r="B241" s="2" t="s">
        <v>48</v>
      </c>
      <c r="C241" s="2" t="s">
        <v>32</v>
      </c>
      <c r="D241" s="2" t="s">
        <v>34</v>
      </c>
      <c r="E241" s="4">
        <v>43525.862974537034</v>
      </c>
      <c r="F241" s="4">
        <v>43532.862974537034</v>
      </c>
      <c r="G241" s="4">
        <v>43532.862974537034</v>
      </c>
      <c r="H241" s="2">
        <v>38.0</v>
      </c>
      <c r="I241" s="2">
        <v>121.0</v>
      </c>
      <c r="J241" s="2" t="s">
        <v>73</v>
      </c>
      <c r="K241" s="2" t="s">
        <v>74</v>
      </c>
      <c r="L241" s="2" t="s">
        <v>35</v>
      </c>
      <c r="M241" s="2" t="s">
        <v>71</v>
      </c>
      <c r="N241" s="2">
        <v>0.0</v>
      </c>
      <c r="O241" s="2">
        <v>7.0</v>
      </c>
      <c r="P241" s="2">
        <v>159.0</v>
      </c>
      <c r="Q241" s="2" t="str">
        <f>VLOOKUP(A241,'Additional Data'!$A$1:$D$9949,2,0)</f>
        <v>App</v>
      </c>
      <c r="R241" s="2" t="str">
        <f>VLOOKUP(A241,'Additional Data'!$A$1:$D$9949,4,0)</f>
        <v>Debit Card</v>
      </c>
      <c r="S241" s="7">
        <f>VLOOKUP(A241,'Additional Data'!$A$1:$D$9949,3,0)</f>
        <v>2028.172926</v>
      </c>
      <c r="T241" s="2" t="str">
        <f>HLOOKUP(B241,'Additional Data'!$F$1:$N$2,2,0)</f>
        <v>Gaming Console</v>
      </c>
    </row>
    <row r="242" ht="14.25" customHeight="1">
      <c r="A242" s="2">
        <v>877840.0</v>
      </c>
      <c r="B242" s="2" t="s">
        <v>42</v>
      </c>
      <c r="C242" s="2" t="s">
        <v>41</v>
      </c>
      <c r="D242" s="2" t="s">
        <v>34</v>
      </c>
      <c r="E242" s="4">
        <v>43525.86324074074</v>
      </c>
      <c r="F242" s="4">
        <v>43529.86324074074</v>
      </c>
      <c r="G242" s="4">
        <v>43532.86324074074</v>
      </c>
      <c r="H242" s="2">
        <v>0.0</v>
      </c>
      <c r="I242" s="2">
        <v>129.0</v>
      </c>
      <c r="J242" s="2" t="s">
        <v>41</v>
      </c>
      <c r="K242" s="2" t="s">
        <v>66</v>
      </c>
      <c r="L242" s="2" t="s">
        <v>67</v>
      </c>
      <c r="M242" s="2" t="s">
        <v>71</v>
      </c>
      <c r="N242" s="2">
        <v>-3.0</v>
      </c>
      <c r="O242" s="2">
        <v>4.0</v>
      </c>
      <c r="P242" s="2">
        <v>129.0</v>
      </c>
      <c r="Q242" s="2" t="str">
        <f>VLOOKUP(A242,'Additional Data'!$A$1:$D$9949,2,0)</f>
        <v>App</v>
      </c>
      <c r="R242" s="2" t="str">
        <f>VLOOKUP(A242,'Additional Data'!$A$1:$D$9949,4,0)</f>
        <v>Debit Card</v>
      </c>
      <c r="S242" s="7">
        <f>VLOOKUP(A242,'Additional Data'!$A$1:$D$9949,3,0)</f>
        <v>334.1585012</v>
      </c>
      <c r="T242" s="2" t="str">
        <f>HLOOKUP(B242,'Additional Data'!$F$1:$N$2,2,0)</f>
        <v>TV</v>
      </c>
    </row>
    <row r="243" ht="14.25" customHeight="1">
      <c r="A243" s="2">
        <v>728942.0</v>
      </c>
      <c r="B243" s="2" t="s">
        <v>39</v>
      </c>
      <c r="C243" s="2" t="s">
        <v>32</v>
      </c>
      <c r="D243" s="2" t="s">
        <v>34</v>
      </c>
      <c r="E243" s="4">
        <v>43525.86380787037</v>
      </c>
      <c r="F243" s="4">
        <v>43533.86380787037</v>
      </c>
      <c r="G243" s="4">
        <v>43531.86380787037</v>
      </c>
      <c r="H243" s="2">
        <v>37.0</v>
      </c>
      <c r="I243" s="2">
        <v>106.0</v>
      </c>
      <c r="J243" s="2" t="s">
        <v>60</v>
      </c>
      <c r="K243" s="2" t="s">
        <v>61</v>
      </c>
      <c r="L243" s="2" t="s">
        <v>35</v>
      </c>
      <c r="M243" s="2" t="s">
        <v>59</v>
      </c>
      <c r="N243" s="2">
        <v>2.0</v>
      </c>
      <c r="O243" s="2">
        <v>8.0</v>
      </c>
      <c r="P243" s="2">
        <v>143.0</v>
      </c>
      <c r="Q243" s="2" t="str">
        <f>VLOOKUP(A243,'Additional Data'!$A$1:$D$9949,2,0)</f>
        <v>App</v>
      </c>
      <c r="R243" s="2" t="str">
        <f>VLOOKUP(A243,'Additional Data'!$A$1:$D$9949,4,0)</f>
        <v>Debit Card</v>
      </c>
      <c r="S243" s="7">
        <f>VLOOKUP(A243,'Additional Data'!$A$1:$D$9949,3,0)</f>
        <v>3069.327756</v>
      </c>
      <c r="T243" s="2" t="str">
        <f>HLOOKUP(B243,'Additional Data'!$F$1:$N$2,2,0)</f>
        <v>Mobile</v>
      </c>
    </row>
    <row r="244" ht="14.25" customHeight="1">
      <c r="A244" s="2">
        <v>253533.0</v>
      </c>
      <c r="B244" s="2" t="s">
        <v>39</v>
      </c>
      <c r="C244" s="2" t="s">
        <v>32</v>
      </c>
      <c r="D244" s="2" t="s">
        <v>34</v>
      </c>
      <c r="E244" s="4">
        <v>43525.86638888889</v>
      </c>
      <c r="F244" s="4">
        <v>43525.86638888889</v>
      </c>
      <c r="G244" s="4">
        <v>43531.86638888889</v>
      </c>
      <c r="H244" s="2">
        <v>0.0</v>
      </c>
      <c r="I244" s="2">
        <v>101.0</v>
      </c>
      <c r="J244" s="2" t="s">
        <v>32</v>
      </c>
      <c r="K244" s="2" t="s">
        <v>82</v>
      </c>
      <c r="L244" s="2" t="s">
        <v>67</v>
      </c>
      <c r="M244" s="2" t="s">
        <v>71</v>
      </c>
      <c r="N244" s="2">
        <v>-6.0</v>
      </c>
      <c r="O244" s="2">
        <v>0.0</v>
      </c>
      <c r="P244" s="2">
        <v>101.0</v>
      </c>
      <c r="Q244" s="2" t="str">
        <f>VLOOKUP(A244,'Additional Data'!$A$1:$D$9949,2,0)</f>
        <v>Website</v>
      </c>
      <c r="R244" s="2" t="str">
        <f>VLOOKUP(A244,'Additional Data'!$A$1:$D$9949,4,0)</f>
        <v>Cash On Delivery</v>
      </c>
      <c r="S244" s="7">
        <f>VLOOKUP(A244,'Additional Data'!$A$1:$D$9949,3,0)</f>
        <v>3254.26</v>
      </c>
      <c r="T244" s="2" t="str">
        <f>HLOOKUP(B244,'Additional Data'!$F$1:$N$2,2,0)</f>
        <v>Mobile</v>
      </c>
    </row>
    <row r="245" ht="14.25" customHeight="1">
      <c r="A245" s="2">
        <v>465936.0</v>
      </c>
      <c r="B245" s="2" t="s">
        <v>30</v>
      </c>
      <c r="C245" s="2" t="s">
        <v>41</v>
      </c>
      <c r="D245" s="2" t="s">
        <v>34</v>
      </c>
      <c r="E245" s="4">
        <v>43525.86777777778</v>
      </c>
      <c r="F245" s="4">
        <v>43536.86777777778</v>
      </c>
      <c r="G245" s="4">
        <v>43530.86777777778</v>
      </c>
      <c r="H245" s="2">
        <v>28.0</v>
      </c>
      <c r="I245" s="2">
        <v>125.0</v>
      </c>
      <c r="J245" s="2" t="s">
        <v>73</v>
      </c>
      <c r="K245" s="2" t="s">
        <v>80</v>
      </c>
      <c r="L245" s="2" t="s">
        <v>35</v>
      </c>
      <c r="M245" s="2" t="s">
        <v>71</v>
      </c>
      <c r="N245" s="2">
        <v>6.0</v>
      </c>
      <c r="O245" s="2">
        <v>11.0</v>
      </c>
      <c r="P245" s="2">
        <v>153.0</v>
      </c>
      <c r="Q245" s="2" t="str">
        <f>VLOOKUP(A245,'Additional Data'!$A$1:$D$9949,2,0)</f>
        <v>Website</v>
      </c>
      <c r="R245" s="2" t="str">
        <f>VLOOKUP(A245,'Additional Data'!$A$1:$D$9949,4,0)</f>
        <v>Debit Card</v>
      </c>
      <c r="S245" s="7">
        <f>VLOOKUP(A245,'Additional Data'!$A$1:$D$9949,3,0)</f>
        <v>2333.1</v>
      </c>
      <c r="T245" s="2" t="str">
        <f>HLOOKUP(B245,'Additional Data'!$F$1:$N$2,2,0)</f>
        <v>PC</v>
      </c>
    </row>
    <row r="246" ht="14.25" customHeight="1">
      <c r="A246" s="2">
        <v>37351.0</v>
      </c>
      <c r="B246" s="2" t="s">
        <v>39</v>
      </c>
      <c r="C246" s="2" t="s">
        <v>41</v>
      </c>
      <c r="D246" s="2" t="s">
        <v>34</v>
      </c>
      <c r="E246" s="4">
        <v>43525.871342592596</v>
      </c>
      <c r="F246" s="4">
        <v>43534.871342592596</v>
      </c>
      <c r="G246" s="4">
        <v>43532.871342592596</v>
      </c>
      <c r="H246" s="2">
        <v>25.0</v>
      </c>
      <c r="I246" s="2">
        <v>123.0</v>
      </c>
      <c r="J246" s="2" t="s">
        <v>32</v>
      </c>
      <c r="K246" s="2" t="s">
        <v>70</v>
      </c>
      <c r="L246" s="2" t="s">
        <v>35</v>
      </c>
      <c r="M246" s="2" t="s">
        <v>59</v>
      </c>
      <c r="N246" s="2">
        <v>2.0</v>
      </c>
      <c r="O246" s="2">
        <v>9.0</v>
      </c>
      <c r="P246" s="2">
        <v>148.0</v>
      </c>
      <c r="Q246" s="2" t="str">
        <f>VLOOKUP(A246,'Additional Data'!$A$1:$D$9949,2,0)</f>
        <v>App</v>
      </c>
      <c r="R246" s="2" t="str">
        <f>VLOOKUP(A246,'Additional Data'!$A$1:$D$9949,4,0)</f>
        <v>Credit Card</v>
      </c>
      <c r="S246" s="7">
        <f>VLOOKUP(A246,'Additional Data'!$A$1:$D$9949,3,0)</f>
        <v>1441.595449</v>
      </c>
      <c r="T246" s="2" t="str">
        <f>HLOOKUP(B246,'Additional Data'!$F$1:$N$2,2,0)</f>
        <v>Mobile</v>
      </c>
    </row>
    <row r="247" ht="14.25" customHeight="1">
      <c r="A247" s="2">
        <v>890800.0</v>
      </c>
      <c r="B247" s="2" t="s">
        <v>48</v>
      </c>
      <c r="C247" s="2" t="s">
        <v>41</v>
      </c>
      <c r="D247" s="2" t="s">
        <v>34</v>
      </c>
      <c r="E247" s="4">
        <v>43525.87233796297</v>
      </c>
      <c r="F247" s="4">
        <v>43530.87233796297</v>
      </c>
      <c r="G247" s="4">
        <v>43528.87233796297</v>
      </c>
      <c r="H247" s="2">
        <v>0.0</v>
      </c>
      <c r="I247" s="2">
        <v>122.0</v>
      </c>
      <c r="J247" s="2" t="s">
        <v>41</v>
      </c>
      <c r="K247" s="2" t="s">
        <v>66</v>
      </c>
      <c r="L247" s="2" t="s">
        <v>67</v>
      </c>
      <c r="M247" s="2" t="s">
        <v>71</v>
      </c>
      <c r="N247" s="2">
        <v>2.0</v>
      </c>
      <c r="O247" s="2">
        <v>5.0</v>
      </c>
      <c r="P247" s="2">
        <v>122.0</v>
      </c>
      <c r="Q247" s="2" t="str">
        <f>VLOOKUP(A247,'Additional Data'!$A$1:$D$9949,2,0)</f>
        <v>App</v>
      </c>
      <c r="R247" s="2" t="str">
        <f>VLOOKUP(A247,'Additional Data'!$A$1:$D$9949,4,0)</f>
        <v>Debit Card</v>
      </c>
      <c r="S247" s="7">
        <f>VLOOKUP(A247,'Additional Data'!$A$1:$D$9949,3,0)</f>
        <v>2585.389649</v>
      </c>
      <c r="T247" s="2" t="str">
        <f>HLOOKUP(B247,'Additional Data'!$F$1:$N$2,2,0)</f>
        <v>Gaming Console</v>
      </c>
    </row>
    <row r="248" ht="14.25" customHeight="1">
      <c r="A248" s="2">
        <v>825402.0</v>
      </c>
      <c r="B248" s="2" t="s">
        <v>42</v>
      </c>
      <c r="C248" s="2" t="s">
        <v>41</v>
      </c>
      <c r="D248" s="2" t="s">
        <v>34</v>
      </c>
      <c r="E248" s="4">
        <v>43525.87342592593</v>
      </c>
      <c r="F248" s="4">
        <v>43532.87342592593</v>
      </c>
      <c r="G248" s="4">
        <v>43529.87342592593</v>
      </c>
      <c r="H248" s="2">
        <v>26.0</v>
      </c>
      <c r="I248" s="2">
        <v>127.0</v>
      </c>
      <c r="J248" s="2" t="s">
        <v>32</v>
      </c>
      <c r="K248" s="2" t="s">
        <v>70</v>
      </c>
      <c r="L248" s="2" t="s">
        <v>35</v>
      </c>
      <c r="M248" s="2" t="s">
        <v>59</v>
      </c>
      <c r="N248" s="2">
        <v>3.0</v>
      </c>
      <c r="O248" s="2">
        <v>7.0</v>
      </c>
      <c r="P248" s="2">
        <v>153.0</v>
      </c>
      <c r="Q248" s="2" t="str">
        <f>VLOOKUP(A248,'Additional Data'!$A$1:$D$9949,2,0)</f>
        <v>Website</v>
      </c>
      <c r="R248" s="2" t="str">
        <f>VLOOKUP(A248,'Additional Data'!$A$1:$D$9949,4,0)</f>
        <v>Debit Card</v>
      </c>
      <c r="S248" s="7">
        <f>VLOOKUP(A248,'Additional Data'!$A$1:$D$9949,3,0)</f>
        <v>1876.98</v>
      </c>
      <c r="T248" s="2" t="str">
        <f>HLOOKUP(B248,'Additional Data'!$F$1:$N$2,2,0)</f>
        <v>TV</v>
      </c>
    </row>
    <row r="249" ht="14.25" customHeight="1">
      <c r="A249" s="2">
        <v>683364.0</v>
      </c>
      <c r="B249" s="2" t="s">
        <v>42</v>
      </c>
      <c r="C249" s="2" t="s">
        <v>32</v>
      </c>
      <c r="D249" s="2" t="s">
        <v>34</v>
      </c>
      <c r="E249" s="4">
        <v>43525.87355324074</v>
      </c>
      <c r="F249" s="4">
        <v>43532.87355324074</v>
      </c>
      <c r="G249" s="4">
        <v>43529.87355324074</v>
      </c>
      <c r="H249" s="2">
        <v>49.0</v>
      </c>
      <c r="I249" s="2">
        <v>114.0</v>
      </c>
      <c r="J249" s="2" t="s">
        <v>63</v>
      </c>
      <c r="K249" s="2" t="s">
        <v>81</v>
      </c>
      <c r="L249" s="2" t="s">
        <v>35</v>
      </c>
      <c r="M249" s="2" t="s">
        <v>71</v>
      </c>
      <c r="N249" s="2">
        <v>3.0</v>
      </c>
      <c r="O249" s="2">
        <v>7.0</v>
      </c>
      <c r="P249" s="2">
        <v>163.0</v>
      </c>
      <c r="Q249" s="2" t="str">
        <f>VLOOKUP(A249,'Additional Data'!$A$1:$D$9949,2,0)</f>
        <v>Website</v>
      </c>
      <c r="R249" s="2" t="str">
        <f>VLOOKUP(A249,'Additional Data'!$A$1:$D$9949,4,0)</f>
        <v>Debit Card</v>
      </c>
      <c r="S249" s="7">
        <f>VLOOKUP(A249,'Additional Data'!$A$1:$D$9949,3,0)</f>
        <v>2886.58</v>
      </c>
      <c r="T249" s="2" t="str">
        <f>HLOOKUP(B249,'Additional Data'!$F$1:$N$2,2,0)</f>
        <v>TV</v>
      </c>
    </row>
    <row r="250" ht="14.25" customHeight="1">
      <c r="A250" s="2">
        <v>430814.0</v>
      </c>
      <c r="B250" s="2" t="s">
        <v>39</v>
      </c>
      <c r="C250" s="2" t="s">
        <v>41</v>
      </c>
      <c r="D250" s="2" t="s">
        <v>34</v>
      </c>
      <c r="E250" s="4">
        <v>43525.877974537034</v>
      </c>
      <c r="F250" s="4">
        <v>43530.877974537034</v>
      </c>
      <c r="G250" s="4">
        <v>43528.877974537034</v>
      </c>
      <c r="H250" s="2">
        <v>69.0</v>
      </c>
      <c r="I250" s="2">
        <v>100.0</v>
      </c>
      <c r="J250" s="2" t="s">
        <v>32</v>
      </c>
      <c r="K250" s="2" t="s">
        <v>70</v>
      </c>
      <c r="L250" s="2" t="s">
        <v>35</v>
      </c>
      <c r="M250" s="2" t="s">
        <v>71</v>
      </c>
      <c r="N250" s="2">
        <v>2.0</v>
      </c>
      <c r="O250" s="2">
        <v>5.0</v>
      </c>
      <c r="P250" s="2">
        <v>169.0</v>
      </c>
      <c r="Q250" s="2" t="str">
        <f>VLOOKUP(A250,'Additional Data'!$A$1:$D$9949,2,0)</f>
        <v>App</v>
      </c>
      <c r="R250" s="2" t="str">
        <f>VLOOKUP(A250,'Additional Data'!$A$1:$D$9949,4,0)</f>
        <v>Debit Card</v>
      </c>
      <c r="S250" s="7">
        <f>VLOOKUP(A250,'Additional Data'!$A$1:$D$9949,3,0)</f>
        <v>2059.792301</v>
      </c>
      <c r="T250" s="2" t="str">
        <f>HLOOKUP(B250,'Additional Data'!$F$1:$N$2,2,0)</f>
        <v>Mobile</v>
      </c>
    </row>
    <row r="251" ht="14.25" customHeight="1">
      <c r="A251" s="2">
        <v>704883.0</v>
      </c>
      <c r="B251" s="2" t="s">
        <v>39</v>
      </c>
      <c r="C251" s="2" t="s">
        <v>32</v>
      </c>
      <c r="D251" s="2" t="s">
        <v>34</v>
      </c>
      <c r="E251" s="4">
        <v>43525.88337962963</v>
      </c>
      <c r="F251" s="4">
        <v>43531.88337962963</v>
      </c>
      <c r="G251" s="4">
        <v>43531.88337962963</v>
      </c>
      <c r="H251" s="2">
        <v>44.0</v>
      </c>
      <c r="I251" s="2">
        <v>113.0</v>
      </c>
      <c r="J251" s="2" t="s">
        <v>60</v>
      </c>
      <c r="K251" s="2" t="s">
        <v>61</v>
      </c>
      <c r="L251" s="2" t="s">
        <v>35</v>
      </c>
      <c r="M251" s="2" t="s">
        <v>59</v>
      </c>
      <c r="N251" s="2">
        <v>0.0</v>
      </c>
      <c r="O251" s="2">
        <v>6.0</v>
      </c>
      <c r="P251" s="2">
        <v>157.0</v>
      </c>
      <c r="Q251" s="2" t="str">
        <f>VLOOKUP(A251,'Additional Data'!$A$1:$D$9949,2,0)</f>
        <v>Website</v>
      </c>
      <c r="R251" s="2" t="str">
        <f>VLOOKUP(A251,'Additional Data'!$A$1:$D$9949,4,0)</f>
        <v>Credit Card</v>
      </c>
      <c r="S251" s="7">
        <f>VLOOKUP(A251,'Additional Data'!$A$1:$D$9949,3,0)</f>
        <v>1794.48</v>
      </c>
      <c r="T251" s="2" t="str">
        <f>HLOOKUP(B251,'Additional Data'!$F$1:$N$2,2,0)</f>
        <v>Mobile</v>
      </c>
    </row>
    <row r="252" ht="14.25" customHeight="1">
      <c r="A252" s="2">
        <v>479236.0</v>
      </c>
      <c r="B252" s="2" t="s">
        <v>39</v>
      </c>
      <c r="C252" s="2" t="s">
        <v>32</v>
      </c>
      <c r="D252" s="2" t="s">
        <v>34</v>
      </c>
      <c r="E252" s="4">
        <v>43525.884733796294</v>
      </c>
      <c r="F252" s="4">
        <v>43528.884733796294</v>
      </c>
      <c r="G252" s="4">
        <v>43530.884733796294</v>
      </c>
      <c r="H252" s="2">
        <v>34.0</v>
      </c>
      <c r="I252" s="2">
        <v>127.0</v>
      </c>
      <c r="J252" s="2" t="s">
        <v>41</v>
      </c>
      <c r="K252" s="2" t="s">
        <v>58</v>
      </c>
      <c r="L252" s="2" t="s">
        <v>35</v>
      </c>
      <c r="M252" s="2" t="s">
        <v>71</v>
      </c>
      <c r="N252" s="2">
        <v>-2.0</v>
      </c>
      <c r="O252" s="2">
        <v>3.0</v>
      </c>
      <c r="P252" s="2">
        <v>161.0</v>
      </c>
      <c r="Q252" s="2" t="str">
        <f>VLOOKUP(A252,'Additional Data'!$A$1:$D$9949,2,0)</f>
        <v>App</v>
      </c>
      <c r="R252" s="2" t="str">
        <f>VLOOKUP(A252,'Additional Data'!$A$1:$D$9949,4,0)</f>
        <v>Debit Card</v>
      </c>
      <c r="S252" s="7">
        <f>VLOOKUP(A252,'Additional Data'!$A$1:$D$9949,3,0)</f>
        <v>2789.255663</v>
      </c>
      <c r="T252" s="2" t="str">
        <f>HLOOKUP(B252,'Additional Data'!$F$1:$N$2,2,0)</f>
        <v>Mobile</v>
      </c>
    </row>
    <row r="253" ht="14.25" customHeight="1">
      <c r="A253" s="2">
        <v>474595.0</v>
      </c>
      <c r="B253" s="2" t="s">
        <v>46</v>
      </c>
      <c r="C253" s="2" t="s">
        <v>41</v>
      </c>
      <c r="D253" s="2" t="s">
        <v>34</v>
      </c>
      <c r="E253" s="4">
        <v>43525.88525462963</v>
      </c>
      <c r="F253" s="4">
        <v>43529.88525462963</v>
      </c>
      <c r="G253" s="4">
        <v>43528.88525462963</v>
      </c>
      <c r="H253" s="2">
        <v>44.0</v>
      </c>
      <c r="I253" s="2">
        <v>120.0</v>
      </c>
      <c r="J253" s="2" t="s">
        <v>73</v>
      </c>
      <c r="K253" s="2" t="s">
        <v>80</v>
      </c>
      <c r="L253" s="2" t="s">
        <v>35</v>
      </c>
      <c r="M253" s="2" t="s">
        <v>59</v>
      </c>
      <c r="N253" s="2">
        <v>1.0</v>
      </c>
      <c r="O253" s="2">
        <v>4.0</v>
      </c>
      <c r="P253" s="2">
        <v>164.0</v>
      </c>
      <c r="Q253" s="2" t="str">
        <f>VLOOKUP(A253,'Additional Data'!$A$1:$D$9949,2,0)</f>
        <v>App</v>
      </c>
      <c r="R253" s="2" t="str">
        <f>VLOOKUP(A253,'Additional Data'!$A$1:$D$9949,4,0)</f>
        <v>Credit Card</v>
      </c>
      <c r="S253" s="7">
        <f>VLOOKUP(A253,'Additional Data'!$A$1:$D$9949,3,0)</f>
        <v>1429.432462</v>
      </c>
      <c r="T253" s="2" t="str">
        <f>HLOOKUP(B253,'Additional Data'!$F$1:$N$2,2,0)</f>
        <v>TV</v>
      </c>
    </row>
    <row r="254" ht="14.25" customHeight="1">
      <c r="A254" s="2">
        <v>211494.0</v>
      </c>
      <c r="B254" s="2" t="s">
        <v>42</v>
      </c>
      <c r="C254" s="2" t="s">
        <v>41</v>
      </c>
      <c r="D254" s="2" t="s">
        <v>34</v>
      </c>
      <c r="E254" s="4">
        <v>43525.886967592596</v>
      </c>
      <c r="F254" s="4">
        <v>43532.886967592596</v>
      </c>
      <c r="G254" s="4">
        <v>43531.886967592596</v>
      </c>
      <c r="H254" s="2">
        <v>0.0</v>
      </c>
      <c r="I254" s="2">
        <v>124.0</v>
      </c>
      <c r="J254" s="2" t="s">
        <v>41</v>
      </c>
      <c r="K254" s="2" t="s">
        <v>66</v>
      </c>
      <c r="L254" s="2" t="s">
        <v>67</v>
      </c>
      <c r="M254" s="2" t="s">
        <v>59</v>
      </c>
      <c r="N254" s="2">
        <v>1.0</v>
      </c>
      <c r="O254" s="2">
        <v>7.0</v>
      </c>
      <c r="P254" s="2">
        <v>124.0</v>
      </c>
      <c r="Q254" s="2" t="str">
        <f>VLOOKUP(A254,'Additional Data'!$A$1:$D$9949,2,0)</f>
        <v>Website</v>
      </c>
      <c r="R254" s="2" t="str">
        <f>VLOOKUP(A254,'Additional Data'!$A$1:$D$9949,4,0)</f>
        <v>Debit Card</v>
      </c>
      <c r="S254" s="7">
        <f>VLOOKUP(A254,'Additional Data'!$A$1:$D$9949,3,0)</f>
        <v>1897.12</v>
      </c>
      <c r="T254" s="2" t="str">
        <f>HLOOKUP(B254,'Additional Data'!$F$1:$N$2,2,0)</f>
        <v>TV</v>
      </c>
    </row>
    <row r="255" ht="14.25" customHeight="1">
      <c r="A255" s="2">
        <v>62344.0</v>
      </c>
      <c r="B255" s="2" t="s">
        <v>39</v>
      </c>
      <c r="C255" s="2" t="s">
        <v>41</v>
      </c>
      <c r="D255" s="2" t="s">
        <v>34</v>
      </c>
      <c r="E255" s="4">
        <v>43525.88728009259</v>
      </c>
      <c r="F255" s="4">
        <v>43530.88728009259</v>
      </c>
      <c r="G255" s="4">
        <v>43531.88728009259</v>
      </c>
      <c r="H255" s="2">
        <v>0.0</v>
      </c>
      <c r="I255" s="2">
        <v>126.0</v>
      </c>
      <c r="J255" s="2" t="s">
        <v>41</v>
      </c>
      <c r="K255" s="2" t="s">
        <v>66</v>
      </c>
      <c r="L255" s="2" t="s">
        <v>67</v>
      </c>
      <c r="M255" s="2" t="s">
        <v>71</v>
      </c>
      <c r="N255" s="2">
        <v>-1.0</v>
      </c>
      <c r="O255" s="2">
        <v>5.0</v>
      </c>
      <c r="P255" s="2">
        <v>126.0</v>
      </c>
      <c r="Q255" s="2" t="str">
        <f>VLOOKUP(A255,'Additional Data'!$A$1:$D$9949,2,0)</f>
        <v>App</v>
      </c>
      <c r="R255" s="2" t="str">
        <f>VLOOKUP(A255,'Additional Data'!$A$1:$D$9949,4,0)</f>
        <v>Debit Card</v>
      </c>
      <c r="S255" s="7">
        <f>VLOOKUP(A255,'Additional Data'!$A$1:$D$9949,3,0)</f>
        <v>1938.998996</v>
      </c>
      <c r="T255" s="2" t="str">
        <f>HLOOKUP(B255,'Additional Data'!$F$1:$N$2,2,0)</f>
        <v>Mobile</v>
      </c>
    </row>
    <row r="256" ht="14.25" customHeight="1">
      <c r="A256" s="2">
        <v>688410.0</v>
      </c>
      <c r="B256" s="2" t="s">
        <v>39</v>
      </c>
      <c r="C256" s="2" t="s">
        <v>32</v>
      </c>
      <c r="D256" s="2" t="s">
        <v>34</v>
      </c>
      <c r="E256" s="4">
        <v>43525.88762731481</v>
      </c>
      <c r="F256" s="4">
        <v>43534.88762731481</v>
      </c>
      <c r="G256" s="4">
        <v>43532.88762731481</v>
      </c>
      <c r="H256" s="2">
        <v>27.0</v>
      </c>
      <c r="I256" s="2">
        <v>108.0</v>
      </c>
      <c r="J256" s="2" t="s">
        <v>60</v>
      </c>
      <c r="K256" s="2" t="s">
        <v>61</v>
      </c>
      <c r="L256" s="2" t="s">
        <v>35</v>
      </c>
      <c r="M256" s="2" t="s">
        <v>59</v>
      </c>
      <c r="N256" s="2">
        <v>2.0</v>
      </c>
      <c r="O256" s="2">
        <v>9.0</v>
      </c>
      <c r="P256" s="2">
        <v>135.0</v>
      </c>
      <c r="Q256" s="2" t="str">
        <f>VLOOKUP(A256,'Additional Data'!$A$1:$D$9949,2,0)</f>
        <v>Website</v>
      </c>
      <c r="R256" s="2" t="str">
        <f>VLOOKUP(A256,'Additional Data'!$A$1:$D$9949,4,0)</f>
        <v>Debit Card</v>
      </c>
      <c r="S256" s="7">
        <f>VLOOKUP(A256,'Additional Data'!$A$1:$D$9949,3,0)</f>
        <v>1061.55</v>
      </c>
      <c r="T256" s="2" t="str">
        <f>HLOOKUP(B256,'Additional Data'!$F$1:$N$2,2,0)</f>
        <v>Mobile</v>
      </c>
    </row>
    <row r="257" ht="14.25" customHeight="1">
      <c r="A257" s="2">
        <v>235626.0</v>
      </c>
      <c r="B257" s="2" t="s">
        <v>39</v>
      </c>
      <c r="C257" s="2" t="s">
        <v>32</v>
      </c>
      <c r="D257" s="2" t="s">
        <v>34</v>
      </c>
      <c r="E257" s="4">
        <v>43525.89196759259</v>
      </c>
      <c r="F257" s="4">
        <v>43533.89196759259</v>
      </c>
      <c r="G257" s="4">
        <v>43531.89196759259</v>
      </c>
      <c r="H257" s="2">
        <v>50.0</v>
      </c>
      <c r="I257" s="2">
        <v>130.0</v>
      </c>
      <c r="J257" s="2" t="s">
        <v>41</v>
      </c>
      <c r="K257" s="2" t="s">
        <v>58</v>
      </c>
      <c r="L257" s="2" t="s">
        <v>35</v>
      </c>
      <c r="M257" s="2" t="s">
        <v>59</v>
      </c>
      <c r="N257" s="2">
        <v>2.0</v>
      </c>
      <c r="O257" s="2">
        <v>8.0</v>
      </c>
      <c r="P257" s="2">
        <v>180.0</v>
      </c>
      <c r="Q257" s="2" t="str">
        <f>VLOOKUP(A257,'Additional Data'!$A$1:$D$9949,2,0)</f>
        <v>Website</v>
      </c>
      <c r="R257" s="2" t="str">
        <f>VLOOKUP(A257,'Additional Data'!$A$1:$D$9949,4,0)</f>
        <v>Debit Card</v>
      </c>
      <c r="S257" s="7">
        <f>VLOOKUP(A257,'Additional Data'!$A$1:$D$9949,3,0)</f>
        <v>1151.01</v>
      </c>
      <c r="T257" s="2" t="str">
        <f>HLOOKUP(B257,'Additional Data'!$F$1:$N$2,2,0)</f>
        <v>Mobile</v>
      </c>
    </row>
    <row r="258" ht="14.25" customHeight="1">
      <c r="A258" s="2">
        <v>672748.0</v>
      </c>
      <c r="B258" s="2" t="s">
        <v>36</v>
      </c>
      <c r="C258" s="2" t="s">
        <v>32</v>
      </c>
      <c r="D258" s="2" t="s">
        <v>34</v>
      </c>
      <c r="E258" s="4">
        <v>43525.89209490741</v>
      </c>
      <c r="F258" s="4">
        <v>43533.89209490741</v>
      </c>
      <c r="G258" s="4">
        <v>43530.89209490741</v>
      </c>
      <c r="H258" s="2">
        <v>63.0</v>
      </c>
      <c r="I258" s="2">
        <v>93.0</v>
      </c>
      <c r="J258" s="2" t="s">
        <v>63</v>
      </c>
      <c r="K258" s="2" t="s">
        <v>81</v>
      </c>
      <c r="L258" s="2" t="s">
        <v>35</v>
      </c>
      <c r="M258" s="2" t="s">
        <v>71</v>
      </c>
      <c r="N258" s="2">
        <v>3.0</v>
      </c>
      <c r="O258" s="2">
        <v>8.0</v>
      </c>
      <c r="P258" s="2">
        <v>156.0</v>
      </c>
      <c r="Q258" s="2" t="str">
        <f>VLOOKUP(A258,'Additional Data'!$A$1:$D$9949,2,0)</f>
        <v>App</v>
      </c>
      <c r="R258" s="2" t="str">
        <f>VLOOKUP(A258,'Additional Data'!$A$1:$D$9949,4,0)</f>
        <v>Debit Card</v>
      </c>
      <c r="S258" s="7">
        <f>VLOOKUP(A258,'Additional Data'!$A$1:$D$9949,3,0)</f>
        <v>3133.581459</v>
      </c>
      <c r="T258" s="2" t="str">
        <f>HLOOKUP(B258,'Additional Data'!$F$1:$N$2,2,0)</f>
        <v>Laptop</v>
      </c>
    </row>
    <row r="259" ht="14.25" customHeight="1">
      <c r="A259" s="2">
        <v>470179.0</v>
      </c>
      <c r="B259" s="2" t="s">
        <v>36</v>
      </c>
      <c r="C259" s="2" t="s">
        <v>32</v>
      </c>
      <c r="D259" s="2" t="s">
        <v>34</v>
      </c>
      <c r="E259" s="4">
        <v>43525.907800925925</v>
      </c>
      <c r="F259" s="4">
        <v>43532.907800925925</v>
      </c>
      <c r="G259" s="4">
        <v>43532.907800925925</v>
      </c>
      <c r="H259" s="2">
        <v>25.0</v>
      </c>
      <c r="I259" s="2">
        <v>115.0</v>
      </c>
      <c r="J259" s="2" t="s">
        <v>60</v>
      </c>
      <c r="K259" s="2" t="s">
        <v>61</v>
      </c>
      <c r="L259" s="2" t="s">
        <v>35</v>
      </c>
      <c r="M259" s="2" t="s">
        <v>59</v>
      </c>
      <c r="N259" s="2">
        <v>0.0</v>
      </c>
      <c r="O259" s="2">
        <v>7.0</v>
      </c>
      <c r="P259" s="2">
        <v>140.0</v>
      </c>
      <c r="Q259" s="2" t="str">
        <f>VLOOKUP(A259,'Additional Data'!$A$1:$D$9949,2,0)</f>
        <v>App</v>
      </c>
      <c r="R259" s="2" t="str">
        <f>VLOOKUP(A259,'Additional Data'!$A$1:$D$9949,4,0)</f>
        <v>Credit Card</v>
      </c>
      <c r="S259" s="7">
        <f>VLOOKUP(A259,'Additional Data'!$A$1:$D$9949,3,0)</f>
        <v>675.5106898</v>
      </c>
      <c r="T259" s="2" t="str">
        <f>HLOOKUP(B259,'Additional Data'!$F$1:$N$2,2,0)</f>
        <v>Laptop</v>
      </c>
    </row>
    <row r="260" ht="14.25" customHeight="1">
      <c r="A260" s="2">
        <v>312364.0</v>
      </c>
      <c r="B260" s="2" t="s">
        <v>36</v>
      </c>
      <c r="C260" s="2" t="s">
        <v>32</v>
      </c>
      <c r="D260" s="2" t="s">
        <v>34</v>
      </c>
      <c r="E260" s="4">
        <v>43525.91171296296</v>
      </c>
      <c r="F260" s="4">
        <v>43527.91171296296</v>
      </c>
      <c r="G260" s="4">
        <v>43532.91171296296</v>
      </c>
      <c r="H260" s="2">
        <v>31.0</v>
      </c>
      <c r="I260" s="2">
        <v>114.0</v>
      </c>
      <c r="J260" s="2" t="s">
        <v>60</v>
      </c>
      <c r="K260" s="2" t="s">
        <v>61</v>
      </c>
      <c r="L260" s="2" t="s">
        <v>35</v>
      </c>
      <c r="M260" s="2" t="s">
        <v>71</v>
      </c>
      <c r="N260" s="2">
        <v>-5.0</v>
      </c>
      <c r="O260" s="2">
        <v>2.0</v>
      </c>
      <c r="P260" s="2">
        <v>145.0</v>
      </c>
      <c r="Q260" s="2" t="str">
        <f>VLOOKUP(A260,'Additional Data'!$A$1:$D$9949,2,0)</f>
        <v>App</v>
      </c>
      <c r="R260" s="2" t="str">
        <f>VLOOKUP(A260,'Additional Data'!$A$1:$D$9949,4,0)</f>
        <v>Debit Card</v>
      </c>
      <c r="S260" s="7">
        <f>VLOOKUP(A260,'Additional Data'!$A$1:$D$9949,3,0)</f>
        <v>1354.271713</v>
      </c>
      <c r="T260" s="2" t="str">
        <f>HLOOKUP(B260,'Additional Data'!$F$1:$N$2,2,0)</f>
        <v>Laptop</v>
      </c>
    </row>
    <row r="261" ht="14.25" customHeight="1">
      <c r="A261" s="2">
        <v>257505.0</v>
      </c>
      <c r="B261" s="2" t="s">
        <v>39</v>
      </c>
      <c r="C261" s="2" t="s">
        <v>41</v>
      </c>
      <c r="D261" s="2" t="s">
        <v>34</v>
      </c>
      <c r="E261" s="4">
        <v>43525.91306712963</v>
      </c>
      <c r="F261" s="4">
        <v>43532.91306712963</v>
      </c>
      <c r="G261" s="4">
        <v>43529.91306712963</v>
      </c>
      <c r="H261" s="2">
        <v>0.0</v>
      </c>
      <c r="I261" s="2">
        <v>129.0</v>
      </c>
      <c r="J261" s="2" t="s">
        <v>41</v>
      </c>
      <c r="K261" s="2" t="s">
        <v>66</v>
      </c>
      <c r="L261" s="2" t="s">
        <v>67</v>
      </c>
      <c r="M261" s="2" t="s">
        <v>59</v>
      </c>
      <c r="N261" s="2">
        <v>3.0</v>
      </c>
      <c r="O261" s="2">
        <v>7.0</v>
      </c>
      <c r="P261" s="2">
        <v>129.0</v>
      </c>
      <c r="Q261" s="2" t="str">
        <f>VLOOKUP(A261,'Additional Data'!$A$1:$D$9949,2,0)</f>
        <v>Website</v>
      </c>
      <c r="R261" s="2" t="str">
        <f>VLOOKUP(A261,'Additional Data'!$A$1:$D$9949,4,0)</f>
        <v>Credit Card</v>
      </c>
      <c r="S261" s="7">
        <f>VLOOKUP(A261,'Additional Data'!$A$1:$D$9949,3,0)</f>
        <v>2058.76</v>
      </c>
      <c r="T261" s="2" t="str">
        <f>HLOOKUP(B261,'Additional Data'!$F$1:$N$2,2,0)</f>
        <v>Mobile</v>
      </c>
    </row>
    <row r="262" ht="14.25" customHeight="1">
      <c r="A262" s="2">
        <v>391198.0</v>
      </c>
      <c r="B262" s="2" t="s">
        <v>36</v>
      </c>
      <c r="C262" s="2" t="s">
        <v>41</v>
      </c>
      <c r="D262" s="2" t="s">
        <v>34</v>
      </c>
      <c r="E262" s="4">
        <v>43525.914976851855</v>
      </c>
      <c r="F262" s="4">
        <v>43532.914976851855</v>
      </c>
      <c r="G262" s="4">
        <v>43529.914976851855</v>
      </c>
      <c r="H262" s="2">
        <v>44.0</v>
      </c>
      <c r="I262" s="2">
        <v>121.0</v>
      </c>
      <c r="J262" s="2" t="s">
        <v>32</v>
      </c>
      <c r="K262" s="2" t="s">
        <v>70</v>
      </c>
      <c r="L262" s="2" t="s">
        <v>35</v>
      </c>
      <c r="M262" s="2" t="s">
        <v>59</v>
      </c>
      <c r="N262" s="2">
        <v>3.0</v>
      </c>
      <c r="O262" s="2">
        <v>7.0</v>
      </c>
      <c r="P262" s="2">
        <v>165.0</v>
      </c>
      <c r="Q262" s="2" t="str">
        <f>VLOOKUP(A262,'Additional Data'!$A$1:$D$9949,2,0)</f>
        <v>App</v>
      </c>
      <c r="R262" s="2" t="str">
        <f>VLOOKUP(A262,'Additional Data'!$A$1:$D$9949,4,0)</f>
        <v>Debit Card</v>
      </c>
      <c r="S262" s="7">
        <f>VLOOKUP(A262,'Additional Data'!$A$1:$D$9949,3,0)</f>
        <v>3252.921867</v>
      </c>
      <c r="T262" s="2" t="str">
        <f>HLOOKUP(B262,'Additional Data'!$F$1:$N$2,2,0)</f>
        <v>Laptop</v>
      </c>
    </row>
    <row r="263" ht="14.25" customHeight="1">
      <c r="A263" s="2">
        <v>805979.0</v>
      </c>
      <c r="B263" s="2" t="s">
        <v>39</v>
      </c>
      <c r="C263" s="2" t="s">
        <v>41</v>
      </c>
      <c r="D263" s="2" t="s">
        <v>34</v>
      </c>
      <c r="E263" s="4">
        <v>43525.91600694445</v>
      </c>
      <c r="F263" s="4">
        <v>43535.91600694445</v>
      </c>
      <c r="G263" s="4">
        <v>43531.91600694445</v>
      </c>
      <c r="H263" s="2">
        <v>31.0</v>
      </c>
      <c r="I263" s="2">
        <v>128.0</v>
      </c>
      <c r="J263" s="2" t="s">
        <v>32</v>
      </c>
      <c r="K263" s="2" t="s">
        <v>70</v>
      </c>
      <c r="L263" s="2" t="s">
        <v>35</v>
      </c>
      <c r="M263" s="2" t="s">
        <v>59</v>
      </c>
      <c r="N263" s="2">
        <v>4.0</v>
      </c>
      <c r="O263" s="2">
        <v>10.0</v>
      </c>
      <c r="P263" s="2">
        <v>159.0</v>
      </c>
      <c r="Q263" s="2" t="str">
        <f>VLOOKUP(A263,'Additional Data'!$A$1:$D$9949,2,0)</f>
        <v>App</v>
      </c>
      <c r="R263" s="2" t="str">
        <f>VLOOKUP(A263,'Additional Data'!$A$1:$D$9949,4,0)</f>
        <v>Credit Card</v>
      </c>
      <c r="S263" s="7">
        <f>VLOOKUP(A263,'Additional Data'!$A$1:$D$9949,3,0)</f>
        <v>1248.304393</v>
      </c>
      <c r="T263" s="2" t="str">
        <f>HLOOKUP(B263,'Additional Data'!$F$1:$N$2,2,0)</f>
        <v>Mobile</v>
      </c>
    </row>
    <row r="264" ht="14.25" customHeight="1">
      <c r="A264" s="2">
        <v>961551.0</v>
      </c>
      <c r="B264" s="2" t="s">
        <v>36</v>
      </c>
      <c r="C264" s="2" t="s">
        <v>41</v>
      </c>
      <c r="D264" s="2" t="s">
        <v>34</v>
      </c>
      <c r="E264" s="4">
        <v>43525.92256944445</v>
      </c>
      <c r="F264" s="4">
        <v>43527.92256944445</v>
      </c>
      <c r="G264" s="4">
        <v>43529.92256944445</v>
      </c>
      <c r="H264" s="2">
        <v>59.0</v>
      </c>
      <c r="I264" s="2">
        <v>106.0</v>
      </c>
      <c r="J264" s="2" t="s">
        <v>32</v>
      </c>
      <c r="K264" s="2" t="s">
        <v>70</v>
      </c>
      <c r="L264" s="2" t="s">
        <v>35</v>
      </c>
      <c r="M264" s="2" t="s">
        <v>71</v>
      </c>
      <c r="N264" s="2">
        <v>-2.0</v>
      </c>
      <c r="O264" s="2">
        <v>2.0</v>
      </c>
      <c r="P264" s="2">
        <v>165.0</v>
      </c>
      <c r="Q264" s="2" t="str">
        <f>VLOOKUP(A264,'Additional Data'!$A$1:$D$9949,2,0)</f>
        <v>Website</v>
      </c>
      <c r="R264" s="2" t="str">
        <f>VLOOKUP(A264,'Additional Data'!$A$1:$D$9949,4,0)</f>
        <v>Credit Card</v>
      </c>
      <c r="S264" s="7">
        <f>VLOOKUP(A264,'Additional Data'!$A$1:$D$9949,3,0)</f>
        <v>2584.77</v>
      </c>
      <c r="T264" s="2" t="str">
        <f>HLOOKUP(B264,'Additional Data'!$F$1:$N$2,2,0)</f>
        <v>Laptop</v>
      </c>
    </row>
    <row r="265" ht="14.25" customHeight="1">
      <c r="A265" s="2">
        <v>129090.0</v>
      </c>
      <c r="B265" s="2" t="s">
        <v>39</v>
      </c>
      <c r="C265" s="2" t="s">
        <v>32</v>
      </c>
      <c r="D265" s="2" t="s">
        <v>34</v>
      </c>
      <c r="E265" s="4">
        <v>43525.92318287037</v>
      </c>
      <c r="F265" s="4">
        <v>43531.92318287037</v>
      </c>
      <c r="G265" s="4">
        <v>43530.92318287037</v>
      </c>
      <c r="H265" s="2">
        <v>0.0</v>
      </c>
      <c r="I265" s="2">
        <v>129.0</v>
      </c>
      <c r="J265" s="2" t="s">
        <v>32</v>
      </c>
      <c r="K265" s="2" t="s">
        <v>82</v>
      </c>
      <c r="L265" s="2" t="s">
        <v>67</v>
      </c>
      <c r="M265" s="2" t="s">
        <v>59</v>
      </c>
      <c r="N265" s="2">
        <v>1.0</v>
      </c>
      <c r="O265" s="2">
        <v>6.0</v>
      </c>
      <c r="P265" s="2">
        <v>129.0</v>
      </c>
      <c r="Q265" s="2" t="str">
        <f>VLOOKUP(A265,'Additional Data'!$A$1:$D$9949,2,0)</f>
        <v>Website</v>
      </c>
      <c r="R265" s="2" t="str">
        <f>VLOOKUP(A265,'Additional Data'!$A$1:$D$9949,4,0)</f>
        <v>Debit Card</v>
      </c>
      <c r="S265" s="7">
        <f>VLOOKUP(A265,'Additional Data'!$A$1:$D$9949,3,0)</f>
        <v>1575.12</v>
      </c>
      <c r="T265" s="2" t="str">
        <f>HLOOKUP(B265,'Additional Data'!$F$1:$N$2,2,0)</f>
        <v>Mobile</v>
      </c>
    </row>
    <row r="266" ht="14.25" customHeight="1">
      <c r="A266" s="2">
        <v>846615.0</v>
      </c>
      <c r="B266" s="2" t="s">
        <v>49</v>
      </c>
      <c r="C266" s="2" t="s">
        <v>41</v>
      </c>
      <c r="D266" s="2" t="s">
        <v>34</v>
      </c>
      <c r="E266" s="4">
        <v>43525.92359953704</v>
      </c>
      <c r="F266" s="4">
        <v>43532.92359953704</v>
      </c>
      <c r="G266" s="4">
        <v>43532.92359953704</v>
      </c>
      <c r="H266" s="2">
        <v>37.0</v>
      </c>
      <c r="I266" s="2">
        <v>109.0</v>
      </c>
      <c r="J266" s="2" t="s">
        <v>60</v>
      </c>
      <c r="K266" s="2" t="s">
        <v>77</v>
      </c>
      <c r="L266" s="2" t="s">
        <v>35</v>
      </c>
      <c r="M266" s="2" t="s">
        <v>59</v>
      </c>
      <c r="N266" s="2">
        <v>0.0</v>
      </c>
      <c r="O266" s="2">
        <v>7.0</v>
      </c>
      <c r="P266" s="2">
        <v>146.0</v>
      </c>
      <c r="Q266" s="2" t="str">
        <f>VLOOKUP(A266,'Additional Data'!$A$1:$D$9949,2,0)</f>
        <v>Website</v>
      </c>
      <c r="R266" s="2" t="str">
        <f>VLOOKUP(A266,'Additional Data'!$A$1:$D$9949,4,0)</f>
        <v>Cash On Delivery</v>
      </c>
      <c r="S266" s="7">
        <f>VLOOKUP(A266,'Additional Data'!$A$1:$D$9949,3,0)</f>
        <v>1222.65</v>
      </c>
      <c r="T266" s="2" t="str">
        <f>HLOOKUP(B266,'Additional Data'!$F$1:$N$2,2,0)</f>
        <v>TV</v>
      </c>
    </row>
    <row r="267" ht="14.25" customHeight="1">
      <c r="A267" s="2">
        <v>362032.0</v>
      </c>
      <c r="B267" s="2" t="s">
        <v>36</v>
      </c>
      <c r="C267" s="2" t="s">
        <v>32</v>
      </c>
      <c r="D267" s="2" t="s">
        <v>34</v>
      </c>
      <c r="E267" s="4">
        <v>43525.9271875</v>
      </c>
      <c r="F267" s="4">
        <v>43528.9271875</v>
      </c>
      <c r="G267" s="4">
        <v>43529.9271875</v>
      </c>
      <c r="H267" s="2">
        <v>45.0</v>
      </c>
      <c r="I267" s="2">
        <v>126.0</v>
      </c>
      <c r="J267" s="2" t="s">
        <v>41</v>
      </c>
      <c r="K267" s="2" t="s">
        <v>58</v>
      </c>
      <c r="L267" s="2" t="s">
        <v>35</v>
      </c>
      <c r="M267" s="2" t="s">
        <v>71</v>
      </c>
      <c r="N267" s="2">
        <v>-1.0</v>
      </c>
      <c r="O267" s="2">
        <v>3.0</v>
      </c>
      <c r="P267" s="2">
        <v>171.0</v>
      </c>
      <c r="Q267" s="2" t="str">
        <f>VLOOKUP(A267,'Additional Data'!$A$1:$D$9949,2,0)</f>
        <v>App</v>
      </c>
      <c r="R267" s="2" t="str">
        <f>VLOOKUP(A267,'Additional Data'!$A$1:$D$9949,4,0)</f>
        <v>Debit Card</v>
      </c>
      <c r="S267" s="7">
        <f>VLOOKUP(A267,'Additional Data'!$A$1:$D$9949,3,0)</f>
        <v>2306.011013</v>
      </c>
      <c r="T267" s="2" t="str">
        <f>HLOOKUP(B267,'Additional Data'!$F$1:$N$2,2,0)</f>
        <v>Laptop</v>
      </c>
    </row>
    <row r="268" ht="14.25" customHeight="1">
      <c r="A268" s="2">
        <v>625283.0</v>
      </c>
      <c r="B268" s="2" t="s">
        <v>30</v>
      </c>
      <c r="C268" s="2" t="s">
        <v>41</v>
      </c>
      <c r="D268" s="2" t="s">
        <v>34</v>
      </c>
      <c r="E268" s="4">
        <v>43525.92905092592</v>
      </c>
      <c r="F268" s="4">
        <v>43531.92905092592</v>
      </c>
      <c r="G268" s="4">
        <v>43528.92905092592</v>
      </c>
      <c r="H268" s="2">
        <v>87.0</v>
      </c>
      <c r="I268" s="2">
        <v>92.0</v>
      </c>
      <c r="J268" s="2" t="s">
        <v>60</v>
      </c>
      <c r="K268" s="2" t="s">
        <v>77</v>
      </c>
      <c r="L268" s="2" t="s">
        <v>35</v>
      </c>
      <c r="M268" s="2" t="s">
        <v>71</v>
      </c>
      <c r="N268" s="2">
        <v>3.0</v>
      </c>
      <c r="O268" s="2">
        <v>6.0</v>
      </c>
      <c r="P268" s="2">
        <v>179.0</v>
      </c>
      <c r="Q268" s="2" t="str">
        <f>VLOOKUP(A268,'Additional Data'!$A$1:$D$9949,2,0)</f>
        <v>App</v>
      </c>
      <c r="R268" s="2" t="str">
        <f>VLOOKUP(A268,'Additional Data'!$A$1:$D$9949,4,0)</f>
        <v>Credit Card</v>
      </c>
      <c r="S268" s="7">
        <f>VLOOKUP(A268,'Additional Data'!$A$1:$D$9949,3,0)</f>
        <v>314.7403944</v>
      </c>
      <c r="T268" s="2" t="str">
        <f>HLOOKUP(B268,'Additional Data'!$F$1:$N$2,2,0)</f>
        <v>PC</v>
      </c>
    </row>
    <row r="269" ht="14.25" customHeight="1">
      <c r="A269" s="2">
        <v>964746.0</v>
      </c>
      <c r="B269" s="2" t="s">
        <v>42</v>
      </c>
      <c r="C269" s="2" t="s">
        <v>41</v>
      </c>
      <c r="D269" s="2" t="s">
        <v>34</v>
      </c>
      <c r="E269" s="4">
        <v>43525.932858796295</v>
      </c>
      <c r="F269" s="4">
        <v>43530.932858796295</v>
      </c>
      <c r="G269" s="4">
        <v>43531.932858796295</v>
      </c>
      <c r="H269" s="2">
        <v>0.0</v>
      </c>
      <c r="I269" s="2">
        <v>109.0</v>
      </c>
      <c r="J269" s="2" t="s">
        <v>41</v>
      </c>
      <c r="K269" s="2" t="s">
        <v>66</v>
      </c>
      <c r="L269" s="2" t="s">
        <v>67</v>
      </c>
      <c r="M269" s="2" t="s">
        <v>71</v>
      </c>
      <c r="N269" s="2">
        <v>-1.0</v>
      </c>
      <c r="O269" s="2">
        <v>5.0</v>
      </c>
      <c r="P269" s="2">
        <v>109.0</v>
      </c>
      <c r="Q269" s="2" t="str">
        <f>VLOOKUP(A269,'Additional Data'!$A$1:$D$9949,2,0)</f>
        <v>Website</v>
      </c>
      <c r="R269" s="2" t="str">
        <f>VLOOKUP(A269,'Additional Data'!$A$1:$D$9949,4,0)</f>
        <v>Debit Card</v>
      </c>
      <c r="S269" s="7">
        <f>VLOOKUP(A269,'Additional Data'!$A$1:$D$9949,3,0)</f>
        <v>2280.77</v>
      </c>
      <c r="T269" s="2" t="str">
        <f>HLOOKUP(B269,'Additional Data'!$F$1:$N$2,2,0)</f>
        <v>TV</v>
      </c>
    </row>
    <row r="270" ht="14.25" customHeight="1">
      <c r="A270" s="2">
        <v>919926.0</v>
      </c>
      <c r="B270" s="2" t="s">
        <v>48</v>
      </c>
      <c r="C270" s="2" t="s">
        <v>41</v>
      </c>
      <c r="D270" s="2" t="s">
        <v>34</v>
      </c>
      <c r="E270" s="4">
        <v>43525.93445601852</v>
      </c>
      <c r="F270" s="4">
        <v>43527.93445601852</v>
      </c>
      <c r="G270" s="4">
        <v>43530.93445601852</v>
      </c>
      <c r="H270" s="2">
        <v>43.0</v>
      </c>
      <c r="I270" s="2">
        <v>105.0</v>
      </c>
      <c r="J270" s="2" t="s">
        <v>63</v>
      </c>
      <c r="K270" s="2" t="s">
        <v>64</v>
      </c>
      <c r="L270" s="2" t="s">
        <v>35</v>
      </c>
      <c r="M270" s="2" t="s">
        <v>59</v>
      </c>
      <c r="N270" s="2">
        <v>-3.0</v>
      </c>
      <c r="O270" s="2">
        <v>2.0</v>
      </c>
      <c r="P270" s="2">
        <v>148.0</v>
      </c>
      <c r="Q270" s="2" t="str">
        <f>VLOOKUP(A270,'Additional Data'!$A$1:$D$9949,2,0)</f>
        <v>Website</v>
      </c>
      <c r="R270" s="2" t="str">
        <f>VLOOKUP(A270,'Additional Data'!$A$1:$D$9949,4,0)</f>
        <v>Debit Card</v>
      </c>
      <c r="S270" s="7">
        <f>VLOOKUP(A270,'Additional Data'!$A$1:$D$9949,3,0)</f>
        <v>2048.41</v>
      </c>
      <c r="T270" s="2" t="str">
        <f>HLOOKUP(B270,'Additional Data'!$F$1:$N$2,2,0)</f>
        <v>Gaming Console</v>
      </c>
    </row>
    <row r="271" ht="14.25" customHeight="1">
      <c r="A271" s="2">
        <v>780034.0</v>
      </c>
      <c r="B271" s="2" t="s">
        <v>36</v>
      </c>
      <c r="C271" s="2" t="s">
        <v>32</v>
      </c>
      <c r="D271" s="2" t="s">
        <v>34</v>
      </c>
      <c r="E271" s="4">
        <v>43525.94936342593</v>
      </c>
      <c r="F271" s="4">
        <v>43529.94936342593</v>
      </c>
      <c r="G271" s="4">
        <v>43530.94936342593</v>
      </c>
      <c r="H271" s="2">
        <v>43.0</v>
      </c>
      <c r="I271" s="2">
        <v>108.0</v>
      </c>
      <c r="J271" s="2" t="s">
        <v>60</v>
      </c>
      <c r="K271" s="2" t="s">
        <v>61</v>
      </c>
      <c r="L271" s="2" t="s">
        <v>35</v>
      </c>
      <c r="M271" s="2" t="s">
        <v>59</v>
      </c>
      <c r="N271" s="2">
        <v>-1.0</v>
      </c>
      <c r="O271" s="2">
        <v>4.0</v>
      </c>
      <c r="P271" s="2">
        <v>151.0</v>
      </c>
      <c r="Q271" s="2" t="str">
        <f>VLOOKUP(A271,'Additional Data'!$A$1:$D$9949,2,0)</f>
        <v>App</v>
      </c>
      <c r="R271" s="2" t="str">
        <f>VLOOKUP(A271,'Additional Data'!$A$1:$D$9949,4,0)</f>
        <v>Debit Card</v>
      </c>
      <c r="S271" s="7">
        <f>VLOOKUP(A271,'Additional Data'!$A$1:$D$9949,3,0)</f>
        <v>1925.460643</v>
      </c>
      <c r="T271" s="2" t="str">
        <f>HLOOKUP(B271,'Additional Data'!$F$1:$N$2,2,0)</f>
        <v>Laptop</v>
      </c>
    </row>
    <row r="272" ht="14.25" customHeight="1">
      <c r="A272" s="2">
        <v>192350.0</v>
      </c>
      <c r="B272" s="2" t="s">
        <v>39</v>
      </c>
      <c r="C272" s="2" t="s">
        <v>32</v>
      </c>
      <c r="D272" s="2" t="s">
        <v>34</v>
      </c>
      <c r="E272" s="4">
        <v>43525.95055555556</v>
      </c>
      <c r="F272" s="4">
        <v>43534.95055555556</v>
      </c>
      <c r="G272" s="4">
        <v>43531.95055555556</v>
      </c>
      <c r="H272" s="2">
        <v>46.0</v>
      </c>
      <c r="I272" s="2">
        <v>109.0</v>
      </c>
      <c r="J272" s="2" t="s">
        <v>60</v>
      </c>
      <c r="K272" s="2" t="s">
        <v>61</v>
      </c>
      <c r="L272" s="2" t="s">
        <v>35</v>
      </c>
      <c r="M272" s="2" t="s">
        <v>59</v>
      </c>
      <c r="N272" s="2">
        <v>3.0</v>
      </c>
      <c r="O272" s="2">
        <v>9.0</v>
      </c>
      <c r="P272" s="2">
        <v>155.0</v>
      </c>
      <c r="Q272" s="2" t="str">
        <f>VLOOKUP(A272,'Additional Data'!$A$1:$D$9949,2,0)</f>
        <v>App</v>
      </c>
      <c r="R272" s="2" t="str">
        <f>VLOOKUP(A272,'Additional Data'!$A$1:$D$9949,4,0)</f>
        <v>Debit Card</v>
      </c>
      <c r="S272" s="7">
        <f>VLOOKUP(A272,'Additional Data'!$A$1:$D$9949,3,0)</f>
        <v>3087.937174</v>
      </c>
      <c r="T272" s="2" t="str">
        <f>HLOOKUP(B272,'Additional Data'!$F$1:$N$2,2,0)</f>
        <v>Mobile</v>
      </c>
    </row>
    <row r="273" ht="14.25" customHeight="1">
      <c r="A273" s="2">
        <v>789290.0</v>
      </c>
      <c r="B273" s="2" t="s">
        <v>39</v>
      </c>
      <c r="C273" s="2" t="s">
        <v>32</v>
      </c>
      <c r="D273" s="2" t="s">
        <v>34</v>
      </c>
      <c r="E273" s="4">
        <v>43525.95247685185</v>
      </c>
      <c r="F273" s="4">
        <v>43529.95247685185</v>
      </c>
      <c r="G273" s="4">
        <v>43529.95247685185</v>
      </c>
      <c r="H273" s="2">
        <v>44.0</v>
      </c>
      <c r="I273" s="2">
        <v>123.0</v>
      </c>
      <c r="J273" s="2" t="s">
        <v>73</v>
      </c>
      <c r="K273" s="2" t="s">
        <v>74</v>
      </c>
      <c r="L273" s="2" t="s">
        <v>35</v>
      </c>
      <c r="M273" s="2" t="s">
        <v>59</v>
      </c>
      <c r="N273" s="2">
        <v>0.0</v>
      </c>
      <c r="O273" s="2">
        <v>4.0</v>
      </c>
      <c r="P273" s="2">
        <v>167.0</v>
      </c>
      <c r="Q273" s="2" t="str">
        <f>VLOOKUP(A273,'Additional Data'!$A$1:$D$9949,2,0)</f>
        <v>App</v>
      </c>
      <c r="R273" s="2" t="str">
        <f>VLOOKUP(A273,'Additional Data'!$A$1:$D$9949,4,0)</f>
        <v>Debit Card</v>
      </c>
      <c r="S273" s="7">
        <f>VLOOKUP(A273,'Additional Data'!$A$1:$D$9949,3,0)</f>
        <v>3280.177394</v>
      </c>
      <c r="T273" s="2" t="str">
        <f>HLOOKUP(B273,'Additional Data'!$F$1:$N$2,2,0)</f>
        <v>Mobile</v>
      </c>
    </row>
    <row r="274" ht="14.25" customHeight="1">
      <c r="A274" s="2">
        <v>949472.0</v>
      </c>
      <c r="B274" s="2" t="s">
        <v>47</v>
      </c>
      <c r="C274" s="2" t="s">
        <v>41</v>
      </c>
      <c r="D274" s="2" t="s">
        <v>34</v>
      </c>
      <c r="E274" s="4">
        <v>43525.952569444446</v>
      </c>
      <c r="F274" s="4">
        <v>43531.952569444446</v>
      </c>
      <c r="G274" s="4">
        <v>43529.952569444446</v>
      </c>
      <c r="H274" s="2">
        <v>27.0</v>
      </c>
      <c r="I274" s="2">
        <v>124.0</v>
      </c>
      <c r="J274" s="2" t="s">
        <v>32</v>
      </c>
      <c r="K274" s="2" t="s">
        <v>70</v>
      </c>
      <c r="L274" s="2" t="s">
        <v>35</v>
      </c>
      <c r="M274" s="2" t="s">
        <v>71</v>
      </c>
      <c r="N274" s="2">
        <v>2.0</v>
      </c>
      <c r="O274" s="2">
        <v>6.0</v>
      </c>
      <c r="P274" s="2">
        <v>151.0</v>
      </c>
      <c r="Q274" s="2" t="str">
        <f>VLOOKUP(A274,'Additional Data'!$A$1:$D$9949,2,0)</f>
        <v>App</v>
      </c>
      <c r="R274" s="2" t="str">
        <f>VLOOKUP(A274,'Additional Data'!$A$1:$D$9949,4,0)</f>
        <v>Debit Card</v>
      </c>
      <c r="S274" s="7">
        <f>VLOOKUP(A274,'Additional Data'!$A$1:$D$9949,3,0)</f>
        <v>1555.372478</v>
      </c>
      <c r="T274" s="2" t="str">
        <f>HLOOKUP(B274,'Additional Data'!$F$1:$N$2,2,0)</f>
        <v>Tablet</v>
      </c>
    </row>
    <row r="275" ht="14.25" customHeight="1">
      <c r="A275" s="2">
        <v>38725.0</v>
      </c>
      <c r="B275" s="2" t="s">
        <v>36</v>
      </c>
      <c r="C275" s="2" t="s">
        <v>41</v>
      </c>
      <c r="D275" s="2" t="s">
        <v>34</v>
      </c>
      <c r="E275" s="4">
        <v>43525.954375</v>
      </c>
      <c r="F275" s="4">
        <v>43532.954375</v>
      </c>
      <c r="G275" s="4">
        <v>43532.954375</v>
      </c>
      <c r="H275" s="2">
        <v>25.0</v>
      </c>
      <c r="I275" s="2">
        <v>112.0</v>
      </c>
      <c r="J275" s="2" t="s">
        <v>63</v>
      </c>
      <c r="K275" s="2" t="s">
        <v>64</v>
      </c>
      <c r="L275" s="2" t="s">
        <v>35</v>
      </c>
      <c r="M275" s="2" t="s">
        <v>59</v>
      </c>
      <c r="N275" s="2">
        <v>0.0</v>
      </c>
      <c r="O275" s="2">
        <v>7.0</v>
      </c>
      <c r="P275" s="2">
        <v>137.0</v>
      </c>
      <c r="Q275" s="2" t="str">
        <f>VLOOKUP(A275,'Additional Data'!$A$1:$D$9949,2,0)</f>
        <v>App</v>
      </c>
      <c r="R275" s="2" t="str">
        <f>VLOOKUP(A275,'Additional Data'!$A$1:$D$9949,4,0)</f>
        <v>Credit Card</v>
      </c>
      <c r="S275" s="7">
        <f>VLOOKUP(A275,'Additional Data'!$A$1:$D$9949,3,0)</f>
        <v>3058.557039</v>
      </c>
      <c r="T275" s="2" t="str">
        <f>HLOOKUP(B275,'Additional Data'!$F$1:$N$2,2,0)</f>
        <v>Laptop</v>
      </c>
    </row>
    <row r="276" ht="14.25" customHeight="1">
      <c r="A276" s="2">
        <v>561453.0</v>
      </c>
      <c r="B276" s="2" t="s">
        <v>47</v>
      </c>
      <c r="C276" s="2" t="s">
        <v>32</v>
      </c>
      <c r="D276" s="2" t="s">
        <v>34</v>
      </c>
      <c r="E276" s="4">
        <v>43525.95643518519</v>
      </c>
      <c r="F276" s="4">
        <v>43530.95643518519</v>
      </c>
      <c r="G276" s="4">
        <v>43532.95643518519</v>
      </c>
      <c r="H276" s="2">
        <v>0.0</v>
      </c>
      <c r="I276" s="2">
        <v>121.0</v>
      </c>
      <c r="J276" s="2" t="s">
        <v>32</v>
      </c>
      <c r="K276" s="2" t="s">
        <v>82</v>
      </c>
      <c r="L276" s="2" t="s">
        <v>67</v>
      </c>
      <c r="M276" s="2" t="s">
        <v>59</v>
      </c>
      <c r="N276" s="2">
        <v>-2.0</v>
      </c>
      <c r="O276" s="2">
        <v>5.0</v>
      </c>
      <c r="P276" s="2">
        <v>121.0</v>
      </c>
      <c r="Q276" s="2" t="str">
        <f>VLOOKUP(A276,'Additional Data'!$A$1:$D$9949,2,0)</f>
        <v>Website</v>
      </c>
      <c r="R276" s="2" t="str">
        <f>VLOOKUP(A276,'Additional Data'!$A$1:$D$9949,4,0)</f>
        <v>Credit Card</v>
      </c>
      <c r="S276" s="7">
        <f>VLOOKUP(A276,'Additional Data'!$A$1:$D$9949,3,0)</f>
        <v>2319.7</v>
      </c>
      <c r="T276" s="2" t="str">
        <f>HLOOKUP(B276,'Additional Data'!$F$1:$N$2,2,0)</f>
        <v>Tablet</v>
      </c>
    </row>
    <row r="277" ht="14.25" customHeight="1">
      <c r="A277" s="2">
        <v>892248.0</v>
      </c>
      <c r="B277" s="2" t="s">
        <v>39</v>
      </c>
      <c r="C277" s="2" t="s">
        <v>41</v>
      </c>
      <c r="D277" s="2" t="s">
        <v>34</v>
      </c>
      <c r="E277" s="4">
        <v>43525.96145833333</v>
      </c>
      <c r="F277" s="4">
        <v>43530.96145833333</v>
      </c>
      <c r="G277" s="4">
        <v>43532.96145833333</v>
      </c>
      <c r="H277" s="2">
        <v>45.0</v>
      </c>
      <c r="I277" s="2">
        <v>110.0</v>
      </c>
      <c r="J277" s="2" t="s">
        <v>60</v>
      </c>
      <c r="K277" s="2" t="s">
        <v>77</v>
      </c>
      <c r="L277" s="2" t="s">
        <v>35</v>
      </c>
      <c r="M277" s="2" t="s">
        <v>71</v>
      </c>
      <c r="N277" s="2">
        <v>-2.0</v>
      </c>
      <c r="O277" s="2">
        <v>5.0</v>
      </c>
      <c r="P277" s="2">
        <v>155.0</v>
      </c>
      <c r="Q277" s="2" t="str">
        <f>VLOOKUP(A277,'Additional Data'!$A$1:$D$9949,2,0)</f>
        <v>Website</v>
      </c>
      <c r="R277" s="2" t="str">
        <f>VLOOKUP(A277,'Additional Data'!$A$1:$D$9949,4,0)</f>
        <v>Debit Card</v>
      </c>
      <c r="S277" s="7">
        <f>VLOOKUP(A277,'Additional Data'!$A$1:$D$9949,3,0)</f>
        <v>1394.16</v>
      </c>
      <c r="T277" s="2" t="str">
        <f>HLOOKUP(B277,'Additional Data'!$F$1:$N$2,2,0)</f>
        <v>Mobile</v>
      </c>
    </row>
    <row r="278" ht="14.25" customHeight="1">
      <c r="A278" s="2">
        <v>91517.0</v>
      </c>
      <c r="B278" s="2" t="s">
        <v>39</v>
      </c>
      <c r="C278" s="2" t="s">
        <v>41</v>
      </c>
      <c r="D278" s="2" t="s">
        <v>34</v>
      </c>
      <c r="E278" s="4">
        <v>43525.96328703704</v>
      </c>
      <c r="F278" s="4">
        <v>43528.96328703704</v>
      </c>
      <c r="G278" s="4">
        <v>43532.96328703704</v>
      </c>
      <c r="H278" s="2">
        <v>29.0</v>
      </c>
      <c r="I278" s="2">
        <v>114.0</v>
      </c>
      <c r="J278" s="2" t="s">
        <v>63</v>
      </c>
      <c r="K278" s="2" t="s">
        <v>64</v>
      </c>
      <c r="L278" s="2" t="s">
        <v>35</v>
      </c>
      <c r="M278" s="2" t="s">
        <v>59</v>
      </c>
      <c r="N278" s="2">
        <v>-4.0</v>
      </c>
      <c r="O278" s="2">
        <v>3.0</v>
      </c>
      <c r="P278" s="2">
        <v>143.0</v>
      </c>
      <c r="Q278" s="2" t="str">
        <f>VLOOKUP(A278,'Additional Data'!$A$1:$D$9949,2,0)</f>
        <v>App</v>
      </c>
      <c r="R278" s="2" t="str">
        <f>VLOOKUP(A278,'Additional Data'!$A$1:$D$9949,4,0)</f>
        <v>Credit Card</v>
      </c>
      <c r="S278" s="7">
        <f>VLOOKUP(A278,'Additional Data'!$A$1:$D$9949,3,0)</f>
        <v>2617.236766</v>
      </c>
      <c r="T278" s="2" t="str">
        <f>HLOOKUP(B278,'Additional Data'!$F$1:$N$2,2,0)</f>
        <v>Mobile</v>
      </c>
    </row>
    <row r="279" ht="14.25" customHeight="1">
      <c r="A279" s="2">
        <v>785572.0</v>
      </c>
      <c r="B279" s="2" t="s">
        <v>36</v>
      </c>
      <c r="C279" s="2" t="s">
        <v>41</v>
      </c>
      <c r="D279" s="2" t="s">
        <v>34</v>
      </c>
      <c r="E279" s="4">
        <v>43525.9643287037</v>
      </c>
      <c r="F279" s="4">
        <v>43527.9643287037</v>
      </c>
      <c r="G279" s="4">
        <v>43532.9643287037</v>
      </c>
      <c r="H279" s="2">
        <v>72.0</v>
      </c>
      <c r="I279" s="2">
        <v>93.0</v>
      </c>
      <c r="J279" s="2" t="s">
        <v>60</v>
      </c>
      <c r="K279" s="2" t="s">
        <v>77</v>
      </c>
      <c r="L279" s="2" t="s">
        <v>35</v>
      </c>
      <c r="M279" s="2" t="s">
        <v>71</v>
      </c>
      <c r="N279" s="2">
        <v>-5.0</v>
      </c>
      <c r="O279" s="2">
        <v>2.0</v>
      </c>
      <c r="P279" s="2">
        <v>165.0</v>
      </c>
      <c r="Q279" s="2" t="str">
        <f>VLOOKUP(A279,'Additional Data'!$A$1:$D$9949,2,0)</f>
        <v>App</v>
      </c>
      <c r="R279" s="2" t="str">
        <f>VLOOKUP(A279,'Additional Data'!$A$1:$D$9949,4,0)</f>
        <v>Debit Card</v>
      </c>
      <c r="S279" s="7">
        <f>VLOOKUP(A279,'Additional Data'!$A$1:$D$9949,3,0)</f>
        <v>2698.509477</v>
      </c>
      <c r="T279" s="2" t="str">
        <f>HLOOKUP(B279,'Additional Data'!$F$1:$N$2,2,0)</f>
        <v>Laptop</v>
      </c>
    </row>
    <row r="280" ht="14.25" customHeight="1">
      <c r="A280" s="2">
        <v>245704.0</v>
      </c>
      <c r="B280" s="2" t="s">
        <v>39</v>
      </c>
      <c r="C280" s="2" t="s">
        <v>32</v>
      </c>
      <c r="D280" s="2" t="s">
        <v>34</v>
      </c>
      <c r="E280" s="4">
        <v>43525.971770833334</v>
      </c>
      <c r="F280" s="4">
        <v>43529.971770833334</v>
      </c>
      <c r="G280" s="4">
        <v>43532.971770833334</v>
      </c>
      <c r="H280" s="2">
        <v>88.0</v>
      </c>
      <c r="I280" s="2">
        <v>102.0</v>
      </c>
      <c r="J280" s="2" t="s">
        <v>41</v>
      </c>
      <c r="K280" s="2" t="s">
        <v>58</v>
      </c>
      <c r="L280" s="2" t="s">
        <v>35</v>
      </c>
      <c r="M280" s="2" t="s">
        <v>71</v>
      </c>
      <c r="N280" s="2">
        <v>-3.0</v>
      </c>
      <c r="O280" s="2">
        <v>4.0</v>
      </c>
      <c r="P280" s="2">
        <v>190.0</v>
      </c>
      <c r="Q280" s="2" t="str">
        <f>VLOOKUP(A280,'Additional Data'!$A$1:$D$9949,2,0)</f>
        <v>App</v>
      </c>
      <c r="R280" s="2" t="str">
        <f>VLOOKUP(A280,'Additional Data'!$A$1:$D$9949,4,0)</f>
        <v>Debit Card</v>
      </c>
      <c r="S280" s="7">
        <f>VLOOKUP(A280,'Additional Data'!$A$1:$D$9949,3,0)</f>
        <v>859.1118068</v>
      </c>
      <c r="T280" s="2" t="str">
        <f>HLOOKUP(B280,'Additional Data'!$F$1:$N$2,2,0)</f>
        <v>Mobile</v>
      </c>
    </row>
    <row r="281" ht="14.25" customHeight="1">
      <c r="A281" s="2">
        <v>554678.0</v>
      </c>
      <c r="B281" s="2" t="s">
        <v>36</v>
      </c>
      <c r="C281" s="2" t="s">
        <v>41</v>
      </c>
      <c r="D281" s="2" t="s">
        <v>34</v>
      </c>
      <c r="E281" s="4">
        <v>43525.97415509259</v>
      </c>
      <c r="F281" s="4">
        <v>43531.97415509259</v>
      </c>
      <c r="G281" s="4">
        <v>43532.97415509259</v>
      </c>
      <c r="H281" s="2">
        <v>68.0</v>
      </c>
      <c r="I281" s="2">
        <v>108.0</v>
      </c>
      <c r="J281" s="2" t="s">
        <v>32</v>
      </c>
      <c r="K281" s="2" t="s">
        <v>70</v>
      </c>
      <c r="L281" s="2" t="s">
        <v>35</v>
      </c>
      <c r="M281" s="2" t="s">
        <v>71</v>
      </c>
      <c r="N281" s="2">
        <v>-1.0</v>
      </c>
      <c r="O281" s="2">
        <v>6.0</v>
      </c>
      <c r="P281" s="2">
        <v>176.0</v>
      </c>
      <c r="Q281" s="2" t="str">
        <f>VLOOKUP(A281,'Additional Data'!$A$1:$D$9949,2,0)</f>
        <v>App</v>
      </c>
      <c r="R281" s="2" t="str">
        <f>VLOOKUP(A281,'Additional Data'!$A$1:$D$9949,4,0)</f>
        <v>Debit Card</v>
      </c>
      <c r="S281" s="7">
        <f>VLOOKUP(A281,'Additional Data'!$A$1:$D$9949,3,0)</f>
        <v>3575.618189</v>
      </c>
      <c r="T281" s="2" t="str">
        <f>HLOOKUP(B281,'Additional Data'!$F$1:$N$2,2,0)</f>
        <v>Laptop</v>
      </c>
    </row>
    <row r="282" ht="14.25" customHeight="1">
      <c r="A282" s="2">
        <v>705732.0</v>
      </c>
      <c r="B282" s="2" t="s">
        <v>30</v>
      </c>
      <c r="C282" s="2" t="s">
        <v>41</v>
      </c>
      <c r="D282" s="2" t="s">
        <v>34</v>
      </c>
      <c r="E282" s="4">
        <v>43525.97996527778</v>
      </c>
      <c r="F282" s="4">
        <v>43527.97996527778</v>
      </c>
      <c r="G282" s="4">
        <v>43532.97996527778</v>
      </c>
      <c r="H282" s="2">
        <v>32.0</v>
      </c>
      <c r="I282" s="2">
        <v>114.0</v>
      </c>
      <c r="J282" s="2" t="s">
        <v>60</v>
      </c>
      <c r="K282" s="2" t="s">
        <v>77</v>
      </c>
      <c r="L282" s="2" t="s">
        <v>35</v>
      </c>
      <c r="M282" s="2" t="s">
        <v>71</v>
      </c>
      <c r="N282" s="2">
        <v>-5.0</v>
      </c>
      <c r="O282" s="2">
        <v>2.0</v>
      </c>
      <c r="P282" s="2">
        <v>146.0</v>
      </c>
      <c r="Q282" s="2" t="str">
        <f>VLOOKUP(A282,'Additional Data'!$A$1:$D$9949,2,0)</f>
        <v>Website</v>
      </c>
      <c r="R282" s="2" t="str">
        <f>VLOOKUP(A282,'Additional Data'!$A$1:$D$9949,4,0)</f>
        <v>Debit Card</v>
      </c>
      <c r="S282" s="7">
        <f>VLOOKUP(A282,'Additional Data'!$A$1:$D$9949,3,0)</f>
        <v>2106.78</v>
      </c>
      <c r="T282" s="2" t="str">
        <f>HLOOKUP(B282,'Additional Data'!$F$1:$N$2,2,0)</f>
        <v>PC</v>
      </c>
    </row>
    <row r="283" ht="14.25" customHeight="1">
      <c r="A283" s="2">
        <v>426803.0</v>
      </c>
      <c r="B283" s="2" t="s">
        <v>47</v>
      </c>
      <c r="C283" s="2" t="s">
        <v>32</v>
      </c>
      <c r="D283" s="2" t="s">
        <v>34</v>
      </c>
      <c r="E283" s="4">
        <v>43525.98103009259</v>
      </c>
      <c r="F283" s="4">
        <v>43527.98103009259</v>
      </c>
      <c r="G283" s="4">
        <v>43530.98103009259</v>
      </c>
      <c r="H283" s="2">
        <v>71.0</v>
      </c>
      <c r="I283" s="2">
        <v>101.0</v>
      </c>
      <c r="J283" s="2" t="s">
        <v>41</v>
      </c>
      <c r="K283" s="2" t="s">
        <v>58</v>
      </c>
      <c r="L283" s="2" t="s">
        <v>35</v>
      </c>
      <c r="M283" s="2" t="s">
        <v>71</v>
      </c>
      <c r="N283" s="2">
        <v>-3.0</v>
      </c>
      <c r="O283" s="2">
        <v>2.0</v>
      </c>
      <c r="P283" s="2">
        <v>172.0</v>
      </c>
      <c r="Q283" s="2" t="str">
        <f>VLOOKUP(A283,'Additional Data'!$A$1:$D$9949,2,0)</f>
        <v>App</v>
      </c>
      <c r="R283" s="2" t="str">
        <f>VLOOKUP(A283,'Additional Data'!$A$1:$D$9949,4,0)</f>
        <v>Credit Card</v>
      </c>
      <c r="S283" s="7">
        <f>VLOOKUP(A283,'Additional Data'!$A$1:$D$9949,3,0)</f>
        <v>988.9014245</v>
      </c>
      <c r="T283" s="2" t="str">
        <f>HLOOKUP(B283,'Additional Data'!$F$1:$N$2,2,0)</f>
        <v>Tablet</v>
      </c>
    </row>
    <row r="284" ht="14.25" customHeight="1">
      <c r="A284" s="2">
        <v>312374.0</v>
      </c>
      <c r="B284" s="2" t="s">
        <v>36</v>
      </c>
      <c r="C284" s="2" t="s">
        <v>41</v>
      </c>
      <c r="D284" s="2" t="s">
        <v>34</v>
      </c>
      <c r="E284" s="4">
        <v>43525.9844212963</v>
      </c>
      <c r="F284" s="4">
        <v>43527.9844212963</v>
      </c>
      <c r="G284" s="4">
        <v>43528.9844212963</v>
      </c>
      <c r="H284" s="2">
        <v>62.0</v>
      </c>
      <c r="I284" s="2">
        <v>104.0</v>
      </c>
      <c r="J284" s="2" t="s">
        <v>32</v>
      </c>
      <c r="K284" s="2" t="s">
        <v>70</v>
      </c>
      <c r="L284" s="2" t="s">
        <v>35</v>
      </c>
      <c r="M284" s="2" t="s">
        <v>71</v>
      </c>
      <c r="N284" s="2">
        <v>-1.0</v>
      </c>
      <c r="O284" s="2">
        <v>2.0</v>
      </c>
      <c r="P284" s="2">
        <v>166.0</v>
      </c>
      <c r="Q284" s="2" t="str">
        <f>VLOOKUP(A284,'Additional Data'!$A$1:$D$9949,2,0)</f>
        <v>App</v>
      </c>
      <c r="R284" s="2" t="str">
        <f>VLOOKUP(A284,'Additional Data'!$A$1:$D$9949,4,0)</f>
        <v>Debit Card</v>
      </c>
      <c r="S284" s="7">
        <f>VLOOKUP(A284,'Additional Data'!$A$1:$D$9949,3,0)</f>
        <v>2533.756517</v>
      </c>
      <c r="T284" s="2" t="str">
        <f>HLOOKUP(B284,'Additional Data'!$F$1:$N$2,2,0)</f>
        <v>Laptop</v>
      </c>
    </row>
    <row r="285" ht="14.25" customHeight="1">
      <c r="A285" s="2">
        <v>523461.0</v>
      </c>
      <c r="B285" s="2" t="s">
        <v>48</v>
      </c>
      <c r="C285" s="2" t="s">
        <v>32</v>
      </c>
      <c r="D285" s="2" t="s">
        <v>34</v>
      </c>
      <c r="E285" s="4">
        <v>43525.98511574074</v>
      </c>
      <c r="F285" s="4">
        <v>43531.98511574074</v>
      </c>
      <c r="G285" s="4">
        <v>43529.98511574074</v>
      </c>
      <c r="H285" s="2">
        <v>46.0</v>
      </c>
      <c r="I285" s="2">
        <v>128.0</v>
      </c>
      <c r="J285" s="2" t="s">
        <v>73</v>
      </c>
      <c r="K285" s="2" t="s">
        <v>74</v>
      </c>
      <c r="L285" s="2" t="s">
        <v>35</v>
      </c>
      <c r="M285" s="2" t="s">
        <v>59</v>
      </c>
      <c r="N285" s="2">
        <v>2.0</v>
      </c>
      <c r="O285" s="2">
        <v>6.0</v>
      </c>
      <c r="P285" s="2">
        <v>174.0</v>
      </c>
      <c r="Q285" s="2" t="str">
        <f>VLOOKUP(A285,'Additional Data'!$A$1:$D$9949,2,0)</f>
        <v>Website</v>
      </c>
      <c r="R285" s="2" t="str">
        <f>VLOOKUP(A285,'Additional Data'!$A$1:$D$9949,4,0)</f>
        <v>Credit Card</v>
      </c>
      <c r="S285" s="7">
        <f>VLOOKUP(A285,'Additional Data'!$A$1:$D$9949,3,0)</f>
        <v>2977.18</v>
      </c>
      <c r="T285" s="2" t="str">
        <f>HLOOKUP(B285,'Additional Data'!$F$1:$N$2,2,0)</f>
        <v>Gaming Console</v>
      </c>
    </row>
    <row r="286" ht="14.25" customHeight="1">
      <c r="A286" s="2">
        <v>303359.0</v>
      </c>
      <c r="B286" s="2" t="s">
        <v>30</v>
      </c>
      <c r="C286" s="2" t="s">
        <v>32</v>
      </c>
      <c r="D286" s="2" t="s">
        <v>34</v>
      </c>
      <c r="E286" s="4">
        <v>43525.98862268519</v>
      </c>
      <c r="F286" s="4">
        <v>43529.98862268519</v>
      </c>
      <c r="G286" s="4">
        <v>43528.98862268519</v>
      </c>
      <c r="H286" s="2">
        <v>41.0</v>
      </c>
      <c r="I286" s="2">
        <v>124.0</v>
      </c>
      <c r="J286" s="2" t="s">
        <v>73</v>
      </c>
      <c r="K286" s="2" t="s">
        <v>74</v>
      </c>
      <c r="L286" s="2" t="s">
        <v>35</v>
      </c>
      <c r="M286" s="2" t="s">
        <v>59</v>
      </c>
      <c r="N286" s="2">
        <v>1.0</v>
      </c>
      <c r="O286" s="2">
        <v>4.0</v>
      </c>
      <c r="P286" s="2">
        <v>165.0</v>
      </c>
      <c r="Q286" s="2" t="str">
        <f>VLOOKUP(A286,'Additional Data'!$A$1:$D$9949,2,0)</f>
        <v>App</v>
      </c>
      <c r="R286" s="2" t="str">
        <f>VLOOKUP(A286,'Additional Data'!$A$1:$D$9949,4,0)</f>
        <v>Cash On Delivery</v>
      </c>
      <c r="S286" s="7">
        <f>VLOOKUP(A286,'Additional Data'!$A$1:$D$9949,3,0)</f>
        <v>3557.881899</v>
      </c>
      <c r="T286" s="2" t="str">
        <f>HLOOKUP(B286,'Additional Data'!$F$1:$N$2,2,0)</f>
        <v>PC</v>
      </c>
    </row>
    <row r="287" ht="14.25" customHeight="1">
      <c r="A287" s="2">
        <v>687978.0</v>
      </c>
      <c r="B287" s="2" t="s">
        <v>39</v>
      </c>
      <c r="C287" s="2" t="s">
        <v>41</v>
      </c>
      <c r="D287" s="2" t="s">
        <v>34</v>
      </c>
      <c r="E287" s="4">
        <v>43525.99454861111</v>
      </c>
      <c r="F287" s="4">
        <v>43530.99454861111</v>
      </c>
      <c r="G287" s="4">
        <v>43528.99454861111</v>
      </c>
      <c r="H287" s="2">
        <v>37.0</v>
      </c>
      <c r="I287" s="2">
        <v>123.0</v>
      </c>
      <c r="J287" s="2" t="s">
        <v>73</v>
      </c>
      <c r="K287" s="2" t="s">
        <v>80</v>
      </c>
      <c r="L287" s="2" t="s">
        <v>35</v>
      </c>
      <c r="M287" s="2" t="s">
        <v>59</v>
      </c>
      <c r="N287" s="2">
        <v>2.0</v>
      </c>
      <c r="O287" s="2">
        <v>5.0</v>
      </c>
      <c r="P287" s="2">
        <v>160.0</v>
      </c>
      <c r="Q287" s="2" t="str">
        <f>VLOOKUP(A287,'Additional Data'!$A$1:$D$9949,2,0)</f>
        <v>Website</v>
      </c>
      <c r="R287" s="2" t="str">
        <f>VLOOKUP(A287,'Additional Data'!$A$1:$D$9949,4,0)</f>
        <v>Debit Card</v>
      </c>
      <c r="S287" s="7">
        <f>VLOOKUP(A287,'Additional Data'!$A$1:$D$9949,3,0)</f>
        <v>3007.98</v>
      </c>
      <c r="T287" s="2" t="str">
        <f>HLOOKUP(B287,'Additional Data'!$F$1:$N$2,2,0)</f>
        <v>Mobile</v>
      </c>
    </row>
    <row r="288" ht="14.25" customHeight="1">
      <c r="A288" s="2">
        <v>603066.0</v>
      </c>
      <c r="B288" s="2" t="s">
        <v>39</v>
      </c>
      <c r="C288" s="2" t="s">
        <v>32</v>
      </c>
      <c r="D288" s="2" t="s">
        <v>34</v>
      </c>
      <c r="E288" s="4">
        <v>43525.9972337963</v>
      </c>
      <c r="F288" s="4">
        <v>43531.9972337963</v>
      </c>
      <c r="G288" s="4">
        <v>43530.9972337963</v>
      </c>
      <c r="H288" s="2">
        <v>27.0</v>
      </c>
      <c r="I288" s="2">
        <v>122.0</v>
      </c>
      <c r="J288" s="2" t="s">
        <v>41</v>
      </c>
      <c r="K288" s="2" t="s">
        <v>58</v>
      </c>
      <c r="L288" s="2" t="s">
        <v>35</v>
      </c>
      <c r="M288" s="2" t="s">
        <v>59</v>
      </c>
      <c r="N288" s="2">
        <v>1.0</v>
      </c>
      <c r="O288" s="2">
        <v>6.0</v>
      </c>
      <c r="P288" s="2">
        <v>149.0</v>
      </c>
      <c r="Q288" s="2" t="str">
        <f>VLOOKUP(A288,'Additional Data'!$A$1:$D$9949,2,0)</f>
        <v>Website</v>
      </c>
      <c r="R288" s="2" t="str">
        <f>VLOOKUP(A288,'Additional Data'!$A$1:$D$9949,4,0)</f>
        <v>Debit Card</v>
      </c>
      <c r="S288" s="7">
        <f>VLOOKUP(A288,'Additional Data'!$A$1:$D$9949,3,0)</f>
        <v>626.46</v>
      </c>
      <c r="T288" s="2" t="str">
        <f>HLOOKUP(B288,'Additional Data'!$F$1:$N$2,2,0)</f>
        <v>Mobile</v>
      </c>
    </row>
    <row r="289" ht="14.25" customHeight="1">
      <c r="A289" s="2">
        <v>228840.0</v>
      </c>
      <c r="B289" s="2" t="s">
        <v>30</v>
      </c>
      <c r="C289" s="2" t="s">
        <v>41</v>
      </c>
      <c r="D289" s="2" t="s">
        <v>34</v>
      </c>
      <c r="E289" s="4">
        <v>43525.99820601852</v>
      </c>
      <c r="F289" s="4">
        <v>43530.99820601852</v>
      </c>
      <c r="G289" s="4">
        <v>43532.99820601852</v>
      </c>
      <c r="H289" s="2">
        <v>82.0</v>
      </c>
      <c r="I289" s="2">
        <v>87.0</v>
      </c>
      <c r="J289" s="2" t="s">
        <v>60</v>
      </c>
      <c r="K289" s="2" t="s">
        <v>77</v>
      </c>
      <c r="L289" s="2" t="s">
        <v>35</v>
      </c>
      <c r="M289" s="2" t="s">
        <v>71</v>
      </c>
      <c r="N289" s="2">
        <v>-2.0</v>
      </c>
      <c r="O289" s="2">
        <v>5.0</v>
      </c>
      <c r="P289" s="2">
        <v>169.0</v>
      </c>
      <c r="Q289" s="2" t="str">
        <f>VLOOKUP(A289,'Additional Data'!$A$1:$D$9949,2,0)</f>
        <v>Website</v>
      </c>
      <c r="R289" s="2" t="str">
        <f>VLOOKUP(A289,'Additional Data'!$A$1:$D$9949,4,0)</f>
        <v>Debit Card</v>
      </c>
      <c r="S289" s="7">
        <f>VLOOKUP(A289,'Additional Data'!$A$1:$D$9949,3,0)</f>
        <v>2116.56</v>
      </c>
      <c r="T289" s="2" t="str">
        <f>HLOOKUP(B289,'Additional Data'!$F$1:$N$2,2,0)</f>
        <v>PC</v>
      </c>
    </row>
    <row r="290" ht="14.25" customHeight="1">
      <c r="A290" s="2">
        <v>674982.0</v>
      </c>
      <c r="B290" s="2" t="s">
        <v>42</v>
      </c>
      <c r="C290" s="2" t="s">
        <v>32</v>
      </c>
      <c r="D290" s="2" t="s">
        <v>34</v>
      </c>
      <c r="E290" s="4">
        <v>43525.99943287037</v>
      </c>
      <c r="F290" s="4">
        <v>43529.99943287037</v>
      </c>
      <c r="G290" s="4">
        <v>43528.99943287037</v>
      </c>
      <c r="H290" s="2">
        <v>39.0</v>
      </c>
      <c r="I290" s="2">
        <v>113.0</v>
      </c>
      <c r="J290" s="2" t="s">
        <v>60</v>
      </c>
      <c r="K290" s="2" t="s">
        <v>61</v>
      </c>
      <c r="L290" s="2" t="s">
        <v>35</v>
      </c>
      <c r="M290" s="2" t="s">
        <v>59</v>
      </c>
      <c r="N290" s="2">
        <v>1.0</v>
      </c>
      <c r="O290" s="2">
        <v>4.0</v>
      </c>
      <c r="P290" s="2">
        <v>152.0</v>
      </c>
      <c r="Q290" s="2" t="str">
        <f>VLOOKUP(A290,'Additional Data'!$A$1:$D$9949,2,0)</f>
        <v>Website</v>
      </c>
      <c r="R290" s="2" t="str">
        <f>VLOOKUP(A290,'Additional Data'!$A$1:$D$9949,4,0)</f>
        <v>Debit Card</v>
      </c>
      <c r="S290" s="7">
        <f>VLOOKUP(A290,'Additional Data'!$A$1:$D$9949,3,0)</f>
        <v>1369.14</v>
      </c>
      <c r="T290" s="2" t="str">
        <f>HLOOKUP(B290,'Additional Data'!$F$1:$N$2,2,0)</f>
        <v>TV</v>
      </c>
    </row>
    <row r="291" ht="14.25" customHeight="1">
      <c r="A291" s="2">
        <v>924488.0</v>
      </c>
      <c r="B291" s="2" t="s">
        <v>36</v>
      </c>
      <c r="C291" s="2" t="s">
        <v>32</v>
      </c>
      <c r="D291" s="2" t="s">
        <v>34</v>
      </c>
      <c r="E291" s="4">
        <v>43526.00019675926</v>
      </c>
      <c r="F291" s="4">
        <v>43528.00019675926</v>
      </c>
      <c r="G291" s="4">
        <v>43532.00019675926</v>
      </c>
      <c r="H291" s="2">
        <v>73.0</v>
      </c>
      <c r="I291" s="2">
        <v>95.0</v>
      </c>
      <c r="J291" s="2" t="s">
        <v>60</v>
      </c>
      <c r="K291" s="2" t="s">
        <v>61</v>
      </c>
      <c r="L291" s="2" t="s">
        <v>35</v>
      </c>
      <c r="M291" s="2" t="s">
        <v>71</v>
      </c>
      <c r="N291" s="2">
        <v>-4.0</v>
      </c>
      <c r="O291" s="2">
        <v>2.0</v>
      </c>
      <c r="P291" s="2">
        <v>168.0</v>
      </c>
      <c r="Q291" s="2" t="str">
        <f>VLOOKUP(A291,'Additional Data'!$A$1:$D$9949,2,0)</f>
        <v>App</v>
      </c>
      <c r="R291" s="2" t="str">
        <f>VLOOKUP(A291,'Additional Data'!$A$1:$D$9949,4,0)</f>
        <v>Debit Card</v>
      </c>
      <c r="S291" s="7">
        <f>VLOOKUP(A291,'Additional Data'!$A$1:$D$9949,3,0)</f>
        <v>287.611406</v>
      </c>
      <c r="T291" s="2" t="str">
        <f>HLOOKUP(B291,'Additional Data'!$F$1:$N$2,2,0)</f>
        <v>Laptop</v>
      </c>
    </row>
    <row r="292" ht="14.25" customHeight="1">
      <c r="A292" s="2">
        <v>557964.0</v>
      </c>
      <c r="B292" s="2" t="s">
        <v>36</v>
      </c>
      <c r="C292" s="2" t="s">
        <v>32</v>
      </c>
      <c r="D292" s="2" t="s">
        <v>34</v>
      </c>
      <c r="E292" s="4">
        <v>43526.006006944444</v>
      </c>
      <c r="F292" s="4">
        <v>43529.006006944444</v>
      </c>
      <c r="G292" s="4">
        <v>43531.006006944444</v>
      </c>
      <c r="H292" s="2">
        <v>0.0</v>
      </c>
      <c r="I292" s="2">
        <v>129.0</v>
      </c>
      <c r="J292" s="2" t="s">
        <v>32</v>
      </c>
      <c r="K292" s="2" t="s">
        <v>82</v>
      </c>
      <c r="L292" s="2" t="s">
        <v>67</v>
      </c>
      <c r="M292" s="2" t="s">
        <v>71</v>
      </c>
      <c r="N292" s="2">
        <v>-2.0</v>
      </c>
      <c r="O292" s="2">
        <v>3.0</v>
      </c>
      <c r="P292" s="2">
        <v>129.0</v>
      </c>
      <c r="Q292" s="2" t="str">
        <f>VLOOKUP(A292,'Additional Data'!$A$1:$D$9949,2,0)</f>
        <v>Website</v>
      </c>
      <c r="R292" s="2" t="str">
        <f>VLOOKUP(A292,'Additional Data'!$A$1:$D$9949,4,0)</f>
        <v>Debit Card</v>
      </c>
      <c r="S292" s="7">
        <f>VLOOKUP(A292,'Additional Data'!$A$1:$D$9949,3,0)</f>
        <v>3396.6</v>
      </c>
      <c r="T292" s="2" t="str">
        <f>HLOOKUP(B292,'Additional Data'!$F$1:$N$2,2,0)</f>
        <v>Laptop</v>
      </c>
    </row>
    <row r="293" ht="14.25" customHeight="1">
      <c r="A293" s="2">
        <v>526571.0</v>
      </c>
      <c r="B293" s="2" t="s">
        <v>47</v>
      </c>
      <c r="C293" s="2" t="s">
        <v>32</v>
      </c>
      <c r="D293" s="2" t="s">
        <v>34</v>
      </c>
      <c r="E293" s="4">
        <v>43526.012766203705</v>
      </c>
      <c r="F293" s="4">
        <v>43529.012766203705</v>
      </c>
      <c r="G293" s="4">
        <v>43530.012766203705</v>
      </c>
      <c r="H293" s="2">
        <v>26.0</v>
      </c>
      <c r="I293" s="2">
        <v>106.0</v>
      </c>
      <c r="J293" s="2" t="s">
        <v>63</v>
      </c>
      <c r="K293" s="2" t="s">
        <v>81</v>
      </c>
      <c r="L293" s="2" t="s">
        <v>35</v>
      </c>
      <c r="M293" s="2" t="s">
        <v>59</v>
      </c>
      <c r="N293" s="2">
        <v>-1.0</v>
      </c>
      <c r="O293" s="2">
        <v>3.0</v>
      </c>
      <c r="P293" s="2">
        <v>132.0</v>
      </c>
      <c r="Q293" s="2" t="str">
        <f>VLOOKUP(A293,'Additional Data'!$A$1:$D$9949,2,0)</f>
        <v>App</v>
      </c>
      <c r="R293" s="2" t="str">
        <f>VLOOKUP(A293,'Additional Data'!$A$1:$D$9949,4,0)</f>
        <v>Credit Card</v>
      </c>
      <c r="S293" s="7">
        <f>VLOOKUP(A293,'Additional Data'!$A$1:$D$9949,3,0)</f>
        <v>1328.793766</v>
      </c>
      <c r="T293" s="2" t="str">
        <f>HLOOKUP(B293,'Additional Data'!$F$1:$N$2,2,0)</f>
        <v>Tablet</v>
      </c>
    </row>
    <row r="294" ht="14.25" customHeight="1">
      <c r="A294" s="2">
        <v>146368.0</v>
      </c>
      <c r="B294" s="2" t="s">
        <v>36</v>
      </c>
      <c r="C294" s="2" t="s">
        <v>41</v>
      </c>
      <c r="D294" s="2" t="s">
        <v>34</v>
      </c>
      <c r="E294" s="4">
        <v>43526.01936342593</v>
      </c>
      <c r="F294" s="4">
        <v>43536.01936342593</v>
      </c>
      <c r="G294" s="4">
        <v>43533.01936342593</v>
      </c>
      <c r="H294" s="2">
        <v>29.0</v>
      </c>
      <c r="I294" s="2">
        <v>129.0</v>
      </c>
      <c r="J294" s="2" t="s">
        <v>73</v>
      </c>
      <c r="K294" s="2" t="s">
        <v>80</v>
      </c>
      <c r="L294" s="2" t="s">
        <v>35</v>
      </c>
      <c r="M294" s="2" t="s">
        <v>71</v>
      </c>
      <c r="N294" s="2">
        <v>3.0</v>
      </c>
      <c r="O294" s="2">
        <v>10.0</v>
      </c>
      <c r="P294" s="2">
        <v>158.0</v>
      </c>
      <c r="Q294" s="2" t="str">
        <f>VLOOKUP(A294,'Additional Data'!$A$1:$D$9949,2,0)</f>
        <v>App</v>
      </c>
      <c r="R294" s="2" t="str">
        <f>VLOOKUP(A294,'Additional Data'!$A$1:$D$9949,4,0)</f>
        <v>Debit Card</v>
      </c>
      <c r="S294" s="7">
        <f>VLOOKUP(A294,'Additional Data'!$A$1:$D$9949,3,0)</f>
        <v>1089.964642</v>
      </c>
      <c r="T294" s="2" t="str">
        <f>HLOOKUP(B294,'Additional Data'!$F$1:$N$2,2,0)</f>
        <v>Laptop</v>
      </c>
    </row>
    <row r="295" ht="14.25" customHeight="1">
      <c r="A295" s="2">
        <v>371869.0</v>
      </c>
      <c r="B295" s="2" t="s">
        <v>46</v>
      </c>
      <c r="C295" s="2" t="s">
        <v>41</v>
      </c>
      <c r="D295" s="2" t="s">
        <v>34</v>
      </c>
      <c r="E295" s="4">
        <v>43526.02875</v>
      </c>
      <c r="F295" s="4">
        <v>43529.02875</v>
      </c>
      <c r="G295" s="4">
        <v>43529.02875</v>
      </c>
      <c r="H295" s="2">
        <v>0.0</v>
      </c>
      <c r="I295" s="2">
        <v>128.0</v>
      </c>
      <c r="J295" s="2" t="s">
        <v>41</v>
      </c>
      <c r="K295" s="2" t="s">
        <v>66</v>
      </c>
      <c r="L295" s="2" t="s">
        <v>67</v>
      </c>
      <c r="M295" s="2" t="s">
        <v>59</v>
      </c>
      <c r="N295" s="2">
        <v>0.0</v>
      </c>
      <c r="O295" s="2">
        <v>3.0</v>
      </c>
      <c r="P295" s="2">
        <v>128.0</v>
      </c>
      <c r="Q295" s="2" t="str">
        <f>VLOOKUP(A295,'Additional Data'!$A$1:$D$9949,2,0)</f>
        <v>App</v>
      </c>
      <c r="R295" s="2" t="str">
        <f>VLOOKUP(A295,'Additional Data'!$A$1:$D$9949,4,0)</f>
        <v>Credit Card</v>
      </c>
      <c r="S295" s="7">
        <f>VLOOKUP(A295,'Additional Data'!$A$1:$D$9949,3,0)</f>
        <v>2111.841767</v>
      </c>
      <c r="T295" s="2" t="str">
        <f>HLOOKUP(B295,'Additional Data'!$F$1:$N$2,2,0)</f>
        <v>TV</v>
      </c>
    </row>
    <row r="296" ht="14.25" customHeight="1">
      <c r="A296" s="2">
        <v>111750.0</v>
      </c>
      <c r="B296" s="2" t="s">
        <v>39</v>
      </c>
      <c r="C296" s="2" t="s">
        <v>41</v>
      </c>
      <c r="D296" s="2" t="s">
        <v>34</v>
      </c>
      <c r="E296" s="4">
        <v>43526.03864583333</v>
      </c>
      <c r="F296" s="4">
        <v>43530.03864583333</v>
      </c>
      <c r="G296" s="4">
        <v>43531.03864583333</v>
      </c>
      <c r="H296" s="2">
        <v>38.0</v>
      </c>
      <c r="I296" s="2">
        <v>112.0</v>
      </c>
      <c r="J296" s="2" t="s">
        <v>63</v>
      </c>
      <c r="K296" s="2" t="s">
        <v>64</v>
      </c>
      <c r="L296" s="2" t="s">
        <v>35</v>
      </c>
      <c r="M296" s="2" t="s">
        <v>59</v>
      </c>
      <c r="N296" s="2">
        <v>-1.0</v>
      </c>
      <c r="O296" s="2">
        <v>4.0</v>
      </c>
      <c r="P296" s="2">
        <v>150.0</v>
      </c>
      <c r="Q296" s="2" t="str">
        <f>VLOOKUP(A296,'Additional Data'!$A$1:$D$9949,2,0)</f>
        <v>Website</v>
      </c>
      <c r="R296" s="2" t="str">
        <f>VLOOKUP(A296,'Additional Data'!$A$1:$D$9949,4,0)</f>
        <v>Debit Card</v>
      </c>
      <c r="S296" s="7">
        <f>VLOOKUP(A296,'Additional Data'!$A$1:$D$9949,3,0)</f>
        <v>3594.08</v>
      </c>
      <c r="T296" s="2" t="str">
        <f>HLOOKUP(B296,'Additional Data'!$F$1:$N$2,2,0)</f>
        <v>Mobile</v>
      </c>
    </row>
    <row r="297" ht="14.25" customHeight="1">
      <c r="A297" s="2">
        <v>379572.0</v>
      </c>
      <c r="B297" s="2" t="s">
        <v>30</v>
      </c>
      <c r="C297" s="2" t="s">
        <v>41</v>
      </c>
      <c r="D297" s="2" t="s">
        <v>34</v>
      </c>
      <c r="E297" s="4">
        <v>43526.04652777778</v>
      </c>
      <c r="F297" s="4">
        <v>43526.04652777778</v>
      </c>
      <c r="G297" s="4">
        <v>43529.04652777778</v>
      </c>
      <c r="H297" s="2">
        <v>0.0</v>
      </c>
      <c r="I297" s="2">
        <v>101.0</v>
      </c>
      <c r="J297" s="2" t="s">
        <v>41</v>
      </c>
      <c r="K297" s="2" t="s">
        <v>66</v>
      </c>
      <c r="L297" s="2" t="s">
        <v>67</v>
      </c>
      <c r="M297" s="2" t="s">
        <v>71</v>
      </c>
      <c r="N297" s="2">
        <v>-3.0</v>
      </c>
      <c r="O297" s="2">
        <v>0.0</v>
      </c>
      <c r="P297" s="2">
        <v>101.0</v>
      </c>
      <c r="Q297" s="2" t="str">
        <f>VLOOKUP(A297,'Additional Data'!$A$1:$D$9949,2,0)</f>
        <v>Website</v>
      </c>
      <c r="R297" s="2" t="str">
        <f>VLOOKUP(A297,'Additional Data'!$A$1:$D$9949,4,0)</f>
        <v>Debit Card</v>
      </c>
      <c r="S297" s="7">
        <f>VLOOKUP(A297,'Additional Data'!$A$1:$D$9949,3,0)</f>
        <v>2133.03</v>
      </c>
      <c r="T297" s="2" t="str">
        <f>HLOOKUP(B297,'Additional Data'!$F$1:$N$2,2,0)</f>
        <v>PC</v>
      </c>
    </row>
    <row r="298" ht="14.25" customHeight="1">
      <c r="A298" s="2">
        <v>464813.0</v>
      </c>
      <c r="B298" s="2" t="s">
        <v>39</v>
      </c>
      <c r="C298" s="2" t="s">
        <v>41</v>
      </c>
      <c r="D298" s="2" t="s">
        <v>34</v>
      </c>
      <c r="E298" s="4">
        <v>43526.050578703704</v>
      </c>
      <c r="F298" s="4">
        <v>43530.050578703704</v>
      </c>
      <c r="G298" s="4">
        <v>43533.050578703704</v>
      </c>
      <c r="H298" s="2">
        <v>47.0</v>
      </c>
      <c r="I298" s="2">
        <v>113.0</v>
      </c>
      <c r="J298" s="2" t="s">
        <v>60</v>
      </c>
      <c r="K298" s="2" t="s">
        <v>77</v>
      </c>
      <c r="L298" s="2" t="s">
        <v>35</v>
      </c>
      <c r="M298" s="2" t="s">
        <v>59</v>
      </c>
      <c r="N298" s="2">
        <v>-3.0</v>
      </c>
      <c r="O298" s="2">
        <v>4.0</v>
      </c>
      <c r="P298" s="2">
        <v>160.0</v>
      </c>
      <c r="Q298" s="2" t="str">
        <f>VLOOKUP(A298,'Additional Data'!$A$1:$D$9949,2,0)</f>
        <v>App</v>
      </c>
      <c r="R298" s="2" t="str">
        <f>VLOOKUP(A298,'Additional Data'!$A$1:$D$9949,4,0)</f>
        <v>Credit Card</v>
      </c>
      <c r="S298" s="7">
        <f>VLOOKUP(A298,'Additional Data'!$A$1:$D$9949,3,0)</f>
        <v>2535.082187</v>
      </c>
      <c r="T298" s="2" t="str">
        <f>HLOOKUP(B298,'Additional Data'!$F$1:$N$2,2,0)</f>
        <v>Mobile</v>
      </c>
    </row>
    <row r="299" ht="14.25" customHeight="1">
      <c r="A299" s="2">
        <v>170265.0</v>
      </c>
      <c r="B299" s="2" t="s">
        <v>39</v>
      </c>
      <c r="C299" s="2" t="s">
        <v>32</v>
      </c>
      <c r="D299" s="2" t="s">
        <v>34</v>
      </c>
      <c r="E299" s="4">
        <v>43526.05887731481</v>
      </c>
      <c r="F299" s="4">
        <v>43528.05887731481</v>
      </c>
      <c r="G299" s="4">
        <v>43530.05887731481</v>
      </c>
      <c r="H299" s="2">
        <v>26.0</v>
      </c>
      <c r="I299" s="2">
        <v>123.0</v>
      </c>
      <c r="J299" s="2" t="s">
        <v>73</v>
      </c>
      <c r="K299" s="2" t="s">
        <v>74</v>
      </c>
      <c r="L299" s="2" t="s">
        <v>35</v>
      </c>
      <c r="M299" s="2" t="s">
        <v>59</v>
      </c>
      <c r="N299" s="2">
        <v>-2.0</v>
      </c>
      <c r="O299" s="2">
        <v>2.0</v>
      </c>
      <c r="P299" s="2">
        <v>149.0</v>
      </c>
      <c r="Q299" s="2" t="str">
        <f>VLOOKUP(A299,'Additional Data'!$A$1:$D$9949,2,0)</f>
        <v>Website</v>
      </c>
      <c r="R299" s="2" t="str">
        <f>VLOOKUP(A299,'Additional Data'!$A$1:$D$9949,4,0)</f>
        <v>Credit Card</v>
      </c>
      <c r="S299" s="7">
        <f>VLOOKUP(A299,'Additional Data'!$A$1:$D$9949,3,0)</f>
        <v>794.76</v>
      </c>
      <c r="T299" s="2" t="str">
        <f>HLOOKUP(B299,'Additional Data'!$F$1:$N$2,2,0)</f>
        <v>Mobile</v>
      </c>
    </row>
    <row r="300" ht="14.25" customHeight="1">
      <c r="A300" s="2">
        <v>853792.0</v>
      </c>
      <c r="B300" s="2" t="s">
        <v>36</v>
      </c>
      <c r="C300" s="2" t="s">
        <v>32</v>
      </c>
      <c r="D300" s="2" t="s">
        <v>34</v>
      </c>
      <c r="E300" s="4">
        <v>43526.06123842593</v>
      </c>
      <c r="F300" s="4">
        <v>43530.06123842593</v>
      </c>
      <c r="G300" s="4">
        <v>43531.06123842593</v>
      </c>
      <c r="H300" s="2">
        <v>71.0</v>
      </c>
      <c r="I300" s="2">
        <v>105.0</v>
      </c>
      <c r="J300" s="2" t="s">
        <v>41</v>
      </c>
      <c r="K300" s="2" t="s">
        <v>58</v>
      </c>
      <c r="L300" s="2" t="s">
        <v>35</v>
      </c>
      <c r="M300" s="2" t="s">
        <v>71</v>
      </c>
      <c r="N300" s="2">
        <v>-1.0</v>
      </c>
      <c r="O300" s="2">
        <v>4.0</v>
      </c>
      <c r="P300" s="2">
        <v>176.0</v>
      </c>
      <c r="Q300" s="2" t="str">
        <f>VLOOKUP(A300,'Additional Data'!$A$1:$D$9949,2,0)</f>
        <v>App</v>
      </c>
      <c r="R300" s="2" t="str">
        <f>VLOOKUP(A300,'Additional Data'!$A$1:$D$9949,4,0)</f>
        <v>Debit Card</v>
      </c>
      <c r="S300" s="7">
        <f>VLOOKUP(A300,'Additional Data'!$A$1:$D$9949,3,0)</f>
        <v>1099.87313</v>
      </c>
      <c r="T300" s="2" t="str">
        <f>HLOOKUP(B300,'Additional Data'!$F$1:$N$2,2,0)</f>
        <v>Laptop</v>
      </c>
    </row>
    <row r="301" ht="14.25" customHeight="1">
      <c r="A301" s="2">
        <v>182042.0</v>
      </c>
      <c r="B301" s="2" t="s">
        <v>47</v>
      </c>
      <c r="C301" s="2" t="s">
        <v>32</v>
      </c>
      <c r="D301" s="2" t="s">
        <v>34</v>
      </c>
      <c r="E301" s="4">
        <v>43526.06214120371</v>
      </c>
      <c r="F301" s="4">
        <v>43531.06214120371</v>
      </c>
      <c r="G301" s="4">
        <v>43530.06214120371</v>
      </c>
      <c r="H301" s="2">
        <v>27.0</v>
      </c>
      <c r="I301" s="2">
        <v>112.0</v>
      </c>
      <c r="J301" s="2" t="s">
        <v>60</v>
      </c>
      <c r="K301" s="2" t="s">
        <v>61</v>
      </c>
      <c r="L301" s="2" t="s">
        <v>35</v>
      </c>
      <c r="M301" s="2" t="s">
        <v>59</v>
      </c>
      <c r="N301" s="2">
        <v>1.0</v>
      </c>
      <c r="O301" s="2">
        <v>5.0</v>
      </c>
      <c r="P301" s="2">
        <v>139.0</v>
      </c>
      <c r="Q301" s="2" t="str">
        <f>VLOOKUP(A301,'Additional Data'!$A$1:$D$9949,2,0)</f>
        <v>App</v>
      </c>
      <c r="R301" s="2" t="str">
        <f>VLOOKUP(A301,'Additional Data'!$A$1:$D$9949,4,0)</f>
        <v>Debit Card</v>
      </c>
      <c r="S301" s="7">
        <f>VLOOKUP(A301,'Additional Data'!$A$1:$D$9949,3,0)</f>
        <v>1927.386216</v>
      </c>
      <c r="T301" s="2" t="str">
        <f>HLOOKUP(B301,'Additional Data'!$F$1:$N$2,2,0)</f>
        <v>Tablet</v>
      </c>
    </row>
    <row r="302" ht="14.25" customHeight="1">
      <c r="A302" s="2">
        <v>701325.0</v>
      </c>
      <c r="B302" s="2" t="s">
        <v>39</v>
      </c>
      <c r="C302" s="2" t="s">
        <v>32</v>
      </c>
      <c r="D302" s="2" t="s">
        <v>34</v>
      </c>
      <c r="E302" s="4">
        <v>43526.06553240741</v>
      </c>
      <c r="F302" s="4">
        <v>43533.06553240741</v>
      </c>
      <c r="G302" s="4">
        <v>43533.06553240741</v>
      </c>
      <c r="H302" s="2">
        <v>36.0</v>
      </c>
      <c r="I302" s="2">
        <v>109.0</v>
      </c>
      <c r="J302" s="2" t="s">
        <v>63</v>
      </c>
      <c r="K302" s="2" t="s">
        <v>81</v>
      </c>
      <c r="L302" s="2" t="s">
        <v>35</v>
      </c>
      <c r="M302" s="2" t="s">
        <v>59</v>
      </c>
      <c r="N302" s="2">
        <v>0.0</v>
      </c>
      <c r="O302" s="2">
        <v>7.0</v>
      </c>
      <c r="P302" s="2">
        <v>145.0</v>
      </c>
      <c r="Q302" s="2" t="str">
        <f>VLOOKUP(A302,'Additional Data'!$A$1:$D$9949,2,0)</f>
        <v>Website</v>
      </c>
      <c r="R302" s="2" t="str">
        <f>VLOOKUP(A302,'Additional Data'!$A$1:$D$9949,4,0)</f>
        <v>Credit Card</v>
      </c>
      <c r="S302" s="7">
        <f>VLOOKUP(A302,'Additional Data'!$A$1:$D$9949,3,0)</f>
        <v>2654.17</v>
      </c>
      <c r="T302" s="2" t="str">
        <f>HLOOKUP(B302,'Additional Data'!$F$1:$N$2,2,0)</f>
        <v>Mobile</v>
      </c>
    </row>
    <row r="303" ht="14.25" customHeight="1">
      <c r="A303" s="2">
        <v>805662.0</v>
      </c>
      <c r="B303" s="2" t="s">
        <v>30</v>
      </c>
      <c r="C303" s="2" t="s">
        <v>32</v>
      </c>
      <c r="D303" s="2" t="s">
        <v>34</v>
      </c>
      <c r="E303" s="4">
        <v>43526.06725694444</v>
      </c>
      <c r="F303" s="4">
        <v>43530.06725694444</v>
      </c>
      <c r="G303" s="4">
        <v>43533.06725694444</v>
      </c>
      <c r="H303" s="2">
        <v>60.0</v>
      </c>
      <c r="I303" s="2">
        <v>100.0</v>
      </c>
      <c r="J303" s="2" t="s">
        <v>41</v>
      </c>
      <c r="K303" s="2" t="s">
        <v>58</v>
      </c>
      <c r="L303" s="2" t="s">
        <v>35</v>
      </c>
      <c r="M303" s="2" t="s">
        <v>71</v>
      </c>
      <c r="N303" s="2">
        <v>-3.0</v>
      </c>
      <c r="O303" s="2">
        <v>4.0</v>
      </c>
      <c r="P303" s="2">
        <v>160.0</v>
      </c>
      <c r="Q303" s="2" t="str">
        <f>VLOOKUP(A303,'Additional Data'!$A$1:$D$9949,2,0)</f>
        <v>Website</v>
      </c>
      <c r="R303" s="2" t="str">
        <f>VLOOKUP(A303,'Additional Data'!$A$1:$D$9949,4,0)</f>
        <v>Debit Card</v>
      </c>
      <c r="S303" s="7">
        <f>VLOOKUP(A303,'Additional Data'!$A$1:$D$9949,3,0)</f>
        <v>2549.85</v>
      </c>
      <c r="T303" s="2" t="str">
        <f>HLOOKUP(B303,'Additional Data'!$F$1:$N$2,2,0)</f>
        <v>PC</v>
      </c>
    </row>
    <row r="304" ht="14.25" customHeight="1">
      <c r="A304" s="2">
        <v>449417.0</v>
      </c>
      <c r="B304" s="2" t="s">
        <v>36</v>
      </c>
      <c r="C304" s="2" t="s">
        <v>41</v>
      </c>
      <c r="D304" s="2" t="s">
        <v>34</v>
      </c>
      <c r="E304" s="4">
        <v>43526.06815972222</v>
      </c>
      <c r="F304" s="4">
        <v>43537.06815972222</v>
      </c>
      <c r="G304" s="4">
        <v>43531.06815972222</v>
      </c>
      <c r="H304" s="2">
        <v>62.0</v>
      </c>
      <c r="I304" s="2">
        <v>110.0</v>
      </c>
      <c r="J304" s="2" t="s">
        <v>73</v>
      </c>
      <c r="K304" s="2" t="s">
        <v>80</v>
      </c>
      <c r="L304" s="2" t="s">
        <v>35</v>
      </c>
      <c r="M304" s="2" t="s">
        <v>71</v>
      </c>
      <c r="N304" s="2">
        <v>6.0</v>
      </c>
      <c r="O304" s="2">
        <v>11.0</v>
      </c>
      <c r="P304" s="2">
        <v>172.0</v>
      </c>
      <c r="Q304" s="2" t="str">
        <f>VLOOKUP(A304,'Additional Data'!$A$1:$D$9949,2,0)</f>
        <v>App</v>
      </c>
      <c r="R304" s="2" t="str">
        <f>VLOOKUP(A304,'Additional Data'!$A$1:$D$9949,4,0)</f>
        <v>Credit Card</v>
      </c>
      <c r="S304" s="7">
        <f>VLOOKUP(A304,'Additional Data'!$A$1:$D$9949,3,0)</f>
        <v>3389.583884</v>
      </c>
      <c r="T304" s="2" t="str">
        <f>HLOOKUP(B304,'Additional Data'!$F$1:$N$2,2,0)</f>
        <v>Laptop</v>
      </c>
    </row>
    <row r="305" ht="14.25" customHeight="1">
      <c r="A305" s="2">
        <v>100137.0</v>
      </c>
      <c r="B305" s="2" t="s">
        <v>47</v>
      </c>
      <c r="C305" s="2" t="s">
        <v>41</v>
      </c>
      <c r="D305" s="2" t="s">
        <v>34</v>
      </c>
      <c r="E305" s="4">
        <v>43526.07493055556</v>
      </c>
      <c r="F305" s="4">
        <v>43530.07493055556</v>
      </c>
      <c r="G305" s="4">
        <v>43530.07493055556</v>
      </c>
      <c r="H305" s="2">
        <v>0.0</v>
      </c>
      <c r="I305" s="2">
        <v>123.0</v>
      </c>
      <c r="J305" s="2" t="s">
        <v>41</v>
      </c>
      <c r="K305" s="2" t="s">
        <v>66</v>
      </c>
      <c r="L305" s="2" t="s">
        <v>67</v>
      </c>
      <c r="M305" s="2" t="s">
        <v>59</v>
      </c>
      <c r="N305" s="2">
        <v>0.0</v>
      </c>
      <c r="O305" s="2">
        <v>4.0</v>
      </c>
      <c r="P305" s="2">
        <v>123.0</v>
      </c>
      <c r="Q305" s="2" t="str">
        <f>VLOOKUP(A305,'Additional Data'!$A$1:$D$9949,2,0)</f>
        <v>Website</v>
      </c>
      <c r="R305" s="2" t="str">
        <f>VLOOKUP(A305,'Additional Data'!$A$1:$D$9949,4,0)</f>
        <v>Credit Card</v>
      </c>
      <c r="S305" s="7">
        <f>VLOOKUP(A305,'Additional Data'!$A$1:$D$9949,3,0)</f>
        <v>2800.66</v>
      </c>
      <c r="T305" s="2" t="str">
        <f>HLOOKUP(B305,'Additional Data'!$F$1:$N$2,2,0)</f>
        <v>Tablet</v>
      </c>
    </row>
    <row r="306" ht="14.25" customHeight="1">
      <c r="A306" s="2">
        <v>266483.0</v>
      </c>
      <c r="B306" s="2" t="s">
        <v>30</v>
      </c>
      <c r="C306" s="2" t="s">
        <v>41</v>
      </c>
      <c r="D306" s="2" t="s">
        <v>34</v>
      </c>
      <c r="E306" s="4">
        <v>43526.075011574074</v>
      </c>
      <c r="F306" s="4">
        <v>43527.075011574074</v>
      </c>
      <c r="G306" s="4">
        <v>43533.075011574074</v>
      </c>
      <c r="H306" s="2">
        <v>0.0</v>
      </c>
      <c r="I306" s="2">
        <v>130.0</v>
      </c>
      <c r="J306" s="2" t="s">
        <v>41</v>
      </c>
      <c r="K306" s="2" t="s">
        <v>66</v>
      </c>
      <c r="L306" s="2" t="s">
        <v>67</v>
      </c>
      <c r="M306" s="2" t="s">
        <v>59</v>
      </c>
      <c r="N306" s="2">
        <v>-6.0</v>
      </c>
      <c r="O306" s="2">
        <v>1.0</v>
      </c>
      <c r="P306" s="2">
        <v>130.0</v>
      </c>
      <c r="Q306" s="2" t="str">
        <f>VLOOKUP(A306,'Additional Data'!$A$1:$D$9949,2,0)</f>
        <v>App</v>
      </c>
      <c r="R306" s="2" t="str">
        <f>VLOOKUP(A306,'Additional Data'!$A$1:$D$9949,4,0)</f>
        <v>Cash On Delivery</v>
      </c>
      <c r="S306" s="7">
        <f>VLOOKUP(A306,'Additional Data'!$A$1:$D$9949,3,0)</f>
        <v>3461.553169</v>
      </c>
      <c r="T306" s="2" t="str">
        <f>HLOOKUP(B306,'Additional Data'!$F$1:$N$2,2,0)</f>
        <v>PC</v>
      </c>
    </row>
    <row r="307" ht="14.25" customHeight="1">
      <c r="A307" s="2">
        <v>665747.0</v>
      </c>
      <c r="B307" s="2" t="s">
        <v>39</v>
      </c>
      <c r="C307" s="2" t="s">
        <v>41</v>
      </c>
      <c r="D307" s="2" t="s">
        <v>34</v>
      </c>
      <c r="E307" s="4">
        <v>43526.07896990741</v>
      </c>
      <c r="F307" s="4">
        <v>43529.07896990741</v>
      </c>
      <c r="G307" s="4">
        <v>43531.07896990741</v>
      </c>
      <c r="H307" s="2">
        <v>46.0</v>
      </c>
      <c r="I307" s="2">
        <v>113.0</v>
      </c>
      <c r="J307" s="2" t="s">
        <v>60</v>
      </c>
      <c r="K307" s="2" t="s">
        <v>77</v>
      </c>
      <c r="L307" s="2" t="s">
        <v>35</v>
      </c>
      <c r="M307" s="2" t="s">
        <v>59</v>
      </c>
      <c r="N307" s="2">
        <v>-2.0</v>
      </c>
      <c r="O307" s="2">
        <v>3.0</v>
      </c>
      <c r="P307" s="2">
        <v>159.0</v>
      </c>
      <c r="Q307" s="2" t="str">
        <f>VLOOKUP(A307,'Additional Data'!$A$1:$D$9949,2,0)</f>
        <v>App</v>
      </c>
      <c r="R307" s="2" t="str">
        <f>VLOOKUP(A307,'Additional Data'!$A$1:$D$9949,4,0)</f>
        <v>Credit Card</v>
      </c>
      <c r="S307" s="7">
        <f>VLOOKUP(A307,'Additional Data'!$A$1:$D$9949,3,0)</f>
        <v>1145.137344</v>
      </c>
      <c r="T307" s="2" t="str">
        <f>HLOOKUP(B307,'Additional Data'!$F$1:$N$2,2,0)</f>
        <v>Mobile</v>
      </c>
    </row>
    <row r="308" ht="14.25" customHeight="1">
      <c r="A308" s="2">
        <v>962682.0</v>
      </c>
      <c r="B308" s="2" t="s">
        <v>36</v>
      </c>
      <c r="C308" s="2" t="s">
        <v>41</v>
      </c>
      <c r="D308" s="2" t="s">
        <v>34</v>
      </c>
      <c r="E308" s="4">
        <v>43526.080034722225</v>
      </c>
      <c r="F308" s="4">
        <v>43536.080034722225</v>
      </c>
      <c r="G308" s="4">
        <v>43530.080034722225</v>
      </c>
      <c r="H308" s="2">
        <v>49.0</v>
      </c>
      <c r="I308" s="2">
        <v>129.0</v>
      </c>
      <c r="J308" s="2" t="s">
        <v>32</v>
      </c>
      <c r="K308" s="2" t="s">
        <v>70</v>
      </c>
      <c r="L308" s="2" t="s">
        <v>35</v>
      </c>
      <c r="M308" s="2" t="s">
        <v>59</v>
      </c>
      <c r="N308" s="2">
        <v>6.0</v>
      </c>
      <c r="O308" s="2">
        <v>10.0</v>
      </c>
      <c r="P308" s="2">
        <v>178.0</v>
      </c>
      <c r="Q308" s="2" t="str">
        <f>VLOOKUP(A308,'Additional Data'!$A$1:$D$9949,2,0)</f>
        <v>Website</v>
      </c>
      <c r="R308" s="2" t="str">
        <f>VLOOKUP(A308,'Additional Data'!$A$1:$D$9949,4,0)</f>
        <v>Debit Card</v>
      </c>
      <c r="S308" s="7">
        <f>VLOOKUP(A308,'Additional Data'!$A$1:$D$9949,3,0)</f>
        <v>3161.15</v>
      </c>
      <c r="T308" s="2" t="str">
        <f>HLOOKUP(B308,'Additional Data'!$F$1:$N$2,2,0)</f>
        <v>Laptop</v>
      </c>
    </row>
    <row r="309" ht="14.25" customHeight="1">
      <c r="A309" s="2">
        <v>417466.0</v>
      </c>
      <c r="B309" s="2" t="s">
        <v>39</v>
      </c>
      <c r="C309" s="2" t="s">
        <v>32</v>
      </c>
      <c r="D309" s="2" t="s">
        <v>34</v>
      </c>
      <c r="E309" s="4">
        <v>43526.08049768519</v>
      </c>
      <c r="F309" s="4">
        <v>43530.08049768519</v>
      </c>
      <c r="G309" s="4">
        <v>43533.08049768519</v>
      </c>
      <c r="H309" s="2">
        <v>0.0</v>
      </c>
      <c r="I309" s="2">
        <v>121.0</v>
      </c>
      <c r="J309" s="2" t="s">
        <v>32</v>
      </c>
      <c r="K309" s="2" t="s">
        <v>82</v>
      </c>
      <c r="L309" s="2" t="s">
        <v>67</v>
      </c>
      <c r="M309" s="2" t="s">
        <v>59</v>
      </c>
      <c r="N309" s="2">
        <v>-3.0</v>
      </c>
      <c r="O309" s="2">
        <v>4.0</v>
      </c>
      <c r="P309" s="2">
        <v>121.0</v>
      </c>
      <c r="Q309" s="2" t="str">
        <f>VLOOKUP(A309,'Additional Data'!$A$1:$D$9949,2,0)</f>
        <v>App</v>
      </c>
      <c r="R309" s="2" t="str">
        <f>VLOOKUP(A309,'Additional Data'!$A$1:$D$9949,4,0)</f>
        <v>Debit Card</v>
      </c>
      <c r="S309" s="7">
        <f>VLOOKUP(A309,'Additional Data'!$A$1:$D$9949,3,0)</f>
        <v>925.6571618</v>
      </c>
      <c r="T309" s="2" t="str">
        <f>HLOOKUP(B309,'Additional Data'!$F$1:$N$2,2,0)</f>
        <v>Mobile</v>
      </c>
    </row>
    <row r="310" ht="14.25" customHeight="1">
      <c r="A310" s="2">
        <v>383203.0</v>
      </c>
      <c r="B310" s="2" t="s">
        <v>30</v>
      </c>
      <c r="C310" s="2" t="s">
        <v>32</v>
      </c>
      <c r="D310" s="2" t="s">
        <v>34</v>
      </c>
      <c r="E310" s="4">
        <v>43526.08112268519</v>
      </c>
      <c r="F310" s="4">
        <v>43532.08112268519</v>
      </c>
      <c r="G310" s="4">
        <v>43531.08112268519</v>
      </c>
      <c r="H310" s="2">
        <v>39.0</v>
      </c>
      <c r="I310" s="2">
        <v>125.0</v>
      </c>
      <c r="J310" s="2" t="s">
        <v>41</v>
      </c>
      <c r="K310" s="2" t="s">
        <v>58</v>
      </c>
      <c r="L310" s="2" t="s">
        <v>35</v>
      </c>
      <c r="M310" s="2" t="s">
        <v>59</v>
      </c>
      <c r="N310" s="2">
        <v>1.0</v>
      </c>
      <c r="O310" s="2">
        <v>6.0</v>
      </c>
      <c r="P310" s="2">
        <v>164.0</v>
      </c>
      <c r="Q310" s="2" t="str">
        <f>VLOOKUP(A310,'Additional Data'!$A$1:$D$9949,2,0)</f>
        <v>App</v>
      </c>
      <c r="R310" s="2" t="str">
        <f>VLOOKUP(A310,'Additional Data'!$A$1:$D$9949,4,0)</f>
        <v>Credit Card</v>
      </c>
      <c r="S310" s="7">
        <f>VLOOKUP(A310,'Additional Data'!$A$1:$D$9949,3,0)</f>
        <v>3443.454876</v>
      </c>
      <c r="T310" s="2" t="str">
        <f>HLOOKUP(B310,'Additional Data'!$F$1:$N$2,2,0)</f>
        <v>PC</v>
      </c>
    </row>
    <row r="311" ht="14.25" customHeight="1">
      <c r="A311" s="2">
        <v>404624.0</v>
      </c>
      <c r="B311" s="2" t="s">
        <v>39</v>
      </c>
      <c r="C311" s="2" t="s">
        <v>41</v>
      </c>
      <c r="D311" s="2" t="s">
        <v>34</v>
      </c>
      <c r="E311" s="4">
        <v>43526.085381944446</v>
      </c>
      <c r="F311" s="4">
        <v>43526.085381944446</v>
      </c>
      <c r="G311" s="4">
        <v>43531.085381944446</v>
      </c>
      <c r="H311" s="2">
        <v>0.0</v>
      </c>
      <c r="I311" s="2">
        <v>125.0</v>
      </c>
      <c r="J311" s="2" t="s">
        <v>41</v>
      </c>
      <c r="K311" s="2" t="s">
        <v>66</v>
      </c>
      <c r="L311" s="2" t="s">
        <v>67</v>
      </c>
      <c r="M311" s="2" t="s">
        <v>71</v>
      </c>
      <c r="N311" s="2">
        <v>-5.0</v>
      </c>
      <c r="O311" s="2">
        <v>0.0</v>
      </c>
      <c r="P311" s="2">
        <v>125.0</v>
      </c>
      <c r="Q311" s="2" t="str">
        <f>VLOOKUP(A311,'Additional Data'!$A$1:$D$9949,2,0)</f>
        <v>App</v>
      </c>
      <c r="R311" s="2" t="str">
        <f>VLOOKUP(A311,'Additional Data'!$A$1:$D$9949,4,0)</f>
        <v>Debit Card</v>
      </c>
      <c r="S311" s="7">
        <f>VLOOKUP(A311,'Additional Data'!$A$1:$D$9949,3,0)</f>
        <v>2530.684099</v>
      </c>
      <c r="T311" s="2" t="str">
        <f>HLOOKUP(B311,'Additional Data'!$F$1:$N$2,2,0)</f>
        <v>Mobile</v>
      </c>
    </row>
    <row r="312" ht="14.25" customHeight="1">
      <c r="A312" s="2">
        <v>704398.0</v>
      </c>
      <c r="B312" s="2" t="s">
        <v>30</v>
      </c>
      <c r="C312" s="2" t="s">
        <v>32</v>
      </c>
      <c r="D312" s="2" t="s">
        <v>34</v>
      </c>
      <c r="E312" s="4">
        <v>43526.08636574074</v>
      </c>
      <c r="F312" s="4">
        <v>43527.08636574074</v>
      </c>
      <c r="G312" s="4">
        <v>43529.08636574074</v>
      </c>
      <c r="H312" s="2">
        <v>0.0</v>
      </c>
      <c r="I312" s="2">
        <v>104.0</v>
      </c>
      <c r="J312" s="2" t="s">
        <v>32</v>
      </c>
      <c r="K312" s="2" t="s">
        <v>82</v>
      </c>
      <c r="L312" s="2" t="s">
        <v>67</v>
      </c>
      <c r="M312" s="2" t="s">
        <v>71</v>
      </c>
      <c r="N312" s="2">
        <v>-2.0</v>
      </c>
      <c r="O312" s="2">
        <v>1.0</v>
      </c>
      <c r="P312" s="2">
        <v>104.0</v>
      </c>
      <c r="Q312" s="2" t="str">
        <f>VLOOKUP(A312,'Additional Data'!$A$1:$D$9949,2,0)</f>
        <v>App</v>
      </c>
      <c r="R312" s="2" t="str">
        <f>VLOOKUP(A312,'Additional Data'!$A$1:$D$9949,4,0)</f>
        <v>Debit Card</v>
      </c>
      <c r="S312" s="7">
        <f>VLOOKUP(A312,'Additional Data'!$A$1:$D$9949,3,0)</f>
        <v>789.1618492</v>
      </c>
      <c r="T312" s="2" t="str">
        <f>HLOOKUP(B312,'Additional Data'!$F$1:$N$2,2,0)</f>
        <v>PC</v>
      </c>
    </row>
    <row r="313" ht="14.25" customHeight="1">
      <c r="A313" s="2">
        <v>751257.0</v>
      </c>
      <c r="B313" s="2" t="s">
        <v>36</v>
      </c>
      <c r="C313" s="2" t="s">
        <v>32</v>
      </c>
      <c r="D313" s="2" t="s">
        <v>34</v>
      </c>
      <c r="E313" s="4">
        <v>43526.09396990741</v>
      </c>
      <c r="F313" s="4">
        <v>43528.09396990741</v>
      </c>
      <c r="G313" s="4">
        <v>43533.09396990741</v>
      </c>
      <c r="H313" s="2">
        <v>33.0</v>
      </c>
      <c r="I313" s="2">
        <v>123.0</v>
      </c>
      <c r="J313" s="2" t="s">
        <v>73</v>
      </c>
      <c r="K313" s="2" t="s">
        <v>74</v>
      </c>
      <c r="L313" s="2" t="s">
        <v>35</v>
      </c>
      <c r="M313" s="2" t="s">
        <v>59</v>
      </c>
      <c r="N313" s="2">
        <v>-5.0</v>
      </c>
      <c r="O313" s="2">
        <v>2.0</v>
      </c>
      <c r="P313" s="2">
        <v>156.0</v>
      </c>
      <c r="Q313" s="2" t="str">
        <f>VLOOKUP(A313,'Additional Data'!$A$1:$D$9949,2,0)</f>
        <v>Website</v>
      </c>
      <c r="R313" s="2" t="str">
        <f>VLOOKUP(A313,'Additional Data'!$A$1:$D$9949,4,0)</f>
        <v>Credit Card</v>
      </c>
      <c r="S313" s="7">
        <f>VLOOKUP(A313,'Additional Data'!$A$1:$D$9949,3,0)</f>
        <v>312.41</v>
      </c>
      <c r="T313" s="2" t="str">
        <f>HLOOKUP(B313,'Additional Data'!$F$1:$N$2,2,0)</f>
        <v>Laptop</v>
      </c>
    </row>
    <row r="314" ht="14.25" customHeight="1">
      <c r="A314" s="2">
        <v>27233.0</v>
      </c>
      <c r="B314" s="2" t="s">
        <v>30</v>
      </c>
      <c r="C314" s="2" t="s">
        <v>41</v>
      </c>
      <c r="D314" s="2" t="s">
        <v>34</v>
      </c>
      <c r="E314" s="4">
        <v>43526.10118055555</v>
      </c>
      <c r="F314" s="4">
        <v>43528.10118055555</v>
      </c>
      <c r="G314" s="4">
        <v>43531.10118055555</v>
      </c>
      <c r="H314" s="2">
        <v>41.0</v>
      </c>
      <c r="I314" s="2">
        <v>127.0</v>
      </c>
      <c r="J314" s="2" t="s">
        <v>73</v>
      </c>
      <c r="K314" s="2" t="s">
        <v>80</v>
      </c>
      <c r="L314" s="2" t="s">
        <v>35</v>
      </c>
      <c r="M314" s="2" t="s">
        <v>59</v>
      </c>
      <c r="N314" s="2">
        <v>-3.0</v>
      </c>
      <c r="O314" s="2">
        <v>2.0</v>
      </c>
      <c r="P314" s="2">
        <v>168.0</v>
      </c>
      <c r="Q314" s="2" t="str">
        <f>VLOOKUP(A314,'Additional Data'!$A$1:$D$9949,2,0)</f>
        <v>App</v>
      </c>
      <c r="R314" s="2" t="str">
        <f>VLOOKUP(A314,'Additional Data'!$A$1:$D$9949,4,0)</f>
        <v>Credit Card</v>
      </c>
      <c r="S314" s="7">
        <f>VLOOKUP(A314,'Additional Data'!$A$1:$D$9949,3,0)</f>
        <v>3602.753836</v>
      </c>
      <c r="T314" s="2" t="str">
        <f>HLOOKUP(B314,'Additional Data'!$F$1:$N$2,2,0)</f>
        <v>PC</v>
      </c>
    </row>
    <row r="315" ht="14.25" customHeight="1">
      <c r="A315" s="2">
        <v>213474.0</v>
      </c>
      <c r="B315" s="2" t="s">
        <v>39</v>
      </c>
      <c r="C315" s="2" t="s">
        <v>32</v>
      </c>
      <c r="D315" s="2" t="s">
        <v>34</v>
      </c>
      <c r="E315" s="4">
        <v>43526.10349537037</v>
      </c>
      <c r="F315" s="4">
        <v>43529.10349537037</v>
      </c>
      <c r="G315" s="4">
        <v>43530.10349537037</v>
      </c>
      <c r="H315" s="2">
        <v>64.0</v>
      </c>
      <c r="I315" s="2">
        <v>107.0</v>
      </c>
      <c r="J315" s="2" t="s">
        <v>41</v>
      </c>
      <c r="K315" s="2" t="s">
        <v>58</v>
      </c>
      <c r="L315" s="2" t="s">
        <v>35</v>
      </c>
      <c r="M315" s="2" t="s">
        <v>71</v>
      </c>
      <c r="N315" s="2">
        <v>-1.0</v>
      </c>
      <c r="O315" s="2">
        <v>3.0</v>
      </c>
      <c r="P315" s="2">
        <v>171.0</v>
      </c>
      <c r="Q315" s="2" t="str">
        <f>VLOOKUP(A315,'Additional Data'!$A$1:$D$9949,2,0)</f>
        <v>Website</v>
      </c>
      <c r="R315" s="2" t="str">
        <f>VLOOKUP(A315,'Additional Data'!$A$1:$D$9949,4,0)</f>
        <v>Debit Card</v>
      </c>
      <c r="S315" s="7">
        <f>VLOOKUP(A315,'Additional Data'!$A$1:$D$9949,3,0)</f>
        <v>357.61</v>
      </c>
      <c r="T315" s="2" t="str">
        <f>HLOOKUP(B315,'Additional Data'!$F$1:$N$2,2,0)</f>
        <v>Mobile</v>
      </c>
    </row>
    <row r="316" ht="14.25" customHeight="1">
      <c r="A316" s="2">
        <v>387089.0</v>
      </c>
      <c r="B316" s="2" t="s">
        <v>47</v>
      </c>
      <c r="C316" s="2" t="s">
        <v>32</v>
      </c>
      <c r="D316" s="2" t="s">
        <v>34</v>
      </c>
      <c r="E316" s="4">
        <v>43526.108773148146</v>
      </c>
      <c r="F316" s="4">
        <v>43532.108773148146</v>
      </c>
      <c r="G316" s="4">
        <v>43531.108773148146</v>
      </c>
      <c r="H316" s="2">
        <v>50.0</v>
      </c>
      <c r="I316" s="2">
        <v>125.0</v>
      </c>
      <c r="J316" s="2" t="s">
        <v>41</v>
      </c>
      <c r="K316" s="2" t="s">
        <v>58</v>
      </c>
      <c r="L316" s="2" t="s">
        <v>35</v>
      </c>
      <c r="M316" s="2" t="s">
        <v>59</v>
      </c>
      <c r="N316" s="2">
        <v>1.0</v>
      </c>
      <c r="O316" s="2">
        <v>6.0</v>
      </c>
      <c r="P316" s="2">
        <v>175.0</v>
      </c>
      <c r="Q316" s="2" t="str">
        <f>VLOOKUP(A316,'Additional Data'!$A$1:$D$9949,2,0)</f>
        <v>App</v>
      </c>
      <c r="R316" s="2" t="str">
        <f>VLOOKUP(A316,'Additional Data'!$A$1:$D$9949,4,0)</f>
        <v>Credit Card</v>
      </c>
      <c r="S316" s="7">
        <f>VLOOKUP(A316,'Additional Data'!$A$1:$D$9949,3,0)</f>
        <v>3741.786802</v>
      </c>
      <c r="T316" s="2" t="str">
        <f>HLOOKUP(B316,'Additional Data'!$F$1:$N$2,2,0)</f>
        <v>Tablet</v>
      </c>
    </row>
    <row r="317" ht="14.25" customHeight="1">
      <c r="A317" s="2">
        <v>156670.0</v>
      </c>
      <c r="B317" s="2" t="s">
        <v>39</v>
      </c>
      <c r="C317" s="2" t="s">
        <v>32</v>
      </c>
      <c r="D317" s="2" t="s">
        <v>34</v>
      </c>
      <c r="E317" s="4">
        <v>43526.11035879629</v>
      </c>
      <c r="F317" s="4">
        <v>43531.11035879629</v>
      </c>
      <c r="G317" s="4">
        <v>43529.11035879629</v>
      </c>
      <c r="H317" s="2">
        <v>0.0</v>
      </c>
      <c r="I317" s="2">
        <v>105.0</v>
      </c>
      <c r="J317" s="2" t="s">
        <v>32</v>
      </c>
      <c r="K317" s="2" t="s">
        <v>82</v>
      </c>
      <c r="L317" s="2" t="s">
        <v>67</v>
      </c>
      <c r="M317" s="2" t="s">
        <v>71</v>
      </c>
      <c r="N317" s="2">
        <v>2.0</v>
      </c>
      <c r="O317" s="2">
        <v>5.0</v>
      </c>
      <c r="P317" s="2">
        <v>105.0</v>
      </c>
      <c r="Q317" s="2" t="str">
        <f>VLOOKUP(A317,'Additional Data'!$A$1:$D$9949,2,0)</f>
        <v>App</v>
      </c>
      <c r="R317" s="2" t="str">
        <f>VLOOKUP(A317,'Additional Data'!$A$1:$D$9949,4,0)</f>
        <v>Debit Card</v>
      </c>
      <c r="S317" s="7">
        <f>VLOOKUP(A317,'Additional Data'!$A$1:$D$9949,3,0)</f>
        <v>1900.34678</v>
      </c>
      <c r="T317" s="2" t="str">
        <f>HLOOKUP(B317,'Additional Data'!$F$1:$N$2,2,0)</f>
        <v>Mobile</v>
      </c>
    </row>
    <row r="318" ht="14.25" customHeight="1">
      <c r="A318" s="2">
        <v>759526.0</v>
      </c>
      <c r="B318" s="2" t="s">
        <v>36</v>
      </c>
      <c r="C318" s="2" t="s">
        <v>41</v>
      </c>
      <c r="D318" s="2" t="s">
        <v>34</v>
      </c>
      <c r="E318" s="4">
        <v>43526.11194444444</v>
      </c>
      <c r="F318" s="4">
        <v>43532.11194444444</v>
      </c>
      <c r="G318" s="4">
        <v>43530.11194444444</v>
      </c>
      <c r="H318" s="2">
        <v>60.0</v>
      </c>
      <c r="I318" s="2">
        <v>86.0</v>
      </c>
      <c r="J318" s="2" t="s">
        <v>60</v>
      </c>
      <c r="K318" s="2" t="s">
        <v>77</v>
      </c>
      <c r="L318" s="2" t="s">
        <v>35</v>
      </c>
      <c r="M318" s="2" t="s">
        <v>71</v>
      </c>
      <c r="N318" s="2">
        <v>2.0</v>
      </c>
      <c r="O318" s="2">
        <v>6.0</v>
      </c>
      <c r="P318" s="2">
        <v>146.0</v>
      </c>
      <c r="Q318" s="2" t="str">
        <f>VLOOKUP(A318,'Additional Data'!$A$1:$D$9949,2,0)</f>
        <v>App</v>
      </c>
      <c r="R318" s="2" t="str">
        <f>VLOOKUP(A318,'Additional Data'!$A$1:$D$9949,4,0)</f>
        <v>Debit Card</v>
      </c>
      <c r="S318" s="7">
        <f>VLOOKUP(A318,'Additional Data'!$A$1:$D$9949,3,0)</f>
        <v>2903.361896</v>
      </c>
      <c r="T318" s="2" t="str">
        <f>HLOOKUP(B318,'Additional Data'!$F$1:$N$2,2,0)</f>
        <v>Laptop</v>
      </c>
    </row>
    <row r="319" ht="14.25" customHeight="1">
      <c r="A319" s="2">
        <v>694898.0</v>
      </c>
      <c r="B319" s="2" t="s">
        <v>30</v>
      </c>
      <c r="C319" s="2" t="s">
        <v>41</v>
      </c>
      <c r="D319" s="2" t="s">
        <v>34</v>
      </c>
      <c r="E319" s="4">
        <v>43526.11225694444</v>
      </c>
      <c r="F319" s="4">
        <v>43535.11225694444</v>
      </c>
      <c r="G319" s="4">
        <v>43529.11225694444</v>
      </c>
      <c r="H319" s="2">
        <v>37.0</v>
      </c>
      <c r="I319" s="2">
        <v>122.0</v>
      </c>
      <c r="J319" s="2" t="s">
        <v>32</v>
      </c>
      <c r="K319" s="2" t="s">
        <v>70</v>
      </c>
      <c r="L319" s="2" t="s">
        <v>35</v>
      </c>
      <c r="M319" s="2" t="s">
        <v>59</v>
      </c>
      <c r="N319" s="2">
        <v>6.0</v>
      </c>
      <c r="O319" s="2">
        <v>9.0</v>
      </c>
      <c r="P319" s="2">
        <v>159.0</v>
      </c>
      <c r="Q319" s="2" t="str">
        <f>VLOOKUP(A319,'Additional Data'!$A$1:$D$9949,2,0)</f>
        <v>App</v>
      </c>
      <c r="R319" s="2" t="str">
        <f>VLOOKUP(A319,'Additional Data'!$A$1:$D$9949,4,0)</f>
        <v>Debit Card</v>
      </c>
      <c r="S319" s="7">
        <f>VLOOKUP(A319,'Additional Data'!$A$1:$D$9949,3,0)</f>
        <v>1513.646725</v>
      </c>
      <c r="T319" s="2" t="str">
        <f>HLOOKUP(B319,'Additional Data'!$F$1:$N$2,2,0)</f>
        <v>PC</v>
      </c>
    </row>
    <row r="320" ht="14.25" customHeight="1">
      <c r="A320" s="2">
        <v>99484.0</v>
      </c>
      <c r="B320" s="2" t="s">
        <v>36</v>
      </c>
      <c r="C320" s="2" t="s">
        <v>41</v>
      </c>
      <c r="D320" s="2" t="s">
        <v>34</v>
      </c>
      <c r="E320" s="4">
        <v>43526.114907407406</v>
      </c>
      <c r="F320" s="4">
        <v>43533.114907407406</v>
      </c>
      <c r="G320" s="4">
        <v>43531.114907407406</v>
      </c>
      <c r="H320" s="2">
        <v>80.0</v>
      </c>
      <c r="I320" s="2">
        <v>87.0</v>
      </c>
      <c r="J320" s="2" t="s">
        <v>63</v>
      </c>
      <c r="K320" s="2" t="s">
        <v>64</v>
      </c>
      <c r="L320" s="2" t="s">
        <v>35</v>
      </c>
      <c r="M320" s="2" t="s">
        <v>71</v>
      </c>
      <c r="N320" s="2">
        <v>2.0</v>
      </c>
      <c r="O320" s="2">
        <v>7.0</v>
      </c>
      <c r="P320" s="2">
        <v>167.0</v>
      </c>
      <c r="Q320" s="2" t="str">
        <f>VLOOKUP(A320,'Additional Data'!$A$1:$D$9949,2,0)</f>
        <v>App</v>
      </c>
      <c r="R320" s="2" t="str">
        <f>VLOOKUP(A320,'Additional Data'!$A$1:$D$9949,4,0)</f>
        <v>Debit Card</v>
      </c>
      <c r="S320" s="7">
        <f>VLOOKUP(A320,'Additional Data'!$A$1:$D$9949,3,0)</f>
        <v>582.9500163</v>
      </c>
      <c r="T320" s="2" t="str">
        <f>HLOOKUP(B320,'Additional Data'!$F$1:$N$2,2,0)</f>
        <v>Laptop</v>
      </c>
    </row>
    <row r="321" ht="14.25" customHeight="1">
      <c r="A321" s="2">
        <v>687699.0</v>
      </c>
      <c r="B321" s="2" t="s">
        <v>48</v>
      </c>
      <c r="C321" s="2" t="s">
        <v>32</v>
      </c>
      <c r="D321" s="2" t="s">
        <v>34</v>
      </c>
      <c r="E321" s="4">
        <v>43526.115</v>
      </c>
      <c r="F321" s="4">
        <v>43532.115</v>
      </c>
      <c r="G321" s="4">
        <v>43532.115</v>
      </c>
      <c r="H321" s="2">
        <v>30.0</v>
      </c>
      <c r="I321" s="2">
        <v>111.0</v>
      </c>
      <c r="J321" s="2" t="s">
        <v>63</v>
      </c>
      <c r="K321" s="2" t="s">
        <v>81</v>
      </c>
      <c r="L321" s="2" t="s">
        <v>35</v>
      </c>
      <c r="M321" s="2" t="s">
        <v>59</v>
      </c>
      <c r="N321" s="2">
        <v>0.0</v>
      </c>
      <c r="O321" s="2">
        <v>6.0</v>
      </c>
      <c r="P321" s="2">
        <v>141.0</v>
      </c>
      <c r="Q321" s="2" t="str">
        <f>VLOOKUP(A321,'Additional Data'!$A$1:$D$9949,2,0)</f>
        <v>Website</v>
      </c>
      <c r="R321" s="2" t="str">
        <f>VLOOKUP(A321,'Additional Data'!$A$1:$D$9949,4,0)</f>
        <v>Credit Card</v>
      </c>
      <c r="S321" s="7">
        <f>VLOOKUP(A321,'Additional Data'!$A$1:$D$9949,3,0)</f>
        <v>926.61</v>
      </c>
      <c r="T321" s="2" t="str">
        <f>HLOOKUP(B321,'Additional Data'!$F$1:$N$2,2,0)</f>
        <v>Gaming Console</v>
      </c>
    </row>
    <row r="322" ht="14.25" customHeight="1">
      <c r="A322" s="2">
        <v>345158.0</v>
      </c>
      <c r="B322" s="2" t="s">
        <v>30</v>
      </c>
      <c r="C322" s="2" t="s">
        <v>32</v>
      </c>
      <c r="D322" s="2" t="s">
        <v>34</v>
      </c>
      <c r="E322" s="4">
        <v>43526.11667824074</v>
      </c>
      <c r="F322" s="4">
        <v>43531.11667824074</v>
      </c>
      <c r="G322" s="4">
        <v>43531.11667824074</v>
      </c>
      <c r="H322" s="2">
        <v>0.0</v>
      </c>
      <c r="I322" s="2">
        <v>106.0</v>
      </c>
      <c r="J322" s="2" t="s">
        <v>32</v>
      </c>
      <c r="K322" s="2" t="s">
        <v>82</v>
      </c>
      <c r="L322" s="2" t="s">
        <v>67</v>
      </c>
      <c r="M322" s="2" t="s">
        <v>71</v>
      </c>
      <c r="N322" s="2">
        <v>0.0</v>
      </c>
      <c r="O322" s="2">
        <v>5.0</v>
      </c>
      <c r="P322" s="2">
        <v>106.0</v>
      </c>
      <c r="Q322" s="2" t="str">
        <f>VLOOKUP(A322,'Additional Data'!$A$1:$D$9949,2,0)</f>
        <v>App</v>
      </c>
      <c r="R322" s="2" t="str">
        <f>VLOOKUP(A322,'Additional Data'!$A$1:$D$9949,4,0)</f>
        <v>Debit Card</v>
      </c>
      <c r="S322" s="7">
        <f>VLOOKUP(A322,'Additional Data'!$A$1:$D$9949,3,0)</f>
        <v>281.4962378</v>
      </c>
      <c r="T322" s="2" t="str">
        <f>HLOOKUP(B322,'Additional Data'!$F$1:$N$2,2,0)</f>
        <v>PC</v>
      </c>
    </row>
    <row r="323" ht="14.25" customHeight="1">
      <c r="A323" s="2">
        <v>431413.0</v>
      </c>
      <c r="B323" s="2" t="s">
        <v>46</v>
      </c>
      <c r="C323" s="2" t="s">
        <v>41</v>
      </c>
      <c r="D323" s="2" t="s">
        <v>34</v>
      </c>
      <c r="E323" s="4">
        <v>43526.11667824074</v>
      </c>
      <c r="F323" s="4">
        <v>43532.11667824074</v>
      </c>
      <c r="G323" s="4">
        <v>43532.11667824074</v>
      </c>
      <c r="H323" s="2">
        <v>27.0</v>
      </c>
      <c r="I323" s="2">
        <v>107.0</v>
      </c>
      <c r="J323" s="2" t="s">
        <v>63</v>
      </c>
      <c r="K323" s="2" t="s">
        <v>64</v>
      </c>
      <c r="L323" s="2" t="s">
        <v>35</v>
      </c>
      <c r="M323" s="2" t="s">
        <v>59</v>
      </c>
      <c r="N323" s="2">
        <v>0.0</v>
      </c>
      <c r="O323" s="2">
        <v>6.0</v>
      </c>
      <c r="P323" s="2">
        <v>134.0</v>
      </c>
      <c r="Q323" s="2" t="str">
        <f>VLOOKUP(A323,'Additional Data'!$A$1:$D$9949,2,0)</f>
        <v>App</v>
      </c>
      <c r="R323" s="2" t="str">
        <f>VLOOKUP(A323,'Additional Data'!$A$1:$D$9949,4,0)</f>
        <v>Credit Card</v>
      </c>
      <c r="S323" s="7">
        <f>VLOOKUP(A323,'Additional Data'!$A$1:$D$9949,3,0)</f>
        <v>1116.952861</v>
      </c>
      <c r="T323" s="2" t="str">
        <f>HLOOKUP(B323,'Additional Data'!$F$1:$N$2,2,0)</f>
        <v>TV</v>
      </c>
    </row>
    <row r="324" ht="14.25" customHeight="1">
      <c r="A324" s="2">
        <v>85911.0</v>
      </c>
      <c r="B324" s="2" t="s">
        <v>49</v>
      </c>
      <c r="C324" s="2" t="s">
        <v>41</v>
      </c>
      <c r="D324" s="2" t="s">
        <v>34</v>
      </c>
      <c r="E324" s="4">
        <v>43526.11766203704</v>
      </c>
      <c r="F324" s="4">
        <v>43534.11766203704</v>
      </c>
      <c r="G324" s="4">
        <v>43529.11766203704</v>
      </c>
      <c r="H324" s="2">
        <v>30.0</v>
      </c>
      <c r="I324" s="2">
        <v>121.0</v>
      </c>
      <c r="J324" s="2" t="s">
        <v>32</v>
      </c>
      <c r="K324" s="2" t="s">
        <v>70</v>
      </c>
      <c r="L324" s="2" t="s">
        <v>35</v>
      </c>
      <c r="M324" s="2" t="s">
        <v>59</v>
      </c>
      <c r="N324" s="2">
        <v>5.0</v>
      </c>
      <c r="O324" s="2">
        <v>8.0</v>
      </c>
      <c r="P324" s="2">
        <v>151.0</v>
      </c>
      <c r="Q324" s="2" t="str">
        <f>VLOOKUP(A324,'Additional Data'!$A$1:$D$9949,2,0)</f>
        <v>Website</v>
      </c>
      <c r="R324" s="2" t="str">
        <f>VLOOKUP(A324,'Additional Data'!$A$1:$D$9949,4,0)</f>
        <v>Cash On Delivery</v>
      </c>
      <c r="S324" s="7">
        <f>VLOOKUP(A324,'Additional Data'!$A$1:$D$9949,3,0)</f>
        <v>2834.02</v>
      </c>
      <c r="T324" s="2" t="str">
        <f>HLOOKUP(B324,'Additional Data'!$F$1:$N$2,2,0)</f>
        <v>TV</v>
      </c>
    </row>
    <row r="325" ht="14.25" customHeight="1">
      <c r="A325" s="2">
        <v>205752.0</v>
      </c>
      <c r="B325" s="2" t="s">
        <v>39</v>
      </c>
      <c r="C325" s="2" t="s">
        <v>41</v>
      </c>
      <c r="D325" s="2" t="s">
        <v>34</v>
      </c>
      <c r="E325" s="4">
        <v>43526.12405092592</v>
      </c>
      <c r="F325" s="4">
        <v>43530.12405092592</v>
      </c>
      <c r="G325" s="4">
        <v>43532.12405092592</v>
      </c>
      <c r="H325" s="2">
        <v>0.0</v>
      </c>
      <c r="I325" s="2">
        <v>125.0</v>
      </c>
      <c r="J325" s="2" t="s">
        <v>41</v>
      </c>
      <c r="K325" s="2" t="s">
        <v>66</v>
      </c>
      <c r="L325" s="2" t="s">
        <v>67</v>
      </c>
      <c r="M325" s="2" t="s">
        <v>71</v>
      </c>
      <c r="N325" s="2">
        <v>-2.0</v>
      </c>
      <c r="O325" s="2">
        <v>4.0</v>
      </c>
      <c r="P325" s="2">
        <v>125.0</v>
      </c>
      <c r="Q325" s="2" t="str">
        <f>VLOOKUP(A325,'Additional Data'!$A$1:$D$9949,2,0)</f>
        <v>Website</v>
      </c>
      <c r="R325" s="2" t="str">
        <f>VLOOKUP(A325,'Additional Data'!$A$1:$D$9949,4,0)</f>
        <v>Debit Card</v>
      </c>
      <c r="S325" s="7">
        <f>VLOOKUP(A325,'Additional Data'!$A$1:$D$9949,3,0)</f>
        <v>1187.21</v>
      </c>
      <c r="T325" s="2" t="str">
        <f>HLOOKUP(B325,'Additional Data'!$F$1:$N$2,2,0)</f>
        <v>Mobile</v>
      </c>
    </row>
    <row r="326" ht="14.25" customHeight="1">
      <c r="A326" s="2">
        <v>19045.0</v>
      </c>
      <c r="B326" s="2" t="s">
        <v>36</v>
      </c>
      <c r="C326" s="2" t="s">
        <v>32</v>
      </c>
      <c r="D326" s="2" t="s">
        <v>34</v>
      </c>
      <c r="E326" s="4">
        <v>43526.12800925926</v>
      </c>
      <c r="F326" s="4">
        <v>43527.12800925926</v>
      </c>
      <c r="G326" s="4">
        <v>43531.12800925926</v>
      </c>
      <c r="H326" s="2">
        <v>0.0</v>
      </c>
      <c r="I326" s="2">
        <v>124.0</v>
      </c>
      <c r="J326" s="2" t="s">
        <v>32</v>
      </c>
      <c r="K326" s="2" t="s">
        <v>82</v>
      </c>
      <c r="L326" s="2" t="s">
        <v>67</v>
      </c>
      <c r="M326" s="2" t="s">
        <v>59</v>
      </c>
      <c r="N326" s="2">
        <v>-4.0</v>
      </c>
      <c r="O326" s="2">
        <v>1.0</v>
      </c>
      <c r="P326" s="2">
        <v>124.0</v>
      </c>
      <c r="Q326" s="2" t="str">
        <f>VLOOKUP(A326,'Additional Data'!$A$1:$D$9949,2,0)</f>
        <v>App</v>
      </c>
      <c r="R326" s="2" t="str">
        <f>VLOOKUP(A326,'Additional Data'!$A$1:$D$9949,4,0)</f>
        <v>Credit Card</v>
      </c>
      <c r="S326" s="7">
        <f>VLOOKUP(A326,'Additional Data'!$A$1:$D$9949,3,0)</f>
        <v>3062.054109</v>
      </c>
      <c r="T326" s="2" t="str">
        <f>HLOOKUP(B326,'Additional Data'!$F$1:$N$2,2,0)</f>
        <v>Laptop</v>
      </c>
    </row>
    <row r="327" ht="14.25" customHeight="1">
      <c r="A327" s="2">
        <v>626813.0</v>
      </c>
      <c r="B327" s="2" t="s">
        <v>47</v>
      </c>
      <c r="C327" s="2" t="s">
        <v>32</v>
      </c>
      <c r="D327" s="2" t="s">
        <v>34</v>
      </c>
      <c r="E327" s="4">
        <v>43526.12930555556</v>
      </c>
      <c r="F327" s="4">
        <v>43530.12930555556</v>
      </c>
      <c r="G327" s="4">
        <v>43531.12930555556</v>
      </c>
      <c r="H327" s="2">
        <v>50.0</v>
      </c>
      <c r="I327" s="2">
        <v>125.0</v>
      </c>
      <c r="J327" s="2" t="s">
        <v>41</v>
      </c>
      <c r="K327" s="2" t="s">
        <v>58</v>
      </c>
      <c r="L327" s="2" t="s">
        <v>35</v>
      </c>
      <c r="M327" s="2" t="s">
        <v>59</v>
      </c>
      <c r="N327" s="2">
        <v>-1.0</v>
      </c>
      <c r="O327" s="2">
        <v>4.0</v>
      </c>
      <c r="P327" s="2">
        <v>175.0</v>
      </c>
      <c r="Q327" s="2" t="str">
        <f>VLOOKUP(A327,'Additional Data'!$A$1:$D$9949,2,0)</f>
        <v>App</v>
      </c>
      <c r="R327" s="2" t="str">
        <f>VLOOKUP(A327,'Additional Data'!$A$1:$D$9949,4,0)</f>
        <v>Credit Card</v>
      </c>
      <c r="S327" s="7">
        <f>VLOOKUP(A327,'Additional Data'!$A$1:$D$9949,3,0)</f>
        <v>606.417404</v>
      </c>
      <c r="T327" s="2" t="str">
        <f>HLOOKUP(B327,'Additional Data'!$F$1:$N$2,2,0)</f>
        <v>Tablet</v>
      </c>
    </row>
    <row r="328" ht="14.25" customHeight="1">
      <c r="A328" s="2">
        <v>149737.0</v>
      </c>
      <c r="B328" s="2" t="s">
        <v>30</v>
      </c>
      <c r="C328" s="2" t="s">
        <v>41</v>
      </c>
      <c r="D328" s="2" t="s">
        <v>34</v>
      </c>
      <c r="E328" s="4">
        <v>43526.13216435185</v>
      </c>
      <c r="F328" s="4">
        <v>43535.13216435185</v>
      </c>
      <c r="G328" s="4">
        <v>43533.13216435185</v>
      </c>
      <c r="H328" s="2">
        <v>45.0</v>
      </c>
      <c r="I328" s="2">
        <v>128.0</v>
      </c>
      <c r="J328" s="2" t="s">
        <v>32</v>
      </c>
      <c r="K328" s="2" t="s">
        <v>70</v>
      </c>
      <c r="L328" s="2" t="s">
        <v>35</v>
      </c>
      <c r="M328" s="2" t="s">
        <v>59</v>
      </c>
      <c r="N328" s="2">
        <v>2.0</v>
      </c>
      <c r="O328" s="2">
        <v>9.0</v>
      </c>
      <c r="P328" s="2">
        <v>173.0</v>
      </c>
      <c r="Q328" s="2" t="str">
        <f>VLOOKUP(A328,'Additional Data'!$A$1:$D$9949,2,0)</f>
        <v>App</v>
      </c>
      <c r="R328" s="2" t="str">
        <f>VLOOKUP(A328,'Additional Data'!$A$1:$D$9949,4,0)</f>
        <v>Cash On Delivery</v>
      </c>
      <c r="S328" s="7">
        <f>VLOOKUP(A328,'Additional Data'!$A$1:$D$9949,3,0)</f>
        <v>1363.453499</v>
      </c>
      <c r="T328" s="2" t="str">
        <f>HLOOKUP(B328,'Additional Data'!$F$1:$N$2,2,0)</f>
        <v>PC</v>
      </c>
    </row>
    <row r="329" ht="14.25" customHeight="1">
      <c r="A329" s="2">
        <v>906024.0</v>
      </c>
      <c r="B329" s="2" t="s">
        <v>36</v>
      </c>
      <c r="C329" s="2" t="s">
        <v>32</v>
      </c>
      <c r="D329" s="2" t="s">
        <v>34</v>
      </c>
      <c r="E329" s="4">
        <v>43526.13959490741</v>
      </c>
      <c r="F329" s="4">
        <v>43529.13959490741</v>
      </c>
      <c r="G329" s="4">
        <v>43530.13959490741</v>
      </c>
      <c r="H329" s="2">
        <v>65.0</v>
      </c>
      <c r="I329" s="2">
        <v>87.0</v>
      </c>
      <c r="J329" s="2" t="s">
        <v>60</v>
      </c>
      <c r="K329" s="2" t="s">
        <v>61</v>
      </c>
      <c r="L329" s="2" t="s">
        <v>35</v>
      </c>
      <c r="M329" s="2" t="s">
        <v>71</v>
      </c>
      <c r="N329" s="2">
        <v>-1.0</v>
      </c>
      <c r="O329" s="2">
        <v>3.0</v>
      </c>
      <c r="P329" s="2">
        <v>152.0</v>
      </c>
      <c r="Q329" s="2" t="str">
        <f>VLOOKUP(A329,'Additional Data'!$A$1:$D$9949,2,0)</f>
        <v>Website</v>
      </c>
      <c r="R329" s="2" t="str">
        <f>VLOOKUP(A329,'Additional Data'!$A$1:$D$9949,4,0)</f>
        <v>Debit Card</v>
      </c>
      <c r="S329" s="7">
        <f>VLOOKUP(A329,'Additional Data'!$A$1:$D$9949,3,0)</f>
        <v>742.41</v>
      </c>
      <c r="T329" s="2" t="str">
        <f>HLOOKUP(B329,'Additional Data'!$F$1:$N$2,2,0)</f>
        <v>Laptop</v>
      </c>
    </row>
    <row r="330" ht="14.25" customHeight="1">
      <c r="A330" s="2">
        <v>772673.0</v>
      </c>
      <c r="B330" s="2" t="s">
        <v>46</v>
      </c>
      <c r="C330" s="2" t="s">
        <v>41</v>
      </c>
      <c r="D330" s="2" t="s">
        <v>34</v>
      </c>
      <c r="E330" s="4">
        <v>43526.139814814815</v>
      </c>
      <c r="F330" s="4">
        <v>43528.139814814815</v>
      </c>
      <c r="G330" s="4">
        <v>43531.139814814815</v>
      </c>
      <c r="H330" s="2">
        <v>0.0</v>
      </c>
      <c r="I330" s="2">
        <v>107.0</v>
      </c>
      <c r="J330" s="2" t="s">
        <v>41</v>
      </c>
      <c r="K330" s="2" t="s">
        <v>66</v>
      </c>
      <c r="L330" s="2" t="s">
        <v>67</v>
      </c>
      <c r="M330" s="2" t="s">
        <v>71</v>
      </c>
      <c r="N330" s="2">
        <v>-3.0</v>
      </c>
      <c r="O330" s="2">
        <v>2.0</v>
      </c>
      <c r="P330" s="2">
        <v>107.0</v>
      </c>
      <c r="Q330" s="2" t="str">
        <f>VLOOKUP(A330,'Additional Data'!$A$1:$D$9949,2,0)</f>
        <v>App</v>
      </c>
      <c r="R330" s="2" t="str">
        <f>VLOOKUP(A330,'Additional Data'!$A$1:$D$9949,4,0)</f>
        <v>Credit Card</v>
      </c>
      <c r="S330" s="7">
        <f>VLOOKUP(A330,'Additional Data'!$A$1:$D$9949,3,0)</f>
        <v>3346.100806</v>
      </c>
      <c r="T330" s="2" t="str">
        <f>HLOOKUP(B330,'Additional Data'!$F$1:$N$2,2,0)</f>
        <v>TV</v>
      </c>
    </row>
    <row r="331" ht="14.25" customHeight="1">
      <c r="A331" s="2">
        <v>43859.0</v>
      </c>
      <c r="B331" s="2" t="s">
        <v>39</v>
      </c>
      <c r="C331" s="2" t="s">
        <v>41</v>
      </c>
      <c r="D331" s="2" t="s">
        <v>34</v>
      </c>
      <c r="E331" s="4">
        <v>43526.14239583333</v>
      </c>
      <c r="F331" s="4">
        <v>43529.14239583333</v>
      </c>
      <c r="G331" s="4">
        <v>43531.14239583333</v>
      </c>
      <c r="H331" s="2">
        <v>29.0</v>
      </c>
      <c r="I331" s="2">
        <v>126.0</v>
      </c>
      <c r="J331" s="2" t="s">
        <v>73</v>
      </c>
      <c r="K331" s="2" t="s">
        <v>80</v>
      </c>
      <c r="L331" s="2" t="s">
        <v>35</v>
      </c>
      <c r="M331" s="2" t="s">
        <v>59</v>
      </c>
      <c r="N331" s="2">
        <v>-2.0</v>
      </c>
      <c r="O331" s="2">
        <v>3.0</v>
      </c>
      <c r="P331" s="2">
        <v>155.0</v>
      </c>
      <c r="Q331" s="2" t="str">
        <f>VLOOKUP(A331,'Additional Data'!$A$1:$D$9949,2,0)</f>
        <v>App</v>
      </c>
      <c r="R331" s="2" t="str">
        <f>VLOOKUP(A331,'Additional Data'!$A$1:$D$9949,4,0)</f>
        <v>Credit Card</v>
      </c>
      <c r="S331" s="7">
        <f>VLOOKUP(A331,'Additional Data'!$A$1:$D$9949,3,0)</f>
        <v>1342.881745</v>
      </c>
      <c r="T331" s="2" t="str">
        <f>HLOOKUP(B331,'Additional Data'!$F$1:$N$2,2,0)</f>
        <v>Mobile</v>
      </c>
    </row>
    <row r="332" ht="14.25" customHeight="1">
      <c r="A332" s="2">
        <v>679570.0</v>
      </c>
      <c r="B332" s="2" t="s">
        <v>36</v>
      </c>
      <c r="C332" s="2" t="s">
        <v>32</v>
      </c>
      <c r="D332" s="2" t="s">
        <v>34</v>
      </c>
      <c r="E332" s="4">
        <v>43526.14313657407</v>
      </c>
      <c r="F332" s="4">
        <v>43528.14313657407</v>
      </c>
      <c r="G332" s="4">
        <v>43533.14313657407</v>
      </c>
      <c r="H332" s="2">
        <v>37.0</v>
      </c>
      <c r="I332" s="2">
        <v>114.0</v>
      </c>
      <c r="J332" s="2" t="s">
        <v>63</v>
      </c>
      <c r="K332" s="2" t="s">
        <v>81</v>
      </c>
      <c r="L332" s="2" t="s">
        <v>35</v>
      </c>
      <c r="M332" s="2" t="s">
        <v>59</v>
      </c>
      <c r="N332" s="2">
        <v>-5.0</v>
      </c>
      <c r="O332" s="2">
        <v>2.0</v>
      </c>
      <c r="P332" s="2">
        <v>151.0</v>
      </c>
      <c r="Q332" s="2" t="str">
        <f>VLOOKUP(A332,'Additional Data'!$A$1:$D$9949,2,0)</f>
        <v>App</v>
      </c>
      <c r="R332" s="2" t="str">
        <f>VLOOKUP(A332,'Additional Data'!$A$1:$D$9949,4,0)</f>
        <v>Debit Card</v>
      </c>
      <c r="S332" s="7">
        <f>VLOOKUP(A332,'Additional Data'!$A$1:$D$9949,3,0)</f>
        <v>2285.743836</v>
      </c>
      <c r="T332" s="2" t="str">
        <f>HLOOKUP(B332,'Additional Data'!$F$1:$N$2,2,0)</f>
        <v>Laptop</v>
      </c>
    </row>
    <row r="333" ht="14.25" customHeight="1">
      <c r="A333" s="2">
        <v>94666.0</v>
      </c>
      <c r="B333" s="2" t="s">
        <v>36</v>
      </c>
      <c r="C333" s="2" t="s">
        <v>41</v>
      </c>
      <c r="D333" s="2" t="s">
        <v>34</v>
      </c>
      <c r="E333" s="4">
        <v>43526.1437037037</v>
      </c>
      <c r="F333" s="4">
        <v>43535.1437037037</v>
      </c>
      <c r="G333" s="4">
        <v>43529.1437037037</v>
      </c>
      <c r="H333" s="2">
        <v>28.0</v>
      </c>
      <c r="I333" s="2">
        <v>123.0</v>
      </c>
      <c r="J333" s="2" t="s">
        <v>32</v>
      </c>
      <c r="K333" s="2" t="s">
        <v>70</v>
      </c>
      <c r="L333" s="2" t="s">
        <v>35</v>
      </c>
      <c r="M333" s="2" t="s">
        <v>59</v>
      </c>
      <c r="N333" s="2">
        <v>6.0</v>
      </c>
      <c r="O333" s="2">
        <v>9.0</v>
      </c>
      <c r="P333" s="2">
        <v>151.0</v>
      </c>
      <c r="Q333" s="2" t="str">
        <f>VLOOKUP(A333,'Additional Data'!$A$1:$D$9949,2,0)</f>
        <v>App</v>
      </c>
      <c r="R333" s="2" t="str">
        <f>VLOOKUP(A333,'Additional Data'!$A$1:$D$9949,4,0)</f>
        <v>Debit Card</v>
      </c>
      <c r="S333" s="7">
        <f>VLOOKUP(A333,'Additional Data'!$A$1:$D$9949,3,0)</f>
        <v>3255.669915</v>
      </c>
      <c r="T333" s="2" t="str">
        <f>HLOOKUP(B333,'Additional Data'!$F$1:$N$2,2,0)</f>
        <v>Laptop</v>
      </c>
    </row>
    <row r="334" ht="14.25" customHeight="1">
      <c r="A334" s="2">
        <v>401286.0</v>
      </c>
      <c r="B334" s="2" t="s">
        <v>39</v>
      </c>
      <c r="C334" s="2" t="s">
        <v>32</v>
      </c>
      <c r="D334" s="2" t="s">
        <v>34</v>
      </c>
      <c r="E334" s="4">
        <v>43526.155810185184</v>
      </c>
      <c r="F334" s="4">
        <v>43535.155810185184</v>
      </c>
      <c r="G334" s="4">
        <v>43529.155810185184</v>
      </c>
      <c r="H334" s="2">
        <v>40.0</v>
      </c>
      <c r="I334" s="2">
        <v>120.0</v>
      </c>
      <c r="J334" s="2" t="s">
        <v>41</v>
      </c>
      <c r="K334" s="2" t="s">
        <v>58</v>
      </c>
      <c r="L334" s="2" t="s">
        <v>35</v>
      </c>
      <c r="M334" s="2" t="s">
        <v>59</v>
      </c>
      <c r="N334" s="2">
        <v>6.0</v>
      </c>
      <c r="O334" s="2">
        <v>9.0</v>
      </c>
      <c r="P334" s="2">
        <v>160.0</v>
      </c>
      <c r="Q334" s="2" t="str">
        <f>VLOOKUP(A334,'Additional Data'!$A$1:$D$9949,2,0)</f>
        <v>Website</v>
      </c>
      <c r="R334" s="2" t="str">
        <f>VLOOKUP(A334,'Additional Data'!$A$1:$D$9949,4,0)</f>
        <v>Debit Card</v>
      </c>
      <c r="S334" s="7">
        <f>VLOOKUP(A334,'Additional Data'!$A$1:$D$9949,3,0)</f>
        <v>3348.69</v>
      </c>
      <c r="T334" s="2" t="str">
        <f>HLOOKUP(B334,'Additional Data'!$F$1:$N$2,2,0)</f>
        <v>Mobile</v>
      </c>
    </row>
    <row r="335" ht="14.25" customHeight="1">
      <c r="A335" s="2">
        <v>698299.0</v>
      </c>
      <c r="B335" s="2" t="s">
        <v>39</v>
      </c>
      <c r="C335" s="2" t="s">
        <v>41</v>
      </c>
      <c r="D335" s="2" t="s">
        <v>34</v>
      </c>
      <c r="E335" s="4">
        <v>43526.15642361111</v>
      </c>
      <c r="F335" s="4">
        <v>43535.15642361111</v>
      </c>
      <c r="G335" s="4">
        <v>43532.15642361111</v>
      </c>
      <c r="H335" s="2">
        <v>79.0</v>
      </c>
      <c r="I335" s="2">
        <v>95.0</v>
      </c>
      <c r="J335" s="2" t="s">
        <v>63</v>
      </c>
      <c r="K335" s="2" t="s">
        <v>64</v>
      </c>
      <c r="L335" s="2" t="s">
        <v>35</v>
      </c>
      <c r="M335" s="2" t="s">
        <v>71</v>
      </c>
      <c r="N335" s="2">
        <v>3.0</v>
      </c>
      <c r="O335" s="2">
        <v>9.0</v>
      </c>
      <c r="P335" s="2">
        <v>174.0</v>
      </c>
      <c r="Q335" s="2" t="str">
        <f>VLOOKUP(A335,'Additional Data'!$A$1:$D$9949,2,0)</f>
        <v>App</v>
      </c>
      <c r="R335" s="2" t="str">
        <f>VLOOKUP(A335,'Additional Data'!$A$1:$D$9949,4,0)</f>
        <v>Cash On Delivery</v>
      </c>
      <c r="S335" s="7">
        <f>VLOOKUP(A335,'Additional Data'!$A$1:$D$9949,3,0)</f>
        <v>2531.304266</v>
      </c>
      <c r="T335" s="2" t="str">
        <f>HLOOKUP(B335,'Additional Data'!$F$1:$N$2,2,0)</f>
        <v>Mobile</v>
      </c>
    </row>
    <row r="336" ht="14.25" customHeight="1">
      <c r="A336" s="2">
        <v>86291.0</v>
      </c>
      <c r="B336" s="2" t="s">
        <v>36</v>
      </c>
      <c r="C336" s="2" t="s">
        <v>32</v>
      </c>
      <c r="D336" s="2" t="s">
        <v>34</v>
      </c>
      <c r="E336" s="4">
        <v>43526.16134259259</v>
      </c>
      <c r="F336" s="4">
        <v>43533.16134259259</v>
      </c>
      <c r="G336" s="4">
        <v>43530.16134259259</v>
      </c>
      <c r="H336" s="2">
        <v>39.0</v>
      </c>
      <c r="I336" s="2">
        <v>108.0</v>
      </c>
      <c r="J336" s="2" t="s">
        <v>63</v>
      </c>
      <c r="K336" s="2" t="s">
        <v>81</v>
      </c>
      <c r="L336" s="2" t="s">
        <v>35</v>
      </c>
      <c r="M336" s="2" t="s">
        <v>59</v>
      </c>
      <c r="N336" s="2">
        <v>3.0</v>
      </c>
      <c r="O336" s="2">
        <v>7.0</v>
      </c>
      <c r="P336" s="2">
        <v>147.0</v>
      </c>
      <c r="Q336" s="2" t="str">
        <f>VLOOKUP(A336,'Additional Data'!$A$1:$D$9949,2,0)</f>
        <v>App</v>
      </c>
      <c r="R336" s="2" t="str">
        <f>VLOOKUP(A336,'Additional Data'!$A$1:$D$9949,4,0)</f>
        <v>Credit Card</v>
      </c>
      <c r="S336" s="7">
        <f>VLOOKUP(A336,'Additional Data'!$A$1:$D$9949,3,0)</f>
        <v>1500.169961</v>
      </c>
      <c r="T336" s="2" t="str">
        <f>HLOOKUP(B336,'Additional Data'!$F$1:$N$2,2,0)</f>
        <v>Laptop</v>
      </c>
    </row>
    <row r="337" ht="14.25" customHeight="1">
      <c r="A337" s="2">
        <v>899107.0</v>
      </c>
      <c r="B337" s="2" t="s">
        <v>36</v>
      </c>
      <c r="C337" s="2" t="s">
        <v>41</v>
      </c>
      <c r="D337" s="2" t="s">
        <v>34</v>
      </c>
      <c r="E337" s="4">
        <v>43526.16474537037</v>
      </c>
      <c r="F337" s="4">
        <v>43535.16474537037</v>
      </c>
      <c r="G337" s="4">
        <v>43529.16474537037</v>
      </c>
      <c r="H337" s="2">
        <v>39.0</v>
      </c>
      <c r="I337" s="2">
        <v>109.0</v>
      </c>
      <c r="J337" s="2" t="s">
        <v>60</v>
      </c>
      <c r="K337" s="2" t="s">
        <v>77</v>
      </c>
      <c r="L337" s="2" t="s">
        <v>35</v>
      </c>
      <c r="M337" s="2" t="s">
        <v>59</v>
      </c>
      <c r="N337" s="2">
        <v>6.0</v>
      </c>
      <c r="O337" s="2">
        <v>9.0</v>
      </c>
      <c r="P337" s="2">
        <v>148.0</v>
      </c>
      <c r="Q337" s="2" t="str">
        <f>VLOOKUP(A337,'Additional Data'!$A$1:$D$9949,2,0)</f>
        <v>App</v>
      </c>
      <c r="R337" s="2" t="str">
        <f>VLOOKUP(A337,'Additional Data'!$A$1:$D$9949,4,0)</f>
        <v>Credit Card</v>
      </c>
      <c r="S337" s="7">
        <f>VLOOKUP(A337,'Additional Data'!$A$1:$D$9949,3,0)</f>
        <v>2879.609235</v>
      </c>
      <c r="T337" s="2" t="str">
        <f>HLOOKUP(B337,'Additional Data'!$F$1:$N$2,2,0)</f>
        <v>Laptop</v>
      </c>
    </row>
    <row r="338" ht="14.25" customHeight="1">
      <c r="A338" s="2">
        <v>368432.0</v>
      </c>
      <c r="B338" s="2" t="s">
        <v>39</v>
      </c>
      <c r="C338" s="2" t="s">
        <v>32</v>
      </c>
      <c r="D338" s="2" t="s">
        <v>34</v>
      </c>
      <c r="E338" s="4">
        <v>43526.1652662037</v>
      </c>
      <c r="F338" s="4">
        <v>43528.1652662037</v>
      </c>
      <c r="G338" s="4">
        <v>43532.1652662037</v>
      </c>
      <c r="H338" s="2">
        <v>43.0</v>
      </c>
      <c r="I338" s="2">
        <v>114.0</v>
      </c>
      <c r="J338" s="2" t="s">
        <v>60</v>
      </c>
      <c r="K338" s="2" t="s">
        <v>61</v>
      </c>
      <c r="L338" s="2" t="s">
        <v>35</v>
      </c>
      <c r="M338" s="2" t="s">
        <v>71</v>
      </c>
      <c r="N338" s="2">
        <v>-4.0</v>
      </c>
      <c r="O338" s="2">
        <v>2.0</v>
      </c>
      <c r="P338" s="2">
        <v>157.0</v>
      </c>
      <c r="Q338" s="2" t="str">
        <f>VLOOKUP(A338,'Additional Data'!$A$1:$D$9949,2,0)</f>
        <v>App</v>
      </c>
      <c r="R338" s="2" t="str">
        <f>VLOOKUP(A338,'Additional Data'!$A$1:$D$9949,4,0)</f>
        <v>Debit Card</v>
      </c>
      <c r="S338" s="7">
        <f>VLOOKUP(A338,'Additional Data'!$A$1:$D$9949,3,0)</f>
        <v>2078.151291</v>
      </c>
      <c r="T338" s="2" t="str">
        <f>HLOOKUP(B338,'Additional Data'!$F$1:$N$2,2,0)</f>
        <v>Mobile</v>
      </c>
    </row>
    <row r="339" ht="14.25" customHeight="1">
      <c r="A339" s="2">
        <v>121040.0</v>
      </c>
      <c r="B339" s="2" t="s">
        <v>42</v>
      </c>
      <c r="C339" s="2" t="s">
        <v>41</v>
      </c>
      <c r="D339" s="2" t="s">
        <v>34</v>
      </c>
      <c r="E339" s="4">
        <v>43526.16787037037</v>
      </c>
      <c r="F339" s="4">
        <v>43537.16787037037</v>
      </c>
      <c r="G339" s="4">
        <v>43529.16787037037</v>
      </c>
      <c r="H339" s="2">
        <v>60.0</v>
      </c>
      <c r="I339" s="2">
        <v>103.0</v>
      </c>
      <c r="J339" s="2" t="s">
        <v>73</v>
      </c>
      <c r="K339" s="2" t="s">
        <v>80</v>
      </c>
      <c r="L339" s="2" t="s">
        <v>35</v>
      </c>
      <c r="M339" s="2" t="s">
        <v>71</v>
      </c>
      <c r="N339" s="2">
        <v>8.0</v>
      </c>
      <c r="O339" s="2">
        <v>11.0</v>
      </c>
      <c r="P339" s="2">
        <v>163.0</v>
      </c>
      <c r="Q339" s="2" t="str">
        <f>VLOOKUP(A339,'Additional Data'!$A$1:$D$9949,2,0)</f>
        <v>App</v>
      </c>
      <c r="R339" s="2" t="str">
        <f>VLOOKUP(A339,'Additional Data'!$A$1:$D$9949,4,0)</f>
        <v>Debit Card</v>
      </c>
      <c r="S339" s="7">
        <f>VLOOKUP(A339,'Additional Data'!$A$1:$D$9949,3,0)</f>
        <v>2217.91101</v>
      </c>
      <c r="T339" s="2" t="str">
        <f>HLOOKUP(B339,'Additional Data'!$F$1:$N$2,2,0)</f>
        <v>TV</v>
      </c>
    </row>
    <row r="340" ht="14.25" customHeight="1">
      <c r="A340" s="2">
        <v>341485.0</v>
      </c>
      <c r="B340" s="2" t="s">
        <v>39</v>
      </c>
      <c r="C340" s="2" t="s">
        <v>41</v>
      </c>
      <c r="D340" s="2" t="s">
        <v>34</v>
      </c>
      <c r="E340" s="4">
        <v>43526.16925925926</v>
      </c>
      <c r="F340" s="4">
        <v>43533.16925925926</v>
      </c>
      <c r="G340" s="4">
        <v>43533.16925925926</v>
      </c>
      <c r="H340" s="2">
        <v>35.0</v>
      </c>
      <c r="I340" s="2">
        <v>109.0</v>
      </c>
      <c r="J340" s="2" t="s">
        <v>60</v>
      </c>
      <c r="K340" s="2" t="s">
        <v>77</v>
      </c>
      <c r="L340" s="2" t="s">
        <v>35</v>
      </c>
      <c r="M340" s="2" t="s">
        <v>59</v>
      </c>
      <c r="N340" s="2">
        <v>0.0</v>
      </c>
      <c r="O340" s="2">
        <v>7.0</v>
      </c>
      <c r="P340" s="2">
        <v>144.0</v>
      </c>
      <c r="Q340" s="2" t="str">
        <f>VLOOKUP(A340,'Additional Data'!$A$1:$D$9949,2,0)</f>
        <v>App</v>
      </c>
      <c r="R340" s="2" t="str">
        <f>VLOOKUP(A340,'Additional Data'!$A$1:$D$9949,4,0)</f>
        <v>Credit Card</v>
      </c>
      <c r="S340" s="7">
        <f>VLOOKUP(A340,'Additional Data'!$A$1:$D$9949,3,0)</f>
        <v>3102.024469</v>
      </c>
      <c r="T340" s="2" t="str">
        <f>HLOOKUP(B340,'Additional Data'!$F$1:$N$2,2,0)</f>
        <v>Mobile</v>
      </c>
    </row>
    <row r="341" ht="14.25" customHeight="1">
      <c r="A341" s="2">
        <v>519182.0</v>
      </c>
      <c r="B341" s="2" t="s">
        <v>30</v>
      </c>
      <c r="C341" s="2" t="s">
        <v>32</v>
      </c>
      <c r="D341" s="2" t="s">
        <v>34</v>
      </c>
      <c r="E341" s="4">
        <v>43526.17188657408</v>
      </c>
      <c r="F341" s="4">
        <v>43531.17188657408</v>
      </c>
      <c r="G341" s="4">
        <v>43533.17188657408</v>
      </c>
      <c r="H341" s="2">
        <v>31.0</v>
      </c>
      <c r="I341" s="2">
        <v>111.0</v>
      </c>
      <c r="J341" s="2" t="s">
        <v>60</v>
      </c>
      <c r="K341" s="2" t="s">
        <v>61</v>
      </c>
      <c r="L341" s="2" t="s">
        <v>35</v>
      </c>
      <c r="M341" s="2" t="s">
        <v>59</v>
      </c>
      <c r="N341" s="2">
        <v>-2.0</v>
      </c>
      <c r="O341" s="2">
        <v>5.0</v>
      </c>
      <c r="P341" s="2">
        <v>142.0</v>
      </c>
      <c r="Q341" s="2" t="str">
        <f>VLOOKUP(A341,'Additional Data'!$A$1:$D$9949,2,0)</f>
        <v>App</v>
      </c>
      <c r="R341" s="2" t="str">
        <f>VLOOKUP(A341,'Additional Data'!$A$1:$D$9949,4,0)</f>
        <v>Debit Card</v>
      </c>
      <c r="S341" s="7">
        <f>VLOOKUP(A341,'Additional Data'!$A$1:$D$9949,3,0)</f>
        <v>1704.237638</v>
      </c>
      <c r="T341" s="2" t="str">
        <f>HLOOKUP(B341,'Additional Data'!$F$1:$N$2,2,0)</f>
        <v>PC</v>
      </c>
    </row>
    <row r="342" ht="14.25" customHeight="1">
      <c r="A342" s="2">
        <v>237871.0</v>
      </c>
      <c r="B342" s="2" t="s">
        <v>30</v>
      </c>
      <c r="C342" s="2" t="s">
        <v>41</v>
      </c>
      <c r="D342" s="2" t="s">
        <v>34</v>
      </c>
      <c r="E342" s="4">
        <v>43526.171944444446</v>
      </c>
      <c r="F342" s="4">
        <v>43535.171944444446</v>
      </c>
      <c r="G342" s="4">
        <v>43533.171944444446</v>
      </c>
      <c r="H342" s="2">
        <v>42.0</v>
      </c>
      <c r="I342" s="2">
        <v>123.0</v>
      </c>
      <c r="J342" s="2" t="s">
        <v>32</v>
      </c>
      <c r="K342" s="2" t="s">
        <v>70</v>
      </c>
      <c r="L342" s="2" t="s">
        <v>35</v>
      </c>
      <c r="M342" s="2" t="s">
        <v>59</v>
      </c>
      <c r="N342" s="2">
        <v>2.0</v>
      </c>
      <c r="O342" s="2">
        <v>9.0</v>
      </c>
      <c r="P342" s="2">
        <v>165.0</v>
      </c>
      <c r="Q342" s="2" t="str">
        <f>VLOOKUP(A342,'Additional Data'!$A$1:$D$9949,2,0)</f>
        <v>App</v>
      </c>
      <c r="R342" s="2" t="str">
        <f>VLOOKUP(A342,'Additional Data'!$A$1:$D$9949,4,0)</f>
        <v>Credit Card</v>
      </c>
      <c r="S342" s="7">
        <f>VLOOKUP(A342,'Additional Data'!$A$1:$D$9949,3,0)</f>
        <v>2859.654892</v>
      </c>
      <c r="T342" s="2" t="str">
        <f>HLOOKUP(B342,'Additional Data'!$F$1:$N$2,2,0)</f>
        <v>PC</v>
      </c>
    </row>
    <row r="343" ht="14.25" customHeight="1">
      <c r="A343" s="2">
        <v>985217.0</v>
      </c>
      <c r="B343" s="2" t="s">
        <v>47</v>
      </c>
      <c r="C343" s="2" t="s">
        <v>32</v>
      </c>
      <c r="D343" s="2" t="s">
        <v>34</v>
      </c>
      <c r="E343" s="4">
        <v>43526.18035879629</v>
      </c>
      <c r="F343" s="4">
        <v>43534.18035879629</v>
      </c>
      <c r="G343" s="4">
        <v>43532.18035879629</v>
      </c>
      <c r="H343" s="2">
        <v>68.0</v>
      </c>
      <c r="I343" s="2">
        <v>103.0</v>
      </c>
      <c r="J343" s="2" t="s">
        <v>73</v>
      </c>
      <c r="K343" s="2" t="s">
        <v>74</v>
      </c>
      <c r="L343" s="2" t="s">
        <v>35</v>
      </c>
      <c r="M343" s="2" t="s">
        <v>71</v>
      </c>
      <c r="N343" s="2">
        <v>2.0</v>
      </c>
      <c r="O343" s="2">
        <v>8.0</v>
      </c>
      <c r="P343" s="2">
        <v>171.0</v>
      </c>
      <c r="Q343" s="2" t="str">
        <f>VLOOKUP(A343,'Additional Data'!$A$1:$D$9949,2,0)</f>
        <v>App</v>
      </c>
      <c r="R343" s="2" t="str">
        <f>VLOOKUP(A343,'Additional Data'!$A$1:$D$9949,4,0)</f>
        <v>Credit Card</v>
      </c>
      <c r="S343" s="7">
        <f>VLOOKUP(A343,'Additional Data'!$A$1:$D$9949,3,0)</f>
        <v>1607.43423</v>
      </c>
      <c r="T343" s="2" t="str">
        <f>HLOOKUP(B343,'Additional Data'!$F$1:$N$2,2,0)</f>
        <v>Tablet</v>
      </c>
    </row>
    <row r="344" ht="14.25" customHeight="1">
      <c r="A344" s="2">
        <v>250834.0</v>
      </c>
      <c r="B344" s="2" t="s">
        <v>48</v>
      </c>
      <c r="C344" s="2" t="s">
        <v>32</v>
      </c>
      <c r="D344" s="2" t="s">
        <v>34</v>
      </c>
      <c r="E344" s="4">
        <v>43526.18478009259</v>
      </c>
      <c r="F344" s="4">
        <v>43530.18478009259</v>
      </c>
      <c r="G344" s="4">
        <v>43531.18478009259</v>
      </c>
      <c r="H344" s="2">
        <v>35.0</v>
      </c>
      <c r="I344" s="2">
        <v>121.0</v>
      </c>
      <c r="J344" s="2" t="s">
        <v>41</v>
      </c>
      <c r="K344" s="2" t="s">
        <v>58</v>
      </c>
      <c r="L344" s="2" t="s">
        <v>35</v>
      </c>
      <c r="M344" s="2" t="s">
        <v>59</v>
      </c>
      <c r="N344" s="2">
        <v>-1.0</v>
      </c>
      <c r="O344" s="2">
        <v>4.0</v>
      </c>
      <c r="P344" s="2">
        <v>156.0</v>
      </c>
      <c r="Q344" s="2" t="str">
        <f>VLOOKUP(A344,'Additional Data'!$A$1:$D$9949,2,0)</f>
        <v>App</v>
      </c>
      <c r="R344" s="2" t="str">
        <f>VLOOKUP(A344,'Additional Data'!$A$1:$D$9949,4,0)</f>
        <v>Debit Card</v>
      </c>
      <c r="S344" s="7">
        <f>VLOOKUP(A344,'Additional Data'!$A$1:$D$9949,3,0)</f>
        <v>2963.832071</v>
      </c>
      <c r="T344" s="2" t="str">
        <f>HLOOKUP(B344,'Additional Data'!$F$1:$N$2,2,0)</f>
        <v>Gaming Console</v>
      </c>
    </row>
    <row r="345" ht="14.25" customHeight="1">
      <c r="A345" s="2">
        <v>799280.0</v>
      </c>
      <c r="B345" s="2" t="s">
        <v>39</v>
      </c>
      <c r="C345" s="2" t="s">
        <v>32</v>
      </c>
      <c r="D345" s="2" t="s">
        <v>34</v>
      </c>
      <c r="E345" s="4">
        <v>43526.18851851852</v>
      </c>
      <c r="F345" s="4">
        <v>43536.18851851852</v>
      </c>
      <c r="G345" s="4">
        <v>43531.18851851852</v>
      </c>
      <c r="H345" s="2">
        <v>31.0</v>
      </c>
      <c r="I345" s="2">
        <v>125.0</v>
      </c>
      <c r="J345" s="2" t="s">
        <v>73</v>
      </c>
      <c r="K345" s="2" t="s">
        <v>74</v>
      </c>
      <c r="L345" s="2" t="s">
        <v>35</v>
      </c>
      <c r="M345" s="2" t="s">
        <v>71</v>
      </c>
      <c r="N345" s="2">
        <v>5.0</v>
      </c>
      <c r="O345" s="2">
        <v>10.0</v>
      </c>
      <c r="P345" s="2">
        <v>156.0</v>
      </c>
      <c r="Q345" s="2" t="str">
        <f>VLOOKUP(A345,'Additional Data'!$A$1:$D$9949,2,0)</f>
        <v>App</v>
      </c>
      <c r="R345" s="2" t="str">
        <f>VLOOKUP(A345,'Additional Data'!$A$1:$D$9949,4,0)</f>
        <v>Debit Card</v>
      </c>
      <c r="S345" s="7">
        <f>VLOOKUP(A345,'Additional Data'!$A$1:$D$9949,3,0)</f>
        <v>2573.638371</v>
      </c>
      <c r="T345" s="2" t="str">
        <f>HLOOKUP(B345,'Additional Data'!$F$1:$N$2,2,0)</f>
        <v>Mobile</v>
      </c>
    </row>
    <row r="346" ht="14.25" customHeight="1">
      <c r="A346" s="2">
        <v>181459.0</v>
      </c>
      <c r="B346" s="2" t="s">
        <v>39</v>
      </c>
      <c r="C346" s="2" t="s">
        <v>32</v>
      </c>
      <c r="D346" s="2" t="s">
        <v>34</v>
      </c>
      <c r="E346" s="4">
        <v>43526.194398148145</v>
      </c>
      <c r="F346" s="4">
        <v>43528.194398148145</v>
      </c>
      <c r="G346" s="4">
        <v>43531.194398148145</v>
      </c>
      <c r="H346" s="2">
        <v>65.0</v>
      </c>
      <c r="I346" s="2">
        <v>85.0</v>
      </c>
      <c r="J346" s="2" t="s">
        <v>60</v>
      </c>
      <c r="K346" s="2" t="s">
        <v>61</v>
      </c>
      <c r="L346" s="2" t="s">
        <v>35</v>
      </c>
      <c r="M346" s="2" t="s">
        <v>71</v>
      </c>
      <c r="N346" s="2">
        <v>-3.0</v>
      </c>
      <c r="O346" s="2">
        <v>2.0</v>
      </c>
      <c r="P346" s="2">
        <v>150.0</v>
      </c>
      <c r="Q346" s="2" t="str">
        <f>VLOOKUP(A346,'Additional Data'!$A$1:$D$9949,2,0)</f>
        <v>App</v>
      </c>
      <c r="R346" s="2" t="str">
        <f>VLOOKUP(A346,'Additional Data'!$A$1:$D$9949,4,0)</f>
        <v>Credit Card</v>
      </c>
      <c r="S346" s="7">
        <f>VLOOKUP(A346,'Additional Data'!$A$1:$D$9949,3,0)</f>
        <v>592.6979507</v>
      </c>
      <c r="T346" s="2" t="str">
        <f>HLOOKUP(B346,'Additional Data'!$F$1:$N$2,2,0)</f>
        <v>Mobile</v>
      </c>
    </row>
    <row r="347" ht="14.25" customHeight="1">
      <c r="A347" s="2">
        <v>671841.0</v>
      </c>
      <c r="B347" s="2" t="s">
        <v>49</v>
      </c>
      <c r="C347" s="2" t="s">
        <v>41</v>
      </c>
      <c r="D347" s="2" t="s">
        <v>34</v>
      </c>
      <c r="E347" s="4">
        <v>43526.19703703704</v>
      </c>
      <c r="F347" s="4">
        <v>43528.19703703704</v>
      </c>
      <c r="G347" s="4">
        <v>43529.19703703704</v>
      </c>
      <c r="H347" s="2">
        <v>74.0</v>
      </c>
      <c r="I347" s="2">
        <v>87.0</v>
      </c>
      <c r="J347" s="2" t="s">
        <v>60</v>
      </c>
      <c r="K347" s="2" t="s">
        <v>77</v>
      </c>
      <c r="L347" s="2" t="s">
        <v>35</v>
      </c>
      <c r="M347" s="2" t="s">
        <v>71</v>
      </c>
      <c r="N347" s="2">
        <v>-1.0</v>
      </c>
      <c r="O347" s="2">
        <v>2.0</v>
      </c>
      <c r="P347" s="2">
        <v>161.0</v>
      </c>
      <c r="Q347" s="2" t="str">
        <f>VLOOKUP(A347,'Additional Data'!$A$1:$D$9949,2,0)</f>
        <v>Website</v>
      </c>
      <c r="R347" s="2" t="str">
        <f>VLOOKUP(A347,'Additional Data'!$A$1:$D$9949,4,0)</f>
        <v>Credit Card</v>
      </c>
      <c r="S347" s="7">
        <f>VLOOKUP(A347,'Additional Data'!$A$1:$D$9949,3,0)</f>
        <v>1809.5</v>
      </c>
      <c r="T347" s="2" t="str">
        <f>HLOOKUP(B347,'Additional Data'!$F$1:$N$2,2,0)</f>
        <v>TV</v>
      </c>
    </row>
    <row r="348" ht="14.25" customHeight="1">
      <c r="A348" s="2">
        <v>333461.0</v>
      </c>
      <c r="B348" s="2" t="s">
        <v>47</v>
      </c>
      <c r="C348" s="2" t="s">
        <v>32</v>
      </c>
      <c r="D348" s="2" t="s">
        <v>34</v>
      </c>
      <c r="E348" s="4">
        <v>43526.20244212963</v>
      </c>
      <c r="F348" s="4">
        <v>43526.20244212963</v>
      </c>
      <c r="G348" s="4">
        <v>43533.20244212963</v>
      </c>
      <c r="H348" s="2">
        <v>0.0</v>
      </c>
      <c r="I348" s="2">
        <v>128.0</v>
      </c>
      <c r="J348" s="2" t="s">
        <v>32</v>
      </c>
      <c r="K348" s="2" t="s">
        <v>82</v>
      </c>
      <c r="L348" s="2" t="s">
        <v>67</v>
      </c>
      <c r="M348" s="2" t="s">
        <v>59</v>
      </c>
      <c r="N348" s="2">
        <v>-7.0</v>
      </c>
      <c r="O348" s="2">
        <v>0.0</v>
      </c>
      <c r="P348" s="2">
        <v>128.0</v>
      </c>
      <c r="Q348" s="2" t="str">
        <f>VLOOKUP(A348,'Additional Data'!$A$1:$D$9949,2,0)</f>
        <v>App</v>
      </c>
      <c r="R348" s="2" t="str">
        <f>VLOOKUP(A348,'Additional Data'!$A$1:$D$9949,4,0)</f>
        <v>Credit Card</v>
      </c>
      <c r="S348" s="7">
        <f>VLOOKUP(A348,'Additional Data'!$A$1:$D$9949,3,0)</f>
        <v>1395.474438</v>
      </c>
      <c r="T348" s="2" t="str">
        <f>HLOOKUP(B348,'Additional Data'!$F$1:$N$2,2,0)</f>
        <v>Tablet</v>
      </c>
    </row>
    <row r="349" ht="14.25" customHeight="1">
      <c r="A349" s="2">
        <v>45159.0</v>
      </c>
      <c r="B349" s="2" t="s">
        <v>49</v>
      </c>
      <c r="C349" s="2" t="s">
        <v>41</v>
      </c>
      <c r="D349" s="2" t="s">
        <v>34</v>
      </c>
      <c r="E349" s="4">
        <v>43526.20899305555</v>
      </c>
      <c r="F349" s="4">
        <v>43536.20899305555</v>
      </c>
      <c r="G349" s="4">
        <v>43530.20899305555</v>
      </c>
      <c r="H349" s="2">
        <v>74.0</v>
      </c>
      <c r="I349" s="2">
        <v>101.0</v>
      </c>
      <c r="J349" s="2" t="s">
        <v>73</v>
      </c>
      <c r="K349" s="2" t="s">
        <v>80</v>
      </c>
      <c r="L349" s="2" t="s">
        <v>35</v>
      </c>
      <c r="M349" s="2" t="s">
        <v>71</v>
      </c>
      <c r="N349" s="2">
        <v>6.0</v>
      </c>
      <c r="O349" s="2">
        <v>10.0</v>
      </c>
      <c r="P349" s="2">
        <v>175.0</v>
      </c>
      <c r="Q349" s="2" t="str">
        <f>VLOOKUP(A349,'Additional Data'!$A$1:$D$9949,2,0)</f>
        <v>Website</v>
      </c>
      <c r="R349" s="2" t="str">
        <f>VLOOKUP(A349,'Additional Data'!$A$1:$D$9949,4,0)</f>
        <v>Credit Card</v>
      </c>
      <c r="S349" s="7">
        <f>VLOOKUP(A349,'Additional Data'!$A$1:$D$9949,3,0)</f>
        <v>668.29</v>
      </c>
      <c r="T349" s="2" t="str">
        <f>HLOOKUP(B349,'Additional Data'!$F$1:$N$2,2,0)</f>
        <v>TV</v>
      </c>
    </row>
    <row r="350" ht="14.25" customHeight="1">
      <c r="A350" s="2">
        <v>46145.0</v>
      </c>
      <c r="B350" s="2" t="s">
        <v>36</v>
      </c>
      <c r="C350" s="2" t="s">
        <v>32</v>
      </c>
      <c r="D350" s="2" t="s">
        <v>34</v>
      </c>
      <c r="E350" s="4">
        <v>43526.21135416667</v>
      </c>
      <c r="F350" s="4">
        <v>43531.21135416667</v>
      </c>
      <c r="G350" s="4">
        <v>43529.21135416667</v>
      </c>
      <c r="H350" s="2">
        <v>66.0</v>
      </c>
      <c r="I350" s="2">
        <v>103.0</v>
      </c>
      <c r="J350" s="2" t="s">
        <v>41</v>
      </c>
      <c r="K350" s="2" t="s">
        <v>58</v>
      </c>
      <c r="L350" s="2" t="s">
        <v>35</v>
      </c>
      <c r="M350" s="2" t="s">
        <v>71</v>
      </c>
      <c r="N350" s="2">
        <v>2.0</v>
      </c>
      <c r="O350" s="2">
        <v>5.0</v>
      </c>
      <c r="P350" s="2">
        <v>169.0</v>
      </c>
      <c r="Q350" s="2" t="str">
        <f>VLOOKUP(A350,'Additional Data'!$A$1:$D$9949,2,0)</f>
        <v>App</v>
      </c>
      <c r="R350" s="2" t="str">
        <f>VLOOKUP(A350,'Additional Data'!$A$1:$D$9949,4,0)</f>
        <v>Credit Card</v>
      </c>
      <c r="S350" s="7">
        <f>VLOOKUP(A350,'Additional Data'!$A$1:$D$9949,3,0)</f>
        <v>851.412523</v>
      </c>
      <c r="T350" s="2" t="str">
        <f>HLOOKUP(B350,'Additional Data'!$F$1:$N$2,2,0)</f>
        <v>Laptop</v>
      </c>
    </row>
    <row r="351" ht="14.25" customHeight="1">
      <c r="A351" s="2">
        <v>816797.0</v>
      </c>
      <c r="B351" s="2" t="s">
        <v>39</v>
      </c>
      <c r="C351" s="2" t="s">
        <v>41</v>
      </c>
      <c r="D351" s="2" t="s">
        <v>34</v>
      </c>
      <c r="E351" s="4">
        <v>43526.21462962963</v>
      </c>
      <c r="F351" s="4">
        <v>43532.21462962963</v>
      </c>
      <c r="G351" s="4">
        <v>43529.21462962963</v>
      </c>
      <c r="H351" s="2">
        <v>82.0</v>
      </c>
      <c r="I351" s="2">
        <v>91.0</v>
      </c>
      <c r="J351" s="2" t="s">
        <v>60</v>
      </c>
      <c r="K351" s="2" t="s">
        <v>77</v>
      </c>
      <c r="L351" s="2" t="s">
        <v>35</v>
      </c>
      <c r="M351" s="2" t="s">
        <v>71</v>
      </c>
      <c r="N351" s="2">
        <v>3.0</v>
      </c>
      <c r="O351" s="2">
        <v>6.0</v>
      </c>
      <c r="P351" s="2">
        <v>173.0</v>
      </c>
      <c r="Q351" s="2" t="str">
        <f>VLOOKUP(A351,'Additional Data'!$A$1:$D$9949,2,0)</f>
        <v>App</v>
      </c>
      <c r="R351" s="2" t="str">
        <f>VLOOKUP(A351,'Additional Data'!$A$1:$D$9949,4,0)</f>
        <v>Credit Card</v>
      </c>
      <c r="S351" s="7">
        <f>VLOOKUP(A351,'Additional Data'!$A$1:$D$9949,3,0)</f>
        <v>1360.384264</v>
      </c>
      <c r="T351" s="2" t="str">
        <f>HLOOKUP(B351,'Additional Data'!$F$1:$N$2,2,0)</f>
        <v>Mobile</v>
      </c>
    </row>
    <row r="352" ht="14.25" customHeight="1">
      <c r="A352" s="2">
        <v>652593.0</v>
      </c>
      <c r="B352" s="2" t="s">
        <v>47</v>
      </c>
      <c r="C352" s="2" t="s">
        <v>32</v>
      </c>
      <c r="D352" s="2" t="s">
        <v>34</v>
      </c>
      <c r="E352" s="4">
        <v>43526.215625</v>
      </c>
      <c r="F352" s="4">
        <v>43532.215625</v>
      </c>
      <c r="G352" s="4">
        <v>43529.215625</v>
      </c>
      <c r="H352" s="2">
        <v>43.0</v>
      </c>
      <c r="I352" s="2">
        <v>124.0</v>
      </c>
      <c r="J352" s="2" t="s">
        <v>73</v>
      </c>
      <c r="K352" s="2" t="s">
        <v>74</v>
      </c>
      <c r="L352" s="2" t="s">
        <v>35</v>
      </c>
      <c r="M352" s="2" t="s">
        <v>59</v>
      </c>
      <c r="N352" s="2">
        <v>3.0</v>
      </c>
      <c r="O352" s="2">
        <v>6.0</v>
      </c>
      <c r="P352" s="2">
        <v>167.0</v>
      </c>
      <c r="Q352" s="2" t="str">
        <f>VLOOKUP(A352,'Additional Data'!$A$1:$D$9949,2,0)</f>
        <v>Website</v>
      </c>
      <c r="R352" s="2" t="str">
        <f>VLOOKUP(A352,'Additional Data'!$A$1:$D$9949,4,0)</f>
        <v>Credit Card</v>
      </c>
      <c r="S352" s="7">
        <f>VLOOKUP(A352,'Additional Data'!$A$1:$D$9949,3,0)</f>
        <v>2300.56</v>
      </c>
      <c r="T352" s="2" t="str">
        <f>HLOOKUP(B352,'Additional Data'!$F$1:$N$2,2,0)</f>
        <v>Tablet</v>
      </c>
    </row>
    <row r="353" ht="14.25" customHeight="1">
      <c r="A353" s="2">
        <v>808094.0</v>
      </c>
      <c r="B353" s="2" t="s">
        <v>39</v>
      </c>
      <c r="C353" s="2" t="s">
        <v>32</v>
      </c>
      <c r="D353" s="2" t="s">
        <v>34</v>
      </c>
      <c r="E353" s="4">
        <v>43526.21978009259</v>
      </c>
      <c r="F353" s="4">
        <v>43527.21978009259</v>
      </c>
      <c r="G353" s="4">
        <v>43532.21978009259</v>
      </c>
      <c r="H353" s="2">
        <v>0.0</v>
      </c>
      <c r="I353" s="2">
        <v>124.0</v>
      </c>
      <c r="J353" s="2" t="s">
        <v>32</v>
      </c>
      <c r="K353" s="2" t="s">
        <v>82</v>
      </c>
      <c r="L353" s="2" t="s">
        <v>67</v>
      </c>
      <c r="M353" s="2" t="s">
        <v>59</v>
      </c>
      <c r="N353" s="2">
        <v>-5.0</v>
      </c>
      <c r="O353" s="2">
        <v>1.0</v>
      </c>
      <c r="P353" s="2">
        <v>124.0</v>
      </c>
      <c r="Q353" s="2" t="str">
        <f>VLOOKUP(A353,'Additional Data'!$A$1:$D$9949,2,0)</f>
        <v>App</v>
      </c>
      <c r="R353" s="2" t="str">
        <f>VLOOKUP(A353,'Additional Data'!$A$1:$D$9949,4,0)</f>
        <v>Debit Card</v>
      </c>
      <c r="S353" s="7">
        <f>VLOOKUP(A353,'Additional Data'!$A$1:$D$9949,3,0)</f>
        <v>485.2301273</v>
      </c>
      <c r="T353" s="2" t="str">
        <f>HLOOKUP(B353,'Additional Data'!$F$1:$N$2,2,0)</f>
        <v>Mobile</v>
      </c>
    </row>
    <row r="354" ht="14.25" customHeight="1">
      <c r="A354" s="2">
        <v>506030.0</v>
      </c>
      <c r="B354" s="2" t="s">
        <v>30</v>
      </c>
      <c r="C354" s="2" t="s">
        <v>41</v>
      </c>
      <c r="D354" s="2" t="s">
        <v>34</v>
      </c>
      <c r="E354" s="4">
        <v>43526.22226851852</v>
      </c>
      <c r="F354" s="4">
        <v>43535.22226851852</v>
      </c>
      <c r="G354" s="4">
        <v>43529.22226851852</v>
      </c>
      <c r="H354" s="2">
        <v>26.0</v>
      </c>
      <c r="I354" s="2">
        <v>122.0</v>
      </c>
      <c r="J354" s="2" t="s">
        <v>32</v>
      </c>
      <c r="K354" s="2" t="s">
        <v>70</v>
      </c>
      <c r="L354" s="2" t="s">
        <v>35</v>
      </c>
      <c r="M354" s="2" t="s">
        <v>59</v>
      </c>
      <c r="N354" s="2">
        <v>6.0</v>
      </c>
      <c r="O354" s="2">
        <v>9.0</v>
      </c>
      <c r="P354" s="2">
        <v>148.0</v>
      </c>
      <c r="Q354" s="2" t="str">
        <f>VLOOKUP(A354,'Additional Data'!$A$1:$D$9949,2,0)</f>
        <v>App</v>
      </c>
      <c r="R354" s="2" t="str">
        <f>VLOOKUP(A354,'Additional Data'!$A$1:$D$9949,4,0)</f>
        <v>Debit Card</v>
      </c>
      <c r="S354" s="7">
        <f>VLOOKUP(A354,'Additional Data'!$A$1:$D$9949,3,0)</f>
        <v>1619.284733</v>
      </c>
      <c r="T354" s="2" t="str">
        <f>HLOOKUP(B354,'Additional Data'!$F$1:$N$2,2,0)</f>
        <v>PC</v>
      </c>
    </row>
    <row r="355" ht="14.25" customHeight="1">
      <c r="A355" s="2">
        <v>338062.0</v>
      </c>
      <c r="B355" s="2" t="s">
        <v>36</v>
      </c>
      <c r="C355" s="2" t="s">
        <v>32</v>
      </c>
      <c r="D355" s="2" t="s">
        <v>34</v>
      </c>
      <c r="E355" s="4">
        <v>43526.222349537034</v>
      </c>
      <c r="F355" s="4">
        <v>43534.222349537034</v>
      </c>
      <c r="G355" s="4">
        <v>43531.222349537034</v>
      </c>
      <c r="H355" s="2">
        <v>63.0</v>
      </c>
      <c r="I355" s="2">
        <v>88.0</v>
      </c>
      <c r="J355" s="2" t="s">
        <v>63</v>
      </c>
      <c r="K355" s="2" t="s">
        <v>81</v>
      </c>
      <c r="L355" s="2" t="s">
        <v>35</v>
      </c>
      <c r="M355" s="2" t="s">
        <v>71</v>
      </c>
      <c r="N355" s="2">
        <v>3.0</v>
      </c>
      <c r="O355" s="2">
        <v>8.0</v>
      </c>
      <c r="P355" s="2">
        <v>151.0</v>
      </c>
      <c r="Q355" s="2" t="str">
        <f>VLOOKUP(A355,'Additional Data'!$A$1:$D$9949,2,0)</f>
        <v>App</v>
      </c>
      <c r="R355" s="2" t="str">
        <f>VLOOKUP(A355,'Additional Data'!$A$1:$D$9949,4,0)</f>
        <v>Debit Card</v>
      </c>
      <c r="S355" s="7">
        <f>VLOOKUP(A355,'Additional Data'!$A$1:$D$9949,3,0)</f>
        <v>2702.150269</v>
      </c>
      <c r="T355" s="2" t="str">
        <f>HLOOKUP(B355,'Additional Data'!$F$1:$N$2,2,0)</f>
        <v>Laptop</v>
      </c>
    </row>
    <row r="356" ht="14.25" customHeight="1">
      <c r="A356" s="2">
        <v>487016.0</v>
      </c>
      <c r="B356" s="2" t="s">
        <v>30</v>
      </c>
      <c r="C356" s="2" t="s">
        <v>32</v>
      </c>
      <c r="D356" s="2" t="s">
        <v>34</v>
      </c>
      <c r="E356" s="4">
        <v>43526.223587962966</v>
      </c>
      <c r="F356" s="4">
        <v>43528.223587962966</v>
      </c>
      <c r="G356" s="4">
        <v>43530.223587962966</v>
      </c>
      <c r="H356" s="2">
        <v>0.0</v>
      </c>
      <c r="I356" s="2">
        <v>122.0</v>
      </c>
      <c r="J356" s="2" t="s">
        <v>32</v>
      </c>
      <c r="K356" s="2" t="s">
        <v>82</v>
      </c>
      <c r="L356" s="2" t="s">
        <v>67</v>
      </c>
      <c r="M356" s="2" t="s">
        <v>71</v>
      </c>
      <c r="N356" s="2">
        <v>-2.0</v>
      </c>
      <c r="O356" s="2">
        <v>2.0</v>
      </c>
      <c r="P356" s="2">
        <v>122.0</v>
      </c>
      <c r="Q356" s="2" t="str">
        <f>VLOOKUP(A356,'Additional Data'!$A$1:$D$9949,2,0)</f>
        <v>App</v>
      </c>
      <c r="R356" s="2" t="str">
        <f>VLOOKUP(A356,'Additional Data'!$A$1:$D$9949,4,0)</f>
        <v>Debit Card</v>
      </c>
      <c r="S356" s="7">
        <f>VLOOKUP(A356,'Additional Data'!$A$1:$D$9949,3,0)</f>
        <v>1709.667153</v>
      </c>
      <c r="T356" s="2" t="str">
        <f>HLOOKUP(B356,'Additional Data'!$F$1:$N$2,2,0)</f>
        <v>PC</v>
      </c>
    </row>
    <row r="357" ht="14.25" customHeight="1">
      <c r="A357" s="2">
        <v>441907.0</v>
      </c>
      <c r="B357" s="2" t="s">
        <v>39</v>
      </c>
      <c r="C357" s="2" t="s">
        <v>41</v>
      </c>
      <c r="D357" s="2" t="s">
        <v>34</v>
      </c>
      <c r="E357" s="4">
        <v>43526.22421296296</v>
      </c>
      <c r="F357" s="4">
        <v>43534.22421296296</v>
      </c>
      <c r="G357" s="4">
        <v>43531.22421296296</v>
      </c>
      <c r="H357" s="2">
        <v>27.0</v>
      </c>
      <c r="I357" s="2">
        <v>125.0</v>
      </c>
      <c r="J357" s="2" t="s">
        <v>32</v>
      </c>
      <c r="K357" s="2" t="s">
        <v>70</v>
      </c>
      <c r="L357" s="2" t="s">
        <v>35</v>
      </c>
      <c r="M357" s="2" t="s">
        <v>59</v>
      </c>
      <c r="N357" s="2">
        <v>3.0</v>
      </c>
      <c r="O357" s="2">
        <v>8.0</v>
      </c>
      <c r="P357" s="2">
        <v>152.0</v>
      </c>
      <c r="Q357" s="2" t="str">
        <f>VLOOKUP(A357,'Additional Data'!$A$1:$D$9949,2,0)</f>
        <v>App</v>
      </c>
      <c r="R357" s="2" t="str">
        <f>VLOOKUP(A357,'Additional Data'!$A$1:$D$9949,4,0)</f>
        <v>Credit Card</v>
      </c>
      <c r="S357" s="7">
        <f>VLOOKUP(A357,'Additional Data'!$A$1:$D$9949,3,0)</f>
        <v>888.3680675</v>
      </c>
      <c r="T357" s="2" t="str">
        <f>HLOOKUP(B357,'Additional Data'!$F$1:$N$2,2,0)</f>
        <v>Mobile</v>
      </c>
    </row>
    <row r="358" ht="14.25" customHeight="1">
      <c r="A358" s="2">
        <v>248538.0</v>
      </c>
      <c r="B358" s="2" t="s">
        <v>47</v>
      </c>
      <c r="C358" s="2" t="s">
        <v>32</v>
      </c>
      <c r="D358" s="2" t="s">
        <v>34</v>
      </c>
      <c r="E358" s="4">
        <v>43526.22862268519</v>
      </c>
      <c r="F358" s="4">
        <v>43530.22862268519</v>
      </c>
      <c r="G358" s="4">
        <v>43532.22862268519</v>
      </c>
      <c r="H358" s="2">
        <v>45.0</v>
      </c>
      <c r="I358" s="2">
        <v>107.0</v>
      </c>
      <c r="J358" s="2" t="s">
        <v>60</v>
      </c>
      <c r="K358" s="2" t="s">
        <v>61</v>
      </c>
      <c r="L358" s="2" t="s">
        <v>35</v>
      </c>
      <c r="M358" s="2" t="s">
        <v>59</v>
      </c>
      <c r="N358" s="2">
        <v>-2.0</v>
      </c>
      <c r="O358" s="2">
        <v>4.0</v>
      </c>
      <c r="P358" s="2">
        <v>152.0</v>
      </c>
      <c r="Q358" s="2" t="str">
        <f>VLOOKUP(A358,'Additional Data'!$A$1:$D$9949,2,0)</f>
        <v>Website</v>
      </c>
      <c r="R358" s="2" t="str">
        <f>VLOOKUP(A358,'Additional Data'!$A$1:$D$9949,4,0)</f>
        <v>Debit Card</v>
      </c>
      <c r="S358" s="7">
        <f>VLOOKUP(A358,'Additional Data'!$A$1:$D$9949,3,0)</f>
        <v>770.28</v>
      </c>
      <c r="T358" s="2" t="str">
        <f>HLOOKUP(B358,'Additional Data'!$F$1:$N$2,2,0)</f>
        <v>Tablet</v>
      </c>
    </row>
    <row r="359" ht="14.25" customHeight="1">
      <c r="A359" s="2">
        <v>227346.0</v>
      </c>
      <c r="B359" s="2" t="s">
        <v>47</v>
      </c>
      <c r="C359" s="2" t="s">
        <v>32</v>
      </c>
      <c r="D359" s="2" t="s">
        <v>34</v>
      </c>
      <c r="E359" s="4">
        <v>43526.22907407407</v>
      </c>
      <c r="F359" s="4">
        <v>43528.22907407407</v>
      </c>
      <c r="G359" s="4">
        <v>43531.22907407407</v>
      </c>
      <c r="H359" s="2">
        <v>25.0</v>
      </c>
      <c r="I359" s="2">
        <v>108.0</v>
      </c>
      <c r="J359" s="2" t="s">
        <v>63</v>
      </c>
      <c r="K359" s="2" t="s">
        <v>81</v>
      </c>
      <c r="L359" s="2" t="s">
        <v>35</v>
      </c>
      <c r="M359" s="2" t="s">
        <v>59</v>
      </c>
      <c r="N359" s="2">
        <v>-3.0</v>
      </c>
      <c r="O359" s="2">
        <v>2.0</v>
      </c>
      <c r="P359" s="2">
        <v>133.0</v>
      </c>
      <c r="Q359" s="2" t="str">
        <f>VLOOKUP(A359,'Additional Data'!$A$1:$D$9949,2,0)</f>
        <v>Website</v>
      </c>
      <c r="R359" s="2" t="str">
        <f>VLOOKUP(A359,'Additional Data'!$A$1:$D$9949,4,0)</f>
        <v>Debit Card</v>
      </c>
      <c r="S359" s="7">
        <f>VLOOKUP(A359,'Additional Data'!$A$1:$D$9949,3,0)</f>
        <v>1688.6</v>
      </c>
      <c r="T359" s="2" t="str">
        <f>HLOOKUP(B359,'Additional Data'!$F$1:$N$2,2,0)</f>
        <v>Tablet</v>
      </c>
    </row>
    <row r="360" ht="14.25" customHeight="1">
      <c r="A360" s="2">
        <v>211234.0</v>
      </c>
      <c r="B360" s="2" t="s">
        <v>36</v>
      </c>
      <c r="C360" s="2" t="s">
        <v>41</v>
      </c>
      <c r="D360" s="2" t="s">
        <v>34</v>
      </c>
      <c r="E360" s="4">
        <v>43526.23171296297</v>
      </c>
      <c r="F360" s="4">
        <v>43530.23171296297</v>
      </c>
      <c r="G360" s="4">
        <v>43530.23171296297</v>
      </c>
      <c r="H360" s="2">
        <v>0.0</v>
      </c>
      <c r="I360" s="2">
        <v>121.0</v>
      </c>
      <c r="J360" s="2" t="s">
        <v>41</v>
      </c>
      <c r="K360" s="2" t="s">
        <v>66</v>
      </c>
      <c r="L360" s="2" t="s">
        <v>67</v>
      </c>
      <c r="M360" s="2" t="s">
        <v>59</v>
      </c>
      <c r="N360" s="2">
        <v>0.0</v>
      </c>
      <c r="O360" s="2">
        <v>4.0</v>
      </c>
      <c r="P360" s="2">
        <v>121.0</v>
      </c>
      <c r="Q360" s="2" t="str">
        <f>VLOOKUP(A360,'Additional Data'!$A$1:$D$9949,2,0)</f>
        <v>App</v>
      </c>
      <c r="R360" s="2" t="str">
        <f>VLOOKUP(A360,'Additional Data'!$A$1:$D$9949,4,0)</f>
        <v>Debit Card</v>
      </c>
      <c r="S360" s="7">
        <f>VLOOKUP(A360,'Additional Data'!$A$1:$D$9949,3,0)</f>
        <v>3140.987907</v>
      </c>
      <c r="T360" s="2" t="str">
        <f>HLOOKUP(B360,'Additional Data'!$F$1:$N$2,2,0)</f>
        <v>Laptop</v>
      </c>
    </row>
    <row r="361" ht="14.25" customHeight="1">
      <c r="A361" s="2">
        <v>9361.0</v>
      </c>
      <c r="B361" s="2" t="s">
        <v>39</v>
      </c>
      <c r="C361" s="2" t="s">
        <v>41</v>
      </c>
      <c r="D361" s="2" t="s">
        <v>34</v>
      </c>
      <c r="E361" s="4">
        <v>43526.2421875</v>
      </c>
      <c r="F361" s="4">
        <v>43532.2421875</v>
      </c>
      <c r="G361" s="4">
        <v>43533.2421875</v>
      </c>
      <c r="H361" s="2">
        <v>79.0</v>
      </c>
      <c r="I361" s="2">
        <v>88.0</v>
      </c>
      <c r="J361" s="2" t="s">
        <v>63</v>
      </c>
      <c r="K361" s="2" t="s">
        <v>64</v>
      </c>
      <c r="L361" s="2" t="s">
        <v>35</v>
      </c>
      <c r="M361" s="2" t="s">
        <v>71</v>
      </c>
      <c r="N361" s="2">
        <v>-1.0</v>
      </c>
      <c r="O361" s="2">
        <v>6.0</v>
      </c>
      <c r="P361" s="2">
        <v>167.0</v>
      </c>
      <c r="Q361" s="2" t="str">
        <f>VLOOKUP(A361,'Additional Data'!$A$1:$D$9949,2,0)</f>
        <v>App</v>
      </c>
      <c r="R361" s="2" t="str">
        <f>VLOOKUP(A361,'Additional Data'!$A$1:$D$9949,4,0)</f>
        <v>Credit Card</v>
      </c>
      <c r="S361" s="7">
        <f>VLOOKUP(A361,'Additional Data'!$A$1:$D$9949,3,0)</f>
        <v>2173.907949</v>
      </c>
      <c r="T361" s="2" t="str">
        <f>HLOOKUP(B361,'Additional Data'!$F$1:$N$2,2,0)</f>
        <v>Mobile</v>
      </c>
    </row>
    <row r="362" ht="14.25" customHeight="1">
      <c r="A362" s="2">
        <v>658286.0</v>
      </c>
      <c r="B362" s="2" t="s">
        <v>47</v>
      </c>
      <c r="C362" s="2" t="s">
        <v>32</v>
      </c>
      <c r="D362" s="2" t="s">
        <v>34</v>
      </c>
      <c r="E362" s="4">
        <v>43526.24471064815</v>
      </c>
      <c r="F362" s="4">
        <v>43528.24471064815</v>
      </c>
      <c r="G362" s="4">
        <v>43529.24471064815</v>
      </c>
      <c r="H362" s="2">
        <v>32.0</v>
      </c>
      <c r="I362" s="2">
        <v>106.0</v>
      </c>
      <c r="J362" s="2" t="s">
        <v>63</v>
      </c>
      <c r="K362" s="2" t="s">
        <v>81</v>
      </c>
      <c r="L362" s="2" t="s">
        <v>35</v>
      </c>
      <c r="M362" s="2" t="s">
        <v>59</v>
      </c>
      <c r="N362" s="2">
        <v>-1.0</v>
      </c>
      <c r="O362" s="2">
        <v>2.0</v>
      </c>
      <c r="P362" s="2">
        <v>138.0</v>
      </c>
      <c r="Q362" s="2" t="str">
        <f>VLOOKUP(A362,'Additional Data'!$A$1:$D$9949,2,0)</f>
        <v>App</v>
      </c>
      <c r="R362" s="2" t="str">
        <f>VLOOKUP(A362,'Additional Data'!$A$1:$D$9949,4,0)</f>
        <v>Debit Card</v>
      </c>
      <c r="S362" s="7">
        <f>VLOOKUP(A362,'Additional Data'!$A$1:$D$9949,3,0)</f>
        <v>1582.723611</v>
      </c>
      <c r="T362" s="2" t="str">
        <f>HLOOKUP(B362,'Additional Data'!$F$1:$N$2,2,0)</f>
        <v>Tablet</v>
      </c>
    </row>
    <row r="363" ht="14.25" customHeight="1">
      <c r="A363" s="2">
        <v>41595.0</v>
      </c>
      <c r="B363" s="2" t="s">
        <v>47</v>
      </c>
      <c r="C363" s="2" t="s">
        <v>41</v>
      </c>
      <c r="D363" s="2" t="s">
        <v>34</v>
      </c>
      <c r="E363" s="4">
        <v>43526.25295138889</v>
      </c>
      <c r="F363" s="4">
        <v>43529.25295138889</v>
      </c>
      <c r="G363" s="4">
        <v>43533.25295138889</v>
      </c>
      <c r="H363" s="2">
        <v>73.0</v>
      </c>
      <c r="I363" s="2">
        <v>92.0</v>
      </c>
      <c r="J363" s="2" t="s">
        <v>60</v>
      </c>
      <c r="K363" s="2" t="s">
        <v>77</v>
      </c>
      <c r="L363" s="2" t="s">
        <v>35</v>
      </c>
      <c r="M363" s="2" t="s">
        <v>71</v>
      </c>
      <c r="N363" s="2">
        <v>-4.0</v>
      </c>
      <c r="O363" s="2">
        <v>3.0</v>
      </c>
      <c r="P363" s="2">
        <v>165.0</v>
      </c>
      <c r="Q363" s="2" t="str">
        <f>VLOOKUP(A363,'Additional Data'!$A$1:$D$9949,2,0)</f>
        <v>Website</v>
      </c>
      <c r="R363" s="2" t="str">
        <f>VLOOKUP(A363,'Additional Data'!$A$1:$D$9949,4,0)</f>
        <v>Credit Card</v>
      </c>
      <c r="S363" s="7">
        <f>VLOOKUP(A363,'Additional Data'!$A$1:$D$9949,3,0)</f>
        <v>545.04</v>
      </c>
      <c r="T363" s="2" t="str">
        <f>HLOOKUP(B363,'Additional Data'!$F$1:$N$2,2,0)</f>
        <v>Tablet</v>
      </c>
    </row>
    <row r="364" ht="14.25" customHeight="1">
      <c r="A364" s="2">
        <v>518458.0</v>
      </c>
      <c r="B364" s="2" t="s">
        <v>39</v>
      </c>
      <c r="C364" s="2" t="s">
        <v>41</v>
      </c>
      <c r="D364" s="2" t="s">
        <v>34</v>
      </c>
      <c r="E364" s="4">
        <v>43526.25450231481</v>
      </c>
      <c r="F364" s="4">
        <v>43532.25450231481</v>
      </c>
      <c r="G364" s="4">
        <v>43532.25450231481</v>
      </c>
      <c r="H364" s="2">
        <v>74.0</v>
      </c>
      <c r="I364" s="2">
        <v>103.0</v>
      </c>
      <c r="J364" s="2" t="s">
        <v>73</v>
      </c>
      <c r="K364" s="2" t="s">
        <v>80</v>
      </c>
      <c r="L364" s="2" t="s">
        <v>35</v>
      </c>
      <c r="M364" s="2" t="s">
        <v>71</v>
      </c>
      <c r="N364" s="2">
        <v>0.0</v>
      </c>
      <c r="O364" s="2">
        <v>6.0</v>
      </c>
      <c r="P364" s="2">
        <v>177.0</v>
      </c>
      <c r="Q364" s="2" t="str">
        <f>VLOOKUP(A364,'Additional Data'!$A$1:$D$9949,2,0)</f>
        <v>App</v>
      </c>
      <c r="R364" s="2" t="str">
        <f>VLOOKUP(A364,'Additional Data'!$A$1:$D$9949,4,0)</f>
        <v>Debit Card</v>
      </c>
      <c r="S364" s="7">
        <f>VLOOKUP(A364,'Additional Data'!$A$1:$D$9949,3,0)</f>
        <v>2729.421889</v>
      </c>
      <c r="T364" s="2" t="str">
        <f>HLOOKUP(B364,'Additional Data'!$F$1:$N$2,2,0)</f>
        <v>Mobile</v>
      </c>
    </row>
    <row r="365" ht="14.25" customHeight="1">
      <c r="A365" s="2">
        <v>837576.0</v>
      </c>
      <c r="B365" s="2" t="s">
        <v>47</v>
      </c>
      <c r="C365" s="2" t="s">
        <v>32</v>
      </c>
      <c r="D365" s="2" t="s">
        <v>34</v>
      </c>
      <c r="E365" s="4">
        <v>43526.25467592593</v>
      </c>
      <c r="F365" s="4">
        <v>43528.25467592593</v>
      </c>
      <c r="G365" s="4">
        <v>43529.25467592593</v>
      </c>
      <c r="H365" s="2">
        <v>77.0</v>
      </c>
      <c r="I365" s="2">
        <v>87.0</v>
      </c>
      <c r="J365" s="2" t="s">
        <v>60</v>
      </c>
      <c r="K365" s="2" t="s">
        <v>61</v>
      </c>
      <c r="L365" s="2" t="s">
        <v>35</v>
      </c>
      <c r="M365" s="2" t="s">
        <v>71</v>
      </c>
      <c r="N365" s="2">
        <v>-1.0</v>
      </c>
      <c r="O365" s="2">
        <v>2.0</v>
      </c>
      <c r="P365" s="2">
        <v>164.0</v>
      </c>
      <c r="Q365" s="2" t="str">
        <f>VLOOKUP(A365,'Additional Data'!$A$1:$D$9949,2,0)</f>
        <v>Website</v>
      </c>
      <c r="R365" s="2" t="str">
        <f>VLOOKUP(A365,'Additional Data'!$A$1:$D$9949,4,0)</f>
        <v>Debit Card</v>
      </c>
      <c r="S365" s="7">
        <f>VLOOKUP(A365,'Additional Data'!$A$1:$D$9949,3,0)</f>
        <v>737.43</v>
      </c>
      <c r="T365" s="2" t="str">
        <f>HLOOKUP(B365,'Additional Data'!$F$1:$N$2,2,0)</f>
        <v>Tablet</v>
      </c>
    </row>
    <row r="366" ht="14.25" customHeight="1">
      <c r="A366" s="2">
        <v>459459.0</v>
      </c>
      <c r="B366" s="2" t="s">
        <v>30</v>
      </c>
      <c r="C366" s="2" t="s">
        <v>32</v>
      </c>
      <c r="D366" s="2" t="s">
        <v>34</v>
      </c>
      <c r="E366" s="4">
        <v>43526.25814814815</v>
      </c>
      <c r="F366" s="4">
        <v>43533.25814814815</v>
      </c>
      <c r="G366" s="4">
        <v>43530.25814814815</v>
      </c>
      <c r="H366" s="2">
        <v>50.0</v>
      </c>
      <c r="I366" s="2">
        <v>108.0</v>
      </c>
      <c r="J366" s="2" t="s">
        <v>60</v>
      </c>
      <c r="K366" s="2" t="s">
        <v>61</v>
      </c>
      <c r="L366" s="2" t="s">
        <v>35</v>
      </c>
      <c r="M366" s="2" t="s">
        <v>59</v>
      </c>
      <c r="N366" s="2">
        <v>3.0</v>
      </c>
      <c r="O366" s="2">
        <v>7.0</v>
      </c>
      <c r="P366" s="2">
        <v>158.0</v>
      </c>
      <c r="Q366" s="2" t="str">
        <f>VLOOKUP(A366,'Additional Data'!$A$1:$D$9949,2,0)</f>
        <v>Website</v>
      </c>
      <c r="R366" s="2" t="str">
        <f>VLOOKUP(A366,'Additional Data'!$A$1:$D$9949,4,0)</f>
        <v>Cash On Delivery</v>
      </c>
      <c r="S366" s="7">
        <f>VLOOKUP(A366,'Additional Data'!$A$1:$D$9949,3,0)</f>
        <v>3444.25</v>
      </c>
      <c r="T366" s="2" t="str">
        <f>HLOOKUP(B366,'Additional Data'!$F$1:$N$2,2,0)</f>
        <v>PC</v>
      </c>
    </row>
    <row r="367" ht="14.25" customHeight="1">
      <c r="A367" s="2">
        <v>667569.0</v>
      </c>
      <c r="B367" s="2" t="s">
        <v>47</v>
      </c>
      <c r="C367" s="2" t="s">
        <v>32</v>
      </c>
      <c r="D367" s="2" t="s">
        <v>34</v>
      </c>
      <c r="E367" s="4">
        <v>43526.260879629626</v>
      </c>
      <c r="F367" s="4">
        <v>43529.260879629626</v>
      </c>
      <c r="G367" s="4">
        <v>43532.260879629626</v>
      </c>
      <c r="H367" s="2">
        <v>49.0</v>
      </c>
      <c r="I367" s="2">
        <v>123.0</v>
      </c>
      <c r="J367" s="2" t="s">
        <v>41</v>
      </c>
      <c r="K367" s="2" t="s">
        <v>58</v>
      </c>
      <c r="L367" s="2" t="s">
        <v>35</v>
      </c>
      <c r="M367" s="2" t="s">
        <v>59</v>
      </c>
      <c r="N367" s="2">
        <v>-3.0</v>
      </c>
      <c r="O367" s="2">
        <v>3.0</v>
      </c>
      <c r="P367" s="2">
        <v>172.0</v>
      </c>
      <c r="Q367" s="2" t="str">
        <f>VLOOKUP(A367,'Additional Data'!$A$1:$D$9949,2,0)</f>
        <v>Website</v>
      </c>
      <c r="R367" s="2" t="str">
        <f>VLOOKUP(A367,'Additional Data'!$A$1:$D$9949,4,0)</f>
        <v>Cash On Delivery</v>
      </c>
      <c r="S367" s="7">
        <f>VLOOKUP(A367,'Additional Data'!$A$1:$D$9949,3,0)</f>
        <v>1979.41</v>
      </c>
      <c r="T367" s="2" t="str">
        <f>HLOOKUP(B367,'Additional Data'!$F$1:$N$2,2,0)</f>
        <v>Tablet</v>
      </c>
    </row>
    <row r="368" ht="14.25" customHeight="1">
      <c r="A368" s="2">
        <v>361894.0</v>
      </c>
      <c r="B368" s="2" t="s">
        <v>36</v>
      </c>
      <c r="C368" s="2" t="s">
        <v>32</v>
      </c>
      <c r="D368" s="2" t="s">
        <v>34</v>
      </c>
      <c r="E368" s="4">
        <v>43526.26170138889</v>
      </c>
      <c r="F368" s="4">
        <v>43528.26170138889</v>
      </c>
      <c r="G368" s="4">
        <v>43529.26170138889</v>
      </c>
      <c r="H368" s="2">
        <v>26.0</v>
      </c>
      <c r="I368" s="2">
        <v>108.0</v>
      </c>
      <c r="J368" s="2" t="s">
        <v>63</v>
      </c>
      <c r="K368" s="2" t="s">
        <v>81</v>
      </c>
      <c r="L368" s="2" t="s">
        <v>35</v>
      </c>
      <c r="M368" s="2" t="s">
        <v>59</v>
      </c>
      <c r="N368" s="2">
        <v>-1.0</v>
      </c>
      <c r="O368" s="2">
        <v>2.0</v>
      </c>
      <c r="P368" s="2">
        <v>134.0</v>
      </c>
      <c r="Q368" s="2" t="str">
        <f>VLOOKUP(A368,'Additional Data'!$A$1:$D$9949,2,0)</f>
        <v>App</v>
      </c>
      <c r="R368" s="2" t="str">
        <f>VLOOKUP(A368,'Additional Data'!$A$1:$D$9949,4,0)</f>
        <v>Debit Card</v>
      </c>
      <c r="S368" s="7">
        <f>VLOOKUP(A368,'Additional Data'!$A$1:$D$9949,3,0)</f>
        <v>1446.804654</v>
      </c>
      <c r="T368" s="2" t="str">
        <f>HLOOKUP(B368,'Additional Data'!$F$1:$N$2,2,0)</f>
        <v>Laptop</v>
      </c>
    </row>
    <row r="369" ht="14.25" customHeight="1">
      <c r="A369" s="2">
        <v>826814.0</v>
      </c>
      <c r="B369" s="2" t="s">
        <v>30</v>
      </c>
      <c r="C369" s="2" t="s">
        <v>32</v>
      </c>
      <c r="D369" s="2" t="s">
        <v>34</v>
      </c>
      <c r="E369" s="4">
        <v>43526.267488425925</v>
      </c>
      <c r="F369" s="4">
        <v>43530.267488425925</v>
      </c>
      <c r="G369" s="4">
        <v>43529.267488425925</v>
      </c>
      <c r="H369" s="2">
        <v>46.0</v>
      </c>
      <c r="I369" s="2">
        <v>111.0</v>
      </c>
      <c r="J369" s="2" t="s">
        <v>60</v>
      </c>
      <c r="K369" s="2" t="s">
        <v>61</v>
      </c>
      <c r="L369" s="2" t="s">
        <v>35</v>
      </c>
      <c r="M369" s="2" t="s">
        <v>59</v>
      </c>
      <c r="N369" s="2">
        <v>1.0</v>
      </c>
      <c r="O369" s="2">
        <v>4.0</v>
      </c>
      <c r="P369" s="2">
        <v>157.0</v>
      </c>
      <c r="Q369" s="2" t="str">
        <f>VLOOKUP(A369,'Additional Data'!$A$1:$D$9949,2,0)</f>
        <v>App</v>
      </c>
      <c r="R369" s="2" t="str">
        <f>VLOOKUP(A369,'Additional Data'!$A$1:$D$9949,4,0)</f>
        <v>Debit Card</v>
      </c>
      <c r="S369" s="7">
        <f>VLOOKUP(A369,'Additional Data'!$A$1:$D$9949,3,0)</f>
        <v>1573.58462</v>
      </c>
      <c r="T369" s="2" t="str">
        <f>HLOOKUP(B369,'Additional Data'!$F$1:$N$2,2,0)</f>
        <v>PC</v>
      </c>
    </row>
    <row r="370" ht="14.25" customHeight="1">
      <c r="A370" s="2">
        <v>277883.0</v>
      </c>
      <c r="B370" s="2" t="s">
        <v>47</v>
      </c>
      <c r="C370" s="2" t="s">
        <v>32</v>
      </c>
      <c r="D370" s="2" t="s">
        <v>34</v>
      </c>
      <c r="E370" s="4">
        <v>43526.271006944444</v>
      </c>
      <c r="F370" s="4">
        <v>43529.271006944444</v>
      </c>
      <c r="G370" s="4">
        <v>43531.271006944444</v>
      </c>
      <c r="H370" s="2">
        <v>38.0</v>
      </c>
      <c r="I370" s="2">
        <v>111.0</v>
      </c>
      <c r="J370" s="2" t="s">
        <v>63</v>
      </c>
      <c r="K370" s="2" t="s">
        <v>81</v>
      </c>
      <c r="L370" s="2" t="s">
        <v>35</v>
      </c>
      <c r="M370" s="2" t="s">
        <v>59</v>
      </c>
      <c r="N370" s="2">
        <v>-2.0</v>
      </c>
      <c r="O370" s="2">
        <v>3.0</v>
      </c>
      <c r="P370" s="2">
        <v>149.0</v>
      </c>
      <c r="Q370" s="2" t="str">
        <f>VLOOKUP(A370,'Additional Data'!$A$1:$D$9949,2,0)</f>
        <v>App</v>
      </c>
      <c r="R370" s="2" t="str">
        <f>VLOOKUP(A370,'Additional Data'!$A$1:$D$9949,4,0)</f>
        <v>Credit Card</v>
      </c>
      <c r="S370" s="7">
        <f>VLOOKUP(A370,'Additional Data'!$A$1:$D$9949,3,0)</f>
        <v>1970.593923</v>
      </c>
      <c r="T370" s="2" t="str">
        <f>HLOOKUP(B370,'Additional Data'!$F$1:$N$2,2,0)</f>
        <v>Tablet</v>
      </c>
    </row>
    <row r="371" ht="14.25" customHeight="1">
      <c r="A371" s="2">
        <v>47642.0</v>
      </c>
      <c r="B371" s="2" t="s">
        <v>39</v>
      </c>
      <c r="C371" s="2" t="s">
        <v>41</v>
      </c>
      <c r="D371" s="2" t="s">
        <v>34</v>
      </c>
      <c r="E371" s="4">
        <v>43526.2725</v>
      </c>
      <c r="F371" s="4">
        <v>43533.2725</v>
      </c>
      <c r="G371" s="4">
        <v>43533.2725</v>
      </c>
      <c r="H371" s="2">
        <v>78.0</v>
      </c>
      <c r="I371" s="2">
        <v>87.0</v>
      </c>
      <c r="J371" s="2" t="s">
        <v>63</v>
      </c>
      <c r="K371" s="2" t="s">
        <v>64</v>
      </c>
      <c r="L371" s="2" t="s">
        <v>35</v>
      </c>
      <c r="M371" s="2" t="s">
        <v>71</v>
      </c>
      <c r="N371" s="2">
        <v>0.0</v>
      </c>
      <c r="O371" s="2">
        <v>7.0</v>
      </c>
      <c r="P371" s="2">
        <v>165.0</v>
      </c>
      <c r="Q371" s="2" t="str">
        <f>VLOOKUP(A371,'Additional Data'!$A$1:$D$9949,2,0)</f>
        <v>App</v>
      </c>
      <c r="R371" s="2" t="str">
        <f>VLOOKUP(A371,'Additional Data'!$A$1:$D$9949,4,0)</f>
        <v>Debit Card</v>
      </c>
      <c r="S371" s="7">
        <f>VLOOKUP(A371,'Additional Data'!$A$1:$D$9949,3,0)</f>
        <v>2113.870667</v>
      </c>
      <c r="T371" s="2" t="str">
        <f>HLOOKUP(B371,'Additional Data'!$F$1:$N$2,2,0)</f>
        <v>Mobile</v>
      </c>
    </row>
    <row r="372" ht="14.25" customHeight="1">
      <c r="A372" s="2">
        <v>315566.0</v>
      </c>
      <c r="B372" s="2" t="s">
        <v>36</v>
      </c>
      <c r="C372" s="2" t="s">
        <v>32</v>
      </c>
      <c r="D372" s="2" t="s">
        <v>34</v>
      </c>
      <c r="E372" s="4">
        <v>43526.28623842593</v>
      </c>
      <c r="F372" s="4">
        <v>43531.28623842593</v>
      </c>
      <c r="G372" s="4">
        <v>43531.28623842593</v>
      </c>
      <c r="H372" s="2">
        <v>46.0</v>
      </c>
      <c r="I372" s="2">
        <v>129.0</v>
      </c>
      <c r="J372" s="2" t="s">
        <v>41</v>
      </c>
      <c r="K372" s="2" t="s">
        <v>58</v>
      </c>
      <c r="L372" s="2" t="s">
        <v>35</v>
      </c>
      <c r="M372" s="2" t="s">
        <v>59</v>
      </c>
      <c r="N372" s="2">
        <v>0.0</v>
      </c>
      <c r="O372" s="2">
        <v>5.0</v>
      </c>
      <c r="P372" s="2">
        <v>175.0</v>
      </c>
      <c r="Q372" s="2" t="str">
        <f>VLOOKUP(A372,'Additional Data'!$A$1:$D$9949,2,0)</f>
        <v>App</v>
      </c>
      <c r="R372" s="2" t="str">
        <f>VLOOKUP(A372,'Additional Data'!$A$1:$D$9949,4,0)</f>
        <v>Debit Card</v>
      </c>
      <c r="S372" s="7">
        <f>VLOOKUP(A372,'Additional Data'!$A$1:$D$9949,3,0)</f>
        <v>1983.792062</v>
      </c>
      <c r="T372" s="2" t="str">
        <f>HLOOKUP(B372,'Additional Data'!$F$1:$N$2,2,0)</f>
        <v>Laptop</v>
      </c>
    </row>
    <row r="373" ht="14.25" customHeight="1">
      <c r="A373" s="2">
        <v>17581.0</v>
      </c>
      <c r="B373" s="2" t="s">
        <v>36</v>
      </c>
      <c r="C373" s="2" t="s">
        <v>41</v>
      </c>
      <c r="D373" s="2" t="s">
        <v>34</v>
      </c>
      <c r="E373" s="4">
        <v>43526.2875462963</v>
      </c>
      <c r="F373" s="4">
        <v>43532.2875462963</v>
      </c>
      <c r="G373" s="4">
        <v>43530.2875462963</v>
      </c>
      <c r="H373" s="2">
        <v>84.0</v>
      </c>
      <c r="I373" s="2">
        <v>87.0</v>
      </c>
      <c r="J373" s="2" t="s">
        <v>60</v>
      </c>
      <c r="K373" s="2" t="s">
        <v>77</v>
      </c>
      <c r="L373" s="2" t="s">
        <v>35</v>
      </c>
      <c r="M373" s="2" t="s">
        <v>71</v>
      </c>
      <c r="N373" s="2">
        <v>2.0</v>
      </c>
      <c r="O373" s="2">
        <v>6.0</v>
      </c>
      <c r="P373" s="2">
        <v>171.0</v>
      </c>
      <c r="Q373" s="2" t="str">
        <f>VLOOKUP(A373,'Additional Data'!$A$1:$D$9949,2,0)</f>
        <v>App</v>
      </c>
      <c r="R373" s="2" t="str">
        <f>VLOOKUP(A373,'Additional Data'!$A$1:$D$9949,4,0)</f>
        <v>Credit Card</v>
      </c>
      <c r="S373" s="7">
        <f>VLOOKUP(A373,'Additional Data'!$A$1:$D$9949,3,0)</f>
        <v>1300.610154</v>
      </c>
      <c r="T373" s="2" t="str">
        <f>HLOOKUP(B373,'Additional Data'!$F$1:$N$2,2,0)</f>
        <v>Laptop</v>
      </c>
    </row>
    <row r="374" ht="14.25" customHeight="1">
      <c r="A374" s="2">
        <v>77227.0</v>
      </c>
      <c r="B374" s="2" t="s">
        <v>39</v>
      </c>
      <c r="C374" s="2" t="s">
        <v>32</v>
      </c>
      <c r="D374" s="2" t="s">
        <v>34</v>
      </c>
      <c r="E374" s="4">
        <v>43526.28847222222</v>
      </c>
      <c r="F374" s="4">
        <v>43529.28847222222</v>
      </c>
      <c r="G374" s="4">
        <v>43531.28847222222</v>
      </c>
      <c r="H374" s="2">
        <v>0.0</v>
      </c>
      <c r="I374" s="2">
        <v>130.0</v>
      </c>
      <c r="J374" s="2" t="s">
        <v>32</v>
      </c>
      <c r="K374" s="2" t="s">
        <v>82</v>
      </c>
      <c r="L374" s="2" t="s">
        <v>67</v>
      </c>
      <c r="M374" s="2" t="s">
        <v>59</v>
      </c>
      <c r="N374" s="2">
        <v>-2.0</v>
      </c>
      <c r="O374" s="2">
        <v>3.0</v>
      </c>
      <c r="P374" s="2">
        <v>130.0</v>
      </c>
      <c r="Q374" s="2" t="str">
        <f>VLOOKUP(A374,'Additional Data'!$A$1:$D$9949,2,0)</f>
        <v>App</v>
      </c>
      <c r="R374" s="2" t="str">
        <f>VLOOKUP(A374,'Additional Data'!$A$1:$D$9949,4,0)</f>
        <v>Credit Card</v>
      </c>
      <c r="S374" s="7">
        <f>VLOOKUP(A374,'Additional Data'!$A$1:$D$9949,3,0)</f>
        <v>1645.612297</v>
      </c>
      <c r="T374" s="2" t="str">
        <f>HLOOKUP(B374,'Additional Data'!$F$1:$N$2,2,0)</f>
        <v>Mobile</v>
      </c>
    </row>
    <row r="375" ht="14.25" customHeight="1">
      <c r="A375" s="2">
        <v>42972.0</v>
      </c>
      <c r="B375" s="2" t="s">
        <v>39</v>
      </c>
      <c r="C375" s="2" t="s">
        <v>41</v>
      </c>
      <c r="D375" s="2" t="s">
        <v>34</v>
      </c>
      <c r="E375" s="4">
        <v>43526.2896412037</v>
      </c>
      <c r="F375" s="4">
        <v>43533.2896412037</v>
      </c>
      <c r="G375" s="4">
        <v>43531.2896412037</v>
      </c>
      <c r="H375" s="2">
        <v>31.0</v>
      </c>
      <c r="I375" s="2">
        <v>111.0</v>
      </c>
      <c r="J375" s="2" t="s">
        <v>63</v>
      </c>
      <c r="K375" s="2" t="s">
        <v>64</v>
      </c>
      <c r="L375" s="2" t="s">
        <v>35</v>
      </c>
      <c r="M375" s="2" t="s">
        <v>71</v>
      </c>
      <c r="N375" s="2">
        <v>2.0</v>
      </c>
      <c r="O375" s="2">
        <v>7.0</v>
      </c>
      <c r="P375" s="2">
        <v>142.0</v>
      </c>
      <c r="Q375" s="2" t="str">
        <f>VLOOKUP(A375,'Additional Data'!$A$1:$D$9949,2,0)</f>
        <v>Website</v>
      </c>
      <c r="R375" s="2" t="str">
        <f>VLOOKUP(A375,'Additional Data'!$A$1:$D$9949,4,0)</f>
        <v>Debit Card</v>
      </c>
      <c r="S375" s="7">
        <f>VLOOKUP(A375,'Additional Data'!$A$1:$D$9949,3,0)</f>
        <v>3563.25</v>
      </c>
      <c r="T375" s="2" t="str">
        <f>HLOOKUP(B375,'Additional Data'!$F$1:$N$2,2,0)</f>
        <v>Mobile</v>
      </c>
    </row>
    <row r="376" ht="14.25" customHeight="1">
      <c r="A376" s="2">
        <v>277224.0</v>
      </c>
      <c r="B376" s="2" t="s">
        <v>39</v>
      </c>
      <c r="C376" s="2" t="s">
        <v>41</v>
      </c>
      <c r="D376" s="2" t="s">
        <v>34</v>
      </c>
      <c r="E376" s="4">
        <v>43526.29256944444</v>
      </c>
      <c r="F376" s="4">
        <v>43531.29256944444</v>
      </c>
      <c r="G376" s="4">
        <v>43529.29256944444</v>
      </c>
      <c r="H376" s="2">
        <v>25.0</v>
      </c>
      <c r="I376" s="2">
        <v>114.0</v>
      </c>
      <c r="J376" s="2" t="s">
        <v>63</v>
      </c>
      <c r="K376" s="2" t="s">
        <v>64</v>
      </c>
      <c r="L376" s="2" t="s">
        <v>35</v>
      </c>
      <c r="M376" s="2" t="s">
        <v>71</v>
      </c>
      <c r="N376" s="2">
        <v>2.0</v>
      </c>
      <c r="O376" s="2">
        <v>5.0</v>
      </c>
      <c r="P376" s="2">
        <v>139.0</v>
      </c>
      <c r="Q376" s="2" t="str">
        <f>VLOOKUP(A376,'Additional Data'!$A$1:$D$9949,2,0)</f>
        <v>Website</v>
      </c>
      <c r="R376" s="2" t="str">
        <f>VLOOKUP(A376,'Additional Data'!$A$1:$D$9949,4,0)</f>
        <v>Debit Card</v>
      </c>
      <c r="S376" s="7">
        <f>VLOOKUP(A376,'Additional Data'!$A$1:$D$9949,3,0)</f>
        <v>781.09</v>
      </c>
      <c r="T376" s="2" t="str">
        <f>HLOOKUP(B376,'Additional Data'!$F$1:$N$2,2,0)</f>
        <v>Mobile</v>
      </c>
    </row>
    <row r="377" ht="14.25" customHeight="1">
      <c r="A377" s="2">
        <v>690015.0</v>
      </c>
      <c r="B377" s="2" t="s">
        <v>36</v>
      </c>
      <c r="C377" s="2" t="s">
        <v>41</v>
      </c>
      <c r="D377" s="2" t="s">
        <v>34</v>
      </c>
      <c r="E377" s="4">
        <v>43526.293391203704</v>
      </c>
      <c r="F377" s="4">
        <v>43528.293391203704</v>
      </c>
      <c r="G377" s="4">
        <v>43531.293391203704</v>
      </c>
      <c r="H377" s="2">
        <v>83.0</v>
      </c>
      <c r="I377" s="2">
        <v>103.0</v>
      </c>
      <c r="J377" s="2" t="s">
        <v>32</v>
      </c>
      <c r="K377" s="2" t="s">
        <v>70</v>
      </c>
      <c r="L377" s="2" t="s">
        <v>35</v>
      </c>
      <c r="M377" s="2" t="s">
        <v>71</v>
      </c>
      <c r="N377" s="2">
        <v>-3.0</v>
      </c>
      <c r="O377" s="2">
        <v>2.0</v>
      </c>
      <c r="P377" s="2">
        <v>186.0</v>
      </c>
      <c r="Q377" s="2" t="str">
        <f>VLOOKUP(A377,'Additional Data'!$A$1:$D$9949,2,0)</f>
        <v>Website</v>
      </c>
      <c r="R377" s="2" t="str">
        <f>VLOOKUP(A377,'Additional Data'!$A$1:$D$9949,4,0)</f>
        <v>Credit Card</v>
      </c>
      <c r="S377" s="7">
        <f>VLOOKUP(A377,'Additional Data'!$A$1:$D$9949,3,0)</f>
        <v>3263.18</v>
      </c>
      <c r="T377" s="2" t="str">
        <f>HLOOKUP(B377,'Additional Data'!$F$1:$N$2,2,0)</f>
        <v>Laptop</v>
      </c>
    </row>
    <row r="378" ht="14.25" customHeight="1">
      <c r="A378" s="2">
        <v>881394.0</v>
      </c>
      <c r="B378" s="2" t="s">
        <v>39</v>
      </c>
      <c r="C378" s="2" t="s">
        <v>41</v>
      </c>
      <c r="D378" s="2" t="s">
        <v>34</v>
      </c>
      <c r="E378" s="4">
        <v>43526.29377314815</v>
      </c>
      <c r="F378" s="4">
        <v>43532.29377314815</v>
      </c>
      <c r="G378" s="4">
        <v>43532.29377314815</v>
      </c>
      <c r="H378" s="2">
        <v>47.0</v>
      </c>
      <c r="I378" s="2">
        <v>124.0</v>
      </c>
      <c r="J378" s="2" t="s">
        <v>32</v>
      </c>
      <c r="K378" s="2" t="s">
        <v>70</v>
      </c>
      <c r="L378" s="2" t="s">
        <v>35</v>
      </c>
      <c r="M378" s="2" t="s">
        <v>59</v>
      </c>
      <c r="N378" s="2">
        <v>0.0</v>
      </c>
      <c r="O378" s="2">
        <v>6.0</v>
      </c>
      <c r="P378" s="2">
        <v>171.0</v>
      </c>
      <c r="Q378" s="2" t="str">
        <f>VLOOKUP(A378,'Additional Data'!$A$1:$D$9949,2,0)</f>
        <v>Website</v>
      </c>
      <c r="R378" s="2" t="str">
        <f>VLOOKUP(A378,'Additional Data'!$A$1:$D$9949,4,0)</f>
        <v>Debit Card</v>
      </c>
      <c r="S378" s="7">
        <f>VLOOKUP(A378,'Additional Data'!$A$1:$D$9949,3,0)</f>
        <v>2000.62</v>
      </c>
      <c r="T378" s="2" t="str">
        <f>HLOOKUP(B378,'Additional Data'!$F$1:$N$2,2,0)</f>
        <v>Mobile</v>
      </c>
    </row>
    <row r="379" ht="14.25" customHeight="1">
      <c r="A379" s="2">
        <v>564851.0</v>
      </c>
      <c r="B379" s="2" t="s">
        <v>48</v>
      </c>
      <c r="C379" s="2" t="s">
        <v>32</v>
      </c>
      <c r="D379" s="2" t="s">
        <v>34</v>
      </c>
      <c r="E379" s="4">
        <v>43526.29622685185</v>
      </c>
      <c r="F379" s="4">
        <v>43527.29622685185</v>
      </c>
      <c r="G379" s="4">
        <v>43531.29622685185</v>
      </c>
      <c r="H379" s="2">
        <v>0.0</v>
      </c>
      <c r="I379" s="2">
        <v>120.0</v>
      </c>
      <c r="J379" s="2" t="s">
        <v>32</v>
      </c>
      <c r="K379" s="2" t="s">
        <v>82</v>
      </c>
      <c r="L379" s="2" t="s">
        <v>67</v>
      </c>
      <c r="M379" s="2" t="s">
        <v>59</v>
      </c>
      <c r="N379" s="2">
        <v>-4.0</v>
      </c>
      <c r="O379" s="2">
        <v>1.0</v>
      </c>
      <c r="P379" s="2">
        <v>120.0</v>
      </c>
      <c r="Q379" s="2" t="str">
        <f>VLOOKUP(A379,'Additional Data'!$A$1:$D$9949,2,0)</f>
        <v>App</v>
      </c>
      <c r="R379" s="2" t="str">
        <f>VLOOKUP(A379,'Additional Data'!$A$1:$D$9949,4,0)</f>
        <v>Cash On Delivery</v>
      </c>
      <c r="S379" s="7">
        <f>VLOOKUP(A379,'Additional Data'!$A$1:$D$9949,3,0)</f>
        <v>2577.834425</v>
      </c>
      <c r="T379" s="2" t="str">
        <f>HLOOKUP(B379,'Additional Data'!$F$1:$N$2,2,0)</f>
        <v>Gaming Console</v>
      </c>
    </row>
    <row r="380" ht="14.25" customHeight="1">
      <c r="A380" s="2">
        <v>368617.0</v>
      </c>
      <c r="B380" s="2" t="s">
        <v>30</v>
      </c>
      <c r="C380" s="2" t="s">
        <v>32</v>
      </c>
      <c r="D380" s="2" t="s">
        <v>34</v>
      </c>
      <c r="E380" s="4">
        <v>43526.29684027778</v>
      </c>
      <c r="F380" s="4">
        <v>43532.29684027778</v>
      </c>
      <c r="G380" s="4">
        <v>43532.29684027778</v>
      </c>
      <c r="H380" s="2">
        <v>35.0</v>
      </c>
      <c r="I380" s="2">
        <v>115.0</v>
      </c>
      <c r="J380" s="2" t="s">
        <v>60</v>
      </c>
      <c r="K380" s="2" t="s">
        <v>61</v>
      </c>
      <c r="L380" s="2" t="s">
        <v>35</v>
      </c>
      <c r="M380" s="2" t="s">
        <v>59</v>
      </c>
      <c r="N380" s="2">
        <v>0.0</v>
      </c>
      <c r="O380" s="2">
        <v>6.0</v>
      </c>
      <c r="P380" s="2">
        <v>150.0</v>
      </c>
      <c r="Q380" s="2" t="str">
        <f>VLOOKUP(A380,'Additional Data'!$A$1:$D$9949,2,0)</f>
        <v>App</v>
      </c>
      <c r="R380" s="2" t="str">
        <f>VLOOKUP(A380,'Additional Data'!$A$1:$D$9949,4,0)</f>
        <v>Credit Card</v>
      </c>
      <c r="S380" s="7">
        <f>VLOOKUP(A380,'Additional Data'!$A$1:$D$9949,3,0)</f>
        <v>1907.657332</v>
      </c>
      <c r="T380" s="2" t="str">
        <f>HLOOKUP(B380,'Additional Data'!$F$1:$N$2,2,0)</f>
        <v>PC</v>
      </c>
    </row>
    <row r="381" ht="14.25" customHeight="1">
      <c r="A381" s="2">
        <v>6346.0</v>
      </c>
      <c r="B381" s="2" t="s">
        <v>47</v>
      </c>
      <c r="C381" s="2" t="s">
        <v>41</v>
      </c>
      <c r="D381" s="2" t="s">
        <v>34</v>
      </c>
      <c r="E381" s="4">
        <v>43526.29975694444</v>
      </c>
      <c r="F381" s="4">
        <v>43535.29975694444</v>
      </c>
      <c r="G381" s="4">
        <v>43529.29975694444</v>
      </c>
      <c r="H381" s="2">
        <v>66.0</v>
      </c>
      <c r="I381" s="2">
        <v>88.0</v>
      </c>
      <c r="J381" s="2" t="s">
        <v>63</v>
      </c>
      <c r="K381" s="2" t="s">
        <v>64</v>
      </c>
      <c r="L381" s="2" t="s">
        <v>35</v>
      </c>
      <c r="M381" s="2" t="s">
        <v>71</v>
      </c>
      <c r="N381" s="2">
        <v>6.0</v>
      </c>
      <c r="O381" s="2">
        <v>9.0</v>
      </c>
      <c r="P381" s="2">
        <v>154.0</v>
      </c>
      <c r="Q381" s="2" t="str">
        <f>VLOOKUP(A381,'Additional Data'!$A$1:$D$9949,2,0)</f>
        <v>App</v>
      </c>
      <c r="R381" s="2" t="str">
        <f>VLOOKUP(A381,'Additional Data'!$A$1:$D$9949,4,0)</f>
        <v>Debit Card</v>
      </c>
      <c r="S381" s="7">
        <f>VLOOKUP(A381,'Additional Data'!$A$1:$D$9949,3,0)</f>
        <v>2744.587527</v>
      </c>
      <c r="T381" s="2" t="str">
        <f>HLOOKUP(B381,'Additional Data'!$F$1:$N$2,2,0)</f>
        <v>Tablet</v>
      </c>
    </row>
    <row r="382" ht="14.25" customHeight="1">
      <c r="A382" s="2">
        <v>761581.0</v>
      </c>
      <c r="B382" s="2" t="s">
        <v>30</v>
      </c>
      <c r="C382" s="2" t="s">
        <v>41</v>
      </c>
      <c r="D382" s="2" t="s">
        <v>34</v>
      </c>
      <c r="E382" s="4">
        <v>43526.307534722226</v>
      </c>
      <c r="F382" s="4">
        <v>43529.307534722226</v>
      </c>
      <c r="G382" s="4">
        <v>43530.307534722226</v>
      </c>
      <c r="H382" s="2">
        <v>31.0</v>
      </c>
      <c r="I382" s="2">
        <v>112.0</v>
      </c>
      <c r="J382" s="2" t="s">
        <v>60</v>
      </c>
      <c r="K382" s="2" t="s">
        <v>77</v>
      </c>
      <c r="L382" s="2" t="s">
        <v>35</v>
      </c>
      <c r="M382" s="2" t="s">
        <v>59</v>
      </c>
      <c r="N382" s="2">
        <v>-1.0</v>
      </c>
      <c r="O382" s="2">
        <v>3.0</v>
      </c>
      <c r="P382" s="2">
        <v>143.0</v>
      </c>
      <c r="Q382" s="2" t="str">
        <f>VLOOKUP(A382,'Additional Data'!$A$1:$D$9949,2,0)</f>
        <v>App</v>
      </c>
      <c r="R382" s="2" t="str">
        <f>VLOOKUP(A382,'Additional Data'!$A$1:$D$9949,4,0)</f>
        <v>Credit Card</v>
      </c>
      <c r="S382" s="7">
        <f>VLOOKUP(A382,'Additional Data'!$A$1:$D$9949,3,0)</f>
        <v>3236.7733</v>
      </c>
      <c r="T382" s="2" t="str">
        <f>HLOOKUP(B382,'Additional Data'!$F$1:$N$2,2,0)</f>
        <v>PC</v>
      </c>
    </row>
    <row r="383" ht="14.25" customHeight="1">
      <c r="A383" s="2">
        <v>768237.0</v>
      </c>
      <c r="B383" s="2" t="s">
        <v>49</v>
      </c>
      <c r="C383" s="2" t="s">
        <v>32</v>
      </c>
      <c r="D383" s="2" t="s">
        <v>34</v>
      </c>
      <c r="E383" s="4">
        <v>43526.311527777776</v>
      </c>
      <c r="F383" s="4">
        <v>43528.311527777776</v>
      </c>
      <c r="G383" s="4">
        <v>43530.311527777776</v>
      </c>
      <c r="H383" s="2">
        <v>62.0</v>
      </c>
      <c r="I383" s="2">
        <v>109.0</v>
      </c>
      <c r="J383" s="2" t="s">
        <v>41</v>
      </c>
      <c r="K383" s="2" t="s">
        <v>58</v>
      </c>
      <c r="L383" s="2" t="s">
        <v>35</v>
      </c>
      <c r="M383" s="2" t="s">
        <v>71</v>
      </c>
      <c r="N383" s="2">
        <v>-2.0</v>
      </c>
      <c r="O383" s="2">
        <v>2.0</v>
      </c>
      <c r="P383" s="2">
        <v>171.0</v>
      </c>
      <c r="Q383" s="2" t="str">
        <f>VLOOKUP(A383,'Additional Data'!$A$1:$D$9949,2,0)</f>
        <v>Website</v>
      </c>
      <c r="R383" s="2" t="str">
        <f>VLOOKUP(A383,'Additional Data'!$A$1:$D$9949,4,0)</f>
        <v>Credit Card</v>
      </c>
      <c r="S383" s="7">
        <f>VLOOKUP(A383,'Additional Data'!$A$1:$D$9949,3,0)</f>
        <v>1921.02</v>
      </c>
      <c r="T383" s="2" t="str">
        <f>HLOOKUP(B383,'Additional Data'!$F$1:$N$2,2,0)</f>
        <v>TV</v>
      </c>
    </row>
    <row r="384" ht="14.25" customHeight="1">
      <c r="A384" s="2">
        <v>134092.0</v>
      </c>
      <c r="B384" s="2" t="s">
        <v>30</v>
      </c>
      <c r="C384" s="2" t="s">
        <v>32</v>
      </c>
      <c r="D384" s="2" t="s">
        <v>34</v>
      </c>
      <c r="E384" s="4">
        <v>43526.31285879629</v>
      </c>
      <c r="F384" s="4">
        <v>43529.31285879629</v>
      </c>
      <c r="G384" s="4">
        <v>43533.31285879629</v>
      </c>
      <c r="H384" s="2">
        <v>0.0</v>
      </c>
      <c r="I384" s="2">
        <v>109.0</v>
      </c>
      <c r="J384" s="2" t="s">
        <v>32</v>
      </c>
      <c r="K384" s="2" t="s">
        <v>82</v>
      </c>
      <c r="L384" s="2" t="s">
        <v>67</v>
      </c>
      <c r="M384" s="2" t="s">
        <v>71</v>
      </c>
      <c r="N384" s="2">
        <v>-4.0</v>
      </c>
      <c r="O384" s="2">
        <v>3.0</v>
      </c>
      <c r="P384" s="2">
        <v>109.0</v>
      </c>
      <c r="Q384" s="2" t="str">
        <f>VLOOKUP(A384,'Additional Data'!$A$1:$D$9949,2,0)</f>
        <v>App</v>
      </c>
      <c r="R384" s="2" t="str">
        <f>VLOOKUP(A384,'Additional Data'!$A$1:$D$9949,4,0)</f>
        <v>Debit Card</v>
      </c>
      <c r="S384" s="7">
        <f>VLOOKUP(A384,'Additional Data'!$A$1:$D$9949,3,0)</f>
        <v>2146.134164</v>
      </c>
      <c r="T384" s="2" t="str">
        <f>HLOOKUP(B384,'Additional Data'!$F$1:$N$2,2,0)</f>
        <v>PC</v>
      </c>
    </row>
    <row r="385" ht="14.25" customHeight="1">
      <c r="A385" s="2">
        <v>323756.0</v>
      </c>
      <c r="B385" s="2" t="s">
        <v>39</v>
      </c>
      <c r="C385" s="2" t="s">
        <v>41</v>
      </c>
      <c r="D385" s="2" t="s">
        <v>34</v>
      </c>
      <c r="E385" s="4">
        <v>43526.315462962964</v>
      </c>
      <c r="F385" s="4">
        <v>43530.315462962964</v>
      </c>
      <c r="G385" s="4">
        <v>43533.315462962964</v>
      </c>
      <c r="H385" s="2">
        <v>88.0</v>
      </c>
      <c r="I385" s="2">
        <v>88.0</v>
      </c>
      <c r="J385" s="2" t="s">
        <v>63</v>
      </c>
      <c r="K385" s="2" t="s">
        <v>64</v>
      </c>
      <c r="L385" s="2" t="s">
        <v>35</v>
      </c>
      <c r="M385" s="2" t="s">
        <v>71</v>
      </c>
      <c r="N385" s="2">
        <v>-3.0</v>
      </c>
      <c r="O385" s="2">
        <v>4.0</v>
      </c>
      <c r="P385" s="2">
        <v>176.0</v>
      </c>
      <c r="Q385" s="2" t="str">
        <f>VLOOKUP(A385,'Additional Data'!$A$1:$D$9949,2,0)</f>
        <v>App</v>
      </c>
      <c r="R385" s="2" t="str">
        <f>VLOOKUP(A385,'Additional Data'!$A$1:$D$9949,4,0)</f>
        <v>Debit Card</v>
      </c>
      <c r="S385" s="7">
        <f>VLOOKUP(A385,'Additional Data'!$A$1:$D$9949,3,0)</f>
        <v>828.8186769</v>
      </c>
      <c r="T385" s="2" t="str">
        <f>HLOOKUP(B385,'Additional Data'!$F$1:$N$2,2,0)</f>
        <v>Mobile</v>
      </c>
    </row>
    <row r="386" ht="14.25" customHeight="1">
      <c r="A386" s="2">
        <v>332276.0</v>
      </c>
      <c r="B386" s="2" t="s">
        <v>42</v>
      </c>
      <c r="C386" s="2" t="s">
        <v>32</v>
      </c>
      <c r="D386" s="2" t="s">
        <v>34</v>
      </c>
      <c r="E386" s="4">
        <v>43526.31984953704</v>
      </c>
      <c r="F386" s="4">
        <v>43528.31984953704</v>
      </c>
      <c r="G386" s="4">
        <v>43529.31984953704</v>
      </c>
      <c r="H386" s="2">
        <v>27.0</v>
      </c>
      <c r="I386" s="2">
        <v>124.0</v>
      </c>
      <c r="J386" s="2" t="s">
        <v>41</v>
      </c>
      <c r="K386" s="2" t="s">
        <v>58</v>
      </c>
      <c r="L386" s="2" t="s">
        <v>35</v>
      </c>
      <c r="M386" s="2" t="s">
        <v>71</v>
      </c>
      <c r="N386" s="2">
        <v>-1.0</v>
      </c>
      <c r="O386" s="2">
        <v>2.0</v>
      </c>
      <c r="P386" s="2">
        <v>151.0</v>
      </c>
      <c r="Q386" s="2" t="str">
        <f>VLOOKUP(A386,'Additional Data'!$A$1:$D$9949,2,0)</f>
        <v>App</v>
      </c>
      <c r="R386" s="2" t="str">
        <f>VLOOKUP(A386,'Additional Data'!$A$1:$D$9949,4,0)</f>
        <v>Debit Card</v>
      </c>
      <c r="S386" s="7">
        <f>VLOOKUP(A386,'Additional Data'!$A$1:$D$9949,3,0)</f>
        <v>371.7579065</v>
      </c>
      <c r="T386" s="2" t="str">
        <f>HLOOKUP(B386,'Additional Data'!$F$1:$N$2,2,0)</f>
        <v>TV</v>
      </c>
    </row>
    <row r="387" ht="14.25" customHeight="1">
      <c r="A387" s="2">
        <v>58385.0</v>
      </c>
      <c r="B387" s="2" t="s">
        <v>47</v>
      </c>
      <c r="C387" s="2" t="s">
        <v>41</v>
      </c>
      <c r="D387" s="2" t="s">
        <v>34</v>
      </c>
      <c r="E387" s="4">
        <v>43526.32099537037</v>
      </c>
      <c r="F387" s="4">
        <v>43532.32099537037</v>
      </c>
      <c r="G387" s="4">
        <v>43531.32099537037</v>
      </c>
      <c r="H387" s="2">
        <v>40.0</v>
      </c>
      <c r="I387" s="2">
        <v>123.0</v>
      </c>
      <c r="J387" s="2" t="s">
        <v>73</v>
      </c>
      <c r="K387" s="2" t="s">
        <v>80</v>
      </c>
      <c r="L387" s="2" t="s">
        <v>35</v>
      </c>
      <c r="M387" s="2" t="s">
        <v>59</v>
      </c>
      <c r="N387" s="2">
        <v>1.0</v>
      </c>
      <c r="O387" s="2">
        <v>6.0</v>
      </c>
      <c r="P387" s="2">
        <v>163.0</v>
      </c>
      <c r="Q387" s="2" t="str">
        <f>VLOOKUP(A387,'Additional Data'!$A$1:$D$9949,2,0)</f>
        <v>App</v>
      </c>
      <c r="R387" s="2" t="str">
        <f>VLOOKUP(A387,'Additional Data'!$A$1:$D$9949,4,0)</f>
        <v>Credit Card</v>
      </c>
      <c r="S387" s="7">
        <f>VLOOKUP(A387,'Additional Data'!$A$1:$D$9949,3,0)</f>
        <v>3002.883586</v>
      </c>
      <c r="T387" s="2" t="str">
        <f>HLOOKUP(B387,'Additional Data'!$F$1:$N$2,2,0)</f>
        <v>Tablet</v>
      </c>
    </row>
    <row r="388" ht="14.25" customHeight="1">
      <c r="A388" s="2">
        <v>509770.0</v>
      </c>
      <c r="B388" s="2" t="s">
        <v>39</v>
      </c>
      <c r="C388" s="2" t="s">
        <v>32</v>
      </c>
      <c r="D388" s="2" t="s">
        <v>34</v>
      </c>
      <c r="E388" s="4">
        <v>43526.32591435185</v>
      </c>
      <c r="F388" s="4">
        <v>43531.32591435185</v>
      </c>
      <c r="G388" s="4">
        <v>43531.32591435185</v>
      </c>
      <c r="H388" s="2">
        <v>47.0</v>
      </c>
      <c r="I388" s="2">
        <v>112.0</v>
      </c>
      <c r="J388" s="2" t="s">
        <v>63</v>
      </c>
      <c r="K388" s="2" t="s">
        <v>81</v>
      </c>
      <c r="L388" s="2" t="s">
        <v>35</v>
      </c>
      <c r="M388" s="2" t="s">
        <v>59</v>
      </c>
      <c r="N388" s="2">
        <v>0.0</v>
      </c>
      <c r="O388" s="2">
        <v>5.0</v>
      </c>
      <c r="P388" s="2">
        <v>159.0</v>
      </c>
      <c r="Q388" s="2" t="str">
        <f>VLOOKUP(A388,'Additional Data'!$A$1:$D$9949,2,0)</f>
        <v>App</v>
      </c>
      <c r="R388" s="2" t="str">
        <f>VLOOKUP(A388,'Additional Data'!$A$1:$D$9949,4,0)</f>
        <v>Debit Card</v>
      </c>
      <c r="S388" s="7">
        <f>VLOOKUP(A388,'Additional Data'!$A$1:$D$9949,3,0)</f>
        <v>1751.892566</v>
      </c>
      <c r="T388" s="2" t="str">
        <f>HLOOKUP(B388,'Additional Data'!$F$1:$N$2,2,0)</f>
        <v>Mobile</v>
      </c>
    </row>
    <row r="389" ht="14.25" customHeight="1">
      <c r="A389" s="2">
        <v>884919.0</v>
      </c>
      <c r="B389" s="2" t="s">
        <v>36</v>
      </c>
      <c r="C389" s="2" t="s">
        <v>32</v>
      </c>
      <c r="D389" s="2" t="s">
        <v>34</v>
      </c>
      <c r="E389" s="4">
        <v>43526.329050925924</v>
      </c>
      <c r="F389" s="4">
        <v>43535.329050925924</v>
      </c>
      <c r="G389" s="4">
        <v>43529.329050925924</v>
      </c>
      <c r="H389" s="2">
        <v>33.0</v>
      </c>
      <c r="I389" s="2">
        <v>129.0</v>
      </c>
      <c r="J389" s="2" t="s">
        <v>41</v>
      </c>
      <c r="K389" s="2" t="s">
        <v>58</v>
      </c>
      <c r="L389" s="2" t="s">
        <v>35</v>
      </c>
      <c r="M389" s="2" t="s">
        <v>59</v>
      </c>
      <c r="N389" s="2">
        <v>6.0</v>
      </c>
      <c r="O389" s="2">
        <v>9.0</v>
      </c>
      <c r="P389" s="2">
        <v>162.0</v>
      </c>
      <c r="Q389" s="2" t="str">
        <f>VLOOKUP(A389,'Additional Data'!$A$1:$D$9949,2,0)</f>
        <v>Website</v>
      </c>
      <c r="R389" s="2" t="str">
        <f>VLOOKUP(A389,'Additional Data'!$A$1:$D$9949,4,0)</f>
        <v>Cash On Delivery</v>
      </c>
      <c r="S389" s="7">
        <f>VLOOKUP(A389,'Additional Data'!$A$1:$D$9949,3,0)</f>
        <v>1454.97</v>
      </c>
      <c r="T389" s="2" t="str">
        <f>HLOOKUP(B389,'Additional Data'!$F$1:$N$2,2,0)</f>
        <v>Laptop</v>
      </c>
    </row>
    <row r="390" ht="14.25" customHeight="1">
      <c r="A390" s="2">
        <v>2121.0</v>
      </c>
      <c r="B390" s="2" t="s">
        <v>36</v>
      </c>
      <c r="C390" s="2" t="s">
        <v>41</v>
      </c>
      <c r="D390" s="2" t="s">
        <v>34</v>
      </c>
      <c r="E390" s="4">
        <v>43526.334502314814</v>
      </c>
      <c r="F390" s="4">
        <v>43529.334502314814</v>
      </c>
      <c r="G390" s="4">
        <v>43530.334502314814</v>
      </c>
      <c r="H390" s="2">
        <v>0.0</v>
      </c>
      <c r="I390" s="2">
        <v>127.0</v>
      </c>
      <c r="J390" s="2" t="s">
        <v>41</v>
      </c>
      <c r="K390" s="2" t="s">
        <v>66</v>
      </c>
      <c r="L390" s="2" t="s">
        <v>67</v>
      </c>
      <c r="M390" s="2" t="s">
        <v>59</v>
      </c>
      <c r="N390" s="2">
        <v>-1.0</v>
      </c>
      <c r="O390" s="2">
        <v>3.0</v>
      </c>
      <c r="P390" s="2">
        <v>127.0</v>
      </c>
      <c r="Q390" s="2" t="str">
        <f>VLOOKUP(A390,'Additional Data'!$A$1:$D$9949,2,0)</f>
        <v>Website</v>
      </c>
      <c r="R390" s="2" t="str">
        <f>VLOOKUP(A390,'Additional Data'!$A$1:$D$9949,4,0)</f>
        <v>Cash On Delivery</v>
      </c>
      <c r="S390" s="7">
        <f>VLOOKUP(A390,'Additional Data'!$A$1:$D$9949,3,0)</f>
        <v>1018.96</v>
      </c>
      <c r="T390" s="2" t="str">
        <f>HLOOKUP(B390,'Additional Data'!$F$1:$N$2,2,0)</f>
        <v>Laptop</v>
      </c>
    </row>
    <row r="391" ht="14.25" customHeight="1">
      <c r="A391" s="2">
        <v>143957.0</v>
      </c>
      <c r="B391" s="2" t="s">
        <v>30</v>
      </c>
      <c r="C391" s="2" t="s">
        <v>41</v>
      </c>
      <c r="D391" s="2" t="s">
        <v>34</v>
      </c>
      <c r="E391" s="4">
        <v>43526.33957175926</v>
      </c>
      <c r="F391" s="4">
        <v>43532.33957175926</v>
      </c>
      <c r="G391" s="4">
        <v>43529.33957175926</v>
      </c>
      <c r="H391" s="2">
        <v>0.0</v>
      </c>
      <c r="I391" s="2">
        <v>124.0</v>
      </c>
      <c r="J391" s="2" t="s">
        <v>41</v>
      </c>
      <c r="K391" s="2" t="s">
        <v>66</v>
      </c>
      <c r="L391" s="2" t="s">
        <v>67</v>
      </c>
      <c r="M391" s="2" t="s">
        <v>59</v>
      </c>
      <c r="N391" s="2">
        <v>3.0</v>
      </c>
      <c r="O391" s="2">
        <v>6.0</v>
      </c>
      <c r="P391" s="2">
        <v>124.0</v>
      </c>
      <c r="Q391" s="2" t="str">
        <f>VLOOKUP(A391,'Additional Data'!$A$1:$D$9949,2,0)</f>
        <v>App</v>
      </c>
      <c r="R391" s="2" t="str">
        <f>VLOOKUP(A391,'Additional Data'!$A$1:$D$9949,4,0)</f>
        <v>Credit Card</v>
      </c>
      <c r="S391" s="7">
        <f>VLOOKUP(A391,'Additional Data'!$A$1:$D$9949,3,0)</f>
        <v>2165.701604</v>
      </c>
      <c r="T391" s="2" t="str">
        <f>HLOOKUP(B391,'Additional Data'!$F$1:$N$2,2,0)</f>
        <v>PC</v>
      </c>
    </row>
    <row r="392" ht="14.25" customHeight="1">
      <c r="A392" s="2">
        <v>5291.0</v>
      </c>
      <c r="B392" s="2" t="s">
        <v>47</v>
      </c>
      <c r="C392" s="2" t="s">
        <v>41</v>
      </c>
      <c r="D392" s="2" t="s">
        <v>34</v>
      </c>
      <c r="E392" s="4">
        <v>43526.34533564815</v>
      </c>
      <c r="F392" s="4">
        <v>43528.34533564815</v>
      </c>
      <c r="G392" s="4">
        <v>43533.34533564815</v>
      </c>
      <c r="H392" s="2">
        <v>0.0</v>
      </c>
      <c r="I392" s="2">
        <v>109.0</v>
      </c>
      <c r="J392" s="2" t="s">
        <v>41</v>
      </c>
      <c r="K392" s="2" t="s">
        <v>66</v>
      </c>
      <c r="L392" s="2" t="s">
        <v>67</v>
      </c>
      <c r="M392" s="2" t="s">
        <v>71</v>
      </c>
      <c r="N392" s="2">
        <v>-5.0</v>
      </c>
      <c r="O392" s="2">
        <v>2.0</v>
      </c>
      <c r="P392" s="2">
        <v>109.0</v>
      </c>
      <c r="Q392" s="2" t="str">
        <f>VLOOKUP(A392,'Additional Data'!$A$1:$D$9949,2,0)</f>
        <v>App</v>
      </c>
      <c r="R392" s="2" t="str">
        <f>VLOOKUP(A392,'Additional Data'!$A$1:$D$9949,4,0)</f>
        <v>Credit Card</v>
      </c>
      <c r="S392" s="7">
        <f>VLOOKUP(A392,'Additional Data'!$A$1:$D$9949,3,0)</f>
        <v>1560.125819</v>
      </c>
      <c r="T392" s="2" t="str">
        <f>HLOOKUP(B392,'Additional Data'!$F$1:$N$2,2,0)</f>
        <v>Tablet</v>
      </c>
    </row>
    <row r="393" ht="14.25" customHeight="1">
      <c r="A393" s="2">
        <v>741212.0</v>
      </c>
      <c r="B393" s="2" t="s">
        <v>36</v>
      </c>
      <c r="C393" s="2" t="s">
        <v>32</v>
      </c>
      <c r="D393" s="2" t="s">
        <v>34</v>
      </c>
      <c r="E393" s="4">
        <v>43526.351168981484</v>
      </c>
      <c r="F393" s="4">
        <v>43534.351168981484</v>
      </c>
      <c r="G393" s="4">
        <v>43530.351168981484</v>
      </c>
      <c r="H393" s="2">
        <v>32.0</v>
      </c>
      <c r="I393" s="2">
        <v>111.0</v>
      </c>
      <c r="J393" s="2" t="s">
        <v>63</v>
      </c>
      <c r="K393" s="2" t="s">
        <v>81</v>
      </c>
      <c r="L393" s="2" t="s">
        <v>35</v>
      </c>
      <c r="M393" s="2" t="s">
        <v>71</v>
      </c>
      <c r="N393" s="2">
        <v>4.0</v>
      </c>
      <c r="O393" s="2">
        <v>8.0</v>
      </c>
      <c r="P393" s="2">
        <v>143.0</v>
      </c>
      <c r="Q393" s="2" t="str">
        <f>VLOOKUP(A393,'Additional Data'!$A$1:$D$9949,2,0)</f>
        <v>App</v>
      </c>
      <c r="R393" s="2" t="str">
        <f>VLOOKUP(A393,'Additional Data'!$A$1:$D$9949,4,0)</f>
        <v>Debit Card</v>
      </c>
      <c r="S393" s="7">
        <f>VLOOKUP(A393,'Additional Data'!$A$1:$D$9949,3,0)</f>
        <v>2990.081955</v>
      </c>
      <c r="T393" s="2" t="str">
        <f>HLOOKUP(B393,'Additional Data'!$F$1:$N$2,2,0)</f>
        <v>Laptop</v>
      </c>
    </row>
    <row r="394" ht="14.25" customHeight="1">
      <c r="A394" s="2">
        <v>386865.0</v>
      </c>
      <c r="B394" s="2" t="s">
        <v>49</v>
      </c>
      <c r="C394" s="2" t="s">
        <v>41</v>
      </c>
      <c r="D394" s="2" t="s">
        <v>34</v>
      </c>
      <c r="E394" s="4">
        <v>43526.35395833333</v>
      </c>
      <c r="F394" s="4">
        <v>43533.35395833333</v>
      </c>
      <c r="G394" s="4">
        <v>43531.35395833333</v>
      </c>
      <c r="H394" s="2">
        <v>39.0</v>
      </c>
      <c r="I394" s="2">
        <v>128.0</v>
      </c>
      <c r="J394" s="2" t="s">
        <v>32</v>
      </c>
      <c r="K394" s="2" t="s">
        <v>70</v>
      </c>
      <c r="L394" s="2" t="s">
        <v>35</v>
      </c>
      <c r="M394" s="2" t="s">
        <v>59</v>
      </c>
      <c r="N394" s="2">
        <v>2.0</v>
      </c>
      <c r="O394" s="2">
        <v>7.0</v>
      </c>
      <c r="P394" s="2">
        <v>167.0</v>
      </c>
      <c r="Q394" s="2" t="str">
        <f>VLOOKUP(A394,'Additional Data'!$A$1:$D$9949,2,0)</f>
        <v>Website</v>
      </c>
      <c r="R394" s="2" t="str">
        <f>VLOOKUP(A394,'Additional Data'!$A$1:$D$9949,4,0)</f>
        <v>Credit Card</v>
      </c>
      <c r="S394" s="7">
        <f>VLOOKUP(A394,'Additional Data'!$A$1:$D$9949,3,0)</f>
        <v>2174.82</v>
      </c>
      <c r="T394" s="2" t="str">
        <f>HLOOKUP(B394,'Additional Data'!$F$1:$N$2,2,0)</f>
        <v>TV</v>
      </c>
    </row>
    <row r="395" ht="14.25" customHeight="1">
      <c r="A395" s="2">
        <v>690855.0</v>
      </c>
      <c r="B395" s="2" t="s">
        <v>36</v>
      </c>
      <c r="C395" s="2" t="s">
        <v>41</v>
      </c>
      <c r="D395" s="2" t="s">
        <v>34</v>
      </c>
      <c r="E395" s="4">
        <v>43526.35423611111</v>
      </c>
      <c r="F395" s="4">
        <v>43530.35423611111</v>
      </c>
      <c r="G395" s="4">
        <v>43532.35423611111</v>
      </c>
      <c r="H395" s="2">
        <v>28.0</v>
      </c>
      <c r="I395" s="2">
        <v>129.0</v>
      </c>
      <c r="J395" s="2" t="s">
        <v>32</v>
      </c>
      <c r="K395" s="2" t="s">
        <v>70</v>
      </c>
      <c r="L395" s="2" t="s">
        <v>35</v>
      </c>
      <c r="M395" s="2" t="s">
        <v>59</v>
      </c>
      <c r="N395" s="2">
        <v>-2.0</v>
      </c>
      <c r="O395" s="2">
        <v>4.0</v>
      </c>
      <c r="P395" s="2">
        <v>157.0</v>
      </c>
      <c r="Q395" s="2" t="str">
        <f>VLOOKUP(A395,'Additional Data'!$A$1:$D$9949,2,0)</f>
        <v>Website</v>
      </c>
      <c r="R395" s="2" t="str">
        <f>VLOOKUP(A395,'Additional Data'!$A$1:$D$9949,4,0)</f>
        <v>Credit Card</v>
      </c>
      <c r="S395" s="7">
        <f>VLOOKUP(A395,'Additional Data'!$A$1:$D$9949,3,0)</f>
        <v>3239.09</v>
      </c>
      <c r="T395" s="2" t="str">
        <f>HLOOKUP(B395,'Additional Data'!$F$1:$N$2,2,0)</f>
        <v>Laptop</v>
      </c>
    </row>
    <row r="396" ht="14.25" customHeight="1">
      <c r="A396" s="2">
        <v>700037.0</v>
      </c>
      <c r="B396" s="2" t="s">
        <v>36</v>
      </c>
      <c r="C396" s="2" t="s">
        <v>41</v>
      </c>
      <c r="D396" s="2" t="s">
        <v>34</v>
      </c>
      <c r="E396" s="4">
        <v>43526.35569444444</v>
      </c>
      <c r="F396" s="4">
        <v>43530.35569444444</v>
      </c>
      <c r="G396" s="4">
        <v>43532.35569444444</v>
      </c>
      <c r="H396" s="2">
        <v>37.0</v>
      </c>
      <c r="I396" s="2">
        <v>129.0</v>
      </c>
      <c r="J396" s="2" t="s">
        <v>32</v>
      </c>
      <c r="K396" s="2" t="s">
        <v>70</v>
      </c>
      <c r="L396" s="2" t="s">
        <v>35</v>
      </c>
      <c r="M396" s="2" t="s">
        <v>59</v>
      </c>
      <c r="N396" s="2">
        <v>-2.0</v>
      </c>
      <c r="O396" s="2">
        <v>4.0</v>
      </c>
      <c r="P396" s="2">
        <v>166.0</v>
      </c>
      <c r="Q396" s="2" t="str">
        <f>VLOOKUP(A396,'Additional Data'!$A$1:$D$9949,2,0)</f>
        <v>App</v>
      </c>
      <c r="R396" s="2" t="str">
        <f>VLOOKUP(A396,'Additional Data'!$A$1:$D$9949,4,0)</f>
        <v>Credit Card</v>
      </c>
      <c r="S396" s="7">
        <f>VLOOKUP(A396,'Additional Data'!$A$1:$D$9949,3,0)</f>
        <v>422.3982704</v>
      </c>
      <c r="T396" s="2" t="str">
        <f>HLOOKUP(B396,'Additional Data'!$F$1:$N$2,2,0)</f>
        <v>Laptop</v>
      </c>
    </row>
    <row r="397" ht="14.25" customHeight="1">
      <c r="A397" s="2">
        <v>763166.0</v>
      </c>
      <c r="B397" s="2" t="s">
        <v>30</v>
      </c>
      <c r="C397" s="2" t="s">
        <v>41</v>
      </c>
      <c r="D397" s="2" t="s">
        <v>34</v>
      </c>
      <c r="E397" s="4">
        <v>43526.35642361111</v>
      </c>
      <c r="F397" s="4">
        <v>43529.35642361111</v>
      </c>
      <c r="G397" s="4">
        <v>43530.35642361111</v>
      </c>
      <c r="H397" s="2">
        <v>0.0</v>
      </c>
      <c r="I397" s="2">
        <v>108.0</v>
      </c>
      <c r="J397" s="2" t="s">
        <v>41</v>
      </c>
      <c r="K397" s="2" t="s">
        <v>66</v>
      </c>
      <c r="L397" s="2" t="s">
        <v>67</v>
      </c>
      <c r="M397" s="2" t="s">
        <v>71</v>
      </c>
      <c r="N397" s="2">
        <v>-1.0</v>
      </c>
      <c r="O397" s="2">
        <v>3.0</v>
      </c>
      <c r="P397" s="2">
        <v>108.0</v>
      </c>
      <c r="Q397" s="2" t="str">
        <f>VLOOKUP(A397,'Additional Data'!$A$1:$D$9949,2,0)</f>
        <v>App</v>
      </c>
      <c r="R397" s="2" t="str">
        <f>VLOOKUP(A397,'Additional Data'!$A$1:$D$9949,4,0)</f>
        <v>Debit Card</v>
      </c>
      <c r="S397" s="7">
        <f>VLOOKUP(A397,'Additional Data'!$A$1:$D$9949,3,0)</f>
        <v>2392.503115</v>
      </c>
      <c r="T397" s="2" t="str">
        <f>HLOOKUP(B397,'Additional Data'!$F$1:$N$2,2,0)</f>
        <v>PC</v>
      </c>
    </row>
    <row r="398" ht="14.25" customHeight="1">
      <c r="A398" s="2">
        <v>26891.0</v>
      </c>
      <c r="B398" s="2" t="s">
        <v>39</v>
      </c>
      <c r="C398" s="2" t="s">
        <v>32</v>
      </c>
      <c r="D398" s="2" t="s">
        <v>34</v>
      </c>
      <c r="E398" s="4">
        <v>43526.36452546297</v>
      </c>
      <c r="F398" s="4">
        <v>43528.36452546297</v>
      </c>
      <c r="G398" s="4">
        <v>43533.36452546297</v>
      </c>
      <c r="H398" s="2">
        <v>86.0</v>
      </c>
      <c r="I398" s="2">
        <v>91.0</v>
      </c>
      <c r="J398" s="2" t="s">
        <v>60</v>
      </c>
      <c r="K398" s="2" t="s">
        <v>61</v>
      </c>
      <c r="L398" s="2" t="s">
        <v>35</v>
      </c>
      <c r="M398" s="2" t="s">
        <v>71</v>
      </c>
      <c r="N398" s="2">
        <v>-5.0</v>
      </c>
      <c r="O398" s="2">
        <v>2.0</v>
      </c>
      <c r="P398" s="2">
        <v>177.0</v>
      </c>
      <c r="Q398" s="2" t="str">
        <f>VLOOKUP(A398,'Additional Data'!$A$1:$D$9949,2,0)</f>
        <v>App</v>
      </c>
      <c r="R398" s="2" t="str">
        <f>VLOOKUP(A398,'Additional Data'!$A$1:$D$9949,4,0)</f>
        <v>Credit Card</v>
      </c>
      <c r="S398" s="7">
        <f>VLOOKUP(A398,'Additional Data'!$A$1:$D$9949,3,0)</f>
        <v>1695.059924</v>
      </c>
      <c r="T398" s="2" t="str">
        <f>HLOOKUP(B398,'Additional Data'!$F$1:$N$2,2,0)</f>
        <v>Mobile</v>
      </c>
    </row>
    <row r="399" ht="14.25" customHeight="1">
      <c r="A399" s="2">
        <v>618445.0</v>
      </c>
      <c r="B399" s="2" t="s">
        <v>39</v>
      </c>
      <c r="C399" s="2" t="s">
        <v>32</v>
      </c>
      <c r="D399" s="2" t="s">
        <v>34</v>
      </c>
      <c r="E399" s="4">
        <v>43526.36476851852</v>
      </c>
      <c r="F399" s="4">
        <v>43531.36476851852</v>
      </c>
      <c r="G399" s="4">
        <v>43529.36476851852</v>
      </c>
      <c r="H399" s="2">
        <v>38.0</v>
      </c>
      <c r="I399" s="2">
        <v>108.0</v>
      </c>
      <c r="J399" s="2" t="s">
        <v>63</v>
      </c>
      <c r="K399" s="2" t="s">
        <v>81</v>
      </c>
      <c r="L399" s="2" t="s">
        <v>35</v>
      </c>
      <c r="M399" s="2" t="s">
        <v>59</v>
      </c>
      <c r="N399" s="2">
        <v>2.0</v>
      </c>
      <c r="O399" s="2">
        <v>5.0</v>
      </c>
      <c r="P399" s="2">
        <v>146.0</v>
      </c>
      <c r="Q399" s="2" t="str">
        <f>VLOOKUP(A399,'Additional Data'!$A$1:$D$9949,2,0)</f>
        <v>App</v>
      </c>
      <c r="R399" s="2" t="str">
        <f>VLOOKUP(A399,'Additional Data'!$A$1:$D$9949,4,0)</f>
        <v>Credit Card</v>
      </c>
      <c r="S399" s="7">
        <f>VLOOKUP(A399,'Additional Data'!$A$1:$D$9949,3,0)</f>
        <v>1570.319066</v>
      </c>
      <c r="T399" s="2" t="str">
        <f>HLOOKUP(B399,'Additional Data'!$F$1:$N$2,2,0)</f>
        <v>Mobile</v>
      </c>
    </row>
    <row r="400" ht="14.25" customHeight="1">
      <c r="A400" s="2">
        <v>36849.0</v>
      </c>
      <c r="B400" s="2" t="s">
        <v>39</v>
      </c>
      <c r="C400" s="2" t="s">
        <v>41</v>
      </c>
      <c r="D400" s="2" t="s">
        <v>34</v>
      </c>
      <c r="E400" s="4">
        <v>43526.37179398148</v>
      </c>
      <c r="F400" s="4">
        <v>43533.37179398148</v>
      </c>
      <c r="G400" s="4">
        <v>43531.37179398148</v>
      </c>
      <c r="H400" s="2">
        <v>35.0</v>
      </c>
      <c r="I400" s="2">
        <v>112.0</v>
      </c>
      <c r="J400" s="2" t="s">
        <v>60</v>
      </c>
      <c r="K400" s="2" t="s">
        <v>77</v>
      </c>
      <c r="L400" s="2" t="s">
        <v>35</v>
      </c>
      <c r="M400" s="2" t="s">
        <v>59</v>
      </c>
      <c r="N400" s="2">
        <v>2.0</v>
      </c>
      <c r="O400" s="2">
        <v>7.0</v>
      </c>
      <c r="P400" s="2">
        <v>147.0</v>
      </c>
      <c r="Q400" s="2" t="str">
        <f>VLOOKUP(A400,'Additional Data'!$A$1:$D$9949,2,0)</f>
        <v>Website</v>
      </c>
      <c r="R400" s="2" t="str">
        <f>VLOOKUP(A400,'Additional Data'!$A$1:$D$9949,4,0)</f>
        <v>Credit Card</v>
      </c>
      <c r="S400" s="7">
        <f>VLOOKUP(A400,'Additional Data'!$A$1:$D$9949,3,0)</f>
        <v>1835.85</v>
      </c>
      <c r="T400" s="2" t="str">
        <f>HLOOKUP(B400,'Additional Data'!$F$1:$N$2,2,0)</f>
        <v>Mobile</v>
      </c>
    </row>
    <row r="401" ht="14.25" customHeight="1">
      <c r="A401" s="2">
        <v>374009.0</v>
      </c>
      <c r="B401" s="2" t="s">
        <v>47</v>
      </c>
      <c r="C401" s="2" t="s">
        <v>41</v>
      </c>
      <c r="D401" s="2" t="s">
        <v>34</v>
      </c>
      <c r="E401" s="4">
        <v>43526.37255787037</v>
      </c>
      <c r="F401" s="4">
        <v>43530.37255787037</v>
      </c>
      <c r="G401" s="4">
        <v>43532.37255787037</v>
      </c>
      <c r="H401" s="2">
        <v>49.0</v>
      </c>
      <c r="I401" s="2">
        <v>106.0</v>
      </c>
      <c r="J401" s="2" t="s">
        <v>60</v>
      </c>
      <c r="K401" s="2" t="s">
        <v>77</v>
      </c>
      <c r="L401" s="2" t="s">
        <v>35</v>
      </c>
      <c r="M401" s="2" t="s">
        <v>59</v>
      </c>
      <c r="N401" s="2">
        <v>-2.0</v>
      </c>
      <c r="O401" s="2">
        <v>4.0</v>
      </c>
      <c r="P401" s="2">
        <v>155.0</v>
      </c>
      <c r="Q401" s="2" t="str">
        <f>VLOOKUP(A401,'Additional Data'!$A$1:$D$9949,2,0)</f>
        <v>App</v>
      </c>
      <c r="R401" s="2" t="str">
        <f>VLOOKUP(A401,'Additional Data'!$A$1:$D$9949,4,0)</f>
        <v>Credit Card</v>
      </c>
      <c r="S401" s="7">
        <f>VLOOKUP(A401,'Additional Data'!$A$1:$D$9949,3,0)</f>
        <v>3417.892704</v>
      </c>
      <c r="T401" s="2" t="str">
        <f>HLOOKUP(B401,'Additional Data'!$F$1:$N$2,2,0)</f>
        <v>Tablet</v>
      </c>
    </row>
    <row r="402" ht="14.25" customHeight="1">
      <c r="A402" s="2">
        <v>817329.0</v>
      </c>
      <c r="B402" s="2" t="s">
        <v>36</v>
      </c>
      <c r="C402" s="2" t="s">
        <v>32</v>
      </c>
      <c r="D402" s="2" t="s">
        <v>34</v>
      </c>
      <c r="E402" s="4">
        <v>43526.373819444445</v>
      </c>
      <c r="F402" s="4">
        <v>43533.373819444445</v>
      </c>
      <c r="G402" s="4">
        <v>43531.373819444445</v>
      </c>
      <c r="H402" s="2">
        <v>31.0</v>
      </c>
      <c r="I402" s="2">
        <v>105.0</v>
      </c>
      <c r="J402" s="2" t="s">
        <v>60</v>
      </c>
      <c r="K402" s="2" t="s">
        <v>61</v>
      </c>
      <c r="L402" s="2" t="s">
        <v>35</v>
      </c>
      <c r="M402" s="2" t="s">
        <v>59</v>
      </c>
      <c r="N402" s="2">
        <v>2.0</v>
      </c>
      <c r="O402" s="2">
        <v>7.0</v>
      </c>
      <c r="P402" s="2">
        <v>136.0</v>
      </c>
      <c r="Q402" s="2" t="str">
        <f>VLOOKUP(A402,'Additional Data'!$A$1:$D$9949,2,0)</f>
        <v>Website</v>
      </c>
      <c r="R402" s="2" t="str">
        <f>VLOOKUP(A402,'Additional Data'!$A$1:$D$9949,4,0)</f>
        <v>Credit Card</v>
      </c>
      <c r="S402" s="7">
        <f>VLOOKUP(A402,'Additional Data'!$A$1:$D$9949,3,0)</f>
        <v>2664.33</v>
      </c>
      <c r="T402" s="2" t="str">
        <f>HLOOKUP(B402,'Additional Data'!$F$1:$N$2,2,0)</f>
        <v>Laptop</v>
      </c>
    </row>
    <row r="403" ht="14.25" customHeight="1">
      <c r="A403" s="2">
        <v>250782.0</v>
      </c>
      <c r="B403" s="2" t="s">
        <v>39</v>
      </c>
      <c r="C403" s="2" t="s">
        <v>41</v>
      </c>
      <c r="D403" s="2" t="s">
        <v>34</v>
      </c>
      <c r="E403" s="4">
        <v>43526.38134259259</v>
      </c>
      <c r="F403" s="4">
        <v>43537.38134259259</v>
      </c>
      <c r="G403" s="4">
        <v>43531.38134259259</v>
      </c>
      <c r="H403" s="2">
        <v>80.0</v>
      </c>
      <c r="I403" s="2">
        <v>101.0</v>
      </c>
      <c r="J403" s="2" t="s">
        <v>73</v>
      </c>
      <c r="K403" s="2" t="s">
        <v>80</v>
      </c>
      <c r="L403" s="2" t="s">
        <v>35</v>
      </c>
      <c r="M403" s="2" t="s">
        <v>71</v>
      </c>
      <c r="N403" s="2">
        <v>6.0</v>
      </c>
      <c r="O403" s="2">
        <v>11.0</v>
      </c>
      <c r="P403" s="2">
        <v>181.0</v>
      </c>
      <c r="Q403" s="2" t="str">
        <f>VLOOKUP(A403,'Additional Data'!$A$1:$D$9949,2,0)</f>
        <v>Website</v>
      </c>
      <c r="R403" s="2" t="str">
        <f>VLOOKUP(A403,'Additional Data'!$A$1:$D$9949,4,0)</f>
        <v>Debit Card</v>
      </c>
      <c r="S403" s="7">
        <f>VLOOKUP(A403,'Additional Data'!$A$1:$D$9949,3,0)</f>
        <v>2160.18</v>
      </c>
      <c r="T403" s="2" t="str">
        <f>HLOOKUP(B403,'Additional Data'!$F$1:$N$2,2,0)</f>
        <v>Mobile</v>
      </c>
    </row>
    <row r="404" ht="14.25" customHeight="1">
      <c r="A404" s="2">
        <v>442776.0</v>
      </c>
      <c r="B404" s="2" t="s">
        <v>42</v>
      </c>
      <c r="C404" s="2" t="s">
        <v>41</v>
      </c>
      <c r="D404" s="2" t="s">
        <v>34</v>
      </c>
      <c r="E404" s="4">
        <v>43526.382152777776</v>
      </c>
      <c r="F404" s="4">
        <v>43526.382152777776</v>
      </c>
      <c r="G404" s="4">
        <v>43533.382152777776</v>
      </c>
      <c r="H404" s="2">
        <v>0.0</v>
      </c>
      <c r="I404" s="2">
        <v>128.0</v>
      </c>
      <c r="J404" s="2" t="s">
        <v>41</v>
      </c>
      <c r="K404" s="2" t="s">
        <v>66</v>
      </c>
      <c r="L404" s="2" t="s">
        <v>67</v>
      </c>
      <c r="M404" s="2" t="s">
        <v>71</v>
      </c>
      <c r="N404" s="2">
        <v>-7.0</v>
      </c>
      <c r="O404" s="2">
        <v>0.0</v>
      </c>
      <c r="P404" s="2">
        <v>128.0</v>
      </c>
      <c r="Q404" s="2" t="str">
        <f>VLOOKUP(A404,'Additional Data'!$A$1:$D$9949,2,0)</f>
        <v>Website</v>
      </c>
      <c r="R404" s="2" t="str">
        <f>VLOOKUP(A404,'Additional Data'!$A$1:$D$9949,4,0)</f>
        <v>Debit Card</v>
      </c>
      <c r="S404" s="7">
        <f>VLOOKUP(A404,'Additional Data'!$A$1:$D$9949,3,0)</f>
        <v>2985.55</v>
      </c>
      <c r="T404" s="2" t="str">
        <f>HLOOKUP(B404,'Additional Data'!$F$1:$N$2,2,0)</f>
        <v>TV</v>
      </c>
    </row>
    <row r="405" ht="14.25" customHeight="1">
      <c r="A405" s="2">
        <v>142882.0</v>
      </c>
      <c r="B405" s="2" t="s">
        <v>47</v>
      </c>
      <c r="C405" s="2" t="s">
        <v>32</v>
      </c>
      <c r="D405" s="2" t="s">
        <v>34</v>
      </c>
      <c r="E405" s="4">
        <v>43526.389965277776</v>
      </c>
      <c r="F405" s="4">
        <v>43529.389965277776</v>
      </c>
      <c r="G405" s="4">
        <v>43531.389965277776</v>
      </c>
      <c r="H405" s="2">
        <v>88.0</v>
      </c>
      <c r="I405" s="2">
        <v>109.0</v>
      </c>
      <c r="J405" s="2" t="s">
        <v>41</v>
      </c>
      <c r="K405" s="2" t="s">
        <v>58</v>
      </c>
      <c r="L405" s="2" t="s">
        <v>35</v>
      </c>
      <c r="M405" s="2" t="s">
        <v>71</v>
      </c>
      <c r="N405" s="2">
        <v>-2.0</v>
      </c>
      <c r="O405" s="2">
        <v>3.0</v>
      </c>
      <c r="P405" s="2">
        <v>197.0</v>
      </c>
      <c r="Q405" s="2" t="str">
        <f>VLOOKUP(A405,'Additional Data'!$A$1:$D$9949,2,0)</f>
        <v>App</v>
      </c>
      <c r="R405" s="2" t="str">
        <f>VLOOKUP(A405,'Additional Data'!$A$1:$D$9949,4,0)</f>
        <v>Debit Card</v>
      </c>
      <c r="S405" s="7">
        <f>VLOOKUP(A405,'Additional Data'!$A$1:$D$9949,3,0)</f>
        <v>2093.576122</v>
      </c>
      <c r="T405" s="2" t="str">
        <f>HLOOKUP(B405,'Additional Data'!$F$1:$N$2,2,0)</f>
        <v>Tablet</v>
      </c>
    </row>
    <row r="406" ht="14.25" customHeight="1">
      <c r="A406" s="2">
        <v>439626.0</v>
      </c>
      <c r="B406" s="2" t="s">
        <v>47</v>
      </c>
      <c r="C406" s="2" t="s">
        <v>41</v>
      </c>
      <c r="D406" s="2" t="s">
        <v>34</v>
      </c>
      <c r="E406" s="4">
        <v>43526.39596064815</v>
      </c>
      <c r="F406" s="4">
        <v>43532.39596064815</v>
      </c>
      <c r="G406" s="4">
        <v>43530.39596064815</v>
      </c>
      <c r="H406" s="2">
        <v>43.0</v>
      </c>
      <c r="I406" s="2">
        <v>122.0</v>
      </c>
      <c r="J406" s="2" t="s">
        <v>32</v>
      </c>
      <c r="K406" s="2" t="s">
        <v>70</v>
      </c>
      <c r="L406" s="2" t="s">
        <v>35</v>
      </c>
      <c r="M406" s="2" t="s">
        <v>59</v>
      </c>
      <c r="N406" s="2">
        <v>2.0</v>
      </c>
      <c r="O406" s="2">
        <v>6.0</v>
      </c>
      <c r="P406" s="2">
        <v>165.0</v>
      </c>
      <c r="Q406" s="2" t="str">
        <f>VLOOKUP(A406,'Additional Data'!$A$1:$D$9949,2,0)</f>
        <v>Website</v>
      </c>
      <c r="R406" s="2" t="str">
        <f>VLOOKUP(A406,'Additional Data'!$A$1:$D$9949,4,0)</f>
        <v>Debit Card</v>
      </c>
      <c r="S406" s="7">
        <f>VLOOKUP(A406,'Additional Data'!$A$1:$D$9949,3,0)</f>
        <v>2522.72</v>
      </c>
      <c r="T406" s="2" t="str">
        <f>HLOOKUP(B406,'Additional Data'!$F$1:$N$2,2,0)</f>
        <v>Tablet</v>
      </c>
    </row>
    <row r="407" ht="14.25" customHeight="1">
      <c r="A407" s="2">
        <v>97849.0</v>
      </c>
      <c r="B407" s="2" t="s">
        <v>36</v>
      </c>
      <c r="C407" s="2" t="s">
        <v>32</v>
      </c>
      <c r="D407" s="2" t="s">
        <v>34</v>
      </c>
      <c r="E407" s="4">
        <v>43526.39753472222</v>
      </c>
      <c r="F407" s="4">
        <v>43536.39753472222</v>
      </c>
      <c r="G407" s="4">
        <v>43532.39753472222</v>
      </c>
      <c r="H407" s="2">
        <v>67.0</v>
      </c>
      <c r="I407" s="2">
        <v>106.0</v>
      </c>
      <c r="J407" s="2" t="s">
        <v>73</v>
      </c>
      <c r="K407" s="2" t="s">
        <v>74</v>
      </c>
      <c r="L407" s="2" t="s">
        <v>35</v>
      </c>
      <c r="M407" s="2" t="s">
        <v>71</v>
      </c>
      <c r="N407" s="2">
        <v>4.0</v>
      </c>
      <c r="O407" s="2">
        <v>10.0</v>
      </c>
      <c r="P407" s="2">
        <v>173.0</v>
      </c>
      <c r="Q407" s="2" t="str">
        <f>VLOOKUP(A407,'Additional Data'!$A$1:$D$9949,2,0)</f>
        <v>App</v>
      </c>
      <c r="R407" s="2" t="str">
        <f>VLOOKUP(A407,'Additional Data'!$A$1:$D$9949,4,0)</f>
        <v>Credit Card</v>
      </c>
      <c r="S407" s="7">
        <f>VLOOKUP(A407,'Additional Data'!$A$1:$D$9949,3,0)</f>
        <v>522.5961806</v>
      </c>
      <c r="T407" s="2" t="str">
        <f>HLOOKUP(B407,'Additional Data'!$F$1:$N$2,2,0)</f>
        <v>Laptop</v>
      </c>
    </row>
    <row r="408" ht="14.25" customHeight="1">
      <c r="A408" s="2">
        <v>778514.0</v>
      </c>
      <c r="B408" s="2" t="s">
        <v>36</v>
      </c>
      <c r="C408" s="2" t="s">
        <v>41</v>
      </c>
      <c r="D408" s="2" t="s">
        <v>34</v>
      </c>
      <c r="E408" s="4">
        <v>43526.401412037034</v>
      </c>
      <c r="F408" s="4">
        <v>43536.401412037034</v>
      </c>
      <c r="G408" s="4">
        <v>43532.401412037034</v>
      </c>
      <c r="H408" s="2">
        <v>33.0</v>
      </c>
      <c r="I408" s="2">
        <v>126.0</v>
      </c>
      <c r="J408" s="2" t="s">
        <v>32</v>
      </c>
      <c r="K408" s="2" t="s">
        <v>70</v>
      </c>
      <c r="L408" s="2" t="s">
        <v>35</v>
      </c>
      <c r="M408" s="2" t="s">
        <v>59</v>
      </c>
      <c r="N408" s="2">
        <v>4.0</v>
      </c>
      <c r="O408" s="2">
        <v>10.0</v>
      </c>
      <c r="P408" s="2">
        <v>159.0</v>
      </c>
      <c r="Q408" s="2" t="str">
        <f>VLOOKUP(A408,'Additional Data'!$A$1:$D$9949,2,0)</f>
        <v>App</v>
      </c>
      <c r="R408" s="2" t="str">
        <f>VLOOKUP(A408,'Additional Data'!$A$1:$D$9949,4,0)</f>
        <v>Debit Card</v>
      </c>
      <c r="S408" s="7">
        <f>VLOOKUP(A408,'Additional Data'!$A$1:$D$9949,3,0)</f>
        <v>3362.568495</v>
      </c>
      <c r="T408" s="2" t="str">
        <f>HLOOKUP(B408,'Additional Data'!$F$1:$N$2,2,0)</f>
        <v>Laptop</v>
      </c>
    </row>
    <row r="409" ht="14.25" customHeight="1">
      <c r="A409" s="2">
        <v>348165.0</v>
      </c>
      <c r="B409" s="2" t="s">
        <v>47</v>
      </c>
      <c r="C409" s="2" t="s">
        <v>41</v>
      </c>
      <c r="D409" s="2" t="s">
        <v>34</v>
      </c>
      <c r="E409" s="4">
        <v>43526.40158564815</v>
      </c>
      <c r="F409" s="4">
        <v>43533.40158564815</v>
      </c>
      <c r="G409" s="4">
        <v>43532.40158564815</v>
      </c>
      <c r="H409" s="2">
        <v>36.0</v>
      </c>
      <c r="I409" s="2">
        <v>114.0</v>
      </c>
      <c r="J409" s="2" t="s">
        <v>60</v>
      </c>
      <c r="K409" s="2" t="s">
        <v>77</v>
      </c>
      <c r="L409" s="2" t="s">
        <v>35</v>
      </c>
      <c r="M409" s="2" t="s">
        <v>59</v>
      </c>
      <c r="N409" s="2">
        <v>1.0</v>
      </c>
      <c r="O409" s="2">
        <v>7.0</v>
      </c>
      <c r="P409" s="2">
        <v>150.0</v>
      </c>
      <c r="Q409" s="2" t="str">
        <f>VLOOKUP(A409,'Additional Data'!$A$1:$D$9949,2,0)</f>
        <v>Website</v>
      </c>
      <c r="R409" s="2" t="str">
        <f>VLOOKUP(A409,'Additional Data'!$A$1:$D$9949,4,0)</f>
        <v>Credit Card</v>
      </c>
      <c r="S409" s="7">
        <f>VLOOKUP(A409,'Additional Data'!$A$1:$D$9949,3,0)</f>
        <v>3567.34</v>
      </c>
      <c r="T409" s="2" t="str">
        <f>HLOOKUP(B409,'Additional Data'!$F$1:$N$2,2,0)</f>
        <v>Tablet</v>
      </c>
    </row>
    <row r="410" ht="14.25" customHeight="1">
      <c r="A410" s="2">
        <v>951464.0</v>
      </c>
      <c r="B410" s="2" t="s">
        <v>30</v>
      </c>
      <c r="C410" s="2" t="s">
        <v>32</v>
      </c>
      <c r="D410" s="2" t="s">
        <v>34</v>
      </c>
      <c r="E410" s="4">
        <v>43526.40221064815</v>
      </c>
      <c r="F410" s="4">
        <v>43534.40221064815</v>
      </c>
      <c r="G410" s="4">
        <v>43529.40221064815</v>
      </c>
      <c r="H410" s="2">
        <v>39.0</v>
      </c>
      <c r="I410" s="2">
        <v>124.0</v>
      </c>
      <c r="J410" s="2" t="s">
        <v>73</v>
      </c>
      <c r="K410" s="2" t="s">
        <v>74</v>
      </c>
      <c r="L410" s="2" t="s">
        <v>35</v>
      </c>
      <c r="M410" s="2" t="s">
        <v>71</v>
      </c>
      <c r="N410" s="2">
        <v>5.0</v>
      </c>
      <c r="O410" s="2">
        <v>8.0</v>
      </c>
      <c r="P410" s="2">
        <v>163.0</v>
      </c>
      <c r="Q410" s="2" t="str">
        <f>VLOOKUP(A410,'Additional Data'!$A$1:$D$9949,2,0)</f>
        <v>App</v>
      </c>
      <c r="R410" s="2" t="str">
        <f>VLOOKUP(A410,'Additional Data'!$A$1:$D$9949,4,0)</f>
        <v>Debit Card</v>
      </c>
      <c r="S410" s="7">
        <f>VLOOKUP(A410,'Additional Data'!$A$1:$D$9949,3,0)</f>
        <v>1319.379209</v>
      </c>
      <c r="T410" s="2" t="str">
        <f>HLOOKUP(B410,'Additional Data'!$F$1:$N$2,2,0)</f>
        <v>PC</v>
      </c>
    </row>
    <row r="411" ht="14.25" customHeight="1">
      <c r="A411" s="2">
        <v>681609.0</v>
      </c>
      <c r="B411" s="2" t="s">
        <v>47</v>
      </c>
      <c r="C411" s="2" t="s">
        <v>41</v>
      </c>
      <c r="D411" s="2" t="s">
        <v>34</v>
      </c>
      <c r="E411" s="4">
        <v>43526.41096064815</v>
      </c>
      <c r="F411" s="4">
        <v>43530.41096064815</v>
      </c>
      <c r="G411" s="4">
        <v>43532.41096064815</v>
      </c>
      <c r="H411" s="2">
        <v>29.0</v>
      </c>
      <c r="I411" s="2">
        <v>110.0</v>
      </c>
      <c r="J411" s="2" t="s">
        <v>60</v>
      </c>
      <c r="K411" s="2" t="s">
        <v>77</v>
      </c>
      <c r="L411" s="2" t="s">
        <v>35</v>
      </c>
      <c r="M411" s="2" t="s">
        <v>59</v>
      </c>
      <c r="N411" s="2">
        <v>-2.0</v>
      </c>
      <c r="O411" s="2">
        <v>4.0</v>
      </c>
      <c r="P411" s="2">
        <v>139.0</v>
      </c>
      <c r="Q411" s="2" t="str">
        <f>VLOOKUP(A411,'Additional Data'!$A$1:$D$9949,2,0)</f>
        <v>Website</v>
      </c>
      <c r="R411" s="2" t="str">
        <f>VLOOKUP(A411,'Additional Data'!$A$1:$D$9949,4,0)</f>
        <v>Credit Card</v>
      </c>
      <c r="S411" s="7">
        <f>VLOOKUP(A411,'Additional Data'!$A$1:$D$9949,3,0)</f>
        <v>953.88</v>
      </c>
      <c r="T411" s="2" t="str">
        <f>HLOOKUP(B411,'Additional Data'!$F$1:$N$2,2,0)</f>
        <v>Tablet</v>
      </c>
    </row>
    <row r="412" ht="14.25" customHeight="1">
      <c r="A412" s="2">
        <v>168644.0</v>
      </c>
      <c r="B412" s="2" t="s">
        <v>36</v>
      </c>
      <c r="C412" s="2" t="s">
        <v>32</v>
      </c>
      <c r="D412" s="2" t="s">
        <v>34</v>
      </c>
      <c r="E412" s="4">
        <v>43526.411145833335</v>
      </c>
      <c r="F412" s="4">
        <v>43528.411145833335</v>
      </c>
      <c r="G412" s="4">
        <v>43529.411145833335</v>
      </c>
      <c r="H412" s="2">
        <v>48.0</v>
      </c>
      <c r="I412" s="2">
        <v>111.0</v>
      </c>
      <c r="J412" s="2" t="s">
        <v>60</v>
      </c>
      <c r="K412" s="2" t="s">
        <v>61</v>
      </c>
      <c r="L412" s="2" t="s">
        <v>35</v>
      </c>
      <c r="M412" s="2" t="s">
        <v>71</v>
      </c>
      <c r="N412" s="2">
        <v>-1.0</v>
      </c>
      <c r="O412" s="2">
        <v>2.0</v>
      </c>
      <c r="P412" s="2">
        <v>159.0</v>
      </c>
      <c r="Q412" s="2" t="str">
        <f>VLOOKUP(A412,'Additional Data'!$A$1:$D$9949,2,0)</f>
        <v>App</v>
      </c>
      <c r="R412" s="2" t="str">
        <f>VLOOKUP(A412,'Additional Data'!$A$1:$D$9949,4,0)</f>
        <v>Debit Card</v>
      </c>
      <c r="S412" s="7">
        <f>VLOOKUP(A412,'Additional Data'!$A$1:$D$9949,3,0)</f>
        <v>1466.032077</v>
      </c>
      <c r="T412" s="2" t="str">
        <f>HLOOKUP(B412,'Additional Data'!$F$1:$N$2,2,0)</f>
        <v>Laptop</v>
      </c>
    </row>
    <row r="413" ht="14.25" customHeight="1">
      <c r="A413" s="2">
        <v>171752.0</v>
      </c>
      <c r="B413" s="2" t="s">
        <v>36</v>
      </c>
      <c r="C413" s="2" t="s">
        <v>32</v>
      </c>
      <c r="D413" s="2" t="s">
        <v>34</v>
      </c>
      <c r="E413" s="4">
        <v>43526.41423611111</v>
      </c>
      <c r="F413" s="4">
        <v>43527.41423611111</v>
      </c>
      <c r="G413" s="4">
        <v>43530.41423611111</v>
      </c>
      <c r="H413" s="2">
        <v>0.0</v>
      </c>
      <c r="I413" s="2">
        <v>122.0</v>
      </c>
      <c r="J413" s="2" t="s">
        <v>32</v>
      </c>
      <c r="K413" s="2" t="s">
        <v>82</v>
      </c>
      <c r="L413" s="2" t="s">
        <v>67</v>
      </c>
      <c r="M413" s="2" t="s">
        <v>71</v>
      </c>
      <c r="N413" s="2">
        <v>-3.0</v>
      </c>
      <c r="O413" s="2">
        <v>1.0</v>
      </c>
      <c r="P413" s="2">
        <v>122.0</v>
      </c>
      <c r="Q413" s="2" t="str">
        <f>VLOOKUP(A413,'Additional Data'!$A$1:$D$9949,2,0)</f>
        <v>App</v>
      </c>
      <c r="R413" s="2" t="str">
        <f>VLOOKUP(A413,'Additional Data'!$A$1:$D$9949,4,0)</f>
        <v>Debit Card</v>
      </c>
      <c r="S413" s="7">
        <f>VLOOKUP(A413,'Additional Data'!$A$1:$D$9949,3,0)</f>
        <v>337.5735644</v>
      </c>
      <c r="T413" s="2" t="str">
        <f>HLOOKUP(B413,'Additional Data'!$F$1:$N$2,2,0)</f>
        <v>Laptop</v>
      </c>
    </row>
    <row r="414" ht="14.25" customHeight="1">
      <c r="A414" s="2">
        <v>514739.0</v>
      </c>
      <c r="B414" s="2" t="s">
        <v>36</v>
      </c>
      <c r="C414" s="2" t="s">
        <v>32</v>
      </c>
      <c r="D414" s="2" t="s">
        <v>34</v>
      </c>
      <c r="E414" s="4">
        <v>43526.4187962963</v>
      </c>
      <c r="F414" s="4">
        <v>43533.4187962963</v>
      </c>
      <c r="G414" s="4">
        <v>43529.4187962963</v>
      </c>
      <c r="H414" s="2">
        <v>49.0</v>
      </c>
      <c r="I414" s="2">
        <v>122.0</v>
      </c>
      <c r="J414" s="2" t="s">
        <v>41</v>
      </c>
      <c r="K414" s="2" t="s">
        <v>58</v>
      </c>
      <c r="L414" s="2" t="s">
        <v>35</v>
      </c>
      <c r="M414" s="2" t="s">
        <v>59</v>
      </c>
      <c r="N414" s="2">
        <v>4.0</v>
      </c>
      <c r="O414" s="2">
        <v>7.0</v>
      </c>
      <c r="P414" s="2">
        <v>171.0</v>
      </c>
      <c r="Q414" s="2" t="str">
        <f>VLOOKUP(A414,'Additional Data'!$A$1:$D$9949,2,0)</f>
        <v>App</v>
      </c>
      <c r="R414" s="2" t="str">
        <f>VLOOKUP(A414,'Additional Data'!$A$1:$D$9949,4,0)</f>
        <v>Credit Card</v>
      </c>
      <c r="S414" s="7">
        <f>VLOOKUP(A414,'Additional Data'!$A$1:$D$9949,3,0)</f>
        <v>3247.109947</v>
      </c>
      <c r="T414" s="2" t="str">
        <f>HLOOKUP(B414,'Additional Data'!$F$1:$N$2,2,0)</f>
        <v>Laptop</v>
      </c>
    </row>
    <row r="415" ht="14.25" customHeight="1">
      <c r="A415" s="2">
        <v>972467.0</v>
      </c>
      <c r="B415" s="2" t="s">
        <v>46</v>
      </c>
      <c r="C415" s="2" t="s">
        <v>32</v>
      </c>
      <c r="D415" s="2" t="s">
        <v>34</v>
      </c>
      <c r="E415" s="4">
        <v>43526.42505787037</v>
      </c>
      <c r="F415" s="4">
        <v>43528.42505787037</v>
      </c>
      <c r="G415" s="4">
        <v>43532.42505787037</v>
      </c>
      <c r="H415" s="2">
        <v>36.0</v>
      </c>
      <c r="I415" s="2">
        <v>127.0</v>
      </c>
      <c r="J415" s="2" t="s">
        <v>73</v>
      </c>
      <c r="K415" s="2" t="s">
        <v>74</v>
      </c>
      <c r="L415" s="2" t="s">
        <v>35</v>
      </c>
      <c r="M415" s="2" t="s">
        <v>59</v>
      </c>
      <c r="N415" s="2">
        <v>-4.0</v>
      </c>
      <c r="O415" s="2">
        <v>2.0</v>
      </c>
      <c r="P415" s="2">
        <v>163.0</v>
      </c>
      <c r="Q415" s="2" t="str">
        <f>VLOOKUP(A415,'Additional Data'!$A$1:$D$9949,2,0)</f>
        <v>App</v>
      </c>
      <c r="R415" s="2" t="str">
        <f>VLOOKUP(A415,'Additional Data'!$A$1:$D$9949,4,0)</f>
        <v>Credit Card</v>
      </c>
      <c r="S415" s="7">
        <f>VLOOKUP(A415,'Additional Data'!$A$1:$D$9949,3,0)</f>
        <v>2754.778907</v>
      </c>
      <c r="T415" s="2" t="str">
        <f>HLOOKUP(B415,'Additional Data'!$F$1:$N$2,2,0)</f>
        <v>TV</v>
      </c>
    </row>
    <row r="416" ht="14.25" customHeight="1">
      <c r="A416" s="2">
        <v>696776.0</v>
      </c>
      <c r="B416" s="2" t="s">
        <v>30</v>
      </c>
      <c r="C416" s="2" t="s">
        <v>41</v>
      </c>
      <c r="D416" s="2" t="s">
        <v>34</v>
      </c>
      <c r="E416" s="4">
        <v>43526.43262731482</v>
      </c>
      <c r="F416" s="4">
        <v>43534.43262731482</v>
      </c>
      <c r="G416" s="4">
        <v>43529.43262731482</v>
      </c>
      <c r="H416" s="2">
        <v>31.0</v>
      </c>
      <c r="I416" s="2">
        <v>126.0</v>
      </c>
      <c r="J416" s="2" t="s">
        <v>73</v>
      </c>
      <c r="K416" s="2" t="s">
        <v>80</v>
      </c>
      <c r="L416" s="2" t="s">
        <v>35</v>
      </c>
      <c r="M416" s="2" t="s">
        <v>71</v>
      </c>
      <c r="N416" s="2">
        <v>5.0</v>
      </c>
      <c r="O416" s="2">
        <v>8.0</v>
      </c>
      <c r="P416" s="2">
        <v>157.0</v>
      </c>
      <c r="Q416" s="2" t="str">
        <f>VLOOKUP(A416,'Additional Data'!$A$1:$D$9949,2,0)</f>
        <v>App</v>
      </c>
      <c r="R416" s="2" t="str">
        <f>VLOOKUP(A416,'Additional Data'!$A$1:$D$9949,4,0)</f>
        <v>Debit Card</v>
      </c>
      <c r="S416" s="7">
        <f>VLOOKUP(A416,'Additional Data'!$A$1:$D$9949,3,0)</f>
        <v>2112.401618</v>
      </c>
      <c r="T416" s="2" t="str">
        <f>HLOOKUP(B416,'Additional Data'!$F$1:$N$2,2,0)</f>
        <v>PC</v>
      </c>
    </row>
    <row r="417" ht="14.25" customHeight="1">
      <c r="A417" s="2">
        <v>446729.0</v>
      </c>
      <c r="B417" s="2" t="s">
        <v>46</v>
      </c>
      <c r="C417" s="2" t="s">
        <v>32</v>
      </c>
      <c r="D417" s="2" t="s">
        <v>34</v>
      </c>
      <c r="E417" s="4">
        <v>43526.435902777775</v>
      </c>
      <c r="F417" s="4">
        <v>43534.435902777775</v>
      </c>
      <c r="G417" s="4">
        <v>43529.435902777775</v>
      </c>
      <c r="H417" s="2">
        <v>46.0</v>
      </c>
      <c r="I417" s="2">
        <v>129.0</v>
      </c>
      <c r="J417" s="2" t="s">
        <v>41</v>
      </c>
      <c r="K417" s="2" t="s">
        <v>58</v>
      </c>
      <c r="L417" s="2" t="s">
        <v>35</v>
      </c>
      <c r="M417" s="2" t="s">
        <v>59</v>
      </c>
      <c r="N417" s="2">
        <v>5.0</v>
      </c>
      <c r="O417" s="2">
        <v>8.0</v>
      </c>
      <c r="P417" s="2">
        <v>175.0</v>
      </c>
      <c r="Q417" s="2" t="str">
        <f>VLOOKUP(A417,'Additional Data'!$A$1:$D$9949,2,0)</f>
        <v>App</v>
      </c>
      <c r="R417" s="2" t="str">
        <f>VLOOKUP(A417,'Additional Data'!$A$1:$D$9949,4,0)</f>
        <v>Credit Card</v>
      </c>
      <c r="S417" s="7">
        <f>VLOOKUP(A417,'Additional Data'!$A$1:$D$9949,3,0)</f>
        <v>2991.163916</v>
      </c>
      <c r="T417" s="2" t="str">
        <f>HLOOKUP(B417,'Additional Data'!$F$1:$N$2,2,0)</f>
        <v>TV</v>
      </c>
    </row>
    <row r="418" ht="14.25" customHeight="1">
      <c r="A418" s="2">
        <v>758655.0</v>
      </c>
      <c r="B418" s="2" t="s">
        <v>49</v>
      </c>
      <c r="C418" s="2" t="s">
        <v>41</v>
      </c>
      <c r="D418" s="2" t="s">
        <v>34</v>
      </c>
      <c r="E418" s="4">
        <v>43526.43667824074</v>
      </c>
      <c r="F418" s="4">
        <v>43531.43667824074</v>
      </c>
      <c r="G418" s="4">
        <v>43531.43667824074</v>
      </c>
      <c r="H418" s="2">
        <v>31.0</v>
      </c>
      <c r="I418" s="2">
        <v>111.0</v>
      </c>
      <c r="J418" s="2" t="s">
        <v>60</v>
      </c>
      <c r="K418" s="2" t="s">
        <v>77</v>
      </c>
      <c r="L418" s="2" t="s">
        <v>35</v>
      </c>
      <c r="M418" s="2" t="s">
        <v>59</v>
      </c>
      <c r="N418" s="2">
        <v>0.0</v>
      </c>
      <c r="O418" s="2">
        <v>5.0</v>
      </c>
      <c r="P418" s="2">
        <v>142.0</v>
      </c>
      <c r="Q418" s="2" t="str">
        <f>VLOOKUP(A418,'Additional Data'!$A$1:$D$9949,2,0)</f>
        <v>Website</v>
      </c>
      <c r="R418" s="2" t="str">
        <f>VLOOKUP(A418,'Additional Data'!$A$1:$D$9949,4,0)</f>
        <v>Credit Card</v>
      </c>
      <c r="S418" s="7">
        <f>VLOOKUP(A418,'Additional Data'!$A$1:$D$9949,3,0)</f>
        <v>2928.84</v>
      </c>
      <c r="T418" s="2" t="str">
        <f>HLOOKUP(B418,'Additional Data'!$F$1:$N$2,2,0)</f>
        <v>TV</v>
      </c>
    </row>
    <row r="419" ht="14.25" customHeight="1">
      <c r="A419" s="2">
        <v>173681.0</v>
      </c>
      <c r="B419" s="2" t="s">
        <v>46</v>
      </c>
      <c r="C419" s="2" t="s">
        <v>32</v>
      </c>
      <c r="D419" s="2" t="s">
        <v>34</v>
      </c>
      <c r="E419" s="4">
        <v>43526.437256944446</v>
      </c>
      <c r="F419" s="4">
        <v>43527.437256944446</v>
      </c>
      <c r="G419" s="4">
        <v>43530.437256944446</v>
      </c>
      <c r="H419" s="2">
        <v>0.0</v>
      </c>
      <c r="I419" s="2">
        <v>122.0</v>
      </c>
      <c r="J419" s="2" t="s">
        <v>32</v>
      </c>
      <c r="K419" s="2" t="s">
        <v>82</v>
      </c>
      <c r="L419" s="2" t="s">
        <v>67</v>
      </c>
      <c r="M419" s="2" t="s">
        <v>59</v>
      </c>
      <c r="N419" s="2">
        <v>-3.0</v>
      </c>
      <c r="O419" s="2">
        <v>1.0</v>
      </c>
      <c r="P419" s="2">
        <v>122.0</v>
      </c>
      <c r="Q419" s="2" t="str">
        <f>VLOOKUP(A419,'Additional Data'!$A$1:$D$9949,2,0)</f>
        <v>App</v>
      </c>
      <c r="R419" s="2" t="str">
        <f>VLOOKUP(A419,'Additional Data'!$A$1:$D$9949,4,0)</f>
        <v>Credit Card</v>
      </c>
      <c r="S419" s="7">
        <f>VLOOKUP(A419,'Additional Data'!$A$1:$D$9949,3,0)</f>
        <v>1167.436322</v>
      </c>
      <c r="T419" s="2" t="str">
        <f>HLOOKUP(B419,'Additional Data'!$F$1:$N$2,2,0)</f>
        <v>TV</v>
      </c>
    </row>
    <row r="420" ht="14.25" customHeight="1">
      <c r="A420" s="2">
        <v>444217.0</v>
      </c>
      <c r="B420" s="2" t="s">
        <v>39</v>
      </c>
      <c r="C420" s="2" t="s">
        <v>41</v>
      </c>
      <c r="D420" s="2" t="s">
        <v>34</v>
      </c>
      <c r="E420" s="4">
        <v>43526.43907407407</v>
      </c>
      <c r="F420" s="4">
        <v>43530.43907407407</v>
      </c>
      <c r="G420" s="4">
        <v>43532.43907407407</v>
      </c>
      <c r="H420" s="2">
        <v>78.0</v>
      </c>
      <c r="I420" s="2">
        <v>92.0</v>
      </c>
      <c r="J420" s="2" t="s">
        <v>63</v>
      </c>
      <c r="K420" s="2" t="s">
        <v>64</v>
      </c>
      <c r="L420" s="2" t="s">
        <v>35</v>
      </c>
      <c r="M420" s="2" t="s">
        <v>71</v>
      </c>
      <c r="N420" s="2">
        <v>-2.0</v>
      </c>
      <c r="O420" s="2">
        <v>4.0</v>
      </c>
      <c r="P420" s="2">
        <v>170.0</v>
      </c>
      <c r="Q420" s="2" t="str">
        <f>VLOOKUP(A420,'Additional Data'!$A$1:$D$9949,2,0)</f>
        <v>App</v>
      </c>
      <c r="R420" s="2" t="str">
        <f>VLOOKUP(A420,'Additional Data'!$A$1:$D$9949,4,0)</f>
        <v>Credit Card</v>
      </c>
      <c r="S420" s="7">
        <f>VLOOKUP(A420,'Additional Data'!$A$1:$D$9949,3,0)</f>
        <v>1582.986839</v>
      </c>
      <c r="T420" s="2" t="str">
        <f>HLOOKUP(B420,'Additional Data'!$F$1:$N$2,2,0)</f>
        <v>Mobile</v>
      </c>
    </row>
    <row r="421" ht="14.25" customHeight="1">
      <c r="A421" s="2">
        <v>8835.0</v>
      </c>
      <c r="B421" s="2" t="s">
        <v>49</v>
      </c>
      <c r="C421" s="2" t="s">
        <v>41</v>
      </c>
      <c r="D421" s="2" t="s">
        <v>34</v>
      </c>
      <c r="E421" s="4">
        <v>43526.440775462965</v>
      </c>
      <c r="F421" s="4">
        <v>43531.440775462965</v>
      </c>
      <c r="G421" s="4">
        <v>43532.440775462965</v>
      </c>
      <c r="H421" s="2">
        <v>43.0</v>
      </c>
      <c r="I421" s="2">
        <v>123.0</v>
      </c>
      <c r="J421" s="2" t="s">
        <v>32</v>
      </c>
      <c r="K421" s="2" t="s">
        <v>70</v>
      </c>
      <c r="L421" s="2" t="s">
        <v>35</v>
      </c>
      <c r="M421" s="2" t="s">
        <v>59</v>
      </c>
      <c r="N421" s="2">
        <v>-1.0</v>
      </c>
      <c r="O421" s="2">
        <v>5.0</v>
      </c>
      <c r="P421" s="2">
        <v>166.0</v>
      </c>
      <c r="Q421" s="2" t="str">
        <f>VLOOKUP(A421,'Additional Data'!$A$1:$D$9949,2,0)</f>
        <v>Website</v>
      </c>
      <c r="R421" s="2" t="str">
        <f>VLOOKUP(A421,'Additional Data'!$A$1:$D$9949,4,0)</f>
        <v>Credit Card</v>
      </c>
      <c r="S421" s="7">
        <f>VLOOKUP(A421,'Additional Data'!$A$1:$D$9949,3,0)</f>
        <v>1409.56</v>
      </c>
      <c r="T421" s="2" t="str">
        <f>HLOOKUP(B421,'Additional Data'!$F$1:$N$2,2,0)</f>
        <v>TV</v>
      </c>
    </row>
    <row r="422" ht="14.25" customHeight="1">
      <c r="A422" s="2">
        <v>937135.0</v>
      </c>
      <c r="B422" s="2" t="s">
        <v>39</v>
      </c>
      <c r="C422" s="2" t="s">
        <v>32</v>
      </c>
      <c r="D422" s="2" t="s">
        <v>34</v>
      </c>
      <c r="E422" s="4">
        <v>43526.441087962965</v>
      </c>
      <c r="F422" s="4">
        <v>43530.441087962965</v>
      </c>
      <c r="G422" s="4">
        <v>43531.441087962965</v>
      </c>
      <c r="H422" s="2">
        <v>65.0</v>
      </c>
      <c r="I422" s="2">
        <v>87.0</v>
      </c>
      <c r="J422" s="2" t="s">
        <v>63</v>
      </c>
      <c r="K422" s="2" t="s">
        <v>81</v>
      </c>
      <c r="L422" s="2" t="s">
        <v>35</v>
      </c>
      <c r="M422" s="2" t="s">
        <v>71</v>
      </c>
      <c r="N422" s="2">
        <v>-1.0</v>
      </c>
      <c r="O422" s="2">
        <v>4.0</v>
      </c>
      <c r="P422" s="2">
        <v>152.0</v>
      </c>
      <c r="Q422" s="2" t="str">
        <f>VLOOKUP(A422,'Additional Data'!$A$1:$D$9949,2,0)</f>
        <v>App</v>
      </c>
      <c r="R422" s="2" t="str">
        <f>VLOOKUP(A422,'Additional Data'!$A$1:$D$9949,4,0)</f>
        <v>Credit Card</v>
      </c>
      <c r="S422" s="7">
        <f>VLOOKUP(A422,'Additional Data'!$A$1:$D$9949,3,0)</f>
        <v>335.0853818</v>
      </c>
      <c r="T422" s="2" t="str">
        <f>HLOOKUP(B422,'Additional Data'!$F$1:$N$2,2,0)</f>
        <v>Mobile</v>
      </c>
    </row>
    <row r="423" ht="14.25" customHeight="1">
      <c r="A423" s="2">
        <v>918707.0</v>
      </c>
      <c r="B423" s="2" t="s">
        <v>39</v>
      </c>
      <c r="C423" s="2" t="s">
        <v>41</v>
      </c>
      <c r="D423" s="2" t="s">
        <v>34</v>
      </c>
      <c r="E423" s="4">
        <v>43526.44327546296</v>
      </c>
      <c r="F423" s="4">
        <v>43533.44327546296</v>
      </c>
      <c r="G423" s="4">
        <v>43532.44327546296</v>
      </c>
      <c r="H423" s="2">
        <v>30.0</v>
      </c>
      <c r="I423" s="2">
        <v>111.0</v>
      </c>
      <c r="J423" s="2" t="s">
        <v>60</v>
      </c>
      <c r="K423" s="2" t="s">
        <v>77</v>
      </c>
      <c r="L423" s="2" t="s">
        <v>35</v>
      </c>
      <c r="M423" s="2" t="s">
        <v>59</v>
      </c>
      <c r="N423" s="2">
        <v>1.0</v>
      </c>
      <c r="O423" s="2">
        <v>7.0</v>
      </c>
      <c r="P423" s="2">
        <v>141.0</v>
      </c>
      <c r="Q423" s="2" t="str">
        <f>VLOOKUP(A423,'Additional Data'!$A$1:$D$9949,2,0)</f>
        <v>App</v>
      </c>
      <c r="R423" s="2" t="str">
        <f>VLOOKUP(A423,'Additional Data'!$A$1:$D$9949,4,0)</f>
        <v>Credit Card</v>
      </c>
      <c r="S423" s="7">
        <f>VLOOKUP(A423,'Additional Data'!$A$1:$D$9949,3,0)</f>
        <v>1304.018795</v>
      </c>
      <c r="T423" s="2" t="str">
        <f>HLOOKUP(B423,'Additional Data'!$F$1:$N$2,2,0)</f>
        <v>Mobile</v>
      </c>
    </row>
    <row r="424" ht="14.25" customHeight="1">
      <c r="A424" s="2">
        <v>199657.0</v>
      </c>
      <c r="B424" s="2" t="s">
        <v>47</v>
      </c>
      <c r="C424" s="2" t="s">
        <v>41</v>
      </c>
      <c r="D424" s="2" t="s">
        <v>34</v>
      </c>
      <c r="E424" s="4">
        <v>43526.45068287037</v>
      </c>
      <c r="F424" s="4">
        <v>43528.45068287037</v>
      </c>
      <c r="G424" s="4">
        <v>43530.45068287037</v>
      </c>
      <c r="H424" s="2">
        <v>62.0</v>
      </c>
      <c r="I424" s="2">
        <v>91.0</v>
      </c>
      <c r="J424" s="2" t="s">
        <v>60</v>
      </c>
      <c r="K424" s="2" t="s">
        <v>77</v>
      </c>
      <c r="L424" s="2" t="s">
        <v>35</v>
      </c>
      <c r="M424" s="2" t="s">
        <v>71</v>
      </c>
      <c r="N424" s="2">
        <v>-2.0</v>
      </c>
      <c r="O424" s="2">
        <v>2.0</v>
      </c>
      <c r="P424" s="2">
        <v>153.0</v>
      </c>
      <c r="Q424" s="2" t="str">
        <f>VLOOKUP(A424,'Additional Data'!$A$1:$D$9949,2,0)</f>
        <v>App</v>
      </c>
      <c r="R424" s="2" t="str">
        <f>VLOOKUP(A424,'Additional Data'!$A$1:$D$9949,4,0)</f>
        <v>Credit Card</v>
      </c>
      <c r="S424" s="7">
        <f>VLOOKUP(A424,'Additional Data'!$A$1:$D$9949,3,0)</f>
        <v>963.3552894</v>
      </c>
      <c r="T424" s="2" t="str">
        <f>HLOOKUP(B424,'Additional Data'!$F$1:$N$2,2,0)</f>
        <v>Tablet</v>
      </c>
    </row>
    <row r="425" ht="14.25" customHeight="1">
      <c r="A425" s="2">
        <v>588364.0</v>
      </c>
      <c r="B425" s="2" t="s">
        <v>39</v>
      </c>
      <c r="C425" s="2" t="s">
        <v>32</v>
      </c>
      <c r="D425" s="2" t="s">
        <v>34</v>
      </c>
      <c r="E425" s="4">
        <v>43526.4565625</v>
      </c>
      <c r="F425" s="4">
        <v>43531.4565625</v>
      </c>
      <c r="G425" s="4">
        <v>43530.4565625</v>
      </c>
      <c r="H425" s="2">
        <v>27.0</v>
      </c>
      <c r="I425" s="2">
        <v>105.0</v>
      </c>
      <c r="J425" s="2" t="s">
        <v>63</v>
      </c>
      <c r="K425" s="2" t="s">
        <v>81</v>
      </c>
      <c r="L425" s="2" t="s">
        <v>35</v>
      </c>
      <c r="M425" s="2" t="s">
        <v>71</v>
      </c>
      <c r="N425" s="2">
        <v>1.0</v>
      </c>
      <c r="O425" s="2">
        <v>5.0</v>
      </c>
      <c r="P425" s="2">
        <v>132.0</v>
      </c>
      <c r="Q425" s="2" t="str">
        <f>VLOOKUP(A425,'Additional Data'!$A$1:$D$9949,2,0)</f>
        <v>App</v>
      </c>
      <c r="R425" s="2" t="str">
        <f>VLOOKUP(A425,'Additional Data'!$A$1:$D$9949,4,0)</f>
        <v>Debit Card</v>
      </c>
      <c r="S425" s="7">
        <f>VLOOKUP(A425,'Additional Data'!$A$1:$D$9949,3,0)</f>
        <v>3392.362755</v>
      </c>
      <c r="T425" s="2" t="str">
        <f>HLOOKUP(B425,'Additional Data'!$F$1:$N$2,2,0)</f>
        <v>Mobile</v>
      </c>
    </row>
    <row r="426" ht="14.25" customHeight="1">
      <c r="A426" s="2">
        <v>863056.0</v>
      </c>
      <c r="B426" s="2" t="s">
        <v>36</v>
      </c>
      <c r="C426" s="2" t="s">
        <v>41</v>
      </c>
      <c r="D426" s="2" t="s">
        <v>34</v>
      </c>
      <c r="E426" s="4">
        <v>43526.457662037035</v>
      </c>
      <c r="F426" s="4">
        <v>43528.457662037035</v>
      </c>
      <c r="G426" s="4">
        <v>43529.457662037035</v>
      </c>
      <c r="H426" s="2">
        <v>50.0</v>
      </c>
      <c r="I426" s="2">
        <v>109.0</v>
      </c>
      <c r="J426" s="2" t="s">
        <v>60</v>
      </c>
      <c r="K426" s="2" t="s">
        <v>77</v>
      </c>
      <c r="L426" s="2" t="s">
        <v>35</v>
      </c>
      <c r="M426" s="2" t="s">
        <v>71</v>
      </c>
      <c r="N426" s="2">
        <v>-1.0</v>
      </c>
      <c r="O426" s="2">
        <v>2.0</v>
      </c>
      <c r="P426" s="2">
        <v>159.0</v>
      </c>
      <c r="Q426" s="2" t="str">
        <f>VLOOKUP(A426,'Additional Data'!$A$1:$D$9949,2,0)</f>
        <v>App</v>
      </c>
      <c r="R426" s="2" t="str">
        <f>VLOOKUP(A426,'Additional Data'!$A$1:$D$9949,4,0)</f>
        <v>Debit Card</v>
      </c>
      <c r="S426" s="7">
        <f>VLOOKUP(A426,'Additional Data'!$A$1:$D$9949,3,0)</f>
        <v>1062.575607</v>
      </c>
      <c r="T426" s="2" t="str">
        <f>HLOOKUP(B426,'Additional Data'!$F$1:$N$2,2,0)</f>
        <v>Laptop</v>
      </c>
    </row>
    <row r="427" ht="14.25" customHeight="1">
      <c r="A427" s="2">
        <v>331610.0</v>
      </c>
      <c r="B427" s="2" t="s">
        <v>39</v>
      </c>
      <c r="C427" s="2" t="s">
        <v>41</v>
      </c>
      <c r="D427" s="2" t="s">
        <v>34</v>
      </c>
      <c r="E427" s="4">
        <v>43526.45784722222</v>
      </c>
      <c r="F427" s="4">
        <v>43528.45784722222</v>
      </c>
      <c r="G427" s="4">
        <v>43533.45784722222</v>
      </c>
      <c r="H427" s="2">
        <v>73.0</v>
      </c>
      <c r="I427" s="2">
        <v>88.0</v>
      </c>
      <c r="J427" s="2" t="s">
        <v>60</v>
      </c>
      <c r="K427" s="2" t="s">
        <v>77</v>
      </c>
      <c r="L427" s="2" t="s">
        <v>35</v>
      </c>
      <c r="M427" s="2" t="s">
        <v>71</v>
      </c>
      <c r="N427" s="2">
        <v>-5.0</v>
      </c>
      <c r="O427" s="2">
        <v>2.0</v>
      </c>
      <c r="P427" s="2">
        <v>161.0</v>
      </c>
      <c r="Q427" s="2" t="str">
        <f>VLOOKUP(A427,'Additional Data'!$A$1:$D$9949,2,0)</f>
        <v>App</v>
      </c>
      <c r="R427" s="2" t="str">
        <f>VLOOKUP(A427,'Additional Data'!$A$1:$D$9949,4,0)</f>
        <v>Debit Card</v>
      </c>
      <c r="S427" s="7">
        <f>VLOOKUP(A427,'Additional Data'!$A$1:$D$9949,3,0)</f>
        <v>1087.382547</v>
      </c>
      <c r="T427" s="2" t="str">
        <f>HLOOKUP(B427,'Additional Data'!$F$1:$N$2,2,0)</f>
        <v>Mobile</v>
      </c>
    </row>
    <row r="428" ht="14.25" customHeight="1">
      <c r="A428" s="2">
        <v>103874.0</v>
      </c>
      <c r="B428" s="2" t="s">
        <v>36</v>
      </c>
      <c r="C428" s="2" t="s">
        <v>41</v>
      </c>
      <c r="D428" s="2" t="s">
        <v>34</v>
      </c>
      <c r="E428" s="4">
        <v>43526.4590625</v>
      </c>
      <c r="F428" s="4">
        <v>43531.4590625</v>
      </c>
      <c r="G428" s="4">
        <v>43532.4590625</v>
      </c>
      <c r="H428" s="2">
        <v>50.0</v>
      </c>
      <c r="I428" s="2">
        <v>109.0</v>
      </c>
      <c r="J428" s="2" t="s">
        <v>60</v>
      </c>
      <c r="K428" s="2" t="s">
        <v>77</v>
      </c>
      <c r="L428" s="2" t="s">
        <v>35</v>
      </c>
      <c r="M428" s="2" t="s">
        <v>59</v>
      </c>
      <c r="N428" s="2">
        <v>-1.0</v>
      </c>
      <c r="O428" s="2">
        <v>5.0</v>
      </c>
      <c r="P428" s="2">
        <v>159.0</v>
      </c>
      <c r="Q428" s="2" t="str">
        <f>VLOOKUP(A428,'Additional Data'!$A$1:$D$9949,2,0)</f>
        <v>App</v>
      </c>
      <c r="R428" s="2" t="str">
        <f>VLOOKUP(A428,'Additional Data'!$A$1:$D$9949,4,0)</f>
        <v>Debit Card</v>
      </c>
      <c r="S428" s="7">
        <f>VLOOKUP(A428,'Additional Data'!$A$1:$D$9949,3,0)</f>
        <v>1015.851816</v>
      </c>
      <c r="T428" s="2" t="str">
        <f>HLOOKUP(B428,'Additional Data'!$F$1:$N$2,2,0)</f>
        <v>Laptop</v>
      </c>
    </row>
    <row r="429" ht="14.25" customHeight="1">
      <c r="A429" s="2">
        <v>934055.0</v>
      </c>
      <c r="B429" s="2" t="s">
        <v>48</v>
      </c>
      <c r="C429" s="2" t="s">
        <v>32</v>
      </c>
      <c r="D429" s="2" t="s">
        <v>34</v>
      </c>
      <c r="E429" s="4">
        <v>43526.462222222224</v>
      </c>
      <c r="F429" s="4">
        <v>43535.462222222224</v>
      </c>
      <c r="G429" s="4">
        <v>43529.462222222224</v>
      </c>
      <c r="H429" s="2">
        <v>40.0</v>
      </c>
      <c r="I429" s="2">
        <v>121.0</v>
      </c>
      <c r="J429" s="2" t="s">
        <v>41</v>
      </c>
      <c r="K429" s="2" t="s">
        <v>58</v>
      </c>
      <c r="L429" s="2" t="s">
        <v>35</v>
      </c>
      <c r="M429" s="2" t="s">
        <v>59</v>
      </c>
      <c r="N429" s="2">
        <v>6.0</v>
      </c>
      <c r="O429" s="2">
        <v>9.0</v>
      </c>
      <c r="P429" s="2">
        <v>161.0</v>
      </c>
      <c r="Q429" s="2" t="str">
        <f>VLOOKUP(A429,'Additional Data'!$A$1:$D$9949,2,0)</f>
        <v>App</v>
      </c>
      <c r="R429" s="2" t="str">
        <f>VLOOKUP(A429,'Additional Data'!$A$1:$D$9949,4,0)</f>
        <v>Credit Card</v>
      </c>
      <c r="S429" s="7">
        <f>VLOOKUP(A429,'Additional Data'!$A$1:$D$9949,3,0)</f>
        <v>1279.012402</v>
      </c>
      <c r="T429" s="2" t="str">
        <f>HLOOKUP(B429,'Additional Data'!$F$1:$N$2,2,0)</f>
        <v>Gaming Console</v>
      </c>
    </row>
    <row r="430" ht="14.25" customHeight="1">
      <c r="A430" s="2">
        <v>143533.0</v>
      </c>
      <c r="B430" s="2" t="s">
        <v>39</v>
      </c>
      <c r="C430" s="2" t="s">
        <v>41</v>
      </c>
      <c r="D430" s="2" t="s">
        <v>34</v>
      </c>
      <c r="E430" s="4">
        <v>43526.46555555556</v>
      </c>
      <c r="F430" s="4">
        <v>43531.46555555556</v>
      </c>
      <c r="G430" s="4">
        <v>43531.46555555556</v>
      </c>
      <c r="H430" s="2">
        <v>68.0</v>
      </c>
      <c r="I430" s="2">
        <v>88.0</v>
      </c>
      <c r="J430" s="2" t="s">
        <v>60</v>
      </c>
      <c r="K430" s="2" t="s">
        <v>77</v>
      </c>
      <c r="L430" s="2" t="s">
        <v>35</v>
      </c>
      <c r="M430" s="2" t="s">
        <v>71</v>
      </c>
      <c r="N430" s="2">
        <v>0.0</v>
      </c>
      <c r="O430" s="2">
        <v>5.0</v>
      </c>
      <c r="P430" s="2">
        <v>156.0</v>
      </c>
      <c r="Q430" s="2" t="str">
        <f>VLOOKUP(A430,'Additional Data'!$A$1:$D$9949,2,0)</f>
        <v>App</v>
      </c>
      <c r="R430" s="2" t="str">
        <f>VLOOKUP(A430,'Additional Data'!$A$1:$D$9949,4,0)</f>
        <v>Credit Card</v>
      </c>
      <c r="S430" s="7">
        <f>VLOOKUP(A430,'Additional Data'!$A$1:$D$9949,3,0)</f>
        <v>1305.644348</v>
      </c>
      <c r="T430" s="2" t="str">
        <f>HLOOKUP(B430,'Additional Data'!$F$1:$N$2,2,0)</f>
        <v>Mobile</v>
      </c>
    </row>
    <row r="431" ht="14.25" customHeight="1">
      <c r="A431" s="2">
        <v>16648.0</v>
      </c>
      <c r="B431" s="2" t="s">
        <v>30</v>
      </c>
      <c r="C431" s="2" t="s">
        <v>32</v>
      </c>
      <c r="D431" s="2" t="s">
        <v>34</v>
      </c>
      <c r="E431" s="4">
        <v>43526.468668981484</v>
      </c>
      <c r="F431" s="4">
        <v>43530.468668981484</v>
      </c>
      <c r="G431" s="4">
        <v>43531.468668981484</v>
      </c>
      <c r="H431" s="2">
        <v>85.0</v>
      </c>
      <c r="I431" s="2">
        <v>107.0</v>
      </c>
      <c r="J431" s="2" t="s">
        <v>41</v>
      </c>
      <c r="K431" s="2" t="s">
        <v>58</v>
      </c>
      <c r="L431" s="2" t="s">
        <v>35</v>
      </c>
      <c r="M431" s="2" t="s">
        <v>71</v>
      </c>
      <c r="N431" s="2">
        <v>-1.0</v>
      </c>
      <c r="O431" s="2">
        <v>4.0</v>
      </c>
      <c r="P431" s="2">
        <v>192.0</v>
      </c>
      <c r="Q431" s="2" t="str">
        <f>VLOOKUP(A431,'Additional Data'!$A$1:$D$9949,2,0)</f>
        <v>App</v>
      </c>
      <c r="R431" s="2" t="str">
        <f>VLOOKUP(A431,'Additional Data'!$A$1:$D$9949,4,0)</f>
        <v>Debit Card</v>
      </c>
      <c r="S431" s="7">
        <f>VLOOKUP(A431,'Additional Data'!$A$1:$D$9949,3,0)</f>
        <v>3159.917326</v>
      </c>
      <c r="T431" s="2" t="str">
        <f>HLOOKUP(B431,'Additional Data'!$F$1:$N$2,2,0)</f>
        <v>PC</v>
      </c>
    </row>
    <row r="432" ht="14.25" customHeight="1">
      <c r="A432" s="2">
        <v>286987.0</v>
      </c>
      <c r="B432" s="2" t="s">
        <v>48</v>
      </c>
      <c r="C432" s="2" t="s">
        <v>32</v>
      </c>
      <c r="D432" s="2" t="s">
        <v>34</v>
      </c>
      <c r="E432" s="4">
        <v>43526.47076388889</v>
      </c>
      <c r="F432" s="4">
        <v>43535.47076388889</v>
      </c>
      <c r="G432" s="4">
        <v>43531.47076388889</v>
      </c>
      <c r="H432" s="2">
        <v>33.0</v>
      </c>
      <c r="I432" s="2">
        <v>122.0</v>
      </c>
      <c r="J432" s="2" t="s">
        <v>41</v>
      </c>
      <c r="K432" s="2" t="s">
        <v>58</v>
      </c>
      <c r="L432" s="2" t="s">
        <v>35</v>
      </c>
      <c r="M432" s="2" t="s">
        <v>59</v>
      </c>
      <c r="N432" s="2">
        <v>4.0</v>
      </c>
      <c r="O432" s="2">
        <v>9.0</v>
      </c>
      <c r="P432" s="2">
        <v>155.0</v>
      </c>
      <c r="Q432" s="2" t="str">
        <f>VLOOKUP(A432,'Additional Data'!$A$1:$D$9949,2,0)</f>
        <v>App</v>
      </c>
      <c r="R432" s="2" t="str">
        <f>VLOOKUP(A432,'Additional Data'!$A$1:$D$9949,4,0)</f>
        <v>Credit Card</v>
      </c>
      <c r="S432" s="7">
        <f>VLOOKUP(A432,'Additional Data'!$A$1:$D$9949,3,0)</f>
        <v>2095.38673</v>
      </c>
      <c r="T432" s="2" t="str">
        <f>HLOOKUP(B432,'Additional Data'!$F$1:$N$2,2,0)</f>
        <v>Gaming Console</v>
      </c>
    </row>
    <row r="433" ht="14.25" customHeight="1">
      <c r="A433" s="2">
        <v>686093.0</v>
      </c>
      <c r="B433" s="2" t="s">
        <v>39</v>
      </c>
      <c r="C433" s="2" t="s">
        <v>41</v>
      </c>
      <c r="D433" s="2" t="s">
        <v>34</v>
      </c>
      <c r="E433" s="4">
        <v>43526.472905092596</v>
      </c>
      <c r="F433" s="4">
        <v>43530.472905092596</v>
      </c>
      <c r="G433" s="4">
        <v>43533.472905092596</v>
      </c>
      <c r="H433" s="2">
        <v>63.0</v>
      </c>
      <c r="I433" s="2">
        <v>104.0</v>
      </c>
      <c r="J433" s="2" t="s">
        <v>32</v>
      </c>
      <c r="K433" s="2" t="s">
        <v>70</v>
      </c>
      <c r="L433" s="2" t="s">
        <v>35</v>
      </c>
      <c r="M433" s="2" t="s">
        <v>71</v>
      </c>
      <c r="N433" s="2">
        <v>-3.0</v>
      </c>
      <c r="O433" s="2">
        <v>4.0</v>
      </c>
      <c r="P433" s="2">
        <v>167.0</v>
      </c>
      <c r="Q433" s="2" t="str">
        <f>VLOOKUP(A433,'Additional Data'!$A$1:$D$9949,2,0)</f>
        <v>App</v>
      </c>
      <c r="R433" s="2" t="str">
        <f>VLOOKUP(A433,'Additional Data'!$A$1:$D$9949,4,0)</f>
        <v>Credit Card</v>
      </c>
      <c r="S433" s="7">
        <f>VLOOKUP(A433,'Additional Data'!$A$1:$D$9949,3,0)</f>
        <v>1104.056704</v>
      </c>
      <c r="T433" s="2" t="str">
        <f>HLOOKUP(B433,'Additional Data'!$F$1:$N$2,2,0)</f>
        <v>Mobile</v>
      </c>
    </row>
    <row r="434" ht="14.25" customHeight="1">
      <c r="A434" s="2">
        <v>563054.0</v>
      </c>
      <c r="B434" s="2" t="s">
        <v>48</v>
      </c>
      <c r="C434" s="2" t="s">
        <v>41</v>
      </c>
      <c r="D434" s="2" t="s">
        <v>34</v>
      </c>
      <c r="E434" s="4">
        <v>43526.47460648148</v>
      </c>
      <c r="F434" s="4">
        <v>43529.47460648148</v>
      </c>
      <c r="G434" s="4">
        <v>43529.47460648148</v>
      </c>
      <c r="H434" s="2">
        <v>0.0</v>
      </c>
      <c r="I434" s="2">
        <v>101.0</v>
      </c>
      <c r="J434" s="2" t="s">
        <v>41</v>
      </c>
      <c r="K434" s="2" t="s">
        <v>66</v>
      </c>
      <c r="L434" s="2" t="s">
        <v>67</v>
      </c>
      <c r="M434" s="2" t="s">
        <v>71</v>
      </c>
      <c r="N434" s="2">
        <v>0.0</v>
      </c>
      <c r="O434" s="2">
        <v>3.0</v>
      </c>
      <c r="P434" s="2">
        <v>101.0</v>
      </c>
      <c r="Q434" s="2" t="str">
        <f>VLOOKUP(A434,'Additional Data'!$A$1:$D$9949,2,0)</f>
        <v>App</v>
      </c>
      <c r="R434" s="2" t="str">
        <f>VLOOKUP(A434,'Additional Data'!$A$1:$D$9949,4,0)</f>
        <v>Debit Card</v>
      </c>
      <c r="S434" s="7">
        <f>VLOOKUP(A434,'Additional Data'!$A$1:$D$9949,3,0)</f>
        <v>1847.045742</v>
      </c>
      <c r="T434" s="2" t="str">
        <f>HLOOKUP(B434,'Additional Data'!$F$1:$N$2,2,0)</f>
        <v>Gaming Console</v>
      </c>
    </row>
    <row r="435" ht="14.25" customHeight="1">
      <c r="A435" s="2">
        <v>725317.0</v>
      </c>
      <c r="B435" s="2" t="s">
        <v>48</v>
      </c>
      <c r="C435" s="2" t="s">
        <v>41</v>
      </c>
      <c r="D435" s="2" t="s">
        <v>34</v>
      </c>
      <c r="E435" s="4">
        <v>43526.479675925926</v>
      </c>
      <c r="F435" s="4">
        <v>43534.479675925926</v>
      </c>
      <c r="G435" s="4">
        <v>43530.479675925926</v>
      </c>
      <c r="H435" s="2">
        <v>29.0</v>
      </c>
      <c r="I435" s="2">
        <v>109.0</v>
      </c>
      <c r="J435" s="2" t="s">
        <v>60</v>
      </c>
      <c r="K435" s="2" t="s">
        <v>77</v>
      </c>
      <c r="L435" s="2" t="s">
        <v>35</v>
      </c>
      <c r="M435" s="2" t="s">
        <v>59</v>
      </c>
      <c r="N435" s="2">
        <v>4.0</v>
      </c>
      <c r="O435" s="2">
        <v>8.0</v>
      </c>
      <c r="P435" s="2">
        <v>138.0</v>
      </c>
      <c r="Q435" s="2" t="str">
        <f>VLOOKUP(A435,'Additional Data'!$A$1:$D$9949,2,0)</f>
        <v>App</v>
      </c>
      <c r="R435" s="2" t="str">
        <f>VLOOKUP(A435,'Additional Data'!$A$1:$D$9949,4,0)</f>
        <v>Credit Card</v>
      </c>
      <c r="S435" s="7">
        <f>VLOOKUP(A435,'Additional Data'!$A$1:$D$9949,3,0)</f>
        <v>527.2767136</v>
      </c>
      <c r="T435" s="2" t="str">
        <f>HLOOKUP(B435,'Additional Data'!$F$1:$N$2,2,0)</f>
        <v>Gaming Console</v>
      </c>
    </row>
    <row r="436" ht="14.25" customHeight="1">
      <c r="A436" s="2">
        <v>223884.0</v>
      </c>
      <c r="B436" s="2" t="s">
        <v>42</v>
      </c>
      <c r="C436" s="2" t="s">
        <v>41</v>
      </c>
      <c r="D436" s="2" t="s">
        <v>34</v>
      </c>
      <c r="E436" s="4">
        <v>43526.48065972222</v>
      </c>
      <c r="F436" s="4">
        <v>43528.48065972222</v>
      </c>
      <c r="G436" s="4">
        <v>43529.48065972222</v>
      </c>
      <c r="H436" s="2">
        <v>81.0</v>
      </c>
      <c r="I436" s="2">
        <v>91.0</v>
      </c>
      <c r="J436" s="2" t="s">
        <v>60</v>
      </c>
      <c r="K436" s="2" t="s">
        <v>77</v>
      </c>
      <c r="L436" s="2" t="s">
        <v>35</v>
      </c>
      <c r="M436" s="2" t="s">
        <v>71</v>
      </c>
      <c r="N436" s="2">
        <v>-1.0</v>
      </c>
      <c r="O436" s="2">
        <v>2.0</v>
      </c>
      <c r="P436" s="2">
        <v>172.0</v>
      </c>
      <c r="Q436" s="2" t="str">
        <f>VLOOKUP(A436,'Additional Data'!$A$1:$D$9949,2,0)</f>
        <v>Website</v>
      </c>
      <c r="R436" s="2" t="str">
        <f>VLOOKUP(A436,'Additional Data'!$A$1:$D$9949,4,0)</f>
        <v>Debit Card</v>
      </c>
      <c r="S436" s="7">
        <f>VLOOKUP(A436,'Additional Data'!$A$1:$D$9949,3,0)</f>
        <v>1774.64</v>
      </c>
      <c r="T436" s="2" t="str">
        <f>HLOOKUP(B436,'Additional Data'!$F$1:$N$2,2,0)</f>
        <v>TV</v>
      </c>
    </row>
    <row r="437" ht="14.25" customHeight="1">
      <c r="A437" s="2">
        <v>986798.0</v>
      </c>
      <c r="B437" s="2" t="s">
        <v>36</v>
      </c>
      <c r="C437" s="2" t="s">
        <v>32</v>
      </c>
      <c r="D437" s="2" t="s">
        <v>34</v>
      </c>
      <c r="E437" s="4">
        <v>43526.48267361111</v>
      </c>
      <c r="F437" s="4">
        <v>43534.48267361111</v>
      </c>
      <c r="G437" s="4">
        <v>43530.48267361111</v>
      </c>
      <c r="H437" s="2">
        <v>34.0</v>
      </c>
      <c r="I437" s="2">
        <v>128.0</v>
      </c>
      <c r="J437" s="2" t="s">
        <v>41</v>
      </c>
      <c r="K437" s="2" t="s">
        <v>58</v>
      </c>
      <c r="L437" s="2" t="s">
        <v>35</v>
      </c>
      <c r="M437" s="2" t="s">
        <v>59</v>
      </c>
      <c r="N437" s="2">
        <v>4.0</v>
      </c>
      <c r="O437" s="2">
        <v>8.0</v>
      </c>
      <c r="P437" s="2">
        <v>162.0</v>
      </c>
      <c r="Q437" s="2" t="str">
        <f>VLOOKUP(A437,'Additional Data'!$A$1:$D$9949,2,0)</f>
        <v>App</v>
      </c>
      <c r="R437" s="2" t="str">
        <f>VLOOKUP(A437,'Additional Data'!$A$1:$D$9949,4,0)</f>
        <v>Debit Card</v>
      </c>
      <c r="S437" s="7">
        <f>VLOOKUP(A437,'Additional Data'!$A$1:$D$9949,3,0)</f>
        <v>2628.555099</v>
      </c>
      <c r="T437" s="2" t="str">
        <f>HLOOKUP(B437,'Additional Data'!$F$1:$N$2,2,0)</f>
        <v>Laptop</v>
      </c>
    </row>
    <row r="438" ht="14.25" customHeight="1">
      <c r="A438" s="2">
        <v>229711.0</v>
      </c>
      <c r="B438" s="2" t="s">
        <v>47</v>
      </c>
      <c r="C438" s="2" t="s">
        <v>32</v>
      </c>
      <c r="D438" s="2" t="s">
        <v>34</v>
      </c>
      <c r="E438" s="4">
        <v>43526.48527777778</v>
      </c>
      <c r="F438" s="4">
        <v>43531.48527777778</v>
      </c>
      <c r="G438" s="4">
        <v>43533.48527777778</v>
      </c>
      <c r="H438" s="2">
        <v>48.0</v>
      </c>
      <c r="I438" s="2">
        <v>110.0</v>
      </c>
      <c r="J438" s="2" t="s">
        <v>60</v>
      </c>
      <c r="K438" s="2" t="s">
        <v>61</v>
      </c>
      <c r="L438" s="2" t="s">
        <v>35</v>
      </c>
      <c r="M438" s="2" t="s">
        <v>59</v>
      </c>
      <c r="N438" s="2">
        <v>-2.0</v>
      </c>
      <c r="O438" s="2">
        <v>5.0</v>
      </c>
      <c r="P438" s="2">
        <v>158.0</v>
      </c>
      <c r="Q438" s="2" t="str">
        <f>VLOOKUP(A438,'Additional Data'!$A$1:$D$9949,2,0)</f>
        <v>App</v>
      </c>
      <c r="R438" s="2" t="str">
        <f>VLOOKUP(A438,'Additional Data'!$A$1:$D$9949,4,0)</f>
        <v>Credit Card</v>
      </c>
      <c r="S438" s="7">
        <f>VLOOKUP(A438,'Additional Data'!$A$1:$D$9949,3,0)</f>
        <v>1045.662877</v>
      </c>
      <c r="T438" s="2" t="str">
        <f>HLOOKUP(B438,'Additional Data'!$F$1:$N$2,2,0)</f>
        <v>Tablet</v>
      </c>
    </row>
    <row r="439" ht="14.25" customHeight="1">
      <c r="A439" s="2">
        <v>571672.0</v>
      </c>
      <c r="B439" s="2" t="s">
        <v>48</v>
      </c>
      <c r="C439" s="2" t="s">
        <v>32</v>
      </c>
      <c r="D439" s="2" t="s">
        <v>34</v>
      </c>
      <c r="E439" s="4">
        <v>43526.48813657407</v>
      </c>
      <c r="F439" s="4">
        <v>43533.48813657407</v>
      </c>
      <c r="G439" s="4">
        <v>43532.48813657407</v>
      </c>
      <c r="H439" s="2">
        <v>46.0</v>
      </c>
      <c r="I439" s="2">
        <v>112.0</v>
      </c>
      <c r="J439" s="2" t="s">
        <v>63</v>
      </c>
      <c r="K439" s="2" t="s">
        <v>81</v>
      </c>
      <c r="L439" s="2" t="s">
        <v>35</v>
      </c>
      <c r="M439" s="2" t="s">
        <v>71</v>
      </c>
      <c r="N439" s="2">
        <v>1.0</v>
      </c>
      <c r="O439" s="2">
        <v>7.0</v>
      </c>
      <c r="P439" s="2">
        <v>158.0</v>
      </c>
      <c r="Q439" s="2" t="str">
        <f>VLOOKUP(A439,'Additional Data'!$A$1:$D$9949,2,0)</f>
        <v>App</v>
      </c>
      <c r="R439" s="2" t="str">
        <f>VLOOKUP(A439,'Additional Data'!$A$1:$D$9949,4,0)</f>
        <v>Debit Card</v>
      </c>
      <c r="S439" s="7">
        <f>VLOOKUP(A439,'Additional Data'!$A$1:$D$9949,3,0)</f>
        <v>2686.634565</v>
      </c>
      <c r="T439" s="2" t="str">
        <f>HLOOKUP(B439,'Additional Data'!$F$1:$N$2,2,0)</f>
        <v>Gaming Console</v>
      </c>
    </row>
    <row r="440" ht="14.25" customHeight="1">
      <c r="A440" s="2">
        <v>764473.0</v>
      </c>
      <c r="B440" s="2" t="s">
        <v>39</v>
      </c>
      <c r="C440" s="2" t="s">
        <v>41</v>
      </c>
      <c r="D440" s="2" t="s">
        <v>34</v>
      </c>
      <c r="E440" s="4">
        <v>43526.491585648146</v>
      </c>
      <c r="F440" s="4">
        <v>43531.491585648146</v>
      </c>
      <c r="G440" s="4">
        <v>43530.491585648146</v>
      </c>
      <c r="H440" s="2">
        <v>25.0</v>
      </c>
      <c r="I440" s="2">
        <v>108.0</v>
      </c>
      <c r="J440" s="2" t="s">
        <v>63</v>
      </c>
      <c r="K440" s="2" t="s">
        <v>64</v>
      </c>
      <c r="L440" s="2" t="s">
        <v>35</v>
      </c>
      <c r="M440" s="2" t="s">
        <v>59</v>
      </c>
      <c r="N440" s="2">
        <v>1.0</v>
      </c>
      <c r="O440" s="2">
        <v>5.0</v>
      </c>
      <c r="P440" s="2">
        <v>133.0</v>
      </c>
      <c r="Q440" s="2" t="str">
        <f>VLOOKUP(A440,'Additional Data'!$A$1:$D$9949,2,0)</f>
        <v>App</v>
      </c>
      <c r="R440" s="2" t="str">
        <f>VLOOKUP(A440,'Additional Data'!$A$1:$D$9949,4,0)</f>
        <v>Credit Card</v>
      </c>
      <c r="S440" s="7">
        <f>VLOOKUP(A440,'Additional Data'!$A$1:$D$9949,3,0)</f>
        <v>3402.165793</v>
      </c>
      <c r="T440" s="2" t="str">
        <f>HLOOKUP(B440,'Additional Data'!$F$1:$N$2,2,0)</f>
        <v>Mobile</v>
      </c>
    </row>
    <row r="441" ht="14.25" customHeight="1">
      <c r="A441" s="2">
        <v>480743.0</v>
      </c>
      <c r="B441" s="2" t="s">
        <v>36</v>
      </c>
      <c r="C441" s="2" t="s">
        <v>32</v>
      </c>
      <c r="D441" s="2" t="s">
        <v>34</v>
      </c>
      <c r="E441" s="4">
        <v>43526.494675925926</v>
      </c>
      <c r="F441" s="4">
        <v>43532.494675925926</v>
      </c>
      <c r="G441" s="4">
        <v>43533.494675925926</v>
      </c>
      <c r="H441" s="2">
        <v>41.0</v>
      </c>
      <c r="I441" s="2">
        <v>127.0</v>
      </c>
      <c r="J441" s="2" t="s">
        <v>73</v>
      </c>
      <c r="K441" s="2" t="s">
        <v>74</v>
      </c>
      <c r="L441" s="2" t="s">
        <v>35</v>
      </c>
      <c r="M441" s="2" t="s">
        <v>59</v>
      </c>
      <c r="N441" s="2">
        <v>-1.0</v>
      </c>
      <c r="O441" s="2">
        <v>6.0</v>
      </c>
      <c r="P441" s="2">
        <v>168.0</v>
      </c>
      <c r="Q441" s="2" t="str">
        <f>VLOOKUP(A441,'Additional Data'!$A$1:$D$9949,2,0)</f>
        <v>App</v>
      </c>
      <c r="R441" s="2" t="str">
        <f>VLOOKUP(A441,'Additional Data'!$A$1:$D$9949,4,0)</f>
        <v>Credit Card</v>
      </c>
      <c r="S441" s="7">
        <f>VLOOKUP(A441,'Additional Data'!$A$1:$D$9949,3,0)</f>
        <v>580.4658131</v>
      </c>
      <c r="T441" s="2" t="str">
        <f>HLOOKUP(B441,'Additional Data'!$F$1:$N$2,2,0)</f>
        <v>Laptop</v>
      </c>
    </row>
    <row r="442" ht="14.25" customHeight="1">
      <c r="A442" s="2">
        <v>6016.0</v>
      </c>
      <c r="B442" s="2" t="s">
        <v>36</v>
      </c>
      <c r="C442" s="2" t="s">
        <v>41</v>
      </c>
      <c r="D442" s="2" t="s">
        <v>34</v>
      </c>
      <c r="E442" s="4">
        <v>43526.49613425926</v>
      </c>
      <c r="F442" s="4">
        <v>43531.49613425926</v>
      </c>
      <c r="G442" s="4">
        <v>43529.49613425926</v>
      </c>
      <c r="H442" s="2">
        <v>29.0</v>
      </c>
      <c r="I442" s="2">
        <v>114.0</v>
      </c>
      <c r="J442" s="2" t="s">
        <v>60</v>
      </c>
      <c r="K442" s="2" t="s">
        <v>77</v>
      </c>
      <c r="L442" s="2" t="s">
        <v>35</v>
      </c>
      <c r="M442" s="2" t="s">
        <v>71</v>
      </c>
      <c r="N442" s="2">
        <v>2.0</v>
      </c>
      <c r="O442" s="2">
        <v>5.0</v>
      </c>
      <c r="P442" s="2">
        <v>143.0</v>
      </c>
      <c r="Q442" s="2" t="str">
        <f>VLOOKUP(A442,'Additional Data'!$A$1:$D$9949,2,0)</f>
        <v>App</v>
      </c>
      <c r="R442" s="2" t="str">
        <f>VLOOKUP(A442,'Additional Data'!$A$1:$D$9949,4,0)</f>
        <v>Debit Card</v>
      </c>
      <c r="S442" s="7">
        <f>VLOOKUP(A442,'Additional Data'!$A$1:$D$9949,3,0)</f>
        <v>1981.247292</v>
      </c>
      <c r="T442" s="2" t="str">
        <f>HLOOKUP(B442,'Additional Data'!$F$1:$N$2,2,0)</f>
        <v>Laptop</v>
      </c>
    </row>
    <row r="443" ht="14.25" customHeight="1">
      <c r="A443" s="2">
        <v>463167.0</v>
      </c>
      <c r="B443" s="2" t="s">
        <v>47</v>
      </c>
      <c r="C443" s="2" t="s">
        <v>41</v>
      </c>
      <c r="D443" s="2" t="s">
        <v>34</v>
      </c>
      <c r="E443" s="4">
        <v>43526.49795138889</v>
      </c>
      <c r="F443" s="4">
        <v>43528.49795138889</v>
      </c>
      <c r="G443" s="4">
        <v>43531.49795138889</v>
      </c>
      <c r="H443" s="2">
        <v>64.0</v>
      </c>
      <c r="I443" s="2">
        <v>105.0</v>
      </c>
      <c r="J443" s="2" t="s">
        <v>32</v>
      </c>
      <c r="K443" s="2" t="s">
        <v>70</v>
      </c>
      <c r="L443" s="2" t="s">
        <v>35</v>
      </c>
      <c r="M443" s="2" t="s">
        <v>71</v>
      </c>
      <c r="N443" s="2">
        <v>-3.0</v>
      </c>
      <c r="O443" s="2">
        <v>2.0</v>
      </c>
      <c r="P443" s="2">
        <v>169.0</v>
      </c>
      <c r="Q443" s="2" t="str">
        <f>VLOOKUP(A443,'Additional Data'!$A$1:$D$9949,2,0)</f>
        <v>Website</v>
      </c>
      <c r="R443" s="2" t="str">
        <f>VLOOKUP(A443,'Additional Data'!$A$1:$D$9949,4,0)</f>
        <v>Credit Card</v>
      </c>
      <c r="S443" s="7">
        <f>VLOOKUP(A443,'Additional Data'!$A$1:$D$9949,3,0)</f>
        <v>3591.7</v>
      </c>
      <c r="T443" s="2" t="str">
        <f>HLOOKUP(B443,'Additional Data'!$F$1:$N$2,2,0)</f>
        <v>Tablet</v>
      </c>
    </row>
    <row r="444" ht="14.25" customHeight="1">
      <c r="A444" s="2">
        <v>465452.0</v>
      </c>
      <c r="B444" s="2" t="s">
        <v>39</v>
      </c>
      <c r="C444" s="2" t="s">
        <v>41</v>
      </c>
      <c r="D444" s="2" t="s">
        <v>34</v>
      </c>
      <c r="E444" s="4">
        <v>43526.49916666667</v>
      </c>
      <c r="F444" s="4">
        <v>43530.49916666667</v>
      </c>
      <c r="G444" s="4">
        <v>43533.49916666667</v>
      </c>
      <c r="H444" s="2">
        <v>72.0</v>
      </c>
      <c r="I444" s="2">
        <v>103.0</v>
      </c>
      <c r="J444" s="2" t="s">
        <v>32</v>
      </c>
      <c r="K444" s="2" t="s">
        <v>70</v>
      </c>
      <c r="L444" s="2" t="s">
        <v>35</v>
      </c>
      <c r="M444" s="2" t="s">
        <v>71</v>
      </c>
      <c r="N444" s="2">
        <v>-3.0</v>
      </c>
      <c r="O444" s="2">
        <v>4.0</v>
      </c>
      <c r="P444" s="2">
        <v>175.0</v>
      </c>
      <c r="Q444" s="2" t="str">
        <f>VLOOKUP(A444,'Additional Data'!$A$1:$D$9949,2,0)</f>
        <v>App</v>
      </c>
      <c r="R444" s="2" t="str">
        <f>VLOOKUP(A444,'Additional Data'!$A$1:$D$9949,4,0)</f>
        <v>Debit Card</v>
      </c>
      <c r="S444" s="7">
        <f>VLOOKUP(A444,'Additional Data'!$A$1:$D$9949,3,0)</f>
        <v>653.0878154</v>
      </c>
      <c r="T444" s="2" t="str">
        <f>HLOOKUP(B444,'Additional Data'!$F$1:$N$2,2,0)</f>
        <v>Mobile</v>
      </c>
    </row>
    <row r="445" ht="14.25" customHeight="1">
      <c r="A445" s="2">
        <v>168258.0</v>
      </c>
      <c r="B445" s="2" t="s">
        <v>48</v>
      </c>
      <c r="C445" s="2" t="s">
        <v>32</v>
      </c>
      <c r="D445" s="2" t="s">
        <v>34</v>
      </c>
      <c r="E445" s="4">
        <v>43526.50400462963</v>
      </c>
      <c r="F445" s="4">
        <v>43534.50400462963</v>
      </c>
      <c r="G445" s="4">
        <v>43530.50400462963</v>
      </c>
      <c r="H445" s="2">
        <v>28.0</v>
      </c>
      <c r="I445" s="2">
        <v>106.0</v>
      </c>
      <c r="J445" s="2" t="s">
        <v>60</v>
      </c>
      <c r="K445" s="2" t="s">
        <v>61</v>
      </c>
      <c r="L445" s="2" t="s">
        <v>35</v>
      </c>
      <c r="M445" s="2" t="s">
        <v>59</v>
      </c>
      <c r="N445" s="2">
        <v>4.0</v>
      </c>
      <c r="O445" s="2">
        <v>8.0</v>
      </c>
      <c r="P445" s="2">
        <v>134.0</v>
      </c>
      <c r="Q445" s="2" t="str">
        <f>VLOOKUP(A445,'Additional Data'!$A$1:$D$9949,2,0)</f>
        <v>Website</v>
      </c>
      <c r="R445" s="2" t="str">
        <f>VLOOKUP(A445,'Additional Data'!$A$1:$D$9949,4,0)</f>
        <v>Debit Card</v>
      </c>
      <c r="S445" s="7">
        <f>VLOOKUP(A445,'Additional Data'!$A$1:$D$9949,3,0)</f>
        <v>2305.42</v>
      </c>
      <c r="T445" s="2" t="str">
        <f>HLOOKUP(B445,'Additional Data'!$F$1:$N$2,2,0)</f>
        <v>Gaming Console</v>
      </c>
    </row>
    <row r="446" ht="14.25" customHeight="1">
      <c r="A446" s="2">
        <v>270015.0</v>
      </c>
      <c r="B446" s="2" t="s">
        <v>30</v>
      </c>
      <c r="C446" s="2" t="s">
        <v>41</v>
      </c>
      <c r="D446" s="2" t="s">
        <v>34</v>
      </c>
      <c r="E446" s="4">
        <v>43526.504375</v>
      </c>
      <c r="F446" s="4">
        <v>43532.504375</v>
      </c>
      <c r="G446" s="4">
        <v>43531.504375</v>
      </c>
      <c r="H446" s="2">
        <v>49.0</v>
      </c>
      <c r="I446" s="2">
        <v>121.0</v>
      </c>
      <c r="J446" s="2" t="s">
        <v>32</v>
      </c>
      <c r="K446" s="2" t="s">
        <v>70</v>
      </c>
      <c r="L446" s="2" t="s">
        <v>35</v>
      </c>
      <c r="M446" s="2" t="s">
        <v>59</v>
      </c>
      <c r="N446" s="2">
        <v>1.0</v>
      </c>
      <c r="O446" s="2">
        <v>6.0</v>
      </c>
      <c r="P446" s="2">
        <v>170.0</v>
      </c>
      <c r="Q446" s="2" t="str">
        <f>VLOOKUP(A446,'Additional Data'!$A$1:$D$9949,2,0)</f>
        <v>Website</v>
      </c>
      <c r="R446" s="2" t="str">
        <f>VLOOKUP(A446,'Additional Data'!$A$1:$D$9949,4,0)</f>
        <v>Credit Card</v>
      </c>
      <c r="S446" s="7">
        <f>VLOOKUP(A446,'Additional Data'!$A$1:$D$9949,3,0)</f>
        <v>743.72</v>
      </c>
      <c r="T446" s="2" t="str">
        <f>HLOOKUP(B446,'Additional Data'!$F$1:$N$2,2,0)</f>
        <v>PC</v>
      </c>
    </row>
    <row r="447" ht="14.25" customHeight="1">
      <c r="A447" s="2">
        <v>260810.0</v>
      </c>
      <c r="B447" s="2" t="s">
        <v>48</v>
      </c>
      <c r="C447" s="2" t="s">
        <v>41</v>
      </c>
      <c r="D447" s="2" t="s">
        <v>34</v>
      </c>
      <c r="E447" s="4">
        <v>43526.50770833333</v>
      </c>
      <c r="F447" s="4">
        <v>43528.50770833333</v>
      </c>
      <c r="G447" s="4">
        <v>43531.50770833333</v>
      </c>
      <c r="H447" s="2">
        <v>71.0</v>
      </c>
      <c r="I447" s="2">
        <v>92.0</v>
      </c>
      <c r="J447" s="2" t="s">
        <v>60</v>
      </c>
      <c r="K447" s="2" t="s">
        <v>77</v>
      </c>
      <c r="L447" s="2" t="s">
        <v>35</v>
      </c>
      <c r="M447" s="2" t="s">
        <v>71</v>
      </c>
      <c r="N447" s="2">
        <v>-3.0</v>
      </c>
      <c r="O447" s="2">
        <v>2.0</v>
      </c>
      <c r="P447" s="2">
        <v>163.0</v>
      </c>
      <c r="Q447" s="2" t="str">
        <f>VLOOKUP(A447,'Additional Data'!$A$1:$D$9949,2,0)</f>
        <v>App</v>
      </c>
      <c r="R447" s="2" t="str">
        <f>VLOOKUP(A447,'Additional Data'!$A$1:$D$9949,4,0)</f>
        <v>Debit Card</v>
      </c>
      <c r="S447" s="7">
        <f>VLOOKUP(A447,'Additional Data'!$A$1:$D$9949,3,0)</f>
        <v>2600.732744</v>
      </c>
      <c r="T447" s="2" t="str">
        <f>HLOOKUP(B447,'Additional Data'!$F$1:$N$2,2,0)</f>
        <v>Gaming Console</v>
      </c>
    </row>
    <row r="448" ht="14.25" customHeight="1">
      <c r="A448" s="2">
        <v>649185.0</v>
      </c>
      <c r="B448" s="2" t="s">
        <v>47</v>
      </c>
      <c r="C448" s="2" t="s">
        <v>41</v>
      </c>
      <c r="D448" s="2" t="s">
        <v>34</v>
      </c>
      <c r="E448" s="4">
        <v>43526.50833333333</v>
      </c>
      <c r="F448" s="4">
        <v>43530.50833333333</v>
      </c>
      <c r="G448" s="4">
        <v>43531.50833333333</v>
      </c>
      <c r="H448" s="2">
        <v>40.0</v>
      </c>
      <c r="I448" s="2">
        <v>107.0</v>
      </c>
      <c r="J448" s="2" t="s">
        <v>60</v>
      </c>
      <c r="K448" s="2" t="s">
        <v>77</v>
      </c>
      <c r="L448" s="2" t="s">
        <v>35</v>
      </c>
      <c r="M448" s="2" t="s">
        <v>59</v>
      </c>
      <c r="N448" s="2">
        <v>-1.0</v>
      </c>
      <c r="O448" s="2">
        <v>4.0</v>
      </c>
      <c r="P448" s="2">
        <v>147.0</v>
      </c>
      <c r="Q448" s="2" t="str">
        <f>VLOOKUP(A448,'Additional Data'!$A$1:$D$9949,2,0)</f>
        <v>Website</v>
      </c>
      <c r="R448" s="2" t="str">
        <f>VLOOKUP(A448,'Additional Data'!$A$1:$D$9949,4,0)</f>
        <v>Credit Card</v>
      </c>
      <c r="S448" s="7">
        <f>VLOOKUP(A448,'Additional Data'!$A$1:$D$9949,3,0)</f>
        <v>1267.42</v>
      </c>
      <c r="T448" s="2" t="str">
        <f>HLOOKUP(B448,'Additional Data'!$F$1:$N$2,2,0)</f>
        <v>Tablet</v>
      </c>
    </row>
    <row r="449" ht="14.25" customHeight="1">
      <c r="A449" s="2">
        <v>364152.0</v>
      </c>
      <c r="B449" s="2" t="s">
        <v>48</v>
      </c>
      <c r="C449" s="2" t="s">
        <v>32</v>
      </c>
      <c r="D449" s="2" t="s">
        <v>34</v>
      </c>
      <c r="E449" s="4">
        <v>43526.50837962963</v>
      </c>
      <c r="F449" s="4">
        <v>43531.50837962963</v>
      </c>
      <c r="G449" s="4">
        <v>43531.50837962963</v>
      </c>
      <c r="H449" s="2">
        <v>81.0</v>
      </c>
      <c r="I449" s="2">
        <v>93.0</v>
      </c>
      <c r="J449" s="2" t="s">
        <v>60</v>
      </c>
      <c r="K449" s="2" t="s">
        <v>61</v>
      </c>
      <c r="L449" s="2" t="s">
        <v>35</v>
      </c>
      <c r="M449" s="2" t="s">
        <v>71</v>
      </c>
      <c r="N449" s="2">
        <v>0.0</v>
      </c>
      <c r="O449" s="2">
        <v>5.0</v>
      </c>
      <c r="P449" s="2">
        <v>174.0</v>
      </c>
      <c r="Q449" s="2" t="str">
        <f>VLOOKUP(A449,'Additional Data'!$A$1:$D$9949,2,0)</f>
        <v>Website</v>
      </c>
      <c r="R449" s="2" t="str">
        <f>VLOOKUP(A449,'Additional Data'!$A$1:$D$9949,4,0)</f>
        <v>Debit Card</v>
      </c>
      <c r="S449" s="7">
        <f>VLOOKUP(A449,'Additional Data'!$A$1:$D$9949,3,0)</f>
        <v>2863.31</v>
      </c>
      <c r="T449" s="2" t="str">
        <f>HLOOKUP(B449,'Additional Data'!$F$1:$N$2,2,0)</f>
        <v>Gaming Console</v>
      </c>
    </row>
    <row r="450" ht="14.25" customHeight="1">
      <c r="A450" s="2">
        <v>200848.0</v>
      </c>
      <c r="B450" s="2" t="s">
        <v>42</v>
      </c>
      <c r="C450" s="2" t="s">
        <v>41</v>
      </c>
      <c r="D450" s="2" t="s">
        <v>34</v>
      </c>
      <c r="E450" s="4">
        <v>43526.514236111114</v>
      </c>
      <c r="F450" s="4">
        <v>43531.514236111114</v>
      </c>
      <c r="G450" s="4">
        <v>43531.514236111114</v>
      </c>
      <c r="H450" s="2">
        <v>29.0</v>
      </c>
      <c r="I450" s="2">
        <v>114.0</v>
      </c>
      <c r="J450" s="2" t="s">
        <v>63</v>
      </c>
      <c r="K450" s="2" t="s">
        <v>64</v>
      </c>
      <c r="L450" s="2" t="s">
        <v>35</v>
      </c>
      <c r="M450" s="2" t="s">
        <v>71</v>
      </c>
      <c r="N450" s="2">
        <v>0.0</v>
      </c>
      <c r="O450" s="2">
        <v>5.0</v>
      </c>
      <c r="P450" s="2">
        <v>143.0</v>
      </c>
      <c r="Q450" s="2" t="str">
        <f>VLOOKUP(A450,'Additional Data'!$A$1:$D$9949,2,0)</f>
        <v>App</v>
      </c>
      <c r="R450" s="2" t="str">
        <f>VLOOKUP(A450,'Additional Data'!$A$1:$D$9949,4,0)</f>
        <v>Debit Card</v>
      </c>
      <c r="S450" s="7">
        <f>VLOOKUP(A450,'Additional Data'!$A$1:$D$9949,3,0)</f>
        <v>1928.497534</v>
      </c>
      <c r="T450" s="2" t="str">
        <f>HLOOKUP(B450,'Additional Data'!$F$1:$N$2,2,0)</f>
        <v>TV</v>
      </c>
    </row>
    <row r="451" ht="14.25" customHeight="1">
      <c r="A451" s="2">
        <v>276378.0</v>
      </c>
      <c r="B451" s="2" t="s">
        <v>39</v>
      </c>
      <c r="C451" s="2" t="s">
        <v>32</v>
      </c>
      <c r="D451" s="2" t="s">
        <v>34</v>
      </c>
      <c r="E451" s="4">
        <v>43526.51658564815</v>
      </c>
      <c r="F451" s="4">
        <v>43528.51658564815</v>
      </c>
      <c r="G451" s="4">
        <v>43532.51658564815</v>
      </c>
      <c r="H451" s="2">
        <v>71.0</v>
      </c>
      <c r="I451" s="2">
        <v>94.0</v>
      </c>
      <c r="J451" s="2" t="s">
        <v>60</v>
      </c>
      <c r="K451" s="2" t="s">
        <v>61</v>
      </c>
      <c r="L451" s="2" t="s">
        <v>35</v>
      </c>
      <c r="M451" s="2" t="s">
        <v>71</v>
      </c>
      <c r="N451" s="2">
        <v>-4.0</v>
      </c>
      <c r="O451" s="2">
        <v>2.0</v>
      </c>
      <c r="P451" s="2">
        <v>165.0</v>
      </c>
      <c r="Q451" s="2" t="str">
        <f>VLOOKUP(A451,'Additional Data'!$A$1:$D$9949,2,0)</f>
        <v>Website</v>
      </c>
      <c r="R451" s="2" t="str">
        <f>VLOOKUP(A451,'Additional Data'!$A$1:$D$9949,4,0)</f>
        <v>Debit Card</v>
      </c>
      <c r="S451" s="7">
        <f>VLOOKUP(A451,'Additional Data'!$A$1:$D$9949,3,0)</f>
        <v>1334.86</v>
      </c>
      <c r="T451" s="2" t="str">
        <f>HLOOKUP(B451,'Additional Data'!$F$1:$N$2,2,0)</f>
        <v>Mobile</v>
      </c>
    </row>
    <row r="452" ht="14.25" customHeight="1">
      <c r="A452" s="2">
        <v>581019.0</v>
      </c>
      <c r="B452" s="2" t="s">
        <v>36</v>
      </c>
      <c r="C452" s="2" t="s">
        <v>41</v>
      </c>
      <c r="D452" s="2" t="s">
        <v>34</v>
      </c>
      <c r="E452" s="4">
        <v>43526.516701388886</v>
      </c>
      <c r="F452" s="4">
        <v>43531.516701388886</v>
      </c>
      <c r="G452" s="4">
        <v>43532.516701388886</v>
      </c>
      <c r="H452" s="2">
        <v>0.0</v>
      </c>
      <c r="I452" s="2">
        <v>129.0</v>
      </c>
      <c r="J452" s="2" t="s">
        <v>41</v>
      </c>
      <c r="K452" s="2" t="s">
        <v>66</v>
      </c>
      <c r="L452" s="2" t="s">
        <v>67</v>
      </c>
      <c r="M452" s="2" t="s">
        <v>59</v>
      </c>
      <c r="N452" s="2">
        <v>-1.0</v>
      </c>
      <c r="O452" s="2">
        <v>5.0</v>
      </c>
      <c r="P452" s="2">
        <v>129.0</v>
      </c>
      <c r="Q452" s="2" t="str">
        <f>VLOOKUP(A452,'Additional Data'!$A$1:$D$9949,2,0)</f>
        <v>Website</v>
      </c>
      <c r="R452" s="2" t="str">
        <f>VLOOKUP(A452,'Additional Data'!$A$1:$D$9949,4,0)</f>
        <v>Credit Card</v>
      </c>
      <c r="S452" s="7">
        <f>VLOOKUP(A452,'Additional Data'!$A$1:$D$9949,3,0)</f>
        <v>2623.5</v>
      </c>
      <c r="T452" s="2" t="str">
        <f>HLOOKUP(B452,'Additional Data'!$F$1:$N$2,2,0)</f>
        <v>Laptop</v>
      </c>
    </row>
    <row r="453" ht="14.25" customHeight="1">
      <c r="A453" s="2">
        <v>11940.0</v>
      </c>
      <c r="B453" s="2" t="s">
        <v>39</v>
      </c>
      <c r="C453" s="2" t="s">
        <v>41</v>
      </c>
      <c r="D453" s="2" t="s">
        <v>34</v>
      </c>
      <c r="E453" s="4">
        <v>43526.52616898148</v>
      </c>
      <c r="F453" s="4">
        <v>43528.52616898148</v>
      </c>
      <c r="G453" s="4">
        <v>43530.52616898148</v>
      </c>
      <c r="H453" s="2">
        <v>40.0</v>
      </c>
      <c r="I453" s="2">
        <v>125.0</v>
      </c>
      <c r="J453" s="2" t="s">
        <v>32</v>
      </c>
      <c r="K453" s="2" t="s">
        <v>70</v>
      </c>
      <c r="L453" s="2" t="s">
        <v>35</v>
      </c>
      <c r="M453" s="2" t="s">
        <v>71</v>
      </c>
      <c r="N453" s="2">
        <v>-2.0</v>
      </c>
      <c r="O453" s="2">
        <v>2.0</v>
      </c>
      <c r="P453" s="2">
        <v>165.0</v>
      </c>
      <c r="Q453" s="2" t="str">
        <f>VLOOKUP(A453,'Additional Data'!$A$1:$D$9949,2,0)</f>
        <v>Website</v>
      </c>
      <c r="R453" s="2" t="str">
        <f>VLOOKUP(A453,'Additional Data'!$A$1:$D$9949,4,0)</f>
        <v>Debit Card</v>
      </c>
      <c r="S453" s="7">
        <f>VLOOKUP(A453,'Additional Data'!$A$1:$D$9949,3,0)</f>
        <v>1802.29</v>
      </c>
      <c r="T453" s="2" t="str">
        <f>HLOOKUP(B453,'Additional Data'!$F$1:$N$2,2,0)</f>
        <v>Mobile</v>
      </c>
    </row>
    <row r="454" ht="14.25" customHeight="1">
      <c r="A454" s="2">
        <v>292495.0</v>
      </c>
      <c r="B454" s="2" t="s">
        <v>36</v>
      </c>
      <c r="C454" s="2" t="s">
        <v>41</v>
      </c>
      <c r="D454" s="2" t="s">
        <v>34</v>
      </c>
      <c r="E454" s="4">
        <v>43526.533159722225</v>
      </c>
      <c r="F454" s="4">
        <v>43534.533159722225</v>
      </c>
      <c r="G454" s="4">
        <v>43531.533159722225</v>
      </c>
      <c r="H454" s="2">
        <v>41.0</v>
      </c>
      <c r="I454" s="2">
        <v>107.0</v>
      </c>
      <c r="J454" s="2" t="s">
        <v>60</v>
      </c>
      <c r="K454" s="2" t="s">
        <v>77</v>
      </c>
      <c r="L454" s="2" t="s">
        <v>35</v>
      </c>
      <c r="M454" s="2" t="s">
        <v>59</v>
      </c>
      <c r="N454" s="2">
        <v>3.0</v>
      </c>
      <c r="O454" s="2">
        <v>8.0</v>
      </c>
      <c r="P454" s="2">
        <v>148.0</v>
      </c>
      <c r="Q454" s="2" t="str">
        <f>VLOOKUP(A454,'Additional Data'!$A$1:$D$9949,2,0)</f>
        <v>App</v>
      </c>
      <c r="R454" s="2" t="str">
        <f>VLOOKUP(A454,'Additional Data'!$A$1:$D$9949,4,0)</f>
        <v>Cash On Delivery</v>
      </c>
      <c r="S454" s="7">
        <f>VLOOKUP(A454,'Additional Data'!$A$1:$D$9949,3,0)</f>
        <v>626.4890262</v>
      </c>
      <c r="T454" s="2" t="str">
        <f>HLOOKUP(B454,'Additional Data'!$F$1:$N$2,2,0)</f>
        <v>Laptop</v>
      </c>
    </row>
    <row r="455" ht="14.25" customHeight="1">
      <c r="A455" s="2">
        <v>135606.0</v>
      </c>
      <c r="B455" s="2" t="s">
        <v>47</v>
      </c>
      <c r="C455" s="2" t="s">
        <v>41</v>
      </c>
      <c r="D455" s="2" t="s">
        <v>34</v>
      </c>
      <c r="E455" s="4">
        <v>43526.53346064815</v>
      </c>
      <c r="F455" s="4">
        <v>43530.53346064815</v>
      </c>
      <c r="G455" s="4">
        <v>43529.53346064815</v>
      </c>
      <c r="H455" s="2">
        <v>29.0</v>
      </c>
      <c r="I455" s="2">
        <v>120.0</v>
      </c>
      <c r="J455" s="2" t="s">
        <v>32</v>
      </c>
      <c r="K455" s="2" t="s">
        <v>70</v>
      </c>
      <c r="L455" s="2" t="s">
        <v>35</v>
      </c>
      <c r="M455" s="2" t="s">
        <v>59</v>
      </c>
      <c r="N455" s="2">
        <v>1.0</v>
      </c>
      <c r="O455" s="2">
        <v>4.0</v>
      </c>
      <c r="P455" s="2">
        <v>149.0</v>
      </c>
      <c r="Q455" s="2" t="str">
        <f>VLOOKUP(A455,'Additional Data'!$A$1:$D$9949,2,0)</f>
        <v>Website</v>
      </c>
      <c r="R455" s="2" t="str">
        <f>VLOOKUP(A455,'Additional Data'!$A$1:$D$9949,4,0)</f>
        <v>Debit Card</v>
      </c>
      <c r="S455" s="7">
        <f>VLOOKUP(A455,'Additional Data'!$A$1:$D$9949,3,0)</f>
        <v>1145.36</v>
      </c>
      <c r="T455" s="2" t="str">
        <f>HLOOKUP(B455,'Additional Data'!$F$1:$N$2,2,0)</f>
        <v>Tablet</v>
      </c>
    </row>
    <row r="456" ht="14.25" customHeight="1">
      <c r="A456" s="2">
        <v>411259.0</v>
      </c>
      <c r="B456" s="2" t="s">
        <v>39</v>
      </c>
      <c r="C456" s="2" t="s">
        <v>32</v>
      </c>
      <c r="D456" s="2" t="s">
        <v>34</v>
      </c>
      <c r="E456" s="4">
        <v>43526.54068287037</v>
      </c>
      <c r="F456" s="4">
        <v>43531.54068287037</v>
      </c>
      <c r="G456" s="4">
        <v>43533.54068287037</v>
      </c>
      <c r="H456" s="2">
        <v>34.0</v>
      </c>
      <c r="I456" s="2">
        <v>124.0</v>
      </c>
      <c r="J456" s="2" t="s">
        <v>41</v>
      </c>
      <c r="K456" s="2" t="s">
        <v>58</v>
      </c>
      <c r="L456" s="2" t="s">
        <v>35</v>
      </c>
      <c r="M456" s="2" t="s">
        <v>59</v>
      </c>
      <c r="N456" s="2">
        <v>-2.0</v>
      </c>
      <c r="O456" s="2">
        <v>5.0</v>
      </c>
      <c r="P456" s="2">
        <v>158.0</v>
      </c>
      <c r="Q456" s="2" t="str">
        <f>VLOOKUP(A456,'Additional Data'!$A$1:$D$9949,2,0)</f>
        <v>App</v>
      </c>
      <c r="R456" s="2" t="str">
        <f>VLOOKUP(A456,'Additional Data'!$A$1:$D$9949,4,0)</f>
        <v>Credit Card</v>
      </c>
      <c r="S456" s="7">
        <f>VLOOKUP(A456,'Additional Data'!$A$1:$D$9949,3,0)</f>
        <v>1177.025041</v>
      </c>
      <c r="T456" s="2" t="str">
        <f>HLOOKUP(B456,'Additional Data'!$F$1:$N$2,2,0)</f>
        <v>Mobile</v>
      </c>
    </row>
    <row r="457" ht="14.25" customHeight="1">
      <c r="A457" s="2">
        <v>537771.0</v>
      </c>
      <c r="B457" s="2" t="s">
        <v>39</v>
      </c>
      <c r="C457" s="2" t="s">
        <v>41</v>
      </c>
      <c r="D457" s="2" t="s">
        <v>34</v>
      </c>
      <c r="E457" s="4">
        <v>43526.547164351854</v>
      </c>
      <c r="F457" s="4">
        <v>43530.547164351854</v>
      </c>
      <c r="G457" s="4">
        <v>43533.547164351854</v>
      </c>
      <c r="H457" s="2">
        <v>50.0</v>
      </c>
      <c r="I457" s="2">
        <v>114.0</v>
      </c>
      <c r="J457" s="2" t="s">
        <v>60</v>
      </c>
      <c r="K457" s="2" t="s">
        <v>77</v>
      </c>
      <c r="L457" s="2" t="s">
        <v>35</v>
      </c>
      <c r="M457" s="2" t="s">
        <v>59</v>
      </c>
      <c r="N457" s="2">
        <v>-3.0</v>
      </c>
      <c r="O457" s="2">
        <v>4.0</v>
      </c>
      <c r="P457" s="2">
        <v>164.0</v>
      </c>
      <c r="Q457" s="2" t="str">
        <f>VLOOKUP(A457,'Additional Data'!$A$1:$D$9949,2,0)</f>
        <v>Website</v>
      </c>
      <c r="R457" s="2" t="str">
        <f>VLOOKUP(A457,'Additional Data'!$A$1:$D$9949,4,0)</f>
        <v>Credit Card</v>
      </c>
      <c r="S457" s="7">
        <f>VLOOKUP(A457,'Additional Data'!$A$1:$D$9949,3,0)</f>
        <v>3383.82</v>
      </c>
      <c r="T457" s="2" t="str">
        <f>HLOOKUP(B457,'Additional Data'!$F$1:$N$2,2,0)</f>
        <v>Mobile</v>
      </c>
    </row>
    <row r="458" ht="14.25" customHeight="1">
      <c r="A458" s="2">
        <v>655078.0</v>
      </c>
      <c r="B458" s="2" t="s">
        <v>39</v>
      </c>
      <c r="C458" s="2" t="s">
        <v>32</v>
      </c>
      <c r="D458" s="2" t="s">
        <v>34</v>
      </c>
      <c r="E458" s="4">
        <v>43526.54960648148</v>
      </c>
      <c r="F458" s="4">
        <v>43528.54960648148</v>
      </c>
      <c r="G458" s="4">
        <v>43529.54960648148</v>
      </c>
      <c r="H458" s="2">
        <v>39.0</v>
      </c>
      <c r="I458" s="2">
        <v>108.0</v>
      </c>
      <c r="J458" s="2" t="s">
        <v>63</v>
      </c>
      <c r="K458" s="2" t="s">
        <v>81</v>
      </c>
      <c r="L458" s="2" t="s">
        <v>35</v>
      </c>
      <c r="M458" s="2" t="s">
        <v>59</v>
      </c>
      <c r="N458" s="2">
        <v>-1.0</v>
      </c>
      <c r="O458" s="2">
        <v>2.0</v>
      </c>
      <c r="P458" s="2">
        <v>147.0</v>
      </c>
      <c r="Q458" s="2" t="str">
        <f>VLOOKUP(A458,'Additional Data'!$A$1:$D$9949,2,0)</f>
        <v>App</v>
      </c>
      <c r="R458" s="2" t="str">
        <f>VLOOKUP(A458,'Additional Data'!$A$1:$D$9949,4,0)</f>
        <v>Debit Card</v>
      </c>
      <c r="S458" s="7">
        <f>VLOOKUP(A458,'Additional Data'!$A$1:$D$9949,3,0)</f>
        <v>2939.128455</v>
      </c>
      <c r="T458" s="2" t="str">
        <f>HLOOKUP(B458,'Additional Data'!$F$1:$N$2,2,0)</f>
        <v>Mobile</v>
      </c>
    </row>
    <row r="459" ht="14.25" customHeight="1">
      <c r="A459" s="2">
        <v>159219.0</v>
      </c>
      <c r="B459" s="2" t="s">
        <v>49</v>
      </c>
      <c r="C459" s="2" t="s">
        <v>41</v>
      </c>
      <c r="D459" s="2" t="s">
        <v>34</v>
      </c>
      <c r="E459" s="4">
        <v>43526.55542824074</v>
      </c>
      <c r="F459" s="4">
        <v>43531.55542824074</v>
      </c>
      <c r="G459" s="4">
        <v>43531.55542824074</v>
      </c>
      <c r="H459" s="2">
        <v>45.0</v>
      </c>
      <c r="I459" s="2">
        <v>106.0</v>
      </c>
      <c r="J459" s="2" t="s">
        <v>63</v>
      </c>
      <c r="K459" s="2" t="s">
        <v>64</v>
      </c>
      <c r="L459" s="2" t="s">
        <v>35</v>
      </c>
      <c r="M459" s="2" t="s">
        <v>59</v>
      </c>
      <c r="N459" s="2">
        <v>0.0</v>
      </c>
      <c r="O459" s="2">
        <v>5.0</v>
      </c>
      <c r="P459" s="2">
        <v>151.0</v>
      </c>
      <c r="Q459" s="2" t="str">
        <f>VLOOKUP(A459,'Additional Data'!$A$1:$D$9949,2,0)</f>
        <v>Website</v>
      </c>
      <c r="R459" s="2" t="str">
        <f>VLOOKUP(A459,'Additional Data'!$A$1:$D$9949,4,0)</f>
        <v>Credit Card</v>
      </c>
      <c r="S459" s="7">
        <f>VLOOKUP(A459,'Additional Data'!$A$1:$D$9949,3,0)</f>
        <v>2206.52</v>
      </c>
      <c r="T459" s="2" t="str">
        <f>HLOOKUP(B459,'Additional Data'!$F$1:$N$2,2,0)</f>
        <v>TV</v>
      </c>
    </row>
    <row r="460" ht="14.25" customHeight="1">
      <c r="A460" s="2">
        <v>145743.0</v>
      </c>
      <c r="B460" s="2" t="s">
        <v>39</v>
      </c>
      <c r="C460" s="2" t="s">
        <v>41</v>
      </c>
      <c r="D460" s="2" t="s">
        <v>34</v>
      </c>
      <c r="E460" s="4">
        <v>43526.555601851855</v>
      </c>
      <c r="F460" s="4">
        <v>43529.555601851855</v>
      </c>
      <c r="G460" s="4">
        <v>43533.555601851855</v>
      </c>
      <c r="H460" s="2">
        <v>27.0</v>
      </c>
      <c r="I460" s="2">
        <v>125.0</v>
      </c>
      <c r="J460" s="2" t="s">
        <v>32</v>
      </c>
      <c r="K460" s="2" t="s">
        <v>70</v>
      </c>
      <c r="L460" s="2" t="s">
        <v>35</v>
      </c>
      <c r="M460" s="2" t="s">
        <v>59</v>
      </c>
      <c r="N460" s="2">
        <v>-4.0</v>
      </c>
      <c r="O460" s="2">
        <v>3.0</v>
      </c>
      <c r="P460" s="2">
        <v>152.0</v>
      </c>
      <c r="Q460" s="2" t="str">
        <f>VLOOKUP(A460,'Additional Data'!$A$1:$D$9949,2,0)</f>
        <v>Website</v>
      </c>
      <c r="R460" s="2" t="str">
        <f>VLOOKUP(A460,'Additional Data'!$A$1:$D$9949,4,0)</f>
        <v>Credit Card</v>
      </c>
      <c r="S460" s="7">
        <f>VLOOKUP(A460,'Additional Data'!$A$1:$D$9949,3,0)</f>
        <v>210.73</v>
      </c>
      <c r="T460" s="2" t="str">
        <f>HLOOKUP(B460,'Additional Data'!$F$1:$N$2,2,0)</f>
        <v>Mobile</v>
      </c>
    </row>
    <row r="461" ht="14.25" customHeight="1">
      <c r="A461" s="2">
        <v>921714.0</v>
      </c>
      <c r="B461" s="2" t="s">
        <v>39</v>
      </c>
      <c r="C461" s="2" t="s">
        <v>32</v>
      </c>
      <c r="D461" s="2" t="s">
        <v>34</v>
      </c>
      <c r="E461" s="4">
        <v>43526.55824074074</v>
      </c>
      <c r="F461" s="4">
        <v>43535.55824074074</v>
      </c>
      <c r="G461" s="4">
        <v>43532.55824074074</v>
      </c>
      <c r="H461" s="2">
        <v>33.0</v>
      </c>
      <c r="I461" s="2">
        <v>114.0</v>
      </c>
      <c r="J461" s="2" t="s">
        <v>60</v>
      </c>
      <c r="K461" s="2" t="s">
        <v>61</v>
      </c>
      <c r="L461" s="2" t="s">
        <v>35</v>
      </c>
      <c r="M461" s="2" t="s">
        <v>59</v>
      </c>
      <c r="N461" s="2">
        <v>3.0</v>
      </c>
      <c r="O461" s="2">
        <v>9.0</v>
      </c>
      <c r="P461" s="2">
        <v>147.0</v>
      </c>
      <c r="Q461" s="2" t="str">
        <f>VLOOKUP(A461,'Additional Data'!$A$1:$D$9949,2,0)</f>
        <v>Website</v>
      </c>
      <c r="R461" s="2" t="str">
        <f>VLOOKUP(A461,'Additional Data'!$A$1:$D$9949,4,0)</f>
        <v>Debit Card</v>
      </c>
      <c r="S461" s="7">
        <f>VLOOKUP(A461,'Additional Data'!$A$1:$D$9949,3,0)</f>
        <v>3100.3</v>
      </c>
      <c r="T461" s="2" t="str">
        <f>HLOOKUP(B461,'Additional Data'!$F$1:$N$2,2,0)</f>
        <v>Mobile</v>
      </c>
    </row>
    <row r="462" ht="14.25" customHeight="1">
      <c r="A462" s="2">
        <v>921714.0</v>
      </c>
      <c r="B462" s="2" t="s">
        <v>36</v>
      </c>
      <c r="C462" s="2" t="s">
        <v>41</v>
      </c>
      <c r="D462" s="2" t="s">
        <v>34</v>
      </c>
      <c r="E462" s="4">
        <v>43526.55898148148</v>
      </c>
      <c r="F462" s="4">
        <v>43535.55898148148</v>
      </c>
      <c r="G462" s="4">
        <v>43529.55898148148</v>
      </c>
      <c r="H462" s="2">
        <v>37.0</v>
      </c>
      <c r="I462" s="2">
        <v>114.0</v>
      </c>
      <c r="J462" s="2" t="s">
        <v>60</v>
      </c>
      <c r="K462" s="2" t="s">
        <v>77</v>
      </c>
      <c r="L462" s="2" t="s">
        <v>35</v>
      </c>
      <c r="M462" s="2" t="s">
        <v>59</v>
      </c>
      <c r="N462" s="2">
        <v>6.0</v>
      </c>
      <c r="O462" s="2">
        <v>9.0</v>
      </c>
      <c r="P462" s="2">
        <v>151.0</v>
      </c>
      <c r="Q462" s="2" t="str">
        <f>VLOOKUP(A462,'Additional Data'!$A$1:$D$9949,2,0)</f>
        <v>Website</v>
      </c>
      <c r="R462" s="2" t="str">
        <f>VLOOKUP(A462,'Additional Data'!$A$1:$D$9949,4,0)</f>
        <v>Debit Card</v>
      </c>
      <c r="S462" s="7">
        <f>VLOOKUP(A462,'Additional Data'!$A$1:$D$9949,3,0)</f>
        <v>3100.3</v>
      </c>
      <c r="T462" s="2" t="str">
        <f>HLOOKUP(B462,'Additional Data'!$F$1:$N$2,2,0)</f>
        <v>Laptop</v>
      </c>
    </row>
    <row r="463" ht="14.25" customHeight="1">
      <c r="A463" s="2">
        <v>62892.0</v>
      </c>
      <c r="B463" s="2" t="s">
        <v>36</v>
      </c>
      <c r="C463" s="2" t="s">
        <v>32</v>
      </c>
      <c r="D463" s="2" t="s">
        <v>34</v>
      </c>
      <c r="E463" s="4">
        <v>43526.55945601852</v>
      </c>
      <c r="F463" s="4">
        <v>43528.55945601852</v>
      </c>
      <c r="G463" s="4">
        <v>43532.55945601852</v>
      </c>
      <c r="H463" s="2">
        <v>70.0</v>
      </c>
      <c r="I463" s="2">
        <v>95.0</v>
      </c>
      <c r="J463" s="2" t="s">
        <v>60</v>
      </c>
      <c r="K463" s="2" t="s">
        <v>61</v>
      </c>
      <c r="L463" s="2" t="s">
        <v>35</v>
      </c>
      <c r="M463" s="2" t="s">
        <v>71</v>
      </c>
      <c r="N463" s="2">
        <v>-4.0</v>
      </c>
      <c r="O463" s="2">
        <v>2.0</v>
      </c>
      <c r="P463" s="2">
        <v>165.0</v>
      </c>
      <c r="Q463" s="2" t="str">
        <f>VLOOKUP(A463,'Additional Data'!$A$1:$D$9949,2,0)</f>
        <v>Website</v>
      </c>
      <c r="R463" s="2" t="str">
        <f>VLOOKUP(A463,'Additional Data'!$A$1:$D$9949,4,0)</f>
        <v>Debit Card</v>
      </c>
      <c r="S463" s="7">
        <f>VLOOKUP(A463,'Additional Data'!$A$1:$D$9949,3,0)</f>
        <v>2826.98</v>
      </c>
      <c r="T463" s="2" t="str">
        <f>HLOOKUP(B463,'Additional Data'!$F$1:$N$2,2,0)</f>
        <v>Laptop</v>
      </c>
    </row>
    <row r="464" ht="14.25" customHeight="1">
      <c r="A464" s="2">
        <v>653384.0</v>
      </c>
      <c r="B464" s="2" t="s">
        <v>30</v>
      </c>
      <c r="C464" s="2" t="s">
        <v>32</v>
      </c>
      <c r="D464" s="2" t="s">
        <v>34</v>
      </c>
      <c r="E464" s="4">
        <v>43526.561273148145</v>
      </c>
      <c r="F464" s="4">
        <v>43532.561273148145</v>
      </c>
      <c r="G464" s="4">
        <v>43529.561273148145</v>
      </c>
      <c r="H464" s="2">
        <v>45.0</v>
      </c>
      <c r="I464" s="2">
        <v>111.0</v>
      </c>
      <c r="J464" s="2" t="s">
        <v>63</v>
      </c>
      <c r="K464" s="2" t="s">
        <v>81</v>
      </c>
      <c r="L464" s="2" t="s">
        <v>35</v>
      </c>
      <c r="M464" s="2" t="s">
        <v>71</v>
      </c>
      <c r="N464" s="2">
        <v>3.0</v>
      </c>
      <c r="O464" s="2">
        <v>6.0</v>
      </c>
      <c r="P464" s="2">
        <v>156.0</v>
      </c>
      <c r="Q464" s="2" t="str">
        <f>VLOOKUP(A464,'Additional Data'!$A$1:$D$9949,2,0)</f>
        <v>App</v>
      </c>
      <c r="R464" s="2" t="str">
        <f>VLOOKUP(A464,'Additional Data'!$A$1:$D$9949,4,0)</f>
        <v>Debit Card</v>
      </c>
      <c r="S464" s="7">
        <f>VLOOKUP(A464,'Additional Data'!$A$1:$D$9949,3,0)</f>
        <v>1683.912129</v>
      </c>
      <c r="T464" s="2" t="str">
        <f>HLOOKUP(B464,'Additional Data'!$F$1:$N$2,2,0)</f>
        <v>PC</v>
      </c>
    </row>
    <row r="465" ht="14.25" customHeight="1">
      <c r="A465" s="2">
        <v>812617.0</v>
      </c>
      <c r="B465" s="2" t="s">
        <v>36</v>
      </c>
      <c r="C465" s="2" t="s">
        <v>41</v>
      </c>
      <c r="D465" s="2" t="s">
        <v>34</v>
      </c>
      <c r="E465" s="4">
        <v>43526.56255787037</v>
      </c>
      <c r="F465" s="4">
        <v>43530.56255787037</v>
      </c>
      <c r="G465" s="4">
        <v>43529.56255787037</v>
      </c>
      <c r="H465" s="2">
        <v>0.0</v>
      </c>
      <c r="I465" s="2">
        <v>128.0</v>
      </c>
      <c r="J465" s="2" t="s">
        <v>41</v>
      </c>
      <c r="K465" s="2" t="s">
        <v>66</v>
      </c>
      <c r="L465" s="2" t="s">
        <v>67</v>
      </c>
      <c r="M465" s="2" t="s">
        <v>59</v>
      </c>
      <c r="N465" s="2">
        <v>1.0</v>
      </c>
      <c r="O465" s="2">
        <v>4.0</v>
      </c>
      <c r="P465" s="2">
        <v>128.0</v>
      </c>
      <c r="Q465" s="2" t="str">
        <f>VLOOKUP(A465,'Additional Data'!$A$1:$D$9949,2,0)</f>
        <v>App</v>
      </c>
      <c r="R465" s="2" t="str">
        <f>VLOOKUP(A465,'Additional Data'!$A$1:$D$9949,4,0)</f>
        <v>Credit Card</v>
      </c>
      <c r="S465" s="7">
        <f>VLOOKUP(A465,'Additional Data'!$A$1:$D$9949,3,0)</f>
        <v>961.9275466</v>
      </c>
      <c r="T465" s="2" t="str">
        <f>HLOOKUP(B465,'Additional Data'!$F$1:$N$2,2,0)</f>
        <v>Laptop</v>
      </c>
    </row>
    <row r="466" ht="14.25" customHeight="1">
      <c r="A466" s="2">
        <v>707338.0</v>
      </c>
      <c r="B466" s="2" t="s">
        <v>42</v>
      </c>
      <c r="C466" s="2" t="s">
        <v>32</v>
      </c>
      <c r="D466" s="2" t="s">
        <v>34</v>
      </c>
      <c r="E466" s="4">
        <v>43526.563125</v>
      </c>
      <c r="F466" s="4">
        <v>43532.563125</v>
      </c>
      <c r="G466" s="4">
        <v>43533.563125</v>
      </c>
      <c r="H466" s="2">
        <v>69.0</v>
      </c>
      <c r="I466" s="2">
        <v>100.0</v>
      </c>
      <c r="J466" s="2" t="s">
        <v>41</v>
      </c>
      <c r="K466" s="2" t="s">
        <v>58</v>
      </c>
      <c r="L466" s="2" t="s">
        <v>35</v>
      </c>
      <c r="M466" s="2" t="s">
        <v>71</v>
      </c>
      <c r="N466" s="2">
        <v>-1.0</v>
      </c>
      <c r="O466" s="2">
        <v>6.0</v>
      </c>
      <c r="P466" s="2">
        <v>169.0</v>
      </c>
      <c r="Q466" s="2" t="str">
        <f>VLOOKUP(A466,'Additional Data'!$A$1:$D$9949,2,0)</f>
        <v>App</v>
      </c>
      <c r="R466" s="2" t="str">
        <f>VLOOKUP(A466,'Additional Data'!$A$1:$D$9949,4,0)</f>
        <v>Debit Card</v>
      </c>
      <c r="S466" s="7">
        <f>VLOOKUP(A466,'Additional Data'!$A$1:$D$9949,3,0)</f>
        <v>2518.131252</v>
      </c>
      <c r="T466" s="2" t="str">
        <f>HLOOKUP(B466,'Additional Data'!$F$1:$N$2,2,0)</f>
        <v>TV</v>
      </c>
    </row>
    <row r="467" ht="14.25" customHeight="1">
      <c r="A467" s="2">
        <v>13342.0</v>
      </c>
      <c r="B467" s="2" t="s">
        <v>47</v>
      </c>
      <c r="C467" s="2" t="s">
        <v>32</v>
      </c>
      <c r="D467" s="2" t="s">
        <v>34</v>
      </c>
      <c r="E467" s="4">
        <v>43526.56427083333</v>
      </c>
      <c r="F467" s="4">
        <v>43528.56427083333</v>
      </c>
      <c r="G467" s="4">
        <v>43529.56427083333</v>
      </c>
      <c r="H467" s="2">
        <v>67.0</v>
      </c>
      <c r="I467" s="2">
        <v>106.0</v>
      </c>
      <c r="J467" s="2" t="s">
        <v>41</v>
      </c>
      <c r="K467" s="2" t="s">
        <v>58</v>
      </c>
      <c r="L467" s="2" t="s">
        <v>35</v>
      </c>
      <c r="M467" s="2" t="s">
        <v>71</v>
      </c>
      <c r="N467" s="2">
        <v>-1.0</v>
      </c>
      <c r="O467" s="2">
        <v>2.0</v>
      </c>
      <c r="P467" s="2">
        <v>173.0</v>
      </c>
      <c r="Q467" s="2" t="str">
        <f>VLOOKUP(A467,'Additional Data'!$A$1:$D$9949,2,0)</f>
        <v>App</v>
      </c>
      <c r="R467" s="2" t="str">
        <f>VLOOKUP(A467,'Additional Data'!$A$1:$D$9949,4,0)</f>
        <v>Debit Card</v>
      </c>
      <c r="S467" s="7">
        <f>VLOOKUP(A467,'Additional Data'!$A$1:$D$9949,3,0)</f>
        <v>3656.154553</v>
      </c>
      <c r="T467" s="2" t="str">
        <f>HLOOKUP(B467,'Additional Data'!$F$1:$N$2,2,0)</f>
        <v>Tablet</v>
      </c>
    </row>
    <row r="468" ht="14.25" customHeight="1">
      <c r="A468" s="2">
        <v>341509.0</v>
      </c>
      <c r="B468" s="2" t="s">
        <v>46</v>
      </c>
      <c r="C468" s="2" t="s">
        <v>41</v>
      </c>
      <c r="D468" s="2" t="s">
        <v>34</v>
      </c>
      <c r="E468" s="4">
        <v>43526.56783564815</v>
      </c>
      <c r="F468" s="4">
        <v>43529.56783564815</v>
      </c>
      <c r="G468" s="4">
        <v>43529.56783564815</v>
      </c>
      <c r="H468" s="2">
        <v>41.0</v>
      </c>
      <c r="I468" s="2">
        <v>123.0</v>
      </c>
      <c r="J468" s="2" t="s">
        <v>73</v>
      </c>
      <c r="K468" s="2" t="s">
        <v>80</v>
      </c>
      <c r="L468" s="2" t="s">
        <v>35</v>
      </c>
      <c r="M468" s="2" t="s">
        <v>59</v>
      </c>
      <c r="N468" s="2">
        <v>0.0</v>
      </c>
      <c r="O468" s="2">
        <v>3.0</v>
      </c>
      <c r="P468" s="2">
        <v>164.0</v>
      </c>
      <c r="Q468" s="2" t="str">
        <f>VLOOKUP(A468,'Additional Data'!$A$1:$D$9949,2,0)</f>
        <v>App</v>
      </c>
      <c r="R468" s="2" t="str">
        <f>VLOOKUP(A468,'Additional Data'!$A$1:$D$9949,4,0)</f>
        <v>Cash On Delivery</v>
      </c>
      <c r="S468" s="7">
        <f>VLOOKUP(A468,'Additional Data'!$A$1:$D$9949,3,0)</f>
        <v>3744.669576</v>
      </c>
      <c r="T468" s="2" t="str">
        <f>HLOOKUP(B468,'Additional Data'!$F$1:$N$2,2,0)</f>
        <v>TV</v>
      </c>
    </row>
    <row r="469" ht="14.25" customHeight="1">
      <c r="A469" s="2">
        <v>458791.0</v>
      </c>
      <c r="B469" s="2" t="s">
        <v>36</v>
      </c>
      <c r="C469" s="2" t="s">
        <v>41</v>
      </c>
      <c r="D469" s="2" t="s">
        <v>34</v>
      </c>
      <c r="E469" s="4">
        <v>43526.5691087963</v>
      </c>
      <c r="F469" s="4">
        <v>43531.5691087963</v>
      </c>
      <c r="G469" s="4">
        <v>43532.5691087963</v>
      </c>
      <c r="H469" s="2">
        <v>42.0</v>
      </c>
      <c r="I469" s="2">
        <v>114.0</v>
      </c>
      <c r="J469" s="2" t="s">
        <v>60</v>
      </c>
      <c r="K469" s="2" t="s">
        <v>77</v>
      </c>
      <c r="L469" s="2" t="s">
        <v>35</v>
      </c>
      <c r="M469" s="2" t="s">
        <v>59</v>
      </c>
      <c r="N469" s="2">
        <v>-1.0</v>
      </c>
      <c r="O469" s="2">
        <v>5.0</v>
      </c>
      <c r="P469" s="2">
        <v>156.0</v>
      </c>
      <c r="Q469" s="2" t="str">
        <f>VLOOKUP(A469,'Additional Data'!$A$1:$D$9949,2,0)</f>
        <v>App</v>
      </c>
      <c r="R469" s="2" t="str">
        <f>VLOOKUP(A469,'Additional Data'!$A$1:$D$9949,4,0)</f>
        <v>Credit Card</v>
      </c>
      <c r="S469" s="7">
        <f>VLOOKUP(A469,'Additional Data'!$A$1:$D$9949,3,0)</f>
        <v>1832.975143</v>
      </c>
      <c r="T469" s="2" t="str">
        <f>HLOOKUP(B469,'Additional Data'!$F$1:$N$2,2,0)</f>
        <v>Laptop</v>
      </c>
    </row>
    <row r="470" ht="14.25" customHeight="1">
      <c r="A470" s="2">
        <v>476095.0</v>
      </c>
      <c r="B470" s="2" t="s">
        <v>39</v>
      </c>
      <c r="C470" s="2" t="s">
        <v>32</v>
      </c>
      <c r="D470" s="2" t="s">
        <v>34</v>
      </c>
      <c r="E470" s="4">
        <v>43526.57009259259</v>
      </c>
      <c r="F470" s="4">
        <v>43532.57009259259</v>
      </c>
      <c r="G470" s="4">
        <v>43533.57009259259</v>
      </c>
      <c r="H470" s="2">
        <v>36.0</v>
      </c>
      <c r="I470" s="2">
        <v>108.0</v>
      </c>
      <c r="J470" s="2" t="s">
        <v>63</v>
      </c>
      <c r="K470" s="2" t="s">
        <v>81</v>
      </c>
      <c r="L470" s="2" t="s">
        <v>35</v>
      </c>
      <c r="M470" s="2" t="s">
        <v>59</v>
      </c>
      <c r="N470" s="2">
        <v>-1.0</v>
      </c>
      <c r="O470" s="2">
        <v>6.0</v>
      </c>
      <c r="P470" s="2">
        <v>144.0</v>
      </c>
      <c r="Q470" s="2" t="str">
        <f>VLOOKUP(A470,'Additional Data'!$A$1:$D$9949,2,0)</f>
        <v>App</v>
      </c>
      <c r="R470" s="2" t="str">
        <f>VLOOKUP(A470,'Additional Data'!$A$1:$D$9949,4,0)</f>
        <v>Credit Card</v>
      </c>
      <c r="S470" s="7">
        <f>VLOOKUP(A470,'Additional Data'!$A$1:$D$9949,3,0)</f>
        <v>1142.67476</v>
      </c>
      <c r="T470" s="2" t="str">
        <f>HLOOKUP(B470,'Additional Data'!$F$1:$N$2,2,0)</f>
        <v>Mobile</v>
      </c>
    </row>
    <row r="471" ht="14.25" customHeight="1">
      <c r="A471" s="2">
        <v>62028.0</v>
      </c>
      <c r="B471" s="2" t="s">
        <v>39</v>
      </c>
      <c r="C471" s="2" t="s">
        <v>41</v>
      </c>
      <c r="D471" s="2" t="s">
        <v>34</v>
      </c>
      <c r="E471" s="4">
        <v>43526.570706018516</v>
      </c>
      <c r="F471" s="4">
        <v>43530.570706018516</v>
      </c>
      <c r="G471" s="4">
        <v>43529.570706018516</v>
      </c>
      <c r="H471" s="2">
        <v>59.0</v>
      </c>
      <c r="I471" s="2">
        <v>101.0</v>
      </c>
      <c r="J471" s="2" t="s">
        <v>32</v>
      </c>
      <c r="K471" s="2" t="s">
        <v>70</v>
      </c>
      <c r="L471" s="2" t="s">
        <v>35</v>
      </c>
      <c r="M471" s="2" t="s">
        <v>71</v>
      </c>
      <c r="N471" s="2">
        <v>1.0</v>
      </c>
      <c r="O471" s="2">
        <v>4.0</v>
      </c>
      <c r="P471" s="2">
        <v>160.0</v>
      </c>
      <c r="Q471" s="2" t="str">
        <f>VLOOKUP(A471,'Additional Data'!$A$1:$D$9949,2,0)</f>
        <v>Website</v>
      </c>
      <c r="R471" s="2" t="str">
        <f>VLOOKUP(A471,'Additional Data'!$A$1:$D$9949,4,0)</f>
        <v>Debit Card</v>
      </c>
      <c r="S471" s="7">
        <f>VLOOKUP(A471,'Additional Data'!$A$1:$D$9949,3,0)</f>
        <v>3516.66</v>
      </c>
      <c r="T471" s="2" t="str">
        <f>HLOOKUP(B471,'Additional Data'!$F$1:$N$2,2,0)</f>
        <v>Mobile</v>
      </c>
    </row>
    <row r="472" ht="14.25" customHeight="1">
      <c r="A472" s="2">
        <v>556119.0</v>
      </c>
      <c r="B472" s="2" t="s">
        <v>36</v>
      </c>
      <c r="C472" s="2" t="s">
        <v>41</v>
      </c>
      <c r="D472" s="2" t="s">
        <v>34</v>
      </c>
      <c r="E472" s="4">
        <v>43526.57078703704</v>
      </c>
      <c r="F472" s="4">
        <v>43533.57078703704</v>
      </c>
      <c r="G472" s="4">
        <v>43530.57078703704</v>
      </c>
      <c r="H472" s="2">
        <v>48.0</v>
      </c>
      <c r="I472" s="2">
        <v>113.0</v>
      </c>
      <c r="J472" s="2" t="s">
        <v>60</v>
      </c>
      <c r="K472" s="2" t="s">
        <v>77</v>
      </c>
      <c r="L472" s="2" t="s">
        <v>35</v>
      </c>
      <c r="M472" s="2" t="s">
        <v>59</v>
      </c>
      <c r="N472" s="2">
        <v>3.0</v>
      </c>
      <c r="O472" s="2">
        <v>7.0</v>
      </c>
      <c r="P472" s="2">
        <v>161.0</v>
      </c>
      <c r="Q472" s="2" t="str">
        <f>VLOOKUP(A472,'Additional Data'!$A$1:$D$9949,2,0)</f>
        <v>Website</v>
      </c>
      <c r="R472" s="2" t="str">
        <f>VLOOKUP(A472,'Additional Data'!$A$1:$D$9949,4,0)</f>
        <v>Credit Card</v>
      </c>
      <c r="S472" s="7">
        <f>VLOOKUP(A472,'Additional Data'!$A$1:$D$9949,3,0)</f>
        <v>2057.88</v>
      </c>
      <c r="T472" s="2" t="str">
        <f>HLOOKUP(B472,'Additional Data'!$F$1:$N$2,2,0)</f>
        <v>Laptop</v>
      </c>
    </row>
    <row r="473" ht="14.25" customHeight="1">
      <c r="A473" s="2">
        <v>152544.0</v>
      </c>
      <c r="B473" s="2" t="s">
        <v>36</v>
      </c>
      <c r="C473" s="2" t="s">
        <v>41</v>
      </c>
      <c r="D473" s="2" t="s">
        <v>34</v>
      </c>
      <c r="E473" s="4">
        <v>43526.574016203704</v>
      </c>
      <c r="F473" s="4">
        <v>43526.574016203704</v>
      </c>
      <c r="G473" s="4">
        <v>43529.574016203704</v>
      </c>
      <c r="H473" s="2">
        <v>0.0</v>
      </c>
      <c r="I473" s="2">
        <v>127.0</v>
      </c>
      <c r="J473" s="2" t="s">
        <v>41</v>
      </c>
      <c r="K473" s="2" t="s">
        <v>66</v>
      </c>
      <c r="L473" s="2" t="s">
        <v>67</v>
      </c>
      <c r="M473" s="2" t="s">
        <v>71</v>
      </c>
      <c r="N473" s="2">
        <v>-3.0</v>
      </c>
      <c r="O473" s="2">
        <v>0.0</v>
      </c>
      <c r="P473" s="2">
        <v>127.0</v>
      </c>
      <c r="Q473" s="2" t="str">
        <f>VLOOKUP(A473,'Additional Data'!$A$1:$D$9949,2,0)</f>
        <v>Website</v>
      </c>
      <c r="R473" s="2" t="str">
        <f>VLOOKUP(A473,'Additional Data'!$A$1:$D$9949,4,0)</f>
        <v>Debit Card</v>
      </c>
      <c r="S473" s="7">
        <f>VLOOKUP(A473,'Additional Data'!$A$1:$D$9949,3,0)</f>
        <v>1452.97</v>
      </c>
      <c r="T473" s="2" t="str">
        <f>HLOOKUP(B473,'Additional Data'!$F$1:$N$2,2,0)</f>
        <v>Laptop</v>
      </c>
    </row>
    <row r="474" ht="14.25" customHeight="1">
      <c r="A474" s="2">
        <v>558092.0</v>
      </c>
      <c r="B474" s="2" t="s">
        <v>30</v>
      </c>
      <c r="C474" s="2" t="s">
        <v>41</v>
      </c>
      <c r="D474" s="2" t="s">
        <v>34</v>
      </c>
      <c r="E474" s="4">
        <v>43526.57434027778</v>
      </c>
      <c r="F474" s="4">
        <v>43529.57434027778</v>
      </c>
      <c r="G474" s="4">
        <v>43530.57434027778</v>
      </c>
      <c r="H474" s="2">
        <v>42.0</v>
      </c>
      <c r="I474" s="2">
        <v>129.0</v>
      </c>
      <c r="J474" s="2" t="s">
        <v>32</v>
      </c>
      <c r="K474" s="2" t="s">
        <v>70</v>
      </c>
      <c r="L474" s="2" t="s">
        <v>35</v>
      </c>
      <c r="M474" s="2" t="s">
        <v>71</v>
      </c>
      <c r="N474" s="2">
        <v>-1.0</v>
      </c>
      <c r="O474" s="2">
        <v>3.0</v>
      </c>
      <c r="P474" s="2">
        <v>171.0</v>
      </c>
      <c r="Q474" s="2" t="str">
        <f>VLOOKUP(A474,'Additional Data'!$A$1:$D$9949,2,0)</f>
        <v>App</v>
      </c>
      <c r="R474" s="2" t="str">
        <f>VLOOKUP(A474,'Additional Data'!$A$1:$D$9949,4,0)</f>
        <v>Debit Card</v>
      </c>
      <c r="S474" s="7">
        <f>VLOOKUP(A474,'Additional Data'!$A$1:$D$9949,3,0)</f>
        <v>2033.747758</v>
      </c>
      <c r="T474" s="2" t="str">
        <f>HLOOKUP(B474,'Additional Data'!$F$1:$N$2,2,0)</f>
        <v>PC</v>
      </c>
    </row>
    <row r="475" ht="14.25" customHeight="1">
      <c r="A475" s="2">
        <v>722336.0</v>
      </c>
      <c r="B475" s="2" t="s">
        <v>30</v>
      </c>
      <c r="C475" s="2" t="s">
        <v>41</v>
      </c>
      <c r="D475" s="2" t="s">
        <v>34</v>
      </c>
      <c r="E475" s="4">
        <v>43526.57542824074</v>
      </c>
      <c r="F475" s="4">
        <v>43531.57542824074</v>
      </c>
      <c r="G475" s="4">
        <v>43531.57542824074</v>
      </c>
      <c r="H475" s="2">
        <v>66.0</v>
      </c>
      <c r="I475" s="2">
        <v>109.0</v>
      </c>
      <c r="J475" s="2" t="s">
        <v>32</v>
      </c>
      <c r="K475" s="2" t="s">
        <v>70</v>
      </c>
      <c r="L475" s="2" t="s">
        <v>35</v>
      </c>
      <c r="M475" s="2" t="s">
        <v>71</v>
      </c>
      <c r="N475" s="2">
        <v>0.0</v>
      </c>
      <c r="O475" s="2">
        <v>5.0</v>
      </c>
      <c r="P475" s="2">
        <v>175.0</v>
      </c>
      <c r="Q475" s="2" t="str">
        <f>VLOOKUP(A475,'Additional Data'!$A$1:$D$9949,2,0)</f>
        <v>App</v>
      </c>
      <c r="R475" s="2" t="str">
        <f>VLOOKUP(A475,'Additional Data'!$A$1:$D$9949,4,0)</f>
        <v>Debit Card</v>
      </c>
      <c r="S475" s="7">
        <f>VLOOKUP(A475,'Additional Data'!$A$1:$D$9949,3,0)</f>
        <v>1227.486086</v>
      </c>
      <c r="T475" s="2" t="str">
        <f>HLOOKUP(B475,'Additional Data'!$F$1:$N$2,2,0)</f>
        <v>PC</v>
      </c>
    </row>
    <row r="476" ht="14.25" customHeight="1">
      <c r="A476" s="2">
        <v>112275.0</v>
      </c>
      <c r="B476" s="2" t="s">
        <v>49</v>
      </c>
      <c r="C476" s="2" t="s">
        <v>32</v>
      </c>
      <c r="D476" s="2" t="s">
        <v>34</v>
      </c>
      <c r="E476" s="4">
        <v>43526.57550925926</v>
      </c>
      <c r="F476" s="4">
        <v>43527.57550925926</v>
      </c>
      <c r="G476" s="4">
        <v>43532.57550925926</v>
      </c>
      <c r="H476" s="2">
        <v>0.0</v>
      </c>
      <c r="I476" s="2">
        <v>100.0</v>
      </c>
      <c r="J476" s="2" t="s">
        <v>32</v>
      </c>
      <c r="K476" s="2" t="s">
        <v>82</v>
      </c>
      <c r="L476" s="2" t="s">
        <v>67</v>
      </c>
      <c r="M476" s="2" t="s">
        <v>71</v>
      </c>
      <c r="N476" s="2">
        <v>-5.0</v>
      </c>
      <c r="O476" s="2">
        <v>1.0</v>
      </c>
      <c r="P476" s="2">
        <v>100.0</v>
      </c>
      <c r="Q476" s="2" t="str">
        <f>VLOOKUP(A476,'Additional Data'!$A$1:$D$9949,2,0)</f>
        <v>Website</v>
      </c>
      <c r="R476" s="2" t="str">
        <f>VLOOKUP(A476,'Additional Data'!$A$1:$D$9949,4,0)</f>
        <v>Credit Card</v>
      </c>
      <c r="S476" s="7">
        <f>VLOOKUP(A476,'Additional Data'!$A$1:$D$9949,3,0)</f>
        <v>2818.04</v>
      </c>
      <c r="T476" s="2" t="str">
        <f>HLOOKUP(B476,'Additional Data'!$F$1:$N$2,2,0)</f>
        <v>TV</v>
      </c>
    </row>
    <row r="477" ht="14.25" customHeight="1">
      <c r="A477" s="2">
        <v>188819.0</v>
      </c>
      <c r="B477" s="2" t="s">
        <v>48</v>
      </c>
      <c r="C477" s="2" t="s">
        <v>32</v>
      </c>
      <c r="D477" s="2" t="s">
        <v>34</v>
      </c>
      <c r="E477" s="4">
        <v>43526.58083333333</v>
      </c>
      <c r="F477" s="4">
        <v>43529.58083333333</v>
      </c>
      <c r="G477" s="4">
        <v>43531.58083333333</v>
      </c>
      <c r="H477" s="2">
        <v>45.0</v>
      </c>
      <c r="I477" s="2">
        <v>126.0</v>
      </c>
      <c r="J477" s="2" t="s">
        <v>73</v>
      </c>
      <c r="K477" s="2" t="s">
        <v>74</v>
      </c>
      <c r="L477" s="2" t="s">
        <v>35</v>
      </c>
      <c r="M477" s="2" t="s">
        <v>59</v>
      </c>
      <c r="N477" s="2">
        <v>-2.0</v>
      </c>
      <c r="O477" s="2">
        <v>3.0</v>
      </c>
      <c r="P477" s="2">
        <v>171.0</v>
      </c>
      <c r="Q477" s="2" t="str">
        <f>VLOOKUP(A477,'Additional Data'!$A$1:$D$9949,2,0)</f>
        <v>App</v>
      </c>
      <c r="R477" s="2" t="str">
        <f>VLOOKUP(A477,'Additional Data'!$A$1:$D$9949,4,0)</f>
        <v>Credit Card</v>
      </c>
      <c r="S477" s="7">
        <f>VLOOKUP(A477,'Additional Data'!$A$1:$D$9949,3,0)</f>
        <v>900.145581</v>
      </c>
      <c r="T477" s="2" t="str">
        <f>HLOOKUP(B477,'Additional Data'!$F$1:$N$2,2,0)</f>
        <v>Gaming Console</v>
      </c>
    </row>
    <row r="478" ht="14.25" customHeight="1">
      <c r="A478" s="2">
        <v>385097.0</v>
      </c>
      <c r="B478" s="2" t="s">
        <v>30</v>
      </c>
      <c r="C478" s="2" t="s">
        <v>41</v>
      </c>
      <c r="D478" s="2" t="s">
        <v>34</v>
      </c>
      <c r="E478" s="4">
        <v>43526.58292824074</v>
      </c>
      <c r="F478" s="4">
        <v>43533.58292824074</v>
      </c>
      <c r="G478" s="4">
        <v>43530.58292824074</v>
      </c>
      <c r="H478" s="2">
        <v>29.0</v>
      </c>
      <c r="I478" s="2">
        <v>115.0</v>
      </c>
      <c r="J478" s="2" t="s">
        <v>60</v>
      </c>
      <c r="K478" s="2" t="s">
        <v>77</v>
      </c>
      <c r="L478" s="2" t="s">
        <v>35</v>
      </c>
      <c r="M478" s="2" t="s">
        <v>59</v>
      </c>
      <c r="N478" s="2">
        <v>3.0</v>
      </c>
      <c r="O478" s="2">
        <v>7.0</v>
      </c>
      <c r="P478" s="2">
        <v>144.0</v>
      </c>
      <c r="Q478" s="2" t="str">
        <f>VLOOKUP(A478,'Additional Data'!$A$1:$D$9949,2,0)</f>
        <v>App</v>
      </c>
      <c r="R478" s="2" t="str">
        <f>VLOOKUP(A478,'Additional Data'!$A$1:$D$9949,4,0)</f>
        <v>Credit Card</v>
      </c>
      <c r="S478" s="7">
        <f>VLOOKUP(A478,'Additional Data'!$A$1:$D$9949,3,0)</f>
        <v>1246.814904</v>
      </c>
      <c r="T478" s="2" t="str">
        <f>HLOOKUP(B478,'Additional Data'!$F$1:$N$2,2,0)</f>
        <v>PC</v>
      </c>
    </row>
    <row r="479" ht="14.25" customHeight="1">
      <c r="A479" s="2">
        <v>198797.0</v>
      </c>
      <c r="B479" s="2" t="s">
        <v>47</v>
      </c>
      <c r="C479" s="2" t="s">
        <v>41</v>
      </c>
      <c r="D479" s="2" t="s">
        <v>34</v>
      </c>
      <c r="E479" s="4">
        <v>43526.592199074075</v>
      </c>
      <c r="F479" s="4">
        <v>43533.592199074075</v>
      </c>
      <c r="G479" s="4">
        <v>43529.592199074075</v>
      </c>
      <c r="H479" s="2">
        <v>0.0</v>
      </c>
      <c r="I479" s="2">
        <v>126.0</v>
      </c>
      <c r="J479" s="2" t="s">
        <v>41</v>
      </c>
      <c r="K479" s="2" t="s">
        <v>66</v>
      </c>
      <c r="L479" s="2" t="s">
        <v>67</v>
      </c>
      <c r="M479" s="2" t="s">
        <v>59</v>
      </c>
      <c r="N479" s="2">
        <v>4.0</v>
      </c>
      <c r="O479" s="2">
        <v>7.0</v>
      </c>
      <c r="P479" s="2">
        <v>126.0</v>
      </c>
      <c r="Q479" s="2" t="str">
        <f>VLOOKUP(A479,'Additional Data'!$A$1:$D$9949,2,0)</f>
        <v>App</v>
      </c>
      <c r="R479" s="2" t="str">
        <f>VLOOKUP(A479,'Additional Data'!$A$1:$D$9949,4,0)</f>
        <v>Credit Card</v>
      </c>
      <c r="S479" s="7">
        <f>VLOOKUP(A479,'Additional Data'!$A$1:$D$9949,3,0)</f>
        <v>2105.276151</v>
      </c>
      <c r="T479" s="2" t="str">
        <f>HLOOKUP(B479,'Additional Data'!$F$1:$N$2,2,0)</f>
        <v>Tablet</v>
      </c>
    </row>
    <row r="480" ht="14.25" customHeight="1">
      <c r="A480" s="2">
        <v>396906.0</v>
      </c>
      <c r="B480" s="2" t="s">
        <v>30</v>
      </c>
      <c r="C480" s="2" t="s">
        <v>41</v>
      </c>
      <c r="D480" s="2" t="s">
        <v>34</v>
      </c>
      <c r="E480" s="4">
        <v>43526.597407407404</v>
      </c>
      <c r="F480" s="4">
        <v>43535.597407407404</v>
      </c>
      <c r="G480" s="4">
        <v>43531.597407407404</v>
      </c>
      <c r="H480" s="2">
        <v>50.0</v>
      </c>
      <c r="I480" s="2">
        <v>123.0</v>
      </c>
      <c r="J480" s="2" t="s">
        <v>32</v>
      </c>
      <c r="K480" s="2" t="s">
        <v>70</v>
      </c>
      <c r="L480" s="2" t="s">
        <v>35</v>
      </c>
      <c r="M480" s="2" t="s">
        <v>59</v>
      </c>
      <c r="N480" s="2">
        <v>4.0</v>
      </c>
      <c r="O480" s="2">
        <v>9.0</v>
      </c>
      <c r="P480" s="2">
        <v>173.0</v>
      </c>
      <c r="Q480" s="2" t="str">
        <f>VLOOKUP(A480,'Additional Data'!$A$1:$D$9949,2,0)</f>
        <v>Website</v>
      </c>
      <c r="R480" s="2" t="str">
        <f>VLOOKUP(A480,'Additional Data'!$A$1:$D$9949,4,0)</f>
        <v>Debit Card</v>
      </c>
      <c r="S480" s="7">
        <f>VLOOKUP(A480,'Additional Data'!$A$1:$D$9949,3,0)</f>
        <v>811.98</v>
      </c>
      <c r="T480" s="2" t="str">
        <f>HLOOKUP(B480,'Additional Data'!$F$1:$N$2,2,0)</f>
        <v>PC</v>
      </c>
    </row>
    <row r="481" ht="14.25" customHeight="1">
      <c r="A481" s="2">
        <v>42556.0</v>
      </c>
      <c r="B481" s="2" t="s">
        <v>36</v>
      </c>
      <c r="C481" s="2" t="s">
        <v>41</v>
      </c>
      <c r="D481" s="2" t="s">
        <v>34</v>
      </c>
      <c r="E481" s="4">
        <v>43526.600173611114</v>
      </c>
      <c r="F481" s="4">
        <v>43531.600173611114</v>
      </c>
      <c r="G481" s="4">
        <v>43529.600173611114</v>
      </c>
      <c r="H481" s="2">
        <v>31.0</v>
      </c>
      <c r="I481" s="2">
        <v>110.0</v>
      </c>
      <c r="J481" s="2" t="s">
        <v>60</v>
      </c>
      <c r="K481" s="2" t="s">
        <v>77</v>
      </c>
      <c r="L481" s="2" t="s">
        <v>35</v>
      </c>
      <c r="M481" s="2" t="s">
        <v>71</v>
      </c>
      <c r="N481" s="2">
        <v>2.0</v>
      </c>
      <c r="O481" s="2">
        <v>5.0</v>
      </c>
      <c r="P481" s="2">
        <v>141.0</v>
      </c>
      <c r="Q481" s="2" t="str">
        <f>VLOOKUP(A481,'Additional Data'!$A$1:$D$9949,2,0)</f>
        <v>App</v>
      </c>
      <c r="R481" s="2" t="str">
        <f>VLOOKUP(A481,'Additional Data'!$A$1:$D$9949,4,0)</f>
        <v>Debit Card</v>
      </c>
      <c r="S481" s="7">
        <f>VLOOKUP(A481,'Additional Data'!$A$1:$D$9949,3,0)</f>
        <v>302.2770049</v>
      </c>
      <c r="T481" s="2" t="str">
        <f>HLOOKUP(B481,'Additional Data'!$F$1:$N$2,2,0)</f>
        <v>Laptop</v>
      </c>
    </row>
    <row r="482" ht="14.25" customHeight="1">
      <c r="A482" s="2">
        <v>734500.0</v>
      </c>
      <c r="B482" s="2" t="s">
        <v>39</v>
      </c>
      <c r="C482" s="2" t="s">
        <v>32</v>
      </c>
      <c r="D482" s="2" t="s">
        <v>34</v>
      </c>
      <c r="E482" s="4">
        <v>43526.61677083333</v>
      </c>
      <c r="F482" s="4">
        <v>43529.61677083333</v>
      </c>
      <c r="G482" s="4">
        <v>43531.61677083333</v>
      </c>
      <c r="H482" s="2">
        <v>34.0</v>
      </c>
      <c r="I482" s="2">
        <v>126.0</v>
      </c>
      <c r="J482" s="2" t="s">
        <v>41</v>
      </c>
      <c r="K482" s="2" t="s">
        <v>58</v>
      </c>
      <c r="L482" s="2" t="s">
        <v>35</v>
      </c>
      <c r="M482" s="2" t="s">
        <v>71</v>
      </c>
      <c r="N482" s="2">
        <v>-2.0</v>
      </c>
      <c r="O482" s="2">
        <v>3.0</v>
      </c>
      <c r="P482" s="2">
        <v>160.0</v>
      </c>
      <c r="Q482" s="2" t="str">
        <f>VLOOKUP(A482,'Additional Data'!$A$1:$D$9949,2,0)</f>
        <v>App</v>
      </c>
      <c r="R482" s="2" t="str">
        <f>VLOOKUP(A482,'Additional Data'!$A$1:$D$9949,4,0)</f>
        <v>Debit Card</v>
      </c>
      <c r="S482" s="7">
        <f>VLOOKUP(A482,'Additional Data'!$A$1:$D$9949,3,0)</f>
        <v>3077.438812</v>
      </c>
      <c r="T482" s="2" t="str">
        <f>HLOOKUP(B482,'Additional Data'!$F$1:$N$2,2,0)</f>
        <v>Mobile</v>
      </c>
    </row>
    <row r="483" ht="14.25" customHeight="1">
      <c r="A483" s="2">
        <v>41268.0</v>
      </c>
      <c r="B483" s="2" t="s">
        <v>30</v>
      </c>
      <c r="C483" s="2" t="s">
        <v>41</v>
      </c>
      <c r="D483" s="2" t="s">
        <v>34</v>
      </c>
      <c r="E483" s="4">
        <v>43526.619791666664</v>
      </c>
      <c r="F483" s="4">
        <v>43528.619791666664</v>
      </c>
      <c r="G483" s="4">
        <v>43533.619791666664</v>
      </c>
      <c r="H483" s="2">
        <v>67.0</v>
      </c>
      <c r="I483" s="2">
        <v>92.0</v>
      </c>
      <c r="J483" s="2" t="s">
        <v>60</v>
      </c>
      <c r="K483" s="2" t="s">
        <v>77</v>
      </c>
      <c r="L483" s="2" t="s">
        <v>35</v>
      </c>
      <c r="M483" s="2" t="s">
        <v>71</v>
      </c>
      <c r="N483" s="2">
        <v>-5.0</v>
      </c>
      <c r="O483" s="2">
        <v>2.0</v>
      </c>
      <c r="P483" s="2">
        <v>159.0</v>
      </c>
      <c r="Q483" s="2" t="str">
        <f>VLOOKUP(A483,'Additional Data'!$A$1:$D$9949,2,0)</f>
        <v>Website</v>
      </c>
      <c r="R483" s="2" t="str">
        <f>VLOOKUP(A483,'Additional Data'!$A$1:$D$9949,4,0)</f>
        <v>Debit Card</v>
      </c>
      <c r="S483" s="7">
        <f>VLOOKUP(A483,'Additional Data'!$A$1:$D$9949,3,0)</f>
        <v>2212.47</v>
      </c>
      <c r="T483" s="2" t="str">
        <f>HLOOKUP(B483,'Additional Data'!$F$1:$N$2,2,0)</f>
        <v>PC</v>
      </c>
    </row>
    <row r="484" ht="14.25" customHeight="1">
      <c r="A484" s="2">
        <v>526103.0</v>
      </c>
      <c r="B484" s="2" t="s">
        <v>46</v>
      </c>
      <c r="C484" s="2" t="s">
        <v>32</v>
      </c>
      <c r="D484" s="2" t="s">
        <v>34</v>
      </c>
      <c r="E484" s="4">
        <v>43526.62435185185</v>
      </c>
      <c r="F484" s="4">
        <v>43531.62435185185</v>
      </c>
      <c r="G484" s="4">
        <v>43529.62435185185</v>
      </c>
      <c r="H484" s="2">
        <v>70.0</v>
      </c>
      <c r="I484" s="2">
        <v>91.0</v>
      </c>
      <c r="J484" s="2" t="s">
        <v>60</v>
      </c>
      <c r="K484" s="2" t="s">
        <v>61</v>
      </c>
      <c r="L484" s="2" t="s">
        <v>35</v>
      </c>
      <c r="M484" s="2" t="s">
        <v>71</v>
      </c>
      <c r="N484" s="2">
        <v>2.0</v>
      </c>
      <c r="O484" s="2">
        <v>5.0</v>
      </c>
      <c r="P484" s="2">
        <v>161.0</v>
      </c>
      <c r="Q484" s="2" t="str">
        <f>VLOOKUP(A484,'Additional Data'!$A$1:$D$9949,2,0)</f>
        <v>App</v>
      </c>
      <c r="R484" s="2" t="str">
        <f>VLOOKUP(A484,'Additional Data'!$A$1:$D$9949,4,0)</f>
        <v>Credit Card</v>
      </c>
      <c r="S484" s="7">
        <f>VLOOKUP(A484,'Additional Data'!$A$1:$D$9949,3,0)</f>
        <v>3504.473567</v>
      </c>
      <c r="T484" s="2" t="str">
        <f>HLOOKUP(B484,'Additional Data'!$F$1:$N$2,2,0)</f>
        <v>TV</v>
      </c>
    </row>
    <row r="485" ht="14.25" customHeight="1">
      <c r="A485" s="2">
        <v>850357.0</v>
      </c>
      <c r="B485" s="2" t="s">
        <v>39</v>
      </c>
      <c r="C485" s="2" t="s">
        <v>41</v>
      </c>
      <c r="D485" s="2" t="s">
        <v>34</v>
      </c>
      <c r="E485" s="4">
        <v>43526.62513888889</v>
      </c>
      <c r="F485" s="4">
        <v>43531.62513888889</v>
      </c>
      <c r="G485" s="4">
        <v>43530.62513888889</v>
      </c>
      <c r="H485" s="2">
        <v>44.0</v>
      </c>
      <c r="I485" s="2">
        <v>114.0</v>
      </c>
      <c r="J485" s="2" t="s">
        <v>63</v>
      </c>
      <c r="K485" s="2" t="s">
        <v>64</v>
      </c>
      <c r="L485" s="2" t="s">
        <v>35</v>
      </c>
      <c r="M485" s="2" t="s">
        <v>59</v>
      </c>
      <c r="N485" s="2">
        <v>1.0</v>
      </c>
      <c r="O485" s="2">
        <v>5.0</v>
      </c>
      <c r="P485" s="2">
        <v>158.0</v>
      </c>
      <c r="Q485" s="2" t="str">
        <f>VLOOKUP(A485,'Additional Data'!$A$1:$D$9949,2,0)</f>
        <v>App</v>
      </c>
      <c r="R485" s="2" t="str">
        <f>VLOOKUP(A485,'Additional Data'!$A$1:$D$9949,4,0)</f>
        <v>Credit Card</v>
      </c>
      <c r="S485" s="7">
        <f>VLOOKUP(A485,'Additional Data'!$A$1:$D$9949,3,0)</f>
        <v>1360.69461</v>
      </c>
      <c r="T485" s="2" t="str">
        <f>HLOOKUP(B485,'Additional Data'!$F$1:$N$2,2,0)</f>
        <v>Mobile</v>
      </c>
    </row>
    <row r="486" ht="14.25" customHeight="1">
      <c r="A486" s="2">
        <v>487995.0</v>
      </c>
      <c r="B486" s="2" t="s">
        <v>39</v>
      </c>
      <c r="C486" s="2" t="s">
        <v>32</v>
      </c>
      <c r="D486" s="2" t="s">
        <v>34</v>
      </c>
      <c r="E486" s="4">
        <v>43526.626435185186</v>
      </c>
      <c r="F486" s="4">
        <v>43528.626435185186</v>
      </c>
      <c r="G486" s="4">
        <v>43532.626435185186</v>
      </c>
      <c r="H486" s="2">
        <v>0.0</v>
      </c>
      <c r="I486" s="2">
        <v>108.0</v>
      </c>
      <c r="J486" s="2" t="s">
        <v>32</v>
      </c>
      <c r="K486" s="2" t="s">
        <v>82</v>
      </c>
      <c r="L486" s="2" t="s">
        <v>67</v>
      </c>
      <c r="M486" s="2" t="s">
        <v>71</v>
      </c>
      <c r="N486" s="2">
        <v>-4.0</v>
      </c>
      <c r="O486" s="2">
        <v>2.0</v>
      </c>
      <c r="P486" s="2">
        <v>108.0</v>
      </c>
      <c r="Q486" s="2" t="str">
        <f>VLOOKUP(A486,'Additional Data'!$A$1:$D$9949,2,0)</f>
        <v>Website</v>
      </c>
      <c r="R486" s="2" t="str">
        <f>VLOOKUP(A486,'Additional Data'!$A$1:$D$9949,4,0)</f>
        <v>Credit Card</v>
      </c>
      <c r="S486" s="7">
        <f>VLOOKUP(A486,'Additional Data'!$A$1:$D$9949,3,0)</f>
        <v>1533.74</v>
      </c>
      <c r="T486" s="2" t="str">
        <f>HLOOKUP(B486,'Additional Data'!$F$1:$N$2,2,0)</f>
        <v>Mobile</v>
      </c>
    </row>
    <row r="487" ht="14.25" customHeight="1">
      <c r="A487" s="2">
        <v>331969.0</v>
      </c>
      <c r="B487" s="2" t="s">
        <v>36</v>
      </c>
      <c r="C487" s="2" t="s">
        <v>41</v>
      </c>
      <c r="D487" s="2" t="s">
        <v>34</v>
      </c>
      <c r="E487" s="4">
        <v>43526.62689814815</v>
      </c>
      <c r="F487" s="4">
        <v>43533.62689814815</v>
      </c>
      <c r="G487" s="4">
        <v>43531.62689814815</v>
      </c>
      <c r="H487" s="2">
        <v>0.0</v>
      </c>
      <c r="I487" s="2">
        <v>121.0</v>
      </c>
      <c r="J487" s="2" t="s">
        <v>41</v>
      </c>
      <c r="K487" s="2" t="s">
        <v>66</v>
      </c>
      <c r="L487" s="2" t="s">
        <v>67</v>
      </c>
      <c r="M487" s="2" t="s">
        <v>59</v>
      </c>
      <c r="N487" s="2">
        <v>2.0</v>
      </c>
      <c r="O487" s="2">
        <v>7.0</v>
      </c>
      <c r="P487" s="2">
        <v>121.0</v>
      </c>
      <c r="Q487" s="2" t="str">
        <f>VLOOKUP(A487,'Additional Data'!$A$1:$D$9949,2,0)</f>
        <v>App</v>
      </c>
      <c r="R487" s="2" t="str">
        <f>VLOOKUP(A487,'Additional Data'!$A$1:$D$9949,4,0)</f>
        <v>Credit Card</v>
      </c>
      <c r="S487" s="7">
        <f>VLOOKUP(A487,'Additional Data'!$A$1:$D$9949,3,0)</f>
        <v>509.8631374</v>
      </c>
      <c r="T487" s="2" t="str">
        <f>HLOOKUP(B487,'Additional Data'!$F$1:$N$2,2,0)</f>
        <v>Laptop</v>
      </c>
    </row>
    <row r="488" ht="14.25" customHeight="1">
      <c r="A488" s="2">
        <v>286789.0</v>
      </c>
      <c r="B488" s="2" t="s">
        <v>46</v>
      </c>
      <c r="C488" s="2" t="s">
        <v>41</v>
      </c>
      <c r="D488" s="2" t="s">
        <v>34</v>
      </c>
      <c r="E488" s="4">
        <v>43526.63039351852</v>
      </c>
      <c r="F488" s="4">
        <v>43531.63039351852</v>
      </c>
      <c r="G488" s="4">
        <v>43529.63039351852</v>
      </c>
      <c r="H488" s="2">
        <v>74.0</v>
      </c>
      <c r="I488" s="2">
        <v>87.0</v>
      </c>
      <c r="J488" s="2" t="s">
        <v>63</v>
      </c>
      <c r="K488" s="2" t="s">
        <v>64</v>
      </c>
      <c r="L488" s="2" t="s">
        <v>35</v>
      </c>
      <c r="M488" s="2" t="s">
        <v>71</v>
      </c>
      <c r="N488" s="2">
        <v>2.0</v>
      </c>
      <c r="O488" s="2">
        <v>5.0</v>
      </c>
      <c r="P488" s="2">
        <v>161.0</v>
      </c>
      <c r="Q488" s="2" t="str">
        <f>VLOOKUP(A488,'Additional Data'!$A$1:$D$9949,2,0)</f>
        <v>App</v>
      </c>
      <c r="R488" s="2" t="str">
        <f>VLOOKUP(A488,'Additional Data'!$A$1:$D$9949,4,0)</f>
        <v>Credit Card</v>
      </c>
      <c r="S488" s="7">
        <f>VLOOKUP(A488,'Additional Data'!$A$1:$D$9949,3,0)</f>
        <v>1384.341951</v>
      </c>
      <c r="T488" s="2" t="str">
        <f>HLOOKUP(B488,'Additional Data'!$F$1:$N$2,2,0)</f>
        <v>TV</v>
      </c>
    </row>
    <row r="489" ht="14.25" customHeight="1">
      <c r="A489" s="2">
        <v>87677.0</v>
      </c>
      <c r="B489" s="2" t="s">
        <v>39</v>
      </c>
      <c r="C489" s="2" t="s">
        <v>41</v>
      </c>
      <c r="D489" s="2" t="s">
        <v>34</v>
      </c>
      <c r="E489" s="4">
        <v>43526.63122685185</v>
      </c>
      <c r="F489" s="4">
        <v>43530.63122685185</v>
      </c>
      <c r="G489" s="4">
        <v>43530.63122685185</v>
      </c>
      <c r="H489" s="2">
        <v>0.0</v>
      </c>
      <c r="I489" s="2">
        <v>121.0</v>
      </c>
      <c r="J489" s="2" t="s">
        <v>41</v>
      </c>
      <c r="K489" s="2" t="s">
        <v>66</v>
      </c>
      <c r="L489" s="2" t="s">
        <v>67</v>
      </c>
      <c r="M489" s="2" t="s">
        <v>59</v>
      </c>
      <c r="N489" s="2">
        <v>0.0</v>
      </c>
      <c r="O489" s="2">
        <v>4.0</v>
      </c>
      <c r="P489" s="2">
        <v>121.0</v>
      </c>
      <c r="Q489" s="2" t="str">
        <f>VLOOKUP(A489,'Additional Data'!$A$1:$D$9949,2,0)</f>
        <v>App</v>
      </c>
      <c r="R489" s="2" t="str">
        <f>VLOOKUP(A489,'Additional Data'!$A$1:$D$9949,4,0)</f>
        <v>Credit Card</v>
      </c>
      <c r="S489" s="7">
        <f>VLOOKUP(A489,'Additional Data'!$A$1:$D$9949,3,0)</f>
        <v>3105.51073</v>
      </c>
      <c r="T489" s="2" t="str">
        <f>HLOOKUP(B489,'Additional Data'!$F$1:$N$2,2,0)</f>
        <v>Mobile</v>
      </c>
    </row>
    <row r="490" ht="14.25" customHeight="1">
      <c r="A490" s="2">
        <v>288876.0</v>
      </c>
      <c r="B490" s="2" t="s">
        <v>39</v>
      </c>
      <c r="C490" s="2" t="s">
        <v>32</v>
      </c>
      <c r="D490" s="2" t="s">
        <v>34</v>
      </c>
      <c r="E490" s="4">
        <v>43526.63238425926</v>
      </c>
      <c r="F490" s="4">
        <v>43528.63238425926</v>
      </c>
      <c r="G490" s="4">
        <v>43533.63238425926</v>
      </c>
      <c r="H490" s="2">
        <v>32.0</v>
      </c>
      <c r="I490" s="2">
        <v>111.0</v>
      </c>
      <c r="J490" s="2" t="s">
        <v>60</v>
      </c>
      <c r="K490" s="2" t="s">
        <v>61</v>
      </c>
      <c r="L490" s="2" t="s">
        <v>35</v>
      </c>
      <c r="M490" s="2" t="s">
        <v>71</v>
      </c>
      <c r="N490" s="2">
        <v>-5.0</v>
      </c>
      <c r="O490" s="2">
        <v>2.0</v>
      </c>
      <c r="P490" s="2">
        <v>143.0</v>
      </c>
      <c r="Q490" s="2" t="str">
        <f>VLOOKUP(A490,'Additional Data'!$A$1:$D$9949,2,0)</f>
        <v>Website</v>
      </c>
      <c r="R490" s="2" t="str">
        <f>VLOOKUP(A490,'Additional Data'!$A$1:$D$9949,4,0)</f>
        <v>Debit Card</v>
      </c>
      <c r="S490" s="7">
        <f>VLOOKUP(A490,'Additional Data'!$A$1:$D$9949,3,0)</f>
        <v>2111.84</v>
      </c>
      <c r="T490" s="2" t="str">
        <f>HLOOKUP(B490,'Additional Data'!$F$1:$N$2,2,0)</f>
        <v>Mobile</v>
      </c>
    </row>
    <row r="491" ht="14.25" customHeight="1">
      <c r="A491" s="2">
        <v>708330.0</v>
      </c>
      <c r="B491" s="2" t="s">
        <v>30</v>
      </c>
      <c r="C491" s="2" t="s">
        <v>32</v>
      </c>
      <c r="D491" s="2" t="s">
        <v>34</v>
      </c>
      <c r="E491" s="4">
        <v>43526.63247685185</v>
      </c>
      <c r="F491" s="4">
        <v>43528.63247685185</v>
      </c>
      <c r="G491" s="4">
        <v>43533.63247685185</v>
      </c>
      <c r="H491" s="2">
        <v>50.0</v>
      </c>
      <c r="I491" s="2">
        <v>113.0</v>
      </c>
      <c r="J491" s="2" t="s">
        <v>63</v>
      </c>
      <c r="K491" s="2" t="s">
        <v>81</v>
      </c>
      <c r="L491" s="2" t="s">
        <v>35</v>
      </c>
      <c r="M491" s="2" t="s">
        <v>59</v>
      </c>
      <c r="N491" s="2">
        <v>-5.0</v>
      </c>
      <c r="O491" s="2">
        <v>2.0</v>
      </c>
      <c r="P491" s="2">
        <v>163.0</v>
      </c>
      <c r="Q491" s="2" t="str">
        <f>VLOOKUP(A491,'Additional Data'!$A$1:$D$9949,2,0)</f>
        <v>Website</v>
      </c>
      <c r="R491" s="2" t="str">
        <f>VLOOKUP(A491,'Additional Data'!$A$1:$D$9949,4,0)</f>
        <v>Debit Card</v>
      </c>
      <c r="S491" s="7">
        <f>VLOOKUP(A491,'Additional Data'!$A$1:$D$9949,3,0)</f>
        <v>1626.53</v>
      </c>
      <c r="T491" s="2" t="str">
        <f>HLOOKUP(B491,'Additional Data'!$F$1:$N$2,2,0)</f>
        <v>PC</v>
      </c>
    </row>
    <row r="492" ht="14.25" customHeight="1">
      <c r="A492" s="2">
        <v>228730.0</v>
      </c>
      <c r="B492" s="2" t="s">
        <v>30</v>
      </c>
      <c r="C492" s="2" t="s">
        <v>32</v>
      </c>
      <c r="D492" s="2" t="s">
        <v>34</v>
      </c>
      <c r="E492" s="4">
        <v>43526.63322916667</v>
      </c>
      <c r="F492" s="4">
        <v>43529.63322916667</v>
      </c>
      <c r="G492" s="4">
        <v>43533.63322916667</v>
      </c>
      <c r="H492" s="2">
        <v>39.0</v>
      </c>
      <c r="I492" s="2">
        <v>107.0</v>
      </c>
      <c r="J492" s="2" t="s">
        <v>63</v>
      </c>
      <c r="K492" s="2" t="s">
        <v>81</v>
      </c>
      <c r="L492" s="2" t="s">
        <v>35</v>
      </c>
      <c r="M492" s="2" t="s">
        <v>59</v>
      </c>
      <c r="N492" s="2">
        <v>-4.0</v>
      </c>
      <c r="O492" s="2">
        <v>3.0</v>
      </c>
      <c r="P492" s="2">
        <v>146.0</v>
      </c>
      <c r="Q492" s="2" t="str">
        <f>VLOOKUP(A492,'Additional Data'!$A$1:$D$9949,2,0)</f>
        <v>App</v>
      </c>
      <c r="R492" s="2" t="str">
        <f>VLOOKUP(A492,'Additional Data'!$A$1:$D$9949,4,0)</f>
        <v>Debit Card</v>
      </c>
      <c r="S492" s="7">
        <f>VLOOKUP(A492,'Additional Data'!$A$1:$D$9949,3,0)</f>
        <v>2639.57095</v>
      </c>
      <c r="T492" s="2" t="str">
        <f>HLOOKUP(B492,'Additional Data'!$F$1:$N$2,2,0)</f>
        <v>PC</v>
      </c>
    </row>
    <row r="493" ht="14.25" customHeight="1">
      <c r="A493" s="2">
        <v>540548.0</v>
      </c>
      <c r="B493" s="2" t="s">
        <v>36</v>
      </c>
      <c r="C493" s="2" t="s">
        <v>41</v>
      </c>
      <c r="D493" s="2" t="s">
        <v>34</v>
      </c>
      <c r="E493" s="4">
        <v>43526.63525462963</v>
      </c>
      <c r="F493" s="4">
        <v>43531.63525462963</v>
      </c>
      <c r="G493" s="4">
        <v>43532.63525462963</v>
      </c>
      <c r="H493" s="2">
        <v>43.0</v>
      </c>
      <c r="I493" s="2">
        <v>120.0</v>
      </c>
      <c r="J493" s="2" t="s">
        <v>73</v>
      </c>
      <c r="K493" s="2" t="s">
        <v>80</v>
      </c>
      <c r="L493" s="2" t="s">
        <v>35</v>
      </c>
      <c r="M493" s="2" t="s">
        <v>71</v>
      </c>
      <c r="N493" s="2">
        <v>-1.0</v>
      </c>
      <c r="O493" s="2">
        <v>5.0</v>
      </c>
      <c r="P493" s="2">
        <v>163.0</v>
      </c>
      <c r="Q493" s="2" t="str">
        <f>VLOOKUP(A493,'Additional Data'!$A$1:$D$9949,2,0)</f>
        <v>App</v>
      </c>
      <c r="R493" s="2" t="str">
        <f>VLOOKUP(A493,'Additional Data'!$A$1:$D$9949,4,0)</f>
        <v>Debit Card</v>
      </c>
      <c r="S493" s="7">
        <f>VLOOKUP(A493,'Additional Data'!$A$1:$D$9949,3,0)</f>
        <v>1990.884541</v>
      </c>
      <c r="T493" s="2" t="str">
        <f>HLOOKUP(B493,'Additional Data'!$F$1:$N$2,2,0)</f>
        <v>Laptop</v>
      </c>
    </row>
    <row r="494" ht="14.25" customHeight="1">
      <c r="A494" s="2">
        <v>691547.0</v>
      </c>
      <c r="B494" s="2" t="s">
        <v>39</v>
      </c>
      <c r="C494" s="2" t="s">
        <v>41</v>
      </c>
      <c r="D494" s="2" t="s">
        <v>34</v>
      </c>
      <c r="E494" s="4">
        <v>43526.63837962963</v>
      </c>
      <c r="F494" s="4">
        <v>43532.63837962963</v>
      </c>
      <c r="G494" s="4">
        <v>43529.63837962963</v>
      </c>
      <c r="H494" s="2">
        <v>65.0</v>
      </c>
      <c r="I494" s="2">
        <v>94.0</v>
      </c>
      <c r="J494" s="2" t="s">
        <v>60</v>
      </c>
      <c r="K494" s="2" t="s">
        <v>77</v>
      </c>
      <c r="L494" s="2" t="s">
        <v>35</v>
      </c>
      <c r="M494" s="2" t="s">
        <v>71</v>
      </c>
      <c r="N494" s="2">
        <v>3.0</v>
      </c>
      <c r="O494" s="2">
        <v>6.0</v>
      </c>
      <c r="P494" s="2">
        <v>159.0</v>
      </c>
      <c r="Q494" s="2" t="str">
        <f>VLOOKUP(A494,'Additional Data'!$A$1:$D$9949,2,0)</f>
        <v>App</v>
      </c>
      <c r="R494" s="2" t="str">
        <f>VLOOKUP(A494,'Additional Data'!$A$1:$D$9949,4,0)</f>
        <v>Credit Card</v>
      </c>
      <c r="S494" s="7">
        <f>VLOOKUP(A494,'Additional Data'!$A$1:$D$9949,3,0)</f>
        <v>2757.061977</v>
      </c>
      <c r="T494" s="2" t="str">
        <f>HLOOKUP(B494,'Additional Data'!$F$1:$N$2,2,0)</f>
        <v>Mobile</v>
      </c>
    </row>
    <row r="495" ht="14.25" customHeight="1">
      <c r="A495" s="2">
        <v>463211.0</v>
      </c>
      <c r="B495" s="2" t="s">
        <v>46</v>
      </c>
      <c r="C495" s="2" t="s">
        <v>41</v>
      </c>
      <c r="D495" s="2" t="s">
        <v>34</v>
      </c>
      <c r="E495" s="4">
        <v>43526.63898148148</v>
      </c>
      <c r="F495" s="4">
        <v>43528.63898148148</v>
      </c>
      <c r="G495" s="4">
        <v>43533.63898148148</v>
      </c>
      <c r="H495" s="2">
        <v>0.0</v>
      </c>
      <c r="I495" s="2">
        <v>122.0</v>
      </c>
      <c r="J495" s="2" t="s">
        <v>41</v>
      </c>
      <c r="K495" s="2" t="s">
        <v>66</v>
      </c>
      <c r="L495" s="2" t="s">
        <v>67</v>
      </c>
      <c r="M495" s="2" t="s">
        <v>59</v>
      </c>
      <c r="N495" s="2">
        <v>-5.0</v>
      </c>
      <c r="O495" s="2">
        <v>2.0</v>
      </c>
      <c r="P495" s="2">
        <v>122.0</v>
      </c>
      <c r="Q495" s="2" t="str">
        <f>VLOOKUP(A495,'Additional Data'!$A$1:$D$9949,2,0)</f>
        <v>App</v>
      </c>
      <c r="R495" s="2" t="str">
        <f>VLOOKUP(A495,'Additional Data'!$A$1:$D$9949,4,0)</f>
        <v>Cash On Delivery</v>
      </c>
      <c r="S495" s="7">
        <f>VLOOKUP(A495,'Additional Data'!$A$1:$D$9949,3,0)</f>
        <v>2552.371923</v>
      </c>
      <c r="T495" s="2" t="str">
        <f>HLOOKUP(B495,'Additional Data'!$F$1:$N$2,2,0)</f>
        <v>TV</v>
      </c>
    </row>
    <row r="496" ht="14.25" customHeight="1">
      <c r="A496" s="2">
        <v>313940.0</v>
      </c>
      <c r="B496" s="2" t="s">
        <v>42</v>
      </c>
      <c r="C496" s="2" t="s">
        <v>32</v>
      </c>
      <c r="D496" s="2" t="s">
        <v>34</v>
      </c>
      <c r="E496" s="4">
        <v>43526.644212962965</v>
      </c>
      <c r="F496" s="4">
        <v>43529.644212962965</v>
      </c>
      <c r="G496" s="4">
        <v>43531.644212962965</v>
      </c>
      <c r="H496" s="2">
        <v>38.0</v>
      </c>
      <c r="I496" s="2">
        <v>112.0</v>
      </c>
      <c r="J496" s="2" t="s">
        <v>60</v>
      </c>
      <c r="K496" s="2" t="s">
        <v>61</v>
      </c>
      <c r="L496" s="2" t="s">
        <v>35</v>
      </c>
      <c r="M496" s="2" t="s">
        <v>71</v>
      </c>
      <c r="N496" s="2">
        <v>-2.0</v>
      </c>
      <c r="O496" s="2">
        <v>3.0</v>
      </c>
      <c r="P496" s="2">
        <v>150.0</v>
      </c>
      <c r="Q496" s="2" t="str">
        <f>VLOOKUP(A496,'Additional Data'!$A$1:$D$9949,2,0)</f>
        <v>App</v>
      </c>
      <c r="R496" s="2" t="str">
        <f>VLOOKUP(A496,'Additional Data'!$A$1:$D$9949,4,0)</f>
        <v>Debit Card</v>
      </c>
      <c r="S496" s="7">
        <f>VLOOKUP(A496,'Additional Data'!$A$1:$D$9949,3,0)</f>
        <v>2607.275808</v>
      </c>
      <c r="T496" s="2" t="str">
        <f>HLOOKUP(B496,'Additional Data'!$F$1:$N$2,2,0)</f>
        <v>TV</v>
      </c>
    </row>
    <row r="497" ht="14.25" customHeight="1">
      <c r="A497" s="2">
        <v>885831.0</v>
      </c>
      <c r="B497" s="2" t="s">
        <v>39</v>
      </c>
      <c r="C497" s="2" t="s">
        <v>41</v>
      </c>
      <c r="D497" s="2" t="s">
        <v>34</v>
      </c>
      <c r="E497" s="4">
        <v>43526.6453587963</v>
      </c>
      <c r="F497" s="4">
        <v>43529.6453587963</v>
      </c>
      <c r="G497" s="4">
        <v>43529.6453587963</v>
      </c>
      <c r="H497" s="2">
        <v>42.0</v>
      </c>
      <c r="I497" s="2">
        <v>113.0</v>
      </c>
      <c r="J497" s="2" t="s">
        <v>63</v>
      </c>
      <c r="K497" s="2" t="s">
        <v>64</v>
      </c>
      <c r="L497" s="2" t="s">
        <v>35</v>
      </c>
      <c r="M497" s="2" t="s">
        <v>59</v>
      </c>
      <c r="N497" s="2">
        <v>0.0</v>
      </c>
      <c r="O497" s="2">
        <v>3.0</v>
      </c>
      <c r="P497" s="2">
        <v>155.0</v>
      </c>
      <c r="Q497" s="2" t="str">
        <f>VLOOKUP(A497,'Additional Data'!$A$1:$D$9949,2,0)</f>
        <v>Website</v>
      </c>
      <c r="R497" s="2" t="str">
        <f>VLOOKUP(A497,'Additional Data'!$A$1:$D$9949,4,0)</f>
        <v>Credit Card</v>
      </c>
      <c r="S497" s="7">
        <f>VLOOKUP(A497,'Additional Data'!$A$1:$D$9949,3,0)</f>
        <v>196.36</v>
      </c>
      <c r="T497" s="2" t="str">
        <f>HLOOKUP(B497,'Additional Data'!$F$1:$N$2,2,0)</f>
        <v>Mobile</v>
      </c>
    </row>
    <row r="498" ht="14.25" customHeight="1">
      <c r="A498" s="2">
        <v>413544.0</v>
      </c>
      <c r="B498" s="2" t="s">
        <v>36</v>
      </c>
      <c r="C498" s="2" t="s">
        <v>32</v>
      </c>
      <c r="D498" s="2" t="s">
        <v>34</v>
      </c>
      <c r="E498" s="4">
        <v>43526.64766203704</v>
      </c>
      <c r="F498" s="4">
        <v>43532.64766203704</v>
      </c>
      <c r="G498" s="4">
        <v>43532.64766203704</v>
      </c>
      <c r="H498" s="2">
        <v>35.0</v>
      </c>
      <c r="I498" s="2">
        <v>109.0</v>
      </c>
      <c r="J498" s="2" t="s">
        <v>60</v>
      </c>
      <c r="K498" s="2" t="s">
        <v>61</v>
      </c>
      <c r="L498" s="2" t="s">
        <v>35</v>
      </c>
      <c r="M498" s="2" t="s">
        <v>71</v>
      </c>
      <c r="N498" s="2">
        <v>0.0</v>
      </c>
      <c r="O498" s="2">
        <v>6.0</v>
      </c>
      <c r="P498" s="2">
        <v>144.0</v>
      </c>
      <c r="Q498" s="2" t="str">
        <f>VLOOKUP(A498,'Additional Data'!$A$1:$D$9949,2,0)</f>
        <v>Website</v>
      </c>
      <c r="R498" s="2" t="str">
        <f>VLOOKUP(A498,'Additional Data'!$A$1:$D$9949,4,0)</f>
        <v>Debit Card</v>
      </c>
      <c r="S498" s="7">
        <f>VLOOKUP(A498,'Additional Data'!$A$1:$D$9949,3,0)</f>
        <v>3530.33</v>
      </c>
      <c r="T498" s="2" t="str">
        <f>HLOOKUP(B498,'Additional Data'!$F$1:$N$2,2,0)</f>
        <v>Laptop</v>
      </c>
    </row>
    <row r="499" ht="14.25" customHeight="1">
      <c r="A499" s="2">
        <v>905641.0</v>
      </c>
      <c r="B499" s="2" t="s">
        <v>36</v>
      </c>
      <c r="C499" s="2" t="s">
        <v>32</v>
      </c>
      <c r="D499" s="2" t="s">
        <v>34</v>
      </c>
      <c r="E499" s="4">
        <v>43526.6493287037</v>
      </c>
      <c r="F499" s="4">
        <v>43530.6493287037</v>
      </c>
      <c r="G499" s="4">
        <v>43530.6493287037</v>
      </c>
      <c r="H499" s="2">
        <v>27.0</v>
      </c>
      <c r="I499" s="2">
        <v>106.0</v>
      </c>
      <c r="J499" s="2" t="s">
        <v>60</v>
      </c>
      <c r="K499" s="2" t="s">
        <v>61</v>
      </c>
      <c r="L499" s="2" t="s">
        <v>35</v>
      </c>
      <c r="M499" s="2" t="s">
        <v>59</v>
      </c>
      <c r="N499" s="2">
        <v>0.0</v>
      </c>
      <c r="O499" s="2">
        <v>4.0</v>
      </c>
      <c r="P499" s="2">
        <v>133.0</v>
      </c>
      <c r="Q499" s="2" t="str">
        <f>VLOOKUP(A499,'Additional Data'!$A$1:$D$9949,2,0)</f>
        <v>App</v>
      </c>
      <c r="R499" s="2" t="str">
        <f>VLOOKUP(A499,'Additional Data'!$A$1:$D$9949,4,0)</f>
        <v>Credit Card</v>
      </c>
      <c r="S499" s="7">
        <f>VLOOKUP(A499,'Additional Data'!$A$1:$D$9949,3,0)</f>
        <v>1286.723604</v>
      </c>
      <c r="T499" s="2" t="str">
        <f>HLOOKUP(B499,'Additional Data'!$F$1:$N$2,2,0)</f>
        <v>Laptop</v>
      </c>
    </row>
    <row r="500" ht="14.25" customHeight="1">
      <c r="A500" s="2">
        <v>440803.0</v>
      </c>
      <c r="B500" s="2" t="s">
        <v>46</v>
      </c>
      <c r="C500" s="2" t="s">
        <v>41</v>
      </c>
      <c r="D500" s="2" t="s">
        <v>34</v>
      </c>
      <c r="E500" s="4">
        <v>43526.65310185185</v>
      </c>
      <c r="F500" s="4">
        <v>43528.65310185185</v>
      </c>
      <c r="G500" s="4">
        <v>43529.65310185185</v>
      </c>
      <c r="H500" s="2">
        <v>0.0</v>
      </c>
      <c r="I500" s="2">
        <v>102.0</v>
      </c>
      <c r="J500" s="2" t="s">
        <v>41</v>
      </c>
      <c r="K500" s="2" t="s">
        <v>66</v>
      </c>
      <c r="L500" s="2" t="s">
        <v>67</v>
      </c>
      <c r="M500" s="2" t="s">
        <v>71</v>
      </c>
      <c r="N500" s="2">
        <v>-1.0</v>
      </c>
      <c r="O500" s="2">
        <v>2.0</v>
      </c>
      <c r="P500" s="2">
        <v>102.0</v>
      </c>
      <c r="Q500" s="2" t="str">
        <f>VLOOKUP(A500,'Additional Data'!$A$1:$D$9949,2,0)</f>
        <v>App</v>
      </c>
      <c r="R500" s="2" t="str">
        <f>VLOOKUP(A500,'Additional Data'!$A$1:$D$9949,4,0)</f>
        <v>Credit Card</v>
      </c>
      <c r="S500" s="7">
        <f>VLOOKUP(A500,'Additional Data'!$A$1:$D$9949,3,0)</f>
        <v>1832.53515</v>
      </c>
      <c r="T500" s="2" t="str">
        <f>HLOOKUP(B500,'Additional Data'!$F$1:$N$2,2,0)</f>
        <v>TV</v>
      </c>
    </row>
    <row r="501" ht="14.25" customHeight="1">
      <c r="A501" s="2">
        <v>645790.0</v>
      </c>
      <c r="B501" s="2" t="s">
        <v>47</v>
      </c>
      <c r="C501" s="2" t="s">
        <v>32</v>
      </c>
      <c r="D501" s="2" t="s">
        <v>34</v>
      </c>
      <c r="E501" s="4">
        <v>43526.65409722222</v>
      </c>
      <c r="F501" s="4">
        <v>43531.65409722222</v>
      </c>
      <c r="G501" s="4">
        <v>43529.65409722222</v>
      </c>
      <c r="H501" s="2">
        <v>0.0</v>
      </c>
      <c r="I501" s="2">
        <v>126.0</v>
      </c>
      <c r="J501" s="2" t="s">
        <v>32</v>
      </c>
      <c r="K501" s="2" t="s">
        <v>82</v>
      </c>
      <c r="L501" s="2" t="s">
        <v>67</v>
      </c>
      <c r="M501" s="2" t="s">
        <v>59</v>
      </c>
      <c r="N501" s="2">
        <v>2.0</v>
      </c>
      <c r="O501" s="2">
        <v>5.0</v>
      </c>
      <c r="P501" s="2">
        <v>126.0</v>
      </c>
      <c r="Q501" s="2" t="str">
        <f>VLOOKUP(A501,'Additional Data'!$A$1:$D$9949,2,0)</f>
        <v>App</v>
      </c>
      <c r="R501" s="2" t="str">
        <f>VLOOKUP(A501,'Additional Data'!$A$1:$D$9949,4,0)</f>
        <v>Debit Card</v>
      </c>
      <c r="S501" s="7">
        <f>VLOOKUP(A501,'Additional Data'!$A$1:$D$9949,3,0)</f>
        <v>2954.009973</v>
      </c>
      <c r="T501" s="2" t="str">
        <f>HLOOKUP(B501,'Additional Data'!$F$1:$N$2,2,0)</f>
        <v>Tablet</v>
      </c>
    </row>
    <row r="502" ht="14.25" customHeight="1">
      <c r="A502" s="2">
        <v>713974.0</v>
      </c>
      <c r="B502" s="2" t="s">
        <v>39</v>
      </c>
      <c r="C502" s="2" t="s">
        <v>32</v>
      </c>
      <c r="D502" s="2" t="s">
        <v>34</v>
      </c>
      <c r="E502" s="4">
        <v>43526.66243055555</v>
      </c>
      <c r="F502" s="4">
        <v>43535.66243055555</v>
      </c>
      <c r="G502" s="4">
        <v>43530.66243055555</v>
      </c>
      <c r="H502" s="2">
        <v>75.0</v>
      </c>
      <c r="I502" s="2">
        <v>109.0</v>
      </c>
      <c r="J502" s="2" t="s">
        <v>73</v>
      </c>
      <c r="K502" s="2" t="s">
        <v>74</v>
      </c>
      <c r="L502" s="2" t="s">
        <v>35</v>
      </c>
      <c r="M502" s="2" t="s">
        <v>71</v>
      </c>
      <c r="N502" s="2">
        <v>5.0</v>
      </c>
      <c r="O502" s="2">
        <v>9.0</v>
      </c>
      <c r="P502" s="2">
        <v>184.0</v>
      </c>
      <c r="Q502" s="2" t="str">
        <f>VLOOKUP(A502,'Additional Data'!$A$1:$D$9949,2,0)</f>
        <v>App</v>
      </c>
      <c r="R502" s="2" t="str">
        <f>VLOOKUP(A502,'Additional Data'!$A$1:$D$9949,4,0)</f>
        <v>Debit Card</v>
      </c>
      <c r="S502" s="7">
        <f>VLOOKUP(A502,'Additional Data'!$A$1:$D$9949,3,0)</f>
        <v>1504.355128</v>
      </c>
      <c r="T502" s="2" t="str">
        <f>HLOOKUP(B502,'Additional Data'!$F$1:$N$2,2,0)</f>
        <v>Mobile</v>
      </c>
    </row>
    <row r="503" ht="14.25" customHeight="1">
      <c r="A503" s="2">
        <v>346579.0</v>
      </c>
      <c r="B503" s="2" t="s">
        <v>30</v>
      </c>
      <c r="C503" s="2" t="s">
        <v>32</v>
      </c>
      <c r="D503" s="2" t="s">
        <v>34</v>
      </c>
      <c r="E503" s="4">
        <v>43526.67049768518</v>
      </c>
      <c r="F503" s="4">
        <v>43528.67049768518</v>
      </c>
      <c r="G503" s="4">
        <v>43531.67049768518</v>
      </c>
      <c r="H503" s="2">
        <v>45.0</v>
      </c>
      <c r="I503" s="2">
        <v>125.0</v>
      </c>
      <c r="J503" s="2" t="s">
        <v>73</v>
      </c>
      <c r="K503" s="2" t="s">
        <v>74</v>
      </c>
      <c r="L503" s="2" t="s">
        <v>35</v>
      </c>
      <c r="M503" s="2" t="s">
        <v>59</v>
      </c>
      <c r="N503" s="2">
        <v>-3.0</v>
      </c>
      <c r="O503" s="2">
        <v>2.0</v>
      </c>
      <c r="P503" s="2">
        <v>170.0</v>
      </c>
      <c r="Q503" s="2" t="str">
        <f>VLOOKUP(A503,'Additional Data'!$A$1:$D$9949,2,0)</f>
        <v>App</v>
      </c>
      <c r="R503" s="2" t="str">
        <f>VLOOKUP(A503,'Additional Data'!$A$1:$D$9949,4,0)</f>
        <v>Credit Card</v>
      </c>
      <c r="S503" s="7">
        <f>VLOOKUP(A503,'Additional Data'!$A$1:$D$9949,3,0)</f>
        <v>792.279802</v>
      </c>
      <c r="T503" s="2" t="str">
        <f>HLOOKUP(B503,'Additional Data'!$F$1:$N$2,2,0)</f>
        <v>PC</v>
      </c>
    </row>
    <row r="504" ht="14.25" customHeight="1">
      <c r="A504" s="2">
        <v>302549.0</v>
      </c>
      <c r="B504" s="2" t="s">
        <v>36</v>
      </c>
      <c r="C504" s="2" t="s">
        <v>32</v>
      </c>
      <c r="D504" s="2" t="s">
        <v>34</v>
      </c>
      <c r="E504" s="4">
        <v>43526.67130787037</v>
      </c>
      <c r="F504" s="4">
        <v>43531.67130787037</v>
      </c>
      <c r="G504" s="4">
        <v>43529.67130787037</v>
      </c>
      <c r="H504" s="2">
        <v>26.0</v>
      </c>
      <c r="I504" s="2">
        <v>113.0</v>
      </c>
      <c r="J504" s="2" t="s">
        <v>60</v>
      </c>
      <c r="K504" s="2" t="s">
        <v>61</v>
      </c>
      <c r="L504" s="2" t="s">
        <v>35</v>
      </c>
      <c r="M504" s="2" t="s">
        <v>59</v>
      </c>
      <c r="N504" s="2">
        <v>2.0</v>
      </c>
      <c r="O504" s="2">
        <v>5.0</v>
      </c>
      <c r="P504" s="2">
        <v>139.0</v>
      </c>
      <c r="Q504" s="2" t="str">
        <f>VLOOKUP(A504,'Additional Data'!$A$1:$D$9949,2,0)</f>
        <v>App</v>
      </c>
      <c r="R504" s="2" t="str">
        <f>VLOOKUP(A504,'Additional Data'!$A$1:$D$9949,4,0)</f>
        <v>Credit Card</v>
      </c>
      <c r="S504" s="7">
        <f>VLOOKUP(A504,'Additional Data'!$A$1:$D$9949,3,0)</f>
        <v>3347.725697</v>
      </c>
      <c r="T504" s="2" t="str">
        <f>HLOOKUP(B504,'Additional Data'!$F$1:$N$2,2,0)</f>
        <v>Laptop</v>
      </c>
    </row>
    <row r="505" ht="14.25" customHeight="1">
      <c r="A505" s="2">
        <v>169292.0</v>
      </c>
      <c r="B505" s="2" t="s">
        <v>39</v>
      </c>
      <c r="C505" s="2" t="s">
        <v>41</v>
      </c>
      <c r="D505" s="2" t="s">
        <v>34</v>
      </c>
      <c r="E505" s="4">
        <v>43526.6730787037</v>
      </c>
      <c r="F505" s="4">
        <v>43526.6730787037</v>
      </c>
      <c r="G505" s="4">
        <v>43530.6730787037</v>
      </c>
      <c r="H505" s="2">
        <v>0.0</v>
      </c>
      <c r="I505" s="2">
        <v>126.0</v>
      </c>
      <c r="J505" s="2" t="s">
        <v>41</v>
      </c>
      <c r="K505" s="2" t="s">
        <v>66</v>
      </c>
      <c r="L505" s="2" t="s">
        <v>67</v>
      </c>
      <c r="M505" s="2" t="s">
        <v>71</v>
      </c>
      <c r="N505" s="2">
        <v>-4.0</v>
      </c>
      <c r="O505" s="2">
        <v>0.0</v>
      </c>
      <c r="P505" s="2">
        <v>126.0</v>
      </c>
      <c r="Q505" s="2" t="str">
        <f>VLOOKUP(A505,'Additional Data'!$A$1:$D$9949,2,0)</f>
        <v>App</v>
      </c>
      <c r="R505" s="2" t="str">
        <f>VLOOKUP(A505,'Additional Data'!$A$1:$D$9949,4,0)</f>
        <v>Debit Card</v>
      </c>
      <c r="S505" s="7">
        <f>VLOOKUP(A505,'Additional Data'!$A$1:$D$9949,3,0)</f>
        <v>3522.907823</v>
      </c>
      <c r="T505" s="2" t="str">
        <f>HLOOKUP(B505,'Additional Data'!$F$1:$N$2,2,0)</f>
        <v>Mobile</v>
      </c>
    </row>
    <row r="506" ht="14.25" customHeight="1">
      <c r="A506" s="2">
        <v>429129.0</v>
      </c>
      <c r="B506" s="2" t="s">
        <v>36</v>
      </c>
      <c r="C506" s="2" t="s">
        <v>32</v>
      </c>
      <c r="D506" s="2" t="s">
        <v>34</v>
      </c>
      <c r="E506" s="4">
        <v>43526.67664351852</v>
      </c>
      <c r="F506" s="4">
        <v>43532.67664351852</v>
      </c>
      <c r="G506" s="4">
        <v>43532.67664351852</v>
      </c>
      <c r="H506" s="2">
        <v>74.0</v>
      </c>
      <c r="I506" s="2">
        <v>93.0</v>
      </c>
      <c r="J506" s="2" t="s">
        <v>60</v>
      </c>
      <c r="K506" s="2" t="s">
        <v>61</v>
      </c>
      <c r="L506" s="2" t="s">
        <v>35</v>
      </c>
      <c r="M506" s="2" t="s">
        <v>71</v>
      </c>
      <c r="N506" s="2">
        <v>0.0</v>
      </c>
      <c r="O506" s="2">
        <v>6.0</v>
      </c>
      <c r="P506" s="2">
        <v>167.0</v>
      </c>
      <c r="Q506" s="2" t="str">
        <f>VLOOKUP(A506,'Additional Data'!$A$1:$D$9949,2,0)</f>
        <v>Website</v>
      </c>
      <c r="R506" s="2" t="str">
        <f>VLOOKUP(A506,'Additional Data'!$A$1:$D$9949,4,0)</f>
        <v>Credit Card</v>
      </c>
      <c r="S506" s="7">
        <f>VLOOKUP(A506,'Additional Data'!$A$1:$D$9949,3,0)</f>
        <v>1848.34</v>
      </c>
      <c r="T506" s="2" t="str">
        <f>HLOOKUP(B506,'Additional Data'!$F$1:$N$2,2,0)</f>
        <v>Laptop</v>
      </c>
    </row>
    <row r="507" ht="14.25" customHeight="1">
      <c r="A507" s="2">
        <v>983757.0</v>
      </c>
      <c r="B507" s="2" t="s">
        <v>30</v>
      </c>
      <c r="C507" s="2" t="s">
        <v>41</v>
      </c>
      <c r="D507" s="2" t="s">
        <v>34</v>
      </c>
      <c r="E507" s="4">
        <v>43526.678298611114</v>
      </c>
      <c r="F507" s="4">
        <v>43528.678298611114</v>
      </c>
      <c r="G507" s="4">
        <v>43530.678298611114</v>
      </c>
      <c r="H507" s="2">
        <v>68.0</v>
      </c>
      <c r="I507" s="2">
        <v>90.0</v>
      </c>
      <c r="J507" s="2" t="s">
        <v>60</v>
      </c>
      <c r="K507" s="2" t="s">
        <v>77</v>
      </c>
      <c r="L507" s="2" t="s">
        <v>35</v>
      </c>
      <c r="M507" s="2" t="s">
        <v>71</v>
      </c>
      <c r="N507" s="2">
        <v>-2.0</v>
      </c>
      <c r="O507" s="2">
        <v>2.0</v>
      </c>
      <c r="P507" s="2">
        <v>158.0</v>
      </c>
      <c r="Q507" s="2" t="str">
        <f>VLOOKUP(A507,'Additional Data'!$A$1:$D$9949,2,0)</f>
        <v>Website</v>
      </c>
      <c r="R507" s="2" t="str">
        <f>VLOOKUP(A507,'Additional Data'!$A$1:$D$9949,4,0)</f>
        <v>Credit Card</v>
      </c>
      <c r="S507" s="7">
        <f>VLOOKUP(A507,'Additional Data'!$A$1:$D$9949,3,0)</f>
        <v>859.69</v>
      </c>
      <c r="T507" s="2" t="str">
        <f>HLOOKUP(B507,'Additional Data'!$F$1:$N$2,2,0)</f>
        <v>PC</v>
      </c>
    </row>
    <row r="508" ht="14.25" customHeight="1">
      <c r="A508" s="2">
        <v>751062.0</v>
      </c>
      <c r="B508" s="2" t="s">
        <v>36</v>
      </c>
      <c r="C508" s="2" t="s">
        <v>32</v>
      </c>
      <c r="D508" s="2" t="s">
        <v>34</v>
      </c>
      <c r="E508" s="4">
        <v>43526.680393518516</v>
      </c>
      <c r="F508" s="4">
        <v>43533.680393518516</v>
      </c>
      <c r="G508" s="4">
        <v>43529.680393518516</v>
      </c>
      <c r="H508" s="2">
        <v>48.0</v>
      </c>
      <c r="I508" s="2">
        <v>109.0</v>
      </c>
      <c r="J508" s="2" t="s">
        <v>60</v>
      </c>
      <c r="K508" s="2" t="s">
        <v>61</v>
      </c>
      <c r="L508" s="2" t="s">
        <v>35</v>
      </c>
      <c r="M508" s="2" t="s">
        <v>59</v>
      </c>
      <c r="N508" s="2">
        <v>4.0</v>
      </c>
      <c r="O508" s="2">
        <v>7.0</v>
      </c>
      <c r="P508" s="2">
        <v>157.0</v>
      </c>
      <c r="Q508" s="2" t="str">
        <f>VLOOKUP(A508,'Additional Data'!$A$1:$D$9949,2,0)</f>
        <v>Website</v>
      </c>
      <c r="R508" s="2" t="str">
        <f>VLOOKUP(A508,'Additional Data'!$A$1:$D$9949,4,0)</f>
        <v>Debit Card</v>
      </c>
      <c r="S508" s="7">
        <f>VLOOKUP(A508,'Additional Data'!$A$1:$D$9949,3,0)</f>
        <v>1123.24</v>
      </c>
      <c r="T508" s="2" t="str">
        <f>HLOOKUP(B508,'Additional Data'!$F$1:$N$2,2,0)</f>
        <v>Laptop</v>
      </c>
    </row>
    <row r="509" ht="14.25" customHeight="1">
      <c r="A509" s="2">
        <v>818818.0</v>
      </c>
      <c r="B509" s="2" t="s">
        <v>39</v>
      </c>
      <c r="C509" s="2" t="s">
        <v>32</v>
      </c>
      <c r="D509" s="2" t="s">
        <v>34</v>
      </c>
      <c r="E509" s="4">
        <v>43526.68070601852</v>
      </c>
      <c r="F509" s="4">
        <v>43528.68070601852</v>
      </c>
      <c r="G509" s="4">
        <v>43529.68070601852</v>
      </c>
      <c r="H509" s="2">
        <v>65.0</v>
      </c>
      <c r="I509" s="2">
        <v>102.0</v>
      </c>
      <c r="J509" s="2" t="s">
        <v>41</v>
      </c>
      <c r="K509" s="2" t="s">
        <v>58</v>
      </c>
      <c r="L509" s="2" t="s">
        <v>35</v>
      </c>
      <c r="M509" s="2" t="s">
        <v>71</v>
      </c>
      <c r="N509" s="2">
        <v>-1.0</v>
      </c>
      <c r="O509" s="2">
        <v>2.0</v>
      </c>
      <c r="P509" s="2">
        <v>167.0</v>
      </c>
      <c r="Q509" s="2" t="str">
        <f>VLOOKUP(A509,'Additional Data'!$A$1:$D$9949,2,0)</f>
        <v>App</v>
      </c>
      <c r="R509" s="2" t="str">
        <f>VLOOKUP(A509,'Additional Data'!$A$1:$D$9949,4,0)</f>
        <v>Debit Card</v>
      </c>
      <c r="S509" s="7">
        <f>VLOOKUP(A509,'Additional Data'!$A$1:$D$9949,3,0)</f>
        <v>1072.991236</v>
      </c>
      <c r="T509" s="2" t="str">
        <f>HLOOKUP(B509,'Additional Data'!$F$1:$N$2,2,0)</f>
        <v>Mobile</v>
      </c>
    </row>
    <row r="510" ht="14.25" customHeight="1">
      <c r="A510" s="2">
        <v>330250.0</v>
      </c>
      <c r="B510" s="2" t="s">
        <v>39</v>
      </c>
      <c r="C510" s="2" t="s">
        <v>41</v>
      </c>
      <c r="D510" s="2" t="s">
        <v>34</v>
      </c>
      <c r="E510" s="4">
        <v>43526.68141203704</v>
      </c>
      <c r="F510" s="4">
        <v>43528.68141203704</v>
      </c>
      <c r="G510" s="4">
        <v>43531.68141203704</v>
      </c>
      <c r="H510" s="2">
        <v>85.0</v>
      </c>
      <c r="I510" s="2">
        <v>107.0</v>
      </c>
      <c r="J510" s="2" t="s">
        <v>32</v>
      </c>
      <c r="K510" s="2" t="s">
        <v>70</v>
      </c>
      <c r="L510" s="2" t="s">
        <v>35</v>
      </c>
      <c r="M510" s="2" t="s">
        <v>71</v>
      </c>
      <c r="N510" s="2">
        <v>-3.0</v>
      </c>
      <c r="O510" s="2">
        <v>2.0</v>
      </c>
      <c r="P510" s="2">
        <v>192.0</v>
      </c>
      <c r="Q510" s="2" t="str">
        <f>VLOOKUP(A510,'Additional Data'!$A$1:$D$9949,2,0)</f>
        <v>App</v>
      </c>
      <c r="R510" s="2" t="str">
        <f>VLOOKUP(A510,'Additional Data'!$A$1:$D$9949,4,0)</f>
        <v>Debit Card</v>
      </c>
      <c r="S510" s="7">
        <f>VLOOKUP(A510,'Additional Data'!$A$1:$D$9949,3,0)</f>
        <v>1047.916481</v>
      </c>
      <c r="T510" s="2" t="str">
        <f>HLOOKUP(B510,'Additional Data'!$F$1:$N$2,2,0)</f>
        <v>Mobile</v>
      </c>
    </row>
    <row r="511" ht="14.25" customHeight="1">
      <c r="A511" s="2">
        <v>510102.0</v>
      </c>
      <c r="B511" s="2" t="s">
        <v>39</v>
      </c>
      <c r="C511" s="2" t="s">
        <v>32</v>
      </c>
      <c r="D511" s="2" t="s">
        <v>34</v>
      </c>
      <c r="E511" s="4">
        <v>43526.68386574074</v>
      </c>
      <c r="F511" s="4">
        <v>43530.68386574074</v>
      </c>
      <c r="G511" s="4">
        <v>43530.68386574074</v>
      </c>
      <c r="H511" s="2">
        <v>0.0</v>
      </c>
      <c r="I511" s="2">
        <v>122.0</v>
      </c>
      <c r="J511" s="2" t="s">
        <v>32</v>
      </c>
      <c r="K511" s="2" t="s">
        <v>82</v>
      </c>
      <c r="L511" s="2" t="s">
        <v>67</v>
      </c>
      <c r="M511" s="2" t="s">
        <v>59</v>
      </c>
      <c r="N511" s="2">
        <v>0.0</v>
      </c>
      <c r="O511" s="2">
        <v>4.0</v>
      </c>
      <c r="P511" s="2">
        <v>122.0</v>
      </c>
      <c r="Q511" s="2" t="str">
        <f>VLOOKUP(A511,'Additional Data'!$A$1:$D$9949,2,0)</f>
        <v>Website</v>
      </c>
      <c r="R511" s="2" t="str">
        <f>VLOOKUP(A511,'Additional Data'!$A$1:$D$9949,4,0)</f>
        <v>Debit Card</v>
      </c>
      <c r="S511" s="7">
        <f>VLOOKUP(A511,'Additional Data'!$A$1:$D$9949,3,0)</f>
        <v>195.67</v>
      </c>
      <c r="T511" s="2" t="str">
        <f>HLOOKUP(B511,'Additional Data'!$F$1:$N$2,2,0)</f>
        <v>Mobile</v>
      </c>
    </row>
    <row r="512" ht="14.25" customHeight="1">
      <c r="A512" s="2">
        <v>102142.0</v>
      </c>
      <c r="B512" s="2" t="s">
        <v>30</v>
      </c>
      <c r="C512" s="2" t="s">
        <v>32</v>
      </c>
      <c r="D512" s="2" t="s">
        <v>34</v>
      </c>
      <c r="E512" s="4">
        <v>43526.68508101852</v>
      </c>
      <c r="F512" s="4">
        <v>43529.68508101852</v>
      </c>
      <c r="G512" s="4">
        <v>43532.68508101852</v>
      </c>
      <c r="H512" s="2">
        <v>36.0</v>
      </c>
      <c r="I512" s="2">
        <v>129.0</v>
      </c>
      <c r="J512" s="2" t="s">
        <v>73</v>
      </c>
      <c r="K512" s="2" t="s">
        <v>74</v>
      </c>
      <c r="L512" s="2" t="s">
        <v>35</v>
      </c>
      <c r="M512" s="2" t="s">
        <v>59</v>
      </c>
      <c r="N512" s="2">
        <v>-3.0</v>
      </c>
      <c r="O512" s="2">
        <v>3.0</v>
      </c>
      <c r="P512" s="2">
        <v>165.0</v>
      </c>
      <c r="Q512" s="2" t="str">
        <f>VLOOKUP(A512,'Additional Data'!$A$1:$D$9949,2,0)</f>
        <v>App</v>
      </c>
      <c r="R512" s="2" t="str">
        <f>VLOOKUP(A512,'Additional Data'!$A$1:$D$9949,4,0)</f>
        <v>Debit Card</v>
      </c>
      <c r="S512" s="7">
        <f>VLOOKUP(A512,'Additional Data'!$A$1:$D$9949,3,0)</f>
        <v>3560.373733</v>
      </c>
      <c r="T512" s="2" t="str">
        <f>HLOOKUP(B512,'Additional Data'!$F$1:$N$2,2,0)</f>
        <v>PC</v>
      </c>
    </row>
    <row r="513" ht="14.25" customHeight="1">
      <c r="A513" s="2">
        <v>996332.0</v>
      </c>
      <c r="B513" s="2" t="s">
        <v>39</v>
      </c>
      <c r="C513" s="2" t="s">
        <v>41</v>
      </c>
      <c r="D513" s="2" t="s">
        <v>34</v>
      </c>
      <c r="E513" s="4">
        <v>43526.686574074076</v>
      </c>
      <c r="F513" s="4">
        <v>43532.686574074076</v>
      </c>
      <c r="G513" s="4">
        <v>43533.686574074076</v>
      </c>
      <c r="H513" s="2">
        <v>30.0</v>
      </c>
      <c r="I513" s="2">
        <v>110.0</v>
      </c>
      <c r="J513" s="2" t="s">
        <v>60</v>
      </c>
      <c r="K513" s="2" t="s">
        <v>77</v>
      </c>
      <c r="L513" s="2" t="s">
        <v>35</v>
      </c>
      <c r="M513" s="2" t="s">
        <v>71</v>
      </c>
      <c r="N513" s="2">
        <v>-1.0</v>
      </c>
      <c r="O513" s="2">
        <v>6.0</v>
      </c>
      <c r="P513" s="2">
        <v>140.0</v>
      </c>
      <c r="Q513" s="2" t="str">
        <f>VLOOKUP(A513,'Additional Data'!$A$1:$D$9949,2,0)</f>
        <v>App</v>
      </c>
      <c r="R513" s="2" t="str">
        <f>VLOOKUP(A513,'Additional Data'!$A$1:$D$9949,4,0)</f>
        <v>Debit Card</v>
      </c>
      <c r="S513" s="7">
        <f>VLOOKUP(A513,'Additional Data'!$A$1:$D$9949,3,0)</f>
        <v>3593.633746</v>
      </c>
      <c r="T513" s="2" t="str">
        <f>HLOOKUP(B513,'Additional Data'!$F$1:$N$2,2,0)</f>
        <v>Mobile</v>
      </c>
    </row>
    <row r="514" ht="14.25" customHeight="1">
      <c r="A514" s="2">
        <v>599300.0</v>
      </c>
      <c r="B514" s="2" t="s">
        <v>36</v>
      </c>
      <c r="C514" s="2" t="s">
        <v>41</v>
      </c>
      <c r="D514" s="2" t="s">
        <v>34</v>
      </c>
      <c r="E514" s="4">
        <v>43526.68980324074</v>
      </c>
      <c r="F514" s="4">
        <v>43534.68980324074</v>
      </c>
      <c r="G514" s="4">
        <v>43531.68980324074</v>
      </c>
      <c r="H514" s="2">
        <v>31.0</v>
      </c>
      <c r="I514" s="2">
        <v>124.0</v>
      </c>
      <c r="J514" s="2" t="s">
        <v>73</v>
      </c>
      <c r="K514" s="2" t="s">
        <v>80</v>
      </c>
      <c r="L514" s="2" t="s">
        <v>35</v>
      </c>
      <c r="M514" s="2" t="s">
        <v>71</v>
      </c>
      <c r="N514" s="2">
        <v>3.0</v>
      </c>
      <c r="O514" s="2">
        <v>8.0</v>
      </c>
      <c r="P514" s="2">
        <v>155.0</v>
      </c>
      <c r="Q514" s="2" t="str">
        <f>VLOOKUP(A514,'Additional Data'!$A$1:$D$9949,2,0)</f>
        <v>App</v>
      </c>
      <c r="R514" s="2" t="str">
        <f>VLOOKUP(A514,'Additional Data'!$A$1:$D$9949,4,0)</f>
        <v>Debit Card</v>
      </c>
      <c r="S514" s="7">
        <f>VLOOKUP(A514,'Additional Data'!$A$1:$D$9949,3,0)</f>
        <v>546.9344838</v>
      </c>
      <c r="T514" s="2" t="str">
        <f>HLOOKUP(B514,'Additional Data'!$F$1:$N$2,2,0)</f>
        <v>Laptop</v>
      </c>
    </row>
    <row r="515" ht="14.25" customHeight="1">
      <c r="A515" s="2">
        <v>769710.0</v>
      </c>
      <c r="B515" s="2" t="s">
        <v>36</v>
      </c>
      <c r="C515" s="2" t="s">
        <v>32</v>
      </c>
      <c r="D515" s="2" t="s">
        <v>34</v>
      </c>
      <c r="E515" s="4">
        <v>43526.69008101852</v>
      </c>
      <c r="F515" s="4">
        <v>43530.69008101852</v>
      </c>
      <c r="G515" s="4">
        <v>43530.69008101852</v>
      </c>
      <c r="H515" s="2">
        <v>65.0</v>
      </c>
      <c r="I515" s="2">
        <v>92.0</v>
      </c>
      <c r="J515" s="2" t="s">
        <v>60</v>
      </c>
      <c r="K515" s="2" t="s">
        <v>61</v>
      </c>
      <c r="L515" s="2" t="s">
        <v>35</v>
      </c>
      <c r="M515" s="2" t="s">
        <v>71</v>
      </c>
      <c r="N515" s="2">
        <v>0.0</v>
      </c>
      <c r="O515" s="2">
        <v>4.0</v>
      </c>
      <c r="P515" s="2">
        <v>157.0</v>
      </c>
      <c r="Q515" s="2" t="str">
        <f>VLOOKUP(A515,'Additional Data'!$A$1:$D$9949,2,0)</f>
        <v>Website</v>
      </c>
      <c r="R515" s="2" t="str">
        <f>VLOOKUP(A515,'Additional Data'!$A$1:$D$9949,4,0)</f>
        <v>Debit Card</v>
      </c>
      <c r="S515" s="7">
        <f>VLOOKUP(A515,'Additional Data'!$A$1:$D$9949,3,0)</f>
        <v>3198.79</v>
      </c>
      <c r="T515" s="2" t="str">
        <f>HLOOKUP(B515,'Additional Data'!$F$1:$N$2,2,0)</f>
        <v>Laptop</v>
      </c>
    </row>
    <row r="516" ht="14.25" customHeight="1">
      <c r="A516" s="2">
        <v>547023.0</v>
      </c>
      <c r="B516" s="2" t="s">
        <v>47</v>
      </c>
      <c r="C516" s="2" t="s">
        <v>32</v>
      </c>
      <c r="D516" s="2" t="s">
        <v>34</v>
      </c>
      <c r="E516" s="4">
        <v>43526.69645833333</v>
      </c>
      <c r="F516" s="4">
        <v>43531.69645833333</v>
      </c>
      <c r="G516" s="4">
        <v>43533.69645833333</v>
      </c>
      <c r="H516" s="2">
        <v>32.0</v>
      </c>
      <c r="I516" s="2">
        <v>123.0</v>
      </c>
      <c r="J516" s="2" t="s">
        <v>41</v>
      </c>
      <c r="K516" s="2" t="s">
        <v>58</v>
      </c>
      <c r="L516" s="2" t="s">
        <v>35</v>
      </c>
      <c r="M516" s="2" t="s">
        <v>59</v>
      </c>
      <c r="N516" s="2">
        <v>-2.0</v>
      </c>
      <c r="O516" s="2">
        <v>5.0</v>
      </c>
      <c r="P516" s="2">
        <v>155.0</v>
      </c>
      <c r="Q516" s="2" t="str">
        <f>VLOOKUP(A516,'Additional Data'!$A$1:$D$9949,2,0)</f>
        <v>Website</v>
      </c>
      <c r="R516" s="2" t="str">
        <f>VLOOKUP(A516,'Additional Data'!$A$1:$D$9949,4,0)</f>
        <v>Credit Card</v>
      </c>
      <c r="S516" s="7">
        <f>VLOOKUP(A516,'Additional Data'!$A$1:$D$9949,3,0)</f>
        <v>843.89</v>
      </c>
      <c r="T516" s="2" t="str">
        <f>HLOOKUP(B516,'Additional Data'!$F$1:$N$2,2,0)</f>
        <v>Tablet</v>
      </c>
    </row>
    <row r="517" ht="14.25" customHeight="1">
      <c r="A517" s="2">
        <v>512105.0</v>
      </c>
      <c r="B517" s="2" t="s">
        <v>46</v>
      </c>
      <c r="C517" s="2" t="s">
        <v>32</v>
      </c>
      <c r="D517" s="2" t="s">
        <v>34</v>
      </c>
      <c r="E517" s="4">
        <v>43526.70065972222</v>
      </c>
      <c r="F517" s="4">
        <v>43531.70065972222</v>
      </c>
      <c r="G517" s="4">
        <v>43532.70065972222</v>
      </c>
      <c r="H517" s="2">
        <v>0.0</v>
      </c>
      <c r="I517" s="2">
        <v>120.0</v>
      </c>
      <c r="J517" s="2" t="s">
        <v>32</v>
      </c>
      <c r="K517" s="2" t="s">
        <v>82</v>
      </c>
      <c r="L517" s="2" t="s">
        <v>67</v>
      </c>
      <c r="M517" s="2" t="s">
        <v>59</v>
      </c>
      <c r="N517" s="2">
        <v>-1.0</v>
      </c>
      <c r="O517" s="2">
        <v>5.0</v>
      </c>
      <c r="P517" s="2">
        <v>120.0</v>
      </c>
      <c r="Q517" s="2" t="str">
        <f>VLOOKUP(A517,'Additional Data'!$A$1:$D$9949,2,0)</f>
        <v>App</v>
      </c>
      <c r="R517" s="2" t="str">
        <f>VLOOKUP(A517,'Additional Data'!$A$1:$D$9949,4,0)</f>
        <v>Credit Card</v>
      </c>
      <c r="S517" s="7">
        <f>VLOOKUP(A517,'Additional Data'!$A$1:$D$9949,3,0)</f>
        <v>3594.094549</v>
      </c>
      <c r="T517" s="2" t="str">
        <f>HLOOKUP(B517,'Additional Data'!$F$1:$N$2,2,0)</f>
        <v>TV</v>
      </c>
    </row>
    <row r="518" ht="14.25" customHeight="1">
      <c r="A518" s="2">
        <v>851061.0</v>
      </c>
      <c r="B518" s="2" t="s">
        <v>30</v>
      </c>
      <c r="C518" s="2" t="s">
        <v>41</v>
      </c>
      <c r="D518" s="2" t="s">
        <v>34</v>
      </c>
      <c r="E518" s="4">
        <v>43526.70334490741</v>
      </c>
      <c r="F518" s="4">
        <v>43526.70334490741</v>
      </c>
      <c r="G518" s="4">
        <v>43529.70334490741</v>
      </c>
      <c r="H518" s="2">
        <v>0.0</v>
      </c>
      <c r="I518" s="2">
        <v>109.0</v>
      </c>
      <c r="J518" s="2" t="s">
        <v>41</v>
      </c>
      <c r="K518" s="2" t="s">
        <v>66</v>
      </c>
      <c r="L518" s="2" t="s">
        <v>67</v>
      </c>
      <c r="M518" s="2" t="s">
        <v>71</v>
      </c>
      <c r="N518" s="2">
        <v>-3.0</v>
      </c>
      <c r="O518" s="2">
        <v>0.0</v>
      </c>
      <c r="P518" s="2">
        <v>109.0</v>
      </c>
      <c r="Q518" s="2" t="str">
        <f>VLOOKUP(A518,'Additional Data'!$A$1:$D$9949,2,0)</f>
        <v>Website</v>
      </c>
      <c r="R518" s="2" t="str">
        <f>VLOOKUP(A518,'Additional Data'!$A$1:$D$9949,4,0)</f>
        <v>Credit Card</v>
      </c>
      <c r="S518" s="7">
        <f>VLOOKUP(A518,'Additional Data'!$A$1:$D$9949,3,0)</f>
        <v>1400.39</v>
      </c>
      <c r="T518" s="2" t="str">
        <f>HLOOKUP(B518,'Additional Data'!$F$1:$N$2,2,0)</f>
        <v>PC</v>
      </c>
    </row>
    <row r="519" ht="14.25" customHeight="1">
      <c r="A519" s="2">
        <v>139553.0</v>
      </c>
      <c r="B519" s="2" t="s">
        <v>36</v>
      </c>
      <c r="C519" s="2" t="s">
        <v>41</v>
      </c>
      <c r="D519" s="2" t="s">
        <v>34</v>
      </c>
      <c r="E519" s="4">
        <v>43526.70391203704</v>
      </c>
      <c r="F519" s="4">
        <v>43533.70391203704</v>
      </c>
      <c r="G519" s="4">
        <v>43532.70391203704</v>
      </c>
      <c r="H519" s="2">
        <v>0.0</v>
      </c>
      <c r="I519" s="2">
        <v>127.0</v>
      </c>
      <c r="J519" s="2" t="s">
        <v>41</v>
      </c>
      <c r="K519" s="2" t="s">
        <v>66</v>
      </c>
      <c r="L519" s="2" t="s">
        <v>67</v>
      </c>
      <c r="M519" s="2" t="s">
        <v>59</v>
      </c>
      <c r="N519" s="2">
        <v>1.0</v>
      </c>
      <c r="O519" s="2">
        <v>7.0</v>
      </c>
      <c r="P519" s="2">
        <v>127.0</v>
      </c>
      <c r="Q519" s="2" t="str">
        <f>VLOOKUP(A519,'Additional Data'!$A$1:$D$9949,2,0)</f>
        <v>App</v>
      </c>
      <c r="R519" s="2" t="str">
        <f>VLOOKUP(A519,'Additional Data'!$A$1:$D$9949,4,0)</f>
        <v>Credit Card</v>
      </c>
      <c r="S519" s="7">
        <f>VLOOKUP(A519,'Additional Data'!$A$1:$D$9949,3,0)</f>
        <v>397.0927162</v>
      </c>
      <c r="T519" s="2" t="str">
        <f>HLOOKUP(B519,'Additional Data'!$F$1:$N$2,2,0)</f>
        <v>Laptop</v>
      </c>
    </row>
    <row r="520" ht="14.25" customHeight="1">
      <c r="A520" s="2">
        <v>86516.0</v>
      </c>
      <c r="B520" s="2" t="s">
        <v>47</v>
      </c>
      <c r="C520" s="2" t="s">
        <v>32</v>
      </c>
      <c r="D520" s="2" t="s">
        <v>34</v>
      </c>
      <c r="E520" s="4">
        <v>43526.70547453704</v>
      </c>
      <c r="F520" s="4">
        <v>43528.70547453704</v>
      </c>
      <c r="G520" s="4">
        <v>43529.70547453704</v>
      </c>
      <c r="H520" s="2">
        <v>26.0</v>
      </c>
      <c r="I520" s="2">
        <v>114.0</v>
      </c>
      <c r="J520" s="2" t="s">
        <v>60</v>
      </c>
      <c r="K520" s="2" t="s">
        <v>61</v>
      </c>
      <c r="L520" s="2" t="s">
        <v>35</v>
      </c>
      <c r="M520" s="2" t="s">
        <v>71</v>
      </c>
      <c r="N520" s="2">
        <v>-1.0</v>
      </c>
      <c r="O520" s="2">
        <v>2.0</v>
      </c>
      <c r="P520" s="2">
        <v>140.0</v>
      </c>
      <c r="Q520" s="2" t="str">
        <f>VLOOKUP(A520,'Additional Data'!$A$1:$D$9949,2,0)</f>
        <v>App</v>
      </c>
      <c r="R520" s="2" t="str">
        <f>VLOOKUP(A520,'Additional Data'!$A$1:$D$9949,4,0)</f>
        <v>Debit Card</v>
      </c>
      <c r="S520" s="7">
        <f>VLOOKUP(A520,'Additional Data'!$A$1:$D$9949,3,0)</f>
        <v>1741.373345</v>
      </c>
      <c r="T520" s="2" t="str">
        <f>HLOOKUP(B520,'Additional Data'!$F$1:$N$2,2,0)</f>
        <v>Tablet</v>
      </c>
    </row>
    <row r="521" ht="14.25" customHeight="1">
      <c r="A521" s="2">
        <v>50700.0</v>
      </c>
      <c r="B521" s="2" t="s">
        <v>39</v>
      </c>
      <c r="C521" s="2" t="s">
        <v>41</v>
      </c>
      <c r="D521" s="2" t="s">
        <v>34</v>
      </c>
      <c r="E521" s="4">
        <v>43526.706192129626</v>
      </c>
      <c r="F521" s="4">
        <v>43531.706192129626</v>
      </c>
      <c r="G521" s="4">
        <v>43531.706192129626</v>
      </c>
      <c r="H521" s="2">
        <v>37.0</v>
      </c>
      <c r="I521" s="2">
        <v>121.0</v>
      </c>
      <c r="J521" s="2" t="s">
        <v>32</v>
      </c>
      <c r="K521" s="2" t="s">
        <v>70</v>
      </c>
      <c r="L521" s="2" t="s">
        <v>35</v>
      </c>
      <c r="M521" s="2" t="s">
        <v>71</v>
      </c>
      <c r="N521" s="2">
        <v>0.0</v>
      </c>
      <c r="O521" s="2">
        <v>5.0</v>
      </c>
      <c r="P521" s="2">
        <v>158.0</v>
      </c>
      <c r="Q521" s="2" t="str">
        <f>VLOOKUP(A521,'Additional Data'!$A$1:$D$9949,2,0)</f>
        <v>Website</v>
      </c>
      <c r="R521" s="2" t="str">
        <f>VLOOKUP(A521,'Additional Data'!$A$1:$D$9949,4,0)</f>
        <v>Debit Card</v>
      </c>
      <c r="S521" s="7">
        <f>VLOOKUP(A521,'Additional Data'!$A$1:$D$9949,3,0)</f>
        <v>2129.72</v>
      </c>
      <c r="T521" s="2" t="str">
        <f>HLOOKUP(B521,'Additional Data'!$F$1:$N$2,2,0)</f>
        <v>Mobile</v>
      </c>
    </row>
    <row r="522" ht="14.25" customHeight="1">
      <c r="A522" s="2">
        <v>624794.0</v>
      </c>
      <c r="B522" s="2" t="s">
        <v>48</v>
      </c>
      <c r="C522" s="2" t="s">
        <v>41</v>
      </c>
      <c r="D522" s="2" t="s">
        <v>34</v>
      </c>
      <c r="E522" s="4">
        <v>43526.71129629629</v>
      </c>
      <c r="F522" s="4">
        <v>43533.71129629629</v>
      </c>
      <c r="G522" s="4">
        <v>43531.71129629629</v>
      </c>
      <c r="H522" s="2">
        <v>45.0</v>
      </c>
      <c r="I522" s="2">
        <v>107.0</v>
      </c>
      <c r="J522" s="2" t="s">
        <v>60</v>
      </c>
      <c r="K522" s="2" t="s">
        <v>77</v>
      </c>
      <c r="L522" s="2" t="s">
        <v>35</v>
      </c>
      <c r="M522" s="2" t="s">
        <v>59</v>
      </c>
      <c r="N522" s="2">
        <v>2.0</v>
      </c>
      <c r="O522" s="2">
        <v>7.0</v>
      </c>
      <c r="P522" s="2">
        <v>152.0</v>
      </c>
      <c r="Q522" s="2" t="str">
        <f>VLOOKUP(A522,'Additional Data'!$A$1:$D$9949,2,0)</f>
        <v>App</v>
      </c>
      <c r="R522" s="2" t="str">
        <f>VLOOKUP(A522,'Additional Data'!$A$1:$D$9949,4,0)</f>
        <v>Debit Card</v>
      </c>
      <c r="S522" s="7">
        <f>VLOOKUP(A522,'Additional Data'!$A$1:$D$9949,3,0)</f>
        <v>2196.311319</v>
      </c>
      <c r="T522" s="2" t="str">
        <f>HLOOKUP(B522,'Additional Data'!$F$1:$N$2,2,0)</f>
        <v>Gaming Console</v>
      </c>
    </row>
    <row r="523" ht="14.25" customHeight="1">
      <c r="A523" s="2">
        <v>144660.0</v>
      </c>
      <c r="B523" s="2" t="s">
        <v>36</v>
      </c>
      <c r="C523" s="2" t="s">
        <v>32</v>
      </c>
      <c r="D523" s="2" t="s">
        <v>34</v>
      </c>
      <c r="E523" s="4">
        <v>43526.717199074075</v>
      </c>
      <c r="F523" s="4">
        <v>43528.717199074075</v>
      </c>
      <c r="G523" s="4">
        <v>43530.717199074075</v>
      </c>
      <c r="H523" s="2">
        <v>34.0</v>
      </c>
      <c r="I523" s="2">
        <v>111.0</v>
      </c>
      <c r="J523" s="2" t="s">
        <v>60</v>
      </c>
      <c r="K523" s="2" t="s">
        <v>61</v>
      </c>
      <c r="L523" s="2" t="s">
        <v>35</v>
      </c>
      <c r="M523" s="2" t="s">
        <v>71</v>
      </c>
      <c r="N523" s="2">
        <v>-2.0</v>
      </c>
      <c r="O523" s="2">
        <v>2.0</v>
      </c>
      <c r="P523" s="2">
        <v>145.0</v>
      </c>
      <c r="Q523" s="2" t="str">
        <f>VLOOKUP(A523,'Additional Data'!$A$1:$D$9949,2,0)</f>
        <v>Website</v>
      </c>
      <c r="R523" s="2" t="str">
        <f>VLOOKUP(A523,'Additional Data'!$A$1:$D$9949,4,0)</f>
        <v>Debit Card</v>
      </c>
      <c r="S523" s="7">
        <f>VLOOKUP(A523,'Additional Data'!$A$1:$D$9949,3,0)</f>
        <v>740.7</v>
      </c>
      <c r="T523" s="2" t="str">
        <f>HLOOKUP(B523,'Additional Data'!$F$1:$N$2,2,0)</f>
        <v>Laptop</v>
      </c>
    </row>
    <row r="524" ht="14.25" customHeight="1">
      <c r="A524" s="2">
        <v>629579.0</v>
      </c>
      <c r="B524" s="2" t="s">
        <v>30</v>
      </c>
      <c r="C524" s="2" t="s">
        <v>41</v>
      </c>
      <c r="D524" s="2" t="s">
        <v>34</v>
      </c>
      <c r="E524" s="4">
        <v>43526.72136574074</v>
      </c>
      <c r="F524" s="4">
        <v>43528.72136574074</v>
      </c>
      <c r="G524" s="4">
        <v>43529.72136574074</v>
      </c>
      <c r="H524" s="2">
        <v>77.0</v>
      </c>
      <c r="I524" s="2">
        <v>92.0</v>
      </c>
      <c r="J524" s="2" t="s">
        <v>60</v>
      </c>
      <c r="K524" s="2" t="s">
        <v>77</v>
      </c>
      <c r="L524" s="2" t="s">
        <v>35</v>
      </c>
      <c r="M524" s="2" t="s">
        <v>71</v>
      </c>
      <c r="N524" s="2">
        <v>-1.0</v>
      </c>
      <c r="O524" s="2">
        <v>2.0</v>
      </c>
      <c r="P524" s="2">
        <v>169.0</v>
      </c>
      <c r="Q524" s="2" t="str">
        <f>VLOOKUP(A524,'Additional Data'!$A$1:$D$9949,2,0)</f>
        <v>App</v>
      </c>
      <c r="R524" s="2" t="str">
        <f>VLOOKUP(A524,'Additional Data'!$A$1:$D$9949,4,0)</f>
        <v>Credit Card</v>
      </c>
      <c r="S524" s="7">
        <f>VLOOKUP(A524,'Additional Data'!$A$1:$D$9949,3,0)</f>
        <v>3106.59106</v>
      </c>
      <c r="T524" s="2" t="str">
        <f>HLOOKUP(B524,'Additional Data'!$F$1:$N$2,2,0)</f>
        <v>PC</v>
      </c>
    </row>
    <row r="525" ht="14.25" customHeight="1">
      <c r="A525" s="2">
        <v>869927.0</v>
      </c>
      <c r="B525" s="2" t="s">
        <v>47</v>
      </c>
      <c r="C525" s="2" t="s">
        <v>41</v>
      </c>
      <c r="D525" s="2" t="s">
        <v>34</v>
      </c>
      <c r="E525" s="4">
        <v>43526.72552083333</v>
      </c>
      <c r="F525" s="4">
        <v>43531.72552083333</v>
      </c>
      <c r="G525" s="4">
        <v>43529.72552083333</v>
      </c>
      <c r="H525" s="2">
        <v>42.0</v>
      </c>
      <c r="I525" s="2">
        <v>113.0</v>
      </c>
      <c r="J525" s="2" t="s">
        <v>60</v>
      </c>
      <c r="K525" s="2" t="s">
        <v>77</v>
      </c>
      <c r="L525" s="2" t="s">
        <v>35</v>
      </c>
      <c r="M525" s="2" t="s">
        <v>59</v>
      </c>
      <c r="N525" s="2">
        <v>2.0</v>
      </c>
      <c r="O525" s="2">
        <v>5.0</v>
      </c>
      <c r="P525" s="2">
        <v>155.0</v>
      </c>
      <c r="Q525" s="2" t="str">
        <f>VLOOKUP(A525,'Additional Data'!$A$1:$D$9949,2,0)</f>
        <v>App</v>
      </c>
      <c r="R525" s="2" t="str">
        <f>VLOOKUP(A525,'Additional Data'!$A$1:$D$9949,4,0)</f>
        <v>Credit Card</v>
      </c>
      <c r="S525" s="7">
        <f>VLOOKUP(A525,'Additional Data'!$A$1:$D$9949,3,0)</f>
        <v>586.9595466</v>
      </c>
      <c r="T525" s="2" t="str">
        <f>HLOOKUP(B525,'Additional Data'!$F$1:$N$2,2,0)</f>
        <v>Tablet</v>
      </c>
    </row>
    <row r="526" ht="14.25" customHeight="1">
      <c r="A526" s="2">
        <v>523386.0</v>
      </c>
      <c r="B526" s="2" t="s">
        <v>39</v>
      </c>
      <c r="C526" s="2" t="s">
        <v>41</v>
      </c>
      <c r="D526" s="2" t="s">
        <v>34</v>
      </c>
      <c r="E526" s="4">
        <v>43526.72959490741</v>
      </c>
      <c r="F526" s="4">
        <v>43528.72959490741</v>
      </c>
      <c r="G526" s="4">
        <v>43532.72959490741</v>
      </c>
      <c r="H526" s="2">
        <v>50.0</v>
      </c>
      <c r="I526" s="2">
        <v>107.0</v>
      </c>
      <c r="J526" s="2" t="s">
        <v>63</v>
      </c>
      <c r="K526" s="2" t="s">
        <v>64</v>
      </c>
      <c r="L526" s="2" t="s">
        <v>35</v>
      </c>
      <c r="M526" s="2" t="s">
        <v>59</v>
      </c>
      <c r="N526" s="2">
        <v>-4.0</v>
      </c>
      <c r="O526" s="2">
        <v>2.0</v>
      </c>
      <c r="P526" s="2">
        <v>157.0</v>
      </c>
      <c r="Q526" s="2" t="str">
        <f>VLOOKUP(A526,'Additional Data'!$A$1:$D$9949,2,0)</f>
        <v>Website</v>
      </c>
      <c r="R526" s="2" t="str">
        <f>VLOOKUP(A526,'Additional Data'!$A$1:$D$9949,4,0)</f>
        <v>Debit Card</v>
      </c>
      <c r="S526" s="7">
        <f>VLOOKUP(A526,'Additional Data'!$A$1:$D$9949,3,0)</f>
        <v>645.16</v>
      </c>
      <c r="T526" s="2" t="str">
        <f>HLOOKUP(B526,'Additional Data'!$F$1:$N$2,2,0)</f>
        <v>Mobile</v>
      </c>
    </row>
    <row r="527" ht="14.25" customHeight="1">
      <c r="A527" s="2">
        <v>912736.0</v>
      </c>
      <c r="B527" s="2" t="s">
        <v>42</v>
      </c>
      <c r="C527" s="2" t="s">
        <v>32</v>
      </c>
      <c r="D527" s="2" t="s">
        <v>34</v>
      </c>
      <c r="E527" s="4">
        <v>43526.73155092593</v>
      </c>
      <c r="F527" s="4">
        <v>43535.73155092593</v>
      </c>
      <c r="G527" s="4">
        <v>43533.73155092593</v>
      </c>
      <c r="H527" s="2">
        <v>29.0</v>
      </c>
      <c r="I527" s="2">
        <v>125.0</v>
      </c>
      <c r="J527" s="2" t="s">
        <v>73</v>
      </c>
      <c r="K527" s="2" t="s">
        <v>74</v>
      </c>
      <c r="L527" s="2" t="s">
        <v>35</v>
      </c>
      <c r="M527" s="2" t="s">
        <v>71</v>
      </c>
      <c r="N527" s="2">
        <v>2.0</v>
      </c>
      <c r="O527" s="2">
        <v>9.0</v>
      </c>
      <c r="P527" s="2">
        <v>154.0</v>
      </c>
      <c r="Q527" s="2" t="str">
        <f>VLOOKUP(A527,'Additional Data'!$A$1:$D$9949,2,0)</f>
        <v>App</v>
      </c>
      <c r="R527" s="2" t="str">
        <f>VLOOKUP(A527,'Additional Data'!$A$1:$D$9949,4,0)</f>
        <v>Debit Card</v>
      </c>
      <c r="S527" s="7">
        <f>VLOOKUP(A527,'Additional Data'!$A$1:$D$9949,3,0)</f>
        <v>2253.756716</v>
      </c>
      <c r="T527" s="2" t="str">
        <f>HLOOKUP(B527,'Additional Data'!$F$1:$N$2,2,0)</f>
        <v>TV</v>
      </c>
    </row>
    <row r="528" ht="14.25" customHeight="1">
      <c r="A528" s="2">
        <v>158778.0</v>
      </c>
      <c r="B528" s="2" t="s">
        <v>36</v>
      </c>
      <c r="C528" s="2" t="s">
        <v>41</v>
      </c>
      <c r="D528" s="2" t="s">
        <v>34</v>
      </c>
      <c r="E528" s="4">
        <v>43526.73486111111</v>
      </c>
      <c r="F528" s="4">
        <v>43528.73486111111</v>
      </c>
      <c r="G528" s="4">
        <v>43532.73486111111</v>
      </c>
      <c r="H528" s="2">
        <v>65.0</v>
      </c>
      <c r="I528" s="2">
        <v>107.0</v>
      </c>
      <c r="J528" s="2" t="s">
        <v>32</v>
      </c>
      <c r="K528" s="2" t="s">
        <v>70</v>
      </c>
      <c r="L528" s="2" t="s">
        <v>35</v>
      </c>
      <c r="M528" s="2" t="s">
        <v>71</v>
      </c>
      <c r="N528" s="2">
        <v>-4.0</v>
      </c>
      <c r="O528" s="2">
        <v>2.0</v>
      </c>
      <c r="P528" s="2">
        <v>172.0</v>
      </c>
      <c r="Q528" s="2" t="str">
        <f>VLOOKUP(A528,'Additional Data'!$A$1:$D$9949,2,0)</f>
        <v>Website</v>
      </c>
      <c r="R528" s="2" t="str">
        <f>VLOOKUP(A528,'Additional Data'!$A$1:$D$9949,4,0)</f>
        <v>Debit Card</v>
      </c>
      <c r="S528" s="7">
        <f>VLOOKUP(A528,'Additional Data'!$A$1:$D$9949,3,0)</f>
        <v>3512.44</v>
      </c>
      <c r="T528" s="2" t="str">
        <f>HLOOKUP(B528,'Additional Data'!$F$1:$N$2,2,0)</f>
        <v>Laptop</v>
      </c>
    </row>
    <row r="529" ht="14.25" customHeight="1">
      <c r="A529" s="2">
        <v>827509.0</v>
      </c>
      <c r="B529" s="2" t="s">
        <v>39</v>
      </c>
      <c r="C529" s="2" t="s">
        <v>32</v>
      </c>
      <c r="D529" s="2" t="s">
        <v>34</v>
      </c>
      <c r="E529" s="4">
        <v>43526.74050925926</v>
      </c>
      <c r="F529" s="4">
        <v>43531.74050925926</v>
      </c>
      <c r="G529" s="4">
        <v>43529.74050925926</v>
      </c>
      <c r="H529" s="2">
        <v>49.0</v>
      </c>
      <c r="I529" s="2">
        <v>129.0</v>
      </c>
      <c r="J529" s="2" t="s">
        <v>41</v>
      </c>
      <c r="K529" s="2" t="s">
        <v>58</v>
      </c>
      <c r="L529" s="2" t="s">
        <v>35</v>
      </c>
      <c r="M529" s="2" t="s">
        <v>59</v>
      </c>
      <c r="N529" s="2">
        <v>2.0</v>
      </c>
      <c r="O529" s="2">
        <v>5.0</v>
      </c>
      <c r="P529" s="2">
        <v>178.0</v>
      </c>
      <c r="Q529" s="2" t="str">
        <f>VLOOKUP(A529,'Additional Data'!$A$1:$D$9949,2,0)</f>
        <v>App</v>
      </c>
      <c r="R529" s="2" t="str">
        <f>VLOOKUP(A529,'Additional Data'!$A$1:$D$9949,4,0)</f>
        <v>Credit Card</v>
      </c>
      <c r="S529" s="7">
        <f>VLOOKUP(A529,'Additional Data'!$A$1:$D$9949,3,0)</f>
        <v>1317.123942</v>
      </c>
      <c r="T529" s="2" t="str">
        <f>HLOOKUP(B529,'Additional Data'!$F$1:$N$2,2,0)</f>
        <v>Mobile</v>
      </c>
    </row>
    <row r="530" ht="14.25" customHeight="1">
      <c r="A530" s="2">
        <v>643933.0</v>
      </c>
      <c r="B530" s="2" t="s">
        <v>36</v>
      </c>
      <c r="C530" s="2" t="s">
        <v>32</v>
      </c>
      <c r="D530" s="2" t="s">
        <v>34</v>
      </c>
      <c r="E530" s="4">
        <v>43526.74391203704</v>
      </c>
      <c r="F530" s="4">
        <v>43533.74391203704</v>
      </c>
      <c r="G530" s="4">
        <v>43533.74391203704</v>
      </c>
      <c r="H530" s="2">
        <v>40.0</v>
      </c>
      <c r="I530" s="2">
        <v>113.0</v>
      </c>
      <c r="J530" s="2" t="s">
        <v>60</v>
      </c>
      <c r="K530" s="2" t="s">
        <v>61</v>
      </c>
      <c r="L530" s="2" t="s">
        <v>35</v>
      </c>
      <c r="M530" s="2" t="s">
        <v>59</v>
      </c>
      <c r="N530" s="2">
        <v>0.0</v>
      </c>
      <c r="O530" s="2">
        <v>7.0</v>
      </c>
      <c r="P530" s="2">
        <v>153.0</v>
      </c>
      <c r="Q530" s="2" t="str">
        <f>VLOOKUP(A530,'Additional Data'!$A$1:$D$9949,2,0)</f>
        <v>App</v>
      </c>
      <c r="R530" s="2" t="str">
        <f>VLOOKUP(A530,'Additional Data'!$A$1:$D$9949,4,0)</f>
        <v>Credit Card</v>
      </c>
      <c r="S530" s="7">
        <f>VLOOKUP(A530,'Additional Data'!$A$1:$D$9949,3,0)</f>
        <v>3179.534174</v>
      </c>
      <c r="T530" s="2" t="str">
        <f>HLOOKUP(B530,'Additional Data'!$F$1:$N$2,2,0)</f>
        <v>Laptop</v>
      </c>
    </row>
    <row r="531" ht="14.25" customHeight="1">
      <c r="A531" s="2">
        <v>474748.0</v>
      </c>
      <c r="B531" s="2" t="s">
        <v>39</v>
      </c>
      <c r="C531" s="2" t="s">
        <v>41</v>
      </c>
      <c r="D531" s="2" t="s">
        <v>34</v>
      </c>
      <c r="E531" s="4">
        <v>43526.745300925926</v>
      </c>
      <c r="F531" s="4">
        <v>43528.745300925926</v>
      </c>
      <c r="G531" s="4">
        <v>43531.745300925926</v>
      </c>
      <c r="H531" s="2">
        <v>0.0</v>
      </c>
      <c r="I531" s="2">
        <v>127.0</v>
      </c>
      <c r="J531" s="2" t="s">
        <v>41</v>
      </c>
      <c r="K531" s="2" t="s">
        <v>66</v>
      </c>
      <c r="L531" s="2" t="s">
        <v>67</v>
      </c>
      <c r="M531" s="2" t="s">
        <v>71</v>
      </c>
      <c r="N531" s="2">
        <v>-3.0</v>
      </c>
      <c r="O531" s="2">
        <v>2.0</v>
      </c>
      <c r="P531" s="2">
        <v>127.0</v>
      </c>
      <c r="Q531" s="2" t="str">
        <f>VLOOKUP(A531,'Additional Data'!$A$1:$D$9949,2,0)</f>
        <v>App</v>
      </c>
      <c r="R531" s="2" t="str">
        <f>VLOOKUP(A531,'Additional Data'!$A$1:$D$9949,4,0)</f>
        <v>Debit Card</v>
      </c>
      <c r="S531" s="7">
        <f>VLOOKUP(A531,'Additional Data'!$A$1:$D$9949,3,0)</f>
        <v>3681.11096</v>
      </c>
      <c r="T531" s="2" t="str">
        <f>HLOOKUP(B531,'Additional Data'!$F$1:$N$2,2,0)</f>
        <v>Mobile</v>
      </c>
    </row>
    <row r="532" ht="14.25" customHeight="1">
      <c r="A532" s="2">
        <v>80721.0</v>
      </c>
      <c r="B532" s="2" t="s">
        <v>39</v>
      </c>
      <c r="C532" s="2" t="s">
        <v>41</v>
      </c>
      <c r="D532" s="2" t="s">
        <v>34</v>
      </c>
      <c r="E532" s="4">
        <v>43526.747083333335</v>
      </c>
      <c r="F532" s="4">
        <v>43528.747083333335</v>
      </c>
      <c r="G532" s="4">
        <v>43533.747083333335</v>
      </c>
      <c r="H532" s="2">
        <v>35.0</v>
      </c>
      <c r="I532" s="2">
        <v>114.0</v>
      </c>
      <c r="J532" s="2" t="s">
        <v>63</v>
      </c>
      <c r="K532" s="2" t="s">
        <v>64</v>
      </c>
      <c r="L532" s="2" t="s">
        <v>35</v>
      </c>
      <c r="M532" s="2" t="s">
        <v>59</v>
      </c>
      <c r="N532" s="2">
        <v>-5.0</v>
      </c>
      <c r="O532" s="2">
        <v>2.0</v>
      </c>
      <c r="P532" s="2">
        <v>149.0</v>
      </c>
      <c r="Q532" s="2" t="str">
        <f>VLOOKUP(A532,'Additional Data'!$A$1:$D$9949,2,0)</f>
        <v>Website</v>
      </c>
      <c r="R532" s="2" t="str">
        <f>VLOOKUP(A532,'Additional Data'!$A$1:$D$9949,4,0)</f>
        <v>Credit Card</v>
      </c>
      <c r="S532" s="7">
        <f>VLOOKUP(A532,'Additional Data'!$A$1:$D$9949,3,0)</f>
        <v>3295.88</v>
      </c>
      <c r="T532" s="2" t="str">
        <f>HLOOKUP(B532,'Additional Data'!$F$1:$N$2,2,0)</f>
        <v>Mobile</v>
      </c>
    </row>
    <row r="533" ht="14.25" customHeight="1">
      <c r="A533" s="2">
        <v>541706.0</v>
      </c>
      <c r="B533" s="2" t="s">
        <v>48</v>
      </c>
      <c r="C533" s="2" t="s">
        <v>41</v>
      </c>
      <c r="D533" s="2" t="s">
        <v>34</v>
      </c>
      <c r="E533" s="4">
        <v>43526.749247685184</v>
      </c>
      <c r="F533" s="4">
        <v>43533.749247685184</v>
      </c>
      <c r="G533" s="4">
        <v>43531.749247685184</v>
      </c>
      <c r="H533" s="2">
        <v>31.0</v>
      </c>
      <c r="I533" s="2">
        <v>107.0</v>
      </c>
      <c r="J533" s="2" t="s">
        <v>60</v>
      </c>
      <c r="K533" s="2" t="s">
        <v>77</v>
      </c>
      <c r="L533" s="2" t="s">
        <v>35</v>
      </c>
      <c r="M533" s="2" t="s">
        <v>59</v>
      </c>
      <c r="N533" s="2">
        <v>2.0</v>
      </c>
      <c r="O533" s="2">
        <v>7.0</v>
      </c>
      <c r="P533" s="2">
        <v>138.0</v>
      </c>
      <c r="Q533" s="2" t="str">
        <f>VLOOKUP(A533,'Additional Data'!$A$1:$D$9949,2,0)</f>
        <v>App</v>
      </c>
      <c r="R533" s="2" t="str">
        <f>VLOOKUP(A533,'Additional Data'!$A$1:$D$9949,4,0)</f>
        <v>Debit Card</v>
      </c>
      <c r="S533" s="7">
        <f>VLOOKUP(A533,'Additional Data'!$A$1:$D$9949,3,0)</f>
        <v>1359.51251</v>
      </c>
      <c r="T533" s="2" t="str">
        <f>HLOOKUP(B533,'Additional Data'!$F$1:$N$2,2,0)</f>
        <v>Gaming Console</v>
      </c>
    </row>
    <row r="534" ht="14.25" customHeight="1">
      <c r="A534" s="2">
        <v>168759.0</v>
      </c>
      <c r="B534" s="2" t="s">
        <v>36</v>
      </c>
      <c r="C534" s="2" t="s">
        <v>32</v>
      </c>
      <c r="D534" s="2" t="s">
        <v>34</v>
      </c>
      <c r="E534" s="4">
        <v>43526.751863425925</v>
      </c>
      <c r="F534" s="4">
        <v>43528.751863425925</v>
      </c>
      <c r="G534" s="4">
        <v>43531.751863425925</v>
      </c>
      <c r="H534" s="2">
        <v>67.0</v>
      </c>
      <c r="I534" s="2">
        <v>108.0</v>
      </c>
      <c r="J534" s="2" t="s">
        <v>41</v>
      </c>
      <c r="K534" s="2" t="s">
        <v>58</v>
      </c>
      <c r="L534" s="2" t="s">
        <v>35</v>
      </c>
      <c r="M534" s="2" t="s">
        <v>71</v>
      </c>
      <c r="N534" s="2">
        <v>-3.0</v>
      </c>
      <c r="O534" s="2">
        <v>2.0</v>
      </c>
      <c r="P534" s="2">
        <v>175.0</v>
      </c>
      <c r="Q534" s="2" t="str">
        <f>VLOOKUP(A534,'Additional Data'!$A$1:$D$9949,2,0)</f>
        <v>Website</v>
      </c>
      <c r="R534" s="2" t="str">
        <f>VLOOKUP(A534,'Additional Data'!$A$1:$D$9949,4,0)</f>
        <v>Credit Card</v>
      </c>
      <c r="S534" s="7">
        <f>VLOOKUP(A534,'Additional Data'!$A$1:$D$9949,3,0)</f>
        <v>3315.21</v>
      </c>
      <c r="T534" s="2" t="str">
        <f>HLOOKUP(B534,'Additional Data'!$F$1:$N$2,2,0)</f>
        <v>Laptop</v>
      </c>
    </row>
    <row r="535" ht="14.25" customHeight="1">
      <c r="A535" s="2">
        <v>696241.0</v>
      </c>
      <c r="B535" s="2" t="s">
        <v>47</v>
      </c>
      <c r="C535" s="2" t="s">
        <v>32</v>
      </c>
      <c r="D535" s="2" t="s">
        <v>34</v>
      </c>
      <c r="E535" s="4">
        <v>43526.758101851854</v>
      </c>
      <c r="F535" s="4">
        <v>43534.758101851854</v>
      </c>
      <c r="G535" s="4">
        <v>43529.758101851854</v>
      </c>
      <c r="H535" s="2">
        <v>39.0</v>
      </c>
      <c r="I535" s="2">
        <v>115.0</v>
      </c>
      <c r="J535" s="2" t="s">
        <v>60</v>
      </c>
      <c r="K535" s="2" t="s">
        <v>61</v>
      </c>
      <c r="L535" s="2" t="s">
        <v>35</v>
      </c>
      <c r="M535" s="2" t="s">
        <v>59</v>
      </c>
      <c r="N535" s="2">
        <v>5.0</v>
      </c>
      <c r="O535" s="2">
        <v>8.0</v>
      </c>
      <c r="P535" s="2">
        <v>154.0</v>
      </c>
      <c r="Q535" s="2" t="str">
        <f>VLOOKUP(A535,'Additional Data'!$A$1:$D$9949,2,0)</f>
        <v>App</v>
      </c>
      <c r="R535" s="2" t="str">
        <f>VLOOKUP(A535,'Additional Data'!$A$1:$D$9949,4,0)</f>
        <v>Cash On Delivery</v>
      </c>
      <c r="S535" s="7">
        <f>VLOOKUP(A535,'Additional Data'!$A$1:$D$9949,3,0)</f>
        <v>2316.353459</v>
      </c>
      <c r="T535" s="2" t="str">
        <f>HLOOKUP(B535,'Additional Data'!$F$1:$N$2,2,0)</f>
        <v>Tablet</v>
      </c>
    </row>
    <row r="536" ht="14.25" customHeight="1">
      <c r="A536" s="2">
        <v>404827.0</v>
      </c>
      <c r="B536" s="2" t="s">
        <v>39</v>
      </c>
      <c r="C536" s="2" t="s">
        <v>41</v>
      </c>
      <c r="D536" s="2" t="s">
        <v>34</v>
      </c>
      <c r="E536" s="4">
        <v>43526.759884259256</v>
      </c>
      <c r="F536" s="4">
        <v>43529.759884259256</v>
      </c>
      <c r="G536" s="4">
        <v>43529.759884259256</v>
      </c>
      <c r="H536" s="2">
        <v>78.0</v>
      </c>
      <c r="I536" s="2">
        <v>87.0</v>
      </c>
      <c r="J536" s="2" t="s">
        <v>60</v>
      </c>
      <c r="K536" s="2" t="s">
        <v>77</v>
      </c>
      <c r="L536" s="2" t="s">
        <v>35</v>
      </c>
      <c r="M536" s="2" t="s">
        <v>71</v>
      </c>
      <c r="N536" s="2">
        <v>0.0</v>
      </c>
      <c r="O536" s="2">
        <v>3.0</v>
      </c>
      <c r="P536" s="2">
        <v>165.0</v>
      </c>
      <c r="Q536" s="2" t="str">
        <f>VLOOKUP(A536,'Additional Data'!$A$1:$D$9949,2,0)</f>
        <v>App</v>
      </c>
      <c r="R536" s="2" t="str">
        <f>VLOOKUP(A536,'Additional Data'!$A$1:$D$9949,4,0)</f>
        <v>Credit Card</v>
      </c>
      <c r="S536" s="7">
        <f>VLOOKUP(A536,'Additional Data'!$A$1:$D$9949,3,0)</f>
        <v>3319.40827</v>
      </c>
      <c r="T536" s="2" t="str">
        <f>HLOOKUP(B536,'Additional Data'!$F$1:$N$2,2,0)</f>
        <v>Mobile</v>
      </c>
    </row>
    <row r="537" ht="14.25" customHeight="1">
      <c r="A537" s="2">
        <v>436919.0</v>
      </c>
      <c r="B537" s="2" t="s">
        <v>47</v>
      </c>
      <c r="C537" s="2" t="s">
        <v>41</v>
      </c>
      <c r="D537" s="2" t="s">
        <v>34</v>
      </c>
      <c r="E537" s="4">
        <v>43526.76230324074</v>
      </c>
      <c r="F537" s="4">
        <v>43531.76230324074</v>
      </c>
      <c r="G537" s="4">
        <v>43529.76230324074</v>
      </c>
      <c r="H537" s="2">
        <v>37.0</v>
      </c>
      <c r="I537" s="2">
        <v>121.0</v>
      </c>
      <c r="J537" s="2" t="s">
        <v>32</v>
      </c>
      <c r="K537" s="2" t="s">
        <v>70</v>
      </c>
      <c r="L537" s="2" t="s">
        <v>35</v>
      </c>
      <c r="M537" s="2" t="s">
        <v>59</v>
      </c>
      <c r="N537" s="2">
        <v>2.0</v>
      </c>
      <c r="O537" s="2">
        <v>5.0</v>
      </c>
      <c r="P537" s="2">
        <v>158.0</v>
      </c>
      <c r="Q537" s="2" t="str">
        <f>VLOOKUP(A537,'Additional Data'!$A$1:$D$9949,2,0)</f>
        <v>App</v>
      </c>
      <c r="R537" s="2" t="str">
        <f>VLOOKUP(A537,'Additional Data'!$A$1:$D$9949,4,0)</f>
        <v>Cash On Delivery</v>
      </c>
      <c r="S537" s="7">
        <f>VLOOKUP(A537,'Additional Data'!$A$1:$D$9949,3,0)</f>
        <v>2773.701167</v>
      </c>
      <c r="T537" s="2" t="str">
        <f>HLOOKUP(B537,'Additional Data'!$F$1:$N$2,2,0)</f>
        <v>Tablet</v>
      </c>
    </row>
    <row r="538" ht="14.25" customHeight="1">
      <c r="A538" s="2">
        <v>92328.0</v>
      </c>
      <c r="B538" s="2" t="s">
        <v>48</v>
      </c>
      <c r="C538" s="2" t="s">
        <v>41</v>
      </c>
      <c r="D538" s="2" t="s">
        <v>34</v>
      </c>
      <c r="E538" s="4">
        <v>43526.76280092593</v>
      </c>
      <c r="F538" s="4">
        <v>43528.76280092593</v>
      </c>
      <c r="G538" s="4">
        <v>43529.76280092593</v>
      </c>
      <c r="H538" s="2">
        <v>30.0</v>
      </c>
      <c r="I538" s="2">
        <v>127.0</v>
      </c>
      <c r="J538" s="2" t="s">
        <v>32</v>
      </c>
      <c r="K538" s="2" t="s">
        <v>70</v>
      </c>
      <c r="L538" s="2" t="s">
        <v>35</v>
      </c>
      <c r="M538" s="2" t="s">
        <v>71</v>
      </c>
      <c r="N538" s="2">
        <v>-1.0</v>
      </c>
      <c r="O538" s="2">
        <v>2.0</v>
      </c>
      <c r="P538" s="2">
        <v>157.0</v>
      </c>
      <c r="Q538" s="2" t="str">
        <f>VLOOKUP(A538,'Additional Data'!$A$1:$D$9949,2,0)</f>
        <v>Website</v>
      </c>
      <c r="R538" s="2" t="str">
        <f>VLOOKUP(A538,'Additional Data'!$A$1:$D$9949,4,0)</f>
        <v>Debit Card</v>
      </c>
      <c r="S538" s="7">
        <f>VLOOKUP(A538,'Additional Data'!$A$1:$D$9949,3,0)</f>
        <v>3236.9</v>
      </c>
      <c r="T538" s="2" t="str">
        <f>HLOOKUP(B538,'Additional Data'!$F$1:$N$2,2,0)</f>
        <v>Gaming Console</v>
      </c>
    </row>
    <row r="539" ht="14.25" customHeight="1">
      <c r="A539" s="2">
        <v>702652.0</v>
      </c>
      <c r="B539" s="2" t="s">
        <v>30</v>
      </c>
      <c r="C539" s="2" t="s">
        <v>41</v>
      </c>
      <c r="D539" s="2" t="s">
        <v>34</v>
      </c>
      <c r="E539" s="4">
        <v>43526.76295138889</v>
      </c>
      <c r="F539" s="4">
        <v>43529.76295138889</v>
      </c>
      <c r="G539" s="4">
        <v>43529.76295138889</v>
      </c>
      <c r="H539" s="2">
        <v>35.0</v>
      </c>
      <c r="I539" s="2">
        <v>112.0</v>
      </c>
      <c r="J539" s="2" t="s">
        <v>63</v>
      </c>
      <c r="K539" s="2" t="s">
        <v>64</v>
      </c>
      <c r="L539" s="2" t="s">
        <v>35</v>
      </c>
      <c r="M539" s="2" t="s">
        <v>71</v>
      </c>
      <c r="N539" s="2">
        <v>0.0</v>
      </c>
      <c r="O539" s="2">
        <v>3.0</v>
      </c>
      <c r="P539" s="2">
        <v>147.0</v>
      </c>
      <c r="Q539" s="2" t="str">
        <f>VLOOKUP(A539,'Additional Data'!$A$1:$D$9949,2,0)</f>
        <v>App</v>
      </c>
      <c r="R539" s="2" t="str">
        <f>VLOOKUP(A539,'Additional Data'!$A$1:$D$9949,4,0)</f>
        <v>Debit Card</v>
      </c>
      <c r="S539" s="7">
        <f>VLOOKUP(A539,'Additional Data'!$A$1:$D$9949,3,0)</f>
        <v>3458.042144</v>
      </c>
      <c r="T539" s="2" t="str">
        <f>HLOOKUP(B539,'Additional Data'!$F$1:$N$2,2,0)</f>
        <v>PC</v>
      </c>
    </row>
    <row r="540" ht="14.25" customHeight="1">
      <c r="A540" s="2">
        <v>879102.0</v>
      </c>
      <c r="B540" s="2" t="s">
        <v>36</v>
      </c>
      <c r="C540" s="2" t="s">
        <v>41</v>
      </c>
      <c r="D540" s="2" t="s">
        <v>34</v>
      </c>
      <c r="E540" s="4">
        <v>43526.76949074074</v>
      </c>
      <c r="F540" s="4">
        <v>43533.76949074074</v>
      </c>
      <c r="G540" s="4">
        <v>43531.76949074074</v>
      </c>
      <c r="H540" s="2">
        <v>46.0</v>
      </c>
      <c r="I540" s="2">
        <v>123.0</v>
      </c>
      <c r="J540" s="2" t="s">
        <v>32</v>
      </c>
      <c r="K540" s="2" t="s">
        <v>70</v>
      </c>
      <c r="L540" s="2" t="s">
        <v>35</v>
      </c>
      <c r="M540" s="2" t="s">
        <v>59</v>
      </c>
      <c r="N540" s="2">
        <v>2.0</v>
      </c>
      <c r="O540" s="2">
        <v>7.0</v>
      </c>
      <c r="P540" s="2">
        <v>169.0</v>
      </c>
      <c r="Q540" s="2" t="str">
        <f>VLOOKUP(A540,'Additional Data'!$A$1:$D$9949,2,0)</f>
        <v>Website</v>
      </c>
      <c r="R540" s="2" t="str">
        <f>VLOOKUP(A540,'Additional Data'!$A$1:$D$9949,4,0)</f>
        <v>Debit Card</v>
      </c>
      <c r="S540" s="7">
        <f>VLOOKUP(A540,'Additional Data'!$A$1:$D$9949,3,0)</f>
        <v>536.92</v>
      </c>
      <c r="T540" s="2" t="str">
        <f>HLOOKUP(B540,'Additional Data'!$F$1:$N$2,2,0)</f>
        <v>Laptop</v>
      </c>
    </row>
    <row r="541" ht="14.25" customHeight="1">
      <c r="A541" s="2">
        <v>711063.0</v>
      </c>
      <c r="B541" s="2" t="s">
        <v>48</v>
      </c>
      <c r="C541" s="2" t="s">
        <v>41</v>
      </c>
      <c r="D541" s="2" t="s">
        <v>34</v>
      </c>
      <c r="E541" s="4">
        <v>43526.77259259259</v>
      </c>
      <c r="F541" s="4">
        <v>43526.77259259259</v>
      </c>
      <c r="G541" s="4">
        <v>43530.77259259259</v>
      </c>
      <c r="H541" s="2">
        <v>0.0</v>
      </c>
      <c r="I541" s="2">
        <v>105.0</v>
      </c>
      <c r="J541" s="2" t="s">
        <v>41</v>
      </c>
      <c r="K541" s="2" t="s">
        <v>66</v>
      </c>
      <c r="L541" s="2" t="s">
        <v>67</v>
      </c>
      <c r="M541" s="2" t="s">
        <v>71</v>
      </c>
      <c r="N541" s="2">
        <v>-4.0</v>
      </c>
      <c r="O541" s="2">
        <v>0.0</v>
      </c>
      <c r="P541" s="2">
        <v>105.0</v>
      </c>
      <c r="Q541" s="2" t="str">
        <f>VLOOKUP(A541,'Additional Data'!$A$1:$D$9949,2,0)</f>
        <v>Website</v>
      </c>
      <c r="R541" s="2" t="str">
        <f>VLOOKUP(A541,'Additional Data'!$A$1:$D$9949,4,0)</f>
        <v>Credit Card</v>
      </c>
      <c r="S541" s="7">
        <f>VLOOKUP(A541,'Additional Data'!$A$1:$D$9949,3,0)</f>
        <v>1858.43</v>
      </c>
      <c r="T541" s="2" t="str">
        <f>HLOOKUP(B541,'Additional Data'!$F$1:$N$2,2,0)</f>
        <v>Gaming Console</v>
      </c>
    </row>
    <row r="542" ht="14.25" customHeight="1">
      <c r="A542" s="2">
        <v>608591.0</v>
      </c>
      <c r="B542" s="2" t="s">
        <v>48</v>
      </c>
      <c r="C542" s="2" t="s">
        <v>32</v>
      </c>
      <c r="D542" s="2" t="s">
        <v>34</v>
      </c>
      <c r="E542" s="4">
        <v>43526.78037037037</v>
      </c>
      <c r="F542" s="4">
        <v>43528.78037037037</v>
      </c>
      <c r="G542" s="4">
        <v>43529.78037037037</v>
      </c>
      <c r="H542" s="2">
        <v>0.0</v>
      </c>
      <c r="I542" s="2">
        <v>126.0</v>
      </c>
      <c r="J542" s="2" t="s">
        <v>32</v>
      </c>
      <c r="K542" s="2" t="s">
        <v>82</v>
      </c>
      <c r="L542" s="2" t="s">
        <v>67</v>
      </c>
      <c r="M542" s="2" t="s">
        <v>59</v>
      </c>
      <c r="N542" s="2">
        <v>-1.0</v>
      </c>
      <c r="O542" s="2">
        <v>2.0</v>
      </c>
      <c r="P542" s="2">
        <v>126.0</v>
      </c>
      <c r="Q542" s="2" t="str">
        <f>VLOOKUP(A542,'Additional Data'!$A$1:$D$9949,2,0)</f>
        <v>App</v>
      </c>
      <c r="R542" s="2" t="str">
        <f>VLOOKUP(A542,'Additional Data'!$A$1:$D$9949,4,0)</f>
        <v>Credit Card</v>
      </c>
      <c r="S542" s="7">
        <f>VLOOKUP(A542,'Additional Data'!$A$1:$D$9949,3,0)</f>
        <v>2773.342428</v>
      </c>
      <c r="T542" s="2" t="str">
        <f>HLOOKUP(B542,'Additional Data'!$F$1:$N$2,2,0)</f>
        <v>Gaming Console</v>
      </c>
    </row>
    <row r="543" ht="14.25" customHeight="1">
      <c r="A543" s="2">
        <v>77755.0</v>
      </c>
      <c r="B543" s="2" t="s">
        <v>39</v>
      </c>
      <c r="C543" s="2" t="s">
        <v>32</v>
      </c>
      <c r="D543" s="2" t="s">
        <v>34</v>
      </c>
      <c r="E543" s="4">
        <v>43526.78570601852</v>
      </c>
      <c r="F543" s="4">
        <v>43527.78570601852</v>
      </c>
      <c r="G543" s="4">
        <v>43532.78570601852</v>
      </c>
      <c r="H543" s="2">
        <v>0.0</v>
      </c>
      <c r="I543" s="2">
        <v>124.0</v>
      </c>
      <c r="J543" s="2" t="s">
        <v>32</v>
      </c>
      <c r="K543" s="2" t="s">
        <v>82</v>
      </c>
      <c r="L543" s="2" t="s">
        <v>67</v>
      </c>
      <c r="M543" s="2" t="s">
        <v>59</v>
      </c>
      <c r="N543" s="2">
        <v>-5.0</v>
      </c>
      <c r="O543" s="2">
        <v>1.0</v>
      </c>
      <c r="P543" s="2">
        <v>124.0</v>
      </c>
      <c r="Q543" s="2" t="str">
        <f>VLOOKUP(A543,'Additional Data'!$A$1:$D$9949,2,0)</f>
        <v>App</v>
      </c>
      <c r="R543" s="2" t="str">
        <f>VLOOKUP(A543,'Additional Data'!$A$1:$D$9949,4,0)</f>
        <v>Credit Card</v>
      </c>
      <c r="S543" s="7">
        <f>VLOOKUP(A543,'Additional Data'!$A$1:$D$9949,3,0)</f>
        <v>1354.337703</v>
      </c>
      <c r="T543" s="2" t="str">
        <f>HLOOKUP(B543,'Additional Data'!$F$1:$N$2,2,0)</f>
        <v>Mobile</v>
      </c>
    </row>
    <row r="544" ht="14.25" customHeight="1">
      <c r="A544" s="2">
        <v>152920.0</v>
      </c>
      <c r="B544" s="2" t="s">
        <v>39</v>
      </c>
      <c r="C544" s="2" t="s">
        <v>41</v>
      </c>
      <c r="D544" s="2" t="s">
        <v>34</v>
      </c>
      <c r="E544" s="4">
        <v>43526.79255787037</v>
      </c>
      <c r="F544" s="4">
        <v>43536.79255787037</v>
      </c>
      <c r="G544" s="4">
        <v>43529.79255787037</v>
      </c>
      <c r="H544" s="2">
        <v>34.0</v>
      </c>
      <c r="I544" s="2">
        <v>127.0</v>
      </c>
      <c r="J544" s="2" t="s">
        <v>73</v>
      </c>
      <c r="K544" s="2" t="s">
        <v>80</v>
      </c>
      <c r="L544" s="2" t="s">
        <v>35</v>
      </c>
      <c r="M544" s="2" t="s">
        <v>71</v>
      </c>
      <c r="N544" s="2">
        <v>7.0</v>
      </c>
      <c r="O544" s="2">
        <v>10.0</v>
      </c>
      <c r="P544" s="2">
        <v>161.0</v>
      </c>
      <c r="Q544" s="2" t="str">
        <f>VLOOKUP(A544,'Additional Data'!$A$1:$D$9949,2,0)</f>
        <v>App</v>
      </c>
      <c r="R544" s="2" t="str">
        <f>VLOOKUP(A544,'Additional Data'!$A$1:$D$9949,4,0)</f>
        <v>Debit Card</v>
      </c>
      <c r="S544" s="7">
        <f>VLOOKUP(A544,'Additional Data'!$A$1:$D$9949,3,0)</f>
        <v>837.6487306</v>
      </c>
      <c r="T544" s="2" t="str">
        <f>HLOOKUP(B544,'Additional Data'!$F$1:$N$2,2,0)</f>
        <v>Mobile</v>
      </c>
    </row>
    <row r="545" ht="14.25" customHeight="1">
      <c r="A545" s="2">
        <v>553690.0</v>
      </c>
      <c r="B545" s="2" t="s">
        <v>47</v>
      </c>
      <c r="C545" s="2" t="s">
        <v>32</v>
      </c>
      <c r="D545" s="2" t="s">
        <v>34</v>
      </c>
      <c r="E545" s="4">
        <v>43526.794328703705</v>
      </c>
      <c r="F545" s="4">
        <v>43532.794328703705</v>
      </c>
      <c r="G545" s="4">
        <v>43529.794328703705</v>
      </c>
      <c r="H545" s="2">
        <v>31.0</v>
      </c>
      <c r="I545" s="2">
        <v>126.0</v>
      </c>
      <c r="J545" s="2" t="s">
        <v>41</v>
      </c>
      <c r="K545" s="2" t="s">
        <v>58</v>
      </c>
      <c r="L545" s="2" t="s">
        <v>35</v>
      </c>
      <c r="M545" s="2" t="s">
        <v>59</v>
      </c>
      <c r="N545" s="2">
        <v>3.0</v>
      </c>
      <c r="O545" s="2">
        <v>6.0</v>
      </c>
      <c r="P545" s="2">
        <v>157.0</v>
      </c>
      <c r="Q545" s="2" t="str">
        <f>VLOOKUP(A545,'Additional Data'!$A$1:$D$9949,2,0)</f>
        <v>App</v>
      </c>
      <c r="R545" s="2" t="str">
        <f>VLOOKUP(A545,'Additional Data'!$A$1:$D$9949,4,0)</f>
        <v>Debit Card</v>
      </c>
      <c r="S545" s="7">
        <f>VLOOKUP(A545,'Additional Data'!$A$1:$D$9949,3,0)</f>
        <v>2623.506817</v>
      </c>
      <c r="T545" s="2" t="str">
        <f>HLOOKUP(B545,'Additional Data'!$F$1:$N$2,2,0)</f>
        <v>Tablet</v>
      </c>
    </row>
    <row r="546" ht="14.25" customHeight="1">
      <c r="A546" s="2">
        <v>108212.0</v>
      </c>
      <c r="B546" s="2" t="s">
        <v>42</v>
      </c>
      <c r="C546" s="2" t="s">
        <v>41</v>
      </c>
      <c r="D546" s="2" t="s">
        <v>34</v>
      </c>
      <c r="E546" s="4">
        <v>43526.79640046296</v>
      </c>
      <c r="F546" s="4">
        <v>43528.79640046296</v>
      </c>
      <c r="G546" s="4">
        <v>43529.79640046296</v>
      </c>
      <c r="H546" s="2">
        <v>65.0</v>
      </c>
      <c r="I546" s="2">
        <v>86.0</v>
      </c>
      <c r="J546" s="2" t="s">
        <v>60</v>
      </c>
      <c r="K546" s="2" t="s">
        <v>77</v>
      </c>
      <c r="L546" s="2" t="s">
        <v>35</v>
      </c>
      <c r="M546" s="2" t="s">
        <v>71</v>
      </c>
      <c r="N546" s="2">
        <v>-1.0</v>
      </c>
      <c r="O546" s="2">
        <v>2.0</v>
      </c>
      <c r="P546" s="2">
        <v>151.0</v>
      </c>
      <c r="Q546" s="2" t="str">
        <f>VLOOKUP(A546,'Additional Data'!$A$1:$D$9949,2,0)</f>
        <v>App</v>
      </c>
      <c r="R546" s="2" t="str">
        <f>VLOOKUP(A546,'Additional Data'!$A$1:$D$9949,4,0)</f>
        <v>Debit Card</v>
      </c>
      <c r="S546" s="7">
        <f>VLOOKUP(A546,'Additional Data'!$A$1:$D$9949,3,0)</f>
        <v>366.307207</v>
      </c>
      <c r="T546" s="2" t="str">
        <f>HLOOKUP(B546,'Additional Data'!$F$1:$N$2,2,0)</f>
        <v>TV</v>
      </c>
    </row>
    <row r="547" ht="14.25" customHeight="1">
      <c r="A547" s="2">
        <v>940542.0</v>
      </c>
      <c r="B547" s="2" t="s">
        <v>36</v>
      </c>
      <c r="C547" s="2" t="s">
        <v>41</v>
      </c>
      <c r="D547" s="2" t="s">
        <v>34</v>
      </c>
      <c r="E547" s="4">
        <v>43526.8022337963</v>
      </c>
      <c r="F547" s="4">
        <v>43532.8022337963</v>
      </c>
      <c r="G547" s="4">
        <v>43532.8022337963</v>
      </c>
      <c r="H547" s="2">
        <v>32.0</v>
      </c>
      <c r="I547" s="2">
        <v>123.0</v>
      </c>
      <c r="J547" s="2" t="s">
        <v>32</v>
      </c>
      <c r="K547" s="2" t="s">
        <v>70</v>
      </c>
      <c r="L547" s="2" t="s">
        <v>35</v>
      </c>
      <c r="M547" s="2" t="s">
        <v>59</v>
      </c>
      <c r="N547" s="2">
        <v>0.0</v>
      </c>
      <c r="O547" s="2">
        <v>6.0</v>
      </c>
      <c r="P547" s="2">
        <v>155.0</v>
      </c>
      <c r="Q547" s="2" t="str">
        <f>VLOOKUP(A547,'Additional Data'!$A$1:$D$9949,2,0)</f>
        <v>Website</v>
      </c>
      <c r="R547" s="2" t="str">
        <f>VLOOKUP(A547,'Additional Data'!$A$1:$D$9949,4,0)</f>
        <v>Debit Card</v>
      </c>
      <c r="S547" s="7">
        <f>VLOOKUP(A547,'Additional Data'!$A$1:$D$9949,3,0)</f>
        <v>2789.99</v>
      </c>
      <c r="T547" s="2" t="str">
        <f>HLOOKUP(B547,'Additional Data'!$F$1:$N$2,2,0)</f>
        <v>Laptop</v>
      </c>
    </row>
    <row r="548" ht="14.25" customHeight="1">
      <c r="A548" s="2">
        <v>559426.0</v>
      </c>
      <c r="B548" s="2" t="s">
        <v>36</v>
      </c>
      <c r="C548" s="2" t="s">
        <v>41</v>
      </c>
      <c r="D548" s="2" t="s">
        <v>34</v>
      </c>
      <c r="E548" s="4">
        <v>43526.80263888889</v>
      </c>
      <c r="F548" s="4">
        <v>43532.80263888889</v>
      </c>
      <c r="G548" s="4">
        <v>43533.80263888889</v>
      </c>
      <c r="H548" s="2">
        <v>0.0</v>
      </c>
      <c r="I548" s="2">
        <v>123.0</v>
      </c>
      <c r="J548" s="2" t="s">
        <v>41</v>
      </c>
      <c r="K548" s="2" t="s">
        <v>66</v>
      </c>
      <c r="L548" s="2" t="s">
        <v>67</v>
      </c>
      <c r="M548" s="2" t="s">
        <v>59</v>
      </c>
      <c r="N548" s="2">
        <v>-1.0</v>
      </c>
      <c r="O548" s="2">
        <v>6.0</v>
      </c>
      <c r="P548" s="2">
        <v>123.0</v>
      </c>
      <c r="Q548" s="2" t="str">
        <f>VLOOKUP(A548,'Additional Data'!$A$1:$D$9949,2,0)</f>
        <v>App</v>
      </c>
      <c r="R548" s="2" t="str">
        <f>VLOOKUP(A548,'Additional Data'!$A$1:$D$9949,4,0)</f>
        <v>Debit Card</v>
      </c>
      <c r="S548" s="7">
        <f>VLOOKUP(A548,'Additional Data'!$A$1:$D$9949,3,0)</f>
        <v>1836.87349</v>
      </c>
      <c r="T548" s="2" t="str">
        <f>HLOOKUP(B548,'Additional Data'!$F$1:$N$2,2,0)</f>
        <v>Laptop</v>
      </c>
    </row>
    <row r="549" ht="14.25" customHeight="1">
      <c r="A549" s="2">
        <v>881007.0</v>
      </c>
      <c r="B549" s="2" t="s">
        <v>30</v>
      </c>
      <c r="C549" s="2" t="s">
        <v>41</v>
      </c>
      <c r="D549" s="2" t="s">
        <v>34</v>
      </c>
      <c r="E549" s="4">
        <v>43526.8041087963</v>
      </c>
      <c r="F549" s="4">
        <v>43532.8041087963</v>
      </c>
      <c r="G549" s="4">
        <v>43533.8041087963</v>
      </c>
      <c r="H549" s="2">
        <v>43.0</v>
      </c>
      <c r="I549" s="2">
        <v>110.0</v>
      </c>
      <c r="J549" s="2" t="s">
        <v>60</v>
      </c>
      <c r="K549" s="2" t="s">
        <v>77</v>
      </c>
      <c r="L549" s="2" t="s">
        <v>35</v>
      </c>
      <c r="M549" s="2" t="s">
        <v>59</v>
      </c>
      <c r="N549" s="2">
        <v>-1.0</v>
      </c>
      <c r="O549" s="2">
        <v>6.0</v>
      </c>
      <c r="P549" s="2">
        <v>153.0</v>
      </c>
      <c r="Q549" s="2" t="str">
        <f>VLOOKUP(A549,'Additional Data'!$A$1:$D$9949,2,0)</f>
        <v>Website</v>
      </c>
      <c r="R549" s="2" t="str">
        <f>VLOOKUP(A549,'Additional Data'!$A$1:$D$9949,4,0)</f>
        <v>Credit Card</v>
      </c>
      <c r="S549" s="7">
        <f>VLOOKUP(A549,'Additional Data'!$A$1:$D$9949,3,0)</f>
        <v>1481.38</v>
      </c>
      <c r="T549" s="2" t="str">
        <f>HLOOKUP(B549,'Additional Data'!$F$1:$N$2,2,0)</f>
        <v>PC</v>
      </c>
    </row>
    <row r="550" ht="14.25" customHeight="1">
      <c r="A550" s="2">
        <v>348218.0</v>
      </c>
      <c r="B550" s="2" t="s">
        <v>48</v>
      </c>
      <c r="C550" s="2" t="s">
        <v>41</v>
      </c>
      <c r="D550" s="2" t="s">
        <v>34</v>
      </c>
      <c r="E550" s="4">
        <v>43526.80521990741</v>
      </c>
      <c r="F550" s="4">
        <v>43529.80521990741</v>
      </c>
      <c r="G550" s="4">
        <v>43529.80521990741</v>
      </c>
      <c r="H550" s="2">
        <v>0.0</v>
      </c>
      <c r="I550" s="2">
        <v>122.0</v>
      </c>
      <c r="J550" s="2" t="s">
        <v>41</v>
      </c>
      <c r="K550" s="2" t="s">
        <v>66</v>
      </c>
      <c r="L550" s="2" t="s">
        <v>67</v>
      </c>
      <c r="M550" s="2" t="s">
        <v>59</v>
      </c>
      <c r="N550" s="2">
        <v>0.0</v>
      </c>
      <c r="O550" s="2">
        <v>3.0</v>
      </c>
      <c r="P550" s="2">
        <v>122.0</v>
      </c>
      <c r="Q550" s="2" t="str">
        <f>VLOOKUP(A550,'Additional Data'!$A$1:$D$9949,2,0)</f>
        <v>App</v>
      </c>
      <c r="R550" s="2" t="str">
        <f>VLOOKUP(A550,'Additional Data'!$A$1:$D$9949,4,0)</f>
        <v>Debit Card</v>
      </c>
      <c r="S550" s="7">
        <f>VLOOKUP(A550,'Additional Data'!$A$1:$D$9949,3,0)</f>
        <v>3362.832316</v>
      </c>
      <c r="T550" s="2" t="str">
        <f>HLOOKUP(B550,'Additional Data'!$F$1:$N$2,2,0)</f>
        <v>Gaming Console</v>
      </c>
    </row>
    <row r="551" ht="14.25" customHeight="1">
      <c r="A551" s="2">
        <v>981674.0</v>
      </c>
      <c r="B551" s="2" t="s">
        <v>36</v>
      </c>
      <c r="C551" s="2" t="s">
        <v>41</v>
      </c>
      <c r="D551" s="2" t="s">
        <v>34</v>
      </c>
      <c r="E551" s="4">
        <v>43526.809224537035</v>
      </c>
      <c r="F551" s="4">
        <v>43535.809224537035</v>
      </c>
      <c r="G551" s="4">
        <v>43532.809224537035</v>
      </c>
      <c r="H551" s="2">
        <v>42.0</v>
      </c>
      <c r="I551" s="2">
        <v>107.0</v>
      </c>
      <c r="J551" s="2" t="s">
        <v>60</v>
      </c>
      <c r="K551" s="2" t="s">
        <v>77</v>
      </c>
      <c r="L551" s="2" t="s">
        <v>35</v>
      </c>
      <c r="M551" s="2" t="s">
        <v>59</v>
      </c>
      <c r="N551" s="2">
        <v>3.0</v>
      </c>
      <c r="O551" s="2">
        <v>9.0</v>
      </c>
      <c r="P551" s="2">
        <v>149.0</v>
      </c>
      <c r="Q551" s="2" t="str">
        <f>VLOOKUP(A551,'Additional Data'!$A$1:$D$9949,2,0)</f>
        <v>App</v>
      </c>
      <c r="R551" s="2" t="str">
        <f>VLOOKUP(A551,'Additional Data'!$A$1:$D$9949,4,0)</f>
        <v>Debit Card</v>
      </c>
      <c r="S551" s="7">
        <f>VLOOKUP(A551,'Additional Data'!$A$1:$D$9949,3,0)</f>
        <v>516.9871792</v>
      </c>
      <c r="T551" s="2" t="str">
        <f>HLOOKUP(B551,'Additional Data'!$F$1:$N$2,2,0)</f>
        <v>Laptop</v>
      </c>
    </row>
    <row r="552" ht="14.25" customHeight="1">
      <c r="A552" s="2">
        <v>421433.0</v>
      </c>
      <c r="B552" s="2" t="s">
        <v>39</v>
      </c>
      <c r="C552" s="2" t="s">
        <v>32</v>
      </c>
      <c r="D552" s="2" t="s">
        <v>34</v>
      </c>
      <c r="E552" s="4">
        <v>43526.810960648145</v>
      </c>
      <c r="F552" s="4">
        <v>43529.810960648145</v>
      </c>
      <c r="G552" s="4">
        <v>43529.810960648145</v>
      </c>
      <c r="H552" s="2">
        <v>77.0</v>
      </c>
      <c r="I552" s="2">
        <v>90.0</v>
      </c>
      <c r="J552" s="2" t="s">
        <v>63</v>
      </c>
      <c r="K552" s="2" t="s">
        <v>81</v>
      </c>
      <c r="L552" s="2" t="s">
        <v>35</v>
      </c>
      <c r="M552" s="2" t="s">
        <v>71</v>
      </c>
      <c r="N552" s="2">
        <v>0.0</v>
      </c>
      <c r="O552" s="2">
        <v>3.0</v>
      </c>
      <c r="P552" s="2">
        <v>167.0</v>
      </c>
      <c r="Q552" s="2" t="str">
        <f>VLOOKUP(A552,'Additional Data'!$A$1:$D$9949,2,0)</f>
        <v>App</v>
      </c>
      <c r="R552" s="2" t="str">
        <f>VLOOKUP(A552,'Additional Data'!$A$1:$D$9949,4,0)</f>
        <v>Credit Card</v>
      </c>
      <c r="S552" s="7">
        <f>VLOOKUP(A552,'Additional Data'!$A$1:$D$9949,3,0)</f>
        <v>799.8801358</v>
      </c>
      <c r="T552" s="2" t="str">
        <f>HLOOKUP(B552,'Additional Data'!$F$1:$N$2,2,0)</f>
        <v>Mobile</v>
      </c>
    </row>
    <row r="553" ht="14.25" customHeight="1">
      <c r="A553" s="2">
        <v>647248.0</v>
      </c>
      <c r="B553" s="2" t="s">
        <v>42</v>
      </c>
      <c r="C553" s="2" t="s">
        <v>41</v>
      </c>
      <c r="D553" s="2" t="s">
        <v>34</v>
      </c>
      <c r="E553" s="4">
        <v>43526.813125</v>
      </c>
      <c r="F553" s="4">
        <v>43530.813125</v>
      </c>
      <c r="G553" s="4">
        <v>43531.813125</v>
      </c>
      <c r="H553" s="2">
        <v>65.0</v>
      </c>
      <c r="I553" s="2">
        <v>92.0</v>
      </c>
      <c r="J553" s="2" t="s">
        <v>60</v>
      </c>
      <c r="K553" s="2" t="s">
        <v>77</v>
      </c>
      <c r="L553" s="2" t="s">
        <v>35</v>
      </c>
      <c r="M553" s="2" t="s">
        <v>71</v>
      </c>
      <c r="N553" s="2">
        <v>-1.0</v>
      </c>
      <c r="O553" s="2">
        <v>4.0</v>
      </c>
      <c r="P553" s="2">
        <v>157.0</v>
      </c>
      <c r="Q553" s="2" t="str">
        <f>VLOOKUP(A553,'Additional Data'!$A$1:$D$9949,2,0)</f>
        <v>App</v>
      </c>
      <c r="R553" s="2" t="str">
        <f>VLOOKUP(A553,'Additional Data'!$A$1:$D$9949,4,0)</f>
        <v>Debit Card</v>
      </c>
      <c r="S553" s="7">
        <f>VLOOKUP(A553,'Additional Data'!$A$1:$D$9949,3,0)</f>
        <v>2535.049119</v>
      </c>
      <c r="T553" s="2" t="str">
        <f>HLOOKUP(B553,'Additional Data'!$F$1:$N$2,2,0)</f>
        <v>TV</v>
      </c>
    </row>
    <row r="554" ht="14.25" customHeight="1">
      <c r="A554" s="2">
        <v>285023.0</v>
      </c>
      <c r="B554" s="2" t="s">
        <v>39</v>
      </c>
      <c r="C554" s="2" t="s">
        <v>41</v>
      </c>
      <c r="D554" s="2" t="s">
        <v>34</v>
      </c>
      <c r="E554" s="4">
        <v>43526.81715277778</v>
      </c>
      <c r="F554" s="4">
        <v>43529.81715277778</v>
      </c>
      <c r="G554" s="4">
        <v>43529.81715277778</v>
      </c>
      <c r="H554" s="2">
        <v>0.0</v>
      </c>
      <c r="I554" s="2">
        <v>105.0</v>
      </c>
      <c r="J554" s="2" t="s">
        <v>41</v>
      </c>
      <c r="K554" s="2" t="s">
        <v>66</v>
      </c>
      <c r="L554" s="2" t="s">
        <v>67</v>
      </c>
      <c r="M554" s="2" t="s">
        <v>71</v>
      </c>
      <c r="N554" s="2">
        <v>0.0</v>
      </c>
      <c r="O554" s="2">
        <v>3.0</v>
      </c>
      <c r="P554" s="2">
        <v>105.0</v>
      </c>
      <c r="Q554" s="2" t="str">
        <f>VLOOKUP(A554,'Additional Data'!$A$1:$D$9949,2,0)</f>
        <v>App</v>
      </c>
      <c r="R554" s="2" t="str">
        <f>VLOOKUP(A554,'Additional Data'!$A$1:$D$9949,4,0)</f>
        <v>Credit Card</v>
      </c>
      <c r="S554" s="7">
        <f>VLOOKUP(A554,'Additional Data'!$A$1:$D$9949,3,0)</f>
        <v>1289.686754</v>
      </c>
      <c r="T554" s="2" t="str">
        <f>HLOOKUP(B554,'Additional Data'!$F$1:$N$2,2,0)</f>
        <v>Mobile</v>
      </c>
    </row>
    <row r="555" ht="14.25" customHeight="1">
      <c r="A555" s="2">
        <v>493532.0</v>
      </c>
      <c r="B555" s="2" t="s">
        <v>39</v>
      </c>
      <c r="C555" s="2" t="s">
        <v>41</v>
      </c>
      <c r="D555" s="2" t="s">
        <v>34</v>
      </c>
      <c r="E555" s="4">
        <v>43526.82030092592</v>
      </c>
      <c r="F555" s="4">
        <v>43528.82030092592</v>
      </c>
      <c r="G555" s="4">
        <v>43530.82030092592</v>
      </c>
      <c r="H555" s="2">
        <v>31.0</v>
      </c>
      <c r="I555" s="2">
        <v>125.0</v>
      </c>
      <c r="J555" s="2" t="s">
        <v>32</v>
      </c>
      <c r="K555" s="2" t="s">
        <v>70</v>
      </c>
      <c r="L555" s="2" t="s">
        <v>35</v>
      </c>
      <c r="M555" s="2" t="s">
        <v>71</v>
      </c>
      <c r="N555" s="2">
        <v>-2.0</v>
      </c>
      <c r="O555" s="2">
        <v>2.0</v>
      </c>
      <c r="P555" s="2">
        <v>156.0</v>
      </c>
      <c r="Q555" s="2" t="str">
        <f>VLOOKUP(A555,'Additional Data'!$A$1:$D$9949,2,0)</f>
        <v>App</v>
      </c>
      <c r="R555" s="2" t="str">
        <f>VLOOKUP(A555,'Additional Data'!$A$1:$D$9949,4,0)</f>
        <v>Debit Card</v>
      </c>
      <c r="S555" s="7">
        <f>VLOOKUP(A555,'Additional Data'!$A$1:$D$9949,3,0)</f>
        <v>3041.514353</v>
      </c>
      <c r="T555" s="2" t="str">
        <f>HLOOKUP(B555,'Additional Data'!$F$1:$N$2,2,0)</f>
        <v>Mobile</v>
      </c>
    </row>
    <row r="556" ht="14.25" customHeight="1">
      <c r="A556" s="2">
        <v>819407.0</v>
      </c>
      <c r="B556" s="2" t="s">
        <v>47</v>
      </c>
      <c r="C556" s="2" t="s">
        <v>41</v>
      </c>
      <c r="D556" s="2" t="s">
        <v>34</v>
      </c>
      <c r="E556" s="4">
        <v>43526.82099537037</v>
      </c>
      <c r="F556" s="4">
        <v>43534.82099537037</v>
      </c>
      <c r="G556" s="4">
        <v>43531.82099537037</v>
      </c>
      <c r="H556" s="2">
        <v>41.0</v>
      </c>
      <c r="I556" s="2">
        <v>126.0</v>
      </c>
      <c r="J556" s="2" t="s">
        <v>32</v>
      </c>
      <c r="K556" s="2" t="s">
        <v>70</v>
      </c>
      <c r="L556" s="2" t="s">
        <v>35</v>
      </c>
      <c r="M556" s="2" t="s">
        <v>59</v>
      </c>
      <c r="N556" s="2">
        <v>3.0</v>
      </c>
      <c r="O556" s="2">
        <v>8.0</v>
      </c>
      <c r="P556" s="2">
        <v>167.0</v>
      </c>
      <c r="Q556" s="2" t="str">
        <f>VLOOKUP(A556,'Additional Data'!$A$1:$D$9949,2,0)</f>
        <v>App</v>
      </c>
      <c r="R556" s="2" t="str">
        <f>VLOOKUP(A556,'Additional Data'!$A$1:$D$9949,4,0)</f>
        <v>Credit Card</v>
      </c>
      <c r="S556" s="7">
        <f>VLOOKUP(A556,'Additional Data'!$A$1:$D$9949,3,0)</f>
        <v>954.850544</v>
      </c>
      <c r="T556" s="2" t="str">
        <f>HLOOKUP(B556,'Additional Data'!$F$1:$N$2,2,0)</f>
        <v>Tablet</v>
      </c>
    </row>
    <row r="557" ht="14.25" customHeight="1">
      <c r="A557" s="2">
        <v>21039.0</v>
      </c>
      <c r="B557" s="2" t="s">
        <v>36</v>
      </c>
      <c r="C557" s="2" t="s">
        <v>41</v>
      </c>
      <c r="D557" s="2" t="s">
        <v>34</v>
      </c>
      <c r="E557" s="4">
        <v>43526.82717592592</v>
      </c>
      <c r="F557" s="4">
        <v>43532.82717592592</v>
      </c>
      <c r="G557" s="4">
        <v>43533.82717592592</v>
      </c>
      <c r="H557" s="2">
        <v>0.0</v>
      </c>
      <c r="I557" s="2">
        <v>126.0</v>
      </c>
      <c r="J557" s="2" t="s">
        <v>41</v>
      </c>
      <c r="K557" s="2" t="s">
        <v>66</v>
      </c>
      <c r="L557" s="2" t="s">
        <v>67</v>
      </c>
      <c r="M557" s="2" t="s">
        <v>59</v>
      </c>
      <c r="N557" s="2">
        <v>-1.0</v>
      </c>
      <c r="O557" s="2">
        <v>6.0</v>
      </c>
      <c r="P557" s="2">
        <v>126.0</v>
      </c>
      <c r="Q557" s="2" t="str">
        <f>VLOOKUP(A557,'Additional Data'!$A$1:$D$9949,2,0)</f>
        <v>Website</v>
      </c>
      <c r="R557" s="2" t="str">
        <f>VLOOKUP(A557,'Additional Data'!$A$1:$D$9949,4,0)</f>
        <v>Credit Card</v>
      </c>
      <c r="S557" s="7">
        <f>VLOOKUP(A557,'Additional Data'!$A$1:$D$9949,3,0)</f>
        <v>213.18</v>
      </c>
      <c r="T557" s="2" t="str">
        <f>HLOOKUP(B557,'Additional Data'!$F$1:$N$2,2,0)</f>
        <v>Laptop</v>
      </c>
    </row>
    <row r="558" ht="14.25" customHeight="1">
      <c r="A558" s="2">
        <v>185595.0</v>
      </c>
      <c r="B558" s="2" t="s">
        <v>39</v>
      </c>
      <c r="C558" s="2" t="s">
        <v>32</v>
      </c>
      <c r="D558" s="2" t="s">
        <v>34</v>
      </c>
      <c r="E558" s="4">
        <v>43526.82740740741</v>
      </c>
      <c r="F558" s="4">
        <v>43529.82740740741</v>
      </c>
      <c r="G558" s="4">
        <v>43529.82740740741</v>
      </c>
      <c r="H558" s="2">
        <v>0.0</v>
      </c>
      <c r="I558" s="2">
        <v>129.0</v>
      </c>
      <c r="J558" s="2" t="s">
        <v>32</v>
      </c>
      <c r="K558" s="2" t="s">
        <v>82</v>
      </c>
      <c r="L558" s="2" t="s">
        <v>67</v>
      </c>
      <c r="M558" s="2" t="s">
        <v>59</v>
      </c>
      <c r="N558" s="2">
        <v>0.0</v>
      </c>
      <c r="O558" s="2">
        <v>3.0</v>
      </c>
      <c r="P558" s="2">
        <v>129.0</v>
      </c>
      <c r="Q558" s="2" t="str">
        <f>VLOOKUP(A558,'Additional Data'!$A$1:$D$9949,2,0)</f>
        <v>Website</v>
      </c>
      <c r="R558" s="2" t="str">
        <f>VLOOKUP(A558,'Additional Data'!$A$1:$D$9949,4,0)</f>
        <v>Credit Card</v>
      </c>
      <c r="S558" s="7">
        <f>VLOOKUP(A558,'Additional Data'!$A$1:$D$9949,3,0)</f>
        <v>2929.1</v>
      </c>
      <c r="T558" s="2" t="str">
        <f>HLOOKUP(B558,'Additional Data'!$F$1:$N$2,2,0)</f>
        <v>Mobile</v>
      </c>
    </row>
    <row r="559" ht="14.25" customHeight="1">
      <c r="A559" s="2">
        <v>386239.0</v>
      </c>
      <c r="B559" s="2" t="s">
        <v>39</v>
      </c>
      <c r="C559" s="2" t="s">
        <v>41</v>
      </c>
      <c r="D559" s="2" t="s">
        <v>34</v>
      </c>
      <c r="E559" s="4">
        <v>43526.832719907405</v>
      </c>
      <c r="F559" s="4">
        <v>43529.832719907405</v>
      </c>
      <c r="G559" s="4">
        <v>43531.832719907405</v>
      </c>
      <c r="H559" s="2">
        <v>25.0</v>
      </c>
      <c r="I559" s="2">
        <v>110.0</v>
      </c>
      <c r="J559" s="2" t="s">
        <v>63</v>
      </c>
      <c r="K559" s="2" t="s">
        <v>64</v>
      </c>
      <c r="L559" s="2" t="s">
        <v>35</v>
      </c>
      <c r="M559" s="2" t="s">
        <v>59</v>
      </c>
      <c r="N559" s="2">
        <v>-2.0</v>
      </c>
      <c r="O559" s="2">
        <v>3.0</v>
      </c>
      <c r="P559" s="2">
        <v>135.0</v>
      </c>
      <c r="Q559" s="2" t="str">
        <f>VLOOKUP(A559,'Additional Data'!$A$1:$D$9949,2,0)</f>
        <v>App</v>
      </c>
      <c r="R559" s="2" t="str">
        <f>VLOOKUP(A559,'Additional Data'!$A$1:$D$9949,4,0)</f>
        <v>Cash On Delivery</v>
      </c>
      <c r="S559" s="7">
        <f>VLOOKUP(A559,'Additional Data'!$A$1:$D$9949,3,0)</f>
        <v>1583.801262</v>
      </c>
      <c r="T559" s="2" t="str">
        <f>HLOOKUP(B559,'Additional Data'!$F$1:$N$2,2,0)</f>
        <v>Mobile</v>
      </c>
    </row>
    <row r="560" ht="14.25" customHeight="1">
      <c r="A560" s="2">
        <v>504853.0</v>
      </c>
      <c r="B560" s="2" t="s">
        <v>30</v>
      </c>
      <c r="C560" s="2" t="s">
        <v>32</v>
      </c>
      <c r="D560" s="2" t="s">
        <v>34</v>
      </c>
      <c r="E560" s="4">
        <v>43526.833391203705</v>
      </c>
      <c r="F560" s="4">
        <v>43531.833391203705</v>
      </c>
      <c r="G560" s="4">
        <v>43529.833391203705</v>
      </c>
      <c r="H560" s="2">
        <v>39.0</v>
      </c>
      <c r="I560" s="2">
        <v>129.0</v>
      </c>
      <c r="J560" s="2" t="s">
        <v>41</v>
      </c>
      <c r="K560" s="2" t="s">
        <v>58</v>
      </c>
      <c r="L560" s="2" t="s">
        <v>35</v>
      </c>
      <c r="M560" s="2" t="s">
        <v>59</v>
      </c>
      <c r="N560" s="2">
        <v>2.0</v>
      </c>
      <c r="O560" s="2">
        <v>5.0</v>
      </c>
      <c r="P560" s="2">
        <v>168.0</v>
      </c>
      <c r="Q560" s="2" t="str">
        <f>VLOOKUP(A560,'Additional Data'!$A$1:$D$9949,2,0)</f>
        <v>App</v>
      </c>
      <c r="R560" s="2" t="str">
        <f>VLOOKUP(A560,'Additional Data'!$A$1:$D$9949,4,0)</f>
        <v>Credit Card</v>
      </c>
      <c r="S560" s="7">
        <f>VLOOKUP(A560,'Additional Data'!$A$1:$D$9949,3,0)</f>
        <v>1538.67194</v>
      </c>
      <c r="T560" s="2" t="str">
        <f>HLOOKUP(B560,'Additional Data'!$F$1:$N$2,2,0)</f>
        <v>PC</v>
      </c>
    </row>
    <row r="561" ht="14.25" customHeight="1">
      <c r="A561" s="2">
        <v>26977.0</v>
      </c>
      <c r="B561" s="2" t="s">
        <v>39</v>
      </c>
      <c r="C561" s="2" t="s">
        <v>32</v>
      </c>
      <c r="D561" s="2" t="s">
        <v>34</v>
      </c>
      <c r="E561" s="4">
        <v>43526.83642361111</v>
      </c>
      <c r="F561" s="4">
        <v>43527.83642361111</v>
      </c>
      <c r="G561" s="4">
        <v>43530.83642361111</v>
      </c>
      <c r="H561" s="2">
        <v>0.0</v>
      </c>
      <c r="I561" s="2">
        <v>124.0</v>
      </c>
      <c r="J561" s="2" t="s">
        <v>32</v>
      </c>
      <c r="K561" s="2" t="s">
        <v>82</v>
      </c>
      <c r="L561" s="2" t="s">
        <v>67</v>
      </c>
      <c r="M561" s="2" t="s">
        <v>59</v>
      </c>
      <c r="N561" s="2">
        <v>-3.0</v>
      </c>
      <c r="O561" s="2">
        <v>1.0</v>
      </c>
      <c r="P561" s="2">
        <v>124.0</v>
      </c>
      <c r="Q561" s="2" t="str">
        <f>VLOOKUP(A561,'Additional Data'!$A$1:$D$9949,2,0)</f>
        <v>App</v>
      </c>
      <c r="R561" s="2" t="str">
        <f>VLOOKUP(A561,'Additional Data'!$A$1:$D$9949,4,0)</f>
        <v>Credit Card</v>
      </c>
      <c r="S561" s="7">
        <f>VLOOKUP(A561,'Additional Data'!$A$1:$D$9949,3,0)</f>
        <v>1651.363407</v>
      </c>
      <c r="T561" s="2" t="str">
        <f>HLOOKUP(B561,'Additional Data'!$F$1:$N$2,2,0)</f>
        <v>Mobile</v>
      </c>
    </row>
    <row r="562" ht="14.25" customHeight="1">
      <c r="A562" s="2">
        <v>746847.0</v>
      </c>
      <c r="B562" s="2" t="s">
        <v>47</v>
      </c>
      <c r="C562" s="2" t="s">
        <v>32</v>
      </c>
      <c r="D562" s="2" t="s">
        <v>34</v>
      </c>
      <c r="E562" s="4">
        <v>43526.838159722225</v>
      </c>
      <c r="F562" s="4">
        <v>43528.838159722225</v>
      </c>
      <c r="G562" s="4">
        <v>43530.838159722225</v>
      </c>
      <c r="H562" s="2">
        <v>75.0</v>
      </c>
      <c r="I562" s="2">
        <v>105.0</v>
      </c>
      <c r="J562" s="2" t="s">
        <v>41</v>
      </c>
      <c r="K562" s="2" t="s">
        <v>58</v>
      </c>
      <c r="L562" s="2" t="s">
        <v>35</v>
      </c>
      <c r="M562" s="2" t="s">
        <v>71</v>
      </c>
      <c r="N562" s="2">
        <v>-2.0</v>
      </c>
      <c r="O562" s="2">
        <v>2.0</v>
      </c>
      <c r="P562" s="2">
        <v>180.0</v>
      </c>
      <c r="Q562" s="2" t="str">
        <f>VLOOKUP(A562,'Additional Data'!$A$1:$D$9949,2,0)</f>
        <v>Website</v>
      </c>
      <c r="R562" s="2" t="str">
        <f>VLOOKUP(A562,'Additional Data'!$A$1:$D$9949,4,0)</f>
        <v>Credit Card</v>
      </c>
      <c r="S562" s="7">
        <f>VLOOKUP(A562,'Additional Data'!$A$1:$D$9949,3,0)</f>
        <v>902.06</v>
      </c>
      <c r="T562" s="2" t="str">
        <f>HLOOKUP(B562,'Additional Data'!$F$1:$N$2,2,0)</f>
        <v>Tablet</v>
      </c>
    </row>
    <row r="563" ht="14.25" customHeight="1">
      <c r="A563" s="2">
        <v>560044.0</v>
      </c>
      <c r="B563" s="2" t="s">
        <v>36</v>
      </c>
      <c r="C563" s="2" t="s">
        <v>32</v>
      </c>
      <c r="D563" s="2" t="s">
        <v>34</v>
      </c>
      <c r="E563" s="4">
        <v>43526.83851851852</v>
      </c>
      <c r="F563" s="4">
        <v>43535.83851851852</v>
      </c>
      <c r="G563" s="4">
        <v>43530.83851851852</v>
      </c>
      <c r="H563" s="2">
        <v>37.0</v>
      </c>
      <c r="I563" s="2">
        <v>109.0</v>
      </c>
      <c r="J563" s="2" t="s">
        <v>63</v>
      </c>
      <c r="K563" s="2" t="s">
        <v>81</v>
      </c>
      <c r="L563" s="2" t="s">
        <v>35</v>
      </c>
      <c r="M563" s="2" t="s">
        <v>71</v>
      </c>
      <c r="N563" s="2">
        <v>5.0</v>
      </c>
      <c r="O563" s="2">
        <v>9.0</v>
      </c>
      <c r="P563" s="2">
        <v>146.0</v>
      </c>
      <c r="Q563" s="2" t="str">
        <f>VLOOKUP(A563,'Additional Data'!$A$1:$D$9949,2,0)</f>
        <v>App</v>
      </c>
      <c r="R563" s="2" t="str">
        <f>VLOOKUP(A563,'Additional Data'!$A$1:$D$9949,4,0)</f>
        <v>Debit Card</v>
      </c>
      <c r="S563" s="7">
        <f>VLOOKUP(A563,'Additional Data'!$A$1:$D$9949,3,0)</f>
        <v>2506.65483</v>
      </c>
      <c r="T563" s="2" t="str">
        <f>HLOOKUP(B563,'Additional Data'!$F$1:$N$2,2,0)</f>
        <v>Laptop</v>
      </c>
    </row>
    <row r="564" ht="14.25" customHeight="1">
      <c r="A564" s="2">
        <v>148789.0</v>
      </c>
      <c r="B564" s="2" t="s">
        <v>47</v>
      </c>
      <c r="C564" s="2" t="s">
        <v>32</v>
      </c>
      <c r="D564" s="2" t="s">
        <v>34</v>
      </c>
      <c r="E564" s="4">
        <v>43526.84291666667</v>
      </c>
      <c r="F564" s="4">
        <v>43533.84291666667</v>
      </c>
      <c r="G564" s="4">
        <v>43533.84291666667</v>
      </c>
      <c r="H564" s="2">
        <v>40.0</v>
      </c>
      <c r="I564" s="2">
        <v>122.0</v>
      </c>
      <c r="J564" s="2" t="s">
        <v>41</v>
      </c>
      <c r="K564" s="2" t="s">
        <v>58</v>
      </c>
      <c r="L564" s="2" t="s">
        <v>35</v>
      </c>
      <c r="M564" s="2" t="s">
        <v>59</v>
      </c>
      <c r="N564" s="2">
        <v>0.0</v>
      </c>
      <c r="O564" s="2">
        <v>7.0</v>
      </c>
      <c r="P564" s="2">
        <v>162.0</v>
      </c>
      <c r="Q564" s="2" t="str">
        <f>VLOOKUP(A564,'Additional Data'!$A$1:$D$9949,2,0)</f>
        <v>App</v>
      </c>
      <c r="R564" s="2" t="str">
        <f>VLOOKUP(A564,'Additional Data'!$A$1:$D$9949,4,0)</f>
        <v>Credit Card</v>
      </c>
      <c r="S564" s="7">
        <f>VLOOKUP(A564,'Additional Data'!$A$1:$D$9949,3,0)</f>
        <v>525.0589447</v>
      </c>
      <c r="T564" s="2" t="str">
        <f>HLOOKUP(B564,'Additional Data'!$F$1:$N$2,2,0)</f>
        <v>Tablet</v>
      </c>
    </row>
    <row r="565" ht="14.25" customHeight="1">
      <c r="A565" s="2">
        <v>875248.0</v>
      </c>
      <c r="B565" s="2" t="s">
        <v>30</v>
      </c>
      <c r="C565" s="2" t="s">
        <v>41</v>
      </c>
      <c r="D565" s="2" t="s">
        <v>34</v>
      </c>
      <c r="E565" s="4">
        <v>43526.85025462963</v>
      </c>
      <c r="F565" s="4">
        <v>43532.85025462963</v>
      </c>
      <c r="G565" s="4">
        <v>43533.85025462963</v>
      </c>
      <c r="H565" s="2">
        <v>39.0</v>
      </c>
      <c r="I565" s="2">
        <v>112.0</v>
      </c>
      <c r="J565" s="2" t="s">
        <v>60</v>
      </c>
      <c r="K565" s="2" t="s">
        <v>77</v>
      </c>
      <c r="L565" s="2" t="s">
        <v>35</v>
      </c>
      <c r="M565" s="2" t="s">
        <v>71</v>
      </c>
      <c r="N565" s="2">
        <v>-1.0</v>
      </c>
      <c r="O565" s="2">
        <v>6.0</v>
      </c>
      <c r="P565" s="2">
        <v>151.0</v>
      </c>
      <c r="Q565" s="2" t="str">
        <f>VLOOKUP(A565,'Additional Data'!$A$1:$D$9949,2,0)</f>
        <v>App</v>
      </c>
      <c r="R565" s="2" t="str">
        <f>VLOOKUP(A565,'Additional Data'!$A$1:$D$9949,4,0)</f>
        <v>Debit Card</v>
      </c>
      <c r="S565" s="7">
        <f>VLOOKUP(A565,'Additional Data'!$A$1:$D$9949,3,0)</f>
        <v>1412.662896</v>
      </c>
      <c r="T565" s="2" t="str">
        <f>HLOOKUP(B565,'Additional Data'!$F$1:$N$2,2,0)</f>
        <v>PC</v>
      </c>
    </row>
    <row r="566" ht="14.25" customHeight="1">
      <c r="A566" s="2">
        <v>736023.0</v>
      </c>
      <c r="B566" s="2" t="s">
        <v>30</v>
      </c>
      <c r="C566" s="2" t="s">
        <v>41</v>
      </c>
      <c r="D566" s="2" t="s">
        <v>34</v>
      </c>
      <c r="E566" s="4">
        <v>43526.85388888889</v>
      </c>
      <c r="F566" s="4">
        <v>43533.85388888889</v>
      </c>
      <c r="G566" s="4">
        <v>43530.85388888889</v>
      </c>
      <c r="H566" s="2">
        <v>47.0</v>
      </c>
      <c r="I566" s="2">
        <v>113.0</v>
      </c>
      <c r="J566" s="2" t="s">
        <v>60</v>
      </c>
      <c r="K566" s="2" t="s">
        <v>77</v>
      </c>
      <c r="L566" s="2" t="s">
        <v>35</v>
      </c>
      <c r="M566" s="2" t="s">
        <v>59</v>
      </c>
      <c r="N566" s="2">
        <v>3.0</v>
      </c>
      <c r="O566" s="2">
        <v>7.0</v>
      </c>
      <c r="P566" s="2">
        <v>160.0</v>
      </c>
      <c r="Q566" s="2" t="str">
        <f>VLOOKUP(A566,'Additional Data'!$A$1:$D$9949,2,0)</f>
        <v>Website</v>
      </c>
      <c r="R566" s="2" t="str">
        <f>VLOOKUP(A566,'Additional Data'!$A$1:$D$9949,4,0)</f>
        <v>Credit Card</v>
      </c>
      <c r="S566" s="7">
        <f>VLOOKUP(A566,'Additional Data'!$A$1:$D$9949,3,0)</f>
        <v>2549.77</v>
      </c>
      <c r="T566" s="2" t="str">
        <f>HLOOKUP(B566,'Additional Data'!$F$1:$N$2,2,0)</f>
        <v>PC</v>
      </c>
    </row>
    <row r="567" ht="14.25" customHeight="1">
      <c r="A567" s="2">
        <v>220147.0</v>
      </c>
      <c r="B567" s="2" t="s">
        <v>36</v>
      </c>
      <c r="C567" s="2" t="s">
        <v>41</v>
      </c>
      <c r="D567" s="2" t="s">
        <v>34</v>
      </c>
      <c r="E567" s="4">
        <v>43526.85851851852</v>
      </c>
      <c r="F567" s="4">
        <v>43532.85851851852</v>
      </c>
      <c r="G567" s="4">
        <v>43531.85851851852</v>
      </c>
      <c r="H567" s="2">
        <v>44.0</v>
      </c>
      <c r="I567" s="2">
        <v>125.0</v>
      </c>
      <c r="J567" s="2" t="s">
        <v>73</v>
      </c>
      <c r="K567" s="2" t="s">
        <v>80</v>
      </c>
      <c r="L567" s="2" t="s">
        <v>35</v>
      </c>
      <c r="M567" s="2" t="s">
        <v>59</v>
      </c>
      <c r="N567" s="2">
        <v>1.0</v>
      </c>
      <c r="O567" s="2">
        <v>6.0</v>
      </c>
      <c r="P567" s="2">
        <v>169.0</v>
      </c>
      <c r="Q567" s="2" t="str">
        <f>VLOOKUP(A567,'Additional Data'!$A$1:$D$9949,2,0)</f>
        <v>App</v>
      </c>
      <c r="R567" s="2" t="str">
        <f>VLOOKUP(A567,'Additional Data'!$A$1:$D$9949,4,0)</f>
        <v>Credit Card</v>
      </c>
      <c r="S567" s="7">
        <f>VLOOKUP(A567,'Additional Data'!$A$1:$D$9949,3,0)</f>
        <v>828.8801474</v>
      </c>
      <c r="T567" s="2" t="str">
        <f>HLOOKUP(B567,'Additional Data'!$F$1:$N$2,2,0)</f>
        <v>Laptop</v>
      </c>
    </row>
    <row r="568" ht="14.25" customHeight="1">
      <c r="A568" s="2">
        <v>781281.0</v>
      </c>
      <c r="B568" s="2" t="s">
        <v>49</v>
      </c>
      <c r="C568" s="2" t="s">
        <v>41</v>
      </c>
      <c r="D568" s="2" t="s">
        <v>34</v>
      </c>
      <c r="E568" s="4">
        <v>43526.86651620371</v>
      </c>
      <c r="F568" s="4">
        <v>43527.86651620371</v>
      </c>
      <c r="G568" s="4">
        <v>43530.86651620371</v>
      </c>
      <c r="H568" s="2">
        <v>0.0</v>
      </c>
      <c r="I568" s="2">
        <v>123.0</v>
      </c>
      <c r="J568" s="2" t="s">
        <v>41</v>
      </c>
      <c r="K568" s="2" t="s">
        <v>66</v>
      </c>
      <c r="L568" s="2" t="s">
        <v>67</v>
      </c>
      <c r="M568" s="2" t="s">
        <v>59</v>
      </c>
      <c r="N568" s="2">
        <v>-3.0</v>
      </c>
      <c r="O568" s="2">
        <v>1.0</v>
      </c>
      <c r="P568" s="2">
        <v>123.0</v>
      </c>
      <c r="Q568" s="2" t="str">
        <f>VLOOKUP(A568,'Additional Data'!$A$1:$D$9949,2,0)</f>
        <v>Website</v>
      </c>
      <c r="R568" s="2" t="str">
        <f>VLOOKUP(A568,'Additional Data'!$A$1:$D$9949,4,0)</f>
        <v>Credit Card</v>
      </c>
      <c r="S568" s="7">
        <f>VLOOKUP(A568,'Additional Data'!$A$1:$D$9949,3,0)</f>
        <v>2754.8</v>
      </c>
      <c r="T568" s="2" t="str">
        <f>HLOOKUP(B568,'Additional Data'!$F$1:$N$2,2,0)</f>
        <v>TV</v>
      </c>
    </row>
    <row r="569" ht="14.25" customHeight="1">
      <c r="A569" s="2">
        <v>765188.0</v>
      </c>
      <c r="B569" s="2" t="s">
        <v>47</v>
      </c>
      <c r="C569" s="2" t="s">
        <v>41</v>
      </c>
      <c r="D569" s="2" t="s">
        <v>34</v>
      </c>
      <c r="E569" s="4">
        <v>43526.86982638889</v>
      </c>
      <c r="F569" s="4">
        <v>43532.86982638889</v>
      </c>
      <c r="G569" s="4">
        <v>43532.86982638889</v>
      </c>
      <c r="H569" s="2">
        <v>27.0</v>
      </c>
      <c r="I569" s="2">
        <v>122.0</v>
      </c>
      <c r="J569" s="2" t="s">
        <v>32</v>
      </c>
      <c r="K569" s="2" t="s">
        <v>70</v>
      </c>
      <c r="L569" s="2" t="s">
        <v>35</v>
      </c>
      <c r="M569" s="2" t="s">
        <v>71</v>
      </c>
      <c r="N569" s="2">
        <v>0.0</v>
      </c>
      <c r="O569" s="2">
        <v>6.0</v>
      </c>
      <c r="P569" s="2">
        <v>149.0</v>
      </c>
      <c r="Q569" s="2" t="str">
        <f>VLOOKUP(A569,'Additional Data'!$A$1:$D$9949,2,0)</f>
        <v>App</v>
      </c>
      <c r="R569" s="2" t="str">
        <f>VLOOKUP(A569,'Additional Data'!$A$1:$D$9949,4,0)</f>
        <v>Debit Card</v>
      </c>
      <c r="S569" s="7">
        <f>VLOOKUP(A569,'Additional Data'!$A$1:$D$9949,3,0)</f>
        <v>443.529582</v>
      </c>
      <c r="T569" s="2" t="str">
        <f>HLOOKUP(B569,'Additional Data'!$F$1:$N$2,2,0)</f>
        <v>Tablet</v>
      </c>
    </row>
    <row r="570" ht="14.25" customHeight="1">
      <c r="A570" s="2">
        <v>678169.0</v>
      </c>
      <c r="B570" s="2" t="s">
        <v>36</v>
      </c>
      <c r="C570" s="2" t="s">
        <v>32</v>
      </c>
      <c r="D570" s="2" t="s">
        <v>34</v>
      </c>
      <c r="E570" s="4">
        <v>43526.87511574074</v>
      </c>
      <c r="F570" s="4">
        <v>43528.87511574074</v>
      </c>
      <c r="G570" s="4">
        <v>43530.87511574074</v>
      </c>
      <c r="H570" s="2">
        <v>74.0</v>
      </c>
      <c r="I570" s="2">
        <v>103.0</v>
      </c>
      <c r="J570" s="2" t="s">
        <v>41</v>
      </c>
      <c r="K570" s="2" t="s">
        <v>58</v>
      </c>
      <c r="L570" s="2" t="s">
        <v>35</v>
      </c>
      <c r="M570" s="2" t="s">
        <v>71</v>
      </c>
      <c r="N570" s="2">
        <v>-2.0</v>
      </c>
      <c r="O570" s="2">
        <v>2.0</v>
      </c>
      <c r="P570" s="2">
        <v>177.0</v>
      </c>
      <c r="Q570" s="2" t="str">
        <f>VLOOKUP(A570,'Additional Data'!$A$1:$D$9949,2,0)</f>
        <v>App</v>
      </c>
      <c r="R570" s="2" t="str">
        <f>VLOOKUP(A570,'Additional Data'!$A$1:$D$9949,4,0)</f>
        <v>Credit Card</v>
      </c>
      <c r="S570" s="7">
        <f>VLOOKUP(A570,'Additional Data'!$A$1:$D$9949,3,0)</f>
        <v>2378.350303</v>
      </c>
      <c r="T570" s="2" t="str">
        <f>HLOOKUP(B570,'Additional Data'!$F$1:$N$2,2,0)</f>
        <v>Laptop</v>
      </c>
    </row>
    <row r="571" ht="14.25" customHeight="1">
      <c r="A571" s="2">
        <v>473973.0</v>
      </c>
      <c r="B571" s="2" t="s">
        <v>48</v>
      </c>
      <c r="C571" s="2" t="s">
        <v>41</v>
      </c>
      <c r="D571" s="2" t="s">
        <v>34</v>
      </c>
      <c r="E571" s="4">
        <v>43526.87594907408</v>
      </c>
      <c r="F571" s="4">
        <v>43530.87594907408</v>
      </c>
      <c r="G571" s="4">
        <v>43529.87594907408</v>
      </c>
      <c r="H571" s="2">
        <v>0.0</v>
      </c>
      <c r="I571" s="2">
        <v>122.0</v>
      </c>
      <c r="J571" s="2" t="s">
        <v>41</v>
      </c>
      <c r="K571" s="2" t="s">
        <v>66</v>
      </c>
      <c r="L571" s="2" t="s">
        <v>67</v>
      </c>
      <c r="M571" s="2" t="s">
        <v>59</v>
      </c>
      <c r="N571" s="2">
        <v>1.0</v>
      </c>
      <c r="O571" s="2">
        <v>4.0</v>
      </c>
      <c r="P571" s="2">
        <v>122.0</v>
      </c>
      <c r="Q571" s="2" t="str">
        <f>VLOOKUP(A571,'Additional Data'!$A$1:$D$9949,2,0)</f>
        <v>Website</v>
      </c>
      <c r="R571" s="2" t="str">
        <f>VLOOKUP(A571,'Additional Data'!$A$1:$D$9949,4,0)</f>
        <v>Credit Card</v>
      </c>
      <c r="S571" s="7">
        <f>VLOOKUP(A571,'Additional Data'!$A$1:$D$9949,3,0)</f>
        <v>2966.59</v>
      </c>
      <c r="T571" s="2" t="str">
        <f>HLOOKUP(B571,'Additional Data'!$F$1:$N$2,2,0)</f>
        <v>Gaming Console</v>
      </c>
    </row>
    <row r="572" ht="14.25" customHeight="1">
      <c r="A572" s="2">
        <v>77922.0</v>
      </c>
      <c r="B572" s="2" t="s">
        <v>39</v>
      </c>
      <c r="C572" s="2" t="s">
        <v>41</v>
      </c>
      <c r="D572" s="2" t="s">
        <v>34</v>
      </c>
      <c r="E572" s="4">
        <v>43526.87603009259</v>
      </c>
      <c r="F572" s="4">
        <v>43533.87603009259</v>
      </c>
      <c r="G572" s="4">
        <v>43531.87603009259</v>
      </c>
      <c r="H572" s="2">
        <v>0.0</v>
      </c>
      <c r="I572" s="2">
        <v>130.0</v>
      </c>
      <c r="J572" s="2" t="s">
        <v>41</v>
      </c>
      <c r="K572" s="2" t="s">
        <v>66</v>
      </c>
      <c r="L572" s="2" t="s">
        <v>67</v>
      </c>
      <c r="M572" s="2" t="s">
        <v>59</v>
      </c>
      <c r="N572" s="2">
        <v>2.0</v>
      </c>
      <c r="O572" s="2">
        <v>7.0</v>
      </c>
      <c r="P572" s="2">
        <v>130.0</v>
      </c>
      <c r="Q572" s="2" t="str">
        <f>VLOOKUP(A572,'Additional Data'!$A$1:$D$9949,2,0)</f>
        <v>Website</v>
      </c>
      <c r="R572" s="2" t="str">
        <f>VLOOKUP(A572,'Additional Data'!$A$1:$D$9949,4,0)</f>
        <v>Debit Card</v>
      </c>
      <c r="S572" s="7">
        <f>VLOOKUP(A572,'Additional Data'!$A$1:$D$9949,3,0)</f>
        <v>511.24</v>
      </c>
      <c r="T572" s="2" t="str">
        <f>HLOOKUP(B572,'Additional Data'!$F$1:$N$2,2,0)</f>
        <v>Mobile</v>
      </c>
    </row>
    <row r="573" ht="14.25" customHeight="1">
      <c r="A573" s="2">
        <v>124559.0</v>
      </c>
      <c r="B573" s="2" t="s">
        <v>39</v>
      </c>
      <c r="C573" s="2" t="s">
        <v>32</v>
      </c>
      <c r="D573" s="2" t="s">
        <v>34</v>
      </c>
      <c r="E573" s="4">
        <v>43526.87770833333</v>
      </c>
      <c r="F573" s="4">
        <v>43533.87770833333</v>
      </c>
      <c r="G573" s="4">
        <v>43532.87770833333</v>
      </c>
      <c r="H573" s="2">
        <v>40.0</v>
      </c>
      <c r="I573" s="2">
        <v>108.0</v>
      </c>
      <c r="J573" s="2" t="s">
        <v>63</v>
      </c>
      <c r="K573" s="2" t="s">
        <v>81</v>
      </c>
      <c r="L573" s="2" t="s">
        <v>35</v>
      </c>
      <c r="M573" s="2" t="s">
        <v>59</v>
      </c>
      <c r="N573" s="2">
        <v>1.0</v>
      </c>
      <c r="O573" s="2">
        <v>7.0</v>
      </c>
      <c r="P573" s="2">
        <v>148.0</v>
      </c>
      <c r="Q573" s="2" t="str">
        <f>VLOOKUP(A573,'Additional Data'!$A$1:$D$9949,2,0)</f>
        <v>App</v>
      </c>
      <c r="R573" s="2" t="str">
        <f>VLOOKUP(A573,'Additional Data'!$A$1:$D$9949,4,0)</f>
        <v>Credit Card</v>
      </c>
      <c r="S573" s="7">
        <f>VLOOKUP(A573,'Additional Data'!$A$1:$D$9949,3,0)</f>
        <v>2262.008774</v>
      </c>
      <c r="T573" s="2" t="str">
        <f>HLOOKUP(B573,'Additional Data'!$F$1:$N$2,2,0)</f>
        <v>Mobile</v>
      </c>
    </row>
    <row r="574" ht="14.25" customHeight="1">
      <c r="A574" s="2">
        <v>386122.0</v>
      </c>
      <c r="B574" s="2" t="s">
        <v>36</v>
      </c>
      <c r="C574" s="2" t="s">
        <v>41</v>
      </c>
      <c r="D574" s="2" t="s">
        <v>34</v>
      </c>
      <c r="E574" s="4">
        <v>43526.87920138889</v>
      </c>
      <c r="F574" s="4">
        <v>43535.87920138889</v>
      </c>
      <c r="G574" s="4">
        <v>43531.87920138889</v>
      </c>
      <c r="H574" s="2">
        <v>35.0</v>
      </c>
      <c r="I574" s="2">
        <v>122.0</v>
      </c>
      <c r="J574" s="2" t="s">
        <v>32</v>
      </c>
      <c r="K574" s="2" t="s">
        <v>70</v>
      </c>
      <c r="L574" s="2" t="s">
        <v>35</v>
      </c>
      <c r="M574" s="2" t="s">
        <v>59</v>
      </c>
      <c r="N574" s="2">
        <v>4.0</v>
      </c>
      <c r="O574" s="2">
        <v>9.0</v>
      </c>
      <c r="P574" s="2">
        <v>157.0</v>
      </c>
      <c r="Q574" s="2" t="str">
        <f>VLOOKUP(A574,'Additional Data'!$A$1:$D$9949,2,0)</f>
        <v>App</v>
      </c>
      <c r="R574" s="2" t="str">
        <f>VLOOKUP(A574,'Additional Data'!$A$1:$D$9949,4,0)</f>
        <v>Debit Card</v>
      </c>
      <c r="S574" s="7">
        <f>VLOOKUP(A574,'Additional Data'!$A$1:$D$9949,3,0)</f>
        <v>1669.112878</v>
      </c>
      <c r="T574" s="2" t="str">
        <f>HLOOKUP(B574,'Additional Data'!$F$1:$N$2,2,0)</f>
        <v>Laptop</v>
      </c>
    </row>
    <row r="575" ht="14.25" customHeight="1">
      <c r="A575" s="2">
        <v>780430.0</v>
      </c>
      <c r="B575" s="2" t="s">
        <v>47</v>
      </c>
      <c r="C575" s="2" t="s">
        <v>41</v>
      </c>
      <c r="D575" s="2" t="s">
        <v>34</v>
      </c>
      <c r="E575" s="4">
        <v>43526.880578703705</v>
      </c>
      <c r="F575" s="4">
        <v>43531.880578703705</v>
      </c>
      <c r="G575" s="4">
        <v>43532.880578703705</v>
      </c>
      <c r="H575" s="2">
        <v>28.0</v>
      </c>
      <c r="I575" s="2">
        <v>129.0</v>
      </c>
      <c r="J575" s="2" t="s">
        <v>73</v>
      </c>
      <c r="K575" s="2" t="s">
        <v>80</v>
      </c>
      <c r="L575" s="2" t="s">
        <v>35</v>
      </c>
      <c r="M575" s="2" t="s">
        <v>59</v>
      </c>
      <c r="N575" s="2">
        <v>-1.0</v>
      </c>
      <c r="O575" s="2">
        <v>5.0</v>
      </c>
      <c r="P575" s="2">
        <v>157.0</v>
      </c>
      <c r="Q575" s="2" t="str">
        <f>VLOOKUP(A575,'Additional Data'!$A$1:$D$9949,2,0)</f>
        <v>App</v>
      </c>
      <c r="R575" s="2" t="str">
        <f>VLOOKUP(A575,'Additional Data'!$A$1:$D$9949,4,0)</f>
        <v>Debit Card</v>
      </c>
      <c r="S575" s="7">
        <f>VLOOKUP(A575,'Additional Data'!$A$1:$D$9949,3,0)</f>
        <v>1105.967558</v>
      </c>
      <c r="T575" s="2" t="str">
        <f>HLOOKUP(B575,'Additional Data'!$F$1:$N$2,2,0)</f>
        <v>Tablet</v>
      </c>
    </row>
    <row r="576" ht="14.25" customHeight="1">
      <c r="A576" s="2">
        <v>640169.0</v>
      </c>
      <c r="B576" s="2" t="s">
        <v>36</v>
      </c>
      <c r="C576" s="2" t="s">
        <v>32</v>
      </c>
      <c r="D576" s="2" t="s">
        <v>34</v>
      </c>
      <c r="E576" s="4">
        <v>43526.88108796296</v>
      </c>
      <c r="F576" s="4">
        <v>43527.88108796296</v>
      </c>
      <c r="G576" s="4">
        <v>43531.88108796296</v>
      </c>
      <c r="H576" s="2">
        <v>0.0</v>
      </c>
      <c r="I576" s="2">
        <v>122.0</v>
      </c>
      <c r="J576" s="2" t="s">
        <v>32</v>
      </c>
      <c r="K576" s="2" t="s">
        <v>82</v>
      </c>
      <c r="L576" s="2" t="s">
        <v>67</v>
      </c>
      <c r="M576" s="2" t="s">
        <v>59</v>
      </c>
      <c r="N576" s="2">
        <v>-4.0</v>
      </c>
      <c r="O576" s="2">
        <v>1.0</v>
      </c>
      <c r="P576" s="2">
        <v>122.0</v>
      </c>
      <c r="Q576" s="2" t="str">
        <f>VLOOKUP(A576,'Additional Data'!$A$1:$D$9949,2,0)</f>
        <v>App</v>
      </c>
      <c r="R576" s="2" t="str">
        <f>VLOOKUP(A576,'Additional Data'!$A$1:$D$9949,4,0)</f>
        <v>Credit Card</v>
      </c>
      <c r="S576" s="7">
        <f>VLOOKUP(A576,'Additional Data'!$A$1:$D$9949,3,0)</f>
        <v>3553.398558</v>
      </c>
      <c r="T576" s="2" t="str">
        <f>HLOOKUP(B576,'Additional Data'!$F$1:$N$2,2,0)</f>
        <v>Laptop</v>
      </c>
    </row>
    <row r="577" ht="14.25" customHeight="1">
      <c r="A577" s="2">
        <v>591827.0</v>
      </c>
      <c r="B577" s="2" t="s">
        <v>36</v>
      </c>
      <c r="C577" s="2" t="s">
        <v>32</v>
      </c>
      <c r="D577" s="2" t="s">
        <v>34</v>
      </c>
      <c r="E577" s="4">
        <v>43526.88402777778</v>
      </c>
      <c r="F577" s="4">
        <v>43532.88402777778</v>
      </c>
      <c r="G577" s="4">
        <v>43530.88402777778</v>
      </c>
      <c r="H577" s="2">
        <v>27.0</v>
      </c>
      <c r="I577" s="2">
        <v>114.0</v>
      </c>
      <c r="J577" s="2" t="s">
        <v>60</v>
      </c>
      <c r="K577" s="2" t="s">
        <v>61</v>
      </c>
      <c r="L577" s="2" t="s">
        <v>35</v>
      </c>
      <c r="M577" s="2" t="s">
        <v>59</v>
      </c>
      <c r="N577" s="2">
        <v>2.0</v>
      </c>
      <c r="O577" s="2">
        <v>6.0</v>
      </c>
      <c r="P577" s="2">
        <v>141.0</v>
      </c>
      <c r="Q577" s="2" t="str">
        <f>VLOOKUP(A577,'Additional Data'!$A$1:$D$9949,2,0)</f>
        <v>App</v>
      </c>
      <c r="R577" s="2" t="str">
        <f>VLOOKUP(A577,'Additional Data'!$A$1:$D$9949,4,0)</f>
        <v>Credit Card</v>
      </c>
      <c r="S577" s="7">
        <f>VLOOKUP(A577,'Additional Data'!$A$1:$D$9949,3,0)</f>
        <v>3590.134944</v>
      </c>
      <c r="T577" s="2" t="str">
        <f>HLOOKUP(B577,'Additional Data'!$F$1:$N$2,2,0)</f>
        <v>Laptop</v>
      </c>
    </row>
    <row r="578" ht="14.25" customHeight="1">
      <c r="A578" s="2">
        <v>995697.0</v>
      </c>
      <c r="B578" s="2" t="s">
        <v>49</v>
      </c>
      <c r="C578" s="2" t="s">
        <v>41</v>
      </c>
      <c r="D578" s="2" t="s">
        <v>34</v>
      </c>
      <c r="E578" s="4">
        <v>43526.88795138889</v>
      </c>
      <c r="F578" s="4">
        <v>43528.88795138889</v>
      </c>
      <c r="G578" s="4">
        <v>43530.88795138889</v>
      </c>
      <c r="H578" s="2">
        <v>0.0</v>
      </c>
      <c r="I578" s="2">
        <v>126.0</v>
      </c>
      <c r="J578" s="2" t="s">
        <v>41</v>
      </c>
      <c r="K578" s="2" t="s">
        <v>66</v>
      </c>
      <c r="L578" s="2" t="s">
        <v>67</v>
      </c>
      <c r="M578" s="2" t="s">
        <v>59</v>
      </c>
      <c r="N578" s="2">
        <v>-2.0</v>
      </c>
      <c r="O578" s="2">
        <v>2.0</v>
      </c>
      <c r="P578" s="2">
        <v>126.0</v>
      </c>
      <c r="Q578" s="2" t="str">
        <f>VLOOKUP(A578,'Additional Data'!$A$1:$D$9949,2,0)</f>
        <v>Website</v>
      </c>
      <c r="R578" s="2" t="str">
        <f>VLOOKUP(A578,'Additional Data'!$A$1:$D$9949,4,0)</f>
        <v>Credit Card</v>
      </c>
      <c r="S578" s="7">
        <f>VLOOKUP(A578,'Additional Data'!$A$1:$D$9949,3,0)</f>
        <v>990.92</v>
      </c>
      <c r="T578" s="2" t="str">
        <f>HLOOKUP(B578,'Additional Data'!$F$1:$N$2,2,0)</f>
        <v>TV</v>
      </c>
    </row>
    <row r="579" ht="14.25" customHeight="1">
      <c r="A579" s="2">
        <v>121372.0</v>
      </c>
      <c r="B579" s="2" t="s">
        <v>30</v>
      </c>
      <c r="C579" s="2" t="s">
        <v>41</v>
      </c>
      <c r="D579" s="2" t="s">
        <v>34</v>
      </c>
      <c r="E579" s="4">
        <v>43526.88818287037</v>
      </c>
      <c r="F579" s="4">
        <v>43529.88818287037</v>
      </c>
      <c r="G579" s="4">
        <v>43530.88818287037</v>
      </c>
      <c r="H579" s="2">
        <v>36.0</v>
      </c>
      <c r="I579" s="2">
        <v>123.0</v>
      </c>
      <c r="J579" s="2" t="s">
        <v>32</v>
      </c>
      <c r="K579" s="2" t="s">
        <v>70</v>
      </c>
      <c r="L579" s="2" t="s">
        <v>35</v>
      </c>
      <c r="M579" s="2" t="s">
        <v>71</v>
      </c>
      <c r="N579" s="2">
        <v>-1.0</v>
      </c>
      <c r="O579" s="2">
        <v>3.0</v>
      </c>
      <c r="P579" s="2">
        <v>159.0</v>
      </c>
      <c r="Q579" s="2" t="str">
        <f>VLOOKUP(A579,'Additional Data'!$A$1:$D$9949,2,0)</f>
        <v>App</v>
      </c>
      <c r="R579" s="2" t="str">
        <f>VLOOKUP(A579,'Additional Data'!$A$1:$D$9949,4,0)</f>
        <v>Debit Card</v>
      </c>
      <c r="S579" s="7">
        <f>VLOOKUP(A579,'Additional Data'!$A$1:$D$9949,3,0)</f>
        <v>411.9198001</v>
      </c>
      <c r="T579" s="2" t="str">
        <f>HLOOKUP(B579,'Additional Data'!$F$1:$N$2,2,0)</f>
        <v>PC</v>
      </c>
    </row>
    <row r="580" ht="14.25" customHeight="1">
      <c r="A580" s="2">
        <v>653773.0</v>
      </c>
      <c r="B580" s="2" t="s">
        <v>39</v>
      </c>
      <c r="C580" s="2" t="s">
        <v>41</v>
      </c>
      <c r="D580" s="2" t="s">
        <v>34</v>
      </c>
      <c r="E580" s="4">
        <v>43526.90987268519</v>
      </c>
      <c r="F580" s="4">
        <v>43530.90987268519</v>
      </c>
      <c r="G580" s="4">
        <v>43529.90987268519</v>
      </c>
      <c r="H580" s="2">
        <v>39.0</v>
      </c>
      <c r="I580" s="2">
        <v>125.0</v>
      </c>
      <c r="J580" s="2" t="s">
        <v>73</v>
      </c>
      <c r="K580" s="2" t="s">
        <v>80</v>
      </c>
      <c r="L580" s="2" t="s">
        <v>35</v>
      </c>
      <c r="M580" s="2" t="s">
        <v>59</v>
      </c>
      <c r="N580" s="2">
        <v>1.0</v>
      </c>
      <c r="O580" s="2">
        <v>4.0</v>
      </c>
      <c r="P580" s="2">
        <v>164.0</v>
      </c>
      <c r="Q580" s="2" t="str">
        <f>VLOOKUP(A580,'Additional Data'!$A$1:$D$9949,2,0)</f>
        <v>App</v>
      </c>
      <c r="R580" s="2" t="str">
        <f>VLOOKUP(A580,'Additional Data'!$A$1:$D$9949,4,0)</f>
        <v>Credit Card</v>
      </c>
      <c r="S580" s="7">
        <f>VLOOKUP(A580,'Additional Data'!$A$1:$D$9949,3,0)</f>
        <v>1846.504568</v>
      </c>
      <c r="T580" s="2" t="str">
        <f>HLOOKUP(B580,'Additional Data'!$F$1:$N$2,2,0)</f>
        <v>Mobile</v>
      </c>
    </row>
    <row r="581" ht="14.25" customHeight="1">
      <c r="A581" s="2">
        <v>479155.0</v>
      </c>
      <c r="B581" s="2" t="s">
        <v>30</v>
      </c>
      <c r="C581" s="2" t="s">
        <v>41</v>
      </c>
      <c r="D581" s="2" t="s">
        <v>34</v>
      </c>
      <c r="E581" s="4">
        <v>43526.926145833335</v>
      </c>
      <c r="F581" s="4">
        <v>43529.926145833335</v>
      </c>
      <c r="G581" s="4">
        <v>43529.926145833335</v>
      </c>
      <c r="H581" s="2">
        <v>41.0</v>
      </c>
      <c r="I581" s="2">
        <v>107.0</v>
      </c>
      <c r="J581" s="2" t="s">
        <v>60</v>
      </c>
      <c r="K581" s="2" t="s">
        <v>77</v>
      </c>
      <c r="L581" s="2" t="s">
        <v>35</v>
      </c>
      <c r="M581" s="2" t="s">
        <v>59</v>
      </c>
      <c r="N581" s="2">
        <v>0.0</v>
      </c>
      <c r="O581" s="2">
        <v>3.0</v>
      </c>
      <c r="P581" s="2">
        <v>148.0</v>
      </c>
      <c r="Q581" s="2" t="str">
        <f>VLOOKUP(A581,'Additional Data'!$A$1:$D$9949,2,0)</f>
        <v>App</v>
      </c>
      <c r="R581" s="2" t="str">
        <f>VLOOKUP(A581,'Additional Data'!$A$1:$D$9949,4,0)</f>
        <v>Credit Card</v>
      </c>
      <c r="S581" s="7">
        <f>VLOOKUP(A581,'Additional Data'!$A$1:$D$9949,3,0)</f>
        <v>496.8602171</v>
      </c>
      <c r="T581" s="2" t="str">
        <f>HLOOKUP(B581,'Additional Data'!$F$1:$N$2,2,0)</f>
        <v>PC</v>
      </c>
    </row>
    <row r="582" ht="14.25" customHeight="1">
      <c r="A582" s="2">
        <v>823148.0</v>
      </c>
      <c r="B582" s="2" t="s">
        <v>47</v>
      </c>
      <c r="C582" s="2" t="s">
        <v>32</v>
      </c>
      <c r="D582" s="2" t="s">
        <v>34</v>
      </c>
      <c r="E582" s="4">
        <v>43526.927766203706</v>
      </c>
      <c r="F582" s="4">
        <v>43530.927766203706</v>
      </c>
      <c r="G582" s="4">
        <v>43529.927766203706</v>
      </c>
      <c r="H582" s="2">
        <v>26.0</v>
      </c>
      <c r="I582" s="2">
        <v>107.0</v>
      </c>
      <c r="J582" s="2" t="s">
        <v>60</v>
      </c>
      <c r="K582" s="2" t="s">
        <v>61</v>
      </c>
      <c r="L582" s="2" t="s">
        <v>35</v>
      </c>
      <c r="M582" s="2" t="s">
        <v>71</v>
      </c>
      <c r="N582" s="2">
        <v>1.0</v>
      </c>
      <c r="O582" s="2">
        <v>4.0</v>
      </c>
      <c r="P582" s="2">
        <v>133.0</v>
      </c>
      <c r="Q582" s="2" t="str">
        <f>VLOOKUP(A582,'Additional Data'!$A$1:$D$9949,2,0)</f>
        <v>App</v>
      </c>
      <c r="R582" s="2" t="str">
        <f>VLOOKUP(A582,'Additional Data'!$A$1:$D$9949,4,0)</f>
        <v>Debit Card</v>
      </c>
      <c r="S582" s="7">
        <f>VLOOKUP(A582,'Additional Data'!$A$1:$D$9949,3,0)</f>
        <v>1838.95265</v>
      </c>
      <c r="T582" s="2" t="str">
        <f>HLOOKUP(B582,'Additional Data'!$F$1:$N$2,2,0)</f>
        <v>Tablet</v>
      </c>
    </row>
    <row r="583" ht="14.25" customHeight="1">
      <c r="A583" s="2">
        <v>388959.0</v>
      </c>
      <c r="B583" s="2" t="s">
        <v>30</v>
      </c>
      <c r="C583" s="2" t="s">
        <v>41</v>
      </c>
      <c r="D583" s="2" t="s">
        <v>34</v>
      </c>
      <c r="E583" s="4">
        <v>43526.934652777774</v>
      </c>
      <c r="F583" s="4">
        <v>43530.934652777774</v>
      </c>
      <c r="G583" s="4">
        <v>43530.934652777774</v>
      </c>
      <c r="H583" s="2">
        <v>36.0</v>
      </c>
      <c r="I583" s="2">
        <v>105.0</v>
      </c>
      <c r="J583" s="2" t="s">
        <v>60</v>
      </c>
      <c r="K583" s="2" t="s">
        <v>77</v>
      </c>
      <c r="L583" s="2" t="s">
        <v>35</v>
      </c>
      <c r="M583" s="2" t="s">
        <v>59</v>
      </c>
      <c r="N583" s="2">
        <v>0.0</v>
      </c>
      <c r="O583" s="2">
        <v>4.0</v>
      </c>
      <c r="P583" s="2">
        <v>141.0</v>
      </c>
      <c r="Q583" s="2" t="str">
        <f>VLOOKUP(A583,'Additional Data'!$A$1:$D$9949,2,0)</f>
        <v>Website</v>
      </c>
      <c r="R583" s="2" t="str">
        <f>VLOOKUP(A583,'Additional Data'!$A$1:$D$9949,4,0)</f>
        <v>Credit Card</v>
      </c>
      <c r="S583" s="7">
        <f>VLOOKUP(A583,'Additional Data'!$A$1:$D$9949,3,0)</f>
        <v>237.15</v>
      </c>
      <c r="T583" s="2" t="str">
        <f>HLOOKUP(B583,'Additional Data'!$F$1:$N$2,2,0)</f>
        <v>PC</v>
      </c>
    </row>
    <row r="584" ht="14.25" customHeight="1">
      <c r="A584" s="2">
        <v>55883.0</v>
      </c>
      <c r="B584" s="2" t="s">
        <v>48</v>
      </c>
      <c r="C584" s="2" t="s">
        <v>41</v>
      </c>
      <c r="D584" s="2" t="s">
        <v>34</v>
      </c>
      <c r="E584" s="4">
        <v>43526.935578703706</v>
      </c>
      <c r="F584" s="4">
        <v>43533.935578703706</v>
      </c>
      <c r="G584" s="4">
        <v>43532.935578703706</v>
      </c>
      <c r="H584" s="2">
        <v>41.0</v>
      </c>
      <c r="I584" s="2">
        <v>125.0</v>
      </c>
      <c r="J584" s="2" t="s">
        <v>73</v>
      </c>
      <c r="K584" s="2" t="s">
        <v>80</v>
      </c>
      <c r="L584" s="2" t="s">
        <v>35</v>
      </c>
      <c r="M584" s="2" t="s">
        <v>59</v>
      </c>
      <c r="N584" s="2">
        <v>1.0</v>
      </c>
      <c r="O584" s="2">
        <v>7.0</v>
      </c>
      <c r="P584" s="2">
        <v>166.0</v>
      </c>
      <c r="Q584" s="2" t="str">
        <f>VLOOKUP(A584,'Additional Data'!$A$1:$D$9949,2,0)</f>
        <v>App</v>
      </c>
      <c r="R584" s="2" t="str">
        <f>VLOOKUP(A584,'Additional Data'!$A$1:$D$9949,4,0)</f>
        <v>Credit Card</v>
      </c>
      <c r="S584" s="7">
        <f>VLOOKUP(A584,'Additional Data'!$A$1:$D$9949,3,0)</f>
        <v>3689.409884</v>
      </c>
      <c r="T584" s="2" t="str">
        <f>HLOOKUP(B584,'Additional Data'!$F$1:$N$2,2,0)</f>
        <v>Gaming Console</v>
      </c>
    </row>
    <row r="585" ht="14.25" customHeight="1">
      <c r="A585" s="2">
        <v>249510.0</v>
      </c>
      <c r="B585" s="2" t="s">
        <v>39</v>
      </c>
      <c r="C585" s="2" t="s">
        <v>41</v>
      </c>
      <c r="D585" s="2" t="s">
        <v>34</v>
      </c>
      <c r="E585" s="4">
        <v>43526.936574074076</v>
      </c>
      <c r="F585" s="4">
        <v>43532.936574074076</v>
      </c>
      <c r="G585" s="4">
        <v>43531.936574074076</v>
      </c>
      <c r="H585" s="2">
        <v>65.0</v>
      </c>
      <c r="I585" s="2">
        <v>86.0</v>
      </c>
      <c r="J585" s="2" t="s">
        <v>63</v>
      </c>
      <c r="K585" s="2" t="s">
        <v>64</v>
      </c>
      <c r="L585" s="2" t="s">
        <v>35</v>
      </c>
      <c r="M585" s="2" t="s">
        <v>71</v>
      </c>
      <c r="N585" s="2">
        <v>1.0</v>
      </c>
      <c r="O585" s="2">
        <v>6.0</v>
      </c>
      <c r="P585" s="2">
        <v>151.0</v>
      </c>
      <c r="Q585" s="2" t="str">
        <f>VLOOKUP(A585,'Additional Data'!$A$1:$D$9949,2,0)</f>
        <v>Website</v>
      </c>
      <c r="R585" s="2" t="str">
        <f>VLOOKUP(A585,'Additional Data'!$A$1:$D$9949,4,0)</f>
        <v>Debit Card</v>
      </c>
      <c r="S585" s="7">
        <f>VLOOKUP(A585,'Additional Data'!$A$1:$D$9949,3,0)</f>
        <v>268.01</v>
      </c>
      <c r="T585" s="2" t="str">
        <f>HLOOKUP(B585,'Additional Data'!$F$1:$N$2,2,0)</f>
        <v>Mobile</v>
      </c>
    </row>
    <row r="586" ht="14.25" customHeight="1">
      <c r="A586" s="2">
        <v>288381.0</v>
      </c>
      <c r="B586" s="2" t="s">
        <v>36</v>
      </c>
      <c r="C586" s="2" t="s">
        <v>41</v>
      </c>
      <c r="D586" s="2" t="s">
        <v>34</v>
      </c>
      <c r="E586" s="4">
        <v>43526.938113425924</v>
      </c>
      <c r="F586" s="4">
        <v>43532.938113425924</v>
      </c>
      <c r="G586" s="4">
        <v>43531.938113425924</v>
      </c>
      <c r="H586" s="2">
        <v>68.0</v>
      </c>
      <c r="I586" s="2">
        <v>85.0</v>
      </c>
      <c r="J586" s="2" t="s">
        <v>60</v>
      </c>
      <c r="K586" s="2" t="s">
        <v>77</v>
      </c>
      <c r="L586" s="2" t="s">
        <v>35</v>
      </c>
      <c r="M586" s="2" t="s">
        <v>71</v>
      </c>
      <c r="N586" s="2">
        <v>1.0</v>
      </c>
      <c r="O586" s="2">
        <v>6.0</v>
      </c>
      <c r="P586" s="2">
        <v>153.0</v>
      </c>
      <c r="Q586" s="2" t="str">
        <f>VLOOKUP(A586,'Additional Data'!$A$1:$D$9949,2,0)</f>
        <v>Website</v>
      </c>
      <c r="R586" s="2" t="str">
        <f>VLOOKUP(A586,'Additional Data'!$A$1:$D$9949,4,0)</f>
        <v>Credit Card</v>
      </c>
      <c r="S586" s="7">
        <f>VLOOKUP(A586,'Additional Data'!$A$1:$D$9949,3,0)</f>
        <v>2778.83</v>
      </c>
      <c r="T586" s="2" t="str">
        <f>HLOOKUP(B586,'Additional Data'!$F$1:$N$2,2,0)</f>
        <v>Laptop</v>
      </c>
    </row>
    <row r="587" ht="14.25" customHeight="1">
      <c r="A587" s="2">
        <v>506341.0</v>
      </c>
      <c r="B587" s="2" t="s">
        <v>36</v>
      </c>
      <c r="C587" s="2" t="s">
        <v>32</v>
      </c>
      <c r="D587" s="2" t="s">
        <v>34</v>
      </c>
      <c r="E587" s="4">
        <v>43526.940625</v>
      </c>
      <c r="F587" s="4">
        <v>43531.940625</v>
      </c>
      <c r="G587" s="4">
        <v>43530.940625</v>
      </c>
      <c r="H587" s="2">
        <v>0.0</v>
      </c>
      <c r="I587" s="2">
        <v>107.0</v>
      </c>
      <c r="J587" s="2" t="s">
        <v>32</v>
      </c>
      <c r="K587" s="2" t="s">
        <v>82</v>
      </c>
      <c r="L587" s="2" t="s">
        <v>67</v>
      </c>
      <c r="M587" s="2" t="s">
        <v>71</v>
      </c>
      <c r="N587" s="2">
        <v>1.0</v>
      </c>
      <c r="O587" s="2">
        <v>5.0</v>
      </c>
      <c r="P587" s="2">
        <v>107.0</v>
      </c>
      <c r="Q587" s="2" t="str">
        <f>VLOOKUP(A587,'Additional Data'!$A$1:$D$9949,2,0)</f>
        <v>App</v>
      </c>
      <c r="R587" s="2" t="str">
        <f>VLOOKUP(A587,'Additional Data'!$A$1:$D$9949,4,0)</f>
        <v>Credit Card</v>
      </c>
      <c r="S587" s="7">
        <f>VLOOKUP(A587,'Additional Data'!$A$1:$D$9949,3,0)</f>
        <v>1119.36016</v>
      </c>
      <c r="T587" s="2" t="str">
        <f>HLOOKUP(B587,'Additional Data'!$F$1:$N$2,2,0)</f>
        <v>Laptop</v>
      </c>
    </row>
    <row r="588" ht="14.25" customHeight="1">
      <c r="A588" s="2">
        <v>945109.0</v>
      </c>
      <c r="B588" s="2" t="s">
        <v>30</v>
      </c>
      <c r="C588" s="2" t="s">
        <v>41</v>
      </c>
      <c r="D588" s="2" t="s">
        <v>34</v>
      </c>
      <c r="E588" s="4">
        <v>43526.94357638889</v>
      </c>
      <c r="F588" s="4">
        <v>43531.94357638889</v>
      </c>
      <c r="G588" s="4">
        <v>43533.94357638889</v>
      </c>
      <c r="H588" s="2">
        <v>28.0</v>
      </c>
      <c r="I588" s="2">
        <v>114.0</v>
      </c>
      <c r="J588" s="2" t="s">
        <v>60</v>
      </c>
      <c r="K588" s="2" t="s">
        <v>77</v>
      </c>
      <c r="L588" s="2" t="s">
        <v>35</v>
      </c>
      <c r="M588" s="2" t="s">
        <v>59</v>
      </c>
      <c r="N588" s="2">
        <v>-2.0</v>
      </c>
      <c r="O588" s="2">
        <v>5.0</v>
      </c>
      <c r="P588" s="2">
        <v>142.0</v>
      </c>
      <c r="Q588" s="2" t="str">
        <f>VLOOKUP(A588,'Additional Data'!$A$1:$D$9949,2,0)</f>
        <v>App</v>
      </c>
      <c r="R588" s="2" t="str">
        <f>VLOOKUP(A588,'Additional Data'!$A$1:$D$9949,4,0)</f>
        <v>Credit Card</v>
      </c>
      <c r="S588" s="7">
        <f>VLOOKUP(A588,'Additional Data'!$A$1:$D$9949,3,0)</f>
        <v>924.6850829</v>
      </c>
      <c r="T588" s="2" t="str">
        <f>HLOOKUP(B588,'Additional Data'!$F$1:$N$2,2,0)</f>
        <v>PC</v>
      </c>
    </row>
    <row r="589" ht="14.25" customHeight="1">
      <c r="A589" s="2">
        <v>669445.0</v>
      </c>
      <c r="B589" s="2" t="s">
        <v>36</v>
      </c>
      <c r="C589" s="2" t="s">
        <v>41</v>
      </c>
      <c r="D589" s="2" t="s">
        <v>34</v>
      </c>
      <c r="E589" s="4">
        <v>43526.943715277775</v>
      </c>
      <c r="F589" s="4">
        <v>43528.943715277775</v>
      </c>
      <c r="G589" s="4">
        <v>43533.943715277775</v>
      </c>
      <c r="H589" s="2">
        <v>83.0</v>
      </c>
      <c r="I589" s="2">
        <v>88.0</v>
      </c>
      <c r="J589" s="2" t="s">
        <v>60</v>
      </c>
      <c r="K589" s="2" t="s">
        <v>77</v>
      </c>
      <c r="L589" s="2" t="s">
        <v>35</v>
      </c>
      <c r="M589" s="2" t="s">
        <v>71</v>
      </c>
      <c r="N589" s="2">
        <v>-5.0</v>
      </c>
      <c r="O589" s="2">
        <v>2.0</v>
      </c>
      <c r="P589" s="2">
        <v>171.0</v>
      </c>
      <c r="Q589" s="2" t="str">
        <f>VLOOKUP(A589,'Additional Data'!$A$1:$D$9949,2,0)</f>
        <v>App</v>
      </c>
      <c r="R589" s="2" t="str">
        <f>VLOOKUP(A589,'Additional Data'!$A$1:$D$9949,4,0)</f>
        <v>Cash On Delivery</v>
      </c>
      <c r="S589" s="7">
        <f>VLOOKUP(A589,'Additional Data'!$A$1:$D$9949,3,0)</f>
        <v>3354.845225</v>
      </c>
      <c r="T589" s="2" t="str">
        <f>HLOOKUP(B589,'Additional Data'!$F$1:$N$2,2,0)</f>
        <v>Laptop</v>
      </c>
    </row>
    <row r="590" ht="14.25" customHeight="1">
      <c r="A590" s="2">
        <v>486832.0</v>
      </c>
      <c r="B590" s="2" t="s">
        <v>47</v>
      </c>
      <c r="C590" s="2" t="s">
        <v>32</v>
      </c>
      <c r="D590" s="2" t="s">
        <v>34</v>
      </c>
      <c r="E590" s="4">
        <v>43526.944768518515</v>
      </c>
      <c r="F590" s="4">
        <v>43533.944768518515</v>
      </c>
      <c r="G590" s="4">
        <v>43532.944768518515</v>
      </c>
      <c r="H590" s="2">
        <v>62.0</v>
      </c>
      <c r="I590" s="2">
        <v>88.0</v>
      </c>
      <c r="J590" s="2" t="s">
        <v>63</v>
      </c>
      <c r="K590" s="2" t="s">
        <v>81</v>
      </c>
      <c r="L590" s="2" t="s">
        <v>35</v>
      </c>
      <c r="M590" s="2" t="s">
        <v>71</v>
      </c>
      <c r="N590" s="2">
        <v>1.0</v>
      </c>
      <c r="O590" s="2">
        <v>7.0</v>
      </c>
      <c r="P590" s="2">
        <v>150.0</v>
      </c>
      <c r="Q590" s="2" t="str">
        <f>VLOOKUP(A590,'Additional Data'!$A$1:$D$9949,2,0)</f>
        <v>App</v>
      </c>
      <c r="R590" s="2" t="str">
        <f>VLOOKUP(A590,'Additional Data'!$A$1:$D$9949,4,0)</f>
        <v>Debit Card</v>
      </c>
      <c r="S590" s="7">
        <f>VLOOKUP(A590,'Additional Data'!$A$1:$D$9949,3,0)</f>
        <v>303.6298079</v>
      </c>
      <c r="T590" s="2" t="str">
        <f>HLOOKUP(B590,'Additional Data'!$F$1:$N$2,2,0)</f>
        <v>Tablet</v>
      </c>
    </row>
    <row r="591" ht="14.25" customHeight="1">
      <c r="A591" s="2">
        <v>123295.0</v>
      </c>
      <c r="B591" s="2" t="s">
        <v>46</v>
      </c>
      <c r="C591" s="2" t="s">
        <v>32</v>
      </c>
      <c r="D591" s="2" t="s">
        <v>34</v>
      </c>
      <c r="E591" s="4">
        <v>43526.94548611111</v>
      </c>
      <c r="F591" s="4">
        <v>43531.94548611111</v>
      </c>
      <c r="G591" s="4">
        <v>43529.94548611111</v>
      </c>
      <c r="H591" s="2">
        <v>36.0</v>
      </c>
      <c r="I591" s="2">
        <v>108.0</v>
      </c>
      <c r="J591" s="2" t="s">
        <v>60</v>
      </c>
      <c r="K591" s="2" t="s">
        <v>61</v>
      </c>
      <c r="L591" s="2" t="s">
        <v>35</v>
      </c>
      <c r="M591" s="2" t="s">
        <v>59</v>
      </c>
      <c r="N591" s="2">
        <v>2.0</v>
      </c>
      <c r="O591" s="2">
        <v>5.0</v>
      </c>
      <c r="P591" s="2">
        <v>144.0</v>
      </c>
      <c r="Q591" s="2" t="str">
        <f>VLOOKUP(A591,'Additional Data'!$A$1:$D$9949,2,0)</f>
        <v>App</v>
      </c>
      <c r="R591" s="2" t="str">
        <f>VLOOKUP(A591,'Additional Data'!$A$1:$D$9949,4,0)</f>
        <v>Credit Card</v>
      </c>
      <c r="S591" s="7">
        <f>VLOOKUP(A591,'Additional Data'!$A$1:$D$9949,3,0)</f>
        <v>1273.894039</v>
      </c>
      <c r="T591" s="2" t="str">
        <f>HLOOKUP(B591,'Additional Data'!$F$1:$N$2,2,0)</f>
        <v>TV</v>
      </c>
    </row>
    <row r="592" ht="14.25" customHeight="1">
      <c r="A592" s="2">
        <v>141160.0</v>
      </c>
      <c r="B592" s="2" t="s">
        <v>36</v>
      </c>
      <c r="C592" s="2" t="s">
        <v>32</v>
      </c>
      <c r="D592" s="2" t="s">
        <v>34</v>
      </c>
      <c r="E592" s="4">
        <v>43526.94556712963</v>
      </c>
      <c r="F592" s="4">
        <v>43526.94556712963</v>
      </c>
      <c r="G592" s="4">
        <v>43530.94556712963</v>
      </c>
      <c r="H592" s="2">
        <v>0.0</v>
      </c>
      <c r="I592" s="2">
        <v>103.0</v>
      </c>
      <c r="J592" s="2" t="s">
        <v>32</v>
      </c>
      <c r="K592" s="2" t="s">
        <v>82</v>
      </c>
      <c r="L592" s="2" t="s">
        <v>67</v>
      </c>
      <c r="M592" s="2" t="s">
        <v>71</v>
      </c>
      <c r="N592" s="2">
        <v>-4.0</v>
      </c>
      <c r="O592" s="2">
        <v>0.0</v>
      </c>
      <c r="P592" s="2">
        <v>103.0</v>
      </c>
      <c r="Q592" s="2" t="str">
        <f>VLOOKUP(A592,'Additional Data'!$A$1:$D$9949,2,0)</f>
        <v>App</v>
      </c>
      <c r="R592" s="2" t="str">
        <f>VLOOKUP(A592,'Additional Data'!$A$1:$D$9949,4,0)</f>
        <v>Debit Card</v>
      </c>
      <c r="S592" s="7">
        <f>VLOOKUP(A592,'Additional Data'!$A$1:$D$9949,3,0)</f>
        <v>3448.191173</v>
      </c>
      <c r="T592" s="2" t="str">
        <f>HLOOKUP(B592,'Additional Data'!$F$1:$N$2,2,0)</f>
        <v>Laptop</v>
      </c>
    </row>
    <row r="593" ht="14.25" customHeight="1">
      <c r="A593" s="2">
        <v>525433.0</v>
      </c>
      <c r="B593" s="2" t="s">
        <v>39</v>
      </c>
      <c r="C593" s="2" t="s">
        <v>41</v>
      </c>
      <c r="D593" s="2" t="s">
        <v>34</v>
      </c>
      <c r="E593" s="4">
        <v>43526.9468287037</v>
      </c>
      <c r="F593" s="4">
        <v>43533.9468287037</v>
      </c>
      <c r="G593" s="4">
        <v>43532.9468287037</v>
      </c>
      <c r="H593" s="2">
        <v>41.0</v>
      </c>
      <c r="I593" s="2">
        <v>127.0</v>
      </c>
      <c r="J593" s="2" t="s">
        <v>73</v>
      </c>
      <c r="K593" s="2" t="s">
        <v>80</v>
      </c>
      <c r="L593" s="2" t="s">
        <v>35</v>
      </c>
      <c r="M593" s="2" t="s">
        <v>59</v>
      </c>
      <c r="N593" s="2">
        <v>1.0</v>
      </c>
      <c r="O593" s="2">
        <v>7.0</v>
      </c>
      <c r="P593" s="2">
        <v>168.0</v>
      </c>
      <c r="Q593" s="2" t="str">
        <f>VLOOKUP(A593,'Additional Data'!$A$1:$D$9949,2,0)</f>
        <v>App</v>
      </c>
      <c r="R593" s="2" t="str">
        <f>VLOOKUP(A593,'Additional Data'!$A$1:$D$9949,4,0)</f>
        <v>Credit Card</v>
      </c>
      <c r="S593" s="7">
        <f>VLOOKUP(A593,'Additional Data'!$A$1:$D$9949,3,0)</f>
        <v>2162.477252</v>
      </c>
      <c r="T593" s="2" t="str">
        <f>HLOOKUP(B593,'Additional Data'!$F$1:$N$2,2,0)</f>
        <v>Mobile</v>
      </c>
    </row>
    <row r="594" ht="14.25" customHeight="1">
      <c r="A594" s="2">
        <v>921489.0</v>
      </c>
      <c r="B594" s="2" t="s">
        <v>36</v>
      </c>
      <c r="C594" s="2" t="s">
        <v>32</v>
      </c>
      <c r="D594" s="2" t="s">
        <v>34</v>
      </c>
      <c r="E594" s="4">
        <v>43526.95112268518</v>
      </c>
      <c r="F594" s="4">
        <v>43531.95112268518</v>
      </c>
      <c r="G594" s="4">
        <v>43530.95112268518</v>
      </c>
      <c r="H594" s="2">
        <v>27.0</v>
      </c>
      <c r="I594" s="2">
        <v>124.0</v>
      </c>
      <c r="J594" s="2" t="s">
        <v>41</v>
      </c>
      <c r="K594" s="2" t="s">
        <v>58</v>
      </c>
      <c r="L594" s="2" t="s">
        <v>35</v>
      </c>
      <c r="M594" s="2" t="s">
        <v>59</v>
      </c>
      <c r="N594" s="2">
        <v>1.0</v>
      </c>
      <c r="O594" s="2">
        <v>5.0</v>
      </c>
      <c r="P594" s="2">
        <v>151.0</v>
      </c>
      <c r="Q594" s="2" t="str">
        <f>VLOOKUP(A594,'Additional Data'!$A$1:$D$9949,2,0)</f>
        <v>Website</v>
      </c>
      <c r="R594" s="2" t="str">
        <f>VLOOKUP(A594,'Additional Data'!$A$1:$D$9949,4,0)</f>
        <v>Credit Card</v>
      </c>
      <c r="S594" s="7">
        <f>VLOOKUP(A594,'Additional Data'!$A$1:$D$9949,3,0)</f>
        <v>720.12</v>
      </c>
      <c r="T594" s="2" t="str">
        <f>HLOOKUP(B594,'Additional Data'!$F$1:$N$2,2,0)</f>
        <v>Laptop</v>
      </c>
    </row>
    <row r="595" ht="14.25" customHeight="1">
      <c r="A595" s="2">
        <v>12037.0</v>
      </c>
      <c r="B595" s="2" t="s">
        <v>46</v>
      </c>
      <c r="C595" s="2" t="s">
        <v>41</v>
      </c>
      <c r="D595" s="2" t="s">
        <v>34</v>
      </c>
      <c r="E595" s="4">
        <v>43526.95125</v>
      </c>
      <c r="F595" s="4">
        <v>43531.95125</v>
      </c>
      <c r="G595" s="4">
        <v>43530.95125</v>
      </c>
      <c r="H595" s="2">
        <v>45.0</v>
      </c>
      <c r="I595" s="2">
        <v>111.0</v>
      </c>
      <c r="J595" s="2" t="s">
        <v>60</v>
      </c>
      <c r="K595" s="2" t="s">
        <v>77</v>
      </c>
      <c r="L595" s="2" t="s">
        <v>35</v>
      </c>
      <c r="M595" s="2" t="s">
        <v>59</v>
      </c>
      <c r="N595" s="2">
        <v>1.0</v>
      </c>
      <c r="O595" s="2">
        <v>5.0</v>
      </c>
      <c r="P595" s="2">
        <v>156.0</v>
      </c>
      <c r="Q595" s="2" t="str">
        <f>VLOOKUP(A595,'Additional Data'!$A$1:$D$9949,2,0)</f>
        <v>App</v>
      </c>
      <c r="R595" s="2" t="str">
        <f>VLOOKUP(A595,'Additional Data'!$A$1:$D$9949,4,0)</f>
        <v>Credit Card</v>
      </c>
      <c r="S595" s="7">
        <f>VLOOKUP(A595,'Additional Data'!$A$1:$D$9949,3,0)</f>
        <v>836.392684</v>
      </c>
      <c r="T595" s="2" t="str">
        <f>HLOOKUP(B595,'Additional Data'!$F$1:$N$2,2,0)</f>
        <v>TV</v>
      </c>
    </row>
    <row r="596" ht="14.25" customHeight="1">
      <c r="A596" s="2">
        <v>605039.0</v>
      </c>
      <c r="B596" s="2" t="s">
        <v>39</v>
      </c>
      <c r="C596" s="2" t="s">
        <v>41</v>
      </c>
      <c r="D596" s="2" t="s">
        <v>34</v>
      </c>
      <c r="E596" s="4">
        <v>43526.9515625</v>
      </c>
      <c r="F596" s="4">
        <v>43533.9515625</v>
      </c>
      <c r="G596" s="4">
        <v>43532.9515625</v>
      </c>
      <c r="H596" s="2">
        <v>26.0</v>
      </c>
      <c r="I596" s="2">
        <v>121.0</v>
      </c>
      <c r="J596" s="2" t="s">
        <v>73</v>
      </c>
      <c r="K596" s="2" t="s">
        <v>80</v>
      </c>
      <c r="L596" s="2" t="s">
        <v>35</v>
      </c>
      <c r="M596" s="2" t="s">
        <v>59</v>
      </c>
      <c r="N596" s="2">
        <v>1.0</v>
      </c>
      <c r="O596" s="2">
        <v>7.0</v>
      </c>
      <c r="P596" s="2">
        <v>147.0</v>
      </c>
      <c r="Q596" s="2" t="str">
        <f>VLOOKUP(A596,'Additional Data'!$A$1:$D$9949,2,0)</f>
        <v>App</v>
      </c>
      <c r="R596" s="2" t="str">
        <f>VLOOKUP(A596,'Additional Data'!$A$1:$D$9949,4,0)</f>
        <v>Credit Card</v>
      </c>
      <c r="S596" s="7">
        <f>VLOOKUP(A596,'Additional Data'!$A$1:$D$9949,3,0)</f>
        <v>2330.492659</v>
      </c>
      <c r="T596" s="2" t="str">
        <f>HLOOKUP(B596,'Additional Data'!$F$1:$N$2,2,0)</f>
        <v>Mobile</v>
      </c>
    </row>
    <row r="597" ht="14.25" customHeight="1">
      <c r="A597" s="2">
        <v>299715.0</v>
      </c>
      <c r="B597" s="2" t="s">
        <v>39</v>
      </c>
      <c r="C597" s="2" t="s">
        <v>41</v>
      </c>
      <c r="D597" s="2" t="s">
        <v>34</v>
      </c>
      <c r="E597" s="4">
        <v>43526.95377314815</v>
      </c>
      <c r="F597" s="4">
        <v>43534.95377314815</v>
      </c>
      <c r="G597" s="4">
        <v>43532.95377314815</v>
      </c>
      <c r="H597" s="2">
        <v>29.0</v>
      </c>
      <c r="I597" s="2">
        <v>105.0</v>
      </c>
      <c r="J597" s="2" t="s">
        <v>60</v>
      </c>
      <c r="K597" s="2" t="s">
        <v>77</v>
      </c>
      <c r="L597" s="2" t="s">
        <v>35</v>
      </c>
      <c r="M597" s="2" t="s">
        <v>59</v>
      </c>
      <c r="N597" s="2">
        <v>2.0</v>
      </c>
      <c r="O597" s="2">
        <v>8.0</v>
      </c>
      <c r="P597" s="2">
        <v>134.0</v>
      </c>
      <c r="Q597" s="2" t="str">
        <f>VLOOKUP(A597,'Additional Data'!$A$1:$D$9949,2,0)</f>
        <v>Website</v>
      </c>
      <c r="R597" s="2" t="str">
        <f>VLOOKUP(A597,'Additional Data'!$A$1:$D$9949,4,0)</f>
        <v>Credit Card</v>
      </c>
      <c r="S597" s="7">
        <f>VLOOKUP(A597,'Additional Data'!$A$1:$D$9949,3,0)</f>
        <v>1786.73</v>
      </c>
      <c r="T597" s="2" t="str">
        <f>HLOOKUP(B597,'Additional Data'!$F$1:$N$2,2,0)</f>
        <v>Mobile</v>
      </c>
    </row>
    <row r="598" ht="14.25" customHeight="1">
      <c r="A598" s="2">
        <v>251467.0</v>
      </c>
      <c r="B598" s="2" t="s">
        <v>39</v>
      </c>
      <c r="C598" s="2" t="s">
        <v>32</v>
      </c>
      <c r="D598" s="2" t="s">
        <v>34</v>
      </c>
      <c r="E598" s="4">
        <v>43526.9584837963</v>
      </c>
      <c r="F598" s="4">
        <v>43535.9584837963</v>
      </c>
      <c r="G598" s="4">
        <v>43533.9584837963</v>
      </c>
      <c r="H598" s="2">
        <v>49.0</v>
      </c>
      <c r="I598" s="2">
        <v>125.0</v>
      </c>
      <c r="J598" s="2" t="s">
        <v>41</v>
      </c>
      <c r="K598" s="2" t="s">
        <v>58</v>
      </c>
      <c r="L598" s="2" t="s">
        <v>35</v>
      </c>
      <c r="M598" s="2" t="s">
        <v>59</v>
      </c>
      <c r="N598" s="2">
        <v>2.0</v>
      </c>
      <c r="O598" s="2">
        <v>9.0</v>
      </c>
      <c r="P598" s="2">
        <v>174.0</v>
      </c>
      <c r="Q598" s="2" t="str">
        <f>VLOOKUP(A598,'Additional Data'!$A$1:$D$9949,2,0)</f>
        <v>App</v>
      </c>
      <c r="R598" s="2" t="str">
        <f>VLOOKUP(A598,'Additional Data'!$A$1:$D$9949,4,0)</f>
        <v>Credit Card</v>
      </c>
      <c r="S598" s="7">
        <f>VLOOKUP(A598,'Additional Data'!$A$1:$D$9949,3,0)</f>
        <v>2005.135488</v>
      </c>
      <c r="T598" s="2" t="str">
        <f>HLOOKUP(B598,'Additional Data'!$F$1:$N$2,2,0)</f>
        <v>Mobile</v>
      </c>
    </row>
    <row r="599" ht="14.25" customHeight="1">
      <c r="A599" s="2">
        <v>496791.0</v>
      </c>
      <c r="B599" s="2" t="s">
        <v>36</v>
      </c>
      <c r="C599" s="2" t="s">
        <v>32</v>
      </c>
      <c r="D599" s="2" t="s">
        <v>34</v>
      </c>
      <c r="E599" s="4">
        <v>43526.95905092593</v>
      </c>
      <c r="F599" s="4">
        <v>43528.95905092593</v>
      </c>
      <c r="G599" s="4">
        <v>43533.95905092593</v>
      </c>
      <c r="H599" s="2">
        <v>0.0</v>
      </c>
      <c r="I599" s="2">
        <v>122.0</v>
      </c>
      <c r="J599" s="2" t="s">
        <v>32</v>
      </c>
      <c r="K599" s="2" t="s">
        <v>82</v>
      </c>
      <c r="L599" s="2" t="s">
        <v>67</v>
      </c>
      <c r="M599" s="2" t="s">
        <v>59</v>
      </c>
      <c r="N599" s="2">
        <v>-5.0</v>
      </c>
      <c r="O599" s="2">
        <v>2.0</v>
      </c>
      <c r="P599" s="2">
        <v>122.0</v>
      </c>
      <c r="Q599" s="2" t="str">
        <f>VLOOKUP(A599,'Additional Data'!$A$1:$D$9949,2,0)</f>
        <v>Website</v>
      </c>
      <c r="R599" s="2" t="str">
        <f>VLOOKUP(A599,'Additional Data'!$A$1:$D$9949,4,0)</f>
        <v>Credit Card</v>
      </c>
      <c r="S599" s="7">
        <f>VLOOKUP(A599,'Additional Data'!$A$1:$D$9949,3,0)</f>
        <v>1388.8</v>
      </c>
      <c r="T599" s="2" t="str">
        <f>HLOOKUP(B599,'Additional Data'!$F$1:$N$2,2,0)</f>
        <v>Laptop</v>
      </c>
    </row>
    <row r="600" ht="14.25" customHeight="1">
      <c r="A600" s="2">
        <v>745538.0</v>
      </c>
      <c r="B600" s="2" t="s">
        <v>48</v>
      </c>
      <c r="C600" s="2" t="s">
        <v>32</v>
      </c>
      <c r="D600" s="2" t="s">
        <v>34</v>
      </c>
      <c r="E600" s="4">
        <v>43526.960381944446</v>
      </c>
      <c r="F600" s="4">
        <v>43528.960381944446</v>
      </c>
      <c r="G600" s="4">
        <v>43533.960381944446</v>
      </c>
      <c r="H600" s="2">
        <v>50.0</v>
      </c>
      <c r="I600" s="2">
        <v>129.0</v>
      </c>
      <c r="J600" s="2" t="s">
        <v>73</v>
      </c>
      <c r="K600" s="2" t="s">
        <v>74</v>
      </c>
      <c r="L600" s="2" t="s">
        <v>35</v>
      </c>
      <c r="M600" s="2" t="s">
        <v>59</v>
      </c>
      <c r="N600" s="2">
        <v>-5.0</v>
      </c>
      <c r="O600" s="2">
        <v>2.0</v>
      </c>
      <c r="P600" s="2">
        <v>179.0</v>
      </c>
      <c r="Q600" s="2" t="str">
        <f>VLOOKUP(A600,'Additional Data'!$A$1:$D$9949,2,0)</f>
        <v>App</v>
      </c>
      <c r="R600" s="2" t="str">
        <f>VLOOKUP(A600,'Additional Data'!$A$1:$D$9949,4,0)</f>
        <v>Debit Card</v>
      </c>
      <c r="S600" s="7">
        <f>VLOOKUP(A600,'Additional Data'!$A$1:$D$9949,3,0)</f>
        <v>957.3106478</v>
      </c>
      <c r="T600" s="2" t="str">
        <f>HLOOKUP(B600,'Additional Data'!$F$1:$N$2,2,0)</f>
        <v>Gaming Console</v>
      </c>
    </row>
    <row r="601" ht="14.25" customHeight="1">
      <c r="A601" s="2">
        <v>373662.0</v>
      </c>
      <c r="B601" s="2" t="s">
        <v>42</v>
      </c>
      <c r="C601" s="2" t="s">
        <v>41</v>
      </c>
      <c r="D601" s="2" t="s">
        <v>34</v>
      </c>
      <c r="E601" s="4">
        <v>43526.963483796295</v>
      </c>
      <c r="F601" s="4">
        <v>43529.963483796295</v>
      </c>
      <c r="G601" s="4">
        <v>43529.963483796295</v>
      </c>
      <c r="H601" s="2">
        <v>29.0</v>
      </c>
      <c r="I601" s="2">
        <v>110.0</v>
      </c>
      <c r="J601" s="2" t="s">
        <v>60</v>
      </c>
      <c r="K601" s="2" t="s">
        <v>77</v>
      </c>
      <c r="L601" s="2" t="s">
        <v>35</v>
      </c>
      <c r="M601" s="2" t="s">
        <v>59</v>
      </c>
      <c r="N601" s="2">
        <v>0.0</v>
      </c>
      <c r="O601" s="2">
        <v>3.0</v>
      </c>
      <c r="P601" s="2">
        <v>139.0</v>
      </c>
      <c r="Q601" s="2" t="str">
        <f>VLOOKUP(A601,'Additional Data'!$A$1:$D$9949,2,0)</f>
        <v>Website</v>
      </c>
      <c r="R601" s="2" t="str">
        <f>VLOOKUP(A601,'Additional Data'!$A$1:$D$9949,4,0)</f>
        <v>Debit Card</v>
      </c>
      <c r="S601" s="7">
        <f>VLOOKUP(A601,'Additional Data'!$A$1:$D$9949,3,0)</f>
        <v>2577.34</v>
      </c>
      <c r="T601" s="2" t="str">
        <f>HLOOKUP(B601,'Additional Data'!$F$1:$N$2,2,0)</f>
        <v>TV</v>
      </c>
    </row>
    <row r="602" ht="14.25" customHeight="1">
      <c r="A602" s="2">
        <v>157595.0</v>
      </c>
      <c r="B602" s="2" t="s">
        <v>48</v>
      </c>
      <c r="C602" s="2" t="s">
        <v>41</v>
      </c>
      <c r="D602" s="2" t="s">
        <v>34</v>
      </c>
      <c r="E602" s="4">
        <v>43526.96501157407</v>
      </c>
      <c r="F602" s="4">
        <v>43526.96501157407</v>
      </c>
      <c r="G602" s="4">
        <v>43531.96501157407</v>
      </c>
      <c r="H602" s="2">
        <v>0.0</v>
      </c>
      <c r="I602" s="2">
        <v>102.0</v>
      </c>
      <c r="J602" s="2" t="s">
        <v>41</v>
      </c>
      <c r="K602" s="2" t="s">
        <v>66</v>
      </c>
      <c r="L602" s="2" t="s">
        <v>67</v>
      </c>
      <c r="M602" s="2" t="s">
        <v>71</v>
      </c>
      <c r="N602" s="2">
        <v>-5.0</v>
      </c>
      <c r="O602" s="2">
        <v>0.0</v>
      </c>
      <c r="P602" s="2">
        <v>102.0</v>
      </c>
      <c r="Q602" s="2" t="str">
        <f>VLOOKUP(A602,'Additional Data'!$A$1:$D$9949,2,0)</f>
        <v>App</v>
      </c>
      <c r="R602" s="2" t="str">
        <f>VLOOKUP(A602,'Additional Data'!$A$1:$D$9949,4,0)</f>
        <v>Credit Card</v>
      </c>
      <c r="S602" s="7">
        <f>VLOOKUP(A602,'Additional Data'!$A$1:$D$9949,3,0)</f>
        <v>1501.598294</v>
      </c>
      <c r="T602" s="2" t="str">
        <f>HLOOKUP(B602,'Additional Data'!$F$1:$N$2,2,0)</f>
        <v>Gaming Console</v>
      </c>
    </row>
    <row r="603" ht="14.25" customHeight="1">
      <c r="A603" s="2">
        <v>207202.0</v>
      </c>
      <c r="B603" s="2" t="s">
        <v>39</v>
      </c>
      <c r="C603" s="2" t="s">
        <v>41</v>
      </c>
      <c r="D603" s="2" t="s">
        <v>34</v>
      </c>
      <c r="E603" s="4">
        <v>43526.965162037035</v>
      </c>
      <c r="F603" s="4">
        <v>43527.965162037035</v>
      </c>
      <c r="G603" s="4">
        <v>43532.965162037035</v>
      </c>
      <c r="H603" s="2">
        <v>0.0</v>
      </c>
      <c r="I603" s="2">
        <v>130.0</v>
      </c>
      <c r="J603" s="2" t="s">
        <v>41</v>
      </c>
      <c r="K603" s="2" t="s">
        <v>66</v>
      </c>
      <c r="L603" s="2" t="s">
        <v>67</v>
      </c>
      <c r="M603" s="2" t="s">
        <v>59</v>
      </c>
      <c r="N603" s="2">
        <v>-5.0</v>
      </c>
      <c r="O603" s="2">
        <v>1.0</v>
      </c>
      <c r="P603" s="2">
        <v>130.0</v>
      </c>
      <c r="Q603" s="2" t="str">
        <f>VLOOKUP(A603,'Additional Data'!$A$1:$D$9949,2,0)</f>
        <v>App</v>
      </c>
      <c r="R603" s="2" t="str">
        <f>VLOOKUP(A603,'Additional Data'!$A$1:$D$9949,4,0)</f>
        <v>Debit Card</v>
      </c>
      <c r="S603" s="7">
        <f>VLOOKUP(A603,'Additional Data'!$A$1:$D$9949,3,0)</f>
        <v>2586.00956</v>
      </c>
      <c r="T603" s="2" t="str">
        <f>HLOOKUP(B603,'Additional Data'!$F$1:$N$2,2,0)</f>
        <v>Mobile</v>
      </c>
    </row>
    <row r="604" ht="14.25" customHeight="1">
      <c r="A604" s="2">
        <v>926003.0</v>
      </c>
      <c r="B604" s="2" t="s">
        <v>36</v>
      </c>
      <c r="C604" s="2" t="s">
        <v>41</v>
      </c>
      <c r="D604" s="2" t="s">
        <v>34</v>
      </c>
      <c r="E604" s="4">
        <v>43526.967199074075</v>
      </c>
      <c r="F604" s="4">
        <v>43532.967199074075</v>
      </c>
      <c r="G604" s="4">
        <v>43529.967199074075</v>
      </c>
      <c r="H604" s="2">
        <v>80.0</v>
      </c>
      <c r="I604" s="2">
        <v>106.0</v>
      </c>
      <c r="J604" s="2" t="s">
        <v>32</v>
      </c>
      <c r="K604" s="2" t="s">
        <v>70</v>
      </c>
      <c r="L604" s="2" t="s">
        <v>35</v>
      </c>
      <c r="M604" s="2" t="s">
        <v>71</v>
      </c>
      <c r="N604" s="2">
        <v>3.0</v>
      </c>
      <c r="O604" s="2">
        <v>6.0</v>
      </c>
      <c r="P604" s="2">
        <v>186.0</v>
      </c>
      <c r="Q604" s="2" t="str">
        <f>VLOOKUP(A604,'Additional Data'!$A$1:$D$9949,2,0)</f>
        <v>App</v>
      </c>
      <c r="R604" s="2" t="str">
        <f>VLOOKUP(A604,'Additional Data'!$A$1:$D$9949,4,0)</f>
        <v>Credit Card</v>
      </c>
      <c r="S604" s="7">
        <f>VLOOKUP(A604,'Additional Data'!$A$1:$D$9949,3,0)</f>
        <v>1649.778942</v>
      </c>
      <c r="T604" s="2" t="str">
        <f>HLOOKUP(B604,'Additional Data'!$F$1:$N$2,2,0)</f>
        <v>Laptop</v>
      </c>
    </row>
    <row r="605" ht="14.25" customHeight="1">
      <c r="A605" s="2">
        <v>662017.0</v>
      </c>
      <c r="B605" s="2" t="s">
        <v>48</v>
      </c>
      <c r="C605" s="2" t="s">
        <v>41</v>
      </c>
      <c r="D605" s="2" t="s">
        <v>34</v>
      </c>
      <c r="E605" s="4">
        <v>43526.976331018515</v>
      </c>
      <c r="F605" s="4">
        <v>43531.976331018515</v>
      </c>
      <c r="G605" s="4">
        <v>43529.976331018515</v>
      </c>
      <c r="H605" s="2">
        <v>25.0</v>
      </c>
      <c r="I605" s="2">
        <v>115.0</v>
      </c>
      <c r="J605" s="2" t="s">
        <v>60</v>
      </c>
      <c r="K605" s="2" t="s">
        <v>77</v>
      </c>
      <c r="L605" s="2" t="s">
        <v>35</v>
      </c>
      <c r="M605" s="2" t="s">
        <v>59</v>
      </c>
      <c r="N605" s="2">
        <v>2.0</v>
      </c>
      <c r="O605" s="2">
        <v>5.0</v>
      </c>
      <c r="P605" s="2">
        <v>140.0</v>
      </c>
      <c r="Q605" s="2" t="str">
        <f>VLOOKUP(A605,'Additional Data'!$A$1:$D$9949,2,0)</f>
        <v>App</v>
      </c>
      <c r="R605" s="2" t="str">
        <f>VLOOKUP(A605,'Additional Data'!$A$1:$D$9949,4,0)</f>
        <v>Credit Card</v>
      </c>
      <c r="S605" s="7">
        <f>VLOOKUP(A605,'Additional Data'!$A$1:$D$9949,3,0)</f>
        <v>3086.978654</v>
      </c>
      <c r="T605" s="2" t="str">
        <f>HLOOKUP(B605,'Additional Data'!$F$1:$N$2,2,0)</f>
        <v>Gaming Console</v>
      </c>
    </row>
    <row r="606" ht="14.25" customHeight="1">
      <c r="A606" s="2">
        <v>422808.0</v>
      </c>
      <c r="B606" s="2" t="s">
        <v>42</v>
      </c>
      <c r="C606" s="2" t="s">
        <v>32</v>
      </c>
      <c r="D606" s="2" t="s">
        <v>34</v>
      </c>
      <c r="E606" s="4">
        <v>43526.97662037037</v>
      </c>
      <c r="F606" s="4">
        <v>43528.97662037037</v>
      </c>
      <c r="G606" s="4">
        <v>43530.97662037037</v>
      </c>
      <c r="H606" s="2">
        <v>48.0</v>
      </c>
      <c r="I606" s="2">
        <v>114.0</v>
      </c>
      <c r="J606" s="2" t="s">
        <v>60</v>
      </c>
      <c r="K606" s="2" t="s">
        <v>61</v>
      </c>
      <c r="L606" s="2" t="s">
        <v>35</v>
      </c>
      <c r="M606" s="2" t="s">
        <v>71</v>
      </c>
      <c r="N606" s="2">
        <v>-2.0</v>
      </c>
      <c r="O606" s="2">
        <v>2.0</v>
      </c>
      <c r="P606" s="2">
        <v>162.0</v>
      </c>
      <c r="Q606" s="2" t="str">
        <f>VLOOKUP(A606,'Additional Data'!$A$1:$D$9949,2,0)</f>
        <v>Website</v>
      </c>
      <c r="R606" s="2" t="str">
        <f>VLOOKUP(A606,'Additional Data'!$A$1:$D$9949,4,0)</f>
        <v>Debit Card</v>
      </c>
      <c r="S606" s="7">
        <f>VLOOKUP(A606,'Additional Data'!$A$1:$D$9949,3,0)</f>
        <v>341.47</v>
      </c>
      <c r="T606" s="2" t="str">
        <f>HLOOKUP(B606,'Additional Data'!$F$1:$N$2,2,0)</f>
        <v>TV</v>
      </c>
    </row>
    <row r="607" ht="14.25" customHeight="1">
      <c r="A607" s="2">
        <v>778307.0</v>
      </c>
      <c r="B607" s="2" t="s">
        <v>39</v>
      </c>
      <c r="C607" s="2" t="s">
        <v>32</v>
      </c>
      <c r="D607" s="2" t="s">
        <v>34</v>
      </c>
      <c r="E607" s="4">
        <v>43526.976631944446</v>
      </c>
      <c r="F607" s="4">
        <v>43532.976631944446</v>
      </c>
      <c r="G607" s="4">
        <v>43529.976631944446</v>
      </c>
      <c r="H607" s="2">
        <v>35.0</v>
      </c>
      <c r="I607" s="2">
        <v>113.0</v>
      </c>
      <c r="J607" s="2" t="s">
        <v>63</v>
      </c>
      <c r="K607" s="2" t="s">
        <v>81</v>
      </c>
      <c r="L607" s="2" t="s">
        <v>35</v>
      </c>
      <c r="M607" s="2" t="s">
        <v>59</v>
      </c>
      <c r="N607" s="2">
        <v>3.0</v>
      </c>
      <c r="O607" s="2">
        <v>6.0</v>
      </c>
      <c r="P607" s="2">
        <v>148.0</v>
      </c>
      <c r="Q607" s="2" t="str">
        <f>VLOOKUP(A607,'Additional Data'!$A$1:$D$9949,2,0)</f>
        <v>App</v>
      </c>
      <c r="R607" s="2" t="str">
        <f>VLOOKUP(A607,'Additional Data'!$A$1:$D$9949,4,0)</f>
        <v>Credit Card</v>
      </c>
      <c r="S607" s="7">
        <f>VLOOKUP(A607,'Additional Data'!$A$1:$D$9949,3,0)</f>
        <v>3376.156891</v>
      </c>
      <c r="T607" s="2" t="str">
        <f>HLOOKUP(B607,'Additional Data'!$F$1:$N$2,2,0)</f>
        <v>Mobile</v>
      </c>
    </row>
    <row r="608" ht="14.25" customHeight="1">
      <c r="A608" s="2">
        <v>997494.0</v>
      </c>
      <c r="B608" s="2" t="s">
        <v>42</v>
      </c>
      <c r="C608" s="2" t="s">
        <v>41</v>
      </c>
      <c r="D608" s="2" t="s">
        <v>34</v>
      </c>
      <c r="E608" s="4">
        <v>43526.977326388886</v>
      </c>
      <c r="F608" s="4">
        <v>43535.977326388886</v>
      </c>
      <c r="G608" s="4">
        <v>43532.977326388886</v>
      </c>
      <c r="H608" s="2">
        <v>26.0</v>
      </c>
      <c r="I608" s="2">
        <v>126.0</v>
      </c>
      <c r="J608" s="2" t="s">
        <v>32</v>
      </c>
      <c r="K608" s="2" t="s">
        <v>70</v>
      </c>
      <c r="L608" s="2" t="s">
        <v>35</v>
      </c>
      <c r="M608" s="2" t="s">
        <v>59</v>
      </c>
      <c r="N608" s="2">
        <v>3.0</v>
      </c>
      <c r="O608" s="2">
        <v>9.0</v>
      </c>
      <c r="P608" s="2">
        <v>152.0</v>
      </c>
      <c r="Q608" s="2" t="str">
        <f>VLOOKUP(A608,'Additional Data'!$A$1:$D$9949,2,0)</f>
        <v>Website</v>
      </c>
      <c r="R608" s="2" t="str">
        <f>VLOOKUP(A608,'Additional Data'!$A$1:$D$9949,4,0)</f>
        <v>Debit Card</v>
      </c>
      <c r="S608" s="7">
        <f>VLOOKUP(A608,'Additional Data'!$A$1:$D$9949,3,0)</f>
        <v>3036.39</v>
      </c>
      <c r="T608" s="2" t="str">
        <f>HLOOKUP(B608,'Additional Data'!$F$1:$N$2,2,0)</f>
        <v>TV</v>
      </c>
    </row>
    <row r="609" ht="14.25" customHeight="1">
      <c r="A609" s="2">
        <v>913708.0</v>
      </c>
      <c r="B609" s="2" t="s">
        <v>42</v>
      </c>
      <c r="C609" s="2" t="s">
        <v>41</v>
      </c>
      <c r="D609" s="2" t="s">
        <v>34</v>
      </c>
      <c r="E609" s="4">
        <v>43526.97733796296</v>
      </c>
      <c r="F609" s="4">
        <v>43529.97733796296</v>
      </c>
      <c r="G609" s="4">
        <v>43532.97733796296</v>
      </c>
      <c r="H609" s="2">
        <v>44.0</v>
      </c>
      <c r="I609" s="2">
        <v>106.0</v>
      </c>
      <c r="J609" s="2" t="s">
        <v>60</v>
      </c>
      <c r="K609" s="2" t="s">
        <v>77</v>
      </c>
      <c r="L609" s="2" t="s">
        <v>35</v>
      </c>
      <c r="M609" s="2" t="s">
        <v>71</v>
      </c>
      <c r="N609" s="2">
        <v>-3.0</v>
      </c>
      <c r="O609" s="2">
        <v>3.0</v>
      </c>
      <c r="P609" s="2">
        <v>150.0</v>
      </c>
      <c r="Q609" s="2" t="str">
        <f>VLOOKUP(A609,'Additional Data'!$A$1:$D$9949,2,0)</f>
        <v>App</v>
      </c>
      <c r="R609" s="2" t="str">
        <f>VLOOKUP(A609,'Additional Data'!$A$1:$D$9949,4,0)</f>
        <v>Debit Card</v>
      </c>
      <c r="S609" s="7">
        <f>VLOOKUP(A609,'Additional Data'!$A$1:$D$9949,3,0)</f>
        <v>1864.962621</v>
      </c>
      <c r="T609" s="2" t="str">
        <f>HLOOKUP(B609,'Additional Data'!$F$1:$N$2,2,0)</f>
        <v>TV</v>
      </c>
    </row>
    <row r="610" ht="14.25" customHeight="1">
      <c r="A610" s="2">
        <v>180055.0</v>
      </c>
      <c r="B610" s="2" t="s">
        <v>36</v>
      </c>
      <c r="C610" s="2" t="s">
        <v>32</v>
      </c>
      <c r="D610" s="2" t="s">
        <v>34</v>
      </c>
      <c r="E610" s="4">
        <v>43526.97820601852</v>
      </c>
      <c r="F610" s="4">
        <v>43534.97820601852</v>
      </c>
      <c r="G610" s="4">
        <v>43530.97820601852</v>
      </c>
      <c r="H610" s="2">
        <v>39.0</v>
      </c>
      <c r="I610" s="2">
        <v>107.0</v>
      </c>
      <c r="J610" s="2" t="s">
        <v>60</v>
      </c>
      <c r="K610" s="2" t="s">
        <v>61</v>
      </c>
      <c r="L610" s="2" t="s">
        <v>35</v>
      </c>
      <c r="M610" s="2" t="s">
        <v>59</v>
      </c>
      <c r="N610" s="2">
        <v>4.0</v>
      </c>
      <c r="O610" s="2">
        <v>8.0</v>
      </c>
      <c r="P610" s="2">
        <v>146.0</v>
      </c>
      <c r="Q610" s="2" t="str">
        <f>VLOOKUP(A610,'Additional Data'!$A$1:$D$9949,2,0)</f>
        <v>App</v>
      </c>
      <c r="R610" s="2" t="str">
        <f>VLOOKUP(A610,'Additional Data'!$A$1:$D$9949,4,0)</f>
        <v>Credit Card</v>
      </c>
      <c r="S610" s="7">
        <f>VLOOKUP(A610,'Additional Data'!$A$1:$D$9949,3,0)</f>
        <v>1662.597412</v>
      </c>
      <c r="T610" s="2" t="str">
        <f>HLOOKUP(B610,'Additional Data'!$F$1:$N$2,2,0)</f>
        <v>Laptop</v>
      </c>
    </row>
    <row r="611" ht="14.25" customHeight="1">
      <c r="A611" s="2">
        <v>149485.0</v>
      </c>
      <c r="B611" s="2" t="s">
        <v>47</v>
      </c>
      <c r="C611" s="2" t="s">
        <v>41</v>
      </c>
      <c r="D611" s="2" t="s">
        <v>34</v>
      </c>
      <c r="E611" s="4">
        <v>43526.98291666667</v>
      </c>
      <c r="F611" s="4">
        <v>43528.98291666667</v>
      </c>
      <c r="G611" s="4">
        <v>43533.98291666667</v>
      </c>
      <c r="H611" s="2">
        <v>64.0</v>
      </c>
      <c r="I611" s="2">
        <v>109.0</v>
      </c>
      <c r="J611" s="2" t="s">
        <v>32</v>
      </c>
      <c r="K611" s="2" t="s">
        <v>70</v>
      </c>
      <c r="L611" s="2" t="s">
        <v>35</v>
      </c>
      <c r="M611" s="2" t="s">
        <v>71</v>
      </c>
      <c r="N611" s="2">
        <v>-5.0</v>
      </c>
      <c r="O611" s="2">
        <v>2.0</v>
      </c>
      <c r="P611" s="2">
        <v>173.0</v>
      </c>
      <c r="Q611" s="2" t="str">
        <f>VLOOKUP(A611,'Additional Data'!$A$1:$D$9949,2,0)</f>
        <v>App</v>
      </c>
      <c r="R611" s="2" t="str">
        <f>VLOOKUP(A611,'Additional Data'!$A$1:$D$9949,4,0)</f>
        <v>Cash On Delivery</v>
      </c>
      <c r="S611" s="7">
        <f>VLOOKUP(A611,'Additional Data'!$A$1:$D$9949,3,0)</f>
        <v>681.5951044</v>
      </c>
      <c r="T611" s="2" t="str">
        <f>HLOOKUP(B611,'Additional Data'!$F$1:$N$2,2,0)</f>
        <v>Tablet</v>
      </c>
    </row>
    <row r="612" ht="14.25" customHeight="1">
      <c r="A612" s="2">
        <v>837223.0</v>
      </c>
      <c r="B612" s="2" t="s">
        <v>30</v>
      </c>
      <c r="C612" s="2" t="s">
        <v>41</v>
      </c>
      <c r="D612" s="2" t="s">
        <v>34</v>
      </c>
      <c r="E612" s="4">
        <v>43526.983668981484</v>
      </c>
      <c r="F612" s="4">
        <v>43529.983668981484</v>
      </c>
      <c r="G612" s="4">
        <v>43533.983668981484</v>
      </c>
      <c r="H612" s="2">
        <v>0.0</v>
      </c>
      <c r="I612" s="2">
        <v>101.0</v>
      </c>
      <c r="J612" s="2" t="s">
        <v>41</v>
      </c>
      <c r="K612" s="2" t="s">
        <v>66</v>
      </c>
      <c r="L612" s="2" t="s">
        <v>67</v>
      </c>
      <c r="M612" s="2" t="s">
        <v>71</v>
      </c>
      <c r="N612" s="2">
        <v>-4.0</v>
      </c>
      <c r="O612" s="2">
        <v>3.0</v>
      </c>
      <c r="P612" s="2">
        <v>101.0</v>
      </c>
      <c r="Q612" s="2" t="str">
        <f>VLOOKUP(A612,'Additional Data'!$A$1:$D$9949,2,0)</f>
        <v>App</v>
      </c>
      <c r="R612" s="2" t="str">
        <f>VLOOKUP(A612,'Additional Data'!$A$1:$D$9949,4,0)</f>
        <v>Credit Card</v>
      </c>
      <c r="S612" s="7">
        <f>VLOOKUP(A612,'Additional Data'!$A$1:$D$9949,3,0)</f>
        <v>2310.480441</v>
      </c>
      <c r="T612" s="2" t="str">
        <f>HLOOKUP(B612,'Additional Data'!$F$1:$N$2,2,0)</f>
        <v>PC</v>
      </c>
    </row>
    <row r="613" ht="14.25" customHeight="1">
      <c r="A613" s="2">
        <v>101292.0</v>
      </c>
      <c r="B613" s="2" t="s">
        <v>42</v>
      </c>
      <c r="C613" s="2" t="s">
        <v>32</v>
      </c>
      <c r="D613" s="2" t="s">
        <v>34</v>
      </c>
      <c r="E613" s="4">
        <v>43526.9937037037</v>
      </c>
      <c r="F613" s="4">
        <v>43530.9937037037</v>
      </c>
      <c r="G613" s="4">
        <v>43530.9937037037</v>
      </c>
      <c r="H613" s="2">
        <v>0.0</v>
      </c>
      <c r="I613" s="2">
        <v>108.0</v>
      </c>
      <c r="J613" s="2" t="s">
        <v>32</v>
      </c>
      <c r="K613" s="2" t="s">
        <v>82</v>
      </c>
      <c r="L613" s="2" t="s">
        <v>67</v>
      </c>
      <c r="M613" s="2" t="s">
        <v>71</v>
      </c>
      <c r="N613" s="2">
        <v>0.0</v>
      </c>
      <c r="O613" s="2">
        <v>4.0</v>
      </c>
      <c r="P613" s="2">
        <v>108.0</v>
      </c>
      <c r="Q613" s="2" t="str">
        <f>VLOOKUP(A613,'Additional Data'!$A$1:$D$9949,2,0)</f>
        <v>Website</v>
      </c>
      <c r="R613" s="2" t="str">
        <f>VLOOKUP(A613,'Additional Data'!$A$1:$D$9949,4,0)</f>
        <v>Debit Card</v>
      </c>
      <c r="S613" s="7">
        <f>VLOOKUP(A613,'Additional Data'!$A$1:$D$9949,3,0)</f>
        <v>1217.44</v>
      </c>
      <c r="T613" s="2" t="str">
        <f>HLOOKUP(B613,'Additional Data'!$F$1:$N$2,2,0)</f>
        <v>TV</v>
      </c>
    </row>
    <row r="614" ht="14.25" customHeight="1">
      <c r="A614" s="2">
        <v>876252.0</v>
      </c>
      <c r="B614" s="2" t="s">
        <v>42</v>
      </c>
      <c r="C614" s="2" t="s">
        <v>32</v>
      </c>
      <c r="D614" s="2" t="s">
        <v>34</v>
      </c>
      <c r="E614" s="4">
        <v>43526.99377314815</v>
      </c>
      <c r="F614" s="4">
        <v>43527.99377314815</v>
      </c>
      <c r="G614" s="4">
        <v>43530.99377314815</v>
      </c>
      <c r="H614" s="2">
        <v>0.0</v>
      </c>
      <c r="I614" s="2">
        <v>128.0</v>
      </c>
      <c r="J614" s="2" t="s">
        <v>32</v>
      </c>
      <c r="K614" s="2" t="s">
        <v>82</v>
      </c>
      <c r="L614" s="2" t="s">
        <v>67</v>
      </c>
      <c r="M614" s="2" t="s">
        <v>71</v>
      </c>
      <c r="N614" s="2">
        <v>-3.0</v>
      </c>
      <c r="O614" s="2">
        <v>1.0</v>
      </c>
      <c r="P614" s="2">
        <v>128.0</v>
      </c>
      <c r="Q614" s="2" t="str">
        <f>VLOOKUP(A614,'Additional Data'!$A$1:$D$9949,2,0)</f>
        <v>Website</v>
      </c>
      <c r="R614" s="2" t="str">
        <f>VLOOKUP(A614,'Additional Data'!$A$1:$D$9949,4,0)</f>
        <v>Debit Card</v>
      </c>
      <c r="S614" s="7">
        <f>VLOOKUP(A614,'Additional Data'!$A$1:$D$9949,3,0)</f>
        <v>1487.82</v>
      </c>
      <c r="T614" s="2" t="str">
        <f>HLOOKUP(B614,'Additional Data'!$F$1:$N$2,2,0)</f>
        <v>TV</v>
      </c>
    </row>
    <row r="615" ht="14.25" customHeight="1">
      <c r="A615" s="2">
        <v>2305.0</v>
      </c>
      <c r="B615" s="2" t="s">
        <v>39</v>
      </c>
      <c r="C615" s="2" t="s">
        <v>32</v>
      </c>
      <c r="D615" s="2" t="s">
        <v>34</v>
      </c>
      <c r="E615" s="4">
        <v>43526.99487268519</v>
      </c>
      <c r="F615" s="4">
        <v>43531.99487268519</v>
      </c>
      <c r="G615" s="4">
        <v>43530.99487268519</v>
      </c>
      <c r="H615" s="2">
        <v>36.0</v>
      </c>
      <c r="I615" s="2">
        <v>124.0</v>
      </c>
      <c r="J615" s="2" t="s">
        <v>73</v>
      </c>
      <c r="K615" s="2" t="s">
        <v>74</v>
      </c>
      <c r="L615" s="2" t="s">
        <v>35</v>
      </c>
      <c r="M615" s="2" t="s">
        <v>59</v>
      </c>
      <c r="N615" s="2">
        <v>1.0</v>
      </c>
      <c r="O615" s="2">
        <v>5.0</v>
      </c>
      <c r="P615" s="2">
        <v>160.0</v>
      </c>
      <c r="Q615" s="2" t="str">
        <f>VLOOKUP(A615,'Additional Data'!$A$1:$D$9949,2,0)</f>
        <v>App</v>
      </c>
      <c r="R615" s="2" t="str">
        <f>VLOOKUP(A615,'Additional Data'!$A$1:$D$9949,4,0)</f>
        <v>Credit Card</v>
      </c>
      <c r="S615" s="7">
        <f>VLOOKUP(A615,'Additional Data'!$A$1:$D$9949,3,0)</f>
        <v>1354.283837</v>
      </c>
      <c r="T615" s="2" t="str">
        <f>HLOOKUP(B615,'Additional Data'!$F$1:$N$2,2,0)</f>
        <v>Mobile</v>
      </c>
    </row>
    <row r="616" ht="14.25" customHeight="1">
      <c r="A616" s="2">
        <v>790550.0</v>
      </c>
      <c r="B616" s="2" t="s">
        <v>36</v>
      </c>
      <c r="C616" s="2" t="s">
        <v>32</v>
      </c>
      <c r="D616" s="2" t="s">
        <v>34</v>
      </c>
      <c r="E616" s="4">
        <v>43526.99612268519</v>
      </c>
      <c r="F616" s="4">
        <v>43533.99612268519</v>
      </c>
      <c r="G616" s="4">
        <v>43531.99612268519</v>
      </c>
      <c r="H616" s="2">
        <v>47.0</v>
      </c>
      <c r="I616" s="2">
        <v>108.0</v>
      </c>
      <c r="J616" s="2" t="s">
        <v>63</v>
      </c>
      <c r="K616" s="2" t="s">
        <v>81</v>
      </c>
      <c r="L616" s="2" t="s">
        <v>35</v>
      </c>
      <c r="M616" s="2" t="s">
        <v>59</v>
      </c>
      <c r="N616" s="2">
        <v>2.0</v>
      </c>
      <c r="O616" s="2">
        <v>7.0</v>
      </c>
      <c r="P616" s="2">
        <v>155.0</v>
      </c>
      <c r="Q616" s="2" t="str">
        <f>VLOOKUP(A616,'Additional Data'!$A$1:$D$9949,2,0)</f>
        <v>App</v>
      </c>
      <c r="R616" s="2" t="str">
        <f>VLOOKUP(A616,'Additional Data'!$A$1:$D$9949,4,0)</f>
        <v>Debit Card</v>
      </c>
      <c r="S616" s="7">
        <f>VLOOKUP(A616,'Additional Data'!$A$1:$D$9949,3,0)</f>
        <v>635.6847482</v>
      </c>
      <c r="T616" s="2" t="str">
        <f>HLOOKUP(B616,'Additional Data'!$F$1:$N$2,2,0)</f>
        <v>Laptop</v>
      </c>
    </row>
    <row r="617" ht="14.25" customHeight="1">
      <c r="A617" s="2">
        <v>78886.0</v>
      </c>
      <c r="B617" s="2" t="s">
        <v>39</v>
      </c>
      <c r="C617" s="2" t="s">
        <v>32</v>
      </c>
      <c r="D617" s="2" t="s">
        <v>34</v>
      </c>
      <c r="E617" s="4">
        <v>43526.99820601852</v>
      </c>
      <c r="F617" s="4">
        <v>43534.99820601852</v>
      </c>
      <c r="G617" s="4">
        <v>43530.99820601852</v>
      </c>
      <c r="H617" s="2">
        <v>31.0</v>
      </c>
      <c r="I617" s="2">
        <v>121.0</v>
      </c>
      <c r="J617" s="2" t="s">
        <v>41</v>
      </c>
      <c r="K617" s="2" t="s">
        <v>58</v>
      </c>
      <c r="L617" s="2" t="s">
        <v>35</v>
      </c>
      <c r="M617" s="2" t="s">
        <v>59</v>
      </c>
      <c r="N617" s="2">
        <v>4.0</v>
      </c>
      <c r="O617" s="2">
        <v>8.0</v>
      </c>
      <c r="P617" s="2">
        <v>152.0</v>
      </c>
      <c r="Q617" s="2" t="str">
        <f>VLOOKUP(A617,'Additional Data'!$A$1:$D$9949,2,0)</f>
        <v>App</v>
      </c>
      <c r="R617" s="2" t="str">
        <f>VLOOKUP(A617,'Additional Data'!$A$1:$D$9949,4,0)</f>
        <v>Debit Card</v>
      </c>
      <c r="S617" s="7">
        <f>VLOOKUP(A617,'Additional Data'!$A$1:$D$9949,3,0)</f>
        <v>319.439255</v>
      </c>
      <c r="T617" s="2" t="str">
        <f>HLOOKUP(B617,'Additional Data'!$F$1:$N$2,2,0)</f>
        <v>Mobile</v>
      </c>
    </row>
    <row r="618" ht="14.25" customHeight="1">
      <c r="A618" s="2">
        <v>75558.0</v>
      </c>
      <c r="B618" s="2" t="s">
        <v>39</v>
      </c>
      <c r="C618" s="2" t="s">
        <v>32</v>
      </c>
      <c r="D618" s="2" t="s">
        <v>34</v>
      </c>
      <c r="E618" s="4">
        <v>43527.00119212963</v>
      </c>
      <c r="F618" s="4">
        <v>43533.00119212963</v>
      </c>
      <c r="G618" s="4">
        <v>43532.00119212963</v>
      </c>
      <c r="H618" s="2">
        <v>71.0</v>
      </c>
      <c r="I618" s="2">
        <v>100.0</v>
      </c>
      <c r="J618" s="2" t="s">
        <v>73</v>
      </c>
      <c r="K618" s="2" t="s">
        <v>74</v>
      </c>
      <c r="L618" s="2" t="s">
        <v>35</v>
      </c>
      <c r="M618" s="2" t="s">
        <v>71</v>
      </c>
      <c r="N618" s="2">
        <v>1.0</v>
      </c>
      <c r="O618" s="2">
        <v>6.0</v>
      </c>
      <c r="P618" s="2">
        <v>171.0</v>
      </c>
      <c r="Q618" s="2" t="str">
        <f>VLOOKUP(A618,'Additional Data'!$A$1:$D$9949,2,0)</f>
        <v>Website</v>
      </c>
      <c r="R618" s="2" t="str">
        <f>VLOOKUP(A618,'Additional Data'!$A$1:$D$9949,4,0)</f>
        <v>Debit Card</v>
      </c>
      <c r="S618" s="7">
        <f>VLOOKUP(A618,'Additional Data'!$A$1:$D$9949,3,0)</f>
        <v>1305.98</v>
      </c>
      <c r="T618" s="2" t="str">
        <f>HLOOKUP(B618,'Additional Data'!$F$1:$N$2,2,0)</f>
        <v>Mobile</v>
      </c>
    </row>
    <row r="619" ht="14.25" customHeight="1">
      <c r="A619" s="2">
        <v>671075.0</v>
      </c>
      <c r="B619" s="2" t="s">
        <v>39</v>
      </c>
      <c r="C619" s="2" t="s">
        <v>41</v>
      </c>
      <c r="D619" s="2" t="s">
        <v>34</v>
      </c>
      <c r="E619" s="4">
        <v>43527.00618055555</v>
      </c>
      <c r="F619" s="4">
        <v>43529.00618055555</v>
      </c>
      <c r="G619" s="4">
        <v>43531.00618055555</v>
      </c>
      <c r="H619" s="2">
        <v>29.0</v>
      </c>
      <c r="I619" s="2">
        <v>123.0</v>
      </c>
      <c r="J619" s="2" t="s">
        <v>73</v>
      </c>
      <c r="K619" s="2" t="s">
        <v>80</v>
      </c>
      <c r="L619" s="2" t="s">
        <v>35</v>
      </c>
      <c r="M619" s="2" t="s">
        <v>59</v>
      </c>
      <c r="N619" s="2">
        <v>-2.0</v>
      </c>
      <c r="O619" s="2">
        <v>2.0</v>
      </c>
      <c r="P619" s="2">
        <v>152.0</v>
      </c>
      <c r="Q619" s="2" t="str">
        <f>VLOOKUP(A619,'Additional Data'!$A$1:$D$9949,2,0)</f>
        <v>App</v>
      </c>
      <c r="R619" s="2" t="str">
        <f>VLOOKUP(A619,'Additional Data'!$A$1:$D$9949,4,0)</f>
        <v>Credit Card</v>
      </c>
      <c r="S619" s="7">
        <f>VLOOKUP(A619,'Additional Data'!$A$1:$D$9949,3,0)</f>
        <v>2497.965946</v>
      </c>
      <c r="T619" s="2" t="str">
        <f>HLOOKUP(B619,'Additional Data'!$F$1:$N$2,2,0)</f>
        <v>Mobile</v>
      </c>
    </row>
    <row r="620" ht="14.25" customHeight="1">
      <c r="A620" s="2">
        <v>391610.0</v>
      </c>
      <c r="B620" s="2" t="s">
        <v>39</v>
      </c>
      <c r="C620" s="2" t="s">
        <v>32</v>
      </c>
      <c r="D620" s="2" t="s">
        <v>34</v>
      </c>
      <c r="E620" s="4">
        <v>43527.00777777778</v>
      </c>
      <c r="F620" s="4">
        <v>43535.00777777778</v>
      </c>
      <c r="G620" s="4">
        <v>43531.00777777778</v>
      </c>
      <c r="H620" s="2">
        <v>50.0</v>
      </c>
      <c r="I620" s="2">
        <v>105.0</v>
      </c>
      <c r="J620" s="2" t="s">
        <v>60</v>
      </c>
      <c r="K620" s="2" t="s">
        <v>61</v>
      </c>
      <c r="L620" s="2" t="s">
        <v>35</v>
      </c>
      <c r="M620" s="2" t="s">
        <v>59</v>
      </c>
      <c r="N620" s="2">
        <v>4.0</v>
      </c>
      <c r="O620" s="2">
        <v>8.0</v>
      </c>
      <c r="P620" s="2">
        <v>155.0</v>
      </c>
      <c r="Q620" s="2" t="str">
        <f>VLOOKUP(A620,'Additional Data'!$A$1:$D$9949,2,0)</f>
        <v>App</v>
      </c>
      <c r="R620" s="2" t="str">
        <f>VLOOKUP(A620,'Additional Data'!$A$1:$D$9949,4,0)</f>
        <v>Debit Card</v>
      </c>
      <c r="S620" s="7">
        <f>VLOOKUP(A620,'Additional Data'!$A$1:$D$9949,3,0)</f>
        <v>3243.255704</v>
      </c>
      <c r="T620" s="2" t="str">
        <f>HLOOKUP(B620,'Additional Data'!$F$1:$N$2,2,0)</f>
        <v>Mobile</v>
      </c>
    </row>
    <row r="621" ht="14.25" customHeight="1">
      <c r="A621" s="2">
        <v>972311.0</v>
      </c>
      <c r="B621" s="2" t="s">
        <v>36</v>
      </c>
      <c r="C621" s="2" t="s">
        <v>32</v>
      </c>
      <c r="D621" s="2" t="s">
        <v>34</v>
      </c>
      <c r="E621" s="4">
        <v>43527.015868055554</v>
      </c>
      <c r="F621" s="4">
        <v>43531.015868055554</v>
      </c>
      <c r="G621" s="4">
        <v>43533.015868055554</v>
      </c>
      <c r="H621" s="2">
        <v>0.0</v>
      </c>
      <c r="I621" s="2">
        <v>127.0</v>
      </c>
      <c r="J621" s="2" t="s">
        <v>32</v>
      </c>
      <c r="K621" s="2" t="s">
        <v>82</v>
      </c>
      <c r="L621" s="2" t="s">
        <v>67</v>
      </c>
      <c r="M621" s="2" t="s">
        <v>59</v>
      </c>
      <c r="N621" s="2">
        <v>-2.0</v>
      </c>
      <c r="O621" s="2">
        <v>4.0</v>
      </c>
      <c r="P621" s="2">
        <v>127.0</v>
      </c>
      <c r="Q621" s="2" t="str">
        <f>VLOOKUP(A621,'Additional Data'!$A$1:$D$9949,2,0)</f>
        <v>App</v>
      </c>
      <c r="R621" s="2" t="str">
        <f>VLOOKUP(A621,'Additional Data'!$A$1:$D$9949,4,0)</f>
        <v>Credit Card</v>
      </c>
      <c r="S621" s="7">
        <f>VLOOKUP(A621,'Additional Data'!$A$1:$D$9949,3,0)</f>
        <v>3226.226791</v>
      </c>
      <c r="T621" s="2" t="str">
        <f>HLOOKUP(B621,'Additional Data'!$F$1:$N$2,2,0)</f>
        <v>Laptop</v>
      </c>
    </row>
    <row r="622" ht="14.25" customHeight="1">
      <c r="A622" s="2">
        <v>769517.0</v>
      </c>
      <c r="B622" s="2" t="s">
        <v>46</v>
      </c>
      <c r="C622" s="2" t="s">
        <v>41</v>
      </c>
      <c r="D622" s="2" t="s">
        <v>34</v>
      </c>
      <c r="E622" s="4">
        <v>43527.01865740741</v>
      </c>
      <c r="F622" s="4">
        <v>43533.01865740741</v>
      </c>
      <c r="G622" s="4">
        <v>43531.01865740741</v>
      </c>
      <c r="H622" s="2">
        <v>44.0</v>
      </c>
      <c r="I622" s="2">
        <v>124.0</v>
      </c>
      <c r="J622" s="2" t="s">
        <v>73</v>
      </c>
      <c r="K622" s="2" t="s">
        <v>80</v>
      </c>
      <c r="L622" s="2" t="s">
        <v>35</v>
      </c>
      <c r="M622" s="2" t="s">
        <v>59</v>
      </c>
      <c r="N622" s="2">
        <v>2.0</v>
      </c>
      <c r="O622" s="2">
        <v>6.0</v>
      </c>
      <c r="P622" s="2">
        <v>168.0</v>
      </c>
      <c r="Q622" s="2" t="str">
        <f>VLOOKUP(A622,'Additional Data'!$A$1:$D$9949,2,0)</f>
        <v>App</v>
      </c>
      <c r="R622" s="2" t="str">
        <f>VLOOKUP(A622,'Additional Data'!$A$1:$D$9949,4,0)</f>
        <v>Cash On Delivery</v>
      </c>
      <c r="S622" s="7">
        <f>VLOOKUP(A622,'Additional Data'!$A$1:$D$9949,3,0)</f>
        <v>2601.086451</v>
      </c>
      <c r="T622" s="2" t="str">
        <f>HLOOKUP(B622,'Additional Data'!$F$1:$N$2,2,0)</f>
        <v>TV</v>
      </c>
    </row>
    <row r="623" ht="14.25" customHeight="1">
      <c r="A623" s="2">
        <v>724824.0</v>
      </c>
      <c r="B623" s="2" t="s">
        <v>48</v>
      </c>
      <c r="C623" s="2" t="s">
        <v>41</v>
      </c>
      <c r="D623" s="2" t="s">
        <v>34</v>
      </c>
      <c r="E623" s="4">
        <v>43527.0233912037</v>
      </c>
      <c r="F623" s="4">
        <v>43532.0233912037</v>
      </c>
      <c r="G623" s="4">
        <v>43530.0233912037</v>
      </c>
      <c r="H623" s="2">
        <v>77.0</v>
      </c>
      <c r="I623" s="2">
        <v>101.0</v>
      </c>
      <c r="J623" s="2" t="s">
        <v>32</v>
      </c>
      <c r="K623" s="2" t="s">
        <v>70</v>
      </c>
      <c r="L623" s="2" t="s">
        <v>35</v>
      </c>
      <c r="M623" s="2" t="s">
        <v>71</v>
      </c>
      <c r="N623" s="2">
        <v>2.0</v>
      </c>
      <c r="O623" s="2">
        <v>5.0</v>
      </c>
      <c r="P623" s="2">
        <v>178.0</v>
      </c>
      <c r="Q623" s="2" t="str">
        <f>VLOOKUP(A623,'Additional Data'!$A$1:$D$9949,2,0)</f>
        <v>Website</v>
      </c>
      <c r="R623" s="2" t="str">
        <f>VLOOKUP(A623,'Additional Data'!$A$1:$D$9949,4,0)</f>
        <v>Debit Card</v>
      </c>
      <c r="S623" s="7">
        <f>VLOOKUP(A623,'Additional Data'!$A$1:$D$9949,3,0)</f>
        <v>2780.49</v>
      </c>
      <c r="T623" s="2" t="str">
        <f>HLOOKUP(B623,'Additional Data'!$F$1:$N$2,2,0)</f>
        <v>Gaming Console</v>
      </c>
    </row>
    <row r="624" ht="14.25" customHeight="1">
      <c r="A624" s="2">
        <v>504420.0</v>
      </c>
      <c r="B624" s="2" t="s">
        <v>39</v>
      </c>
      <c r="C624" s="2" t="s">
        <v>41</v>
      </c>
      <c r="D624" s="2" t="s">
        <v>34</v>
      </c>
      <c r="E624" s="4">
        <v>43527.03369212963</v>
      </c>
      <c r="F624" s="4">
        <v>43532.03369212963</v>
      </c>
      <c r="G624" s="4">
        <v>43534.03369212963</v>
      </c>
      <c r="H624" s="2">
        <v>78.0</v>
      </c>
      <c r="I624" s="2">
        <v>109.0</v>
      </c>
      <c r="J624" s="2" t="s">
        <v>73</v>
      </c>
      <c r="K624" s="2" t="s">
        <v>80</v>
      </c>
      <c r="L624" s="2" t="s">
        <v>35</v>
      </c>
      <c r="M624" s="2" t="s">
        <v>71</v>
      </c>
      <c r="N624" s="2">
        <v>-2.0</v>
      </c>
      <c r="O624" s="2">
        <v>5.0</v>
      </c>
      <c r="P624" s="2">
        <v>187.0</v>
      </c>
      <c r="Q624" s="2" t="str">
        <f>VLOOKUP(A624,'Additional Data'!$A$1:$D$9949,2,0)</f>
        <v>Website</v>
      </c>
      <c r="R624" s="2" t="str">
        <f>VLOOKUP(A624,'Additional Data'!$A$1:$D$9949,4,0)</f>
        <v>Debit Card</v>
      </c>
      <c r="S624" s="7">
        <f>VLOOKUP(A624,'Additional Data'!$A$1:$D$9949,3,0)</f>
        <v>2995.96</v>
      </c>
      <c r="T624" s="2" t="str">
        <f>HLOOKUP(B624,'Additional Data'!$F$1:$N$2,2,0)</f>
        <v>Mobile</v>
      </c>
    </row>
    <row r="625" ht="14.25" customHeight="1">
      <c r="A625" s="2">
        <v>902586.0</v>
      </c>
      <c r="B625" s="2" t="s">
        <v>42</v>
      </c>
      <c r="C625" s="2" t="s">
        <v>32</v>
      </c>
      <c r="D625" s="2" t="s">
        <v>34</v>
      </c>
      <c r="E625" s="4">
        <v>43527.04053240741</v>
      </c>
      <c r="F625" s="4">
        <v>43531.04053240741</v>
      </c>
      <c r="G625" s="4">
        <v>43531.04053240741</v>
      </c>
      <c r="H625" s="2">
        <v>0.0</v>
      </c>
      <c r="I625" s="2">
        <v>107.0</v>
      </c>
      <c r="J625" s="2" t="s">
        <v>32</v>
      </c>
      <c r="K625" s="2" t="s">
        <v>82</v>
      </c>
      <c r="L625" s="2" t="s">
        <v>67</v>
      </c>
      <c r="M625" s="2" t="s">
        <v>71</v>
      </c>
      <c r="N625" s="2">
        <v>0.0</v>
      </c>
      <c r="O625" s="2">
        <v>4.0</v>
      </c>
      <c r="P625" s="2">
        <v>107.0</v>
      </c>
      <c r="Q625" s="2" t="str">
        <f>VLOOKUP(A625,'Additional Data'!$A$1:$D$9949,2,0)</f>
        <v>Website</v>
      </c>
      <c r="R625" s="2" t="str">
        <f>VLOOKUP(A625,'Additional Data'!$A$1:$D$9949,4,0)</f>
        <v>Debit Card</v>
      </c>
      <c r="S625" s="7">
        <f>VLOOKUP(A625,'Additional Data'!$A$1:$D$9949,3,0)</f>
        <v>3588.64</v>
      </c>
      <c r="T625" s="2" t="str">
        <f>HLOOKUP(B625,'Additional Data'!$F$1:$N$2,2,0)</f>
        <v>TV</v>
      </c>
    </row>
    <row r="626" ht="14.25" customHeight="1">
      <c r="A626" s="2">
        <v>266726.0</v>
      </c>
      <c r="B626" s="2" t="s">
        <v>42</v>
      </c>
      <c r="C626" s="2" t="s">
        <v>41</v>
      </c>
      <c r="D626" s="2" t="s">
        <v>34</v>
      </c>
      <c r="E626" s="4">
        <v>43527.0418287037</v>
      </c>
      <c r="F626" s="4">
        <v>43531.0418287037</v>
      </c>
      <c r="G626" s="4">
        <v>43531.0418287037</v>
      </c>
      <c r="H626" s="2">
        <v>49.0</v>
      </c>
      <c r="I626" s="2">
        <v>113.0</v>
      </c>
      <c r="J626" s="2" t="s">
        <v>60</v>
      </c>
      <c r="K626" s="2" t="s">
        <v>77</v>
      </c>
      <c r="L626" s="2" t="s">
        <v>35</v>
      </c>
      <c r="M626" s="2" t="s">
        <v>59</v>
      </c>
      <c r="N626" s="2">
        <v>0.0</v>
      </c>
      <c r="O626" s="2">
        <v>4.0</v>
      </c>
      <c r="P626" s="2">
        <v>162.0</v>
      </c>
      <c r="Q626" s="2" t="str">
        <f>VLOOKUP(A626,'Additional Data'!$A$1:$D$9949,2,0)</f>
        <v>App</v>
      </c>
      <c r="R626" s="2" t="str">
        <f>VLOOKUP(A626,'Additional Data'!$A$1:$D$9949,4,0)</f>
        <v>Debit Card</v>
      </c>
      <c r="S626" s="7">
        <f>VLOOKUP(A626,'Additional Data'!$A$1:$D$9949,3,0)</f>
        <v>728.9054214</v>
      </c>
      <c r="T626" s="2" t="str">
        <f>HLOOKUP(B626,'Additional Data'!$F$1:$N$2,2,0)</f>
        <v>TV</v>
      </c>
    </row>
    <row r="627" ht="14.25" customHeight="1">
      <c r="A627" s="2">
        <v>810603.0</v>
      </c>
      <c r="B627" s="2" t="s">
        <v>49</v>
      </c>
      <c r="C627" s="2" t="s">
        <v>32</v>
      </c>
      <c r="D627" s="2" t="s">
        <v>34</v>
      </c>
      <c r="E627" s="4">
        <v>43527.04204861111</v>
      </c>
      <c r="F627" s="4">
        <v>43529.04204861111</v>
      </c>
      <c r="G627" s="4">
        <v>43532.04204861111</v>
      </c>
      <c r="H627" s="2">
        <v>50.0</v>
      </c>
      <c r="I627" s="2">
        <v>129.0</v>
      </c>
      <c r="J627" s="2" t="s">
        <v>73</v>
      </c>
      <c r="K627" s="2" t="s">
        <v>74</v>
      </c>
      <c r="L627" s="2" t="s">
        <v>35</v>
      </c>
      <c r="M627" s="2" t="s">
        <v>59</v>
      </c>
      <c r="N627" s="2">
        <v>-3.0</v>
      </c>
      <c r="O627" s="2">
        <v>2.0</v>
      </c>
      <c r="P627" s="2">
        <v>179.0</v>
      </c>
      <c r="Q627" s="2" t="str">
        <f>VLOOKUP(A627,'Additional Data'!$A$1:$D$9949,2,0)</f>
        <v>Website</v>
      </c>
      <c r="R627" s="2" t="str">
        <f>VLOOKUP(A627,'Additional Data'!$A$1:$D$9949,4,0)</f>
        <v>Credit Card</v>
      </c>
      <c r="S627" s="7">
        <f>VLOOKUP(A627,'Additional Data'!$A$1:$D$9949,3,0)</f>
        <v>1833.6</v>
      </c>
      <c r="T627" s="2" t="str">
        <f>HLOOKUP(B627,'Additional Data'!$F$1:$N$2,2,0)</f>
        <v>TV</v>
      </c>
    </row>
    <row r="628" ht="14.25" customHeight="1">
      <c r="A628" s="2">
        <v>177835.0</v>
      </c>
      <c r="B628" s="2" t="s">
        <v>36</v>
      </c>
      <c r="C628" s="2" t="s">
        <v>41</v>
      </c>
      <c r="D628" s="2" t="s">
        <v>34</v>
      </c>
      <c r="E628" s="4">
        <v>43527.0424537037</v>
      </c>
      <c r="F628" s="4">
        <v>43529.0424537037</v>
      </c>
      <c r="G628" s="4">
        <v>43531.0424537037</v>
      </c>
      <c r="H628" s="2">
        <v>40.0</v>
      </c>
      <c r="I628" s="2">
        <v>112.0</v>
      </c>
      <c r="J628" s="2" t="s">
        <v>63</v>
      </c>
      <c r="K628" s="2" t="s">
        <v>64</v>
      </c>
      <c r="L628" s="2" t="s">
        <v>35</v>
      </c>
      <c r="M628" s="2" t="s">
        <v>59</v>
      </c>
      <c r="N628" s="2">
        <v>-2.0</v>
      </c>
      <c r="O628" s="2">
        <v>2.0</v>
      </c>
      <c r="P628" s="2">
        <v>152.0</v>
      </c>
      <c r="Q628" s="2" t="str">
        <f>VLOOKUP(A628,'Additional Data'!$A$1:$D$9949,2,0)</f>
        <v>App</v>
      </c>
      <c r="R628" s="2" t="str">
        <f>VLOOKUP(A628,'Additional Data'!$A$1:$D$9949,4,0)</f>
        <v>Cash On Delivery</v>
      </c>
      <c r="S628" s="7">
        <f>VLOOKUP(A628,'Additional Data'!$A$1:$D$9949,3,0)</f>
        <v>1119.549363</v>
      </c>
      <c r="T628" s="2" t="str">
        <f>HLOOKUP(B628,'Additional Data'!$F$1:$N$2,2,0)</f>
        <v>Laptop</v>
      </c>
    </row>
    <row r="629" ht="14.25" customHeight="1">
      <c r="A629" s="2">
        <v>322565.0</v>
      </c>
      <c r="B629" s="2" t="s">
        <v>39</v>
      </c>
      <c r="C629" s="2" t="s">
        <v>32</v>
      </c>
      <c r="D629" s="2" t="s">
        <v>34</v>
      </c>
      <c r="E629" s="4">
        <v>43527.048842592594</v>
      </c>
      <c r="F629" s="4">
        <v>43530.048842592594</v>
      </c>
      <c r="G629" s="4">
        <v>43533.048842592594</v>
      </c>
      <c r="H629" s="2">
        <v>42.0</v>
      </c>
      <c r="I629" s="2">
        <v>121.0</v>
      </c>
      <c r="J629" s="2" t="s">
        <v>73</v>
      </c>
      <c r="K629" s="2" t="s">
        <v>74</v>
      </c>
      <c r="L629" s="2" t="s">
        <v>35</v>
      </c>
      <c r="M629" s="2" t="s">
        <v>59</v>
      </c>
      <c r="N629" s="2">
        <v>-3.0</v>
      </c>
      <c r="O629" s="2">
        <v>3.0</v>
      </c>
      <c r="P629" s="2">
        <v>163.0</v>
      </c>
      <c r="Q629" s="2" t="str">
        <f>VLOOKUP(A629,'Additional Data'!$A$1:$D$9949,2,0)</f>
        <v>App</v>
      </c>
      <c r="R629" s="2" t="str">
        <f>VLOOKUP(A629,'Additional Data'!$A$1:$D$9949,4,0)</f>
        <v>Credit Card</v>
      </c>
      <c r="S629" s="7">
        <f>VLOOKUP(A629,'Additional Data'!$A$1:$D$9949,3,0)</f>
        <v>962.2208664</v>
      </c>
      <c r="T629" s="2" t="str">
        <f>HLOOKUP(B629,'Additional Data'!$F$1:$N$2,2,0)</f>
        <v>Mobile</v>
      </c>
    </row>
    <row r="630" ht="14.25" customHeight="1">
      <c r="A630" s="2">
        <v>764120.0</v>
      </c>
      <c r="B630" s="2" t="s">
        <v>30</v>
      </c>
      <c r="C630" s="2" t="s">
        <v>41</v>
      </c>
      <c r="D630" s="2" t="s">
        <v>34</v>
      </c>
      <c r="E630" s="4">
        <v>43527.052708333336</v>
      </c>
      <c r="F630" s="4">
        <v>43532.052708333336</v>
      </c>
      <c r="G630" s="4">
        <v>43534.052708333336</v>
      </c>
      <c r="H630" s="2">
        <v>30.0</v>
      </c>
      <c r="I630" s="2">
        <v>124.0</v>
      </c>
      <c r="J630" s="2" t="s">
        <v>73</v>
      </c>
      <c r="K630" s="2" t="s">
        <v>80</v>
      </c>
      <c r="L630" s="2" t="s">
        <v>35</v>
      </c>
      <c r="M630" s="2" t="s">
        <v>71</v>
      </c>
      <c r="N630" s="2">
        <v>-2.0</v>
      </c>
      <c r="O630" s="2">
        <v>5.0</v>
      </c>
      <c r="P630" s="2">
        <v>154.0</v>
      </c>
      <c r="Q630" s="2" t="str">
        <f>VLOOKUP(A630,'Additional Data'!$A$1:$D$9949,2,0)</f>
        <v>App</v>
      </c>
      <c r="R630" s="2" t="str">
        <f>VLOOKUP(A630,'Additional Data'!$A$1:$D$9949,4,0)</f>
        <v>Debit Card</v>
      </c>
      <c r="S630" s="7">
        <f>VLOOKUP(A630,'Additional Data'!$A$1:$D$9949,3,0)</f>
        <v>2531.079857</v>
      </c>
      <c r="T630" s="2" t="str">
        <f>HLOOKUP(B630,'Additional Data'!$F$1:$N$2,2,0)</f>
        <v>PC</v>
      </c>
    </row>
    <row r="631" ht="14.25" customHeight="1">
      <c r="A631" s="2">
        <v>512494.0</v>
      </c>
      <c r="B631" s="2" t="s">
        <v>36</v>
      </c>
      <c r="C631" s="2" t="s">
        <v>32</v>
      </c>
      <c r="D631" s="2" t="s">
        <v>34</v>
      </c>
      <c r="E631" s="4">
        <v>43527.060069444444</v>
      </c>
      <c r="F631" s="4">
        <v>43534.060069444444</v>
      </c>
      <c r="G631" s="4">
        <v>43533.060069444444</v>
      </c>
      <c r="H631" s="2">
        <v>71.0</v>
      </c>
      <c r="I631" s="2">
        <v>107.0</v>
      </c>
      <c r="J631" s="2" t="s">
        <v>73</v>
      </c>
      <c r="K631" s="2" t="s">
        <v>74</v>
      </c>
      <c r="L631" s="2" t="s">
        <v>35</v>
      </c>
      <c r="M631" s="2" t="s">
        <v>71</v>
      </c>
      <c r="N631" s="2">
        <v>1.0</v>
      </c>
      <c r="O631" s="2">
        <v>7.0</v>
      </c>
      <c r="P631" s="2">
        <v>178.0</v>
      </c>
      <c r="Q631" s="2" t="str">
        <f>VLOOKUP(A631,'Additional Data'!$A$1:$D$9949,2,0)</f>
        <v>App</v>
      </c>
      <c r="R631" s="2" t="str">
        <f>VLOOKUP(A631,'Additional Data'!$A$1:$D$9949,4,0)</f>
        <v>Debit Card</v>
      </c>
      <c r="S631" s="7">
        <f>VLOOKUP(A631,'Additional Data'!$A$1:$D$9949,3,0)</f>
        <v>3360.241097</v>
      </c>
      <c r="T631" s="2" t="str">
        <f>HLOOKUP(B631,'Additional Data'!$F$1:$N$2,2,0)</f>
        <v>Laptop</v>
      </c>
    </row>
    <row r="632" ht="14.25" customHeight="1">
      <c r="A632" s="2">
        <v>632690.0</v>
      </c>
      <c r="B632" s="2" t="s">
        <v>42</v>
      </c>
      <c r="C632" s="2" t="s">
        <v>32</v>
      </c>
      <c r="D632" s="2" t="s">
        <v>34</v>
      </c>
      <c r="E632" s="4">
        <v>43527.06592592593</v>
      </c>
      <c r="F632" s="4">
        <v>43532.06592592593</v>
      </c>
      <c r="G632" s="4">
        <v>43533.06592592593</v>
      </c>
      <c r="H632" s="2">
        <v>0.0</v>
      </c>
      <c r="I632" s="2">
        <v>129.0</v>
      </c>
      <c r="J632" s="2" t="s">
        <v>32</v>
      </c>
      <c r="K632" s="2" t="s">
        <v>82</v>
      </c>
      <c r="L632" s="2" t="s">
        <v>67</v>
      </c>
      <c r="M632" s="2" t="s">
        <v>59</v>
      </c>
      <c r="N632" s="2">
        <v>-1.0</v>
      </c>
      <c r="O632" s="2">
        <v>5.0</v>
      </c>
      <c r="P632" s="2">
        <v>129.0</v>
      </c>
      <c r="Q632" s="2" t="str">
        <f>VLOOKUP(A632,'Additional Data'!$A$1:$D$9949,2,0)</f>
        <v>App</v>
      </c>
      <c r="R632" s="2" t="str">
        <f>VLOOKUP(A632,'Additional Data'!$A$1:$D$9949,4,0)</f>
        <v>Debit Card</v>
      </c>
      <c r="S632" s="7">
        <f>VLOOKUP(A632,'Additional Data'!$A$1:$D$9949,3,0)</f>
        <v>2261.224946</v>
      </c>
      <c r="T632" s="2" t="str">
        <f>HLOOKUP(B632,'Additional Data'!$F$1:$N$2,2,0)</f>
        <v>TV</v>
      </c>
    </row>
    <row r="633" ht="14.25" customHeight="1">
      <c r="A633" s="2">
        <v>420969.0</v>
      </c>
      <c r="B633" s="2" t="s">
        <v>36</v>
      </c>
      <c r="C633" s="2" t="s">
        <v>41</v>
      </c>
      <c r="D633" s="2" t="s">
        <v>34</v>
      </c>
      <c r="E633" s="4">
        <v>43527.07171296296</v>
      </c>
      <c r="F633" s="4">
        <v>43530.07171296296</v>
      </c>
      <c r="G633" s="4">
        <v>43532.07171296296</v>
      </c>
      <c r="H633" s="2">
        <v>76.0</v>
      </c>
      <c r="I633" s="2">
        <v>91.0</v>
      </c>
      <c r="J633" s="2" t="s">
        <v>60</v>
      </c>
      <c r="K633" s="2" t="s">
        <v>77</v>
      </c>
      <c r="L633" s="2" t="s">
        <v>35</v>
      </c>
      <c r="M633" s="2" t="s">
        <v>71</v>
      </c>
      <c r="N633" s="2">
        <v>-2.0</v>
      </c>
      <c r="O633" s="2">
        <v>3.0</v>
      </c>
      <c r="P633" s="2">
        <v>167.0</v>
      </c>
      <c r="Q633" s="2" t="str">
        <f>VLOOKUP(A633,'Additional Data'!$A$1:$D$9949,2,0)</f>
        <v>Website</v>
      </c>
      <c r="R633" s="2" t="str">
        <f>VLOOKUP(A633,'Additional Data'!$A$1:$D$9949,4,0)</f>
        <v>Credit Card</v>
      </c>
      <c r="S633" s="7">
        <f>VLOOKUP(A633,'Additional Data'!$A$1:$D$9949,3,0)</f>
        <v>501.11</v>
      </c>
      <c r="T633" s="2" t="str">
        <f>HLOOKUP(B633,'Additional Data'!$F$1:$N$2,2,0)</f>
        <v>Laptop</v>
      </c>
    </row>
    <row r="634" ht="14.25" customHeight="1">
      <c r="A634" s="2">
        <v>424689.0</v>
      </c>
      <c r="B634" s="2" t="s">
        <v>36</v>
      </c>
      <c r="C634" s="2" t="s">
        <v>41</v>
      </c>
      <c r="D634" s="2" t="s">
        <v>34</v>
      </c>
      <c r="E634" s="4">
        <v>43527.07545138889</v>
      </c>
      <c r="F634" s="4">
        <v>43529.07545138889</v>
      </c>
      <c r="G634" s="4">
        <v>43530.07545138889</v>
      </c>
      <c r="H634" s="2">
        <v>33.0</v>
      </c>
      <c r="I634" s="2">
        <v>124.0</v>
      </c>
      <c r="J634" s="2" t="s">
        <v>73</v>
      </c>
      <c r="K634" s="2" t="s">
        <v>80</v>
      </c>
      <c r="L634" s="2" t="s">
        <v>35</v>
      </c>
      <c r="M634" s="2" t="s">
        <v>59</v>
      </c>
      <c r="N634" s="2">
        <v>-1.0</v>
      </c>
      <c r="O634" s="2">
        <v>2.0</v>
      </c>
      <c r="P634" s="2">
        <v>157.0</v>
      </c>
      <c r="Q634" s="2" t="str">
        <f>VLOOKUP(A634,'Additional Data'!$A$1:$D$9949,2,0)</f>
        <v>Website</v>
      </c>
      <c r="R634" s="2" t="str">
        <f>VLOOKUP(A634,'Additional Data'!$A$1:$D$9949,4,0)</f>
        <v>Credit Card</v>
      </c>
      <c r="S634" s="7">
        <f>VLOOKUP(A634,'Additional Data'!$A$1:$D$9949,3,0)</f>
        <v>1703.32</v>
      </c>
      <c r="T634" s="2" t="str">
        <f>HLOOKUP(B634,'Additional Data'!$F$1:$N$2,2,0)</f>
        <v>Laptop</v>
      </c>
    </row>
    <row r="635" ht="14.25" customHeight="1">
      <c r="A635" s="2">
        <v>346152.0</v>
      </c>
      <c r="B635" s="2" t="s">
        <v>39</v>
      </c>
      <c r="C635" s="2" t="s">
        <v>32</v>
      </c>
      <c r="D635" s="2" t="s">
        <v>34</v>
      </c>
      <c r="E635" s="4">
        <v>43527.0808912037</v>
      </c>
      <c r="F635" s="4">
        <v>43532.0808912037</v>
      </c>
      <c r="G635" s="4">
        <v>43533.0808912037</v>
      </c>
      <c r="H635" s="2">
        <v>66.0</v>
      </c>
      <c r="I635" s="2">
        <v>88.0</v>
      </c>
      <c r="J635" s="2" t="s">
        <v>60</v>
      </c>
      <c r="K635" s="2" t="s">
        <v>61</v>
      </c>
      <c r="L635" s="2" t="s">
        <v>35</v>
      </c>
      <c r="M635" s="2" t="s">
        <v>71</v>
      </c>
      <c r="N635" s="2">
        <v>-1.0</v>
      </c>
      <c r="O635" s="2">
        <v>5.0</v>
      </c>
      <c r="P635" s="2">
        <v>154.0</v>
      </c>
      <c r="Q635" s="2" t="str">
        <f>VLOOKUP(A635,'Additional Data'!$A$1:$D$9949,2,0)</f>
        <v>Website</v>
      </c>
      <c r="R635" s="2" t="str">
        <f>VLOOKUP(A635,'Additional Data'!$A$1:$D$9949,4,0)</f>
        <v>Debit Card</v>
      </c>
      <c r="S635" s="7">
        <f>VLOOKUP(A635,'Additional Data'!$A$1:$D$9949,3,0)</f>
        <v>3156.99</v>
      </c>
      <c r="T635" s="2" t="str">
        <f>HLOOKUP(B635,'Additional Data'!$F$1:$N$2,2,0)</f>
        <v>Mobile</v>
      </c>
    </row>
    <row r="636" ht="14.25" customHeight="1">
      <c r="A636" s="2">
        <v>403329.0</v>
      </c>
      <c r="B636" s="2" t="s">
        <v>49</v>
      </c>
      <c r="C636" s="2" t="s">
        <v>41</v>
      </c>
      <c r="D636" s="2" t="s">
        <v>34</v>
      </c>
      <c r="E636" s="4">
        <v>43527.0828587963</v>
      </c>
      <c r="F636" s="4">
        <v>43531.0828587963</v>
      </c>
      <c r="G636" s="4">
        <v>43530.0828587963</v>
      </c>
      <c r="H636" s="2">
        <v>0.0</v>
      </c>
      <c r="I636" s="2">
        <v>121.0</v>
      </c>
      <c r="J636" s="2" t="s">
        <v>41</v>
      </c>
      <c r="K636" s="2" t="s">
        <v>66</v>
      </c>
      <c r="L636" s="2" t="s">
        <v>67</v>
      </c>
      <c r="M636" s="2" t="s">
        <v>59</v>
      </c>
      <c r="N636" s="2">
        <v>1.0</v>
      </c>
      <c r="O636" s="2">
        <v>4.0</v>
      </c>
      <c r="P636" s="2">
        <v>121.0</v>
      </c>
      <c r="Q636" s="2" t="str">
        <f>VLOOKUP(A636,'Additional Data'!$A$1:$D$9949,2,0)</f>
        <v>Website</v>
      </c>
      <c r="R636" s="2" t="str">
        <f>VLOOKUP(A636,'Additional Data'!$A$1:$D$9949,4,0)</f>
        <v>Credit Card</v>
      </c>
      <c r="S636" s="7">
        <f>VLOOKUP(A636,'Additional Data'!$A$1:$D$9949,3,0)</f>
        <v>637.1</v>
      </c>
      <c r="T636" s="2" t="str">
        <f>HLOOKUP(B636,'Additional Data'!$F$1:$N$2,2,0)</f>
        <v>TV</v>
      </c>
    </row>
    <row r="637" ht="14.25" customHeight="1">
      <c r="A637" s="2">
        <v>19112.0</v>
      </c>
      <c r="B637" s="2" t="s">
        <v>39</v>
      </c>
      <c r="C637" s="2" t="s">
        <v>32</v>
      </c>
      <c r="D637" s="2" t="s">
        <v>34</v>
      </c>
      <c r="E637" s="4">
        <v>43527.090046296296</v>
      </c>
      <c r="F637" s="4">
        <v>43533.090046296296</v>
      </c>
      <c r="G637" s="4">
        <v>43534.090046296296</v>
      </c>
      <c r="H637" s="2">
        <v>48.0</v>
      </c>
      <c r="I637" s="2">
        <v>121.0</v>
      </c>
      <c r="J637" s="2" t="s">
        <v>41</v>
      </c>
      <c r="K637" s="2" t="s">
        <v>58</v>
      </c>
      <c r="L637" s="2" t="s">
        <v>35</v>
      </c>
      <c r="M637" s="2" t="s">
        <v>71</v>
      </c>
      <c r="N637" s="2">
        <v>-1.0</v>
      </c>
      <c r="O637" s="2">
        <v>6.0</v>
      </c>
      <c r="P637" s="2">
        <v>169.0</v>
      </c>
      <c r="Q637" s="2" t="str">
        <f>VLOOKUP(A637,'Additional Data'!$A$1:$D$9949,2,0)</f>
        <v>App</v>
      </c>
      <c r="R637" s="2" t="str">
        <f>VLOOKUP(A637,'Additional Data'!$A$1:$D$9949,4,0)</f>
        <v>Debit Card</v>
      </c>
      <c r="S637" s="7">
        <f>VLOOKUP(A637,'Additional Data'!$A$1:$D$9949,3,0)</f>
        <v>2132.624992</v>
      </c>
      <c r="T637" s="2" t="str">
        <f>HLOOKUP(B637,'Additional Data'!$F$1:$N$2,2,0)</f>
        <v>Mobile</v>
      </c>
    </row>
    <row r="638" ht="14.25" customHeight="1">
      <c r="A638" s="2">
        <v>958908.0</v>
      </c>
      <c r="B638" s="2" t="s">
        <v>39</v>
      </c>
      <c r="C638" s="2" t="s">
        <v>32</v>
      </c>
      <c r="D638" s="2" t="s">
        <v>34</v>
      </c>
      <c r="E638" s="4">
        <v>43527.09127314815</v>
      </c>
      <c r="F638" s="4">
        <v>43529.09127314815</v>
      </c>
      <c r="G638" s="4">
        <v>43534.09127314815</v>
      </c>
      <c r="H638" s="2">
        <v>46.0</v>
      </c>
      <c r="I638" s="2">
        <v>112.0</v>
      </c>
      <c r="J638" s="2" t="s">
        <v>60</v>
      </c>
      <c r="K638" s="2" t="s">
        <v>61</v>
      </c>
      <c r="L638" s="2" t="s">
        <v>35</v>
      </c>
      <c r="M638" s="2" t="s">
        <v>71</v>
      </c>
      <c r="N638" s="2">
        <v>-5.0</v>
      </c>
      <c r="O638" s="2">
        <v>2.0</v>
      </c>
      <c r="P638" s="2">
        <v>158.0</v>
      </c>
      <c r="Q638" s="2" t="str">
        <f>VLOOKUP(A638,'Additional Data'!$A$1:$D$9949,2,0)</f>
        <v>Website</v>
      </c>
      <c r="R638" s="2" t="str">
        <f>VLOOKUP(A638,'Additional Data'!$A$1:$D$9949,4,0)</f>
        <v>Debit Card</v>
      </c>
      <c r="S638" s="7">
        <f>VLOOKUP(A638,'Additional Data'!$A$1:$D$9949,3,0)</f>
        <v>1752.34</v>
      </c>
      <c r="T638" s="2" t="str">
        <f>HLOOKUP(B638,'Additional Data'!$F$1:$N$2,2,0)</f>
        <v>Mobile</v>
      </c>
    </row>
    <row r="639" ht="14.25" customHeight="1">
      <c r="A639" s="2">
        <v>195198.0</v>
      </c>
      <c r="B639" s="2" t="s">
        <v>36</v>
      </c>
      <c r="C639" s="2" t="s">
        <v>41</v>
      </c>
      <c r="D639" s="2" t="s">
        <v>34</v>
      </c>
      <c r="E639" s="4">
        <v>43527.09643518519</v>
      </c>
      <c r="F639" s="4">
        <v>43527.09643518519</v>
      </c>
      <c r="G639" s="4">
        <v>43532.09643518519</v>
      </c>
      <c r="H639" s="2">
        <v>0.0</v>
      </c>
      <c r="I639" s="2">
        <v>109.0</v>
      </c>
      <c r="J639" s="2" t="s">
        <v>41</v>
      </c>
      <c r="K639" s="2" t="s">
        <v>66</v>
      </c>
      <c r="L639" s="2" t="s">
        <v>67</v>
      </c>
      <c r="M639" s="2" t="s">
        <v>71</v>
      </c>
      <c r="N639" s="2">
        <v>-5.0</v>
      </c>
      <c r="O639" s="2">
        <v>0.0</v>
      </c>
      <c r="P639" s="2">
        <v>109.0</v>
      </c>
      <c r="Q639" s="2" t="str">
        <f>VLOOKUP(A639,'Additional Data'!$A$1:$D$9949,2,0)</f>
        <v>Website</v>
      </c>
      <c r="R639" s="2" t="str">
        <f>VLOOKUP(A639,'Additional Data'!$A$1:$D$9949,4,0)</f>
        <v>Debit Card</v>
      </c>
      <c r="S639" s="7">
        <f>VLOOKUP(A639,'Additional Data'!$A$1:$D$9949,3,0)</f>
        <v>1915.04</v>
      </c>
      <c r="T639" s="2" t="str">
        <f>HLOOKUP(B639,'Additional Data'!$F$1:$N$2,2,0)</f>
        <v>Laptop</v>
      </c>
    </row>
    <row r="640" ht="14.25" customHeight="1">
      <c r="A640" s="2">
        <v>706935.0</v>
      </c>
      <c r="B640" s="2" t="s">
        <v>47</v>
      </c>
      <c r="C640" s="2" t="s">
        <v>32</v>
      </c>
      <c r="D640" s="2" t="s">
        <v>34</v>
      </c>
      <c r="E640" s="4">
        <v>43527.10673611111</v>
      </c>
      <c r="F640" s="4">
        <v>43534.10673611111</v>
      </c>
      <c r="G640" s="4">
        <v>43530.10673611111</v>
      </c>
      <c r="H640" s="2">
        <v>36.0</v>
      </c>
      <c r="I640" s="2">
        <v>110.0</v>
      </c>
      <c r="J640" s="2" t="s">
        <v>60</v>
      </c>
      <c r="K640" s="2" t="s">
        <v>61</v>
      </c>
      <c r="L640" s="2" t="s">
        <v>35</v>
      </c>
      <c r="M640" s="2" t="s">
        <v>59</v>
      </c>
      <c r="N640" s="2">
        <v>4.0</v>
      </c>
      <c r="O640" s="2">
        <v>7.0</v>
      </c>
      <c r="P640" s="2">
        <v>146.0</v>
      </c>
      <c r="Q640" s="2" t="str">
        <f>VLOOKUP(A640,'Additional Data'!$A$1:$D$9949,2,0)</f>
        <v>Website</v>
      </c>
      <c r="R640" s="2" t="str">
        <f>VLOOKUP(A640,'Additional Data'!$A$1:$D$9949,4,0)</f>
        <v>Credit Card</v>
      </c>
      <c r="S640" s="7">
        <f>VLOOKUP(A640,'Additional Data'!$A$1:$D$9949,3,0)</f>
        <v>2400.04</v>
      </c>
      <c r="T640" s="2" t="str">
        <f>HLOOKUP(B640,'Additional Data'!$F$1:$N$2,2,0)</f>
        <v>Tablet</v>
      </c>
    </row>
    <row r="641" ht="14.25" customHeight="1">
      <c r="A641" s="2">
        <v>573062.0</v>
      </c>
      <c r="B641" s="2" t="s">
        <v>36</v>
      </c>
      <c r="C641" s="2" t="s">
        <v>41</v>
      </c>
      <c r="D641" s="2" t="s">
        <v>34</v>
      </c>
      <c r="E641" s="4">
        <v>43527.10732638889</v>
      </c>
      <c r="F641" s="4">
        <v>43530.10732638889</v>
      </c>
      <c r="G641" s="4">
        <v>43533.10732638889</v>
      </c>
      <c r="H641" s="2">
        <v>0.0</v>
      </c>
      <c r="I641" s="2">
        <v>102.0</v>
      </c>
      <c r="J641" s="2" t="s">
        <v>41</v>
      </c>
      <c r="K641" s="2" t="s">
        <v>66</v>
      </c>
      <c r="L641" s="2" t="s">
        <v>67</v>
      </c>
      <c r="M641" s="2" t="s">
        <v>71</v>
      </c>
      <c r="N641" s="2">
        <v>-3.0</v>
      </c>
      <c r="O641" s="2">
        <v>3.0</v>
      </c>
      <c r="P641" s="2">
        <v>102.0</v>
      </c>
      <c r="Q641" s="2" t="str">
        <f>VLOOKUP(A641,'Additional Data'!$A$1:$D$9949,2,0)</f>
        <v>App</v>
      </c>
      <c r="R641" s="2" t="str">
        <f>VLOOKUP(A641,'Additional Data'!$A$1:$D$9949,4,0)</f>
        <v>Debit Card</v>
      </c>
      <c r="S641" s="7">
        <f>VLOOKUP(A641,'Additional Data'!$A$1:$D$9949,3,0)</f>
        <v>1756.697501</v>
      </c>
      <c r="T641" s="2" t="str">
        <f>HLOOKUP(B641,'Additional Data'!$F$1:$N$2,2,0)</f>
        <v>Laptop</v>
      </c>
    </row>
    <row r="642" ht="14.25" customHeight="1">
      <c r="A642" s="2">
        <v>101321.0</v>
      </c>
      <c r="B642" s="2" t="s">
        <v>39</v>
      </c>
      <c r="C642" s="2" t="s">
        <v>41</v>
      </c>
      <c r="D642" s="2" t="s">
        <v>34</v>
      </c>
      <c r="E642" s="4">
        <v>43527.10836805555</v>
      </c>
      <c r="F642" s="4">
        <v>43536.10836805555</v>
      </c>
      <c r="G642" s="4">
        <v>43530.10836805555</v>
      </c>
      <c r="H642" s="2">
        <v>36.0</v>
      </c>
      <c r="I642" s="2">
        <v>125.0</v>
      </c>
      <c r="J642" s="2" t="s">
        <v>32</v>
      </c>
      <c r="K642" s="2" t="s">
        <v>70</v>
      </c>
      <c r="L642" s="2" t="s">
        <v>35</v>
      </c>
      <c r="M642" s="2" t="s">
        <v>59</v>
      </c>
      <c r="N642" s="2">
        <v>6.0</v>
      </c>
      <c r="O642" s="2">
        <v>9.0</v>
      </c>
      <c r="P642" s="2">
        <v>161.0</v>
      </c>
      <c r="Q642" s="2" t="str">
        <f>VLOOKUP(A642,'Additional Data'!$A$1:$D$9949,2,0)</f>
        <v>App</v>
      </c>
      <c r="R642" s="2" t="str">
        <f>VLOOKUP(A642,'Additional Data'!$A$1:$D$9949,4,0)</f>
        <v>Credit Card</v>
      </c>
      <c r="S642" s="7">
        <f>VLOOKUP(A642,'Additional Data'!$A$1:$D$9949,3,0)</f>
        <v>2283.55569</v>
      </c>
      <c r="T642" s="2" t="str">
        <f>HLOOKUP(B642,'Additional Data'!$F$1:$N$2,2,0)</f>
        <v>Mobile</v>
      </c>
    </row>
    <row r="643" ht="14.25" customHeight="1">
      <c r="A643" s="2">
        <v>605514.0</v>
      </c>
      <c r="B643" s="2" t="s">
        <v>42</v>
      </c>
      <c r="C643" s="2" t="s">
        <v>32</v>
      </c>
      <c r="D643" s="2" t="s">
        <v>34</v>
      </c>
      <c r="E643" s="4">
        <v>43527.10936342592</v>
      </c>
      <c r="F643" s="4">
        <v>43531.10936342592</v>
      </c>
      <c r="G643" s="4">
        <v>43533.10936342592</v>
      </c>
      <c r="H643" s="2">
        <v>31.0</v>
      </c>
      <c r="I643" s="2">
        <v>123.0</v>
      </c>
      <c r="J643" s="2" t="s">
        <v>73</v>
      </c>
      <c r="K643" s="2" t="s">
        <v>74</v>
      </c>
      <c r="L643" s="2" t="s">
        <v>35</v>
      </c>
      <c r="M643" s="2" t="s">
        <v>59</v>
      </c>
      <c r="N643" s="2">
        <v>-2.0</v>
      </c>
      <c r="O643" s="2">
        <v>4.0</v>
      </c>
      <c r="P643" s="2">
        <v>154.0</v>
      </c>
      <c r="Q643" s="2" t="str">
        <f>VLOOKUP(A643,'Additional Data'!$A$1:$D$9949,2,0)</f>
        <v>Website</v>
      </c>
      <c r="R643" s="2" t="str">
        <f>VLOOKUP(A643,'Additional Data'!$A$1:$D$9949,4,0)</f>
        <v>Debit Card</v>
      </c>
      <c r="S643" s="7">
        <f>VLOOKUP(A643,'Additional Data'!$A$1:$D$9949,3,0)</f>
        <v>516.81</v>
      </c>
      <c r="T643" s="2" t="str">
        <f>HLOOKUP(B643,'Additional Data'!$F$1:$N$2,2,0)</f>
        <v>TV</v>
      </c>
    </row>
    <row r="644" ht="14.25" customHeight="1">
      <c r="A644" s="2">
        <v>123215.0</v>
      </c>
      <c r="B644" s="2" t="s">
        <v>46</v>
      </c>
      <c r="C644" s="2" t="s">
        <v>32</v>
      </c>
      <c r="D644" s="2" t="s">
        <v>34</v>
      </c>
      <c r="E644" s="4">
        <v>43527.1184375</v>
      </c>
      <c r="F644" s="4">
        <v>43536.1184375</v>
      </c>
      <c r="G644" s="4">
        <v>43531.1184375</v>
      </c>
      <c r="H644" s="2">
        <v>32.0</v>
      </c>
      <c r="I644" s="2">
        <v>124.0</v>
      </c>
      <c r="J644" s="2" t="s">
        <v>41</v>
      </c>
      <c r="K644" s="2" t="s">
        <v>58</v>
      </c>
      <c r="L644" s="2" t="s">
        <v>35</v>
      </c>
      <c r="M644" s="2" t="s">
        <v>59</v>
      </c>
      <c r="N644" s="2">
        <v>5.0</v>
      </c>
      <c r="O644" s="2">
        <v>9.0</v>
      </c>
      <c r="P644" s="2">
        <v>156.0</v>
      </c>
      <c r="Q644" s="2" t="str">
        <f>VLOOKUP(A644,'Additional Data'!$A$1:$D$9949,2,0)</f>
        <v>App</v>
      </c>
      <c r="R644" s="2" t="str">
        <f>VLOOKUP(A644,'Additional Data'!$A$1:$D$9949,4,0)</f>
        <v>Credit Card</v>
      </c>
      <c r="S644" s="7">
        <f>VLOOKUP(A644,'Additional Data'!$A$1:$D$9949,3,0)</f>
        <v>2838.377105</v>
      </c>
      <c r="T644" s="2" t="str">
        <f>HLOOKUP(B644,'Additional Data'!$F$1:$N$2,2,0)</f>
        <v>TV</v>
      </c>
    </row>
    <row r="645" ht="14.25" customHeight="1">
      <c r="A645" s="2">
        <v>234385.0</v>
      </c>
      <c r="B645" s="2" t="s">
        <v>47</v>
      </c>
      <c r="C645" s="2" t="s">
        <v>41</v>
      </c>
      <c r="D645" s="2" t="s">
        <v>34</v>
      </c>
      <c r="E645" s="4">
        <v>43527.12582175926</v>
      </c>
      <c r="F645" s="4">
        <v>43529.12582175926</v>
      </c>
      <c r="G645" s="4">
        <v>43532.12582175926</v>
      </c>
      <c r="H645" s="2">
        <v>0.0</v>
      </c>
      <c r="I645" s="2">
        <v>125.0</v>
      </c>
      <c r="J645" s="2" t="s">
        <v>41</v>
      </c>
      <c r="K645" s="2" t="s">
        <v>66</v>
      </c>
      <c r="L645" s="2" t="s">
        <v>67</v>
      </c>
      <c r="M645" s="2" t="s">
        <v>59</v>
      </c>
      <c r="N645" s="2">
        <v>-3.0</v>
      </c>
      <c r="O645" s="2">
        <v>2.0</v>
      </c>
      <c r="P645" s="2">
        <v>125.0</v>
      </c>
      <c r="Q645" s="2" t="str">
        <f>VLOOKUP(A645,'Additional Data'!$A$1:$D$9949,2,0)</f>
        <v>App</v>
      </c>
      <c r="R645" s="2" t="str">
        <f>VLOOKUP(A645,'Additional Data'!$A$1:$D$9949,4,0)</f>
        <v>Credit Card</v>
      </c>
      <c r="S645" s="7">
        <f>VLOOKUP(A645,'Additional Data'!$A$1:$D$9949,3,0)</f>
        <v>2191.780584</v>
      </c>
      <c r="T645" s="2" t="str">
        <f>HLOOKUP(B645,'Additional Data'!$F$1:$N$2,2,0)</f>
        <v>Tablet</v>
      </c>
    </row>
    <row r="646" ht="14.25" customHeight="1">
      <c r="A646" s="2">
        <v>587937.0</v>
      </c>
      <c r="B646" s="2" t="s">
        <v>30</v>
      </c>
      <c r="C646" s="2" t="s">
        <v>41</v>
      </c>
      <c r="D646" s="2" t="s">
        <v>34</v>
      </c>
      <c r="E646" s="4">
        <v>43527.13930555555</v>
      </c>
      <c r="F646" s="4">
        <v>43529.13930555555</v>
      </c>
      <c r="G646" s="4">
        <v>43532.13930555555</v>
      </c>
      <c r="H646" s="2">
        <v>71.0</v>
      </c>
      <c r="I646" s="2">
        <v>87.0</v>
      </c>
      <c r="J646" s="2" t="s">
        <v>60</v>
      </c>
      <c r="K646" s="2" t="s">
        <v>77</v>
      </c>
      <c r="L646" s="2" t="s">
        <v>35</v>
      </c>
      <c r="M646" s="2" t="s">
        <v>71</v>
      </c>
      <c r="N646" s="2">
        <v>-3.0</v>
      </c>
      <c r="O646" s="2">
        <v>2.0</v>
      </c>
      <c r="P646" s="2">
        <v>158.0</v>
      </c>
      <c r="Q646" s="2" t="str">
        <f>VLOOKUP(A646,'Additional Data'!$A$1:$D$9949,2,0)</f>
        <v>Website</v>
      </c>
      <c r="R646" s="2" t="str">
        <f>VLOOKUP(A646,'Additional Data'!$A$1:$D$9949,4,0)</f>
        <v>Cash On Delivery</v>
      </c>
      <c r="S646" s="7">
        <f>VLOOKUP(A646,'Additional Data'!$A$1:$D$9949,3,0)</f>
        <v>758.8</v>
      </c>
      <c r="T646" s="2" t="str">
        <f>HLOOKUP(B646,'Additional Data'!$F$1:$N$2,2,0)</f>
        <v>PC</v>
      </c>
    </row>
    <row r="647" ht="14.25" customHeight="1">
      <c r="A647" s="2">
        <v>750050.0</v>
      </c>
      <c r="B647" s="2" t="s">
        <v>36</v>
      </c>
      <c r="C647" s="2" t="s">
        <v>41</v>
      </c>
      <c r="D647" s="2" t="s">
        <v>34</v>
      </c>
      <c r="E647" s="4">
        <v>43527.14709490741</v>
      </c>
      <c r="F647" s="4">
        <v>43530.14709490741</v>
      </c>
      <c r="G647" s="4">
        <v>43530.14709490741</v>
      </c>
      <c r="H647" s="2">
        <v>0.0</v>
      </c>
      <c r="I647" s="2">
        <v>104.0</v>
      </c>
      <c r="J647" s="2" t="s">
        <v>41</v>
      </c>
      <c r="K647" s="2" t="s">
        <v>66</v>
      </c>
      <c r="L647" s="2" t="s">
        <v>67</v>
      </c>
      <c r="M647" s="2" t="s">
        <v>71</v>
      </c>
      <c r="N647" s="2">
        <v>0.0</v>
      </c>
      <c r="O647" s="2">
        <v>3.0</v>
      </c>
      <c r="P647" s="2">
        <v>104.0</v>
      </c>
      <c r="Q647" s="2" t="str">
        <f>VLOOKUP(A647,'Additional Data'!$A$1:$D$9949,2,0)</f>
        <v>App</v>
      </c>
      <c r="R647" s="2" t="str">
        <f>VLOOKUP(A647,'Additional Data'!$A$1:$D$9949,4,0)</f>
        <v>Debit Card</v>
      </c>
      <c r="S647" s="7">
        <f>VLOOKUP(A647,'Additional Data'!$A$1:$D$9949,3,0)</f>
        <v>3772.085039</v>
      </c>
      <c r="T647" s="2" t="str">
        <f>HLOOKUP(B647,'Additional Data'!$F$1:$N$2,2,0)</f>
        <v>Laptop</v>
      </c>
    </row>
    <row r="648" ht="14.25" customHeight="1">
      <c r="A648" s="2">
        <v>49247.0</v>
      </c>
      <c r="B648" s="2" t="s">
        <v>30</v>
      </c>
      <c r="C648" s="2" t="s">
        <v>41</v>
      </c>
      <c r="D648" s="2" t="s">
        <v>34</v>
      </c>
      <c r="E648" s="4">
        <v>43527.14792824074</v>
      </c>
      <c r="F648" s="4">
        <v>43529.14792824074</v>
      </c>
      <c r="G648" s="4">
        <v>43533.14792824074</v>
      </c>
      <c r="H648" s="2">
        <v>0.0</v>
      </c>
      <c r="I648" s="2">
        <v>126.0</v>
      </c>
      <c r="J648" s="2" t="s">
        <v>41</v>
      </c>
      <c r="K648" s="2" t="s">
        <v>66</v>
      </c>
      <c r="L648" s="2" t="s">
        <v>67</v>
      </c>
      <c r="M648" s="2" t="s">
        <v>59</v>
      </c>
      <c r="N648" s="2">
        <v>-4.0</v>
      </c>
      <c r="O648" s="2">
        <v>2.0</v>
      </c>
      <c r="P648" s="2">
        <v>126.0</v>
      </c>
      <c r="Q648" s="2" t="str">
        <f>VLOOKUP(A648,'Additional Data'!$A$1:$D$9949,2,0)</f>
        <v>App</v>
      </c>
      <c r="R648" s="2" t="str">
        <f>VLOOKUP(A648,'Additional Data'!$A$1:$D$9949,4,0)</f>
        <v>Credit Card</v>
      </c>
      <c r="S648" s="7">
        <f>VLOOKUP(A648,'Additional Data'!$A$1:$D$9949,3,0)</f>
        <v>1973.8289</v>
      </c>
      <c r="T648" s="2" t="str">
        <f>HLOOKUP(B648,'Additional Data'!$F$1:$N$2,2,0)</f>
        <v>PC</v>
      </c>
    </row>
    <row r="649" ht="14.25" customHeight="1">
      <c r="A649" s="2">
        <v>895585.0</v>
      </c>
      <c r="B649" s="2" t="s">
        <v>36</v>
      </c>
      <c r="C649" s="2" t="s">
        <v>41</v>
      </c>
      <c r="D649" s="2" t="s">
        <v>34</v>
      </c>
      <c r="E649" s="4">
        <v>43527.14942129629</v>
      </c>
      <c r="F649" s="4">
        <v>43533.14942129629</v>
      </c>
      <c r="G649" s="4">
        <v>43531.14942129629</v>
      </c>
      <c r="H649" s="2">
        <v>0.0</v>
      </c>
      <c r="I649" s="2">
        <v>121.0</v>
      </c>
      <c r="J649" s="2" t="s">
        <v>41</v>
      </c>
      <c r="K649" s="2" t="s">
        <v>66</v>
      </c>
      <c r="L649" s="2" t="s">
        <v>67</v>
      </c>
      <c r="M649" s="2" t="s">
        <v>59</v>
      </c>
      <c r="N649" s="2">
        <v>2.0</v>
      </c>
      <c r="O649" s="2">
        <v>6.0</v>
      </c>
      <c r="P649" s="2">
        <v>121.0</v>
      </c>
      <c r="Q649" s="2" t="str">
        <f>VLOOKUP(A649,'Additional Data'!$A$1:$D$9949,2,0)</f>
        <v>App</v>
      </c>
      <c r="R649" s="2" t="str">
        <f>VLOOKUP(A649,'Additional Data'!$A$1:$D$9949,4,0)</f>
        <v>Credit Card</v>
      </c>
      <c r="S649" s="7">
        <f>VLOOKUP(A649,'Additional Data'!$A$1:$D$9949,3,0)</f>
        <v>3495.899458</v>
      </c>
      <c r="T649" s="2" t="str">
        <f>HLOOKUP(B649,'Additional Data'!$F$1:$N$2,2,0)</f>
        <v>Laptop</v>
      </c>
    </row>
    <row r="650" ht="14.25" customHeight="1">
      <c r="A650" s="2">
        <v>505374.0</v>
      </c>
      <c r="B650" s="2" t="s">
        <v>39</v>
      </c>
      <c r="C650" s="2" t="s">
        <v>32</v>
      </c>
      <c r="D650" s="2" t="s">
        <v>34</v>
      </c>
      <c r="E650" s="4">
        <v>43527.159166666665</v>
      </c>
      <c r="F650" s="4">
        <v>43531.159166666665</v>
      </c>
      <c r="G650" s="4">
        <v>43530.159166666665</v>
      </c>
      <c r="H650" s="2">
        <v>40.0</v>
      </c>
      <c r="I650" s="2">
        <v>110.0</v>
      </c>
      <c r="J650" s="2" t="s">
        <v>60</v>
      </c>
      <c r="K650" s="2" t="s">
        <v>61</v>
      </c>
      <c r="L650" s="2" t="s">
        <v>35</v>
      </c>
      <c r="M650" s="2" t="s">
        <v>59</v>
      </c>
      <c r="N650" s="2">
        <v>1.0</v>
      </c>
      <c r="O650" s="2">
        <v>4.0</v>
      </c>
      <c r="P650" s="2">
        <v>150.0</v>
      </c>
      <c r="Q650" s="2" t="str">
        <f>VLOOKUP(A650,'Additional Data'!$A$1:$D$9949,2,0)</f>
        <v>Website</v>
      </c>
      <c r="R650" s="2" t="str">
        <f>VLOOKUP(A650,'Additional Data'!$A$1:$D$9949,4,0)</f>
        <v>Debit Card</v>
      </c>
      <c r="S650" s="7">
        <f>VLOOKUP(A650,'Additional Data'!$A$1:$D$9949,3,0)</f>
        <v>2343.53</v>
      </c>
      <c r="T650" s="2" t="str">
        <f>HLOOKUP(B650,'Additional Data'!$F$1:$N$2,2,0)</f>
        <v>Mobile</v>
      </c>
    </row>
    <row r="651" ht="14.25" customHeight="1">
      <c r="A651" s="2">
        <v>902673.0</v>
      </c>
      <c r="B651" s="2" t="s">
        <v>36</v>
      </c>
      <c r="C651" s="2" t="s">
        <v>32</v>
      </c>
      <c r="D651" s="2" t="s">
        <v>34</v>
      </c>
      <c r="E651" s="4">
        <v>43527.15969907407</v>
      </c>
      <c r="F651" s="4">
        <v>43529.15969907407</v>
      </c>
      <c r="G651" s="4">
        <v>43531.15969907407</v>
      </c>
      <c r="H651" s="2">
        <v>0.0</v>
      </c>
      <c r="I651" s="2">
        <v>122.0</v>
      </c>
      <c r="J651" s="2" t="s">
        <v>32</v>
      </c>
      <c r="K651" s="2" t="s">
        <v>82</v>
      </c>
      <c r="L651" s="2" t="s">
        <v>67</v>
      </c>
      <c r="M651" s="2" t="s">
        <v>59</v>
      </c>
      <c r="N651" s="2">
        <v>-2.0</v>
      </c>
      <c r="O651" s="2">
        <v>2.0</v>
      </c>
      <c r="P651" s="2">
        <v>122.0</v>
      </c>
      <c r="Q651" s="2" t="str">
        <f>VLOOKUP(A651,'Additional Data'!$A$1:$D$9949,2,0)</f>
        <v>Website</v>
      </c>
      <c r="R651" s="2" t="str">
        <f>VLOOKUP(A651,'Additional Data'!$A$1:$D$9949,4,0)</f>
        <v>Credit Card</v>
      </c>
      <c r="S651" s="7">
        <f>VLOOKUP(A651,'Additional Data'!$A$1:$D$9949,3,0)</f>
        <v>2313.9</v>
      </c>
      <c r="T651" s="2" t="str">
        <f>HLOOKUP(B651,'Additional Data'!$F$1:$N$2,2,0)</f>
        <v>Laptop</v>
      </c>
    </row>
    <row r="652" ht="14.25" customHeight="1">
      <c r="A652" s="2">
        <v>505350.0</v>
      </c>
      <c r="B652" s="2" t="s">
        <v>39</v>
      </c>
      <c r="C652" s="2" t="s">
        <v>32</v>
      </c>
      <c r="D652" s="2" t="s">
        <v>34</v>
      </c>
      <c r="E652" s="4">
        <v>43527.16039351852</v>
      </c>
      <c r="F652" s="4">
        <v>43532.16039351852</v>
      </c>
      <c r="G652" s="4">
        <v>43531.16039351852</v>
      </c>
      <c r="H652" s="2">
        <v>35.0</v>
      </c>
      <c r="I652" s="2">
        <v>124.0</v>
      </c>
      <c r="J652" s="2" t="s">
        <v>41</v>
      </c>
      <c r="K652" s="2" t="s">
        <v>58</v>
      </c>
      <c r="L652" s="2" t="s">
        <v>35</v>
      </c>
      <c r="M652" s="2" t="s">
        <v>59</v>
      </c>
      <c r="N652" s="2">
        <v>1.0</v>
      </c>
      <c r="O652" s="2">
        <v>5.0</v>
      </c>
      <c r="P652" s="2">
        <v>159.0</v>
      </c>
      <c r="Q652" s="2" t="str">
        <f>VLOOKUP(A652,'Additional Data'!$A$1:$D$9949,2,0)</f>
        <v>Website</v>
      </c>
      <c r="R652" s="2" t="str">
        <f>VLOOKUP(A652,'Additional Data'!$A$1:$D$9949,4,0)</f>
        <v>Debit Card</v>
      </c>
      <c r="S652" s="7">
        <f>VLOOKUP(A652,'Additional Data'!$A$1:$D$9949,3,0)</f>
        <v>3306.45</v>
      </c>
      <c r="T652" s="2" t="str">
        <f>HLOOKUP(B652,'Additional Data'!$F$1:$N$2,2,0)</f>
        <v>Mobile</v>
      </c>
    </row>
    <row r="653" ht="14.25" customHeight="1">
      <c r="A653" s="2">
        <v>354545.0</v>
      </c>
      <c r="B653" s="2" t="s">
        <v>39</v>
      </c>
      <c r="C653" s="2" t="s">
        <v>41</v>
      </c>
      <c r="D653" s="2" t="s">
        <v>34</v>
      </c>
      <c r="E653" s="4">
        <v>43527.160520833335</v>
      </c>
      <c r="F653" s="4">
        <v>43533.160520833335</v>
      </c>
      <c r="G653" s="4">
        <v>43531.160520833335</v>
      </c>
      <c r="H653" s="2">
        <v>35.0</v>
      </c>
      <c r="I653" s="2">
        <v>111.0</v>
      </c>
      <c r="J653" s="2" t="s">
        <v>63</v>
      </c>
      <c r="K653" s="2" t="s">
        <v>64</v>
      </c>
      <c r="L653" s="2" t="s">
        <v>35</v>
      </c>
      <c r="M653" s="2" t="s">
        <v>59</v>
      </c>
      <c r="N653" s="2">
        <v>2.0</v>
      </c>
      <c r="O653" s="2">
        <v>6.0</v>
      </c>
      <c r="P653" s="2">
        <v>146.0</v>
      </c>
      <c r="Q653" s="2" t="str">
        <f>VLOOKUP(A653,'Additional Data'!$A$1:$D$9949,2,0)</f>
        <v>App</v>
      </c>
      <c r="R653" s="2" t="str">
        <f>VLOOKUP(A653,'Additional Data'!$A$1:$D$9949,4,0)</f>
        <v>Credit Card</v>
      </c>
      <c r="S653" s="7">
        <f>VLOOKUP(A653,'Additional Data'!$A$1:$D$9949,3,0)</f>
        <v>3645.189996</v>
      </c>
      <c r="T653" s="2" t="str">
        <f>HLOOKUP(B653,'Additional Data'!$F$1:$N$2,2,0)</f>
        <v>Mobile</v>
      </c>
    </row>
    <row r="654" ht="14.25" customHeight="1">
      <c r="A654" s="2">
        <v>641698.0</v>
      </c>
      <c r="B654" s="2" t="s">
        <v>36</v>
      </c>
      <c r="C654" s="2" t="s">
        <v>32</v>
      </c>
      <c r="D654" s="2" t="s">
        <v>34</v>
      </c>
      <c r="E654" s="4">
        <v>43527.165185185186</v>
      </c>
      <c r="F654" s="4">
        <v>43533.165185185186</v>
      </c>
      <c r="G654" s="4">
        <v>43532.165185185186</v>
      </c>
      <c r="H654" s="2">
        <v>40.0</v>
      </c>
      <c r="I654" s="2">
        <v>123.0</v>
      </c>
      <c r="J654" s="2" t="s">
        <v>73</v>
      </c>
      <c r="K654" s="2" t="s">
        <v>74</v>
      </c>
      <c r="L654" s="2" t="s">
        <v>35</v>
      </c>
      <c r="M654" s="2" t="s">
        <v>59</v>
      </c>
      <c r="N654" s="2">
        <v>1.0</v>
      </c>
      <c r="O654" s="2">
        <v>6.0</v>
      </c>
      <c r="P654" s="2">
        <v>163.0</v>
      </c>
      <c r="Q654" s="2" t="str">
        <f>VLOOKUP(A654,'Additional Data'!$A$1:$D$9949,2,0)</f>
        <v>App</v>
      </c>
      <c r="R654" s="2" t="str">
        <f>VLOOKUP(A654,'Additional Data'!$A$1:$D$9949,4,0)</f>
        <v>Debit Card</v>
      </c>
      <c r="S654" s="7">
        <f>VLOOKUP(A654,'Additional Data'!$A$1:$D$9949,3,0)</f>
        <v>1206.023005</v>
      </c>
      <c r="T654" s="2" t="str">
        <f>HLOOKUP(B654,'Additional Data'!$F$1:$N$2,2,0)</f>
        <v>Laptop</v>
      </c>
    </row>
    <row r="655" ht="14.25" customHeight="1">
      <c r="A655" s="2">
        <v>897125.0</v>
      </c>
      <c r="B655" s="2" t="s">
        <v>48</v>
      </c>
      <c r="C655" s="2" t="s">
        <v>32</v>
      </c>
      <c r="D655" s="2" t="s">
        <v>34</v>
      </c>
      <c r="E655" s="4">
        <v>43527.16967592593</v>
      </c>
      <c r="F655" s="4">
        <v>43530.16967592593</v>
      </c>
      <c r="G655" s="4">
        <v>43532.16967592593</v>
      </c>
      <c r="H655" s="2">
        <v>65.0</v>
      </c>
      <c r="I655" s="2">
        <v>87.0</v>
      </c>
      <c r="J655" s="2" t="s">
        <v>60</v>
      </c>
      <c r="K655" s="2" t="s">
        <v>61</v>
      </c>
      <c r="L655" s="2" t="s">
        <v>35</v>
      </c>
      <c r="M655" s="2" t="s">
        <v>71</v>
      </c>
      <c r="N655" s="2">
        <v>-2.0</v>
      </c>
      <c r="O655" s="2">
        <v>3.0</v>
      </c>
      <c r="P655" s="2">
        <v>152.0</v>
      </c>
      <c r="Q655" s="2" t="str">
        <f>VLOOKUP(A655,'Additional Data'!$A$1:$D$9949,2,0)</f>
        <v>App</v>
      </c>
      <c r="R655" s="2" t="str">
        <f>VLOOKUP(A655,'Additional Data'!$A$1:$D$9949,4,0)</f>
        <v>Credit Card</v>
      </c>
      <c r="S655" s="7">
        <f>VLOOKUP(A655,'Additional Data'!$A$1:$D$9949,3,0)</f>
        <v>621.472546</v>
      </c>
      <c r="T655" s="2" t="str">
        <f>HLOOKUP(B655,'Additional Data'!$F$1:$N$2,2,0)</f>
        <v>Gaming Console</v>
      </c>
    </row>
    <row r="656" ht="14.25" customHeight="1">
      <c r="A656" s="2">
        <v>866387.0</v>
      </c>
      <c r="B656" s="2" t="s">
        <v>36</v>
      </c>
      <c r="C656" s="2" t="s">
        <v>32</v>
      </c>
      <c r="D656" s="2" t="s">
        <v>34</v>
      </c>
      <c r="E656" s="4">
        <v>43527.17355324074</v>
      </c>
      <c r="F656" s="4">
        <v>43534.17355324074</v>
      </c>
      <c r="G656" s="4">
        <v>43530.17355324074</v>
      </c>
      <c r="H656" s="2">
        <v>67.0</v>
      </c>
      <c r="I656" s="2">
        <v>104.0</v>
      </c>
      <c r="J656" s="2" t="s">
        <v>73</v>
      </c>
      <c r="K656" s="2" t="s">
        <v>74</v>
      </c>
      <c r="L656" s="2" t="s">
        <v>35</v>
      </c>
      <c r="M656" s="2" t="s">
        <v>71</v>
      </c>
      <c r="N656" s="2">
        <v>4.0</v>
      </c>
      <c r="O656" s="2">
        <v>7.0</v>
      </c>
      <c r="P656" s="2">
        <v>171.0</v>
      </c>
      <c r="Q656" s="2" t="str">
        <f>VLOOKUP(A656,'Additional Data'!$A$1:$D$9949,2,0)</f>
        <v>App</v>
      </c>
      <c r="R656" s="2" t="str">
        <f>VLOOKUP(A656,'Additional Data'!$A$1:$D$9949,4,0)</f>
        <v>Credit Card</v>
      </c>
      <c r="S656" s="7">
        <f>VLOOKUP(A656,'Additional Data'!$A$1:$D$9949,3,0)</f>
        <v>1224.386909</v>
      </c>
      <c r="T656" s="2" t="str">
        <f>HLOOKUP(B656,'Additional Data'!$F$1:$N$2,2,0)</f>
        <v>Laptop</v>
      </c>
    </row>
    <row r="657" ht="14.25" customHeight="1">
      <c r="A657" s="2">
        <v>868986.0</v>
      </c>
      <c r="B657" s="2" t="s">
        <v>36</v>
      </c>
      <c r="C657" s="2" t="s">
        <v>41</v>
      </c>
      <c r="D657" s="2" t="s">
        <v>34</v>
      </c>
      <c r="E657" s="4">
        <v>43527.1740162037</v>
      </c>
      <c r="F657" s="4">
        <v>43532.1740162037</v>
      </c>
      <c r="G657" s="4">
        <v>43532.1740162037</v>
      </c>
      <c r="H657" s="2">
        <v>38.0</v>
      </c>
      <c r="I657" s="2">
        <v>110.0</v>
      </c>
      <c r="J657" s="2" t="s">
        <v>63</v>
      </c>
      <c r="K657" s="2" t="s">
        <v>64</v>
      </c>
      <c r="L657" s="2" t="s">
        <v>35</v>
      </c>
      <c r="M657" s="2" t="s">
        <v>59</v>
      </c>
      <c r="N657" s="2">
        <v>0.0</v>
      </c>
      <c r="O657" s="2">
        <v>5.0</v>
      </c>
      <c r="P657" s="2">
        <v>148.0</v>
      </c>
      <c r="Q657" s="2" t="str">
        <f>VLOOKUP(A657,'Additional Data'!$A$1:$D$9949,2,0)</f>
        <v>Website</v>
      </c>
      <c r="R657" s="2" t="str">
        <f>VLOOKUP(A657,'Additional Data'!$A$1:$D$9949,4,0)</f>
        <v>Debit Card</v>
      </c>
      <c r="S657" s="7">
        <f>VLOOKUP(A657,'Additional Data'!$A$1:$D$9949,3,0)</f>
        <v>3434.13</v>
      </c>
      <c r="T657" s="2" t="str">
        <f>HLOOKUP(B657,'Additional Data'!$F$1:$N$2,2,0)</f>
        <v>Laptop</v>
      </c>
    </row>
    <row r="658" ht="14.25" customHeight="1">
      <c r="A658" s="2">
        <v>206665.0</v>
      </c>
      <c r="B658" s="2" t="s">
        <v>47</v>
      </c>
      <c r="C658" s="2" t="s">
        <v>32</v>
      </c>
      <c r="D658" s="2" t="s">
        <v>34</v>
      </c>
      <c r="E658" s="4">
        <v>43527.17665509259</v>
      </c>
      <c r="F658" s="4">
        <v>43532.17665509259</v>
      </c>
      <c r="G658" s="4">
        <v>43532.17665509259</v>
      </c>
      <c r="H658" s="2">
        <v>39.0</v>
      </c>
      <c r="I658" s="2">
        <v>113.0</v>
      </c>
      <c r="J658" s="2" t="s">
        <v>60</v>
      </c>
      <c r="K658" s="2" t="s">
        <v>61</v>
      </c>
      <c r="L658" s="2" t="s">
        <v>35</v>
      </c>
      <c r="M658" s="2" t="s">
        <v>59</v>
      </c>
      <c r="N658" s="2">
        <v>0.0</v>
      </c>
      <c r="O658" s="2">
        <v>5.0</v>
      </c>
      <c r="P658" s="2">
        <v>152.0</v>
      </c>
      <c r="Q658" s="2" t="str">
        <f>VLOOKUP(A658,'Additional Data'!$A$1:$D$9949,2,0)</f>
        <v>App</v>
      </c>
      <c r="R658" s="2" t="str">
        <f>VLOOKUP(A658,'Additional Data'!$A$1:$D$9949,4,0)</f>
        <v>Credit Card</v>
      </c>
      <c r="S658" s="7">
        <f>VLOOKUP(A658,'Additional Data'!$A$1:$D$9949,3,0)</f>
        <v>607.630442</v>
      </c>
      <c r="T658" s="2" t="str">
        <f>HLOOKUP(B658,'Additional Data'!$F$1:$N$2,2,0)</f>
        <v>Tablet</v>
      </c>
    </row>
    <row r="659" ht="14.25" customHeight="1">
      <c r="A659" s="2">
        <v>101828.0</v>
      </c>
      <c r="B659" s="2" t="s">
        <v>47</v>
      </c>
      <c r="C659" s="2" t="s">
        <v>32</v>
      </c>
      <c r="D659" s="2" t="s">
        <v>34</v>
      </c>
      <c r="E659" s="4">
        <v>43527.17936342592</v>
      </c>
      <c r="F659" s="4">
        <v>43530.17936342592</v>
      </c>
      <c r="G659" s="4">
        <v>43531.17936342592</v>
      </c>
      <c r="H659" s="2">
        <v>0.0</v>
      </c>
      <c r="I659" s="2">
        <v>121.0</v>
      </c>
      <c r="J659" s="2" t="s">
        <v>32</v>
      </c>
      <c r="K659" s="2" t="s">
        <v>82</v>
      </c>
      <c r="L659" s="2" t="s">
        <v>67</v>
      </c>
      <c r="M659" s="2" t="s">
        <v>71</v>
      </c>
      <c r="N659" s="2">
        <v>-1.0</v>
      </c>
      <c r="O659" s="2">
        <v>3.0</v>
      </c>
      <c r="P659" s="2">
        <v>121.0</v>
      </c>
      <c r="Q659" s="2" t="str">
        <f>VLOOKUP(A659,'Additional Data'!$A$1:$D$9949,2,0)</f>
        <v>App</v>
      </c>
      <c r="R659" s="2" t="str">
        <f>VLOOKUP(A659,'Additional Data'!$A$1:$D$9949,4,0)</f>
        <v>Debit Card</v>
      </c>
      <c r="S659" s="7">
        <f>VLOOKUP(A659,'Additional Data'!$A$1:$D$9949,3,0)</f>
        <v>1585.782688</v>
      </c>
      <c r="T659" s="2" t="str">
        <f>HLOOKUP(B659,'Additional Data'!$F$1:$N$2,2,0)</f>
        <v>Tablet</v>
      </c>
    </row>
    <row r="660" ht="14.25" customHeight="1">
      <c r="A660" s="2">
        <v>308089.0</v>
      </c>
      <c r="B660" s="2" t="s">
        <v>30</v>
      </c>
      <c r="C660" s="2" t="s">
        <v>41</v>
      </c>
      <c r="D660" s="2" t="s">
        <v>34</v>
      </c>
      <c r="E660" s="4">
        <v>43527.184525462966</v>
      </c>
      <c r="F660" s="4">
        <v>43533.184525462966</v>
      </c>
      <c r="G660" s="4">
        <v>43530.184525462966</v>
      </c>
      <c r="H660" s="2">
        <v>0.0</v>
      </c>
      <c r="I660" s="2">
        <v>126.0</v>
      </c>
      <c r="J660" s="2" t="s">
        <v>41</v>
      </c>
      <c r="K660" s="2" t="s">
        <v>66</v>
      </c>
      <c r="L660" s="2" t="s">
        <v>67</v>
      </c>
      <c r="M660" s="2" t="s">
        <v>59</v>
      </c>
      <c r="N660" s="2">
        <v>3.0</v>
      </c>
      <c r="O660" s="2">
        <v>6.0</v>
      </c>
      <c r="P660" s="2">
        <v>126.0</v>
      </c>
      <c r="Q660" s="2" t="str">
        <f>VLOOKUP(A660,'Additional Data'!$A$1:$D$9949,2,0)</f>
        <v>App</v>
      </c>
      <c r="R660" s="2" t="str">
        <f>VLOOKUP(A660,'Additional Data'!$A$1:$D$9949,4,0)</f>
        <v>Credit Card</v>
      </c>
      <c r="S660" s="7">
        <f>VLOOKUP(A660,'Additional Data'!$A$1:$D$9949,3,0)</f>
        <v>2183.479746</v>
      </c>
      <c r="T660" s="2" t="str">
        <f>HLOOKUP(B660,'Additional Data'!$F$1:$N$2,2,0)</f>
        <v>PC</v>
      </c>
    </row>
    <row r="661" ht="14.25" customHeight="1">
      <c r="A661" s="2">
        <v>676675.0</v>
      </c>
      <c r="B661" s="2" t="s">
        <v>30</v>
      </c>
      <c r="C661" s="2" t="s">
        <v>32</v>
      </c>
      <c r="D661" s="2" t="s">
        <v>34</v>
      </c>
      <c r="E661" s="4">
        <v>43527.186215277776</v>
      </c>
      <c r="F661" s="4">
        <v>43531.186215277776</v>
      </c>
      <c r="G661" s="4">
        <v>43532.186215277776</v>
      </c>
      <c r="H661" s="2">
        <v>0.0</v>
      </c>
      <c r="I661" s="2">
        <v>130.0</v>
      </c>
      <c r="J661" s="2" t="s">
        <v>32</v>
      </c>
      <c r="K661" s="2" t="s">
        <v>82</v>
      </c>
      <c r="L661" s="2" t="s">
        <v>67</v>
      </c>
      <c r="M661" s="2" t="s">
        <v>59</v>
      </c>
      <c r="N661" s="2">
        <v>-1.0</v>
      </c>
      <c r="O661" s="2">
        <v>4.0</v>
      </c>
      <c r="P661" s="2">
        <v>130.0</v>
      </c>
      <c r="Q661" s="2" t="str">
        <f>VLOOKUP(A661,'Additional Data'!$A$1:$D$9949,2,0)</f>
        <v>App</v>
      </c>
      <c r="R661" s="2" t="str">
        <f>VLOOKUP(A661,'Additional Data'!$A$1:$D$9949,4,0)</f>
        <v>Credit Card</v>
      </c>
      <c r="S661" s="7">
        <f>VLOOKUP(A661,'Additional Data'!$A$1:$D$9949,3,0)</f>
        <v>931.5028056</v>
      </c>
      <c r="T661" s="2" t="str">
        <f>HLOOKUP(B661,'Additional Data'!$F$1:$N$2,2,0)</f>
        <v>PC</v>
      </c>
    </row>
    <row r="662" ht="14.25" customHeight="1">
      <c r="A662" s="2">
        <v>506060.0</v>
      </c>
      <c r="B662" s="2" t="s">
        <v>39</v>
      </c>
      <c r="C662" s="2" t="s">
        <v>41</v>
      </c>
      <c r="D662" s="2" t="s">
        <v>34</v>
      </c>
      <c r="E662" s="4">
        <v>43527.18686342592</v>
      </c>
      <c r="F662" s="4">
        <v>43529.18686342592</v>
      </c>
      <c r="G662" s="4">
        <v>43533.18686342592</v>
      </c>
      <c r="H662" s="2">
        <v>31.0</v>
      </c>
      <c r="I662" s="2">
        <v>121.0</v>
      </c>
      <c r="J662" s="2" t="s">
        <v>32</v>
      </c>
      <c r="K662" s="2" t="s">
        <v>70</v>
      </c>
      <c r="L662" s="2" t="s">
        <v>35</v>
      </c>
      <c r="M662" s="2" t="s">
        <v>71</v>
      </c>
      <c r="N662" s="2">
        <v>-4.0</v>
      </c>
      <c r="O662" s="2">
        <v>2.0</v>
      </c>
      <c r="P662" s="2">
        <v>152.0</v>
      </c>
      <c r="Q662" s="2" t="str">
        <f>VLOOKUP(A662,'Additional Data'!$A$1:$D$9949,2,0)</f>
        <v>App</v>
      </c>
      <c r="R662" s="2" t="str">
        <f>VLOOKUP(A662,'Additional Data'!$A$1:$D$9949,4,0)</f>
        <v>Debit Card</v>
      </c>
      <c r="S662" s="7">
        <f>VLOOKUP(A662,'Additional Data'!$A$1:$D$9949,3,0)</f>
        <v>3482.7547</v>
      </c>
      <c r="T662" s="2" t="str">
        <f>HLOOKUP(B662,'Additional Data'!$F$1:$N$2,2,0)</f>
        <v>Mobile</v>
      </c>
    </row>
    <row r="663" ht="14.25" customHeight="1">
      <c r="A663" s="2">
        <v>787440.0</v>
      </c>
      <c r="B663" s="2" t="s">
        <v>30</v>
      </c>
      <c r="C663" s="2" t="s">
        <v>32</v>
      </c>
      <c r="D663" s="2" t="s">
        <v>34</v>
      </c>
      <c r="E663" s="4">
        <v>43527.18736111111</v>
      </c>
      <c r="F663" s="4">
        <v>43529.18736111111</v>
      </c>
      <c r="G663" s="4">
        <v>43530.18736111111</v>
      </c>
      <c r="H663" s="2">
        <v>28.0</v>
      </c>
      <c r="I663" s="2">
        <v>125.0</v>
      </c>
      <c r="J663" s="2" t="s">
        <v>41</v>
      </c>
      <c r="K663" s="2" t="s">
        <v>58</v>
      </c>
      <c r="L663" s="2" t="s">
        <v>35</v>
      </c>
      <c r="M663" s="2" t="s">
        <v>71</v>
      </c>
      <c r="N663" s="2">
        <v>-1.0</v>
      </c>
      <c r="O663" s="2">
        <v>2.0</v>
      </c>
      <c r="P663" s="2">
        <v>153.0</v>
      </c>
      <c r="Q663" s="2" t="str">
        <f>VLOOKUP(A663,'Additional Data'!$A$1:$D$9949,2,0)</f>
        <v>Website</v>
      </c>
      <c r="R663" s="2" t="str">
        <f>VLOOKUP(A663,'Additional Data'!$A$1:$D$9949,4,0)</f>
        <v>Debit Card</v>
      </c>
      <c r="S663" s="7">
        <f>VLOOKUP(A663,'Additional Data'!$A$1:$D$9949,3,0)</f>
        <v>2797.73</v>
      </c>
      <c r="T663" s="2" t="str">
        <f>HLOOKUP(B663,'Additional Data'!$F$1:$N$2,2,0)</f>
        <v>PC</v>
      </c>
    </row>
    <row r="664" ht="14.25" customHeight="1">
      <c r="A664" s="2">
        <v>443751.0</v>
      </c>
      <c r="B664" s="2" t="s">
        <v>49</v>
      </c>
      <c r="C664" s="2" t="s">
        <v>41</v>
      </c>
      <c r="D664" s="2" t="s">
        <v>34</v>
      </c>
      <c r="E664" s="4">
        <v>43527.1874537037</v>
      </c>
      <c r="F664" s="4">
        <v>43536.1874537037</v>
      </c>
      <c r="G664" s="4">
        <v>43534.1874537037</v>
      </c>
      <c r="H664" s="2">
        <v>34.0</v>
      </c>
      <c r="I664" s="2">
        <v>109.0</v>
      </c>
      <c r="J664" s="2" t="s">
        <v>60</v>
      </c>
      <c r="K664" s="2" t="s">
        <v>77</v>
      </c>
      <c r="L664" s="2" t="s">
        <v>35</v>
      </c>
      <c r="M664" s="2" t="s">
        <v>59</v>
      </c>
      <c r="N664" s="2">
        <v>2.0</v>
      </c>
      <c r="O664" s="2">
        <v>9.0</v>
      </c>
      <c r="P664" s="2">
        <v>143.0</v>
      </c>
      <c r="Q664" s="2" t="str">
        <f>VLOOKUP(A664,'Additional Data'!$A$1:$D$9949,2,0)</f>
        <v>Website</v>
      </c>
      <c r="R664" s="2" t="str">
        <f>VLOOKUP(A664,'Additional Data'!$A$1:$D$9949,4,0)</f>
        <v>Cash On Delivery</v>
      </c>
      <c r="S664" s="7">
        <f>VLOOKUP(A664,'Additional Data'!$A$1:$D$9949,3,0)</f>
        <v>258.85</v>
      </c>
      <c r="T664" s="2" t="str">
        <f>HLOOKUP(B664,'Additional Data'!$F$1:$N$2,2,0)</f>
        <v>TV</v>
      </c>
    </row>
    <row r="665" ht="14.25" customHeight="1">
      <c r="A665" s="2">
        <v>142443.0</v>
      </c>
      <c r="B665" s="2" t="s">
        <v>39</v>
      </c>
      <c r="C665" s="2" t="s">
        <v>32</v>
      </c>
      <c r="D665" s="2" t="s">
        <v>34</v>
      </c>
      <c r="E665" s="4">
        <v>43527.19797453703</v>
      </c>
      <c r="F665" s="4">
        <v>43531.19797453703</v>
      </c>
      <c r="G665" s="4">
        <v>43534.19797453703</v>
      </c>
      <c r="H665" s="2">
        <v>73.0</v>
      </c>
      <c r="I665" s="2">
        <v>91.0</v>
      </c>
      <c r="J665" s="2" t="s">
        <v>60</v>
      </c>
      <c r="K665" s="2" t="s">
        <v>61</v>
      </c>
      <c r="L665" s="2" t="s">
        <v>35</v>
      </c>
      <c r="M665" s="2" t="s">
        <v>71</v>
      </c>
      <c r="N665" s="2">
        <v>-3.0</v>
      </c>
      <c r="O665" s="2">
        <v>4.0</v>
      </c>
      <c r="P665" s="2">
        <v>164.0</v>
      </c>
      <c r="Q665" s="2" t="str">
        <f>VLOOKUP(A665,'Additional Data'!$A$1:$D$9949,2,0)</f>
        <v>Website</v>
      </c>
      <c r="R665" s="2" t="str">
        <f>VLOOKUP(A665,'Additional Data'!$A$1:$D$9949,4,0)</f>
        <v>Cash On Delivery</v>
      </c>
      <c r="S665" s="7">
        <f>VLOOKUP(A665,'Additional Data'!$A$1:$D$9949,3,0)</f>
        <v>3518.44</v>
      </c>
      <c r="T665" s="2" t="str">
        <f>HLOOKUP(B665,'Additional Data'!$F$1:$N$2,2,0)</f>
        <v>Mobile</v>
      </c>
    </row>
    <row r="666" ht="14.25" customHeight="1">
      <c r="A666" s="2">
        <v>718203.0</v>
      </c>
      <c r="B666" s="2" t="s">
        <v>49</v>
      </c>
      <c r="C666" s="2" t="s">
        <v>32</v>
      </c>
      <c r="D666" s="2" t="s">
        <v>34</v>
      </c>
      <c r="E666" s="4">
        <v>43527.20055555556</v>
      </c>
      <c r="F666" s="4">
        <v>43530.20055555556</v>
      </c>
      <c r="G666" s="4">
        <v>43531.20055555556</v>
      </c>
      <c r="H666" s="2">
        <v>36.0</v>
      </c>
      <c r="I666" s="2">
        <v>120.0</v>
      </c>
      <c r="J666" s="2" t="s">
        <v>41</v>
      </c>
      <c r="K666" s="2" t="s">
        <v>58</v>
      </c>
      <c r="L666" s="2" t="s">
        <v>35</v>
      </c>
      <c r="M666" s="2" t="s">
        <v>59</v>
      </c>
      <c r="N666" s="2">
        <v>-1.0</v>
      </c>
      <c r="O666" s="2">
        <v>3.0</v>
      </c>
      <c r="P666" s="2">
        <v>156.0</v>
      </c>
      <c r="Q666" s="2" t="str">
        <f>VLOOKUP(A666,'Additional Data'!$A$1:$D$9949,2,0)</f>
        <v>Website</v>
      </c>
      <c r="R666" s="2" t="str">
        <f>VLOOKUP(A666,'Additional Data'!$A$1:$D$9949,4,0)</f>
        <v>Credit Card</v>
      </c>
      <c r="S666" s="7">
        <f>VLOOKUP(A666,'Additional Data'!$A$1:$D$9949,3,0)</f>
        <v>723.96</v>
      </c>
      <c r="T666" s="2" t="str">
        <f>HLOOKUP(B666,'Additional Data'!$F$1:$N$2,2,0)</f>
        <v>TV</v>
      </c>
    </row>
    <row r="667" ht="14.25" customHeight="1">
      <c r="A667" s="2">
        <v>41098.0</v>
      </c>
      <c r="B667" s="2" t="s">
        <v>30</v>
      </c>
      <c r="C667" s="2" t="s">
        <v>41</v>
      </c>
      <c r="D667" s="2" t="s">
        <v>34</v>
      </c>
      <c r="E667" s="4">
        <v>43527.201689814814</v>
      </c>
      <c r="F667" s="4">
        <v>43534.201689814814</v>
      </c>
      <c r="G667" s="4">
        <v>43534.201689814814</v>
      </c>
      <c r="H667" s="2">
        <v>82.0</v>
      </c>
      <c r="I667" s="2">
        <v>89.0</v>
      </c>
      <c r="J667" s="2" t="s">
        <v>63</v>
      </c>
      <c r="K667" s="2" t="s">
        <v>64</v>
      </c>
      <c r="L667" s="2" t="s">
        <v>35</v>
      </c>
      <c r="M667" s="2" t="s">
        <v>71</v>
      </c>
      <c r="N667" s="2">
        <v>0.0</v>
      </c>
      <c r="O667" s="2">
        <v>7.0</v>
      </c>
      <c r="P667" s="2">
        <v>171.0</v>
      </c>
      <c r="Q667" s="2" t="str">
        <f>VLOOKUP(A667,'Additional Data'!$A$1:$D$9949,2,0)</f>
        <v>App</v>
      </c>
      <c r="R667" s="2" t="str">
        <f>VLOOKUP(A667,'Additional Data'!$A$1:$D$9949,4,0)</f>
        <v>Debit Card</v>
      </c>
      <c r="S667" s="7">
        <f>VLOOKUP(A667,'Additional Data'!$A$1:$D$9949,3,0)</f>
        <v>2196.862011</v>
      </c>
      <c r="T667" s="2" t="str">
        <f>HLOOKUP(B667,'Additional Data'!$F$1:$N$2,2,0)</f>
        <v>PC</v>
      </c>
    </row>
    <row r="668" ht="14.25" customHeight="1">
      <c r="A668" s="2">
        <v>938521.0</v>
      </c>
      <c r="B668" s="2" t="s">
        <v>46</v>
      </c>
      <c r="C668" s="2" t="s">
        <v>41</v>
      </c>
      <c r="D668" s="2" t="s">
        <v>34</v>
      </c>
      <c r="E668" s="4">
        <v>43527.211643518516</v>
      </c>
      <c r="F668" s="4">
        <v>43532.211643518516</v>
      </c>
      <c r="G668" s="4">
        <v>43534.211643518516</v>
      </c>
      <c r="H668" s="2">
        <v>39.0</v>
      </c>
      <c r="I668" s="2">
        <v>111.0</v>
      </c>
      <c r="J668" s="2" t="s">
        <v>63</v>
      </c>
      <c r="K668" s="2" t="s">
        <v>64</v>
      </c>
      <c r="L668" s="2" t="s">
        <v>35</v>
      </c>
      <c r="M668" s="2" t="s">
        <v>59</v>
      </c>
      <c r="N668" s="2">
        <v>-2.0</v>
      </c>
      <c r="O668" s="2">
        <v>5.0</v>
      </c>
      <c r="P668" s="2">
        <v>150.0</v>
      </c>
      <c r="Q668" s="2" t="str">
        <f>VLOOKUP(A668,'Additional Data'!$A$1:$D$9949,2,0)</f>
        <v>App</v>
      </c>
      <c r="R668" s="2" t="str">
        <f>VLOOKUP(A668,'Additional Data'!$A$1:$D$9949,4,0)</f>
        <v>Credit Card</v>
      </c>
      <c r="S668" s="7">
        <f>VLOOKUP(A668,'Additional Data'!$A$1:$D$9949,3,0)</f>
        <v>994.243079</v>
      </c>
      <c r="T668" s="2" t="str">
        <f>HLOOKUP(B668,'Additional Data'!$F$1:$N$2,2,0)</f>
        <v>TV</v>
      </c>
    </row>
    <row r="669" ht="14.25" customHeight="1">
      <c r="A669" s="2">
        <v>111.0</v>
      </c>
      <c r="B669" s="2" t="s">
        <v>49</v>
      </c>
      <c r="C669" s="2" t="s">
        <v>32</v>
      </c>
      <c r="D669" s="2" t="s">
        <v>34</v>
      </c>
      <c r="E669" s="4">
        <v>43527.21203703704</v>
      </c>
      <c r="F669" s="4">
        <v>43536.21203703704</v>
      </c>
      <c r="G669" s="4">
        <v>43533.21203703704</v>
      </c>
      <c r="H669" s="2">
        <v>34.0</v>
      </c>
      <c r="I669" s="2">
        <v>123.0</v>
      </c>
      <c r="J669" s="2" t="s">
        <v>41</v>
      </c>
      <c r="K669" s="2" t="s">
        <v>58</v>
      </c>
      <c r="L669" s="2" t="s">
        <v>35</v>
      </c>
      <c r="M669" s="2" t="s">
        <v>59</v>
      </c>
      <c r="N669" s="2">
        <v>3.0</v>
      </c>
      <c r="O669" s="2">
        <v>9.0</v>
      </c>
      <c r="P669" s="2">
        <v>157.0</v>
      </c>
      <c r="Q669" s="2" t="str">
        <f>VLOOKUP(A669,'Additional Data'!$A$1:$D$9949,2,0)</f>
        <v>Website</v>
      </c>
      <c r="R669" s="2" t="str">
        <f>VLOOKUP(A669,'Additional Data'!$A$1:$D$9949,4,0)</f>
        <v>Credit Card</v>
      </c>
      <c r="S669" s="7">
        <f>VLOOKUP(A669,'Additional Data'!$A$1:$D$9949,3,0)</f>
        <v>2707.43</v>
      </c>
      <c r="T669" s="2" t="str">
        <f>HLOOKUP(B669,'Additional Data'!$F$1:$N$2,2,0)</f>
        <v>TV</v>
      </c>
    </row>
    <row r="670" ht="14.25" customHeight="1">
      <c r="A670" s="2">
        <v>577870.0</v>
      </c>
      <c r="B670" s="2" t="s">
        <v>48</v>
      </c>
      <c r="C670" s="2" t="s">
        <v>32</v>
      </c>
      <c r="D670" s="2" t="s">
        <v>34</v>
      </c>
      <c r="E670" s="4">
        <v>43527.212326388886</v>
      </c>
      <c r="F670" s="4">
        <v>43535.212326388886</v>
      </c>
      <c r="G670" s="4">
        <v>43530.212326388886</v>
      </c>
      <c r="H670" s="2">
        <v>58.0</v>
      </c>
      <c r="I670" s="2">
        <v>106.0</v>
      </c>
      <c r="J670" s="2" t="s">
        <v>73</v>
      </c>
      <c r="K670" s="2" t="s">
        <v>74</v>
      </c>
      <c r="L670" s="2" t="s">
        <v>35</v>
      </c>
      <c r="M670" s="2" t="s">
        <v>71</v>
      </c>
      <c r="N670" s="2">
        <v>5.0</v>
      </c>
      <c r="O670" s="2">
        <v>8.0</v>
      </c>
      <c r="P670" s="2">
        <v>164.0</v>
      </c>
      <c r="Q670" s="2" t="str">
        <f>VLOOKUP(A670,'Additional Data'!$A$1:$D$9949,2,0)</f>
        <v>App</v>
      </c>
      <c r="R670" s="2" t="str">
        <f>VLOOKUP(A670,'Additional Data'!$A$1:$D$9949,4,0)</f>
        <v>Debit Card</v>
      </c>
      <c r="S670" s="7">
        <f>VLOOKUP(A670,'Additional Data'!$A$1:$D$9949,3,0)</f>
        <v>1328.062488</v>
      </c>
      <c r="T670" s="2" t="str">
        <f>HLOOKUP(B670,'Additional Data'!$F$1:$N$2,2,0)</f>
        <v>Gaming Console</v>
      </c>
    </row>
    <row r="671" ht="14.25" customHeight="1">
      <c r="A671" s="2">
        <v>907102.0</v>
      </c>
      <c r="B671" s="2" t="s">
        <v>30</v>
      </c>
      <c r="C671" s="2" t="s">
        <v>32</v>
      </c>
      <c r="D671" s="2" t="s">
        <v>34</v>
      </c>
      <c r="E671" s="4">
        <v>43527.21693287037</v>
      </c>
      <c r="F671" s="4">
        <v>43529.21693287037</v>
      </c>
      <c r="G671" s="4">
        <v>43531.21693287037</v>
      </c>
      <c r="H671" s="2">
        <v>0.0</v>
      </c>
      <c r="I671" s="2">
        <v>129.0</v>
      </c>
      <c r="J671" s="2" t="s">
        <v>32</v>
      </c>
      <c r="K671" s="2" t="s">
        <v>82</v>
      </c>
      <c r="L671" s="2" t="s">
        <v>67</v>
      </c>
      <c r="M671" s="2" t="s">
        <v>59</v>
      </c>
      <c r="N671" s="2">
        <v>-2.0</v>
      </c>
      <c r="O671" s="2">
        <v>2.0</v>
      </c>
      <c r="P671" s="2">
        <v>129.0</v>
      </c>
      <c r="Q671" s="2" t="str">
        <f>VLOOKUP(A671,'Additional Data'!$A$1:$D$9949,2,0)</f>
        <v>App</v>
      </c>
      <c r="R671" s="2" t="str">
        <f>VLOOKUP(A671,'Additional Data'!$A$1:$D$9949,4,0)</f>
        <v>Debit Card</v>
      </c>
      <c r="S671" s="7">
        <f>VLOOKUP(A671,'Additional Data'!$A$1:$D$9949,3,0)</f>
        <v>2175.380234</v>
      </c>
      <c r="T671" s="2" t="str">
        <f>HLOOKUP(B671,'Additional Data'!$F$1:$N$2,2,0)</f>
        <v>PC</v>
      </c>
    </row>
    <row r="672" ht="14.25" customHeight="1">
      <c r="A672" s="2">
        <v>378426.0</v>
      </c>
      <c r="B672" s="2" t="s">
        <v>47</v>
      </c>
      <c r="C672" s="2" t="s">
        <v>41</v>
      </c>
      <c r="D672" s="2" t="s">
        <v>34</v>
      </c>
      <c r="E672" s="4">
        <v>43527.22797453704</v>
      </c>
      <c r="F672" s="4">
        <v>43533.22797453704</v>
      </c>
      <c r="G672" s="4">
        <v>43534.22797453704</v>
      </c>
      <c r="H672" s="2">
        <v>47.0</v>
      </c>
      <c r="I672" s="2">
        <v>109.0</v>
      </c>
      <c r="J672" s="2" t="s">
        <v>60</v>
      </c>
      <c r="K672" s="2" t="s">
        <v>77</v>
      </c>
      <c r="L672" s="2" t="s">
        <v>35</v>
      </c>
      <c r="M672" s="2" t="s">
        <v>59</v>
      </c>
      <c r="N672" s="2">
        <v>-1.0</v>
      </c>
      <c r="O672" s="2">
        <v>6.0</v>
      </c>
      <c r="P672" s="2">
        <v>156.0</v>
      </c>
      <c r="Q672" s="2" t="str">
        <f>VLOOKUP(A672,'Additional Data'!$A$1:$D$9949,2,0)</f>
        <v>Website</v>
      </c>
      <c r="R672" s="2" t="str">
        <f>VLOOKUP(A672,'Additional Data'!$A$1:$D$9949,4,0)</f>
        <v>Debit Card</v>
      </c>
      <c r="S672" s="7">
        <f>VLOOKUP(A672,'Additional Data'!$A$1:$D$9949,3,0)</f>
        <v>1614.53</v>
      </c>
      <c r="T672" s="2" t="str">
        <f>HLOOKUP(B672,'Additional Data'!$F$1:$N$2,2,0)</f>
        <v>Tablet</v>
      </c>
    </row>
    <row r="673" ht="14.25" customHeight="1">
      <c r="A673" s="2">
        <v>116628.0</v>
      </c>
      <c r="B673" s="2" t="s">
        <v>36</v>
      </c>
      <c r="C673" s="2" t="s">
        <v>32</v>
      </c>
      <c r="D673" s="2" t="s">
        <v>34</v>
      </c>
      <c r="E673" s="4">
        <v>43527.22827546296</v>
      </c>
      <c r="F673" s="4">
        <v>43530.22827546296</v>
      </c>
      <c r="G673" s="4">
        <v>43533.22827546296</v>
      </c>
      <c r="H673" s="2">
        <v>0.0</v>
      </c>
      <c r="I673" s="2">
        <v>104.0</v>
      </c>
      <c r="J673" s="2" t="s">
        <v>32</v>
      </c>
      <c r="K673" s="2" t="s">
        <v>82</v>
      </c>
      <c r="L673" s="2" t="s">
        <v>67</v>
      </c>
      <c r="M673" s="2" t="s">
        <v>71</v>
      </c>
      <c r="N673" s="2">
        <v>-3.0</v>
      </c>
      <c r="O673" s="2">
        <v>3.0</v>
      </c>
      <c r="P673" s="2">
        <v>104.0</v>
      </c>
      <c r="Q673" s="2" t="str">
        <f>VLOOKUP(A673,'Additional Data'!$A$1:$D$9949,2,0)</f>
        <v>Website</v>
      </c>
      <c r="R673" s="2" t="str">
        <f>VLOOKUP(A673,'Additional Data'!$A$1:$D$9949,4,0)</f>
        <v>Debit Card</v>
      </c>
      <c r="S673" s="7">
        <f>VLOOKUP(A673,'Additional Data'!$A$1:$D$9949,3,0)</f>
        <v>1668.47</v>
      </c>
      <c r="T673" s="2" t="str">
        <f>HLOOKUP(B673,'Additional Data'!$F$1:$N$2,2,0)</f>
        <v>Laptop</v>
      </c>
    </row>
    <row r="674" ht="14.25" customHeight="1">
      <c r="A674" s="2">
        <v>713562.0</v>
      </c>
      <c r="B674" s="2" t="s">
        <v>48</v>
      </c>
      <c r="C674" s="2" t="s">
        <v>32</v>
      </c>
      <c r="D674" s="2" t="s">
        <v>34</v>
      </c>
      <c r="E674" s="4">
        <v>43527.2321875</v>
      </c>
      <c r="F674" s="4">
        <v>43534.2321875</v>
      </c>
      <c r="G674" s="4">
        <v>43531.2321875</v>
      </c>
      <c r="H674" s="2">
        <v>77.0</v>
      </c>
      <c r="I674" s="2">
        <v>93.0</v>
      </c>
      <c r="J674" s="2" t="s">
        <v>63</v>
      </c>
      <c r="K674" s="2" t="s">
        <v>81</v>
      </c>
      <c r="L674" s="2" t="s">
        <v>35</v>
      </c>
      <c r="M674" s="2" t="s">
        <v>71</v>
      </c>
      <c r="N674" s="2">
        <v>3.0</v>
      </c>
      <c r="O674" s="2">
        <v>7.0</v>
      </c>
      <c r="P674" s="2">
        <v>170.0</v>
      </c>
      <c r="Q674" s="2" t="str">
        <f>VLOOKUP(A674,'Additional Data'!$A$1:$D$9949,2,0)</f>
        <v>Website</v>
      </c>
      <c r="R674" s="2" t="str">
        <f>VLOOKUP(A674,'Additional Data'!$A$1:$D$9949,4,0)</f>
        <v>Debit Card</v>
      </c>
      <c r="S674" s="7">
        <f>VLOOKUP(A674,'Additional Data'!$A$1:$D$9949,3,0)</f>
        <v>2648.55</v>
      </c>
      <c r="T674" s="2" t="str">
        <f>HLOOKUP(B674,'Additional Data'!$F$1:$N$2,2,0)</f>
        <v>Gaming Console</v>
      </c>
    </row>
    <row r="675" ht="14.25" customHeight="1">
      <c r="A675" s="2">
        <v>759711.0</v>
      </c>
      <c r="B675" s="2" t="s">
        <v>36</v>
      </c>
      <c r="C675" s="2" t="s">
        <v>41</v>
      </c>
      <c r="D675" s="2" t="s">
        <v>34</v>
      </c>
      <c r="E675" s="4">
        <v>43527.23375</v>
      </c>
      <c r="F675" s="4">
        <v>43528.23375</v>
      </c>
      <c r="G675" s="4">
        <v>43533.23375</v>
      </c>
      <c r="H675" s="2">
        <v>0.0</v>
      </c>
      <c r="I675" s="2">
        <v>102.0</v>
      </c>
      <c r="J675" s="2" t="s">
        <v>41</v>
      </c>
      <c r="K675" s="2" t="s">
        <v>66</v>
      </c>
      <c r="L675" s="2" t="s">
        <v>67</v>
      </c>
      <c r="M675" s="2" t="s">
        <v>71</v>
      </c>
      <c r="N675" s="2">
        <v>-5.0</v>
      </c>
      <c r="O675" s="2">
        <v>1.0</v>
      </c>
      <c r="P675" s="2">
        <v>102.0</v>
      </c>
      <c r="Q675" s="2" t="str">
        <f>VLOOKUP(A675,'Additional Data'!$A$1:$D$9949,2,0)</f>
        <v>Website</v>
      </c>
      <c r="R675" s="2" t="str">
        <f>VLOOKUP(A675,'Additional Data'!$A$1:$D$9949,4,0)</f>
        <v>Credit Card</v>
      </c>
      <c r="S675" s="7">
        <f>VLOOKUP(A675,'Additional Data'!$A$1:$D$9949,3,0)</f>
        <v>1354.46</v>
      </c>
      <c r="T675" s="2" t="str">
        <f>HLOOKUP(B675,'Additional Data'!$F$1:$N$2,2,0)</f>
        <v>Laptop</v>
      </c>
    </row>
    <row r="676" ht="14.25" customHeight="1">
      <c r="A676" s="2">
        <v>102882.0</v>
      </c>
      <c r="B676" s="2" t="s">
        <v>36</v>
      </c>
      <c r="C676" s="2" t="s">
        <v>41</v>
      </c>
      <c r="D676" s="2" t="s">
        <v>34</v>
      </c>
      <c r="E676" s="4">
        <v>43527.235555555555</v>
      </c>
      <c r="F676" s="4">
        <v>43529.235555555555</v>
      </c>
      <c r="G676" s="4">
        <v>43534.235555555555</v>
      </c>
      <c r="H676" s="2">
        <v>79.0</v>
      </c>
      <c r="I676" s="2">
        <v>105.0</v>
      </c>
      <c r="J676" s="2" t="s">
        <v>32</v>
      </c>
      <c r="K676" s="2" t="s">
        <v>70</v>
      </c>
      <c r="L676" s="2" t="s">
        <v>35</v>
      </c>
      <c r="M676" s="2" t="s">
        <v>71</v>
      </c>
      <c r="N676" s="2">
        <v>-5.0</v>
      </c>
      <c r="O676" s="2">
        <v>2.0</v>
      </c>
      <c r="P676" s="2">
        <v>184.0</v>
      </c>
      <c r="Q676" s="2" t="str">
        <f>VLOOKUP(A676,'Additional Data'!$A$1:$D$9949,2,0)</f>
        <v>Website</v>
      </c>
      <c r="R676" s="2" t="str">
        <f>VLOOKUP(A676,'Additional Data'!$A$1:$D$9949,4,0)</f>
        <v>Debit Card</v>
      </c>
      <c r="S676" s="7">
        <f>VLOOKUP(A676,'Additional Data'!$A$1:$D$9949,3,0)</f>
        <v>3599.72</v>
      </c>
      <c r="T676" s="2" t="str">
        <f>HLOOKUP(B676,'Additional Data'!$F$1:$N$2,2,0)</f>
        <v>Laptop</v>
      </c>
    </row>
    <row r="677" ht="14.25" customHeight="1">
      <c r="A677" s="2">
        <v>385988.0</v>
      </c>
      <c r="B677" s="2" t="s">
        <v>30</v>
      </c>
      <c r="C677" s="2" t="s">
        <v>41</v>
      </c>
      <c r="D677" s="2" t="s">
        <v>34</v>
      </c>
      <c r="E677" s="4">
        <v>43527.23758101852</v>
      </c>
      <c r="F677" s="4">
        <v>43532.23758101852</v>
      </c>
      <c r="G677" s="4">
        <v>43532.23758101852</v>
      </c>
      <c r="H677" s="2">
        <v>0.0</v>
      </c>
      <c r="I677" s="2">
        <v>124.0</v>
      </c>
      <c r="J677" s="2" t="s">
        <v>41</v>
      </c>
      <c r="K677" s="2" t="s">
        <v>66</v>
      </c>
      <c r="L677" s="2" t="s">
        <v>67</v>
      </c>
      <c r="M677" s="2" t="s">
        <v>71</v>
      </c>
      <c r="N677" s="2">
        <v>0.0</v>
      </c>
      <c r="O677" s="2">
        <v>5.0</v>
      </c>
      <c r="P677" s="2">
        <v>124.0</v>
      </c>
      <c r="Q677" s="2" t="str">
        <f>VLOOKUP(A677,'Additional Data'!$A$1:$D$9949,2,0)</f>
        <v>App</v>
      </c>
      <c r="R677" s="2" t="str">
        <f>VLOOKUP(A677,'Additional Data'!$A$1:$D$9949,4,0)</f>
        <v>Debit Card</v>
      </c>
      <c r="S677" s="7">
        <f>VLOOKUP(A677,'Additional Data'!$A$1:$D$9949,3,0)</f>
        <v>2308.413404</v>
      </c>
      <c r="T677" s="2" t="str">
        <f>HLOOKUP(B677,'Additional Data'!$F$1:$N$2,2,0)</f>
        <v>PC</v>
      </c>
    </row>
    <row r="678" ht="14.25" customHeight="1">
      <c r="A678" s="2">
        <v>765659.0</v>
      </c>
      <c r="B678" s="2" t="s">
        <v>39</v>
      </c>
      <c r="C678" s="2" t="s">
        <v>32</v>
      </c>
      <c r="D678" s="2" t="s">
        <v>34</v>
      </c>
      <c r="E678" s="4">
        <v>43527.24890046296</v>
      </c>
      <c r="F678" s="4">
        <v>43529.24890046296</v>
      </c>
      <c r="G678" s="4">
        <v>43533.24890046296</v>
      </c>
      <c r="H678" s="2">
        <v>29.0</v>
      </c>
      <c r="I678" s="2">
        <v>130.0</v>
      </c>
      <c r="J678" s="2" t="s">
        <v>73</v>
      </c>
      <c r="K678" s="2" t="s">
        <v>74</v>
      </c>
      <c r="L678" s="2" t="s">
        <v>35</v>
      </c>
      <c r="M678" s="2" t="s">
        <v>59</v>
      </c>
      <c r="N678" s="2">
        <v>-4.0</v>
      </c>
      <c r="O678" s="2">
        <v>2.0</v>
      </c>
      <c r="P678" s="2">
        <v>159.0</v>
      </c>
      <c r="Q678" s="2" t="str">
        <f>VLOOKUP(A678,'Additional Data'!$A$1:$D$9949,2,0)</f>
        <v>App</v>
      </c>
      <c r="R678" s="2" t="str">
        <f>VLOOKUP(A678,'Additional Data'!$A$1:$D$9949,4,0)</f>
        <v>Credit Card</v>
      </c>
      <c r="S678" s="7">
        <f>VLOOKUP(A678,'Additional Data'!$A$1:$D$9949,3,0)</f>
        <v>2656.714828</v>
      </c>
      <c r="T678" s="2" t="str">
        <f>HLOOKUP(B678,'Additional Data'!$F$1:$N$2,2,0)</f>
        <v>Mobile</v>
      </c>
    </row>
    <row r="679" ht="14.25" customHeight="1">
      <c r="A679" s="2">
        <v>706033.0</v>
      </c>
      <c r="B679" s="2" t="s">
        <v>30</v>
      </c>
      <c r="C679" s="2" t="s">
        <v>32</v>
      </c>
      <c r="D679" s="2" t="s">
        <v>34</v>
      </c>
      <c r="E679" s="4">
        <v>43527.24947916667</v>
      </c>
      <c r="F679" s="4">
        <v>43533.24947916667</v>
      </c>
      <c r="G679" s="4">
        <v>43530.24947916667</v>
      </c>
      <c r="H679" s="2">
        <v>32.0</v>
      </c>
      <c r="I679" s="2">
        <v>107.0</v>
      </c>
      <c r="J679" s="2" t="s">
        <v>60</v>
      </c>
      <c r="K679" s="2" t="s">
        <v>61</v>
      </c>
      <c r="L679" s="2" t="s">
        <v>35</v>
      </c>
      <c r="M679" s="2" t="s">
        <v>59</v>
      </c>
      <c r="N679" s="2">
        <v>3.0</v>
      </c>
      <c r="O679" s="2">
        <v>6.0</v>
      </c>
      <c r="P679" s="2">
        <v>139.0</v>
      </c>
      <c r="Q679" s="2" t="str">
        <f>VLOOKUP(A679,'Additional Data'!$A$1:$D$9949,2,0)</f>
        <v>App</v>
      </c>
      <c r="R679" s="2" t="str">
        <f>VLOOKUP(A679,'Additional Data'!$A$1:$D$9949,4,0)</f>
        <v>Credit Card</v>
      </c>
      <c r="S679" s="7">
        <f>VLOOKUP(A679,'Additional Data'!$A$1:$D$9949,3,0)</f>
        <v>3531.169883</v>
      </c>
      <c r="T679" s="2" t="str">
        <f>HLOOKUP(B679,'Additional Data'!$F$1:$N$2,2,0)</f>
        <v>PC</v>
      </c>
    </row>
    <row r="680" ht="14.25" customHeight="1">
      <c r="A680" s="2">
        <v>641104.0</v>
      </c>
      <c r="B680" s="2" t="s">
        <v>39</v>
      </c>
      <c r="C680" s="2" t="s">
        <v>41</v>
      </c>
      <c r="D680" s="2" t="s">
        <v>34</v>
      </c>
      <c r="E680" s="4">
        <v>43527.251851851855</v>
      </c>
      <c r="F680" s="4">
        <v>43536.251851851855</v>
      </c>
      <c r="G680" s="4">
        <v>43533.251851851855</v>
      </c>
      <c r="H680" s="2">
        <v>33.0</v>
      </c>
      <c r="I680" s="2">
        <v>106.0</v>
      </c>
      <c r="J680" s="2" t="s">
        <v>63</v>
      </c>
      <c r="K680" s="2" t="s">
        <v>64</v>
      </c>
      <c r="L680" s="2" t="s">
        <v>35</v>
      </c>
      <c r="M680" s="2" t="s">
        <v>71</v>
      </c>
      <c r="N680" s="2">
        <v>3.0</v>
      </c>
      <c r="O680" s="2">
        <v>9.0</v>
      </c>
      <c r="P680" s="2">
        <v>139.0</v>
      </c>
      <c r="Q680" s="2" t="str">
        <f>VLOOKUP(A680,'Additional Data'!$A$1:$D$9949,2,0)</f>
        <v>App</v>
      </c>
      <c r="R680" s="2" t="str">
        <f>VLOOKUP(A680,'Additional Data'!$A$1:$D$9949,4,0)</f>
        <v>Debit Card</v>
      </c>
      <c r="S680" s="7">
        <f>VLOOKUP(A680,'Additional Data'!$A$1:$D$9949,3,0)</f>
        <v>3003.072934</v>
      </c>
      <c r="T680" s="2" t="str">
        <f>HLOOKUP(B680,'Additional Data'!$F$1:$N$2,2,0)</f>
        <v>Mobile</v>
      </c>
    </row>
    <row r="681" ht="14.25" customHeight="1">
      <c r="A681" s="2">
        <v>652613.0</v>
      </c>
      <c r="B681" s="2" t="s">
        <v>48</v>
      </c>
      <c r="C681" s="2" t="s">
        <v>32</v>
      </c>
      <c r="D681" s="2" t="s">
        <v>34</v>
      </c>
      <c r="E681" s="4">
        <v>43527.25383101852</v>
      </c>
      <c r="F681" s="4">
        <v>43531.25383101852</v>
      </c>
      <c r="G681" s="4">
        <v>43531.25383101852</v>
      </c>
      <c r="H681" s="2">
        <v>73.0</v>
      </c>
      <c r="I681" s="2">
        <v>102.0</v>
      </c>
      <c r="J681" s="2" t="s">
        <v>41</v>
      </c>
      <c r="K681" s="2" t="s">
        <v>58</v>
      </c>
      <c r="L681" s="2" t="s">
        <v>35</v>
      </c>
      <c r="M681" s="2" t="s">
        <v>71</v>
      </c>
      <c r="N681" s="2">
        <v>0.0</v>
      </c>
      <c r="O681" s="2">
        <v>4.0</v>
      </c>
      <c r="P681" s="2">
        <v>175.0</v>
      </c>
      <c r="Q681" s="2" t="str">
        <f>VLOOKUP(A681,'Additional Data'!$A$1:$D$9949,2,0)</f>
        <v>App</v>
      </c>
      <c r="R681" s="2" t="str">
        <f>VLOOKUP(A681,'Additional Data'!$A$1:$D$9949,4,0)</f>
        <v>Credit Card</v>
      </c>
      <c r="S681" s="7">
        <f>VLOOKUP(A681,'Additional Data'!$A$1:$D$9949,3,0)</f>
        <v>1297.203426</v>
      </c>
      <c r="T681" s="2" t="str">
        <f>HLOOKUP(B681,'Additional Data'!$F$1:$N$2,2,0)</f>
        <v>Gaming Console</v>
      </c>
    </row>
    <row r="682" ht="14.25" customHeight="1">
      <c r="A682" s="2">
        <v>197993.0</v>
      </c>
      <c r="B682" s="2" t="s">
        <v>36</v>
      </c>
      <c r="C682" s="2" t="s">
        <v>41</v>
      </c>
      <c r="D682" s="2" t="s">
        <v>34</v>
      </c>
      <c r="E682" s="4">
        <v>43527.25844907408</v>
      </c>
      <c r="F682" s="4">
        <v>43529.25844907408</v>
      </c>
      <c r="G682" s="4">
        <v>43532.25844907408</v>
      </c>
      <c r="H682" s="2">
        <v>0.0</v>
      </c>
      <c r="I682" s="2">
        <v>128.0</v>
      </c>
      <c r="J682" s="2" t="s">
        <v>41</v>
      </c>
      <c r="K682" s="2" t="s">
        <v>66</v>
      </c>
      <c r="L682" s="2" t="s">
        <v>67</v>
      </c>
      <c r="M682" s="2" t="s">
        <v>59</v>
      </c>
      <c r="N682" s="2">
        <v>-3.0</v>
      </c>
      <c r="O682" s="2">
        <v>2.0</v>
      </c>
      <c r="P682" s="2">
        <v>128.0</v>
      </c>
      <c r="Q682" s="2" t="str">
        <f>VLOOKUP(A682,'Additional Data'!$A$1:$D$9949,2,0)</f>
        <v>App</v>
      </c>
      <c r="R682" s="2" t="str">
        <f>VLOOKUP(A682,'Additional Data'!$A$1:$D$9949,4,0)</f>
        <v>Credit Card</v>
      </c>
      <c r="S682" s="7">
        <f>VLOOKUP(A682,'Additional Data'!$A$1:$D$9949,3,0)</f>
        <v>3242.980182</v>
      </c>
      <c r="T682" s="2" t="str">
        <f>HLOOKUP(B682,'Additional Data'!$F$1:$N$2,2,0)</f>
        <v>Laptop</v>
      </c>
    </row>
    <row r="683" ht="14.25" customHeight="1">
      <c r="A683" s="2">
        <v>534219.0</v>
      </c>
      <c r="B683" s="2" t="s">
        <v>30</v>
      </c>
      <c r="C683" s="2" t="s">
        <v>41</v>
      </c>
      <c r="D683" s="2" t="s">
        <v>34</v>
      </c>
      <c r="E683" s="4">
        <v>43527.259930555556</v>
      </c>
      <c r="F683" s="4">
        <v>43534.259930555556</v>
      </c>
      <c r="G683" s="4">
        <v>43534.259930555556</v>
      </c>
      <c r="H683" s="2">
        <v>0.0</v>
      </c>
      <c r="I683" s="2">
        <v>121.0</v>
      </c>
      <c r="J683" s="2" t="s">
        <v>41</v>
      </c>
      <c r="K683" s="2" t="s">
        <v>66</v>
      </c>
      <c r="L683" s="2" t="s">
        <v>67</v>
      </c>
      <c r="M683" s="2" t="s">
        <v>59</v>
      </c>
      <c r="N683" s="2">
        <v>0.0</v>
      </c>
      <c r="O683" s="2">
        <v>7.0</v>
      </c>
      <c r="P683" s="2">
        <v>121.0</v>
      </c>
      <c r="Q683" s="2" t="str">
        <f>VLOOKUP(A683,'Additional Data'!$A$1:$D$9949,2,0)</f>
        <v>Website</v>
      </c>
      <c r="R683" s="2" t="str">
        <f>VLOOKUP(A683,'Additional Data'!$A$1:$D$9949,4,0)</f>
        <v>Cash On Delivery</v>
      </c>
      <c r="S683" s="7">
        <f>VLOOKUP(A683,'Additional Data'!$A$1:$D$9949,3,0)</f>
        <v>188.49</v>
      </c>
      <c r="T683" s="2" t="str">
        <f>HLOOKUP(B683,'Additional Data'!$F$1:$N$2,2,0)</f>
        <v>PC</v>
      </c>
    </row>
    <row r="684" ht="14.25" customHeight="1">
      <c r="A684" s="2">
        <v>197448.0</v>
      </c>
      <c r="B684" s="2" t="s">
        <v>30</v>
      </c>
      <c r="C684" s="2" t="s">
        <v>32</v>
      </c>
      <c r="D684" s="2" t="s">
        <v>34</v>
      </c>
      <c r="E684" s="4">
        <v>43527.267372685186</v>
      </c>
      <c r="F684" s="4">
        <v>43530.267372685186</v>
      </c>
      <c r="G684" s="4">
        <v>43534.267372685186</v>
      </c>
      <c r="H684" s="2">
        <v>49.0</v>
      </c>
      <c r="I684" s="2">
        <v>111.0</v>
      </c>
      <c r="J684" s="2" t="s">
        <v>60</v>
      </c>
      <c r="K684" s="2" t="s">
        <v>61</v>
      </c>
      <c r="L684" s="2" t="s">
        <v>35</v>
      </c>
      <c r="M684" s="2" t="s">
        <v>71</v>
      </c>
      <c r="N684" s="2">
        <v>-4.0</v>
      </c>
      <c r="O684" s="2">
        <v>3.0</v>
      </c>
      <c r="P684" s="2">
        <v>160.0</v>
      </c>
      <c r="Q684" s="2" t="str">
        <f>VLOOKUP(A684,'Additional Data'!$A$1:$D$9949,2,0)</f>
        <v>Website</v>
      </c>
      <c r="R684" s="2" t="str">
        <f>VLOOKUP(A684,'Additional Data'!$A$1:$D$9949,4,0)</f>
        <v>Debit Card</v>
      </c>
      <c r="S684" s="7">
        <f>VLOOKUP(A684,'Additional Data'!$A$1:$D$9949,3,0)</f>
        <v>1287.13</v>
      </c>
      <c r="T684" s="2" t="str">
        <f>HLOOKUP(B684,'Additional Data'!$F$1:$N$2,2,0)</f>
        <v>PC</v>
      </c>
    </row>
    <row r="685" ht="14.25" customHeight="1">
      <c r="A685" s="2">
        <v>714855.0</v>
      </c>
      <c r="B685" s="2" t="s">
        <v>39</v>
      </c>
      <c r="C685" s="2" t="s">
        <v>41</v>
      </c>
      <c r="D685" s="2" t="s">
        <v>34</v>
      </c>
      <c r="E685" s="4">
        <v>43527.267384259256</v>
      </c>
      <c r="F685" s="4">
        <v>43535.267384259256</v>
      </c>
      <c r="G685" s="4">
        <v>43532.267384259256</v>
      </c>
      <c r="H685" s="2">
        <v>30.0</v>
      </c>
      <c r="I685" s="2">
        <v>111.0</v>
      </c>
      <c r="J685" s="2" t="s">
        <v>60</v>
      </c>
      <c r="K685" s="2" t="s">
        <v>77</v>
      </c>
      <c r="L685" s="2" t="s">
        <v>35</v>
      </c>
      <c r="M685" s="2" t="s">
        <v>59</v>
      </c>
      <c r="N685" s="2">
        <v>3.0</v>
      </c>
      <c r="O685" s="2">
        <v>8.0</v>
      </c>
      <c r="P685" s="2">
        <v>141.0</v>
      </c>
      <c r="Q685" s="2" t="str">
        <f>VLOOKUP(A685,'Additional Data'!$A$1:$D$9949,2,0)</f>
        <v>Website</v>
      </c>
      <c r="R685" s="2" t="str">
        <f>VLOOKUP(A685,'Additional Data'!$A$1:$D$9949,4,0)</f>
        <v>Credit Card</v>
      </c>
      <c r="S685" s="7">
        <f>VLOOKUP(A685,'Additional Data'!$A$1:$D$9949,3,0)</f>
        <v>276.07</v>
      </c>
      <c r="T685" s="2" t="str">
        <f>HLOOKUP(B685,'Additional Data'!$F$1:$N$2,2,0)</f>
        <v>Mobile</v>
      </c>
    </row>
    <row r="686" ht="14.25" customHeight="1">
      <c r="A686" s="2">
        <v>570042.0</v>
      </c>
      <c r="B686" s="2" t="s">
        <v>39</v>
      </c>
      <c r="C686" s="2" t="s">
        <v>32</v>
      </c>
      <c r="D686" s="2" t="s">
        <v>34</v>
      </c>
      <c r="E686" s="4">
        <v>43527.27171296296</v>
      </c>
      <c r="F686" s="4">
        <v>43530.27171296296</v>
      </c>
      <c r="G686" s="4">
        <v>43533.27171296296</v>
      </c>
      <c r="H686" s="2">
        <v>0.0</v>
      </c>
      <c r="I686" s="2">
        <v>122.0</v>
      </c>
      <c r="J686" s="2" t="s">
        <v>32</v>
      </c>
      <c r="K686" s="2" t="s">
        <v>82</v>
      </c>
      <c r="L686" s="2" t="s">
        <v>67</v>
      </c>
      <c r="M686" s="2" t="s">
        <v>59</v>
      </c>
      <c r="N686" s="2">
        <v>-3.0</v>
      </c>
      <c r="O686" s="2">
        <v>3.0</v>
      </c>
      <c r="P686" s="2">
        <v>122.0</v>
      </c>
      <c r="Q686" s="2" t="str">
        <f>VLOOKUP(A686,'Additional Data'!$A$1:$D$9949,2,0)</f>
        <v>Website</v>
      </c>
      <c r="R686" s="2" t="str">
        <f>VLOOKUP(A686,'Additional Data'!$A$1:$D$9949,4,0)</f>
        <v>Debit Card</v>
      </c>
      <c r="S686" s="7">
        <f>VLOOKUP(A686,'Additional Data'!$A$1:$D$9949,3,0)</f>
        <v>2360.38</v>
      </c>
      <c r="T686" s="2" t="str">
        <f>HLOOKUP(B686,'Additional Data'!$F$1:$N$2,2,0)</f>
        <v>Mobile</v>
      </c>
    </row>
    <row r="687" ht="14.25" customHeight="1">
      <c r="A687" s="2">
        <v>675742.0</v>
      </c>
      <c r="B687" s="2" t="s">
        <v>42</v>
      </c>
      <c r="C687" s="2" t="s">
        <v>41</v>
      </c>
      <c r="D687" s="2" t="s">
        <v>34</v>
      </c>
      <c r="E687" s="4">
        <v>43527.27265046296</v>
      </c>
      <c r="F687" s="4">
        <v>43529.27265046296</v>
      </c>
      <c r="G687" s="4">
        <v>43533.27265046296</v>
      </c>
      <c r="H687" s="2">
        <v>61.0</v>
      </c>
      <c r="I687" s="2">
        <v>88.0</v>
      </c>
      <c r="J687" s="2" t="s">
        <v>60</v>
      </c>
      <c r="K687" s="2" t="s">
        <v>77</v>
      </c>
      <c r="L687" s="2" t="s">
        <v>35</v>
      </c>
      <c r="M687" s="2" t="s">
        <v>71</v>
      </c>
      <c r="N687" s="2">
        <v>-4.0</v>
      </c>
      <c r="O687" s="2">
        <v>2.0</v>
      </c>
      <c r="P687" s="2">
        <v>149.0</v>
      </c>
      <c r="Q687" s="2" t="str">
        <f>VLOOKUP(A687,'Additional Data'!$A$1:$D$9949,2,0)</f>
        <v>App</v>
      </c>
      <c r="R687" s="2" t="str">
        <f>VLOOKUP(A687,'Additional Data'!$A$1:$D$9949,4,0)</f>
        <v>Debit Card</v>
      </c>
      <c r="S687" s="7">
        <f>VLOOKUP(A687,'Additional Data'!$A$1:$D$9949,3,0)</f>
        <v>623.1959748</v>
      </c>
      <c r="T687" s="2" t="str">
        <f>HLOOKUP(B687,'Additional Data'!$F$1:$N$2,2,0)</f>
        <v>TV</v>
      </c>
    </row>
    <row r="688" ht="14.25" customHeight="1">
      <c r="A688" s="2">
        <v>202739.0</v>
      </c>
      <c r="B688" s="2" t="s">
        <v>36</v>
      </c>
      <c r="C688" s="2" t="s">
        <v>41</v>
      </c>
      <c r="D688" s="2" t="s">
        <v>34</v>
      </c>
      <c r="E688" s="4">
        <v>43527.27642361111</v>
      </c>
      <c r="F688" s="4">
        <v>43529.27642361111</v>
      </c>
      <c r="G688" s="4">
        <v>43533.27642361111</v>
      </c>
      <c r="H688" s="2">
        <v>87.0</v>
      </c>
      <c r="I688" s="2">
        <v>104.0</v>
      </c>
      <c r="J688" s="2" t="s">
        <v>32</v>
      </c>
      <c r="K688" s="2" t="s">
        <v>70</v>
      </c>
      <c r="L688" s="2" t="s">
        <v>35</v>
      </c>
      <c r="M688" s="2" t="s">
        <v>71</v>
      </c>
      <c r="N688" s="2">
        <v>-4.0</v>
      </c>
      <c r="O688" s="2">
        <v>2.0</v>
      </c>
      <c r="P688" s="2">
        <v>191.0</v>
      </c>
      <c r="Q688" s="2" t="str">
        <f>VLOOKUP(A688,'Additional Data'!$A$1:$D$9949,2,0)</f>
        <v>App</v>
      </c>
      <c r="R688" s="2" t="str">
        <f>VLOOKUP(A688,'Additional Data'!$A$1:$D$9949,4,0)</f>
        <v>Credit Card</v>
      </c>
      <c r="S688" s="7">
        <f>VLOOKUP(A688,'Additional Data'!$A$1:$D$9949,3,0)</f>
        <v>2049.007019</v>
      </c>
      <c r="T688" s="2" t="str">
        <f>HLOOKUP(B688,'Additional Data'!$F$1:$N$2,2,0)</f>
        <v>Laptop</v>
      </c>
    </row>
    <row r="689" ht="14.25" customHeight="1">
      <c r="A689" s="2">
        <v>376307.0</v>
      </c>
      <c r="B689" s="2" t="s">
        <v>36</v>
      </c>
      <c r="C689" s="2" t="s">
        <v>41</v>
      </c>
      <c r="D689" s="2" t="s">
        <v>34</v>
      </c>
      <c r="E689" s="4">
        <v>43527.27853009259</v>
      </c>
      <c r="F689" s="4">
        <v>43531.27853009259</v>
      </c>
      <c r="G689" s="4">
        <v>43530.27853009259</v>
      </c>
      <c r="H689" s="2">
        <v>0.0</v>
      </c>
      <c r="I689" s="2">
        <v>129.0</v>
      </c>
      <c r="J689" s="2" t="s">
        <v>41</v>
      </c>
      <c r="K689" s="2" t="s">
        <v>66</v>
      </c>
      <c r="L689" s="2" t="s">
        <v>67</v>
      </c>
      <c r="M689" s="2" t="s">
        <v>59</v>
      </c>
      <c r="N689" s="2">
        <v>1.0</v>
      </c>
      <c r="O689" s="2">
        <v>4.0</v>
      </c>
      <c r="P689" s="2">
        <v>129.0</v>
      </c>
      <c r="Q689" s="2" t="str">
        <f>VLOOKUP(A689,'Additional Data'!$A$1:$D$9949,2,0)</f>
        <v>App</v>
      </c>
      <c r="R689" s="2" t="str">
        <f>VLOOKUP(A689,'Additional Data'!$A$1:$D$9949,4,0)</f>
        <v>Credit Card</v>
      </c>
      <c r="S689" s="7">
        <f>VLOOKUP(A689,'Additional Data'!$A$1:$D$9949,3,0)</f>
        <v>3104.443732</v>
      </c>
      <c r="T689" s="2" t="str">
        <f>HLOOKUP(B689,'Additional Data'!$F$1:$N$2,2,0)</f>
        <v>Laptop</v>
      </c>
    </row>
    <row r="690" ht="14.25" customHeight="1">
      <c r="A690" s="2">
        <v>992229.0</v>
      </c>
      <c r="B690" s="2" t="s">
        <v>30</v>
      </c>
      <c r="C690" s="2" t="s">
        <v>32</v>
      </c>
      <c r="D690" s="2" t="s">
        <v>34</v>
      </c>
      <c r="E690" s="4">
        <v>43527.28440972222</v>
      </c>
      <c r="F690" s="4">
        <v>43534.28440972222</v>
      </c>
      <c r="G690" s="4">
        <v>43533.28440972222</v>
      </c>
      <c r="H690" s="2">
        <v>43.0</v>
      </c>
      <c r="I690" s="2">
        <v>111.0</v>
      </c>
      <c r="J690" s="2" t="s">
        <v>60</v>
      </c>
      <c r="K690" s="2" t="s">
        <v>61</v>
      </c>
      <c r="L690" s="2" t="s">
        <v>35</v>
      </c>
      <c r="M690" s="2" t="s">
        <v>59</v>
      </c>
      <c r="N690" s="2">
        <v>1.0</v>
      </c>
      <c r="O690" s="2">
        <v>7.0</v>
      </c>
      <c r="P690" s="2">
        <v>154.0</v>
      </c>
      <c r="Q690" s="2" t="str">
        <f>VLOOKUP(A690,'Additional Data'!$A$1:$D$9949,2,0)</f>
        <v>Website</v>
      </c>
      <c r="R690" s="2" t="str">
        <f>VLOOKUP(A690,'Additional Data'!$A$1:$D$9949,4,0)</f>
        <v>Cash On Delivery</v>
      </c>
      <c r="S690" s="7">
        <f>VLOOKUP(A690,'Additional Data'!$A$1:$D$9949,3,0)</f>
        <v>1429.74</v>
      </c>
      <c r="T690" s="2" t="str">
        <f>HLOOKUP(B690,'Additional Data'!$F$1:$N$2,2,0)</f>
        <v>PC</v>
      </c>
    </row>
    <row r="691" ht="14.25" customHeight="1">
      <c r="A691" s="2">
        <v>553995.0</v>
      </c>
      <c r="B691" s="2" t="s">
        <v>30</v>
      </c>
      <c r="C691" s="2" t="s">
        <v>41</v>
      </c>
      <c r="D691" s="2" t="s">
        <v>34</v>
      </c>
      <c r="E691" s="4">
        <v>43527.28461805556</v>
      </c>
      <c r="F691" s="4">
        <v>43531.28461805556</v>
      </c>
      <c r="G691" s="4">
        <v>43531.28461805556</v>
      </c>
      <c r="H691" s="2">
        <v>69.0</v>
      </c>
      <c r="I691" s="2">
        <v>92.0</v>
      </c>
      <c r="J691" s="2" t="s">
        <v>60</v>
      </c>
      <c r="K691" s="2" t="s">
        <v>77</v>
      </c>
      <c r="L691" s="2" t="s">
        <v>35</v>
      </c>
      <c r="M691" s="2" t="s">
        <v>71</v>
      </c>
      <c r="N691" s="2">
        <v>0.0</v>
      </c>
      <c r="O691" s="2">
        <v>4.0</v>
      </c>
      <c r="P691" s="2">
        <v>161.0</v>
      </c>
      <c r="Q691" s="2" t="str">
        <f>VLOOKUP(A691,'Additional Data'!$A$1:$D$9949,2,0)</f>
        <v>Website</v>
      </c>
      <c r="R691" s="2" t="str">
        <f>VLOOKUP(A691,'Additional Data'!$A$1:$D$9949,4,0)</f>
        <v>Credit Card</v>
      </c>
      <c r="S691" s="7">
        <f>VLOOKUP(A691,'Additional Data'!$A$1:$D$9949,3,0)</f>
        <v>637.77</v>
      </c>
      <c r="T691" s="2" t="str">
        <f>HLOOKUP(B691,'Additional Data'!$F$1:$N$2,2,0)</f>
        <v>PC</v>
      </c>
    </row>
    <row r="692" ht="14.25" customHeight="1">
      <c r="A692" s="2">
        <v>257892.0</v>
      </c>
      <c r="B692" s="2" t="s">
        <v>36</v>
      </c>
      <c r="C692" s="2" t="s">
        <v>41</v>
      </c>
      <c r="D692" s="2" t="s">
        <v>34</v>
      </c>
      <c r="E692" s="4">
        <v>43527.286087962966</v>
      </c>
      <c r="F692" s="4">
        <v>43531.286087962966</v>
      </c>
      <c r="G692" s="4">
        <v>43530.286087962966</v>
      </c>
      <c r="H692" s="2">
        <v>41.0</v>
      </c>
      <c r="I692" s="2">
        <v>107.0</v>
      </c>
      <c r="J692" s="2" t="s">
        <v>63</v>
      </c>
      <c r="K692" s="2" t="s">
        <v>64</v>
      </c>
      <c r="L692" s="2" t="s">
        <v>35</v>
      </c>
      <c r="M692" s="2" t="s">
        <v>71</v>
      </c>
      <c r="N692" s="2">
        <v>1.0</v>
      </c>
      <c r="O692" s="2">
        <v>4.0</v>
      </c>
      <c r="P692" s="2">
        <v>148.0</v>
      </c>
      <c r="Q692" s="2" t="str">
        <f>VLOOKUP(A692,'Additional Data'!$A$1:$D$9949,2,0)</f>
        <v>Website</v>
      </c>
      <c r="R692" s="2" t="str">
        <f>VLOOKUP(A692,'Additional Data'!$A$1:$D$9949,4,0)</f>
        <v>Debit Card</v>
      </c>
      <c r="S692" s="7">
        <f>VLOOKUP(A692,'Additional Data'!$A$1:$D$9949,3,0)</f>
        <v>1572.05</v>
      </c>
      <c r="T692" s="2" t="str">
        <f>HLOOKUP(B692,'Additional Data'!$F$1:$N$2,2,0)</f>
        <v>Laptop</v>
      </c>
    </row>
    <row r="693" ht="14.25" customHeight="1">
      <c r="A693" s="2">
        <v>532491.0</v>
      </c>
      <c r="B693" s="2" t="s">
        <v>47</v>
      </c>
      <c r="C693" s="2" t="s">
        <v>41</v>
      </c>
      <c r="D693" s="2" t="s">
        <v>34</v>
      </c>
      <c r="E693" s="4">
        <v>43527.2896412037</v>
      </c>
      <c r="F693" s="4">
        <v>43533.2896412037</v>
      </c>
      <c r="G693" s="4">
        <v>43532.2896412037</v>
      </c>
      <c r="H693" s="2">
        <v>0.0</v>
      </c>
      <c r="I693" s="2">
        <v>122.0</v>
      </c>
      <c r="J693" s="2" t="s">
        <v>41</v>
      </c>
      <c r="K693" s="2" t="s">
        <v>66</v>
      </c>
      <c r="L693" s="2" t="s">
        <v>67</v>
      </c>
      <c r="M693" s="2" t="s">
        <v>59</v>
      </c>
      <c r="N693" s="2">
        <v>1.0</v>
      </c>
      <c r="O693" s="2">
        <v>6.0</v>
      </c>
      <c r="P693" s="2">
        <v>122.0</v>
      </c>
      <c r="Q693" s="2" t="str">
        <f>VLOOKUP(A693,'Additional Data'!$A$1:$D$9949,2,0)</f>
        <v>Website</v>
      </c>
      <c r="R693" s="2" t="str">
        <f>VLOOKUP(A693,'Additional Data'!$A$1:$D$9949,4,0)</f>
        <v>Credit Card</v>
      </c>
      <c r="S693" s="7">
        <f>VLOOKUP(A693,'Additional Data'!$A$1:$D$9949,3,0)</f>
        <v>3406.86</v>
      </c>
      <c r="T693" s="2" t="str">
        <f>HLOOKUP(B693,'Additional Data'!$F$1:$N$2,2,0)</f>
        <v>Tablet</v>
      </c>
    </row>
    <row r="694" ht="14.25" customHeight="1">
      <c r="A694" s="2">
        <v>977634.0</v>
      </c>
      <c r="B694" s="2" t="s">
        <v>39</v>
      </c>
      <c r="C694" s="2" t="s">
        <v>41</v>
      </c>
      <c r="D694" s="2" t="s">
        <v>34</v>
      </c>
      <c r="E694" s="4">
        <v>43527.29445601852</v>
      </c>
      <c r="F694" s="4">
        <v>43534.29445601852</v>
      </c>
      <c r="G694" s="4">
        <v>43534.29445601852</v>
      </c>
      <c r="H694" s="2">
        <v>45.0</v>
      </c>
      <c r="I694" s="2">
        <v>123.0</v>
      </c>
      <c r="J694" s="2" t="s">
        <v>32</v>
      </c>
      <c r="K694" s="2" t="s">
        <v>70</v>
      </c>
      <c r="L694" s="2" t="s">
        <v>35</v>
      </c>
      <c r="M694" s="2" t="s">
        <v>59</v>
      </c>
      <c r="N694" s="2">
        <v>0.0</v>
      </c>
      <c r="O694" s="2">
        <v>7.0</v>
      </c>
      <c r="P694" s="2">
        <v>168.0</v>
      </c>
      <c r="Q694" s="2" t="str">
        <f>VLOOKUP(A694,'Additional Data'!$A$1:$D$9949,2,0)</f>
        <v>Website</v>
      </c>
      <c r="R694" s="2" t="str">
        <f>VLOOKUP(A694,'Additional Data'!$A$1:$D$9949,4,0)</f>
        <v>Debit Card</v>
      </c>
      <c r="S694" s="7">
        <f>VLOOKUP(A694,'Additional Data'!$A$1:$D$9949,3,0)</f>
        <v>2683.05</v>
      </c>
      <c r="T694" s="2" t="str">
        <f>HLOOKUP(B694,'Additional Data'!$F$1:$N$2,2,0)</f>
        <v>Mobile</v>
      </c>
    </row>
    <row r="695" ht="14.25" customHeight="1">
      <c r="A695" s="2">
        <v>731339.0</v>
      </c>
      <c r="B695" s="2" t="s">
        <v>36</v>
      </c>
      <c r="C695" s="2" t="s">
        <v>32</v>
      </c>
      <c r="D695" s="2" t="s">
        <v>34</v>
      </c>
      <c r="E695" s="4">
        <v>43527.301041666666</v>
      </c>
      <c r="F695" s="4">
        <v>43536.301041666666</v>
      </c>
      <c r="G695" s="4">
        <v>43530.301041666666</v>
      </c>
      <c r="H695" s="2">
        <v>28.0</v>
      </c>
      <c r="I695" s="2">
        <v>113.0</v>
      </c>
      <c r="J695" s="2" t="s">
        <v>60</v>
      </c>
      <c r="K695" s="2" t="s">
        <v>61</v>
      </c>
      <c r="L695" s="2" t="s">
        <v>35</v>
      </c>
      <c r="M695" s="2" t="s">
        <v>59</v>
      </c>
      <c r="N695" s="2">
        <v>6.0</v>
      </c>
      <c r="O695" s="2">
        <v>9.0</v>
      </c>
      <c r="P695" s="2">
        <v>141.0</v>
      </c>
      <c r="Q695" s="2" t="str">
        <f>VLOOKUP(A695,'Additional Data'!$A$1:$D$9949,2,0)</f>
        <v>App</v>
      </c>
      <c r="R695" s="2" t="str">
        <f>VLOOKUP(A695,'Additional Data'!$A$1:$D$9949,4,0)</f>
        <v>Cash On Delivery</v>
      </c>
      <c r="S695" s="7">
        <f>VLOOKUP(A695,'Additional Data'!$A$1:$D$9949,3,0)</f>
        <v>514.3444245</v>
      </c>
      <c r="T695" s="2" t="str">
        <f>HLOOKUP(B695,'Additional Data'!$F$1:$N$2,2,0)</f>
        <v>Laptop</v>
      </c>
    </row>
    <row r="696" ht="14.25" customHeight="1">
      <c r="A696" s="2">
        <v>474684.0</v>
      </c>
      <c r="B696" s="2" t="s">
        <v>39</v>
      </c>
      <c r="C696" s="2" t="s">
        <v>32</v>
      </c>
      <c r="D696" s="2" t="s">
        <v>34</v>
      </c>
      <c r="E696" s="4">
        <v>43527.30181712963</v>
      </c>
      <c r="F696" s="4">
        <v>43530.30181712963</v>
      </c>
      <c r="G696" s="4">
        <v>43533.30181712963</v>
      </c>
      <c r="H696" s="2">
        <v>32.0</v>
      </c>
      <c r="I696" s="2">
        <v>110.0</v>
      </c>
      <c r="J696" s="2" t="s">
        <v>60</v>
      </c>
      <c r="K696" s="2" t="s">
        <v>61</v>
      </c>
      <c r="L696" s="2" t="s">
        <v>35</v>
      </c>
      <c r="M696" s="2" t="s">
        <v>71</v>
      </c>
      <c r="N696" s="2">
        <v>-3.0</v>
      </c>
      <c r="O696" s="2">
        <v>3.0</v>
      </c>
      <c r="P696" s="2">
        <v>142.0</v>
      </c>
      <c r="Q696" s="2" t="str">
        <f>VLOOKUP(A696,'Additional Data'!$A$1:$D$9949,2,0)</f>
        <v>Website</v>
      </c>
      <c r="R696" s="2" t="str">
        <f>VLOOKUP(A696,'Additional Data'!$A$1:$D$9949,4,0)</f>
        <v>Debit Card</v>
      </c>
      <c r="S696" s="7">
        <f>VLOOKUP(A696,'Additional Data'!$A$1:$D$9949,3,0)</f>
        <v>2119.9</v>
      </c>
      <c r="T696" s="2" t="str">
        <f>HLOOKUP(B696,'Additional Data'!$F$1:$N$2,2,0)</f>
        <v>Mobile</v>
      </c>
    </row>
    <row r="697" ht="14.25" customHeight="1">
      <c r="A697" s="2">
        <v>556843.0</v>
      </c>
      <c r="B697" s="2" t="s">
        <v>39</v>
      </c>
      <c r="C697" s="2" t="s">
        <v>32</v>
      </c>
      <c r="D697" s="2" t="s">
        <v>34</v>
      </c>
      <c r="E697" s="4">
        <v>43527.307534722226</v>
      </c>
      <c r="F697" s="4">
        <v>43534.307534722226</v>
      </c>
      <c r="G697" s="4">
        <v>43531.307534722226</v>
      </c>
      <c r="H697" s="2">
        <v>35.0</v>
      </c>
      <c r="I697" s="2">
        <v>127.0</v>
      </c>
      <c r="J697" s="2" t="s">
        <v>41</v>
      </c>
      <c r="K697" s="2" t="s">
        <v>58</v>
      </c>
      <c r="L697" s="2" t="s">
        <v>35</v>
      </c>
      <c r="M697" s="2" t="s">
        <v>59</v>
      </c>
      <c r="N697" s="2">
        <v>3.0</v>
      </c>
      <c r="O697" s="2">
        <v>7.0</v>
      </c>
      <c r="P697" s="2">
        <v>162.0</v>
      </c>
      <c r="Q697" s="2" t="str">
        <f>VLOOKUP(A697,'Additional Data'!$A$1:$D$9949,2,0)</f>
        <v>App</v>
      </c>
      <c r="R697" s="2" t="str">
        <f>VLOOKUP(A697,'Additional Data'!$A$1:$D$9949,4,0)</f>
        <v>Cash On Delivery</v>
      </c>
      <c r="S697" s="7">
        <f>VLOOKUP(A697,'Additional Data'!$A$1:$D$9949,3,0)</f>
        <v>3079.554307</v>
      </c>
      <c r="T697" s="2" t="str">
        <f>HLOOKUP(B697,'Additional Data'!$F$1:$N$2,2,0)</f>
        <v>Mobile</v>
      </c>
    </row>
    <row r="698" ht="14.25" customHeight="1">
      <c r="A698" s="2">
        <v>277235.0</v>
      </c>
      <c r="B698" s="2" t="s">
        <v>36</v>
      </c>
      <c r="C698" s="2" t="s">
        <v>41</v>
      </c>
      <c r="D698" s="2" t="s">
        <v>34</v>
      </c>
      <c r="E698" s="4">
        <v>43527.30966435185</v>
      </c>
      <c r="F698" s="4">
        <v>43530.30966435185</v>
      </c>
      <c r="G698" s="4">
        <v>43531.30966435185</v>
      </c>
      <c r="H698" s="2">
        <v>36.0</v>
      </c>
      <c r="I698" s="2">
        <v>126.0</v>
      </c>
      <c r="J698" s="2" t="s">
        <v>73</v>
      </c>
      <c r="K698" s="2" t="s">
        <v>80</v>
      </c>
      <c r="L698" s="2" t="s">
        <v>35</v>
      </c>
      <c r="M698" s="2" t="s">
        <v>59</v>
      </c>
      <c r="N698" s="2">
        <v>-1.0</v>
      </c>
      <c r="O698" s="2">
        <v>3.0</v>
      </c>
      <c r="P698" s="2">
        <v>162.0</v>
      </c>
      <c r="Q698" s="2" t="str">
        <f>VLOOKUP(A698,'Additional Data'!$A$1:$D$9949,2,0)</f>
        <v>App</v>
      </c>
      <c r="R698" s="2" t="str">
        <f>VLOOKUP(A698,'Additional Data'!$A$1:$D$9949,4,0)</f>
        <v>Cash On Delivery</v>
      </c>
      <c r="S698" s="7">
        <f>VLOOKUP(A698,'Additional Data'!$A$1:$D$9949,3,0)</f>
        <v>1214.328177</v>
      </c>
      <c r="T698" s="2" t="str">
        <f>HLOOKUP(B698,'Additional Data'!$F$1:$N$2,2,0)</f>
        <v>Laptop</v>
      </c>
    </row>
    <row r="699" ht="14.25" customHeight="1">
      <c r="A699" s="2">
        <v>945904.0</v>
      </c>
      <c r="B699" s="2" t="s">
        <v>36</v>
      </c>
      <c r="C699" s="2" t="s">
        <v>41</v>
      </c>
      <c r="D699" s="2" t="s">
        <v>34</v>
      </c>
      <c r="E699" s="4">
        <v>43527.31166666667</v>
      </c>
      <c r="F699" s="4">
        <v>43531.31166666667</v>
      </c>
      <c r="G699" s="4">
        <v>43531.31166666667</v>
      </c>
      <c r="H699" s="2">
        <v>62.0</v>
      </c>
      <c r="I699" s="2">
        <v>106.0</v>
      </c>
      <c r="J699" s="2" t="s">
        <v>32</v>
      </c>
      <c r="K699" s="2" t="s">
        <v>70</v>
      </c>
      <c r="L699" s="2" t="s">
        <v>35</v>
      </c>
      <c r="M699" s="2" t="s">
        <v>71</v>
      </c>
      <c r="N699" s="2">
        <v>0.0</v>
      </c>
      <c r="O699" s="2">
        <v>4.0</v>
      </c>
      <c r="P699" s="2">
        <v>168.0</v>
      </c>
      <c r="Q699" s="2" t="str">
        <f>VLOOKUP(A699,'Additional Data'!$A$1:$D$9949,2,0)</f>
        <v>App</v>
      </c>
      <c r="R699" s="2" t="str">
        <f>VLOOKUP(A699,'Additional Data'!$A$1:$D$9949,4,0)</f>
        <v>Debit Card</v>
      </c>
      <c r="S699" s="7">
        <f>VLOOKUP(A699,'Additional Data'!$A$1:$D$9949,3,0)</f>
        <v>2127.457386</v>
      </c>
      <c r="T699" s="2" t="str">
        <f>HLOOKUP(B699,'Additional Data'!$F$1:$N$2,2,0)</f>
        <v>Laptop</v>
      </c>
    </row>
    <row r="700" ht="14.25" customHeight="1">
      <c r="A700" s="2">
        <v>846445.0</v>
      </c>
      <c r="B700" s="2" t="s">
        <v>47</v>
      </c>
      <c r="C700" s="2" t="s">
        <v>41</v>
      </c>
      <c r="D700" s="2" t="s">
        <v>34</v>
      </c>
      <c r="E700" s="4">
        <v>43527.311898148146</v>
      </c>
      <c r="F700" s="4">
        <v>43533.311898148146</v>
      </c>
      <c r="G700" s="4">
        <v>43534.311898148146</v>
      </c>
      <c r="H700" s="2">
        <v>71.0</v>
      </c>
      <c r="I700" s="2">
        <v>102.0</v>
      </c>
      <c r="J700" s="2" t="s">
        <v>32</v>
      </c>
      <c r="K700" s="2" t="s">
        <v>70</v>
      </c>
      <c r="L700" s="2" t="s">
        <v>35</v>
      </c>
      <c r="M700" s="2" t="s">
        <v>71</v>
      </c>
      <c r="N700" s="2">
        <v>-1.0</v>
      </c>
      <c r="O700" s="2">
        <v>6.0</v>
      </c>
      <c r="P700" s="2">
        <v>173.0</v>
      </c>
      <c r="Q700" s="2" t="str">
        <f>VLOOKUP(A700,'Additional Data'!$A$1:$D$9949,2,0)</f>
        <v>App</v>
      </c>
      <c r="R700" s="2" t="str">
        <f>VLOOKUP(A700,'Additional Data'!$A$1:$D$9949,4,0)</f>
        <v>Credit Card</v>
      </c>
      <c r="S700" s="7">
        <f>VLOOKUP(A700,'Additional Data'!$A$1:$D$9949,3,0)</f>
        <v>1657.865158</v>
      </c>
      <c r="T700" s="2" t="str">
        <f>HLOOKUP(B700,'Additional Data'!$F$1:$N$2,2,0)</f>
        <v>Tablet</v>
      </c>
    </row>
    <row r="701" ht="14.25" customHeight="1">
      <c r="A701" s="2">
        <v>171977.0</v>
      </c>
      <c r="B701" s="2" t="s">
        <v>39</v>
      </c>
      <c r="C701" s="2" t="s">
        <v>41</v>
      </c>
      <c r="D701" s="2" t="s">
        <v>34</v>
      </c>
      <c r="E701" s="4">
        <v>43527.312372685185</v>
      </c>
      <c r="F701" s="4">
        <v>43532.312372685185</v>
      </c>
      <c r="G701" s="4">
        <v>43530.312372685185</v>
      </c>
      <c r="H701" s="2">
        <v>79.0</v>
      </c>
      <c r="I701" s="2">
        <v>95.0</v>
      </c>
      <c r="J701" s="2" t="s">
        <v>63</v>
      </c>
      <c r="K701" s="2" t="s">
        <v>64</v>
      </c>
      <c r="L701" s="2" t="s">
        <v>35</v>
      </c>
      <c r="M701" s="2" t="s">
        <v>71</v>
      </c>
      <c r="N701" s="2">
        <v>2.0</v>
      </c>
      <c r="O701" s="2">
        <v>5.0</v>
      </c>
      <c r="P701" s="2">
        <v>174.0</v>
      </c>
      <c r="Q701" s="2" t="str">
        <f>VLOOKUP(A701,'Additional Data'!$A$1:$D$9949,2,0)</f>
        <v>App</v>
      </c>
      <c r="R701" s="2" t="str">
        <f>VLOOKUP(A701,'Additional Data'!$A$1:$D$9949,4,0)</f>
        <v>Credit Card</v>
      </c>
      <c r="S701" s="7">
        <f>VLOOKUP(A701,'Additional Data'!$A$1:$D$9949,3,0)</f>
        <v>3114.957056</v>
      </c>
      <c r="T701" s="2" t="str">
        <f>HLOOKUP(B701,'Additional Data'!$F$1:$N$2,2,0)</f>
        <v>Mobile</v>
      </c>
    </row>
    <row r="702" ht="14.25" customHeight="1">
      <c r="A702" s="2">
        <v>366507.0</v>
      </c>
      <c r="B702" s="2" t="s">
        <v>49</v>
      </c>
      <c r="C702" s="2" t="s">
        <v>32</v>
      </c>
      <c r="D702" s="2" t="s">
        <v>34</v>
      </c>
      <c r="E702" s="4">
        <v>43527.31302083333</v>
      </c>
      <c r="F702" s="4">
        <v>43533.31302083333</v>
      </c>
      <c r="G702" s="4">
        <v>43532.31302083333</v>
      </c>
      <c r="H702" s="2">
        <v>64.0</v>
      </c>
      <c r="I702" s="2">
        <v>94.0</v>
      </c>
      <c r="J702" s="2" t="s">
        <v>60</v>
      </c>
      <c r="K702" s="2" t="s">
        <v>61</v>
      </c>
      <c r="L702" s="2" t="s">
        <v>35</v>
      </c>
      <c r="M702" s="2" t="s">
        <v>71</v>
      </c>
      <c r="N702" s="2">
        <v>1.0</v>
      </c>
      <c r="O702" s="2">
        <v>6.0</v>
      </c>
      <c r="P702" s="2">
        <v>158.0</v>
      </c>
      <c r="Q702" s="2" t="str">
        <f>VLOOKUP(A702,'Additional Data'!$A$1:$D$9949,2,0)</f>
        <v>Website</v>
      </c>
      <c r="R702" s="2" t="str">
        <f>VLOOKUP(A702,'Additional Data'!$A$1:$D$9949,4,0)</f>
        <v>Credit Card</v>
      </c>
      <c r="S702" s="7">
        <f>VLOOKUP(A702,'Additional Data'!$A$1:$D$9949,3,0)</f>
        <v>343.16</v>
      </c>
      <c r="T702" s="2" t="str">
        <f>HLOOKUP(B702,'Additional Data'!$F$1:$N$2,2,0)</f>
        <v>TV</v>
      </c>
    </row>
    <row r="703" ht="14.25" customHeight="1">
      <c r="A703" s="2">
        <v>7508.0</v>
      </c>
      <c r="B703" s="2" t="s">
        <v>30</v>
      </c>
      <c r="C703" s="2" t="s">
        <v>41</v>
      </c>
      <c r="D703" s="2" t="s">
        <v>34</v>
      </c>
      <c r="E703" s="4">
        <v>43527.32063657408</v>
      </c>
      <c r="F703" s="4">
        <v>43531.32063657408</v>
      </c>
      <c r="G703" s="4">
        <v>43530.32063657408</v>
      </c>
      <c r="H703" s="2">
        <v>0.0</v>
      </c>
      <c r="I703" s="2">
        <v>107.0</v>
      </c>
      <c r="J703" s="2" t="s">
        <v>41</v>
      </c>
      <c r="K703" s="2" t="s">
        <v>66</v>
      </c>
      <c r="L703" s="2" t="s">
        <v>67</v>
      </c>
      <c r="M703" s="2" t="s">
        <v>71</v>
      </c>
      <c r="N703" s="2">
        <v>1.0</v>
      </c>
      <c r="O703" s="2">
        <v>4.0</v>
      </c>
      <c r="P703" s="2">
        <v>107.0</v>
      </c>
      <c r="Q703" s="2" t="str">
        <f>VLOOKUP(A703,'Additional Data'!$A$1:$D$9949,2,0)</f>
        <v>App</v>
      </c>
      <c r="R703" s="2" t="str">
        <f>VLOOKUP(A703,'Additional Data'!$A$1:$D$9949,4,0)</f>
        <v>Debit Card</v>
      </c>
      <c r="S703" s="7">
        <f>VLOOKUP(A703,'Additional Data'!$A$1:$D$9949,3,0)</f>
        <v>2426.921237</v>
      </c>
      <c r="T703" s="2" t="str">
        <f>HLOOKUP(B703,'Additional Data'!$F$1:$N$2,2,0)</f>
        <v>PC</v>
      </c>
    </row>
    <row r="704" ht="14.25" customHeight="1">
      <c r="A704" s="2">
        <v>409055.0</v>
      </c>
      <c r="B704" s="2" t="s">
        <v>30</v>
      </c>
      <c r="C704" s="2" t="s">
        <v>41</v>
      </c>
      <c r="D704" s="2" t="s">
        <v>34</v>
      </c>
      <c r="E704" s="4">
        <v>43527.32165509259</v>
      </c>
      <c r="F704" s="4">
        <v>43536.32165509259</v>
      </c>
      <c r="G704" s="4">
        <v>43533.32165509259</v>
      </c>
      <c r="H704" s="2">
        <v>35.0</v>
      </c>
      <c r="I704" s="2">
        <v>130.0</v>
      </c>
      <c r="J704" s="2" t="s">
        <v>32</v>
      </c>
      <c r="K704" s="2" t="s">
        <v>70</v>
      </c>
      <c r="L704" s="2" t="s">
        <v>35</v>
      </c>
      <c r="M704" s="2" t="s">
        <v>59</v>
      </c>
      <c r="N704" s="2">
        <v>3.0</v>
      </c>
      <c r="O704" s="2">
        <v>9.0</v>
      </c>
      <c r="P704" s="2">
        <v>165.0</v>
      </c>
      <c r="Q704" s="2" t="str">
        <f>VLOOKUP(A704,'Additional Data'!$A$1:$D$9949,2,0)</f>
        <v>App</v>
      </c>
      <c r="R704" s="2" t="str">
        <f>VLOOKUP(A704,'Additional Data'!$A$1:$D$9949,4,0)</f>
        <v>Credit Card</v>
      </c>
      <c r="S704" s="7">
        <f>VLOOKUP(A704,'Additional Data'!$A$1:$D$9949,3,0)</f>
        <v>3476.642197</v>
      </c>
      <c r="T704" s="2" t="str">
        <f>HLOOKUP(B704,'Additional Data'!$F$1:$N$2,2,0)</f>
        <v>PC</v>
      </c>
    </row>
    <row r="705" ht="14.25" customHeight="1">
      <c r="A705" s="2">
        <v>768435.0</v>
      </c>
      <c r="B705" s="2" t="s">
        <v>48</v>
      </c>
      <c r="C705" s="2" t="s">
        <v>41</v>
      </c>
      <c r="D705" s="2" t="s">
        <v>34</v>
      </c>
      <c r="E705" s="4">
        <v>43527.32350694444</v>
      </c>
      <c r="F705" s="4">
        <v>43534.32350694444</v>
      </c>
      <c r="G705" s="4">
        <v>43533.32350694444</v>
      </c>
      <c r="H705" s="2">
        <v>41.0</v>
      </c>
      <c r="I705" s="2">
        <v>123.0</v>
      </c>
      <c r="J705" s="2" t="s">
        <v>73</v>
      </c>
      <c r="K705" s="2" t="s">
        <v>80</v>
      </c>
      <c r="L705" s="2" t="s">
        <v>35</v>
      </c>
      <c r="M705" s="2" t="s">
        <v>59</v>
      </c>
      <c r="N705" s="2">
        <v>1.0</v>
      </c>
      <c r="O705" s="2">
        <v>7.0</v>
      </c>
      <c r="P705" s="2">
        <v>164.0</v>
      </c>
      <c r="Q705" s="2" t="str">
        <f>VLOOKUP(A705,'Additional Data'!$A$1:$D$9949,2,0)</f>
        <v>Website</v>
      </c>
      <c r="R705" s="2" t="str">
        <f>VLOOKUP(A705,'Additional Data'!$A$1:$D$9949,4,0)</f>
        <v>Credit Card</v>
      </c>
      <c r="S705" s="7">
        <f>VLOOKUP(A705,'Additional Data'!$A$1:$D$9949,3,0)</f>
        <v>2364.26</v>
      </c>
      <c r="T705" s="2" t="str">
        <f>HLOOKUP(B705,'Additional Data'!$F$1:$N$2,2,0)</f>
        <v>Gaming Console</v>
      </c>
    </row>
    <row r="706" ht="14.25" customHeight="1">
      <c r="A706" s="2">
        <v>904751.0</v>
      </c>
      <c r="B706" s="2" t="s">
        <v>36</v>
      </c>
      <c r="C706" s="2" t="s">
        <v>32</v>
      </c>
      <c r="D706" s="2" t="s">
        <v>34</v>
      </c>
      <c r="E706" s="4">
        <v>43527.3265625</v>
      </c>
      <c r="F706" s="4">
        <v>43532.3265625</v>
      </c>
      <c r="G706" s="4">
        <v>43533.3265625</v>
      </c>
      <c r="H706" s="2">
        <v>65.0</v>
      </c>
      <c r="I706" s="2">
        <v>89.0</v>
      </c>
      <c r="J706" s="2" t="s">
        <v>63</v>
      </c>
      <c r="K706" s="2" t="s">
        <v>81</v>
      </c>
      <c r="L706" s="2" t="s">
        <v>35</v>
      </c>
      <c r="M706" s="2" t="s">
        <v>71</v>
      </c>
      <c r="N706" s="2">
        <v>-1.0</v>
      </c>
      <c r="O706" s="2">
        <v>5.0</v>
      </c>
      <c r="P706" s="2">
        <v>154.0</v>
      </c>
      <c r="Q706" s="2" t="str">
        <f>VLOOKUP(A706,'Additional Data'!$A$1:$D$9949,2,0)</f>
        <v>App</v>
      </c>
      <c r="R706" s="2" t="str">
        <f>VLOOKUP(A706,'Additional Data'!$A$1:$D$9949,4,0)</f>
        <v>Credit Card</v>
      </c>
      <c r="S706" s="7">
        <f>VLOOKUP(A706,'Additional Data'!$A$1:$D$9949,3,0)</f>
        <v>1011.320723</v>
      </c>
      <c r="T706" s="2" t="str">
        <f>HLOOKUP(B706,'Additional Data'!$F$1:$N$2,2,0)</f>
        <v>Laptop</v>
      </c>
    </row>
    <row r="707" ht="14.25" customHeight="1">
      <c r="A707" s="2">
        <v>958427.0</v>
      </c>
      <c r="B707" s="2" t="s">
        <v>48</v>
      </c>
      <c r="C707" s="2" t="s">
        <v>41</v>
      </c>
      <c r="D707" s="2" t="s">
        <v>34</v>
      </c>
      <c r="E707" s="4">
        <v>43527.32875</v>
      </c>
      <c r="F707" s="4">
        <v>43530.32875</v>
      </c>
      <c r="G707" s="4">
        <v>43531.32875</v>
      </c>
      <c r="H707" s="2">
        <v>41.0</v>
      </c>
      <c r="I707" s="2">
        <v>110.0</v>
      </c>
      <c r="J707" s="2" t="s">
        <v>60</v>
      </c>
      <c r="K707" s="2" t="s">
        <v>77</v>
      </c>
      <c r="L707" s="2" t="s">
        <v>35</v>
      </c>
      <c r="M707" s="2" t="s">
        <v>59</v>
      </c>
      <c r="N707" s="2">
        <v>-1.0</v>
      </c>
      <c r="O707" s="2">
        <v>3.0</v>
      </c>
      <c r="P707" s="2">
        <v>151.0</v>
      </c>
      <c r="Q707" s="2" t="str">
        <f>VLOOKUP(A707,'Additional Data'!$A$1:$D$9949,2,0)</f>
        <v>App</v>
      </c>
      <c r="R707" s="2" t="str">
        <f>VLOOKUP(A707,'Additional Data'!$A$1:$D$9949,4,0)</f>
        <v>Credit Card</v>
      </c>
      <c r="S707" s="7">
        <f>VLOOKUP(A707,'Additional Data'!$A$1:$D$9949,3,0)</f>
        <v>1855.002767</v>
      </c>
      <c r="T707" s="2" t="str">
        <f>HLOOKUP(B707,'Additional Data'!$F$1:$N$2,2,0)</f>
        <v>Gaming Console</v>
      </c>
    </row>
    <row r="708" ht="14.25" customHeight="1">
      <c r="A708" s="2">
        <v>291640.0</v>
      </c>
      <c r="B708" s="2" t="s">
        <v>47</v>
      </c>
      <c r="C708" s="2" t="s">
        <v>32</v>
      </c>
      <c r="D708" s="2" t="s">
        <v>34</v>
      </c>
      <c r="E708" s="4">
        <v>43527.3315625</v>
      </c>
      <c r="F708" s="4">
        <v>43529.3315625</v>
      </c>
      <c r="G708" s="4">
        <v>43530.3315625</v>
      </c>
      <c r="H708" s="2">
        <v>37.0</v>
      </c>
      <c r="I708" s="2">
        <v>113.0</v>
      </c>
      <c r="J708" s="2" t="s">
        <v>60</v>
      </c>
      <c r="K708" s="2" t="s">
        <v>61</v>
      </c>
      <c r="L708" s="2" t="s">
        <v>35</v>
      </c>
      <c r="M708" s="2" t="s">
        <v>71</v>
      </c>
      <c r="N708" s="2">
        <v>-1.0</v>
      </c>
      <c r="O708" s="2">
        <v>2.0</v>
      </c>
      <c r="P708" s="2">
        <v>150.0</v>
      </c>
      <c r="Q708" s="2" t="str">
        <f>VLOOKUP(A708,'Additional Data'!$A$1:$D$9949,2,0)</f>
        <v>App</v>
      </c>
      <c r="R708" s="2" t="str">
        <f>VLOOKUP(A708,'Additional Data'!$A$1:$D$9949,4,0)</f>
        <v>Debit Card</v>
      </c>
      <c r="S708" s="7">
        <f>VLOOKUP(A708,'Additional Data'!$A$1:$D$9949,3,0)</f>
        <v>1977.413283</v>
      </c>
      <c r="T708" s="2" t="str">
        <f>HLOOKUP(B708,'Additional Data'!$F$1:$N$2,2,0)</f>
        <v>Tablet</v>
      </c>
    </row>
    <row r="709" ht="14.25" customHeight="1">
      <c r="A709" s="2">
        <v>829271.0</v>
      </c>
      <c r="B709" s="2" t="s">
        <v>30</v>
      </c>
      <c r="C709" s="2" t="s">
        <v>41</v>
      </c>
      <c r="D709" s="2" t="s">
        <v>34</v>
      </c>
      <c r="E709" s="4">
        <v>43527.336747685185</v>
      </c>
      <c r="F709" s="4">
        <v>43536.336747685185</v>
      </c>
      <c r="G709" s="4">
        <v>43533.336747685185</v>
      </c>
      <c r="H709" s="2">
        <v>36.0</v>
      </c>
      <c r="I709" s="2">
        <v>130.0</v>
      </c>
      <c r="J709" s="2" t="s">
        <v>32</v>
      </c>
      <c r="K709" s="2" t="s">
        <v>70</v>
      </c>
      <c r="L709" s="2" t="s">
        <v>35</v>
      </c>
      <c r="M709" s="2" t="s">
        <v>59</v>
      </c>
      <c r="N709" s="2">
        <v>3.0</v>
      </c>
      <c r="O709" s="2">
        <v>9.0</v>
      </c>
      <c r="P709" s="2">
        <v>166.0</v>
      </c>
      <c r="Q709" s="2" t="str">
        <f>VLOOKUP(A709,'Additional Data'!$A$1:$D$9949,2,0)</f>
        <v>App</v>
      </c>
      <c r="R709" s="2" t="str">
        <f>VLOOKUP(A709,'Additional Data'!$A$1:$D$9949,4,0)</f>
        <v>Credit Card</v>
      </c>
      <c r="S709" s="7">
        <f>VLOOKUP(A709,'Additional Data'!$A$1:$D$9949,3,0)</f>
        <v>1257.443339</v>
      </c>
      <c r="T709" s="2" t="str">
        <f>HLOOKUP(B709,'Additional Data'!$F$1:$N$2,2,0)</f>
        <v>PC</v>
      </c>
    </row>
    <row r="710" ht="14.25" customHeight="1">
      <c r="A710" s="2">
        <v>33810.0</v>
      </c>
      <c r="B710" s="2" t="s">
        <v>47</v>
      </c>
      <c r="C710" s="2" t="s">
        <v>41</v>
      </c>
      <c r="D710" s="2" t="s">
        <v>34</v>
      </c>
      <c r="E710" s="4">
        <v>43527.33802083333</v>
      </c>
      <c r="F710" s="4">
        <v>43534.33802083333</v>
      </c>
      <c r="G710" s="4">
        <v>43533.33802083333</v>
      </c>
      <c r="H710" s="2">
        <v>28.0</v>
      </c>
      <c r="I710" s="2">
        <v>130.0</v>
      </c>
      <c r="J710" s="2" t="s">
        <v>73</v>
      </c>
      <c r="K710" s="2" t="s">
        <v>80</v>
      </c>
      <c r="L710" s="2" t="s">
        <v>35</v>
      </c>
      <c r="M710" s="2" t="s">
        <v>59</v>
      </c>
      <c r="N710" s="2">
        <v>1.0</v>
      </c>
      <c r="O710" s="2">
        <v>7.0</v>
      </c>
      <c r="P710" s="2">
        <v>158.0</v>
      </c>
      <c r="Q710" s="2" t="str">
        <f>VLOOKUP(A710,'Additional Data'!$A$1:$D$9949,2,0)</f>
        <v>Website</v>
      </c>
      <c r="R710" s="2" t="str">
        <f>VLOOKUP(A710,'Additional Data'!$A$1:$D$9949,4,0)</f>
        <v>Debit Card</v>
      </c>
      <c r="S710" s="7">
        <f>VLOOKUP(A710,'Additional Data'!$A$1:$D$9949,3,0)</f>
        <v>3189.18</v>
      </c>
      <c r="T710" s="2" t="str">
        <f>HLOOKUP(B710,'Additional Data'!$F$1:$N$2,2,0)</f>
        <v>Tablet</v>
      </c>
    </row>
    <row r="711" ht="14.25" customHeight="1">
      <c r="A711" s="2">
        <v>955730.0</v>
      </c>
      <c r="B711" s="2" t="s">
        <v>47</v>
      </c>
      <c r="C711" s="2" t="s">
        <v>32</v>
      </c>
      <c r="D711" s="2" t="s">
        <v>34</v>
      </c>
      <c r="E711" s="4">
        <v>43527.34048611111</v>
      </c>
      <c r="F711" s="4">
        <v>43530.34048611111</v>
      </c>
      <c r="G711" s="4">
        <v>43533.34048611111</v>
      </c>
      <c r="H711" s="2">
        <v>0.0</v>
      </c>
      <c r="I711" s="2">
        <v>125.0</v>
      </c>
      <c r="J711" s="2" t="s">
        <v>32</v>
      </c>
      <c r="K711" s="2" t="s">
        <v>82</v>
      </c>
      <c r="L711" s="2" t="s">
        <v>67</v>
      </c>
      <c r="M711" s="2" t="s">
        <v>59</v>
      </c>
      <c r="N711" s="2">
        <v>-3.0</v>
      </c>
      <c r="O711" s="2">
        <v>3.0</v>
      </c>
      <c r="P711" s="2">
        <v>125.0</v>
      </c>
      <c r="Q711" s="2" t="str">
        <f>VLOOKUP(A711,'Additional Data'!$A$1:$D$9949,2,0)</f>
        <v>App</v>
      </c>
      <c r="R711" s="2" t="str">
        <f>VLOOKUP(A711,'Additional Data'!$A$1:$D$9949,4,0)</f>
        <v>Debit Card</v>
      </c>
      <c r="S711" s="7">
        <f>VLOOKUP(A711,'Additional Data'!$A$1:$D$9949,3,0)</f>
        <v>1566.375508</v>
      </c>
      <c r="T711" s="2" t="str">
        <f>HLOOKUP(B711,'Additional Data'!$F$1:$N$2,2,0)</f>
        <v>Tablet</v>
      </c>
    </row>
    <row r="712" ht="14.25" customHeight="1">
      <c r="A712" s="2">
        <v>453223.0</v>
      </c>
      <c r="B712" s="2" t="s">
        <v>46</v>
      </c>
      <c r="C712" s="2" t="s">
        <v>41</v>
      </c>
      <c r="D712" s="2" t="s">
        <v>34</v>
      </c>
      <c r="E712" s="4">
        <v>43527.34490740741</v>
      </c>
      <c r="F712" s="4">
        <v>43532.34490740741</v>
      </c>
      <c r="G712" s="4">
        <v>43532.34490740741</v>
      </c>
      <c r="H712" s="2">
        <v>40.0</v>
      </c>
      <c r="I712" s="2">
        <v>106.0</v>
      </c>
      <c r="J712" s="2" t="s">
        <v>63</v>
      </c>
      <c r="K712" s="2" t="s">
        <v>64</v>
      </c>
      <c r="L712" s="2" t="s">
        <v>35</v>
      </c>
      <c r="M712" s="2" t="s">
        <v>59</v>
      </c>
      <c r="N712" s="2">
        <v>0.0</v>
      </c>
      <c r="O712" s="2">
        <v>5.0</v>
      </c>
      <c r="P712" s="2">
        <v>146.0</v>
      </c>
      <c r="Q712" s="2" t="str">
        <f>VLOOKUP(A712,'Additional Data'!$A$1:$D$9949,2,0)</f>
        <v>App</v>
      </c>
      <c r="R712" s="2" t="str">
        <f>VLOOKUP(A712,'Additional Data'!$A$1:$D$9949,4,0)</f>
        <v>Credit Card</v>
      </c>
      <c r="S712" s="7">
        <f>VLOOKUP(A712,'Additional Data'!$A$1:$D$9949,3,0)</f>
        <v>3325.012856</v>
      </c>
      <c r="T712" s="2" t="str">
        <f>HLOOKUP(B712,'Additional Data'!$F$1:$N$2,2,0)</f>
        <v>TV</v>
      </c>
    </row>
    <row r="713" ht="14.25" customHeight="1">
      <c r="A713" s="2">
        <v>389782.0</v>
      </c>
      <c r="B713" s="2" t="s">
        <v>30</v>
      </c>
      <c r="C713" s="2" t="s">
        <v>32</v>
      </c>
      <c r="D713" s="2" t="s">
        <v>34</v>
      </c>
      <c r="E713" s="4">
        <v>43527.34732638889</v>
      </c>
      <c r="F713" s="4">
        <v>43530.34732638889</v>
      </c>
      <c r="G713" s="4">
        <v>43534.34732638889</v>
      </c>
      <c r="H713" s="2">
        <v>40.0</v>
      </c>
      <c r="I713" s="2">
        <v>109.0</v>
      </c>
      <c r="J713" s="2" t="s">
        <v>60</v>
      </c>
      <c r="K713" s="2" t="s">
        <v>61</v>
      </c>
      <c r="L713" s="2" t="s">
        <v>35</v>
      </c>
      <c r="M713" s="2" t="s">
        <v>59</v>
      </c>
      <c r="N713" s="2">
        <v>-4.0</v>
      </c>
      <c r="O713" s="2">
        <v>3.0</v>
      </c>
      <c r="P713" s="2">
        <v>149.0</v>
      </c>
      <c r="Q713" s="2" t="str">
        <f>VLOOKUP(A713,'Additional Data'!$A$1:$D$9949,2,0)</f>
        <v>App</v>
      </c>
      <c r="R713" s="2" t="str">
        <f>VLOOKUP(A713,'Additional Data'!$A$1:$D$9949,4,0)</f>
        <v>Debit Card</v>
      </c>
      <c r="S713" s="7">
        <f>VLOOKUP(A713,'Additional Data'!$A$1:$D$9949,3,0)</f>
        <v>2235.701266</v>
      </c>
      <c r="T713" s="2" t="str">
        <f>HLOOKUP(B713,'Additional Data'!$F$1:$N$2,2,0)</f>
        <v>PC</v>
      </c>
    </row>
    <row r="714" ht="14.25" customHeight="1">
      <c r="A714" s="2">
        <v>590049.0</v>
      </c>
      <c r="B714" s="2" t="s">
        <v>47</v>
      </c>
      <c r="C714" s="2" t="s">
        <v>41</v>
      </c>
      <c r="D714" s="2" t="s">
        <v>34</v>
      </c>
      <c r="E714" s="4">
        <v>43527.34824074074</v>
      </c>
      <c r="F714" s="4">
        <v>43536.34824074074</v>
      </c>
      <c r="G714" s="4">
        <v>43530.34824074074</v>
      </c>
      <c r="H714" s="2">
        <v>28.0</v>
      </c>
      <c r="I714" s="2">
        <v>122.0</v>
      </c>
      <c r="J714" s="2" t="s">
        <v>32</v>
      </c>
      <c r="K714" s="2" t="s">
        <v>70</v>
      </c>
      <c r="L714" s="2" t="s">
        <v>35</v>
      </c>
      <c r="M714" s="2" t="s">
        <v>59</v>
      </c>
      <c r="N714" s="2">
        <v>6.0</v>
      </c>
      <c r="O714" s="2">
        <v>9.0</v>
      </c>
      <c r="P714" s="2">
        <v>150.0</v>
      </c>
      <c r="Q714" s="2" t="str">
        <f>VLOOKUP(A714,'Additional Data'!$A$1:$D$9949,2,0)</f>
        <v>Website</v>
      </c>
      <c r="R714" s="2" t="str">
        <f>VLOOKUP(A714,'Additional Data'!$A$1:$D$9949,4,0)</f>
        <v>Credit Card</v>
      </c>
      <c r="S714" s="7">
        <f>VLOOKUP(A714,'Additional Data'!$A$1:$D$9949,3,0)</f>
        <v>3255.13</v>
      </c>
      <c r="T714" s="2" t="str">
        <f>HLOOKUP(B714,'Additional Data'!$F$1:$N$2,2,0)</f>
        <v>Tablet</v>
      </c>
    </row>
    <row r="715" ht="14.25" customHeight="1">
      <c r="A715" s="2">
        <v>562475.0</v>
      </c>
      <c r="B715" s="2" t="s">
        <v>48</v>
      </c>
      <c r="C715" s="2" t="s">
        <v>32</v>
      </c>
      <c r="D715" s="2" t="s">
        <v>34</v>
      </c>
      <c r="E715" s="4">
        <v>43527.34982638889</v>
      </c>
      <c r="F715" s="4">
        <v>43531.34982638889</v>
      </c>
      <c r="G715" s="4">
        <v>43530.34982638889</v>
      </c>
      <c r="H715" s="2">
        <v>50.0</v>
      </c>
      <c r="I715" s="2">
        <v>121.0</v>
      </c>
      <c r="J715" s="2" t="s">
        <v>73</v>
      </c>
      <c r="K715" s="2" t="s">
        <v>74</v>
      </c>
      <c r="L715" s="2" t="s">
        <v>35</v>
      </c>
      <c r="M715" s="2" t="s">
        <v>59</v>
      </c>
      <c r="N715" s="2">
        <v>1.0</v>
      </c>
      <c r="O715" s="2">
        <v>4.0</v>
      </c>
      <c r="P715" s="2">
        <v>171.0</v>
      </c>
      <c r="Q715" s="2" t="str">
        <f>VLOOKUP(A715,'Additional Data'!$A$1:$D$9949,2,0)</f>
        <v>App</v>
      </c>
      <c r="R715" s="2" t="str">
        <f>VLOOKUP(A715,'Additional Data'!$A$1:$D$9949,4,0)</f>
        <v>Credit Card</v>
      </c>
      <c r="S715" s="7">
        <f>VLOOKUP(A715,'Additional Data'!$A$1:$D$9949,3,0)</f>
        <v>1665.467531</v>
      </c>
      <c r="T715" s="2" t="str">
        <f>HLOOKUP(B715,'Additional Data'!$F$1:$N$2,2,0)</f>
        <v>Gaming Console</v>
      </c>
    </row>
    <row r="716" ht="14.25" customHeight="1">
      <c r="A716" s="2">
        <v>101282.0</v>
      </c>
      <c r="B716" s="2" t="s">
        <v>42</v>
      </c>
      <c r="C716" s="2" t="s">
        <v>41</v>
      </c>
      <c r="D716" s="2" t="s">
        <v>34</v>
      </c>
      <c r="E716" s="4">
        <v>43527.35039351852</v>
      </c>
      <c r="F716" s="4">
        <v>43532.35039351852</v>
      </c>
      <c r="G716" s="4">
        <v>43533.35039351852</v>
      </c>
      <c r="H716" s="2">
        <v>31.0</v>
      </c>
      <c r="I716" s="2">
        <v>107.0</v>
      </c>
      <c r="J716" s="2" t="s">
        <v>63</v>
      </c>
      <c r="K716" s="2" t="s">
        <v>64</v>
      </c>
      <c r="L716" s="2" t="s">
        <v>35</v>
      </c>
      <c r="M716" s="2" t="s">
        <v>59</v>
      </c>
      <c r="N716" s="2">
        <v>-1.0</v>
      </c>
      <c r="O716" s="2">
        <v>5.0</v>
      </c>
      <c r="P716" s="2">
        <v>138.0</v>
      </c>
      <c r="Q716" s="2" t="str">
        <f>VLOOKUP(A716,'Additional Data'!$A$1:$D$9949,2,0)</f>
        <v>App</v>
      </c>
      <c r="R716" s="2" t="str">
        <f>VLOOKUP(A716,'Additional Data'!$A$1:$D$9949,4,0)</f>
        <v>Debit Card</v>
      </c>
      <c r="S716" s="7">
        <f>VLOOKUP(A716,'Additional Data'!$A$1:$D$9949,3,0)</f>
        <v>2948.130092</v>
      </c>
      <c r="T716" s="2" t="str">
        <f>HLOOKUP(B716,'Additional Data'!$F$1:$N$2,2,0)</f>
        <v>TV</v>
      </c>
    </row>
    <row r="717" ht="14.25" customHeight="1">
      <c r="A717" s="2">
        <v>478547.0</v>
      </c>
      <c r="B717" s="2" t="s">
        <v>39</v>
      </c>
      <c r="C717" s="2" t="s">
        <v>41</v>
      </c>
      <c r="D717" s="2" t="s">
        <v>34</v>
      </c>
      <c r="E717" s="4">
        <v>43527.35126157408</v>
      </c>
      <c r="F717" s="4">
        <v>43532.35126157408</v>
      </c>
      <c r="G717" s="4">
        <v>43533.35126157408</v>
      </c>
      <c r="H717" s="2">
        <v>0.0</v>
      </c>
      <c r="I717" s="2">
        <v>109.0</v>
      </c>
      <c r="J717" s="2" t="s">
        <v>41</v>
      </c>
      <c r="K717" s="2" t="s">
        <v>66</v>
      </c>
      <c r="L717" s="2" t="s">
        <v>67</v>
      </c>
      <c r="M717" s="2" t="s">
        <v>71</v>
      </c>
      <c r="N717" s="2">
        <v>-1.0</v>
      </c>
      <c r="O717" s="2">
        <v>5.0</v>
      </c>
      <c r="P717" s="2">
        <v>109.0</v>
      </c>
      <c r="Q717" s="2" t="str">
        <f>VLOOKUP(A717,'Additional Data'!$A$1:$D$9949,2,0)</f>
        <v>App</v>
      </c>
      <c r="R717" s="2" t="str">
        <f>VLOOKUP(A717,'Additional Data'!$A$1:$D$9949,4,0)</f>
        <v>Credit Card</v>
      </c>
      <c r="S717" s="7">
        <f>VLOOKUP(A717,'Additional Data'!$A$1:$D$9949,3,0)</f>
        <v>2465.472979</v>
      </c>
      <c r="T717" s="2" t="str">
        <f>HLOOKUP(B717,'Additional Data'!$F$1:$N$2,2,0)</f>
        <v>Mobile</v>
      </c>
    </row>
    <row r="718" ht="14.25" customHeight="1">
      <c r="A718" s="2">
        <v>322739.0</v>
      </c>
      <c r="B718" s="2" t="s">
        <v>46</v>
      </c>
      <c r="C718" s="2" t="s">
        <v>41</v>
      </c>
      <c r="D718" s="2" t="s">
        <v>34</v>
      </c>
      <c r="E718" s="4">
        <v>43527.35530092593</v>
      </c>
      <c r="F718" s="4">
        <v>43530.35530092593</v>
      </c>
      <c r="G718" s="4">
        <v>43532.35530092593</v>
      </c>
      <c r="H718" s="2">
        <v>43.0</v>
      </c>
      <c r="I718" s="2">
        <v>111.0</v>
      </c>
      <c r="J718" s="2" t="s">
        <v>60</v>
      </c>
      <c r="K718" s="2" t="s">
        <v>77</v>
      </c>
      <c r="L718" s="2" t="s">
        <v>35</v>
      </c>
      <c r="M718" s="2" t="s">
        <v>59</v>
      </c>
      <c r="N718" s="2">
        <v>-2.0</v>
      </c>
      <c r="O718" s="2">
        <v>3.0</v>
      </c>
      <c r="P718" s="2">
        <v>154.0</v>
      </c>
      <c r="Q718" s="2" t="str">
        <f>VLOOKUP(A718,'Additional Data'!$A$1:$D$9949,2,0)</f>
        <v>App</v>
      </c>
      <c r="R718" s="2" t="str">
        <f>VLOOKUP(A718,'Additional Data'!$A$1:$D$9949,4,0)</f>
        <v>Credit Card</v>
      </c>
      <c r="S718" s="7">
        <f>VLOOKUP(A718,'Additional Data'!$A$1:$D$9949,3,0)</f>
        <v>797.2844234</v>
      </c>
      <c r="T718" s="2" t="str">
        <f>HLOOKUP(B718,'Additional Data'!$F$1:$N$2,2,0)</f>
        <v>TV</v>
      </c>
    </row>
    <row r="719" ht="14.25" customHeight="1">
      <c r="A719" s="2">
        <v>880643.0</v>
      </c>
      <c r="B719" s="2" t="s">
        <v>39</v>
      </c>
      <c r="C719" s="2" t="s">
        <v>32</v>
      </c>
      <c r="D719" s="2" t="s">
        <v>34</v>
      </c>
      <c r="E719" s="4">
        <v>43527.35537037037</v>
      </c>
      <c r="F719" s="4">
        <v>43527.35537037037</v>
      </c>
      <c r="G719" s="4">
        <v>43531.35537037037</v>
      </c>
      <c r="H719" s="2">
        <v>0.0</v>
      </c>
      <c r="I719" s="2">
        <v>123.0</v>
      </c>
      <c r="J719" s="2" t="s">
        <v>32</v>
      </c>
      <c r="K719" s="2" t="s">
        <v>82</v>
      </c>
      <c r="L719" s="2" t="s">
        <v>67</v>
      </c>
      <c r="M719" s="2" t="s">
        <v>59</v>
      </c>
      <c r="N719" s="2">
        <v>-4.0</v>
      </c>
      <c r="O719" s="2">
        <v>0.0</v>
      </c>
      <c r="P719" s="2">
        <v>123.0</v>
      </c>
      <c r="Q719" s="2" t="str">
        <f>VLOOKUP(A719,'Additional Data'!$A$1:$D$9949,2,0)</f>
        <v>App</v>
      </c>
      <c r="R719" s="2" t="str">
        <f>VLOOKUP(A719,'Additional Data'!$A$1:$D$9949,4,0)</f>
        <v>Credit Card</v>
      </c>
      <c r="S719" s="7">
        <f>VLOOKUP(A719,'Additional Data'!$A$1:$D$9949,3,0)</f>
        <v>2967.001542</v>
      </c>
      <c r="T719" s="2" t="str">
        <f>HLOOKUP(B719,'Additional Data'!$F$1:$N$2,2,0)</f>
        <v>Mobile</v>
      </c>
    </row>
    <row r="720" ht="14.25" customHeight="1">
      <c r="A720" s="2">
        <v>146767.0</v>
      </c>
      <c r="B720" s="2" t="s">
        <v>30</v>
      </c>
      <c r="C720" s="2" t="s">
        <v>41</v>
      </c>
      <c r="D720" s="2" t="s">
        <v>34</v>
      </c>
      <c r="E720" s="4">
        <v>43527.35568287037</v>
      </c>
      <c r="F720" s="4">
        <v>43533.35568287037</v>
      </c>
      <c r="G720" s="4">
        <v>43531.35568287037</v>
      </c>
      <c r="H720" s="2">
        <v>67.0</v>
      </c>
      <c r="I720" s="2">
        <v>93.0</v>
      </c>
      <c r="J720" s="2" t="s">
        <v>60</v>
      </c>
      <c r="K720" s="2" t="s">
        <v>77</v>
      </c>
      <c r="L720" s="2" t="s">
        <v>35</v>
      </c>
      <c r="M720" s="2" t="s">
        <v>71</v>
      </c>
      <c r="N720" s="2">
        <v>2.0</v>
      </c>
      <c r="O720" s="2">
        <v>6.0</v>
      </c>
      <c r="P720" s="2">
        <v>160.0</v>
      </c>
      <c r="Q720" s="2" t="str">
        <f>VLOOKUP(A720,'Additional Data'!$A$1:$D$9949,2,0)</f>
        <v>App</v>
      </c>
      <c r="R720" s="2" t="str">
        <f>VLOOKUP(A720,'Additional Data'!$A$1:$D$9949,4,0)</f>
        <v>Credit Card</v>
      </c>
      <c r="S720" s="7">
        <f>VLOOKUP(A720,'Additional Data'!$A$1:$D$9949,3,0)</f>
        <v>1965.26593</v>
      </c>
      <c r="T720" s="2" t="str">
        <f>HLOOKUP(B720,'Additional Data'!$F$1:$N$2,2,0)</f>
        <v>PC</v>
      </c>
    </row>
    <row r="721" ht="14.25" customHeight="1">
      <c r="A721" s="2">
        <v>660349.0</v>
      </c>
      <c r="B721" s="2" t="s">
        <v>36</v>
      </c>
      <c r="C721" s="2" t="s">
        <v>32</v>
      </c>
      <c r="D721" s="2" t="s">
        <v>34</v>
      </c>
      <c r="E721" s="4">
        <v>43527.35766203704</v>
      </c>
      <c r="F721" s="4">
        <v>43536.35766203704</v>
      </c>
      <c r="G721" s="4">
        <v>43532.35766203704</v>
      </c>
      <c r="H721" s="2">
        <v>26.0</v>
      </c>
      <c r="I721" s="2">
        <v>127.0</v>
      </c>
      <c r="J721" s="2" t="s">
        <v>41</v>
      </c>
      <c r="K721" s="2" t="s">
        <v>58</v>
      </c>
      <c r="L721" s="2" t="s">
        <v>35</v>
      </c>
      <c r="M721" s="2" t="s">
        <v>59</v>
      </c>
      <c r="N721" s="2">
        <v>4.0</v>
      </c>
      <c r="O721" s="2">
        <v>9.0</v>
      </c>
      <c r="P721" s="2">
        <v>153.0</v>
      </c>
      <c r="Q721" s="2" t="str">
        <f>VLOOKUP(A721,'Additional Data'!$A$1:$D$9949,2,0)</f>
        <v>App</v>
      </c>
      <c r="R721" s="2" t="str">
        <f>VLOOKUP(A721,'Additional Data'!$A$1:$D$9949,4,0)</f>
        <v>Credit Card</v>
      </c>
      <c r="S721" s="7">
        <f>VLOOKUP(A721,'Additional Data'!$A$1:$D$9949,3,0)</f>
        <v>3268.739729</v>
      </c>
      <c r="T721" s="2" t="str">
        <f>HLOOKUP(B721,'Additional Data'!$F$1:$N$2,2,0)</f>
        <v>Laptop</v>
      </c>
    </row>
    <row r="722" ht="14.25" customHeight="1">
      <c r="A722" s="2">
        <v>475044.0</v>
      </c>
      <c r="B722" s="2" t="s">
        <v>30</v>
      </c>
      <c r="C722" s="2" t="s">
        <v>41</v>
      </c>
      <c r="D722" s="2" t="s">
        <v>34</v>
      </c>
      <c r="E722" s="4">
        <v>43527.36423611111</v>
      </c>
      <c r="F722" s="4">
        <v>43532.36423611111</v>
      </c>
      <c r="G722" s="4">
        <v>43534.36423611111</v>
      </c>
      <c r="H722" s="2">
        <v>41.0</v>
      </c>
      <c r="I722" s="2">
        <v>110.0</v>
      </c>
      <c r="J722" s="2" t="s">
        <v>60</v>
      </c>
      <c r="K722" s="2" t="s">
        <v>77</v>
      </c>
      <c r="L722" s="2" t="s">
        <v>35</v>
      </c>
      <c r="M722" s="2" t="s">
        <v>71</v>
      </c>
      <c r="N722" s="2">
        <v>-2.0</v>
      </c>
      <c r="O722" s="2">
        <v>5.0</v>
      </c>
      <c r="P722" s="2">
        <v>151.0</v>
      </c>
      <c r="Q722" s="2" t="str">
        <f>VLOOKUP(A722,'Additional Data'!$A$1:$D$9949,2,0)</f>
        <v>Website</v>
      </c>
      <c r="R722" s="2" t="str">
        <f>VLOOKUP(A722,'Additional Data'!$A$1:$D$9949,4,0)</f>
        <v>Debit Card</v>
      </c>
      <c r="S722" s="7">
        <f>VLOOKUP(A722,'Additional Data'!$A$1:$D$9949,3,0)</f>
        <v>579.33</v>
      </c>
      <c r="T722" s="2" t="str">
        <f>HLOOKUP(B722,'Additional Data'!$F$1:$N$2,2,0)</f>
        <v>PC</v>
      </c>
    </row>
    <row r="723" ht="14.25" customHeight="1">
      <c r="A723" s="2">
        <v>344360.0</v>
      </c>
      <c r="B723" s="2" t="s">
        <v>30</v>
      </c>
      <c r="C723" s="2" t="s">
        <v>32</v>
      </c>
      <c r="D723" s="2" t="s">
        <v>34</v>
      </c>
      <c r="E723" s="4">
        <v>43527.36615740741</v>
      </c>
      <c r="F723" s="4">
        <v>43529.36615740741</v>
      </c>
      <c r="G723" s="4">
        <v>43532.36615740741</v>
      </c>
      <c r="H723" s="2">
        <v>27.0</v>
      </c>
      <c r="I723" s="2">
        <v>113.0</v>
      </c>
      <c r="J723" s="2" t="s">
        <v>60</v>
      </c>
      <c r="K723" s="2" t="s">
        <v>61</v>
      </c>
      <c r="L723" s="2" t="s">
        <v>35</v>
      </c>
      <c r="M723" s="2" t="s">
        <v>71</v>
      </c>
      <c r="N723" s="2">
        <v>-3.0</v>
      </c>
      <c r="O723" s="2">
        <v>2.0</v>
      </c>
      <c r="P723" s="2">
        <v>140.0</v>
      </c>
      <c r="Q723" s="2" t="str">
        <f>VLOOKUP(A723,'Additional Data'!$A$1:$D$9949,2,0)</f>
        <v>App</v>
      </c>
      <c r="R723" s="2" t="str">
        <f>VLOOKUP(A723,'Additional Data'!$A$1:$D$9949,4,0)</f>
        <v>Debit Card</v>
      </c>
      <c r="S723" s="7">
        <f>VLOOKUP(A723,'Additional Data'!$A$1:$D$9949,3,0)</f>
        <v>2244.083511</v>
      </c>
      <c r="T723" s="2" t="str">
        <f>HLOOKUP(B723,'Additional Data'!$F$1:$N$2,2,0)</f>
        <v>PC</v>
      </c>
    </row>
    <row r="724" ht="14.25" customHeight="1">
      <c r="A724" s="2">
        <v>935994.0</v>
      </c>
      <c r="B724" s="2" t="s">
        <v>42</v>
      </c>
      <c r="C724" s="2" t="s">
        <v>32</v>
      </c>
      <c r="D724" s="2" t="s">
        <v>34</v>
      </c>
      <c r="E724" s="4">
        <v>43527.36715277778</v>
      </c>
      <c r="F724" s="4">
        <v>43531.36715277778</v>
      </c>
      <c r="G724" s="4">
        <v>43534.36715277778</v>
      </c>
      <c r="H724" s="2">
        <v>45.0</v>
      </c>
      <c r="I724" s="2">
        <v>108.0</v>
      </c>
      <c r="J724" s="2" t="s">
        <v>63</v>
      </c>
      <c r="K724" s="2" t="s">
        <v>81</v>
      </c>
      <c r="L724" s="2" t="s">
        <v>35</v>
      </c>
      <c r="M724" s="2" t="s">
        <v>59</v>
      </c>
      <c r="N724" s="2">
        <v>-3.0</v>
      </c>
      <c r="O724" s="2">
        <v>4.0</v>
      </c>
      <c r="P724" s="2">
        <v>153.0</v>
      </c>
      <c r="Q724" s="2" t="str">
        <f>VLOOKUP(A724,'Additional Data'!$A$1:$D$9949,2,0)</f>
        <v>Website</v>
      </c>
      <c r="R724" s="2" t="str">
        <f>VLOOKUP(A724,'Additional Data'!$A$1:$D$9949,4,0)</f>
        <v>Debit Card</v>
      </c>
      <c r="S724" s="7">
        <f>VLOOKUP(A724,'Additional Data'!$A$1:$D$9949,3,0)</f>
        <v>3561.29</v>
      </c>
      <c r="T724" s="2" t="str">
        <f>HLOOKUP(B724,'Additional Data'!$F$1:$N$2,2,0)</f>
        <v>TV</v>
      </c>
    </row>
    <row r="725" ht="14.25" customHeight="1">
      <c r="A725" s="2">
        <v>489807.0</v>
      </c>
      <c r="B725" s="2" t="s">
        <v>39</v>
      </c>
      <c r="C725" s="2" t="s">
        <v>32</v>
      </c>
      <c r="D725" s="2" t="s">
        <v>34</v>
      </c>
      <c r="E725" s="4">
        <v>43527.37130787037</v>
      </c>
      <c r="F725" s="4">
        <v>43530.37130787037</v>
      </c>
      <c r="G725" s="4">
        <v>43533.37130787037</v>
      </c>
      <c r="H725" s="2">
        <v>35.0</v>
      </c>
      <c r="I725" s="2">
        <v>113.0</v>
      </c>
      <c r="J725" s="2" t="s">
        <v>63</v>
      </c>
      <c r="K725" s="2" t="s">
        <v>81</v>
      </c>
      <c r="L725" s="2" t="s">
        <v>35</v>
      </c>
      <c r="M725" s="2" t="s">
        <v>59</v>
      </c>
      <c r="N725" s="2">
        <v>-3.0</v>
      </c>
      <c r="O725" s="2">
        <v>3.0</v>
      </c>
      <c r="P725" s="2">
        <v>148.0</v>
      </c>
      <c r="Q725" s="2" t="str">
        <f>VLOOKUP(A725,'Additional Data'!$A$1:$D$9949,2,0)</f>
        <v>Website</v>
      </c>
      <c r="R725" s="2" t="str">
        <f>VLOOKUP(A725,'Additional Data'!$A$1:$D$9949,4,0)</f>
        <v>Credit Card</v>
      </c>
      <c r="S725" s="7">
        <f>VLOOKUP(A725,'Additional Data'!$A$1:$D$9949,3,0)</f>
        <v>189.17</v>
      </c>
      <c r="T725" s="2" t="str">
        <f>HLOOKUP(B725,'Additional Data'!$F$1:$N$2,2,0)</f>
        <v>Mobile</v>
      </c>
    </row>
    <row r="726" ht="14.25" customHeight="1">
      <c r="A726" s="2">
        <v>99598.0</v>
      </c>
      <c r="B726" s="2" t="s">
        <v>36</v>
      </c>
      <c r="C726" s="2" t="s">
        <v>32</v>
      </c>
      <c r="D726" s="2" t="s">
        <v>34</v>
      </c>
      <c r="E726" s="4">
        <v>43527.37375</v>
      </c>
      <c r="F726" s="4">
        <v>43531.37375</v>
      </c>
      <c r="G726" s="4">
        <v>43530.37375</v>
      </c>
      <c r="H726" s="2">
        <v>29.0</v>
      </c>
      <c r="I726" s="2">
        <v>125.0</v>
      </c>
      <c r="J726" s="2" t="s">
        <v>41</v>
      </c>
      <c r="K726" s="2" t="s">
        <v>58</v>
      </c>
      <c r="L726" s="2" t="s">
        <v>35</v>
      </c>
      <c r="M726" s="2" t="s">
        <v>59</v>
      </c>
      <c r="N726" s="2">
        <v>1.0</v>
      </c>
      <c r="O726" s="2">
        <v>4.0</v>
      </c>
      <c r="P726" s="2">
        <v>154.0</v>
      </c>
      <c r="Q726" s="2" t="str">
        <f>VLOOKUP(A726,'Additional Data'!$A$1:$D$9949,2,0)</f>
        <v>App</v>
      </c>
      <c r="R726" s="2" t="str">
        <f>VLOOKUP(A726,'Additional Data'!$A$1:$D$9949,4,0)</f>
        <v>Debit Card</v>
      </c>
      <c r="S726" s="7">
        <f>VLOOKUP(A726,'Additional Data'!$A$1:$D$9949,3,0)</f>
        <v>1807.476629</v>
      </c>
      <c r="T726" s="2" t="str">
        <f>HLOOKUP(B726,'Additional Data'!$F$1:$N$2,2,0)</f>
        <v>Laptop</v>
      </c>
    </row>
    <row r="727" ht="14.25" customHeight="1">
      <c r="A727" s="2">
        <v>999146.0</v>
      </c>
      <c r="B727" s="2" t="s">
        <v>39</v>
      </c>
      <c r="C727" s="2" t="s">
        <v>32</v>
      </c>
      <c r="D727" s="2" t="s">
        <v>34</v>
      </c>
      <c r="E727" s="4">
        <v>43527.376655092594</v>
      </c>
      <c r="F727" s="4">
        <v>43535.376655092594</v>
      </c>
      <c r="G727" s="4">
        <v>43531.376655092594</v>
      </c>
      <c r="H727" s="2">
        <v>49.0</v>
      </c>
      <c r="I727" s="2">
        <v>112.0</v>
      </c>
      <c r="J727" s="2" t="s">
        <v>60</v>
      </c>
      <c r="K727" s="2" t="s">
        <v>61</v>
      </c>
      <c r="L727" s="2" t="s">
        <v>35</v>
      </c>
      <c r="M727" s="2" t="s">
        <v>59</v>
      </c>
      <c r="N727" s="2">
        <v>4.0</v>
      </c>
      <c r="O727" s="2">
        <v>8.0</v>
      </c>
      <c r="P727" s="2">
        <v>161.0</v>
      </c>
      <c r="Q727" s="2" t="str">
        <f>VLOOKUP(A727,'Additional Data'!$A$1:$D$9949,2,0)</f>
        <v>App</v>
      </c>
      <c r="R727" s="2" t="str">
        <f>VLOOKUP(A727,'Additional Data'!$A$1:$D$9949,4,0)</f>
        <v>Debit Card</v>
      </c>
      <c r="S727" s="7">
        <f>VLOOKUP(A727,'Additional Data'!$A$1:$D$9949,3,0)</f>
        <v>3629.773429</v>
      </c>
      <c r="T727" s="2" t="str">
        <f>HLOOKUP(B727,'Additional Data'!$F$1:$N$2,2,0)</f>
        <v>Mobile</v>
      </c>
    </row>
    <row r="728" ht="14.25" customHeight="1">
      <c r="A728" s="2">
        <v>388880.0</v>
      </c>
      <c r="B728" s="2" t="s">
        <v>39</v>
      </c>
      <c r="C728" s="2" t="s">
        <v>32</v>
      </c>
      <c r="D728" s="2" t="s">
        <v>34</v>
      </c>
      <c r="E728" s="4">
        <v>43527.3771412037</v>
      </c>
      <c r="F728" s="4">
        <v>43531.3771412037</v>
      </c>
      <c r="G728" s="4">
        <v>43534.3771412037</v>
      </c>
      <c r="H728" s="2">
        <v>44.0</v>
      </c>
      <c r="I728" s="2">
        <v>110.0</v>
      </c>
      <c r="J728" s="2" t="s">
        <v>60</v>
      </c>
      <c r="K728" s="2" t="s">
        <v>61</v>
      </c>
      <c r="L728" s="2" t="s">
        <v>35</v>
      </c>
      <c r="M728" s="2" t="s">
        <v>71</v>
      </c>
      <c r="N728" s="2">
        <v>-3.0</v>
      </c>
      <c r="O728" s="2">
        <v>4.0</v>
      </c>
      <c r="P728" s="2">
        <v>154.0</v>
      </c>
      <c r="Q728" s="2" t="str">
        <f>VLOOKUP(A728,'Additional Data'!$A$1:$D$9949,2,0)</f>
        <v>App</v>
      </c>
      <c r="R728" s="2" t="str">
        <f>VLOOKUP(A728,'Additional Data'!$A$1:$D$9949,4,0)</f>
        <v>Debit Card</v>
      </c>
      <c r="S728" s="7">
        <f>VLOOKUP(A728,'Additional Data'!$A$1:$D$9949,3,0)</f>
        <v>3743.524877</v>
      </c>
      <c r="T728" s="2" t="str">
        <f>HLOOKUP(B728,'Additional Data'!$F$1:$N$2,2,0)</f>
        <v>Mobile</v>
      </c>
    </row>
    <row r="729" ht="14.25" customHeight="1">
      <c r="A729" s="2">
        <v>110793.0</v>
      </c>
      <c r="B729" s="2" t="s">
        <v>39</v>
      </c>
      <c r="C729" s="2" t="s">
        <v>41</v>
      </c>
      <c r="D729" s="2" t="s">
        <v>34</v>
      </c>
      <c r="E729" s="4">
        <v>43527.37957175926</v>
      </c>
      <c r="F729" s="4">
        <v>43534.37957175926</v>
      </c>
      <c r="G729" s="4">
        <v>43532.37957175926</v>
      </c>
      <c r="H729" s="2">
        <v>38.0</v>
      </c>
      <c r="I729" s="2">
        <v>110.0</v>
      </c>
      <c r="J729" s="2" t="s">
        <v>60</v>
      </c>
      <c r="K729" s="2" t="s">
        <v>77</v>
      </c>
      <c r="L729" s="2" t="s">
        <v>35</v>
      </c>
      <c r="M729" s="2" t="s">
        <v>59</v>
      </c>
      <c r="N729" s="2">
        <v>2.0</v>
      </c>
      <c r="O729" s="2">
        <v>7.0</v>
      </c>
      <c r="P729" s="2">
        <v>148.0</v>
      </c>
      <c r="Q729" s="2" t="str">
        <f>VLOOKUP(A729,'Additional Data'!$A$1:$D$9949,2,0)</f>
        <v>Website</v>
      </c>
      <c r="R729" s="2" t="str">
        <f>VLOOKUP(A729,'Additional Data'!$A$1:$D$9949,4,0)</f>
        <v>Credit Card</v>
      </c>
      <c r="S729" s="7">
        <f>VLOOKUP(A729,'Additional Data'!$A$1:$D$9949,3,0)</f>
        <v>180.21</v>
      </c>
      <c r="T729" s="2" t="str">
        <f>HLOOKUP(B729,'Additional Data'!$F$1:$N$2,2,0)</f>
        <v>Mobile</v>
      </c>
    </row>
    <row r="730" ht="14.25" customHeight="1">
      <c r="A730" s="2">
        <v>93123.0</v>
      </c>
      <c r="B730" s="2" t="s">
        <v>36</v>
      </c>
      <c r="C730" s="2" t="s">
        <v>32</v>
      </c>
      <c r="D730" s="2" t="s">
        <v>34</v>
      </c>
      <c r="E730" s="4">
        <v>43527.38525462963</v>
      </c>
      <c r="F730" s="4">
        <v>43534.38525462963</v>
      </c>
      <c r="G730" s="4">
        <v>43532.38525462963</v>
      </c>
      <c r="H730" s="2">
        <v>36.0</v>
      </c>
      <c r="I730" s="2">
        <v>124.0</v>
      </c>
      <c r="J730" s="2" t="s">
        <v>41</v>
      </c>
      <c r="K730" s="2" t="s">
        <v>58</v>
      </c>
      <c r="L730" s="2" t="s">
        <v>35</v>
      </c>
      <c r="M730" s="2" t="s">
        <v>59</v>
      </c>
      <c r="N730" s="2">
        <v>2.0</v>
      </c>
      <c r="O730" s="2">
        <v>7.0</v>
      </c>
      <c r="P730" s="2">
        <v>160.0</v>
      </c>
      <c r="Q730" s="2" t="str">
        <f>VLOOKUP(A730,'Additional Data'!$A$1:$D$9949,2,0)</f>
        <v>Website</v>
      </c>
      <c r="R730" s="2" t="str">
        <f>VLOOKUP(A730,'Additional Data'!$A$1:$D$9949,4,0)</f>
        <v>Credit Card</v>
      </c>
      <c r="S730" s="7">
        <f>VLOOKUP(A730,'Additional Data'!$A$1:$D$9949,3,0)</f>
        <v>3151.99</v>
      </c>
      <c r="T730" s="2" t="str">
        <f>HLOOKUP(B730,'Additional Data'!$F$1:$N$2,2,0)</f>
        <v>Laptop</v>
      </c>
    </row>
    <row r="731" ht="14.25" customHeight="1">
      <c r="A731" s="2">
        <v>885892.0</v>
      </c>
      <c r="B731" s="2" t="s">
        <v>36</v>
      </c>
      <c r="C731" s="2" t="s">
        <v>41</v>
      </c>
      <c r="D731" s="2" t="s">
        <v>34</v>
      </c>
      <c r="E731" s="4">
        <v>43527.38905092593</v>
      </c>
      <c r="F731" s="4">
        <v>43530.38905092593</v>
      </c>
      <c r="G731" s="4">
        <v>43530.38905092593</v>
      </c>
      <c r="H731" s="2">
        <v>0.0</v>
      </c>
      <c r="I731" s="2">
        <v>110.0</v>
      </c>
      <c r="J731" s="2" t="s">
        <v>41</v>
      </c>
      <c r="K731" s="2" t="s">
        <v>66</v>
      </c>
      <c r="L731" s="2" t="s">
        <v>67</v>
      </c>
      <c r="M731" s="2" t="s">
        <v>71</v>
      </c>
      <c r="N731" s="2">
        <v>0.0</v>
      </c>
      <c r="O731" s="2">
        <v>3.0</v>
      </c>
      <c r="P731" s="2">
        <v>110.0</v>
      </c>
      <c r="Q731" s="2" t="str">
        <f>VLOOKUP(A731,'Additional Data'!$A$1:$D$9949,2,0)</f>
        <v>App</v>
      </c>
      <c r="R731" s="2" t="str">
        <f>VLOOKUP(A731,'Additional Data'!$A$1:$D$9949,4,0)</f>
        <v>Debit Card</v>
      </c>
      <c r="S731" s="7">
        <f>VLOOKUP(A731,'Additional Data'!$A$1:$D$9949,3,0)</f>
        <v>1953.325717</v>
      </c>
      <c r="T731" s="2" t="str">
        <f>HLOOKUP(B731,'Additional Data'!$F$1:$N$2,2,0)</f>
        <v>Laptop</v>
      </c>
    </row>
    <row r="732" ht="14.25" customHeight="1">
      <c r="A732" s="2">
        <v>772560.0</v>
      </c>
      <c r="B732" s="2" t="s">
        <v>42</v>
      </c>
      <c r="C732" s="2" t="s">
        <v>41</v>
      </c>
      <c r="D732" s="2" t="s">
        <v>34</v>
      </c>
      <c r="E732" s="4">
        <v>43527.394837962966</v>
      </c>
      <c r="F732" s="4">
        <v>43534.394837962966</v>
      </c>
      <c r="G732" s="4">
        <v>43534.394837962966</v>
      </c>
      <c r="H732" s="2">
        <v>71.0</v>
      </c>
      <c r="I732" s="2">
        <v>100.0</v>
      </c>
      <c r="J732" s="2" t="s">
        <v>73</v>
      </c>
      <c r="K732" s="2" t="s">
        <v>80</v>
      </c>
      <c r="L732" s="2" t="s">
        <v>35</v>
      </c>
      <c r="M732" s="2" t="s">
        <v>71</v>
      </c>
      <c r="N732" s="2">
        <v>0.0</v>
      </c>
      <c r="O732" s="2">
        <v>7.0</v>
      </c>
      <c r="P732" s="2">
        <v>171.0</v>
      </c>
      <c r="Q732" s="2" t="str">
        <f>VLOOKUP(A732,'Additional Data'!$A$1:$D$9949,2,0)</f>
        <v>Website</v>
      </c>
      <c r="R732" s="2" t="str">
        <f>VLOOKUP(A732,'Additional Data'!$A$1:$D$9949,4,0)</f>
        <v>Debit Card</v>
      </c>
      <c r="S732" s="7">
        <f>VLOOKUP(A732,'Additional Data'!$A$1:$D$9949,3,0)</f>
        <v>1020.96</v>
      </c>
      <c r="T732" s="2" t="str">
        <f>HLOOKUP(B732,'Additional Data'!$F$1:$N$2,2,0)</f>
        <v>TV</v>
      </c>
    </row>
    <row r="733" ht="14.25" customHeight="1">
      <c r="A733" s="2">
        <v>450661.0</v>
      </c>
      <c r="B733" s="2" t="s">
        <v>36</v>
      </c>
      <c r="C733" s="2" t="s">
        <v>32</v>
      </c>
      <c r="D733" s="2" t="s">
        <v>34</v>
      </c>
      <c r="E733" s="4">
        <v>43527.394837962966</v>
      </c>
      <c r="F733" s="4">
        <v>43533.394837962966</v>
      </c>
      <c r="G733" s="4">
        <v>43531.394837962966</v>
      </c>
      <c r="H733" s="2">
        <v>29.0</v>
      </c>
      <c r="I733" s="2">
        <v>108.0</v>
      </c>
      <c r="J733" s="2" t="s">
        <v>60</v>
      </c>
      <c r="K733" s="2" t="s">
        <v>61</v>
      </c>
      <c r="L733" s="2" t="s">
        <v>35</v>
      </c>
      <c r="M733" s="2" t="s">
        <v>59</v>
      </c>
      <c r="N733" s="2">
        <v>2.0</v>
      </c>
      <c r="O733" s="2">
        <v>6.0</v>
      </c>
      <c r="P733" s="2">
        <v>137.0</v>
      </c>
      <c r="Q733" s="2" t="str">
        <f>VLOOKUP(A733,'Additional Data'!$A$1:$D$9949,2,0)</f>
        <v>App</v>
      </c>
      <c r="R733" s="2" t="str">
        <f>VLOOKUP(A733,'Additional Data'!$A$1:$D$9949,4,0)</f>
        <v>Credit Card</v>
      </c>
      <c r="S733" s="7">
        <f>VLOOKUP(A733,'Additional Data'!$A$1:$D$9949,3,0)</f>
        <v>1629.041144</v>
      </c>
      <c r="T733" s="2" t="str">
        <f>HLOOKUP(B733,'Additional Data'!$F$1:$N$2,2,0)</f>
        <v>Laptop</v>
      </c>
    </row>
    <row r="734" ht="14.25" customHeight="1">
      <c r="A734" s="2">
        <v>793824.0</v>
      </c>
      <c r="B734" s="2" t="s">
        <v>36</v>
      </c>
      <c r="C734" s="2" t="s">
        <v>41</v>
      </c>
      <c r="D734" s="2" t="s">
        <v>34</v>
      </c>
      <c r="E734" s="4">
        <v>43527.39493055556</v>
      </c>
      <c r="F734" s="4">
        <v>43534.39493055556</v>
      </c>
      <c r="G734" s="4">
        <v>43531.39493055556</v>
      </c>
      <c r="H734" s="2">
        <v>50.0</v>
      </c>
      <c r="I734" s="2">
        <v>127.0</v>
      </c>
      <c r="J734" s="2" t="s">
        <v>73</v>
      </c>
      <c r="K734" s="2" t="s">
        <v>80</v>
      </c>
      <c r="L734" s="2" t="s">
        <v>35</v>
      </c>
      <c r="M734" s="2" t="s">
        <v>71</v>
      </c>
      <c r="N734" s="2">
        <v>3.0</v>
      </c>
      <c r="O734" s="2">
        <v>7.0</v>
      </c>
      <c r="P734" s="2">
        <v>177.0</v>
      </c>
      <c r="Q734" s="2" t="str">
        <f>VLOOKUP(A734,'Additional Data'!$A$1:$D$9949,2,0)</f>
        <v>Website</v>
      </c>
      <c r="R734" s="2" t="str">
        <f>VLOOKUP(A734,'Additional Data'!$A$1:$D$9949,4,0)</f>
        <v>Debit Card</v>
      </c>
      <c r="S734" s="7">
        <f>VLOOKUP(A734,'Additional Data'!$A$1:$D$9949,3,0)</f>
        <v>2419.54</v>
      </c>
      <c r="T734" s="2" t="str">
        <f>HLOOKUP(B734,'Additional Data'!$F$1:$N$2,2,0)</f>
        <v>Laptop</v>
      </c>
    </row>
    <row r="735" ht="14.25" customHeight="1">
      <c r="A735" s="2">
        <v>684887.0</v>
      </c>
      <c r="B735" s="2" t="s">
        <v>30</v>
      </c>
      <c r="C735" s="2" t="s">
        <v>41</v>
      </c>
      <c r="D735" s="2" t="s">
        <v>34</v>
      </c>
      <c r="E735" s="4">
        <v>43527.39724537037</v>
      </c>
      <c r="F735" s="4">
        <v>43531.39724537037</v>
      </c>
      <c r="G735" s="4">
        <v>43532.39724537037</v>
      </c>
      <c r="H735" s="2">
        <v>33.0</v>
      </c>
      <c r="I735" s="2">
        <v>115.0</v>
      </c>
      <c r="J735" s="2" t="s">
        <v>60</v>
      </c>
      <c r="K735" s="2" t="s">
        <v>77</v>
      </c>
      <c r="L735" s="2" t="s">
        <v>35</v>
      </c>
      <c r="M735" s="2" t="s">
        <v>59</v>
      </c>
      <c r="N735" s="2">
        <v>-1.0</v>
      </c>
      <c r="O735" s="2">
        <v>4.0</v>
      </c>
      <c r="P735" s="2">
        <v>148.0</v>
      </c>
      <c r="Q735" s="2" t="str">
        <f>VLOOKUP(A735,'Additional Data'!$A$1:$D$9949,2,0)</f>
        <v>App</v>
      </c>
      <c r="R735" s="2" t="str">
        <f>VLOOKUP(A735,'Additional Data'!$A$1:$D$9949,4,0)</f>
        <v>Cash On Delivery</v>
      </c>
      <c r="S735" s="7">
        <f>VLOOKUP(A735,'Additional Data'!$A$1:$D$9949,3,0)</f>
        <v>475.4371889</v>
      </c>
      <c r="T735" s="2" t="str">
        <f>HLOOKUP(B735,'Additional Data'!$F$1:$N$2,2,0)</f>
        <v>PC</v>
      </c>
    </row>
    <row r="736" ht="14.25" customHeight="1">
      <c r="A736" s="2">
        <v>150033.0</v>
      </c>
      <c r="B736" s="2" t="s">
        <v>36</v>
      </c>
      <c r="C736" s="2" t="s">
        <v>41</v>
      </c>
      <c r="D736" s="2" t="s">
        <v>34</v>
      </c>
      <c r="E736" s="4">
        <v>43527.39986111111</v>
      </c>
      <c r="F736" s="4">
        <v>43529.39986111111</v>
      </c>
      <c r="G736" s="4">
        <v>43534.39986111111</v>
      </c>
      <c r="H736" s="2">
        <v>64.0</v>
      </c>
      <c r="I736" s="2">
        <v>109.0</v>
      </c>
      <c r="J736" s="2" t="s">
        <v>32</v>
      </c>
      <c r="K736" s="2" t="s">
        <v>70</v>
      </c>
      <c r="L736" s="2" t="s">
        <v>35</v>
      </c>
      <c r="M736" s="2" t="s">
        <v>71</v>
      </c>
      <c r="N736" s="2">
        <v>-5.0</v>
      </c>
      <c r="O736" s="2">
        <v>2.0</v>
      </c>
      <c r="P736" s="2">
        <v>173.0</v>
      </c>
      <c r="Q736" s="2" t="str">
        <f>VLOOKUP(A736,'Additional Data'!$A$1:$D$9949,2,0)</f>
        <v>Website</v>
      </c>
      <c r="R736" s="2" t="str">
        <f>VLOOKUP(A736,'Additional Data'!$A$1:$D$9949,4,0)</f>
        <v>Credit Card</v>
      </c>
      <c r="S736" s="7">
        <f>VLOOKUP(A736,'Additional Data'!$A$1:$D$9949,3,0)</f>
        <v>3477.52</v>
      </c>
      <c r="T736" s="2" t="str">
        <f>HLOOKUP(B736,'Additional Data'!$F$1:$N$2,2,0)</f>
        <v>Laptop</v>
      </c>
    </row>
    <row r="737" ht="14.25" customHeight="1">
      <c r="A737" s="2">
        <v>56123.0</v>
      </c>
      <c r="B737" s="2" t="s">
        <v>39</v>
      </c>
      <c r="C737" s="2" t="s">
        <v>32</v>
      </c>
      <c r="D737" s="2" t="s">
        <v>34</v>
      </c>
      <c r="E737" s="4">
        <v>43527.40107638889</v>
      </c>
      <c r="F737" s="4">
        <v>43529.40107638889</v>
      </c>
      <c r="G737" s="4">
        <v>43532.40107638889</v>
      </c>
      <c r="H737" s="2">
        <v>27.0</v>
      </c>
      <c r="I737" s="2">
        <v>129.0</v>
      </c>
      <c r="J737" s="2" t="s">
        <v>73</v>
      </c>
      <c r="K737" s="2" t="s">
        <v>74</v>
      </c>
      <c r="L737" s="2" t="s">
        <v>35</v>
      </c>
      <c r="M737" s="2" t="s">
        <v>59</v>
      </c>
      <c r="N737" s="2">
        <v>-3.0</v>
      </c>
      <c r="O737" s="2">
        <v>2.0</v>
      </c>
      <c r="P737" s="2">
        <v>156.0</v>
      </c>
      <c r="Q737" s="2" t="str">
        <f>VLOOKUP(A737,'Additional Data'!$A$1:$D$9949,2,0)</f>
        <v>App</v>
      </c>
      <c r="R737" s="2" t="str">
        <f>VLOOKUP(A737,'Additional Data'!$A$1:$D$9949,4,0)</f>
        <v>Credit Card</v>
      </c>
      <c r="S737" s="7">
        <f>VLOOKUP(A737,'Additional Data'!$A$1:$D$9949,3,0)</f>
        <v>1276.965615</v>
      </c>
      <c r="T737" s="2" t="str">
        <f>HLOOKUP(B737,'Additional Data'!$F$1:$N$2,2,0)</f>
        <v>Mobile</v>
      </c>
    </row>
    <row r="738" ht="14.25" customHeight="1">
      <c r="A738" s="2">
        <v>44146.0</v>
      </c>
      <c r="B738" s="2" t="s">
        <v>36</v>
      </c>
      <c r="C738" s="2" t="s">
        <v>41</v>
      </c>
      <c r="D738" s="2" t="s">
        <v>34</v>
      </c>
      <c r="E738" s="4">
        <v>43527.407060185185</v>
      </c>
      <c r="F738" s="4">
        <v>43531.407060185185</v>
      </c>
      <c r="G738" s="4">
        <v>43534.407060185185</v>
      </c>
      <c r="H738" s="2">
        <v>0.0</v>
      </c>
      <c r="I738" s="2">
        <v>121.0</v>
      </c>
      <c r="J738" s="2" t="s">
        <v>41</v>
      </c>
      <c r="K738" s="2" t="s">
        <v>66</v>
      </c>
      <c r="L738" s="2" t="s">
        <v>67</v>
      </c>
      <c r="M738" s="2" t="s">
        <v>59</v>
      </c>
      <c r="N738" s="2">
        <v>-3.0</v>
      </c>
      <c r="O738" s="2">
        <v>4.0</v>
      </c>
      <c r="P738" s="2">
        <v>121.0</v>
      </c>
      <c r="Q738" s="2" t="str">
        <f>VLOOKUP(A738,'Additional Data'!$A$1:$D$9949,2,0)</f>
        <v>App</v>
      </c>
      <c r="R738" s="2" t="str">
        <f>VLOOKUP(A738,'Additional Data'!$A$1:$D$9949,4,0)</f>
        <v>Debit Card</v>
      </c>
      <c r="S738" s="7">
        <f>VLOOKUP(A738,'Additional Data'!$A$1:$D$9949,3,0)</f>
        <v>594.0746189</v>
      </c>
      <c r="T738" s="2" t="str">
        <f>HLOOKUP(B738,'Additional Data'!$F$1:$N$2,2,0)</f>
        <v>Laptop</v>
      </c>
    </row>
    <row r="739" ht="14.25" customHeight="1">
      <c r="A739" s="2">
        <v>201712.0</v>
      </c>
      <c r="B739" s="2" t="s">
        <v>30</v>
      </c>
      <c r="C739" s="2" t="s">
        <v>32</v>
      </c>
      <c r="D739" s="2" t="s">
        <v>34</v>
      </c>
      <c r="E739" s="4">
        <v>43527.40872685185</v>
      </c>
      <c r="F739" s="4">
        <v>43535.40872685185</v>
      </c>
      <c r="G739" s="4">
        <v>43531.40872685185</v>
      </c>
      <c r="H739" s="2">
        <v>77.0</v>
      </c>
      <c r="I739" s="2">
        <v>85.0</v>
      </c>
      <c r="J739" s="2" t="s">
        <v>63</v>
      </c>
      <c r="K739" s="2" t="s">
        <v>81</v>
      </c>
      <c r="L739" s="2" t="s">
        <v>35</v>
      </c>
      <c r="M739" s="2" t="s">
        <v>71</v>
      </c>
      <c r="N739" s="2">
        <v>4.0</v>
      </c>
      <c r="O739" s="2">
        <v>8.0</v>
      </c>
      <c r="P739" s="2">
        <v>162.0</v>
      </c>
      <c r="Q739" s="2" t="str">
        <f>VLOOKUP(A739,'Additional Data'!$A$1:$D$9949,2,0)</f>
        <v>App</v>
      </c>
      <c r="R739" s="2" t="str">
        <f>VLOOKUP(A739,'Additional Data'!$A$1:$D$9949,4,0)</f>
        <v>Debit Card</v>
      </c>
      <c r="S739" s="7">
        <f>VLOOKUP(A739,'Additional Data'!$A$1:$D$9949,3,0)</f>
        <v>1311.125528</v>
      </c>
      <c r="T739" s="2" t="str">
        <f>HLOOKUP(B739,'Additional Data'!$F$1:$N$2,2,0)</f>
        <v>PC</v>
      </c>
    </row>
    <row r="740" ht="14.25" customHeight="1">
      <c r="A740" s="2">
        <v>997988.0</v>
      </c>
      <c r="B740" s="2" t="s">
        <v>36</v>
      </c>
      <c r="C740" s="2" t="s">
        <v>32</v>
      </c>
      <c r="D740" s="2" t="s">
        <v>34</v>
      </c>
      <c r="E740" s="4">
        <v>43527.41173611111</v>
      </c>
      <c r="F740" s="4">
        <v>43529.41173611111</v>
      </c>
      <c r="G740" s="4">
        <v>43534.41173611111</v>
      </c>
      <c r="H740" s="2">
        <v>25.0</v>
      </c>
      <c r="I740" s="2">
        <v>123.0</v>
      </c>
      <c r="J740" s="2" t="s">
        <v>41</v>
      </c>
      <c r="K740" s="2" t="s">
        <v>58</v>
      </c>
      <c r="L740" s="2" t="s">
        <v>35</v>
      </c>
      <c r="M740" s="2" t="s">
        <v>71</v>
      </c>
      <c r="N740" s="2">
        <v>-5.0</v>
      </c>
      <c r="O740" s="2">
        <v>2.0</v>
      </c>
      <c r="P740" s="2">
        <v>148.0</v>
      </c>
      <c r="Q740" s="2" t="str">
        <f>VLOOKUP(A740,'Additional Data'!$A$1:$D$9949,2,0)</f>
        <v>App</v>
      </c>
      <c r="R740" s="2" t="str">
        <f>VLOOKUP(A740,'Additional Data'!$A$1:$D$9949,4,0)</f>
        <v>Debit Card</v>
      </c>
      <c r="S740" s="7">
        <f>VLOOKUP(A740,'Additional Data'!$A$1:$D$9949,3,0)</f>
        <v>298.1859105</v>
      </c>
      <c r="T740" s="2" t="str">
        <f>HLOOKUP(B740,'Additional Data'!$F$1:$N$2,2,0)</f>
        <v>Laptop</v>
      </c>
    </row>
    <row r="741" ht="14.25" customHeight="1">
      <c r="A741" s="2">
        <v>123963.0</v>
      </c>
      <c r="B741" s="2" t="s">
        <v>39</v>
      </c>
      <c r="C741" s="2" t="s">
        <v>32</v>
      </c>
      <c r="D741" s="2" t="s">
        <v>34</v>
      </c>
      <c r="E741" s="4">
        <v>43527.412569444445</v>
      </c>
      <c r="F741" s="4">
        <v>43537.412569444445</v>
      </c>
      <c r="G741" s="4">
        <v>43530.412569444445</v>
      </c>
      <c r="H741" s="2">
        <v>78.0</v>
      </c>
      <c r="I741" s="2">
        <v>103.0</v>
      </c>
      <c r="J741" s="2" t="s">
        <v>73</v>
      </c>
      <c r="K741" s="2" t="s">
        <v>74</v>
      </c>
      <c r="L741" s="2" t="s">
        <v>35</v>
      </c>
      <c r="M741" s="2" t="s">
        <v>71</v>
      </c>
      <c r="N741" s="2">
        <v>7.0</v>
      </c>
      <c r="O741" s="2">
        <v>10.0</v>
      </c>
      <c r="P741" s="2">
        <v>181.0</v>
      </c>
      <c r="Q741" s="2" t="str">
        <f>VLOOKUP(A741,'Additional Data'!$A$1:$D$9949,2,0)</f>
        <v>Website</v>
      </c>
      <c r="R741" s="2" t="str">
        <f>VLOOKUP(A741,'Additional Data'!$A$1:$D$9949,4,0)</f>
        <v>Cash On Delivery</v>
      </c>
      <c r="S741" s="7">
        <f>VLOOKUP(A741,'Additional Data'!$A$1:$D$9949,3,0)</f>
        <v>2955.18</v>
      </c>
      <c r="T741" s="2" t="str">
        <f>HLOOKUP(B741,'Additional Data'!$F$1:$N$2,2,0)</f>
        <v>Mobile</v>
      </c>
    </row>
    <row r="742" ht="14.25" customHeight="1">
      <c r="A742" s="2">
        <v>404320.0</v>
      </c>
      <c r="B742" s="2" t="s">
        <v>36</v>
      </c>
      <c r="C742" s="2" t="s">
        <v>41</v>
      </c>
      <c r="D742" s="2" t="s">
        <v>34</v>
      </c>
      <c r="E742" s="4">
        <v>43527.41354166667</v>
      </c>
      <c r="F742" s="4">
        <v>43531.41354166667</v>
      </c>
      <c r="G742" s="4">
        <v>43530.41354166667</v>
      </c>
      <c r="H742" s="2">
        <v>0.0</v>
      </c>
      <c r="I742" s="2">
        <v>109.0</v>
      </c>
      <c r="J742" s="2" t="s">
        <v>41</v>
      </c>
      <c r="K742" s="2" t="s">
        <v>66</v>
      </c>
      <c r="L742" s="2" t="s">
        <v>67</v>
      </c>
      <c r="M742" s="2" t="s">
        <v>71</v>
      </c>
      <c r="N742" s="2">
        <v>1.0</v>
      </c>
      <c r="O742" s="2">
        <v>4.0</v>
      </c>
      <c r="P742" s="2">
        <v>109.0</v>
      </c>
      <c r="Q742" s="2" t="str">
        <f>VLOOKUP(A742,'Additional Data'!$A$1:$D$9949,2,0)</f>
        <v>App</v>
      </c>
      <c r="R742" s="2" t="str">
        <f>VLOOKUP(A742,'Additional Data'!$A$1:$D$9949,4,0)</f>
        <v>Debit Card</v>
      </c>
      <c r="S742" s="7">
        <f>VLOOKUP(A742,'Additional Data'!$A$1:$D$9949,3,0)</f>
        <v>1047.129765</v>
      </c>
      <c r="T742" s="2" t="str">
        <f>HLOOKUP(B742,'Additional Data'!$F$1:$N$2,2,0)</f>
        <v>Laptop</v>
      </c>
    </row>
    <row r="743" ht="14.25" customHeight="1">
      <c r="A743" s="2">
        <v>777108.0</v>
      </c>
      <c r="B743" s="2" t="s">
        <v>36</v>
      </c>
      <c r="C743" s="2" t="s">
        <v>32</v>
      </c>
      <c r="D743" s="2" t="s">
        <v>34</v>
      </c>
      <c r="E743" s="4">
        <v>43527.41601851852</v>
      </c>
      <c r="F743" s="4">
        <v>43532.41601851852</v>
      </c>
      <c r="G743" s="4">
        <v>43534.41601851852</v>
      </c>
      <c r="H743" s="2">
        <v>42.0</v>
      </c>
      <c r="I743" s="2">
        <v>105.0</v>
      </c>
      <c r="J743" s="2" t="s">
        <v>63</v>
      </c>
      <c r="K743" s="2" t="s">
        <v>81</v>
      </c>
      <c r="L743" s="2" t="s">
        <v>35</v>
      </c>
      <c r="M743" s="2" t="s">
        <v>71</v>
      </c>
      <c r="N743" s="2">
        <v>-2.0</v>
      </c>
      <c r="O743" s="2">
        <v>5.0</v>
      </c>
      <c r="P743" s="2">
        <v>147.0</v>
      </c>
      <c r="Q743" s="2" t="str">
        <f>VLOOKUP(A743,'Additional Data'!$A$1:$D$9949,2,0)</f>
        <v>Website</v>
      </c>
      <c r="R743" s="2" t="str">
        <f>VLOOKUP(A743,'Additional Data'!$A$1:$D$9949,4,0)</f>
        <v>Debit Card</v>
      </c>
      <c r="S743" s="7">
        <f>VLOOKUP(A743,'Additional Data'!$A$1:$D$9949,3,0)</f>
        <v>2176.56</v>
      </c>
      <c r="T743" s="2" t="str">
        <f>HLOOKUP(B743,'Additional Data'!$F$1:$N$2,2,0)</f>
        <v>Laptop</v>
      </c>
    </row>
    <row r="744" ht="14.25" customHeight="1">
      <c r="A744" s="2">
        <v>107707.0</v>
      </c>
      <c r="B744" s="2" t="s">
        <v>36</v>
      </c>
      <c r="C744" s="2" t="s">
        <v>32</v>
      </c>
      <c r="D744" s="2" t="s">
        <v>34</v>
      </c>
      <c r="E744" s="4">
        <v>43527.416354166664</v>
      </c>
      <c r="F744" s="4">
        <v>43531.416354166664</v>
      </c>
      <c r="G744" s="4">
        <v>43534.416354166664</v>
      </c>
      <c r="H744" s="2">
        <v>45.0</v>
      </c>
      <c r="I744" s="2">
        <v>106.0</v>
      </c>
      <c r="J744" s="2" t="s">
        <v>60</v>
      </c>
      <c r="K744" s="2" t="s">
        <v>61</v>
      </c>
      <c r="L744" s="2" t="s">
        <v>35</v>
      </c>
      <c r="M744" s="2" t="s">
        <v>59</v>
      </c>
      <c r="N744" s="2">
        <v>-3.0</v>
      </c>
      <c r="O744" s="2">
        <v>4.0</v>
      </c>
      <c r="P744" s="2">
        <v>151.0</v>
      </c>
      <c r="Q744" s="2" t="str">
        <f>VLOOKUP(A744,'Additional Data'!$A$1:$D$9949,2,0)</f>
        <v>App</v>
      </c>
      <c r="R744" s="2" t="str">
        <f>VLOOKUP(A744,'Additional Data'!$A$1:$D$9949,4,0)</f>
        <v>Credit Card</v>
      </c>
      <c r="S744" s="7">
        <f>VLOOKUP(A744,'Additional Data'!$A$1:$D$9949,3,0)</f>
        <v>3422.473367</v>
      </c>
      <c r="T744" s="2" t="str">
        <f>HLOOKUP(B744,'Additional Data'!$F$1:$N$2,2,0)</f>
        <v>Laptop</v>
      </c>
    </row>
    <row r="745" ht="14.25" customHeight="1">
      <c r="A745" s="2">
        <v>655038.0</v>
      </c>
      <c r="B745" s="2" t="s">
        <v>48</v>
      </c>
      <c r="C745" s="2" t="s">
        <v>32</v>
      </c>
      <c r="D745" s="2" t="s">
        <v>34</v>
      </c>
      <c r="E745" s="4">
        <v>43527.42005787037</v>
      </c>
      <c r="F745" s="4">
        <v>43529.42005787037</v>
      </c>
      <c r="G745" s="4">
        <v>43534.42005787037</v>
      </c>
      <c r="H745" s="2">
        <v>75.0</v>
      </c>
      <c r="I745" s="2">
        <v>101.0</v>
      </c>
      <c r="J745" s="2" t="s">
        <v>41</v>
      </c>
      <c r="K745" s="2" t="s">
        <v>58</v>
      </c>
      <c r="L745" s="2" t="s">
        <v>35</v>
      </c>
      <c r="M745" s="2" t="s">
        <v>71</v>
      </c>
      <c r="N745" s="2">
        <v>-5.0</v>
      </c>
      <c r="O745" s="2">
        <v>2.0</v>
      </c>
      <c r="P745" s="2">
        <v>176.0</v>
      </c>
      <c r="Q745" s="2" t="str">
        <f>VLOOKUP(A745,'Additional Data'!$A$1:$D$9949,2,0)</f>
        <v>Website</v>
      </c>
      <c r="R745" s="2" t="str">
        <f>VLOOKUP(A745,'Additional Data'!$A$1:$D$9949,4,0)</f>
        <v>Debit Card</v>
      </c>
      <c r="S745" s="7">
        <f>VLOOKUP(A745,'Additional Data'!$A$1:$D$9949,3,0)</f>
        <v>261.06</v>
      </c>
      <c r="T745" s="2" t="str">
        <f>HLOOKUP(B745,'Additional Data'!$F$1:$N$2,2,0)</f>
        <v>Gaming Console</v>
      </c>
    </row>
    <row r="746" ht="14.25" customHeight="1">
      <c r="A746" s="2">
        <v>295413.0</v>
      </c>
      <c r="B746" s="2" t="s">
        <v>48</v>
      </c>
      <c r="C746" s="2" t="s">
        <v>41</v>
      </c>
      <c r="D746" s="2" t="s">
        <v>34</v>
      </c>
      <c r="E746" s="4">
        <v>43527.42042824074</v>
      </c>
      <c r="F746" s="4">
        <v>43530.42042824074</v>
      </c>
      <c r="G746" s="4">
        <v>43530.42042824074</v>
      </c>
      <c r="H746" s="2">
        <v>0.0</v>
      </c>
      <c r="I746" s="2">
        <v>106.0</v>
      </c>
      <c r="J746" s="2" t="s">
        <v>41</v>
      </c>
      <c r="K746" s="2" t="s">
        <v>66</v>
      </c>
      <c r="L746" s="2" t="s">
        <v>67</v>
      </c>
      <c r="M746" s="2" t="s">
        <v>71</v>
      </c>
      <c r="N746" s="2">
        <v>0.0</v>
      </c>
      <c r="O746" s="2">
        <v>3.0</v>
      </c>
      <c r="P746" s="2">
        <v>106.0</v>
      </c>
      <c r="Q746" s="2" t="str">
        <f>VLOOKUP(A746,'Additional Data'!$A$1:$D$9949,2,0)</f>
        <v>Website</v>
      </c>
      <c r="R746" s="2" t="str">
        <f>VLOOKUP(A746,'Additional Data'!$A$1:$D$9949,4,0)</f>
        <v>Credit Card</v>
      </c>
      <c r="S746" s="7">
        <f>VLOOKUP(A746,'Additional Data'!$A$1:$D$9949,3,0)</f>
        <v>3220.46</v>
      </c>
      <c r="T746" s="2" t="str">
        <f>HLOOKUP(B746,'Additional Data'!$F$1:$N$2,2,0)</f>
        <v>Gaming Console</v>
      </c>
    </row>
    <row r="747" ht="14.25" customHeight="1">
      <c r="A747" s="2">
        <v>372283.0</v>
      </c>
      <c r="B747" s="2" t="s">
        <v>36</v>
      </c>
      <c r="C747" s="2" t="s">
        <v>41</v>
      </c>
      <c r="D747" s="2" t="s">
        <v>34</v>
      </c>
      <c r="E747" s="4">
        <v>43527.42177083333</v>
      </c>
      <c r="F747" s="4">
        <v>43532.42177083333</v>
      </c>
      <c r="G747" s="4">
        <v>43531.42177083333</v>
      </c>
      <c r="H747" s="2">
        <v>0.0</v>
      </c>
      <c r="I747" s="2">
        <v>100.0</v>
      </c>
      <c r="J747" s="2" t="s">
        <v>41</v>
      </c>
      <c r="K747" s="2" t="s">
        <v>66</v>
      </c>
      <c r="L747" s="2" t="s">
        <v>67</v>
      </c>
      <c r="M747" s="2" t="s">
        <v>71</v>
      </c>
      <c r="N747" s="2">
        <v>1.0</v>
      </c>
      <c r="O747" s="2">
        <v>5.0</v>
      </c>
      <c r="P747" s="2">
        <v>100.0</v>
      </c>
      <c r="Q747" s="2" t="str">
        <f>VLOOKUP(A747,'Additional Data'!$A$1:$D$9949,2,0)</f>
        <v>App</v>
      </c>
      <c r="R747" s="2" t="str">
        <f>VLOOKUP(A747,'Additional Data'!$A$1:$D$9949,4,0)</f>
        <v>Credit Card</v>
      </c>
      <c r="S747" s="7">
        <f>VLOOKUP(A747,'Additional Data'!$A$1:$D$9949,3,0)</f>
        <v>3678.778753</v>
      </c>
      <c r="T747" s="2" t="str">
        <f>HLOOKUP(B747,'Additional Data'!$F$1:$N$2,2,0)</f>
        <v>Laptop</v>
      </c>
    </row>
    <row r="748" ht="14.25" customHeight="1">
      <c r="A748" s="2">
        <v>912076.0</v>
      </c>
      <c r="B748" s="2" t="s">
        <v>39</v>
      </c>
      <c r="C748" s="2" t="s">
        <v>41</v>
      </c>
      <c r="D748" s="2" t="s">
        <v>34</v>
      </c>
      <c r="E748" s="4">
        <v>43527.42711805556</v>
      </c>
      <c r="F748" s="4">
        <v>43529.42711805556</v>
      </c>
      <c r="G748" s="4">
        <v>43532.42711805556</v>
      </c>
      <c r="H748" s="2">
        <v>0.0</v>
      </c>
      <c r="I748" s="2">
        <v>103.0</v>
      </c>
      <c r="J748" s="2" t="s">
        <v>41</v>
      </c>
      <c r="K748" s="2" t="s">
        <v>66</v>
      </c>
      <c r="L748" s="2" t="s">
        <v>67</v>
      </c>
      <c r="M748" s="2" t="s">
        <v>71</v>
      </c>
      <c r="N748" s="2">
        <v>-3.0</v>
      </c>
      <c r="O748" s="2">
        <v>2.0</v>
      </c>
      <c r="P748" s="2">
        <v>103.0</v>
      </c>
      <c r="Q748" s="2" t="str">
        <f>VLOOKUP(A748,'Additional Data'!$A$1:$D$9949,2,0)</f>
        <v>App</v>
      </c>
      <c r="R748" s="2" t="str">
        <f>VLOOKUP(A748,'Additional Data'!$A$1:$D$9949,4,0)</f>
        <v>Debit Card</v>
      </c>
      <c r="S748" s="7">
        <f>VLOOKUP(A748,'Additional Data'!$A$1:$D$9949,3,0)</f>
        <v>1299.791838</v>
      </c>
      <c r="T748" s="2" t="str">
        <f>HLOOKUP(B748,'Additional Data'!$F$1:$N$2,2,0)</f>
        <v>Mobile</v>
      </c>
    </row>
    <row r="749" ht="14.25" customHeight="1">
      <c r="A749" s="2">
        <v>685253.0</v>
      </c>
      <c r="B749" s="2" t="s">
        <v>39</v>
      </c>
      <c r="C749" s="2" t="s">
        <v>41</v>
      </c>
      <c r="D749" s="2" t="s">
        <v>34</v>
      </c>
      <c r="E749" s="4">
        <v>43527.432071759256</v>
      </c>
      <c r="F749" s="4">
        <v>43531.432071759256</v>
      </c>
      <c r="G749" s="4">
        <v>43534.432071759256</v>
      </c>
      <c r="H749" s="2">
        <v>0.0</v>
      </c>
      <c r="I749" s="2">
        <v>129.0</v>
      </c>
      <c r="J749" s="2" t="s">
        <v>41</v>
      </c>
      <c r="K749" s="2" t="s">
        <v>66</v>
      </c>
      <c r="L749" s="2" t="s">
        <v>67</v>
      </c>
      <c r="M749" s="2" t="s">
        <v>59</v>
      </c>
      <c r="N749" s="2">
        <v>-3.0</v>
      </c>
      <c r="O749" s="2">
        <v>4.0</v>
      </c>
      <c r="P749" s="2">
        <v>129.0</v>
      </c>
      <c r="Q749" s="2" t="str">
        <f>VLOOKUP(A749,'Additional Data'!$A$1:$D$9949,2,0)</f>
        <v>App</v>
      </c>
      <c r="R749" s="2" t="str">
        <f>VLOOKUP(A749,'Additional Data'!$A$1:$D$9949,4,0)</f>
        <v>Credit Card</v>
      </c>
      <c r="S749" s="7">
        <f>VLOOKUP(A749,'Additional Data'!$A$1:$D$9949,3,0)</f>
        <v>2976.857977</v>
      </c>
      <c r="T749" s="2" t="str">
        <f>HLOOKUP(B749,'Additional Data'!$F$1:$N$2,2,0)</f>
        <v>Mobile</v>
      </c>
    </row>
    <row r="750" ht="14.25" customHeight="1">
      <c r="A750" s="2">
        <v>74428.0</v>
      </c>
      <c r="B750" s="2" t="s">
        <v>36</v>
      </c>
      <c r="C750" s="2" t="s">
        <v>41</v>
      </c>
      <c r="D750" s="2" t="s">
        <v>34</v>
      </c>
      <c r="E750" s="4">
        <v>43527.43561342593</v>
      </c>
      <c r="F750" s="4">
        <v>43528.43561342593</v>
      </c>
      <c r="G750" s="4">
        <v>43531.43561342593</v>
      </c>
      <c r="H750" s="2">
        <v>0.0</v>
      </c>
      <c r="I750" s="2">
        <v>104.0</v>
      </c>
      <c r="J750" s="2" t="s">
        <v>41</v>
      </c>
      <c r="K750" s="2" t="s">
        <v>66</v>
      </c>
      <c r="L750" s="2" t="s">
        <v>67</v>
      </c>
      <c r="M750" s="2" t="s">
        <v>71</v>
      </c>
      <c r="N750" s="2">
        <v>-3.0</v>
      </c>
      <c r="O750" s="2">
        <v>1.0</v>
      </c>
      <c r="P750" s="2">
        <v>104.0</v>
      </c>
      <c r="Q750" s="2" t="str">
        <f>VLOOKUP(A750,'Additional Data'!$A$1:$D$9949,2,0)</f>
        <v>App</v>
      </c>
      <c r="R750" s="2" t="str">
        <f>VLOOKUP(A750,'Additional Data'!$A$1:$D$9949,4,0)</f>
        <v>Debit Card</v>
      </c>
      <c r="S750" s="7">
        <f>VLOOKUP(A750,'Additional Data'!$A$1:$D$9949,3,0)</f>
        <v>666.8188344</v>
      </c>
      <c r="T750" s="2" t="str">
        <f>HLOOKUP(B750,'Additional Data'!$F$1:$N$2,2,0)</f>
        <v>Laptop</v>
      </c>
    </row>
    <row r="751" ht="14.25" customHeight="1">
      <c r="A751" s="2">
        <v>813471.0</v>
      </c>
      <c r="B751" s="2" t="s">
        <v>48</v>
      </c>
      <c r="C751" s="2" t="s">
        <v>32</v>
      </c>
      <c r="D751" s="2" t="s">
        <v>34</v>
      </c>
      <c r="E751" s="4">
        <v>43527.43670138889</v>
      </c>
      <c r="F751" s="4">
        <v>43531.43670138889</v>
      </c>
      <c r="G751" s="4">
        <v>43532.43670138889</v>
      </c>
      <c r="H751" s="2">
        <v>0.0</v>
      </c>
      <c r="I751" s="2">
        <v>127.0</v>
      </c>
      <c r="J751" s="2" t="s">
        <v>32</v>
      </c>
      <c r="K751" s="2" t="s">
        <v>82</v>
      </c>
      <c r="L751" s="2" t="s">
        <v>67</v>
      </c>
      <c r="M751" s="2" t="s">
        <v>59</v>
      </c>
      <c r="N751" s="2">
        <v>-1.0</v>
      </c>
      <c r="O751" s="2">
        <v>4.0</v>
      </c>
      <c r="P751" s="2">
        <v>127.0</v>
      </c>
      <c r="Q751" s="2" t="str">
        <f>VLOOKUP(A751,'Additional Data'!$A$1:$D$9949,2,0)</f>
        <v>Website</v>
      </c>
      <c r="R751" s="2" t="str">
        <f>VLOOKUP(A751,'Additional Data'!$A$1:$D$9949,4,0)</f>
        <v>Credit Card</v>
      </c>
      <c r="S751" s="7">
        <f>VLOOKUP(A751,'Additional Data'!$A$1:$D$9949,3,0)</f>
        <v>644.66</v>
      </c>
      <c r="T751" s="2" t="str">
        <f>HLOOKUP(B751,'Additional Data'!$F$1:$N$2,2,0)</f>
        <v>Gaming Console</v>
      </c>
    </row>
    <row r="752" ht="14.25" customHeight="1">
      <c r="A752" s="2">
        <v>409375.0</v>
      </c>
      <c r="B752" s="2" t="s">
        <v>47</v>
      </c>
      <c r="C752" s="2" t="s">
        <v>41</v>
      </c>
      <c r="D752" s="2" t="s">
        <v>34</v>
      </c>
      <c r="E752" s="4">
        <v>43527.436736111114</v>
      </c>
      <c r="F752" s="4">
        <v>43534.436736111114</v>
      </c>
      <c r="G752" s="4">
        <v>43531.436736111114</v>
      </c>
      <c r="H752" s="2">
        <v>45.0</v>
      </c>
      <c r="I752" s="2">
        <v>129.0</v>
      </c>
      <c r="J752" s="2" t="s">
        <v>32</v>
      </c>
      <c r="K752" s="2" t="s">
        <v>70</v>
      </c>
      <c r="L752" s="2" t="s">
        <v>35</v>
      </c>
      <c r="M752" s="2" t="s">
        <v>59</v>
      </c>
      <c r="N752" s="2">
        <v>3.0</v>
      </c>
      <c r="O752" s="2">
        <v>7.0</v>
      </c>
      <c r="P752" s="2">
        <v>174.0</v>
      </c>
      <c r="Q752" s="2" t="str">
        <f>VLOOKUP(A752,'Additional Data'!$A$1:$D$9949,2,0)</f>
        <v>App</v>
      </c>
      <c r="R752" s="2" t="str">
        <f>VLOOKUP(A752,'Additional Data'!$A$1:$D$9949,4,0)</f>
        <v>Credit Card</v>
      </c>
      <c r="S752" s="7">
        <f>VLOOKUP(A752,'Additional Data'!$A$1:$D$9949,3,0)</f>
        <v>981.6517735</v>
      </c>
      <c r="T752" s="2" t="str">
        <f>HLOOKUP(B752,'Additional Data'!$F$1:$N$2,2,0)</f>
        <v>Tablet</v>
      </c>
    </row>
    <row r="753" ht="14.25" customHeight="1">
      <c r="A753" s="2">
        <v>446698.0</v>
      </c>
      <c r="B753" s="2" t="s">
        <v>36</v>
      </c>
      <c r="C753" s="2" t="s">
        <v>41</v>
      </c>
      <c r="D753" s="2" t="s">
        <v>34</v>
      </c>
      <c r="E753" s="4">
        <v>43527.45133101852</v>
      </c>
      <c r="F753" s="4">
        <v>43529.45133101852</v>
      </c>
      <c r="G753" s="4">
        <v>43534.45133101852</v>
      </c>
      <c r="H753" s="2">
        <v>75.0</v>
      </c>
      <c r="I753" s="2">
        <v>106.0</v>
      </c>
      <c r="J753" s="2" t="s">
        <v>32</v>
      </c>
      <c r="K753" s="2" t="s">
        <v>70</v>
      </c>
      <c r="L753" s="2" t="s">
        <v>35</v>
      </c>
      <c r="M753" s="2" t="s">
        <v>71</v>
      </c>
      <c r="N753" s="2">
        <v>-5.0</v>
      </c>
      <c r="O753" s="2">
        <v>2.0</v>
      </c>
      <c r="P753" s="2">
        <v>181.0</v>
      </c>
      <c r="Q753" s="2" t="str">
        <f>VLOOKUP(A753,'Additional Data'!$A$1:$D$9949,2,0)</f>
        <v>App</v>
      </c>
      <c r="R753" s="2" t="str">
        <f>VLOOKUP(A753,'Additional Data'!$A$1:$D$9949,4,0)</f>
        <v>Debit Card</v>
      </c>
      <c r="S753" s="7">
        <f>VLOOKUP(A753,'Additional Data'!$A$1:$D$9949,3,0)</f>
        <v>3280.402634</v>
      </c>
      <c r="T753" s="2" t="str">
        <f>HLOOKUP(B753,'Additional Data'!$F$1:$N$2,2,0)</f>
        <v>Laptop</v>
      </c>
    </row>
    <row r="754" ht="14.25" customHeight="1">
      <c r="A754" s="2">
        <v>420502.0</v>
      </c>
      <c r="B754" s="2" t="s">
        <v>42</v>
      </c>
      <c r="C754" s="2" t="s">
        <v>32</v>
      </c>
      <c r="D754" s="2" t="s">
        <v>34</v>
      </c>
      <c r="E754" s="4">
        <v>43527.45832175926</v>
      </c>
      <c r="F754" s="4">
        <v>43533.45832175926</v>
      </c>
      <c r="G754" s="4">
        <v>43530.45832175926</v>
      </c>
      <c r="H754" s="2">
        <v>49.0</v>
      </c>
      <c r="I754" s="2">
        <v>112.0</v>
      </c>
      <c r="J754" s="2" t="s">
        <v>60</v>
      </c>
      <c r="K754" s="2" t="s">
        <v>61</v>
      </c>
      <c r="L754" s="2" t="s">
        <v>35</v>
      </c>
      <c r="M754" s="2" t="s">
        <v>59</v>
      </c>
      <c r="N754" s="2">
        <v>3.0</v>
      </c>
      <c r="O754" s="2">
        <v>6.0</v>
      </c>
      <c r="P754" s="2">
        <v>161.0</v>
      </c>
      <c r="Q754" s="2" t="str">
        <f>VLOOKUP(A754,'Additional Data'!$A$1:$D$9949,2,0)</f>
        <v>App</v>
      </c>
      <c r="R754" s="2" t="str">
        <f>VLOOKUP(A754,'Additional Data'!$A$1:$D$9949,4,0)</f>
        <v>Debit Card</v>
      </c>
      <c r="S754" s="7">
        <f>VLOOKUP(A754,'Additional Data'!$A$1:$D$9949,3,0)</f>
        <v>365.9273207</v>
      </c>
      <c r="T754" s="2" t="str">
        <f>HLOOKUP(B754,'Additional Data'!$F$1:$N$2,2,0)</f>
        <v>TV</v>
      </c>
    </row>
    <row r="755" ht="14.25" customHeight="1">
      <c r="A755" s="2">
        <v>489790.0</v>
      </c>
      <c r="B755" s="2" t="s">
        <v>39</v>
      </c>
      <c r="C755" s="2" t="s">
        <v>41</v>
      </c>
      <c r="D755" s="2" t="s">
        <v>34</v>
      </c>
      <c r="E755" s="4">
        <v>43527.45974537037</v>
      </c>
      <c r="F755" s="4">
        <v>43533.45974537037</v>
      </c>
      <c r="G755" s="4">
        <v>43533.45974537037</v>
      </c>
      <c r="H755" s="2">
        <v>82.0</v>
      </c>
      <c r="I755" s="2">
        <v>86.0</v>
      </c>
      <c r="J755" s="2" t="s">
        <v>60</v>
      </c>
      <c r="K755" s="2" t="s">
        <v>77</v>
      </c>
      <c r="L755" s="2" t="s">
        <v>35</v>
      </c>
      <c r="M755" s="2" t="s">
        <v>71</v>
      </c>
      <c r="N755" s="2">
        <v>0.0</v>
      </c>
      <c r="O755" s="2">
        <v>6.0</v>
      </c>
      <c r="P755" s="2">
        <v>168.0</v>
      </c>
      <c r="Q755" s="2" t="str">
        <f>VLOOKUP(A755,'Additional Data'!$A$1:$D$9949,2,0)</f>
        <v>App</v>
      </c>
      <c r="R755" s="2" t="str">
        <f>VLOOKUP(A755,'Additional Data'!$A$1:$D$9949,4,0)</f>
        <v>Debit Card</v>
      </c>
      <c r="S755" s="7">
        <f>VLOOKUP(A755,'Additional Data'!$A$1:$D$9949,3,0)</f>
        <v>1848.934444</v>
      </c>
      <c r="T755" s="2" t="str">
        <f>HLOOKUP(B755,'Additional Data'!$F$1:$N$2,2,0)</f>
        <v>Mobile</v>
      </c>
    </row>
    <row r="756" ht="14.25" customHeight="1">
      <c r="A756" s="2">
        <v>500185.0</v>
      </c>
      <c r="B756" s="2" t="s">
        <v>39</v>
      </c>
      <c r="C756" s="2" t="s">
        <v>41</v>
      </c>
      <c r="D756" s="2" t="s">
        <v>34</v>
      </c>
      <c r="E756" s="4">
        <v>43527.46359953703</v>
      </c>
      <c r="F756" s="4">
        <v>43531.46359953703</v>
      </c>
      <c r="G756" s="4">
        <v>43534.46359953703</v>
      </c>
      <c r="H756" s="2">
        <v>0.0</v>
      </c>
      <c r="I756" s="2">
        <v>105.0</v>
      </c>
      <c r="J756" s="2" t="s">
        <v>41</v>
      </c>
      <c r="K756" s="2" t="s">
        <v>66</v>
      </c>
      <c r="L756" s="2" t="s">
        <v>67</v>
      </c>
      <c r="M756" s="2" t="s">
        <v>71</v>
      </c>
      <c r="N756" s="2">
        <v>-3.0</v>
      </c>
      <c r="O756" s="2">
        <v>4.0</v>
      </c>
      <c r="P756" s="2">
        <v>105.0</v>
      </c>
      <c r="Q756" s="2" t="str">
        <f>VLOOKUP(A756,'Additional Data'!$A$1:$D$9949,2,0)</f>
        <v>App</v>
      </c>
      <c r="R756" s="2" t="str">
        <f>VLOOKUP(A756,'Additional Data'!$A$1:$D$9949,4,0)</f>
        <v>Cash On Delivery</v>
      </c>
      <c r="S756" s="7">
        <f>VLOOKUP(A756,'Additional Data'!$A$1:$D$9949,3,0)</f>
        <v>1857.65002</v>
      </c>
      <c r="T756" s="2" t="str">
        <f>HLOOKUP(B756,'Additional Data'!$F$1:$N$2,2,0)</f>
        <v>Mobile</v>
      </c>
    </row>
    <row r="757" ht="14.25" customHeight="1">
      <c r="A757" s="2">
        <v>294420.0</v>
      </c>
      <c r="B757" s="2" t="s">
        <v>30</v>
      </c>
      <c r="C757" s="2" t="s">
        <v>41</v>
      </c>
      <c r="D757" s="2" t="s">
        <v>34</v>
      </c>
      <c r="E757" s="4">
        <v>43527.46417824074</v>
      </c>
      <c r="F757" s="4">
        <v>43529.46417824074</v>
      </c>
      <c r="G757" s="4">
        <v>43530.46417824074</v>
      </c>
      <c r="H757" s="2">
        <v>43.0</v>
      </c>
      <c r="I757" s="2">
        <v>113.0</v>
      </c>
      <c r="J757" s="2" t="s">
        <v>60</v>
      </c>
      <c r="K757" s="2" t="s">
        <v>77</v>
      </c>
      <c r="L757" s="2" t="s">
        <v>35</v>
      </c>
      <c r="M757" s="2" t="s">
        <v>71</v>
      </c>
      <c r="N757" s="2">
        <v>-1.0</v>
      </c>
      <c r="O757" s="2">
        <v>2.0</v>
      </c>
      <c r="P757" s="2">
        <v>156.0</v>
      </c>
      <c r="Q757" s="2" t="str">
        <f>VLOOKUP(A757,'Additional Data'!$A$1:$D$9949,2,0)</f>
        <v>Website</v>
      </c>
      <c r="R757" s="2" t="str">
        <f>VLOOKUP(A757,'Additional Data'!$A$1:$D$9949,4,0)</f>
        <v>Debit Card</v>
      </c>
      <c r="S757" s="7">
        <f>VLOOKUP(A757,'Additional Data'!$A$1:$D$9949,3,0)</f>
        <v>3113.45</v>
      </c>
      <c r="T757" s="2" t="str">
        <f>HLOOKUP(B757,'Additional Data'!$F$1:$N$2,2,0)</f>
        <v>PC</v>
      </c>
    </row>
    <row r="758" ht="14.25" customHeight="1">
      <c r="A758" s="2">
        <v>748905.0</v>
      </c>
      <c r="B758" s="2" t="s">
        <v>36</v>
      </c>
      <c r="C758" s="2" t="s">
        <v>32</v>
      </c>
      <c r="D758" s="2" t="s">
        <v>34</v>
      </c>
      <c r="E758" s="4">
        <v>43527.46585648148</v>
      </c>
      <c r="F758" s="4">
        <v>43532.46585648148</v>
      </c>
      <c r="G758" s="4">
        <v>43533.46585648148</v>
      </c>
      <c r="H758" s="2">
        <v>35.0</v>
      </c>
      <c r="I758" s="2">
        <v>108.0</v>
      </c>
      <c r="J758" s="2" t="s">
        <v>60</v>
      </c>
      <c r="K758" s="2" t="s">
        <v>61</v>
      </c>
      <c r="L758" s="2" t="s">
        <v>35</v>
      </c>
      <c r="M758" s="2" t="s">
        <v>59</v>
      </c>
      <c r="N758" s="2">
        <v>-1.0</v>
      </c>
      <c r="O758" s="2">
        <v>5.0</v>
      </c>
      <c r="P758" s="2">
        <v>143.0</v>
      </c>
      <c r="Q758" s="2" t="str">
        <f>VLOOKUP(A758,'Additional Data'!$A$1:$D$9949,2,0)</f>
        <v>Website</v>
      </c>
      <c r="R758" s="2" t="str">
        <f>VLOOKUP(A758,'Additional Data'!$A$1:$D$9949,4,0)</f>
        <v>Credit Card</v>
      </c>
      <c r="S758" s="7">
        <f>VLOOKUP(A758,'Additional Data'!$A$1:$D$9949,3,0)</f>
        <v>1039.48</v>
      </c>
      <c r="T758" s="2" t="str">
        <f>HLOOKUP(B758,'Additional Data'!$F$1:$N$2,2,0)</f>
        <v>Laptop</v>
      </c>
    </row>
    <row r="759" ht="14.25" customHeight="1">
      <c r="A759" s="2">
        <v>551340.0</v>
      </c>
      <c r="B759" s="2" t="s">
        <v>30</v>
      </c>
      <c r="C759" s="2" t="s">
        <v>41</v>
      </c>
      <c r="D759" s="2" t="s">
        <v>34</v>
      </c>
      <c r="E759" s="4">
        <v>43527.467094907406</v>
      </c>
      <c r="F759" s="4">
        <v>43533.467094907406</v>
      </c>
      <c r="G759" s="4">
        <v>43534.467094907406</v>
      </c>
      <c r="H759" s="2">
        <v>44.0</v>
      </c>
      <c r="I759" s="2">
        <v>106.0</v>
      </c>
      <c r="J759" s="2" t="s">
        <v>60</v>
      </c>
      <c r="K759" s="2" t="s">
        <v>77</v>
      </c>
      <c r="L759" s="2" t="s">
        <v>35</v>
      </c>
      <c r="M759" s="2" t="s">
        <v>71</v>
      </c>
      <c r="N759" s="2">
        <v>-1.0</v>
      </c>
      <c r="O759" s="2">
        <v>6.0</v>
      </c>
      <c r="P759" s="2">
        <v>150.0</v>
      </c>
      <c r="Q759" s="2" t="str">
        <f>VLOOKUP(A759,'Additional Data'!$A$1:$D$9949,2,0)</f>
        <v>Website</v>
      </c>
      <c r="R759" s="2" t="str">
        <f>VLOOKUP(A759,'Additional Data'!$A$1:$D$9949,4,0)</f>
        <v>Debit Card</v>
      </c>
      <c r="S759" s="7">
        <f>VLOOKUP(A759,'Additional Data'!$A$1:$D$9949,3,0)</f>
        <v>695.34</v>
      </c>
      <c r="T759" s="2" t="str">
        <f>HLOOKUP(B759,'Additional Data'!$F$1:$N$2,2,0)</f>
        <v>PC</v>
      </c>
    </row>
    <row r="760" ht="14.25" customHeight="1">
      <c r="A760" s="2">
        <v>520569.0</v>
      </c>
      <c r="B760" s="2" t="s">
        <v>49</v>
      </c>
      <c r="C760" s="2" t="s">
        <v>32</v>
      </c>
      <c r="D760" s="2" t="s">
        <v>34</v>
      </c>
      <c r="E760" s="4">
        <v>43527.47215277778</v>
      </c>
      <c r="F760" s="4">
        <v>43534.47215277778</v>
      </c>
      <c r="G760" s="4">
        <v>43532.47215277778</v>
      </c>
      <c r="H760" s="2">
        <v>25.0</v>
      </c>
      <c r="I760" s="2">
        <v>110.0</v>
      </c>
      <c r="J760" s="2" t="s">
        <v>60</v>
      </c>
      <c r="K760" s="2" t="s">
        <v>61</v>
      </c>
      <c r="L760" s="2" t="s">
        <v>35</v>
      </c>
      <c r="M760" s="2" t="s">
        <v>59</v>
      </c>
      <c r="N760" s="2">
        <v>2.0</v>
      </c>
      <c r="O760" s="2">
        <v>7.0</v>
      </c>
      <c r="P760" s="2">
        <v>135.0</v>
      </c>
      <c r="Q760" s="2" t="str">
        <f>VLOOKUP(A760,'Additional Data'!$A$1:$D$9949,2,0)</f>
        <v>Website</v>
      </c>
      <c r="R760" s="2" t="str">
        <f>VLOOKUP(A760,'Additional Data'!$A$1:$D$9949,4,0)</f>
        <v>Cash On Delivery</v>
      </c>
      <c r="S760" s="7">
        <f>VLOOKUP(A760,'Additional Data'!$A$1:$D$9949,3,0)</f>
        <v>2936.21</v>
      </c>
      <c r="T760" s="2" t="str">
        <f>HLOOKUP(B760,'Additional Data'!$F$1:$N$2,2,0)</f>
        <v>TV</v>
      </c>
    </row>
    <row r="761" ht="14.25" customHeight="1">
      <c r="A761" s="2">
        <v>267170.0</v>
      </c>
      <c r="B761" s="2" t="s">
        <v>48</v>
      </c>
      <c r="C761" s="2" t="s">
        <v>32</v>
      </c>
      <c r="D761" s="2" t="s">
        <v>34</v>
      </c>
      <c r="E761" s="4">
        <v>43527.47283564815</v>
      </c>
      <c r="F761" s="4">
        <v>43533.47283564815</v>
      </c>
      <c r="G761" s="4">
        <v>43530.47283564815</v>
      </c>
      <c r="H761" s="2">
        <v>41.0</v>
      </c>
      <c r="I761" s="2">
        <v>105.0</v>
      </c>
      <c r="J761" s="2" t="s">
        <v>63</v>
      </c>
      <c r="K761" s="2" t="s">
        <v>81</v>
      </c>
      <c r="L761" s="2" t="s">
        <v>35</v>
      </c>
      <c r="M761" s="2" t="s">
        <v>59</v>
      </c>
      <c r="N761" s="2">
        <v>3.0</v>
      </c>
      <c r="O761" s="2">
        <v>6.0</v>
      </c>
      <c r="P761" s="2">
        <v>146.0</v>
      </c>
      <c r="Q761" s="2" t="str">
        <f>VLOOKUP(A761,'Additional Data'!$A$1:$D$9949,2,0)</f>
        <v>App</v>
      </c>
      <c r="R761" s="2" t="str">
        <f>VLOOKUP(A761,'Additional Data'!$A$1:$D$9949,4,0)</f>
        <v>Debit Card</v>
      </c>
      <c r="S761" s="7">
        <f>VLOOKUP(A761,'Additional Data'!$A$1:$D$9949,3,0)</f>
        <v>2963.767444</v>
      </c>
      <c r="T761" s="2" t="str">
        <f>HLOOKUP(B761,'Additional Data'!$F$1:$N$2,2,0)</f>
        <v>Gaming Console</v>
      </c>
    </row>
    <row r="762" ht="14.25" customHeight="1">
      <c r="A762" s="2">
        <v>326711.0</v>
      </c>
      <c r="B762" s="2" t="s">
        <v>46</v>
      </c>
      <c r="C762" s="2" t="s">
        <v>41</v>
      </c>
      <c r="D762" s="2" t="s">
        <v>34</v>
      </c>
      <c r="E762" s="4">
        <v>43527.47386574074</v>
      </c>
      <c r="F762" s="4">
        <v>43531.47386574074</v>
      </c>
      <c r="G762" s="4">
        <v>43532.47386574074</v>
      </c>
      <c r="H762" s="2">
        <v>43.0</v>
      </c>
      <c r="I762" s="2">
        <v>120.0</v>
      </c>
      <c r="J762" s="2" t="s">
        <v>32</v>
      </c>
      <c r="K762" s="2" t="s">
        <v>70</v>
      </c>
      <c r="L762" s="2" t="s">
        <v>35</v>
      </c>
      <c r="M762" s="2" t="s">
        <v>59</v>
      </c>
      <c r="N762" s="2">
        <v>-1.0</v>
      </c>
      <c r="O762" s="2">
        <v>4.0</v>
      </c>
      <c r="P762" s="2">
        <v>163.0</v>
      </c>
      <c r="Q762" s="2" t="str">
        <f>VLOOKUP(A762,'Additional Data'!$A$1:$D$9949,2,0)</f>
        <v>App</v>
      </c>
      <c r="R762" s="2" t="str">
        <f>VLOOKUP(A762,'Additional Data'!$A$1:$D$9949,4,0)</f>
        <v>Cash On Delivery</v>
      </c>
      <c r="S762" s="7">
        <f>VLOOKUP(A762,'Additional Data'!$A$1:$D$9949,3,0)</f>
        <v>2073.656864</v>
      </c>
      <c r="T762" s="2" t="str">
        <f>HLOOKUP(B762,'Additional Data'!$F$1:$N$2,2,0)</f>
        <v>TV</v>
      </c>
    </row>
    <row r="763" ht="14.25" customHeight="1">
      <c r="A763" s="2">
        <v>629337.0</v>
      </c>
      <c r="B763" s="2" t="s">
        <v>36</v>
      </c>
      <c r="C763" s="2" t="s">
        <v>41</v>
      </c>
      <c r="D763" s="2" t="s">
        <v>34</v>
      </c>
      <c r="E763" s="4">
        <v>43527.47453703704</v>
      </c>
      <c r="F763" s="4">
        <v>43530.47453703704</v>
      </c>
      <c r="G763" s="4">
        <v>43530.47453703704</v>
      </c>
      <c r="H763" s="2">
        <v>25.0</v>
      </c>
      <c r="I763" s="2">
        <v>110.0</v>
      </c>
      <c r="J763" s="2" t="s">
        <v>60</v>
      </c>
      <c r="K763" s="2" t="s">
        <v>77</v>
      </c>
      <c r="L763" s="2" t="s">
        <v>35</v>
      </c>
      <c r="M763" s="2" t="s">
        <v>59</v>
      </c>
      <c r="N763" s="2">
        <v>0.0</v>
      </c>
      <c r="O763" s="2">
        <v>3.0</v>
      </c>
      <c r="P763" s="2">
        <v>135.0</v>
      </c>
      <c r="Q763" s="2" t="str">
        <f>VLOOKUP(A763,'Additional Data'!$A$1:$D$9949,2,0)</f>
        <v>Website</v>
      </c>
      <c r="R763" s="2" t="str">
        <f>VLOOKUP(A763,'Additional Data'!$A$1:$D$9949,4,0)</f>
        <v>Credit Card</v>
      </c>
      <c r="S763" s="7">
        <f>VLOOKUP(A763,'Additional Data'!$A$1:$D$9949,3,0)</f>
        <v>2480.93</v>
      </c>
      <c r="T763" s="2" t="str">
        <f>HLOOKUP(B763,'Additional Data'!$F$1:$N$2,2,0)</f>
        <v>Laptop</v>
      </c>
    </row>
    <row r="764" ht="14.25" customHeight="1">
      <c r="A764" s="2">
        <v>33085.0</v>
      </c>
      <c r="B764" s="2" t="s">
        <v>39</v>
      </c>
      <c r="C764" s="2" t="s">
        <v>32</v>
      </c>
      <c r="D764" s="2" t="s">
        <v>34</v>
      </c>
      <c r="E764" s="4">
        <v>43527.47503472222</v>
      </c>
      <c r="F764" s="4">
        <v>43531.47503472222</v>
      </c>
      <c r="G764" s="4">
        <v>43530.47503472222</v>
      </c>
      <c r="H764" s="2">
        <v>33.0</v>
      </c>
      <c r="I764" s="2">
        <v>112.0</v>
      </c>
      <c r="J764" s="2" t="s">
        <v>63</v>
      </c>
      <c r="K764" s="2" t="s">
        <v>81</v>
      </c>
      <c r="L764" s="2" t="s">
        <v>35</v>
      </c>
      <c r="M764" s="2" t="s">
        <v>59</v>
      </c>
      <c r="N764" s="2">
        <v>1.0</v>
      </c>
      <c r="O764" s="2">
        <v>4.0</v>
      </c>
      <c r="P764" s="2">
        <v>145.0</v>
      </c>
      <c r="Q764" s="2" t="str">
        <f>VLOOKUP(A764,'Additional Data'!$A$1:$D$9949,2,0)</f>
        <v>App</v>
      </c>
      <c r="R764" s="2" t="str">
        <f>VLOOKUP(A764,'Additional Data'!$A$1:$D$9949,4,0)</f>
        <v>Credit Card</v>
      </c>
      <c r="S764" s="7">
        <f>VLOOKUP(A764,'Additional Data'!$A$1:$D$9949,3,0)</f>
        <v>3313.571068</v>
      </c>
      <c r="T764" s="2" t="str">
        <f>HLOOKUP(B764,'Additional Data'!$F$1:$N$2,2,0)</f>
        <v>Mobile</v>
      </c>
    </row>
    <row r="765" ht="14.25" customHeight="1">
      <c r="A765" s="2">
        <v>330104.0</v>
      </c>
      <c r="B765" s="2" t="s">
        <v>30</v>
      </c>
      <c r="C765" s="2" t="s">
        <v>41</v>
      </c>
      <c r="D765" s="2" t="s">
        <v>34</v>
      </c>
      <c r="E765" s="4">
        <v>43527.47626157408</v>
      </c>
      <c r="F765" s="4">
        <v>43531.47626157408</v>
      </c>
      <c r="G765" s="4">
        <v>43530.47626157408</v>
      </c>
      <c r="H765" s="2">
        <v>46.0</v>
      </c>
      <c r="I765" s="2">
        <v>112.0</v>
      </c>
      <c r="J765" s="2" t="s">
        <v>60</v>
      </c>
      <c r="K765" s="2" t="s">
        <v>77</v>
      </c>
      <c r="L765" s="2" t="s">
        <v>35</v>
      </c>
      <c r="M765" s="2" t="s">
        <v>71</v>
      </c>
      <c r="N765" s="2">
        <v>1.0</v>
      </c>
      <c r="O765" s="2">
        <v>4.0</v>
      </c>
      <c r="P765" s="2">
        <v>158.0</v>
      </c>
      <c r="Q765" s="2" t="str">
        <f>VLOOKUP(A765,'Additional Data'!$A$1:$D$9949,2,0)</f>
        <v>App</v>
      </c>
      <c r="R765" s="2" t="str">
        <f>VLOOKUP(A765,'Additional Data'!$A$1:$D$9949,4,0)</f>
        <v>Debit Card</v>
      </c>
      <c r="S765" s="7">
        <f>VLOOKUP(A765,'Additional Data'!$A$1:$D$9949,3,0)</f>
        <v>1914.619185</v>
      </c>
      <c r="T765" s="2" t="str">
        <f>HLOOKUP(B765,'Additional Data'!$F$1:$N$2,2,0)</f>
        <v>PC</v>
      </c>
    </row>
    <row r="766" ht="14.25" customHeight="1">
      <c r="A766" s="2">
        <v>327369.0</v>
      </c>
      <c r="B766" s="2" t="s">
        <v>47</v>
      </c>
      <c r="C766" s="2" t="s">
        <v>41</v>
      </c>
      <c r="D766" s="2" t="s">
        <v>34</v>
      </c>
      <c r="E766" s="4">
        <v>43527.47703703704</v>
      </c>
      <c r="F766" s="4">
        <v>43533.47703703704</v>
      </c>
      <c r="G766" s="4">
        <v>43532.47703703704</v>
      </c>
      <c r="H766" s="2">
        <v>26.0</v>
      </c>
      <c r="I766" s="2">
        <v>123.0</v>
      </c>
      <c r="J766" s="2" t="s">
        <v>32</v>
      </c>
      <c r="K766" s="2" t="s">
        <v>70</v>
      </c>
      <c r="L766" s="2" t="s">
        <v>35</v>
      </c>
      <c r="M766" s="2" t="s">
        <v>59</v>
      </c>
      <c r="N766" s="2">
        <v>1.0</v>
      </c>
      <c r="O766" s="2">
        <v>6.0</v>
      </c>
      <c r="P766" s="2">
        <v>149.0</v>
      </c>
      <c r="Q766" s="2" t="str">
        <f>VLOOKUP(A766,'Additional Data'!$A$1:$D$9949,2,0)</f>
        <v>Website</v>
      </c>
      <c r="R766" s="2" t="str">
        <f>VLOOKUP(A766,'Additional Data'!$A$1:$D$9949,4,0)</f>
        <v>Cash On Delivery</v>
      </c>
      <c r="S766" s="7">
        <f>VLOOKUP(A766,'Additional Data'!$A$1:$D$9949,3,0)</f>
        <v>1837.97</v>
      </c>
      <c r="T766" s="2" t="str">
        <f>HLOOKUP(B766,'Additional Data'!$F$1:$N$2,2,0)</f>
        <v>Tablet</v>
      </c>
    </row>
    <row r="767" ht="14.25" customHeight="1">
      <c r="A767" s="2">
        <v>595640.0</v>
      </c>
      <c r="B767" s="2" t="s">
        <v>39</v>
      </c>
      <c r="C767" s="2" t="s">
        <v>32</v>
      </c>
      <c r="D767" s="2" t="s">
        <v>34</v>
      </c>
      <c r="E767" s="4">
        <v>43527.4771412037</v>
      </c>
      <c r="F767" s="4">
        <v>43531.4771412037</v>
      </c>
      <c r="G767" s="4">
        <v>43533.4771412037</v>
      </c>
      <c r="H767" s="2">
        <v>49.0</v>
      </c>
      <c r="I767" s="2">
        <v>123.0</v>
      </c>
      <c r="J767" s="2" t="s">
        <v>41</v>
      </c>
      <c r="K767" s="2" t="s">
        <v>58</v>
      </c>
      <c r="L767" s="2" t="s">
        <v>35</v>
      </c>
      <c r="M767" s="2" t="s">
        <v>71</v>
      </c>
      <c r="N767" s="2">
        <v>-2.0</v>
      </c>
      <c r="O767" s="2">
        <v>4.0</v>
      </c>
      <c r="P767" s="2">
        <v>172.0</v>
      </c>
      <c r="Q767" s="2" t="str">
        <f>VLOOKUP(A767,'Additional Data'!$A$1:$D$9949,2,0)</f>
        <v>App</v>
      </c>
      <c r="R767" s="2" t="str">
        <f>VLOOKUP(A767,'Additional Data'!$A$1:$D$9949,4,0)</f>
        <v>Debit Card</v>
      </c>
      <c r="S767" s="7">
        <f>VLOOKUP(A767,'Additional Data'!$A$1:$D$9949,3,0)</f>
        <v>2232.61589</v>
      </c>
      <c r="T767" s="2" t="str">
        <f>HLOOKUP(B767,'Additional Data'!$F$1:$N$2,2,0)</f>
        <v>Mobile</v>
      </c>
    </row>
    <row r="768" ht="14.25" customHeight="1">
      <c r="A768" s="2">
        <v>892748.0</v>
      </c>
      <c r="B768" s="2" t="s">
        <v>36</v>
      </c>
      <c r="C768" s="2" t="s">
        <v>41</v>
      </c>
      <c r="D768" s="2" t="s">
        <v>34</v>
      </c>
      <c r="E768" s="4">
        <v>43527.47893518519</v>
      </c>
      <c r="F768" s="4">
        <v>43528.47893518519</v>
      </c>
      <c r="G768" s="4">
        <v>43534.47893518519</v>
      </c>
      <c r="H768" s="2">
        <v>0.0</v>
      </c>
      <c r="I768" s="2">
        <v>120.0</v>
      </c>
      <c r="J768" s="2" t="s">
        <v>41</v>
      </c>
      <c r="K768" s="2" t="s">
        <v>66</v>
      </c>
      <c r="L768" s="2" t="s">
        <v>67</v>
      </c>
      <c r="M768" s="2" t="s">
        <v>71</v>
      </c>
      <c r="N768" s="2">
        <v>-6.0</v>
      </c>
      <c r="O768" s="2">
        <v>1.0</v>
      </c>
      <c r="P768" s="2">
        <v>120.0</v>
      </c>
      <c r="Q768" s="2" t="str">
        <f>VLOOKUP(A768,'Additional Data'!$A$1:$D$9949,2,0)</f>
        <v>App</v>
      </c>
      <c r="R768" s="2" t="str">
        <f>VLOOKUP(A768,'Additional Data'!$A$1:$D$9949,4,0)</f>
        <v>Debit Card</v>
      </c>
      <c r="S768" s="7">
        <f>VLOOKUP(A768,'Additional Data'!$A$1:$D$9949,3,0)</f>
        <v>2499.378975</v>
      </c>
      <c r="T768" s="2" t="str">
        <f>HLOOKUP(B768,'Additional Data'!$F$1:$N$2,2,0)</f>
        <v>Laptop</v>
      </c>
    </row>
    <row r="769" ht="14.25" customHeight="1">
      <c r="A769" s="2">
        <v>683617.0</v>
      </c>
      <c r="B769" s="2" t="s">
        <v>30</v>
      </c>
      <c r="C769" s="2" t="s">
        <v>32</v>
      </c>
      <c r="D769" s="2" t="s">
        <v>34</v>
      </c>
      <c r="E769" s="4">
        <v>43527.490381944444</v>
      </c>
      <c r="F769" s="4">
        <v>43534.490381944444</v>
      </c>
      <c r="G769" s="4">
        <v>43532.490381944444</v>
      </c>
      <c r="H769" s="2">
        <v>37.0</v>
      </c>
      <c r="I769" s="2">
        <v>127.0</v>
      </c>
      <c r="J769" s="2" t="s">
        <v>41</v>
      </c>
      <c r="K769" s="2" t="s">
        <v>58</v>
      </c>
      <c r="L769" s="2" t="s">
        <v>35</v>
      </c>
      <c r="M769" s="2" t="s">
        <v>59</v>
      </c>
      <c r="N769" s="2">
        <v>2.0</v>
      </c>
      <c r="O769" s="2">
        <v>7.0</v>
      </c>
      <c r="P769" s="2">
        <v>164.0</v>
      </c>
      <c r="Q769" s="2" t="str">
        <f>VLOOKUP(A769,'Additional Data'!$A$1:$D$9949,2,0)</f>
        <v>App</v>
      </c>
      <c r="R769" s="2" t="str">
        <f>VLOOKUP(A769,'Additional Data'!$A$1:$D$9949,4,0)</f>
        <v>Credit Card</v>
      </c>
      <c r="S769" s="7">
        <f>VLOOKUP(A769,'Additional Data'!$A$1:$D$9949,3,0)</f>
        <v>3307.314238</v>
      </c>
      <c r="T769" s="2" t="str">
        <f>HLOOKUP(B769,'Additional Data'!$F$1:$N$2,2,0)</f>
        <v>PC</v>
      </c>
    </row>
    <row r="770" ht="14.25" customHeight="1">
      <c r="A770" s="2">
        <v>726305.0</v>
      </c>
      <c r="B770" s="2" t="s">
        <v>39</v>
      </c>
      <c r="C770" s="2" t="s">
        <v>32</v>
      </c>
      <c r="D770" s="2" t="s">
        <v>34</v>
      </c>
      <c r="E770" s="4">
        <v>43527.498240740744</v>
      </c>
      <c r="F770" s="4">
        <v>43530.498240740744</v>
      </c>
      <c r="G770" s="4">
        <v>43532.498240740744</v>
      </c>
      <c r="H770" s="2">
        <v>33.0</v>
      </c>
      <c r="I770" s="2">
        <v>129.0</v>
      </c>
      <c r="J770" s="2" t="s">
        <v>41</v>
      </c>
      <c r="K770" s="2" t="s">
        <v>58</v>
      </c>
      <c r="L770" s="2" t="s">
        <v>35</v>
      </c>
      <c r="M770" s="2" t="s">
        <v>59</v>
      </c>
      <c r="N770" s="2">
        <v>-2.0</v>
      </c>
      <c r="O770" s="2">
        <v>3.0</v>
      </c>
      <c r="P770" s="2">
        <v>162.0</v>
      </c>
      <c r="Q770" s="2" t="str">
        <f>VLOOKUP(A770,'Additional Data'!$A$1:$D$9949,2,0)</f>
        <v>App</v>
      </c>
      <c r="R770" s="2" t="str">
        <f>VLOOKUP(A770,'Additional Data'!$A$1:$D$9949,4,0)</f>
        <v>Credit Card</v>
      </c>
      <c r="S770" s="7">
        <f>VLOOKUP(A770,'Additional Data'!$A$1:$D$9949,3,0)</f>
        <v>2076.394744</v>
      </c>
      <c r="T770" s="2" t="str">
        <f>HLOOKUP(B770,'Additional Data'!$F$1:$N$2,2,0)</f>
        <v>Mobile</v>
      </c>
    </row>
    <row r="771" ht="14.25" customHeight="1">
      <c r="A771" s="2">
        <v>762885.0</v>
      </c>
      <c r="B771" s="2" t="s">
        <v>39</v>
      </c>
      <c r="C771" s="2" t="s">
        <v>32</v>
      </c>
      <c r="D771" s="2" t="s">
        <v>34</v>
      </c>
      <c r="E771" s="4">
        <v>43527.49851851852</v>
      </c>
      <c r="F771" s="4">
        <v>43530.49851851852</v>
      </c>
      <c r="G771" s="4">
        <v>43534.49851851852</v>
      </c>
      <c r="H771" s="2">
        <v>34.0</v>
      </c>
      <c r="I771" s="2">
        <v>122.0</v>
      </c>
      <c r="J771" s="2" t="s">
        <v>41</v>
      </c>
      <c r="K771" s="2" t="s">
        <v>58</v>
      </c>
      <c r="L771" s="2" t="s">
        <v>35</v>
      </c>
      <c r="M771" s="2" t="s">
        <v>59</v>
      </c>
      <c r="N771" s="2">
        <v>-4.0</v>
      </c>
      <c r="O771" s="2">
        <v>3.0</v>
      </c>
      <c r="P771" s="2">
        <v>156.0</v>
      </c>
      <c r="Q771" s="2" t="str">
        <f>VLOOKUP(A771,'Additional Data'!$A$1:$D$9949,2,0)</f>
        <v>Website</v>
      </c>
      <c r="R771" s="2" t="str">
        <f>VLOOKUP(A771,'Additional Data'!$A$1:$D$9949,4,0)</f>
        <v>Credit Card</v>
      </c>
      <c r="S771" s="7">
        <f>VLOOKUP(A771,'Additional Data'!$A$1:$D$9949,3,0)</f>
        <v>3567.18</v>
      </c>
      <c r="T771" s="2" t="str">
        <f>HLOOKUP(B771,'Additional Data'!$F$1:$N$2,2,0)</f>
        <v>Mobile</v>
      </c>
    </row>
    <row r="772" ht="14.25" customHeight="1">
      <c r="A772" s="2">
        <v>998219.0</v>
      </c>
      <c r="B772" s="2" t="s">
        <v>36</v>
      </c>
      <c r="C772" s="2" t="s">
        <v>32</v>
      </c>
      <c r="D772" s="2" t="s">
        <v>34</v>
      </c>
      <c r="E772" s="4">
        <v>43527.49859953704</v>
      </c>
      <c r="F772" s="4">
        <v>43537.49859953704</v>
      </c>
      <c r="G772" s="4">
        <v>43530.49859953704</v>
      </c>
      <c r="H772" s="2">
        <v>76.0</v>
      </c>
      <c r="I772" s="2">
        <v>110.0</v>
      </c>
      <c r="J772" s="2" t="s">
        <v>73</v>
      </c>
      <c r="K772" s="2" t="s">
        <v>74</v>
      </c>
      <c r="L772" s="2" t="s">
        <v>35</v>
      </c>
      <c r="M772" s="2" t="s">
        <v>71</v>
      </c>
      <c r="N772" s="2">
        <v>7.0</v>
      </c>
      <c r="O772" s="2">
        <v>10.0</v>
      </c>
      <c r="P772" s="2">
        <v>186.0</v>
      </c>
      <c r="Q772" s="2" t="str">
        <f>VLOOKUP(A772,'Additional Data'!$A$1:$D$9949,2,0)</f>
        <v>App</v>
      </c>
      <c r="R772" s="2" t="str">
        <f>VLOOKUP(A772,'Additional Data'!$A$1:$D$9949,4,0)</f>
        <v>Credit Card</v>
      </c>
      <c r="S772" s="7">
        <f>VLOOKUP(A772,'Additional Data'!$A$1:$D$9949,3,0)</f>
        <v>3260.071022</v>
      </c>
      <c r="T772" s="2" t="str">
        <f>HLOOKUP(B772,'Additional Data'!$F$1:$N$2,2,0)</f>
        <v>Laptop</v>
      </c>
    </row>
    <row r="773" ht="14.25" customHeight="1">
      <c r="A773" s="2">
        <v>506525.0</v>
      </c>
      <c r="B773" s="2" t="s">
        <v>39</v>
      </c>
      <c r="C773" s="2" t="s">
        <v>41</v>
      </c>
      <c r="D773" s="2" t="s">
        <v>34</v>
      </c>
      <c r="E773" s="4">
        <v>43527.51094907407</v>
      </c>
      <c r="F773" s="4">
        <v>43536.51094907407</v>
      </c>
      <c r="G773" s="4">
        <v>43534.51094907407</v>
      </c>
      <c r="H773" s="2">
        <v>30.0</v>
      </c>
      <c r="I773" s="2">
        <v>111.0</v>
      </c>
      <c r="J773" s="2" t="s">
        <v>60</v>
      </c>
      <c r="K773" s="2" t="s">
        <v>77</v>
      </c>
      <c r="L773" s="2" t="s">
        <v>35</v>
      </c>
      <c r="M773" s="2" t="s">
        <v>59</v>
      </c>
      <c r="N773" s="2">
        <v>2.0</v>
      </c>
      <c r="O773" s="2">
        <v>9.0</v>
      </c>
      <c r="P773" s="2">
        <v>141.0</v>
      </c>
      <c r="Q773" s="2" t="str">
        <f>VLOOKUP(A773,'Additional Data'!$A$1:$D$9949,2,0)</f>
        <v>App</v>
      </c>
      <c r="R773" s="2" t="str">
        <f>VLOOKUP(A773,'Additional Data'!$A$1:$D$9949,4,0)</f>
        <v>Credit Card</v>
      </c>
      <c r="S773" s="7">
        <f>VLOOKUP(A773,'Additional Data'!$A$1:$D$9949,3,0)</f>
        <v>1319.867712</v>
      </c>
      <c r="T773" s="2" t="str">
        <f>HLOOKUP(B773,'Additional Data'!$F$1:$N$2,2,0)</f>
        <v>Mobile</v>
      </c>
    </row>
    <row r="774" ht="14.25" customHeight="1">
      <c r="A774" s="2">
        <v>781939.0</v>
      </c>
      <c r="B774" s="2" t="s">
        <v>36</v>
      </c>
      <c r="C774" s="2" t="s">
        <v>32</v>
      </c>
      <c r="D774" s="2" t="s">
        <v>34</v>
      </c>
      <c r="E774" s="4">
        <v>43527.51428240741</v>
      </c>
      <c r="F774" s="4">
        <v>43532.51428240741</v>
      </c>
      <c r="G774" s="4">
        <v>43530.51428240741</v>
      </c>
      <c r="H774" s="2">
        <v>0.0</v>
      </c>
      <c r="I774" s="2">
        <v>106.0</v>
      </c>
      <c r="J774" s="2" t="s">
        <v>32</v>
      </c>
      <c r="K774" s="2" t="s">
        <v>82</v>
      </c>
      <c r="L774" s="2" t="s">
        <v>67</v>
      </c>
      <c r="M774" s="2" t="s">
        <v>71</v>
      </c>
      <c r="N774" s="2">
        <v>2.0</v>
      </c>
      <c r="O774" s="2">
        <v>5.0</v>
      </c>
      <c r="P774" s="2">
        <v>106.0</v>
      </c>
      <c r="Q774" s="2" t="str">
        <f>VLOOKUP(A774,'Additional Data'!$A$1:$D$9949,2,0)</f>
        <v>App</v>
      </c>
      <c r="R774" s="2" t="str">
        <f>VLOOKUP(A774,'Additional Data'!$A$1:$D$9949,4,0)</f>
        <v>Credit Card</v>
      </c>
      <c r="S774" s="7">
        <f>VLOOKUP(A774,'Additional Data'!$A$1:$D$9949,3,0)</f>
        <v>2192.37282</v>
      </c>
      <c r="T774" s="2" t="str">
        <f>HLOOKUP(B774,'Additional Data'!$F$1:$N$2,2,0)</f>
        <v>Laptop</v>
      </c>
    </row>
    <row r="775" ht="14.25" customHeight="1">
      <c r="A775" s="2">
        <v>709557.0</v>
      </c>
      <c r="B775" s="2" t="s">
        <v>39</v>
      </c>
      <c r="C775" s="2" t="s">
        <v>41</v>
      </c>
      <c r="D775" s="2" t="s">
        <v>34</v>
      </c>
      <c r="E775" s="4">
        <v>43527.516226851854</v>
      </c>
      <c r="F775" s="4">
        <v>43536.516226851854</v>
      </c>
      <c r="G775" s="4">
        <v>43531.516226851854</v>
      </c>
      <c r="H775" s="2">
        <v>36.0</v>
      </c>
      <c r="I775" s="2">
        <v>122.0</v>
      </c>
      <c r="J775" s="2" t="s">
        <v>32</v>
      </c>
      <c r="K775" s="2" t="s">
        <v>70</v>
      </c>
      <c r="L775" s="2" t="s">
        <v>35</v>
      </c>
      <c r="M775" s="2" t="s">
        <v>59</v>
      </c>
      <c r="N775" s="2">
        <v>5.0</v>
      </c>
      <c r="O775" s="2">
        <v>9.0</v>
      </c>
      <c r="P775" s="2">
        <v>158.0</v>
      </c>
      <c r="Q775" s="2" t="str">
        <f>VLOOKUP(A775,'Additional Data'!$A$1:$D$9949,2,0)</f>
        <v>Website</v>
      </c>
      <c r="R775" s="2" t="str">
        <f>VLOOKUP(A775,'Additional Data'!$A$1:$D$9949,4,0)</f>
        <v>Credit Card</v>
      </c>
      <c r="S775" s="7">
        <f>VLOOKUP(A775,'Additional Data'!$A$1:$D$9949,3,0)</f>
        <v>1047.44</v>
      </c>
      <c r="T775" s="2" t="str">
        <f>HLOOKUP(B775,'Additional Data'!$F$1:$N$2,2,0)</f>
        <v>Mobile</v>
      </c>
    </row>
    <row r="776" ht="14.25" customHeight="1">
      <c r="A776" s="2">
        <v>567405.0</v>
      </c>
      <c r="B776" s="2" t="s">
        <v>39</v>
      </c>
      <c r="C776" s="2" t="s">
        <v>32</v>
      </c>
      <c r="D776" s="2" t="s">
        <v>34</v>
      </c>
      <c r="E776" s="4">
        <v>43527.51665509259</v>
      </c>
      <c r="F776" s="4">
        <v>43531.51665509259</v>
      </c>
      <c r="G776" s="4">
        <v>43534.51665509259</v>
      </c>
      <c r="H776" s="2">
        <v>0.0</v>
      </c>
      <c r="I776" s="2">
        <v>108.0</v>
      </c>
      <c r="J776" s="2" t="s">
        <v>32</v>
      </c>
      <c r="K776" s="2" t="s">
        <v>82</v>
      </c>
      <c r="L776" s="2" t="s">
        <v>67</v>
      </c>
      <c r="M776" s="2" t="s">
        <v>71</v>
      </c>
      <c r="N776" s="2">
        <v>-3.0</v>
      </c>
      <c r="O776" s="2">
        <v>4.0</v>
      </c>
      <c r="P776" s="2">
        <v>108.0</v>
      </c>
      <c r="Q776" s="2" t="str">
        <f>VLOOKUP(A776,'Additional Data'!$A$1:$D$9949,2,0)</f>
        <v>Website</v>
      </c>
      <c r="R776" s="2" t="str">
        <f>VLOOKUP(A776,'Additional Data'!$A$1:$D$9949,4,0)</f>
        <v>Credit Card</v>
      </c>
      <c r="S776" s="7">
        <f>VLOOKUP(A776,'Additional Data'!$A$1:$D$9949,3,0)</f>
        <v>801.9</v>
      </c>
      <c r="T776" s="2" t="str">
        <f>HLOOKUP(B776,'Additional Data'!$F$1:$N$2,2,0)</f>
        <v>Mobile</v>
      </c>
    </row>
    <row r="777" ht="14.25" customHeight="1">
      <c r="A777" s="2">
        <v>990525.0</v>
      </c>
      <c r="B777" s="2" t="s">
        <v>39</v>
      </c>
      <c r="C777" s="2" t="s">
        <v>32</v>
      </c>
      <c r="D777" s="2" t="s">
        <v>34</v>
      </c>
      <c r="E777" s="4">
        <v>43527.51930555556</v>
      </c>
      <c r="F777" s="4">
        <v>43531.51930555556</v>
      </c>
      <c r="G777" s="4">
        <v>43534.51930555556</v>
      </c>
      <c r="H777" s="2">
        <v>70.0</v>
      </c>
      <c r="I777" s="2">
        <v>88.0</v>
      </c>
      <c r="J777" s="2" t="s">
        <v>63</v>
      </c>
      <c r="K777" s="2" t="s">
        <v>81</v>
      </c>
      <c r="L777" s="2" t="s">
        <v>35</v>
      </c>
      <c r="M777" s="2" t="s">
        <v>71</v>
      </c>
      <c r="N777" s="2">
        <v>-3.0</v>
      </c>
      <c r="O777" s="2">
        <v>4.0</v>
      </c>
      <c r="P777" s="2">
        <v>158.0</v>
      </c>
      <c r="Q777" s="2" t="str">
        <f>VLOOKUP(A777,'Additional Data'!$A$1:$D$9949,2,0)</f>
        <v>Website</v>
      </c>
      <c r="R777" s="2" t="str">
        <f>VLOOKUP(A777,'Additional Data'!$A$1:$D$9949,4,0)</f>
        <v>Credit Card</v>
      </c>
      <c r="S777" s="7">
        <f>VLOOKUP(A777,'Additional Data'!$A$1:$D$9949,3,0)</f>
        <v>2778.05</v>
      </c>
      <c r="T777" s="2" t="str">
        <f>HLOOKUP(B777,'Additional Data'!$F$1:$N$2,2,0)</f>
        <v>Mobile</v>
      </c>
    </row>
    <row r="778" ht="14.25" customHeight="1">
      <c r="A778" s="2">
        <v>130978.0</v>
      </c>
      <c r="B778" s="2" t="s">
        <v>48</v>
      </c>
      <c r="C778" s="2" t="s">
        <v>32</v>
      </c>
      <c r="D778" s="2" t="s">
        <v>34</v>
      </c>
      <c r="E778" s="4">
        <v>43527.531435185185</v>
      </c>
      <c r="F778" s="4">
        <v>43527.531435185185</v>
      </c>
      <c r="G778" s="4">
        <v>43531.531435185185</v>
      </c>
      <c r="H778" s="2">
        <v>0.0</v>
      </c>
      <c r="I778" s="2">
        <v>127.0</v>
      </c>
      <c r="J778" s="2" t="s">
        <v>32</v>
      </c>
      <c r="K778" s="2" t="s">
        <v>82</v>
      </c>
      <c r="L778" s="2" t="s">
        <v>67</v>
      </c>
      <c r="M778" s="2" t="s">
        <v>59</v>
      </c>
      <c r="N778" s="2">
        <v>-4.0</v>
      </c>
      <c r="O778" s="2">
        <v>0.0</v>
      </c>
      <c r="P778" s="2">
        <v>127.0</v>
      </c>
      <c r="Q778" s="2" t="str">
        <f>VLOOKUP(A778,'Additional Data'!$A$1:$D$9949,2,0)</f>
        <v>App</v>
      </c>
      <c r="R778" s="2" t="str">
        <f>VLOOKUP(A778,'Additional Data'!$A$1:$D$9949,4,0)</f>
        <v>Debit Card</v>
      </c>
      <c r="S778" s="7">
        <f>VLOOKUP(A778,'Additional Data'!$A$1:$D$9949,3,0)</f>
        <v>2576.504393</v>
      </c>
      <c r="T778" s="2" t="str">
        <f>HLOOKUP(B778,'Additional Data'!$F$1:$N$2,2,0)</f>
        <v>Gaming Console</v>
      </c>
    </row>
    <row r="779" ht="14.25" customHeight="1">
      <c r="A779" s="2">
        <v>43998.0</v>
      </c>
      <c r="B779" s="2" t="s">
        <v>36</v>
      </c>
      <c r="C779" s="2" t="s">
        <v>41</v>
      </c>
      <c r="D779" s="2" t="s">
        <v>34</v>
      </c>
      <c r="E779" s="4">
        <v>43527.53439814815</v>
      </c>
      <c r="F779" s="4">
        <v>43529.53439814815</v>
      </c>
      <c r="G779" s="4">
        <v>43533.53439814815</v>
      </c>
      <c r="H779" s="2">
        <v>63.0</v>
      </c>
      <c r="I779" s="2">
        <v>106.0</v>
      </c>
      <c r="J779" s="2" t="s">
        <v>32</v>
      </c>
      <c r="K779" s="2" t="s">
        <v>70</v>
      </c>
      <c r="L779" s="2" t="s">
        <v>35</v>
      </c>
      <c r="M779" s="2" t="s">
        <v>71</v>
      </c>
      <c r="N779" s="2">
        <v>-4.0</v>
      </c>
      <c r="O779" s="2">
        <v>2.0</v>
      </c>
      <c r="P779" s="2">
        <v>169.0</v>
      </c>
      <c r="Q779" s="2" t="str">
        <f>VLOOKUP(A779,'Additional Data'!$A$1:$D$9949,2,0)</f>
        <v>Website</v>
      </c>
      <c r="R779" s="2" t="str">
        <f>VLOOKUP(A779,'Additional Data'!$A$1:$D$9949,4,0)</f>
        <v>Debit Card</v>
      </c>
      <c r="S779" s="7">
        <f>VLOOKUP(A779,'Additional Data'!$A$1:$D$9949,3,0)</f>
        <v>845.95</v>
      </c>
      <c r="T779" s="2" t="str">
        <f>HLOOKUP(B779,'Additional Data'!$F$1:$N$2,2,0)</f>
        <v>Laptop</v>
      </c>
    </row>
    <row r="780" ht="14.25" customHeight="1">
      <c r="A780" s="2">
        <v>692335.0</v>
      </c>
      <c r="B780" s="2" t="s">
        <v>48</v>
      </c>
      <c r="C780" s="2" t="s">
        <v>32</v>
      </c>
      <c r="D780" s="2" t="s">
        <v>34</v>
      </c>
      <c r="E780" s="4">
        <v>43527.53603009259</v>
      </c>
      <c r="F780" s="4">
        <v>43535.53603009259</v>
      </c>
      <c r="G780" s="4">
        <v>43533.53603009259</v>
      </c>
      <c r="H780" s="2">
        <v>69.0</v>
      </c>
      <c r="I780" s="2">
        <v>85.0</v>
      </c>
      <c r="J780" s="2" t="s">
        <v>63</v>
      </c>
      <c r="K780" s="2" t="s">
        <v>81</v>
      </c>
      <c r="L780" s="2" t="s">
        <v>35</v>
      </c>
      <c r="M780" s="2" t="s">
        <v>71</v>
      </c>
      <c r="N780" s="2">
        <v>2.0</v>
      </c>
      <c r="O780" s="2">
        <v>8.0</v>
      </c>
      <c r="P780" s="2">
        <v>154.0</v>
      </c>
      <c r="Q780" s="2" t="str">
        <f>VLOOKUP(A780,'Additional Data'!$A$1:$D$9949,2,0)</f>
        <v>App</v>
      </c>
      <c r="R780" s="2" t="str">
        <f>VLOOKUP(A780,'Additional Data'!$A$1:$D$9949,4,0)</f>
        <v>Cash On Delivery</v>
      </c>
      <c r="S780" s="7">
        <f>VLOOKUP(A780,'Additional Data'!$A$1:$D$9949,3,0)</f>
        <v>1397.442499</v>
      </c>
      <c r="T780" s="2" t="str">
        <f>HLOOKUP(B780,'Additional Data'!$F$1:$N$2,2,0)</f>
        <v>Gaming Console</v>
      </c>
    </row>
    <row r="781" ht="14.25" customHeight="1">
      <c r="A781" s="2">
        <v>695883.0</v>
      </c>
      <c r="B781" s="2" t="s">
        <v>36</v>
      </c>
      <c r="C781" s="2" t="s">
        <v>32</v>
      </c>
      <c r="D781" s="2" t="s">
        <v>34</v>
      </c>
      <c r="E781" s="4">
        <v>43527.53722222222</v>
      </c>
      <c r="F781" s="4">
        <v>43529.53722222222</v>
      </c>
      <c r="G781" s="4">
        <v>43532.53722222222</v>
      </c>
      <c r="H781" s="2">
        <v>69.0</v>
      </c>
      <c r="I781" s="2">
        <v>89.0</v>
      </c>
      <c r="J781" s="2" t="s">
        <v>60</v>
      </c>
      <c r="K781" s="2" t="s">
        <v>61</v>
      </c>
      <c r="L781" s="2" t="s">
        <v>35</v>
      </c>
      <c r="M781" s="2" t="s">
        <v>71</v>
      </c>
      <c r="N781" s="2">
        <v>-3.0</v>
      </c>
      <c r="O781" s="2">
        <v>2.0</v>
      </c>
      <c r="P781" s="2">
        <v>158.0</v>
      </c>
      <c r="Q781" s="2" t="str">
        <f>VLOOKUP(A781,'Additional Data'!$A$1:$D$9949,2,0)</f>
        <v>Website</v>
      </c>
      <c r="R781" s="2" t="str">
        <f>VLOOKUP(A781,'Additional Data'!$A$1:$D$9949,4,0)</f>
        <v>Credit Card</v>
      </c>
      <c r="S781" s="7">
        <f>VLOOKUP(A781,'Additional Data'!$A$1:$D$9949,3,0)</f>
        <v>257</v>
      </c>
      <c r="T781" s="2" t="str">
        <f>HLOOKUP(B781,'Additional Data'!$F$1:$N$2,2,0)</f>
        <v>Laptop</v>
      </c>
    </row>
    <row r="782" ht="14.25" customHeight="1">
      <c r="A782" s="2">
        <v>986235.0</v>
      </c>
      <c r="B782" s="2" t="s">
        <v>47</v>
      </c>
      <c r="C782" s="2" t="s">
        <v>41</v>
      </c>
      <c r="D782" s="2" t="s">
        <v>34</v>
      </c>
      <c r="E782" s="4">
        <v>43527.53780092593</v>
      </c>
      <c r="F782" s="4">
        <v>43532.53780092593</v>
      </c>
      <c r="G782" s="4">
        <v>43534.53780092593</v>
      </c>
      <c r="H782" s="2">
        <v>0.0</v>
      </c>
      <c r="I782" s="2">
        <v>129.0</v>
      </c>
      <c r="J782" s="2" t="s">
        <v>41</v>
      </c>
      <c r="K782" s="2" t="s">
        <v>66</v>
      </c>
      <c r="L782" s="2" t="s">
        <v>67</v>
      </c>
      <c r="M782" s="2" t="s">
        <v>59</v>
      </c>
      <c r="N782" s="2">
        <v>-2.0</v>
      </c>
      <c r="O782" s="2">
        <v>5.0</v>
      </c>
      <c r="P782" s="2">
        <v>129.0</v>
      </c>
      <c r="Q782" s="2" t="str">
        <f>VLOOKUP(A782,'Additional Data'!$A$1:$D$9949,2,0)</f>
        <v>Website</v>
      </c>
      <c r="R782" s="2" t="str">
        <f>VLOOKUP(A782,'Additional Data'!$A$1:$D$9949,4,0)</f>
        <v>Credit Card</v>
      </c>
      <c r="S782" s="7">
        <f>VLOOKUP(A782,'Additional Data'!$A$1:$D$9949,3,0)</f>
        <v>397.39</v>
      </c>
      <c r="T782" s="2" t="str">
        <f>HLOOKUP(B782,'Additional Data'!$F$1:$N$2,2,0)</f>
        <v>Tablet</v>
      </c>
    </row>
    <row r="783" ht="14.25" customHeight="1">
      <c r="A783" s="2">
        <v>30728.0</v>
      </c>
      <c r="B783" s="2" t="s">
        <v>30</v>
      </c>
      <c r="C783" s="2" t="s">
        <v>32</v>
      </c>
      <c r="D783" s="2" t="s">
        <v>34</v>
      </c>
      <c r="E783" s="4">
        <v>43527.538252314815</v>
      </c>
      <c r="F783" s="4">
        <v>43529.538252314815</v>
      </c>
      <c r="G783" s="4">
        <v>43533.538252314815</v>
      </c>
      <c r="H783" s="2">
        <v>0.0</v>
      </c>
      <c r="I783" s="2">
        <v>130.0</v>
      </c>
      <c r="J783" s="2" t="s">
        <v>32</v>
      </c>
      <c r="K783" s="2" t="s">
        <v>82</v>
      </c>
      <c r="L783" s="2" t="s">
        <v>67</v>
      </c>
      <c r="M783" s="2" t="s">
        <v>71</v>
      </c>
      <c r="N783" s="2">
        <v>-4.0</v>
      </c>
      <c r="O783" s="2">
        <v>2.0</v>
      </c>
      <c r="P783" s="2">
        <v>130.0</v>
      </c>
      <c r="Q783" s="2" t="str">
        <f>VLOOKUP(A783,'Additional Data'!$A$1:$D$9949,2,0)</f>
        <v>App</v>
      </c>
      <c r="R783" s="2" t="str">
        <f>VLOOKUP(A783,'Additional Data'!$A$1:$D$9949,4,0)</f>
        <v>Debit Card</v>
      </c>
      <c r="S783" s="7">
        <f>VLOOKUP(A783,'Additional Data'!$A$1:$D$9949,3,0)</f>
        <v>2235.072624</v>
      </c>
      <c r="T783" s="2" t="str">
        <f>HLOOKUP(B783,'Additional Data'!$F$1:$N$2,2,0)</f>
        <v>PC</v>
      </c>
    </row>
    <row r="784" ht="14.25" customHeight="1">
      <c r="A784" s="2">
        <v>102325.0</v>
      </c>
      <c r="B784" s="2" t="s">
        <v>46</v>
      </c>
      <c r="C784" s="2" t="s">
        <v>41</v>
      </c>
      <c r="D784" s="2" t="s">
        <v>34</v>
      </c>
      <c r="E784" s="4">
        <v>43527.540671296294</v>
      </c>
      <c r="F784" s="4">
        <v>43531.540671296294</v>
      </c>
      <c r="G784" s="4">
        <v>43532.540671296294</v>
      </c>
      <c r="H784" s="2">
        <v>26.0</v>
      </c>
      <c r="I784" s="2">
        <v>109.0</v>
      </c>
      <c r="J784" s="2" t="s">
        <v>60</v>
      </c>
      <c r="K784" s="2" t="s">
        <v>77</v>
      </c>
      <c r="L784" s="2" t="s">
        <v>35</v>
      </c>
      <c r="M784" s="2" t="s">
        <v>59</v>
      </c>
      <c r="N784" s="2">
        <v>-1.0</v>
      </c>
      <c r="O784" s="2">
        <v>4.0</v>
      </c>
      <c r="P784" s="2">
        <v>135.0</v>
      </c>
      <c r="Q784" s="2" t="str">
        <f>VLOOKUP(A784,'Additional Data'!$A$1:$D$9949,2,0)</f>
        <v>App</v>
      </c>
      <c r="R784" s="2" t="str">
        <f>VLOOKUP(A784,'Additional Data'!$A$1:$D$9949,4,0)</f>
        <v>Credit Card</v>
      </c>
      <c r="S784" s="7">
        <f>VLOOKUP(A784,'Additional Data'!$A$1:$D$9949,3,0)</f>
        <v>1552.4244</v>
      </c>
      <c r="T784" s="2" t="str">
        <f>HLOOKUP(B784,'Additional Data'!$F$1:$N$2,2,0)</f>
        <v>TV</v>
      </c>
    </row>
    <row r="785" ht="14.25" customHeight="1">
      <c r="A785" s="2">
        <v>272959.0</v>
      </c>
      <c r="B785" s="2" t="s">
        <v>47</v>
      </c>
      <c r="C785" s="2" t="s">
        <v>41</v>
      </c>
      <c r="D785" s="2" t="s">
        <v>34</v>
      </c>
      <c r="E785" s="4">
        <v>43527.54288194444</v>
      </c>
      <c r="F785" s="4">
        <v>43533.54288194444</v>
      </c>
      <c r="G785" s="4">
        <v>43530.54288194444</v>
      </c>
      <c r="H785" s="2">
        <v>39.0</v>
      </c>
      <c r="I785" s="2">
        <v>109.0</v>
      </c>
      <c r="J785" s="2" t="s">
        <v>60</v>
      </c>
      <c r="K785" s="2" t="s">
        <v>77</v>
      </c>
      <c r="L785" s="2" t="s">
        <v>35</v>
      </c>
      <c r="M785" s="2" t="s">
        <v>59</v>
      </c>
      <c r="N785" s="2">
        <v>3.0</v>
      </c>
      <c r="O785" s="2">
        <v>6.0</v>
      </c>
      <c r="P785" s="2">
        <v>148.0</v>
      </c>
      <c r="Q785" s="2" t="str">
        <f>VLOOKUP(A785,'Additional Data'!$A$1:$D$9949,2,0)</f>
        <v>App</v>
      </c>
      <c r="R785" s="2" t="str">
        <f>VLOOKUP(A785,'Additional Data'!$A$1:$D$9949,4,0)</f>
        <v>Credit Card</v>
      </c>
      <c r="S785" s="7">
        <f>VLOOKUP(A785,'Additional Data'!$A$1:$D$9949,3,0)</f>
        <v>2360.083015</v>
      </c>
      <c r="T785" s="2" t="str">
        <f>HLOOKUP(B785,'Additional Data'!$F$1:$N$2,2,0)</f>
        <v>Tablet</v>
      </c>
    </row>
    <row r="786" ht="14.25" customHeight="1">
      <c r="A786" s="2">
        <v>828328.0</v>
      </c>
      <c r="B786" s="2" t="s">
        <v>36</v>
      </c>
      <c r="C786" s="2" t="s">
        <v>41</v>
      </c>
      <c r="D786" s="2" t="s">
        <v>34</v>
      </c>
      <c r="E786" s="4">
        <v>43527.54982638889</v>
      </c>
      <c r="F786" s="4">
        <v>43529.54982638889</v>
      </c>
      <c r="G786" s="4">
        <v>43532.54982638889</v>
      </c>
      <c r="H786" s="2">
        <v>33.0</v>
      </c>
      <c r="I786" s="2">
        <v>112.0</v>
      </c>
      <c r="J786" s="2" t="s">
        <v>60</v>
      </c>
      <c r="K786" s="2" t="s">
        <v>77</v>
      </c>
      <c r="L786" s="2" t="s">
        <v>35</v>
      </c>
      <c r="M786" s="2" t="s">
        <v>71</v>
      </c>
      <c r="N786" s="2">
        <v>-3.0</v>
      </c>
      <c r="O786" s="2">
        <v>2.0</v>
      </c>
      <c r="P786" s="2">
        <v>145.0</v>
      </c>
      <c r="Q786" s="2" t="str">
        <f>VLOOKUP(A786,'Additional Data'!$A$1:$D$9949,2,0)</f>
        <v>App</v>
      </c>
      <c r="R786" s="2" t="str">
        <f>VLOOKUP(A786,'Additional Data'!$A$1:$D$9949,4,0)</f>
        <v>Debit Card</v>
      </c>
      <c r="S786" s="7">
        <f>VLOOKUP(A786,'Additional Data'!$A$1:$D$9949,3,0)</f>
        <v>2654.077665</v>
      </c>
      <c r="T786" s="2" t="str">
        <f>HLOOKUP(B786,'Additional Data'!$F$1:$N$2,2,0)</f>
        <v>Laptop</v>
      </c>
    </row>
    <row r="787" ht="14.25" customHeight="1">
      <c r="A787" s="2">
        <v>721481.0</v>
      </c>
      <c r="B787" s="2" t="s">
        <v>47</v>
      </c>
      <c r="C787" s="2" t="s">
        <v>41</v>
      </c>
      <c r="D787" s="2" t="s">
        <v>34</v>
      </c>
      <c r="E787" s="4">
        <v>43527.553298611114</v>
      </c>
      <c r="F787" s="4">
        <v>43534.553298611114</v>
      </c>
      <c r="G787" s="4">
        <v>43530.553298611114</v>
      </c>
      <c r="H787" s="2">
        <v>40.0</v>
      </c>
      <c r="I787" s="2">
        <v>123.0</v>
      </c>
      <c r="J787" s="2" t="s">
        <v>73</v>
      </c>
      <c r="K787" s="2" t="s">
        <v>80</v>
      </c>
      <c r="L787" s="2" t="s">
        <v>35</v>
      </c>
      <c r="M787" s="2" t="s">
        <v>59</v>
      </c>
      <c r="N787" s="2">
        <v>4.0</v>
      </c>
      <c r="O787" s="2">
        <v>7.0</v>
      </c>
      <c r="P787" s="2">
        <v>163.0</v>
      </c>
      <c r="Q787" s="2" t="str">
        <f>VLOOKUP(A787,'Additional Data'!$A$1:$D$9949,2,0)</f>
        <v>App</v>
      </c>
      <c r="R787" s="2" t="str">
        <f>VLOOKUP(A787,'Additional Data'!$A$1:$D$9949,4,0)</f>
        <v>Credit Card</v>
      </c>
      <c r="S787" s="7">
        <f>VLOOKUP(A787,'Additional Data'!$A$1:$D$9949,3,0)</f>
        <v>1904.209691</v>
      </c>
      <c r="T787" s="2" t="str">
        <f>HLOOKUP(B787,'Additional Data'!$F$1:$N$2,2,0)</f>
        <v>Tablet</v>
      </c>
    </row>
    <row r="788" ht="14.25" customHeight="1">
      <c r="A788" s="2">
        <v>68203.0</v>
      </c>
      <c r="B788" s="2" t="s">
        <v>30</v>
      </c>
      <c r="C788" s="2" t="s">
        <v>32</v>
      </c>
      <c r="D788" s="2" t="s">
        <v>34</v>
      </c>
      <c r="E788" s="4">
        <v>43527.554085648146</v>
      </c>
      <c r="F788" s="4">
        <v>43532.554085648146</v>
      </c>
      <c r="G788" s="4">
        <v>43534.554085648146</v>
      </c>
      <c r="H788" s="2">
        <v>68.0</v>
      </c>
      <c r="I788" s="2">
        <v>106.0</v>
      </c>
      <c r="J788" s="2" t="s">
        <v>73</v>
      </c>
      <c r="K788" s="2" t="s">
        <v>74</v>
      </c>
      <c r="L788" s="2" t="s">
        <v>35</v>
      </c>
      <c r="M788" s="2" t="s">
        <v>71</v>
      </c>
      <c r="N788" s="2">
        <v>-2.0</v>
      </c>
      <c r="O788" s="2">
        <v>5.0</v>
      </c>
      <c r="P788" s="2">
        <v>174.0</v>
      </c>
      <c r="Q788" s="2" t="str">
        <f>VLOOKUP(A788,'Additional Data'!$A$1:$D$9949,2,0)</f>
        <v>App</v>
      </c>
      <c r="R788" s="2" t="str">
        <f>VLOOKUP(A788,'Additional Data'!$A$1:$D$9949,4,0)</f>
        <v>Credit Card</v>
      </c>
      <c r="S788" s="7">
        <f>VLOOKUP(A788,'Additional Data'!$A$1:$D$9949,3,0)</f>
        <v>1363.924092</v>
      </c>
      <c r="T788" s="2" t="str">
        <f>HLOOKUP(B788,'Additional Data'!$F$1:$N$2,2,0)</f>
        <v>PC</v>
      </c>
    </row>
    <row r="789" ht="14.25" customHeight="1">
      <c r="A789" s="2">
        <v>642847.0</v>
      </c>
      <c r="B789" s="2" t="s">
        <v>46</v>
      </c>
      <c r="C789" s="2" t="s">
        <v>32</v>
      </c>
      <c r="D789" s="2" t="s">
        <v>34</v>
      </c>
      <c r="E789" s="4">
        <v>43527.55788194444</v>
      </c>
      <c r="F789" s="4">
        <v>43531.55788194444</v>
      </c>
      <c r="G789" s="4">
        <v>43534.55788194444</v>
      </c>
      <c r="H789" s="2">
        <v>47.0</v>
      </c>
      <c r="I789" s="2">
        <v>108.0</v>
      </c>
      <c r="J789" s="2" t="s">
        <v>60</v>
      </c>
      <c r="K789" s="2" t="s">
        <v>61</v>
      </c>
      <c r="L789" s="2" t="s">
        <v>35</v>
      </c>
      <c r="M789" s="2" t="s">
        <v>59</v>
      </c>
      <c r="N789" s="2">
        <v>-3.0</v>
      </c>
      <c r="O789" s="2">
        <v>4.0</v>
      </c>
      <c r="P789" s="2">
        <v>155.0</v>
      </c>
      <c r="Q789" s="2" t="str">
        <f>VLOOKUP(A789,'Additional Data'!$A$1:$D$9949,2,0)</f>
        <v>App</v>
      </c>
      <c r="R789" s="2" t="str">
        <f>VLOOKUP(A789,'Additional Data'!$A$1:$D$9949,4,0)</f>
        <v>Credit Card</v>
      </c>
      <c r="S789" s="7">
        <f>VLOOKUP(A789,'Additional Data'!$A$1:$D$9949,3,0)</f>
        <v>2908.989308</v>
      </c>
      <c r="T789" s="2" t="str">
        <f>HLOOKUP(B789,'Additional Data'!$F$1:$N$2,2,0)</f>
        <v>TV</v>
      </c>
    </row>
    <row r="790" ht="14.25" customHeight="1">
      <c r="A790" s="2">
        <v>363867.0</v>
      </c>
      <c r="B790" s="2" t="s">
        <v>47</v>
      </c>
      <c r="C790" s="2" t="s">
        <v>41</v>
      </c>
      <c r="D790" s="2" t="s">
        <v>34</v>
      </c>
      <c r="E790" s="4">
        <v>43527.558703703704</v>
      </c>
      <c r="F790" s="4">
        <v>43535.558703703704</v>
      </c>
      <c r="G790" s="4">
        <v>43534.558703703704</v>
      </c>
      <c r="H790" s="2">
        <v>48.0</v>
      </c>
      <c r="I790" s="2">
        <v>109.0</v>
      </c>
      <c r="J790" s="2" t="s">
        <v>60</v>
      </c>
      <c r="K790" s="2" t="s">
        <v>77</v>
      </c>
      <c r="L790" s="2" t="s">
        <v>35</v>
      </c>
      <c r="M790" s="2" t="s">
        <v>59</v>
      </c>
      <c r="N790" s="2">
        <v>1.0</v>
      </c>
      <c r="O790" s="2">
        <v>8.0</v>
      </c>
      <c r="P790" s="2">
        <v>157.0</v>
      </c>
      <c r="Q790" s="2" t="str">
        <f>VLOOKUP(A790,'Additional Data'!$A$1:$D$9949,2,0)</f>
        <v>Website</v>
      </c>
      <c r="R790" s="2" t="str">
        <f>VLOOKUP(A790,'Additional Data'!$A$1:$D$9949,4,0)</f>
        <v>Cash On Delivery</v>
      </c>
      <c r="S790" s="7">
        <f>VLOOKUP(A790,'Additional Data'!$A$1:$D$9949,3,0)</f>
        <v>585.85</v>
      </c>
      <c r="T790" s="2" t="str">
        <f>HLOOKUP(B790,'Additional Data'!$F$1:$N$2,2,0)</f>
        <v>Tablet</v>
      </c>
    </row>
    <row r="791" ht="14.25" customHeight="1">
      <c r="A791" s="2">
        <v>140355.0</v>
      </c>
      <c r="B791" s="2" t="s">
        <v>36</v>
      </c>
      <c r="C791" s="2" t="s">
        <v>32</v>
      </c>
      <c r="D791" s="2" t="s">
        <v>34</v>
      </c>
      <c r="E791" s="4">
        <v>43527.56164351852</v>
      </c>
      <c r="F791" s="4">
        <v>43529.56164351852</v>
      </c>
      <c r="G791" s="4">
        <v>43530.56164351852</v>
      </c>
      <c r="H791" s="2">
        <v>46.0</v>
      </c>
      <c r="I791" s="2">
        <v>120.0</v>
      </c>
      <c r="J791" s="2" t="s">
        <v>73</v>
      </c>
      <c r="K791" s="2" t="s">
        <v>74</v>
      </c>
      <c r="L791" s="2" t="s">
        <v>35</v>
      </c>
      <c r="M791" s="2" t="s">
        <v>59</v>
      </c>
      <c r="N791" s="2">
        <v>-1.0</v>
      </c>
      <c r="O791" s="2">
        <v>2.0</v>
      </c>
      <c r="P791" s="2">
        <v>166.0</v>
      </c>
      <c r="Q791" s="2" t="str">
        <f>VLOOKUP(A791,'Additional Data'!$A$1:$D$9949,2,0)</f>
        <v>Website</v>
      </c>
      <c r="R791" s="2" t="str">
        <f>VLOOKUP(A791,'Additional Data'!$A$1:$D$9949,4,0)</f>
        <v>Credit Card</v>
      </c>
      <c r="S791" s="7">
        <f>VLOOKUP(A791,'Additional Data'!$A$1:$D$9949,3,0)</f>
        <v>1274.41</v>
      </c>
      <c r="T791" s="2" t="str">
        <f>HLOOKUP(B791,'Additional Data'!$F$1:$N$2,2,0)</f>
        <v>Laptop</v>
      </c>
    </row>
    <row r="792" ht="14.25" customHeight="1">
      <c r="A792" s="2">
        <v>140965.0</v>
      </c>
      <c r="B792" s="2" t="s">
        <v>39</v>
      </c>
      <c r="C792" s="2" t="s">
        <v>41</v>
      </c>
      <c r="D792" s="2" t="s">
        <v>34</v>
      </c>
      <c r="E792" s="4">
        <v>43527.563425925924</v>
      </c>
      <c r="F792" s="4">
        <v>43533.563425925924</v>
      </c>
      <c r="G792" s="4">
        <v>43534.563425925924</v>
      </c>
      <c r="H792" s="2">
        <v>41.0</v>
      </c>
      <c r="I792" s="2">
        <v>106.0</v>
      </c>
      <c r="J792" s="2" t="s">
        <v>60</v>
      </c>
      <c r="K792" s="2" t="s">
        <v>77</v>
      </c>
      <c r="L792" s="2" t="s">
        <v>35</v>
      </c>
      <c r="M792" s="2" t="s">
        <v>59</v>
      </c>
      <c r="N792" s="2">
        <v>-1.0</v>
      </c>
      <c r="O792" s="2">
        <v>6.0</v>
      </c>
      <c r="P792" s="2">
        <v>147.0</v>
      </c>
      <c r="Q792" s="2" t="str">
        <f>VLOOKUP(A792,'Additional Data'!$A$1:$D$9949,2,0)</f>
        <v>App</v>
      </c>
      <c r="R792" s="2" t="str">
        <f>VLOOKUP(A792,'Additional Data'!$A$1:$D$9949,4,0)</f>
        <v>Credit Card</v>
      </c>
      <c r="S792" s="7">
        <f>VLOOKUP(A792,'Additional Data'!$A$1:$D$9949,3,0)</f>
        <v>2827.130646</v>
      </c>
      <c r="T792" s="2" t="str">
        <f>HLOOKUP(B792,'Additional Data'!$F$1:$N$2,2,0)</f>
        <v>Mobile</v>
      </c>
    </row>
    <row r="793" ht="14.25" customHeight="1">
      <c r="A793" s="2">
        <v>759844.0</v>
      </c>
      <c r="B793" s="2" t="s">
        <v>36</v>
      </c>
      <c r="C793" s="2" t="s">
        <v>41</v>
      </c>
      <c r="D793" s="2" t="s">
        <v>34</v>
      </c>
      <c r="E793" s="4">
        <v>43527.56829861111</v>
      </c>
      <c r="F793" s="4">
        <v>43531.56829861111</v>
      </c>
      <c r="G793" s="4">
        <v>43532.56829861111</v>
      </c>
      <c r="H793" s="2">
        <v>0.0</v>
      </c>
      <c r="I793" s="2">
        <v>106.0</v>
      </c>
      <c r="J793" s="2" t="s">
        <v>41</v>
      </c>
      <c r="K793" s="2" t="s">
        <v>66</v>
      </c>
      <c r="L793" s="2" t="s">
        <v>67</v>
      </c>
      <c r="M793" s="2" t="s">
        <v>71</v>
      </c>
      <c r="N793" s="2">
        <v>-1.0</v>
      </c>
      <c r="O793" s="2">
        <v>4.0</v>
      </c>
      <c r="P793" s="2">
        <v>106.0</v>
      </c>
      <c r="Q793" s="2" t="str">
        <f>VLOOKUP(A793,'Additional Data'!$A$1:$D$9949,2,0)</f>
        <v>App</v>
      </c>
      <c r="R793" s="2" t="str">
        <f>VLOOKUP(A793,'Additional Data'!$A$1:$D$9949,4,0)</f>
        <v>Debit Card</v>
      </c>
      <c r="S793" s="7">
        <f>VLOOKUP(A793,'Additional Data'!$A$1:$D$9949,3,0)</f>
        <v>3197.0785</v>
      </c>
      <c r="T793" s="2" t="str">
        <f>HLOOKUP(B793,'Additional Data'!$F$1:$N$2,2,0)</f>
        <v>Laptop</v>
      </c>
    </row>
    <row r="794" ht="14.25" customHeight="1">
      <c r="A794" s="2">
        <v>36620.0</v>
      </c>
      <c r="B794" s="2" t="s">
        <v>39</v>
      </c>
      <c r="C794" s="2" t="s">
        <v>32</v>
      </c>
      <c r="D794" s="2" t="s">
        <v>34</v>
      </c>
      <c r="E794" s="4">
        <v>43527.56958333333</v>
      </c>
      <c r="F794" s="4">
        <v>43533.56958333333</v>
      </c>
      <c r="G794" s="4">
        <v>43534.56958333333</v>
      </c>
      <c r="H794" s="2">
        <v>39.0</v>
      </c>
      <c r="I794" s="2">
        <v>123.0</v>
      </c>
      <c r="J794" s="2" t="s">
        <v>41</v>
      </c>
      <c r="K794" s="2" t="s">
        <v>58</v>
      </c>
      <c r="L794" s="2" t="s">
        <v>35</v>
      </c>
      <c r="M794" s="2" t="s">
        <v>71</v>
      </c>
      <c r="N794" s="2">
        <v>-1.0</v>
      </c>
      <c r="O794" s="2">
        <v>6.0</v>
      </c>
      <c r="P794" s="2">
        <v>162.0</v>
      </c>
      <c r="Q794" s="2" t="str">
        <f>VLOOKUP(A794,'Additional Data'!$A$1:$D$9949,2,0)</f>
        <v>App</v>
      </c>
      <c r="R794" s="2" t="str">
        <f>VLOOKUP(A794,'Additional Data'!$A$1:$D$9949,4,0)</f>
        <v>Debit Card</v>
      </c>
      <c r="S794" s="7">
        <f>VLOOKUP(A794,'Additional Data'!$A$1:$D$9949,3,0)</f>
        <v>1098.753379</v>
      </c>
      <c r="T794" s="2" t="str">
        <f>HLOOKUP(B794,'Additional Data'!$F$1:$N$2,2,0)</f>
        <v>Mobile</v>
      </c>
    </row>
    <row r="795" ht="14.25" customHeight="1">
      <c r="A795" s="2">
        <v>760989.0</v>
      </c>
      <c r="B795" s="2" t="s">
        <v>48</v>
      </c>
      <c r="C795" s="2" t="s">
        <v>41</v>
      </c>
      <c r="D795" s="2" t="s">
        <v>34</v>
      </c>
      <c r="E795" s="4">
        <v>43527.56967592592</v>
      </c>
      <c r="F795" s="4">
        <v>43530.56967592592</v>
      </c>
      <c r="G795" s="4">
        <v>43533.56967592592</v>
      </c>
      <c r="H795" s="2">
        <v>38.0</v>
      </c>
      <c r="I795" s="2">
        <v>113.0</v>
      </c>
      <c r="J795" s="2" t="s">
        <v>63</v>
      </c>
      <c r="K795" s="2" t="s">
        <v>64</v>
      </c>
      <c r="L795" s="2" t="s">
        <v>35</v>
      </c>
      <c r="M795" s="2" t="s">
        <v>59</v>
      </c>
      <c r="N795" s="2">
        <v>-3.0</v>
      </c>
      <c r="O795" s="2">
        <v>3.0</v>
      </c>
      <c r="P795" s="2">
        <v>151.0</v>
      </c>
      <c r="Q795" s="2" t="str">
        <f>VLOOKUP(A795,'Additional Data'!$A$1:$D$9949,2,0)</f>
        <v>Website</v>
      </c>
      <c r="R795" s="2" t="str">
        <f>VLOOKUP(A795,'Additional Data'!$A$1:$D$9949,4,0)</f>
        <v>Credit Card</v>
      </c>
      <c r="S795" s="7">
        <f>VLOOKUP(A795,'Additional Data'!$A$1:$D$9949,3,0)</f>
        <v>243.85</v>
      </c>
      <c r="T795" s="2" t="str">
        <f>HLOOKUP(B795,'Additional Data'!$F$1:$N$2,2,0)</f>
        <v>Gaming Console</v>
      </c>
    </row>
    <row r="796" ht="14.25" customHeight="1">
      <c r="A796" s="2">
        <v>276564.0</v>
      </c>
      <c r="B796" s="2" t="s">
        <v>36</v>
      </c>
      <c r="C796" s="2" t="s">
        <v>41</v>
      </c>
      <c r="D796" s="2" t="s">
        <v>34</v>
      </c>
      <c r="E796" s="4">
        <v>43527.57175925926</v>
      </c>
      <c r="F796" s="4">
        <v>43531.57175925926</v>
      </c>
      <c r="G796" s="4">
        <v>43530.57175925926</v>
      </c>
      <c r="H796" s="2">
        <v>0.0</v>
      </c>
      <c r="I796" s="2">
        <v>121.0</v>
      </c>
      <c r="J796" s="2" t="s">
        <v>41</v>
      </c>
      <c r="K796" s="2" t="s">
        <v>66</v>
      </c>
      <c r="L796" s="2" t="s">
        <v>67</v>
      </c>
      <c r="M796" s="2" t="s">
        <v>71</v>
      </c>
      <c r="N796" s="2">
        <v>1.0</v>
      </c>
      <c r="O796" s="2">
        <v>4.0</v>
      </c>
      <c r="P796" s="2">
        <v>121.0</v>
      </c>
      <c r="Q796" s="2" t="str">
        <f>VLOOKUP(A796,'Additional Data'!$A$1:$D$9949,2,0)</f>
        <v>Website</v>
      </c>
      <c r="R796" s="2" t="str">
        <f>VLOOKUP(A796,'Additional Data'!$A$1:$D$9949,4,0)</f>
        <v>Debit Card</v>
      </c>
      <c r="S796" s="7">
        <f>VLOOKUP(A796,'Additional Data'!$A$1:$D$9949,3,0)</f>
        <v>229.17</v>
      </c>
      <c r="T796" s="2" t="str">
        <f>HLOOKUP(B796,'Additional Data'!$F$1:$N$2,2,0)</f>
        <v>Laptop</v>
      </c>
    </row>
    <row r="797" ht="14.25" customHeight="1">
      <c r="A797" s="2">
        <v>347773.0</v>
      </c>
      <c r="B797" s="2" t="s">
        <v>36</v>
      </c>
      <c r="C797" s="2" t="s">
        <v>41</v>
      </c>
      <c r="D797" s="2" t="s">
        <v>34</v>
      </c>
      <c r="E797" s="4">
        <v>43527.580509259256</v>
      </c>
      <c r="F797" s="4">
        <v>43531.580509259256</v>
      </c>
      <c r="G797" s="4">
        <v>43531.580509259256</v>
      </c>
      <c r="H797" s="2">
        <v>0.0</v>
      </c>
      <c r="I797" s="2">
        <v>121.0</v>
      </c>
      <c r="J797" s="2" t="s">
        <v>41</v>
      </c>
      <c r="K797" s="2" t="s">
        <v>66</v>
      </c>
      <c r="L797" s="2" t="s">
        <v>67</v>
      </c>
      <c r="M797" s="2" t="s">
        <v>59</v>
      </c>
      <c r="N797" s="2">
        <v>0.0</v>
      </c>
      <c r="O797" s="2">
        <v>4.0</v>
      </c>
      <c r="P797" s="2">
        <v>121.0</v>
      </c>
      <c r="Q797" s="2" t="str">
        <f>VLOOKUP(A797,'Additional Data'!$A$1:$D$9949,2,0)</f>
        <v>App</v>
      </c>
      <c r="R797" s="2" t="str">
        <f>VLOOKUP(A797,'Additional Data'!$A$1:$D$9949,4,0)</f>
        <v>Credit Card</v>
      </c>
      <c r="S797" s="7">
        <f>VLOOKUP(A797,'Additional Data'!$A$1:$D$9949,3,0)</f>
        <v>1356.083553</v>
      </c>
      <c r="T797" s="2" t="str">
        <f>HLOOKUP(B797,'Additional Data'!$F$1:$N$2,2,0)</f>
        <v>Laptop</v>
      </c>
    </row>
    <row r="798" ht="14.25" customHeight="1">
      <c r="A798" s="2">
        <v>450636.0</v>
      </c>
      <c r="B798" s="2" t="s">
        <v>36</v>
      </c>
      <c r="C798" s="2" t="s">
        <v>32</v>
      </c>
      <c r="D798" s="2" t="s">
        <v>34</v>
      </c>
      <c r="E798" s="4">
        <v>43527.58170138889</v>
      </c>
      <c r="F798" s="4">
        <v>43529.58170138889</v>
      </c>
      <c r="G798" s="4">
        <v>43533.58170138889</v>
      </c>
      <c r="H798" s="2">
        <v>67.0</v>
      </c>
      <c r="I798" s="2">
        <v>91.0</v>
      </c>
      <c r="J798" s="2" t="s">
        <v>60</v>
      </c>
      <c r="K798" s="2" t="s">
        <v>61</v>
      </c>
      <c r="L798" s="2" t="s">
        <v>35</v>
      </c>
      <c r="M798" s="2" t="s">
        <v>71</v>
      </c>
      <c r="N798" s="2">
        <v>-4.0</v>
      </c>
      <c r="O798" s="2">
        <v>2.0</v>
      </c>
      <c r="P798" s="2">
        <v>158.0</v>
      </c>
      <c r="Q798" s="2" t="str">
        <f>VLOOKUP(A798,'Additional Data'!$A$1:$D$9949,2,0)</f>
        <v>Website</v>
      </c>
      <c r="R798" s="2" t="str">
        <f>VLOOKUP(A798,'Additional Data'!$A$1:$D$9949,4,0)</f>
        <v>Debit Card</v>
      </c>
      <c r="S798" s="7">
        <f>VLOOKUP(A798,'Additional Data'!$A$1:$D$9949,3,0)</f>
        <v>774.98</v>
      </c>
      <c r="T798" s="2" t="str">
        <f>HLOOKUP(B798,'Additional Data'!$F$1:$N$2,2,0)</f>
        <v>Laptop</v>
      </c>
    </row>
    <row r="799" ht="14.25" customHeight="1">
      <c r="A799" s="2">
        <v>381073.0</v>
      </c>
      <c r="B799" s="2" t="s">
        <v>39</v>
      </c>
      <c r="C799" s="2" t="s">
        <v>32</v>
      </c>
      <c r="D799" s="2" t="s">
        <v>34</v>
      </c>
      <c r="E799" s="4">
        <v>43527.58974537037</v>
      </c>
      <c r="F799" s="4">
        <v>43533.58974537037</v>
      </c>
      <c r="G799" s="4">
        <v>43533.58974537037</v>
      </c>
      <c r="H799" s="2">
        <v>69.0</v>
      </c>
      <c r="I799" s="2">
        <v>106.0</v>
      </c>
      <c r="J799" s="2" t="s">
        <v>41</v>
      </c>
      <c r="K799" s="2" t="s">
        <v>58</v>
      </c>
      <c r="L799" s="2" t="s">
        <v>35</v>
      </c>
      <c r="M799" s="2" t="s">
        <v>71</v>
      </c>
      <c r="N799" s="2">
        <v>0.0</v>
      </c>
      <c r="O799" s="2">
        <v>6.0</v>
      </c>
      <c r="P799" s="2">
        <v>175.0</v>
      </c>
      <c r="Q799" s="2" t="str">
        <f>VLOOKUP(A799,'Additional Data'!$A$1:$D$9949,2,0)</f>
        <v>App</v>
      </c>
      <c r="R799" s="2" t="str">
        <f>VLOOKUP(A799,'Additional Data'!$A$1:$D$9949,4,0)</f>
        <v>Cash On Delivery</v>
      </c>
      <c r="S799" s="7">
        <f>VLOOKUP(A799,'Additional Data'!$A$1:$D$9949,3,0)</f>
        <v>1372.86217</v>
      </c>
      <c r="T799" s="2" t="str">
        <f>HLOOKUP(B799,'Additional Data'!$F$1:$N$2,2,0)</f>
        <v>Mobile</v>
      </c>
    </row>
    <row r="800" ht="14.25" customHeight="1">
      <c r="A800" s="2">
        <v>890694.0</v>
      </c>
      <c r="B800" s="2" t="s">
        <v>39</v>
      </c>
      <c r="C800" s="2" t="s">
        <v>41</v>
      </c>
      <c r="D800" s="2" t="s">
        <v>34</v>
      </c>
      <c r="E800" s="4">
        <v>43527.595717592594</v>
      </c>
      <c r="F800" s="4">
        <v>43531.595717592594</v>
      </c>
      <c r="G800" s="4">
        <v>43530.595717592594</v>
      </c>
      <c r="H800" s="2">
        <v>43.0</v>
      </c>
      <c r="I800" s="2">
        <v>106.0</v>
      </c>
      <c r="J800" s="2" t="s">
        <v>63</v>
      </c>
      <c r="K800" s="2" t="s">
        <v>64</v>
      </c>
      <c r="L800" s="2" t="s">
        <v>35</v>
      </c>
      <c r="M800" s="2" t="s">
        <v>59</v>
      </c>
      <c r="N800" s="2">
        <v>1.0</v>
      </c>
      <c r="O800" s="2">
        <v>4.0</v>
      </c>
      <c r="P800" s="2">
        <v>149.0</v>
      </c>
      <c r="Q800" s="2" t="str">
        <f>VLOOKUP(A800,'Additional Data'!$A$1:$D$9949,2,0)</f>
        <v>Website</v>
      </c>
      <c r="R800" s="2" t="str">
        <f>VLOOKUP(A800,'Additional Data'!$A$1:$D$9949,4,0)</f>
        <v>Debit Card</v>
      </c>
      <c r="S800" s="7">
        <f>VLOOKUP(A800,'Additional Data'!$A$1:$D$9949,3,0)</f>
        <v>322.48</v>
      </c>
      <c r="T800" s="2" t="str">
        <f>HLOOKUP(B800,'Additional Data'!$F$1:$N$2,2,0)</f>
        <v>Mobile</v>
      </c>
    </row>
    <row r="801" ht="14.25" customHeight="1">
      <c r="A801" s="2">
        <v>26305.0</v>
      </c>
      <c r="B801" s="2" t="s">
        <v>36</v>
      </c>
      <c r="C801" s="2" t="s">
        <v>32</v>
      </c>
      <c r="D801" s="2" t="s">
        <v>34</v>
      </c>
      <c r="E801" s="4">
        <v>43527.598599537036</v>
      </c>
      <c r="F801" s="4">
        <v>43531.598599537036</v>
      </c>
      <c r="G801" s="4">
        <v>43530.598599537036</v>
      </c>
      <c r="H801" s="2">
        <v>0.0</v>
      </c>
      <c r="I801" s="2">
        <v>121.0</v>
      </c>
      <c r="J801" s="2" t="s">
        <v>32</v>
      </c>
      <c r="K801" s="2" t="s">
        <v>82</v>
      </c>
      <c r="L801" s="2" t="s">
        <v>67</v>
      </c>
      <c r="M801" s="2" t="s">
        <v>59</v>
      </c>
      <c r="N801" s="2">
        <v>1.0</v>
      </c>
      <c r="O801" s="2">
        <v>4.0</v>
      </c>
      <c r="P801" s="2">
        <v>121.0</v>
      </c>
      <c r="Q801" s="2" t="str">
        <f>VLOOKUP(A801,'Additional Data'!$A$1:$D$9949,2,0)</f>
        <v>App</v>
      </c>
      <c r="R801" s="2" t="str">
        <f>VLOOKUP(A801,'Additional Data'!$A$1:$D$9949,4,0)</f>
        <v>Credit Card</v>
      </c>
      <c r="S801" s="7">
        <f>VLOOKUP(A801,'Additional Data'!$A$1:$D$9949,3,0)</f>
        <v>2900.762736</v>
      </c>
      <c r="T801" s="2" t="str">
        <f>HLOOKUP(B801,'Additional Data'!$F$1:$N$2,2,0)</f>
        <v>Laptop</v>
      </c>
    </row>
    <row r="802" ht="14.25" customHeight="1">
      <c r="A802" s="2">
        <v>558195.0</v>
      </c>
      <c r="B802" s="2" t="s">
        <v>36</v>
      </c>
      <c r="C802" s="2" t="s">
        <v>41</v>
      </c>
      <c r="D802" s="2" t="s">
        <v>34</v>
      </c>
      <c r="E802" s="4">
        <v>43527.60230324074</v>
      </c>
      <c r="F802" s="4">
        <v>43533.60230324074</v>
      </c>
      <c r="G802" s="4">
        <v>43531.60230324074</v>
      </c>
      <c r="H802" s="2">
        <v>48.0</v>
      </c>
      <c r="I802" s="2">
        <v>110.0</v>
      </c>
      <c r="J802" s="2" t="s">
        <v>63</v>
      </c>
      <c r="K802" s="2" t="s">
        <v>64</v>
      </c>
      <c r="L802" s="2" t="s">
        <v>35</v>
      </c>
      <c r="M802" s="2" t="s">
        <v>59</v>
      </c>
      <c r="N802" s="2">
        <v>2.0</v>
      </c>
      <c r="O802" s="2">
        <v>6.0</v>
      </c>
      <c r="P802" s="2">
        <v>158.0</v>
      </c>
      <c r="Q802" s="2" t="str">
        <f>VLOOKUP(A802,'Additional Data'!$A$1:$D$9949,2,0)</f>
        <v>Website</v>
      </c>
      <c r="R802" s="2" t="str">
        <f>VLOOKUP(A802,'Additional Data'!$A$1:$D$9949,4,0)</f>
        <v>Credit Card</v>
      </c>
      <c r="S802" s="7">
        <f>VLOOKUP(A802,'Additional Data'!$A$1:$D$9949,3,0)</f>
        <v>393.73</v>
      </c>
      <c r="T802" s="2" t="str">
        <f>HLOOKUP(B802,'Additional Data'!$F$1:$N$2,2,0)</f>
        <v>Laptop</v>
      </c>
    </row>
    <row r="803" ht="14.25" customHeight="1">
      <c r="A803" s="2">
        <v>83186.0</v>
      </c>
      <c r="B803" s="2" t="s">
        <v>48</v>
      </c>
      <c r="C803" s="2" t="s">
        <v>41</v>
      </c>
      <c r="D803" s="2" t="s">
        <v>34</v>
      </c>
      <c r="E803" s="4">
        <v>43527.608125</v>
      </c>
      <c r="F803" s="4">
        <v>43535.608125</v>
      </c>
      <c r="G803" s="4">
        <v>43530.608125</v>
      </c>
      <c r="H803" s="2">
        <v>45.0</v>
      </c>
      <c r="I803" s="2">
        <v>106.0</v>
      </c>
      <c r="J803" s="2" t="s">
        <v>60</v>
      </c>
      <c r="K803" s="2" t="s">
        <v>77</v>
      </c>
      <c r="L803" s="2" t="s">
        <v>35</v>
      </c>
      <c r="M803" s="2" t="s">
        <v>59</v>
      </c>
      <c r="N803" s="2">
        <v>5.0</v>
      </c>
      <c r="O803" s="2">
        <v>8.0</v>
      </c>
      <c r="P803" s="2">
        <v>151.0</v>
      </c>
      <c r="Q803" s="2" t="str">
        <f>VLOOKUP(A803,'Additional Data'!$A$1:$D$9949,2,0)</f>
        <v>App</v>
      </c>
      <c r="R803" s="2" t="str">
        <f>VLOOKUP(A803,'Additional Data'!$A$1:$D$9949,4,0)</f>
        <v>Debit Card</v>
      </c>
      <c r="S803" s="7">
        <f>VLOOKUP(A803,'Additional Data'!$A$1:$D$9949,3,0)</f>
        <v>3605.511808</v>
      </c>
      <c r="T803" s="2" t="str">
        <f>HLOOKUP(B803,'Additional Data'!$F$1:$N$2,2,0)</f>
        <v>Gaming Console</v>
      </c>
    </row>
    <row r="804" ht="14.25" customHeight="1">
      <c r="A804" s="2">
        <v>440631.0</v>
      </c>
      <c r="B804" s="2" t="s">
        <v>30</v>
      </c>
      <c r="C804" s="2" t="s">
        <v>32</v>
      </c>
      <c r="D804" s="2" t="s">
        <v>34</v>
      </c>
      <c r="E804" s="4">
        <v>43527.611296296294</v>
      </c>
      <c r="F804" s="4">
        <v>43536.611296296294</v>
      </c>
      <c r="G804" s="4">
        <v>43531.611296296294</v>
      </c>
      <c r="H804" s="2">
        <v>39.0</v>
      </c>
      <c r="I804" s="2">
        <v>121.0</v>
      </c>
      <c r="J804" s="2" t="s">
        <v>41</v>
      </c>
      <c r="K804" s="2" t="s">
        <v>58</v>
      </c>
      <c r="L804" s="2" t="s">
        <v>35</v>
      </c>
      <c r="M804" s="2" t="s">
        <v>59</v>
      </c>
      <c r="N804" s="2">
        <v>5.0</v>
      </c>
      <c r="O804" s="2">
        <v>9.0</v>
      </c>
      <c r="P804" s="2">
        <v>160.0</v>
      </c>
      <c r="Q804" s="2" t="str">
        <f>VLOOKUP(A804,'Additional Data'!$A$1:$D$9949,2,0)</f>
        <v>Website</v>
      </c>
      <c r="R804" s="2" t="str">
        <f>VLOOKUP(A804,'Additional Data'!$A$1:$D$9949,4,0)</f>
        <v>Credit Card</v>
      </c>
      <c r="S804" s="7">
        <f>VLOOKUP(A804,'Additional Data'!$A$1:$D$9949,3,0)</f>
        <v>813.2</v>
      </c>
      <c r="T804" s="2" t="str">
        <f>HLOOKUP(B804,'Additional Data'!$F$1:$N$2,2,0)</f>
        <v>PC</v>
      </c>
    </row>
    <row r="805" ht="14.25" customHeight="1">
      <c r="A805" s="2">
        <v>522257.0</v>
      </c>
      <c r="B805" s="2" t="s">
        <v>36</v>
      </c>
      <c r="C805" s="2" t="s">
        <v>41</v>
      </c>
      <c r="D805" s="2" t="s">
        <v>34</v>
      </c>
      <c r="E805" s="4">
        <v>43527.61224537037</v>
      </c>
      <c r="F805" s="4">
        <v>43532.61224537037</v>
      </c>
      <c r="G805" s="4">
        <v>43534.61224537037</v>
      </c>
      <c r="H805" s="2">
        <v>48.0</v>
      </c>
      <c r="I805" s="2">
        <v>107.0</v>
      </c>
      <c r="J805" s="2" t="s">
        <v>60</v>
      </c>
      <c r="K805" s="2" t="s">
        <v>77</v>
      </c>
      <c r="L805" s="2" t="s">
        <v>35</v>
      </c>
      <c r="M805" s="2" t="s">
        <v>59</v>
      </c>
      <c r="N805" s="2">
        <v>-2.0</v>
      </c>
      <c r="O805" s="2">
        <v>5.0</v>
      </c>
      <c r="P805" s="2">
        <v>155.0</v>
      </c>
      <c r="Q805" s="2" t="str">
        <f>VLOOKUP(A805,'Additional Data'!$A$1:$D$9949,2,0)</f>
        <v>App</v>
      </c>
      <c r="R805" s="2" t="str">
        <f>VLOOKUP(A805,'Additional Data'!$A$1:$D$9949,4,0)</f>
        <v>Credit Card</v>
      </c>
      <c r="S805" s="7">
        <f>VLOOKUP(A805,'Additional Data'!$A$1:$D$9949,3,0)</f>
        <v>877.0389908</v>
      </c>
      <c r="T805" s="2" t="str">
        <f>HLOOKUP(B805,'Additional Data'!$F$1:$N$2,2,0)</f>
        <v>Laptop</v>
      </c>
    </row>
    <row r="806" ht="14.25" customHeight="1">
      <c r="A806" s="2">
        <v>647994.0</v>
      </c>
      <c r="B806" s="2" t="s">
        <v>47</v>
      </c>
      <c r="C806" s="2" t="s">
        <v>41</v>
      </c>
      <c r="D806" s="2" t="s">
        <v>34</v>
      </c>
      <c r="E806" s="4">
        <v>43527.61766203704</v>
      </c>
      <c r="F806" s="4">
        <v>43530.61766203704</v>
      </c>
      <c r="G806" s="4">
        <v>43532.61766203704</v>
      </c>
      <c r="H806" s="2">
        <v>42.0</v>
      </c>
      <c r="I806" s="2">
        <v>112.0</v>
      </c>
      <c r="J806" s="2" t="s">
        <v>63</v>
      </c>
      <c r="K806" s="2" t="s">
        <v>64</v>
      </c>
      <c r="L806" s="2" t="s">
        <v>35</v>
      </c>
      <c r="M806" s="2" t="s">
        <v>59</v>
      </c>
      <c r="N806" s="2">
        <v>-2.0</v>
      </c>
      <c r="O806" s="2">
        <v>3.0</v>
      </c>
      <c r="P806" s="2">
        <v>154.0</v>
      </c>
      <c r="Q806" s="2" t="str">
        <f>VLOOKUP(A806,'Additional Data'!$A$1:$D$9949,2,0)</f>
        <v>Website</v>
      </c>
      <c r="R806" s="2" t="str">
        <f>VLOOKUP(A806,'Additional Data'!$A$1:$D$9949,4,0)</f>
        <v>Debit Card</v>
      </c>
      <c r="S806" s="7">
        <f>VLOOKUP(A806,'Additional Data'!$A$1:$D$9949,3,0)</f>
        <v>899.36</v>
      </c>
      <c r="T806" s="2" t="str">
        <f>HLOOKUP(B806,'Additional Data'!$F$1:$N$2,2,0)</f>
        <v>Tablet</v>
      </c>
    </row>
    <row r="807" ht="14.25" customHeight="1">
      <c r="A807" s="2">
        <v>788379.0</v>
      </c>
      <c r="B807" s="2" t="s">
        <v>48</v>
      </c>
      <c r="C807" s="2" t="s">
        <v>32</v>
      </c>
      <c r="D807" s="2" t="s">
        <v>34</v>
      </c>
      <c r="E807" s="4">
        <v>43527.62296296296</v>
      </c>
      <c r="F807" s="4">
        <v>43532.62296296296</v>
      </c>
      <c r="G807" s="4">
        <v>43530.62296296296</v>
      </c>
      <c r="H807" s="2">
        <v>0.0</v>
      </c>
      <c r="I807" s="2">
        <v>127.0</v>
      </c>
      <c r="J807" s="2" t="s">
        <v>32</v>
      </c>
      <c r="K807" s="2" t="s">
        <v>82</v>
      </c>
      <c r="L807" s="2" t="s">
        <v>67</v>
      </c>
      <c r="M807" s="2" t="s">
        <v>59</v>
      </c>
      <c r="N807" s="2">
        <v>2.0</v>
      </c>
      <c r="O807" s="2">
        <v>5.0</v>
      </c>
      <c r="P807" s="2">
        <v>127.0</v>
      </c>
      <c r="Q807" s="2" t="str">
        <f>VLOOKUP(A807,'Additional Data'!$A$1:$D$9949,2,0)</f>
        <v>Website</v>
      </c>
      <c r="R807" s="2" t="str">
        <f>VLOOKUP(A807,'Additional Data'!$A$1:$D$9949,4,0)</f>
        <v>Credit Card</v>
      </c>
      <c r="S807" s="7">
        <f>VLOOKUP(A807,'Additional Data'!$A$1:$D$9949,3,0)</f>
        <v>1337.9</v>
      </c>
      <c r="T807" s="2" t="str">
        <f>HLOOKUP(B807,'Additional Data'!$F$1:$N$2,2,0)</f>
        <v>Gaming Console</v>
      </c>
    </row>
    <row r="808" ht="14.25" customHeight="1">
      <c r="A808" s="2">
        <v>904689.0</v>
      </c>
      <c r="B808" s="2" t="s">
        <v>39</v>
      </c>
      <c r="C808" s="2" t="s">
        <v>32</v>
      </c>
      <c r="D808" s="2" t="s">
        <v>34</v>
      </c>
      <c r="E808" s="4">
        <v>43527.62940972222</v>
      </c>
      <c r="F808" s="4">
        <v>43530.62940972222</v>
      </c>
      <c r="G808" s="4">
        <v>43533.62940972222</v>
      </c>
      <c r="H808" s="2">
        <v>0.0</v>
      </c>
      <c r="I808" s="2">
        <v>129.0</v>
      </c>
      <c r="J808" s="2" t="s">
        <v>32</v>
      </c>
      <c r="K808" s="2" t="s">
        <v>82</v>
      </c>
      <c r="L808" s="2" t="s">
        <v>67</v>
      </c>
      <c r="M808" s="2" t="s">
        <v>59</v>
      </c>
      <c r="N808" s="2">
        <v>-3.0</v>
      </c>
      <c r="O808" s="2">
        <v>3.0</v>
      </c>
      <c r="P808" s="2">
        <v>129.0</v>
      </c>
      <c r="Q808" s="2" t="str">
        <f>VLOOKUP(A808,'Additional Data'!$A$1:$D$9949,2,0)</f>
        <v>Website</v>
      </c>
      <c r="R808" s="2" t="str">
        <f>VLOOKUP(A808,'Additional Data'!$A$1:$D$9949,4,0)</f>
        <v>Credit Card</v>
      </c>
      <c r="S808" s="7">
        <f>VLOOKUP(A808,'Additional Data'!$A$1:$D$9949,3,0)</f>
        <v>1376.2</v>
      </c>
      <c r="T808" s="2" t="str">
        <f>HLOOKUP(B808,'Additional Data'!$F$1:$N$2,2,0)</f>
        <v>Mobile</v>
      </c>
    </row>
    <row r="809" ht="14.25" customHeight="1">
      <c r="A809" s="2">
        <v>869823.0</v>
      </c>
      <c r="B809" s="2" t="s">
        <v>36</v>
      </c>
      <c r="C809" s="2" t="s">
        <v>41</v>
      </c>
      <c r="D809" s="2" t="s">
        <v>34</v>
      </c>
      <c r="E809" s="4">
        <v>43527.63065972222</v>
      </c>
      <c r="F809" s="4">
        <v>43536.63065972222</v>
      </c>
      <c r="G809" s="4">
        <v>43531.63065972222</v>
      </c>
      <c r="H809" s="2">
        <v>28.0</v>
      </c>
      <c r="I809" s="2">
        <v>122.0</v>
      </c>
      <c r="J809" s="2" t="s">
        <v>32</v>
      </c>
      <c r="K809" s="2" t="s">
        <v>70</v>
      </c>
      <c r="L809" s="2" t="s">
        <v>35</v>
      </c>
      <c r="M809" s="2" t="s">
        <v>59</v>
      </c>
      <c r="N809" s="2">
        <v>5.0</v>
      </c>
      <c r="O809" s="2">
        <v>9.0</v>
      </c>
      <c r="P809" s="2">
        <v>150.0</v>
      </c>
      <c r="Q809" s="2" t="str">
        <f>VLOOKUP(A809,'Additional Data'!$A$1:$D$9949,2,0)</f>
        <v>Website</v>
      </c>
      <c r="R809" s="2" t="str">
        <f>VLOOKUP(A809,'Additional Data'!$A$1:$D$9949,4,0)</f>
        <v>Credit Card</v>
      </c>
      <c r="S809" s="7">
        <f>VLOOKUP(A809,'Additional Data'!$A$1:$D$9949,3,0)</f>
        <v>2470.99</v>
      </c>
      <c r="T809" s="2" t="str">
        <f>HLOOKUP(B809,'Additional Data'!$F$1:$N$2,2,0)</f>
        <v>Laptop</v>
      </c>
    </row>
    <row r="810" ht="14.25" customHeight="1">
      <c r="A810" s="2">
        <v>2608.0</v>
      </c>
      <c r="B810" s="2" t="s">
        <v>36</v>
      </c>
      <c r="C810" s="2" t="s">
        <v>32</v>
      </c>
      <c r="D810" s="2" t="s">
        <v>34</v>
      </c>
      <c r="E810" s="4">
        <v>43527.63211805555</v>
      </c>
      <c r="F810" s="4">
        <v>43529.63211805555</v>
      </c>
      <c r="G810" s="4">
        <v>43534.63211805555</v>
      </c>
      <c r="H810" s="2">
        <v>39.0</v>
      </c>
      <c r="I810" s="2">
        <v>129.0</v>
      </c>
      <c r="J810" s="2" t="s">
        <v>41</v>
      </c>
      <c r="K810" s="2" t="s">
        <v>58</v>
      </c>
      <c r="L810" s="2" t="s">
        <v>35</v>
      </c>
      <c r="M810" s="2" t="s">
        <v>71</v>
      </c>
      <c r="N810" s="2">
        <v>-5.0</v>
      </c>
      <c r="O810" s="2">
        <v>2.0</v>
      </c>
      <c r="P810" s="2">
        <v>168.0</v>
      </c>
      <c r="Q810" s="2" t="str">
        <f>VLOOKUP(A810,'Additional Data'!$A$1:$D$9949,2,0)</f>
        <v>App</v>
      </c>
      <c r="R810" s="2" t="str">
        <f>VLOOKUP(A810,'Additional Data'!$A$1:$D$9949,4,0)</f>
        <v>Debit Card</v>
      </c>
      <c r="S810" s="7">
        <f>VLOOKUP(A810,'Additional Data'!$A$1:$D$9949,3,0)</f>
        <v>3407.344359</v>
      </c>
      <c r="T810" s="2" t="str">
        <f>HLOOKUP(B810,'Additional Data'!$F$1:$N$2,2,0)</f>
        <v>Laptop</v>
      </c>
    </row>
    <row r="811" ht="14.25" customHeight="1">
      <c r="A811" s="2">
        <v>892645.0</v>
      </c>
      <c r="B811" s="2" t="s">
        <v>46</v>
      </c>
      <c r="C811" s="2" t="s">
        <v>32</v>
      </c>
      <c r="D811" s="2" t="s">
        <v>34</v>
      </c>
      <c r="E811" s="4">
        <v>43527.63731481481</v>
      </c>
      <c r="F811" s="4">
        <v>43533.63731481481</v>
      </c>
      <c r="G811" s="4">
        <v>43531.63731481481</v>
      </c>
      <c r="H811" s="2">
        <v>0.0</v>
      </c>
      <c r="I811" s="2">
        <v>130.0</v>
      </c>
      <c r="J811" s="2" t="s">
        <v>32</v>
      </c>
      <c r="K811" s="2" t="s">
        <v>82</v>
      </c>
      <c r="L811" s="2" t="s">
        <v>67</v>
      </c>
      <c r="M811" s="2" t="s">
        <v>59</v>
      </c>
      <c r="N811" s="2">
        <v>2.0</v>
      </c>
      <c r="O811" s="2">
        <v>6.0</v>
      </c>
      <c r="P811" s="2">
        <v>130.0</v>
      </c>
      <c r="Q811" s="2" t="str">
        <f>VLOOKUP(A811,'Additional Data'!$A$1:$D$9949,2,0)</f>
        <v>App</v>
      </c>
      <c r="R811" s="2" t="str">
        <f>VLOOKUP(A811,'Additional Data'!$A$1:$D$9949,4,0)</f>
        <v>Credit Card</v>
      </c>
      <c r="S811" s="7">
        <f>VLOOKUP(A811,'Additional Data'!$A$1:$D$9949,3,0)</f>
        <v>971.2218268</v>
      </c>
      <c r="T811" s="2" t="str">
        <f>HLOOKUP(B811,'Additional Data'!$F$1:$N$2,2,0)</f>
        <v>TV</v>
      </c>
    </row>
    <row r="812" ht="14.25" customHeight="1">
      <c r="A812" s="2">
        <v>976041.0</v>
      </c>
      <c r="B812" s="2" t="s">
        <v>49</v>
      </c>
      <c r="C812" s="2" t="s">
        <v>32</v>
      </c>
      <c r="D812" s="2" t="s">
        <v>34</v>
      </c>
      <c r="E812" s="4">
        <v>43527.63959490741</v>
      </c>
      <c r="F812" s="4">
        <v>43529.63959490741</v>
      </c>
      <c r="G812" s="4">
        <v>43530.63959490741</v>
      </c>
      <c r="H812" s="2">
        <v>72.0</v>
      </c>
      <c r="I812" s="2">
        <v>95.0</v>
      </c>
      <c r="J812" s="2" t="s">
        <v>60</v>
      </c>
      <c r="K812" s="2" t="s">
        <v>61</v>
      </c>
      <c r="L812" s="2" t="s">
        <v>35</v>
      </c>
      <c r="M812" s="2" t="s">
        <v>71</v>
      </c>
      <c r="N812" s="2">
        <v>-1.0</v>
      </c>
      <c r="O812" s="2">
        <v>2.0</v>
      </c>
      <c r="P812" s="2">
        <v>167.0</v>
      </c>
      <c r="Q812" s="2" t="str">
        <f>VLOOKUP(A812,'Additional Data'!$A$1:$D$9949,2,0)</f>
        <v>Website</v>
      </c>
      <c r="R812" s="2" t="str">
        <f>VLOOKUP(A812,'Additional Data'!$A$1:$D$9949,4,0)</f>
        <v>Credit Card</v>
      </c>
      <c r="S812" s="7">
        <f>VLOOKUP(A812,'Additional Data'!$A$1:$D$9949,3,0)</f>
        <v>1537.3</v>
      </c>
      <c r="T812" s="2" t="str">
        <f>HLOOKUP(B812,'Additional Data'!$F$1:$N$2,2,0)</f>
        <v>TV</v>
      </c>
    </row>
    <row r="813" ht="14.25" customHeight="1">
      <c r="A813" s="2">
        <v>769575.0</v>
      </c>
      <c r="B813" s="2" t="s">
        <v>47</v>
      </c>
      <c r="C813" s="2" t="s">
        <v>41</v>
      </c>
      <c r="D813" s="2" t="s">
        <v>34</v>
      </c>
      <c r="E813" s="4">
        <v>43527.64104166667</v>
      </c>
      <c r="F813" s="4">
        <v>43533.64104166667</v>
      </c>
      <c r="G813" s="4">
        <v>43531.64104166667</v>
      </c>
      <c r="H813" s="2">
        <v>68.0</v>
      </c>
      <c r="I813" s="2">
        <v>107.0</v>
      </c>
      <c r="J813" s="2" t="s">
        <v>73</v>
      </c>
      <c r="K813" s="2" t="s">
        <v>80</v>
      </c>
      <c r="L813" s="2" t="s">
        <v>35</v>
      </c>
      <c r="M813" s="2" t="s">
        <v>71</v>
      </c>
      <c r="N813" s="2">
        <v>2.0</v>
      </c>
      <c r="O813" s="2">
        <v>6.0</v>
      </c>
      <c r="P813" s="2">
        <v>175.0</v>
      </c>
      <c r="Q813" s="2" t="str">
        <f>VLOOKUP(A813,'Additional Data'!$A$1:$D$9949,2,0)</f>
        <v>Website</v>
      </c>
      <c r="R813" s="2" t="str">
        <f>VLOOKUP(A813,'Additional Data'!$A$1:$D$9949,4,0)</f>
        <v>Credit Card</v>
      </c>
      <c r="S813" s="7">
        <f>VLOOKUP(A813,'Additional Data'!$A$1:$D$9949,3,0)</f>
        <v>1853.29</v>
      </c>
      <c r="T813" s="2" t="str">
        <f>HLOOKUP(B813,'Additional Data'!$F$1:$N$2,2,0)</f>
        <v>Tablet</v>
      </c>
    </row>
    <row r="814" ht="14.25" customHeight="1">
      <c r="A814" s="2">
        <v>273623.0</v>
      </c>
      <c r="B814" s="2" t="s">
        <v>30</v>
      </c>
      <c r="C814" s="2" t="s">
        <v>32</v>
      </c>
      <c r="D814" s="2" t="s">
        <v>34</v>
      </c>
      <c r="E814" s="4">
        <v>43527.64318287037</v>
      </c>
      <c r="F814" s="4">
        <v>43529.64318287037</v>
      </c>
      <c r="G814" s="4">
        <v>43531.64318287037</v>
      </c>
      <c r="H814" s="2">
        <v>48.0</v>
      </c>
      <c r="I814" s="2">
        <v>123.0</v>
      </c>
      <c r="J814" s="2" t="s">
        <v>73</v>
      </c>
      <c r="K814" s="2" t="s">
        <v>74</v>
      </c>
      <c r="L814" s="2" t="s">
        <v>35</v>
      </c>
      <c r="M814" s="2" t="s">
        <v>59</v>
      </c>
      <c r="N814" s="2">
        <v>-2.0</v>
      </c>
      <c r="O814" s="2">
        <v>2.0</v>
      </c>
      <c r="P814" s="2">
        <v>171.0</v>
      </c>
      <c r="Q814" s="2" t="str">
        <f>VLOOKUP(A814,'Additional Data'!$A$1:$D$9949,2,0)</f>
        <v>App</v>
      </c>
      <c r="R814" s="2" t="str">
        <f>VLOOKUP(A814,'Additional Data'!$A$1:$D$9949,4,0)</f>
        <v>Cash On Delivery</v>
      </c>
      <c r="S814" s="7">
        <f>VLOOKUP(A814,'Additional Data'!$A$1:$D$9949,3,0)</f>
        <v>1123.844677</v>
      </c>
      <c r="T814" s="2" t="str">
        <f>HLOOKUP(B814,'Additional Data'!$F$1:$N$2,2,0)</f>
        <v>PC</v>
      </c>
    </row>
    <row r="815" ht="14.25" customHeight="1">
      <c r="A815" s="2">
        <v>603220.0</v>
      </c>
      <c r="B815" s="2" t="s">
        <v>39</v>
      </c>
      <c r="C815" s="2" t="s">
        <v>41</v>
      </c>
      <c r="D815" s="2" t="s">
        <v>34</v>
      </c>
      <c r="E815" s="4">
        <v>43527.643645833334</v>
      </c>
      <c r="F815" s="4">
        <v>43534.643645833334</v>
      </c>
      <c r="G815" s="4">
        <v>43531.643645833334</v>
      </c>
      <c r="H815" s="2">
        <v>47.0</v>
      </c>
      <c r="I815" s="2">
        <v>122.0</v>
      </c>
      <c r="J815" s="2" t="s">
        <v>73</v>
      </c>
      <c r="K815" s="2" t="s">
        <v>80</v>
      </c>
      <c r="L815" s="2" t="s">
        <v>35</v>
      </c>
      <c r="M815" s="2" t="s">
        <v>71</v>
      </c>
      <c r="N815" s="2">
        <v>3.0</v>
      </c>
      <c r="O815" s="2">
        <v>7.0</v>
      </c>
      <c r="P815" s="2">
        <v>169.0</v>
      </c>
      <c r="Q815" s="2" t="str">
        <f>VLOOKUP(A815,'Additional Data'!$A$1:$D$9949,2,0)</f>
        <v>App</v>
      </c>
      <c r="R815" s="2" t="str">
        <f>VLOOKUP(A815,'Additional Data'!$A$1:$D$9949,4,0)</f>
        <v>Debit Card</v>
      </c>
      <c r="S815" s="7">
        <f>VLOOKUP(A815,'Additional Data'!$A$1:$D$9949,3,0)</f>
        <v>1527.400658</v>
      </c>
      <c r="T815" s="2" t="str">
        <f>HLOOKUP(B815,'Additional Data'!$F$1:$N$2,2,0)</f>
        <v>Mobile</v>
      </c>
    </row>
    <row r="816" ht="14.25" customHeight="1">
      <c r="A816" s="2">
        <v>327723.0</v>
      </c>
      <c r="B816" s="2" t="s">
        <v>36</v>
      </c>
      <c r="C816" s="2" t="s">
        <v>41</v>
      </c>
      <c r="D816" s="2" t="s">
        <v>34</v>
      </c>
      <c r="E816" s="4">
        <v>43527.64760416667</v>
      </c>
      <c r="F816" s="4">
        <v>43530.64760416667</v>
      </c>
      <c r="G816" s="4">
        <v>43533.64760416667</v>
      </c>
      <c r="H816" s="2">
        <v>34.0</v>
      </c>
      <c r="I816" s="2">
        <v>120.0</v>
      </c>
      <c r="J816" s="2" t="s">
        <v>73</v>
      </c>
      <c r="K816" s="2" t="s">
        <v>80</v>
      </c>
      <c r="L816" s="2" t="s">
        <v>35</v>
      </c>
      <c r="M816" s="2" t="s">
        <v>59</v>
      </c>
      <c r="N816" s="2">
        <v>-3.0</v>
      </c>
      <c r="O816" s="2">
        <v>3.0</v>
      </c>
      <c r="P816" s="2">
        <v>154.0</v>
      </c>
      <c r="Q816" s="2" t="str">
        <f>VLOOKUP(A816,'Additional Data'!$A$1:$D$9949,2,0)</f>
        <v>Website</v>
      </c>
      <c r="R816" s="2" t="str">
        <f>VLOOKUP(A816,'Additional Data'!$A$1:$D$9949,4,0)</f>
        <v>Credit Card</v>
      </c>
      <c r="S816" s="7">
        <f>VLOOKUP(A816,'Additional Data'!$A$1:$D$9949,3,0)</f>
        <v>312.15</v>
      </c>
      <c r="T816" s="2" t="str">
        <f>HLOOKUP(B816,'Additional Data'!$F$1:$N$2,2,0)</f>
        <v>Laptop</v>
      </c>
    </row>
    <row r="817" ht="14.25" customHeight="1">
      <c r="A817" s="2">
        <v>912301.0</v>
      </c>
      <c r="B817" s="2" t="s">
        <v>30</v>
      </c>
      <c r="C817" s="2" t="s">
        <v>41</v>
      </c>
      <c r="D817" s="2" t="s">
        <v>34</v>
      </c>
      <c r="E817" s="4">
        <v>43527.649363425924</v>
      </c>
      <c r="F817" s="4">
        <v>43531.649363425924</v>
      </c>
      <c r="G817" s="4">
        <v>43530.649363425924</v>
      </c>
      <c r="H817" s="2">
        <v>38.0</v>
      </c>
      <c r="I817" s="2">
        <v>125.0</v>
      </c>
      <c r="J817" s="2" t="s">
        <v>32</v>
      </c>
      <c r="K817" s="2" t="s">
        <v>70</v>
      </c>
      <c r="L817" s="2" t="s">
        <v>35</v>
      </c>
      <c r="M817" s="2" t="s">
        <v>59</v>
      </c>
      <c r="N817" s="2">
        <v>1.0</v>
      </c>
      <c r="O817" s="2">
        <v>4.0</v>
      </c>
      <c r="P817" s="2">
        <v>163.0</v>
      </c>
      <c r="Q817" s="2" t="str">
        <f>VLOOKUP(A817,'Additional Data'!$A$1:$D$9949,2,0)</f>
        <v>App</v>
      </c>
      <c r="R817" s="2" t="str">
        <f>VLOOKUP(A817,'Additional Data'!$A$1:$D$9949,4,0)</f>
        <v>Credit Card</v>
      </c>
      <c r="S817" s="7">
        <f>VLOOKUP(A817,'Additional Data'!$A$1:$D$9949,3,0)</f>
        <v>3066.586355</v>
      </c>
      <c r="T817" s="2" t="str">
        <f>HLOOKUP(B817,'Additional Data'!$F$1:$N$2,2,0)</f>
        <v>PC</v>
      </c>
    </row>
    <row r="818" ht="14.25" customHeight="1">
      <c r="A818" s="2">
        <v>400958.0</v>
      </c>
      <c r="B818" s="2" t="s">
        <v>39</v>
      </c>
      <c r="C818" s="2" t="s">
        <v>41</v>
      </c>
      <c r="D818" s="2" t="s">
        <v>34</v>
      </c>
      <c r="E818" s="4">
        <v>43527.657060185185</v>
      </c>
      <c r="F818" s="4">
        <v>43530.657060185185</v>
      </c>
      <c r="G818" s="4">
        <v>43531.657060185185</v>
      </c>
      <c r="H818" s="2">
        <v>39.0</v>
      </c>
      <c r="I818" s="2">
        <v>114.0</v>
      </c>
      <c r="J818" s="2" t="s">
        <v>60</v>
      </c>
      <c r="K818" s="2" t="s">
        <v>77</v>
      </c>
      <c r="L818" s="2" t="s">
        <v>35</v>
      </c>
      <c r="M818" s="2" t="s">
        <v>59</v>
      </c>
      <c r="N818" s="2">
        <v>-1.0</v>
      </c>
      <c r="O818" s="2">
        <v>3.0</v>
      </c>
      <c r="P818" s="2">
        <v>153.0</v>
      </c>
      <c r="Q818" s="2" t="str">
        <f>VLOOKUP(A818,'Additional Data'!$A$1:$D$9949,2,0)</f>
        <v>App</v>
      </c>
      <c r="R818" s="2" t="str">
        <f>VLOOKUP(A818,'Additional Data'!$A$1:$D$9949,4,0)</f>
        <v>Debit Card</v>
      </c>
      <c r="S818" s="7">
        <f>VLOOKUP(A818,'Additional Data'!$A$1:$D$9949,3,0)</f>
        <v>2309.082448</v>
      </c>
      <c r="T818" s="2" t="str">
        <f>HLOOKUP(B818,'Additional Data'!$F$1:$N$2,2,0)</f>
        <v>Mobile</v>
      </c>
    </row>
    <row r="819" ht="14.25" customHeight="1">
      <c r="A819" s="2">
        <v>544245.0</v>
      </c>
      <c r="B819" s="2" t="s">
        <v>39</v>
      </c>
      <c r="C819" s="2" t="s">
        <v>32</v>
      </c>
      <c r="D819" s="2" t="s">
        <v>34</v>
      </c>
      <c r="E819" s="4">
        <v>43527.65723379629</v>
      </c>
      <c r="F819" s="4">
        <v>43533.65723379629</v>
      </c>
      <c r="G819" s="4">
        <v>43533.65723379629</v>
      </c>
      <c r="H819" s="2">
        <v>43.0</v>
      </c>
      <c r="I819" s="2">
        <v>108.0</v>
      </c>
      <c r="J819" s="2" t="s">
        <v>60</v>
      </c>
      <c r="K819" s="2" t="s">
        <v>61</v>
      </c>
      <c r="L819" s="2" t="s">
        <v>35</v>
      </c>
      <c r="M819" s="2" t="s">
        <v>59</v>
      </c>
      <c r="N819" s="2">
        <v>0.0</v>
      </c>
      <c r="O819" s="2">
        <v>6.0</v>
      </c>
      <c r="P819" s="2">
        <v>151.0</v>
      </c>
      <c r="Q819" s="2" t="str">
        <f>VLOOKUP(A819,'Additional Data'!$A$1:$D$9949,2,0)</f>
        <v>Website</v>
      </c>
      <c r="R819" s="2" t="str">
        <f>VLOOKUP(A819,'Additional Data'!$A$1:$D$9949,4,0)</f>
        <v>Credit Card</v>
      </c>
      <c r="S819" s="7">
        <f>VLOOKUP(A819,'Additional Data'!$A$1:$D$9949,3,0)</f>
        <v>2860.12</v>
      </c>
      <c r="T819" s="2" t="str">
        <f>HLOOKUP(B819,'Additional Data'!$F$1:$N$2,2,0)</f>
        <v>Mobile</v>
      </c>
    </row>
    <row r="820" ht="14.25" customHeight="1">
      <c r="A820" s="2">
        <v>2445.0</v>
      </c>
      <c r="B820" s="2" t="s">
        <v>36</v>
      </c>
      <c r="C820" s="2" t="s">
        <v>32</v>
      </c>
      <c r="D820" s="2" t="s">
        <v>34</v>
      </c>
      <c r="E820" s="4">
        <v>43527.65769675926</v>
      </c>
      <c r="F820" s="4">
        <v>43530.65769675926</v>
      </c>
      <c r="G820" s="4">
        <v>43532.65769675926</v>
      </c>
      <c r="H820" s="2">
        <v>44.0</v>
      </c>
      <c r="I820" s="2">
        <v>130.0</v>
      </c>
      <c r="J820" s="2" t="s">
        <v>41</v>
      </c>
      <c r="K820" s="2" t="s">
        <v>58</v>
      </c>
      <c r="L820" s="2" t="s">
        <v>35</v>
      </c>
      <c r="M820" s="2" t="s">
        <v>59</v>
      </c>
      <c r="N820" s="2">
        <v>-2.0</v>
      </c>
      <c r="O820" s="2">
        <v>3.0</v>
      </c>
      <c r="P820" s="2">
        <v>174.0</v>
      </c>
      <c r="Q820" s="2" t="str">
        <f>VLOOKUP(A820,'Additional Data'!$A$1:$D$9949,2,0)</f>
        <v>Website</v>
      </c>
      <c r="R820" s="2" t="str">
        <f>VLOOKUP(A820,'Additional Data'!$A$1:$D$9949,4,0)</f>
        <v>Credit Card</v>
      </c>
      <c r="S820" s="7">
        <f>VLOOKUP(A820,'Additional Data'!$A$1:$D$9949,3,0)</f>
        <v>1325.52</v>
      </c>
      <c r="T820" s="2" t="str">
        <f>HLOOKUP(B820,'Additional Data'!$F$1:$N$2,2,0)</f>
        <v>Laptop</v>
      </c>
    </row>
    <row r="821" ht="14.25" customHeight="1">
      <c r="A821" s="2">
        <v>674736.0</v>
      </c>
      <c r="B821" s="2" t="s">
        <v>30</v>
      </c>
      <c r="C821" s="2" t="s">
        <v>32</v>
      </c>
      <c r="D821" s="2" t="s">
        <v>34</v>
      </c>
      <c r="E821" s="4">
        <v>43527.67328703704</v>
      </c>
      <c r="F821" s="4">
        <v>43533.67328703704</v>
      </c>
      <c r="G821" s="4">
        <v>43530.67328703704</v>
      </c>
      <c r="H821" s="2">
        <v>43.0</v>
      </c>
      <c r="I821" s="2">
        <v>123.0</v>
      </c>
      <c r="J821" s="2" t="s">
        <v>73</v>
      </c>
      <c r="K821" s="2" t="s">
        <v>74</v>
      </c>
      <c r="L821" s="2" t="s">
        <v>35</v>
      </c>
      <c r="M821" s="2" t="s">
        <v>71</v>
      </c>
      <c r="N821" s="2">
        <v>3.0</v>
      </c>
      <c r="O821" s="2">
        <v>6.0</v>
      </c>
      <c r="P821" s="2">
        <v>166.0</v>
      </c>
      <c r="Q821" s="2" t="str">
        <f>VLOOKUP(A821,'Additional Data'!$A$1:$D$9949,2,0)</f>
        <v>Website</v>
      </c>
      <c r="R821" s="2" t="str">
        <f>VLOOKUP(A821,'Additional Data'!$A$1:$D$9949,4,0)</f>
        <v>Debit Card</v>
      </c>
      <c r="S821" s="7">
        <f>VLOOKUP(A821,'Additional Data'!$A$1:$D$9949,3,0)</f>
        <v>1774.08</v>
      </c>
      <c r="T821" s="2" t="str">
        <f>HLOOKUP(B821,'Additional Data'!$F$1:$N$2,2,0)</f>
        <v>PC</v>
      </c>
    </row>
    <row r="822" ht="14.25" customHeight="1">
      <c r="A822" s="2">
        <v>352117.0</v>
      </c>
      <c r="B822" s="2" t="s">
        <v>39</v>
      </c>
      <c r="C822" s="2" t="s">
        <v>32</v>
      </c>
      <c r="D822" s="2" t="s">
        <v>34</v>
      </c>
      <c r="E822" s="4">
        <v>43527.67611111111</v>
      </c>
      <c r="F822" s="4">
        <v>43529.67611111111</v>
      </c>
      <c r="G822" s="4">
        <v>43533.67611111111</v>
      </c>
      <c r="H822" s="2">
        <v>38.0</v>
      </c>
      <c r="I822" s="2">
        <v>111.0</v>
      </c>
      <c r="J822" s="2" t="s">
        <v>63</v>
      </c>
      <c r="K822" s="2" t="s">
        <v>81</v>
      </c>
      <c r="L822" s="2" t="s">
        <v>35</v>
      </c>
      <c r="M822" s="2" t="s">
        <v>59</v>
      </c>
      <c r="N822" s="2">
        <v>-4.0</v>
      </c>
      <c r="O822" s="2">
        <v>2.0</v>
      </c>
      <c r="P822" s="2">
        <v>149.0</v>
      </c>
      <c r="Q822" s="2" t="str">
        <f>VLOOKUP(A822,'Additional Data'!$A$1:$D$9949,2,0)</f>
        <v>App</v>
      </c>
      <c r="R822" s="2" t="str">
        <f>VLOOKUP(A822,'Additional Data'!$A$1:$D$9949,4,0)</f>
        <v>Credit Card</v>
      </c>
      <c r="S822" s="7">
        <f>VLOOKUP(A822,'Additional Data'!$A$1:$D$9949,3,0)</f>
        <v>2978.03592</v>
      </c>
      <c r="T822" s="2" t="str">
        <f>HLOOKUP(B822,'Additional Data'!$F$1:$N$2,2,0)</f>
        <v>Mobile</v>
      </c>
    </row>
    <row r="823" ht="14.25" customHeight="1">
      <c r="A823" s="2">
        <v>129929.0</v>
      </c>
      <c r="B823" s="2" t="s">
        <v>48</v>
      </c>
      <c r="C823" s="2" t="s">
        <v>41</v>
      </c>
      <c r="D823" s="2" t="s">
        <v>34</v>
      </c>
      <c r="E823" s="4">
        <v>43527.68219907407</v>
      </c>
      <c r="F823" s="4">
        <v>43530.68219907407</v>
      </c>
      <c r="G823" s="4">
        <v>43534.68219907407</v>
      </c>
      <c r="H823" s="2">
        <v>49.0</v>
      </c>
      <c r="I823" s="2">
        <v>109.0</v>
      </c>
      <c r="J823" s="2" t="s">
        <v>60</v>
      </c>
      <c r="K823" s="2" t="s">
        <v>77</v>
      </c>
      <c r="L823" s="2" t="s">
        <v>35</v>
      </c>
      <c r="M823" s="2" t="s">
        <v>59</v>
      </c>
      <c r="N823" s="2">
        <v>-4.0</v>
      </c>
      <c r="O823" s="2">
        <v>3.0</v>
      </c>
      <c r="P823" s="2">
        <v>158.0</v>
      </c>
      <c r="Q823" s="2" t="str">
        <f>VLOOKUP(A823,'Additional Data'!$A$1:$D$9949,2,0)</f>
        <v>App</v>
      </c>
      <c r="R823" s="2" t="str">
        <f>VLOOKUP(A823,'Additional Data'!$A$1:$D$9949,4,0)</f>
        <v>Credit Card</v>
      </c>
      <c r="S823" s="7">
        <f>VLOOKUP(A823,'Additional Data'!$A$1:$D$9949,3,0)</f>
        <v>1671.847932</v>
      </c>
      <c r="T823" s="2" t="str">
        <f>HLOOKUP(B823,'Additional Data'!$F$1:$N$2,2,0)</f>
        <v>Gaming Console</v>
      </c>
    </row>
    <row r="824" ht="14.25" customHeight="1">
      <c r="A824" s="2">
        <v>842140.0</v>
      </c>
      <c r="B824" s="2" t="s">
        <v>42</v>
      </c>
      <c r="C824" s="2" t="s">
        <v>41</v>
      </c>
      <c r="D824" s="2" t="s">
        <v>34</v>
      </c>
      <c r="E824" s="4">
        <v>43527.683391203704</v>
      </c>
      <c r="F824" s="4">
        <v>43532.683391203704</v>
      </c>
      <c r="G824" s="4">
        <v>43531.683391203704</v>
      </c>
      <c r="H824" s="2">
        <v>0.0</v>
      </c>
      <c r="I824" s="2">
        <v>109.0</v>
      </c>
      <c r="J824" s="2" t="s">
        <v>41</v>
      </c>
      <c r="K824" s="2" t="s">
        <v>66</v>
      </c>
      <c r="L824" s="2" t="s">
        <v>67</v>
      </c>
      <c r="M824" s="2" t="s">
        <v>71</v>
      </c>
      <c r="N824" s="2">
        <v>1.0</v>
      </c>
      <c r="O824" s="2">
        <v>5.0</v>
      </c>
      <c r="P824" s="2">
        <v>109.0</v>
      </c>
      <c r="Q824" s="2" t="str">
        <f>VLOOKUP(A824,'Additional Data'!$A$1:$D$9949,2,0)</f>
        <v>App</v>
      </c>
      <c r="R824" s="2" t="str">
        <f>VLOOKUP(A824,'Additional Data'!$A$1:$D$9949,4,0)</f>
        <v>Debit Card</v>
      </c>
      <c r="S824" s="7">
        <f>VLOOKUP(A824,'Additional Data'!$A$1:$D$9949,3,0)</f>
        <v>1538.680195</v>
      </c>
      <c r="T824" s="2" t="str">
        <f>HLOOKUP(B824,'Additional Data'!$F$1:$N$2,2,0)</f>
        <v>TV</v>
      </c>
    </row>
    <row r="825" ht="14.25" customHeight="1">
      <c r="A825" s="2">
        <v>439678.0</v>
      </c>
      <c r="B825" s="2" t="s">
        <v>47</v>
      </c>
      <c r="C825" s="2" t="s">
        <v>41</v>
      </c>
      <c r="D825" s="2" t="s">
        <v>34</v>
      </c>
      <c r="E825" s="4">
        <v>43527.68394675926</v>
      </c>
      <c r="F825" s="4">
        <v>43534.68394675926</v>
      </c>
      <c r="G825" s="4">
        <v>43532.68394675926</v>
      </c>
      <c r="H825" s="2">
        <v>62.0</v>
      </c>
      <c r="I825" s="2">
        <v>104.0</v>
      </c>
      <c r="J825" s="2" t="s">
        <v>73</v>
      </c>
      <c r="K825" s="2" t="s">
        <v>80</v>
      </c>
      <c r="L825" s="2" t="s">
        <v>35</v>
      </c>
      <c r="M825" s="2" t="s">
        <v>71</v>
      </c>
      <c r="N825" s="2">
        <v>2.0</v>
      </c>
      <c r="O825" s="2">
        <v>7.0</v>
      </c>
      <c r="P825" s="2">
        <v>166.0</v>
      </c>
      <c r="Q825" s="2" t="str">
        <f>VLOOKUP(A825,'Additional Data'!$A$1:$D$9949,2,0)</f>
        <v>App</v>
      </c>
      <c r="R825" s="2" t="str">
        <f>VLOOKUP(A825,'Additional Data'!$A$1:$D$9949,4,0)</f>
        <v>Debit Card</v>
      </c>
      <c r="S825" s="7">
        <f>VLOOKUP(A825,'Additional Data'!$A$1:$D$9949,3,0)</f>
        <v>2631.443866</v>
      </c>
      <c r="T825" s="2" t="str">
        <f>HLOOKUP(B825,'Additional Data'!$F$1:$N$2,2,0)</f>
        <v>Tablet</v>
      </c>
    </row>
    <row r="826" ht="14.25" customHeight="1">
      <c r="A826" s="2">
        <v>723607.0</v>
      </c>
      <c r="B826" s="2" t="s">
        <v>30</v>
      </c>
      <c r="C826" s="2" t="s">
        <v>32</v>
      </c>
      <c r="D826" s="2" t="s">
        <v>34</v>
      </c>
      <c r="E826" s="4">
        <v>43527.685532407406</v>
      </c>
      <c r="F826" s="4">
        <v>43533.685532407406</v>
      </c>
      <c r="G826" s="4">
        <v>43533.685532407406</v>
      </c>
      <c r="H826" s="2">
        <v>50.0</v>
      </c>
      <c r="I826" s="2">
        <v>108.0</v>
      </c>
      <c r="J826" s="2" t="s">
        <v>60</v>
      </c>
      <c r="K826" s="2" t="s">
        <v>61</v>
      </c>
      <c r="L826" s="2" t="s">
        <v>35</v>
      </c>
      <c r="M826" s="2" t="s">
        <v>59</v>
      </c>
      <c r="N826" s="2">
        <v>0.0</v>
      </c>
      <c r="O826" s="2">
        <v>6.0</v>
      </c>
      <c r="P826" s="2">
        <v>158.0</v>
      </c>
      <c r="Q826" s="2" t="str">
        <f>VLOOKUP(A826,'Additional Data'!$A$1:$D$9949,2,0)</f>
        <v>App</v>
      </c>
      <c r="R826" s="2" t="str">
        <f>VLOOKUP(A826,'Additional Data'!$A$1:$D$9949,4,0)</f>
        <v>Credit Card</v>
      </c>
      <c r="S826" s="7">
        <f>VLOOKUP(A826,'Additional Data'!$A$1:$D$9949,3,0)</f>
        <v>3139.443332</v>
      </c>
      <c r="T826" s="2" t="str">
        <f>HLOOKUP(B826,'Additional Data'!$F$1:$N$2,2,0)</f>
        <v>PC</v>
      </c>
    </row>
    <row r="827" ht="14.25" customHeight="1">
      <c r="A827" s="2">
        <v>710278.0</v>
      </c>
      <c r="B827" s="2" t="s">
        <v>47</v>
      </c>
      <c r="C827" s="2" t="s">
        <v>41</v>
      </c>
      <c r="D827" s="2" t="s">
        <v>34</v>
      </c>
      <c r="E827" s="4">
        <v>43527.686689814815</v>
      </c>
      <c r="F827" s="4">
        <v>43536.686689814815</v>
      </c>
      <c r="G827" s="4">
        <v>43533.686689814815</v>
      </c>
      <c r="H827" s="2">
        <v>34.0</v>
      </c>
      <c r="I827" s="2">
        <v>107.0</v>
      </c>
      <c r="J827" s="2" t="s">
        <v>60</v>
      </c>
      <c r="K827" s="2" t="s">
        <v>77</v>
      </c>
      <c r="L827" s="2" t="s">
        <v>35</v>
      </c>
      <c r="M827" s="2" t="s">
        <v>59</v>
      </c>
      <c r="N827" s="2">
        <v>3.0</v>
      </c>
      <c r="O827" s="2">
        <v>9.0</v>
      </c>
      <c r="P827" s="2">
        <v>141.0</v>
      </c>
      <c r="Q827" s="2" t="str">
        <f>VLOOKUP(A827,'Additional Data'!$A$1:$D$9949,2,0)</f>
        <v>App</v>
      </c>
      <c r="R827" s="2" t="str">
        <f>VLOOKUP(A827,'Additional Data'!$A$1:$D$9949,4,0)</f>
        <v>Debit Card</v>
      </c>
      <c r="S827" s="7">
        <f>VLOOKUP(A827,'Additional Data'!$A$1:$D$9949,3,0)</f>
        <v>631.0499306</v>
      </c>
      <c r="T827" s="2" t="str">
        <f>HLOOKUP(B827,'Additional Data'!$F$1:$N$2,2,0)</f>
        <v>Tablet</v>
      </c>
    </row>
    <row r="828" ht="14.25" customHeight="1">
      <c r="A828" s="2">
        <v>64104.0</v>
      </c>
      <c r="B828" s="2" t="s">
        <v>30</v>
      </c>
      <c r="C828" s="2" t="s">
        <v>32</v>
      </c>
      <c r="D828" s="2" t="s">
        <v>34</v>
      </c>
      <c r="E828" s="4">
        <v>43527.688680555555</v>
      </c>
      <c r="F828" s="4">
        <v>43529.688680555555</v>
      </c>
      <c r="G828" s="4">
        <v>43532.688680555555</v>
      </c>
      <c r="H828" s="2">
        <v>67.0</v>
      </c>
      <c r="I828" s="2">
        <v>103.0</v>
      </c>
      <c r="J828" s="2" t="s">
        <v>41</v>
      </c>
      <c r="K828" s="2" t="s">
        <v>58</v>
      </c>
      <c r="L828" s="2" t="s">
        <v>35</v>
      </c>
      <c r="M828" s="2" t="s">
        <v>71</v>
      </c>
      <c r="N828" s="2">
        <v>-3.0</v>
      </c>
      <c r="O828" s="2">
        <v>2.0</v>
      </c>
      <c r="P828" s="2">
        <v>170.0</v>
      </c>
      <c r="Q828" s="2" t="str">
        <f>VLOOKUP(A828,'Additional Data'!$A$1:$D$9949,2,0)</f>
        <v>Website</v>
      </c>
      <c r="R828" s="2" t="str">
        <f>VLOOKUP(A828,'Additional Data'!$A$1:$D$9949,4,0)</f>
        <v>Debit Card</v>
      </c>
      <c r="S828" s="7">
        <f>VLOOKUP(A828,'Additional Data'!$A$1:$D$9949,3,0)</f>
        <v>618.29</v>
      </c>
      <c r="T828" s="2" t="str">
        <f>HLOOKUP(B828,'Additional Data'!$F$1:$N$2,2,0)</f>
        <v>PC</v>
      </c>
    </row>
    <row r="829" ht="14.25" customHeight="1">
      <c r="A829" s="2">
        <v>687925.0</v>
      </c>
      <c r="B829" s="2" t="s">
        <v>47</v>
      </c>
      <c r="C829" s="2" t="s">
        <v>41</v>
      </c>
      <c r="D829" s="2" t="s">
        <v>34</v>
      </c>
      <c r="E829" s="4">
        <v>43527.69863425926</v>
      </c>
      <c r="F829" s="4">
        <v>43534.69863425926</v>
      </c>
      <c r="G829" s="4">
        <v>43533.69863425926</v>
      </c>
      <c r="H829" s="2">
        <v>42.0</v>
      </c>
      <c r="I829" s="2">
        <v>109.0</v>
      </c>
      <c r="J829" s="2" t="s">
        <v>60</v>
      </c>
      <c r="K829" s="2" t="s">
        <v>77</v>
      </c>
      <c r="L829" s="2" t="s">
        <v>35</v>
      </c>
      <c r="M829" s="2" t="s">
        <v>59</v>
      </c>
      <c r="N829" s="2">
        <v>1.0</v>
      </c>
      <c r="O829" s="2">
        <v>7.0</v>
      </c>
      <c r="P829" s="2">
        <v>151.0</v>
      </c>
      <c r="Q829" s="2" t="str">
        <f>VLOOKUP(A829,'Additional Data'!$A$1:$D$9949,2,0)</f>
        <v>App</v>
      </c>
      <c r="R829" s="2" t="str">
        <f>VLOOKUP(A829,'Additional Data'!$A$1:$D$9949,4,0)</f>
        <v>Cash On Delivery</v>
      </c>
      <c r="S829" s="7">
        <f>VLOOKUP(A829,'Additional Data'!$A$1:$D$9949,3,0)</f>
        <v>1465.340415</v>
      </c>
      <c r="T829" s="2" t="str">
        <f>HLOOKUP(B829,'Additional Data'!$F$1:$N$2,2,0)</f>
        <v>Tablet</v>
      </c>
    </row>
    <row r="830" ht="14.25" customHeight="1">
      <c r="A830" s="2">
        <v>866039.0</v>
      </c>
      <c r="B830" s="2" t="s">
        <v>47</v>
      </c>
      <c r="C830" s="2" t="s">
        <v>41</v>
      </c>
      <c r="D830" s="2" t="s">
        <v>34</v>
      </c>
      <c r="E830" s="4">
        <v>43527.70712962963</v>
      </c>
      <c r="F830" s="4">
        <v>43530.70712962963</v>
      </c>
      <c r="G830" s="4">
        <v>43531.70712962963</v>
      </c>
      <c r="H830" s="2">
        <v>31.0</v>
      </c>
      <c r="I830" s="2">
        <v>115.0</v>
      </c>
      <c r="J830" s="2" t="s">
        <v>60</v>
      </c>
      <c r="K830" s="2" t="s">
        <v>77</v>
      </c>
      <c r="L830" s="2" t="s">
        <v>35</v>
      </c>
      <c r="M830" s="2" t="s">
        <v>59</v>
      </c>
      <c r="N830" s="2">
        <v>-1.0</v>
      </c>
      <c r="O830" s="2">
        <v>3.0</v>
      </c>
      <c r="P830" s="2">
        <v>146.0</v>
      </c>
      <c r="Q830" s="2" t="str">
        <f>VLOOKUP(A830,'Additional Data'!$A$1:$D$9949,2,0)</f>
        <v>App</v>
      </c>
      <c r="R830" s="2" t="str">
        <f>VLOOKUP(A830,'Additional Data'!$A$1:$D$9949,4,0)</f>
        <v>Credit Card</v>
      </c>
      <c r="S830" s="7">
        <f>VLOOKUP(A830,'Additional Data'!$A$1:$D$9949,3,0)</f>
        <v>1535.39365</v>
      </c>
      <c r="T830" s="2" t="str">
        <f>HLOOKUP(B830,'Additional Data'!$F$1:$N$2,2,0)</f>
        <v>Tablet</v>
      </c>
    </row>
    <row r="831" ht="14.25" customHeight="1">
      <c r="A831" s="2">
        <v>107489.0</v>
      </c>
      <c r="B831" s="2" t="s">
        <v>36</v>
      </c>
      <c r="C831" s="2" t="s">
        <v>41</v>
      </c>
      <c r="D831" s="2" t="s">
        <v>34</v>
      </c>
      <c r="E831" s="4">
        <v>43527.70885416667</v>
      </c>
      <c r="F831" s="4">
        <v>43532.70885416667</v>
      </c>
      <c r="G831" s="4">
        <v>43533.70885416667</v>
      </c>
      <c r="H831" s="2">
        <v>25.0</v>
      </c>
      <c r="I831" s="2">
        <v>113.0</v>
      </c>
      <c r="J831" s="2" t="s">
        <v>60</v>
      </c>
      <c r="K831" s="2" t="s">
        <v>77</v>
      </c>
      <c r="L831" s="2" t="s">
        <v>35</v>
      </c>
      <c r="M831" s="2" t="s">
        <v>59</v>
      </c>
      <c r="N831" s="2">
        <v>-1.0</v>
      </c>
      <c r="O831" s="2">
        <v>5.0</v>
      </c>
      <c r="P831" s="2">
        <v>138.0</v>
      </c>
      <c r="Q831" s="2" t="str">
        <f>VLOOKUP(A831,'Additional Data'!$A$1:$D$9949,2,0)</f>
        <v>App</v>
      </c>
      <c r="R831" s="2" t="str">
        <f>VLOOKUP(A831,'Additional Data'!$A$1:$D$9949,4,0)</f>
        <v>Credit Card</v>
      </c>
      <c r="S831" s="7">
        <f>VLOOKUP(A831,'Additional Data'!$A$1:$D$9949,3,0)</f>
        <v>2466.055768</v>
      </c>
      <c r="T831" s="2" t="str">
        <f>HLOOKUP(B831,'Additional Data'!$F$1:$N$2,2,0)</f>
        <v>Laptop</v>
      </c>
    </row>
    <row r="832" ht="14.25" customHeight="1">
      <c r="A832" s="2">
        <v>608645.0</v>
      </c>
      <c r="B832" s="2" t="s">
        <v>39</v>
      </c>
      <c r="C832" s="2" t="s">
        <v>41</v>
      </c>
      <c r="D832" s="2" t="s">
        <v>34</v>
      </c>
      <c r="E832" s="4">
        <v>43527.717453703706</v>
      </c>
      <c r="F832" s="4">
        <v>43532.717453703706</v>
      </c>
      <c r="G832" s="4">
        <v>43530.717453703706</v>
      </c>
      <c r="H832" s="2">
        <v>0.0</v>
      </c>
      <c r="I832" s="2">
        <v>130.0</v>
      </c>
      <c r="J832" s="2" t="s">
        <v>41</v>
      </c>
      <c r="K832" s="2" t="s">
        <v>66</v>
      </c>
      <c r="L832" s="2" t="s">
        <v>67</v>
      </c>
      <c r="M832" s="2" t="s">
        <v>59</v>
      </c>
      <c r="N832" s="2">
        <v>2.0</v>
      </c>
      <c r="O832" s="2">
        <v>5.0</v>
      </c>
      <c r="P832" s="2">
        <v>130.0</v>
      </c>
      <c r="Q832" s="2" t="str">
        <f>VLOOKUP(A832,'Additional Data'!$A$1:$D$9949,2,0)</f>
        <v>App</v>
      </c>
      <c r="R832" s="2" t="str">
        <f>VLOOKUP(A832,'Additional Data'!$A$1:$D$9949,4,0)</f>
        <v>Credit Card</v>
      </c>
      <c r="S832" s="7">
        <f>VLOOKUP(A832,'Additional Data'!$A$1:$D$9949,3,0)</f>
        <v>2711.349509</v>
      </c>
      <c r="T832" s="2" t="str">
        <f>HLOOKUP(B832,'Additional Data'!$F$1:$N$2,2,0)</f>
        <v>Mobile</v>
      </c>
    </row>
    <row r="833" ht="14.25" customHeight="1">
      <c r="A833" s="2">
        <v>553216.0</v>
      </c>
      <c r="B833" s="2" t="s">
        <v>30</v>
      </c>
      <c r="C833" s="2" t="s">
        <v>41</v>
      </c>
      <c r="D833" s="2" t="s">
        <v>34</v>
      </c>
      <c r="E833" s="4">
        <v>43527.7175</v>
      </c>
      <c r="F833" s="4">
        <v>43533.7175</v>
      </c>
      <c r="G833" s="4">
        <v>43530.7175</v>
      </c>
      <c r="H833" s="2">
        <v>66.0</v>
      </c>
      <c r="I833" s="2">
        <v>92.0</v>
      </c>
      <c r="J833" s="2" t="s">
        <v>60</v>
      </c>
      <c r="K833" s="2" t="s">
        <v>77</v>
      </c>
      <c r="L833" s="2" t="s">
        <v>35</v>
      </c>
      <c r="M833" s="2" t="s">
        <v>71</v>
      </c>
      <c r="N833" s="2">
        <v>3.0</v>
      </c>
      <c r="O833" s="2">
        <v>6.0</v>
      </c>
      <c r="P833" s="2">
        <v>158.0</v>
      </c>
      <c r="Q833" s="2" t="str">
        <f>VLOOKUP(A833,'Additional Data'!$A$1:$D$9949,2,0)</f>
        <v>App</v>
      </c>
      <c r="R833" s="2" t="str">
        <f>VLOOKUP(A833,'Additional Data'!$A$1:$D$9949,4,0)</f>
        <v>Debit Card</v>
      </c>
      <c r="S833" s="7">
        <f>VLOOKUP(A833,'Additional Data'!$A$1:$D$9949,3,0)</f>
        <v>2038.330522</v>
      </c>
      <c r="T833" s="2" t="str">
        <f>HLOOKUP(B833,'Additional Data'!$F$1:$N$2,2,0)</f>
        <v>PC</v>
      </c>
    </row>
    <row r="834" ht="14.25" customHeight="1">
      <c r="A834" s="2">
        <v>481597.0</v>
      </c>
      <c r="B834" s="2" t="s">
        <v>36</v>
      </c>
      <c r="C834" s="2" t="s">
        <v>41</v>
      </c>
      <c r="D834" s="2" t="s">
        <v>34</v>
      </c>
      <c r="E834" s="4">
        <v>43527.72372685185</v>
      </c>
      <c r="F834" s="4">
        <v>43534.72372685185</v>
      </c>
      <c r="G834" s="4">
        <v>43531.72372685185</v>
      </c>
      <c r="H834" s="2">
        <v>27.0</v>
      </c>
      <c r="I834" s="2">
        <v>110.0</v>
      </c>
      <c r="J834" s="2" t="s">
        <v>60</v>
      </c>
      <c r="K834" s="2" t="s">
        <v>77</v>
      </c>
      <c r="L834" s="2" t="s">
        <v>35</v>
      </c>
      <c r="M834" s="2" t="s">
        <v>59</v>
      </c>
      <c r="N834" s="2">
        <v>3.0</v>
      </c>
      <c r="O834" s="2">
        <v>7.0</v>
      </c>
      <c r="P834" s="2">
        <v>137.0</v>
      </c>
      <c r="Q834" s="2" t="str">
        <f>VLOOKUP(A834,'Additional Data'!$A$1:$D$9949,2,0)</f>
        <v>App</v>
      </c>
      <c r="R834" s="2" t="str">
        <f>VLOOKUP(A834,'Additional Data'!$A$1:$D$9949,4,0)</f>
        <v>Credit Card</v>
      </c>
      <c r="S834" s="7">
        <f>VLOOKUP(A834,'Additional Data'!$A$1:$D$9949,3,0)</f>
        <v>411.9109259</v>
      </c>
      <c r="T834" s="2" t="str">
        <f>HLOOKUP(B834,'Additional Data'!$F$1:$N$2,2,0)</f>
        <v>Laptop</v>
      </c>
    </row>
    <row r="835" ht="14.25" customHeight="1">
      <c r="A835" s="2">
        <v>819948.0</v>
      </c>
      <c r="B835" s="2" t="s">
        <v>39</v>
      </c>
      <c r="C835" s="2" t="s">
        <v>41</v>
      </c>
      <c r="D835" s="2" t="s">
        <v>34</v>
      </c>
      <c r="E835" s="4">
        <v>43527.72416666667</v>
      </c>
      <c r="F835" s="4">
        <v>43529.72416666667</v>
      </c>
      <c r="G835" s="4">
        <v>43532.72416666667</v>
      </c>
      <c r="H835" s="2">
        <v>29.0</v>
      </c>
      <c r="I835" s="2">
        <v>127.0</v>
      </c>
      <c r="J835" s="2" t="s">
        <v>32</v>
      </c>
      <c r="K835" s="2" t="s">
        <v>70</v>
      </c>
      <c r="L835" s="2" t="s">
        <v>35</v>
      </c>
      <c r="M835" s="2" t="s">
        <v>71</v>
      </c>
      <c r="N835" s="2">
        <v>-3.0</v>
      </c>
      <c r="O835" s="2">
        <v>2.0</v>
      </c>
      <c r="P835" s="2">
        <v>156.0</v>
      </c>
      <c r="Q835" s="2" t="str">
        <f>VLOOKUP(A835,'Additional Data'!$A$1:$D$9949,2,0)</f>
        <v>Website</v>
      </c>
      <c r="R835" s="2" t="str">
        <f>VLOOKUP(A835,'Additional Data'!$A$1:$D$9949,4,0)</f>
        <v>Debit Card</v>
      </c>
      <c r="S835" s="7">
        <f>VLOOKUP(A835,'Additional Data'!$A$1:$D$9949,3,0)</f>
        <v>3356.16</v>
      </c>
      <c r="T835" s="2" t="str">
        <f>HLOOKUP(B835,'Additional Data'!$F$1:$N$2,2,0)</f>
        <v>Mobile</v>
      </c>
    </row>
    <row r="836" ht="14.25" customHeight="1">
      <c r="A836" s="2">
        <v>303499.0</v>
      </c>
      <c r="B836" s="2" t="s">
        <v>30</v>
      </c>
      <c r="C836" s="2" t="s">
        <v>32</v>
      </c>
      <c r="D836" s="2" t="s">
        <v>34</v>
      </c>
      <c r="E836" s="4">
        <v>43527.72741898148</v>
      </c>
      <c r="F836" s="4">
        <v>43533.72741898148</v>
      </c>
      <c r="G836" s="4">
        <v>43530.72741898148</v>
      </c>
      <c r="H836" s="2">
        <v>68.0</v>
      </c>
      <c r="I836" s="2">
        <v>108.0</v>
      </c>
      <c r="J836" s="2" t="s">
        <v>41</v>
      </c>
      <c r="K836" s="2" t="s">
        <v>58</v>
      </c>
      <c r="L836" s="2" t="s">
        <v>35</v>
      </c>
      <c r="M836" s="2" t="s">
        <v>71</v>
      </c>
      <c r="N836" s="2">
        <v>3.0</v>
      </c>
      <c r="O836" s="2">
        <v>6.0</v>
      </c>
      <c r="P836" s="2">
        <v>176.0</v>
      </c>
      <c r="Q836" s="2" t="str">
        <f>VLOOKUP(A836,'Additional Data'!$A$1:$D$9949,2,0)</f>
        <v>App</v>
      </c>
      <c r="R836" s="2" t="str">
        <f>VLOOKUP(A836,'Additional Data'!$A$1:$D$9949,4,0)</f>
        <v>Cash On Delivery</v>
      </c>
      <c r="S836" s="7">
        <f>VLOOKUP(A836,'Additional Data'!$A$1:$D$9949,3,0)</f>
        <v>3079.830641</v>
      </c>
      <c r="T836" s="2" t="str">
        <f>HLOOKUP(B836,'Additional Data'!$F$1:$N$2,2,0)</f>
        <v>PC</v>
      </c>
    </row>
    <row r="837" ht="14.25" customHeight="1">
      <c r="A837" s="2">
        <v>995244.0</v>
      </c>
      <c r="B837" s="2" t="s">
        <v>39</v>
      </c>
      <c r="C837" s="2" t="s">
        <v>41</v>
      </c>
      <c r="D837" s="2" t="s">
        <v>34</v>
      </c>
      <c r="E837" s="4">
        <v>43527.72928240741</v>
      </c>
      <c r="F837" s="4">
        <v>43532.72928240741</v>
      </c>
      <c r="G837" s="4">
        <v>43534.72928240741</v>
      </c>
      <c r="H837" s="2">
        <v>35.0</v>
      </c>
      <c r="I837" s="2">
        <v>109.0</v>
      </c>
      <c r="J837" s="2" t="s">
        <v>63</v>
      </c>
      <c r="K837" s="2" t="s">
        <v>64</v>
      </c>
      <c r="L837" s="2" t="s">
        <v>35</v>
      </c>
      <c r="M837" s="2" t="s">
        <v>71</v>
      </c>
      <c r="N837" s="2">
        <v>-2.0</v>
      </c>
      <c r="O837" s="2">
        <v>5.0</v>
      </c>
      <c r="P837" s="2">
        <v>144.0</v>
      </c>
      <c r="Q837" s="2" t="str">
        <f>VLOOKUP(A837,'Additional Data'!$A$1:$D$9949,2,0)</f>
        <v>Website</v>
      </c>
      <c r="R837" s="2" t="str">
        <f>VLOOKUP(A837,'Additional Data'!$A$1:$D$9949,4,0)</f>
        <v>Debit Card</v>
      </c>
      <c r="S837" s="7">
        <f>VLOOKUP(A837,'Additional Data'!$A$1:$D$9949,3,0)</f>
        <v>261.9</v>
      </c>
      <c r="T837" s="2" t="str">
        <f>HLOOKUP(B837,'Additional Data'!$F$1:$N$2,2,0)</f>
        <v>Mobile</v>
      </c>
    </row>
    <row r="838" ht="14.25" customHeight="1">
      <c r="A838" s="2">
        <v>531783.0</v>
      </c>
      <c r="B838" s="2" t="s">
        <v>39</v>
      </c>
      <c r="C838" s="2" t="s">
        <v>32</v>
      </c>
      <c r="D838" s="2" t="s">
        <v>34</v>
      </c>
      <c r="E838" s="4">
        <v>43527.735613425924</v>
      </c>
      <c r="F838" s="4">
        <v>43534.735613425924</v>
      </c>
      <c r="G838" s="4">
        <v>43534.735613425924</v>
      </c>
      <c r="H838" s="2">
        <v>44.0</v>
      </c>
      <c r="I838" s="2">
        <v>111.0</v>
      </c>
      <c r="J838" s="2" t="s">
        <v>63</v>
      </c>
      <c r="K838" s="2" t="s">
        <v>81</v>
      </c>
      <c r="L838" s="2" t="s">
        <v>35</v>
      </c>
      <c r="M838" s="2" t="s">
        <v>59</v>
      </c>
      <c r="N838" s="2">
        <v>0.0</v>
      </c>
      <c r="O838" s="2">
        <v>7.0</v>
      </c>
      <c r="P838" s="2">
        <v>155.0</v>
      </c>
      <c r="Q838" s="2" t="str">
        <f>VLOOKUP(A838,'Additional Data'!$A$1:$D$9949,2,0)</f>
        <v>Website</v>
      </c>
      <c r="R838" s="2" t="str">
        <f>VLOOKUP(A838,'Additional Data'!$A$1:$D$9949,4,0)</f>
        <v>Cash On Delivery</v>
      </c>
      <c r="S838" s="7">
        <f>VLOOKUP(A838,'Additional Data'!$A$1:$D$9949,3,0)</f>
        <v>342.99</v>
      </c>
      <c r="T838" s="2" t="str">
        <f>HLOOKUP(B838,'Additional Data'!$F$1:$N$2,2,0)</f>
        <v>Mobile</v>
      </c>
    </row>
    <row r="839" ht="14.25" customHeight="1">
      <c r="A839" s="2">
        <v>990693.0</v>
      </c>
      <c r="B839" s="2" t="s">
        <v>39</v>
      </c>
      <c r="C839" s="2" t="s">
        <v>32</v>
      </c>
      <c r="D839" s="2" t="s">
        <v>34</v>
      </c>
      <c r="E839" s="4">
        <v>43527.737129629626</v>
      </c>
      <c r="F839" s="4">
        <v>43535.737129629626</v>
      </c>
      <c r="G839" s="4">
        <v>43531.737129629626</v>
      </c>
      <c r="H839" s="2">
        <v>38.0</v>
      </c>
      <c r="I839" s="2">
        <v>129.0</v>
      </c>
      <c r="J839" s="2" t="s">
        <v>41</v>
      </c>
      <c r="K839" s="2" t="s">
        <v>58</v>
      </c>
      <c r="L839" s="2" t="s">
        <v>35</v>
      </c>
      <c r="M839" s="2" t="s">
        <v>59</v>
      </c>
      <c r="N839" s="2">
        <v>4.0</v>
      </c>
      <c r="O839" s="2">
        <v>8.0</v>
      </c>
      <c r="P839" s="2">
        <v>167.0</v>
      </c>
      <c r="Q839" s="2" t="str">
        <f>VLOOKUP(A839,'Additional Data'!$A$1:$D$9949,2,0)</f>
        <v>Website</v>
      </c>
      <c r="R839" s="2" t="str">
        <f>VLOOKUP(A839,'Additional Data'!$A$1:$D$9949,4,0)</f>
        <v>Credit Card</v>
      </c>
      <c r="S839" s="7">
        <f>VLOOKUP(A839,'Additional Data'!$A$1:$D$9949,3,0)</f>
        <v>2310.69</v>
      </c>
      <c r="T839" s="2" t="str">
        <f>HLOOKUP(B839,'Additional Data'!$F$1:$N$2,2,0)</f>
        <v>Mobile</v>
      </c>
    </row>
    <row r="840" ht="14.25" customHeight="1">
      <c r="A840" s="2">
        <v>537074.0</v>
      </c>
      <c r="B840" s="2" t="s">
        <v>36</v>
      </c>
      <c r="C840" s="2" t="s">
        <v>41</v>
      </c>
      <c r="D840" s="2" t="s">
        <v>34</v>
      </c>
      <c r="E840" s="4">
        <v>43527.73950231481</v>
      </c>
      <c r="F840" s="4">
        <v>43530.73950231481</v>
      </c>
      <c r="G840" s="4">
        <v>43534.73950231481</v>
      </c>
      <c r="H840" s="2">
        <v>0.0</v>
      </c>
      <c r="I840" s="2">
        <v>126.0</v>
      </c>
      <c r="J840" s="2" t="s">
        <v>41</v>
      </c>
      <c r="K840" s="2" t="s">
        <v>66</v>
      </c>
      <c r="L840" s="2" t="s">
        <v>67</v>
      </c>
      <c r="M840" s="2" t="s">
        <v>59</v>
      </c>
      <c r="N840" s="2">
        <v>-4.0</v>
      </c>
      <c r="O840" s="2">
        <v>3.0</v>
      </c>
      <c r="P840" s="2">
        <v>126.0</v>
      </c>
      <c r="Q840" s="2" t="str">
        <f>VLOOKUP(A840,'Additional Data'!$A$1:$D$9949,2,0)</f>
        <v>App</v>
      </c>
      <c r="R840" s="2" t="str">
        <f>VLOOKUP(A840,'Additional Data'!$A$1:$D$9949,4,0)</f>
        <v>Debit Card</v>
      </c>
      <c r="S840" s="7">
        <f>VLOOKUP(A840,'Additional Data'!$A$1:$D$9949,3,0)</f>
        <v>2830.354486</v>
      </c>
      <c r="T840" s="2" t="str">
        <f>HLOOKUP(B840,'Additional Data'!$F$1:$N$2,2,0)</f>
        <v>Laptop</v>
      </c>
    </row>
    <row r="841" ht="14.25" customHeight="1">
      <c r="A841" s="2">
        <v>676878.0</v>
      </c>
      <c r="B841" s="2" t="s">
        <v>42</v>
      </c>
      <c r="C841" s="2" t="s">
        <v>41</v>
      </c>
      <c r="D841" s="2" t="s">
        <v>34</v>
      </c>
      <c r="E841" s="4">
        <v>43527.74119212963</v>
      </c>
      <c r="F841" s="4">
        <v>43534.74119212963</v>
      </c>
      <c r="G841" s="4">
        <v>43533.74119212963</v>
      </c>
      <c r="H841" s="2">
        <v>38.0</v>
      </c>
      <c r="I841" s="2">
        <v>105.0</v>
      </c>
      <c r="J841" s="2" t="s">
        <v>63</v>
      </c>
      <c r="K841" s="2" t="s">
        <v>64</v>
      </c>
      <c r="L841" s="2" t="s">
        <v>35</v>
      </c>
      <c r="M841" s="2" t="s">
        <v>59</v>
      </c>
      <c r="N841" s="2">
        <v>1.0</v>
      </c>
      <c r="O841" s="2">
        <v>7.0</v>
      </c>
      <c r="P841" s="2">
        <v>143.0</v>
      </c>
      <c r="Q841" s="2" t="str">
        <f>VLOOKUP(A841,'Additional Data'!$A$1:$D$9949,2,0)</f>
        <v>Website</v>
      </c>
      <c r="R841" s="2" t="str">
        <f>VLOOKUP(A841,'Additional Data'!$A$1:$D$9949,4,0)</f>
        <v>Debit Card</v>
      </c>
      <c r="S841" s="7">
        <f>VLOOKUP(A841,'Additional Data'!$A$1:$D$9949,3,0)</f>
        <v>1613.59</v>
      </c>
      <c r="T841" s="2" t="str">
        <f>HLOOKUP(B841,'Additional Data'!$F$1:$N$2,2,0)</f>
        <v>TV</v>
      </c>
    </row>
    <row r="842" ht="14.25" customHeight="1">
      <c r="A842" s="2">
        <v>989302.0</v>
      </c>
      <c r="B842" s="2" t="s">
        <v>42</v>
      </c>
      <c r="C842" s="2" t="s">
        <v>41</v>
      </c>
      <c r="D842" s="2" t="s">
        <v>34</v>
      </c>
      <c r="E842" s="4">
        <v>43527.744421296295</v>
      </c>
      <c r="F842" s="4">
        <v>43530.744421296295</v>
      </c>
      <c r="G842" s="4">
        <v>43534.744421296295</v>
      </c>
      <c r="H842" s="2">
        <v>0.0</v>
      </c>
      <c r="I842" s="2">
        <v>103.0</v>
      </c>
      <c r="J842" s="2" t="s">
        <v>41</v>
      </c>
      <c r="K842" s="2" t="s">
        <v>66</v>
      </c>
      <c r="L842" s="2" t="s">
        <v>67</v>
      </c>
      <c r="M842" s="2" t="s">
        <v>71</v>
      </c>
      <c r="N842" s="2">
        <v>-4.0</v>
      </c>
      <c r="O842" s="2">
        <v>3.0</v>
      </c>
      <c r="P842" s="2">
        <v>103.0</v>
      </c>
      <c r="Q842" s="2" t="str">
        <f>VLOOKUP(A842,'Additional Data'!$A$1:$D$9949,2,0)</f>
        <v>App</v>
      </c>
      <c r="R842" s="2" t="str">
        <f>VLOOKUP(A842,'Additional Data'!$A$1:$D$9949,4,0)</f>
        <v>Debit Card</v>
      </c>
      <c r="S842" s="7">
        <f>VLOOKUP(A842,'Additional Data'!$A$1:$D$9949,3,0)</f>
        <v>2717.006812</v>
      </c>
      <c r="T842" s="2" t="str">
        <f>HLOOKUP(B842,'Additional Data'!$F$1:$N$2,2,0)</f>
        <v>TV</v>
      </c>
    </row>
    <row r="843" ht="14.25" customHeight="1">
      <c r="A843" s="2">
        <v>763301.0</v>
      </c>
      <c r="B843" s="2" t="s">
        <v>30</v>
      </c>
      <c r="C843" s="2" t="s">
        <v>41</v>
      </c>
      <c r="D843" s="2" t="s">
        <v>34</v>
      </c>
      <c r="E843" s="4">
        <v>43527.74597222222</v>
      </c>
      <c r="F843" s="4">
        <v>43530.74597222222</v>
      </c>
      <c r="G843" s="4">
        <v>43530.74597222222</v>
      </c>
      <c r="H843" s="2">
        <v>67.0</v>
      </c>
      <c r="I843" s="2">
        <v>86.0</v>
      </c>
      <c r="J843" s="2" t="s">
        <v>63</v>
      </c>
      <c r="K843" s="2" t="s">
        <v>64</v>
      </c>
      <c r="L843" s="2" t="s">
        <v>35</v>
      </c>
      <c r="M843" s="2" t="s">
        <v>71</v>
      </c>
      <c r="N843" s="2">
        <v>0.0</v>
      </c>
      <c r="O843" s="2">
        <v>3.0</v>
      </c>
      <c r="P843" s="2">
        <v>153.0</v>
      </c>
      <c r="Q843" s="2" t="str">
        <f>VLOOKUP(A843,'Additional Data'!$A$1:$D$9949,2,0)</f>
        <v>App</v>
      </c>
      <c r="R843" s="2" t="str">
        <f>VLOOKUP(A843,'Additional Data'!$A$1:$D$9949,4,0)</f>
        <v>Cash On Delivery</v>
      </c>
      <c r="S843" s="7">
        <f>VLOOKUP(A843,'Additional Data'!$A$1:$D$9949,3,0)</f>
        <v>1460.552145</v>
      </c>
      <c r="T843" s="2" t="str">
        <f>HLOOKUP(B843,'Additional Data'!$F$1:$N$2,2,0)</f>
        <v>PC</v>
      </c>
    </row>
    <row r="844" ht="14.25" customHeight="1">
      <c r="A844" s="2">
        <v>588110.0</v>
      </c>
      <c r="B844" s="2" t="s">
        <v>30</v>
      </c>
      <c r="C844" s="2" t="s">
        <v>32</v>
      </c>
      <c r="D844" s="2" t="s">
        <v>34</v>
      </c>
      <c r="E844" s="4">
        <v>43527.74657407407</v>
      </c>
      <c r="F844" s="4">
        <v>43533.74657407407</v>
      </c>
      <c r="G844" s="4">
        <v>43534.74657407407</v>
      </c>
      <c r="H844" s="2">
        <v>43.0</v>
      </c>
      <c r="I844" s="2">
        <v>111.0</v>
      </c>
      <c r="J844" s="2" t="s">
        <v>60</v>
      </c>
      <c r="K844" s="2" t="s">
        <v>61</v>
      </c>
      <c r="L844" s="2" t="s">
        <v>35</v>
      </c>
      <c r="M844" s="2" t="s">
        <v>59</v>
      </c>
      <c r="N844" s="2">
        <v>-1.0</v>
      </c>
      <c r="O844" s="2">
        <v>6.0</v>
      </c>
      <c r="P844" s="2">
        <v>154.0</v>
      </c>
      <c r="Q844" s="2" t="str">
        <f>VLOOKUP(A844,'Additional Data'!$A$1:$D$9949,2,0)</f>
        <v>App</v>
      </c>
      <c r="R844" s="2" t="str">
        <f>VLOOKUP(A844,'Additional Data'!$A$1:$D$9949,4,0)</f>
        <v>Debit Card</v>
      </c>
      <c r="S844" s="7">
        <f>VLOOKUP(A844,'Additional Data'!$A$1:$D$9949,3,0)</f>
        <v>1273.646366</v>
      </c>
      <c r="T844" s="2" t="str">
        <f>HLOOKUP(B844,'Additional Data'!$F$1:$N$2,2,0)</f>
        <v>PC</v>
      </c>
    </row>
    <row r="845" ht="14.25" customHeight="1">
      <c r="A845" s="2">
        <v>723907.0</v>
      </c>
      <c r="B845" s="2" t="s">
        <v>39</v>
      </c>
      <c r="C845" s="2" t="s">
        <v>41</v>
      </c>
      <c r="D845" s="2" t="s">
        <v>34</v>
      </c>
      <c r="E845" s="4">
        <v>43527.74700231481</v>
      </c>
      <c r="F845" s="4">
        <v>43531.74700231481</v>
      </c>
      <c r="G845" s="4">
        <v>43534.74700231481</v>
      </c>
      <c r="H845" s="2">
        <v>0.0</v>
      </c>
      <c r="I845" s="2">
        <v>128.0</v>
      </c>
      <c r="J845" s="2" t="s">
        <v>41</v>
      </c>
      <c r="K845" s="2" t="s">
        <v>66</v>
      </c>
      <c r="L845" s="2" t="s">
        <v>67</v>
      </c>
      <c r="M845" s="2" t="s">
        <v>59</v>
      </c>
      <c r="N845" s="2">
        <v>-3.0</v>
      </c>
      <c r="O845" s="2">
        <v>4.0</v>
      </c>
      <c r="P845" s="2">
        <v>128.0</v>
      </c>
      <c r="Q845" s="2" t="str">
        <f>VLOOKUP(A845,'Additional Data'!$A$1:$D$9949,2,0)</f>
        <v>App</v>
      </c>
      <c r="R845" s="2" t="str">
        <f>VLOOKUP(A845,'Additional Data'!$A$1:$D$9949,4,0)</f>
        <v>Credit Card</v>
      </c>
      <c r="S845" s="7">
        <f>VLOOKUP(A845,'Additional Data'!$A$1:$D$9949,3,0)</f>
        <v>949.9098968</v>
      </c>
      <c r="T845" s="2" t="str">
        <f>HLOOKUP(B845,'Additional Data'!$F$1:$N$2,2,0)</f>
        <v>Mobile</v>
      </c>
    </row>
    <row r="846" ht="14.25" customHeight="1">
      <c r="A846" s="2">
        <v>274524.0</v>
      </c>
      <c r="B846" s="2" t="s">
        <v>39</v>
      </c>
      <c r="C846" s="2" t="s">
        <v>32</v>
      </c>
      <c r="D846" s="2" t="s">
        <v>34</v>
      </c>
      <c r="E846" s="4">
        <v>43527.75013888889</v>
      </c>
      <c r="F846" s="4">
        <v>43529.75013888889</v>
      </c>
      <c r="G846" s="4">
        <v>43533.75013888889</v>
      </c>
      <c r="H846" s="2">
        <v>34.0</v>
      </c>
      <c r="I846" s="2">
        <v>108.0</v>
      </c>
      <c r="J846" s="2" t="s">
        <v>60</v>
      </c>
      <c r="K846" s="2" t="s">
        <v>61</v>
      </c>
      <c r="L846" s="2" t="s">
        <v>35</v>
      </c>
      <c r="M846" s="2" t="s">
        <v>71</v>
      </c>
      <c r="N846" s="2">
        <v>-4.0</v>
      </c>
      <c r="O846" s="2">
        <v>2.0</v>
      </c>
      <c r="P846" s="2">
        <v>142.0</v>
      </c>
      <c r="Q846" s="2" t="str">
        <f>VLOOKUP(A846,'Additional Data'!$A$1:$D$9949,2,0)</f>
        <v>Website</v>
      </c>
      <c r="R846" s="2" t="str">
        <f>VLOOKUP(A846,'Additional Data'!$A$1:$D$9949,4,0)</f>
        <v>Debit Card</v>
      </c>
      <c r="S846" s="7">
        <f>VLOOKUP(A846,'Additional Data'!$A$1:$D$9949,3,0)</f>
        <v>939.17</v>
      </c>
      <c r="T846" s="2" t="str">
        <f>HLOOKUP(B846,'Additional Data'!$F$1:$N$2,2,0)</f>
        <v>Mobile</v>
      </c>
    </row>
    <row r="847" ht="14.25" customHeight="1">
      <c r="A847" s="2">
        <v>829821.0</v>
      </c>
      <c r="B847" s="2" t="s">
        <v>30</v>
      </c>
      <c r="C847" s="2" t="s">
        <v>32</v>
      </c>
      <c r="D847" s="2" t="s">
        <v>34</v>
      </c>
      <c r="E847" s="4">
        <v>43527.755474537036</v>
      </c>
      <c r="F847" s="4">
        <v>43531.755474537036</v>
      </c>
      <c r="G847" s="4">
        <v>43532.755474537036</v>
      </c>
      <c r="H847" s="2">
        <v>48.0</v>
      </c>
      <c r="I847" s="2">
        <v>110.0</v>
      </c>
      <c r="J847" s="2" t="s">
        <v>60</v>
      </c>
      <c r="K847" s="2" t="s">
        <v>61</v>
      </c>
      <c r="L847" s="2" t="s">
        <v>35</v>
      </c>
      <c r="M847" s="2" t="s">
        <v>59</v>
      </c>
      <c r="N847" s="2">
        <v>-1.0</v>
      </c>
      <c r="O847" s="2">
        <v>4.0</v>
      </c>
      <c r="P847" s="2">
        <v>158.0</v>
      </c>
      <c r="Q847" s="2" t="str">
        <f>VLOOKUP(A847,'Additional Data'!$A$1:$D$9949,2,0)</f>
        <v>Website</v>
      </c>
      <c r="R847" s="2" t="str">
        <f>VLOOKUP(A847,'Additional Data'!$A$1:$D$9949,4,0)</f>
        <v>Credit Card</v>
      </c>
      <c r="S847" s="7">
        <f>VLOOKUP(A847,'Additional Data'!$A$1:$D$9949,3,0)</f>
        <v>2150.38</v>
      </c>
      <c r="T847" s="2" t="str">
        <f>HLOOKUP(B847,'Additional Data'!$F$1:$N$2,2,0)</f>
        <v>PC</v>
      </c>
    </row>
    <row r="848" ht="14.25" customHeight="1">
      <c r="A848" s="2">
        <v>322073.0</v>
      </c>
      <c r="B848" s="2" t="s">
        <v>30</v>
      </c>
      <c r="C848" s="2" t="s">
        <v>32</v>
      </c>
      <c r="D848" s="2" t="s">
        <v>34</v>
      </c>
      <c r="E848" s="4">
        <v>43527.75864583333</v>
      </c>
      <c r="F848" s="4">
        <v>43533.75864583333</v>
      </c>
      <c r="G848" s="4">
        <v>43532.75864583333</v>
      </c>
      <c r="H848" s="2">
        <v>64.0</v>
      </c>
      <c r="I848" s="2">
        <v>91.0</v>
      </c>
      <c r="J848" s="2" t="s">
        <v>63</v>
      </c>
      <c r="K848" s="2" t="s">
        <v>81</v>
      </c>
      <c r="L848" s="2" t="s">
        <v>35</v>
      </c>
      <c r="M848" s="2" t="s">
        <v>71</v>
      </c>
      <c r="N848" s="2">
        <v>1.0</v>
      </c>
      <c r="O848" s="2">
        <v>6.0</v>
      </c>
      <c r="P848" s="2">
        <v>155.0</v>
      </c>
      <c r="Q848" s="2" t="str">
        <f>VLOOKUP(A848,'Additional Data'!$A$1:$D$9949,2,0)</f>
        <v>App</v>
      </c>
      <c r="R848" s="2" t="str">
        <f>VLOOKUP(A848,'Additional Data'!$A$1:$D$9949,4,0)</f>
        <v>Credit Card</v>
      </c>
      <c r="S848" s="7">
        <f>VLOOKUP(A848,'Additional Data'!$A$1:$D$9949,3,0)</f>
        <v>2090.810342</v>
      </c>
      <c r="T848" s="2" t="str">
        <f>HLOOKUP(B848,'Additional Data'!$F$1:$N$2,2,0)</f>
        <v>PC</v>
      </c>
    </row>
    <row r="849" ht="14.25" customHeight="1">
      <c r="A849" s="2">
        <v>743114.0</v>
      </c>
      <c r="B849" s="2" t="s">
        <v>42</v>
      </c>
      <c r="C849" s="2" t="s">
        <v>32</v>
      </c>
      <c r="D849" s="2" t="s">
        <v>34</v>
      </c>
      <c r="E849" s="4">
        <v>43527.75953703704</v>
      </c>
      <c r="F849" s="4">
        <v>43530.75953703704</v>
      </c>
      <c r="G849" s="4">
        <v>43530.75953703704</v>
      </c>
      <c r="H849" s="2">
        <v>78.0</v>
      </c>
      <c r="I849" s="2">
        <v>87.0</v>
      </c>
      <c r="J849" s="2" t="s">
        <v>63</v>
      </c>
      <c r="K849" s="2" t="s">
        <v>81</v>
      </c>
      <c r="L849" s="2" t="s">
        <v>35</v>
      </c>
      <c r="M849" s="2" t="s">
        <v>71</v>
      </c>
      <c r="N849" s="2">
        <v>0.0</v>
      </c>
      <c r="O849" s="2">
        <v>3.0</v>
      </c>
      <c r="P849" s="2">
        <v>165.0</v>
      </c>
      <c r="Q849" s="2" t="str">
        <f>VLOOKUP(A849,'Additional Data'!$A$1:$D$9949,2,0)</f>
        <v>App</v>
      </c>
      <c r="R849" s="2" t="str">
        <f>VLOOKUP(A849,'Additional Data'!$A$1:$D$9949,4,0)</f>
        <v>Debit Card</v>
      </c>
      <c r="S849" s="7">
        <f>VLOOKUP(A849,'Additional Data'!$A$1:$D$9949,3,0)</f>
        <v>1563.568967</v>
      </c>
      <c r="T849" s="2" t="str">
        <f>HLOOKUP(B849,'Additional Data'!$F$1:$N$2,2,0)</f>
        <v>TV</v>
      </c>
    </row>
    <row r="850" ht="14.25" customHeight="1">
      <c r="A850" s="2">
        <v>473335.0</v>
      </c>
      <c r="B850" s="2" t="s">
        <v>39</v>
      </c>
      <c r="C850" s="2" t="s">
        <v>32</v>
      </c>
      <c r="D850" s="2" t="s">
        <v>34</v>
      </c>
      <c r="E850" s="4">
        <v>43527.763136574074</v>
      </c>
      <c r="F850" s="4">
        <v>43530.763136574074</v>
      </c>
      <c r="G850" s="4">
        <v>43530.763136574074</v>
      </c>
      <c r="H850" s="2">
        <v>28.0</v>
      </c>
      <c r="I850" s="2">
        <v>108.0</v>
      </c>
      <c r="J850" s="2" t="s">
        <v>60</v>
      </c>
      <c r="K850" s="2" t="s">
        <v>61</v>
      </c>
      <c r="L850" s="2" t="s">
        <v>35</v>
      </c>
      <c r="M850" s="2" t="s">
        <v>59</v>
      </c>
      <c r="N850" s="2">
        <v>0.0</v>
      </c>
      <c r="O850" s="2">
        <v>3.0</v>
      </c>
      <c r="P850" s="2">
        <v>136.0</v>
      </c>
      <c r="Q850" s="2" t="str">
        <f>VLOOKUP(A850,'Additional Data'!$A$1:$D$9949,2,0)</f>
        <v>App</v>
      </c>
      <c r="R850" s="2" t="str">
        <f>VLOOKUP(A850,'Additional Data'!$A$1:$D$9949,4,0)</f>
        <v>Credit Card</v>
      </c>
      <c r="S850" s="7">
        <f>VLOOKUP(A850,'Additional Data'!$A$1:$D$9949,3,0)</f>
        <v>2518.072977</v>
      </c>
      <c r="T850" s="2" t="str">
        <f>HLOOKUP(B850,'Additional Data'!$F$1:$N$2,2,0)</f>
        <v>Mobile</v>
      </c>
    </row>
    <row r="851" ht="14.25" customHeight="1">
      <c r="A851" s="2">
        <v>195924.0</v>
      </c>
      <c r="B851" s="2" t="s">
        <v>39</v>
      </c>
      <c r="C851" s="2" t="s">
        <v>41</v>
      </c>
      <c r="D851" s="2" t="s">
        <v>34</v>
      </c>
      <c r="E851" s="4">
        <v>43527.7631712963</v>
      </c>
      <c r="F851" s="4">
        <v>43530.7631712963</v>
      </c>
      <c r="G851" s="4">
        <v>43533.7631712963</v>
      </c>
      <c r="H851" s="2">
        <v>27.0</v>
      </c>
      <c r="I851" s="2">
        <v>123.0</v>
      </c>
      <c r="J851" s="2" t="s">
        <v>32</v>
      </c>
      <c r="K851" s="2" t="s">
        <v>70</v>
      </c>
      <c r="L851" s="2" t="s">
        <v>35</v>
      </c>
      <c r="M851" s="2" t="s">
        <v>71</v>
      </c>
      <c r="N851" s="2">
        <v>-3.0</v>
      </c>
      <c r="O851" s="2">
        <v>3.0</v>
      </c>
      <c r="P851" s="2">
        <v>150.0</v>
      </c>
      <c r="Q851" s="2" t="str">
        <f>VLOOKUP(A851,'Additional Data'!$A$1:$D$9949,2,0)</f>
        <v>Website</v>
      </c>
      <c r="R851" s="2" t="str">
        <f>VLOOKUP(A851,'Additional Data'!$A$1:$D$9949,4,0)</f>
        <v>Debit Card</v>
      </c>
      <c r="S851" s="7">
        <f>VLOOKUP(A851,'Additional Data'!$A$1:$D$9949,3,0)</f>
        <v>3089.05</v>
      </c>
      <c r="T851" s="2" t="str">
        <f>HLOOKUP(B851,'Additional Data'!$F$1:$N$2,2,0)</f>
        <v>Mobile</v>
      </c>
    </row>
    <row r="852" ht="14.25" customHeight="1">
      <c r="A852" s="2">
        <v>959459.0</v>
      </c>
      <c r="B852" s="2" t="s">
        <v>36</v>
      </c>
      <c r="C852" s="2" t="s">
        <v>41</v>
      </c>
      <c r="D852" s="2" t="s">
        <v>34</v>
      </c>
      <c r="E852" s="4">
        <v>43527.77082175926</v>
      </c>
      <c r="F852" s="4">
        <v>43529.77082175926</v>
      </c>
      <c r="G852" s="4">
        <v>43533.77082175926</v>
      </c>
      <c r="H852" s="2">
        <v>77.0</v>
      </c>
      <c r="I852" s="2">
        <v>91.0</v>
      </c>
      <c r="J852" s="2" t="s">
        <v>60</v>
      </c>
      <c r="K852" s="2" t="s">
        <v>77</v>
      </c>
      <c r="L852" s="2" t="s">
        <v>35</v>
      </c>
      <c r="M852" s="2" t="s">
        <v>71</v>
      </c>
      <c r="N852" s="2">
        <v>-4.0</v>
      </c>
      <c r="O852" s="2">
        <v>2.0</v>
      </c>
      <c r="P852" s="2">
        <v>168.0</v>
      </c>
      <c r="Q852" s="2" t="str">
        <f>VLOOKUP(A852,'Additional Data'!$A$1:$D$9949,2,0)</f>
        <v>App</v>
      </c>
      <c r="R852" s="2" t="str">
        <f>VLOOKUP(A852,'Additional Data'!$A$1:$D$9949,4,0)</f>
        <v>Credit Card</v>
      </c>
      <c r="S852" s="7">
        <f>VLOOKUP(A852,'Additional Data'!$A$1:$D$9949,3,0)</f>
        <v>1204.204153</v>
      </c>
      <c r="T852" s="2" t="str">
        <f>HLOOKUP(B852,'Additional Data'!$F$1:$N$2,2,0)</f>
        <v>Laptop</v>
      </c>
    </row>
    <row r="853" ht="14.25" customHeight="1">
      <c r="A853" s="2">
        <v>100119.0</v>
      </c>
      <c r="B853" s="2" t="s">
        <v>47</v>
      </c>
      <c r="C853" s="2" t="s">
        <v>41</v>
      </c>
      <c r="D853" s="2" t="s">
        <v>34</v>
      </c>
      <c r="E853" s="4">
        <v>43527.77710648148</v>
      </c>
      <c r="F853" s="4">
        <v>43536.77710648148</v>
      </c>
      <c r="G853" s="4">
        <v>43534.77710648148</v>
      </c>
      <c r="H853" s="2">
        <v>39.0</v>
      </c>
      <c r="I853" s="2">
        <v>112.0</v>
      </c>
      <c r="J853" s="2" t="s">
        <v>60</v>
      </c>
      <c r="K853" s="2" t="s">
        <v>77</v>
      </c>
      <c r="L853" s="2" t="s">
        <v>35</v>
      </c>
      <c r="M853" s="2" t="s">
        <v>59</v>
      </c>
      <c r="N853" s="2">
        <v>2.0</v>
      </c>
      <c r="O853" s="2">
        <v>9.0</v>
      </c>
      <c r="P853" s="2">
        <v>151.0</v>
      </c>
      <c r="Q853" s="2" t="str">
        <f>VLOOKUP(A853,'Additional Data'!$A$1:$D$9949,2,0)</f>
        <v>Website</v>
      </c>
      <c r="R853" s="2" t="str">
        <f>VLOOKUP(A853,'Additional Data'!$A$1:$D$9949,4,0)</f>
        <v>Credit Card</v>
      </c>
      <c r="S853" s="7">
        <f>VLOOKUP(A853,'Additional Data'!$A$1:$D$9949,3,0)</f>
        <v>564.63</v>
      </c>
      <c r="T853" s="2" t="str">
        <f>HLOOKUP(B853,'Additional Data'!$F$1:$N$2,2,0)</f>
        <v>Tablet</v>
      </c>
    </row>
    <row r="854" ht="14.25" customHeight="1">
      <c r="A854" s="2">
        <v>917208.0</v>
      </c>
      <c r="B854" s="2" t="s">
        <v>39</v>
      </c>
      <c r="C854" s="2" t="s">
        <v>41</v>
      </c>
      <c r="D854" s="2" t="s">
        <v>34</v>
      </c>
      <c r="E854" s="4">
        <v>43527.77854166667</v>
      </c>
      <c r="F854" s="4">
        <v>43533.77854166667</v>
      </c>
      <c r="G854" s="4">
        <v>43531.77854166667</v>
      </c>
      <c r="H854" s="2">
        <v>68.0</v>
      </c>
      <c r="I854" s="2">
        <v>106.0</v>
      </c>
      <c r="J854" s="2" t="s">
        <v>73</v>
      </c>
      <c r="K854" s="2" t="s">
        <v>80</v>
      </c>
      <c r="L854" s="2" t="s">
        <v>35</v>
      </c>
      <c r="M854" s="2" t="s">
        <v>71</v>
      </c>
      <c r="N854" s="2">
        <v>2.0</v>
      </c>
      <c r="O854" s="2">
        <v>6.0</v>
      </c>
      <c r="P854" s="2">
        <v>174.0</v>
      </c>
      <c r="Q854" s="2" t="str">
        <f>VLOOKUP(A854,'Additional Data'!$A$1:$D$9949,2,0)</f>
        <v>Website</v>
      </c>
      <c r="R854" s="2" t="str">
        <f>VLOOKUP(A854,'Additional Data'!$A$1:$D$9949,4,0)</f>
        <v>Debit Card</v>
      </c>
      <c r="S854" s="7">
        <f>VLOOKUP(A854,'Additional Data'!$A$1:$D$9949,3,0)</f>
        <v>2557.53</v>
      </c>
      <c r="T854" s="2" t="str">
        <f>HLOOKUP(B854,'Additional Data'!$F$1:$N$2,2,0)</f>
        <v>Mobile</v>
      </c>
    </row>
    <row r="855" ht="14.25" customHeight="1">
      <c r="A855" s="2">
        <v>61517.0</v>
      </c>
      <c r="B855" s="2" t="s">
        <v>39</v>
      </c>
      <c r="C855" s="2" t="s">
        <v>32</v>
      </c>
      <c r="D855" s="2" t="s">
        <v>34</v>
      </c>
      <c r="E855" s="4">
        <v>43527.7800462963</v>
      </c>
      <c r="F855" s="4">
        <v>43529.7800462963</v>
      </c>
      <c r="G855" s="4">
        <v>43531.7800462963</v>
      </c>
      <c r="H855" s="2">
        <v>76.0</v>
      </c>
      <c r="I855" s="2">
        <v>92.0</v>
      </c>
      <c r="J855" s="2" t="s">
        <v>60</v>
      </c>
      <c r="K855" s="2" t="s">
        <v>61</v>
      </c>
      <c r="L855" s="2" t="s">
        <v>35</v>
      </c>
      <c r="M855" s="2" t="s">
        <v>71</v>
      </c>
      <c r="N855" s="2">
        <v>-2.0</v>
      </c>
      <c r="O855" s="2">
        <v>2.0</v>
      </c>
      <c r="P855" s="2">
        <v>168.0</v>
      </c>
      <c r="Q855" s="2" t="str">
        <f>VLOOKUP(A855,'Additional Data'!$A$1:$D$9949,2,0)</f>
        <v>App</v>
      </c>
      <c r="R855" s="2" t="str">
        <f>VLOOKUP(A855,'Additional Data'!$A$1:$D$9949,4,0)</f>
        <v>Credit Card</v>
      </c>
      <c r="S855" s="7">
        <f>VLOOKUP(A855,'Additional Data'!$A$1:$D$9949,3,0)</f>
        <v>1903.070303</v>
      </c>
      <c r="T855" s="2" t="str">
        <f>HLOOKUP(B855,'Additional Data'!$F$1:$N$2,2,0)</f>
        <v>Mobile</v>
      </c>
    </row>
    <row r="856" ht="14.25" customHeight="1">
      <c r="A856" s="2">
        <v>12491.0</v>
      </c>
      <c r="B856" s="2" t="s">
        <v>39</v>
      </c>
      <c r="C856" s="2" t="s">
        <v>41</v>
      </c>
      <c r="D856" s="2" t="s">
        <v>34</v>
      </c>
      <c r="E856" s="4">
        <v>43527.786574074074</v>
      </c>
      <c r="F856" s="4">
        <v>43533.786574074074</v>
      </c>
      <c r="G856" s="4">
        <v>43533.786574074074</v>
      </c>
      <c r="H856" s="2">
        <v>28.0</v>
      </c>
      <c r="I856" s="2">
        <v>123.0</v>
      </c>
      <c r="J856" s="2" t="s">
        <v>32</v>
      </c>
      <c r="K856" s="2" t="s">
        <v>70</v>
      </c>
      <c r="L856" s="2" t="s">
        <v>35</v>
      </c>
      <c r="M856" s="2" t="s">
        <v>59</v>
      </c>
      <c r="N856" s="2">
        <v>0.0</v>
      </c>
      <c r="O856" s="2">
        <v>6.0</v>
      </c>
      <c r="P856" s="2">
        <v>151.0</v>
      </c>
      <c r="Q856" s="2" t="str">
        <f>VLOOKUP(A856,'Additional Data'!$A$1:$D$9949,2,0)</f>
        <v>App</v>
      </c>
      <c r="R856" s="2" t="str">
        <f>VLOOKUP(A856,'Additional Data'!$A$1:$D$9949,4,0)</f>
        <v>Credit Card</v>
      </c>
      <c r="S856" s="7">
        <f>VLOOKUP(A856,'Additional Data'!$A$1:$D$9949,3,0)</f>
        <v>414.6338138</v>
      </c>
      <c r="T856" s="2" t="str">
        <f>HLOOKUP(B856,'Additional Data'!$F$1:$N$2,2,0)</f>
        <v>Mobile</v>
      </c>
    </row>
    <row r="857" ht="14.25" customHeight="1">
      <c r="A857" s="2">
        <v>521457.0</v>
      </c>
      <c r="B857" s="2" t="s">
        <v>39</v>
      </c>
      <c r="C857" s="2" t="s">
        <v>41</v>
      </c>
      <c r="D857" s="2" t="s">
        <v>34</v>
      </c>
      <c r="E857" s="4">
        <v>43527.78671296296</v>
      </c>
      <c r="F857" s="4">
        <v>43531.78671296296</v>
      </c>
      <c r="G857" s="4">
        <v>43534.78671296296</v>
      </c>
      <c r="H857" s="2">
        <v>0.0</v>
      </c>
      <c r="I857" s="2">
        <v>127.0</v>
      </c>
      <c r="J857" s="2" t="s">
        <v>41</v>
      </c>
      <c r="K857" s="2" t="s">
        <v>66</v>
      </c>
      <c r="L857" s="2" t="s">
        <v>67</v>
      </c>
      <c r="M857" s="2" t="s">
        <v>59</v>
      </c>
      <c r="N857" s="2">
        <v>-3.0</v>
      </c>
      <c r="O857" s="2">
        <v>4.0</v>
      </c>
      <c r="P857" s="2">
        <v>127.0</v>
      </c>
      <c r="Q857" s="2" t="str">
        <f>VLOOKUP(A857,'Additional Data'!$A$1:$D$9949,2,0)</f>
        <v>Website</v>
      </c>
      <c r="R857" s="2" t="str">
        <f>VLOOKUP(A857,'Additional Data'!$A$1:$D$9949,4,0)</f>
        <v>Credit Card</v>
      </c>
      <c r="S857" s="7">
        <f>VLOOKUP(A857,'Additional Data'!$A$1:$D$9949,3,0)</f>
        <v>3126.02</v>
      </c>
      <c r="T857" s="2" t="str">
        <f>HLOOKUP(B857,'Additional Data'!$F$1:$N$2,2,0)</f>
        <v>Mobile</v>
      </c>
    </row>
    <row r="858" ht="14.25" customHeight="1">
      <c r="A858" s="2">
        <v>543116.0</v>
      </c>
      <c r="B858" s="2" t="s">
        <v>36</v>
      </c>
      <c r="C858" s="2" t="s">
        <v>41</v>
      </c>
      <c r="D858" s="2" t="s">
        <v>34</v>
      </c>
      <c r="E858" s="4">
        <v>43527.789618055554</v>
      </c>
      <c r="F858" s="4">
        <v>43535.789618055554</v>
      </c>
      <c r="G858" s="4">
        <v>43534.789618055554</v>
      </c>
      <c r="H858" s="2">
        <v>31.0</v>
      </c>
      <c r="I858" s="2">
        <v>125.0</v>
      </c>
      <c r="J858" s="2" t="s">
        <v>73</v>
      </c>
      <c r="K858" s="2" t="s">
        <v>80</v>
      </c>
      <c r="L858" s="2" t="s">
        <v>35</v>
      </c>
      <c r="M858" s="2" t="s">
        <v>71</v>
      </c>
      <c r="N858" s="2">
        <v>1.0</v>
      </c>
      <c r="O858" s="2">
        <v>8.0</v>
      </c>
      <c r="P858" s="2">
        <v>156.0</v>
      </c>
      <c r="Q858" s="2" t="str">
        <f>VLOOKUP(A858,'Additional Data'!$A$1:$D$9949,2,0)</f>
        <v>App</v>
      </c>
      <c r="R858" s="2" t="str">
        <f>VLOOKUP(A858,'Additional Data'!$A$1:$D$9949,4,0)</f>
        <v>Debit Card</v>
      </c>
      <c r="S858" s="7">
        <f>VLOOKUP(A858,'Additional Data'!$A$1:$D$9949,3,0)</f>
        <v>1584.656814</v>
      </c>
      <c r="T858" s="2" t="str">
        <f>HLOOKUP(B858,'Additional Data'!$F$1:$N$2,2,0)</f>
        <v>Laptop</v>
      </c>
    </row>
    <row r="859" ht="14.25" customHeight="1">
      <c r="A859" s="2">
        <v>824793.0</v>
      </c>
      <c r="B859" s="2" t="s">
        <v>39</v>
      </c>
      <c r="C859" s="2" t="s">
        <v>41</v>
      </c>
      <c r="D859" s="2" t="s">
        <v>34</v>
      </c>
      <c r="E859" s="4">
        <v>43527.79069444445</v>
      </c>
      <c r="F859" s="4">
        <v>43532.79069444445</v>
      </c>
      <c r="G859" s="4">
        <v>43530.79069444445</v>
      </c>
      <c r="H859" s="2">
        <v>77.0</v>
      </c>
      <c r="I859" s="2">
        <v>91.0</v>
      </c>
      <c r="J859" s="2" t="s">
        <v>60</v>
      </c>
      <c r="K859" s="2" t="s">
        <v>77</v>
      </c>
      <c r="L859" s="2" t="s">
        <v>35</v>
      </c>
      <c r="M859" s="2" t="s">
        <v>71</v>
      </c>
      <c r="N859" s="2">
        <v>2.0</v>
      </c>
      <c r="O859" s="2">
        <v>5.0</v>
      </c>
      <c r="P859" s="2">
        <v>168.0</v>
      </c>
      <c r="Q859" s="2" t="str">
        <f>VLOOKUP(A859,'Additional Data'!$A$1:$D$9949,2,0)</f>
        <v>Website</v>
      </c>
      <c r="R859" s="2" t="str">
        <f>VLOOKUP(A859,'Additional Data'!$A$1:$D$9949,4,0)</f>
        <v>Credit Card</v>
      </c>
      <c r="S859" s="7">
        <f>VLOOKUP(A859,'Additional Data'!$A$1:$D$9949,3,0)</f>
        <v>3538.28</v>
      </c>
      <c r="T859" s="2" t="str">
        <f>HLOOKUP(B859,'Additional Data'!$F$1:$N$2,2,0)</f>
        <v>Mobile</v>
      </c>
    </row>
    <row r="860" ht="14.25" customHeight="1">
      <c r="A860" s="2">
        <v>880733.0</v>
      </c>
      <c r="B860" s="2" t="s">
        <v>39</v>
      </c>
      <c r="C860" s="2" t="s">
        <v>32</v>
      </c>
      <c r="D860" s="2" t="s">
        <v>34</v>
      </c>
      <c r="E860" s="4">
        <v>43527.795625</v>
      </c>
      <c r="F860" s="4">
        <v>43528.795625</v>
      </c>
      <c r="G860" s="4">
        <v>43532.795625</v>
      </c>
      <c r="H860" s="2">
        <v>0.0</v>
      </c>
      <c r="I860" s="2">
        <v>129.0</v>
      </c>
      <c r="J860" s="2" t="s">
        <v>32</v>
      </c>
      <c r="K860" s="2" t="s">
        <v>82</v>
      </c>
      <c r="L860" s="2" t="s">
        <v>67</v>
      </c>
      <c r="M860" s="2" t="s">
        <v>59</v>
      </c>
      <c r="N860" s="2">
        <v>-4.0</v>
      </c>
      <c r="O860" s="2">
        <v>1.0</v>
      </c>
      <c r="P860" s="2">
        <v>129.0</v>
      </c>
      <c r="Q860" s="2" t="str">
        <f>VLOOKUP(A860,'Additional Data'!$A$1:$D$9949,2,0)</f>
        <v>App</v>
      </c>
      <c r="R860" s="2" t="str">
        <f>VLOOKUP(A860,'Additional Data'!$A$1:$D$9949,4,0)</f>
        <v>Cash On Delivery</v>
      </c>
      <c r="S860" s="7">
        <f>VLOOKUP(A860,'Additional Data'!$A$1:$D$9949,3,0)</f>
        <v>1762.065149</v>
      </c>
      <c r="T860" s="2" t="str">
        <f>HLOOKUP(B860,'Additional Data'!$F$1:$N$2,2,0)</f>
        <v>Mobile</v>
      </c>
    </row>
    <row r="861" ht="14.25" customHeight="1">
      <c r="A861" s="2">
        <v>710889.0</v>
      </c>
      <c r="B861" s="2" t="s">
        <v>47</v>
      </c>
      <c r="C861" s="2" t="s">
        <v>41</v>
      </c>
      <c r="D861" s="2" t="s">
        <v>34</v>
      </c>
      <c r="E861" s="4">
        <v>43527.80034722222</v>
      </c>
      <c r="F861" s="4">
        <v>43533.80034722222</v>
      </c>
      <c r="G861" s="4">
        <v>43532.80034722222</v>
      </c>
      <c r="H861" s="2">
        <v>33.0</v>
      </c>
      <c r="I861" s="2">
        <v>113.0</v>
      </c>
      <c r="J861" s="2" t="s">
        <v>60</v>
      </c>
      <c r="K861" s="2" t="s">
        <v>77</v>
      </c>
      <c r="L861" s="2" t="s">
        <v>35</v>
      </c>
      <c r="M861" s="2" t="s">
        <v>59</v>
      </c>
      <c r="N861" s="2">
        <v>1.0</v>
      </c>
      <c r="O861" s="2">
        <v>6.0</v>
      </c>
      <c r="P861" s="2">
        <v>146.0</v>
      </c>
      <c r="Q861" s="2" t="str">
        <f>VLOOKUP(A861,'Additional Data'!$A$1:$D$9949,2,0)</f>
        <v>Website</v>
      </c>
      <c r="R861" s="2" t="str">
        <f>VLOOKUP(A861,'Additional Data'!$A$1:$D$9949,4,0)</f>
        <v>Credit Card</v>
      </c>
      <c r="S861" s="7">
        <f>VLOOKUP(A861,'Additional Data'!$A$1:$D$9949,3,0)</f>
        <v>1410.98</v>
      </c>
      <c r="T861" s="2" t="str">
        <f>HLOOKUP(B861,'Additional Data'!$F$1:$N$2,2,0)</f>
        <v>Tablet</v>
      </c>
    </row>
    <row r="862" ht="14.25" customHeight="1">
      <c r="A862" s="2">
        <v>133505.0</v>
      </c>
      <c r="B862" s="2" t="s">
        <v>30</v>
      </c>
      <c r="C862" s="2" t="s">
        <v>41</v>
      </c>
      <c r="D862" s="2" t="s">
        <v>34</v>
      </c>
      <c r="E862" s="4">
        <v>43527.81172453704</v>
      </c>
      <c r="F862" s="4">
        <v>43529.81172453704</v>
      </c>
      <c r="G862" s="4">
        <v>43533.81172453704</v>
      </c>
      <c r="H862" s="2">
        <v>37.0</v>
      </c>
      <c r="I862" s="2">
        <v>110.0</v>
      </c>
      <c r="J862" s="2" t="s">
        <v>63</v>
      </c>
      <c r="K862" s="2" t="s">
        <v>64</v>
      </c>
      <c r="L862" s="2" t="s">
        <v>35</v>
      </c>
      <c r="M862" s="2" t="s">
        <v>59</v>
      </c>
      <c r="N862" s="2">
        <v>-4.0</v>
      </c>
      <c r="O862" s="2">
        <v>2.0</v>
      </c>
      <c r="P862" s="2">
        <v>147.0</v>
      </c>
      <c r="Q862" s="2" t="str">
        <f>VLOOKUP(A862,'Additional Data'!$A$1:$D$9949,2,0)</f>
        <v>App</v>
      </c>
      <c r="R862" s="2" t="str">
        <f>VLOOKUP(A862,'Additional Data'!$A$1:$D$9949,4,0)</f>
        <v>Credit Card</v>
      </c>
      <c r="S862" s="7">
        <f>VLOOKUP(A862,'Additional Data'!$A$1:$D$9949,3,0)</f>
        <v>2441.966093</v>
      </c>
      <c r="T862" s="2" t="str">
        <f>HLOOKUP(B862,'Additional Data'!$F$1:$N$2,2,0)</f>
        <v>PC</v>
      </c>
    </row>
    <row r="863" ht="14.25" customHeight="1">
      <c r="A863" s="2">
        <v>163474.0</v>
      </c>
      <c r="B863" s="2" t="s">
        <v>36</v>
      </c>
      <c r="C863" s="2" t="s">
        <v>41</v>
      </c>
      <c r="D863" s="2" t="s">
        <v>34</v>
      </c>
      <c r="E863" s="4">
        <v>43527.81282407408</v>
      </c>
      <c r="F863" s="4">
        <v>43530.81282407408</v>
      </c>
      <c r="G863" s="4">
        <v>43531.81282407408</v>
      </c>
      <c r="H863" s="2">
        <v>0.0</v>
      </c>
      <c r="I863" s="2">
        <v>124.0</v>
      </c>
      <c r="J863" s="2" t="s">
        <v>41</v>
      </c>
      <c r="K863" s="2" t="s">
        <v>66</v>
      </c>
      <c r="L863" s="2" t="s">
        <v>67</v>
      </c>
      <c r="M863" s="2" t="s">
        <v>59</v>
      </c>
      <c r="N863" s="2">
        <v>-1.0</v>
      </c>
      <c r="O863" s="2">
        <v>3.0</v>
      </c>
      <c r="P863" s="2">
        <v>124.0</v>
      </c>
      <c r="Q863" s="2" t="str">
        <f>VLOOKUP(A863,'Additional Data'!$A$1:$D$9949,2,0)</f>
        <v>App</v>
      </c>
      <c r="R863" s="2" t="str">
        <f>VLOOKUP(A863,'Additional Data'!$A$1:$D$9949,4,0)</f>
        <v>Debit Card</v>
      </c>
      <c r="S863" s="7">
        <f>VLOOKUP(A863,'Additional Data'!$A$1:$D$9949,3,0)</f>
        <v>949.9388101</v>
      </c>
      <c r="T863" s="2" t="str">
        <f>HLOOKUP(B863,'Additional Data'!$F$1:$N$2,2,0)</f>
        <v>Laptop</v>
      </c>
    </row>
    <row r="864" ht="14.25" customHeight="1">
      <c r="A864" s="2">
        <v>332123.0</v>
      </c>
      <c r="B864" s="2" t="s">
        <v>36</v>
      </c>
      <c r="C864" s="2" t="s">
        <v>32</v>
      </c>
      <c r="D864" s="2" t="s">
        <v>34</v>
      </c>
      <c r="E864" s="4">
        <v>43527.82349537037</v>
      </c>
      <c r="F864" s="4">
        <v>43530.82349537037</v>
      </c>
      <c r="G864" s="4">
        <v>43531.82349537037</v>
      </c>
      <c r="H864" s="2">
        <v>64.0</v>
      </c>
      <c r="I864" s="2">
        <v>102.0</v>
      </c>
      <c r="J864" s="2" t="s">
        <v>41</v>
      </c>
      <c r="K864" s="2" t="s">
        <v>58</v>
      </c>
      <c r="L864" s="2" t="s">
        <v>35</v>
      </c>
      <c r="M864" s="2" t="s">
        <v>71</v>
      </c>
      <c r="N864" s="2">
        <v>-1.0</v>
      </c>
      <c r="O864" s="2">
        <v>3.0</v>
      </c>
      <c r="P864" s="2">
        <v>166.0</v>
      </c>
      <c r="Q864" s="2" t="str">
        <f>VLOOKUP(A864,'Additional Data'!$A$1:$D$9949,2,0)</f>
        <v>App</v>
      </c>
      <c r="R864" s="2" t="str">
        <f>VLOOKUP(A864,'Additional Data'!$A$1:$D$9949,4,0)</f>
        <v>Credit Card</v>
      </c>
      <c r="S864" s="7">
        <f>VLOOKUP(A864,'Additional Data'!$A$1:$D$9949,3,0)</f>
        <v>2524.894022</v>
      </c>
      <c r="T864" s="2" t="str">
        <f>HLOOKUP(B864,'Additional Data'!$F$1:$N$2,2,0)</f>
        <v>Laptop</v>
      </c>
    </row>
    <row r="865" ht="14.25" customHeight="1">
      <c r="A865" s="2">
        <v>106118.0</v>
      </c>
      <c r="B865" s="2" t="s">
        <v>47</v>
      </c>
      <c r="C865" s="2" t="s">
        <v>41</v>
      </c>
      <c r="D865" s="2" t="s">
        <v>34</v>
      </c>
      <c r="E865" s="4">
        <v>43527.82357638889</v>
      </c>
      <c r="F865" s="4">
        <v>43534.82357638889</v>
      </c>
      <c r="G865" s="4">
        <v>43532.82357638889</v>
      </c>
      <c r="H865" s="2">
        <v>87.0</v>
      </c>
      <c r="I865" s="2">
        <v>103.0</v>
      </c>
      <c r="J865" s="2" t="s">
        <v>73</v>
      </c>
      <c r="K865" s="2" t="s">
        <v>80</v>
      </c>
      <c r="L865" s="2" t="s">
        <v>35</v>
      </c>
      <c r="M865" s="2" t="s">
        <v>71</v>
      </c>
      <c r="N865" s="2">
        <v>2.0</v>
      </c>
      <c r="O865" s="2">
        <v>7.0</v>
      </c>
      <c r="P865" s="2">
        <v>190.0</v>
      </c>
      <c r="Q865" s="2" t="str">
        <f>VLOOKUP(A865,'Additional Data'!$A$1:$D$9949,2,0)</f>
        <v>App</v>
      </c>
      <c r="R865" s="2" t="str">
        <f>VLOOKUP(A865,'Additional Data'!$A$1:$D$9949,4,0)</f>
        <v>Debit Card</v>
      </c>
      <c r="S865" s="7">
        <f>VLOOKUP(A865,'Additional Data'!$A$1:$D$9949,3,0)</f>
        <v>550.3313233</v>
      </c>
      <c r="T865" s="2" t="str">
        <f>HLOOKUP(B865,'Additional Data'!$F$1:$N$2,2,0)</f>
        <v>Tablet</v>
      </c>
    </row>
    <row r="866" ht="14.25" customHeight="1">
      <c r="A866" s="2">
        <v>193581.0</v>
      </c>
      <c r="B866" s="2" t="s">
        <v>49</v>
      </c>
      <c r="C866" s="2" t="s">
        <v>41</v>
      </c>
      <c r="D866" s="2" t="s">
        <v>34</v>
      </c>
      <c r="E866" s="4">
        <v>43527.825208333335</v>
      </c>
      <c r="F866" s="4">
        <v>43534.825208333335</v>
      </c>
      <c r="G866" s="4">
        <v>43530.825208333335</v>
      </c>
      <c r="H866" s="2">
        <v>0.0</v>
      </c>
      <c r="I866" s="2">
        <v>129.0</v>
      </c>
      <c r="J866" s="2" t="s">
        <v>41</v>
      </c>
      <c r="K866" s="2" t="s">
        <v>66</v>
      </c>
      <c r="L866" s="2" t="s">
        <v>67</v>
      </c>
      <c r="M866" s="2" t="s">
        <v>59</v>
      </c>
      <c r="N866" s="2">
        <v>4.0</v>
      </c>
      <c r="O866" s="2">
        <v>7.0</v>
      </c>
      <c r="P866" s="2">
        <v>129.0</v>
      </c>
      <c r="Q866" s="2" t="str">
        <f>VLOOKUP(A866,'Additional Data'!$A$1:$D$9949,2,0)</f>
        <v>Website</v>
      </c>
      <c r="R866" s="2" t="str">
        <f>VLOOKUP(A866,'Additional Data'!$A$1:$D$9949,4,0)</f>
        <v>Credit Card</v>
      </c>
      <c r="S866" s="7">
        <f>VLOOKUP(A866,'Additional Data'!$A$1:$D$9949,3,0)</f>
        <v>2894.75</v>
      </c>
      <c r="T866" s="2" t="str">
        <f>HLOOKUP(B866,'Additional Data'!$F$1:$N$2,2,0)</f>
        <v>TV</v>
      </c>
    </row>
    <row r="867" ht="14.25" customHeight="1">
      <c r="A867" s="2">
        <v>617326.0</v>
      </c>
      <c r="B867" s="2" t="s">
        <v>36</v>
      </c>
      <c r="C867" s="2" t="s">
        <v>41</v>
      </c>
      <c r="D867" s="2" t="s">
        <v>34</v>
      </c>
      <c r="E867" s="4">
        <v>43527.82665509259</v>
      </c>
      <c r="F867" s="4">
        <v>43532.82665509259</v>
      </c>
      <c r="G867" s="4">
        <v>43532.82665509259</v>
      </c>
      <c r="H867" s="2">
        <v>37.0</v>
      </c>
      <c r="I867" s="2">
        <v>115.0</v>
      </c>
      <c r="J867" s="2" t="s">
        <v>60</v>
      </c>
      <c r="K867" s="2" t="s">
        <v>77</v>
      </c>
      <c r="L867" s="2" t="s">
        <v>35</v>
      </c>
      <c r="M867" s="2" t="s">
        <v>59</v>
      </c>
      <c r="N867" s="2">
        <v>0.0</v>
      </c>
      <c r="O867" s="2">
        <v>5.0</v>
      </c>
      <c r="P867" s="2">
        <v>152.0</v>
      </c>
      <c r="Q867" s="2" t="str">
        <f>VLOOKUP(A867,'Additional Data'!$A$1:$D$9949,2,0)</f>
        <v>App</v>
      </c>
      <c r="R867" s="2" t="str">
        <f>VLOOKUP(A867,'Additional Data'!$A$1:$D$9949,4,0)</f>
        <v>Debit Card</v>
      </c>
      <c r="S867" s="7">
        <f>VLOOKUP(A867,'Additional Data'!$A$1:$D$9949,3,0)</f>
        <v>3573.324388</v>
      </c>
      <c r="T867" s="2" t="str">
        <f>HLOOKUP(B867,'Additional Data'!$F$1:$N$2,2,0)</f>
        <v>Laptop</v>
      </c>
    </row>
    <row r="868" ht="14.25" customHeight="1">
      <c r="A868" s="2">
        <v>949759.0</v>
      </c>
      <c r="B868" s="2" t="s">
        <v>30</v>
      </c>
      <c r="C868" s="2" t="s">
        <v>32</v>
      </c>
      <c r="D868" s="2" t="s">
        <v>34</v>
      </c>
      <c r="E868" s="4">
        <v>43527.83144675926</v>
      </c>
      <c r="F868" s="4">
        <v>43529.83144675926</v>
      </c>
      <c r="G868" s="4">
        <v>43532.83144675926</v>
      </c>
      <c r="H868" s="2">
        <v>70.0</v>
      </c>
      <c r="I868" s="2">
        <v>90.0</v>
      </c>
      <c r="J868" s="2" t="s">
        <v>60</v>
      </c>
      <c r="K868" s="2" t="s">
        <v>61</v>
      </c>
      <c r="L868" s="2" t="s">
        <v>35</v>
      </c>
      <c r="M868" s="2" t="s">
        <v>71</v>
      </c>
      <c r="N868" s="2">
        <v>-3.0</v>
      </c>
      <c r="O868" s="2">
        <v>2.0</v>
      </c>
      <c r="P868" s="2">
        <v>160.0</v>
      </c>
      <c r="Q868" s="2" t="str">
        <f>VLOOKUP(A868,'Additional Data'!$A$1:$D$9949,2,0)</f>
        <v>App</v>
      </c>
      <c r="R868" s="2" t="str">
        <f>VLOOKUP(A868,'Additional Data'!$A$1:$D$9949,4,0)</f>
        <v>Credit Card</v>
      </c>
      <c r="S868" s="7">
        <f>VLOOKUP(A868,'Additional Data'!$A$1:$D$9949,3,0)</f>
        <v>2587.950283</v>
      </c>
      <c r="T868" s="2" t="str">
        <f>HLOOKUP(B868,'Additional Data'!$F$1:$N$2,2,0)</f>
        <v>PC</v>
      </c>
    </row>
    <row r="869" ht="14.25" customHeight="1">
      <c r="A869" s="2">
        <v>731862.0</v>
      </c>
      <c r="B869" s="2" t="s">
        <v>39</v>
      </c>
      <c r="C869" s="2" t="s">
        <v>32</v>
      </c>
      <c r="D869" s="2" t="s">
        <v>34</v>
      </c>
      <c r="E869" s="4">
        <v>43527.84515046296</v>
      </c>
      <c r="F869" s="4">
        <v>43531.84515046296</v>
      </c>
      <c r="G869" s="4">
        <v>43531.84515046296</v>
      </c>
      <c r="H869" s="2">
        <v>47.0</v>
      </c>
      <c r="I869" s="2">
        <v>112.0</v>
      </c>
      <c r="J869" s="2" t="s">
        <v>60</v>
      </c>
      <c r="K869" s="2" t="s">
        <v>61</v>
      </c>
      <c r="L869" s="2" t="s">
        <v>35</v>
      </c>
      <c r="M869" s="2" t="s">
        <v>59</v>
      </c>
      <c r="N869" s="2">
        <v>0.0</v>
      </c>
      <c r="O869" s="2">
        <v>4.0</v>
      </c>
      <c r="P869" s="2">
        <v>159.0</v>
      </c>
      <c r="Q869" s="2" t="str">
        <f>VLOOKUP(A869,'Additional Data'!$A$1:$D$9949,2,0)</f>
        <v>Website</v>
      </c>
      <c r="R869" s="2" t="str">
        <f>VLOOKUP(A869,'Additional Data'!$A$1:$D$9949,4,0)</f>
        <v>Debit Card</v>
      </c>
      <c r="S869" s="7">
        <f>VLOOKUP(A869,'Additional Data'!$A$1:$D$9949,3,0)</f>
        <v>2738.44</v>
      </c>
      <c r="T869" s="2" t="str">
        <f>HLOOKUP(B869,'Additional Data'!$F$1:$N$2,2,0)</f>
        <v>Mobile</v>
      </c>
    </row>
    <row r="870" ht="14.25" customHeight="1">
      <c r="A870" s="2">
        <v>347527.0</v>
      </c>
      <c r="B870" s="2" t="s">
        <v>36</v>
      </c>
      <c r="C870" s="2" t="s">
        <v>41</v>
      </c>
      <c r="D870" s="2" t="s">
        <v>34</v>
      </c>
      <c r="E870" s="4">
        <v>43527.84627314815</v>
      </c>
      <c r="F870" s="4">
        <v>43529.84627314815</v>
      </c>
      <c r="G870" s="4">
        <v>43531.84627314815</v>
      </c>
      <c r="H870" s="2">
        <v>0.0</v>
      </c>
      <c r="I870" s="2">
        <v>106.0</v>
      </c>
      <c r="J870" s="2" t="s">
        <v>41</v>
      </c>
      <c r="K870" s="2" t="s">
        <v>66</v>
      </c>
      <c r="L870" s="2" t="s">
        <v>67</v>
      </c>
      <c r="M870" s="2" t="s">
        <v>71</v>
      </c>
      <c r="N870" s="2">
        <v>-2.0</v>
      </c>
      <c r="O870" s="2">
        <v>2.0</v>
      </c>
      <c r="P870" s="2">
        <v>106.0</v>
      </c>
      <c r="Q870" s="2" t="str">
        <f>VLOOKUP(A870,'Additional Data'!$A$1:$D$9949,2,0)</f>
        <v>App</v>
      </c>
      <c r="R870" s="2" t="str">
        <f>VLOOKUP(A870,'Additional Data'!$A$1:$D$9949,4,0)</f>
        <v>Credit Card</v>
      </c>
      <c r="S870" s="7">
        <f>VLOOKUP(A870,'Additional Data'!$A$1:$D$9949,3,0)</f>
        <v>3836.652164</v>
      </c>
      <c r="T870" s="2" t="str">
        <f>HLOOKUP(B870,'Additional Data'!$F$1:$N$2,2,0)</f>
        <v>Laptop</v>
      </c>
    </row>
    <row r="871" ht="14.25" customHeight="1">
      <c r="A871" s="2">
        <v>899244.0</v>
      </c>
      <c r="B871" s="2" t="s">
        <v>30</v>
      </c>
      <c r="C871" s="2" t="s">
        <v>32</v>
      </c>
      <c r="D871" s="2" t="s">
        <v>34</v>
      </c>
      <c r="E871" s="4">
        <v>43527.85506944444</v>
      </c>
      <c r="F871" s="4">
        <v>43533.85506944444</v>
      </c>
      <c r="G871" s="4">
        <v>43531.85506944444</v>
      </c>
      <c r="H871" s="2">
        <v>50.0</v>
      </c>
      <c r="I871" s="2">
        <v>109.0</v>
      </c>
      <c r="J871" s="2" t="s">
        <v>60</v>
      </c>
      <c r="K871" s="2" t="s">
        <v>61</v>
      </c>
      <c r="L871" s="2" t="s">
        <v>35</v>
      </c>
      <c r="M871" s="2" t="s">
        <v>71</v>
      </c>
      <c r="N871" s="2">
        <v>2.0</v>
      </c>
      <c r="O871" s="2">
        <v>6.0</v>
      </c>
      <c r="P871" s="2">
        <v>159.0</v>
      </c>
      <c r="Q871" s="2" t="str">
        <f>VLOOKUP(A871,'Additional Data'!$A$1:$D$9949,2,0)</f>
        <v>Website</v>
      </c>
      <c r="R871" s="2" t="str">
        <f>VLOOKUP(A871,'Additional Data'!$A$1:$D$9949,4,0)</f>
        <v>Debit Card</v>
      </c>
      <c r="S871" s="7">
        <f>VLOOKUP(A871,'Additional Data'!$A$1:$D$9949,3,0)</f>
        <v>180.85</v>
      </c>
      <c r="T871" s="2" t="str">
        <f>HLOOKUP(B871,'Additional Data'!$F$1:$N$2,2,0)</f>
        <v>PC</v>
      </c>
    </row>
    <row r="872" ht="14.25" customHeight="1">
      <c r="A872" s="2">
        <v>579298.0</v>
      </c>
      <c r="B872" s="2" t="s">
        <v>39</v>
      </c>
      <c r="C872" s="2" t="s">
        <v>41</v>
      </c>
      <c r="D872" s="2" t="s">
        <v>34</v>
      </c>
      <c r="E872" s="4">
        <v>43527.85755787037</v>
      </c>
      <c r="F872" s="4">
        <v>43531.85755787037</v>
      </c>
      <c r="G872" s="4">
        <v>43531.85755787037</v>
      </c>
      <c r="H872" s="2">
        <v>0.0</v>
      </c>
      <c r="I872" s="2">
        <v>102.0</v>
      </c>
      <c r="J872" s="2" t="s">
        <v>41</v>
      </c>
      <c r="K872" s="2" t="s">
        <v>66</v>
      </c>
      <c r="L872" s="2" t="s">
        <v>67</v>
      </c>
      <c r="M872" s="2" t="s">
        <v>71</v>
      </c>
      <c r="N872" s="2">
        <v>0.0</v>
      </c>
      <c r="O872" s="2">
        <v>4.0</v>
      </c>
      <c r="P872" s="2">
        <v>102.0</v>
      </c>
      <c r="Q872" s="2" t="str">
        <f>VLOOKUP(A872,'Additional Data'!$A$1:$D$9949,2,0)</f>
        <v>App</v>
      </c>
      <c r="R872" s="2" t="str">
        <f>VLOOKUP(A872,'Additional Data'!$A$1:$D$9949,4,0)</f>
        <v>Debit Card</v>
      </c>
      <c r="S872" s="7">
        <f>VLOOKUP(A872,'Additional Data'!$A$1:$D$9949,3,0)</f>
        <v>3350.61928</v>
      </c>
      <c r="T872" s="2" t="str">
        <f>HLOOKUP(B872,'Additional Data'!$F$1:$N$2,2,0)</f>
        <v>Mobile</v>
      </c>
    </row>
    <row r="873" ht="14.25" customHeight="1">
      <c r="A873" s="2">
        <v>981385.0</v>
      </c>
      <c r="B873" s="2" t="s">
        <v>36</v>
      </c>
      <c r="C873" s="2" t="s">
        <v>32</v>
      </c>
      <c r="D873" s="2" t="s">
        <v>34</v>
      </c>
      <c r="E873" s="4">
        <v>43527.85957175926</v>
      </c>
      <c r="F873" s="4">
        <v>43531.85957175926</v>
      </c>
      <c r="G873" s="4">
        <v>43534.85957175926</v>
      </c>
      <c r="H873" s="2">
        <v>37.0</v>
      </c>
      <c r="I873" s="2">
        <v>108.0</v>
      </c>
      <c r="J873" s="2" t="s">
        <v>60</v>
      </c>
      <c r="K873" s="2" t="s">
        <v>61</v>
      </c>
      <c r="L873" s="2" t="s">
        <v>35</v>
      </c>
      <c r="M873" s="2" t="s">
        <v>59</v>
      </c>
      <c r="N873" s="2">
        <v>-3.0</v>
      </c>
      <c r="O873" s="2">
        <v>4.0</v>
      </c>
      <c r="P873" s="2">
        <v>145.0</v>
      </c>
      <c r="Q873" s="2" t="str">
        <f>VLOOKUP(A873,'Additional Data'!$A$1:$D$9949,2,0)</f>
        <v>App</v>
      </c>
      <c r="R873" s="2" t="str">
        <f>VLOOKUP(A873,'Additional Data'!$A$1:$D$9949,4,0)</f>
        <v>Credit Card</v>
      </c>
      <c r="S873" s="7">
        <f>VLOOKUP(A873,'Additional Data'!$A$1:$D$9949,3,0)</f>
        <v>1986.59191</v>
      </c>
      <c r="T873" s="2" t="str">
        <f>HLOOKUP(B873,'Additional Data'!$F$1:$N$2,2,0)</f>
        <v>Laptop</v>
      </c>
    </row>
    <row r="874" ht="14.25" customHeight="1">
      <c r="A874" s="2">
        <v>443284.0</v>
      </c>
      <c r="B874" s="2" t="s">
        <v>48</v>
      </c>
      <c r="C874" s="2" t="s">
        <v>41</v>
      </c>
      <c r="D874" s="2" t="s">
        <v>34</v>
      </c>
      <c r="E874" s="4">
        <v>43527.860625</v>
      </c>
      <c r="F874" s="4">
        <v>43530.860625</v>
      </c>
      <c r="G874" s="4">
        <v>43534.860625</v>
      </c>
      <c r="H874" s="2">
        <v>42.0</v>
      </c>
      <c r="I874" s="2">
        <v>105.0</v>
      </c>
      <c r="J874" s="2" t="s">
        <v>63</v>
      </c>
      <c r="K874" s="2" t="s">
        <v>64</v>
      </c>
      <c r="L874" s="2" t="s">
        <v>35</v>
      </c>
      <c r="M874" s="2" t="s">
        <v>71</v>
      </c>
      <c r="N874" s="2">
        <v>-4.0</v>
      </c>
      <c r="O874" s="2">
        <v>3.0</v>
      </c>
      <c r="P874" s="2">
        <v>147.0</v>
      </c>
      <c r="Q874" s="2" t="str">
        <f>VLOOKUP(A874,'Additional Data'!$A$1:$D$9949,2,0)</f>
        <v>App</v>
      </c>
      <c r="R874" s="2" t="str">
        <f>VLOOKUP(A874,'Additional Data'!$A$1:$D$9949,4,0)</f>
        <v>Debit Card</v>
      </c>
      <c r="S874" s="7">
        <f>VLOOKUP(A874,'Additional Data'!$A$1:$D$9949,3,0)</f>
        <v>2100.213897</v>
      </c>
      <c r="T874" s="2" t="str">
        <f>HLOOKUP(B874,'Additional Data'!$F$1:$N$2,2,0)</f>
        <v>Gaming Console</v>
      </c>
    </row>
    <row r="875" ht="14.25" customHeight="1">
      <c r="A875" s="2">
        <v>188760.0</v>
      </c>
      <c r="B875" s="2" t="s">
        <v>36</v>
      </c>
      <c r="C875" s="2" t="s">
        <v>32</v>
      </c>
      <c r="D875" s="2" t="s">
        <v>34</v>
      </c>
      <c r="E875" s="4">
        <v>43527.862175925926</v>
      </c>
      <c r="F875" s="4">
        <v>43529.862175925926</v>
      </c>
      <c r="G875" s="4">
        <v>43533.862175925926</v>
      </c>
      <c r="H875" s="2">
        <v>32.0</v>
      </c>
      <c r="I875" s="2">
        <v>109.0</v>
      </c>
      <c r="J875" s="2" t="s">
        <v>60</v>
      </c>
      <c r="K875" s="2" t="s">
        <v>61</v>
      </c>
      <c r="L875" s="2" t="s">
        <v>35</v>
      </c>
      <c r="M875" s="2" t="s">
        <v>71</v>
      </c>
      <c r="N875" s="2">
        <v>-4.0</v>
      </c>
      <c r="O875" s="2">
        <v>2.0</v>
      </c>
      <c r="P875" s="2">
        <v>141.0</v>
      </c>
      <c r="Q875" s="2" t="str">
        <f>VLOOKUP(A875,'Additional Data'!$A$1:$D$9949,2,0)</f>
        <v>Website</v>
      </c>
      <c r="R875" s="2" t="str">
        <f>VLOOKUP(A875,'Additional Data'!$A$1:$D$9949,4,0)</f>
        <v>Debit Card</v>
      </c>
      <c r="S875" s="7">
        <f>VLOOKUP(A875,'Additional Data'!$A$1:$D$9949,3,0)</f>
        <v>3133.02</v>
      </c>
      <c r="T875" s="2" t="str">
        <f>HLOOKUP(B875,'Additional Data'!$F$1:$N$2,2,0)</f>
        <v>Laptop</v>
      </c>
    </row>
    <row r="876" ht="14.25" customHeight="1">
      <c r="A876" s="2">
        <v>104012.0</v>
      </c>
      <c r="B876" s="2" t="s">
        <v>48</v>
      </c>
      <c r="C876" s="2" t="s">
        <v>41</v>
      </c>
      <c r="D876" s="2" t="s">
        <v>34</v>
      </c>
      <c r="E876" s="4">
        <v>43527.86372685185</v>
      </c>
      <c r="F876" s="4">
        <v>43531.86372685185</v>
      </c>
      <c r="G876" s="4">
        <v>43530.86372685185</v>
      </c>
      <c r="H876" s="2">
        <v>71.0</v>
      </c>
      <c r="I876" s="2">
        <v>107.0</v>
      </c>
      <c r="J876" s="2" t="s">
        <v>32</v>
      </c>
      <c r="K876" s="2" t="s">
        <v>70</v>
      </c>
      <c r="L876" s="2" t="s">
        <v>35</v>
      </c>
      <c r="M876" s="2" t="s">
        <v>71</v>
      </c>
      <c r="N876" s="2">
        <v>1.0</v>
      </c>
      <c r="O876" s="2">
        <v>4.0</v>
      </c>
      <c r="P876" s="2">
        <v>178.0</v>
      </c>
      <c r="Q876" s="2" t="str">
        <f>VLOOKUP(A876,'Additional Data'!$A$1:$D$9949,2,0)</f>
        <v>App</v>
      </c>
      <c r="R876" s="2" t="str">
        <f>VLOOKUP(A876,'Additional Data'!$A$1:$D$9949,4,0)</f>
        <v>Debit Card</v>
      </c>
      <c r="S876" s="7">
        <f>VLOOKUP(A876,'Additional Data'!$A$1:$D$9949,3,0)</f>
        <v>2395.431818</v>
      </c>
      <c r="T876" s="2" t="str">
        <f>HLOOKUP(B876,'Additional Data'!$F$1:$N$2,2,0)</f>
        <v>Gaming Console</v>
      </c>
    </row>
    <row r="877" ht="14.25" customHeight="1">
      <c r="A877" s="2">
        <v>873479.0</v>
      </c>
      <c r="B877" s="2" t="s">
        <v>30</v>
      </c>
      <c r="C877" s="2" t="s">
        <v>32</v>
      </c>
      <c r="D877" s="2" t="s">
        <v>34</v>
      </c>
      <c r="E877" s="4">
        <v>43527.86497685185</v>
      </c>
      <c r="F877" s="4">
        <v>43530.86497685185</v>
      </c>
      <c r="G877" s="4">
        <v>43530.86497685185</v>
      </c>
      <c r="H877" s="2">
        <v>0.0</v>
      </c>
      <c r="I877" s="2">
        <v>106.0</v>
      </c>
      <c r="J877" s="2" t="s">
        <v>32</v>
      </c>
      <c r="K877" s="2" t="s">
        <v>82</v>
      </c>
      <c r="L877" s="2" t="s">
        <v>67</v>
      </c>
      <c r="M877" s="2" t="s">
        <v>71</v>
      </c>
      <c r="N877" s="2">
        <v>0.0</v>
      </c>
      <c r="O877" s="2">
        <v>3.0</v>
      </c>
      <c r="P877" s="2">
        <v>106.0</v>
      </c>
      <c r="Q877" s="2" t="str">
        <f>VLOOKUP(A877,'Additional Data'!$A$1:$D$9949,2,0)</f>
        <v>App</v>
      </c>
      <c r="R877" s="2" t="str">
        <f>VLOOKUP(A877,'Additional Data'!$A$1:$D$9949,4,0)</f>
        <v>Credit Card</v>
      </c>
      <c r="S877" s="7">
        <f>VLOOKUP(A877,'Additional Data'!$A$1:$D$9949,3,0)</f>
        <v>2290.111502</v>
      </c>
      <c r="T877" s="2" t="str">
        <f>HLOOKUP(B877,'Additional Data'!$F$1:$N$2,2,0)</f>
        <v>PC</v>
      </c>
    </row>
    <row r="878" ht="14.25" customHeight="1">
      <c r="A878" s="2">
        <v>266510.0</v>
      </c>
      <c r="B878" s="2" t="s">
        <v>39</v>
      </c>
      <c r="C878" s="2" t="s">
        <v>41</v>
      </c>
      <c r="D878" s="2" t="s">
        <v>34</v>
      </c>
      <c r="E878" s="4">
        <v>43527.867418981485</v>
      </c>
      <c r="F878" s="4">
        <v>43529.867418981485</v>
      </c>
      <c r="G878" s="4">
        <v>43532.867418981485</v>
      </c>
      <c r="H878" s="2">
        <v>38.0</v>
      </c>
      <c r="I878" s="2">
        <v>106.0</v>
      </c>
      <c r="J878" s="2" t="s">
        <v>63</v>
      </c>
      <c r="K878" s="2" t="s">
        <v>64</v>
      </c>
      <c r="L878" s="2" t="s">
        <v>35</v>
      </c>
      <c r="M878" s="2" t="s">
        <v>59</v>
      </c>
      <c r="N878" s="2">
        <v>-3.0</v>
      </c>
      <c r="O878" s="2">
        <v>2.0</v>
      </c>
      <c r="P878" s="2">
        <v>144.0</v>
      </c>
      <c r="Q878" s="2" t="str">
        <f>VLOOKUP(A878,'Additional Data'!$A$1:$D$9949,2,0)</f>
        <v>App</v>
      </c>
      <c r="R878" s="2" t="str">
        <f>VLOOKUP(A878,'Additional Data'!$A$1:$D$9949,4,0)</f>
        <v>Debit Card</v>
      </c>
      <c r="S878" s="7">
        <f>VLOOKUP(A878,'Additional Data'!$A$1:$D$9949,3,0)</f>
        <v>675.0303642</v>
      </c>
      <c r="T878" s="2" t="str">
        <f>HLOOKUP(B878,'Additional Data'!$F$1:$N$2,2,0)</f>
        <v>Mobile</v>
      </c>
    </row>
    <row r="879" ht="14.25" customHeight="1">
      <c r="A879" s="2">
        <v>243070.0</v>
      </c>
      <c r="B879" s="2" t="s">
        <v>42</v>
      </c>
      <c r="C879" s="2" t="s">
        <v>41</v>
      </c>
      <c r="D879" s="2" t="s">
        <v>34</v>
      </c>
      <c r="E879" s="4">
        <v>43527.87474537037</v>
      </c>
      <c r="F879" s="4">
        <v>43536.87474537037</v>
      </c>
      <c r="G879" s="4">
        <v>43530.87474537037</v>
      </c>
      <c r="H879" s="2">
        <v>36.0</v>
      </c>
      <c r="I879" s="2">
        <v>110.0</v>
      </c>
      <c r="J879" s="2" t="s">
        <v>60</v>
      </c>
      <c r="K879" s="2" t="s">
        <v>77</v>
      </c>
      <c r="L879" s="2" t="s">
        <v>35</v>
      </c>
      <c r="M879" s="2" t="s">
        <v>59</v>
      </c>
      <c r="N879" s="2">
        <v>6.0</v>
      </c>
      <c r="O879" s="2">
        <v>9.0</v>
      </c>
      <c r="P879" s="2">
        <v>146.0</v>
      </c>
      <c r="Q879" s="2" t="str">
        <f>VLOOKUP(A879,'Additional Data'!$A$1:$D$9949,2,0)</f>
        <v>App</v>
      </c>
      <c r="R879" s="2" t="str">
        <f>VLOOKUP(A879,'Additional Data'!$A$1:$D$9949,4,0)</f>
        <v>Debit Card</v>
      </c>
      <c r="S879" s="7">
        <f>VLOOKUP(A879,'Additional Data'!$A$1:$D$9949,3,0)</f>
        <v>2115.199855</v>
      </c>
      <c r="T879" s="2" t="str">
        <f>HLOOKUP(B879,'Additional Data'!$F$1:$N$2,2,0)</f>
        <v>TV</v>
      </c>
    </row>
    <row r="880" ht="14.25" customHeight="1">
      <c r="A880" s="2">
        <v>375012.0</v>
      </c>
      <c r="B880" s="2" t="s">
        <v>36</v>
      </c>
      <c r="C880" s="2" t="s">
        <v>32</v>
      </c>
      <c r="D880" s="2" t="s">
        <v>34</v>
      </c>
      <c r="E880" s="4">
        <v>43527.87490740741</v>
      </c>
      <c r="F880" s="4">
        <v>43532.87490740741</v>
      </c>
      <c r="G880" s="4">
        <v>43532.87490740741</v>
      </c>
      <c r="H880" s="2">
        <v>39.0</v>
      </c>
      <c r="I880" s="2">
        <v>114.0</v>
      </c>
      <c r="J880" s="2" t="s">
        <v>60</v>
      </c>
      <c r="K880" s="2" t="s">
        <v>61</v>
      </c>
      <c r="L880" s="2" t="s">
        <v>35</v>
      </c>
      <c r="M880" s="2" t="s">
        <v>71</v>
      </c>
      <c r="N880" s="2">
        <v>0.0</v>
      </c>
      <c r="O880" s="2">
        <v>5.0</v>
      </c>
      <c r="P880" s="2">
        <v>153.0</v>
      </c>
      <c r="Q880" s="2" t="str">
        <f>VLOOKUP(A880,'Additional Data'!$A$1:$D$9949,2,0)</f>
        <v>Website</v>
      </c>
      <c r="R880" s="2" t="str">
        <f>VLOOKUP(A880,'Additional Data'!$A$1:$D$9949,4,0)</f>
        <v>Debit Card</v>
      </c>
      <c r="S880" s="7">
        <f>VLOOKUP(A880,'Additional Data'!$A$1:$D$9949,3,0)</f>
        <v>3181.6</v>
      </c>
      <c r="T880" s="2" t="str">
        <f>HLOOKUP(B880,'Additional Data'!$F$1:$N$2,2,0)</f>
        <v>Laptop</v>
      </c>
    </row>
    <row r="881" ht="14.25" customHeight="1">
      <c r="A881" s="2">
        <v>522406.0</v>
      </c>
      <c r="B881" s="2" t="s">
        <v>30</v>
      </c>
      <c r="C881" s="2" t="s">
        <v>41</v>
      </c>
      <c r="D881" s="2" t="s">
        <v>34</v>
      </c>
      <c r="E881" s="4">
        <v>43527.87766203703</v>
      </c>
      <c r="F881" s="4">
        <v>43534.87766203703</v>
      </c>
      <c r="G881" s="4">
        <v>43532.87766203703</v>
      </c>
      <c r="H881" s="2">
        <v>28.0</v>
      </c>
      <c r="I881" s="2">
        <v>128.0</v>
      </c>
      <c r="J881" s="2" t="s">
        <v>73</v>
      </c>
      <c r="K881" s="2" t="s">
        <v>80</v>
      </c>
      <c r="L881" s="2" t="s">
        <v>35</v>
      </c>
      <c r="M881" s="2" t="s">
        <v>59</v>
      </c>
      <c r="N881" s="2">
        <v>2.0</v>
      </c>
      <c r="O881" s="2">
        <v>7.0</v>
      </c>
      <c r="P881" s="2">
        <v>156.0</v>
      </c>
      <c r="Q881" s="2" t="str">
        <f>VLOOKUP(A881,'Additional Data'!$A$1:$D$9949,2,0)</f>
        <v>App</v>
      </c>
      <c r="R881" s="2" t="str">
        <f>VLOOKUP(A881,'Additional Data'!$A$1:$D$9949,4,0)</f>
        <v>Debit Card</v>
      </c>
      <c r="S881" s="7">
        <f>VLOOKUP(A881,'Additional Data'!$A$1:$D$9949,3,0)</f>
        <v>2474.370934</v>
      </c>
      <c r="T881" s="2" t="str">
        <f>HLOOKUP(B881,'Additional Data'!$F$1:$N$2,2,0)</f>
        <v>PC</v>
      </c>
    </row>
    <row r="882" ht="14.25" customHeight="1">
      <c r="A882" s="2">
        <v>81357.0</v>
      </c>
      <c r="B882" s="2" t="s">
        <v>39</v>
      </c>
      <c r="C882" s="2" t="s">
        <v>41</v>
      </c>
      <c r="D882" s="2" t="s">
        <v>34</v>
      </c>
      <c r="E882" s="4">
        <v>43527.88041666667</v>
      </c>
      <c r="F882" s="4">
        <v>43533.88041666667</v>
      </c>
      <c r="G882" s="4">
        <v>43530.88041666667</v>
      </c>
      <c r="H882" s="2">
        <v>64.0</v>
      </c>
      <c r="I882" s="2">
        <v>104.0</v>
      </c>
      <c r="J882" s="2" t="s">
        <v>32</v>
      </c>
      <c r="K882" s="2" t="s">
        <v>70</v>
      </c>
      <c r="L882" s="2" t="s">
        <v>35</v>
      </c>
      <c r="M882" s="2" t="s">
        <v>71</v>
      </c>
      <c r="N882" s="2">
        <v>3.0</v>
      </c>
      <c r="O882" s="2">
        <v>6.0</v>
      </c>
      <c r="P882" s="2">
        <v>168.0</v>
      </c>
      <c r="Q882" s="2" t="str">
        <f>VLOOKUP(A882,'Additional Data'!$A$1:$D$9949,2,0)</f>
        <v>Website</v>
      </c>
      <c r="R882" s="2" t="str">
        <f>VLOOKUP(A882,'Additional Data'!$A$1:$D$9949,4,0)</f>
        <v>Credit Card</v>
      </c>
      <c r="S882" s="7">
        <f>VLOOKUP(A882,'Additional Data'!$A$1:$D$9949,3,0)</f>
        <v>1223.59</v>
      </c>
      <c r="T882" s="2" t="str">
        <f>HLOOKUP(B882,'Additional Data'!$F$1:$N$2,2,0)</f>
        <v>Mobile</v>
      </c>
    </row>
    <row r="883" ht="14.25" customHeight="1">
      <c r="A883" s="2">
        <v>865898.0</v>
      </c>
      <c r="B883" s="2" t="s">
        <v>48</v>
      </c>
      <c r="C883" s="2" t="s">
        <v>32</v>
      </c>
      <c r="D883" s="2" t="s">
        <v>34</v>
      </c>
      <c r="E883" s="4">
        <v>43527.88292824074</v>
      </c>
      <c r="F883" s="4">
        <v>43532.88292824074</v>
      </c>
      <c r="G883" s="4">
        <v>43530.88292824074</v>
      </c>
      <c r="H883" s="2">
        <v>49.0</v>
      </c>
      <c r="I883" s="2">
        <v>107.0</v>
      </c>
      <c r="J883" s="2" t="s">
        <v>60</v>
      </c>
      <c r="K883" s="2" t="s">
        <v>61</v>
      </c>
      <c r="L883" s="2" t="s">
        <v>35</v>
      </c>
      <c r="M883" s="2" t="s">
        <v>59</v>
      </c>
      <c r="N883" s="2">
        <v>2.0</v>
      </c>
      <c r="O883" s="2">
        <v>5.0</v>
      </c>
      <c r="P883" s="2">
        <v>156.0</v>
      </c>
      <c r="Q883" s="2" t="str">
        <f>VLOOKUP(A883,'Additional Data'!$A$1:$D$9949,2,0)</f>
        <v>App</v>
      </c>
      <c r="R883" s="2" t="str">
        <f>VLOOKUP(A883,'Additional Data'!$A$1:$D$9949,4,0)</f>
        <v>Debit Card</v>
      </c>
      <c r="S883" s="7">
        <f>VLOOKUP(A883,'Additional Data'!$A$1:$D$9949,3,0)</f>
        <v>194.79214</v>
      </c>
      <c r="T883" s="2" t="str">
        <f>HLOOKUP(B883,'Additional Data'!$F$1:$N$2,2,0)</f>
        <v>Gaming Console</v>
      </c>
    </row>
    <row r="884" ht="14.25" customHeight="1">
      <c r="A884" s="2">
        <v>847236.0</v>
      </c>
      <c r="B884" s="2" t="s">
        <v>36</v>
      </c>
      <c r="C884" s="2" t="s">
        <v>32</v>
      </c>
      <c r="D884" s="2" t="s">
        <v>34</v>
      </c>
      <c r="E884" s="4">
        <v>43527.887141203704</v>
      </c>
      <c r="F884" s="4">
        <v>43531.887141203704</v>
      </c>
      <c r="G884" s="4">
        <v>43530.887141203704</v>
      </c>
      <c r="H884" s="2">
        <v>0.0</v>
      </c>
      <c r="I884" s="2">
        <v>121.0</v>
      </c>
      <c r="J884" s="2" t="s">
        <v>32</v>
      </c>
      <c r="K884" s="2" t="s">
        <v>82</v>
      </c>
      <c r="L884" s="2" t="s">
        <v>67</v>
      </c>
      <c r="M884" s="2" t="s">
        <v>71</v>
      </c>
      <c r="N884" s="2">
        <v>1.0</v>
      </c>
      <c r="O884" s="2">
        <v>4.0</v>
      </c>
      <c r="P884" s="2">
        <v>121.0</v>
      </c>
      <c r="Q884" s="2" t="str">
        <f>VLOOKUP(A884,'Additional Data'!$A$1:$D$9949,2,0)</f>
        <v>Website</v>
      </c>
      <c r="R884" s="2" t="str">
        <f>VLOOKUP(A884,'Additional Data'!$A$1:$D$9949,4,0)</f>
        <v>Debit Card</v>
      </c>
      <c r="S884" s="7">
        <f>VLOOKUP(A884,'Additional Data'!$A$1:$D$9949,3,0)</f>
        <v>1299.31</v>
      </c>
      <c r="T884" s="2" t="str">
        <f>HLOOKUP(B884,'Additional Data'!$F$1:$N$2,2,0)</f>
        <v>Laptop</v>
      </c>
    </row>
    <row r="885" ht="14.25" customHeight="1">
      <c r="A885" s="2">
        <v>955159.0</v>
      </c>
      <c r="B885" s="2" t="s">
        <v>36</v>
      </c>
      <c r="C885" s="2" t="s">
        <v>32</v>
      </c>
      <c r="D885" s="2" t="s">
        <v>34</v>
      </c>
      <c r="E885" s="4">
        <v>43527.89224537037</v>
      </c>
      <c r="F885" s="4">
        <v>43530.89224537037</v>
      </c>
      <c r="G885" s="4">
        <v>43533.89224537037</v>
      </c>
      <c r="H885" s="2">
        <v>35.0</v>
      </c>
      <c r="I885" s="2">
        <v>125.0</v>
      </c>
      <c r="J885" s="2" t="s">
        <v>41</v>
      </c>
      <c r="K885" s="2" t="s">
        <v>58</v>
      </c>
      <c r="L885" s="2" t="s">
        <v>35</v>
      </c>
      <c r="M885" s="2" t="s">
        <v>59</v>
      </c>
      <c r="N885" s="2">
        <v>-3.0</v>
      </c>
      <c r="O885" s="2">
        <v>3.0</v>
      </c>
      <c r="P885" s="2">
        <v>160.0</v>
      </c>
      <c r="Q885" s="2" t="str">
        <f>VLOOKUP(A885,'Additional Data'!$A$1:$D$9949,2,0)</f>
        <v>App</v>
      </c>
      <c r="R885" s="2" t="str">
        <f>VLOOKUP(A885,'Additional Data'!$A$1:$D$9949,4,0)</f>
        <v>Credit Card</v>
      </c>
      <c r="S885" s="7">
        <f>VLOOKUP(A885,'Additional Data'!$A$1:$D$9949,3,0)</f>
        <v>541.5136661</v>
      </c>
      <c r="T885" s="2" t="str">
        <f>HLOOKUP(B885,'Additional Data'!$F$1:$N$2,2,0)</f>
        <v>Laptop</v>
      </c>
    </row>
    <row r="886" ht="14.25" customHeight="1">
      <c r="A886" s="2">
        <v>455099.0</v>
      </c>
      <c r="B886" s="2" t="s">
        <v>46</v>
      </c>
      <c r="C886" s="2" t="s">
        <v>41</v>
      </c>
      <c r="D886" s="2" t="s">
        <v>34</v>
      </c>
      <c r="E886" s="4">
        <v>43527.895266203705</v>
      </c>
      <c r="F886" s="4">
        <v>43530.895266203705</v>
      </c>
      <c r="G886" s="4">
        <v>43530.895266203705</v>
      </c>
      <c r="H886" s="2">
        <v>34.0</v>
      </c>
      <c r="I886" s="2">
        <v>111.0</v>
      </c>
      <c r="J886" s="2" t="s">
        <v>63</v>
      </c>
      <c r="K886" s="2" t="s">
        <v>64</v>
      </c>
      <c r="L886" s="2" t="s">
        <v>35</v>
      </c>
      <c r="M886" s="2" t="s">
        <v>59</v>
      </c>
      <c r="N886" s="2">
        <v>0.0</v>
      </c>
      <c r="O886" s="2">
        <v>3.0</v>
      </c>
      <c r="P886" s="2">
        <v>145.0</v>
      </c>
      <c r="Q886" s="2" t="str">
        <f>VLOOKUP(A886,'Additional Data'!$A$1:$D$9949,2,0)</f>
        <v>App</v>
      </c>
      <c r="R886" s="2" t="str">
        <f>VLOOKUP(A886,'Additional Data'!$A$1:$D$9949,4,0)</f>
        <v>Credit Card</v>
      </c>
      <c r="S886" s="7">
        <f>VLOOKUP(A886,'Additional Data'!$A$1:$D$9949,3,0)</f>
        <v>562.2930183</v>
      </c>
      <c r="T886" s="2" t="str">
        <f>HLOOKUP(B886,'Additional Data'!$F$1:$N$2,2,0)</f>
        <v>TV</v>
      </c>
    </row>
    <row r="887" ht="14.25" customHeight="1">
      <c r="A887" s="2">
        <v>10790.0</v>
      </c>
      <c r="B887" s="2" t="s">
        <v>36</v>
      </c>
      <c r="C887" s="2" t="s">
        <v>41</v>
      </c>
      <c r="D887" s="2" t="s">
        <v>34</v>
      </c>
      <c r="E887" s="4">
        <v>43527.9012037037</v>
      </c>
      <c r="F887" s="4">
        <v>43529.9012037037</v>
      </c>
      <c r="G887" s="4">
        <v>43530.9012037037</v>
      </c>
      <c r="H887" s="2">
        <v>0.0</v>
      </c>
      <c r="I887" s="2">
        <v>126.0</v>
      </c>
      <c r="J887" s="2" t="s">
        <v>41</v>
      </c>
      <c r="K887" s="2" t="s">
        <v>66</v>
      </c>
      <c r="L887" s="2" t="s">
        <v>67</v>
      </c>
      <c r="M887" s="2" t="s">
        <v>59</v>
      </c>
      <c r="N887" s="2">
        <v>-1.0</v>
      </c>
      <c r="O887" s="2">
        <v>2.0</v>
      </c>
      <c r="P887" s="2">
        <v>126.0</v>
      </c>
      <c r="Q887" s="2" t="str">
        <f>VLOOKUP(A887,'Additional Data'!$A$1:$D$9949,2,0)</f>
        <v>App</v>
      </c>
      <c r="R887" s="2" t="str">
        <f>VLOOKUP(A887,'Additional Data'!$A$1:$D$9949,4,0)</f>
        <v>Debit Card</v>
      </c>
      <c r="S887" s="7">
        <f>VLOOKUP(A887,'Additional Data'!$A$1:$D$9949,3,0)</f>
        <v>508.8069465</v>
      </c>
      <c r="T887" s="2" t="str">
        <f>HLOOKUP(B887,'Additional Data'!$F$1:$N$2,2,0)</f>
        <v>Laptop</v>
      </c>
    </row>
    <row r="888" ht="14.25" customHeight="1">
      <c r="A888" s="2">
        <v>977315.0</v>
      </c>
      <c r="B888" s="2" t="s">
        <v>30</v>
      </c>
      <c r="C888" s="2" t="s">
        <v>41</v>
      </c>
      <c r="D888" s="2" t="s">
        <v>34</v>
      </c>
      <c r="E888" s="4">
        <v>43527.902037037034</v>
      </c>
      <c r="F888" s="4">
        <v>43529.902037037034</v>
      </c>
      <c r="G888" s="4">
        <v>43533.902037037034</v>
      </c>
      <c r="H888" s="2">
        <v>0.0</v>
      </c>
      <c r="I888" s="2">
        <v>121.0</v>
      </c>
      <c r="J888" s="2" t="s">
        <v>41</v>
      </c>
      <c r="K888" s="2" t="s">
        <v>66</v>
      </c>
      <c r="L888" s="2" t="s">
        <v>67</v>
      </c>
      <c r="M888" s="2" t="s">
        <v>59</v>
      </c>
      <c r="N888" s="2">
        <v>-4.0</v>
      </c>
      <c r="O888" s="2">
        <v>2.0</v>
      </c>
      <c r="P888" s="2">
        <v>121.0</v>
      </c>
      <c r="Q888" s="2" t="str">
        <f>VLOOKUP(A888,'Additional Data'!$A$1:$D$9949,2,0)</f>
        <v>App</v>
      </c>
      <c r="R888" s="2" t="str">
        <f>VLOOKUP(A888,'Additional Data'!$A$1:$D$9949,4,0)</f>
        <v>Credit Card</v>
      </c>
      <c r="S888" s="7">
        <f>VLOOKUP(A888,'Additional Data'!$A$1:$D$9949,3,0)</f>
        <v>511.2433425</v>
      </c>
      <c r="T888" s="2" t="str">
        <f>HLOOKUP(B888,'Additional Data'!$F$1:$N$2,2,0)</f>
        <v>PC</v>
      </c>
    </row>
    <row r="889" ht="14.25" customHeight="1">
      <c r="A889" s="2">
        <v>489324.0</v>
      </c>
      <c r="B889" s="2" t="s">
        <v>42</v>
      </c>
      <c r="C889" s="2" t="s">
        <v>32</v>
      </c>
      <c r="D889" s="2" t="s">
        <v>34</v>
      </c>
      <c r="E889" s="4">
        <v>43527.90232638889</v>
      </c>
      <c r="F889" s="4">
        <v>43532.90232638889</v>
      </c>
      <c r="G889" s="4">
        <v>43534.90232638889</v>
      </c>
      <c r="H889" s="2">
        <v>87.0</v>
      </c>
      <c r="I889" s="2">
        <v>100.0</v>
      </c>
      <c r="J889" s="2" t="s">
        <v>41</v>
      </c>
      <c r="K889" s="2" t="s">
        <v>58</v>
      </c>
      <c r="L889" s="2" t="s">
        <v>35</v>
      </c>
      <c r="M889" s="2" t="s">
        <v>71</v>
      </c>
      <c r="N889" s="2">
        <v>-2.0</v>
      </c>
      <c r="O889" s="2">
        <v>5.0</v>
      </c>
      <c r="P889" s="2">
        <v>187.0</v>
      </c>
      <c r="Q889" s="2" t="str">
        <f>VLOOKUP(A889,'Additional Data'!$A$1:$D$9949,2,0)</f>
        <v>Website</v>
      </c>
      <c r="R889" s="2" t="str">
        <f>VLOOKUP(A889,'Additional Data'!$A$1:$D$9949,4,0)</f>
        <v>Debit Card</v>
      </c>
      <c r="S889" s="7">
        <f>VLOOKUP(A889,'Additional Data'!$A$1:$D$9949,3,0)</f>
        <v>3343.68</v>
      </c>
      <c r="T889" s="2" t="str">
        <f>HLOOKUP(B889,'Additional Data'!$F$1:$N$2,2,0)</f>
        <v>TV</v>
      </c>
    </row>
    <row r="890" ht="14.25" customHeight="1">
      <c r="A890" s="2">
        <v>588607.0</v>
      </c>
      <c r="B890" s="2" t="s">
        <v>47</v>
      </c>
      <c r="C890" s="2" t="s">
        <v>41</v>
      </c>
      <c r="D890" s="2" t="s">
        <v>34</v>
      </c>
      <c r="E890" s="4">
        <v>43527.90546296296</v>
      </c>
      <c r="F890" s="4">
        <v>43530.90546296296</v>
      </c>
      <c r="G890" s="4">
        <v>43532.90546296296</v>
      </c>
      <c r="H890" s="2">
        <v>28.0</v>
      </c>
      <c r="I890" s="2">
        <v>129.0</v>
      </c>
      <c r="J890" s="2" t="s">
        <v>73</v>
      </c>
      <c r="K890" s="2" t="s">
        <v>80</v>
      </c>
      <c r="L890" s="2" t="s">
        <v>35</v>
      </c>
      <c r="M890" s="2" t="s">
        <v>59</v>
      </c>
      <c r="N890" s="2">
        <v>-2.0</v>
      </c>
      <c r="O890" s="2">
        <v>3.0</v>
      </c>
      <c r="P890" s="2">
        <v>157.0</v>
      </c>
      <c r="Q890" s="2" t="str">
        <f>VLOOKUP(A890,'Additional Data'!$A$1:$D$9949,2,0)</f>
        <v>App</v>
      </c>
      <c r="R890" s="2" t="str">
        <f>VLOOKUP(A890,'Additional Data'!$A$1:$D$9949,4,0)</f>
        <v>Credit Card</v>
      </c>
      <c r="S890" s="7">
        <f>VLOOKUP(A890,'Additional Data'!$A$1:$D$9949,3,0)</f>
        <v>2746.061831</v>
      </c>
      <c r="T890" s="2" t="str">
        <f>HLOOKUP(B890,'Additional Data'!$F$1:$N$2,2,0)</f>
        <v>Tablet</v>
      </c>
    </row>
    <row r="891" ht="14.25" customHeight="1">
      <c r="A891" s="2">
        <v>222466.0</v>
      </c>
      <c r="B891" s="2" t="s">
        <v>42</v>
      </c>
      <c r="C891" s="2" t="s">
        <v>32</v>
      </c>
      <c r="D891" s="2" t="s">
        <v>34</v>
      </c>
      <c r="E891" s="4">
        <v>43527.90576388889</v>
      </c>
      <c r="F891" s="4">
        <v>43529.90576388889</v>
      </c>
      <c r="G891" s="4">
        <v>43531.90576388889</v>
      </c>
      <c r="H891" s="2">
        <v>68.0</v>
      </c>
      <c r="I891" s="2">
        <v>94.0</v>
      </c>
      <c r="J891" s="2" t="s">
        <v>60</v>
      </c>
      <c r="K891" s="2" t="s">
        <v>61</v>
      </c>
      <c r="L891" s="2" t="s">
        <v>35</v>
      </c>
      <c r="M891" s="2" t="s">
        <v>71</v>
      </c>
      <c r="N891" s="2">
        <v>-2.0</v>
      </c>
      <c r="O891" s="2">
        <v>2.0</v>
      </c>
      <c r="P891" s="2">
        <v>162.0</v>
      </c>
      <c r="Q891" s="2" t="str">
        <f>VLOOKUP(A891,'Additional Data'!$A$1:$D$9949,2,0)</f>
        <v>App</v>
      </c>
      <c r="R891" s="2" t="str">
        <f>VLOOKUP(A891,'Additional Data'!$A$1:$D$9949,4,0)</f>
        <v>Debit Card</v>
      </c>
      <c r="S891" s="7">
        <f>VLOOKUP(A891,'Additional Data'!$A$1:$D$9949,3,0)</f>
        <v>1138.655327</v>
      </c>
      <c r="T891" s="2" t="str">
        <f>HLOOKUP(B891,'Additional Data'!$F$1:$N$2,2,0)</f>
        <v>TV</v>
      </c>
    </row>
    <row r="892" ht="14.25" customHeight="1">
      <c r="A892" s="2">
        <v>453508.0</v>
      </c>
      <c r="B892" s="2" t="s">
        <v>42</v>
      </c>
      <c r="C892" s="2" t="s">
        <v>32</v>
      </c>
      <c r="D892" s="2" t="s">
        <v>34</v>
      </c>
      <c r="E892" s="4">
        <v>43527.90849537037</v>
      </c>
      <c r="F892" s="4">
        <v>43535.90849537037</v>
      </c>
      <c r="G892" s="4">
        <v>43531.90849537037</v>
      </c>
      <c r="H892" s="2">
        <v>32.0</v>
      </c>
      <c r="I892" s="2">
        <v>113.0</v>
      </c>
      <c r="J892" s="2" t="s">
        <v>63</v>
      </c>
      <c r="K892" s="2" t="s">
        <v>81</v>
      </c>
      <c r="L892" s="2" t="s">
        <v>35</v>
      </c>
      <c r="M892" s="2" t="s">
        <v>71</v>
      </c>
      <c r="N892" s="2">
        <v>4.0</v>
      </c>
      <c r="O892" s="2">
        <v>8.0</v>
      </c>
      <c r="P892" s="2">
        <v>145.0</v>
      </c>
      <c r="Q892" s="2" t="str">
        <f>VLOOKUP(A892,'Additional Data'!$A$1:$D$9949,2,0)</f>
        <v>App</v>
      </c>
      <c r="R892" s="2" t="str">
        <f>VLOOKUP(A892,'Additional Data'!$A$1:$D$9949,4,0)</f>
        <v>Debit Card</v>
      </c>
      <c r="S892" s="7">
        <f>VLOOKUP(A892,'Additional Data'!$A$1:$D$9949,3,0)</f>
        <v>2050.301961</v>
      </c>
      <c r="T892" s="2" t="str">
        <f>HLOOKUP(B892,'Additional Data'!$F$1:$N$2,2,0)</f>
        <v>TV</v>
      </c>
    </row>
    <row r="893" ht="14.25" customHeight="1">
      <c r="A893" s="2">
        <v>117740.0</v>
      </c>
      <c r="B893" s="2" t="s">
        <v>36</v>
      </c>
      <c r="C893" s="2" t="s">
        <v>32</v>
      </c>
      <c r="D893" s="2" t="s">
        <v>34</v>
      </c>
      <c r="E893" s="4">
        <v>43527.90975694444</v>
      </c>
      <c r="F893" s="4">
        <v>43530.90975694444</v>
      </c>
      <c r="G893" s="4">
        <v>43534.90975694444</v>
      </c>
      <c r="H893" s="2">
        <v>0.0</v>
      </c>
      <c r="I893" s="2">
        <v>128.0</v>
      </c>
      <c r="J893" s="2" t="s">
        <v>32</v>
      </c>
      <c r="K893" s="2" t="s">
        <v>82</v>
      </c>
      <c r="L893" s="2" t="s">
        <v>67</v>
      </c>
      <c r="M893" s="2" t="s">
        <v>71</v>
      </c>
      <c r="N893" s="2">
        <v>-4.0</v>
      </c>
      <c r="O893" s="2">
        <v>3.0</v>
      </c>
      <c r="P893" s="2">
        <v>128.0</v>
      </c>
      <c r="Q893" s="2" t="str">
        <f>VLOOKUP(A893,'Additional Data'!$A$1:$D$9949,2,0)</f>
        <v>App</v>
      </c>
      <c r="R893" s="2" t="str">
        <f>VLOOKUP(A893,'Additional Data'!$A$1:$D$9949,4,0)</f>
        <v>Debit Card</v>
      </c>
      <c r="S893" s="7">
        <f>VLOOKUP(A893,'Additional Data'!$A$1:$D$9949,3,0)</f>
        <v>3441.828617</v>
      </c>
      <c r="T893" s="2" t="str">
        <f>HLOOKUP(B893,'Additional Data'!$F$1:$N$2,2,0)</f>
        <v>Laptop</v>
      </c>
    </row>
    <row r="894" ht="14.25" customHeight="1">
      <c r="A894" s="2">
        <v>442876.0</v>
      </c>
      <c r="B894" s="2" t="s">
        <v>30</v>
      </c>
      <c r="C894" s="2" t="s">
        <v>41</v>
      </c>
      <c r="D894" s="2" t="s">
        <v>34</v>
      </c>
      <c r="E894" s="4">
        <v>43527.91201388889</v>
      </c>
      <c r="F894" s="4">
        <v>43536.91201388889</v>
      </c>
      <c r="G894" s="4">
        <v>43534.91201388889</v>
      </c>
      <c r="H894" s="2">
        <v>36.0</v>
      </c>
      <c r="I894" s="2">
        <v>113.0</v>
      </c>
      <c r="J894" s="2" t="s">
        <v>63</v>
      </c>
      <c r="K894" s="2" t="s">
        <v>64</v>
      </c>
      <c r="L894" s="2" t="s">
        <v>35</v>
      </c>
      <c r="M894" s="2" t="s">
        <v>71</v>
      </c>
      <c r="N894" s="2">
        <v>2.0</v>
      </c>
      <c r="O894" s="2">
        <v>9.0</v>
      </c>
      <c r="P894" s="2">
        <v>149.0</v>
      </c>
      <c r="Q894" s="2" t="str">
        <f>VLOOKUP(A894,'Additional Data'!$A$1:$D$9949,2,0)</f>
        <v>App</v>
      </c>
      <c r="R894" s="2" t="str">
        <f>VLOOKUP(A894,'Additional Data'!$A$1:$D$9949,4,0)</f>
        <v>Debit Card</v>
      </c>
      <c r="S894" s="7">
        <f>VLOOKUP(A894,'Additional Data'!$A$1:$D$9949,3,0)</f>
        <v>881.3112187</v>
      </c>
      <c r="T894" s="2" t="str">
        <f>HLOOKUP(B894,'Additional Data'!$F$1:$N$2,2,0)</f>
        <v>PC</v>
      </c>
    </row>
    <row r="895" ht="14.25" customHeight="1">
      <c r="A895" s="2">
        <v>86846.0</v>
      </c>
      <c r="B895" s="2" t="s">
        <v>48</v>
      </c>
      <c r="C895" s="2" t="s">
        <v>32</v>
      </c>
      <c r="D895" s="2" t="s">
        <v>34</v>
      </c>
      <c r="E895" s="4">
        <v>43527.91792824074</v>
      </c>
      <c r="F895" s="4">
        <v>43535.91792824074</v>
      </c>
      <c r="G895" s="4">
        <v>43531.91792824074</v>
      </c>
      <c r="H895" s="2">
        <v>33.0</v>
      </c>
      <c r="I895" s="2">
        <v>114.0</v>
      </c>
      <c r="J895" s="2" t="s">
        <v>60</v>
      </c>
      <c r="K895" s="2" t="s">
        <v>61</v>
      </c>
      <c r="L895" s="2" t="s">
        <v>35</v>
      </c>
      <c r="M895" s="2" t="s">
        <v>59</v>
      </c>
      <c r="N895" s="2">
        <v>4.0</v>
      </c>
      <c r="O895" s="2">
        <v>8.0</v>
      </c>
      <c r="P895" s="2">
        <v>147.0</v>
      </c>
      <c r="Q895" s="2" t="str">
        <f>VLOOKUP(A895,'Additional Data'!$A$1:$D$9949,2,0)</f>
        <v>App</v>
      </c>
      <c r="R895" s="2" t="str">
        <f>VLOOKUP(A895,'Additional Data'!$A$1:$D$9949,4,0)</f>
        <v>Debit Card</v>
      </c>
      <c r="S895" s="7">
        <f>VLOOKUP(A895,'Additional Data'!$A$1:$D$9949,3,0)</f>
        <v>1852.25724</v>
      </c>
      <c r="T895" s="2" t="str">
        <f>HLOOKUP(B895,'Additional Data'!$F$1:$N$2,2,0)</f>
        <v>Gaming Console</v>
      </c>
    </row>
    <row r="896" ht="14.25" customHeight="1">
      <c r="A896" s="2">
        <v>767785.0</v>
      </c>
      <c r="B896" s="2" t="s">
        <v>39</v>
      </c>
      <c r="C896" s="2" t="s">
        <v>32</v>
      </c>
      <c r="D896" s="2" t="s">
        <v>34</v>
      </c>
      <c r="E896" s="4">
        <v>43527.921319444446</v>
      </c>
      <c r="F896" s="4">
        <v>43528.921319444446</v>
      </c>
      <c r="G896" s="4">
        <v>43530.921319444446</v>
      </c>
      <c r="H896" s="2">
        <v>0.0</v>
      </c>
      <c r="I896" s="2">
        <v>127.0</v>
      </c>
      <c r="J896" s="2" t="s">
        <v>32</v>
      </c>
      <c r="K896" s="2" t="s">
        <v>82</v>
      </c>
      <c r="L896" s="2" t="s">
        <v>67</v>
      </c>
      <c r="M896" s="2" t="s">
        <v>59</v>
      </c>
      <c r="N896" s="2">
        <v>-2.0</v>
      </c>
      <c r="O896" s="2">
        <v>1.0</v>
      </c>
      <c r="P896" s="2">
        <v>127.0</v>
      </c>
      <c r="Q896" s="2" t="str">
        <f>VLOOKUP(A896,'Additional Data'!$A$1:$D$9949,2,0)</f>
        <v>App</v>
      </c>
      <c r="R896" s="2" t="str">
        <f>VLOOKUP(A896,'Additional Data'!$A$1:$D$9949,4,0)</f>
        <v>Credit Card</v>
      </c>
      <c r="S896" s="7">
        <f>VLOOKUP(A896,'Additional Data'!$A$1:$D$9949,3,0)</f>
        <v>2178.195215</v>
      </c>
      <c r="T896" s="2" t="str">
        <f>HLOOKUP(B896,'Additional Data'!$F$1:$N$2,2,0)</f>
        <v>Mobile</v>
      </c>
    </row>
    <row r="897" ht="14.25" customHeight="1">
      <c r="A897" s="2">
        <v>693914.0</v>
      </c>
      <c r="B897" s="2" t="s">
        <v>36</v>
      </c>
      <c r="C897" s="2" t="s">
        <v>41</v>
      </c>
      <c r="D897" s="2" t="s">
        <v>34</v>
      </c>
      <c r="E897" s="4">
        <v>43527.92621527778</v>
      </c>
      <c r="F897" s="4">
        <v>43529.92621527778</v>
      </c>
      <c r="G897" s="4">
        <v>43532.92621527778</v>
      </c>
      <c r="H897" s="2">
        <v>38.0</v>
      </c>
      <c r="I897" s="2">
        <v>114.0</v>
      </c>
      <c r="J897" s="2" t="s">
        <v>63</v>
      </c>
      <c r="K897" s="2" t="s">
        <v>64</v>
      </c>
      <c r="L897" s="2" t="s">
        <v>35</v>
      </c>
      <c r="M897" s="2" t="s">
        <v>59</v>
      </c>
      <c r="N897" s="2">
        <v>-3.0</v>
      </c>
      <c r="O897" s="2">
        <v>2.0</v>
      </c>
      <c r="P897" s="2">
        <v>152.0</v>
      </c>
      <c r="Q897" s="2" t="str">
        <f>VLOOKUP(A897,'Additional Data'!$A$1:$D$9949,2,0)</f>
        <v>App</v>
      </c>
      <c r="R897" s="2" t="str">
        <f>VLOOKUP(A897,'Additional Data'!$A$1:$D$9949,4,0)</f>
        <v>Debit Card</v>
      </c>
      <c r="S897" s="7">
        <f>VLOOKUP(A897,'Additional Data'!$A$1:$D$9949,3,0)</f>
        <v>1570.613475</v>
      </c>
      <c r="T897" s="2" t="str">
        <f>HLOOKUP(B897,'Additional Data'!$F$1:$N$2,2,0)</f>
        <v>Laptop</v>
      </c>
    </row>
    <row r="898" ht="14.25" customHeight="1">
      <c r="A898" s="2">
        <v>359290.0</v>
      </c>
      <c r="B898" s="2" t="s">
        <v>36</v>
      </c>
      <c r="C898" s="2" t="s">
        <v>32</v>
      </c>
      <c r="D898" s="2" t="s">
        <v>34</v>
      </c>
      <c r="E898" s="4">
        <v>43527.93003472222</v>
      </c>
      <c r="F898" s="4">
        <v>43530.93003472222</v>
      </c>
      <c r="G898" s="4">
        <v>43531.93003472222</v>
      </c>
      <c r="H898" s="2">
        <v>63.0</v>
      </c>
      <c r="I898" s="2">
        <v>91.0</v>
      </c>
      <c r="J898" s="2" t="s">
        <v>60</v>
      </c>
      <c r="K898" s="2" t="s">
        <v>61</v>
      </c>
      <c r="L898" s="2" t="s">
        <v>35</v>
      </c>
      <c r="M898" s="2" t="s">
        <v>71</v>
      </c>
      <c r="N898" s="2">
        <v>-1.0</v>
      </c>
      <c r="O898" s="2">
        <v>3.0</v>
      </c>
      <c r="P898" s="2">
        <v>154.0</v>
      </c>
      <c r="Q898" s="2" t="str">
        <f>VLOOKUP(A898,'Additional Data'!$A$1:$D$9949,2,0)</f>
        <v>App</v>
      </c>
      <c r="R898" s="2" t="str">
        <f>VLOOKUP(A898,'Additional Data'!$A$1:$D$9949,4,0)</f>
        <v>Debit Card</v>
      </c>
      <c r="S898" s="7">
        <f>VLOOKUP(A898,'Additional Data'!$A$1:$D$9949,3,0)</f>
        <v>580.7452434</v>
      </c>
      <c r="T898" s="2" t="str">
        <f>HLOOKUP(B898,'Additional Data'!$F$1:$N$2,2,0)</f>
        <v>Laptop</v>
      </c>
    </row>
    <row r="899" ht="14.25" customHeight="1">
      <c r="A899" s="2">
        <v>241812.0</v>
      </c>
      <c r="B899" s="2" t="s">
        <v>39</v>
      </c>
      <c r="C899" s="2" t="s">
        <v>32</v>
      </c>
      <c r="D899" s="2" t="s">
        <v>34</v>
      </c>
      <c r="E899" s="4">
        <v>43527.93363425926</v>
      </c>
      <c r="F899" s="4">
        <v>43533.93363425926</v>
      </c>
      <c r="G899" s="4">
        <v>43534.93363425926</v>
      </c>
      <c r="H899" s="2">
        <v>82.0</v>
      </c>
      <c r="I899" s="2">
        <v>95.0</v>
      </c>
      <c r="J899" s="2" t="s">
        <v>63</v>
      </c>
      <c r="K899" s="2" t="s">
        <v>81</v>
      </c>
      <c r="L899" s="2" t="s">
        <v>35</v>
      </c>
      <c r="M899" s="2" t="s">
        <v>71</v>
      </c>
      <c r="N899" s="2">
        <v>-1.0</v>
      </c>
      <c r="O899" s="2">
        <v>6.0</v>
      </c>
      <c r="P899" s="2">
        <v>177.0</v>
      </c>
      <c r="Q899" s="2" t="str">
        <f>VLOOKUP(A899,'Additional Data'!$A$1:$D$9949,2,0)</f>
        <v>Website</v>
      </c>
      <c r="R899" s="2" t="str">
        <f>VLOOKUP(A899,'Additional Data'!$A$1:$D$9949,4,0)</f>
        <v>Debit Card</v>
      </c>
      <c r="S899" s="7">
        <f>VLOOKUP(A899,'Additional Data'!$A$1:$D$9949,3,0)</f>
        <v>1237.63</v>
      </c>
      <c r="T899" s="2" t="str">
        <f>HLOOKUP(B899,'Additional Data'!$F$1:$N$2,2,0)</f>
        <v>Mobile</v>
      </c>
    </row>
    <row r="900" ht="14.25" customHeight="1">
      <c r="A900" s="2">
        <v>295679.0</v>
      </c>
      <c r="B900" s="2" t="s">
        <v>39</v>
      </c>
      <c r="C900" s="2" t="s">
        <v>41</v>
      </c>
      <c r="D900" s="2" t="s">
        <v>34</v>
      </c>
      <c r="E900" s="4">
        <v>43527.93386574074</v>
      </c>
      <c r="F900" s="4">
        <v>43531.93386574074</v>
      </c>
      <c r="G900" s="4">
        <v>43530.93386574074</v>
      </c>
      <c r="H900" s="2">
        <v>80.0</v>
      </c>
      <c r="I900" s="2">
        <v>90.0</v>
      </c>
      <c r="J900" s="2" t="s">
        <v>60</v>
      </c>
      <c r="K900" s="2" t="s">
        <v>77</v>
      </c>
      <c r="L900" s="2" t="s">
        <v>35</v>
      </c>
      <c r="M900" s="2" t="s">
        <v>71</v>
      </c>
      <c r="N900" s="2">
        <v>1.0</v>
      </c>
      <c r="O900" s="2">
        <v>4.0</v>
      </c>
      <c r="P900" s="2">
        <v>170.0</v>
      </c>
      <c r="Q900" s="2" t="str">
        <f>VLOOKUP(A900,'Additional Data'!$A$1:$D$9949,2,0)</f>
        <v>App</v>
      </c>
      <c r="R900" s="2" t="str">
        <f>VLOOKUP(A900,'Additional Data'!$A$1:$D$9949,4,0)</f>
        <v>Credit Card</v>
      </c>
      <c r="S900" s="7">
        <f>VLOOKUP(A900,'Additional Data'!$A$1:$D$9949,3,0)</f>
        <v>1558.661608</v>
      </c>
      <c r="T900" s="2" t="str">
        <f>HLOOKUP(B900,'Additional Data'!$F$1:$N$2,2,0)</f>
        <v>Mobile</v>
      </c>
    </row>
    <row r="901" ht="14.25" customHeight="1">
      <c r="A901" s="2">
        <v>887149.0</v>
      </c>
      <c r="B901" s="2" t="s">
        <v>46</v>
      </c>
      <c r="C901" s="2" t="s">
        <v>32</v>
      </c>
      <c r="D901" s="2" t="s">
        <v>34</v>
      </c>
      <c r="E901" s="4">
        <v>43527.93791666667</v>
      </c>
      <c r="F901" s="4">
        <v>43532.93791666667</v>
      </c>
      <c r="G901" s="4">
        <v>43533.93791666667</v>
      </c>
      <c r="H901" s="2">
        <v>30.0</v>
      </c>
      <c r="I901" s="2">
        <v>128.0</v>
      </c>
      <c r="J901" s="2" t="s">
        <v>41</v>
      </c>
      <c r="K901" s="2" t="s">
        <v>58</v>
      </c>
      <c r="L901" s="2" t="s">
        <v>35</v>
      </c>
      <c r="M901" s="2" t="s">
        <v>59</v>
      </c>
      <c r="N901" s="2">
        <v>-1.0</v>
      </c>
      <c r="O901" s="2">
        <v>5.0</v>
      </c>
      <c r="P901" s="2">
        <v>158.0</v>
      </c>
      <c r="Q901" s="2" t="str">
        <f>VLOOKUP(A901,'Additional Data'!$A$1:$D$9949,2,0)</f>
        <v>App</v>
      </c>
      <c r="R901" s="2" t="str">
        <f>VLOOKUP(A901,'Additional Data'!$A$1:$D$9949,4,0)</f>
        <v>Credit Card</v>
      </c>
      <c r="S901" s="7">
        <f>VLOOKUP(A901,'Additional Data'!$A$1:$D$9949,3,0)</f>
        <v>3243.010656</v>
      </c>
      <c r="T901" s="2" t="str">
        <f>HLOOKUP(B901,'Additional Data'!$F$1:$N$2,2,0)</f>
        <v>TV</v>
      </c>
    </row>
    <row r="902" ht="14.25" customHeight="1">
      <c r="A902" s="2">
        <v>880551.0</v>
      </c>
      <c r="B902" s="2" t="s">
        <v>39</v>
      </c>
      <c r="C902" s="2" t="s">
        <v>41</v>
      </c>
      <c r="D902" s="2" t="s">
        <v>34</v>
      </c>
      <c r="E902" s="4">
        <v>43527.9600462963</v>
      </c>
      <c r="F902" s="4">
        <v>43534.9600462963</v>
      </c>
      <c r="G902" s="4">
        <v>43530.9600462963</v>
      </c>
      <c r="H902" s="2">
        <v>25.0</v>
      </c>
      <c r="I902" s="2">
        <v>113.0</v>
      </c>
      <c r="J902" s="2" t="s">
        <v>60</v>
      </c>
      <c r="K902" s="2" t="s">
        <v>77</v>
      </c>
      <c r="L902" s="2" t="s">
        <v>35</v>
      </c>
      <c r="M902" s="2" t="s">
        <v>59</v>
      </c>
      <c r="N902" s="2">
        <v>4.0</v>
      </c>
      <c r="O902" s="2">
        <v>7.0</v>
      </c>
      <c r="P902" s="2">
        <v>138.0</v>
      </c>
      <c r="Q902" s="2" t="str">
        <f>VLOOKUP(A902,'Additional Data'!$A$1:$D$9949,2,0)</f>
        <v>Website</v>
      </c>
      <c r="R902" s="2" t="str">
        <f>VLOOKUP(A902,'Additional Data'!$A$1:$D$9949,4,0)</f>
        <v>Cash On Delivery</v>
      </c>
      <c r="S902" s="7">
        <f>VLOOKUP(A902,'Additional Data'!$A$1:$D$9949,3,0)</f>
        <v>1536.94</v>
      </c>
      <c r="T902" s="2" t="str">
        <f>HLOOKUP(B902,'Additional Data'!$F$1:$N$2,2,0)</f>
        <v>Mobile</v>
      </c>
    </row>
    <row r="903" ht="14.25" customHeight="1">
      <c r="A903" s="2">
        <v>28914.0</v>
      </c>
      <c r="B903" s="2" t="s">
        <v>39</v>
      </c>
      <c r="C903" s="2" t="s">
        <v>41</v>
      </c>
      <c r="D903" s="2" t="s">
        <v>34</v>
      </c>
      <c r="E903" s="4">
        <v>43527.96537037037</v>
      </c>
      <c r="F903" s="4">
        <v>43534.96537037037</v>
      </c>
      <c r="G903" s="4">
        <v>43530.96537037037</v>
      </c>
      <c r="H903" s="2">
        <v>33.0</v>
      </c>
      <c r="I903" s="2">
        <v>108.0</v>
      </c>
      <c r="J903" s="2" t="s">
        <v>60</v>
      </c>
      <c r="K903" s="2" t="s">
        <v>77</v>
      </c>
      <c r="L903" s="2" t="s">
        <v>35</v>
      </c>
      <c r="M903" s="2" t="s">
        <v>59</v>
      </c>
      <c r="N903" s="2">
        <v>4.0</v>
      </c>
      <c r="O903" s="2">
        <v>7.0</v>
      </c>
      <c r="P903" s="2">
        <v>141.0</v>
      </c>
      <c r="Q903" s="2" t="str">
        <f>VLOOKUP(A903,'Additional Data'!$A$1:$D$9949,2,0)</f>
        <v>Website</v>
      </c>
      <c r="R903" s="2" t="str">
        <f>VLOOKUP(A903,'Additional Data'!$A$1:$D$9949,4,0)</f>
        <v>Debit Card</v>
      </c>
      <c r="S903" s="7">
        <f>VLOOKUP(A903,'Additional Data'!$A$1:$D$9949,3,0)</f>
        <v>1824.28</v>
      </c>
      <c r="T903" s="2" t="str">
        <f>HLOOKUP(B903,'Additional Data'!$F$1:$N$2,2,0)</f>
        <v>Mobile</v>
      </c>
    </row>
    <row r="904" ht="14.25" customHeight="1">
      <c r="A904" s="2">
        <v>124307.0</v>
      </c>
      <c r="B904" s="2" t="s">
        <v>46</v>
      </c>
      <c r="C904" s="2" t="s">
        <v>41</v>
      </c>
      <c r="D904" s="2" t="s">
        <v>34</v>
      </c>
      <c r="E904" s="4">
        <v>43527.96561342593</v>
      </c>
      <c r="F904" s="4">
        <v>43529.96561342593</v>
      </c>
      <c r="G904" s="4">
        <v>43530.96561342593</v>
      </c>
      <c r="H904" s="2">
        <v>38.0</v>
      </c>
      <c r="I904" s="2">
        <v>128.0</v>
      </c>
      <c r="J904" s="2" t="s">
        <v>73</v>
      </c>
      <c r="K904" s="2" t="s">
        <v>80</v>
      </c>
      <c r="L904" s="2" t="s">
        <v>35</v>
      </c>
      <c r="M904" s="2" t="s">
        <v>59</v>
      </c>
      <c r="N904" s="2">
        <v>-1.0</v>
      </c>
      <c r="O904" s="2">
        <v>2.0</v>
      </c>
      <c r="P904" s="2">
        <v>166.0</v>
      </c>
      <c r="Q904" s="2" t="str">
        <f>VLOOKUP(A904,'Additional Data'!$A$1:$D$9949,2,0)</f>
        <v>App</v>
      </c>
      <c r="R904" s="2" t="str">
        <f>VLOOKUP(A904,'Additional Data'!$A$1:$D$9949,4,0)</f>
        <v>Credit Card</v>
      </c>
      <c r="S904" s="7">
        <f>VLOOKUP(A904,'Additional Data'!$A$1:$D$9949,3,0)</f>
        <v>3467.36825</v>
      </c>
      <c r="T904" s="2" t="str">
        <f>HLOOKUP(B904,'Additional Data'!$F$1:$N$2,2,0)</f>
        <v>TV</v>
      </c>
    </row>
    <row r="905" ht="14.25" customHeight="1">
      <c r="A905" s="2">
        <v>937993.0</v>
      </c>
      <c r="B905" s="2" t="s">
        <v>36</v>
      </c>
      <c r="C905" s="2" t="s">
        <v>32</v>
      </c>
      <c r="D905" s="2" t="s">
        <v>34</v>
      </c>
      <c r="E905" s="4">
        <v>43527.96644675926</v>
      </c>
      <c r="F905" s="4">
        <v>43529.96644675926</v>
      </c>
      <c r="G905" s="4">
        <v>43531.96644675926</v>
      </c>
      <c r="H905" s="2">
        <v>75.0</v>
      </c>
      <c r="I905" s="2">
        <v>95.0</v>
      </c>
      <c r="J905" s="2" t="s">
        <v>60</v>
      </c>
      <c r="K905" s="2" t="s">
        <v>61</v>
      </c>
      <c r="L905" s="2" t="s">
        <v>35</v>
      </c>
      <c r="M905" s="2" t="s">
        <v>71</v>
      </c>
      <c r="N905" s="2">
        <v>-2.0</v>
      </c>
      <c r="O905" s="2">
        <v>2.0</v>
      </c>
      <c r="P905" s="2">
        <v>170.0</v>
      </c>
      <c r="Q905" s="2" t="str">
        <f>VLOOKUP(A905,'Additional Data'!$A$1:$D$9949,2,0)</f>
        <v>App</v>
      </c>
      <c r="R905" s="2" t="str">
        <f>VLOOKUP(A905,'Additional Data'!$A$1:$D$9949,4,0)</f>
        <v>Cash On Delivery</v>
      </c>
      <c r="S905" s="7">
        <f>VLOOKUP(A905,'Additional Data'!$A$1:$D$9949,3,0)</f>
        <v>2656.844718</v>
      </c>
      <c r="T905" s="2" t="str">
        <f>HLOOKUP(B905,'Additional Data'!$F$1:$N$2,2,0)</f>
        <v>Laptop</v>
      </c>
    </row>
    <row r="906" ht="14.25" customHeight="1">
      <c r="A906" s="2">
        <v>918294.0</v>
      </c>
      <c r="B906" s="2" t="s">
        <v>36</v>
      </c>
      <c r="C906" s="2" t="s">
        <v>41</v>
      </c>
      <c r="D906" s="2" t="s">
        <v>34</v>
      </c>
      <c r="E906" s="4">
        <v>43527.966782407406</v>
      </c>
      <c r="F906" s="4">
        <v>43532.966782407406</v>
      </c>
      <c r="G906" s="4">
        <v>43534.966782407406</v>
      </c>
      <c r="H906" s="2">
        <v>45.0</v>
      </c>
      <c r="I906" s="2">
        <v>128.0</v>
      </c>
      <c r="J906" s="2" t="s">
        <v>32</v>
      </c>
      <c r="K906" s="2" t="s">
        <v>70</v>
      </c>
      <c r="L906" s="2" t="s">
        <v>35</v>
      </c>
      <c r="M906" s="2" t="s">
        <v>59</v>
      </c>
      <c r="N906" s="2">
        <v>-2.0</v>
      </c>
      <c r="O906" s="2">
        <v>5.0</v>
      </c>
      <c r="P906" s="2">
        <v>173.0</v>
      </c>
      <c r="Q906" s="2" t="str">
        <f>VLOOKUP(A906,'Additional Data'!$A$1:$D$9949,2,0)</f>
        <v>Website</v>
      </c>
      <c r="R906" s="2" t="str">
        <f>VLOOKUP(A906,'Additional Data'!$A$1:$D$9949,4,0)</f>
        <v>Debit Card</v>
      </c>
      <c r="S906" s="7">
        <f>VLOOKUP(A906,'Additional Data'!$A$1:$D$9949,3,0)</f>
        <v>3311.29</v>
      </c>
      <c r="T906" s="2" t="str">
        <f>HLOOKUP(B906,'Additional Data'!$F$1:$N$2,2,0)</f>
        <v>Laptop</v>
      </c>
    </row>
    <row r="907" ht="14.25" customHeight="1">
      <c r="A907" s="2">
        <v>551260.0</v>
      </c>
      <c r="B907" s="2" t="s">
        <v>36</v>
      </c>
      <c r="C907" s="2" t="s">
        <v>32</v>
      </c>
      <c r="D907" s="2" t="s">
        <v>34</v>
      </c>
      <c r="E907" s="4">
        <v>43527.970613425925</v>
      </c>
      <c r="F907" s="4">
        <v>43529.970613425925</v>
      </c>
      <c r="G907" s="4">
        <v>43533.970613425925</v>
      </c>
      <c r="H907" s="2">
        <v>0.0</v>
      </c>
      <c r="I907" s="2">
        <v>126.0</v>
      </c>
      <c r="J907" s="2" t="s">
        <v>32</v>
      </c>
      <c r="K907" s="2" t="s">
        <v>82</v>
      </c>
      <c r="L907" s="2" t="s">
        <v>67</v>
      </c>
      <c r="M907" s="2" t="s">
        <v>71</v>
      </c>
      <c r="N907" s="2">
        <v>-4.0</v>
      </c>
      <c r="O907" s="2">
        <v>2.0</v>
      </c>
      <c r="P907" s="2">
        <v>126.0</v>
      </c>
      <c r="Q907" s="2" t="str">
        <f>VLOOKUP(A907,'Additional Data'!$A$1:$D$9949,2,0)</f>
        <v>App</v>
      </c>
      <c r="R907" s="2" t="str">
        <f>VLOOKUP(A907,'Additional Data'!$A$1:$D$9949,4,0)</f>
        <v>Debit Card</v>
      </c>
      <c r="S907" s="7">
        <f>VLOOKUP(A907,'Additional Data'!$A$1:$D$9949,3,0)</f>
        <v>684.6888639</v>
      </c>
      <c r="T907" s="2" t="str">
        <f>HLOOKUP(B907,'Additional Data'!$F$1:$N$2,2,0)</f>
        <v>Laptop</v>
      </c>
    </row>
    <row r="908" ht="14.25" customHeight="1">
      <c r="A908" s="2">
        <v>434029.0</v>
      </c>
      <c r="B908" s="2" t="s">
        <v>39</v>
      </c>
      <c r="C908" s="2" t="s">
        <v>41</v>
      </c>
      <c r="D908" s="2" t="s">
        <v>34</v>
      </c>
      <c r="E908" s="4">
        <v>43527.97107638889</v>
      </c>
      <c r="F908" s="4">
        <v>43533.97107638889</v>
      </c>
      <c r="G908" s="4">
        <v>43530.97107638889</v>
      </c>
      <c r="H908" s="2">
        <v>45.0</v>
      </c>
      <c r="I908" s="2">
        <v>124.0</v>
      </c>
      <c r="J908" s="2" t="s">
        <v>73</v>
      </c>
      <c r="K908" s="2" t="s">
        <v>80</v>
      </c>
      <c r="L908" s="2" t="s">
        <v>35</v>
      </c>
      <c r="M908" s="2" t="s">
        <v>59</v>
      </c>
      <c r="N908" s="2">
        <v>3.0</v>
      </c>
      <c r="O908" s="2">
        <v>6.0</v>
      </c>
      <c r="P908" s="2">
        <v>169.0</v>
      </c>
      <c r="Q908" s="2" t="str">
        <f>VLOOKUP(A908,'Additional Data'!$A$1:$D$9949,2,0)</f>
        <v>App</v>
      </c>
      <c r="R908" s="2" t="str">
        <f>VLOOKUP(A908,'Additional Data'!$A$1:$D$9949,4,0)</f>
        <v>Credit Card</v>
      </c>
      <c r="S908" s="7">
        <f>VLOOKUP(A908,'Additional Data'!$A$1:$D$9949,3,0)</f>
        <v>1962.558523</v>
      </c>
      <c r="T908" s="2" t="str">
        <f>HLOOKUP(B908,'Additional Data'!$F$1:$N$2,2,0)</f>
        <v>Mobile</v>
      </c>
    </row>
    <row r="909" ht="14.25" customHeight="1">
      <c r="A909" s="2">
        <v>168789.0</v>
      </c>
      <c r="B909" s="2" t="s">
        <v>36</v>
      </c>
      <c r="C909" s="2" t="s">
        <v>32</v>
      </c>
      <c r="D909" s="2" t="s">
        <v>34</v>
      </c>
      <c r="E909" s="4">
        <v>43527.97887731482</v>
      </c>
      <c r="F909" s="4">
        <v>43534.97887731482</v>
      </c>
      <c r="G909" s="4">
        <v>43533.97887731482</v>
      </c>
      <c r="H909" s="2">
        <v>34.0</v>
      </c>
      <c r="I909" s="2">
        <v>121.0</v>
      </c>
      <c r="J909" s="2" t="s">
        <v>41</v>
      </c>
      <c r="K909" s="2" t="s">
        <v>58</v>
      </c>
      <c r="L909" s="2" t="s">
        <v>35</v>
      </c>
      <c r="M909" s="2" t="s">
        <v>59</v>
      </c>
      <c r="N909" s="2">
        <v>1.0</v>
      </c>
      <c r="O909" s="2">
        <v>7.0</v>
      </c>
      <c r="P909" s="2">
        <v>155.0</v>
      </c>
      <c r="Q909" s="2" t="str">
        <f>VLOOKUP(A909,'Additional Data'!$A$1:$D$9949,2,0)</f>
        <v>Website</v>
      </c>
      <c r="R909" s="2" t="str">
        <f>VLOOKUP(A909,'Additional Data'!$A$1:$D$9949,4,0)</f>
        <v>Credit Card</v>
      </c>
      <c r="S909" s="7">
        <f>VLOOKUP(A909,'Additional Data'!$A$1:$D$9949,3,0)</f>
        <v>2392.96</v>
      </c>
      <c r="T909" s="2" t="str">
        <f>HLOOKUP(B909,'Additional Data'!$F$1:$N$2,2,0)</f>
        <v>Laptop</v>
      </c>
    </row>
    <row r="910" ht="14.25" customHeight="1">
      <c r="A910" s="2">
        <v>247206.0</v>
      </c>
      <c r="B910" s="2" t="s">
        <v>42</v>
      </c>
      <c r="C910" s="2" t="s">
        <v>41</v>
      </c>
      <c r="D910" s="2" t="s">
        <v>34</v>
      </c>
      <c r="E910" s="4">
        <v>43527.97954861111</v>
      </c>
      <c r="F910" s="4">
        <v>43531.97954861111</v>
      </c>
      <c r="G910" s="4">
        <v>43533.97954861111</v>
      </c>
      <c r="H910" s="2">
        <v>43.0</v>
      </c>
      <c r="I910" s="2">
        <v>110.0</v>
      </c>
      <c r="J910" s="2" t="s">
        <v>60</v>
      </c>
      <c r="K910" s="2" t="s">
        <v>77</v>
      </c>
      <c r="L910" s="2" t="s">
        <v>35</v>
      </c>
      <c r="M910" s="2" t="s">
        <v>59</v>
      </c>
      <c r="N910" s="2">
        <v>-2.0</v>
      </c>
      <c r="O910" s="2">
        <v>4.0</v>
      </c>
      <c r="P910" s="2">
        <v>153.0</v>
      </c>
      <c r="Q910" s="2" t="str">
        <f>VLOOKUP(A910,'Additional Data'!$A$1:$D$9949,2,0)</f>
        <v>Website</v>
      </c>
      <c r="R910" s="2" t="str">
        <f>VLOOKUP(A910,'Additional Data'!$A$1:$D$9949,4,0)</f>
        <v>Debit Card</v>
      </c>
      <c r="S910" s="7">
        <f>VLOOKUP(A910,'Additional Data'!$A$1:$D$9949,3,0)</f>
        <v>738.16</v>
      </c>
      <c r="T910" s="2" t="str">
        <f>HLOOKUP(B910,'Additional Data'!$F$1:$N$2,2,0)</f>
        <v>TV</v>
      </c>
    </row>
    <row r="911" ht="14.25" customHeight="1">
      <c r="A911" s="2">
        <v>240626.0</v>
      </c>
      <c r="B911" s="2" t="s">
        <v>39</v>
      </c>
      <c r="C911" s="2" t="s">
        <v>32</v>
      </c>
      <c r="D911" s="2" t="s">
        <v>34</v>
      </c>
      <c r="E911" s="4">
        <v>43527.980266203704</v>
      </c>
      <c r="F911" s="4">
        <v>43529.980266203704</v>
      </c>
      <c r="G911" s="4">
        <v>43532.980266203704</v>
      </c>
      <c r="H911" s="2">
        <v>60.0</v>
      </c>
      <c r="I911" s="2">
        <v>102.0</v>
      </c>
      <c r="J911" s="2" t="s">
        <v>41</v>
      </c>
      <c r="K911" s="2" t="s">
        <v>58</v>
      </c>
      <c r="L911" s="2" t="s">
        <v>35</v>
      </c>
      <c r="M911" s="2" t="s">
        <v>71</v>
      </c>
      <c r="N911" s="2">
        <v>-3.0</v>
      </c>
      <c r="O911" s="2">
        <v>2.0</v>
      </c>
      <c r="P911" s="2">
        <v>162.0</v>
      </c>
      <c r="Q911" s="2" t="str">
        <f>VLOOKUP(A911,'Additional Data'!$A$1:$D$9949,2,0)</f>
        <v>App</v>
      </c>
      <c r="R911" s="2" t="str">
        <f>VLOOKUP(A911,'Additional Data'!$A$1:$D$9949,4,0)</f>
        <v>Debit Card</v>
      </c>
      <c r="S911" s="7">
        <f>VLOOKUP(A911,'Additional Data'!$A$1:$D$9949,3,0)</f>
        <v>1181.292934</v>
      </c>
      <c r="T911" s="2" t="str">
        <f>HLOOKUP(B911,'Additional Data'!$F$1:$N$2,2,0)</f>
        <v>Mobile</v>
      </c>
    </row>
    <row r="912" ht="14.25" customHeight="1">
      <c r="A912" s="2">
        <v>340998.0</v>
      </c>
      <c r="B912" s="2" t="s">
        <v>36</v>
      </c>
      <c r="C912" s="2" t="s">
        <v>41</v>
      </c>
      <c r="D912" s="2" t="s">
        <v>34</v>
      </c>
      <c r="E912" s="4">
        <v>43527.99355324074</v>
      </c>
      <c r="F912" s="4">
        <v>43533.99355324074</v>
      </c>
      <c r="G912" s="4">
        <v>43532.99355324074</v>
      </c>
      <c r="H912" s="2">
        <v>49.0</v>
      </c>
      <c r="I912" s="2">
        <v>105.0</v>
      </c>
      <c r="J912" s="2" t="s">
        <v>60</v>
      </c>
      <c r="K912" s="2" t="s">
        <v>77</v>
      </c>
      <c r="L912" s="2" t="s">
        <v>35</v>
      </c>
      <c r="M912" s="2" t="s">
        <v>59</v>
      </c>
      <c r="N912" s="2">
        <v>1.0</v>
      </c>
      <c r="O912" s="2">
        <v>6.0</v>
      </c>
      <c r="P912" s="2">
        <v>154.0</v>
      </c>
      <c r="Q912" s="2" t="str">
        <f>VLOOKUP(A912,'Additional Data'!$A$1:$D$9949,2,0)</f>
        <v>Website</v>
      </c>
      <c r="R912" s="2" t="str">
        <f>VLOOKUP(A912,'Additional Data'!$A$1:$D$9949,4,0)</f>
        <v>Debit Card</v>
      </c>
      <c r="S912" s="7">
        <f>VLOOKUP(A912,'Additional Data'!$A$1:$D$9949,3,0)</f>
        <v>492.24</v>
      </c>
      <c r="T912" s="2" t="str">
        <f>HLOOKUP(B912,'Additional Data'!$F$1:$N$2,2,0)</f>
        <v>Laptop</v>
      </c>
    </row>
    <row r="913" ht="14.25" customHeight="1">
      <c r="A913" s="2">
        <v>481040.0</v>
      </c>
      <c r="B913" s="2" t="s">
        <v>39</v>
      </c>
      <c r="C913" s="2" t="s">
        <v>41</v>
      </c>
      <c r="D913" s="2" t="s">
        <v>34</v>
      </c>
      <c r="E913" s="4">
        <v>43527.99435185185</v>
      </c>
      <c r="F913" s="4">
        <v>43531.99435185185</v>
      </c>
      <c r="G913" s="4">
        <v>43531.99435185185</v>
      </c>
      <c r="H913" s="2">
        <v>74.0</v>
      </c>
      <c r="I913" s="2">
        <v>93.0</v>
      </c>
      <c r="J913" s="2" t="s">
        <v>60</v>
      </c>
      <c r="K913" s="2" t="s">
        <v>77</v>
      </c>
      <c r="L913" s="2" t="s">
        <v>35</v>
      </c>
      <c r="M913" s="2" t="s">
        <v>71</v>
      </c>
      <c r="N913" s="2">
        <v>0.0</v>
      </c>
      <c r="O913" s="2">
        <v>4.0</v>
      </c>
      <c r="P913" s="2">
        <v>167.0</v>
      </c>
      <c r="Q913" s="2" t="str">
        <f>VLOOKUP(A913,'Additional Data'!$A$1:$D$9949,2,0)</f>
        <v>App</v>
      </c>
      <c r="R913" s="2" t="str">
        <f>VLOOKUP(A913,'Additional Data'!$A$1:$D$9949,4,0)</f>
        <v>Debit Card</v>
      </c>
      <c r="S913" s="7">
        <f>VLOOKUP(A913,'Additional Data'!$A$1:$D$9949,3,0)</f>
        <v>1802.90625</v>
      </c>
      <c r="T913" s="2" t="str">
        <f>HLOOKUP(B913,'Additional Data'!$F$1:$N$2,2,0)</f>
        <v>Mobile</v>
      </c>
    </row>
    <row r="914" ht="14.25" customHeight="1">
      <c r="A914" s="2">
        <v>118101.0</v>
      </c>
      <c r="B914" s="2" t="s">
        <v>30</v>
      </c>
      <c r="C914" s="2" t="s">
        <v>32</v>
      </c>
      <c r="D914" s="2" t="s">
        <v>34</v>
      </c>
      <c r="E914" s="4">
        <v>43527.99556712963</v>
      </c>
      <c r="F914" s="4">
        <v>43529.99556712963</v>
      </c>
      <c r="G914" s="4">
        <v>43531.99556712963</v>
      </c>
      <c r="H914" s="2">
        <v>0.0</v>
      </c>
      <c r="I914" s="2">
        <v>122.0</v>
      </c>
      <c r="J914" s="2" t="s">
        <v>32</v>
      </c>
      <c r="K914" s="2" t="s">
        <v>82</v>
      </c>
      <c r="L914" s="2" t="s">
        <v>67</v>
      </c>
      <c r="M914" s="2" t="s">
        <v>59</v>
      </c>
      <c r="N914" s="2">
        <v>-2.0</v>
      </c>
      <c r="O914" s="2">
        <v>2.0</v>
      </c>
      <c r="P914" s="2">
        <v>122.0</v>
      </c>
      <c r="Q914" s="2" t="str">
        <f>VLOOKUP(A914,'Additional Data'!$A$1:$D$9949,2,0)</f>
        <v>Website</v>
      </c>
      <c r="R914" s="2" t="str">
        <f>VLOOKUP(A914,'Additional Data'!$A$1:$D$9949,4,0)</f>
        <v>Credit Card</v>
      </c>
      <c r="S914" s="7">
        <f>VLOOKUP(A914,'Additional Data'!$A$1:$D$9949,3,0)</f>
        <v>251.07</v>
      </c>
      <c r="T914" s="2" t="str">
        <f>HLOOKUP(B914,'Additional Data'!$F$1:$N$2,2,0)</f>
        <v>PC</v>
      </c>
    </row>
    <row r="915" ht="14.25" customHeight="1">
      <c r="A915" s="2">
        <v>196092.0</v>
      </c>
      <c r="B915" s="2" t="s">
        <v>39</v>
      </c>
      <c r="C915" s="2" t="s">
        <v>32</v>
      </c>
      <c r="D915" s="2" t="s">
        <v>34</v>
      </c>
      <c r="E915" s="4">
        <v>43527.99778935185</v>
      </c>
      <c r="F915" s="4">
        <v>43532.99778935185</v>
      </c>
      <c r="G915" s="4">
        <v>43533.99778935185</v>
      </c>
      <c r="H915" s="2">
        <v>0.0</v>
      </c>
      <c r="I915" s="2">
        <v>124.0</v>
      </c>
      <c r="J915" s="2" t="s">
        <v>32</v>
      </c>
      <c r="K915" s="2" t="s">
        <v>82</v>
      </c>
      <c r="L915" s="2" t="s">
        <v>67</v>
      </c>
      <c r="M915" s="2" t="s">
        <v>71</v>
      </c>
      <c r="N915" s="2">
        <v>-1.0</v>
      </c>
      <c r="O915" s="2">
        <v>5.0</v>
      </c>
      <c r="P915" s="2">
        <v>124.0</v>
      </c>
      <c r="Q915" s="2" t="str">
        <f>VLOOKUP(A915,'Additional Data'!$A$1:$D$9949,2,0)</f>
        <v>Website</v>
      </c>
      <c r="R915" s="2" t="str">
        <f>VLOOKUP(A915,'Additional Data'!$A$1:$D$9949,4,0)</f>
        <v>Debit Card</v>
      </c>
      <c r="S915" s="7">
        <f>VLOOKUP(A915,'Additional Data'!$A$1:$D$9949,3,0)</f>
        <v>1819.09</v>
      </c>
      <c r="T915" s="2" t="str">
        <f>HLOOKUP(B915,'Additional Data'!$F$1:$N$2,2,0)</f>
        <v>Mobile</v>
      </c>
    </row>
    <row r="916" ht="14.25" customHeight="1">
      <c r="A916" s="2">
        <v>19188.0</v>
      </c>
      <c r="B916" s="2" t="s">
        <v>30</v>
      </c>
      <c r="C916" s="2" t="s">
        <v>41</v>
      </c>
      <c r="D916" s="2" t="s">
        <v>34</v>
      </c>
      <c r="E916" s="4">
        <v>43527.99990740741</v>
      </c>
      <c r="F916" s="4">
        <v>43533.99990740741</v>
      </c>
      <c r="G916" s="4">
        <v>43534.99990740741</v>
      </c>
      <c r="H916" s="2">
        <v>82.0</v>
      </c>
      <c r="I916" s="2">
        <v>87.0</v>
      </c>
      <c r="J916" s="2" t="s">
        <v>60</v>
      </c>
      <c r="K916" s="2" t="s">
        <v>77</v>
      </c>
      <c r="L916" s="2" t="s">
        <v>35</v>
      </c>
      <c r="M916" s="2" t="s">
        <v>71</v>
      </c>
      <c r="N916" s="2">
        <v>-1.0</v>
      </c>
      <c r="O916" s="2">
        <v>6.0</v>
      </c>
      <c r="P916" s="2">
        <v>169.0</v>
      </c>
      <c r="Q916" s="2" t="str">
        <f>VLOOKUP(A916,'Additional Data'!$A$1:$D$9949,2,0)</f>
        <v>Website</v>
      </c>
      <c r="R916" s="2" t="str">
        <f>VLOOKUP(A916,'Additional Data'!$A$1:$D$9949,4,0)</f>
        <v>Debit Card</v>
      </c>
      <c r="S916" s="7">
        <f>VLOOKUP(A916,'Additional Data'!$A$1:$D$9949,3,0)</f>
        <v>1482.8</v>
      </c>
      <c r="T916" s="2" t="str">
        <f>HLOOKUP(B916,'Additional Data'!$F$1:$N$2,2,0)</f>
        <v>PC</v>
      </c>
    </row>
    <row r="917" ht="14.25" customHeight="1">
      <c r="A917" s="2">
        <v>933310.0</v>
      </c>
      <c r="B917" s="2" t="s">
        <v>39</v>
      </c>
      <c r="C917" s="2" t="s">
        <v>32</v>
      </c>
      <c r="D917" s="2" t="s">
        <v>34</v>
      </c>
      <c r="E917" s="4">
        <v>43528.00586805555</v>
      </c>
      <c r="F917" s="4">
        <v>43532.00586805555</v>
      </c>
      <c r="G917" s="4">
        <v>43531.00586805555</v>
      </c>
      <c r="H917" s="2">
        <v>0.0</v>
      </c>
      <c r="I917" s="2">
        <v>128.0</v>
      </c>
      <c r="J917" s="2" t="s">
        <v>32</v>
      </c>
      <c r="K917" s="2" t="s">
        <v>82</v>
      </c>
      <c r="L917" s="2" t="s">
        <v>67</v>
      </c>
      <c r="M917" s="2" t="s">
        <v>59</v>
      </c>
      <c r="N917" s="2">
        <v>1.0</v>
      </c>
      <c r="O917" s="2">
        <v>4.0</v>
      </c>
      <c r="P917" s="2">
        <v>128.0</v>
      </c>
      <c r="Q917" s="2" t="str">
        <f>VLOOKUP(A917,'Additional Data'!$A$1:$D$9949,2,0)</f>
        <v>App</v>
      </c>
      <c r="R917" s="2" t="str">
        <f>VLOOKUP(A917,'Additional Data'!$A$1:$D$9949,4,0)</f>
        <v>Debit Card</v>
      </c>
      <c r="S917" s="7">
        <f>VLOOKUP(A917,'Additional Data'!$A$1:$D$9949,3,0)</f>
        <v>652.8893416</v>
      </c>
      <c r="T917" s="2" t="str">
        <f>HLOOKUP(B917,'Additional Data'!$F$1:$N$2,2,0)</f>
        <v>Mobile</v>
      </c>
    </row>
    <row r="918" ht="14.25" customHeight="1">
      <c r="A918" s="2">
        <v>554580.0</v>
      </c>
      <c r="B918" s="2" t="s">
        <v>39</v>
      </c>
      <c r="C918" s="2" t="s">
        <v>32</v>
      </c>
      <c r="D918" s="2" t="s">
        <v>34</v>
      </c>
      <c r="E918" s="4">
        <v>43528.011458333334</v>
      </c>
      <c r="F918" s="4">
        <v>43528.011458333334</v>
      </c>
      <c r="G918" s="4">
        <v>43534.011458333334</v>
      </c>
      <c r="H918" s="2">
        <v>0.0</v>
      </c>
      <c r="I918" s="2">
        <v>127.0</v>
      </c>
      <c r="J918" s="2" t="s">
        <v>32</v>
      </c>
      <c r="K918" s="2" t="s">
        <v>82</v>
      </c>
      <c r="L918" s="2" t="s">
        <v>67</v>
      </c>
      <c r="M918" s="2" t="s">
        <v>71</v>
      </c>
      <c r="N918" s="2">
        <v>-6.0</v>
      </c>
      <c r="O918" s="2">
        <v>0.0</v>
      </c>
      <c r="P918" s="2">
        <v>127.0</v>
      </c>
      <c r="Q918" s="2" t="str">
        <f>VLOOKUP(A918,'Additional Data'!$A$1:$D$9949,2,0)</f>
        <v>Website</v>
      </c>
      <c r="R918" s="2" t="str">
        <f>VLOOKUP(A918,'Additional Data'!$A$1:$D$9949,4,0)</f>
        <v>Debit Card</v>
      </c>
      <c r="S918" s="7">
        <f>VLOOKUP(A918,'Additional Data'!$A$1:$D$9949,3,0)</f>
        <v>1488.27</v>
      </c>
      <c r="T918" s="2" t="str">
        <f>HLOOKUP(B918,'Additional Data'!$F$1:$N$2,2,0)</f>
        <v>Mobile</v>
      </c>
    </row>
    <row r="919" ht="14.25" customHeight="1">
      <c r="A919" s="2">
        <v>212838.0</v>
      </c>
      <c r="B919" s="2" t="s">
        <v>47</v>
      </c>
      <c r="C919" s="2" t="s">
        <v>41</v>
      </c>
      <c r="D919" s="2" t="s">
        <v>34</v>
      </c>
      <c r="E919" s="4">
        <v>43528.01542824074</v>
      </c>
      <c r="F919" s="4">
        <v>43537.01542824074</v>
      </c>
      <c r="G919" s="4">
        <v>43534.01542824074</v>
      </c>
      <c r="H919" s="2">
        <v>40.0</v>
      </c>
      <c r="I919" s="2">
        <v>112.0</v>
      </c>
      <c r="J919" s="2" t="s">
        <v>60</v>
      </c>
      <c r="K919" s="2" t="s">
        <v>77</v>
      </c>
      <c r="L919" s="2" t="s">
        <v>35</v>
      </c>
      <c r="M919" s="2" t="s">
        <v>59</v>
      </c>
      <c r="N919" s="2">
        <v>3.0</v>
      </c>
      <c r="O919" s="2">
        <v>9.0</v>
      </c>
      <c r="P919" s="2">
        <v>152.0</v>
      </c>
      <c r="Q919" s="2" t="str">
        <f>VLOOKUP(A919,'Additional Data'!$A$1:$D$9949,2,0)</f>
        <v>Website</v>
      </c>
      <c r="R919" s="2" t="str">
        <f>VLOOKUP(A919,'Additional Data'!$A$1:$D$9949,4,0)</f>
        <v>Debit Card</v>
      </c>
      <c r="S919" s="7">
        <f>VLOOKUP(A919,'Additional Data'!$A$1:$D$9949,3,0)</f>
        <v>465.95</v>
      </c>
      <c r="T919" s="2" t="str">
        <f>HLOOKUP(B919,'Additional Data'!$F$1:$N$2,2,0)</f>
        <v>Tablet</v>
      </c>
    </row>
    <row r="920" ht="14.25" customHeight="1">
      <c r="A920" s="2">
        <v>442457.0</v>
      </c>
      <c r="B920" s="2" t="s">
        <v>36</v>
      </c>
      <c r="C920" s="2" t="s">
        <v>41</v>
      </c>
      <c r="D920" s="2" t="s">
        <v>34</v>
      </c>
      <c r="E920" s="4">
        <v>43528.01782407407</v>
      </c>
      <c r="F920" s="4">
        <v>43535.01782407407</v>
      </c>
      <c r="G920" s="4">
        <v>43531.01782407407</v>
      </c>
      <c r="H920" s="2">
        <v>46.0</v>
      </c>
      <c r="I920" s="2">
        <v>124.0</v>
      </c>
      <c r="J920" s="2" t="s">
        <v>32</v>
      </c>
      <c r="K920" s="2" t="s">
        <v>70</v>
      </c>
      <c r="L920" s="2" t="s">
        <v>35</v>
      </c>
      <c r="M920" s="2" t="s">
        <v>59</v>
      </c>
      <c r="N920" s="2">
        <v>4.0</v>
      </c>
      <c r="O920" s="2">
        <v>7.0</v>
      </c>
      <c r="P920" s="2">
        <v>170.0</v>
      </c>
      <c r="Q920" s="2" t="str">
        <f>VLOOKUP(A920,'Additional Data'!$A$1:$D$9949,2,0)</f>
        <v>App</v>
      </c>
      <c r="R920" s="2" t="str">
        <f>VLOOKUP(A920,'Additional Data'!$A$1:$D$9949,4,0)</f>
        <v>Credit Card</v>
      </c>
      <c r="S920" s="7">
        <f>VLOOKUP(A920,'Additional Data'!$A$1:$D$9949,3,0)</f>
        <v>2519.686485</v>
      </c>
      <c r="T920" s="2" t="str">
        <f>HLOOKUP(B920,'Additional Data'!$F$1:$N$2,2,0)</f>
        <v>Laptop</v>
      </c>
    </row>
    <row r="921" ht="14.25" customHeight="1">
      <c r="A921" s="2">
        <v>558440.0</v>
      </c>
      <c r="B921" s="2" t="s">
        <v>36</v>
      </c>
      <c r="C921" s="2" t="s">
        <v>32</v>
      </c>
      <c r="D921" s="2" t="s">
        <v>34</v>
      </c>
      <c r="E921" s="4">
        <v>43528.024375</v>
      </c>
      <c r="F921" s="4">
        <v>43536.024375</v>
      </c>
      <c r="G921" s="4">
        <v>43533.024375</v>
      </c>
      <c r="H921" s="2">
        <v>73.0</v>
      </c>
      <c r="I921" s="2">
        <v>107.0</v>
      </c>
      <c r="J921" s="2" t="s">
        <v>73</v>
      </c>
      <c r="K921" s="2" t="s">
        <v>74</v>
      </c>
      <c r="L921" s="2" t="s">
        <v>35</v>
      </c>
      <c r="M921" s="2" t="s">
        <v>71</v>
      </c>
      <c r="N921" s="2">
        <v>3.0</v>
      </c>
      <c r="O921" s="2">
        <v>8.0</v>
      </c>
      <c r="P921" s="2">
        <v>180.0</v>
      </c>
      <c r="Q921" s="2" t="str">
        <f>VLOOKUP(A921,'Additional Data'!$A$1:$D$9949,2,0)</f>
        <v>App</v>
      </c>
      <c r="R921" s="2" t="str">
        <f>VLOOKUP(A921,'Additional Data'!$A$1:$D$9949,4,0)</f>
        <v>Debit Card</v>
      </c>
      <c r="S921" s="7">
        <f>VLOOKUP(A921,'Additional Data'!$A$1:$D$9949,3,0)</f>
        <v>900.2862351</v>
      </c>
      <c r="T921" s="2" t="str">
        <f>HLOOKUP(B921,'Additional Data'!$F$1:$N$2,2,0)</f>
        <v>Laptop</v>
      </c>
    </row>
    <row r="922" ht="14.25" customHeight="1">
      <c r="A922" s="2">
        <v>108576.0</v>
      </c>
      <c r="B922" s="2" t="s">
        <v>36</v>
      </c>
      <c r="C922" s="2" t="s">
        <v>32</v>
      </c>
      <c r="D922" s="2" t="s">
        <v>34</v>
      </c>
      <c r="E922" s="4">
        <v>43528.026342592595</v>
      </c>
      <c r="F922" s="4">
        <v>43534.026342592595</v>
      </c>
      <c r="G922" s="4">
        <v>43533.026342592595</v>
      </c>
      <c r="H922" s="2">
        <v>43.0</v>
      </c>
      <c r="I922" s="2">
        <v>106.0</v>
      </c>
      <c r="J922" s="2" t="s">
        <v>60</v>
      </c>
      <c r="K922" s="2" t="s">
        <v>61</v>
      </c>
      <c r="L922" s="2" t="s">
        <v>35</v>
      </c>
      <c r="M922" s="2" t="s">
        <v>71</v>
      </c>
      <c r="N922" s="2">
        <v>1.0</v>
      </c>
      <c r="O922" s="2">
        <v>6.0</v>
      </c>
      <c r="P922" s="2">
        <v>149.0</v>
      </c>
      <c r="Q922" s="2" t="str">
        <f>VLOOKUP(A922,'Additional Data'!$A$1:$D$9949,2,0)</f>
        <v>Website</v>
      </c>
      <c r="R922" s="2" t="str">
        <f>VLOOKUP(A922,'Additional Data'!$A$1:$D$9949,4,0)</f>
        <v>Debit Card</v>
      </c>
      <c r="S922" s="7">
        <f>VLOOKUP(A922,'Additional Data'!$A$1:$D$9949,3,0)</f>
        <v>2480.66</v>
      </c>
      <c r="T922" s="2" t="str">
        <f>HLOOKUP(B922,'Additional Data'!$F$1:$N$2,2,0)</f>
        <v>Laptop</v>
      </c>
    </row>
    <row r="923" ht="14.25" customHeight="1">
      <c r="A923" s="2">
        <v>137635.0</v>
      </c>
      <c r="B923" s="2" t="s">
        <v>47</v>
      </c>
      <c r="C923" s="2" t="s">
        <v>41</v>
      </c>
      <c r="D923" s="2" t="s">
        <v>34</v>
      </c>
      <c r="E923" s="4">
        <v>43528.026354166665</v>
      </c>
      <c r="F923" s="4">
        <v>43531.026354166665</v>
      </c>
      <c r="G923" s="4">
        <v>43535.026354166665</v>
      </c>
      <c r="H923" s="2">
        <v>0.0</v>
      </c>
      <c r="I923" s="2">
        <v>128.0</v>
      </c>
      <c r="J923" s="2" t="s">
        <v>41</v>
      </c>
      <c r="K923" s="2" t="s">
        <v>66</v>
      </c>
      <c r="L923" s="2" t="s">
        <v>67</v>
      </c>
      <c r="M923" s="2" t="s">
        <v>59</v>
      </c>
      <c r="N923" s="2">
        <v>-4.0</v>
      </c>
      <c r="O923" s="2">
        <v>3.0</v>
      </c>
      <c r="P923" s="2">
        <v>128.0</v>
      </c>
      <c r="Q923" s="2" t="str">
        <f>VLOOKUP(A923,'Additional Data'!$A$1:$D$9949,2,0)</f>
        <v>App</v>
      </c>
      <c r="R923" s="2" t="str">
        <f>VLOOKUP(A923,'Additional Data'!$A$1:$D$9949,4,0)</f>
        <v>Credit Card</v>
      </c>
      <c r="S923" s="7">
        <f>VLOOKUP(A923,'Additional Data'!$A$1:$D$9949,3,0)</f>
        <v>377.6507718</v>
      </c>
      <c r="T923" s="2" t="str">
        <f>HLOOKUP(B923,'Additional Data'!$F$1:$N$2,2,0)</f>
        <v>Tablet</v>
      </c>
    </row>
    <row r="924" ht="14.25" customHeight="1">
      <c r="A924" s="2">
        <v>746025.0</v>
      </c>
      <c r="B924" s="2" t="s">
        <v>47</v>
      </c>
      <c r="C924" s="2" t="s">
        <v>41</v>
      </c>
      <c r="D924" s="2" t="s">
        <v>34</v>
      </c>
      <c r="E924" s="4">
        <v>43528.02961805555</v>
      </c>
      <c r="F924" s="4">
        <v>43530.02961805555</v>
      </c>
      <c r="G924" s="4">
        <v>43535.02961805555</v>
      </c>
      <c r="H924" s="2">
        <v>67.0</v>
      </c>
      <c r="I924" s="2">
        <v>103.0</v>
      </c>
      <c r="J924" s="2" t="s">
        <v>32</v>
      </c>
      <c r="K924" s="2" t="s">
        <v>70</v>
      </c>
      <c r="L924" s="2" t="s">
        <v>35</v>
      </c>
      <c r="M924" s="2" t="s">
        <v>71</v>
      </c>
      <c r="N924" s="2">
        <v>-5.0</v>
      </c>
      <c r="O924" s="2">
        <v>2.0</v>
      </c>
      <c r="P924" s="2">
        <v>170.0</v>
      </c>
      <c r="Q924" s="2" t="str">
        <f>VLOOKUP(A924,'Additional Data'!$A$1:$D$9949,2,0)</f>
        <v>Website</v>
      </c>
      <c r="R924" s="2" t="str">
        <f>VLOOKUP(A924,'Additional Data'!$A$1:$D$9949,4,0)</f>
        <v>Cash On Delivery</v>
      </c>
      <c r="S924" s="7">
        <f>VLOOKUP(A924,'Additional Data'!$A$1:$D$9949,3,0)</f>
        <v>1718.88</v>
      </c>
      <c r="T924" s="2" t="str">
        <f>HLOOKUP(B924,'Additional Data'!$F$1:$N$2,2,0)</f>
        <v>Tablet</v>
      </c>
    </row>
    <row r="925" ht="14.25" customHeight="1">
      <c r="A925" s="2">
        <v>749960.0</v>
      </c>
      <c r="B925" s="2" t="s">
        <v>30</v>
      </c>
      <c r="C925" s="2" t="s">
        <v>41</v>
      </c>
      <c r="D925" s="2" t="s">
        <v>34</v>
      </c>
      <c r="E925" s="4">
        <v>43528.037673611114</v>
      </c>
      <c r="F925" s="4">
        <v>43532.037673611114</v>
      </c>
      <c r="G925" s="4">
        <v>43533.037673611114</v>
      </c>
      <c r="H925" s="2">
        <v>0.0</v>
      </c>
      <c r="I925" s="2">
        <v>103.0</v>
      </c>
      <c r="J925" s="2" t="s">
        <v>41</v>
      </c>
      <c r="K925" s="2" t="s">
        <v>66</v>
      </c>
      <c r="L925" s="2" t="s">
        <v>67</v>
      </c>
      <c r="M925" s="2" t="s">
        <v>71</v>
      </c>
      <c r="N925" s="2">
        <v>-1.0</v>
      </c>
      <c r="O925" s="2">
        <v>4.0</v>
      </c>
      <c r="P925" s="2">
        <v>103.0</v>
      </c>
      <c r="Q925" s="2" t="str">
        <f>VLOOKUP(A925,'Additional Data'!$A$1:$D$9949,2,0)</f>
        <v>App</v>
      </c>
      <c r="R925" s="2" t="str">
        <f>VLOOKUP(A925,'Additional Data'!$A$1:$D$9949,4,0)</f>
        <v>Debit Card</v>
      </c>
      <c r="S925" s="7">
        <f>VLOOKUP(A925,'Additional Data'!$A$1:$D$9949,3,0)</f>
        <v>3181.484635</v>
      </c>
      <c r="T925" s="2" t="str">
        <f>HLOOKUP(B925,'Additional Data'!$F$1:$N$2,2,0)</f>
        <v>PC</v>
      </c>
    </row>
    <row r="926" ht="14.25" customHeight="1">
      <c r="A926" s="2">
        <v>185855.0</v>
      </c>
      <c r="B926" s="2" t="s">
        <v>47</v>
      </c>
      <c r="C926" s="2" t="s">
        <v>32</v>
      </c>
      <c r="D926" s="2" t="s">
        <v>34</v>
      </c>
      <c r="E926" s="4">
        <v>43528.038460648146</v>
      </c>
      <c r="F926" s="4">
        <v>43528.038460648146</v>
      </c>
      <c r="G926" s="4">
        <v>43533.038460648146</v>
      </c>
      <c r="H926" s="2">
        <v>0.0</v>
      </c>
      <c r="I926" s="2">
        <v>125.0</v>
      </c>
      <c r="J926" s="2" t="s">
        <v>32</v>
      </c>
      <c r="K926" s="2" t="s">
        <v>82</v>
      </c>
      <c r="L926" s="2" t="s">
        <v>67</v>
      </c>
      <c r="M926" s="2" t="s">
        <v>59</v>
      </c>
      <c r="N926" s="2">
        <v>-5.0</v>
      </c>
      <c r="O926" s="2">
        <v>0.0</v>
      </c>
      <c r="P926" s="2">
        <v>125.0</v>
      </c>
      <c r="Q926" s="2" t="str">
        <f>VLOOKUP(A926,'Additional Data'!$A$1:$D$9949,2,0)</f>
        <v>App</v>
      </c>
      <c r="R926" s="2" t="str">
        <f>VLOOKUP(A926,'Additional Data'!$A$1:$D$9949,4,0)</f>
        <v>Credit Card</v>
      </c>
      <c r="S926" s="7">
        <f>VLOOKUP(A926,'Additional Data'!$A$1:$D$9949,3,0)</f>
        <v>2754.728133</v>
      </c>
      <c r="T926" s="2" t="str">
        <f>HLOOKUP(B926,'Additional Data'!$F$1:$N$2,2,0)</f>
        <v>Tablet</v>
      </c>
    </row>
    <row r="927" ht="14.25" customHeight="1">
      <c r="A927" s="2">
        <v>464475.0</v>
      </c>
      <c r="B927" s="2" t="s">
        <v>39</v>
      </c>
      <c r="C927" s="2" t="s">
        <v>41</v>
      </c>
      <c r="D927" s="2" t="s">
        <v>34</v>
      </c>
      <c r="E927" s="4">
        <v>43528.04039351852</v>
      </c>
      <c r="F927" s="4">
        <v>43534.04039351852</v>
      </c>
      <c r="G927" s="4">
        <v>43532.04039351852</v>
      </c>
      <c r="H927" s="2">
        <v>30.0</v>
      </c>
      <c r="I927" s="2">
        <v>106.0</v>
      </c>
      <c r="J927" s="2" t="s">
        <v>60</v>
      </c>
      <c r="K927" s="2" t="s">
        <v>77</v>
      </c>
      <c r="L927" s="2" t="s">
        <v>35</v>
      </c>
      <c r="M927" s="2" t="s">
        <v>59</v>
      </c>
      <c r="N927" s="2">
        <v>2.0</v>
      </c>
      <c r="O927" s="2">
        <v>6.0</v>
      </c>
      <c r="P927" s="2">
        <v>136.0</v>
      </c>
      <c r="Q927" s="2" t="str">
        <f>VLOOKUP(A927,'Additional Data'!$A$1:$D$9949,2,0)</f>
        <v>Website</v>
      </c>
      <c r="R927" s="2" t="str">
        <f>VLOOKUP(A927,'Additional Data'!$A$1:$D$9949,4,0)</f>
        <v>Credit Card</v>
      </c>
      <c r="S927" s="7">
        <f>VLOOKUP(A927,'Additional Data'!$A$1:$D$9949,3,0)</f>
        <v>1832.71</v>
      </c>
      <c r="T927" s="2" t="str">
        <f>HLOOKUP(B927,'Additional Data'!$F$1:$N$2,2,0)</f>
        <v>Mobile</v>
      </c>
    </row>
    <row r="928" ht="14.25" customHeight="1">
      <c r="A928" s="2">
        <v>784583.0</v>
      </c>
      <c r="B928" s="2" t="s">
        <v>48</v>
      </c>
      <c r="C928" s="2" t="s">
        <v>32</v>
      </c>
      <c r="D928" s="2" t="s">
        <v>34</v>
      </c>
      <c r="E928" s="4">
        <v>43528.04164351852</v>
      </c>
      <c r="F928" s="4">
        <v>43533.04164351852</v>
      </c>
      <c r="G928" s="4">
        <v>43533.04164351852</v>
      </c>
      <c r="H928" s="2">
        <v>25.0</v>
      </c>
      <c r="I928" s="2">
        <v>109.0</v>
      </c>
      <c r="J928" s="2" t="s">
        <v>63</v>
      </c>
      <c r="K928" s="2" t="s">
        <v>81</v>
      </c>
      <c r="L928" s="2" t="s">
        <v>35</v>
      </c>
      <c r="M928" s="2" t="s">
        <v>59</v>
      </c>
      <c r="N928" s="2">
        <v>0.0</v>
      </c>
      <c r="O928" s="2">
        <v>5.0</v>
      </c>
      <c r="P928" s="2">
        <v>134.0</v>
      </c>
      <c r="Q928" s="2" t="str">
        <f>VLOOKUP(A928,'Additional Data'!$A$1:$D$9949,2,0)</f>
        <v>App</v>
      </c>
      <c r="R928" s="2" t="str">
        <f>VLOOKUP(A928,'Additional Data'!$A$1:$D$9949,4,0)</f>
        <v>Credit Card</v>
      </c>
      <c r="S928" s="7">
        <f>VLOOKUP(A928,'Additional Data'!$A$1:$D$9949,3,0)</f>
        <v>941.2699941</v>
      </c>
      <c r="T928" s="2" t="str">
        <f>HLOOKUP(B928,'Additional Data'!$F$1:$N$2,2,0)</f>
        <v>Gaming Console</v>
      </c>
    </row>
    <row r="929" ht="14.25" customHeight="1">
      <c r="A929" s="2">
        <v>774048.0</v>
      </c>
      <c r="B929" s="2" t="s">
        <v>39</v>
      </c>
      <c r="C929" s="2" t="s">
        <v>32</v>
      </c>
      <c r="D929" s="2" t="s">
        <v>34</v>
      </c>
      <c r="E929" s="4">
        <v>43528.044895833336</v>
      </c>
      <c r="F929" s="4">
        <v>43538.044895833336</v>
      </c>
      <c r="G929" s="4">
        <v>43533.044895833336</v>
      </c>
      <c r="H929" s="2">
        <v>44.0</v>
      </c>
      <c r="I929" s="2">
        <v>122.0</v>
      </c>
      <c r="J929" s="2" t="s">
        <v>73</v>
      </c>
      <c r="K929" s="2" t="s">
        <v>74</v>
      </c>
      <c r="L929" s="2" t="s">
        <v>35</v>
      </c>
      <c r="M929" s="2" t="s">
        <v>71</v>
      </c>
      <c r="N929" s="2">
        <v>5.0</v>
      </c>
      <c r="O929" s="2">
        <v>10.0</v>
      </c>
      <c r="P929" s="2">
        <v>166.0</v>
      </c>
      <c r="Q929" s="2" t="str">
        <f>VLOOKUP(A929,'Additional Data'!$A$1:$D$9949,2,0)</f>
        <v>Website</v>
      </c>
      <c r="R929" s="2" t="str">
        <f>VLOOKUP(A929,'Additional Data'!$A$1:$D$9949,4,0)</f>
        <v>Debit Card</v>
      </c>
      <c r="S929" s="7">
        <f>VLOOKUP(A929,'Additional Data'!$A$1:$D$9949,3,0)</f>
        <v>2399.83</v>
      </c>
      <c r="T929" s="2" t="str">
        <f>HLOOKUP(B929,'Additional Data'!$F$1:$N$2,2,0)</f>
        <v>Mobile</v>
      </c>
    </row>
    <row r="930" ht="14.25" customHeight="1">
      <c r="A930" s="2">
        <v>128822.0</v>
      </c>
      <c r="B930" s="2" t="s">
        <v>36</v>
      </c>
      <c r="C930" s="2" t="s">
        <v>32</v>
      </c>
      <c r="D930" s="2" t="s">
        <v>34</v>
      </c>
      <c r="E930" s="4">
        <v>43528.04791666667</v>
      </c>
      <c r="F930" s="4">
        <v>43534.04791666667</v>
      </c>
      <c r="G930" s="4">
        <v>43534.04791666667</v>
      </c>
      <c r="H930" s="2">
        <v>29.0</v>
      </c>
      <c r="I930" s="2">
        <v>114.0</v>
      </c>
      <c r="J930" s="2" t="s">
        <v>63</v>
      </c>
      <c r="K930" s="2" t="s">
        <v>81</v>
      </c>
      <c r="L930" s="2" t="s">
        <v>35</v>
      </c>
      <c r="M930" s="2" t="s">
        <v>59</v>
      </c>
      <c r="N930" s="2">
        <v>0.0</v>
      </c>
      <c r="O930" s="2">
        <v>6.0</v>
      </c>
      <c r="P930" s="2">
        <v>143.0</v>
      </c>
      <c r="Q930" s="2" t="str">
        <f>VLOOKUP(A930,'Additional Data'!$A$1:$D$9949,2,0)</f>
        <v>App</v>
      </c>
      <c r="R930" s="2" t="str">
        <f>VLOOKUP(A930,'Additional Data'!$A$1:$D$9949,4,0)</f>
        <v>Debit Card</v>
      </c>
      <c r="S930" s="7">
        <f>VLOOKUP(A930,'Additional Data'!$A$1:$D$9949,3,0)</f>
        <v>1326.851558</v>
      </c>
      <c r="T930" s="2" t="str">
        <f>HLOOKUP(B930,'Additional Data'!$F$1:$N$2,2,0)</f>
        <v>Laptop</v>
      </c>
    </row>
    <row r="931" ht="14.25" customHeight="1">
      <c r="A931" s="2">
        <v>233956.0</v>
      </c>
      <c r="B931" s="2" t="s">
        <v>30</v>
      </c>
      <c r="C931" s="2" t="s">
        <v>32</v>
      </c>
      <c r="D931" s="2" t="s">
        <v>34</v>
      </c>
      <c r="E931" s="4">
        <v>43528.05090277778</v>
      </c>
      <c r="F931" s="4">
        <v>43534.05090277778</v>
      </c>
      <c r="G931" s="4">
        <v>43532.05090277778</v>
      </c>
      <c r="H931" s="2">
        <v>38.0</v>
      </c>
      <c r="I931" s="2">
        <v>123.0</v>
      </c>
      <c r="J931" s="2" t="s">
        <v>41</v>
      </c>
      <c r="K931" s="2" t="s">
        <v>58</v>
      </c>
      <c r="L931" s="2" t="s">
        <v>35</v>
      </c>
      <c r="M931" s="2" t="s">
        <v>71</v>
      </c>
      <c r="N931" s="2">
        <v>2.0</v>
      </c>
      <c r="O931" s="2">
        <v>6.0</v>
      </c>
      <c r="P931" s="2">
        <v>161.0</v>
      </c>
      <c r="Q931" s="2" t="str">
        <f>VLOOKUP(A931,'Additional Data'!$A$1:$D$9949,2,0)</f>
        <v>App</v>
      </c>
      <c r="R931" s="2" t="str">
        <f>VLOOKUP(A931,'Additional Data'!$A$1:$D$9949,4,0)</f>
        <v>Debit Card</v>
      </c>
      <c r="S931" s="7">
        <f>VLOOKUP(A931,'Additional Data'!$A$1:$D$9949,3,0)</f>
        <v>1079.598471</v>
      </c>
      <c r="T931" s="2" t="str">
        <f>HLOOKUP(B931,'Additional Data'!$F$1:$N$2,2,0)</f>
        <v>PC</v>
      </c>
    </row>
    <row r="932" ht="14.25" customHeight="1">
      <c r="A932" s="2">
        <v>251056.0</v>
      </c>
      <c r="B932" s="2" t="s">
        <v>39</v>
      </c>
      <c r="C932" s="2" t="s">
        <v>41</v>
      </c>
      <c r="D932" s="2" t="s">
        <v>34</v>
      </c>
      <c r="E932" s="4">
        <v>43528.05244212963</v>
      </c>
      <c r="F932" s="4">
        <v>43530.05244212963</v>
      </c>
      <c r="G932" s="4">
        <v>43531.05244212963</v>
      </c>
      <c r="H932" s="2">
        <v>71.0</v>
      </c>
      <c r="I932" s="2">
        <v>89.0</v>
      </c>
      <c r="J932" s="2" t="s">
        <v>60</v>
      </c>
      <c r="K932" s="2" t="s">
        <v>77</v>
      </c>
      <c r="L932" s="2" t="s">
        <v>35</v>
      </c>
      <c r="M932" s="2" t="s">
        <v>71</v>
      </c>
      <c r="N932" s="2">
        <v>-1.0</v>
      </c>
      <c r="O932" s="2">
        <v>2.0</v>
      </c>
      <c r="P932" s="2">
        <v>160.0</v>
      </c>
      <c r="Q932" s="2" t="str">
        <f>VLOOKUP(A932,'Additional Data'!$A$1:$D$9949,2,0)</f>
        <v>App</v>
      </c>
      <c r="R932" s="2" t="str">
        <f>VLOOKUP(A932,'Additional Data'!$A$1:$D$9949,4,0)</f>
        <v>Debit Card</v>
      </c>
      <c r="S932" s="7">
        <f>VLOOKUP(A932,'Additional Data'!$A$1:$D$9949,3,0)</f>
        <v>1882.524371</v>
      </c>
      <c r="T932" s="2" t="str">
        <f>HLOOKUP(B932,'Additional Data'!$F$1:$N$2,2,0)</f>
        <v>Mobile</v>
      </c>
    </row>
    <row r="933" ht="14.25" customHeight="1">
      <c r="A933" s="2">
        <v>880884.0</v>
      </c>
      <c r="B933" s="2" t="s">
        <v>30</v>
      </c>
      <c r="C933" s="2" t="s">
        <v>41</v>
      </c>
      <c r="D933" s="2" t="s">
        <v>34</v>
      </c>
      <c r="E933" s="4">
        <v>43528.05327546296</v>
      </c>
      <c r="F933" s="4">
        <v>43530.05327546296</v>
      </c>
      <c r="G933" s="4">
        <v>43532.05327546296</v>
      </c>
      <c r="H933" s="2">
        <v>32.0</v>
      </c>
      <c r="I933" s="2">
        <v>128.0</v>
      </c>
      <c r="J933" s="2" t="s">
        <v>32</v>
      </c>
      <c r="K933" s="2" t="s">
        <v>70</v>
      </c>
      <c r="L933" s="2" t="s">
        <v>35</v>
      </c>
      <c r="M933" s="2" t="s">
        <v>71</v>
      </c>
      <c r="N933" s="2">
        <v>-2.0</v>
      </c>
      <c r="O933" s="2">
        <v>2.0</v>
      </c>
      <c r="P933" s="2">
        <v>160.0</v>
      </c>
      <c r="Q933" s="2" t="str">
        <f>VLOOKUP(A933,'Additional Data'!$A$1:$D$9949,2,0)</f>
        <v>Website</v>
      </c>
      <c r="R933" s="2" t="str">
        <f>VLOOKUP(A933,'Additional Data'!$A$1:$D$9949,4,0)</f>
        <v>Debit Card</v>
      </c>
      <c r="S933" s="7">
        <f>VLOOKUP(A933,'Additional Data'!$A$1:$D$9949,3,0)</f>
        <v>3426.86</v>
      </c>
      <c r="T933" s="2" t="str">
        <f>HLOOKUP(B933,'Additional Data'!$F$1:$N$2,2,0)</f>
        <v>PC</v>
      </c>
    </row>
    <row r="934" ht="14.25" customHeight="1">
      <c r="A934" s="2">
        <v>522168.0</v>
      </c>
      <c r="B934" s="2" t="s">
        <v>42</v>
      </c>
      <c r="C934" s="2" t="s">
        <v>32</v>
      </c>
      <c r="D934" s="2" t="s">
        <v>34</v>
      </c>
      <c r="E934" s="4">
        <v>43528.0558912037</v>
      </c>
      <c r="F934" s="4">
        <v>43531.0558912037</v>
      </c>
      <c r="G934" s="4">
        <v>43532.0558912037</v>
      </c>
      <c r="H934" s="2">
        <v>32.0</v>
      </c>
      <c r="I934" s="2">
        <v>114.0</v>
      </c>
      <c r="J934" s="2" t="s">
        <v>63</v>
      </c>
      <c r="K934" s="2" t="s">
        <v>81</v>
      </c>
      <c r="L934" s="2" t="s">
        <v>35</v>
      </c>
      <c r="M934" s="2" t="s">
        <v>71</v>
      </c>
      <c r="N934" s="2">
        <v>-1.0</v>
      </c>
      <c r="O934" s="2">
        <v>3.0</v>
      </c>
      <c r="P934" s="2">
        <v>146.0</v>
      </c>
      <c r="Q934" s="2" t="str">
        <f>VLOOKUP(A934,'Additional Data'!$A$1:$D$9949,2,0)</f>
        <v>Website</v>
      </c>
      <c r="R934" s="2" t="str">
        <f>VLOOKUP(A934,'Additional Data'!$A$1:$D$9949,4,0)</f>
        <v>Debit Card</v>
      </c>
      <c r="S934" s="7">
        <f>VLOOKUP(A934,'Additional Data'!$A$1:$D$9949,3,0)</f>
        <v>3296.49</v>
      </c>
      <c r="T934" s="2" t="str">
        <f>HLOOKUP(B934,'Additional Data'!$F$1:$N$2,2,0)</f>
        <v>TV</v>
      </c>
    </row>
    <row r="935" ht="14.25" customHeight="1">
      <c r="A935" s="2">
        <v>434060.0</v>
      </c>
      <c r="B935" s="2" t="s">
        <v>36</v>
      </c>
      <c r="C935" s="2" t="s">
        <v>32</v>
      </c>
      <c r="D935" s="2" t="s">
        <v>34</v>
      </c>
      <c r="E935" s="4">
        <v>43528.0559375</v>
      </c>
      <c r="F935" s="4">
        <v>43531.0559375</v>
      </c>
      <c r="G935" s="4">
        <v>43532.0559375</v>
      </c>
      <c r="H935" s="2">
        <v>48.0</v>
      </c>
      <c r="I935" s="2">
        <v>114.0</v>
      </c>
      <c r="J935" s="2" t="s">
        <v>60</v>
      </c>
      <c r="K935" s="2" t="s">
        <v>61</v>
      </c>
      <c r="L935" s="2" t="s">
        <v>35</v>
      </c>
      <c r="M935" s="2" t="s">
        <v>71</v>
      </c>
      <c r="N935" s="2">
        <v>-1.0</v>
      </c>
      <c r="O935" s="2">
        <v>3.0</v>
      </c>
      <c r="P935" s="2">
        <v>162.0</v>
      </c>
      <c r="Q935" s="2" t="str">
        <f>VLOOKUP(A935,'Additional Data'!$A$1:$D$9949,2,0)</f>
        <v>App</v>
      </c>
      <c r="R935" s="2" t="str">
        <f>VLOOKUP(A935,'Additional Data'!$A$1:$D$9949,4,0)</f>
        <v>Debit Card</v>
      </c>
      <c r="S935" s="7">
        <f>VLOOKUP(A935,'Additional Data'!$A$1:$D$9949,3,0)</f>
        <v>2380.579957</v>
      </c>
      <c r="T935" s="2" t="str">
        <f>HLOOKUP(B935,'Additional Data'!$F$1:$N$2,2,0)</f>
        <v>Laptop</v>
      </c>
    </row>
    <row r="936" ht="14.25" customHeight="1">
      <c r="A936" s="2">
        <v>175756.0</v>
      </c>
      <c r="B936" s="2" t="s">
        <v>47</v>
      </c>
      <c r="C936" s="2" t="s">
        <v>32</v>
      </c>
      <c r="D936" s="2" t="s">
        <v>34</v>
      </c>
      <c r="E936" s="4">
        <v>43528.059525462966</v>
      </c>
      <c r="F936" s="4">
        <v>43530.059525462966</v>
      </c>
      <c r="G936" s="4">
        <v>43531.059525462966</v>
      </c>
      <c r="H936" s="2">
        <v>40.0</v>
      </c>
      <c r="I936" s="2">
        <v>112.0</v>
      </c>
      <c r="J936" s="2" t="s">
        <v>60</v>
      </c>
      <c r="K936" s="2" t="s">
        <v>61</v>
      </c>
      <c r="L936" s="2" t="s">
        <v>35</v>
      </c>
      <c r="M936" s="2" t="s">
        <v>71</v>
      </c>
      <c r="N936" s="2">
        <v>-1.0</v>
      </c>
      <c r="O936" s="2">
        <v>2.0</v>
      </c>
      <c r="P936" s="2">
        <v>152.0</v>
      </c>
      <c r="Q936" s="2" t="str">
        <f>VLOOKUP(A936,'Additional Data'!$A$1:$D$9949,2,0)</f>
        <v>App</v>
      </c>
      <c r="R936" s="2" t="str">
        <f>VLOOKUP(A936,'Additional Data'!$A$1:$D$9949,4,0)</f>
        <v>Debit Card</v>
      </c>
      <c r="S936" s="7">
        <f>VLOOKUP(A936,'Additional Data'!$A$1:$D$9949,3,0)</f>
        <v>2425.885846</v>
      </c>
      <c r="T936" s="2" t="str">
        <f>HLOOKUP(B936,'Additional Data'!$F$1:$N$2,2,0)</f>
        <v>Tablet</v>
      </c>
    </row>
    <row r="937" ht="14.25" customHeight="1">
      <c r="A937" s="2">
        <v>645636.0</v>
      </c>
      <c r="B937" s="2" t="s">
        <v>36</v>
      </c>
      <c r="C937" s="2" t="s">
        <v>41</v>
      </c>
      <c r="D937" s="2" t="s">
        <v>34</v>
      </c>
      <c r="E937" s="4">
        <v>43528.06054398148</v>
      </c>
      <c r="F937" s="4">
        <v>43530.06054398148</v>
      </c>
      <c r="G937" s="4">
        <v>43532.06054398148</v>
      </c>
      <c r="H937" s="2">
        <v>37.0</v>
      </c>
      <c r="I937" s="2">
        <v>111.0</v>
      </c>
      <c r="J937" s="2" t="s">
        <v>60</v>
      </c>
      <c r="K937" s="2" t="s">
        <v>77</v>
      </c>
      <c r="L937" s="2" t="s">
        <v>35</v>
      </c>
      <c r="M937" s="2" t="s">
        <v>71</v>
      </c>
      <c r="N937" s="2">
        <v>-2.0</v>
      </c>
      <c r="O937" s="2">
        <v>2.0</v>
      </c>
      <c r="P937" s="2">
        <v>148.0</v>
      </c>
      <c r="Q937" s="2" t="str">
        <f>VLOOKUP(A937,'Additional Data'!$A$1:$D$9949,2,0)</f>
        <v>Website</v>
      </c>
      <c r="R937" s="2" t="str">
        <f>VLOOKUP(A937,'Additional Data'!$A$1:$D$9949,4,0)</f>
        <v>Debit Card</v>
      </c>
      <c r="S937" s="7">
        <f>VLOOKUP(A937,'Additional Data'!$A$1:$D$9949,3,0)</f>
        <v>985.72</v>
      </c>
      <c r="T937" s="2" t="str">
        <f>HLOOKUP(B937,'Additional Data'!$F$1:$N$2,2,0)</f>
        <v>Laptop</v>
      </c>
    </row>
    <row r="938" ht="14.25" customHeight="1">
      <c r="A938" s="2">
        <v>400996.0</v>
      </c>
      <c r="B938" s="2" t="s">
        <v>39</v>
      </c>
      <c r="C938" s="2" t="s">
        <v>41</v>
      </c>
      <c r="D938" s="2" t="s">
        <v>34</v>
      </c>
      <c r="E938" s="4">
        <v>43528.07829861111</v>
      </c>
      <c r="F938" s="4">
        <v>43528.07829861111</v>
      </c>
      <c r="G938" s="4">
        <v>43534.07829861111</v>
      </c>
      <c r="H938" s="2">
        <v>0.0</v>
      </c>
      <c r="I938" s="2">
        <v>120.0</v>
      </c>
      <c r="J938" s="2" t="s">
        <v>41</v>
      </c>
      <c r="K938" s="2" t="s">
        <v>66</v>
      </c>
      <c r="L938" s="2" t="s">
        <v>67</v>
      </c>
      <c r="M938" s="2" t="s">
        <v>71</v>
      </c>
      <c r="N938" s="2">
        <v>-6.0</v>
      </c>
      <c r="O938" s="2">
        <v>0.0</v>
      </c>
      <c r="P938" s="2">
        <v>120.0</v>
      </c>
      <c r="Q938" s="2" t="str">
        <f>VLOOKUP(A938,'Additional Data'!$A$1:$D$9949,2,0)</f>
        <v>App</v>
      </c>
      <c r="R938" s="2" t="str">
        <f>VLOOKUP(A938,'Additional Data'!$A$1:$D$9949,4,0)</f>
        <v>Debit Card</v>
      </c>
      <c r="S938" s="7">
        <f>VLOOKUP(A938,'Additional Data'!$A$1:$D$9949,3,0)</f>
        <v>3570.074135</v>
      </c>
      <c r="T938" s="2" t="str">
        <f>HLOOKUP(B938,'Additional Data'!$F$1:$N$2,2,0)</f>
        <v>Mobile</v>
      </c>
    </row>
    <row r="939" ht="14.25" customHeight="1">
      <c r="A939" s="2">
        <v>438657.0</v>
      </c>
      <c r="B939" s="2" t="s">
        <v>30</v>
      </c>
      <c r="C939" s="2" t="s">
        <v>32</v>
      </c>
      <c r="D939" s="2" t="s">
        <v>34</v>
      </c>
      <c r="E939" s="4">
        <v>43528.084016203706</v>
      </c>
      <c r="F939" s="4">
        <v>43533.084016203706</v>
      </c>
      <c r="G939" s="4">
        <v>43535.084016203706</v>
      </c>
      <c r="H939" s="2">
        <v>0.0</v>
      </c>
      <c r="I939" s="2">
        <v>100.0</v>
      </c>
      <c r="J939" s="2" t="s">
        <v>32</v>
      </c>
      <c r="K939" s="2" t="s">
        <v>82</v>
      </c>
      <c r="L939" s="2" t="s">
        <v>67</v>
      </c>
      <c r="M939" s="2" t="s">
        <v>71</v>
      </c>
      <c r="N939" s="2">
        <v>-2.0</v>
      </c>
      <c r="O939" s="2">
        <v>5.0</v>
      </c>
      <c r="P939" s="2">
        <v>100.0</v>
      </c>
      <c r="Q939" s="2" t="str">
        <f>VLOOKUP(A939,'Additional Data'!$A$1:$D$9949,2,0)</f>
        <v>Website</v>
      </c>
      <c r="R939" s="2" t="str">
        <f>VLOOKUP(A939,'Additional Data'!$A$1:$D$9949,4,0)</f>
        <v>Credit Card</v>
      </c>
      <c r="S939" s="7">
        <f>VLOOKUP(A939,'Additional Data'!$A$1:$D$9949,3,0)</f>
        <v>1690.91</v>
      </c>
      <c r="T939" s="2" t="str">
        <f>HLOOKUP(B939,'Additional Data'!$F$1:$N$2,2,0)</f>
        <v>PC</v>
      </c>
    </row>
    <row r="940" ht="14.25" customHeight="1">
      <c r="A940" s="2">
        <v>850856.0</v>
      </c>
      <c r="B940" s="2" t="s">
        <v>47</v>
      </c>
      <c r="C940" s="2" t="s">
        <v>32</v>
      </c>
      <c r="D940" s="2" t="s">
        <v>34</v>
      </c>
      <c r="E940" s="4">
        <v>43528.08445601852</v>
      </c>
      <c r="F940" s="4">
        <v>43533.08445601852</v>
      </c>
      <c r="G940" s="4">
        <v>43533.08445601852</v>
      </c>
      <c r="H940" s="2">
        <v>66.0</v>
      </c>
      <c r="I940" s="2">
        <v>91.0</v>
      </c>
      <c r="J940" s="2" t="s">
        <v>63</v>
      </c>
      <c r="K940" s="2" t="s">
        <v>81</v>
      </c>
      <c r="L940" s="2" t="s">
        <v>35</v>
      </c>
      <c r="M940" s="2" t="s">
        <v>71</v>
      </c>
      <c r="N940" s="2">
        <v>0.0</v>
      </c>
      <c r="O940" s="2">
        <v>5.0</v>
      </c>
      <c r="P940" s="2">
        <v>157.0</v>
      </c>
      <c r="Q940" s="2" t="str">
        <f>VLOOKUP(A940,'Additional Data'!$A$1:$D$9949,2,0)</f>
        <v>App</v>
      </c>
      <c r="R940" s="2" t="str">
        <f>VLOOKUP(A940,'Additional Data'!$A$1:$D$9949,4,0)</f>
        <v>Debit Card</v>
      </c>
      <c r="S940" s="7">
        <f>VLOOKUP(A940,'Additional Data'!$A$1:$D$9949,3,0)</f>
        <v>3115.916679</v>
      </c>
      <c r="T940" s="2" t="str">
        <f>HLOOKUP(B940,'Additional Data'!$F$1:$N$2,2,0)</f>
        <v>Tablet</v>
      </c>
    </row>
    <row r="941" ht="14.25" customHeight="1">
      <c r="A941" s="2">
        <v>481579.0</v>
      </c>
      <c r="B941" s="2" t="s">
        <v>46</v>
      </c>
      <c r="C941" s="2" t="s">
        <v>41</v>
      </c>
      <c r="D941" s="2" t="s">
        <v>34</v>
      </c>
      <c r="E941" s="4">
        <v>43528.087696759256</v>
      </c>
      <c r="F941" s="4">
        <v>43532.087696759256</v>
      </c>
      <c r="G941" s="4">
        <v>43532.087696759256</v>
      </c>
      <c r="H941" s="2">
        <v>37.0</v>
      </c>
      <c r="I941" s="2">
        <v>108.0</v>
      </c>
      <c r="J941" s="2" t="s">
        <v>60</v>
      </c>
      <c r="K941" s="2" t="s">
        <v>77</v>
      </c>
      <c r="L941" s="2" t="s">
        <v>35</v>
      </c>
      <c r="M941" s="2" t="s">
        <v>59</v>
      </c>
      <c r="N941" s="2">
        <v>0.0</v>
      </c>
      <c r="O941" s="2">
        <v>4.0</v>
      </c>
      <c r="P941" s="2">
        <v>145.0</v>
      </c>
      <c r="Q941" s="2" t="str">
        <f>VLOOKUP(A941,'Additional Data'!$A$1:$D$9949,2,0)</f>
        <v>App</v>
      </c>
      <c r="R941" s="2" t="str">
        <f>VLOOKUP(A941,'Additional Data'!$A$1:$D$9949,4,0)</f>
        <v>Cash On Delivery</v>
      </c>
      <c r="S941" s="7">
        <f>VLOOKUP(A941,'Additional Data'!$A$1:$D$9949,3,0)</f>
        <v>3728.42819</v>
      </c>
      <c r="T941" s="2" t="str">
        <f>HLOOKUP(B941,'Additional Data'!$F$1:$N$2,2,0)</f>
        <v>TV</v>
      </c>
    </row>
    <row r="942" ht="14.25" customHeight="1">
      <c r="A942" s="2">
        <v>557507.0</v>
      </c>
      <c r="B942" s="2" t="s">
        <v>30</v>
      </c>
      <c r="C942" s="2" t="s">
        <v>32</v>
      </c>
      <c r="D942" s="2" t="s">
        <v>34</v>
      </c>
      <c r="E942" s="4">
        <v>43528.08820601852</v>
      </c>
      <c r="F942" s="4">
        <v>43530.08820601852</v>
      </c>
      <c r="G942" s="4">
        <v>43533.08820601852</v>
      </c>
      <c r="H942" s="2">
        <v>32.0</v>
      </c>
      <c r="I942" s="2">
        <v>128.0</v>
      </c>
      <c r="J942" s="2" t="s">
        <v>73</v>
      </c>
      <c r="K942" s="2" t="s">
        <v>74</v>
      </c>
      <c r="L942" s="2" t="s">
        <v>35</v>
      </c>
      <c r="M942" s="2" t="s">
        <v>59</v>
      </c>
      <c r="N942" s="2">
        <v>-3.0</v>
      </c>
      <c r="O942" s="2">
        <v>2.0</v>
      </c>
      <c r="P942" s="2">
        <v>160.0</v>
      </c>
      <c r="Q942" s="2" t="str">
        <f>VLOOKUP(A942,'Additional Data'!$A$1:$D$9949,2,0)</f>
        <v>App</v>
      </c>
      <c r="R942" s="2" t="str">
        <f>VLOOKUP(A942,'Additional Data'!$A$1:$D$9949,4,0)</f>
        <v>Credit Card</v>
      </c>
      <c r="S942" s="7">
        <f>VLOOKUP(A942,'Additional Data'!$A$1:$D$9949,3,0)</f>
        <v>3725.877718</v>
      </c>
      <c r="T942" s="2" t="str">
        <f>HLOOKUP(B942,'Additional Data'!$F$1:$N$2,2,0)</f>
        <v>PC</v>
      </c>
    </row>
    <row r="943" ht="14.25" customHeight="1">
      <c r="A943" s="2">
        <v>587728.0</v>
      </c>
      <c r="B943" s="2" t="s">
        <v>47</v>
      </c>
      <c r="C943" s="2" t="s">
        <v>32</v>
      </c>
      <c r="D943" s="2" t="s">
        <v>34</v>
      </c>
      <c r="E943" s="4">
        <v>43528.08894675926</v>
      </c>
      <c r="F943" s="4">
        <v>43532.08894675926</v>
      </c>
      <c r="G943" s="4">
        <v>43532.08894675926</v>
      </c>
      <c r="H943" s="2">
        <v>49.0</v>
      </c>
      <c r="I943" s="2">
        <v>113.0</v>
      </c>
      <c r="J943" s="2" t="s">
        <v>60</v>
      </c>
      <c r="K943" s="2" t="s">
        <v>61</v>
      </c>
      <c r="L943" s="2" t="s">
        <v>35</v>
      </c>
      <c r="M943" s="2" t="s">
        <v>71</v>
      </c>
      <c r="N943" s="2">
        <v>0.0</v>
      </c>
      <c r="O943" s="2">
        <v>4.0</v>
      </c>
      <c r="P943" s="2">
        <v>162.0</v>
      </c>
      <c r="Q943" s="2" t="str">
        <f>VLOOKUP(A943,'Additional Data'!$A$1:$D$9949,2,0)</f>
        <v>App</v>
      </c>
      <c r="R943" s="2" t="str">
        <f>VLOOKUP(A943,'Additional Data'!$A$1:$D$9949,4,0)</f>
        <v>Debit Card</v>
      </c>
      <c r="S943" s="7">
        <f>VLOOKUP(A943,'Additional Data'!$A$1:$D$9949,3,0)</f>
        <v>3572.422168</v>
      </c>
      <c r="T943" s="2" t="str">
        <f>HLOOKUP(B943,'Additional Data'!$F$1:$N$2,2,0)</f>
        <v>Tablet</v>
      </c>
    </row>
    <row r="944" ht="14.25" customHeight="1">
      <c r="A944" s="2">
        <v>864214.0</v>
      </c>
      <c r="B944" s="2" t="s">
        <v>36</v>
      </c>
      <c r="C944" s="2" t="s">
        <v>32</v>
      </c>
      <c r="D944" s="2" t="s">
        <v>34</v>
      </c>
      <c r="E944" s="4">
        <v>43528.09075231481</v>
      </c>
      <c r="F944" s="4">
        <v>43530.09075231481</v>
      </c>
      <c r="G944" s="4">
        <v>43532.09075231481</v>
      </c>
      <c r="H944" s="2">
        <v>79.0</v>
      </c>
      <c r="I944" s="2">
        <v>107.0</v>
      </c>
      <c r="J944" s="2" t="s">
        <v>41</v>
      </c>
      <c r="K944" s="2" t="s">
        <v>58</v>
      </c>
      <c r="L944" s="2" t="s">
        <v>35</v>
      </c>
      <c r="M944" s="2" t="s">
        <v>71</v>
      </c>
      <c r="N944" s="2">
        <v>-2.0</v>
      </c>
      <c r="O944" s="2">
        <v>2.0</v>
      </c>
      <c r="P944" s="2">
        <v>186.0</v>
      </c>
      <c r="Q944" s="2" t="str">
        <f>VLOOKUP(A944,'Additional Data'!$A$1:$D$9949,2,0)</f>
        <v>App</v>
      </c>
      <c r="R944" s="2" t="str">
        <f>VLOOKUP(A944,'Additional Data'!$A$1:$D$9949,4,0)</f>
        <v>Debit Card</v>
      </c>
      <c r="S944" s="7">
        <f>VLOOKUP(A944,'Additional Data'!$A$1:$D$9949,3,0)</f>
        <v>2757.295131</v>
      </c>
      <c r="T944" s="2" t="str">
        <f>HLOOKUP(B944,'Additional Data'!$F$1:$N$2,2,0)</f>
        <v>Laptop</v>
      </c>
    </row>
    <row r="945" ht="14.25" customHeight="1">
      <c r="A945" s="2">
        <v>227643.0</v>
      </c>
      <c r="B945" s="2" t="s">
        <v>39</v>
      </c>
      <c r="C945" s="2" t="s">
        <v>41</v>
      </c>
      <c r="D945" s="2" t="s">
        <v>34</v>
      </c>
      <c r="E945" s="4">
        <v>43528.09107638889</v>
      </c>
      <c r="F945" s="4">
        <v>43535.09107638889</v>
      </c>
      <c r="G945" s="4">
        <v>43531.09107638889</v>
      </c>
      <c r="H945" s="2">
        <v>0.0</v>
      </c>
      <c r="I945" s="2">
        <v>122.0</v>
      </c>
      <c r="J945" s="2" t="s">
        <v>41</v>
      </c>
      <c r="K945" s="2" t="s">
        <v>66</v>
      </c>
      <c r="L945" s="2" t="s">
        <v>67</v>
      </c>
      <c r="M945" s="2" t="s">
        <v>59</v>
      </c>
      <c r="N945" s="2">
        <v>4.0</v>
      </c>
      <c r="O945" s="2">
        <v>7.0</v>
      </c>
      <c r="P945" s="2">
        <v>122.0</v>
      </c>
      <c r="Q945" s="2" t="str">
        <f>VLOOKUP(A945,'Additional Data'!$A$1:$D$9949,2,0)</f>
        <v>Website</v>
      </c>
      <c r="R945" s="2" t="str">
        <f>VLOOKUP(A945,'Additional Data'!$A$1:$D$9949,4,0)</f>
        <v>Credit Card</v>
      </c>
      <c r="S945" s="7">
        <f>VLOOKUP(A945,'Additional Data'!$A$1:$D$9949,3,0)</f>
        <v>1998.96</v>
      </c>
      <c r="T945" s="2" t="str">
        <f>HLOOKUP(B945,'Additional Data'!$F$1:$N$2,2,0)</f>
        <v>Mobile</v>
      </c>
    </row>
    <row r="946" ht="14.25" customHeight="1">
      <c r="A946" s="2">
        <v>112726.0</v>
      </c>
      <c r="B946" s="2" t="s">
        <v>42</v>
      </c>
      <c r="C946" s="2" t="s">
        <v>41</v>
      </c>
      <c r="D946" s="2" t="s">
        <v>34</v>
      </c>
      <c r="E946" s="4">
        <v>43528.09405092592</v>
      </c>
      <c r="F946" s="4">
        <v>43530.09405092592</v>
      </c>
      <c r="G946" s="4">
        <v>43535.09405092592</v>
      </c>
      <c r="H946" s="2">
        <v>0.0</v>
      </c>
      <c r="I946" s="2">
        <v>124.0</v>
      </c>
      <c r="J946" s="2" t="s">
        <v>41</v>
      </c>
      <c r="K946" s="2" t="s">
        <v>66</v>
      </c>
      <c r="L946" s="2" t="s">
        <v>67</v>
      </c>
      <c r="M946" s="2" t="s">
        <v>59</v>
      </c>
      <c r="N946" s="2">
        <v>-5.0</v>
      </c>
      <c r="O946" s="2">
        <v>2.0</v>
      </c>
      <c r="P946" s="2">
        <v>124.0</v>
      </c>
      <c r="Q946" s="2" t="str">
        <f>VLOOKUP(A946,'Additional Data'!$A$1:$D$9949,2,0)</f>
        <v>App</v>
      </c>
      <c r="R946" s="2" t="str">
        <f>VLOOKUP(A946,'Additional Data'!$A$1:$D$9949,4,0)</f>
        <v>Debit Card</v>
      </c>
      <c r="S946" s="7">
        <f>VLOOKUP(A946,'Additional Data'!$A$1:$D$9949,3,0)</f>
        <v>2734.569544</v>
      </c>
      <c r="T946" s="2" t="str">
        <f>HLOOKUP(B946,'Additional Data'!$F$1:$N$2,2,0)</f>
        <v>TV</v>
      </c>
    </row>
    <row r="947" ht="14.25" customHeight="1">
      <c r="A947" s="2">
        <v>112789.0</v>
      </c>
      <c r="B947" s="2" t="s">
        <v>46</v>
      </c>
      <c r="C947" s="2" t="s">
        <v>32</v>
      </c>
      <c r="D947" s="2" t="s">
        <v>34</v>
      </c>
      <c r="E947" s="4">
        <v>43528.09726851852</v>
      </c>
      <c r="F947" s="4">
        <v>43533.09726851852</v>
      </c>
      <c r="G947" s="4">
        <v>43535.09726851852</v>
      </c>
      <c r="H947" s="2">
        <v>83.0</v>
      </c>
      <c r="I947" s="2">
        <v>103.0</v>
      </c>
      <c r="J947" s="2" t="s">
        <v>41</v>
      </c>
      <c r="K947" s="2" t="s">
        <v>58</v>
      </c>
      <c r="L947" s="2" t="s">
        <v>35</v>
      </c>
      <c r="M947" s="2" t="s">
        <v>71</v>
      </c>
      <c r="N947" s="2">
        <v>-2.0</v>
      </c>
      <c r="O947" s="2">
        <v>5.0</v>
      </c>
      <c r="P947" s="2">
        <v>186.0</v>
      </c>
      <c r="Q947" s="2" t="str">
        <f>VLOOKUP(A947,'Additional Data'!$A$1:$D$9949,2,0)</f>
        <v>App</v>
      </c>
      <c r="R947" s="2" t="str">
        <f>VLOOKUP(A947,'Additional Data'!$A$1:$D$9949,4,0)</f>
        <v>Credit Card</v>
      </c>
      <c r="S947" s="7">
        <f>VLOOKUP(A947,'Additional Data'!$A$1:$D$9949,3,0)</f>
        <v>1666.971503</v>
      </c>
      <c r="T947" s="2" t="str">
        <f>HLOOKUP(B947,'Additional Data'!$F$1:$N$2,2,0)</f>
        <v>TV</v>
      </c>
    </row>
    <row r="948" ht="14.25" customHeight="1">
      <c r="A948" s="2">
        <v>705834.0</v>
      </c>
      <c r="B948" s="2" t="s">
        <v>39</v>
      </c>
      <c r="C948" s="2" t="s">
        <v>41</v>
      </c>
      <c r="D948" s="2" t="s">
        <v>34</v>
      </c>
      <c r="E948" s="4">
        <v>43528.10152777778</v>
      </c>
      <c r="F948" s="4">
        <v>43533.10152777778</v>
      </c>
      <c r="G948" s="4">
        <v>43534.10152777778</v>
      </c>
      <c r="H948" s="2">
        <v>0.0</v>
      </c>
      <c r="I948" s="2">
        <v>103.0</v>
      </c>
      <c r="J948" s="2" t="s">
        <v>41</v>
      </c>
      <c r="K948" s="2" t="s">
        <v>66</v>
      </c>
      <c r="L948" s="2" t="s">
        <v>67</v>
      </c>
      <c r="M948" s="2" t="s">
        <v>71</v>
      </c>
      <c r="N948" s="2">
        <v>-1.0</v>
      </c>
      <c r="O948" s="2">
        <v>5.0</v>
      </c>
      <c r="P948" s="2">
        <v>103.0</v>
      </c>
      <c r="Q948" s="2" t="str">
        <f>VLOOKUP(A948,'Additional Data'!$A$1:$D$9949,2,0)</f>
        <v>Website</v>
      </c>
      <c r="R948" s="2" t="str">
        <f>VLOOKUP(A948,'Additional Data'!$A$1:$D$9949,4,0)</f>
        <v>Debit Card</v>
      </c>
      <c r="S948" s="7">
        <f>VLOOKUP(A948,'Additional Data'!$A$1:$D$9949,3,0)</f>
        <v>2511.7</v>
      </c>
      <c r="T948" s="2" t="str">
        <f>HLOOKUP(B948,'Additional Data'!$F$1:$N$2,2,0)</f>
        <v>Mobile</v>
      </c>
    </row>
    <row r="949" ht="14.25" customHeight="1">
      <c r="A949" s="2">
        <v>378385.0</v>
      </c>
      <c r="B949" s="2" t="s">
        <v>36</v>
      </c>
      <c r="C949" s="2" t="s">
        <v>41</v>
      </c>
      <c r="D949" s="2" t="s">
        <v>34</v>
      </c>
      <c r="E949" s="4">
        <v>43528.10318287037</v>
      </c>
      <c r="F949" s="4">
        <v>43534.10318287037</v>
      </c>
      <c r="G949" s="4">
        <v>43535.10318287037</v>
      </c>
      <c r="H949" s="2">
        <v>46.0</v>
      </c>
      <c r="I949" s="2">
        <v>109.0</v>
      </c>
      <c r="J949" s="2" t="s">
        <v>63</v>
      </c>
      <c r="K949" s="2" t="s">
        <v>64</v>
      </c>
      <c r="L949" s="2" t="s">
        <v>35</v>
      </c>
      <c r="M949" s="2" t="s">
        <v>59</v>
      </c>
      <c r="N949" s="2">
        <v>-1.0</v>
      </c>
      <c r="O949" s="2">
        <v>6.0</v>
      </c>
      <c r="P949" s="2">
        <v>155.0</v>
      </c>
      <c r="Q949" s="2" t="str">
        <f>VLOOKUP(A949,'Additional Data'!$A$1:$D$9949,2,0)</f>
        <v>App</v>
      </c>
      <c r="R949" s="2" t="str">
        <f>VLOOKUP(A949,'Additional Data'!$A$1:$D$9949,4,0)</f>
        <v>Cash On Delivery</v>
      </c>
      <c r="S949" s="7">
        <f>VLOOKUP(A949,'Additional Data'!$A$1:$D$9949,3,0)</f>
        <v>2117.883843</v>
      </c>
      <c r="T949" s="2" t="str">
        <f>HLOOKUP(B949,'Additional Data'!$F$1:$N$2,2,0)</f>
        <v>Laptop</v>
      </c>
    </row>
    <row r="950" ht="14.25" customHeight="1">
      <c r="A950" s="2">
        <v>605473.0</v>
      </c>
      <c r="B950" s="2" t="s">
        <v>48</v>
      </c>
      <c r="C950" s="2" t="s">
        <v>41</v>
      </c>
      <c r="D950" s="2" t="s">
        <v>34</v>
      </c>
      <c r="E950" s="4">
        <v>43528.104467592595</v>
      </c>
      <c r="F950" s="4">
        <v>43530.104467592595</v>
      </c>
      <c r="G950" s="4">
        <v>43534.104467592595</v>
      </c>
      <c r="H950" s="2">
        <v>35.0</v>
      </c>
      <c r="I950" s="2">
        <v>128.0</v>
      </c>
      <c r="J950" s="2" t="s">
        <v>73</v>
      </c>
      <c r="K950" s="2" t="s">
        <v>80</v>
      </c>
      <c r="L950" s="2" t="s">
        <v>35</v>
      </c>
      <c r="M950" s="2" t="s">
        <v>59</v>
      </c>
      <c r="N950" s="2">
        <v>-4.0</v>
      </c>
      <c r="O950" s="2">
        <v>2.0</v>
      </c>
      <c r="P950" s="2">
        <v>163.0</v>
      </c>
      <c r="Q950" s="2" t="str">
        <f>VLOOKUP(A950,'Additional Data'!$A$1:$D$9949,2,0)</f>
        <v>App</v>
      </c>
      <c r="R950" s="2" t="str">
        <f>VLOOKUP(A950,'Additional Data'!$A$1:$D$9949,4,0)</f>
        <v>Credit Card</v>
      </c>
      <c r="S950" s="7">
        <f>VLOOKUP(A950,'Additional Data'!$A$1:$D$9949,3,0)</f>
        <v>2344.969452</v>
      </c>
      <c r="T950" s="2" t="str">
        <f>HLOOKUP(B950,'Additional Data'!$F$1:$N$2,2,0)</f>
        <v>Gaming Console</v>
      </c>
    </row>
    <row r="951" ht="14.25" customHeight="1">
      <c r="A951" s="2">
        <v>900207.0</v>
      </c>
      <c r="B951" s="2" t="s">
        <v>36</v>
      </c>
      <c r="C951" s="2" t="s">
        <v>41</v>
      </c>
      <c r="D951" s="2" t="s">
        <v>34</v>
      </c>
      <c r="E951" s="4">
        <v>43528.10503472222</v>
      </c>
      <c r="F951" s="4">
        <v>43533.10503472222</v>
      </c>
      <c r="G951" s="4">
        <v>43533.10503472222</v>
      </c>
      <c r="H951" s="2">
        <v>0.0</v>
      </c>
      <c r="I951" s="2">
        <v>105.0</v>
      </c>
      <c r="J951" s="2" t="s">
        <v>41</v>
      </c>
      <c r="K951" s="2" t="s">
        <v>66</v>
      </c>
      <c r="L951" s="2" t="s">
        <v>67</v>
      </c>
      <c r="M951" s="2" t="s">
        <v>71</v>
      </c>
      <c r="N951" s="2">
        <v>0.0</v>
      </c>
      <c r="O951" s="2">
        <v>5.0</v>
      </c>
      <c r="P951" s="2">
        <v>105.0</v>
      </c>
      <c r="Q951" s="2" t="str">
        <f>VLOOKUP(A951,'Additional Data'!$A$1:$D$9949,2,0)</f>
        <v>Website</v>
      </c>
      <c r="R951" s="2" t="str">
        <f>VLOOKUP(A951,'Additional Data'!$A$1:$D$9949,4,0)</f>
        <v>Cash On Delivery</v>
      </c>
      <c r="S951" s="7">
        <f>VLOOKUP(A951,'Additional Data'!$A$1:$D$9949,3,0)</f>
        <v>861.94</v>
      </c>
      <c r="T951" s="2" t="str">
        <f>HLOOKUP(B951,'Additional Data'!$F$1:$N$2,2,0)</f>
        <v>Laptop</v>
      </c>
    </row>
    <row r="952" ht="14.25" customHeight="1">
      <c r="A952" s="2">
        <v>299443.0</v>
      </c>
      <c r="B952" s="2" t="s">
        <v>39</v>
      </c>
      <c r="C952" s="2" t="s">
        <v>41</v>
      </c>
      <c r="D952" s="2" t="s">
        <v>34</v>
      </c>
      <c r="E952" s="4">
        <v>43528.106354166666</v>
      </c>
      <c r="F952" s="4">
        <v>43530.106354166666</v>
      </c>
      <c r="G952" s="4">
        <v>43531.106354166666</v>
      </c>
      <c r="H952" s="2">
        <v>32.0</v>
      </c>
      <c r="I952" s="2">
        <v>110.0</v>
      </c>
      <c r="J952" s="2" t="s">
        <v>63</v>
      </c>
      <c r="K952" s="2" t="s">
        <v>64</v>
      </c>
      <c r="L952" s="2" t="s">
        <v>35</v>
      </c>
      <c r="M952" s="2" t="s">
        <v>59</v>
      </c>
      <c r="N952" s="2">
        <v>-1.0</v>
      </c>
      <c r="O952" s="2">
        <v>2.0</v>
      </c>
      <c r="P952" s="2">
        <v>142.0</v>
      </c>
      <c r="Q952" s="2" t="str">
        <f>VLOOKUP(A952,'Additional Data'!$A$1:$D$9949,2,0)</f>
        <v>App</v>
      </c>
      <c r="R952" s="2" t="str">
        <f>VLOOKUP(A952,'Additional Data'!$A$1:$D$9949,4,0)</f>
        <v>Credit Card</v>
      </c>
      <c r="S952" s="7">
        <f>VLOOKUP(A952,'Additional Data'!$A$1:$D$9949,3,0)</f>
        <v>2527.432359</v>
      </c>
      <c r="T952" s="2" t="str">
        <f>HLOOKUP(B952,'Additional Data'!$F$1:$N$2,2,0)</f>
        <v>Mobile</v>
      </c>
    </row>
    <row r="953" ht="14.25" customHeight="1">
      <c r="A953" s="2">
        <v>134777.0</v>
      </c>
      <c r="B953" s="2" t="s">
        <v>36</v>
      </c>
      <c r="C953" s="2" t="s">
        <v>32</v>
      </c>
      <c r="D953" s="2" t="s">
        <v>34</v>
      </c>
      <c r="E953" s="4">
        <v>43528.10880787037</v>
      </c>
      <c r="F953" s="4">
        <v>43530.10880787037</v>
      </c>
      <c r="G953" s="4">
        <v>43533.10880787037</v>
      </c>
      <c r="H953" s="2">
        <v>84.0</v>
      </c>
      <c r="I953" s="2">
        <v>110.0</v>
      </c>
      <c r="J953" s="2" t="s">
        <v>41</v>
      </c>
      <c r="K953" s="2" t="s">
        <v>58</v>
      </c>
      <c r="L953" s="2" t="s">
        <v>35</v>
      </c>
      <c r="M953" s="2" t="s">
        <v>71</v>
      </c>
      <c r="N953" s="2">
        <v>-3.0</v>
      </c>
      <c r="O953" s="2">
        <v>2.0</v>
      </c>
      <c r="P953" s="2">
        <v>194.0</v>
      </c>
      <c r="Q953" s="2" t="str">
        <f>VLOOKUP(A953,'Additional Data'!$A$1:$D$9949,2,0)</f>
        <v>App</v>
      </c>
      <c r="R953" s="2" t="str">
        <f>VLOOKUP(A953,'Additional Data'!$A$1:$D$9949,4,0)</f>
        <v>Credit Card</v>
      </c>
      <c r="S953" s="7">
        <f>VLOOKUP(A953,'Additional Data'!$A$1:$D$9949,3,0)</f>
        <v>786.5990395</v>
      </c>
      <c r="T953" s="2" t="str">
        <f>HLOOKUP(B953,'Additional Data'!$F$1:$N$2,2,0)</f>
        <v>Laptop</v>
      </c>
    </row>
    <row r="954" ht="14.25" customHeight="1">
      <c r="A954" s="2">
        <v>297920.0</v>
      </c>
      <c r="B954" s="2" t="s">
        <v>42</v>
      </c>
      <c r="C954" s="2" t="s">
        <v>32</v>
      </c>
      <c r="D954" s="2" t="s">
        <v>34</v>
      </c>
      <c r="E954" s="4">
        <v>43528.11231481482</v>
      </c>
      <c r="F954" s="4">
        <v>43530.11231481482</v>
      </c>
      <c r="G954" s="4">
        <v>43534.11231481482</v>
      </c>
      <c r="H954" s="2">
        <v>36.0</v>
      </c>
      <c r="I954" s="2">
        <v>106.0</v>
      </c>
      <c r="J954" s="2" t="s">
        <v>60</v>
      </c>
      <c r="K954" s="2" t="s">
        <v>61</v>
      </c>
      <c r="L954" s="2" t="s">
        <v>35</v>
      </c>
      <c r="M954" s="2" t="s">
        <v>71</v>
      </c>
      <c r="N954" s="2">
        <v>-4.0</v>
      </c>
      <c r="O954" s="2">
        <v>2.0</v>
      </c>
      <c r="P954" s="2">
        <v>142.0</v>
      </c>
      <c r="Q954" s="2" t="str">
        <f>VLOOKUP(A954,'Additional Data'!$A$1:$D$9949,2,0)</f>
        <v>App</v>
      </c>
      <c r="R954" s="2" t="str">
        <f>VLOOKUP(A954,'Additional Data'!$A$1:$D$9949,4,0)</f>
        <v>Debit Card</v>
      </c>
      <c r="S954" s="7">
        <f>VLOOKUP(A954,'Additional Data'!$A$1:$D$9949,3,0)</f>
        <v>2253.623882</v>
      </c>
      <c r="T954" s="2" t="str">
        <f>HLOOKUP(B954,'Additional Data'!$F$1:$N$2,2,0)</f>
        <v>TV</v>
      </c>
    </row>
    <row r="955" ht="14.25" customHeight="1">
      <c r="A955" s="2">
        <v>596669.0</v>
      </c>
      <c r="B955" s="2" t="s">
        <v>39</v>
      </c>
      <c r="C955" s="2" t="s">
        <v>41</v>
      </c>
      <c r="D955" s="2" t="s">
        <v>34</v>
      </c>
      <c r="E955" s="4">
        <v>43528.11269675926</v>
      </c>
      <c r="F955" s="4">
        <v>43532.11269675926</v>
      </c>
      <c r="G955" s="4">
        <v>43533.11269675926</v>
      </c>
      <c r="H955" s="2">
        <v>39.0</v>
      </c>
      <c r="I955" s="2">
        <v>115.0</v>
      </c>
      <c r="J955" s="2" t="s">
        <v>63</v>
      </c>
      <c r="K955" s="2" t="s">
        <v>64</v>
      </c>
      <c r="L955" s="2" t="s">
        <v>35</v>
      </c>
      <c r="M955" s="2" t="s">
        <v>59</v>
      </c>
      <c r="N955" s="2">
        <v>-1.0</v>
      </c>
      <c r="O955" s="2">
        <v>4.0</v>
      </c>
      <c r="P955" s="2">
        <v>154.0</v>
      </c>
      <c r="Q955" s="2" t="str">
        <f>VLOOKUP(A955,'Additional Data'!$A$1:$D$9949,2,0)</f>
        <v>App</v>
      </c>
      <c r="R955" s="2" t="str">
        <f>VLOOKUP(A955,'Additional Data'!$A$1:$D$9949,4,0)</f>
        <v>Credit Card</v>
      </c>
      <c r="S955" s="7">
        <f>VLOOKUP(A955,'Additional Data'!$A$1:$D$9949,3,0)</f>
        <v>367.2178726</v>
      </c>
      <c r="T955" s="2" t="str">
        <f>HLOOKUP(B955,'Additional Data'!$F$1:$N$2,2,0)</f>
        <v>Mobile</v>
      </c>
    </row>
    <row r="956" ht="14.25" customHeight="1">
      <c r="A956" s="2">
        <v>325533.0</v>
      </c>
      <c r="B956" s="2" t="s">
        <v>39</v>
      </c>
      <c r="C956" s="2" t="s">
        <v>41</v>
      </c>
      <c r="D956" s="2" t="s">
        <v>34</v>
      </c>
      <c r="E956" s="4">
        <v>43528.115219907406</v>
      </c>
      <c r="F956" s="4">
        <v>43535.115219907406</v>
      </c>
      <c r="G956" s="4">
        <v>43532.115219907406</v>
      </c>
      <c r="H956" s="2">
        <v>33.0</v>
      </c>
      <c r="I956" s="2">
        <v>120.0</v>
      </c>
      <c r="J956" s="2" t="s">
        <v>73</v>
      </c>
      <c r="K956" s="2" t="s">
        <v>80</v>
      </c>
      <c r="L956" s="2" t="s">
        <v>35</v>
      </c>
      <c r="M956" s="2" t="s">
        <v>59</v>
      </c>
      <c r="N956" s="2">
        <v>3.0</v>
      </c>
      <c r="O956" s="2">
        <v>7.0</v>
      </c>
      <c r="P956" s="2">
        <v>153.0</v>
      </c>
      <c r="Q956" s="2" t="str">
        <f>VLOOKUP(A956,'Additional Data'!$A$1:$D$9949,2,0)</f>
        <v>Website</v>
      </c>
      <c r="R956" s="2" t="str">
        <f>VLOOKUP(A956,'Additional Data'!$A$1:$D$9949,4,0)</f>
        <v>Credit Card</v>
      </c>
      <c r="S956" s="7">
        <f>VLOOKUP(A956,'Additional Data'!$A$1:$D$9949,3,0)</f>
        <v>324.71</v>
      </c>
      <c r="T956" s="2" t="str">
        <f>HLOOKUP(B956,'Additional Data'!$F$1:$N$2,2,0)</f>
        <v>Mobile</v>
      </c>
    </row>
    <row r="957" ht="14.25" customHeight="1">
      <c r="A957" s="2">
        <v>833054.0</v>
      </c>
      <c r="B957" s="2" t="s">
        <v>42</v>
      </c>
      <c r="C957" s="2" t="s">
        <v>32</v>
      </c>
      <c r="D957" s="2" t="s">
        <v>34</v>
      </c>
      <c r="E957" s="4">
        <v>43528.118101851855</v>
      </c>
      <c r="F957" s="4">
        <v>43534.118101851855</v>
      </c>
      <c r="G957" s="4">
        <v>43535.118101851855</v>
      </c>
      <c r="H957" s="2">
        <v>37.0</v>
      </c>
      <c r="I957" s="2">
        <v>121.0</v>
      </c>
      <c r="J957" s="2" t="s">
        <v>41</v>
      </c>
      <c r="K957" s="2" t="s">
        <v>58</v>
      </c>
      <c r="L957" s="2" t="s">
        <v>35</v>
      </c>
      <c r="M957" s="2" t="s">
        <v>59</v>
      </c>
      <c r="N957" s="2">
        <v>-1.0</v>
      </c>
      <c r="O957" s="2">
        <v>6.0</v>
      </c>
      <c r="P957" s="2">
        <v>158.0</v>
      </c>
      <c r="Q957" s="2" t="str">
        <f>VLOOKUP(A957,'Additional Data'!$A$1:$D$9949,2,0)</f>
        <v>App</v>
      </c>
      <c r="R957" s="2" t="str">
        <f>VLOOKUP(A957,'Additional Data'!$A$1:$D$9949,4,0)</f>
        <v>Debit Card</v>
      </c>
      <c r="S957" s="7">
        <f>VLOOKUP(A957,'Additional Data'!$A$1:$D$9949,3,0)</f>
        <v>1433.358082</v>
      </c>
      <c r="T957" s="2" t="str">
        <f>HLOOKUP(B957,'Additional Data'!$F$1:$N$2,2,0)</f>
        <v>TV</v>
      </c>
    </row>
    <row r="958" ht="14.25" customHeight="1">
      <c r="A958" s="2">
        <v>392900.0</v>
      </c>
      <c r="B958" s="2" t="s">
        <v>42</v>
      </c>
      <c r="C958" s="2" t="s">
        <v>32</v>
      </c>
      <c r="D958" s="2" t="s">
        <v>34</v>
      </c>
      <c r="E958" s="4">
        <v>43528.126909722225</v>
      </c>
      <c r="F958" s="4">
        <v>43528.126909722225</v>
      </c>
      <c r="G958" s="4">
        <v>43531.126909722225</v>
      </c>
      <c r="H958" s="2">
        <v>0.0</v>
      </c>
      <c r="I958" s="2">
        <v>129.0</v>
      </c>
      <c r="J958" s="2" t="s">
        <v>32</v>
      </c>
      <c r="K958" s="2" t="s">
        <v>82</v>
      </c>
      <c r="L958" s="2" t="s">
        <v>67</v>
      </c>
      <c r="M958" s="2" t="s">
        <v>71</v>
      </c>
      <c r="N958" s="2">
        <v>-3.0</v>
      </c>
      <c r="O958" s="2">
        <v>0.0</v>
      </c>
      <c r="P958" s="2">
        <v>129.0</v>
      </c>
      <c r="Q958" s="2" t="str">
        <f>VLOOKUP(A958,'Additional Data'!$A$1:$D$9949,2,0)</f>
        <v>App</v>
      </c>
      <c r="R958" s="2" t="str">
        <f>VLOOKUP(A958,'Additional Data'!$A$1:$D$9949,4,0)</f>
        <v>Debit Card</v>
      </c>
      <c r="S958" s="7">
        <f>VLOOKUP(A958,'Additional Data'!$A$1:$D$9949,3,0)</f>
        <v>2551.764262</v>
      </c>
      <c r="T958" s="2" t="str">
        <f>HLOOKUP(B958,'Additional Data'!$F$1:$N$2,2,0)</f>
        <v>TV</v>
      </c>
    </row>
    <row r="959" ht="14.25" customHeight="1">
      <c r="A959" s="2">
        <v>536059.0</v>
      </c>
      <c r="B959" s="2" t="s">
        <v>36</v>
      </c>
      <c r="C959" s="2" t="s">
        <v>32</v>
      </c>
      <c r="D959" s="2" t="s">
        <v>34</v>
      </c>
      <c r="E959" s="4">
        <v>43528.12744212963</v>
      </c>
      <c r="F959" s="4">
        <v>43535.12744212963</v>
      </c>
      <c r="G959" s="4">
        <v>43533.12744212963</v>
      </c>
      <c r="H959" s="2">
        <v>50.0</v>
      </c>
      <c r="I959" s="2">
        <v>128.0</v>
      </c>
      <c r="J959" s="2" t="s">
        <v>41</v>
      </c>
      <c r="K959" s="2" t="s">
        <v>58</v>
      </c>
      <c r="L959" s="2" t="s">
        <v>35</v>
      </c>
      <c r="M959" s="2" t="s">
        <v>59</v>
      </c>
      <c r="N959" s="2">
        <v>2.0</v>
      </c>
      <c r="O959" s="2">
        <v>7.0</v>
      </c>
      <c r="P959" s="2">
        <v>178.0</v>
      </c>
      <c r="Q959" s="2" t="str">
        <f>VLOOKUP(A959,'Additional Data'!$A$1:$D$9949,2,0)</f>
        <v>App</v>
      </c>
      <c r="R959" s="2" t="str">
        <f>VLOOKUP(A959,'Additional Data'!$A$1:$D$9949,4,0)</f>
        <v>Credit Card</v>
      </c>
      <c r="S959" s="7">
        <f>VLOOKUP(A959,'Additional Data'!$A$1:$D$9949,3,0)</f>
        <v>761.2937209</v>
      </c>
      <c r="T959" s="2" t="str">
        <f>HLOOKUP(B959,'Additional Data'!$F$1:$N$2,2,0)</f>
        <v>Laptop</v>
      </c>
    </row>
    <row r="960" ht="14.25" customHeight="1">
      <c r="A960" s="2">
        <v>400758.0</v>
      </c>
      <c r="B960" s="2" t="s">
        <v>39</v>
      </c>
      <c r="C960" s="2" t="s">
        <v>41</v>
      </c>
      <c r="D960" s="2" t="s">
        <v>34</v>
      </c>
      <c r="E960" s="4">
        <v>43528.12787037037</v>
      </c>
      <c r="F960" s="4">
        <v>43533.12787037037</v>
      </c>
      <c r="G960" s="4">
        <v>43531.12787037037</v>
      </c>
      <c r="H960" s="2">
        <v>34.0</v>
      </c>
      <c r="I960" s="2">
        <v>105.0</v>
      </c>
      <c r="J960" s="2" t="s">
        <v>63</v>
      </c>
      <c r="K960" s="2" t="s">
        <v>64</v>
      </c>
      <c r="L960" s="2" t="s">
        <v>35</v>
      </c>
      <c r="M960" s="2" t="s">
        <v>59</v>
      </c>
      <c r="N960" s="2">
        <v>2.0</v>
      </c>
      <c r="O960" s="2">
        <v>5.0</v>
      </c>
      <c r="P960" s="2">
        <v>139.0</v>
      </c>
      <c r="Q960" s="2" t="str">
        <f>VLOOKUP(A960,'Additional Data'!$A$1:$D$9949,2,0)</f>
        <v>Website</v>
      </c>
      <c r="R960" s="2" t="str">
        <f>VLOOKUP(A960,'Additional Data'!$A$1:$D$9949,4,0)</f>
        <v>Debit Card</v>
      </c>
      <c r="S960" s="7">
        <f>VLOOKUP(A960,'Additional Data'!$A$1:$D$9949,3,0)</f>
        <v>2375.11</v>
      </c>
      <c r="T960" s="2" t="str">
        <f>HLOOKUP(B960,'Additional Data'!$F$1:$N$2,2,0)</f>
        <v>Mobile</v>
      </c>
    </row>
    <row r="961" ht="14.25" customHeight="1">
      <c r="A961" s="2">
        <v>191658.0</v>
      </c>
      <c r="B961" s="2" t="s">
        <v>47</v>
      </c>
      <c r="C961" s="2" t="s">
        <v>32</v>
      </c>
      <c r="D961" s="2" t="s">
        <v>34</v>
      </c>
      <c r="E961" s="4">
        <v>43528.12994212963</v>
      </c>
      <c r="F961" s="4">
        <v>43536.12994212963</v>
      </c>
      <c r="G961" s="4">
        <v>43531.12994212963</v>
      </c>
      <c r="H961" s="2">
        <v>44.0</v>
      </c>
      <c r="I961" s="2">
        <v>128.0</v>
      </c>
      <c r="J961" s="2" t="s">
        <v>41</v>
      </c>
      <c r="K961" s="2" t="s">
        <v>58</v>
      </c>
      <c r="L961" s="2" t="s">
        <v>35</v>
      </c>
      <c r="M961" s="2" t="s">
        <v>59</v>
      </c>
      <c r="N961" s="2">
        <v>5.0</v>
      </c>
      <c r="O961" s="2">
        <v>8.0</v>
      </c>
      <c r="P961" s="2">
        <v>172.0</v>
      </c>
      <c r="Q961" s="2" t="str">
        <f>VLOOKUP(A961,'Additional Data'!$A$1:$D$9949,2,0)</f>
        <v>Website</v>
      </c>
      <c r="R961" s="2" t="str">
        <f>VLOOKUP(A961,'Additional Data'!$A$1:$D$9949,4,0)</f>
        <v>Debit Card</v>
      </c>
      <c r="S961" s="7">
        <f>VLOOKUP(A961,'Additional Data'!$A$1:$D$9949,3,0)</f>
        <v>3350.66</v>
      </c>
      <c r="T961" s="2" t="str">
        <f>HLOOKUP(B961,'Additional Data'!$F$1:$N$2,2,0)</f>
        <v>Tablet</v>
      </c>
    </row>
    <row r="962" ht="14.25" customHeight="1">
      <c r="A962" s="2">
        <v>472978.0</v>
      </c>
      <c r="B962" s="2" t="s">
        <v>36</v>
      </c>
      <c r="C962" s="2" t="s">
        <v>41</v>
      </c>
      <c r="D962" s="2" t="s">
        <v>34</v>
      </c>
      <c r="E962" s="4">
        <v>43528.13359953704</v>
      </c>
      <c r="F962" s="4">
        <v>43533.13359953704</v>
      </c>
      <c r="G962" s="4">
        <v>43534.13359953704</v>
      </c>
      <c r="H962" s="2">
        <v>29.0</v>
      </c>
      <c r="I962" s="2">
        <v>126.0</v>
      </c>
      <c r="J962" s="2" t="s">
        <v>73</v>
      </c>
      <c r="K962" s="2" t="s">
        <v>80</v>
      </c>
      <c r="L962" s="2" t="s">
        <v>35</v>
      </c>
      <c r="M962" s="2" t="s">
        <v>59</v>
      </c>
      <c r="N962" s="2">
        <v>-1.0</v>
      </c>
      <c r="O962" s="2">
        <v>5.0</v>
      </c>
      <c r="P962" s="2">
        <v>155.0</v>
      </c>
      <c r="Q962" s="2" t="str">
        <f>VLOOKUP(A962,'Additional Data'!$A$1:$D$9949,2,0)</f>
        <v>App</v>
      </c>
      <c r="R962" s="2" t="str">
        <f>VLOOKUP(A962,'Additional Data'!$A$1:$D$9949,4,0)</f>
        <v>Debit Card</v>
      </c>
      <c r="S962" s="7">
        <f>VLOOKUP(A962,'Additional Data'!$A$1:$D$9949,3,0)</f>
        <v>1862.099684</v>
      </c>
      <c r="T962" s="2" t="str">
        <f>HLOOKUP(B962,'Additional Data'!$F$1:$N$2,2,0)</f>
        <v>Laptop</v>
      </c>
    </row>
    <row r="963" ht="14.25" customHeight="1">
      <c r="A963" s="2">
        <v>89640.0</v>
      </c>
      <c r="B963" s="2" t="s">
        <v>39</v>
      </c>
      <c r="C963" s="2" t="s">
        <v>32</v>
      </c>
      <c r="D963" s="2" t="s">
        <v>34</v>
      </c>
      <c r="E963" s="4">
        <v>43528.13815972222</v>
      </c>
      <c r="F963" s="4">
        <v>43530.13815972222</v>
      </c>
      <c r="G963" s="4">
        <v>43532.13815972222</v>
      </c>
      <c r="H963" s="2">
        <v>46.0</v>
      </c>
      <c r="I963" s="2">
        <v>109.0</v>
      </c>
      <c r="J963" s="2" t="s">
        <v>60</v>
      </c>
      <c r="K963" s="2" t="s">
        <v>61</v>
      </c>
      <c r="L963" s="2" t="s">
        <v>35</v>
      </c>
      <c r="M963" s="2" t="s">
        <v>71</v>
      </c>
      <c r="N963" s="2">
        <v>-2.0</v>
      </c>
      <c r="O963" s="2">
        <v>2.0</v>
      </c>
      <c r="P963" s="2">
        <v>155.0</v>
      </c>
      <c r="Q963" s="2" t="str">
        <f>VLOOKUP(A963,'Additional Data'!$A$1:$D$9949,2,0)</f>
        <v>Website</v>
      </c>
      <c r="R963" s="2" t="str">
        <f>VLOOKUP(A963,'Additional Data'!$A$1:$D$9949,4,0)</f>
        <v>Debit Card</v>
      </c>
      <c r="S963" s="7">
        <f>VLOOKUP(A963,'Additional Data'!$A$1:$D$9949,3,0)</f>
        <v>422.57</v>
      </c>
      <c r="T963" s="2" t="str">
        <f>HLOOKUP(B963,'Additional Data'!$F$1:$N$2,2,0)</f>
        <v>Mobile</v>
      </c>
    </row>
    <row r="964" ht="14.25" customHeight="1">
      <c r="A964" s="2">
        <v>59870.0</v>
      </c>
      <c r="B964" s="2" t="s">
        <v>47</v>
      </c>
      <c r="C964" s="2" t="s">
        <v>41</v>
      </c>
      <c r="D964" s="2" t="s">
        <v>34</v>
      </c>
      <c r="E964" s="4">
        <v>43528.139189814814</v>
      </c>
      <c r="F964" s="4">
        <v>43531.139189814814</v>
      </c>
      <c r="G964" s="4">
        <v>43535.139189814814</v>
      </c>
      <c r="H964" s="2">
        <v>28.0</v>
      </c>
      <c r="I964" s="2">
        <v>108.0</v>
      </c>
      <c r="J964" s="2" t="s">
        <v>63</v>
      </c>
      <c r="K964" s="2" t="s">
        <v>64</v>
      </c>
      <c r="L964" s="2" t="s">
        <v>35</v>
      </c>
      <c r="M964" s="2" t="s">
        <v>59</v>
      </c>
      <c r="N964" s="2">
        <v>-4.0</v>
      </c>
      <c r="O964" s="2">
        <v>3.0</v>
      </c>
      <c r="P964" s="2">
        <v>136.0</v>
      </c>
      <c r="Q964" s="2" t="str">
        <f>VLOOKUP(A964,'Additional Data'!$A$1:$D$9949,2,0)</f>
        <v>App</v>
      </c>
      <c r="R964" s="2" t="str">
        <f>VLOOKUP(A964,'Additional Data'!$A$1:$D$9949,4,0)</f>
        <v>Debit Card</v>
      </c>
      <c r="S964" s="7">
        <f>VLOOKUP(A964,'Additional Data'!$A$1:$D$9949,3,0)</f>
        <v>536.0352373</v>
      </c>
      <c r="T964" s="2" t="str">
        <f>HLOOKUP(B964,'Additional Data'!$F$1:$N$2,2,0)</f>
        <v>Tablet</v>
      </c>
    </row>
    <row r="965" ht="14.25" customHeight="1">
      <c r="A965" s="2">
        <v>918778.0</v>
      </c>
      <c r="B965" s="2" t="s">
        <v>39</v>
      </c>
      <c r="C965" s="2" t="s">
        <v>41</v>
      </c>
      <c r="D965" s="2" t="s">
        <v>34</v>
      </c>
      <c r="E965" s="4">
        <v>43528.139386574076</v>
      </c>
      <c r="F965" s="4">
        <v>43536.139386574076</v>
      </c>
      <c r="G965" s="4">
        <v>43532.139386574076</v>
      </c>
      <c r="H965" s="2">
        <v>50.0</v>
      </c>
      <c r="I965" s="2">
        <v>113.0</v>
      </c>
      <c r="J965" s="2" t="s">
        <v>60</v>
      </c>
      <c r="K965" s="2" t="s">
        <v>77</v>
      </c>
      <c r="L965" s="2" t="s">
        <v>35</v>
      </c>
      <c r="M965" s="2" t="s">
        <v>59</v>
      </c>
      <c r="N965" s="2">
        <v>4.0</v>
      </c>
      <c r="O965" s="2">
        <v>8.0</v>
      </c>
      <c r="P965" s="2">
        <v>163.0</v>
      </c>
      <c r="Q965" s="2" t="str">
        <f>VLOOKUP(A965,'Additional Data'!$A$1:$D$9949,2,0)</f>
        <v>App</v>
      </c>
      <c r="R965" s="2" t="str">
        <f>VLOOKUP(A965,'Additional Data'!$A$1:$D$9949,4,0)</f>
        <v>Debit Card</v>
      </c>
      <c r="S965" s="7">
        <f>VLOOKUP(A965,'Additional Data'!$A$1:$D$9949,3,0)</f>
        <v>2135.698178</v>
      </c>
      <c r="T965" s="2" t="str">
        <f>HLOOKUP(B965,'Additional Data'!$F$1:$N$2,2,0)</f>
        <v>Mobile</v>
      </c>
    </row>
    <row r="966" ht="14.25" customHeight="1">
      <c r="A966" s="2">
        <v>661035.0</v>
      </c>
      <c r="B966" s="2" t="s">
        <v>47</v>
      </c>
      <c r="C966" s="2" t="s">
        <v>32</v>
      </c>
      <c r="D966" s="2" t="s">
        <v>34</v>
      </c>
      <c r="E966" s="4">
        <v>43528.154340277775</v>
      </c>
      <c r="F966" s="4">
        <v>43532.154340277775</v>
      </c>
      <c r="G966" s="4">
        <v>43533.154340277775</v>
      </c>
      <c r="H966" s="2">
        <v>45.0</v>
      </c>
      <c r="I966" s="2">
        <v>112.0</v>
      </c>
      <c r="J966" s="2" t="s">
        <v>63</v>
      </c>
      <c r="K966" s="2" t="s">
        <v>81</v>
      </c>
      <c r="L966" s="2" t="s">
        <v>35</v>
      </c>
      <c r="M966" s="2" t="s">
        <v>59</v>
      </c>
      <c r="N966" s="2">
        <v>-1.0</v>
      </c>
      <c r="O966" s="2">
        <v>4.0</v>
      </c>
      <c r="P966" s="2">
        <v>157.0</v>
      </c>
      <c r="Q966" s="2" t="str">
        <f>VLOOKUP(A966,'Additional Data'!$A$1:$D$9949,2,0)</f>
        <v>Website</v>
      </c>
      <c r="R966" s="2" t="str">
        <f>VLOOKUP(A966,'Additional Data'!$A$1:$D$9949,4,0)</f>
        <v>Credit Card</v>
      </c>
      <c r="S966" s="7">
        <f>VLOOKUP(A966,'Additional Data'!$A$1:$D$9949,3,0)</f>
        <v>1044.1</v>
      </c>
      <c r="T966" s="2" t="str">
        <f>HLOOKUP(B966,'Additional Data'!$F$1:$N$2,2,0)</f>
        <v>Tablet</v>
      </c>
    </row>
    <row r="967" ht="14.25" customHeight="1">
      <c r="A967" s="2">
        <v>732532.0</v>
      </c>
      <c r="B967" s="2" t="s">
        <v>47</v>
      </c>
      <c r="C967" s="2" t="s">
        <v>32</v>
      </c>
      <c r="D967" s="2" t="s">
        <v>34</v>
      </c>
      <c r="E967" s="4">
        <v>43528.157430555555</v>
      </c>
      <c r="F967" s="4">
        <v>43530.157430555555</v>
      </c>
      <c r="G967" s="4">
        <v>43535.157430555555</v>
      </c>
      <c r="H967" s="2">
        <v>35.0</v>
      </c>
      <c r="I967" s="2">
        <v>125.0</v>
      </c>
      <c r="J967" s="2" t="s">
        <v>41</v>
      </c>
      <c r="K967" s="2" t="s">
        <v>58</v>
      </c>
      <c r="L967" s="2" t="s">
        <v>35</v>
      </c>
      <c r="M967" s="2" t="s">
        <v>71</v>
      </c>
      <c r="N967" s="2">
        <v>-5.0</v>
      </c>
      <c r="O967" s="2">
        <v>2.0</v>
      </c>
      <c r="P967" s="2">
        <v>160.0</v>
      </c>
      <c r="Q967" s="2" t="str">
        <f>VLOOKUP(A967,'Additional Data'!$A$1:$D$9949,2,0)</f>
        <v>App</v>
      </c>
      <c r="R967" s="2" t="str">
        <f>VLOOKUP(A967,'Additional Data'!$A$1:$D$9949,4,0)</f>
        <v>Debit Card</v>
      </c>
      <c r="S967" s="7">
        <f>VLOOKUP(A967,'Additional Data'!$A$1:$D$9949,3,0)</f>
        <v>784.0684795</v>
      </c>
      <c r="T967" s="2" t="str">
        <f>HLOOKUP(B967,'Additional Data'!$F$1:$N$2,2,0)</f>
        <v>Tablet</v>
      </c>
    </row>
    <row r="968" ht="14.25" customHeight="1">
      <c r="A968" s="2">
        <v>243367.0</v>
      </c>
      <c r="B968" s="2" t="s">
        <v>39</v>
      </c>
      <c r="C968" s="2" t="s">
        <v>41</v>
      </c>
      <c r="D968" s="2" t="s">
        <v>34</v>
      </c>
      <c r="E968" s="4">
        <v>43528.15961805556</v>
      </c>
      <c r="F968" s="4">
        <v>43534.15961805556</v>
      </c>
      <c r="G968" s="4">
        <v>43533.15961805556</v>
      </c>
      <c r="H968" s="2">
        <v>81.0</v>
      </c>
      <c r="I968" s="2">
        <v>106.0</v>
      </c>
      <c r="J968" s="2" t="s">
        <v>32</v>
      </c>
      <c r="K968" s="2" t="s">
        <v>70</v>
      </c>
      <c r="L968" s="2" t="s">
        <v>35</v>
      </c>
      <c r="M968" s="2" t="s">
        <v>71</v>
      </c>
      <c r="N968" s="2">
        <v>1.0</v>
      </c>
      <c r="O968" s="2">
        <v>6.0</v>
      </c>
      <c r="P968" s="2">
        <v>187.0</v>
      </c>
      <c r="Q968" s="2" t="str">
        <f>VLOOKUP(A968,'Additional Data'!$A$1:$D$9949,2,0)</f>
        <v>App</v>
      </c>
      <c r="R968" s="2" t="str">
        <f>VLOOKUP(A968,'Additional Data'!$A$1:$D$9949,4,0)</f>
        <v>Credit Card</v>
      </c>
      <c r="S968" s="7">
        <f>VLOOKUP(A968,'Additional Data'!$A$1:$D$9949,3,0)</f>
        <v>871.4176426</v>
      </c>
      <c r="T968" s="2" t="str">
        <f>HLOOKUP(B968,'Additional Data'!$F$1:$N$2,2,0)</f>
        <v>Mobile</v>
      </c>
    </row>
    <row r="969" ht="14.25" customHeight="1">
      <c r="A969" s="2">
        <v>845449.0</v>
      </c>
      <c r="B969" s="2" t="s">
        <v>39</v>
      </c>
      <c r="C969" s="2" t="s">
        <v>41</v>
      </c>
      <c r="D969" s="2" t="s">
        <v>34</v>
      </c>
      <c r="E969" s="4">
        <v>43528.16056712963</v>
      </c>
      <c r="F969" s="4">
        <v>43533.16056712963</v>
      </c>
      <c r="G969" s="4">
        <v>43535.16056712963</v>
      </c>
      <c r="H969" s="2">
        <v>0.0</v>
      </c>
      <c r="I969" s="2">
        <v>120.0</v>
      </c>
      <c r="J969" s="2" t="s">
        <v>41</v>
      </c>
      <c r="K969" s="2" t="s">
        <v>66</v>
      </c>
      <c r="L969" s="2" t="s">
        <v>67</v>
      </c>
      <c r="M969" s="2" t="s">
        <v>59</v>
      </c>
      <c r="N969" s="2">
        <v>-2.0</v>
      </c>
      <c r="O969" s="2">
        <v>5.0</v>
      </c>
      <c r="P969" s="2">
        <v>120.0</v>
      </c>
      <c r="Q969" s="2" t="str">
        <f>VLOOKUP(A969,'Additional Data'!$A$1:$D$9949,2,0)</f>
        <v>App</v>
      </c>
      <c r="R969" s="2" t="str">
        <f>VLOOKUP(A969,'Additional Data'!$A$1:$D$9949,4,0)</f>
        <v>Credit Card</v>
      </c>
      <c r="S969" s="7">
        <f>VLOOKUP(A969,'Additional Data'!$A$1:$D$9949,3,0)</f>
        <v>3444.419253</v>
      </c>
      <c r="T969" s="2" t="str">
        <f>HLOOKUP(B969,'Additional Data'!$F$1:$N$2,2,0)</f>
        <v>Mobile</v>
      </c>
    </row>
    <row r="970" ht="14.25" customHeight="1">
      <c r="A970" s="2">
        <v>491820.0</v>
      </c>
      <c r="B970" s="2" t="s">
        <v>47</v>
      </c>
      <c r="C970" s="2" t="s">
        <v>32</v>
      </c>
      <c r="D970" s="2" t="s">
        <v>34</v>
      </c>
      <c r="E970" s="4">
        <v>43528.160625</v>
      </c>
      <c r="F970" s="4">
        <v>43532.160625</v>
      </c>
      <c r="G970" s="4">
        <v>43535.160625</v>
      </c>
      <c r="H970" s="2">
        <v>43.0</v>
      </c>
      <c r="I970" s="2">
        <v>106.0</v>
      </c>
      <c r="J970" s="2" t="s">
        <v>60</v>
      </c>
      <c r="K970" s="2" t="s">
        <v>61</v>
      </c>
      <c r="L970" s="2" t="s">
        <v>35</v>
      </c>
      <c r="M970" s="2" t="s">
        <v>71</v>
      </c>
      <c r="N970" s="2">
        <v>-3.0</v>
      </c>
      <c r="O970" s="2">
        <v>4.0</v>
      </c>
      <c r="P970" s="2">
        <v>149.0</v>
      </c>
      <c r="Q970" s="2" t="str">
        <f>VLOOKUP(A970,'Additional Data'!$A$1:$D$9949,2,0)</f>
        <v>Website</v>
      </c>
      <c r="R970" s="2" t="str">
        <f>VLOOKUP(A970,'Additional Data'!$A$1:$D$9949,4,0)</f>
        <v>Debit Card</v>
      </c>
      <c r="S970" s="7">
        <f>VLOOKUP(A970,'Additional Data'!$A$1:$D$9949,3,0)</f>
        <v>2693.06</v>
      </c>
      <c r="T970" s="2" t="str">
        <f>HLOOKUP(B970,'Additional Data'!$F$1:$N$2,2,0)</f>
        <v>Tablet</v>
      </c>
    </row>
    <row r="971" ht="14.25" customHeight="1">
      <c r="A971" s="2">
        <v>250951.0</v>
      </c>
      <c r="B971" s="2" t="s">
        <v>36</v>
      </c>
      <c r="C971" s="2" t="s">
        <v>32</v>
      </c>
      <c r="D971" s="2" t="s">
        <v>34</v>
      </c>
      <c r="E971" s="4">
        <v>43528.162314814814</v>
      </c>
      <c r="F971" s="4">
        <v>43535.162314814814</v>
      </c>
      <c r="G971" s="4">
        <v>43533.162314814814</v>
      </c>
      <c r="H971" s="2">
        <v>27.0</v>
      </c>
      <c r="I971" s="2">
        <v>127.0</v>
      </c>
      <c r="J971" s="2" t="s">
        <v>41</v>
      </c>
      <c r="K971" s="2" t="s">
        <v>58</v>
      </c>
      <c r="L971" s="2" t="s">
        <v>35</v>
      </c>
      <c r="M971" s="2" t="s">
        <v>59</v>
      </c>
      <c r="N971" s="2">
        <v>2.0</v>
      </c>
      <c r="O971" s="2">
        <v>7.0</v>
      </c>
      <c r="P971" s="2">
        <v>154.0</v>
      </c>
      <c r="Q971" s="2" t="str">
        <f>VLOOKUP(A971,'Additional Data'!$A$1:$D$9949,2,0)</f>
        <v>App</v>
      </c>
      <c r="R971" s="2" t="str">
        <f>VLOOKUP(A971,'Additional Data'!$A$1:$D$9949,4,0)</f>
        <v>Credit Card</v>
      </c>
      <c r="S971" s="7">
        <f>VLOOKUP(A971,'Additional Data'!$A$1:$D$9949,3,0)</f>
        <v>3427.074264</v>
      </c>
      <c r="T971" s="2" t="str">
        <f>HLOOKUP(B971,'Additional Data'!$F$1:$N$2,2,0)</f>
        <v>Laptop</v>
      </c>
    </row>
    <row r="972" ht="14.25" customHeight="1">
      <c r="A972" s="2">
        <v>496184.0</v>
      </c>
      <c r="B972" s="2" t="s">
        <v>36</v>
      </c>
      <c r="C972" s="2" t="s">
        <v>32</v>
      </c>
      <c r="D972" s="2" t="s">
        <v>34</v>
      </c>
      <c r="E972" s="4">
        <v>43528.16263888889</v>
      </c>
      <c r="F972" s="4">
        <v>43533.16263888889</v>
      </c>
      <c r="G972" s="4">
        <v>43533.16263888889</v>
      </c>
      <c r="H972" s="2">
        <v>44.0</v>
      </c>
      <c r="I972" s="2">
        <v>106.0</v>
      </c>
      <c r="J972" s="2" t="s">
        <v>60</v>
      </c>
      <c r="K972" s="2" t="s">
        <v>61</v>
      </c>
      <c r="L972" s="2" t="s">
        <v>35</v>
      </c>
      <c r="M972" s="2" t="s">
        <v>71</v>
      </c>
      <c r="N972" s="2">
        <v>0.0</v>
      </c>
      <c r="O972" s="2">
        <v>5.0</v>
      </c>
      <c r="P972" s="2">
        <v>150.0</v>
      </c>
      <c r="Q972" s="2" t="str">
        <f>VLOOKUP(A972,'Additional Data'!$A$1:$D$9949,2,0)</f>
        <v>App</v>
      </c>
      <c r="R972" s="2" t="str">
        <f>VLOOKUP(A972,'Additional Data'!$A$1:$D$9949,4,0)</f>
        <v>Debit Card</v>
      </c>
      <c r="S972" s="7">
        <f>VLOOKUP(A972,'Additional Data'!$A$1:$D$9949,3,0)</f>
        <v>679.10233</v>
      </c>
      <c r="T972" s="2" t="str">
        <f>HLOOKUP(B972,'Additional Data'!$F$1:$N$2,2,0)</f>
        <v>Laptop</v>
      </c>
    </row>
    <row r="973" ht="14.25" customHeight="1">
      <c r="A973" s="2">
        <v>649939.0</v>
      </c>
      <c r="B973" s="2" t="s">
        <v>30</v>
      </c>
      <c r="C973" s="2" t="s">
        <v>41</v>
      </c>
      <c r="D973" s="2" t="s">
        <v>34</v>
      </c>
      <c r="E973" s="4">
        <v>43528.17170138889</v>
      </c>
      <c r="F973" s="4">
        <v>43533.17170138889</v>
      </c>
      <c r="G973" s="4">
        <v>43531.17170138889</v>
      </c>
      <c r="H973" s="2">
        <v>40.0</v>
      </c>
      <c r="I973" s="2">
        <v>111.0</v>
      </c>
      <c r="J973" s="2" t="s">
        <v>60</v>
      </c>
      <c r="K973" s="2" t="s">
        <v>77</v>
      </c>
      <c r="L973" s="2" t="s">
        <v>35</v>
      </c>
      <c r="M973" s="2" t="s">
        <v>59</v>
      </c>
      <c r="N973" s="2">
        <v>2.0</v>
      </c>
      <c r="O973" s="2">
        <v>5.0</v>
      </c>
      <c r="P973" s="2">
        <v>151.0</v>
      </c>
      <c r="Q973" s="2" t="str">
        <f>VLOOKUP(A973,'Additional Data'!$A$1:$D$9949,2,0)</f>
        <v>App</v>
      </c>
      <c r="R973" s="2" t="str">
        <f>VLOOKUP(A973,'Additional Data'!$A$1:$D$9949,4,0)</f>
        <v>Credit Card</v>
      </c>
      <c r="S973" s="7">
        <f>VLOOKUP(A973,'Additional Data'!$A$1:$D$9949,3,0)</f>
        <v>2722.338548</v>
      </c>
      <c r="T973" s="2" t="str">
        <f>HLOOKUP(B973,'Additional Data'!$F$1:$N$2,2,0)</f>
        <v>PC</v>
      </c>
    </row>
    <row r="974" ht="14.25" customHeight="1">
      <c r="A974" s="2">
        <v>667823.0</v>
      </c>
      <c r="B974" s="2" t="s">
        <v>36</v>
      </c>
      <c r="C974" s="2" t="s">
        <v>32</v>
      </c>
      <c r="D974" s="2" t="s">
        <v>34</v>
      </c>
      <c r="E974" s="4">
        <v>43528.17265046296</v>
      </c>
      <c r="F974" s="4">
        <v>43534.17265046296</v>
      </c>
      <c r="G974" s="4">
        <v>43533.17265046296</v>
      </c>
      <c r="H974" s="2">
        <v>0.0</v>
      </c>
      <c r="I974" s="2">
        <v>130.0</v>
      </c>
      <c r="J974" s="2" t="s">
        <v>32</v>
      </c>
      <c r="K974" s="2" t="s">
        <v>82</v>
      </c>
      <c r="L974" s="2" t="s">
        <v>67</v>
      </c>
      <c r="M974" s="2" t="s">
        <v>59</v>
      </c>
      <c r="N974" s="2">
        <v>1.0</v>
      </c>
      <c r="O974" s="2">
        <v>6.0</v>
      </c>
      <c r="P974" s="2">
        <v>130.0</v>
      </c>
      <c r="Q974" s="2" t="str">
        <f>VLOOKUP(A974,'Additional Data'!$A$1:$D$9949,2,0)</f>
        <v>App</v>
      </c>
      <c r="R974" s="2" t="str">
        <f>VLOOKUP(A974,'Additional Data'!$A$1:$D$9949,4,0)</f>
        <v>Credit Card</v>
      </c>
      <c r="S974" s="7">
        <f>VLOOKUP(A974,'Additional Data'!$A$1:$D$9949,3,0)</f>
        <v>2537.549807</v>
      </c>
      <c r="T974" s="2" t="str">
        <f>HLOOKUP(B974,'Additional Data'!$F$1:$N$2,2,0)</f>
        <v>Laptop</v>
      </c>
    </row>
    <row r="975" ht="14.25" customHeight="1">
      <c r="A975" s="2">
        <v>866304.0</v>
      </c>
      <c r="B975" s="2" t="s">
        <v>36</v>
      </c>
      <c r="C975" s="2" t="s">
        <v>32</v>
      </c>
      <c r="D975" s="2" t="s">
        <v>34</v>
      </c>
      <c r="E975" s="4">
        <v>43528.1871875</v>
      </c>
      <c r="F975" s="4">
        <v>43533.1871875</v>
      </c>
      <c r="G975" s="4">
        <v>43531.1871875</v>
      </c>
      <c r="H975" s="2">
        <v>0.0</v>
      </c>
      <c r="I975" s="2">
        <v>121.0</v>
      </c>
      <c r="J975" s="2" t="s">
        <v>32</v>
      </c>
      <c r="K975" s="2" t="s">
        <v>82</v>
      </c>
      <c r="L975" s="2" t="s">
        <v>67</v>
      </c>
      <c r="M975" s="2" t="s">
        <v>71</v>
      </c>
      <c r="N975" s="2">
        <v>2.0</v>
      </c>
      <c r="O975" s="2">
        <v>5.0</v>
      </c>
      <c r="P975" s="2">
        <v>121.0</v>
      </c>
      <c r="Q975" s="2" t="str">
        <f>VLOOKUP(A975,'Additional Data'!$A$1:$D$9949,2,0)</f>
        <v>Website</v>
      </c>
      <c r="R975" s="2" t="str">
        <f>VLOOKUP(A975,'Additional Data'!$A$1:$D$9949,4,0)</f>
        <v>Debit Card</v>
      </c>
      <c r="S975" s="7">
        <f>VLOOKUP(A975,'Additional Data'!$A$1:$D$9949,3,0)</f>
        <v>2646.25</v>
      </c>
      <c r="T975" s="2" t="str">
        <f>HLOOKUP(B975,'Additional Data'!$F$1:$N$2,2,0)</f>
        <v>Laptop</v>
      </c>
    </row>
    <row r="976" ht="14.25" customHeight="1">
      <c r="A976" s="2">
        <v>228046.0</v>
      </c>
      <c r="B976" s="2" t="s">
        <v>30</v>
      </c>
      <c r="C976" s="2" t="s">
        <v>41</v>
      </c>
      <c r="D976" s="2" t="s">
        <v>34</v>
      </c>
      <c r="E976" s="4">
        <v>43528.18986111111</v>
      </c>
      <c r="F976" s="4">
        <v>43535.18986111111</v>
      </c>
      <c r="G976" s="4">
        <v>43533.18986111111</v>
      </c>
      <c r="H976" s="2">
        <v>27.0</v>
      </c>
      <c r="I976" s="2">
        <v>108.0</v>
      </c>
      <c r="J976" s="2" t="s">
        <v>60</v>
      </c>
      <c r="K976" s="2" t="s">
        <v>77</v>
      </c>
      <c r="L976" s="2" t="s">
        <v>35</v>
      </c>
      <c r="M976" s="2" t="s">
        <v>59</v>
      </c>
      <c r="N976" s="2">
        <v>2.0</v>
      </c>
      <c r="O976" s="2">
        <v>7.0</v>
      </c>
      <c r="P976" s="2">
        <v>135.0</v>
      </c>
      <c r="Q976" s="2" t="str">
        <f>VLOOKUP(A976,'Additional Data'!$A$1:$D$9949,2,0)</f>
        <v>App</v>
      </c>
      <c r="R976" s="2" t="str">
        <f>VLOOKUP(A976,'Additional Data'!$A$1:$D$9949,4,0)</f>
        <v>Debit Card</v>
      </c>
      <c r="S976" s="7">
        <f>VLOOKUP(A976,'Additional Data'!$A$1:$D$9949,3,0)</f>
        <v>1052.051552</v>
      </c>
      <c r="T976" s="2" t="str">
        <f>HLOOKUP(B976,'Additional Data'!$F$1:$N$2,2,0)</f>
        <v>PC</v>
      </c>
    </row>
    <row r="977" ht="14.25" customHeight="1">
      <c r="A977" s="2">
        <v>307900.0</v>
      </c>
      <c r="B977" s="2" t="s">
        <v>39</v>
      </c>
      <c r="C977" s="2" t="s">
        <v>41</v>
      </c>
      <c r="D977" s="2" t="s">
        <v>34</v>
      </c>
      <c r="E977" s="4">
        <v>43528.210543981484</v>
      </c>
      <c r="F977" s="4">
        <v>43530.210543981484</v>
      </c>
      <c r="G977" s="4">
        <v>43533.210543981484</v>
      </c>
      <c r="H977" s="2">
        <v>28.0</v>
      </c>
      <c r="I977" s="2">
        <v>114.0</v>
      </c>
      <c r="J977" s="2" t="s">
        <v>60</v>
      </c>
      <c r="K977" s="2" t="s">
        <v>77</v>
      </c>
      <c r="L977" s="2" t="s">
        <v>35</v>
      </c>
      <c r="M977" s="2" t="s">
        <v>71</v>
      </c>
      <c r="N977" s="2">
        <v>-3.0</v>
      </c>
      <c r="O977" s="2">
        <v>2.0</v>
      </c>
      <c r="P977" s="2">
        <v>142.0</v>
      </c>
      <c r="Q977" s="2" t="str">
        <f>VLOOKUP(A977,'Additional Data'!$A$1:$D$9949,2,0)</f>
        <v>App</v>
      </c>
      <c r="R977" s="2" t="str">
        <f>VLOOKUP(A977,'Additional Data'!$A$1:$D$9949,4,0)</f>
        <v>Debit Card</v>
      </c>
      <c r="S977" s="7">
        <f>VLOOKUP(A977,'Additional Data'!$A$1:$D$9949,3,0)</f>
        <v>1453.191751</v>
      </c>
      <c r="T977" s="2" t="str">
        <f>HLOOKUP(B977,'Additional Data'!$F$1:$N$2,2,0)</f>
        <v>Mobile</v>
      </c>
    </row>
    <row r="978" ht="14.25" customHeight="1">
      <c r="A978" s="2">
        <v>630963.0</v>
      </c>
      <c r="B978" s="2" t="s">
        <v>39</v>
      </c>
      <c r="C978" s="2" t="s">
        <v>32</v>
      </c>
      <c r="D978" s="2" t="s">
        <v>34</v>
      </c>
      <c r="E978" s="4">
        <v>43528.21724537037</v>
      </c>
      <c r="F978" s="4">
        <v>43531.21724537037</v>
      </c>
      <c r="G978" s="4">
        <v>43535.21724537037</v>
      </c>
      <c r="H978" s="2">
        <v>0.0</v>
      </c>
      <c r="I978" s="2">
        <v>123.0</v>
      </c>
      <c r="J978" s="2" t="s">
        <v>32</v>
      </c>
      <c r="K978" s="2" t="s">
        <v>82</v>
      </c>
      <c r="L978" s="2" t="s">
        <v>67</v>
      </c>
      <c r="M978" s="2" t="s">
        <v>59</v>
      </c>
      <c r="N978" s="2">
        <v>-4.0</v>
      </c>
      <c r="O978" s="2">
        <v>3.0</v>
      </c>
      <c r="P978" s="2">
        <v>123.0</v>
      </c>
      <c r="Q978" s="2" t="str">
        <f>VLOOKUP(A978,'Additional Data'!$A$1:$D$9949,2,0)</f>
        <v>Website</v>
      </c>
      <c r="R978" s="2" t="str">
        <f>VLOOKUP(A978,'Additional Data'!$A$1:$D$9949,4,0)</f>
        <v>Credit Card</v>
      </c>
      <c r="S978" s="7">
        <f>VLOOKUP(A978,'Additional Data'!$A$1:$D$9949,3,0)</f>
        <v>2747.15</v>
      </c>
      <c r="T978" s="2" t="str">
        <f>HLOOKUP(B978,'Additional Data'!$F$1:$N$2,2,0)</f>
        <v>Mobile</v>
      </c>
    </row>
    <row r="979" ht="14.25" customHeight="1">
      <c r="A979" s="2">
        <v>659325.0</v>
      </c>
      <c r="B979" s="2" t="s">
        <v>36</v>
      </c>
      <c r="C979" s="2" t="s">
        <v>32</v>
      </c>
      <c r="D979" s="2" t="s">
        <v>34</v>
      </c>
      <c r="E979" s="4">
        <v>43528.22175925926</v>
      </c>
      <c r="F979" s="4">
        <v>43534.22175925926</v>
      </c>
      <c r="G979" s="4">
        <v>43533.22175925926</v>
      </c>
      <c r="H979" s="2">
        <v>48.0</v>
      </c>
      <c r="I979" s="2">
        <v>111.0</v>
      </c>
      <c r="J979" s="2" t="s">
        <v>60</v>
      </c>
      <c r="K979" s="2" t="s">
        <v>61</v>
      </c>
      <c r="L979" s="2" t="s">
        <v>35</v>
      </c>
      <c r="M979" s="2" t="s">
        <v>59</v>
      </c>
      <c r="N979" s="2">
        <v>1.0</v>
      </c>
      <c r="O979" s="2">
        <v>6.0</v>
      </c>
      <c r="P979" s="2">
        <v>159.0</v>
      </c>
      <c r="Q979" s="2" t="str">
        <f>VLOOKUP(A979,'Additional Data'!$A$1:$D$9949,2,0)</f>
        <v>Website</v>
      </c>
      <c r="R979" s="2" t="str">
        <f>VLOOKUP(A979,'Additional Data'!$A$1:$D$9949,4,0)</f>
        <v>Credit Card</v>
      </c>
      <c r="S979" s="7">
        <f>VLOOKUP(A979,'Additional Data'!$A$1:$D$9949,3,0)</f>
        <v>3565.24</v>
      </c>
      <c r="T979" s="2" t="str">
        <f>HLOOKUP(B979,'Additional Data'!$F$1:$N$2,2,0)</f>
        <v>Laptop</v>
      </c>
    </row>
    <row r="980" ht="14.25" customHeight="1">
      <c r="A980" s="2">
        <v>370960.0</v>
      </c>
      <c r="B980" s="2" t="s">
        <v>42</v>
      </c>
      <c r="C980" s="2" t="s">
        <v>41</v>
      </c>
      <c r="D980" s="2" t="s">
        <v>34</v>
      </c>
      <c r="E980" s="4">
        <v>43528.229155092595</v>
      </c>
      <c r="F980" s="4">
        <v>43534.229155092595</v>
      </c>
      <c r="G980" s="4">
        <v>43534.229155092595</v>
      </c>
      <c r="H980" s="2">
        <v>50.0</v>
      </c>
      <c r="I980" s="2">
        <v>127.0</v>
      </c>
      <c r="J980" s="2" t="s">
        <v>32</v>
      </c>
      <c r="K980" s="2" t="s">
        <v>70</v>
      </c>
      <c r="L980" s="2" t="s">
        <v>35</v>
      </c>
      <c r="M980" s="2" t="s">
        <v>71</v>
      </c>
      <c r="N980" s="2">
        <v>0.0</v>
      </c>
      <c r="O980" s="2">
        <v>6.0</v>
      </c>
      <c r="P980" s="2">
        <v>177.0</v>
      </c>
      <c r="Q980" s="2" t="str">
        <f>VLOOKUP(A980,'Additional Data'!$A$1:$D$9949,2,0)</f>
        <v>App</v>
      </c>
      <c r="R980" s="2" t="str">
        <f>VLOOKUP(A980,'Additional Data'!$A$1:$D$9949,4,0)</f>
        <v>Debit Card</v>
      </c>
      <c r="S980" s="7">
        <f>VLOOKUP(A980,'Additional Data'!$A$1:$D$9949,3,0)</f>
        <v>2330.388937</v>
      </c>
      <c r="T980" s="2" t="str">
        <f>HLOOKUP(B980,'Additional Data'!$F$1:$N$2,2,0)</f>
        <v>TV</v>
      </c>
    </row>
    <row r="981" ht="14.25" customHeight="1">
      <c r="A981" s="2">
        <v>169703.0</v>
      </c>
      <c r="B981" s="2" t="s">
        <v>39</v>
      </c>
      <c r="C981" s="2" t="s">
        <v>41</v>
      </c>
      <c r="D981" s="2" t="s">
        <v>34</v>
      </c>
      <c r="E981" s="4">
        <v>43528.22965277778</v>
      </c>
      <c r="F981" s="4">
        <v>43534.22965277778</v>
      </c>
      <c r="G981" s="4">
        <v>43531.22965277778</v>
      </c>
      <c r="H981" s="2">
        <v>0.0</v>
      </c>
      <c r="I981" s="2">
        <v>129.0</v>
      </c>
      <c r="J981" s="2" t="s">
        <v>41</v>
      </c>
      <c r="K981" s="2" t="s">
        <v>66</v>
      </c>
      <c r="L981" s="2" t="s">
        <v>67</v>
      </c>
      <c r="M981" s="2" t="s">
        <v>59</v>
      </c>
      <c r="N981" s="2">
        <v>3.0</v>
      </c>
      <c r="O981" s="2">
        <v>6.0</v>
      </c>
      <c r="P981" s="2">
        <v>129.0</v>
      </c>
      <c r="Q981" s="2" t="str">
        <f>VLOOKUP(A981,'Additional Data'!$A$1:$D$9949,2,0)</f>
        <v>App</v>
      </c>
      <c r="R981" s="2" t="str">
        <f>VLOOKUP(A981,'Additional Data'!$A$1:$D$9949,4,0)</f>
        <v>Credit Card</v>
      </c>
      <c r="S981" s="7">
        <f>VLOOKUP(A981,'Additional Data'!$A$1:$D$9949,3,0)</f>
        <v>1954.131554</v>
      </c>
      <c r="T981" s="2" t="str">
        <f>HLOOKUP(B981,'Additional Data'!$F$1:$N$2,2,0)</f>
        <v>Mobile</v>
      </c>
    </row>
    <row r="982" ht="14.25" customHeight="1">
      <c r="A982" s="2">
        <v>739577.0</v>
      </c>
      <c r="B982" s="2" t="s">
        <v>39</v>
      </c>
      <c r="C982" s="2" t="s">
        <v>41</v>
      </c>
      <c r="D982" s="2" t="s">
        <v>34</v>
      </c>
      <c r="E982" s="4">
        <v>43528.23304398148</v>
      </c>
      <c r="F982" s="4">
        <v>43528.23304398148</v>
      </c>
      <c r="G982" s="4">
        <v>43532.23304398148</v>
      </c>
      <c r="H982" s="2">
        <v>0.0</v>
      </c>
      <c r="I982" s="2">
        <v>108.0</v>
      </c>
      <c r="J982" s="2" t="s">
        <v>41</v>
      </c>
      <c r="K982" s="2" t="s">
        <v>66</v>
      </c>
      <c r="L982" s="2" t="s">
        <v>67</v>
      </c>
      <c r="M982" s="2" t="s">
        <v>71</v>
      </c>
      <c r="N982" s="2">
        <v>-4.0</v>
      </c>
      <c r="O982" s="2">
        <v>0.0</v>
      </c>
      <c r="P982" s="2">
        <v>108.0</v>
      </c>
      <c r="Q982" s="2" t="str">
        <f>VLOOKUP(A982,'Additional Data'!$A$1:$D$9949,2,0)</f>
        <v>App</v>
      </c>
      <c r="R982" s="2" t="str">
        <f>VLOOKUP(A982,'Additional Data'!$A$1:$D$9949,4,0)</f>
        <v>Credit Card</v>
      </c>
      <c r="S982" s="7">
        <f>VLOOKUP(A982,'Additional Data'!$A$1:$D$9949,3,0)</f>
        <v>2308.040106</v>
      </c>
      <c r="T982" s="2" t="str">
        <f>HLOOKUP(B982,'Additional Data'!$F$1:$N$2,2,0)</f>
        <v>Mobile</v>
      </c>
    </row>
    <row r="983" ht="14.25" customHeight="1">
      <c r="A983" s="2">
        <v>619096.0</v>
      </c>
      <c r="B983" s="2" t="s">
        <v>30</v>
      </c>
      <c r="C983" s="2" t="s">
        <v>41</v>
      </c>
      <c r="D983" s="2" t="s">
        <v>34</v>
      </c>
      <c r="E983" s="4">
        <v>43528.23328703704</v>
      </c>
      <c r="F983" s="4">
        <v>43531.23328703704</v>
      </c>
      <c r="G983" s="4">
        <v>43533.23328703704</v>
      </c>
      <c r="H983" s="2">
        <v>69.0</v>
      </c>
      <c r="I983" s="2">
        <v>95.0</v>
      </c>
      <c r="J983" s="2" t="s">
        <v>63</v>
      </c>
      <c r="K983" s="2" t="s">
        <v>64</v>
      </c>
      <c r="L983" s="2" t="s">
        <v>35</v>
      </c>
      <c r="M983" s="2" t="s">
        <v>71</v>
      </c>
      <c r="N983" s="2">
        <v>-2.0</v>
      </c>
      <c r="O983" s="2">
        <v>3.0</v>
      </c>
      <c r="P983" s="2">
        <v>164.0</v>
      </c>
      <c r="Q983" s="2" t="str">
        <f>VLOOKUP(A983,'Additional Data'!$A$1:$D$9949,2,0)</f>
        <v>App</v>
      </c>
      <c r="R983" s="2" t="str">
        <f>VLOOKUP(A983,'Additional Data'!$A$1:$D$9949,4,0)</f>
        <v>Debit Card</v>
      </c>
      <c r="S983" s="7">
        <f>VLOOKUP(A983,'Additional Data'!$A$1:$D$9949,3,0)</f>
        <v>2832.710152</v>
      </c>
      <c r="T983" s="2" t="str">
        <f>HLOOKUP(B983,'Additional Data'!$F$1:$N$2,2,0)</f>
        <v>PC</v>
      </c>
    </row>
    <row r="984" ht="14.25" customHeight="1">
      <c r="A984" s="2">
        <v>631135.0</v>
      </c>
      <c r="B984" s="2" t="s">
        <v>47</v>
      </c>
      <c r="C984" s="2" t="s">
        <v>41</v>
      </c>
      <c r="D984" s="2" t="s">
        <v>34</v>
      </c>
      <c r="E984" s="4">
        <v>43528.2349537037</v>
      </c>
      <c r="F984" s="4">
        <v>43536.2349537037</v>
      </c>
      <c r="G984" s="4">
        <v>43532.2349537037</v>
      </c>
      <c r="H984" s="2">
        <v>79.0</v>
      </c>
      <c r="I984" s="2">
        <v>107.0</v>
      </c>
      <c r="J984" s="2" t="s">
        <v>73</v>
      </c>
      <c r="K984" s="2" t="s">
        <v>80</v>
      </c>
      <c r="L984" s="2" t="s">
        <v>35</v>
      </c>
      <c r="M984" s="2" t="s">
        <v>71</v>
      </c>
      <c r="N984" s="2">
        <v>4.0</v>
      </c>
      <c r="O984" s="2">
        <v>8.0</v>
      </c>
      <c r="P984" s="2">
        <v>186.0</v>
      </c>
      <c r="Q984" s="2" t="str">
        <f>VLOOKUP(A984,'Additional Data'!$A$1:$D$9949,2,0)</f>
        <v>App</v>
      </c>
      <c r="R984" s="2" t="str">
        <f>VLOOKUP(A984,'Additional Data'!$A$1:$D$9949,4,0)</f>
        <v>Credit Card</v>
      </c>
      <c r="S984" s="7">
        <f>VLOOKUP(A984,'Additional Data'!$A$1:$D$9949,3,0)</f>
        <v>646.3858966</v>
      </c>
      <c r="T984" s="2" t="str">
        <f>HLOOKUP(B984,'Additional Data'!$F$1:$N$2,2,0)</f>
        <v>Tablet</v>
      </c>
    </row>
    <row r="985" ht="14.25" customHeight="1">
      <c r="A985" s="2">
        <v>882197.0</v>
      </c>
      <c r="B985" s="2" t="s">
        <v>36</v>
      </c>
      <c r="C985" s="2" t="s">
        <v>32</v>
      </c>
      <c r="D985" s="2" t="s">
        <v>34</v>
      </c>
      <c r="E985" s="4">
        <v>43528.24113425926</v>
      </c>
      <c r="F985" s="4">
        <v>43530.24113425926</v>
      </c>
      <c r="G985" s="4">
        <v>43531.24113425926</v>
      </c>
      <c r="H985" s="2">
        <v>37.0</v>
      </c>
      <c r="I985" s="2">
        <v>128.0</v>
      </c>
      <c r="J985" s="2" t="s">
        <v>73</v>
      </c>
      <c r="K985" s="2" t="s">
        <v>74</v>
      </c>
      <c r="L985" s="2" t="s">
        <v>35</v>
      </c>
      <c r="M985" s="2" t="s">
        <v>59</v>
      </c>
      <c r="N985" s="2">
        <v>-1.0</v>
      </c>
      <c r="O985" s="2">
        <v>2.0</v>
      </c>
      <c r="P985" s="2">
        <v>165.0</v>
      </c>
      <c r="Q985" s="2" t="str">
        <f>VLOOKUP(A985,'Additional Data'!$A$1:$D$9949,2,0)</f>
        <v>App</v>
      </c>
      <c r="R985" s="2" t="str">
        <f>VLOOKUP(A985,'Additional Data'!$A$1:$D$9949,4,0)</f>
        <v>Credit Card</v>
      </c>
      <c r="S985" s="7">
        <f>VLOOKUP(A985,'Additional Data'!$A$1:$D$9949,3,0)</f>
        <v>498.2910105</v>
      </c>
      <c r="T985" s="2" t="str">
        <f>HLOOKUP(B985,'Additional Data'!$F$1:$N$2,2,0)</f>
        <v>Laptop</v>
      </c>
    </row>
    <row r="986" ht="14.25" customHeight="1">
      <c r="A986" s="2">
        <v>804662.0</v>
      </c>
      <c r="B986" s="2" t="s">
        <v>39</v>
      </c>
      <c r="C986" s="2" t="s">
        <v>41</v>
      </c>
      <c r="D986" s="2" t="s">
        <v>34</v>
      </c>
      <c r="E986" s="4">
        <v>43528.24321759259</v>
      </c>
      <c r="F986" s="4">
        <v>43531.24321759259</v>
      </c>
      <c r="G986" s="4">
        <v>43534.24321759259</v>
      </c>
      <c r="H986" s="2">
        <v>73.0</v>
      </c>
      <c r="I986" s="2">
        <v>93.0</v>
      </c>
      <c r="J986" s="2" t="s">
        <v>60</v>
      </c>
      <c r="K986" s="2" t="s">
        <v>77</v>
      </c>
      <c r="L986" s="2" t="s">
        <v>35</v>
      </c>
      <c r="M986" s="2" t="s">
        <v>71</v>
      </c>
      <c r="N986" s="2">
        <v>-3.0</v>
      </c>
      <c r="O986" s="2">
        <v>3.0</v>
      </c>
      <c r="P986" s="2">
        <v>166.0</v>
      </c>
      <c r="Q986" s="2" t="str">
        <f>VLOOKUP(A986,'Additional Data'!$A$1:$D$9949,2,0)</f>
        <v>App</v>
      </c>
      <c r="R986" s="2" t="str">
        <f>VLOOKUP(A986,'Additional Data'!$A$1:$D$9949,4,0)</f>
        <v>Debit Card</v>
      </c>
      <c r="S986" s="7">
        <f>VLOOKUP(A986,'Additional Data'!$A$1:$D$9949,3,0)</f>
        <v>3656.690054</v>
      </c>
      <c r="T986" s="2" t="str">
        <f>HLOOKUP(B986,'Additional Data'!$F$1:$N$2,2,0)</f>
        <v>Mobile</v>
      </c>
    </row>
    <row r="987" ht="14.25" customHeight="1">
      <c r="A987" s="2">
        <v>549679.0</v>
      </c>
      <c r="B987" s="2" t="s">
        <v>30</v>
      </c>
      <c r="C987" s="2" t="s">
        <v>41</v>
      </c>
      <c r="D987" s="2" t="s">
        <v>34</v>
      </c>
      <c r="E987" s="4">
        <v>43528.25099537037</v>
      </c>
      <c r="F987" s="4">
        <v>43532.25099537037</v>
      </c>
      <c r="G987" s="4">
        <v>43531.25099537037</v>
      </c>
      <c r="H987" s="2">
        <v>31.0</v>
      </c>
      <c r="I987" s="2">
        <v>124.0</v>
      </c>
      <c r="J987" s="2" t="s">
        <v>73</v>
      </c>
      <c r="K987" s="2" t="s">
        <v>80</v>
      </c>
      <c r="L987" s="2" t="s">
        <v>35</v>
      </c>
      <c r="M987" s="2" t="s">
        <v>59</v>
      </c>
      <c r="N987" s="2">
        <v>1.0</v>
      </c>
      <c r="O987" s="2">
        <v>4.0</v>
      </c>
      <c r="P987" s="2">
        <v>155.0</v>
      </c>
      <c r="Q987" s="2" t="str">
        <f>VLOOKUP(A987,'Additional Data'!$A$1:$D$9949,2,0)</f>
        <v>App</v>
      </c>
      <c r="R987" s="2" t="str">
        <f>VLOOKUP(A987,'Additional Data'!$A$1:$D$9949,4,0)</f>
        <v>Credit Card</v>
      </c>
      <c r="S987" s="7">
        <f>VLOOKUP(A987,'Additional Data'!$A$1:$D$9949,3,0)</f>
        <v>1153.853133</v>
      </c>
      <c r="T987" s="2" t="str">
        <f>HLOOKUP(B987,'Additional Data'!$F$1:$N$2,2,0)</f>
        <v>PC</v>
      </c>
    </row>
    <row r="988" ht="14.25" customHeight="1">
      <c r="A988" s="2">
        <v>357366.0</v>
      </c>
      <c r="B988" s="2" t="s">
        <v>30</v>
      </c>
      <c r="C988" s="2" t="s">
        <v>32</v>
      </c>
      <c r="D988" s="2" t="s">
        <v>34</v>
      </c>
      <c r="E988" s="4">
        <v>43528.26795138889</v>
      </c>
      <c r="F988" s="4">
        <v>43530.26795138889</v>
      </c>
      <c r="G988" s="4">
        <v>43531.26795138889</v>
      </c>
      <c r="H988" s="2">
        <v>40.0</v>
      </c>
      <c r="I988" s="2">
        <v>106.0</v>
      </c>
      <c r="J988" s="2" t="s">
        <v>63</v>
      </c>
      <c r="K988" s="2" t="s">
        <v>81</v>
      </c>
      <c r="L988" s="2" t="s">
        <v>35</v>
      </c>
      <c r="M988" s="2" t="s">
        <v>59</v>
      </c>
      <c r="N988" s="2">
        <v>-1.0</v>
      </c>
      <c r="O988" s="2">
        <v>2.0</v>
      </c>
      <c r="P988" s="2">
        <v>146.0</v>
      </c>
      <c r="Q988" s="2" t="str">
        <f>VLOOKUP(A988,'Additional Data'!$A$1:$D$9949,2,0)</f>
        <v>Website</v>
      </c>
      <c r="R988" s="2" t="str">
        <f>VLOOKUP(A988,'Additional Data'!$A$1:$D$9949,4,0)</f>
        <v>Debit Card</v>
      </c>
      <c r="S988" s="7">
        <f>VLOOKUP(A988,'Additional Data'!$A$1:$D$9949,3,0)</f>
        <v>3497.73</v>
      </c>
      <c r="T988" s="2" t="str">
        <f>HLOOKUP(B988,'Additional Data'!$F$1:$N$2,2,0)</f>
        <v>PC</v>
      </c>
    </row>
    <row r="989" ht="14.25" customHeight="1">
      <c r="A989" s="2">
        <v>504954.0</v>
      </c>
      <c r="B989" s="2" t="s">
        <v>42</v>
      </c>
      <c r="C989" s="2" t="s">
        <v>41</v>
      </c>
      <c r="D989" s="2" t="s">
        <v>34</v>
      </c>
      <c r="E989" s="4">
        <v>43528.27460648148</v>
      </c>
      <c r="F989" s="4">
        <v>43531.27460648148</v>
      </c>
      <c r="G989" s="4">
        <v>43532.27460648148</v>
      </c>
      <c r="H989" s="2">
        <v>43.0</v>
      </c>
      <c r="I989" s="2">
        <v>107.0</v>
      </c>
      <c r="J989" s="2" t="s">
        <v>63</v>
      </c>
      <c r="K989" s="2" t="s">
        <v>64</v>
      </c>
      <c r="L989" s="2" t="s">
        <v>35</v>
      </c>
      <c r="M989" s="2" t="s">
        <v>59</v>
      </c>
      <c r="N989" s="2">
        <v>-1.0</v>
      </c>
      <c r="O989" s="2">
        <v>3.0</v>
      </c>
      <c r="P989" s="2">
        <v>150.0</v>
      </c>
      <c r="Q989" s="2" t="str">
        <f>VLOOKUP(A989,'Additional Data'!$A$1:$D$9949,2,0)</f>
        <v>Website</v>
      </c>
      <c r="R989" s="2" t="str">
        <f>VLOOKUP(A989,'Additional Data'!$A$1:$D$9949,4,0)</f>
        <v>Debit Card</v>
      </c>
      <c r="S989" s="7">
        <f>VLOOKUP(A989,'Additional Data'!$A$1:$D$9949,3,0)</f>
        <v>2849.02</v>
      </c>
      <c r="T989" s="2" t="str">
        <f>HLOOKUP(B989,'Additional Data'!$F$1:$N$2,2,0)</f>
        <v>TV</v>
      </c>
    </row>
    <row r="990" ht="14.25" customHeight="1">
      <c r="A990" s="2">
        <v>487385.0</v>
      </c>
      <c r="B990" s="2" t="s">
        <v>39</v>
      </c>
      <c r="C990" s="2" t="s">
        <v>41</v>
      </c>
      <c r="D990" s="2" t="s">
        <v>34</v>
      </c>
      <c r="E990" s="4">
        <v>43528.27704861111</v>
      </c>
      <c r="F990" s="4">
        <v>43531.27704861111</v>
      </c>
      <c r="G990" s="4">
        <v>43531.27704861111</v>
      </c>
      <c r="H990" s="2">
        <v>67.0</v>
      </c>
      <c r="I990" s="2">
        <v>92.0</v>
      </c>
      <c r="J990" s="2" t="s">
        <v>63</v>
      </c>
      <c r="K990" s="2" t="s">
        <v>64</v>
      </c>
      <c r="L990" s="2" t="s">
        <v>35</v>
      </c>
      <c r="M990" s="2" t="s">
        <v>71</v>
      </c>
      <c r="N990" s="2">
        <v>0.0</v>
      </c>
      <c r="O990" s="2">
        <v>3.0</v>
      </c>
      <c r="P990" s="2">
        <v>159.0</v>
      </c>
      <c r="Q990" s="2" t="str">
        <f>VLOOKUP(A990,'Additional Data'!$A$1:$D$9949,2,0)</f>
        <v>App</v>
      </c>
      <c r="R990" s="2" t="str">
        <f>VLOOKUP(A990,'Additional Data'!$A$1:$D$9949,4,0)</f>
        <v>Credit Card</v>
      </c>
      <c r="S990" s="7">
        <f>VLOOKUP(A990,'Additional Data'!$A$1:$D$9949,3,0)</f>
        <v>3780.43881</v>
      </c>
      <c r="T990" s="2" t="str">
        <f>HLOOKUP(B990,'Additional Data'!$F$1:$N$2,2,0)</f>
        <v>Mobile</v>
      </c>
    </row>
    <row r="991" ht="14.25" customHeight="1">
      <c r="A991" s="2">
        <v>675845.0</v>
      </c>
      <c r="B991" s="2" t="s">
        <v>39</v>
      </c>
      <c r="C991" s="2" t="s">
        <v>41</v>
      </c>
      <c r="D991" s="2" t="s">
        <v>34</v>
      </c>
      <c r="E991" s="4">
        <v>43528.284780092596</v>
      </c>
      <c r="F991" s="4">
        <v>43534.284780092596</v>
      </c>
      <c r="G991" s="4">
        <v>43533.284780092596</v>
      </c>
      <c r="H991" s="2">
        <v>82.0</v>
      </c>
      <c r="I991" s="2">
        <v>89.0</v>
      </c>
      <c r="J991" s="2" t="s">
        <v>60</v>
      </c>
      <c r="K991" s="2" t="s">
        <v>77</v>
      </c>
      <c r="L991" s="2" t="s">
        <v>35</v>
      </c>
      <c r="M991" s="2" t="s">
        <v>71</v>
      </c>
      <c r="N991" s="2">
        <v>1.0</v>
      </c>
      <c r="O991" s="2">
        <v>6.0</v>
      </c>
      <c r="P991" s="2">
        <v>171.0</v>
      </c>
      <c r="Q991" s="2" t="str">
        <f>VLOOKUP(A991,'Additional Data'!$A$1:$D$9949,2,0)</f>
        <v>App</v>
      </c>
      <c r="R991" s="2" t="str">
        <f>VLOOKUP(A991,'Additional Data'!$A$1:$D$9949,4,0)</f>
        <v>Credit Card</v>
      </c>
      <c r="S991" s="7">
        <f>VLOOKUP(A991,'Additional Data'!$A$1:$D$9949,3,0)</f>
        <v>720.8413054</v>
      </c>
      <c r="T991" s="2" t="str">
        <f>HLOOKUP(B991,'Additional Data'!$F$1:$N$2,2,0)</f>
        <v>Mobile</v>
      </c>
    </row>
    <row r="992" ht="14.25" customHeight="1">
      <c r="A992" s="2">
        <v>31837.0</v>
      </c>
      <c r="B992" s="2" t="s">
        <v>36</v>
      </c>
      <c r="C992" s="2" t="s">
        <v>41</v>
      </c>
      <c r="D992" s="2" t="s">
        <v>34</v>
      </c>
      <c r="E992" s="4">
        <v>43528.28634259259</v>
      </c>
      <c r="F992" s="4">
        <v>43530.28634259259</v>
      </c>
      <c r="G992" s="4">
        <v>43534.28634259259</v>
      </c>
      <c r="H992" s="2">
        <v>27.0</v>
      </c>
      <c r="I992" s="2">
        <v>113.0</v>
      </c>
      <c r="J992" s="2" t="s">
        <v>63</v>
      </c>
      <c r="K992" s="2" t="s">
        <v>64</v>
      </c>
      <c r="L992" s="2" t="s">
        <v>35</v>
      </c>
      <c r="M992" s="2" t="s">
        <v>59</v>
      </c>
      <c r="N992" s="2">
        <v>-4.0</v>
      </c>
      <c r="O992" s="2">
        <v>2.0</v>
      </c>
      <c r="P992" s="2">
        <v>140.0</v>
      </c>
      <c r="Q992" s="2" t="str">
        <f>VLOOKUP(A992,'Additional Data'!$A$1:$D$9949,2,0)</f>
        <v>App</v>
      </c>
      <c r="R992" s="2" t="str">
        <f>VLOOKUP(A992,'Additional Data'!$A$1:$D$9949,4,0)</f>
        <v>Credit Card</v>
      </c>
      <c r="S992" s="7">
        <f>VLOOKUP(A992,'Additional Data'!$A$1:$D$9949,3,0)</f>
        <v>2085.083104</v>
      </c>
      <c r="T992" s="2" t="str">
        <f>HLOOKUP(B992,'Additional Data'!$F$1:$N$2,2,0)</f>
        <v>Laptop</v>
      </c>
    </row>
    <row r="993" ht="14.25" customHeight="1">
      <c r="A993" s="2">
        <v>408672.0</v>
      </c>
      <c r="B993" s="2" t="s">
        <v>39</v>
      </c>
      <c r="C993" s="2" t="s">
        <v>41</v>
      </c>
      <c r="D993" s="2" t="s">
        <v>34</v>
      </c>
      <c r="E993" s="4">
        <v>43528.28978009259</v>
      </c>
      <c r="F993" s="4">
        <v>43532.28978009259</v>
      </c>
      <c r="G993" s="4">
        <v>43535.28978009259</v>
      </c>
      <c r="H993" s="2">
        <v>0.0</v>
      </c>
      <c r="I993" s="2">
        <v>106.0</v>
      </c>
      <c r="J993" s="2" t="s">
        <v>41</v>
      </c>
      <c r="K993" s="2" t="s">
        <v>66</v>
      </c>
      <c r="L993" s="2" t="s">
        <v>67</v>
      </c>
      <c r="M993" s="2" t="s">
        <v>71</v>
      </c>
      <c r="N993" s="2">
        <v>-3.0</v>
      </c>
      <c r="O993" s="2">
        <v>4.0</v>
      </c>
      <c r="P993" s="2">
        <v>106.0</v>
      </c>
      <c r="Q993" s="2" t="str">
        <f>VLOOKUP(A993,'Additional Data'!$A$1:$D$9949,2,0)</f>
        <v>Website</v>
      </c>
      <c r="R993" s="2" t="str">
        <f>VLOOKUP(A993,'Additional Data'!$A$1:$D$9949,4,0)</f>
        <v>Debit Card</v>
      </c>
      <c r="S993" s="7">
        <f>VLOOKUP(A993,'Additional Data'!$A$1:$D$9949,3,0)</f>
        <v>983.57</v>
      </c>
      <c r="T993" s="2" t="str">
        <f>HLOOKUP(B993,'Additional Data'!$F$1:$N$2,2,0)</f>
        <v>Mobile</v>
      </c>
    </row>
    <row r="994" ht="14.25" customHeight="1">
      <c r="A994" s="2">
        <v>32426.0</v>
      </c>
      <c r="B994" s="2" t="s">
        <v>36</v>
      </c>
      <c r="C994" s="2" t="s">
        <v>32</v>
      </c>
      <c r="D994" s="2" t="s">
        <v>34</v>
      </c>
      <c r="E994" s="4">
        <v>43528.29048611111</v>
      </c>
      <c r="F994" s="4">
        <v>43532.29048611111</v>
      </c>
      <c r="G994" s="4">
        <v>43534.29048611111</v>
      </c>
      <c r="H994" s="2">
        <v>26.0</v>
      </c>
      <c r="I994" s="2">
        <v>126.0</v>
      </c>
      <c r="J994" s="2" t="s">
        <v>41</v>
      </c>
      <c r="K994" s="2" t="s">
        <v>58</v>
      </c>
      <c r="L994" s="2" t="s">
        <v>35</v>
      </c>
      <c r="M994" s="2" t="s">
        <v>59</v>
      </c>
      <c r="N994" s="2">
        <v>-2.0</v>
      </c>
      <c r="O994" s="2">
        <v>4.0</v>
      </c>
      <c r="P994" s="2">
        <v>152.0</v>
      </c>
      <c r="Q994" s="2" t="str">
        <f>VLOOKUP(A994,'Additional Data'!$A$1:$D$9949,2,0)</f>
        <v>App</v>
      </c>
      <c r="R994" s="2" t="str">
        <f>VLOOKUP(A994,'Additional Data'!$A$1:$D$9949,4,0)</f>
        <v>Debit Card</v>
      </c>
      <c r="S994" s="7">
        <f>VLOOKUP(A994,'Additional Data'!$A$1:$D$9949,3,0)</f>
        <v>2660.351246</v>
      </c>
      <c r="T994" s="2" t="str">
        <f>HLOOKUP(B994,'Additional Data'!$F$1:$N$2,2,0)</f>
        <v>Laptop</v>
      </c>
    </row>
    <row r="995" ht="14.25" customHeight="1">
      <c r="A995" s="2">
        <v>688557.0</v>
      </c>
      <c r="B995" s="2" t="s">
        <v>30</v>
      </c>
      <c r="C995" s="2" t="s">
        <v>32</v>
      </c>
      <c r="D995" s="2" t="s">
        <v>34</v>
      </c>
      <c r="E995" s="4">
        <v>43528.292337962965</v>
      </c>
      <c r="F995" s="4">
        <v>43535.292337962965</v>
      </c>
      <c r="G995" s="4">
        <v>43534.292337962965</v>
      </c>
      <c r="H995" s="2">
        <v>49.0</v>
      </c>
      <c r="I995" s="2">
        <v>126.0</v>
      </c>
      <c r="J995" s="2" t="s">
        <v>41</v>
      </c>
      <c r="K995" s="2" t="s">
        <v>58</v>
      </c>
      <c r="L995" s="2" t="s">
        <v>35</v>
      </c>
      <c r="M995" s="2" t="s">
        <v>59</v>
      </c>
      <c r="N995" s="2">
        <v>1.0</v>
      </c>
      <c r="O995" s="2">
        <v>7.0</v>
      </c>
      <c r="P995" s="2">
        <v>175.0</v>
      </c>
      <c r="Q995" s="2" t="str">
        <f>VLOOKUP(A995,'Additional Data'!$A$1:$D$9949,2,0)</f>
        <v>Website</v>
      </c>
      <c r="R995" s="2" t="str">
        <f>VLOOKUP(A995,'Additional Data'!$A$1:$D$9949,4,0)</f>
        <v>Credit Card</v>
      </c>
      <c r="S995" s="7">
        <f>VLOOKUP(A995,'Additional Data'!$A$1:$D$9949,3,0)</f>
        <v>882.1</v>
      </c>
      <c r="T995" s="2" t="str">
        <f>HLOOKUP(B995,'Additional Data'!$F$1:$N$2,2,0)</f>
        <v>PC</v>
      </c>
    </row>
    <row r="996" ht="14.25" customHeight="1">
      <c r="A996" s="2">
        <v>733044.0</v>
      </c>
      <c r="B996" s="2" t="s">
        <v>30</v>
      </c>
      <c r="C996" s="2" t="s">
        <v>41</v>
      </c>
      <c r="D996" s="2" t="s">
        <v>34</v>
      </c>
      <c r="E996" s="4">
        <v>43528.300787037035</v>
      </c>
      <c r="F996" s="4">
        <v>43533.300787037035</v>
      </c>
      <c r="G996" s="4">
        <v>43533.300787037035</v>
      </c>
      <c r="H996" s="2">
        <v>62.0</v>
      </c>
      <c r="I996" s="2">
        <v>100.0</v>
      </c>
      <c r="J996" s="2" t="s">
        <v>32</v>
      </c>
      <c r="K996" s="2" t="s">
        <v>70</v>
      </c>
      <c r="L996" s="2" t="s">
        <v>35</v>
      </c>
      <c r="M996" s="2" t="s">
        <v>71</v>
      </c>
      <c r="N996" s="2">
        <v>0.0</v>
      </c>
      <c r="O996" s="2">
        <v>5.0</v>
      </c>
      <c r="P996" s="2">
        <v>162.0</v>
      </c>
      <c r="Q996" s="2" t="str">
        <f>VLOOKUP(A996,'Additional Data'!$A$1:$D$9949,2,0)</f>
        <v>Website</v>
      </c>
      <c r="R996" s="2" t="str">
        <f>VLOOKUP(A996,'Additional Data'!$A$1:$D$9949,4,0)</f>
        <v>Debit Card</v>
      </c>
      <c r="S996" s="7">
        <f>VLOOKUP(A996,'Additional Data'!$A$1:$D$9949,3,0)</f>
        <v>2508.88</v>
      </c>
      <c r="T996" s="2" t="str">
        <f>HLOOKUP(B996,'Additional Data'!$F$1:$N$2,2,0)</f>
        <v>PC</v>
      </c>
    </row>
    <row r="997" ht="14.25" customHeight="1">
      <c r="A997" s="2">
        <v>977110.0</v>
      </c>
      <c r="B997" s="2" t="s">
        <v>48</v>
      </c>
      <c r="C997" s="2" t="s">
        <v>41</v>
      </c>
      <c r="D997" s="2" t="s">
        <v>34</v>
      </c>
      <c r="E997" s="4">
        <v>43528.31141203704</v>
      </c>
      <c r="F997" s="4">
        <v>43531.31141203704</v>
      </c>
      <c r="G997" s="4">
        <v>43535.31141203704</v>
      </c>
      <c r="H997" s="2">
        <v>45.0</v>
      </c>
      <c r="I997" s="2">
        <v>114.0</v>
      </c>
      <c r="J997" s="2" t="s">
        <v>60</v>
      </c>
      <c r="K997" s="2" t="s">
        <v>77</v>
      </c>
      <c r="L997" s="2" t="s">
        <v>35</v>
      </c>
      <c r="M997" s="2" t="s">
        <v>59</v>
      </c>
      <c r="N997" s="2">
        <v>-4.0</v>
      </c>
      <c r="O997" s="2">
        <v>3.0</v>
      </c>
      <c r="P997" s="2">
        <v>159.0</v>
      </c>
      <c r="Q997" s="2" t="str">
        <f>VLOOKUP(A997,'Additional Data'!$A$1:$D$9949,2,0)</f>
        <v>App</v>
      </c>
      <c r="R997" s="2" t="str">
        <f>VLOOKUP(A997,'Additional Data'!$A$1:$D$9949,4,0)</f>
        <v>Debit Card</v>
      </c>
      <c r="S997" s="7">
        <f>VLOOKUP(A997,'Additional Data'!$A$1:$D$9949,3,0)</f>
        <v>2752.145432</v>
      </c>
      <c r="T997" s="2" t="str">
        <f>HLOOKUP(B997,'Additional Data'!$F$1:$N$2,2,0)</f>
        <v>Gaming Console</v>
      </c>
    </row>
    <row r="998" ht="14.25" customHeight="1">
      <c r="A998" s="2">
        <v>454739.0</v>
      </c>
      <c r="B998" s="2" t="s">
        <v>30</v>
      </c>
      <c r="C998" s="2" t="s">
        <v>32</v>
      </c>
      <c r="D998" s="2" t="s">
        <v>34</v>
      </c>
      <c r="E998" s="4">
        <v>43528.3125</v>
      </c>
      <c r="F998" s="4">
        <v>43532.3125</v>
      </c>
      <c r="G998" s="4">
        <v>43531.3125</v>
      </c>
      <c r="H998" s="2">
        <v>35.0</v>
      </c>
      <c r="I998" s="2">
        <v>125.0</v>
      </c>
      <c r="J998" s="2" t="s">
        <v>41</v>
      </c>
      <c r="K998" s="2" t="s">
        <v>58</v>
      </c>
      <c r="L998" s="2" t="s">
        <v>35</v>
      </c>
      <c r="M998" s="2" t="s">
        <v>59</v>
      </c>
      <c r="N998" s="2">
        <v>1.0</v>
      </c>
      <c r="O998" s="2">
        <v>4.0</v>
      </c>
      <c r="P998" s="2">
        <v>160.0</v>
      </c>
      <c r="Q998" s="2" t="str">
        <f>VLOOKUP(A998,'Additional Data'!$A$1:$D$9949,2,0)</f>
        <v>App</v>
      </c>
      <c r="R998" s="2" t="str">
        <f>VLOOKUP(A998,'Additional Data'!$A$1:$D$9949,4,0)</f>
        <v>Credit Card</v>
      </c>
      <c r="S998" s="7">
        <f>VLOOKUP(A998,'Additional Data'!$A$1:$D$9949,3,0)</f>
        <v>1804.760727</v>
      </c>
      <c r="T998" s="2" t="str">
        <f>HLOOKUP(B998,'Additional Data'!$F$1:$N$2,2,0)</f>
        <v>PC</v>
      </c>
    </row>
    <row r="999" ht="14.25" customHeight="1">
      <c r="A999" s="2">
        <v>75442.0</v>
      </c>
      <c r="B999" s="2" t="s">
        <v>39</v>
      </c>
      <c r="C999" s="2" t="s">
        <v>41</v>
      </c>
      <c r="D999" s="2" t="s">
        <v>34</v>
      </c>
      <c r="E999" s="4">
        <v>43528.313043981485</v>
      </c>
      <c r="F999" s="4">
        <v>43533.313043981485</v>
      </c>
      <c r="G999" s="4">
        <v>43535.313043981485</v>
      </c>
      <c r="H999" s="2">
        <v>28.0</v>
      </c>
      <c r="I999" s="2">
        <v>121.0</v>
      </c>
      <c r="J999" s="2" t="s">
        <v>32</v>
      </c>
      <c r="K999" s="2" t="s">
        <v>70</v>
      </c>
      <c r="L999" s="2" t="s">
        <v>35</v>
      </c>
      <c r="M999" s="2" t="s">
        <v>59</v>
      </c>
      <c r="N999" s="2">
        <v>-2.0</v>
      </c>
      <c r="O999" s="2">
        <v>5.0</v>
      </c>
      <c r="P999" s="2">
        <v>149.0</v>
      </c>
      <c r="Q999" s="2" t="str">
        <f>VLOOKUP(A999,'Additional Data'!$A$1:$D$9949,2,0)</f>
        <v>App</v>
      </c>
      <c r="R999" s="2" t="str">
        <f>VLOOKUP(A999,'Additional Data'!$A$1:$D$9949,4,0)</f>
        <v>Debit Card</v>
      </c>
      <c r="S999" s="7">
        <f>VLOOKUP(A999,'Additional Data'!$A$1:$D$9949,3,0)</f>
        <v>1756.888003</v>
      </c>
      <c r="T999" s="2" t="str">
        <f>HLOOKUP(B999,'Additional Data'!$F$1:$N$2,2,0)</f>
        <v>Mobile</v>
      </c>
    </row>
    <row r="1000" ht="14.25" customHeight="1">
      <c r="A1000" s="2">
        <v>595046.0</v>
      </c>
      <c r="B1000" s="2" t="s">
        <v>47</v>
      </c>
      <c r="C1000" s="2" t="s">
        <v>32</v>
      </c>
      <c r="D1000" s="2" t="s">
        <v>34</v>
      </c>
      <c r="E1000" s="4">
        <v>43528.319652777776</v>
      </c>
      <c r="F1000" s="4">
        <v>43533.319652777776</v>
      </c>
      <c r="G1000" s="4">
        <v>43532.319652777776</v>
      </c>
      <c r="H1000" s="2">
        <v>83.0</v>
      </c>
      <c r="I1000" s="2">
        <v>104.0</v>
      </c>
      <c r="J1000" s="2" t="s">
        <v>41</v>
      </c>
      <c r="K1000" s="2" t="s">
        <v>58</v>
      </c>
      <c r="L1000" s="2" t="s">
        <v>35</v>
      </c>
      <c r="M1000" s="2" t="s">
        <v>71</v>
      </c>
      <c r="N1000" s="2">
        <v>1.0</v>
      </c>
      <c r="O1000" s="2">
        <v>5.0</v>
      </c>
      <c r="P1000" s="2">
        <v>187.0</v>
      </c>
      <c r="Q1000" s="2" t="str">
        <f>VLOOKUP(A1000,'Additional Data'!$A$1:$D$9949,2,0)</f>
        <v>App</v>
      </c>
      <c r="R1000" s="2" t="str">
        <f>VLOOKUP(A1000,'Additional Data'!$A$1:$D$9949,4,0)</f>
        <v>Debit Card</v>
      </c>
      <c r="S1000" s="7">
        <f>VLOOKUP(A1000,'Additional Data'!$A$1:$D$9949,3,0)</f>
        <v>1040.539184</v>
      </c>
      <c r="T1000" s="2" t="str">
        <f>HLOOKUP(B1000,'Additional Data'!$F$1:$N$2,2,0)</f>
        <v>Tablet</v>
      </c>
    </row>
    <row r="1001" ht="14.25" customHeight="1">
      <c r="A1001" s="2">
        <v>910369.0</v>
      </c>
      <c r="B1001" s="2" t="s">
        <v>48</v>
      </c>
      <c r="C1001" s="2" t="s">
        <v>41</v>
      </c>
      <c r="D1001" s="2" t="s">
        <v>34</v>
      </c>
      <c r="E1001" s="4">
        <v>43528.32496527778</v>
      </c>
      <c r="F1001" s="4">
        <v>43535.32496527778</v>
      </c>
      <c r="G1001" s="4">
        <v>43532.32496527778</v>
      </c>
      <c r="H1001" s="2">
        <v>37.0</v>
      </c>
      <c r="I1001" s="2">
        <v>113.0</v>
      </c>
      <c r="J1001" s="2" t="s">
        <v>60</v>
      </c>
      <c r="K1001" s="2" t="s">
        <v>77</v>
      </c>
      <c r="L1001" s="2" t="s">
        <v>35</v>
      </c>
      <c r="M1001" s="2" t="s">
        <v>59</v>
      </c>
      <c r="N1001" s="2">
        <v>3.0</v>
      </c>
      <c r="O1001" s="2">
        <v>7.0</v>
      </c>
      <c r="P1001" s="2">
        <v>150.0</v>
      </c>
      <c r="Q1001" s="2" t="str">
        <f>VLOOKUP(A1001,'Additional Data'!$A$1:$D$9949,2,0)</f>
        <v>App</v>
      </c>
      <c r="R1001" s="2" t="str">
        <f>VLOOKUP(A1001,'Additional Data'!$A$1:$D$9949,4,0)</f>
        <v>Credit Card</v>
      </c>
      <c r="S1001" s="7">
        <f>VLOOKUP(A1001,'Additional Data'!$A$1:$D$9949,3,0)</f>
        <v>1482.319124</v>
      </c>
      <c r="T1001" s="2" t="str">
        <f>HLOOKUP(B1001,'Additional Data'!$F$1:$N$2,2,0)</f>
        <v>Gaming Console</v>
      </c>
    </row>
    <row r="1002" ht="14.25" customHeight="1">
      <c r="A1002" s="2">
        <v>938257.0</v>
      </c>
      <c r="B1002" s="2" t="s">
        <v>30</v>
      </c>
      <c r="C1002" s="2" t="s">
        <v>41</v>
      </c>
      <c r="D1002" s="2" t="s">
        <v>34</v>
      </c>
      <c r="E1002" s="4">
        <v>43528.32550925926</v>
      </c>
      <c r="F1002" s="4">
        <v>43533.32550925926</v>
      </c>
      <c r="G1002" s="4">
        <v>43535.32550925926</v>
      </c>
      <c r="H1002" s="2">
        <v>43.0</v>
      </c>
      <c r="I1002" s="2">
        <v>113.0</v>
      </c>
      <c r="J1002" s="2" t="s">
        <v>63</v>
      </c>
      <c r="K1002" s="2" t="s">
        <v>64</v>
      </c>
      <c r="L1002" s="2" t="s">
        <v>35</v>
      </c>
      <c r="M1002" s="2" t="s">
        <v>59</v>
      </c>
      <c r="N1002" s="2">
        <v>-2.0</v>
      </c>
      <c r="O1002" s="2">
        <v>5.0</v>
      </c>
      <c r="P1002" s="2">
        <v>156.0</v>
      </c>
      <c r="Q1002" s="2" t="str">
        <f>VLOOKUP(A1002,'Additional Data'!$A$1:$D$9949,2,0)</f>
        <v>App</v>
      </c>
      <c r="R1002" s="2" t="str">
        <f>VLOOKUP(A1002,'Additional Data'!$A$1:$D$9949,4,0)</f>
        <v>Credit Card</v>
      </c>
      <c r="S1002" s="7">
        <f>VLOOKUP(A1002,'Additional Data'!$A$1:$D$9949,3,0)</f>
        <v>673.8935719</v>
      </c>
      <c r="T1002" s="2" t="str">
        <f>HLOOKUP(B1002,'Additional Data'!$F$1:$N$2,2,0)</f>
        <v>PC</v>
      </c>
    </row>
    <row r="1003" ht="14.25" customHeight="1">
      <c r="A1003" s="2">
        <v>606372.0</v>
      </c>
      <c r="B1003" s="2" t="s">
        <v>48</v>
      </c>
      <c r="C1003" s="2" t="s">
        <v>41</v>
      </c>
      <c r="D1003" s="2" t="s">
        <v>34</v>
      </c>
      <c r="E1003" s="4">
        <v>43528.32822916667</v>
      </c>
      <c r="F1003" s="4">
        <v>43530.32822916667</v>
      </c>
      <c r="G1003" s="4">
        <v>43534.32822916667</v>
      </c>
      <c r="H1003" s="2">
        <v>0.0</v>
      </c>
      <c r="I1003" s="2">
        <v>110.0</v>
      </c>
      <c r="J1003" s="2" t="s">
        <v>41</v>
      </c>
      <c r="K1003" s="2" t="s">
        <v>66</v>
      </c>
      <c r="L1003" s="2" t="s">
        <v>67</v>
      </c>
      <c r="M1003" s="2" t="s">
        <v>71</v>
      </c>
      <c r="N1003" s="2">
        <v>-4.0</v>
      </c>
      <c r="O1003" s="2">
        <v>2.0</v>
      </c>
      <c r="P1003" s="2">
        <v>110.0</v>
      </c>
      <c r="Q1003" s="2" t="str">
        <f>VLOOKUP(A1003,'Additional Data'!$A$1:$D$9949,2,0)</f>
        <v>Website</v>
      </c>
      <c r="R1003" s="2" t="str">
        <f>VLOOKUP(A1003,'Additional Data'!$A$1:$D$9949,4,0)</f>
        <v>Debit Card</v>
      </c>
      <c r="S1003" s="7">
        <f>VLOOKUP(A1003,'Additional Data'!$A$1:$D$9949,3,0)</f>
        <v>2045.9</v>
      </c>
      <c r="T1003" s="2" t="str">
        <f>HLOOKUP(B1003,'Additional Data'!$F$1:$N$2,2,0)</f>
        <v>Gaming Console</v>
      </c>
    </row>
    <row r="1004" ht="14.25" customHeight="1">
      <c r="A1004" s="2">
        <v>554789.0</v>
      </c>
      <c r="B1004" s="2" t="s">
        <v>36</v>
      </c>
      <c r="C1004" s="2" t="s">
        <v>41</v>
      </c>
      <c r="D1004" s="2" t="s">
        <v>34</v>
      </c>
      <c r="E1004" s="4">
        <v>43528.32929398148</v>
      </c>
      <c r="F1004" s="4">
        <v>43530.32929398148</v>
      </c>
      <c r="G1004" s="4">
        <v>43532.32929398148</v>
      </c>
      <c r="H1004" s="2">
        <v>48.0</v>
      </c>
      <c r="I1004" s="2">
        <v>126.0</v>
      </c>
      <c r="J1004" s="2" t="s">
        <v>73</v>
      </c>
      <c r="K1004" s="2" t="s">
        <v>80</v>
      </c>
      <c r="L1004" s="2" t="s">
        <v>35</v>
      </c>
      <c r="M1004" s="2" t="s">
        <v>59</v>
      </c>
      <c r="N1004" s="2">
        <v>-2.0</v>
      </c>
      <c r="O1004" s="2">
        <v>2.0</v>
      </c>
      <c r="P1004" s="2">
        <v>174.0</v>
      </c>
      <c r="Q1004" s="2" t="str">
        <f>VLOOKUP(A1004,'Additional Data'!$A$1:$D$9949,2,0)</f>
        <v>App</v>
      </c>
      <c r="R1004" s="2" t="str">
        <f>VLOOKUP(A1004,'Additional Data'!$A$1:$D$9949,4,0)</f>
        <v>Credit Card</v>
      </c>
      <c r="S1004" s="7">
        <f>VLOOKUP(A1004,'Additional Data'!$A$1:$D$9949,3,0)</f>
        <v>2236.692997</v>
      </c>
      <c r="T1004" s="2" t="str">
        <f>HLOOKUP(B1004,'Additional Data'!$F$1:$N$2,2,0)</f>
        <v>Laptop</v>
      </c>
    </row>
    <row r="1005" ht="14.25" customHeight="1">
      <c r="A1005" s="2">
        <v>285202.0</v>
      </c>
      <c r="B1005" s="2" t="s">
        <v>39</v>
      </c>
      <c r="C1005" s="2" t="s">
        <v>41</v>
      </c>
      <c r="D1005" s="2" t="s">
        <v>34</v>
      </c>
      <c r="E1005" s="4">
        <v>43528.33623842592</v>
      </c>
      <c r="F1005" s="4">
        <v>43530.33623842592</v>
      </c>
      <c r="G1005" s="4">
        <v>43531.33623842592</v>
      </c>
      <c r="H1005" s="2">
        <v>83.0</v>
      </c>
      <c r="I1005" s="2">
        <v>95.0</v>
      </c>
      <c r="J1005" s="2" t="s">
        <v>60</v>
      </c>
      <c r="K1005" s="2" t="s">
        <v>77</v>
      </c>
      <c r="L1005" s="2" t="s">
        <v>35</v>
      </c>
      <c r="M1005" s="2" t="s">
        <v>71</v>
      </c>
      <c r="N1005" s="2">
        <v>-1.0</v>
      </c>
      <c r="O1005" s="2">
        <v>2.0</v>
      </c>
      <c r="P1005" s="2">
        <v>178.0</v>
      </c>
      <c r="Q1005" s="2" t="str">
        <f>VLOOKUP(A1005,'Additional Data'!$A$1:$D$9949,2,0)</f>
        <v>App</v>
      </c>
      <c r="R1005" s="2" t="str">
        <f>VLOOKUP(A1005,'Additional Data'!$A$1:$D$9949,4,0)</f>
        <v>Debit Card</v>
      </c>
      <c r="S1005" s="7">
        <f>VLOOKUP(A1005,'Additional Data'!$A$1:$D$9949,3,0)</f>
        <v>2385.381429</v>
      </c>
      <c r="T1005" s="2" t="str">
        <f>HLOOKUP(B1005,'Additional Data'!$F$1:$N$2,2,0)</f>
        <v>Mobile</v>
      </c>
    </row>
    <row r="1006" ht="14.25" customHeight="1">
      <c r="A1006" s="2">
        <v>829750.0</v>
      </c>
      <c r="B1006" s="2" t="s">
        <v>39</v>
      </c>
      <c r="C1006" s="2" t="s">
        <v>32</v>
      </c>
      <c r="D1006" s="2" t="s">
        <v>34</v>
      </c>
      <c r="E1006" s="4">
        <v>43528.34361111111</v>
      </c>
      <c r="F1006" s="4">
        <v>43534.34361111111</v>
      </c>
      <c r="G1006" s="4">
        <v>43535.34361111111</v>
      </c>
      <c r="H1006" s="2">
        <v>32.0</v>
      </c>
      <c r="I1006" s="2">
        <v>114.0</v>
      </c>
      <c r="J1006" s="2" t="s">
        <v>60</v>
      </c>
      <c r="K1006" s="2" t="s">
        <v>61</v>
      </c>
      <c r="L1006" s="2" t="s">
        <v>35</v>
      </c>
      <c r="M1006" s="2" t="s">
        <v>59</v>
      </c>
      <c r="N1006" s="2">
        <v>-1.0</v>
      </c>
      <c r="O1006" s="2">
        <v>6.0</v>
      </c>
      <c r="P1006" s="2">
        <v>146.0</v>
      </c>
      <c r="Q1006" s="2" t="str">
        <f>VLOOKUP(A1006,'Additional Data'!$A$1:$D$9949,2,0)</f>
        <v>App</v>
      </c>
      <c r="R1006" s="2" t="str">
        <f>VLOOKUP(A1006,'Additional Data'!$A$1:$D$9949,4,0)</f>
        <v>Debit Card</v>
      </c>
      <c r="S1006" s="7">
        <f>VLOOKUP(A1006,'Additional Data'!$A$1:$D$9949,3,0)</f>
        <v>3685.979523</v>
      </c>
      <c r="T1006" s="2" t="str">
        <f>HLOOKUP(B1006,'Additional Data'!$F$1:$N$2,2,0)</f>
        <v>Mobile</v>
      </c>
    </row>
    <row r="1007" ht="14.25" customHeight="1">
      <c r="A1007" s="2">
        <v>178766.0</v>
      </c>
      <c r="B1007" s="2" t="s">
        <v>36</v>
      </c>
      <c r="C1007" s="2" t="s">
        <v>41</v>
      </c>
      <c r="D1007" s="2" t="s">
        <v>34</v>
      </c>
      <c r="E1007" s="4">
        <v>43528.34695601852</v>
      </c>
      <c r="F1007" s="4">
        <v>43531.34695601852</v>
      </c>
      <c r="G1007" s="4">
        <v>43533.34695601852</v>
      </c>
      <c r="H1007" s="2">
        <v>40.0</v>
      </c>
      <c r="I1007" s="2">
        <v>129.0</v>
      </c>
      <c r="J1007" s="2" t="s">
        <v>73</v>
      </c>
      <c r="K1007" s="2" t="s">
        <v>80</v>
      </c>
      <c r="L1007" s="2" t="s">
        <v>35</v>
      </c>
      <c r="M1007" s="2" t="s">
        <v>59</v>
      </c>
      <c r="N1007" s="2">
        <v>-2.0</v>
      </c>
      <c r="O1007" s="2">
        <v>3.0</v>
      </c>
      <c r="P1007" s="2">
        <v>169.0</v>
      </c>
      <c r="Q1007" s="2" t="str">
        <f>VLOOKUP(A1007,'Additional Data'!$A$1:$D$9949,2,0)</f>
        <v>App</v>
      </c>
      <c r="R1007" s="2" t="str">
        <f>VLOOKUP(A1007,'Additional Data'!$A$1:$D$9949,4,0)</f>
        <v>Debit Card</v>
      </c>
      <c r="S1007" s="7">
        <f>VLOOKUP(A1007,'Additional Data'!$A$1:$D$9949,3,0)</f>
        <v>2329.84703</v>
      </c>
      <c r="T1007" s="2" t="str">
        <f>HLOOKUP(B1007,'Additional Data'!$F$1:$N$2,2,0)</f>
        <v>Laptop</v>
      </c>
    </row>
    <row r="1008" ht="14.25" customHeight="1">
      <c r="A1008" s="2">
        <v>64570.0</v>
      </c>
      <c r="B1008" s="2" t="s">
        <v>36</v>
      </c>
      <c r="C1008" s="2" t="s">
        <v>32</v>
      </c>
      <c r="D1008" s="2" t="s">
        <v>34</v>
      </c>
      <c r="E1008" s="4">
        <v>43528.348495370374</v>
      </c>
      <c r="F1008" s="4">
        <v>43532.348495370374</v>
      </c>
      <c r="G1008" s="4">
        <v>43534.348495370374</v>
      </c>
      <c r="H1008" s="2">
        <v>0.0</v>
      </c>
      <c r="I1008" s="2">
        <v>103.0</v>
      </c>
      <c r="J1008" s="2" t="s">
        <v>32</v>
      </c>
      <c r="K1008" s="2" t="s">
        <v>82</v>
      </c>
      <c r="L1008" s="2" t="s">
        <v>67</v>
      </c>
      <c r="M1008" s="2" t="s">
        <v>71</v>
      </c>
      <c r="N1008" s="2">
        <v>-2.0</v>
      </c>
      <c r="O1008" s="2">
        <v>4.0</v>
      </c>
      <c r="P1008" s="2">
        <v>103.0</v>
      </c>
      <c r="Q1008" s="2" t="str">
        <f>VLOOKUP(A1008,'Additional Data'!$A$1:$D$9949,2,0)</f>
        <v>App</v>
      </c>
      <c r="R1008" s="2" t="str">
        <f>VLOOKUP(A1008,'Additional Data'!$A$1:$D$9949,4,0)</f>
        <v>Debit Card</v>
      </c>
      <c r="S1008" s="7">
        <f>VLOOKUP(A1008,'Additional Data'!$A$1:$D$9949,3,0)</f>
        <v>1762.699024</v>
      </c>
      <c r="T1008" s="2" t="str">
        <f>HLOOKUP(B1008,'Additional Data'!$F$1:$N$2,2,0)</f>
        <v>Laptop</v>
      </c>
    </row>
    <row r="1009" ht="14.25" customHeight="1">
      <c r="A1009" s="2">
        <v>511950.0</v>
      </c>
      <c r="B1009" s="2" t="s">
        <v>42</v>
      </c>
      <c r="C1009" s="2" t="s">
        <v>41</v>
      </c>
      <c r="D1009" s="2" t="s">
        <v>34</v>
      </c>
      <c r="E1009" s="4">
        <v>43528.34943287037</v>
      </c>
      <c r="F1009" s="4">
        <v>43528.34943287037</v>
      </c>
      <c r="G1009" s="4">
        <v>43535.34943287037</v>
      </c>
      <c r="H1009" s="2">
        <v>0.0</v>
      </c>
      <c r="I1009" s="2">
        <v>110.0</v>
      </c>
      <c r="J1009" s="2" t="s">
        <v>41</v>
      </c>
      <c r="K1009" s="2" t="s">
        <v>66</v>
      </c>
      <c r="L1009" s="2" t="s">
        <v>67</v>
      </c>
      <c r="M1009" s="2" t="s">
        <v>71</v>
      </c>
      <c r="N1009" s="2">
        <v>-7.0</v>
      </c>
      <c r="O1009" s="2">
        <v>0.0</v>
      </c>
      <c r="P1009" s="2">
        <v>110.0</v>
      </c>
      <c r="Q1009" s="2" t="str">
        <f>VLOOKUP(A1009,'Additional Data'!$A$1:$D$9949,2,0)</f>
        <v>Website</v>
      </c>
      <c r="R1009" s="2" t="str">
        <f>VLOOKUP(A1009,'Additional Data'!$A$1:$D$9949,4,0)</f>
        <v>Debit Card</v>
      </c>
      <c r="S1009" s="7">
        <f>VLOOKUP(A1009,'Additional Data'!$A$1:$D$9949,3,0)</f>
        <v>1392.21</v>
      </c>
      <c r="T1009" s="2" t="str">
        <f>HLOOKUP(B1009,'Additional Data'!$F$1:$N$2,2,0)</f>
        <v>TV</v>
      </c>
    </row>
    <row r="1010" ht="14.25" customHeight="1">
      <c r="A1010" s="2">
        <v>580374.0</v>
      </c>
      <c r="B1010" s="2" t="s">
        <v>48</v>
      </c>
      <c r="C1010" s="2" t="s">
        <v>41</v>
      </c>
      <c r="D1010" s="2" t="s">
        <v>34</v>
      </c>
      <c r="E1010" s="4">
        <v>43528.34957175926</v>
      </c>
      <c r="F1010" s="4">
        <v>43530.34957175926</v>
      </c>
      <c r="G1010" s="4">
        <v>43535.34957175926</v>
      </c>
      <c r="H1010" s="2">
        <v>30.0</v>
      </c>
      <c r="I1010" s="2">
        <v>124.0</v>
      </c>
      <c r="J1010" s="2" t="s">
        <v>73</v>
      </c>
      <c r="K1010" s="2" t="s">
        <v>80</v>
      </c>
      <c r="L1010" s="2" t="s">
        <v>35</v>
      </c>
      <c r="M1010" s="2" t="s">
        <v>59</v>
      </c>
      <c r="N1010" s="2">
        <v>-5.0</v>
      </c>
      <c r="O1010" s="2">
        <v>2.0</v>
      </c>
      <c r="P1010" s="2">
        <v>154.0</v>
      </c>
      <c r="Q1010" s="2" t="str">
        <f>VLOOKUP(A1010,'Additional Data'!$A$1:$D$9949,2,0)</f>
        <v>Website</v>
      </c>
      <c r="R1010" s="2" t="str">
        <f>VLOOKUP(A1010,'Additional Data'!$A$1:$D$9949,4,0)</f>
        <v>Debit Card</v>
      </c>
      <c r="S1010" s="7">
        <f>VLOOKUP(A1010,'Additional Data'!$A$1:$D$9949,3,0)</f>
        <v>1369.8</v>
      </c>
      <c r="T1010" s="2" t="str">
        <f>HLOOKUP(B1010,'Additional Data'!$F$1:$N$2,2,0)</f>
        <v>Gaming Console</v>
      </c>
    </row>
    <row r="1011" ht="14.25" customHeight="1">
      <c r="A1011" s="2">
        <v>160163.0</v>
      </c>
      <c r="B1011" s="2" t="s">
        <v>30</v>
      </c>
      <c r="C1011" s="2" t="s">
        <v>41</v>
      </c>
      <c r="D1011" s="2" t="s">
        <v>34</v>
      </c>
      <c r="E1011" s="4">
        <v>43528.34979166667</v>
      </c>
      <c r="F1011" s="4">
        <v>43535.34979166667</v>
      </c>
      <c r="G1011" s="4">
        <v>43532.34979166667</v>
      </c>
      <c r="H1011" s="2">
        <v>0.0</v>
      </c>
      <c r="I1011" s="2">
        <v>127.0</v>
      </c>
      <c r="J1011" s="2" t="s">
        <v>41</v>
      </c>
      <c r="K1011" s="2" t="s">
        <v>66</v>
      </c>
      <c r="L1011" s="2" t="s">
        <v>67</v>
      </c>
      <c r="M1011" s="2" t="s">
        <v>59</v>
      </c>
      <c r="N1011" s="2">
        <v>3.0</v>
      </c>
      <c r="O1011" s="2">
        <v>7.0</v>
      </c>
      <c r="P1011" s="2">
        <v>127.0</v>
      </c>
      <c r="Q1011" s="2" t="str">
        <f>VLOOKUP(A1011,'Additional Data'!$A$1:$D$9949,2,0)</f>
        <v>App</v>
      </c>
      <c r="R1011" s="2" t="str">
        <f>VLOOKUP(A1011,'Additional Data'!$A$1:$D$9949,4,0)</f>
        <v>Credit Card</v>
      </c>
      <c r="S1011" s="7">
        <f>VLOOKUP(A1011,'Additional Data'!$A$1:$D$9949,3,0)</f>
        <v>2452.481351</v>
      </c>
      <c r="T1011" s="2" t="str">
        <f>HLOOKUP(B1011,'Additional Data'!$F$1:$N$2,2,0)</f>
        <v>PC</v>
      </c>
    </row>
    <row r="1012" ht="14.25" customHeight="1">
      <c r="A1012" s="2">
        <v>789563.0</v>
      </c>
      <c r="B1012" s="2" t="s">
        <v>46</v>
      </c>
      <c r="C1012" s="2" t="s">
        <v>32</v>
      </c>
      <c r="D1012" s="2" t="s">
        <v>34</v>
      </c>
      <c r="E1012" s="4">
        <v>43528.35603009259</v>
      </c>
      <c r="F1012" s="4">
        <v>43533.35603009259</v>
      </c>
      <c r="G1012" s="4">
        <v>43531.35603009259</v>
      </c>
      <c r="H1012" s="2">
        <v>0.0</v>
      </c>
      <c r="I1012" s="2">
        <v>123.0</v>
      </c>
      <c r="J1012" s="2" t="s">
        <v>32</v>
      </c>
      <c r="K1012" s="2" t="s">
        <v>82</v>
      </c>
      <c r="L1012" s="2" t="s">
        <v>67</v>
      </c>
      <c r="M1012" s="2" t="s">
        <v>59</v>
      </c>
      <c r="N1012" s="2">
        <v>2.0</v>
      </c>
      <c r="O1012" s="2">
        <v>5.0</v>
      </c>
      <c r="P1012" s="2">
        <v>123.0</v>
      </c>
      <c r="Q1012" s="2" t="str">
        <f>VLOOKUP(A1012,'Additional Data'!$A$1:$D$9949,2,0)</f>
        <v>App</v>
      </c>
      <c r="R1012" s="2" t="str">
        <f>VLOOKUP(A1012,'Additional Data'!$A$1:$D$9949,4,0)</f>
        <v>Credit Card</v>
      </c>
      <c r="S1012" s="7">
        <f>VLOOKUP(A1012,'Additional Data'!$A$1:$D$9949,3,0)</f>
        <v>3038.296019</v>
      </c>
      <c r="T1012" s="2" t="str">
        <f>HLOOKUP(B1012,'Additional Data'!$F$1:$N$2,2,0)</f>
        <v>TV</v>
      </c>
    </row>
    <row r="1013" ht="14.25" customHeight="1">
      <c r="A1013" s="2">
        <v>544286.0</v>
      </c>
      <c r="B1013" s="2" t="s">
        <v>39</v>
      </c>
      <c r="C1013" s="2" t="s">
        <v>41</v>
      </c>
      <c r="D1013" s="2" t="s">
        <v>34</v>
      </c>
      <c r="E1013" s="4">
        <v>43528.36048611111</v>
      </c>
      <c r="F1013" s="4">
        <v>43532.36048611111</v>
      </c>
      <c r="G1013" s="4">
        <v>43533.36048611111</v>
      </c>
      <c r="H1013" s="2">
        <v>0.0</v>
      </c>
      <c r="I1013" s="2">
        <v>129.0</v>
      </c>
      <c r="J1013" s="2" t="s">
        <v>41</v>
      </c>
      <c r="K1013" s="2" t="s">
        <v>66</v>
      </c>
      <c r="L1013" s="2" t="s">
        <v>67</v>
      </c>
      <c r="M1013" s="2" t="s">
        <v>59</v>
      </c>
      <c r="N1013" s="2">
        <v>-1.0</v>
      </c>
      <c r="O1013" s="2">
        <v>4.0</v>
      </c>
      <c r="P1013" s="2">
        <v>129.0</v>
      </c>
      <c r="Q1013" s="2" t="str">
        <f>VLOOKUP(A1013,'Additional Data'!$A$1:$D$9949,2,0)</f>
        <v>App</v>
      </c>
      <c r="R1013" s="2" t="str">
        <f>VLOOKUP(A1013,'Additional Data'!$A$1:$D$9949,4,0)</f>
        <v>Debit Card</v>
      </c>
      <c r="S1013" s="7">
        <f>VLOOKUP(A1013,'Additional Data'!$A$1:$D$9949,3,0)</f>
        <v>1683.443349</v>
      </c>
      <c r="T1013" s="2" t="str">
        <f>HLOOKUP(B1013,'Additional Data'!$F$1:$N$2,2,0)</f>
        <v>Mobile</v>
      </c>
    </row>
    <row r="1014" ht="14.25" customHeight="1">
      <c r="A1014" s="2">
        <v>147063.0</v>
      </c>
      <c r="B1014" s="2" t="s">
        <v>47</v>
      </c>
      <c r="C1014" s="2" t="s">
        <v>41</v>
      </c>
      <c r="D1014" s="2" t="s">
        <v>34</v>
      </c>
      <c r="E1014" s="4">
        <v>43528.360868055555</v>
      </c>
      <c r="F1014" s="4">
        <v>43531.360868055555</v>
      </c>
      <c r="G1014" s="4">
        <v>43535.360868055555</v>
      </c>
      <c r="H1014" s="2">
        <v>38.0</v>
      </c>
      <c r="I1014" s="2">
        <v>114.0</v>
      </c>
      <c r="J1014" s="2" t="s">
        <v>60</v>
      </c>
      <c r="K1014" s="2" t="s">
        <v>77</v>
      </c>
      <c r="L1014" s="2" t="s">
        <v>35</v>
      </c>
      <c r="M1014" s="2" t="s">
        <v>59</v>
      </c>
      <c r="N1014" s="2">
        <v>-4.0</v>
      </c>
      <c r="O1014" s="2">
        <v>3.0</v>
      </c>
      <c r="P1014" s="2">
        <v>152.0</v>
      </c>
      <c r="Q1014" s="2" t="str">
        <f>VLOOKUP(A1014,'Additional Data'!$A$1:$D$9949,2,0)</f>
        <v>Website</v>
      </c>
      <c r="R1014" s="2" t="str">
        <f>VLOOKUP(A1014,'Additional Data'!$A$1:$D$9949,4,0)</f>
        <v>Cash On Delivery</v>
      </c>
      <c r="S1014" s="7">
        <f>VLOOKUP(A1014,'Additional Data'!$A$1:$D$9949,3,0)</f>
        <v>2664.3</v>
      </c>
      <c r="T1014" s="2" t="str">
        <f>HLOOKUP(B1014,'Additional Data'!$F$1:$N$2,2,0)</f>
        <v>Tablet</v>
      </c>
    </row>
    <row r="1015" ht="14.25" customHeight="1">
      <c r="A1015" s="2">
        <v>113262.0</v>
      </c>
      <c r="B1015" s="2" t="s">
        <v>39</v>
      </c>
      <c r="C1015" s="2" t="s">
        <v>32</v>
      </c>
      <c r="D1015" s="2" t="s">
        <v>34</v>
      </c>
      <c r="E1015" s="4">
        <v>43528.36413194444</v>
      </c>
      <c r="F1015" s="4">
        <v>43531.36413194444</v>
      </c>
      <c r="G1015" s="4">
        <v>43532.36413194444</v>
      </c>
      <c r="H1015" s="2">
        <v>44.0</v>
      </c>
      <c r="I1015" s="2">
        <v>115.0</v>
      </c>
      <c r="J1015" s="2" t="s">
        <v>60</v>
      </c>
      <c r="K1015" s="2" t="s">
        <v>61</v>
      </c>
      <c r="L1015" s="2" t="s">
        <v>35</v>
      </c>
      <c r="M1015" s="2" t="s">
        <v>59</v>
      </c>
      <c r="N1015" s="2">
        <v>-1.0</v>
      </c>
      <c r="O1015" s="2">
        <v>3.0</v>
      </c>
      <c r="P1015" s="2">
        <v>159.0</v>
      </c>
      <c r="Q1015" s="2" t="str">
        <f>VLOOKUP(A1015,'Additional Data'!$A$1:$D$9949,2,0)</f>
        <v>Website</v>
      </c>
      <c r="R1015" s="2" t="str">
        <f>VLOOKUP(A1015,'Additional Data'!$A$1:$D$9949,4,0)</f>
        <v>Debit Card</v>
      </c>
      <c r="S1015" s="7">
        <f>VLOOKUP(A1015,'Additional Data'!$A$1:$D$9949,3,0)</f>
        <v>2784.28</v>
      </c>
      <c r="T1015" s="2" t="str">
        <f>HLOOKUP(B1015,'Additional Data'!$F$1:$N$2,2,0)</f>
        <v>Mobile</v>
      </c>
    </row>
    <row r="1016" ht="14.25" customHeight="1">
      <c r="A1016" s="2">
        <v>966853.0</v>
      </c>
      <c r="B1016" s="2" t="s">
        <v>30</v>
      </c>
      <c r="C1016" s="2" t="s">
        <v>41</v>
      </c>
      <c r="D1016" s="2" t="s">
        <v>34</v>
      </c>
      <c r="E1016" s="4">
        <v>43528.36479166667</v>
      </c>
      <c r="F1016" s="4">
        <v>43537.36479166667</v>
      </c>
      <c r="G1016" s="4">
        <v>43531.36479166667</v>
      </c>
      <c r="H1016" s="2">
        <v>30.0</v>
      </c>
      <c r="I1016" s="2">
        <v>110.0</v>
      </c>
      <c r="J1016" s="2" t="s">
        <v>60</v>
      </c>
      <c r="K1016" s="2" t="s">
        <v>77</v>
      </c>
      <c r="L1016" s="2" t="s">
        <v>35</v>
      </c>
      <c r="M1016" s="2" t="s">
        <v>59</v>
      </c>
      <c r="N1016" s="2">
        <v>6.0</v>
      </c>
      <c r="O1016" s="2">
        <v>9.0</v>
      </c>
      <c r="P1016" s="2">
        <v>140.0</v>
      </c>
      <c r="Q1016" s="2" t="str">
        <f>VLOOKUP(A1016,'Additional Data'!$A$1:$D$9949,2,0)</f>
        <v>App</v>
      </c>
      <c r="R1016" s="2" t="str">
        <f>VLOOKUP(A1016,'Additional Data'!$A$1:$D$9949,4,0)</f>
        <v>Credit Card</v>
      </c>
      <c r="S1016" s="7">
        <f>VLOOKUP(A1016,'Additional Data'!$A$1:$D$9949,3,0)</f>
        <v>890.3560879</v>
      </c>
      <c r="T1016" s="2" t="str">
        <f>HLOOKUP(B1016,'Additional Data'!$F$1:$N$2,2,0)</f>
        <v>PC</v>
      </c>
    </row>
    <row r="1017" ht="14.25" customHeight="1">
      <c r="A1017" s="2">
        <v>665328.0</v>
      </c>
      <c r="B1017" s="2" t="s">
        <v>47</v>
      </c>
      <c r="C1017" s="2" t="s">
        <v>41</v>
      </c>
      <c r="D1017" s="2" t="s">
        <v>34</v>
      </c>
      <c r="E1017" s="4">
        <v>43528.3771412037</v>
      </c>
      <c r="F1017" s="4">
        <v>43534.3771412037</v>
      </c>
      <c r="G1017" s="4">
        <v>43535.3771412037</v>
      </c>
      <c r="H1017" s="2">
        <v>72.0</v>
      </c>
      <c r="I1017" s="2">
        <v>88.0</v>
      </c>
      <c r="J1017" s="2" t="s">
        <v>60</v>
      </c>
      <c r="K1017" s="2" t="s">
        <v>77</v>
      </c>
      <c r="L1017" s="2" t="s">
        <v>35</v>
      </c>
      <c r="M1017" s="2" t="s">
        <v>71</v>
      </c>
      <c r="N1017" s="2">
        <v>-1.0</v>
      </c>
      <c r="O1017" s="2">
        <v>6.0</v>
      </c>
      <c r="P1017" s="2">
        <v>160.0</v>
      </c>
      <c r="Q1017" s="2" t="str">
        <f>VLOOKUP(A1017,'Additional Data'!$A$1:$D$9949,2,0)</f>
        <v>Website</v>
      </c>
      <c r="R1017" s="2" t="str">
        <f>VLOOKUP(A1017,'Additional Data'!$A$1:$D$9949,4,0)</f>
        <v>Debit Card</v>
      </c>
      <c r="S1017" s="7">
        <f>VLOOKUP(A1017,'Additional Data'!$A$1:$D$9949,3,0)</f>
        <v>1763.69</v>
      </c>
      <c r="T1017" s="2" t="str">
        <f>HLOOKUP(B1017,'Additional Data'!$F$1:$N$2,2,0)</f>
        <v>Tablet</v>
      </c>
    </row>
    <row r="1018" ht="14.25" customHeight="1">
      <c r="A1018" s="2">
        <v>558755.0</v>
      </c>
      <c r="B1018" s="2" t="s">
        <v>39</v>
      </c>
      <c r="C1018" s="2" t="s">
        <v>41</v>
      </c>
      <c r="D1018" s="2" t="s">
        <v>34</v>
      </c>
      <c r="E1018" s="4">
        <v>43528.378333333334</v>
      </c>
      <c r="F1018" s="4">
        <v>43532.378333333334</v>
      </c>
      <c r="G1018" s="4">
        <v>43533.378333333334</v>
      </c>
      <c r="H1018" s="2">
        <v>48.0</v>
      </c>
      <c r="I1018" s="2">
        <v>115.0</v>
      </c>
      <c r="J1018" s="2" t="s">
        <v>60</v>
      </c>
      <c r="K1018" s="2" t="s">
        <v>77</v>
      </c>
      <c r="L1018" s="2" t="s">
        <v>35</v>
      </c>
      <c r="M1018" s="2" t="s">
        <v>59</v>
      </c>
      <c r="N1018" s="2">
        <v>-1.0</v>
      </c>
      <c r="O1018" s="2">
        <v>4.0</v>
      </c>
      <c r="P1018" s="2">
        <v>163.0</v>
      </c>
      <c r="Q1018" s="2" t="str">
        <f>VLOOKUP(A1018,'Additional Data'!$A$1:$D$9949,2,0)</f>
        <v>App</v>
      </c>
      <c r="R1018" s="2" t="str">
        <f>VLOOKUP(A1018,'Additional Data'!$A$1:$D$9949,4,0)</f>
        <v>Credit Card</v>
      </c>
      <c r="S1018" s="7">
        <f>VLOOKUP(A1018,'Additional Data'!$A$1:$D$9949,3,0)</f>
        <v>2425.914948</v>
      </c>
      <c r="T1018" s="2" t="str">
        <f>HLOOKUP(B1018,'Additional Data'!$F$1:$N$2,2,0)</f>
        <v>Mobile</v>
      </c>
    </row>
    <row r="1019" ht="14.25" customHeight="1">
      <c r="A1019" s="2">
        <v>117982.0</v>
      </c>
      <c r="B1019" s="2" t="s">
        <v>39</v>
      </c>
      <c r="C1019" s="2" t="s">
        <v>41</v>
      </c>
      <c r="D1019" s="2" t="s">
        <v>34</v>
      </c>
      <c r="E1019" s="4">
        <v>43528.37986111111</v>
      </c>
      <c r="F1019" s="4">
        <v>43531.37986111111</v>
      </c>
      <c r="G1019" s="4">
        <v>43535.37986111111</v>
      </c>
      <c r="H1019" s="2">
        <v>0.0</v>
      </c>
      <c r="I1019" s="2">
        <v>126.0</v>
      </c>
      <c r="J1019" s="2" t="s">
        <v>41</v>
      </c>
      <c r="K1019" s="2" t="s">
        <v>66</v>
      </c>
      <c r="L1019" s="2" t="s">
        <v>67</v>
      </c>
      <c r="M1019" s="2" t="s">
        <v>59</v>
      </c>
      <c r="N1019" s="2">
        <v>-4.0</v>
      </c>
      <c r="O1019" s="2">
        <v>3.0</v>
      </c>
      <c r="P1019" s="2">
        <v>126.0</v>
      </c>
      <c r="Q1019" s="2" t="str">
        <f>VLOOKUP(A1019,'Additional Data'!$A$1:$D$9949,2,0)</f>
        <v>App</v>
      </c>
      <c r="R1019" s="2" t="str">
        <f>VLOOKUP(A1019,'Additional Data'!$A$1:$D$9949,4,0)</f>
        <v>Debit Card</v>
      </c>
      <c r="S1019" s="7">
        <f>VLOOKUP(A1019,'Additional Data'!$A$1:$D$9949,3,0)</f>
        <v>3496.160952</v>
      </c>
      <c r="T1019" s="2" t="str">
        <f>HLOOKUP(B1019,'Additional Data'!$F$1:$N$2,2,0)</f>
        <v>Mobile</v>
      </c>
    </row>
    <row r="1020" ht="14.25" customHeight="1">
      <c r="A1020" s="2">
        <v>845768.0</v>
      </c>
      <c r="B1020" s="2" t="s">
        <v>36</v>
      </c>
      <c r="C1020" s="2" t="s">
        <v>41</v>
      </c>
      <c r="D1020" s="2" t="s">
        <v>34</v>
      </c>
      <c r="E1020" s="4">
        <v>43528.38778935185</v>
      </c>
      <c r="F1020" s="4">
        <v>43535.38778935185</v>
      </c>
      <c r="G1020" s="4">
        <v>43531.38778935185</v>
      </c>
      <c r="H1020" s="2">
        <v>49.0</v>
      </c>
      <c r="I1020" s="2">
        <v>106.0</v>
      </c>
      <c r="J1020" s="2" t="s">
        <v>63</v>
      </c>
      <c r="K1020" s="2" t="s">
        <v>64</v>
      </c>
      <c r="L1020" s="2" t="s">
        <v>35</v>
      </c>
      <c r="M1020" s="2" t="s">
        <v>71</v>
      </c>
      <c r="N1020" s="2">
        <v>4.0</v>
      </c>
      <c r="O1020" s="2">
        <v>7.0</v>
      </c>
      <c r="P1020" s="2">
        <v>155.0</v>
      </c>
      <c r="Q1020" s="2" t="str">
        <f>VLOOKUP(A1020,'Additional Data'!$A$1:$D$9949,2,0)</f>
        <v>App</v>
      </c>
      <c r="R1020" s="2" t="str">
        <f>VLOOKUP(A1020,'Additional Data'!$A$1:$D$9949,4,0)</f>
        <v>Debit Card</v>
      </c>
      <c r="S1020" s="7">
        <f>VLOOKUP(A1020,'Additional Data'!$A$1:$D$9949,3,0)</f>
        <v>2580.214543</v>
      </c>
      <c r="T1020" s="2" t="str">
        <f>HLOOKUP(B1020,'Additional Data'!$F$1:$N$2,2,0)</f>
        <v>Laptop</v>
      </c>
    </row>
    <row r="1021" ht="14.25" customHeight="1">
      <c r="A1021" s="2">
        <v>815224.0</v>
      </c>
      <c r="B1021" s="2" t="s">
        <v>36</v>
      </c>
      <c r="C1021" s="2" t="s">
        <v>32</v>
      </c>
      <c r="D1021" s="2" t="s">
        <v>34</v>
      </c>
      <c r="E1021" s="4">
        <v>43528.38921296296</v>
      </c>
      <c r="F1021" s="4">
        <v>43530.38921296296</v>
      </c>
      <c r="G1021" s="4">
        <v>43531.38921296296</v>
      </c>
      <c r="H1021" s="2">
        <v>44.0</v>
      </c>
      <c r="I1021" s="2">
        <v>106.0</v>
      </c>
      <c r="J1021" s="2" t="s">
        <v>60</v>
      </c>
      <c r="K1021" s="2" t="s">
        <v>61</v>
      </c>
      <c r="L1021" s="2" t="s">
        <v>35</v>
      </c>
      <c r="M1021" s="2" t="s">
        <v>71</v>
      </c>
      <c r="N1021" s="2">
        <v>-1.0</v>
      </c>
      <c r="O1021" s="2">
        <v>2.0</v>
      </c>
      <c r="P1021" s="2">
        <v>150.0</v>
      </c>
      <c r="Q1021" s="2" t="str">
        <f>VLOOKUP(A1021,'Additional Data'!$A$1:$D$9949,2,0)</f>
        <v>App</v>
      </c>
      <c r="R1021" s="2" t="str">
        <f>VLOOKUP(A1021,'Additional Data'!$A$1:$D$9949,4,0)</f>
        <v>Debit Card</v>
      </c>
      <c r="S1021" s="7">
        <f>VLOOKUP(A1021,'Additional Data'!$A$1:$D$9949,3,0)</f>
        <v>616.6589224</v>
      </c>
      <c r="T1021" s="2" t="str">
        <f>HLOOKUP(B1021,'Additional Data'!$F$1:$N$2,2,0)</f>
        <v>Laptop</v>
      </c>
    </row>
    <row r="1022" ht="14.25" customHeight="1">
      <c r="A1022" s="2">
        <v>8076.0</v>
      </c>
      <c r="B1022" s="2" t="s">
        <v>48</v>
      </c>
      <c r="C1022" s="2" t="s">
        <v>32</v>
      </c>
      <c r="D1022" s="2" t="s">
        <v>34</v>
      </c>
      <c r="E1022" s="4">
        <v>43528.39326388889</v>
      </c>
      <c r="F1022" s="4">
        <v>43533.39326388889</v>
      </c>
      <c r="G1022" s="4">
        <v>43533.39326388889</v>
      </c>
      <c r="H1022" s="2">
        <v>0.0</v>
      </c>
      <c r="I1022" s="2">
        <v>123.0</v>
      </c>
      <c r="J1022" s="2" t="s">
        <v>32</v>
      </c>
      <c r="K1022" s="2" t="s">
        <v>82</v>
      </c>
      <c r="L1022" s="2" t="s">
        <v>67</v>
      </c>
      <c r="M1022" s="2" t="s">
        <v>71</v>
      </c>
      <c r="N1022" s="2">
        <v>0.0</v>
      </c>
      <c r="O1022" s="2">
        <v>5.0</v>
      </c>
      <c r="P1022" s="2">
        <v>123.0</v>
      </c>
      <c r="Q1022" s="2" t="str">
        <f>VLOOKUP(A1022,'Additional Data'!$A$1:$D$9949,2,0)</f>
        <v>Website</v>
      </c>
      <c r="R1022" s="2" t="str">
        <f>VLOOKUP(A1022,'Additional Data'!$A$1:$D$9949,4,0)</f>
        <v>Debit Card</v>
      </c>
      <c r="S1022" s="7">
        <f>VLOOKUP(A1022,'Additional Data'!$A$1:$D$9949,3,0)</f>
        <v>1841.43</v>
      </c>
      <c r="T1022" s="2" t="str">
        <f>HLOOKUP(B1022,'Additional Data'!$F$1:$N$2,2,0)</f>
        <v>Gaming Console</v>
      </c>
    </row>
    <row r="1023" ht="14.25" customHeight="1">
      <c r="A1023" s="2">
        <v>647550.0</v>
      </c>
      <c r="B1023" s="2" t="s">
        <v>36</v>
      </c>
      <c r="C1023" s="2" t="s">
        <v>32</v>
      </c>
      <c r="D1023" s="2" t="s">
        <v>34</v>
      </c>
      <c r="E1023" s="4">
        <v>43528.39613425926</v>
      </c>
      <c r="F1023" s="4">
        <v>43532.39613425926</v>
      </c>
      <c r="G1023" s="4">
        <v>43532.39613425926</v>
      </c>
      <c r="H1023" s="2">
        <v>0.0</v>
      </c>
      <c r="I1023" s="2">
        <v>126.0</v>
      </c>
      <c r="J1023" s="2" t="s">
        <v>32</v>
      </c>
      <c r="K1023" s="2" t="s">
        <v>82</v>
      </c>
      <c r="L1023" s="2" t="s">
        <v>67</v>
      </c>
      <c r="M1023" s="2" t="s">
        <v>59</v>
      </c>
      <c r="N1023" s="2">
        <v>0.0</v>
      </c>
      <c r="O1023" s="2">
        <v>4.0</v>
      </c>
      <c r="P1023" s="2">
        <v>126.0</v>
      </c>
      <c r="Q1023" s="2" t="str">
        <f>VLOOKUP(A1023,'Additional Data'!$A$1:$D$9949,2,0)</f>
        <v>Website</v>
      </c>
      <c r="R1023" s="2" t="str">
        <f>VLOOKUP(A1023,'Additional Data'!$A$1:$D$9949,4,0)</f>
        <v>Debit Card</v>
      </c>
      <c r="S1023" s="7">
        <f>VLOOKUP(A1023,'Additional Data'!$A$1:$D$9949,3,0)</f>
        <v>3068</v>
      </c>
      <c r="T1023" s="2" t="str">
        <f>HLOOKUP(B1023,'Additional Data'!$F$1:$N$2,2,0)</f>
        <v>Laptop</v>
      </c>
    </row>
    <row r="1024" ht="14.25" customHeight="1">
      <c r="A1024" s="2">
        <v>372074.0</v>
      </c>
      <c r="B1024" s="2" t="s">
        <v>30</v>
      </c>
      <c r="C1024" s="2" t="s">
        <v>41</v>
      </c>
      <c r="D1024" s="2" t="s">
        <v>34</v>
      </c>
      <c r="E1024" s="4">
        <v>43528.39775462963</v>
      </c>
      <c r="F1024" s="4">
        <v>43533.39775462963</v>
      </c>
      <c r="G1024" s="4">
        <v>43533.39775462963</v>
      </c>
      <c r="H1024" s="2">
        <v>0.0</v>
      </c>
      <c r="I1024" s="2">
        <v>129.0</v>
      </c>
      <c r="J1024" s="2" t="s">
        <v>41</v>
      </c>
      <c r="K1024" s="2" t="s">
        <v>66</v>
      </c>
      <c r="L1024" s="2" t="s">
        <v>67</v>
      </c>
      <c r="M1024" s="2" t="s">
        <v>59</v>
      </c>
      <c r="N1024" s="2">
        <v>0.0</v>
      </c>
      <c r="O1024" s="2">
        <v>5.0</v>
      </c>
      <c r="P1024" s="2">
        <v>129.0</v>
      </c>
      <c r="Q1024" s="2" t="str">
        <f>VLOOKUP(A1024,'Additional Data'!$A$1:$D$9949,2,0)</f>
        <v>App</v>
      </c>
      <c r="R1024" s="2" t="str">
        <f>VLOOKUP(A1024,'Additional Data'!$A$1:$D$9949,4,0)</f>
        <v>Debit Card</v>
      </c>
      <c r="S1024" s="7">
        <f>VLOOKUP(A1024,'Additional Data'!$A$1:$D$9949,3,0)</f>
        <v>3587.165674</v>
      </c>
      <c r="T1024" s="2" t="str">
        <f>HLOOKUP(B1024,'Additional Data'!$F$1:$N$2,2,0)</f>
        <v>PC</v>
      </c>
    </row>
    <row r="1025" ht="14.25" customHeight="1">
      <c r="A1025" s="2">
        <v>617806.0</v>
      </c>
      <c r="B1025" s="2" t="s">
        <v>47</v>
      </c>
      <c r="C1025" s="2" t="s">
        <v>32</v>
      </c>
      <c r="D1025" s="2" t="s">
        <v>34</v>
      </c>
      <c r="E1025" s="4">
        <v>43528.39784722222</v>
      </c>
      <c r="F1025" s="4">
        <v>43528.39784722222</v>
      </c>
      <c r="G1025" s="4">
        <v>43531.39784722222</v>
      </c>
      <c r="H1025" s="2">
        <v>0.0</v>
      </c>
      <c r="I1025" s="2">
        <v>104.0</v>
      </c>
      <c r="J1025" s="2" t="s">
        <v>32</v>
      </c>
      <c r="K1025" s="2" t="s">
        <v>82</v>
      </c>
      <c r="L1025" s="2" t="s">
        <v>67</v>
      </c>
      <c r="M1025" s="2" t="s">
        <v>71</v>
      </c>
      <c r="N1025" s="2">
        <v>-3.0</v>
      </c>
      <c r="O1025" s="2">
        <v>0.0</v>
      </c>
      <c r="P1025" s="2">
        <v>104.0</v>
      </c>
      <c r="Q1025" s="2" t="str">
        <f>VLOOKUP(A1025,'Additional Data'!$A$1:$D$9949,2,0)</f>
        <v>App</v>
      </c>
      <c r="R1025" s="2" t="str">
        <f>VLOOKUP(A1025,'Additional Data'!$A$1:$D$9949,4,0)</f>
        <v>Debit Card</v>
      </c>
      <c r="S1025" s="7">
        <f>VLOOKUP(A1025,'Additional Data'!$A$1:$D$9949,3,0)</f>
        <v>2123.329513</v>
      </c>
      <c r="T1025" s="2" t="str">
        <f>HLOOKUP(B1025,'Additional Data'!$F$1:$N$2,2,0)</f>
        <v>Tablet</v>
      </c>
    </row>
    <row r="1026" ht="14.25" customHeight="1">
      <c r="A1026" s="2">
        <v>988385.0</v>
      </c>
      <c r="B1026" s="2" t="s">
        <v>39</v>
      </c>
      <c r="C1026" s="2" t="s">
        <v>41</v>
      </c>
      <c r="D1026" s="2" t="s">
        <v>34</v>
      </c>
      <c r="E1026" s="4">
        <v>43528.3984837963</v>
      </c>
      <c r="F1026" s="4">
        <v>43528.3984837963</v>
      </c>
      <c r="G1026" s="4">
        <v>43531.3984837963</v>
      </c>
      <c r="H1026" s="2">
        <v>0.0</v>
      </c>
      <c r="I1026" s="2">
        <v>104.0</v>
      </c>
      <c r="J1026" s="2" t="s">
        <v>41</v>
      </c>
      <c r="K1026" s="2" t="s">
        <v>66</v>
      </c>
      <c r="L1026" s="2" t="s">
        <v>67</v>
      </c>
      <c r="M1026" s="2" t="s">
        <v>71</v>
      </c>
      <c r="N1026" s="2">
        <v>-3.0</v>
      </c>
      <c r="O1026" s="2">
        <v>0.0</v>
      </c>
      <c r="P1026" s="2">
        <v>104.0</v>
      </c>
      <c r="Q1026" s="2" t="str">
        <f>VLOOKUP(A1026,'Additional Data'!$A$1:$D$9949,2,0)</f>
        <v>App</v>
      </c>
      <c r="R1026" s="2" t="str">
        <f>VLOOKUP(A1026,'Additional Data'!$A$1:$D$9949,4,0)</f>
        <v>Credit Card</v>
      </c>
      <c r="S1026" s="7">
        <f>VLOOKUP(A1026,'Additional Data'!$A$1:$D$9949,3,0)</f>
        <v>2592.332224</v>
      </c>
      <c r="T1026" s="2" t="str">
        <f>HLOOKUP(B1026,'Additional Data'!$F$1:$N$2,2,0)</f>
        <v>Mobile</v>
      </c>
    </row>
    <row r="1027" ht="14.25" customHeight="1">
      <c r="A1027" s="2">
        <v>272957.0</v>
      </c>
      <c r="B1027" s="2" t="s">
        <v>48</v>
      </c>
      <c r="C1027" s="2" t="s">
        <v>41</v>
      </c>
      <c r="D1027" s="2" t="s">
        <v>34</v>
      </c>
      <c r="E1027" s="4">
        <v>43528.415127314816</v>
      </c>
      <c r="F1027" s="4">
        <v>43530.415127314816</v>
      </c>
      <c r="G1027" s="4">
        <v>43535.415127314816</v>
      </c>
      <c r="H1027" s="2">
        <v>0.0</v>
      </c>
      <c r="I1027" s="2">
        <v>122.0</v>
      </c>
      <c r="J1027" s="2" t="s">
        <v>41</v>
      </c>
      <c r="K1027" s="2" t="s">
        <v>66</v>
      </c>
      <c r="L1027" s="2" t="s">
        <v>67</v>
      </c>
      <c r="M1027" s="2" t="s">
        <v>59</v>
      </c>
      <c r="N1027" s="2">
        <v>-5.0</v>
      </c>
      <c r="O1027" s="2">
        <v>2.0</v>
      </c>
      <c r="P1027" s="2">
        <v>122.0</v>
      </c>
      <c r="Q1027" s="2" t="str">
        <f>VLOOKUP(A1027,'Additional Data'!$A$1:$D$9949,2,0)</f>
        <v>App</v>
      </c>
      <c r="R1027" s="2" t="str">
        <f>VLOOKUP(A1027,'Additional Data'!$A$1:$D$9949,4,0)</f>
        <v>Credit Card</v>
      </c>
      <c r="S1027" s="7">
        <f>VLOOKUP(A1027,'Additional Data'!$A$1:$D$9949,3,0)</f>
        <v>373.4951521</v>
      </c>
      <c r="T1027" s="2" t="str">
        <f>HLOOKUP(B1027,'Additional Data'!$F$1:$N$2,2,0)</f>
        <v>Gaming Console</v>
      </c>
    </row>
    <row r="1028" ht="14.25" customHeight="1">
      <c r="A1028" s="2">
        <v>631059.0</v>
      </c>
      <c r="B1028" s="2" t="s">
        <v>36</v>
      </c>
      <c r="C1028" s="2" t="s">
        <v>32</v>
      </c>
      <c r="D1028" s="2" t="s">
        <v>34</v>
      </c>
      <c r="E1028" s="4">
        <v>43528.418171296296</v>
      </c>
      <c r="F1028" s="4">
        <v>43536.418171296296</v>
      </c>
      <c r="G1028" s="4">
        <v>43532.418171296296</v>
      </c>
      <c r="H1028" s="2">
        <v>40.0</v>
      </c>
      <c r="I1028" s="2">
        <v>112.0</v>
      </c>
      <c r="J1028" s="2" t="s">
        <v>60</v>
      </c>
      <c r="K1028" s="2" t="s">
        <v>61</v>
      </c>
      <c r="L1028" s="2" t="s">
        <v>35</v>
      </c>
      <c r="M1028" s="2" t="s">
        <v>59</v>
      </c>
      <c r="N1028" s="2">
        <v>4.0</v>
      </c>
      <c r="O1028" s="2">
        <v>8.0</v>
      </c>
      <c r="P1028" s="2">
        <v>152.0</v>
      </c>
      <c r="Q1028" s="2" t="str">
        <f>VLOOKUP(A1028,'Additional Data'!$A$1:$D$9949,2,0)</f>
        <v>Website</v>
      </c>
      <c r="R1028" s="2" t="str">
        <f>VLOOKUP(A1028,'Additional Data'!$A$1:$D$9949,4,0)</f>
        <v>Credit Card</v>
      </c>
      <c r="S1028" s="7">
        <f>VLOOKUP(A1028,'Additional Data'!$A$1:$D$9949,3,0)</f>
        <v>3430.06</v>
      </c>
      <c r="T1028" s="2" t="str">
        <f>HLOOKUP(B1028,'Additional Data'!$F$1:$N$2,2,0)</f>
        <v>Laptop</v>
      </c>
    </row>
    <row r="1029" ht="14.25" customHeight="1">
      <c r="A1029" s="2">
        <v>520194.0</v>
      </c>
      <c r="B1029" s="2" t="s">
        <v>39</v>
      </c>
      <c r="C1029" s="2" t="s">
        <v>32</v>
      </c>
      <c r="D1029" s="2" t="s">
        <v>34</v>
      </c>
      <c r="E1029" s="4">
        <v>43528.41840277778</v>
      </c>
      <c r="F1029" s="4">
        <v>43537.41840277778</v>
      </c>
      <c r="G1029" s="4">
        <v>43534.41840277778</v>
      </c>
      <c r="H1029" s="2">
        <v>79.0</v>
      </c>
      <c r="I1029" s="2">
        <v>107.0</v>
      </c>
      <c r="J1029" s="2" t="s">
        <v>73</v>
      </c>
      <c r="K1029" s="2" t="s">
        <v>74</v>
      </c>
      <c r="L1029" s="2" t="s">
        <v>35</v>
      </c>
      <c r="M1029" s="2" t="s">
        <v>71</v>
      </c>
      <c r="N1029" s="2">
        <v>3.0</v>
      </c>
      <c r="O1029" s="2">
        <v>9.0</v>
      </c>
      <c r="P1029" s="2">
        <v>186.0</v>
      </c>
      <c r="Q1029" s="2" t="str">
        <f>VLOOKUP(A1029,'Additional Data'!$A$1:$D$9949,2,0)</f>
        <v>Website</v>
      </c>
      <c r="R1029" s="2" t="str">
        <f>VLOOKUP(A1029,'Additional Data'!$A$1:$D$9949,4,0)</f>
        <v>Debit Card</v>
      </c>
      <c r="S1029" s="7">
        <f>VLOOKUP(A1029,'Additional Data'!$A$1:$D$9949,3,0)</f>
        <v>1610.15</v>
      </c>
      <c r="T1029" s="2" t="str">
        <f>HLOOKUP(B1029,'Additional Data'!$F$1:$N$2,2,0)</f>
        <v>Mobile</v>
      </c>
    </row>
    <row r="1030" ht="14.25" customHeight="1">
      <c r="A1030" s="2">
        <v>273929.0</v>
      </c>
      <c r="B1030" s="2" t="s">
        <v>47</v>
      </c>
      <c r="C1030" s="2" t="s">
        <v>41</v>
      </c>
      <c r="D1030" s="2" t="s">
        <v>34</v>
      </c>
      <c r="E1030" s="4">
        <v>43528.41842592593</v>
      </c>
      <c r="F1030" s="4">
        <v>43533.41842592593</v>
      </c>
      <c r="G1030" s="4">
        <v>43531.41842592593</v>
      </c>
      <c r="H1030" s="2">
        <v>36.0</v>
      </c>
      <c r="I1030" s="2">
        <v>113.0</v>
      </c>
      <c r="J1030" s="2" t="s">
        <v>63</v>
      </c>
      <c r="K1030" s="2" t="s">
        <v>64</v>
      </c>
      <c r="L1030" s="2" t="s">
        <v>35</v>
      </c>
      <c r="M1030" s="2" t="s">
        <v>59</v>
      </c>
      <c r="N1030" s="2">
        <v>2.0</v>
      </c>
      <c r="O1030" s="2">
        <v>5.0</v>
      </c>
      <c r="P1030" s="2">
        <v>149.0</v>
      </c>
      <c r="Q1030" s="2" t="str">
        <f>VLOOKUP(A1030,'Additional Data'!$A$1:$D$9949,2,0)</f>
        <v>App</v>
      </c>
      <c r="R1030" s="2" t="str">
        <f>VLOOKUP(A1030,'Additional Data'!$A$1:$D$9949,4,0)</f>
        <v>Credit Card</v>
      </c>
      <c r="S1030" s="7">
        <f>VLOOKUP(A1030,'Additional Data'!$A$1:$D$9949,3,0)</f>
        <v>1438.364706</v>
      </c>
      <c r="T1030" s="2" t="str">
        <f>HLOOKUP(B1030,'Additional Data'!$F$1:$N$2,2,0)</f>
        <v>Tablet</v>
      </c>
    </row>
    <row r="1031" ht="14.25" customHeight="1">
      <c r="A1031" s="2">
        <v>54078.0</v>
      </c>
      <c r="B1031" s="2" t="s">
        <v>42</v>
      </c>
      <c r="C1031" s="2" t="s">
        <v>32</v>
      </c>
      <c r="D1031" s="2" t="s">
        <v>34</v>
      </c>
      <c r="E1031" s="4">
        <v>43528.4203587963</v>
      </c>
      <c r="F1031" s="4">
        <v>43532.4203587963</v>
      </c>
      <c r="G1031" s="4">
        <v>43535.4203587963</v>
      </c>
      <c r="H1031" s="2">
        <v>29.0</v>
      </c>
      <c r="I1031" s="2">
        <v>124.0</v>
      </c>
      <c r="J1031" s="2" t="s">
        <v>41</v>
      </c>
      <c r="K1031" s="2" t="s">
        <v>58</v>
      </c>
      <c r="L1031" s="2" t="s">
        <v>35</v>
      </c>
      <c r="M1031" s="2" t="s">
        <v>59</v>
      </c>
      <c r="N1031" s="2">
        <v>-3.0</v>
      </c>
      <c r="O1031" s="2">
        <v>4.0</v>
      </c>
      <c r="P1031" s="2">
        <v>153.0</v>
      </c>
      <c r="Q1031" s="2" t="str">
        <f>VLOOKUP(A1031,'Additional Data'!$A$1:$D$9949,2,0)</f>
        <v>Website</v>
      </c>
      <c r="R1031" s="2" t="str">
        <f>VLOOKUP(A1031,'Additional Data'!$A$1:$D$9949,4,0)</f>
        <v>Debit Card</v>
      </c>
      <c r="S1031" s="7">
        <f>VLOOKUP(A1031,'Additional Data'!$A$1:$D$9949,3,0)</f>
        <v>3282.83</v>
      </c>
      <c r="T1031" s="2" t="str">
        <f>HLOOKUP(B1031,'Additional Data'!$F$1:$N$2,2,0)</f>
        <v>TV</v>
      </c>
    </row>
    <row r="1032" ht="14.25" customHeight="1">
      <c r="A1032" s="2">
        <v>407466.0</v>
      </c>
      <c r="B1032" s="2" t="s">
        <v>39</v>
      </c>
      <c r="C1032" s="2" t="s">
        <v>32</v>
      </c>
      <c r="D1032" s="2" t="s">
        <v>34</v>
      </c>
      <c r="E1032" s="4">
        <v>43528.421168981484</v>
      </c>
      <c r="F1032" s="4">
        <v>43530.421168981484</v>
      </c>
      <c r="G1032" s="4">
        <v>43532.421168981484</v>
      </c>
      <c r="H1032" s="2">
        <v>48.0</v>
      </c>
      <c r="I1032" s="2">
        <v>124.0</v>
      </c>
      <c r="J1032" s="2" t="s">
        <v>73</v>
      </c>
      <c r="K1032" s="2" t="s">
        <v>74</v>
      </c>
      <c r="L1032" s="2" t="s">
        <v>35</v>
      </c>
      <c r="M1032" s="2" t="s">
        <v>59</v>
      </c>
      <c r="N1032" s="2">
        <v>-2.0</v>
      </c>
      <c r="O1032" s="2">
        <v>2.0</v>
      </c>
      <c r="P1032" s="2">
        <v>172.0</v>
      </c>
      <c r="Q1032" s="2" t="str">
        <f>VLOOKUP(A1032,'Additional Data'!$A$1:$D$9949,2,0)</f>
        <v>Website</v>
      </c>
      <c r="R1032" s="2" t="str">
        <f>VLOOKUP(A1032,'Additional Data'!$A$1:$D$9949,4,0)</f>
        <v>Debit Card</v>
      </c>
      <c r="S1032" s="7">
        <f>VLOOKUP(A1032,'Additional Data'!$A$1:$D$9949,3,0)</f>
        <v>865.18</v>
      </c>
      <c r="T1032" s="2" t="str">
        <f>HLOOKUP(B1032,'Additional Data'!$F$1:$N$2,2,0)</f>
        <v>Mobile</v>
      </c>
    </row>
    <row r="1033" ht="14.25" customHeight="1">
      <c r="A1033" s="2">
        <v>330865.0</v>
      </c>
      <c r="B1033" s="2" t="s">
        <v>47</v>
      </c>
      <c r="C1033" s="2" t="s">
        <v>41</v>
      </c>
      <c r="D1033" s="2" t="s">
        <v>34</v>
      </c>
      <c r="E1033" s="4">
        <v>43528.42269675926</v>
      </c>
      <c r="F1033" s="4">
        <v>43530.42269675926</v>
      </c>
      <c r="G1033" s="4">
        <v>43535.42269675926</v>
      </c>
      <c r="H1033" s="2">
        <v>37.0</v>
      </c>
      <c r="I1033" s="2">
        <v>114.0</v>
      </c>
      <c r="J1033" s="2" t="s">
        <v>63</v>
      </c>
      <c r="K1033" s="2" t="s">
        <v>64</v>
      </c>
      <c r="L1033" s="2" t="s">
        <v>35</v>
      </c>
      <c r="M1033" s="2" t="s">
        <v>59</v>
      </c>
      <c r="N1033" s="2">
        <v>-5.0</v>
      </c>
      <c r="O1033" s="2">
        <v>2.0</v>
      </c>
      <c r="P1033" s="2">
        <v>151.0</v>
      </c>
      <c r="Q1033" s="2" t="str">
        <f>VLOOKUP(A1033,'Additional Data'!$A$1:$D$9949,2,0)</f>
        <v>App</v>
      </c>
      <c r="R1033" s="2" t="str">
        <f>VLOOKUP(A1033,'Additional Data'!$A$1:$D$9949,4,0)</f>
        <v>Credit Card</v>
      </c>
      <c r="S1033" s="7">
        <f>VLOOKUP(A1033,'Additional Data'!$A$1:$D$9949,3,0)</f>
        <v>1052.855071</v>
      </c>
      <c r="T1033" s="2" t="str">
        <f>HLOOKUP(B1033,'Additional Data'!$F$1:$N$2,2,0)</f>
        <v>Tablet</v>
      </c>
    </row>
    <row r="1034" ht="14.25" customHeight="1">
      <c r="A1034" s="2">
        <v>342976.0</v>
      </c>
      <c r="B1034" s="2" t="s">
        <v>30</v>
      </c>
      <c r="C1034" s="2" t="s">
        <v>32</v>
      </c>
      <c r="D1034" s="2" t="s">
        <v>34</v>
      </c>
      <c r="E1034" s="4">
        <v>43528.424675925926</v>
      </c>
      <c r="F1034" s="4">
        <v>43530.424675925926</v>
      </c>
      <c r="G1034" s="4">
        <v>43534.424675925926</v>
      </c>
      <c r="H1034" s="2">
        <v>57.0</v>
      </c>
      <c r="I1034" s="2">
        <v>94.0</v>
      </c>
      <c r="J1034" s="2" t="s">
        <v>60</v>
      </c>
      <c r="K1034" s="2" t="s">
        <v>61</v>
      </c>
      <c r="L1034" s="2" t="s">
        <v>35</v>
      </c>
      <c r="M1034" s="2" t="s">
        <v>71</v>
      </c>
      <c r="N1034" s="2">
        <v>-4.0</v>
      </c>
      <c r="O1034" s="2">
        <v>2.0</v>
      </c>
      <c r="P1034" s="2">
        <v>151.0</v>
      </c>
      <c r="Q1034" s="2" t="str">
        <f>VLOOKUP(A1034,'Additional Data'!$A$1:$D$9949,2,0)</f>
        <v>App</v>
      </c>
      <c r="R1034" s="2" t="str">
        <f>VLOOKUP(A1034,'Additional Data'!$A$1:$D$9949,4,0)</f>
        <v>Debit Card</v>
      </c>
      <c r="S1034" s="7">
        <f>VLOOKUP(A1034,'Additional Data'!$A$1:$D$9949,3,0)</f>
        <v>2439.560291</v>
      </c>
      <c r="T1034" s="2" t="str">
        <f>HLOOKUP(B1034,'Additional Data'!$F$1:$N$2,2,0)</f>
        <v>PC</v>
      </c>
    </row>
    <row r="1035" ht="14.25" customHeight="1">
      <c r="A1035" s="2">
        <v>676812.0</v>
      </c>
      <c r="B1035" s="2" t="s">
        <v>39</v>
      </c>
      <c r="C1035" s="2" t="s">
        <v>41</v>
      </c>
      <c r="D1035" s="2" t="s">
        <v>34</v>
      </c>
      <c r="E1035" s="4">
        <v>43528.42601851852</v>
      </c>
      <c r="F1035" s="4">
        <v>43536.42601851852</v>
      </c>
      <c r="G1035" s="4">
        <v>43531.42601851852</v>
      </c>
      <c r="H1035" s="2">
        <v>62.0</v>
      </c>
      <c r="I1035" s="2">
        <v>86.0</v>
      </c>
      <c r="J1035" s="2" t="s">
        <v>63</v>
      </c>
      <c r="K1035" s="2" t="s">
        <v>64</v>
      </c>
      <c r="L1035" s="2" t="s">
        <v>35</v>
      </c>
      <c r="M1035" s="2" t="s">
        <v>71</v>
      </c>
      <c r="N1035" s="2">
        <v>5.0</v>
      </c>
      <c r="O1035" s="2">
        <v>8.0</v>
      </c>
      <c r="P1035" s="2">
        <v>148.0</v>
      </c>
      <c r="Q1035" s="2" t="str">
        <f>VLOOKUP(A1035,'Additional Data'!$A$1:$D$9949,2,0)</f>
        <v>Website</v>
      </c>
      <c r="R1035" s="2" t="str">
        <f>VLOOKUP(A1035,'Additional Data'!$A$1:$D$9949,4,0)</f>
        <v>Debit Card</v>
      </c>
      <c r="S1035" s="7">
        <f>VLOOKUP(A1035,'Additional Data'!$A$1:$D$9949,3,0)</f>
        <v>728.24</v>
      </c>
      <c r="T1035" s="2" t="str">
        <f>HLOOKUP(B1035,'Additional Data'!$F$1:$N$2,2,0)</f>
        <v>Mobile</v>
      </c>
    </row>
    <row r="1036" ht="14.25" customHeight="1">
      <c r="A1036" s="2">
        <v>199382.0</v>
      </c>
      <c r="B1036" s="2" t="s">
        <v>36</v>
      </c>
      <c r="C1036" s="2" t="s">
        <v>41</v>
      </c>
      <c r="D1036" s="2" t="s">
        <v>34</v>
      </c>
      <c r="E1036" s="4">
        <v>43528.43271990741</v>
      </c>
      <c r="F1036" s="4">
        <v>43529.43271990741</v>
      </c>
      <c r="G1036" s="4">
        <v>43532.43271990741</v>
      </c>
      <c r="H1036" s="2">
        <v>0.0</v>
      </c>
      <c r="I1036" s="2">
        <v>129.0</v>
      </c>
      <c r="J1036" s="2" t="s">
        <v>41</v>
      </c>
      <c r="K1036" s="2" t="s">
        <v>66</v>
      </c>
      <c r="L1036" s="2" t="s">
        <v>67</v>
      </c>
      <c r="M1036" s="2" t="s">
        <v>59</v>
      </c>
      <c r="N1036" s="2">
        <v>-3.0</v>
      </c>
      <c r="O1036" s="2">
        <v>1.0</v>
      </c>
      <c r="P1036" s="2">
        <v>129.0</v>
      </c>
      <c r="Q1036" s="2" t="str">
        <f>VLOOKUP(A1036,'Additional Data'!$A$1:$D$9949,2,0)</f>
        <v>App</v>
      </c>
      <c r="R1036" s="2" t="str">
        <f>VLOOKUP(A1036,'Additional Data'!$A$1:$D$9949,4,0)</f>
        <v>Debit Card</v>
      </c>
      <c r="S1036" s="7">
        <f>VLOOKUP(A1036,'Additional Data'!$A$1:$D$9949,3,0)</f>
        <v>3199.524418</v>
      </c>
      <c r="T1036" s="2" t="str">
        <f>HLOOKUP(B1036,'Additional Data'!$F$1:$N$2,2,0)</f>
        <v>Laptop</v>
      </c>
    </row>
    <row r="1037" ht="14.25" customHeight="1">
      <c r="A1037" s="2">
        <v>712046.0</v>
      </c>
      <c r="B1037" s="2" t="s">
        <v>36</v>
      </c>
      <c r="C1037" s="2" t="s">
        <v>41</v>
      </c>
      <c r="D1037" s="2" t="s">
        <v>34</v>
      </c>
      <c r="E1037" s="4">
        <v>43528.435115740744</v>
      </c>
      <c r="F1037" s="4">
        <v>43537.435115740744</v>
      </c>
      <c r="G1037" s="4">
        <v>43533.435115740744</v>
      </c>
      <c r="H1037" s="2">
        <v>86.0</v>
      </c>
      <c r="I1037" s="2">
        <v>101.0</v>
      </c>
      <c r="J1037" s="2" t="s">
        <v>73</v>
      </c>
      <c r="K1037" s="2" t="s">
        <v>80</v>
      </c>
      <c r="L1037" s="2" t="s">
        <v>35</v>
      </c>
      <c r="M1037" s="2" t="s">
        <v>71</v>
      </c>
      <c r="N1037" s="2">
        <v>4.0</v>
      </c>
      <c r="O1037" s="2">
        <v>9.0</v>
      </c>
      <c r="P1037" s="2">
        <v>187.0</v>
      </c>
      <c r="Q1037" s="2" t="str">
        <f>VLOOKUP(A1037,'Additional Data'!$A$1:$D$9949,2,0)</f>
        <v>App</v>
      </c>
      <c r="R1037" s="2" t="str">
        <f>VLOOKUP(A1037,'Additional Data'!$A$1:$D$9949,4,0)</f>
        <v>Debit Card</v>
      </c>
      <c r="S1037" s="7">
        <f>VLOOKUP(A1037,'Additional Data'!$A$1:$D$9949,3,0)</f>
        <v>1243.541104</v>
      </c>
      <c r="T1037" s="2" t="str">
        <f>HLOOKUP(B1037,'Additional Data'!$F$1:$N$2,2,0)</f>
        <v>Laptop</v>
      </c>
    </row>
    <row r="1038" ht="14.25" customHeight="1">
      <c r="A1038" s="2">
        <v>753083.0</v>
      </c>
      <c r="B1038" s="2" t="s">
        <v>36</v>
      </c>
      <c r="C1038" s="2" t="s">
        <v>32</v>
      </c>
      <c r="D1038" s="2" t="s">
        <v>34</v>
      </c>
      <c r="E1038" s="4">
        <v>43528.44398148148</v>
      </c>
      <c r="F1038" s="4">
        <v>43536.44398148148</v>
      </c>
      <c r="G1038" s="4">
        <v>43531.44398148148</v>
      </c>
      <c r="H1038" s="2">
        <v>30.0</v>
      </c>
      <c r="I1038" s="2">
        <v>111.0</v>
      </c>
      <c r="J1038" s="2" t="s">
        <v>60</v>
      </c>
      <c r="K1038" s="2" t="s">
        <v>61</v>
      </c>
      <c r="L1038" s="2" t="s">
        <v>35</v>
      </c>
      <c r="M1038" s="2" t="s">
        <v>59</v>
      </c>
      <c r="N1038" s="2">
        <v>5.0</v>
      </c>
      <c r="O1038" s="2">
        <v>8.0</v>
      </c>
      <c r="P1038" s="2">
        <v>141.0</v>
      </c>
      <c r="Q1038" s="2" t="str">
        <f>VLOOKUP(A1038,'Additional Data'!$A$1:$D$9949,2,0)</f>
        <v>App</v>
      </c>
      <c r="R1038" s="2" t="str">
        <f>VLOOKUP(A1038,'Additional Data'!$A$1:$D$9949,4,0)</f>
        <v>Credit Card</v>
      </c>
      <c r="S1038" s="7">
        <f>VLOOKUP(A1038,'Additional Data'!$A$1:$D$9949,3,0)</f>
        <v>2322.908839</v>
      </c>
      <c r="T1038" s="2" t="str">
        <f>HLOOKUP(B1038,'Additional Data'!$F$1:$N$2,2,0)</f>
        <v>Laptop</v>
      </c>
    </row>
    <row r="1039" ht="14.25" customHeight="1">
      <c r="A1039" s="2">
        <v>63529.0</v>
      </c>
      <c r="B1039" s="2" t="s">
        <v>36</v>
      </c>
      <c r="C1039" s="2" t="s">
        <v>41</v>
      </c>
      <c r="D1039" s="2" t="s">
        <v>34</v>
      </c>
      <c r="E1039" s="4">
        <v>43528.44572916667</v>
      </c>
      <c r="F1039" s="4">
        <v>43535.44572916667</v>
      </c>
      <c r="G1039" s="4">
        <v>43531.44572916667</v>
      </c>
      <c r="H1039" s="2">
        <v>48.0</v>
      </c>
      <c r="I1039" s="2">
        <v>108.0</v>
      </c>
      <c r="J1039" s="2" t="s">
        <v>60</v>
      </c>
      <c r="K1039" s="2" t="s">
        <v>77</v>
      </c>
      <c r="L1039" s="2" t="s">
        <v>35</v>
      </c>
      <c r="M1039" s="2" t="s">
        <v>59</v>
      </c>
      <c r="N1039" s="2">
        <v>4.0</v>
      </c>
      <c r="O1039" s="2">
        <v>7.0</v>
      </c>
      <c r="P1039" s="2">
        <v>156.0</v>
      </c>
      <c r="Q1039" s="2" t="str">
        <f>VLOOKUP(A1039,'Additional Data'!$A$1:$D$9949,2,0)</f>
        <v>App</v>
      </c>
      <c r="R1039" s="2" t="str">
        <f>VLOOKUP(A1039,'Additional Data'!$A$1:$D$9949,4,0)</f>
        <v>Credit Card</v>
      </c>
      <c r="S1039" s="7">
        <f>VLOOKUP(A1039,'Additional Data'!$A$1:$D$9949,3,0)</f>
        <v>3440.873358</v>
      </c>
      <c r="T1039" s="2" t="str">
        <f>HLOOKUP(B1039,'Additional Data'!$F$1:$N$2,2,0)</f>
        <v>Laptop</v>
      </c>
    </row>
    <row r="1040" ht="14.25" customHeight="1">
      <c r="A1040" s="2">
        <v>514063.0</v>
      </c>
      <c r="B1040" s="2" t="s">
        <v>39</v>
      </c>
      <c r="C1040" s="2" t="s">
        <v>41</v>
      </c>
      <c r="D1040" s="2" t="s">
        <v>34</v>
      </c>
      <c r="E1040" s="4">
        <v>43528.44856481482</v>
      </c>
      <c r="F1040" s="4">
        <v>43537.44856481482</v>
      </c>
      <c r="G1040" s="4">
        <v>43531.44856481482</v>
      </c>
      <c r="H1040" s="2">
        <v>30.0</v>
      </c>
      <c r="I1040" s="2">
        <v>110.0</v>
      </c>
      <c r="J1040" s="2" t="s">
        <v>60</v>
      </c>
      <c r="K1040" s="2" t="s">
        <v>77</v>
      </c>
      <c r="L1040" s="2" t="s">
        <v>35</v>
      </c>
      <c r="M1040" s="2" t="s">
        <v>59</v>
      </c>
      <c r="N1040" s="2">
        <v>6.0</v>
      </c>
      <c r="O1040" s="2">
        <v>9.0</v>
      </c>
      <c r="P1040" s="2">
        <v>140.0</v>
      </c>
      <c r="Q1040" s="2" t="str">
        <f>VLOOKUP(A1040,'Additional Data'!$A$1:$D$9949,2,0)</f>
        <v>App</v>
      </c>
      <c r="R1040" s="2" t="str">
        <f>VLOOKUP(A1040,'Additional Data'!$A$1:$D$9949,4,0)</f>
        <v>Credit Card</v>
      </c>
      <c r="S1040" s="7">
        <f>VLOOKUP(A1040,'Additional Data'!$A$1:$D$9949,3,0)</f>
        <v>550.3084721</v>
      </c>
      <c r="T1040" s="2" t="str">
        <f>HLOOKUP(B1040,'Additional Data'!$F$1:$N$2,2,0)</f>
        <v>Mobile</v>
      </c>
    </row>
    <row r="1041" ht="14.25" customHeight="1">
      <c r="A1041" s="2">
        <v>766349.0</v>
      </c>
      <c r="B1041" s="2" t="s">
        <v>36</v>
      </c>
      <c r="C1041" s="2" t="s">
        <v>41</v>
      </c>
      <c r="D1041" s="2" t="s">
        <v>34</v>
      </c>
      <c r="E1041" s="4">
        <v>43528.449479166666</v>
      </c>
      <c r="F1041" s="4">
        <v>43532.449479166666</v>
      </c>
      <c r="G1041" s="4">
        <v>43534.449479166666</v>
      </c>
      <c r="H1041" s="2">
        <v>0.0</v>
      </c>
      <c r="I1041" s="2">
        <v>126.0</v>
      </c>
      <c r="J1041" s="2" t="s">
        <v>41</v>
      </c>
      <c r="K1041" s="2" t="s">
        <v>66</v>
      </c>
      <c r="L1041" s="2" t="s">
        <v>67</v>
      </c>
      <c r="M1041" s="2" t="s">
        <v>59</v>
      </c>
      <c r="N1041" s="2">
        <v>-2.0</v>
      </c>
      <c r="O1041" s="2">
        <v>4.0</v>
      </c>
      <c r="P1041" s="2">
        <v>126.0</v>
      </c>
      <c r="Q1041" s="2" t="str">
        <f>VLOOKUP(A1041,'Additional Data'!$A$1:$D$9949,2,0)</f>
        <v>App</v>
      </c>
      <c r="R1041" s="2" t="str">
        <f>VLOOKUP(A1041,'Additional Data'!$A$1:$D$9949,4,0)</f>
        <v>Credit Card</v>
      </c>
      <c r="S1041" s="7">
        <f>VLOOKUP(A1041,'Additional Data'!$A$1:$D$9949,3,0)</f>
        <v>2067.76136</v>
      </c>
      <c r="T1041" s="2" t="str">
        <f>HLOOKUP(B1041,'Additional Data'!$F$1:$N$2,2,0)</f>
        <v>Laptop</v>
      </c>
    </row>
    <row r="1042" ht="14.25" customHeight="1">
      <c r="A1042" s="2">
        <v>734639.0</v>
      </c>
      <c r="B1042" s="2" t="s">
        <v>48</v>
      </c>
      <c r="C1042" s="2" t="s">
        <v>32</v>
      </c>
      <c r="D1042" s="2" t="s">
        <v>34</v>
      </c>
      <c r="E1042" s="4">
        <v>43528.45707175926</v>
      </c>
      <c r="F1042" s="4">
        <v>43530.45707175926</v>
      </c>
      <c r="G1042" s="4">
        <v>43534.45707175926</v>
      </c>
      <c r="H1042" s="2">
        <v>29.0</v>
      </c>
      <c r="I1042" s="2">
        <v>107.0</v>
      </c>
      <c r="J1042" s="2" t="s">
        <v>63</v>
      </c>
      <c r="K1042" s="2" t="s">
        <v>81</v>
      </c>
      <c r="L1042" s="2" t="s">
        <v>35</v>
      </c>
      <c r="M1042" s="2" t="s">
        <v>59</v>
      </c>
      <c r="N1042" s="2">
        <v>-4.0</v>
      </c>
      <c r="O1042" s="2">
        <v>2.0</v>
      </c>
      <c r="P1042" s="2">
        <v>136.0</v>
      </c>
      <c r="Q1042" s="2" t="str">
        <f>VLOOKUP(A1042,'Additional Data'!$A$1:$D$9949,2,0)</f>
        <v>App</v>
      </c>
      <c r="R1042" s="2" t="str">
        <f>VLOOKUP(A1042,'Additional Data'!$A$1:$D$9949,4,0)</f>
        <v>Credit Card</v>
      </c>
      <c r="S1042" s="7">
        <f>VLOOKUP(A1042,'Additional Data'!$A$1:$D$9949,3,0)</f>
        <v>1288.852141</v>
      </c>
      <c r="T1042" s="2" t="str">
        <f>HLOOKUP(B1042,'Additional Data'!$F$1:$N$2,2,0)</f>
        <v>Gaming Console</v>
      </c>
    </row>
    <row r="1043" ht="14.25" customHeight="1">
      <c r="A1043" s="2">
        <v>243184.0</v>
      </c>
      <c r="B1043" s="2" t="s">
        <v>36</v>
      </c>
      <c r="C1043" s="2" t="s">
        <v>41</v>
      </c>
      <c r="D1043" s="2" t="s">
        <v>34</v>
      </c>
      <c r="E1043" s="4">
        <v>43528.460648148146</v>
      </c>
      <c r="F1043" s="4">
        <v>43532.460648148146</v>
      </c>
      <c r="G1043" s="4">
        <v>43531.460648148146</v>
      </c>
      <c r="H1043" s="2">
        <v>36.0</v>
      </c>
      <c r="I1043" s="2">
        <v>123.0</v>
      </c>
      <c r="J1043" s="2" t="s">
        <v>32</v>
      </c>
      <c r="K1043" s="2" t="s">
        <v>70</v>
      </c>
      <c r="L1043" s="2" t="s">
        <v>35</v>
      </c>
      <c r="M1043" s="2" t="s">
        <v>71</v>
      </c>
      <c r="N1043" s="2">
        <v>1.0</v>
      </c>
      <c r="O1043" s="2">
        <v>4.0</v>
      </c>
      <c r="P1043" s="2">
        <v>159.0</v>
      </c>
      <c r="Q1043" s="2" t="str">
        <f>VLOOKUP(A1043,'Additional Data'!$A$1:$D$9949,2,0)</f>
        <v>App</v>
      </c>
      <c r="R1043" s="2" t="str">
        <f>VLOOKUP(A1043,'Additional Data'!$A$1:$D$9949,4,0)</f>
        <v>Debit Card</v>
      </c>
      <c r="S1043" s="7">
        <f>VLOOKUP(A1043,'Additional Data'!$A$1:$D$9949,3,0)</f>
        <v>2823.246875</v>
      </c>
      <c r="T1043" s="2" t="str">
        <f>HLOOKUP(B1043,'Additional Data'!$F$1:$N$2,2,0)</f>
        <v>Laptop</v>
      </c>
    </row>
    <row r="1044" ht="14.25" customHeight="1">
      <c r="A1044" s="2">
        <v>105071.0</v>
      </c>
      <c r="B1044" s="2" t="s">
        <v>39</v>
      </c>
      <c r="C1044" s="2" t="s">
        <v>41</v>
      </c>
      <c r="D1044" s="2" t="s">
        <v>34</v>
      </c>
      <c r="E1044" s="4">
        <v>43528.47513888889</v>
      </c>
      <c r="F1044" s="4">
        <v>43533.47513888889</v>
      </c>
      <c r="G1044" s="4">
        <v>43534.47513888889</v>
      </c>
      <c r="H1044" s="2">
        <v>48.0</v>
      </c>
      <c r="I1044" s="2">
        <v>121.0</v>
      </c>
      <c r="J1044" s="2" t="s">
        <v>32</v>
      </c>
      <c r="K1044" s="2" t="s">
        <v>70</v>
      </c>
      <c r="L1044" s="2" t="s">
        <v>35</v>
      </c>
      <c r="M1044" s="2" t="s">
        <v>59</v>
      </c>
      <c r="N1044" s="2">
        <v>-1.0</v>
      </c>
      <c r="O1044" s="2">
        <v>5.0</v>
      </c>
      <c r="P1044" s="2">
        <v>169.0</v>
      </c>
      <c r="Q1044" s="2" t="str">
        <f>VLOOKUP(A1044,'Additional Data'!$A$1:$D$9949,2,0)</f>
        <v>App</v>
      </c>
      <c r="R1044" s="2" t="str">
        <f>VLOOKUP(A1044,'Additional Data'!$A$1:$D$9949,4,0)</f>
        <v>Credit Card</v>
      </c>
      <c r="S1044" s="7">
        <f>VLOOKUP(A1044,'Additional Data'!$A$1:$D$9949,3,0)</f>
        <v>530.7762068</v>
      </c>
      <c r="T1044" s="2" t="str">
        <f>HLOOKUP(B1044,'Additional Data'!$F$1:$N$2,2,0)</f>
        <v>Mobile</v>
      </c>
    </row>
    <row r="1045" ht="14.25" customHeight="1">
      <c r="A1045" s="2">
        <v>81876.0</v>
      </c>
      <c r="B1045" s="2" t="s">
        <v>30</v>
      </c>
      <c r="C1045" s="2" t="s">
        <v>41</v>
      </c>
      <c r="D1045" s="2" t="s">
        <v>34</v>
      </c>
      <c r="E1045" s="4">
        <v>43528.491377314815</v>
      </c>
      <c r="F1045" s="4">
        <v>43528.491377314815</v>
      </c>
      <c r="G1045" s="4">
        <v>43533.491377314815</v>
      </c>
      <c r="H1045" s="2">
        <v>0.0</v>
      </c>
      <c r="I1045" s="2">
        <v>123.0</v>
      </c>
      <c r="J1045" s="2" t="s">
        <v>41</v>
      </c>
      <c r="K1045" s="2" t="s">
        <v>66</v>
      </c>
      <c r="L1045" s="2" t="s">
        <v>67</v>
      </c>
      <c r="M1045" s="2" t="s">
        <v>71</v>
      </c>
      <c r="N1045" s="2">
        <v>-5.0</v>
      </c>
      <c r="O1045" s="2">
        <v>0.0</v>
      </c>
      <c r="P1045" s="2">
        <v>123.0</v>
      </c>
      <c r="Q1045" s="2" t="str">
        <f>VLOOKUP(A1045,'Additional Data'!$A$1:$D$9949,2,0)</f>
        <v>Website</v>
      </c>
      <c r="R1045" s="2" t="str">
        <f>VLOOKUP(A1045,'Additional Data'!$A$1:$D$9949,4,0)</f>
        <v>Debit Card</v>
      </c>
      <c r="S1045" s="7">
        <f>VLOOKUP(A1045,'Additional Data'!$A$1:$D$9949,3,0)</f>
        <v>1002.86</v>
      </c>
      <c r="T1045" s="2" t="str">
        <f>HLOOKUP(B1045,'Additional Data'!$F$1:$N$2,2,0)</f>
        <v>PC</v>
      </c>
    </row>
    <row r="1046" ht="14.25" customHeight="1">
      <c r="A1046" s="2">
        <v>348873.0</v>
      </c>
      <c r="B1046" s="2" t="s">
        <v>39</v>
      </c>
      <c r="C1046" s="2" t="s">
        <v>41</v>
      </c>
      <c r="D1046" s="2" t="s">
        <v>34</v>
      </c>
      <c r="E1046" s="4">
        <v>43528.49201388889</v>
      </c>
      <c r="F1046" s="4">
        <v>43532.49201388889</v>
      </c>
      <c r="G1046" s="4">
        <v>43531.49201388889</v>
      </c>
      <c r="H1046" s="2">
        <v>78.0</v>
      </c>
      <c r="I1046" s="2">
        <v>90.0</v>
      </c>
      <c r="J1046" s="2" t="s">
        <v>63</v>
      </c>
      <c r="K1046" s="2" t="s">
        <v>64</v>
      </c>
      <c r="L1046" s="2" t="s">
        <v>35</v>
      </c>
      <c r="M1046" s="2" t="s">
        <v>71</v>
      </c>
      <c r="N1046" s="2">
        <v>1.0</v>
      </c>
      <c r="O1046" s="2">
        <v>4.0</v>
      </c>
      <c r="P1046" s="2">
        <v>168.0</v>
      </c>
      <c r="Q1046" s="2" t="str">
        <f>VLOOKUP(A1046,'Additional Data'!$A$1:$D$9949,2,0)</f>
        <v>Website</v>
      </c>
      <c r="R1046" s="2" t="str">
        <f>VLOOKUP(A1046,'Additional Data'!$A$1:$D$9949,4,0)</f>
        <v>Cash On Delivery</v>
      </c>
      <c r="S1046" s="7">
        <f>VLOOKUP(A1046,'Additional Data'!$A$1:$D$9949,3,0)</f>
        <v>1956.63</v>
      </c>
      <c r="T1046" s="2" t="str">
        <f>HLOOKUP(B1046,'Additional Data'!$F$1:$N$2,2,0)</f>
        <v>Mobile</v>
      </c>
    </row>
    <row r="1047" ht="14.25" customHeight="1">
      <c r="A1047" s="2">
        <v>979497.0</v>
      </c>
      <c r="B1047" s="2" t="s">
        <v>36</v>
      </c>
      <c r="C1047" s="2" t="s">
        <v>41</v>
      </c>
      <c r="D1047" s="2" t="s">
        <v>34</v>
      </c>
      <c r="E1047" s="4">
        <v>43528.49505787037</v>
      </c>
      <c r="F1047" s="4">
        <v>43528.49505787037</v>
      </c>
      <c r="G1047" s="4">
        <v>43535.49505787037</v>
      </c>
      <c r="H1047" s="2">
        <v>0.0</v>
      </c>
      <c r="I1047" s="2">
        <v>105.0</v>
      </c>
      <c r="J1047" s="2" t="s">
        <v>41</v>
      </c>
      <c r="K1047" s="2" t="s">
        <v>66</v>
      </c>
      <c r="L1047" s="2" t="s">
        <v>67</v>
      </c>
      <c r="M1047" s="2" t="s">
        <v>71</v>
      </c>
      <c r="N1047" s="2">
        <v>-7.0</v>
      </c>
      <c r="O1047" s="2">
        <v>0.0</v>
      </c>
      <c r="P1047" s="2">
        <v>105.0</v>
      </c>
      <c r="Q1047" s="2" t="str">
        <f>VLOOKUP(A1047,'Additional Data'!$A$1:$D$9949,2,0)</f>
        <v>Website</v>
      </c>
      <c r="R1047" s="2" t="str">
        <f>VLOOKUP(A1047,'Additional Data'!$A$1:$D$9949,4,0)</f>
        <v>Credit Card</v>
      </c>
      <c r="S1047" s="7">
        <f>VLOOKUP(A1047,'Additional Data'!$A$1:$D$9949,3,0)</f>
        <v>3076.47</v>
      </c>
      <c r="T1047" s="2" t="str">
        <f>HLOOKUP(B1047,'Additional Data'!$F$1:$N$2,2,0)</f>
        <v>Laptop</v>
      </c>
    </row>
    <row r="1048" ht="14.25" customHeight="1">
      <c r="A1048" s="2">
        <v>174485.0</v>
      </c>
      <c r="B1048" s="2" t="s">
        <v>39</v>
      </c>
      <c r="C1048" s="2" t="s">
        <v>41</v>
      </c>
      <c r="D1048" s="2" t="s">
        <v>34</v>
      </c>
      <c r="E1048" s="4">
        <v>43528.50101851852</v>
      </c>
      <c r="F1048" s="4">
        <v>43534.50101851852</v>
      </c>
      <c r="G1048" s="4">
        <v>43534.50101851852</v>
      </c>
      <c r="H1048" s="2">
        <v>41.0</v>
      </c>
      <c r="I1048" s="2">
        <v>124.0</v>
      </c>
      <c r="J1048" s="2" t="s">
        <v>32</v>
      </c>
      <c r="K1048" s="2" t="s">
        <v>70</v>
      </c>
      <c r="L1048" s="2" t="s">
        <v>35</v>
      </c>
      <c r="M1048" s="2" t="s">
        <v>59</v>
      </c>
      <c r="N1048" s="2">
        <v>0.0</v>
      </c>
      <c r="O1048" s="2">
        <v>6.0</v>
      </c>
      <c r="P1048" s="2">
        <v>165.0</v>
      </c>
      <c r="Q1048" s="2" t="str">
        <f>VLOOKUP(A1048,'Additional Data'!$A$1:$D$9949,2,0)</f>
        <v>App</v>
      </c>
      <c r="R1048" s="2" t="str">
        <f>VLOOKUP(A1048,'Additional Data'!$A$1:$D$9949,4,0)</f>
        <v>Credit Card</v>
      </c>
      <c r="S1048" s="7">
        <f>VLOOKUP(A1048,'Additional Data'!$A$1:$D$9949,3,0)</f>
        <v>1675.45379</v>
      </c>
      <c r="T1048" s="2" t="str">
        <f>HLOOKUP(B1048,'Additional Data'!$F$1:$N$2,2,0)</f>
        <v>Mobile</v>
      </c>
    </row>
    <row r="1049" ht="14.25" customHeight="1">
      <c r="A1049" s="2">
        <v>919851.0</v>
      </c>
      <c r="B1049" s="2" t="s">
        <v>39</v>
      </c>
      <c r="C1049" s="2" t="s">
        <v>41</v>
      </c>
      <c r="D1049" s="2" t="s">
        <v>34</v>
      </c>
      <c r="E1049" s="4">
        <v>43528.50630787037</v>
      </c>
      <c r="F1049" s="4">
        <v>43536.50630787037</v>
      </c>
      <c r="G1049" s="4">
        <v>43532.50630787037</v>
      </c>
      <c r="H1049" s="2">
        <v>77.0</v>
      </c>
      <c r="I1049" s="2">
        <v>106.0</v>
      </c>
      <c r="J1049" s="2" t="s">
        <v>73</v>
      </c>
      <c r="K1049" s="2" t="s">
        <v>80</v>
      </c>
      <c r="L1049" s="2" t="s">
        <v>35</v>
      </c>
      <c r="M1049" s="2" t="s">
        <v>71</v>
      </c>
      <c r="N1049" s="2">
        <v>4.0</v>
      </c>
      <c r="O1049" s="2">
        <v>8.0</v>
      </c>
      <c r="P1049" s="2">
        <v>183.0</v>
      </c>
      <c r="Q1049" s="2" t="str">
        <f>VLOOKUP(A1049,'Additional Data'!$A$1:$D$9949,2,0)</f>
        <v>Website</v>
      </c>
      <c r="R1049" s="2" t="str">
        <f>VLOOKUP(A1049,'Additional Data'!$A$1:$D$9949,4,0)</f>
        <v>Credit Card</v>
      </c>
      <c r="S1049" s="7">
        <f>VLOOKUP(A1049,'Additional Data'!$A$1:$D$9949,3,0)</f>
        <v>413.9</v>
      </c>
      <c r="T1049" s="2" t="str">
        <f>HLOOKUP(B1049,'Additional Data'!$F$1:$N$2,2,0)</f>
        <v>Mobile</v>
      </c>
    </row>
    <row r="1050" ht="14.25" customHeight="1">
      <c r="A1050" s="2">
        <v>5026.0</v>
      </c>
      <c r="B1050" s="2" t="s">
        <v>42</v>
      </c>
      <c r="C1050" s="2" t="s">
        <v>41</v>
      </c>
      <c r="D1050" s="2" t="s">
        <v>34</v>
      </c>
      <c r="E1050" s="4">
        <v>43528.510775462964</v>
      </c>
      <c r="F1050" s="4">
        <v>43534.510775462964</v>
      </c>
      <c r="G1050" s="4">
        <v>43531.510775462964</v>
      </c>
      <c r="H1050" s="2">
        <v>78.0</v>
      </c>
      <c r="I1050" s="2">
        <v>109.0</v>
      </c>
      <c r="J1050" s="2" t="s">
        <v>73</v>
      </c>
      <c r="K1050" s="2" t="s">
        <v>80</v>
      </c>
      <c r="L1050" s="2" t="s">
        <v>35</v>
      </c>
      <c r="M1050" s="2" t="s">
        <v>71</v>
      </c>
      <c r="N1050" s="2">
        <v>3.0</v>
      </c>
      <c r="O1050" s="2">
        <v>6.0</v>
      </c>
      <c r="P1050" s="2">
        <v>187.0</v>
      </c>
      <c r="Q1050" s="2" t="str">
        <f>VLOOKUP(A1050,'Additional Data'!$A$1:$D$9949,2,0)</f>
        <v>App</v>
      </c>
      <c r="R1050" s="2" t="str">
        <f>VLOOKUP(A1050,'Additional Data'!$A$1:$D$9949,4,0)</f>
        <v>Debit Card</v>
      </c>
      <c r="S1050" s="7">
        <f>VLOOKUP(A1050,'Additional Data'!$A$1:$D$9949,3,0)</f>
        <v>3491.476952</v>
      </c>
      <c r="T1050" s="2" t="str">
        <f>HLOOKUP(B1050,'Additional Data'!$F$1:$N$2,2,0)</f>
        <v>TV</v>
      </c>
    </row>
    <row r="1051" ht="14.25" customHeight="1">
      <c r="A1051" s="2">
        <v>623666.0</v>
      </c>
      <c r="B1051" s="2" t="s">
        <v>39</v>
      </c>
      <c r="C1051" s="2" t="s">
        <v>41</v>
      </c>
      <c r="D1051" s="2" t="s">
        <v>34</v>
      </c>
      <c r="E1051" s="4">
        <v>43528.514016203706</v>
      </c>
      <c r="F1051" s="4">
        <v>43535.514016203706</v>
      </c>
      <c r="G1051" s="4">
        <v>43531.514016203706</v>
      </c>
      <c r="H1051" s="2">
        <v>0.0</v>
      </c>
      <c r="I1051" s="2">
        <v>122.0</v>
      </c>
      <c r="J1051" s="2" t="s">
        <v>41</v>
      </c>
      <c r="K1051" s="2" t="s">
        <v>66</v>
      </c>
      <c r="L1051" s="2" t="s">
        <v>67</v>
      </c>
      <c r="M1051" s="2" t="s">
        <v>59</v>
      </c>
      <c r="N1051" s="2">
        <v>4.0</v>
      </c>
      <c r="O1051" s="2">
        <v>7.0</v>
      </c>
      <c r="P1051" s="2">
        <v>122.0</v>
      </c>
      <c r="Q1051" s="2" t="str">
        <f>VLOOKUP(A1051,'Additional Data'!$A$1:$D$9949,2,0)</f>
        <v>App</v>
      </c>
      <c r="R1051" s="2" t="str">
        <f>VLOOKUP(A1051,'Additional Data'!$A$1:$D$9949,4,0)</f>
        <v>Debit Card</v>
      </c>
      <c r="S1051" s="7">
        <f>VLOOKUP(A1051,'Additional Data'!$A$1:$D$9949,3,0)</f>
        <v>1841.661676</v>
      </c>
      <c r="T1051" s="2" t="str">
        <f>HLOOKUP(B1051,'Additional Data'!$F$1:$N$2,2,0)</f>
        <v>Mobile</v>
      </c>
    </row>
    <row r="1052" ht="14.25" customHeight="1">
      <c r="A1052" s="2">
        <v>553036.0</v>
      </c>
      <c r="B1052" s="2" t="s">
        <v>42</v>
      </c>
      <c r="C1052" s="2" t="s">
        <v>41</v>
      </c>
      <c r="D1052" s="2" t="s">
        <v>34</v>
      </c>
      <c r="E1052" s="4">
        <v>43528.51644675926</v>
      </c>
      <c r="F1052" s="4">
        <v>43530.51644675926</v>
      </c>
      <c r="G1052" s="4">
        <v>43533.51644675926</v>
      </c>
      <c r="H1052" s="2">
        <v>62.0</v>
      </c>
      <c r="I1052" s="2">
        <v>95.0</v>
      </c>
      <c r="J1052" s="2" t="s">
        <v>60</v>
      </c>
      <c r="K1052" s="2" t="s">
        <v>77</v>
      </c>
      <c r="L1052" s="2" t="s">
        <v>35</v>
      </c>
      <c r="M1052" s="2" t="s">
        <v>71</v>
      </c>
      <c r="N1052" s="2">
        <v>-3.0</v>
      </c>
      <c r="O1052" s="2">
        <v>2.0</v>
      </c>
      <c r="P1052" s="2">
        <v>157.0</v>
      </c>
      <c r="Q1052" s="2" t="str">
        <f>VLOOKUP(A1052,'Additional Data'!$A$1:$D$9949,2,0)</f>
        <v>App</v>
      </c>
      <c r="R1052" s="2" t="str">
        <f>VLOOKUP(A1052,'Additional Data'!$A$1:$D$9949,4,0)</f>
        <v>Debit Card</v>
      </c>
      <c r="S1052" s="7">
        <f>VLOOKUP(A1052,'Additional Data'!$A$1:$D$9949,3,0)</f>
        <v>1930.605184</v>
      </c>
      <c r="T1052" s="2" t="str">
        <f>HLOOKUP(B1052,'Additional Data'!$F$1:$N$2,2,0)</f>
        <v>TV</v>
      </c>
    </row>
    <row r="1053" ht="14.25" customHeight="1">
      <c r="A1053" s="2">
        <v>961764.0</v>
      </c>
      <c r="B1053" s="2" t="s">
        <v>39</v>
      </c>
      <c r="C1053" s="2" t="s">
        <v>41</v>
      </c>
      <c r="D1053" s="2" t="s">
        <v>34</v>
      </c>
      <c r="E1053" s="4">
        <v>43528.51789351852</v>
      </c>
      <c r="F1053" s="4">
        <v>43531.51789351852</v>
      </c>
      <c r="G1053" s="4">
        <v>43533.51789351852</v>
      </c>
      <c r="H1053" s="2">
        <v>0.0</v>
      </c>
      <c r="I1053" s="2">
        <v>127.0</v>
      </c>
      <c r="J1053" s="2" t="s">
        <v>41</v>
      </c>
      <c r="K1053" s="2" t="s">
        <v>66</v>
      </c>
      <c r="L1053" s="2" t="s">
        <v>67</v>
      </c>
      <c r="M1053" s="2" t="s">
        <v>71</v>
      </c>
      <c r="N1053" s="2">
        <v>-2.0</v>
      </c>
      <c r="O1053" s="2">
        <v>3.0</v>
      </c>
      <c r="P1053" s="2">
        <v>127.0</v>
      </c>
      <c r="Q1053" s="2" t="str">
        <f>VLOOKUP(A1053,'Additional Data'!$A$1:$D$9949,2,0)</f>
        <v>Website</v>
      </c>
      <c r="R1053" s="2" t="str">
        <f>VLOOKUP(A1053,'Additional Data'!$A$1:$D$9949,4,0)</f>
        <v>Debit Card</v>
      </c>
      <c r="S1053" s="7">
        <f>VLOOKUP(A1053,'Additional Data'!$A$1:$D$9949,3,0)</f>
        <v>2014.55</v>
      </c>
      <c r="T1053" s="2" t="str">
        <f>HLOOKUP(B1053,'Additional Data'!$F$1:$N$2,2,0)</f>
        <v>Mobile</v>
      </c>
    </row>
    <row r="1054" ht="14.25" customHeight="1">
      <c r="A1054" s="2">
        <v>923214.0</v>
      </c>
      <c r="B1054" s="2" t="s">
        <v>30</v>
      </c>
      <c r="C1054" s="2" t="s">
        <v>41</v>
      </c>
      <c r="D1054" s="2" t="s">
        <v>34</v>
      </c>
      <c r="E1054" s="4">
        <v>43528.51826388889</v>
      </c>
      <c r="F1054" s="4">
        <v>43530.51826388889</v>
      </c>
      <c r="G1054" s="4">
        <v>43531.51826388889</v>
      </c>
      <c r="H1054" s="2">
        <v>62.0</v>
      </c>
      <c r="I1054" s="2">
        <v>91.0</v>
      </c>
      <c r="J1054" s="2" t="s">
        <v>60</v>
      </c>
      <c r="K1054" s="2" t="s">
        <v>77</v>
      </c>
      <c r="L1054" s="2" t="s">
        <v>35</v>
      </c>
      <c r="M1054" s="2" t="s">
        <v>71</v>
      </c>
      <c r="N1054" s="2">
        <v>-1.0</v>
      </c>
      <c r="O1054" s="2">
        <v>2.0</v>
      </c>
      <c r="P1054" s="2">
        <v>153.0</v>
      </c>
      <c r="Q1054" s="2" t="str">
        <f>VLOOKUP(A1054,'Additional Data'!$A$1:$D$9949,2,0)</f>
        <v>Website</v>
      </c>
      <c r="R1054" s="2" t="str">
        <f>VLOOKUP(A1054,'Additional Data'!$A$1:$D$9949,4,0)</f>
        <v>Debit Card</v>
      </c>
      <c r="S1054" s="7">
        <f>VLOOKUP(A1054,'Additional Data'!$A$1:$D$9949,3,0)</f>
        <v>718.85</v>
      </c>
      <c r="T1054" s="2" t="str">
        <f>HLOOKUP(B1054,'Additional Data'!$F$1:$N$2,2,0)</f>
        <v>PC</v>
      </c>
    </row>
    <row r="1055" ht="14.25" customHeight="1">
      <c r="A1055" s="2">
        <v>903879.0</v>
      </c>
      <c r="B1055" s="2" t="s">
        <v>47</v>
      </c>
      <c r="C1055" s="2" t="s">
        <v>32</v>
      </c>
      <c r="D1055" s="2" t="s">
        <v>34</v>
      </c>
      <c r="E1055" s="4">
        <v>43528.519791666666</v>
      </c>
      <c r="F1055" s="4">
        <v>43536.519791666666</v>
      </c>
      <c r="G1055" s="4">
        <v>43534.519791666666</v>
      </c>
      <c r="H1055" s="2">
        <v>45.0</v>
      </c>
      <c r="I1055" s="2">
        <v>124.0</v>
      </c>
      <c r="J1055" s="2" t="s">
        <v>41</v>
      </c>
      <c r="K1055" s="2" t="s">
        <v>58</v>
      </c>
      <c r="L1055" s="2" t="s">
        <v>35</v>
      </c>
      <c r="M1055" s="2" t="s">
        <v>59</v>
      </c>
      <c r="N1055" s="2">
        <v>2.0</v>
      </c>
      <c r="O1055" s="2">
        <v>8.0</v>
      </c>
      <c r="P1055" s="2">
        <v>169.0</v>
      </c>
      <c r="Q1055" s="2" t="str">
        <f>VLOOKUP(A1055,'Additional Data'!$A$1:$D$9949,2,0)</f>
        <v>Website</v>
      </c>
      <c r="R1055" s="2" t="str">
        <f>VLOOKUP(A1055,'Additional Data'!$A$1:$D$9949,4,0)</f>
        <v>Credit Card</v>
      </c>
      <c r="S1055" s="7">
        <f>VLOOKUP(A1055,'Additional Data'!$A$1:$D$9949,3,0)</f>
        <v>1198.95</v>
      </c>
      <c r="T1055" s="2" t="str">
        <f>HLOOKUP(B1055,'Additional Data'!$F$1:$N$2,2,0)</f>
        <v>Tablet</v>
      </c>
    </row>
    <row r="1056" ht="14.25" customHeight="1">
      <c r="A1056" s="2">
        <v>218357.0</v>
      </c>
      <c r="B1056" s="2" t="s">
        <v>39</v>
      </c>
      <c r="C1056" s="2" t="s">
        <v>41</v>
      </c>
      <c r="D1056" s="2" t="s">
        <v>34</v>
      </c>
      <c r="E1056" s="4">
        <v>43528.53412037037</v>
      </c>
      <c r="F1056" s="4">
        <v>43535.53412037037</v>
      </c>
      <c r="G1056" s="4">
        <v>43534.53412037037</v>
      </c>
      <c r="H1056" s="2">
        <v>48.0</v>
      </c>
      <c r="I1056" s="2">
        <v>113.0</v>
      </c>
      <c r="J1056" s="2" t="s">
        <v>63</v>
      </c>
      <c r="K1056" s="2" t="s">
        <v>64</v>
      </c>
      <c r="L1056" s="2" t="s">
        <v>35</v>
      </c>
      <c r="M1056" s="2" t="s">
        <v>59</v>
      </c>
      <c r="N1056" s="2">
        <v>1.0</v>
      </c>
      <c r="O1056" s="2">
        <v>7.0</v>
      </c>
      <c r="P1056" s="2">
        <v>161.0</v>
      </c>
      <c r="Q1056" s="2" t="str">
        <f>VLOOKUP(A1056,'Additional Data'!$A$1:$D$9949,2,0)</f>
        <v>App</v>
      </c>
      <c r="R1056" s="2" t="str">
        <f>VLOOKUP(A1056,'Additional Data'!$A$1:$D$9949,4,0)</f>
        <v>Credit Card</v>
      </c>
      <c r="S1056" s="7">
        <f>VLOOKUP(A1056,'Additional Data'!$A$1:$D$9949,3,0)</f>
        <v>2384.808204</v>
      </c>
      <c r="T1056" s="2" t="str">
        <f>HLOOKUP(B1056,'Additional Data'!$F$1:$N$2,2,0)</f>
        <v>Mobile</v>
      </c>
    </row>
    <row r="1057" ht="14.25" customHeight="1">
      <c r="A1057" s="2">
        <v>117498.0</v>
      </c>
      <c r="B1057" s="2" t="s">
        <v>39</v>
      </c>
      <c r="C1057" s="2" t="s">
        <v>32</v>
      </c>
      <c r="D1057" s="2" t="s">
        <v>34</v>
      </c>
      <c r="E1057" s="4">
        <v>43528.5412037037</v>
      </c>
      <c r="F1057" s="4">
        <v>43537.5412037037</v>
      </c>
      <c r="G1057" s="4">
        <v>43533.5412037037</v>
      </c>
      <c r="H1057" s="2">
        <v>35.0</v>
      </c>
      <c r="I1057" s="2">
        <v>110.0</v>
      </c>
      <c r="J1057" s="2" t="s">
        <v>60</v>
      </c>
      <c r="K1057" s="2" t="s">
        <v>61</v>
      </c>
      <c r="L1057" s="2" t="s">
        <v>35</v>
      </c>
      <c r="M1057" s="2" t="s">
        <v>59</v>
      </c>
      <c r="N1057" s="2">
        <v>4.0</v>
      </c>
      <c r="O1057" s="2">
        <v>9.0</v>
      </c>
      <c r="P1057" s="2">
        <v>145.0</v>
      </c>
      <c r="Q1057" s="2" t="str">
        <f>VLOOKUP(A1057,'Additional Data'!$A$1:$D$9949,2,0)</f>
        <v>Website</v>
      </c>
      <c r="R1057" s="2" t="str">
        <f>VLOOKUP(A1057,'Additional Data'!$A$1:$D$9949,4,0)</f>
        <v>Debit Card</v>
      </c>
      <c r="S1057" s="7">
        <f>VLOOKUP(A1057,'Additional Data'!$A$1:$D$9949,3,0)</f>
        <v>181.51</v>
      </c>
      <c r="T1057" s="2" t="str">
        <f>HLOOKUP(B1057,'Additional Data'!$F$1:$N$2,2,0)</f>
        <v>Mobile</v>
      </c>
    </row>
    <row r="1058" ht="14.25" customHeight="1">
      <c r="A1058" s="2">
        <v>441659.0</v>
      </c>
      <c r="B1058" s="2" t="s">
        <v>46</v>
      </c>
      <c r="C1058" s="2" t="s">
        <v>41</v>
      </c>
      <c r="D1058" s="2" t="s">
        <v>34</v>
      </c>
      <c r="E1058" s="4">
        <v>43528.542349537034</v>
      </c>
      <c r="F1058" s="4">
        <v>43529.542349537034</v>
      </c>
      <c r="G1058" s="4">
        <v>43533.542349537034</v>
      </c>
      <c r="H1058" s="2">
        <v>0.0</v>
      </c>
      <c r="I1058" s="2">
        <v>104.0</v>
      </c>
      <c r="J1058" s="2" t="s">
        <v>41</v>
      </c>
      <c r="K1058" s="2" t="s">
        <v>66</v>
      </c>
      <c r="L1058" s="2" t="s">
        <v>67</v>
      </c>
      <c r="M1058" s="2" t="s">
        <v>71</v>
      </c>
      <c r="N1058" s="2">
        <v>-4.0</v>
      </c>
      <c r="O1058" s="2">
        <v>1.0</v>
      </c>
      <c r="P1058" s="2">
        <v>104.0</v>
      </c>
      <c r="Q1058" s="2" t="str">
        <f>VLOOKUP(A1058,'Additional Data'!$A$1:$D$9949,2,0)</f>
        <v>App</v>
      </c>
      <c r="R1058" s="2" t="str">
        <f>VLOOKUP(A1058,'Additional Data'!$A$1:$D$9949,4,0)</f>
        <v>Credit Card</v>
      </c>
      <c r="S1058" s="7">
        <f>VLOOKUP(A1058,'Additional Data'!$A$1:$D$9949,3,0)</f>
        <v>2435.879343</v>
      </c>
      <c r="T1058" s="2" t="str">
        <f>HLOOKUP(B1058,'Additional Data'!$F$1:$N$2,2,0)</f>
        <v>TV</v>
      </c>
    </row>
    <row r="1059" ht="14.25" customHeight="1">
      <c r="A1059" s="2">
        <v>206522.0</v>
      </c>
      <c r="B1059" s="2" t="s">
        <v>42</v>
      </c>
      <c r="C1059" s="2" t="s">
        <v>41</v>
      </c>
      <c r="D1059" s="2" t="s">
        <v>34</v>
      </c>
      <c r="E1059" s="4">
        <v>43528.54618055555</v>
      </c>
      <c r="F1059" s="4">
        <v>43531.54618055555</v>
      </c>
      <c r="G1059" s="4">
        <v>43535.54618055555</v>
      </c>
      <c r="H1059" s="2">
        <v>58.0</v>
      </c>
      <c r="I1059" s="2">
        <v>107.0</v>
      </c>
      <c r="J1059" s="2" t="s">
        <v>32</v>
      </c>
      <c r="K1059" s="2" t="s">
        <v>70</v>
      </c>
      <c r="L1059" s="2" t="s">
        <v>35</v>
      </c>
      <c r="M1059" s="2" t="s">
        <v>71</v>
      </c>
      <c r="N1059" s="2">
        <v>-4.0</v>
      </c>
      <c r="O1059" s="2">
        <v>3.0</v>
      </c>
      <c r="P1059" s="2">
        <v>165.0</v>
      </c>
      <c r="Q1059" s="2" t="str">
        <f>VLOOKUP(A1059,'Additional Data'!$A$1:$D$9949,2,0)</f>
        <v>App</v>
      </c>
      <c r="R1059" s="2" t="str">
        <f>VLOOKUP(A1059,'Additional Data'!$A$1:$D$9949,4,0)</f>
        <v>Debit Card</v>
      </c>
      <c r="S1059" s="7">
        <f>VLOOKUP(A1059,'Additional Data'!$A$1:$D$9949,3,0)</f>
        <v>836.9447819</v>
      </c>
      <c r="T1059" s="2" t="str">
        <f>HLOOKUP(B1059,'Additional Data'!$F$1:$N$2,2,0)</f>
        <v>TV</v>
      </c>
    </row>
    <row r="1060" ht="14.25" customHeight="1">
      <c r="A1060" s="2">
        <v>106431.0</v>
      </c>
      <c r="B1060" s="2" t="s">
        <v>36</v>
      </c>
      <c r="C1060" s="2" t="s">
        <v>32</v>
      </c>
      <c r="D1060" s="2" t="s">
        <v>34</v>
      </c>
      <c r="E1060" s="4">
        <v>43528.54697916667</v>
      </c>
      <c r="F1060" s="4">
        <v>43534.54697916667</v>
      </c>
      <c r="G1060" s="4">
        <v>43531.54697916667</v>
      </c>
      <c r="H1060" s="2">
        <v>0.0</v>
      </c>
      <c r="I1060" s="2">
        <v>127.0</v>
      </c>
      <c r="J1060" s="2" t="s">
        <v>32</v>
      </c>
      <c r="K1060" s="2" t="s">
        <v>82</v>
      </c>
      <c r="L1060" s="2" t="s">
        <v>67</v>
      </c>
      <c r="M1060" s="2" t="s">
        <v>59</v>
      </c>
      <c r="N1060" s="2">
        <v>3.0</v>
      </c>
      <c r="O1060" s="2">
        <v>6.0</v>
      </c>
      <c r="P1060" s="2">
        <v>127.0</v>
      </c>
      <c r="Q1060" s="2" t="str">
        <f>VLOOKUP(A1060,'Additional Data'!$A$1:$D$9949,2,0)</f>
        <v>Website</v>
      </c>
      <c r="R1060" s="2" t="str">
        <f>VLOOKUP(A1060,'Additional Data'!$A$1:$D$9949,4,0)</f>
        <v>Credit Card</v>
      </c>
      <c r="S1060" s="7">
        <f>VLOOKUP(A1060,'Additional Data'!$A$1:$D$9949,3,0)</f>
        <v>2589.3</v>
      </c>
      <c r="T1060" s="2" t="str">
        <f>HLOOKUP(B1060,'Additional Data'!$F$1:$N$2,2,0)</f>
        <v>Laptop</v>
      </c>
    </row>
    <row r="1061" ht="14.25" customHeight="1">
      <c r="A1061" s="2">
        <v>460214.0</v>
      </c>
      <c r="B1061" s="2" t="s">
        <v>47</v>
      </c>
      <c r="C1061" s="2" t="s">
        <v>41</v>
      </c>
      <c r="D1061" s="2" t="s">
        <v>34</v>
      </c>
      <c r="E1061" s="4">
        <v>43528.55101851852</v>
      </c>
      <c r="F1061" s="4">
        <v>43532.55101851852</v>
      </c>
      <c r="G1061" s="4">
        <v>43532.55101851852</v>
      </c>
      <c r="H1061" s="2">
        <v>0.0</v>
      </c>
      <c r="I1061" s="2">
        <v>125.0</v>
      </c>
      <c r="J1061" s="2" t="s">
        <v>41</v>
      </c>
      <c r="K1061" s="2" t="s">
        <v>66</v>
      </c>
      <c r="L1061" s="2" t="s">
        <v>67</v>
      </c>
      <c r="M1061" s="2" t="s">
        <v>59</v>
      </c>
      <c r="N1061" s="2">
        <v>0.0</v>
      </c>
      <c r="O1061" s="2">
        <v>4.0</v>
      </c>
      <c r="P1061" s="2">
        <v>125.0</v>
      </c>
      <c r="Q1061" s="2" t="str">
        <f>VLOOKUP(A1061,'Additional Data'!$A$1:$D$9949,2,0)</f>
        <v>App</v>
      </c>
      <c r="R1061" s="2" t="str">
        <f>VLOOKUP(A1061,'Additional Data'!$A$1:$D$9949,4,0)</f>
        <v>Debit Card</v>
      </c>
      <c r="S1061" s="7">
        <f>VLOOKUP(A1061,'Additional Data'!$A$1:$D$9949,3,0)</f>
        <v>1250.494254</v>
      </c>
      <c r="T1061" s="2" t="str">
        <f>HLOOKUP(B1061,'Additional Data'!$F$1:$N$2,2,0)</f>
        <v>Tablet</v>
      </c>
    </row>
    <row r="1062" ht="14.25" customHeight="1">
      <c r="A1062" s="2">
        <v>677502.0</v>
      </c>
      <c r="B1062" s="2" t="s">
        <v>42</v>
      </c>
      <c r="C1062" s="2" t="s">
        <v>32</v>
      </c>
      <c r="D1062" s="2" t="s">
        <v>34</v>
      </c>
      <c r="E1062" s="4">
        <v>43528.55337962963</v>
      </c>
      <c r="F1062" s="4">
        <v>43536.55337962963</v>
      </c>
      <c r="G1062" s="4">
        <v>43533.55337962963</v>
      </c>
      <c r="H1062" s="2">
        <v>41.0</v>
      </c>
      <c r="I1062" s="2">
        <v>126.0</v>
      </c>
      <c r="J1062" s="2" t="s">
        <v>41</v>
      </c>
      <c r="K1062" s="2" t="s">
        <v>58</v>
      </c>
      <c r="L1062" s="2" t="s">
        <v>35</v>
      </c>
      <c r="M1062" s="2" t="s">
        <v>59</v>
      </c>
      <c r="N1062" s="2">
        <v>3.0</v>
      </c>
      <c r="O1062" s="2">
        <v>8.0</v>
      </c>
      <c r="P1062" s="2">
        <v>167.0</v>
      </c>
      <c r="Q1062" s="2" t="str">
        <f>VLOOKUP(A1062,'Additional Data'!$A$1:$D$9949,2,0)</f>
        <v>Website</v>
      </c>
      <c r="R1062" s="2" t="str">
        <f>VLOOKUP(A1062,'Additional Data'!$A$1:$D$9949,4,0)</f>
        <v>Debit Card</v>
      </c>
      <c r="S1062" s="7">
        <f>VLOOKUP(A1062,'Additional Data'!$A$1:$D$9949,3,0)</f>
        <v>3378.09</v>
      </c>
      <c r="T1062" s="2" t="str">
        <f>HLOOKUP(B1062,'Additional Data'!$F$1:$N$2,2,0)</f>
        <v>TV</v>
      </c>
    </row>
    <row r="1063" ht="14.25" customHeight="1">
      <c r="A1063" s="2">
        <v>134157.0</v>
      </c>
      <c r="B1063" s="2" t="s">
        <v>39</v>
      </c>
      <c r="C1063" s="2" t="s">
        <v>41</v>
      </c>
      <c r="D1063" s="2" t="s">
        <v>34</v>
      </c>
      <c r="E1063" s="4">
        <v>43528.56028935185</v>
      </c>
      <c r="F1063" s="4">
        <v>43537.56028935185</v>
      </c>
      <c r="G1063" s="4">
        <v>43531.56028935185</v>
      </c>
      <c r="H1063" s="2">
        <v>88.0</v>
      </c>
      <c r="I1063" s="2">
        <v>93.0</v>
      </c>
      <c r="J1063" s="2" t="s">
        <v>63</v>
      </c>
      <c r="K1063" s="2" t="s">
        <v>64</v>
      </c>
      <c r="L1063" s="2" t="s">
        <v>35</v>
      </c>
      <c r="M1063" s="2" t="s">
        <v>71</v>
      </c>
      <c r="N1063" s="2">
        <v>6.0</v>
      </c>
      <c r="O1063" s="2">
        <v>9.0</v>
      </c>
      <c r="P1063" s="2">
        <v>181.0</v>
      </c>
      <c r="Q1063" s="2" t="str">
        <f>VLOOKUP(A1063,'Additional Data'!$A$1:$D$9949,2,0)</f>
        <v>Website</v>
      </c>
      <c r="R1063" s="2" t="str">
        <f>VLOOKUP(A1063,'Additional Data'!$A$1:$D$9949,4,0)</f>
        <v>Credit Card</v>
      </c>
      <c r="S1063" s="7">
        <f>VLOOKUP(A1063,'Additional Data'!$A$1:$D$9949,3,0)</f>
        <v>472.88</v>
      </c>
      <c r="T1063" s="2" t="str">
        <f>HLOOKUP(B1063,'Additional Data'!$F$1:$N$2,2,0)</f>
        <v>Mobile</v>
      </c>
    </row>
    <row r="1064" ht="14.25" customHeight="1">
      <c r="A1064" s="2">
        <v>445618.0</v>
      </c>
      <c r="B1064" s="2" t="s">
        <v>47</v>
      </c>
      <c r="C1064" s="2" t="s">
        <v>41</v>
      </c>
      <c r="D1064" s="2" t="s">
        <v>34</v>
      </c>
      <c r="E1064" s="4">
        <v>43528.567291666666</v>
      </c>
      <c r="F1064" s="4">
        <v>43530.567291666666</v>
      </c>
      <c r="G1064" s="4">
        <v>43531.567291666666</v>
      </c>
      <c r="H1064" s="2">
        <v>37.0</v>
      </c>
      <c r="I1064" s="2">
        <v>111.0</v>
      </c>
      <c r="J1064" s="2" t="s">
        <v>63</v>
      </c>
      <c r="K1064" s="2" t="s">
        <v>64</v>
      </c>
      <c r="L1064" s="2" t="s">
        <v>35</v>
      </c>
      <c r="M1064" s="2" t="s">
        <v>59</v>
      </c>
      <c r="N1064" s="2">
        <v>-1.0</v>
      </c>
      <c r="O1064" s="2">
        <v>2.0</v>
      </c>
      <c r="P1064" s="2">
        <v>148.0</v>
      </c>
      <c r="Q1064" s="2" t="str">
        <f>VLOOKUP(A1064,'Additional Data'!$A$1:$D$9949,2,0)</f>
        <v>App</v>
      </c>
      <c r="R1064" s="2" t="str">
        <f>VLOOKUP(A1064,'Additional Data'!$A$1:$D$9949,4,0)</f>
        <v>Debit Card</v>
      </c>
      <c r="S1064" s="7">
        <f>VLOOKUP(A1064,'Additional Data'!$A$1:$D$9949,3,0)</f>
        <v>3143.321005</v>
      </c>
      <c r="T1064" s="2" t="str">
        <f>HLOOKUP(B1064,'Additional Data'!$F$1:$N$2,2,0)</f>
        <v>Tablet</v>
      </c>
    </row>
    <row r="1065" ht="14.25" customHeight="1">
      <c r="A1065" s="2">
        <v>769008.0</v>
      </c>
      <c r="B1065" s="2" t="s">
        <v>39</v>
      </c>
      <c r="C1065" s="2" t="s">
        <v>32</v>
      </c>
      <c r="D1065" s="2" t="s">
        <v>34</v>
      </c>
      <c r="E1065" s="4">
        <v>43528.56810185185</v>
      </c>
      <c r="F1065" s="4">
        <v>43533.56810185185</v>
      </c>
      <c r="G1065" s="4">
        <v>43531.56810185185</v>
      </c>
      <c r="H1065" s="2">
        <v>40.0</v>
      </c>
      <c r="I1065" s="2">
        <v>113.0</v>
      </c>
      <c r="J1065" s="2" t="s">
        <v>60</v>
      </c>
      <c r="K1065" s="2" t="s">
        <v>61</v>
      </c>
      <c r="L1065" s="2" t="s">
        <v>35</v>
      </c>
      <c r="M1065" s="2" t="s">
        <v>71</v>
      </c>
      <c r="N1065" s="2">
        <v>2.0</v>
      </c>
      <c r="O1065" s="2">
        <v>5.0</v>
      </c>
      <c r="P1065" s="2">
        <v>153.0</v>
      </c>
      <c r="Q1065" s="2" t="str">
        <f>VLOOKUP(A1065,'Additional Data'!$A$1:$D$9949,2,0)</f>
        <v>Website</v>
      </c>
      <c r="R1065" s="2" t="str">
        <f>VLOOKUP(A1065,'Additional Data'!$A$1:$D$9949,4,0)</f>
        <v>Debit Card</v>
      </c>
      <c r="S1065" s="7">
        <f>VLOOKUP(A1065,'Additional Data'!$A$1:$D$9949,3,0)</f>
        <v>917.32</v>
      </c>
      <c r="T1065" s="2" t="str">
        <f>HLOOKUP(B1065,'Additional Data'!$F$1:$N$2,2,0)</f>
        <v>Mobile</v>
      </c>
    </row>
    <row r="1066" ht="14.25" customHeight="1">
      <c r="A1066" s="2">
        <v>267112.0</v>
      </c>
      <c r="B1066" s="2" t="s">
        <v>42</v>
      </c>
      <c r="C1066" s="2" t="s">
        <v>41</v>
      </c>
      <c r="D1066" s="2" t="s">
        <v>34</v>
      </c>
      <c r="E1066" s="4">
        <v>43528.5703587963</v>
      </c>
      <c r="F1066" s="4">
        <v>43538.5703587963</v>
      </c>
      <c r="G1066" s="4">
        <v>43534.5703587963</v>
      </c>
      <c r="H1066" s="2">
        <v>30.0</v>
      </c>
      <c r="I1066" s="2">
        <v>124.0</v>
      </c>
      <c r="J1066" s="2" t="s">
        <v>73</v>
      </c>
      <c r="K1066" s="2" t="s">
        <v>80</v>
      </c>
      <c r="L1066" s="2" t="s">
        <v>35</v>
      </c>
      <c r="M1066" s="2" t="s">
        <v>71</v>
      </c>
      <c r="N1066" s="2">
        <v>4.0</v>
      </c>
      <c r="O1066" s="2">
        <v>10.0</v>
      </c>
      <c r="P1066" s="2">
        <v>154.0</v>
      </c>
      <c r="Q1066" s="2" t="str">
        <f>VLOOKUP(A1066,'Additional Data'!$A$1:$D$9949,2,0)</f>
        <v>App</v>
      </c>
      <c r="R1066" s="2" t="str">
        <f>VLOOKUP(A1066,'Additional Data'!$A$1:$D$9949,4,0)</f>
        <v>Debit Card</v>
      </c>
      <c r="S1066" s="7">
        <f>VLOOKUP(A1066,'Additional Data'!$A$1:$D$9949,3,0)</f>
        <v>1313.482154</v>
      </c>
      <c r="T1066" s="2" t="str">
        <f>HLOOKUP(B1066,'Additional Data'!$F$1:$N$2,2,0)</f>
        <v>TV</v>
      </c>
    </row>
    <row r="1067" ht="14.25" customHeight="1">
      <c r="A1067" s="2">
        <v>281985.0</v>
      </c>
      <c r="B1067" s="2" t="s">
        <v>39</v>
      </c>
      <c r="C1067" s="2" t="s">
        <v>41</v>
      </c>
      <c r="D1067" s="2" t="s">
        <v>34</v>
      </c>
      <c r="E1067" s="4">
        <v>43528.5709375</v>
      </c>
      <c r="F1067" s="4">
        <v>43533.5709375</v>
      </c>
      <c r="G1067" s="4">
        <v>43531.5709375</v>
      </c>
      <c r="H1067" s="2">
        <v>50.0</v>
      </c>
      <c r="I1067" s="2">
        <v>126.0</v>
      </c>
      <c r="J1067" s="2" t="s">
        <v>32</v>
      </c>
      <c r="K1067" s="2" t="s">
        <v>70</v>
      </c>
      <c r="L1067" s="2" t="s">
        <v>35</v>
      </c>
      <c r="M1067" s="2" t="s">
        <v>59</v>
      </c>
      <c r="N1067" s="2">
        <v>2.0</v>
      </c>
      <c r="O1067" s="2">
        <v>5.0</v>
      </c>
      <c r="P1067" s="2">
        <v>176.0</v>
      </c>
      <c r="Q1067" s="2" t="str">
        <f>VLOOKUP(A1067,'Additional Data'!$A$1:$D$9949,2,0)</f>
        <v>Website</v>
      </c>
      <c r="R1067" s="2" t="str">
        <f>VLOOKUP(A1067,'Additional Data'!$A$1:$D$9949,4,0)</f>
        <v>Credit Card</v>
      </c>
      <c r="S1067" s="7">
        <f>VLOOKUP(A1067,'Additional Data'!$A$1:$D$9949,3,0)</f>
        <v>2076.73</v>
      </c>
      <c r="T1067" s="2" t="str">
        <f>HLOOKUP(B1067,'Additional Data'!$F$1:$N$2,2,0)</f>
        <v>Mobile</v>
      </c>
    </row>
    <row r="1068" ht="14.25" customHeight="1">
      <c r="A1068" s="2">
        <v>662342.0</v>
      </c>
      <c r="B1068" s="2" t="s">
        <v>36</v>
      </c>
      <c r="C1068" s="2" t="s">
        <v>32</v>
      </c>
      <c r="D1068" s="2" t="s">
        <v>34</v>
      </c>
      <c r="E1068" s="4">
        <v>43528.57381944444</v>
      </c>
      <c r="F1068" s="4">
        <v>43533.57381944444</v>
      </c>
      <c r="G1068" s="4">
        <v>43534.57381944444</v>
      </c>
      <c r="H1068" s="2">
        <v>30.0</v>
      </c>
      <c r="I1068" s="2">
        <v>128.0</v>
      </c>
      <c r="J1068" s="2" t="s">
        <v>41</v>
      </c>
      <c r="K1068" s="2" t="s">
        <v>58</v>
      </c>
      <c r="L1068" s="2" t="s">
        <v>35</v>
      </c>
      <c r="M1068" s="2" t="s">
        <v>59</v>
      </c>
      <c r="N1068" s="2">
        <v>-1.0</v>
      </c>
      <c r="O1068" s="2">
        <v>5.0</v>
      </c>
      <c r="P1068" s="2">
        <v>158.0</v>
      </c>
      <c r="Q1068" s="2" t="str">
        <f>VLOOKUP(A1068,'Additional Data'!$A$1:$D$9949,2,0)</f>
        <v>App</v>
      </c>
      <c r="R1068" s="2" t="str">
        <f>VLOOKUP(A1068,'Additional Data'!$A$1:$D$9949,4,0)</f>
        <v>Debit Card</v>
      </c>
      <c r="S1068" s="7">
        <f>VLOOKUP(A1068,'Additional Data'!$A$1:$D$9949,3,0)</f>
        <v>1044.882591</v>
      </c>
      <c r="T1068" s="2" t="str">
        <f>HLOOKUP(B1068,'Additional Data'!$F$1:$N$2,2,0)</f>
        <v>Laptop</v>
      </c>
    </row>
    <row r="1069" ht="14.25" customHeight="1">
      <c r="A1069" s="2">
        <v>281658.0</v>
      </c>
      <c r="B1069" s="2" t="s">
        <v>48</v>
      </c>
      <c r="C1069" s="2" t="s">
        <v>32</v>
      </c>
      <c r="D1069" s="2" t="s">
        <v>34</v>
      </c>
      <c r="E1069" s="4">
        <v>43528.57864583333</v>
      </c>
      <c r="F1069" s="4">
        <v>43533.57864583333</v>
      </c>
      <c r="G1069" s="4">
        <v>43535.57864583333</v>
      </c>
      <c r="H1069" s="2">
        <v>41.0</v>
      </c>
      <c r="I1069" s="2">
        <v>128.0</v>
      </c>
      <c r="J1069" s="2" t="s">
        <v>41</v>
      </c>
      <c r="K1069" s="2" t="s">
        <v>58</v>
      </c>
      <c r="L1069" s="2" t="s">
        <v>35</v>
      </c>
      <c r="M1069" s="2" t="s">
        <v>59</v>
      </c>
      <c r="N1069" s="2">
        <v>-2.0</v>
      </c>
      <c r="O1069" s="2">
        <v>5.0</v>
      </c>
      <c r="P1069" s="2">
        <v>169.0</v>
      </c>
      <c r="Q1069" s="2" t="str">
        <f>VLOOKUP(A1069,'Additional Data'!$A$1:$D$9949,2,0)</f>
        <v>Website</v>
      </c>
      <c r="R1069" s="2" t="str">
        <f>VLOOKUP(A1069,'Additional Data'!$A$1:$D$9949,4,0)</f>
        <v>Debit Card</v>
      </c>
      <c r="S1069" s="7">
        <f>VLOOKUP(A1069,'Additional Data'!$A$1:$D$9949,3,0)</f>
        <v>2487.12</v>
      </c>
      <c r="T1069" s="2" t="str">
        <f>HLOOKUP(B1069,'Additional Data'!$F$1:$N$2,2,0)</f>
        <v>Gaming Console</v>
      </c>
    </row>
    <row r="1070" ht="14.25" customHeight="1">
      <c r="A1070" s="2">
        <v>262905.0</v>
      </c>
      <c r="B1070" s="2" t="s">
        <v>39</v>
      </c>
      <c r="C1070" s="2" t="s">
        <v>41</v>
      </c>
      <c r="D1070" s="2" t="s">
        <v>34</v>
      </c>
      <c r="E1070" s="4">
        <v>43528.57915509259</v>
      </c>
      <c r="F1070" s="4">
        <v>43532.57915509259</v>
      </c>
      <c r="G1070" s="4">
        <v>43534.57915509259</v>
      </c>
      <c r="H1070" s="2">
        <v>25.0</v>
      </c>
      <c r="I1070" s="2">
        <v>125.0</v>
      </c>
      <c r="J1070" s="2" t="s">
        <v>32</v>
      </c>
      <c r="K1070" s="2" t="s">
        <v>70</v>
      </c>
      <c r="L1070" s="2" t="s">
        <v>35</v>
      </c>
      <c r="M1070" s="2" t="s">
        <v>59</v>
      </c>
      <c r="N1070" s="2">
        <v>-2.0</v>
      </c>
      <c r="O1070" s="2">
        <v>4.0</v>
      </c>
      <c r="P1070" s="2">
        <v>150.0</v>
      </c>
      <c r="Q1070" s="2" t="str">
        <f>VLOOKUP(A1070,'Additional Data'!$A$1:$D$9949,2,0)</f>
        <v>Website</v>
      </c>
      <c r="R1070" s="2" t="str">
        <f>VLOOKUP(A1070,'Additional Data'!$A$1:$D$9949,4,0)</f>
        <v>Credit Card</v>
      </c>
      <c r="S1070" s="7">
        <f>VLOOKUP(A1070,'Additional Data'!$A$1:$D$9949,3,0)</f>
        <v>1530.28</v>
      </c>
      <c r="T1070" s="2" t="str">
        <f>HLOOKUP(B1070,'Additional Data'!$F$1:$N$2,2,0)</f>
        <v>Mobile</v>
      </c>
    </row>
    <row r="1071" ht="14.25" customHeight="1">
      <c r="A1071" s="2">
        <v>662223.0</v>
      </c>
      <c r="B1071" s="2" t="s">
        <v>39</v>
      </c>
      <c r="C1071" s="2" t="s">
        <v>32</v>
      </c>
      <c r="D1071" s="2" t="s">
        <v>34</v>
      </c>
      <c r="E1071" s="4">
        <v>43528.579201388886</v>
      </c>
      <c r="F1071" s="4">
        <v>43533.579201388886</v>
      </c>
      <c r="G1071" s="4">
        <v>43534.579201388886</v>
      </c>
      <c r="H1071" s="2">
        <v>78.0</v>
      </c>
      <c r="I1071" s="2">
        <v>107.0</v>
      </c>
      <c r="J1071" s="2" t="s">
        <v>73</v>
      </c>
      <c r="K1071" s="2" t="s">
        <v>74</v>
      </c>
      <c r="L1071" s="2" t="s">
        <v>35</v>
      </c>
      <c r="M1071" s="2" t="s">
        <v>71</v>
      </c>
      <c r="N1071" s="2">
        <v>-1.0</v>
      </c>
      <c r="O1071" s="2">
        <v>5.0</v>
      </c>
      <c r="P1071" s="2">
        <v>185.0</v>
      </c>
      <c r="Q1071" s="2" t="str">
        <f>VLOOKUP(A1071,'Additional Data'!$A$1:$D$9949,2,0)</f>
        <v>Website</v>
      </c>
      <c r="R1071" s="2" t="str">
        <f>VLOOKUP(A1071,'Additional Data'!$A$1:$D$9949,4,0)</f>
        <v>Credit Card</v>
      </c>
      <c r="S1071" s="7">
        <f>VLOOKUP(A1071,'Additional Data'!$A$1:$D$9949,3,0)</f>
        <v>2212.94</v>
      </c>
      <c r="T1071" s="2" t="str">
        <f>HLOOKUP(B1071,'Additional Data'!$F$1:$N$2,2,0)</f>
        <v>Mobile</v>
      </c>
    </row>
    <row r="1072" ht="14.25" customHeight="1">
      <c r="A1072" s="2">
        <v>254620.0</v>
      </c>
      <c r="B1072" s="2" t="s">
        <v>48</v>
      </c>
      <c r="C1072" s="2" t="s">
        <v>32</v>
      </c>
      <c r="D1072" s="2" t="s">
        <v>34</v>
      </c>
      <c r="E1072" s="4">
        <v>43528.579733796294</v>
      </c>
      <c r="F1072" s="4">
        <v>43530.579733796294</v>
      </c>
      <c r="G1072" s="4">
        <v>43531.579733796294</v>
      </c>
      <c r="H1072" s="2">
        <v>0.0</v>
      </c>
      <c r="I1072" s="2">
        <v>126.0</v>
      </c>
      <c r="J1072" s="2" t="s">
        <v>32</v>
      </c>
      <c r="K1072" s="2" t="s">
        <v>82</v>
      </c>
      <c r="L1072" s="2" t="s">
        <v>67</v>
      </c>
      <c r="M1072" s="2" t="s">
        <v>71</v>
      </c>
      <c r="N1072" s="2">
        <v>-1.0</v>
      </c>
      <c r="O1072" s="2">
        <v>2.0</v>
      </c>
      <c r="P1072" s="2">
        <v>126.0</v>
      </c>
      <c r="Q1072" s="2" t="str">
        <f>VLOOKUP(A1072,'Additional Data'!$A$1:$D$9949,2,0)</f>
        <v>App</v>
      </c>
      <c r="R1072" s="2" t="str">
        <f>VLOOKUP(A1072,'Additional Data'!$A$1:$D$9949,4,0)</f>
        <v>Debit Card</v>
      </c>
      <c r="S1072" s="7">
        <f>VLOOKUP(A1072,'Additional Data'!$A$1:$D$9949,3,0)</f>
        <v>594.6881159</v>
      </c>
      <c r="T1072" s="2" t="str">
        <f>HLOOKUP(B1072,'Additional Data'!$F$1:$N$2,2,0)</f>
        <v>Gaming Console</v>
      </c>
    </row>
    <row r="1073" ht="14.25" customHeight="1">
      <c r="A1073" s="2">
        <v>240328.0</v>
      </c>
      <c r="B1073" s="2" t="s">
        <v>39</v>
      </c>
      <c r="C1073" s="2" t="s">
        <v>41</v>
      </c>
      <c r="D1073" s="2" t="s">
        <v>34</v>
      </c>
      <c r="E1073" s="4">
        <v>43528.58186342593</v>
      </c>
      <c r="F1073" s="4">
        <v>43530.58186342593</v>
      </c>
      <c r="G1073" s="4">
        <v>43533.58186342593</v>
      </c>
      <c r="H1073" s="2">
        <v>64.0</v>
      </c>
      <c r="I1073" s="2">
        <v>87.0</v>
      </c>
      <c r="J1073" s="2" t="s">
        <v>60</v>
      </c>
      <c r="K1073" s="2" t="s">
        <v>77</v>
      </c>
      <c r="L1073" s="2" t="s">
        <v>35</v>
      </c>
      <c r="M1073" s="2" t="s">
        <v>71</v>
      </c>
      <c r="N1073" s="2">
        <v>-3.0</v>
      </c>
      <c r="O1073" s="2">
        <v>2.0</v>
      </c>
      <c r="P1073" s="2">
        <v>151.0</v>
      </c>
      <c r="Q1073" s="2" t="str">
        <f>VLOOKUP(A1073,'Additional Data'!$A$1:$D$9949,2,0)</f>
        <v>App</v>
      </c>
      <c r="R1073" s="2" t="str">
        <f>VLOOKUP(A1073,'Additional Data'!$A$1:$D$9949,4,0)</f>
        <v>Debit Card</v>
      </c>
      <c r="S1073" s="7">
        <f>VLOOKUP(A1073,'Additional Data'!$A$1:$D$9949,3,0)</f>
        <v>607.7674954</v>
      </c>
      <c r="T1073" s="2" t="str">
        <f>HLOOKUP(B1073,'Additional Data'!$F$1:$N$2,2,0)</f>
        <v>Mobile</v>
      </c>
    </row>
    <row r="1074" ht="14.25" customHeight="1">
      <c r="A1074" s="2">
        <v>883932.0</v>
      </c>
      <c r="B1074" s="2" t="s">
        <v>30</v>
      </c>
      <c r="C1074" s="2" t="s">
        <v>41</v>
      </c>
      <c r="D1074" s="2" t="s">
        <v>34</v>
      </c>
      <c r="E1074" s="4">
        <v>43528.5850462963</v>
      </c>
      <c r="F1074" s="4">
        <v>43539.5850462963</v>
      </c>
      <c r="G1074" s="4">
        <v>43533.5850462963</v>
      </c>
      <c r="H1074" s="2">
        <v>86.0</v>
      </c>
      <c r="I1074" s="2">
        <v>108.0</v>
      </c>
      <c r="J1074" s="2" t="s">
        <v>73</v>
      </c>
      <c r="K1074" s="2" t="s">
        <v>80</v>
      </c>
      <c r="L1074" s="2" t="s">
        <v>35</v>
      </c>
      <c r="M1074" s="2" t="s">
        <v>71</v>
      </c>
      <c r="N1074" s="2">
        <v>6.0</v>
      </c>
      <c r="O1074" s="2">
        <v>11.0</v>
      </c>
      <c r="P1074" s="2">
        <v>194.0</v>
      </c>
      <c r="Q1074" s="2" t="str">
        <f>VLOOKUP(A1074,'Additional Data'!$A$1:$D$9949,2,0)</f>
        <v>Website</v>
      </c>
      <c r="R1074" s="2" t="str">
        <f>VLOOKUP(A1074,'Additional Data'!$A$1:$D$9949,4,0)</f>
        <v>Debit Card</v>
      </c>
      <c r="S1074" s="7">
        <f>VLOOKUP(A1074,'Additional Data'!$A$1:$D$9949,3,0)</f>
        <v>546.51</v>
      </c>
      <c r="T1074" s="2" t="str">
        <f>HLOOKUP(B1074,'Additional Data'!$F$1:$N$2,2,0)</f>
        <v>PC</v>
      </c>
    </row>
    <row r="1075" ht="14.25" customHeight="1">
      <c r="A1075" s="2">
        <v>732729.0</v>
      </c>
      <c r="B1075" s="2" t="s">
        <v>49</v>
      </c>
      <c r="C1075" s="2" t="s">
        <v>41</v>
      </c>
      <c r="D1075" s="2" t="s">
        <v>34</v>
      </c>
      <c r="E1075" s="4">
        <v>43528.58773148148</v>
      </c>
      <c r="F1075" s="4">
        <v>43531.58773148148</v>
      </c>
      <c r="G1075" s="4">
        <v>43534.58773148148</v>
      </c>
      <c r="H1075" s="2">
        <v>67.0</v>
      </c>
      <c r="I1075" s="2">
        <v>88.0</v>
      </c>
      <c r="J1075" s="2" t="s">
        <v>60</v>
      </c>
      <c r="K1075" s="2" t="s">
        <v>77</v>
      </c>
      <c r="L1075" s="2" t="s">
        <v>35</v>
      </c>
      <c r="M1075" s="2" t="s">
        <v>71</v>
      </c>
      <c r="N1075" s="2">
        <v>-3.0</v>
      </c>
      <c r="O1075" s="2">
        <v>3.0</v>
      </c>
      <c r="P1075" s="2">
        <v>155.0</v>
      </c>
      <c r="Q1075" s="2" t="str">
        <f>VLOOKUP(A1075,'Additional Data'!$A$1:$D$9949,2,0)</f>
        <v>Website</v>
      </c>
      <c r="R1075" s="2" t="str">
        <f>VLOOKUP(A1075,'Additional Data'!$A$1:$D$9949,4,0)</f>
        <v>Credit Card</v>
      </c>
      <c r="S1075" s="7">
        <f>VLOOKUP(A1075,'Additional Data'!$A$1:$D$9949,3,0)</f>
        <v>1644.75</v>
      </c>
      <c r="T1075" s="2" t="str">
        <f>HLOOKUP(B1075,'Additional Data'!$F$1:$N$2,2,0)</f>
        <v>TV</v>
      </c>
    </row>
    <row r="1076" ht="14.25" customHeight="1">
      <c r="A1076" s="2">
        <v>690151.0</v>
      </c>
      <c r="B1076" s="2" t="s">
        <v>30</v>
      </c>
      <c r="C1076" s="2" t="s">
        <v>41</v>
      </c>
      <c r="D1076" s="2" t="s">
        <v>34</v>
      </c>
      <c r="E1076" s="4">
        <v>43528.593148148146</v>
      </c>
      <c r="F1076" s="4">
        <v>43534.593148148146</v>
      </c>
      <c r="G1076" s="4">
        <v>43532.593148148146</v>
      </c>
      <c r="H1076" s="2">
        <v>47.0</v>
      </c>
      <c r="I1076" s="2">
        <v>112.0</v>
      </c>
      <c r="J1076" s="2" t="s">
        <v>60</v>
      </c>
      <c r="K1076" s="2" t="s">
        <v>77</v>
      </c>
      <c r="L1076" s="2" t="s">
        <v>35</v>
      </c>
      <c r="M1076" s="2" t="s">
        <v>59</v>
      </c>
      <c r="N1076" s="2">
        <v>2.0</v>
      </c>
      <c r="O1076" s="2">
        <v>6.0</v>
      </c>
      <c r="P1076" s="2">
        <v>159.0</v>
      </c>
      <c r="Q1076" s="2" t="str">
        <f>VLOOKUP(A1076,'Additional Data'!$A$1:$D$9949,2,0)</f>
        <v>App</v>
      </c>
      <c r="R1076" s="2" t="str">
        <f>VLOOKUP(A1076,'Additional Data'!$A$1:$D$9949,4,0)</f>
        <v>Cash On Delivery</v>
      </c>
      <c r="S1076" s="7">
        <f>VLOOKUP(A1076,'Additional Data'!$A$1:$D$9949,3,0)</f>
        <v>1013.775529</v>
      </c>
      <c r="T1076" s="2" t="str">
        <f>HLOOKUP(B1076,'Additional Data'!$F$1:$N$2,2,0)</f>
        <v>PC</v>
      </c>
    </row>
    <row r="1077" ht="14.25" customHeight="1">
      <c r="A1077" s="2">
        <v>626319.0</v>
      </c>
      <c r="B1077" s="2" t="s">
        <v>39</v>
      </c>
      <c r="C1077" s="2" t="s">
        <v>41</v>
      </c>
      <c r="D1077" s="2" t="s">
        <v>34</v>
      </c>
      <c r="E1077" s="4">
        <v>43528.59396990741</v>
      </c>
      <c r="F1077" s="4">
        <v>43530.59396990741</v>
      </c>
      <c r="G1077" s="4">
        <v>43531.59396990741</v>
      </c>
      <c r="H1077" s="2">
        <v>78.0</v>
      </c>
      <c r="I1077" s="2">
        <v>93.0</v>
      </c>
      <c r="J1077" s="2" t="s">
        <v>60</v>
      </c>
      <c r="K1077" s="2" t="s">
        <v>77</v>
      </c>
      <c r="L1077" s="2" t="s">
        <v>35</v>
      </c>
      <c r="M1077" s="2" t="s">
        <v>71</v>
      </c>
      <c r="N1077" s="2">
        <v>-1.0</v>
      </c>
      <c r="O1077" s="2">
        <v>2.0</v>
      </c>
      <c r="P1077" s="2">
        <v>171.0</v>
      </c>
      <c r="Q1077" s="2" t="str">
        <f>VLOOKUP(A1077,'Additional Data'!$A$1:$D$9949,2,0)</f>
        <v>Website</v>
      </c>
      <c r="R1077" s="2" t="str">
        <f>VLOOKUP(A1077,'Additional Data'!$A$1:$D$9949,4,0)</f>
        <v>Credit Card</v>
      </c>
      <c r="S1077" s="7">
        <f>VLOOKUP(A1077,'Additional Data'!$A$1:$D$9949,3,0)</f>
        <v>2964.44</v>
      </c>
      <c r="T1077" s="2" t="str">
        <f>HLOOKUP(B1077,'Additional Data'!$F$1:$N$2,2,0)</f>
        <v>Mobile</v>
      </c>
    </row>
    <row r="1078" ht="14.25" customHeight="1">
      <c r="A1078" s="2">
        <v>734372.0</v>
      </c>
      <c r="B1078" s="2" t="s">
        <v>48</v>
      </c>
      <c r="C1078" s="2" t="s">
        <v>41</v>
      </c>
      <c r="D1078" s="2" t="s">
        <v>34</v>
      </c>
      <c r="E1078" s="4">
        <v>43528.597604166665</v>
      </c>
      <c r="F1078" s="4">
        <v>43530.597604166665</v>
      </c>
      <c r="G1078" s="4">
        <v>43535.597604166665</v>
      </c>
      <c r="H1078" s="2">
        <v>37.0</v>
      </c>
      <c r="I1078" s="2">
        <v>109.0</v>
      </c>
      <c r="J1078" s="2" t="s">
        <v>60</v>
      </c>
      <c r="K1078" s="2" t="s">
        <v>77</v>
      </c>
      <c r="L1078" s="2" t="s">
        <v>35</v>
      </c>
      <c r="M1078" s="2" t="s">
        <v>71</v>
      </c>
      <c r="N1078" s="2">
        <v>-5.0</v>
      </c>
      <c r="O1078" s="2">
        <v>2.0</v>
      </c>
      <c r="P1078" s="2">
        <v>146.0</v>
      </c>
      <c r="Q1078" s="2" t="str">
        <f>VLOOKUP(A1078,'Additional Data'!$A$1:$D$9949,2,0)</f>
        <v>App</v>
      </c>
      <c r="R1078" s="2" t="str">
        <f>VLOOKUP(A1078,'Additional Data'!$A$1:$D$9949,4,0)</f>
        <v>Debit Card</v>
      </c>
      <c r="S1078" s="7">
        <f>VLOOKUP(A1078,'Additional Data'!$A$1:$D$9949,3,0)</f>
        <v>3669.979652</v>
      </c>
      <c r="T1078" s="2" t="str">
        <f>HLOOKUP(B1078,'Additional Data'!$F$1:$N$2,2,0)</f>
        <v>Gaming Console</v>
      </c>
    </row>
    <row r="1079" ht="14.25" customHeight="1">
      <c r="A1079" s="2">
        <v>74022.0</v>
      </c>
      <c r="B1079" s="2" t="s">
        <v>39</v>
      </c>
      <c r="C1079" s="2" t="s">
        <v>41</v>
      </c>
      <c r="D1079" s="2" t="s">
        <v>34</v>
      </c>
      <c r="E1079" s="4">
        <v>43528.59840277778</v>
      </c>
      <c r="F1079" s="4">
        <v>43531.59840277778</v>
      </c>
      <c r="G1079" s="4">
        <v>43534.59840277778</v>
      </c>
      <c r="H1079" s="2">
        <v>0.0</v>
      </c>
      <c r="I1079" s="2">
        <v>109.0</v>
      </c>
      <c r="J1079" s="2" t="s">
        <v>41</v>
      </c>
      <c r="K1079" s="2" t="s">
        <v>66</v>
      </c>
      <c r="L1079" s="2" t="s">
        <v>67</v>
      </c>
      <c r="M1079" s="2" t="s">
        <v>71</v>
      </c>
      <c r="N1079" s="2">
        <v>-3.0</v>
      </c>
      <c r="O1079" s="2">
        <v>3.0</v>
      </c>
      <c r="P1079" s="2">
        <v>109.0</v>
      </c>
      <c r="Q1079" s="2" t="str">
        <f>VLOOKUP(A1079,'Additional Data'!$A$1:$D$9949,2,0)</f>
        <v>Website</v>
      </c>
      <c r="R1079" s="2" t="str">
        <f>VLOOKUP(A1079,'Additional Data'!$A$1:$D$9949,4,0)</f>
        <v>Debit Card</v>
      </c>
      <c r="S1079" s="7">
        <f>VLOOKUP(A1079,'Additional Data'!$A$1:$D$9949,3,0)</f>
        <v>2017.22</v>
      </c>
      <c r="T1079" s="2" t="str">
        <f>HLOOKUP(B1079,'Additional Data'!$F$1:$N$2,2,0)</f>
        <v>Mobile</v>
      </c>
    </row>
    <row r="1080" ht="14.25" customHeight="1">
      <c r="A1080" s="2">
        <v>145770.0</v>
      </c>
      <c r="B1080" s="2" t="s">
        <v>39</v>
      </c>
      <c r="C1080" s="2" t="s">
        <v>32</v>
      </c>
      <c r="D1080" s="2" t="s">
        <v>34</v>
      </c>
      <c r="E1080" s="4">
        <v>43528.602106481485</v>
      </c>
      <c r="F1080" s="4">
        <v>43532.602106481485</v>
      </c>
      <c r="G1080" s="4">
        <v>43532.602106481485</v>
      </c>
      <c r="H1080" s="2">
        <v>37.0</v>
      </c>
      <c r="I1080" s="2">
        <v>128.0</v>
      </c>
      <c r="J1080" s="2" t="s">
        <v>41</v>
      </c>
      <c r="K1080" s="2" t="s">
        <v>58</v>
      </c>
      <c r="L1080" s="2" t="s">
        <v>35</v>
      </c>
      <c r="M1080" s="2" t="s">
        <v>59</v>
      </c>
      <c r="N1080" s="2">
        <v>0.0</v>
      </c>
      <c r="O1080" s="2">
        <v>4.0</v>
      </c>
      <c r="P1080" s="2">
        <v>165.0</v>
      </c>
      <c r="Q1080" s="2" t="str">
        <f>VLOOKUP(A1080,'Additional Data'!$A$1:$D$9949,2,0)</f>
        <v>Website</v>
      </c>
      <c r="R1080" s="2" t="str">
        <f>VLOOKUP(A1080,'Additional Data'!$A$1:$D$9949,4,0)</f>
        <v>Debit Card</v>
      </c>
      <c r="S1080" s="7">
        <f>VLOOKUP(A1080,'Additional Data'!$A$1:$D$9949,3,0)</f>
        <v>1150.87</v>
      </c>
      <c r="T1080" s="2" t="str">
        <f>HLOOKUP(B1080,'Additional Data'!$F$1:$N$2,2,0)</f>
        <v>Mobile</v>
      </c>
    </row>
    <row r="1081" ht="14.25" customHeight="1">
      <c r="A1081" s="2">
        <v>536120.0</v>
      </c>
      <c r="B1081" s="2" t="s">
        <v>47</v>
      </c>
      <c r="C1081" s="2" t="s">
        <v>41</v>
      </c>
      <c r="D1081" s="2" t="s">
        <v>34</v>
      </c>
      <c r="E1081" s="4">
        <v>43528.60670138889</v>
      </c>
      <c r="F1081" s="4">
        <v>43533.60670138889</v>
      </c>
      <c r="G1081" s="4">
        <v>43535.60670138889</v>
      </c>
      <c r="H1081" s="2">
        <v>32.0</v>
      </c>
      <c r="I1081" s="2">
        <v>111.0</v>
      </c>
      <c r="J1081" s="2" t="s">
        <v>60</v>
      </c>
      <c r="K1081" s="2" t="s">
        <v>77</v>
      </c>
      <c r="L1081" s="2" t="s">
        <v>35</v>
      </c>
      <c r="M1081" s="2" t="s">
        <v>71</v>
      </c>
      <c r="N1081" s="2">
        <v>-2.0</v>
      </c>
      <c r="O1081" s="2">
        <v>5.0</v>
      </c>
      <c r="P1081" s="2">
        <v>143.0</v>
      </c>
      <c r="Q1081" s="2" t="str">
        <f>VLOOKUP(A1081,'Additional Data'!$A$1:$D$9949,2,0)</f>
        <v>App</v>
      </c>
      <c r="R1081" s="2" t="str">
        <f>VLOOKUP(A1081,'Additional Data'!$A$1:$D$9949,4,0)</f>
        <v>Debit Card</v>
      </c>
      <c r="S1081" s="7">
        <f>VLOOKUP(A1081,'Additional Data'!$A$1:$D$9949,3,0)</f>
        <v>3041.258886</v>
      </c>
      <c r="T1081" s="2" t="str">
        <f>HLOOKUP(B1081,'Additional Data'!$F$1:$N$2,2,0)</f>
        <v>Tablet</v>
      </c>
    </row>
    <row r="1082" ht="14.25" customHeight="1">
      <c r="A1082" s="2">
        <v>180847.0</v>
      </c>
      <c r="B1082" s="2" t="s">
        <v>36</v>
      </c>
      <c r="C1082" s="2" t="s">
        <v>41</v>
      </c>
      <c r="D1082" s="2" t="s">
        <v>34</v>
      </c>
      <c r="E1082" s="4">
        <v>43528.61119212963</v>
      </c>
      <c r="F1082" s="4">
        <v>43530.61119212963</v>
      </c>
      <c r="G1082" s="4">
        <v>43534.61119212963</v>
      </c>
      <c r="H1082" s="2">
        <v>72.0</v>
      </c>
      <c r="I1082" s="2">
        <v>89.0</v>
      </c>
      <c r="J1082" s="2" t="s">
        <v>60</v>
      </c>
      <c r="K1082" s="2" t="s">
        <v>77</v>
      </c>
      <c r="L1082" s="2" t="s">
        <v>35</v>
      </c>
      <c r="M1082" s="2" t="s">
        <v>71</v>
      </c>
      <c r="N1082" s="2">
        <v>-4.0</v>
      </c>
      <c r="O1082" s="2">
        <v>2.0</v>
      </c>
      <c r="P1082" s="2">
        <v>161.0</v>
      </c>
      <c r="Q1082" s="2" t="str">
        <f>VLOOKUP(A1082,'Additional Data'!$A$1:$D$9949,2,0)</f>
        <v>App</v>
      </c>
      <c r="R1082" s="2" t="str">
        <f>VLOOKUP(A1082,'Additional Data'!$A$1:$D$9949,4,0)</f>
        <v>Credit Card</v>
      </c>
      <c r="S1082" s="7">
        <f>VLOOKUP(A1082,'Additional Data'!$A$1:$D$9949,3,0)</f>
        <v>3131.175772</v>
      </c>
      <c r="T1082" s="2" t="str">
        <f>HLOOKUP(B1082,'Additional Data'!$F$1:$N$2,2,0)</f>
        <v>Laptop</v>
      </c>
    </row>
    <row r="1083" ht="14.25" customHeight="1">
      <c r="A1083" s="2">
        <v>572037.0</v>
      </c>
      <c r="B1083" s="2" t="s">
        <v>36</v>
      </c>
      <c r="C1083" s="2" t="s">
        <v>32</v>
      </c>
      <c r="D1083" s="2" t="s">
        <v>34</v>
      </c>
      <c r="E1083" s="4">
        <v>43528.62190972222</v>
      </c>
      <c r="F1083" s="4">
        <v>43535.62190972222</v>
      </c>
      <c r="G1083" s="4">
        <v>43535.62190972222</v>
      </c>
      <c r="H1083" s="2">
        <v>31.0</v>
      </c>
      <c r="I1083" s="2">
        <v>108.0</v>
      </c>
      <c r="J1083" s="2" t="s">
        <v>60</v>
      </c>
      <c r="K1083" s="2" t="s">
        <v>61</v>
      </c>
      <c r="L1083" s="2" t="s">
        <v>35</v>
      </c>
      <c r="M1083" s="2" t="s">
        <v>59</v>
      </c>
      <c r="N1083" s="2">
        <v>0.0</v>
      </c>
      <c r="O1083" s="2">
        <v>7.0</v>
      </c>
      <c r="P1083" s="2">
        <v>139.0</v>
      </c>
      <c r="Q1083" s="2" t="str">
        <f>VLOOKUP(A1083,'Additional Data'!$A$1:$D$9949,2,0)</f>
        <v>Website</v>
      </c>
      <c r="R1083" s="2" t="str">
        <f>VLOOKUP(A1083,'Additional Data'!$A$1:$D$9949,4,0)</f>
        <v>Credit Card</v>
      </c>
      <c r="S1083" s="7">
        <f>VLOOKUP(A1083,'Additional Data'!$A$1:$D$9949,3,0)</f>
        <v>565.35</v>
      </c>
      <c r="T1083" s="2" t="str">
        <f>HLOOKUP(B1083,'Additional Data'!$F$1:$N$2,2,0)</f>
        <v>Laptop</v>
      </c>
    </row>
    <row r="1084" ht="14.25" customHeight="1">
      <c r="A1084" s="2">
        <v>467940.0</v>
      </c>
      <c r="B1084" s="2" t="s">
        <v>36</v>
      </c>
      <c r="C1084" s="2" t="s">
        <v>32</v>
      </c>
      <c r="D1084" s="2" t="s">
        <v>34</v>
      </c>
      <c r="E1084" s="4">
        <v>43528.627488425926</v>
      </c>
      <c r="F1084" s="4">
        <v>43534.627488425926</v>
      </c>
      <c r="G1084" s="4">
        <v>43532.627488425926</v>
      </c>
      <c r="H1084" s="2">
        <v>64.0</v>
      </c>
      <c r="I1084" s="2">
        <v>91.0</v>
      </c>
      <c r="J1084" s="2" t="s">
        <v>63</v>
      </c>
      <c r="K1084" s="2" t="s">
        <v>81</v>
      </c>
      <c r="L1084" s="2" t="s">
        <v>35</v>
      </c>
      <c r="M1084" s="2" t="s">
        <v>71</v>
      </c>
      <c r="N1084" s="2">
        <v>2.0</v>
      </c>
      <c r="O1084" s="2">
        <v>6.0</v>
      </c>
      <c r="P1084" s="2">
        <v>155.0</v>
      </c>
      <c r="Q1084" s="2" t="str">
        <f>VLOOKUP(A1084,'Additional Data'!$A$1:$D$9949,2,0)</f>
        <v>Website</v>
      </c>
      <c r="R1084" s="2" t="str">
        <f>VLOOKUP(A1084,'Additional Data'!$A$1:$D$9949,4,0)</f>
        <v>Debit Card</v>
      </c>
      <c r="S1084" s="7">
        <f>VLOOKUP(A1084,'Additional Data'!$A$1:$D$9949,3,0)</f>
        <v>1119.53</v>
      </c>
      <c r="T1084" s="2" t="str">
        <f>HLOOKUP(B1084,'Additional Data'!$F$1:$N$2,2,0)</f>
        <v>Laptop</v>
      </c>
    </row>
    <row r="1085" ht="14.25" customHeight="1">
      <c r="A1085" s="2">
        <v>861021.0</v>
      </c>
      <c r="B1085" s="2" t="s">
        <v>39</v>
      </c>
      <c r="C1085" s="2" t="s">
        <v>41</v>
      </c>
      <c r="D1085" s="2" t="s">
        <v>34</v>
      </c>
      <c r="E1085" s="4">
        <v>43528.632835648146</v>
      </c>
      <c r="F1085" s="4">
        <v>43533.632835648146</v>
      </c>
      <c r="G1085" s="4">
        <v>43535.632835648146</v>
      </c>
      <c r="H1085" s="2">
        <v>0.0</v>
      </c>
      <c r="I1085" s="2">
        <v>122.0</v>
      </c>
      <c r="J1085" s="2" t="s">
        <v>41</v>
      </c>
      <c r="K1085" s="2" t="s">
        <v>66</v>
      </c>
      <c r="L1085" s="2" t="s">
        <v>67</v>
      </c>
      <c r="M1085" s="2" t="s">
        <v>59</v>
      </c>
      <c r="N1085" s="2">
        <v>-2.0</v>
      </c>
      <c r="O1085" s="2">
        <v>5.0</v>
      </c>
      <c r="P1085" s="2">
        <v>122.0</v>
      </c>
      <c r="Q1085" s="2" t="str">
        <f>VLOOKUP(A1085,'Additional Data'!$A$1:$D$9949,2,0)</f>
        <v>Website</v>
      </c>
      <c r="R1085" s="2" t="str">
        <f>VLOOKUP(A1085,'Additional Data'!$A$1:$D$9949,4,0)</f>
        <v>Cash On Delivery</v>
      </c>
      <c r="S1085" s="7">
        <f>VLOOKUP(A1085,'Additional Data'!$A$1:$D$9949,3,0)</f>
        <v>832.05</v>
      </c>
      <c r="T1085" s="2" t="str">
        <f>HLOOKUP(B1085,'Additional Data'!$F$1:$N$2,2,0)</f>
        <v>Mobile</v>
      </c>
    </row>
    <row r="1086" ht="14.25" customHeight="1">
      <c r="A1086" s="2">
        <v>409217.0</v>
      </c>
      <c r="B1086" s="2" t="s">
        <v>39</v>
      </c>
      <c r="C1086" s="2" t="s">
        <v>41</v>
      </c>
      <c r="D1086" s="2" t="s">
        <v>34</v>
      </c>
      <c r="E1086" s="4">
        <v>43528.636030092595</v>
      </c>
      <c r="F1086" s="4">
        <v>43535.636030092595</v>
      </c>
      <c r="G1086" s="4">
        <v>43532.636030092595</v>
      </c>
      <c r="H1086" s="2">
        <v>38.0</v>
      </c>
      <c r="I1086" s="2">
        <v>129.0</v>
      </c>
      <c r="J1086" s="2" t="s">
        <v>32</v>
      </c>
      <c r="K1086" s="2" t="s">
        <v>70</v>
      </c>
      <c r="L1086" s="2" t="s">
        <v>35</v>
      </c>
      <c r="M1086" s="2" t="s">
        <v>59</v>
      </c>
      <c r="N1086" s="2">
        <v>3.0</v>
      </c>
      <c r="O1086" s="2">
        <v>7.0</v>
      </c>
      <c r="P1086" s="2">
        <v>167.0</v>
      </c>
      <c r="Q1086" s="2" t="str">
        <f>VLOOKUP(A1086,'Additional Data'!$A$1:$D$9949,2,0)</f>
        <v>App</v>
      </c>
      <c r="R1086" s="2" t="str">
        <f>VLOOKUP(A1086,'Additional Data'!$A$1:$D$9949,4,0)</f>
        <v>Credit Card</v>
      </c>
      <c r="S1086" s="7">
        <f>VLOOKUP(A1086,'Additional Data'!$A$1:$D$9949,3,0)</f>
        <v>811.9178134</v>
      </c>
      <c r="T1086" s="2" t="str">
        <f>HLOOKUP(B1086,'Additional Data'!$F$1:$N$2,2,0)</f>
        <v>Mobile</v>
      </c>
    </row>
    <row r="1087" ht="14.25" customHeight="1">
      <c r="A1087" s="2">
        <v>525953.0</v>
      </c>
      <c r="B1087" s="2" t="s">
        <v>39</v>
      </c>
      <c r="C1087" s="2" t="s">
        <v>41</v>
      </c>
      <c r="D1087" s="2" t="s">
        <v>34</v>
      </c>
      <c r="E1087" s="4">
        <v>43528.63728009259</v>
      </c>
      <c r="F1087" s="4">
        <v>43530.63728009259</v>
      </c>
      <c r="G1087" s="4">
        <v>43534.63728009259</v>
      </c>
      <c r="H1087" s="2">
        <v>75.0</v>
      </c>
      <c r="I1087" s="2">
        <v>110.0</v>
      </c>
      <c r="J1087" s="2" t="s">
        <v>32</v>
      </c>
      <c r="K1087" s="2" t="s">
        <v>70</v>
      </c>
      <c r="L1087" s="2" t="s">
        <v>35</v>
      </c>
      <c r="M1087" s="2" t="s">
        <v>71</v>
      </c>
      <c r="N1087" s="2">
        <v>-4.0</v>
      </c>
      <c r="O1087" s="2">
        <v>2.0</v>
      </c>
      <c r="P1087" s="2">
        <v>185.0</v>
      </c>
      <c r="Q1087" s="2" t="str">
        <f>VLOOKUP(A1087,'Additional Data'!$A$1:$D$9949,2,0)</f>
        <v>App</v>
      </c>
      <c r="R1087" s="2" t="str">
        <f>VLOOKUP(A1087,'Additional Data'!$A$1:$D$9949,4,0)</f>
        <v>Credit Card</v>
      </c>
      <c r="S1087" s="7">
        <f>VLOOKUP(A1087,'Additional Data'!$A$1:$D$9949,3,0)</f>
        <v>1737.263066</v>
      </c>
      <c r="T1087" s="2" t="str">
        <f>HLOOKUP(B1087,'Additional Data'!$F$1:$N$2,2,0)</f>
        <v>Mobile</v>
      </c>
    </row>
    <row r="1088" ht="14.25" customHeight="1">
      <c r="A1088" s="2">
        <v>331284.0</v>
      </c>
      <c r="B1088" s="2" t="s">
        <v>47</v>
      </c>
      <c r="C1088" s="2" t="s">
        <v>41</v>
      </c>
      <c r="D1088" s="2" t="s">
        <v>34</v>
      </c>
      <c r="E1088" s="4">
        <v>43528.63961805555</v>
      </c>
      <c r="F1088" s="4">
        <v>43528.63961805555</v>
      </c>
      <c r="G1088" s="4">
        <v>43532.63961805555</v>
      </c>
      <c r="H1088" s="2">
        <v>0.0</v>
      </c>
      <c r="I1088" s="2">
        <v>120.0</v>
      </c>
      <c r="J1088" s="2" t="s">
        <v>41</v>
      </c>
      <c r="K1088" s="2" t="s">
        <v>66</v>
      </c>
      <c r="L1088" s="2" t="s">
        <v>67</v>
      </c>
      <c r="M1088" s="2" t="s">
        <v>71</v>
      </c>
      <c r="N1088" s="2">
        <v>-4.0</v>
      </c>
      <c r="O1088" s="2">
        <v>0.0</v>
      </c>
      <c r="P1088" s="2">
        <v>120.0</v>
      </c>
      <c r="Q1088" s="2" t="str">
        <f>VLOOKUP(A1088,'Additional Data'!$A$1:$D$9949,2,0)</f>
        <v>Website</v>
      </c>
      <c r="R1088" s="2" t="str">
        <f>VLOOKUP(A1088,'Additional Data'!$A$1:$D$9949,4,0)</f>
        <v>Debit Card</v>
      </c>
      <c r="S1088" s="7">
        <f>VLOOKUP(A1088,'Additional Data'!$A$1:$D$9949,3,0)</f>
        <v>3565.81</v>
      </c>
      <c r="T1088" s="2" t="str">
        <f>HLOOKUP(B1088,'Additional Data'!$F$1:$N$2,2,0)</f>
        <v>Tablet</v>
      </c>
    </row>
    <row r="1089" ht="14.25" customHeight="1">
      <c r="A1089" s="2">
        <v>653393.0</v>
      </c>
      <c r="B1089" s="2" t="s">
        <v>39</v>
      </c>
      <c r="C1089" s="2" t="s">
        <v>41</v>
      </c>
      <c r="D1089" s="2" t="s">
        <v>34</v>
      </c>
      <c r="E1089" s="4">
        <v>43528.6412037037</v>
      </c>
      <c r="F1089" s="4">
        <v>43536.6412037037</v>
      </c>
      <c r="G1089" s="4">
        <v>43533.6412037037</v>
      </c>
      <c r="H1089" s="2">
        <v>28.0</v>
      </c>
      <c r="I1089" s="2">
        <v>107.0</v>
      </c>
      <c r="J1089" s="2" t="s">
        <v>60</v>
      </c>
      <c r="K1089" s="2" t="s">
        <v>77</v>
      </c>
      <c r="L1089" s="2" t="s">
        <v>35</v>
      </c>
      <c r="M1089" s="2" t="s">
        <v>59</v>
      </c>
      <c r="N1089" s="2">
        <v>3.0</v>
      </c>
      <c r="O1089" s="2">
        <v>8.0</v>
      </c>
      <c r="P1089" s="2">
        <v>135.0</v>
      </c>
      <c r="Q1089" s="2" t="str">
        <f>VLOOKUP(A1089,'Additional Data'!$A$1:$D$9949,2,0)</f>
        <v>App</v>
      </c>
      <c r="R1089" s="2" t="str">
        <f>VLOOKUP(A1089,'Additional Data'!$A$1:$D$9949,4,0)</f>
        <v>Credit Card</v>
      </c>
      <c r="S1089" s="7">
        <f>VLOOKUP(A1089,'Additional Data'!$A$1:$D$9949,3,0)</f>
        <v>2197.677494</v>
      </c>
      <c r="T1089" s="2" t="str">
        <f>HLOOKUP(B1089,'Additional Data'!$F$1:$N$2,2,0)</f>
        <v>Mobile</v>
      </c>
    </row>
    <row r="1090" ht="14.25" customHeight="1">
      <c r="A1090" s="2">
        <v>272237.0</v>
      </c>
      <c r="B1090" s="2" t="s">
        <v>36</v>
      </c>
      <c r="C1090" s="2" t="s">
        <v>32</v>
      </c>
      <c r="D1090" s="2" t="s">
        <v>34</v>
      </c>
      <c r="E1090" s="4">
        <v>43528.64177083333</v>
      </c>
      <c r="F1090" s="4">
        <v>43534.64177083333</v>
      </c>
      <c r="G1090" s="4">
        <v>43531.64177083333</v>
      </c>
      <c r="H1090" s="2">
        <v>67.0</v>
      </c>
      <c r="I1090" s="2">
        <v>92.0</v>
      </c>
      <c r="J1090" s="2" t="s">
        <v>63</v>
      </c>
      <c r="K1090" s="2" t="s">
        <v>81</v>
      </c>
      <c r="L1090" s="2" t="s">
        <v>35</v>
      </c>
      <c r="M1090" s="2" t="s">
        <v>71</v>
      </c>
      <c r="N1090" s="2">
        <v>3.0</v>
      </c>
      <c r="O1090" s="2">
        <v>6.0</v>
      </c>
      <c r="P1090" s="2">
        <v>159.0</v>
      </c>
      <c r="Q1090" s="2" t="str">
        <f>VLOOKUP(A1090,'Additional Data'!$A$1:$D$9949,2,0)</f>
        <v>App</v>
      </c>
      <c r="R1090" s="2" t="str">
        <f>VLOOKUP(A1090,'Additional Data'!$A$1:$D$9949,4,0)</f>
        <v>Cash On Delivery</v>
      </c>
      <c r="S1090" s="7">
        <f>VLOOKUP(A1090,'Additional Data'!$A$1:$D$9949,3,0)</f>
        <v>3637.969671</v>
      </c>
      <c r="T1090" s="2" t="str">
        <f>HLOOKUP(B1090,'Additional Data'!$F$1:$N$2,2,0)</f>
        <v>Laptop</v>
      </c>
    </row>
    <row r="1091" ht="14.25" customHeight="1">
      <c r="A1091" s="2">
        <v>904060.0</v>
      </c>
      <c r="B1091" s="2" t="s">
        <v>42</v>
      </c>
      <c r="C1091" s="2" t="s">
        <v>32</v>
      </c>
      <c r="D1091" s="2" t="s">
        <v>34</v>
      </c>
      <c r="E1091" s="4">
        <v>43528.65222222222</v>
      </c>
      <c r="F1091" s="4">
        <v>43533.65222222222</v>
      </c>
      <c r="G1091" s="4">
        <v>43534.65222222222</v>
      </c>
      <c r="H1091" s="2">
        <v>29.0</v>
      </c>
      <c r="I1091" s="2">
        <v>128.0</v>
      </c>
      <c r="J1091" s="2" t="s">
        <v>41</v>
      </c>
      <c r="K1091" s="2" t="s">
        <v>58</v>
      </c>
      <c r="L1091" s="2" t="s">
        <v>35</v>
      </c>
      <c r="M1091" s="2" t="s">
        <v>71</v>
      </c>
      <c r="N1091" s="2">
        <v>-1.0</v>
      </c>
      <c r="O1091" s="2">
        <v>5.0</v>
      </c>
      <c r="P1091" s="2">
        <v>157.0</v>
      </c>
      <c r="Q1091" s="2" t="str">
        <f>VLOOKUP(A1091,'Additional Data'!$A$1:$D$9949,2,0)</f>
        <v>App</v>
      </c>
      <c r="R1091" s="2" t="str">
        <f>VLOOKUP(A1091,'Additional Data'!$A$1:$D$9949,4,0)</f>
        <v>Debit Card</v>
      </c>
      <c r="S1091" s="7">
        <f>VLOOKUP(A1091,'Additional Data'!$A$1:$D$9949,3,0)</f>
        <v>2967.724497</v>
      </c>
      <c r="T1091" s="2" t="str">
        <f>HLOOKUP(B1091,'Additional Data'!$F$1:$N$2,2,0)</f>
        <v>TV</v>
      </c>
    </row>
    <row r="1092" ht="14.25" customHeight="1">
      <c r="A1092" s="2">
        <v>370860.0</v>
      </c>
      <c r="B1092" s="2" t="s">
        <v>48</v>
      </c>
      <c r="C1092" s="2" t="s">
        <v>41</v>
      </c>
      <c r="D1092" s="2" t="s">
        <v>34</v>
      </c>
      <c r="E1092" s="4">
        <v>43528.655127314814</v>
      </c>
      <c r="F1092" s="4">
        <v>43531.655127314814</v>
      </c>
      <c r="G1092" s="4">
        <v>43535.655127314814</v>
      </c>
      <c r="H1092" s="2">
        <v>36.0</v>
      </c>
      <c r="I1092" s="2">
        <v>113.0</v>
      </c>
      <c r="J1092" s="2" t="s">
        <v>60</v>
      </c>
      <c r="K1092" s="2" t="s">
        <v>77</v>
      </c>
      <c r="L1092" s="2" t="s">
        <v>35</v>
      </c>
      <c r="M1092" s="2" t="s">
        <v>71</v>
      </c>
      <c r="N1092" s="2">
        <v>-4.0</v>
      </c>
      <c r="O1092" s="2">
        <v>3.0</v>
      </c>
      <c r="P1092" s="2">
        <v>149.0</v>
      </c>
      <c r="Q1092" s="2" t="str">
        <f>VLOOKUP(A1092,'Additional Data'!$A$1:$D$9949,2,0)</f>
        <v>Website</v>
      </c>
      <c r="R1092" s="2" t="str">
        <f>VLOOKUP(A1092,'Additional Data'!$A$1:$D$9949,4,0)</f>
        <v>Debit Card</v>
      </c>
      <c r="S1092" s="7">
        <f>VLOOKUP(A1092,'Additional Data'!$A$1:$D$9949,3,0)</f>
        <v>1499.45</v>
      </c>
      <c r="T1092" s="2" t="str">
        <f>HLOOKUP(B1092,'Additional Data'!$F$1:$N$2,2,0)</f>
        <v>Gaming Console</v>
      </c>
    </row>
    <row r="1093" ht="14.25" customHeight="1">
      <c r="A1093" s="2">
        <v>376372.0</v>
      </c>
      <c r="B1093" s="2" t="s">
        <v>36</v>
      </c>
      <c r="C1093" s="2" t="s">
        <v>41</v>
      </c>
      <c r="D1093" s="2" t="s">
        <v>34</v>
      </c>
      <c r="E1093" s="4">
        <v>43528.65546296296</v>
      </c>
      <c r="F1093" s="4">
        <v>43538.65546296296</v>
      </c>
      <c r="G1093" s="4">
        <v>43532.65546296296</v>
      </c>
      <c r="H1093" s="2">
        <v>48.0</v>
      </c>
      <c r="I1093" s="2">
        <v>129.0</v>
      </c>
      <c r="J1093" s="2" t="s">
        <v>73</v>
      </c>
      <c r="K1093" s="2" t="s">
        <v>80</v>
      </c>
      <c r="L1093" s="2" t="s">
        <v>35</v>
      </c>
      <c r="M1093" s="2" t="s">
        <v>71</v>
      </c>
      <c r="N1093" s="2">
        <v>6.0</v>
      </c>
      <c r="O1093" s="2">
        <v>10.0</v>
      </c>
      <c r="P1093" s="2">
        <v>177.0</v>
      </c>
      <c r="Q1093" s="2" t="str">
        <f>VLOOKUP(A1093,'Additional Data'!$A$1:$D$9949,2,0)</f>
        <v>App</v>
      </c>
      <c r="R1093" s="2" t="str">
        <f>VLOOKUP(A1093,'Additional Data'!$A$1:$D$9949,4,0)</f>
        <v>Debit Card</v>
      </c>
      <c r="S1093" s="7">
        <f>VLOOKUP(A1093,'Additional Data'!$A$1:$D$9949,3,0)</f>
        <v>1535.462969</v>
      </c>
      <c r="T1093" s="2" t="str">
        <f>HLOOKUP(B1093,'Additional Data'!$F$1:$N$2,2,0)</f>
        <v>Laptop</v>
      </c>
    </row>
    <row r="1094" ht="14.25" customHeight="1">
      <c r="A1094" s="2">
        <v>341484.0</v>
      </c>
      <c r="B1094" s="2" t="s">
        <v>39</v>
      </c>
      <c r="C1094" s="2" t="s">
        <v>32</v>
      </c>
      <c r="D1094" s="2" t="s">
        <v>34</v>
      </c>
      <c r="E1094" s="4">
        <v>43528.65796296296</v>
      </c>
      <c r="F1094" s="4">
        <v>43532.65796296296</v>
      </c>
      <c r="G1094" s="4">
        <v>43534.65796296296</v>
      </c>
      <c r="H1094" s="2">
        <v>41.0</v>
      </c>
      <c r="I1094" s="2">
        <v>126.0</v>
      </c>
      <c r="J1094" s="2" t="s">
        <v>41</v>
      </c>
      <c r="K1094" s="2" t="s">
        <v>58</v>
      </c>
      <c r="L1094" s="2" t="s">
        <v>35</v>
      </c>
      <c r="M1094" s="2" t="s">
        <v>71</v>
      </c>
      <c r="N1094" s="2">
        <v>-2.0</v>
      </c>
      <c r="O1094" s="2">
        <v>4.0</v>
      </c>
      <c r="P1094" s="2">
        <v>167.0</v>
      </c>
      <c r="Q1094" s="2" t="str">
        <f>VLOOKUP(A1094,'Additional Data'!$A$1:$D$9949,2,0)</f>
        <v>Website</v>
      </c>
      <c r="R1094" s="2" t="str">
        <f>VLOOKUP(A1094,'Additional Data'!$A$1:$D$9949,4,0)</f>
        <v>Debit Card</v>
      </c>
      <c r="S1094" s="7">
        <f>VLOOKUP(A1094,'Additional Data'!$A$1:$D$9949,3,0)</f>
        <v>3007.71</v>
      </c>
      <c r="T1094" s="2" t="str">
        <f>HLOOKUP(B1094,'Additional Data'!$F$1:$N$2,2,0)</f>
        <v>Mobile</v>
      </c>
    </row>
    <row r="1095" ht="14.25" customHeight="1">
      <c r="A1095" s="2">
        <v>786948.0</v>
      </c>
      <c r="B1095" s="2" t="s">
        <v>42</v>
      </c>
      <c r="C1095" s="2" t="s">
        <v>41</v>
      </c>
      <c r="D1095" s="2" t="s">
        <v>34</v>
      </c>
      <c r="E1095" s="4">
        <v>43528.65987268519</v>
      </c>
      <c r="F1095" s="4">
        <v>43537.65987268519</v>
      </c>
      <c r="G1095" s="4">
        <v>43531.65987268519</v>
      </c>
      <c r="H1095" s="2">
        <v>31.0</v>
      </c>
      <c r="I1095" s="2">
        <v>125.0</v>
      </c>
      <c r="J1095" s="2" t="s">
        <v>73</v>
      </c>
      <c r="K1095" s="2" t="s">
        <v>80</v>
      </c>
      <c r="L1095" s="2" t="s">
        <v>35</v>
      </c>
      <c r="M1095" s="2" t="s">
        <v>71</v>
      </c>
      <c r="N1095" s="2">
        <v>6.0</v>
      </c>
      <c r="O1095" s="2">
        <v>9.0</v>
      </c>
      <c r="P1095" s="2">
        <v>156.0</v>
      </c>
      <c r="Q1095" s="2" t="str">
        <f>VLOOKUP(A1095,'Additional Data'!$A$1:$D$9949,2,0)</f>
        <v>Website</v>
      </c>
      <c r="R1095" s="2" t="str">
        <f>VLOOKUP(A1095,'Additional Data'!$A$1:$D$9949,4,0)</f>
        <v>Debit Card</v>
      </c>
      <c r="S1095" s="7">
        <f>VLOOKUP(A1095,'Additional Data'!$A$1:$D$9949,3,0)</f>
        <v>2426.22</v>
      </c>
      <c r="T1095" s="2" t="str">
        <f>HLOOKUP(B1095,'Additional Data'!$F$1:$N$2,2,0)</f>
        <v>TV</v>
      </c>
    </row>
    <row r="1096" ht="14.25" customHeight="1">
      <c r="A1096" s="2">
        <v>799771.0</v>
      </c>
      <c r="B1096" s="2" t="s">
        <v>39</v>
      </c>
      <c r="C1096" s="2" t="s">
        <v>41</v>
      </c>
      <c r="D1096" s="2" t="s">
        <v>34</v>
      </c>
      <c r="E1096" s="4">
        <v>43528.665821759256</v>
      </c>
      <c r="F1096" s="4">
        <v>43538.665821759256</v>
      </c>
      <c r="G1096" s="4">
        <v>43531.665821759256</v>
      </c>
      <c r="H1096" s="2">
        <v>42.0</v>
      </c>
      <c r="I1096" s="2">
        <v>127.0</v>
      </c>
      <c r="J1096" s="2" t="s">
        <v>32</v>
      </c>
      <c r="K1096" s="2" t="s">
        <v>70</v>
      </c>
      <c r="L1096" s="2" t="s">
        <v>35</v>
      </c>
      <c r="M1096" s="2" t="s">
        <v>59</v>
      </c>
      <c r="N1096" s="2">
        <v>7.0</v>
      </c>
      <c r="O1096" s="2">
        <v>10.0</v>
      </c>
      <c r="P1096" s="2">
        <v>169.0</v>
      </c>
      <c r="Q1096" s="2" t="str">
        <f>VLOOKUP(A1096,'Additional Data'!$A$1:$D$9949,2,0)</f>
        <v>App</v>
      </c>
      <c r="R1096" s="2" t="str">
        <f>VLOOKUP(A1096,'Additional Data'!$A$1:$D$9949,4,0)</f>
        <v>Cash On Delivery</v>
      </c>
      <c r="S1096" s="7">
        <f>VLOOKUP(A1096,'Additional Data'!$A$1:$D$9949,3,0)</f>
        <v>2439.631179</v>
      </c>
      <c r="T1096" s="2" t="str">
        <f>HLOOKUP(B1096,'Additional Data'!$F$1:$N$2,2,0)</f>
        <v>Mobile</v>
      </c>
    </row>
    <row r="1097" ht="14.25" customHeight="1">
      <c r="A1097" s="2">
        <v>843993.0</v>
      </c>
      <c r="B1097" s="2" t="s">
        <v>39</v>
      </c>
      <c r="C1097" s="2" t="s">
        <v>32</v>
      </c>
      <c r="D1097" s="2" t="s">
        <v>34</v>
      </c>
      <c r="E1097" s="4">
        <v>43528.666030092594</v>
      </c>
      <c r="F1097" s="4">
        <v>43534.666030092594</v>
      </c>
      <c r="G1097" s="4">
        <v>43532.666030092594</v>
      </c>
      <c r="H1097" s="2">
        <v>27.0</v>
      </c>
      <c r="I1097" s="2">
        <v>123.0</v>
      </c>
      <c r="J1097" s="2" t="s">
        <v>41</v>
      </c>
      <c r="K1097" s="2" t="s">
        <v>58</v>
      </c>
      <c r="L1097" s="2" t="s">
        <v>35</v>
      </c>
      <c r="M1097" s="2" t="s">
        <v>59</v>
      </c>
      <c r="N1097" s="2">
        <v>2.0</v>
      </c>
      <c r="O1097" s="2">
        <v>6.0</v>
      </c>
      <c r="P1097" s="2">
        <v>150.0</v>
      </c>
      <c r="Q1097" s="2" t="str">
        <f>VLOOKUP(A1097,'Additional Data'!$A$1:$D$9949,2,0)</f>
        <v>Website</v>
      </c>
      <c r="R1097" s="2" t="str">
        <f>VLOOKUP(A1097,'Additional Data'!$A$1:$D$9949,4,0)</f>
        <v>Credit Card</v>
      </c>
      <c r="S1097" s="7">
        <f>VLOOKUP(A1097,'Additional Data'!$A$1:$D$9949,3,0)</f>
        <v>2133.57</v>
      </c>
      <c r="T1097" s="2" t="str">
        <f>HLOOKUP(B1097,'Additional Data'!$F$1:$N$2,2,0)</f>
        <v>Mobile</v>
      </c>
    </row>
    <row r="1098" ht="14.25" customHeight="1">
      <c r="A1098" s="2">
        <v>274180.0</v>
      </c>
      <c r="B1098" s="2" t="s">
        <v>42</v>
      </c>
      <c r="C1098" s="2" t="s">
        <v>32</v>
      </c>
      <c r="D1098" s="2" t="s">
        <v>34</v>
      </c>
      <c r="E1098" s="4">
        <v>43528.669074074074</v>
      </c>
      <c r="F1098" s="4">
        <v>43530.669074074074</v>
      </c>
      <c r="G1098" s="4">
        <v>43534.669074074074</v>
      </c>
      <c r="H1098" s="2">
        <v>30.0</v>
      </c>
      <c r="I1098" s="2">
        <v>111.0</v>
      </c>
      <c r="J1098" s="2" t="s">
        <v>60</v>
      </c>
      <c r="K1098" s="2" t="s">
        <v>61</v>
      </c>
      <c r="L1098" s="2" t="s">
        <v>35</v>
      </c>
      <c r="M1098" s="2" t="s">
        <v>71</v>
      </c>
      <c r="N1098" s="2">
        <v>-4.0</v>
      </c>
      <c r="O1098" s="2">
        <v>2.0</v>
      </c>
      <c r="P1098" s="2">
        <v>141.0</v>
      </c>
      <c r="Q1098" s="2" t="str">
        <f>VLOOKUP(A1098,'Additional Data'!$A$1:$D$9949,2,0)</f>
        <v>App</v>
      </c>
      <c r="R1098" s="2" t="str">
        <f>VLOOKUP(A1098,'Additional Data'!$A$1:$D$9949,4,0)</f>
        <v>Debit Card</v>
      </c>
      <c r="S1098" s="7">
        <f>VLOOKUP(A1098,'Additional Data'!$A$1:$D$9949,3,0)</f>
        <v>3185.709568</v>
      </c>
      <c r="T1098" s="2" t="str">
        <f>HLOOKUP(B1098,'Additional Data'!$F$1:$N$2,2,0)</f>
        <v>TV</v>
      </c>
    </row>
    <row r="1099" ht="14.25" customHeight="1">
      <c r="A1099" s="2">
        <v>666630.0</v>
      </c>
      <c r="B1099" s="2" t="s">
        <v>30</v>
      </c>
      <c r="C1099" s="2" t="s">
        <v>41</v>
      </c>
      <c r="D1099" s="2" t="s">
        <v>34</v>
      </c>
      <c r="E1099" s="4">
        <v>43528.67271990741</v>
      </c>
      <c r="F1099" s="4">
        <v>43531.67271990741</v>
      </c>
      <c r="G1099" s="4">
        <v>43533.67271990741</v>
      </c>
      <c r="H1099" s="2">
        <v>0.0</v>
      </c>
      <c r="I1099" s="2">
        <v>129.0</v>
      </c>
      <c r="J1099" s="2" t="s">
        <v>41</v>
      </c>
      <c r="K1099" s="2" t="s">
        <v>66</v>
      </c>
      <c r="L1099" s="2" t="s">
        <v>67</v>
      </c>
      <c r="M1099" s="2" t="s">
        <v>59</v>
      </c>
      <c r="N1099" s="2">
        <v>-2.0</v>
      </c>
      <c r="O1099" s="2">
        <v>3.0</v>
      </c>
      <c r="P1099" s="2">
        <v>129.0</v>
      </c>
      <c r="Q1099" s="2" t="str">
        <f>VLOOKUP(A1099,'Additional Data'!$A$1:$D$9949,2,0)</f>
        <v>Website</v>
      </c>
      <c r="R1099" s="2" t="str">
        <f>VLOOKUP(A1099,'Additional Data'!$A$1:$D$9949,4,0)</f>
        <v>Debit Card</v>
      </c>
      <c r="S1099" s="7">
        <f>VLOOKUP(A1099,'Additional Data'!$A$1:$D$9949,3,0)</f>
        <v>1838.47</v>
      </c>
      <c r="T1099" s="2" t="str">
        <f>HLOOKUP(B1099,'Additional Data'!$F$1:$N$2,2,0)</f>
        <v>PC</v>
      </c>
    </row>
    <row r="1100" ht="14.25" customHeight="1">
      <c r="A1100" s="2">
        <v>707188.0</v>
      </c>
      <c r="B1100" s="2" t="s">
        <v>39</v>
      </c>
      <c r="C1100" s="2" t="s">
        <v>32</v>
      </c>
      <c r="D1100" s="2" t="s">
        <v>34</v>
      </c>
      <c r="E1100" s="4">
        <v>43528.678078703706</v>
      </c>
      <c r="F1100" s="4">
        <v>43534.678078703706</v>
      </c>
      <c r="G1100" s="4">
        <v>43533.678078703706</v>
      </c>
      <c r="H1100" s="2">
        <v>71.0</v>
      </c>
      <c r="I1100" s="2">
        <v>108.0</v>
      </c>
      <c r="J1100" s="2" t="s">
        <v>73</v>
      </c>
      <c r="K1100" s="2" t="s">
        <v>74</v>
      </c>
      <c r="L1100" s="2" t="s">
        <v>35</v>
      </c>
      <c r="M1100" s="2" t="s">
        <v>71</v>
      </c>
      <c r="N1100" s="2">
        <v>1.0</v>
      </c>
      <c r="O1100" s="2">
        <v>6.0</v>
      </c>
      <c r="P1100" s="2">
        <v>179.0</v>
      </c>
      <c r="Q1100" s="2" t="str">
        <f>VLOOKUP(A1100,'Additional Data'!$A$1:$D$9949,2,0)</f>
        <v>App</v>
      </c>
      <c r="R1100" s="2" t="str">
        <f>VLOOKUP(A1100,'Additional Data'!$A$1:$D$9949,4,0)</f>
        <v>Debit Card</v>
      </c>
      <c r="S1100" s="7">
        <f>VLOOKUP(A1100,'Additional Data'!$A$1:$D$9949,3,0)</f>
        <v>1348.436742</v>
      </c>
      <c r="T1100" s="2" t="str">
        <f>HLOOKUP(B1100,'Additional Data'!$F$1:$N$2,2,0)</f>
        <v>Mobile</v>
      </c>
    </row>
    <row r="1101" ht="14.25" customHeight="1">
      <c r="A1101" s="2">
        <v>463386.0</v>
      </c>
      <c r="B1101" s="2" t="s">
        <v>39</v>
      </c>
      <c r="C1101" s="2" t="s">
        <v>41</v>
      </c>
      <c r="D1101" s="2" t="s">
        <v>34</v>
      </c>
      <c r="E1101" s="4">
        <v>43528.67831018518</v>
      </c>
      <c r="F1101" s="4">
        <v>43530.67831018518</v>
      </c>
      <c r="G1101" s="4">
        <v>43533.67831018518</v>
      </c>
      <c r="H1101" s="2">
        <v>0.0</v>
      </c>
      <c r="I1101" s="2">
        <v>122.0</v>
      </c>
      <c r="J1101" s="2" t="s">
        <v>41</v>
      </c>
      <c r="K1101" s="2" t="s">
        <v>66</v>
      </c>
      <c r="L1101" s="2" t="s">
        <v>67</v>
      </c>
      <c r="M1101" s="2" t="s">
        <v>59</v>
      </c>
      <c r="N1101" s="2">
        <v>-3.0</v>
      </c>
      <c r="O1101" s="2">
        <v>2.0</v>
      </c>
      <c r="P1101" s="2">
        <v>122.0</v>
      </c>
      <c r="Q1101" s="2" t="str">
        <f>VLOOKUP(A1101,'Additional Data'!$A$1:$D$9949,2,0)</f>
        <v>Website</v>
      </c>
      <c r="R1101" s="2" t="str">
        <f>VLOOKUP(A1101,'Additional Data'!$A$1:$D$9949,4,0)</f>
        <v>Debit Card</v>
      </c>
      <c r="S1101" s="7">
        <f>VLOOKUP(A1101,'Additional Data'!$A$1:$D$9949,3,0)</f>
        <v>2545.66</v>
      </c>
      <c r="T1101" s="2" t="str">
        <f>HLOOKUP(B1101,'Additional Data'!$F$1:$N$2,2,0)</f>
        <v>Mobile</v>
      </c>
    </row>
    <row r="1102" ht="14.25" customHeight="1">
      <c r="A1102" s="2">
        <v>815660.0</v>
      </c>
      <c r="B1102" s="2" t="s">
        <v>36</v>
      </c>
      <c r="C1102" s="2" t="s">
        <v>41</v>
      </c>
      <c r="D1102" s="2" t="s">
        <v>34</v>
      </c>
      <c r="E1102" s="4">
        <v>43528.67859953704</v>
      </c>
      <c r="F1102" s="4">
        <v>43533.67859953704</v>
      </c>
      <c r="G1102" s="4">
        <v>43534.67859953704</v>
      </c>
      <c r="H1102" s="2">
        <v>0.0</v>
      </c>
      <c r="I1102" s="2">
        <v>124.0</v>
      </c>
      <c r="J1102" s="2" t="s">
        <v>41</v>
      </c>
      <c r="K1102" s="2" t="s">
        <v>66</v>
      </c>
      <c r="L1102" s="2" t="s">
        <v>67</v>
      </c>
      <c r="M1102" s="2" t="s">
        <v>71</v>
      </c>
      <c r="N1102" s="2">
        <v>-1.0</v>
      </c>
      <c r="O1102" s="2">
        <v>5.0</v>
      </c>
      <c r="P1102" s="2">
        <v>124.0</v>
      </c>
      <c r="Q1102" s="2" t="str">
        <f>VLOOKUP(A1102,'Additional Data'!$A$1:$D$9949,2,0)</f>
        <v>App</v>
      </c>
      <c r="R1102" s="2" t="str">
        <f>VLOOKUP(A1102,'Additional Data'!$A$1:$D$9949,4,0)</f>
        <v>Debit Card</v>
      </c>
      <c r="S1102" s="7">
        <f>VLOOKUP(A1102,'Additional Data'!$A$1:$D$9949,3,0)</f>
        <v>3263.616946</v>
      </c>
      <c r="T1102" s="2" t="str">
        <f>HLOOKUP(B1102,'Additional Data'!$F$1:$N$2,2,0)</f>
        <v>Laptop</v>
      </c>
    </row>
    <row r="1103" ht="14.25" customHeight="1">
      <c r="A1103" s="2">
        <v>491128.0</v>
      </c>
      <c r="B1103" s="2" t="s">
        <v>36</v>
      </c>
      <c r="C1103" s="2" t="s">
        <v>41</v>
      </c>
      <c r="D1103" s="2" t="s">
        <v>34</v>
      </c>
      <c r="E1103" s="4">
        <v>43528.678715277776</v>
      </c>
      <c r="F1103" s="4">
        <v>43532.678715277776</v>
      </c>
      <c r="G1103" s="4">
        <v>43535.678715277776</v>
      </c>
      <c r="H1103" s="2">
        <v>79.0</v>
      </c>
      <c r="I1103" s="2">
        <v>87.0</v>
      </c>
      <c r="J1103" s="2" t="s">
        <v>63</v>
      </c>
      <c r="K1103" s="2" t="s">
        <v>64</v>
      </c>
      <c r="L1103" s="2" t="s">
        <v>35</v>
      </c>
      <c r="M1103" s="2" t="s">
        <v>71</v>
      </c>
      <c r="N1103" s="2">
        <v>-3.0</v>
      </c>
      <c r="O1103" s="2">
        <v>4.0</v>
      </c>
      <c r="P1103" s="2">
        <v>166.0</v>
      </c>
      <c r="Q1103" s="2" t="str">
        <f>VLOOKUP(A1103,'Additional Data'!$A$1:$D$9949,2,0)</f>
        <v>App</v>
      </c>
      <c r="R1103" s="2" t="str">
        <f>VLOOKUP(A1103,'Additional Data'!$A$1:$D$9949,4,0)</f>
        <v>Debit Card</v>
      </c>
      <c r="S1103" s="7">
        <f>VLOOKUP(A1103,'Additional Data'!$A$1:$D$9949,3,0)</f>
        <v>2976.305609</v>
      </c>
      <c r="T1103" s="2" t="str">
        <f>HLOOKUP(B1103,'Additional Data'!$F$1:$N$2,2,0)</f>
        <v>Laptop</v>
      </c>
    </row>
    <row r="1104" ht="14.25" customHeight="1">
      <c r="A1104" s="2">
        <v>415488.0</v>
      </c>
      <c r="B1104" s="2" t="s">
        <v>47</v>
      </c>
      <c r="C1104" s="2" t="s">
        <v>41</v>
      </c>
      <c r="D1104" s="2" t="s">
        <v>34</v>
      </c>
      <c r="E1104" s="4">
        <v>43528.684432870374</v>
      </c>
      <c r="F1104" s="4">
        <v>43530.684432870374</v>
      </c>
      <c r="G1104" s="4">
        <v>43531.684432870374</v>
      </c>
      <c r="H1104" s="2">
        <v>40.0</v>
      </c>
      <c r="I1104" s="2">
        <v>114.0</v>
      </c>
      <c r="J1104" s="2" t="s">
        <v>60</v>
      </c>
      <c r="K1104" s="2" t="s">
        <v>77</v>
      </c>
      <c r="L1104" s="2" t="s">
        <v>35</v>
      </c>
      <c r="M1104" s="2" t="s">
        <v>71</v>
      </c>
      <c r="N1104" s="2">
        <v>-1.0</v>
      </c>
      <c r="O1104" s="2">
        <v>2.0</v>
      </c>
      <c r="P1104" s="2">
        <v>154.0</v>
      </c>
      <c r="Q1104" s="2" t="str">
        <f>VLOOKUP(A1104,'Additional Data'!$A$1:$D$9949,2,0)</f>
        <v>Website</v>
      </c>
      <c r="R1104" s="2" t="str">
        <f>VLOOKUP(A1104,'Additional Data'!$A$1:$D$9949,4,0)</f>
        <v>Debit Card</v>
      </c>
      <c r="S1104" s="7">
        <f>VLOOKUP(A1104,'Additional Data'!$A$1:$D$9949,3,0)</f>
        <v>2829.61</v>
      </c>
      <c r="T1104" s="2" t="str">
        <f>HLOOKUP(B1104,'Additional Data'!$F$1:$N$2,2,0)</f>
        <v>Tablet</v>
      </c>
    </row>
    <row r="1105" ht="14.25" customHeight="1">
      <c r="A1105" s="2">
        <v>12942.0</v>
      </c>
      <c r="B1105" s="2" t="s">
        <v>39</v>
      </c>
      <c r="C1105" s="2" t="s">
        <v>32</v>
      </c>
      <c r="D1105" s="2" t="s">
        <v>34</v>
      </c>
      <c r="E1105" s="4">
        <v>43528.69331018518</v>
      </c>
      <c r="F1105" s="4">
        <v>43532.69331018518</v>
      </c>
      <c r="G1105" s="4">
        <v>43535.69331018518</v>
      </c>
      <c r="H1105" s="2">
        <v>38.0</v>
      </c>
      <c r="I1105" s="2">
        <v>113.0</v>
      </c>
      <c r="J1105" s="2" t="s">
        <v>60</v>
      </c>
      <c r="K1105" s="2" t="s">
        <v>61</v>
      </c>
      <c r="L1105" s="2" t="s">
        <v>35</v>
      </c>
      <c r="M1105" s="2" t="s">
        <v>59</v>
      </c>
      <c r="N1105" s="2">
        <v>-3.0</v>
      </c>
      <c r="O1105" s="2">
        <v>4.0</v>
      </c>
      <c r="P1105" s="2">
        <v>151.0</v>
      </c>
      <c r="Q1105" s="2" t="str">
        <f>VLOOKUP(A1105,'Additional Data'!$A$1:$D$9949,2,0)</f>
        <v>Website</v>
      </c>
      <c r="R1105" s="2" t="str">
        <f>VLOOKUP(A1105,'Additional Data'!$A$1:$D$9949,4,0)</f>
        <v>Debit Card</v>
      </c>
      <c r="S1105" s="7">
        <f>VLOOKUP(A1105,'Additional Data'!$A$1:$D$9949,3,0)</f>
        <v>1434.38</v>
      </c>
      <c r="T1105" s="2" t="str">
        <f>HLOOKUP(B1105,'Additional Data'!$F$1:$N$2,2,0)</f>
        <v>Mobile</v>
      </c>
    </row>
    <row r="1106" ht="14.25" customHeight="1">
      <c r="A1106" s="2">
        <v>864624.0</v>
      </c>
      <c r="B1106" s="2" t="s">
        <v>36</v>
      </c>
      <c r="C1106" s="2" t="s">
        <v>41</v>
      </c>
      <c r="D1106" s="2" t="s">
        <v>34</v>
      </c>
      <c r="E1106" s="4">
        <v>43528.69642361111</v>
      </c>
      <c r="F1106" s="4">
        <v>43534.69642361111</v>
      </c>
      <c r="G1106" s="4">
        <v>43535.69642361111</v>
      </c>
      <c r="H1106" s="2">
        <v>37.0</v>
      </c>
      <c r="I1106" s="2">
        <v>109.0</v>
      </c>
      <c r="J1106" s="2" t="s">
        <v>60</v>
      </c>
      <c r="K1106" s="2" t="s">
        <v>77</v>
      </c>
      <c r="L1106" s="2" t="s">
        <v>35</v>
      </c>
      <c r="M1106" s="2" t="s">
        <v>71</v>
      </c>
      <c r="N1106" s="2">
        <v>-1.0</v>
      </c>
      <c r="O1106" s="2">
        <v>6.0</v>
      </c>
      <c r="P1106" s="2">
        <v>146.0</v>
      </c>
      <c r="Q1106" s="2" t="str">
        <f>VLOOKUP(A1106,'Additional Data'!$A$1:$D$9949,2,0)</f>
        <v>Website</v>
      </c>
      <c r="R1106" s="2" t="str">
        <f>VLOOKUP(A1106,'Additional Data'!$A$1:$D$9949,4,0)</f>
        <v>Debit Card</v>
      </c>
      <c r="S1106" s="7">
        <f>VLOOKUP(A1106,'Additional Data'!$A$1:$D$9949,3,0)</f>
        <v>3457.41</v>
      </c>
      <c r="T1106" s="2" t="str">
        <f>HLOOKUP(B1106,'Additional Data'!$F$1:$N$2,2,0)</f>
        <v>Laptop</v>
      </c>
    </row>
    <row r="1107" ht="14.25" customHeight="1">
      <c r="A1107" s="2">
        <v>230792.0</v>
      </c>
      <c r="B1107" s="2" t="s">
        <v>36</v>
      </c>
      <c r="C1107" s="2" t="s">
        <v>41</v>
      </c>
      <c r="D1107" s="2" t="s">
        <v>34</v>
      </c>
      <c r="E1107" s="4">
        <v>43528.69820601852</v>
      </c>
      <c r="F1107" s="4">
        <v>43539.69820601852</v>
      </c>
      <c r="G1107" s="4">
        <v>43533.69820601852</v>
      </c>
      <c r="H1107" s="2">
        <v>41.0</v>
      </c>
      <c r="I1107" s="2">
        <v>122.0</v>
      </c>
      <c r="J1107" s="2" t="s">
        <v>73</v>
      </c>
      <c r="K1107" s="2" t="s">
        <v>80</v>
      </c>
      <c r="L1107" s="2" t="s">
        <v>35</v>
      </c>
      <c r="M1107" s="2" t="s">
        <v>71</v>
      </c>
      <c r="N1107" s="2">
        <v>6.0</v>
      </c>
      <c r="O1107" s="2">
        <v>11.0</v>
      </c>
      <c r="P1107" s="2">
        <v>163.0</v>
      </c>
      <c r="Q1107" s="2" t="str">
        <f>VLOOKUP(A1107,'Additional Data'!$A$1:$D$9949,2,0)</f>
        <v>App</v>
      </c>
      <c r="R1107" s="2" t="str">
        <f>VLOOKUP(A1107,'Additional Data'!$A$1:$D$9949,4,0)</f>
        <v>Debit Card</v>
      </c>
      <c r="S1107" s="7">
        <f>VLOOKUP(A1107,'Additional Data'!$A$1:$D$9949,3,0)</f>
        <v>947.7586978</v>
      </c>
      <c r="T1107" s="2" t="str">
        <f>HLOOKUP(B1107,'Additional Data'!$F$1:$N$2,2,0)</f>
        <v>Laptop</v>
      </c>
    </row>
    <row r="1108" ht="14.25" customHeight="1">
      <c r="A1108" s="2">
        <v>211980.0</v>
      </c>
      <c r="B1108" s="2" t="s">
        <v>30</v>
      </c>
      <c r="C1108" s="2" t="s">
        <v>41</v>
      </c>
      <c r="D1108" s="2" t="s">
        <v>34</v>
      </c>
      <c r="E1108" s="4">
        <v>43528.700208333335</v>
      </c>
      <c r="F1108" s="4">
        <v>43529.700208333335</v>
      </c>
      <c r="G1108" s="4">
        <v>43534.700208333335</v>
      </c>
      <c r="H1108" s="2">
        <v>0.0</v>
      </c>
      <c r="I1108" s="2">
        <v>127.0</v>
      </c>
      <c r="J1108" s="2" t="s">
        <v>41</v>
      </c>
      <c r="K1108" s="2" t="s">
        <v>66</v>
      </c>
      <c r="L1108" s="2" t="s">
        <v>67</v>
      </c>
      <c r="M1108" s="2" t="s">
        <v>71</v>
      </c>
      <c r="N1108" s="2">
        <v>-5.0</v>
      </c>
      <c r="O1108" s="2">
        <v>1.0</v>
      </c>
      <c r="P1108" s="2">
        <v>127.0</v>
      </c>
      <c r="Q1108" s="2" t="str">
        <f>VLOOKUP(A1108,'Additional Data'!$A$1:$D$9949,2,0)</f>
        <v>Website</v>
      </c>
      <c r="R1108" s="2" t="str">
        <f>VLOOKUP(A1108,'Additional Data'!$A$1:$D$9949,4,0)</f>
        <v>Debit Card</v>
      </c>
      <c r="S1108" s="7">
        <f>VLOOKUP(A1108,'Additional Data'!$A$1:$D$9949,3,0)</f>
        <v>1339.13</v>
      </c>
      <c r="T1108" s="2" t="str">
        <f>HLOOKUP(B1108,'Additional Data'!$F$1:$N$2,2,0)</f>
        <v>PC</v>
      </c>
    </row>
    <row r="1109" ht="14.25" customHeight="1">
      <c r="A1109" s="2">
        <v>6593.0</v>
      </c>
      <c r="B1109" s="2" t="s">
        <v>48</v>
      </c>
      <c r="C1109" s="2" t="s">
        <v>32</v>
      </c>
      <c r="D1109" s="2" t="s">
        <v>34</v>
      </c>
      <c r="E1109" s="4">
        <v>43528.70118055555</v>
      </c>
      <c r="F1109" s="4">
        <v>43532.70118055555</v>
      </c>
      <c r="G1109" s="4">
        <v>43534.70118055555</v>
      </c>
      <c r="H1109" s="2">
        <v>81.0</v>
      </c>
      <c r="I1109" s="2">
        <v>101.0</v>
      </c>
      <c r="J1109" s="2" t="s">
        <v>73</v>
      </c>
      <c r="K1109" s="2" t="s">
        <v>74</v>
      </c>
      <c r="L1109" s="2" t="s">
        <v>35</v>
      </c>
      <c r="M1109" s="2" t="s">
        <v>71</v>
      </c>
      <c r="N1109" s="2">
        <v>-2.0</v>
      </c>
      <c r="O1109" s="2">
        <v>4.0</v>
      </c>
      <c r="P1109" s="2">
        <v>182.0</v>
      </c>
      <c r="Q1109" s="2" t="str">
        <f>VLOOKUP(A1109,'Additional Data'!$A$1:$D$9949,2,0)</f>
        <v>App</v>
      </c>
      <c r="R1109" s="2" t="str">
        <f>VLOOKUP(A1109,'Additional Data'!$A$1:$D$9949,4,0)</f>
        <v>Credit Card</v>
      </c>
      <c r="S1109" s="7">
        <f>VLOOKUP(A1109,'Additional Data'!$A$1:$D$9949,3,0)</f>
        <v>2100.639121</v>
      </c>
      <c r="T1109" s="2" t="str">
        <f>HLOOKUP(B1109,'Additional Data'!$F$1:$N$2,2,0)</f>
        <v>Gaming Console</v>
      </c>
    </row>
    <row r="1110" ht="14.25" customHeight="1">
      <c r="A1110" s="2">
        <v>449445.0</v>
      </c>
      <c r="B1110" s="2" t="s">
        <v>49</v>
      </c>
      <c r="C1110" s="2" t="s">
        <v>41</v>
      </c>
      <c r="D1110" s="2" t="s">
        <v>34</v>
      </c>
      <c r="E1110" s="4">
        <v>43528.70392361111</v>
      </c>
      <c r="F1110" s="4">
        <v>43533.70392361111</v>
      </c>
      <c r="G1110" s="4">
        <v>43535.70392361111</v>
      </c>
      <c r="H1110" s="2">
        <v>0.0</v>
      </c>
      <c r="I1110" s="2">
        <v>109.0</v>
      </c>
      <c r="J1110" s="2" t="s">
        <v>41</v>
      </c>
      <c r="K1110" s="2" t="s">
        <v>66</v>
      </c>
      <c r="L1110" s="2" t="s">
        <v>67</v>
      </c>
      <c r="M1110" s="2" t="s">
        <v>71</v>
      </c>
      <c r="N1110" s="2">
        <v>-2.0</v>
      </c>
      <c r="O1110" s="2">
        <v>5.0</v>
      </c>
      <c r="P1110" s="2">
        <v>109.0</v>
      </c>
      <c r="Q1110" s="2" t="str">
        <f>VLOOKUP(A1110,'Additional Data'!$A$1:$D$9949,2,0)</f>
        <v>Website</v>
      </c>
      <c r="R1110" s="2" t="str">
        <f>VLOOKUP(A1110,'Additional Data'!$A$1:$D$9949,4,0)</f>
        <v>Credit Card</v>
      </c>
      <c r="S1110" s="7">
        <f>VLOOKUP(A1110,'Additional Data'!$A$1:$D$9949,3,0)</f>
        <v>2732.64</v>
      </c>
      <c r="T1110" s="2" t="str">
        <f>HLOOKUP(B1110,'Additional Data'!$F$1:$N$2,2,0)</f>
        <v>TV</v>
      </c>
    </row>
    <row r="1111" ht="14.25" customHeight="1">
      <c r="A1111" s="2">
        <v>251709.0</v>
      </c>
      <c r="B1111" s="2" t="s">
        <v>39</v>
      </c>
      <c r="C1111" s="2" t="s">
        <v>41</v>
      </c>
      <c r="D1111" s="2" t="s">
        <v>34</v>
      </c>
      <c r="E1111" s="4">
        <v>43528.70842592593</v>
      </c>
      <c r="F1111" s="4">
        <v>43532.70842592593</v>
      </c>
      <c r="G1111" s="4">
        <v>43531.70842592593</v>
      </c>
      <c r="H1111" s="2">
        <v>33.0</v>
      </c>
      <c r="I1111" s="2">
        <v>129.0</v>
      </c>
      <c r="J1111" s="2" t="s">
        <v>32</v>
      </c>
      <c r="K1111" s="2" t="s">
        <v>70</v>
      </c>
      <c r="L1111" s="2" t="s">
        <v>35</v>
      </c>
      <c r="M1111" s="2" t="s">
        <v>59</v>
      </c>
      <c r="N1111" s="2">
        <v>1.0</v>
      </c>
      <c r="O1111" s="2">
        <v>4.0</v>
      </c>
      <c r="P1111" s="2">
        <v>162.0</v>
      </c>
      <c r="Q1111" s="2" t="str">
        <f>VLOOKUP(A1111,'Additional Data'!$A$1:$D$9949,2,0)</f>
        <v>Website</v>
      </c>
      <c r="R1111" s="2" t="str">
        <f>VLOOKUP(A1111,'Additional Data'!$A$1:$D$9949,4,0)</f>
        <v>Credit Card</v>
      </c>
      <c r="S1111" s="7">
        <f>VLOOKUP(A1111,'Additional Data'!$A$1:$D$9949,3,0)</f>
        <v>2767.46</v>
      </c>
      <c r="T1111" s="2" t="str">
        <f>HLOOKUP(B1111,'Additional Data'!$F$1:$N$2,2,0)</f>
        <v>Mobile</v>
      </c>
    </row>
    <row r="1112" ht="14.25" customHeight="1">
      <c r="A1112" s="2">
        <v>432284.0</v>
      </c>
      <c r="B1112" s="2" t="s">
        <v>39</v>
      </c>
      <c r="C1112" s="2" t="s">
        <v>41</v>
      </c>
      <c r="D1112" s="2" t="s">
        <v>34</v>
      </c>
      <c r="E1112" s="4">
        <v>43528.710335648146</v>
      </c>
      <c r="F1112" s="4">
        <v>43530.710335648146</v>
      </c>
      <c r="G1112" s="4">
        <v>43532.710335648146</v>
      </c>
      <c r="H1112" s="2">
        <v>0.0</v>
      </c>
      <c r="I1112" s="2">
        <v>109.0</v>
      </c>
      <c r="J1112" s="2" t="s">
        <v>41</v>
      </c>
      <c r="K1112" s="2" t="s">
        <v>66</v>
      </c>
      <c r="L1112" s="2" t="s">
        <v>67</v>
      </c>
      <c r="M1112" s="2" t="s">
        <v>71</v>
      </c>
      <c r="N1112" s="2">
        <v>-2.0</v>
      </c>
      <c r="O1112" s="2">
        <v>2.0</v>
      </c>
      <c r="P1112" s="2">
        <v>109.0</v>
      </c>
      <c r="Q1112" s="2" t="str">
        <f>VLOOKUP(A1112,'Additional Data'!$A$1:$D$9949,2,0)</f>
        <v>App</v>
      </c>
      <c r="R1112" s="2" t="str">
        <f>VLOOKUP(A1112,'Additional Data'!$A$1:$D$9949,4,0)</f>
        <v>Debit Card</v>
      </c>
      <c r="S1112" s="7">
        <f>VLOOKUP(A1112,'Additional Data'!$A$1:$D$9949,3,0)</f>
        <v>1246.536554</v>
      </c>
      <c r="T1112" s="2" t="str">
        <f>HLOOKUP(B1112,'Additional Data'!$F$1:$N$2,2,0)</f>
        <v>Mobile</v>
      </c>
    </row>
    <row r="1113" ht="14.25" customHeight="1">
      <c r="A1113" s="2">
        <v>421580.0</v>
      </c>
      <c r="B1113" s="2" t="s">
        <v>47</v>
      </c>
      <c r="C1113" s="2" t="s">
        <v>32</v>
      </c>
      <c r="D1113" s="2" t="s">
        <v>34</v>
      </c>
      <c r="E1113" s="4">
        <v>43528.71068287037</v>
      </c>
      <c r="F1113" s="4">
        <v>43530.71068287037</v>
      </c>
      <c r="G1113" s="4">
        <v>43531.71068287037</v>
      </c>
      <c r="H1113" s="2">
        <v>32.0</v>
      </c>
      <c r="I1113" s="2">
        <v>128.0</v>
      </c>
      <c r="J1113" s="2" t="s">
        <v>41</v>
      </c>
      <c r="K1113" s="2" t="s">
        <v>58</v>
      </c>
      <c r="L1113" s="2" t="s">
        <v>35</v>
      </c>
      <c r="M1113" s="2" t="s">
        <v>71</v>
      </c>
      <c r="N1113" s="2">
        <v>-1.0</v>
      </c>
      <c r="O1113" s="2">
        <v>2.0</v>
      </c>
      <c r="P1113" s="2">
        <v>160.0</v>
      </c>
      <c r="Q1113" s="2" t="str">
        <f>VLOOKUP(A1113,'Additional Data'!$A$1:$D$9949,2,0)</f>
        <v>App</v>
      </c>
      <c r="R1113" s="2" t="str">
        <f>VLOOKUP(A1113,'Additional Data'!$A$1:$D$9949,4,0)</f>
        <v>Debit Card</v>
      </c>
      <c r="S1113" s="7">
        <f>VLOOKUP(A1113,'Additional Data'!$A$1:$D$9949,3,0)</f>
        <v>661.911738</v>
      </c>
      <c r="T1113" s="2" t="str">
        <f>HLOOKUP(B1113,'Additional Data'!$F$1:$N$2,2,0)</f>
        <v>Tablet</v>
      </c>
    </row>
    <row r="1114" ht="14.25" customHeight="1">
      <c r="A1114" s="2">
        <v>754777.0</v>
      </c>
      <c r="B1114" s="2" t="s">
        <v>46</v>
      </c>
      <c r="C1114" s="2" t="s">
        <v>32</v>
      </c>
      <c r="D1114" s="2" t="s">
        <v>34</v>
      </c>
      <c r="E1114" s="4">
        <v>43528.7153125</v>
      </c>
      <c r="F1114" s="4">
        <v>43534.7153125</v>
      </c>
      <c r="G1114" s="4">
        <v>43531.7153125</v>
      </c>
      <c r="H1114" s="2">
        <v>30.0</v>
      </c>
      <c r="I1114" s="2">
        <v>113.0</v>
      </c>
      <c r="J1114" s="2" t="s">
        <v>63</v>
      </c>
      <c r="K1114" s="2" t="s">
        <v>81</v>
      </c>
      <c r="L1114" s="2" t="s">
        <v>35</v>
      </c>
      <c r="M1114" s="2" t="s">
        <v>59</v>
      </c>
      <c r="N1114" s="2">
        <v>3.0</v>
      </c>
      <c r="O1114" s="2">
        <v>6.0</v>
      </c>
      <c r="P1114" s="2">
        <v>143.0</v>
      </c>
      <c r="Q1114" s="2" t="str">
        <f>VLOOKUP(A1114,'Additional Data'!$A$1:$D$9949,2,0)</f>
        <v>App</v>
      </c>
      <c r="R1114" s="2" t="str">
        <f>VLOOKUP(A1114,'Additional Data'!$A$1:$D$9949,4,0)</f>
        <v>Credit Card</v>
      </c>
      <c r="S1114" s="7">
        <f>VLOOKUP(A1114,'Additional Data'!$A$1:$D$9949,3,0)</f>
        <v>2360.344873</v>
      </c>
      <c r="T1114" s="2" t="str">
        <f>HLOOKUP(B1114,'Additional Data'!$F$1:$N$2,2,0)</f>
        <v>TV</v>
      </c>
    </row>
    <row r="1115" ht="14.25" customHeight="1">
      <c r="A1115" s="2">
        <v>861056.0</v>
      </c>
      <c r="B1115" s="2" t="s">
        <v>39</v>
      </c>
      <c r="C1115" s="2" t="s">
        <v>41</v>
      </c>
      <c r="D1115" s="2" t="s">
        <v>34</v>
      </c>
      <c r="E1115" s="4">
        <v>43528.71592592593</v>
      </c>
      <c r="F1115" s="4">
        <v>43532.71592592593</v>
      </c>
      <c r="G1115" s="4">
        <v>43535.71592592593</v>
      </c>
      <c r="H1115" s="2">
        <v>33.0</v>
      </c>
      <c r="I1115" s="2">
        <v>122.0</v>
      </c>
      <c r="J1115" s="2" t="s">
        <v>32</v>
      </c>
      <c r="K1115" s="2" t="s">
        <v>70</v>
      </c>
      <c r="L1115" s="2" t="s">
        <v>35</v>
      </c>
      <c r="M1115" s="2" t="s">
        <v>71</v>
      </c>
      <c r="N1115" s="2">
        <v>-3.0</v>
      </c>
      <c r="O1115" s="2">
        <v>4.0</v>
      </c>
      <c r="P1115" s="2">
        <v>155.0</v>
      </c>
      <c r="Q1115" s="2" t="str">
        <f>VLOOKUP(A1115,'Additional Data'!$A$1:$D$9949,2,0)</f>
        <v>App</v>
      </c>
      <c r="R1115" s="2" t="str">
        <f>VLOOKUP(A1115,'Additional Data'!$A$1:$D$9949,4,0)</f>
        <v>Debit Card</v>
      </c>
      <c r="S1115" s="7">
        <f>VLOOKUP(A1115,'Additional Data'!$A$1:$D$9949,3,0)</f>
        <v>2623.535413</v>
      </c>
      <c r="T1115" s="2" t="str">
        <f>HLOOKUP(B1115,'Additional Data'!$F$1:$N$2,2,0)</f>
        <v>Mobile</v>
      </c>
    </row>
    <row r="1116" ht="14.25" customHeight="1">
      <c r="A1116" s="2">
        <v>644925.0</v>
      </c>
      <c r="B1116" s="2" t="s">
        <v>30</v>
      </c>
      <c r="C1116" s="2" t="s">
        <v>32</v>
      </c>
      <c r="D1116" s="2" t="s">
        <v>34</v>
      </c>
      <c r="E1116" s="4">
        <v>43528.71603009259</v>
      </c>
      <c r="F1116" s="4">
        <v>43534.71603009259</v>
      </c>
      <c r="G1116" s="4">
        <v>43533.71603009259</v>
      </c>
      <c r="H1116" s="2">
        <v>79.0</v>
      </c>
      <c r="I1116" s="2">
        <v>91.0</v>
      </c>
      <c r="J1116" s="2" t="s">
        <v>60</v>
      </c>
      <c r="K1116" s="2" t="s">
        <v>61</v>
      </c>
      <c r="L1116" s="2" t="s">
        <v>35</v>
      </c>
      <c r="M1116" s="2" t="s">
        <v>71</v>
      </c>
      <c r="N1116" s="2">
        <v>1.0</v>
      </c>
      <c r="O1116" s="2">
        <v>6.0</v>
      </c>
      <c r="P1116" s="2">
        <v>170.0</v>
      </c>
      <c r="Q1116" s="2" t="str">
        <f>VLOOKUP(A1116,'Additional Data'!$A$1:$D$9949,2,0)</f>
        <v>Website</v>
      </c>
      <c r="R1116" s="2" t="str">
        <f>VLOOKUP(A1116,'Additional Data'!$A$1:$D$9949,4,0)</f>
        <v>Credit Card</v>
      </c>
      <c r="S1116" s="7">
        <f>VLOOKUP(A1116,'Additional Data'!$A$1:$D$9949,3,0)</f>
        <v>2828.99</v>
      </c>
      <c r="T1116" s="2" t="str">
        <f>HLOOKUP(B1116,'Additional Data'!$F$1:$N$2,2,0)</f>
        <v>PC</v>
      </c>
    </row>
    <row r="1117" ht="14.25" customHeight="1">
      <c r="A1117" s="2">
        <v>996345.0</v>
      </c>
      <c r="B1117" s="2" t="s">
        <v>30</v>
      </c>
      <c r="C1117" s="2" t="s">
        <v>41</v>
      </c>
      <c r="D1117" s="2" t="s">
        <v>34</v>
      </c>
      <c r="E1117" s="4">
        <v>43528.71912037037</v>
      </c>
      <c r="F1117" s="4">
        <v>43534.71912037037</v>
      </c>
      <c r="G1117" s="4">
        <v>43533.71912037037</v>
      </c>
      <c r="H1117" s="2">
        <v>25.0</v>
      </c>
      <c r="I1117" s="2">
        <v>127.0</v>
      </c>
      <c r="J1117" s="2" t="s">
        <v>73</v>
      </c>
      <c r="K1117" s="2" t="s">
        <v>80</v>
      </c>
      <c r="L1117" s="2" t="s">
        <v>35</v>
      </c>
      <c r="M1117" s="2" t="s">
        <v>59</v>
      </c>
      <c r="N1117" s="2">
        <v>1.0</v>
      </c>
      <c r="O1117" s="2">
        <v>6.0</v>
      </c>
      <c r="P1117" s="2">
        <v>152.0</v>
      </c>
      <c r="Q1117" s="2" t="str">
        <f>VLOOKUP(A1117,'Additional Data'!$A$1:$D$9949,2,0)</f>
        <v>Website</v>
      </c>
      <c r="R1117" s="2" t="str">
        <f>VLOOKUP(A1117,'Additional Data'!$A$1:$D$9949,4,0)</f>
        <v>Cash On Delivery</v>
      </c>
      <c r="S1117" s="7">
        <f>VLOOKUP(A1117,'Additional Data'!$A$1:$D$9949,3,0)</f>
        <v>1011.93</v>
      </c>
      <c r="T1117" s="2" t="str">
        <f>HLOOKUP(B1117,'Additional Data'!$F$1:$N$2,2,0)</f>
        <v>PC</v>
      </c>
    </row>
    <row r="1118" ht="14.25" customHeight="1">
      <c r="A1118" s="2">
        <v>644938.0</v>
      </c>
      <c r="B1118" s="2" t="s">
        <v>42</v>
      </c>
      <c r="C1118" s="2" t="s">
        <v>32</v>
      </c>
      <c r="D1118" s="2" t="s">
        <v>34</v>
      </c>
      <c r="E1118" s="4">
        <v>43528.72393518518</v>
      </c>
      <c r="F1118" s="4">
        <v>43532.72393518518</v>
      </c>
      <c r="G1118" s="4">
        <v>43531.72393518518</v>
      </c>
      <c r="H1118" s="2">
        <v>63.0</v>
      </c>
      <c r="I1118" s="2">
        <v>107.0</v>
      </c>
      <c r="J1118" s="2" t="s">
        <v>73</v>
      </c>
      <c r="K1118" s="2" t="s">
        <v>74</v>
      </c>
      <c r="L1118" s="2" t="s">
        <v>35</v>
      </c>
      <c r="M1118" s="2" t="s">
        <v>71</v>
      </c>
      <c r="N1118" s="2">
        <v>1.0</v>
      </c>
      <c r="O1118" s="2">
        <v>4.0</v>
      </c>
      <c r="P1118" s="2">
        <v>170.0</v>
      </c>
      <c r="Q1118" s="2" t="str">
        <f>VLOOKUP(A1118,'Additional Data'!$A$1:$D$9949,2,0)</f>
        <v>App</v>
      </c>
      <c r="R1118" s="2" t="str">
        <f>VLOOKUP(A1118,'Additional Data'!$A$1:$D$9949,4,0)</f>
        <v>Debit Card</v>
      </c>
      <c r="S1118" s="7">
        <f>VLOOKUP(A1118,'Additional Data'!$A$1:$D$9949,3,0)</f>
        <v>2164.628773</v>
      </c>
      <c r="T1118" s="2" t="str">
        <f>HLOOKUP(B1118,'Additional Data'!$F$1:$N$2,2,0)</f>
        <v>TV</v>
      </c>
    </row>
    <row r="1119" ht="14.25" customHeight="1">
      <c r="A1119" s="2">
        <v>664364.0</v>
      </c>
      <c r="B1119" s="2" t="s">
        <v>42</v>
      </c>
      <c r="C1119" s="2" t="s">
        <v>41</v>
      </c>
      <c r="D1119" s="2" t="s">
        <v>34</v>
      </c>
      <c r="E1119" s="4">
        <v>43528.726111111115</v>
      </c>
      <c r="F1119" s="4">
        <v>43531.726111111115</v>
      </c>
      <c r="G1119" s="4">
        <v>43535.726111111115</v>
      </c>
      <c r="H1119" s="2">
        <v>40.0</v>
      </c>
      <c r="I1119" s="2">
        <v>127.0</v>
      </c>
      <c r="J1119" s="2" t="s">
        <v>32</v>
      </c>
      <c r="K1119" s="2" t="s">
        <v>70</v>
      </c>
      <c r="L1119" s="2" t="s">
        <v>35</v>
      </c>
      <c r="M1119" s="2" t="s">
        <v>71</v>
      </c>
      <c r="N1119" s="2">
        <v>-4.0</v>
      </c>
      <c r="O1119" s="2">
        <v>3.0</v>
      </c>
      <c r="P1119" s="2">
        <v>167.0</v>
      </c>
      <c r="Q1119" s="2" t="str">
        <f>VLOOKUP(A1119,'Additional Data'!$A$1:$D$9949,2,0)</f>
        <v>App</v>
      </c>
      <c r="R1119" s="2" t="str">
        <f>VLOOKUP(A1119,'Additional Data'!$A$1:$D$9949,4,0)</f>
        <v>Debit Card</v>
      </c>
      <c r="S1119" s="7">
        <f>VLOOKUP(A1119,'Additional Data'!$A$1:$D$9949,3,0)</f>
        <v>3738.042395</v>
      </c>
      <c r="T1119" s="2" t="str">
        <f>HLOOKUP(B1119,'Additional Data'!$F$1:$N$2,2,0)</f>
        <v>TV</v>
      </c>
    </row>
    <row r="1120" ht="14.25" customHeight="1">
      <c r="A1120" s="2">
        <v>560973.0</v>
      </c>
      <c r="B1120" s="2" t="s">
        <v>36</v>
      </c>
      <c r="C1120" s="2" t="s">
        <v>32</v>
      </c>
      <c r="D1120" s="2" t="s">
        <v>34</v>
      </c>
      <c r="E1120" s="4">
        <v>43528.72855324074</v>
      </c>
      <c r="F1120" s="4">
        <v>43528.72855324074</v>
      </c>
      <c r="G1120" s="4">
        <v>43533.72855324074</v>
      </c>
      <c r="H1120" s="2">
        <v>0.0</v>
      </c>
      <c r="I1120" s="2">
        <v>125.0</v>
      </c>
      <c r="J1120" s="2" t="s">
        <v>32</v>
      </c>
      <c r="K1120" s="2" t="s">
        <v>82</v>
      </c>
      <c r="L1120" s="2" t="s">
        <v>67</v>
      </c>
      <c r="M1120" s="2" t="s">
        <v>59</v>
      </c>
      <c r="N1120" s="2">
        <v>-5.0</v>
      </c>
      <c r="O1120" s="2">
        <v>0.0</v>
      </c>
      <c r="P1120" s="2">
        <v>125.0</v>
      </c>
      <c r="Q1120" s="2" t="str">
        <f>VLOOKUP(A1120,'Additional Data'!$A$1:$D$9949,2,0)</f>
        <v>Website</v>
      </c>
      <c r="R1120" s="2" t="str">
        <f>VLOOKUP(A1120,'Additional Data'!$A$1:$D$9949,4,0)</f>
        <v>Cash On Delivery</v>
      </c>
      <c r="S1120" s="7">
        <f>VLOOKUP(A1120,'Additional Data'!$A$1:$D$9949,3,0)</f>
        <v>1341.14</v>
      </c>
      <c r="T1120" s="2" t="str">
        <f>HLOOKUP(B1120,'Additional Data'!$F$1:$N$2,2,0)</f>
        <v>Laptop</v>
      </c>
    </row>
    <row r="1121" ht="14.25" customHeight="1">
      <c r="A1121" s="2">
        <v>543602.0</v>
      </c>
      <c r="B1121" s="2" t="s">
        <v>42</v>
      </c>
      <c r="C1121" s="2" t="s">
        <v>41</v>
      </c>
      <c r="D1121" s="2" t="s">
        <v>34</v>
      </c>
      <c r="E1121" s="4">
        <v>43528.733136574076</v>
      </c>
      <c r="F1121" s="4">
        <v>43532.733136574076</v>
      </c>
      <c r="G1121" s="4">
        <v>43531.733136574076</v>
      </c>
      <c r="H1121" s="2">
        <v>45.0</v>
      </c>
      <c r="I1121" s="2">
        <v>111.0</v>
      </c>
      <c r="J1121" s="2" t="s">
        <v>60</v>
      </c>
      <c r="K1121" s="2" t="s">
        <v>77</v>
      </c>
      <c r="L1121" s="2" t="s">
        <v>35</v>
      </c>
      <c r="M1121" s="2" t="s">
        <v>59</v>
      </c>
      <c r="N1121" s="2">
        <v>1.0</v>
      </c>
      <c r="O1121" s="2">
        <v>4.0</v>
      </c>
      <c r="P1121" s="2">
        <v>156.0</v>
      </c>
      <c r="Q1121" s="2" t="str">
        <f>VLOOKUP(A1121,'Additional Data'!$A$1:$D$9949,2,0)</f>
        <v>App</v>
      </c>
      <c r="R1121" s="2" t="str">
        <f>VLOOKUP(A1121,'Additional Data'!$A$1:$D$9949,4,0)</f>
        <v>Debit Card</v>
      </c>
      <c r="S1121" s="7">
        <f>VLOOKUP(A1121,'Additional Data'!$A$1:$D$9949,3,0)</f>
        <v>827.4808148</v>
      </c>
      <c r="T1121" s="2" t="str">
        <f>HLOOKUP(B1121,'Additional Data'!$F$1:$N$2,2,0)</f>
        <v>TV</v>
      </c>
    </row>
    <row r="1122" ht="14.25" customHeight="1">
      <c r="A1122" s="2">
        <v>549075.0</v>
      </c>
      <c r="B1122" s="2" t="s">
        <v>39</v>
      </c>
      <c r="C1122" s="2" t="s">
        <v>32</v>
      </c>
      <c r="D1122" s="2" t="s">
        <v>34</v>
      </c>
      <c r="E1122" s="4">
        <v>43528.73553240741</v>
      </c>
      <c r="F1122" s="4">
        <v>43536.73553240741</v>
      </c>
      <c r="G1122" s="4">
        <v>43535.73553240741</v>
      </c>
      <c r="H1122" s="2">
        <v>50.0</v>
      </c>
      <c r="I1122" s="2">
        <v>107.0</v>
      </c>
      <c r="J1122" s="2" t="s">
        <v>60</v>
      </c>
      <c r="K1122" s="2" t="s">
        <v>61</v>
      </c>
      <c r="L1122" s="2" t="s">
        <v>35</v>
      </c>
      <c r="M1122" s="2" t="s">
        <v>59</v>
      </c>
      <c r="N1122" s="2">
        <v>1.0</v>
      </c>
      <c r="O1122" s="2">
        <v>8.0</v>
      </c>
      <c r="P1122" s="2">
        <v>157.0</v>
      </c>
      <c r="Q1122" s="2" t="str">
        <f>VLOOKUP(A1122,'Additional Data'!$A$1:$D$9949,2,0)</f>
        <v>Website</v>
      </c>
      <c r="R1122" s="2" t="str">
        <f>VLOOKUP(A1122,'Additional Data'!$A$1:$D$9949,4,0)</f>
        <v>Credit Card</v>
      </c>
      <c r="S1122" s="7">
        <f>VLOOKUP(A1122,'Additional Data'!$A$1:$D$9949,3,0)</f>
        <v>2089.6</v>
      </c>
      <c r="T1122" s="2" t="str">
        <f>HLOOKUP(B1122,'Additional Data'!$F$1:$N$2,2,0)</f>
        <v>Mobile</v>
      </c>
    </row>
    <row r="1123" ht="14.25" customHeight="1">
      <c r="A1123" s="2">
        <v>166696.0</v>
      </c>
      <c r="B1123" s="2" t="s">
        <v>39</v>
      </c>
      <c r="C1123" s="2" t="s">
        <v>32</v>
      </c>
      <c r="D1123" s="2" t="s">
        <v>34</v>
      </c>
      <c r="E1123" s="4">
        <v>43528.73746527778</v>
      </c>
      <c r="F1123" s="4">
        <v>43529.73746527778</v>
      </c>
      <c r="G1123" s="4">
        <v>43531.73746527778</v>
      </c>
      <c r="H1123" s="2">
        <v>0.0</v>
      </c>
      <c r="I1123" s="2">
        <v>105.0</v>
      </c>
      <c r="J1123" s="2" t="s">
        <v>32</v>
      </c>
      <c r="K1123" s="2" t="s">
        <v>82</v>
      </c>
      <c r="L1123" s="2" t="s">
        <v>67</v>
      </c>
      <c r="M1123" s="2" t="s">
        <v>71</v>
      </c>
      <c r="N1123" s="2">
        <v>-2.0</v>
      </c>
      <c r="O1123" s="2">
        <v>1.0</v>
      </c>
      <c r="P1123" s="2">
        <v>105.0</v>
      </c>
      <c r="Q1123" s="2" t="str">
        <f>VLOOKUP(A1123,'Additional Data'!$A$1:$D$9949,2,0)</f>
        <v>App</v>
      </c>
      <c r="R1123" s="2" t="str">
        <f>VLOOKUP(A1123,'Additional Data'!$A$1:$D$9949,4,0)</f>
        <v>Debit Card</v>
      </c>
      <c r="S1123" s="7">
        <f>VLOOKUP(A1123,'Additional Data'!$A$1:$D$9949,3,0)</f>
        <v>502.4428438</v>
      </c>
      <c r="T1123" s="2" t="str">
        <f>HLOOKUP(B1123,'Additional Data'!$F$1:$N$2,2,0)</f>
        <v>Mobile</v>
      </c>
    </row>
    <row r="1124" ht="14.25" customHeight="1">
      <c r="A1124" s="2">
        <v>434564.0</v>
      </c>
      <c r="B1124" s="2" t="s">
        <v>39</v>
      </c>
      <c r="C1124" s="2" t="s">
        <v>32</v>
      </c>
      <c r="D1124" s="2" t="s">
        <v>34</v>
      </c>
      <c r="E1124" s="4">
        <v>43528.73813657407</v>
      </c>
      <c r="F1124" s="4">
        <v>43533.73813657407</v>
      </c>
      <c r="G1124" s="4">
        <v>43533.73813657407</v>
      </c>
      <c r="H1124" s="2">
        <v>26.0</v>
      </c>
      <c r="I1124" s="2">
        <v>111.0</v>
      </c>
      <c r="J1124" s="2" t="s">
        <v>60</v>
      </c>
      <c r="K1124" s="2" t="s">
        <v>61</v>
      </c>
      <c r="L1124" s="2" t="s">
        <v>35</v>
      </c>
      <c r="M1124" s="2" t="s">
        <v>71</v>
      </c>
      <c r="N1124" s="2">
        <v>0.0</v>
      </c>
      <c r="O1124" s="2">
        <v>5.0</v>
      </c>
      <c r="P1124" s="2">
        <v>137.0</v>
      </c>
      <c r="Q1124" s="2" t="str">
        <f>VLOOKUP(A1124,'Additional Data'!$A$1:$D$9949,2,0)</f>
        <v>App</v>
      </c>
      <c r="R1124" s="2" t="str">
        <f>VLOOKUP(A1124,'Additional Data'!$A$1:$D$9949,4,0)</f>
        <v>Debit Card</v>
      </c>
      <c r="S1124" s="7">
        <f>VLOOKUP(A1124,'Additional Data'!$A$1:$D$9949,3,0)</f>
        <v>1224.126016</v>
      </c>
      <c r="T1124" s="2" t="str">
        <f>HLOOKUP(B1124,'Additional Data'!$F$1:$N$2,2,0)</f>
        <v>Mobile</v>
      </c>
    </row>
    <row r="1125" ht="14.25" customHeight="1">
      <c r="A1125" s="2">
        <v>573556.0</v>
      </c>
      <c r="B1125" s="2" t="s">
        <v>30</v>
      </c>
      <c r="C1125" s="2" t="s">
        <v>41</v>
      </c>
      <c r="D1125" s="2" t="s">
        <v>34</v>
      </c>
      <c r="E1125" s="4">
        <v>43528.74204861111</v>
      </c>
      <c r="F1125" s="4">
        <v>43532.74204861111</v>
      </c>
      <c r="G1125" s="4">
        <v>43534.74204861111</v>
      </c>
      <c r="H1125" s="2">
        <v>70.0</v>
      </c>
      <c r="I1125" s="2">
        <v>106.0</v>
      </c>
      <c r="J1125" s="2" t="s">
        <v>32</v>
      </c>
      <c r="K1125" s="2" t="s">
        <v>70</v>
      </c>
      <c r="L1125" s="2" t="s">
        <v>35</v>
      </c>
      <c r="M1125" s="2" t="s">
        <v>71</v>
      </c>
      <c r="N1125" s="2">
        <v>-2.0</v>
      </c>
      <c r="O1125" s="2">
        <v>4.0</v>
      </c>
      <c r="P1125" s="2">
        <v>176.0</v>
      </c>
      <c r="Q1125" s="2" t="str">
        <f>VLOOKUP(A1125,'Additional Data'!$A$1:$D$9949,2,0)</f>
        <v>App</v>
      </c>
      <c r="R1125" s="2" t="str">
        <f>VLOOKUP(A1125,'Additional Data'!$A$1:$D$9949,4,0)</f>
        <v>Debit Card</v>
      </c>
      <c r="S1125" s="7">
        <f>VLOOKUP(A1125,'Additional Data'!$A$1:$D$9949,3,0)</f>
        <v>2255.517382</v>
      </c>
      <c r="T1125" s="2" t="str">
        <f>HLOOKUP(B1125,'Additional Data'!$F$1:$N$2,2,0)</f>
        <v>PC</v>
      </c>
    </row>
    <row r="1126" ht="14.25" customHeight="1">
      <c r="A1126" s="2">
        <v>146329.0</v>
      </c>
      <c r="B1126" s="2" t="s">
        <v>30</v>
      </c>
      <c r="C1126" s="2" t="s">
        <v>32</v>
      </c>
      <c r="D1126" s="2" t="s">
        <v>34</v>
      </c>
      <c r="E1126" s="4">
        <v>43528.752118055556</v>
      </c>
      <c r="F1126" s="4">
        <v>43534.752118055556</v>
      </c>
      <c r="G1126" s="4">
        <v>43535.752118055556</v>
      </c>
      <c r="H1126" s="2">
        <v>38.0</v>
      </c>
      <c r="I1126" s="2">
        <v>113.0</v>
      </c>
      <c r="J1126" s="2" t="s">
        <v>60</v>
      </c>
      <c r="K1126" s="2" t="s">
        <v>61</v>
      </c>
      <c r="L1126" s="2" t="s">
        <v>35</v>
      </c>
      <c r="M1126" s="2" t="s">
        <v>59</v>
      </c>
      <c r="N1126" s="2">
        <v>-1.0</v>
      </c>
      <c r="O1126" s="2">
        <v>6.0</v>
      </c>
      <c r="P1126" s="2">
        <v>151.0</v>
      </c>
      <c r="Q1126" s="2" t="str">
        <f>VLOOKUP(A1126,'Additional Data'!$A$1:$D$9949,2,0)</f>
        <v>App</v>
      </c>
      <c r="R1126" s="2" t="str">
        <f>VLOOKUP(A1126,'Additional Data'!$A$1:$D$9949,4,0)</f>
        <v>Credit Card</v>
      </c>
      <c r="S1126" s="7">
        <f>VLOOKUP(A1126,'Additional Data'!$A$1:$D$9949,3,0)</f>
        <v>2073.775997</v>
      </c>
      <c r="T1126" s="2" t="str">
        <f>HLOOKUP(B1126,'Additional Data'!$F$1:$N$2,2,0)</f>
        <v>PC</v>
      </c>
    </row>
    <row r="1127" ht="14.25" customHeight="1">
      <c r="A1127" s="2">
        <v>742919.0</v>
      </c>
      <c r="B1127" s="2" t="s">
        <v>39</v>
      </c>
      <c r="C1127" s="2" t="s">
        <v>41</v>
      </c>
      <c r="D1127" s="2" t="s">
        <v>34</v>
      </c>
      <c r="E1127" s="4">
        <v>43528.76195601852</v>
      </c>
      <c r="F1127" s="4">
        <v>43531.76195601852</v>
      </c>
      <c r="G1127" s="4">
        <v>43535.76195601852</v>
      </c>
      <c r="H1127" s="2">
        <v>69.0</v>
      </c>
      <c r="I1127" s="2">
        <v>89.0</v>
      </c>
      <c r="J1127" s="2" t="s">
        <v>60</v>
      </c>
      <c r="K1127" s="2" t="s">
        <v>77</v>
      </c>
      <c r="L1127" s="2" t="s">
        <v>35</v>
      </c>
      <c r="M1127" s="2" t="s">
        <v>71</v>
      </c>
      <c r="N1127" s="2">
        <v>-4.0</v>
      </c>
      <c r="O1127" s="2">
        <v>3.0</v>
      </c>
      <c r="P1127" s="2">
        <v>158.0</v>
      </c>
      <c r="Q1127" s="2" t="str">
        <f>VLOOKUP(A1127,'Additional Data'!$A$1:$D$9949,2,0)</f>
        <v>App</v>
      </c>
      <c r="R1127" s="2" t="str">
        <f>VLOOKUP(A1127,'Additional Data'!$A$1:$D$9949,4,0)</f>
        <v>Credit Card</v>
      </c>
      <c r="S1127" s="7">
        <f>VLOOKUP(A1127,'Additional Data'!$A$1:$D$9949,3,0)</f>
        <v>3620.652963</v>
      </c>
      <c r="T1127" s="2" t="str">
        <f>HLOOKUP(B1127,'Additional Data'!$F$1:$N$2,2,0)</f>
        <v>Mobile</v>
      </c>
    </row>
    <row r="1128" ht="14.25" customHeight="1">
      <c r="A1128" s="2">
        <v>480275.0</v>
      </c>
      <c r="B1128" s="2" t="s">
        <v>30</v>
      </c>
      <c r="C1128" s="2" t="s">
        <v>32</v>
      </c>
      <c r="D1128" s="2" t="s">
        <v>34</v>
      </c>
      <c r="E1128" s="4">
        <v>43528.76353009259</v>
      </c>
      <c r="F1128" s="4">
        <v>43533.76353009259</v>
      </c>
      <c r="G1128" s="4">
        <v>43533.76353009259</v>
      </c>
      <c r="H1128" s="2">
        <v>44.0</v>
      </c>
      <c r="I1128" s="2">
        <v>114.0</v>
      </c>
      <c r="J1128" s="2" t="s">
        <v>60</v>
      </c>
      <c r="K1128" s="2" t="s">
        <v>61</v>
      </c>
      <c r="L1128" s="2" t="s">
        <v>35</v>
      </c>
      <c r="M1128" s="2" t="s">
        <v>59</v>
      </c>
      <c r="N1128" s="2">
        <v>0.0</v>
      </c>
      <c r="O1128" s="2">
        <v>5.0</v>
      </c>
      <c r="P1128" s="2">
        <v>158.0</v>
      </c>
      <c r="Q1128" s="2" t="str">
        <f>VLOOKUP(A1128,'Additional Data'!$A$1:$D$9949,2,0)</f>
        <v>App</v>
      </c>
      <c r="R1128" s="2" t="str">
        <f>VLOOKUP(A1128,'Additional Data'!$A$1:$D$9949,4,0)</f>
        <v>Credit Card</v>
      </c>
      <c r="S1128" s="7">
        <f>VLOOKUP(A1128,'Additional Data'!$A$1:$D$9949,3,0)</f>
        <v>579.5745914</v>
      </c>
      <c r="T1128" s="2" t="str">
        <f>HLOOKUP(B1128,'Additional Data'!$F$1:$N$2,2,0)</f>
        <v>PC</v>
      </c>
    </row>
    <row r="1129" ht="14.25" customHeight="1">
      <c r="A1129" s="2">
        <v>971935.0</v>
      </c>
      <c r="B1129" s="2" t="s">
        <v>30</v>
      </c>
      <c r="C1129" s="2" t="s">
        <v>32</v>
      </c>
      <c r="D1129" s="2" t="s">
        <v>34</v>
      </c>
      <c r="E1129" s="4">
        <v>43528.76356481481</v>
      </c>
      <c r="F1129" s="4">
        <v>43530.76356481481</v>
      </c>
      <c r="G1129" s="4">
        <v>43534.76356481481</v>
      </c>
      <c r="H1129" s="2">
        <v>84.0</v>
      </c>
      <c r="I1129" s="2">
        <v>109.0</v>
      </c>
      <c r="J1129" s="2" t="s">
        <v>41</v>
      </c>
      <c r="K1129" s="2" t="s">
        <v>58</v>
      </c>
      <c r="L1129" s="2" t="s">
        <v>35</v>
      </c>
      <c r="M1129" s="2" t="s">
        <v>71</v>
      </c>
      <c r="N1129" s="2">
        <v>-4.0</v>
      </c>
      <c r="O1129" s="2">
        <v>2.0</v>
      </c>
      <c r="P1129" s="2">
        <v>193.0</v>
      </c>
      <c r="Q1129" s="2" t="str">
        <f>VLOOKUP(A1129,'Additional Data'!$A$1:$D$9949,2,0)</f>
        <v>App</v>
      </c>
      <c r="R1129" s="2" t="str">
        <f>VLOOKUP(A1129,'Additional Data'!$A$1:$D$9949,4,0)</f>
        <v>Credit Card</v>
      </c>
      <c r="S1129" s="7">
        <f>VLOOKUP(A1129,'Additional Data'!$A$1:$D$9949,3,0)</f>
        <v>2676.419607</v>
      </c>
      <c r="T1129" s="2" t="str">
        <f>HLOOKUP(B1129,'Additional Data'!$F$1:$N$2,2,0)</f>
        <v>PC</v>
      </c>
    </row>
    <row r="1130" ht="14.25" customHeight="1">
      <c r="A1130" s="2">
        <v>421332.0</v>
      </c>
      <c r="B1130" s="2" t="s">
        <v>42</v>
      </c>
      <c r="C1130" s="2" t="s">
        <v>32</v>
      </c>
      <c r="D1130" s="2" t="s">
        <v>34</v>
      </c>
      <c r="E1130" s="4">
        <v>43528.76559027778</v>
      </c>
      <c r="F1130" s="4">
        <v>43538.76559027778</v>
      </c>
      <c r="G1130" s="4">
        <v>43531.76559027778</v>
      </c>
      <c r="H1130" s="2">
        <v>65.0</v>
      </c>
      <c r="I1130" s="2">
        <v>100.0</v>
      </c>
      <c r="J1130" s="2" t="s">
        <v>73</v>
      </c>
      <c r="K1130" s="2" t="s">
        <v>74</v>
      </c>
      <c r="L1130" s="2" t="s">
        <v>35</v>
      </c>
      <c r="M1130" s="2" t="s">
        <v>71</v>
      </c>
      <c r="N1130" s="2">
        <v>7.0</v>
      </c>
      <c r="O1130" s="2">
        <v>10.0</v>
      </c>
      <c r="P1130" s="2">
        <v>165.0</v>
      </c>
      <c r="Q1130" s="2" t="str">
        <f>VLOOKUP(A1130,'Additional Data'!$A$1:$D$9949,2,0)</f>
        <v>Website</v>
      </c>
      <c r="R1130" s="2" t="str">
        <f>VLOOKUP(A1130,'Additional Data'!$A$1:$D$9949,4,0)</f>
        <v>Debit Card</v>
      </c>
      <c r="S1130" s="7">
        <f>VLOOKUP(A1130,'Additional Data'!$A$1:$D$9949,3,0)</f>
        <v>1042.37</v>
      </c>
      <c r="T1130" s="2" t="str">
        <f>HLOOKUP(B1130,'Additional Data'!$F$1:$N$2,2,0)</f>
        <v>TV</v>
      </c>
    </row>
    <row r="1131" ht="14.25" customHeight="1">
      <c r="A1131" s="2">
        <v>389064.0</v>
      </c>
      <c r="B1131" s="2" t="s">
        <v>36</v>
      </c>
      <c r="C1131" s="2" t="s">
        <v>41</v>
      </c>
      <c r="D1131" s="2" t="s">
        <v>34</v>
      </c>
      <c r="E1131" s="4">
        <v>43528.7656712963</v>
      </c>
      <c r="F1131" s="4">
        <v>43531.7656712963</v>
      </c>
      <c r="G1131" s="4">
        <v>43531.7656712963</v>
      </c>
      <c r="H1131" s="2">
        <v>0.0</v>
      </c>
      <c r="I1131" s="2">
        <v>130.0</v>
      </c>
      <c r="J1131" s="2" t="s">
        <v>41</v>
      </c>
      <c r="K1131" s="2" t="s">
        <v>66</v>
      </c>
      <c r="L1131" s="2" t="s">
        <v>67</v>
      </c>
      <c r="M1131" s="2" t="s">
        <v>71</v>
      </c>
      <c r="N1131" s="2">
        <v>0.0</v>
      </c>
      <c r="O1131" s="2">
        <v>3.0</v>
      </c>
      <c r="P1131" s="2">
        <v>130.0</v>
      </c>
      <c r="Q1131" s="2" t="str">
        <f>VLOOKUP(A1131,'Additional Data'!$A$1:$D$9949,2,0)</f>
        <v>Website</v>
      </c>
      <c r="R1131" s="2" t="str">
        <f>VLOOKUP(A1131,'Additional Data'!$A$1:$D$9949,4,0)</f>
        <v>Debit Card</v>
      </c>
      <c r="S1131" s="7">
        <f>VLOOKUP(A1131,'Additional Data'!$A$1:$D$9949,3,0)</f>
        <v>376.19</v>
      </c>
      <c r="T1131" s="2" t="str">
        <f>HLOOKUP(B1131,'Additional Data'!$F$1:$N$2,2,0)</f>
        <v>Laptop</v>
      </c>
    </row>
    <row r="1132" ht="14.25" customHeight="1">
      <c r="A1132" s="2">
        <v>502739.0</v>
      </c>
      <c r="B1132" s="2" t="s">
        <v>47</v>
      </c>
      <c r="C1132" s="2" t="s">
        <v>41</v>
      </c>
      <c r="D1132" s="2" t="s">
        <v>34</v>
      </c>
      <c r="E1132" s="4">
        <v>43528.76664351852</v>
      </c>
      <c r="F1132" s="4">
        <v>43538.76664351852</v>
      </c>
      <c r="G1132" s="4">
        <v>43535.76664351852</v>
      </c>
      <c r="H1132" s="2">
        <v>46.0</v>
      </c>
      <c r="I1132" s="2">
        <v>124.0</v>
      </c>
      <c r="J1132" s="2" t="s">
        <v>32</v>
      </c>
      <c r="K1132" s="2" t="s">
        <v>70</v>
      </c>
      <c r="L1132" s="2" t="s">
        <v>35</v>
      </c>
      <c r="M1132" s="2" t="s">
        <v>59</v>
      </c>
      <c r="N1132" s="2">
        <v>3.0</v>
      </c>
      <c r="O1132" s="2">
        <v>10.0</v>
      </c>
      <c r="P1132" s="2">
        <v>170.0</v>
      </c>
      <c r="Q1132" s="2" t="str">
        <f>VLOOKUP(A1132,'Additional Data'!$A$1:$D$9949,2,0)</f>
        <v>App</v>
      </c>
      <c r="R1132" s="2" t="str">
        <f>VLOOKUP(A1132,'Additional Data'!$A$1:$D$9949,4,0)</f>
        <v>Credit Card</v>
      </c>
      <c r="S1132" s="7">
        <f>VLOOKUP(A1132,'Additional Data'!$A$1:$D$9949,3,0)</f>
        <v>908.2309126</v>
      </c>
      <c r="T1132" s="2" t="str">
        <f>HLOOKUP(B1132,'Additional Data'!$F$1:$N$2,2,0)</f>
        <v>Tablet</v>
      </c>
    </row>
    <row r="1133" ht="14.25" customHeight="1">
      <c r="A1133" s="2">
        <v>151939.0</v>
      </c>
      <c r="B1133" s="2" t="s">
        <v>39</v>
      </c>
      <c r="C1133" s="2" t="s">
        <v>41</v>
      </c>
      <c r="D1133" s="2" t="s">
        <v>34</v>
      </c>
      <c r="E1133" s="4">
        <v>43528.76755787037</v>
      </c>
      <c r="F1133" s="4">
        <v>43536.76755787037</v>
      </c>
      <c r="G1133" s="4">
        <v>43535.76755787037</v>
      </c>
      <c r="H1133" s="2">
        <v>29.0</v>
      </c>
      <c r="I1133" s="2">
        <v>125.0</v>
      </c>
      <c r="J1133" s="2" t="s">
        <v>32</v>
      </c>
      <c r="K1133" s="2" t="s">
        <v>70</v>
      </c>
      <c r="L1133" s="2" t="s">
        <v>35</v>
      </c>
      <c r="M1133" s="2" t="s">
        <v>59</v>
      </c>
      <c r="N1133" s="2">
        <v>1.0</v>
      </c>
      <c r="O1133" s="2">
        <v>8.0</v>
      </c>
      <c r="P1133" s="2">
        <v>154.0</v>
      </c>
      <c r="Q1133" s="2" t="str">
        <f>VLOOKUP(A1133,'Additional Data'!$A$1:$D$9949,2,0)</f>
        <v>App</v>
      </c>
      <c r="R1133" s="2" t="str">
        <f>VLOOKUP(A1133,'Additional Data'!$A$1:$D$9949,4,0)</f>
        <v>Credit Card</v>
      </c>
      <c r="S1133" s="7">
        <f>VLOOKUP(A1133,'Additional Data'!$A$1:$D$9949,3,0)</f>
        <v>3177.082658</v>
      </c>
      <c r="T1133" s="2" t="str">
        <f>HLOOKUP(B1133,'Additional Data'!$F$1:$N$2,2,0)</f>
        <v>Mobile</v>
      </c>
    </row>
    <row r="1134" ht="14.25" customHeight="1">
      <c r="A1134" s="2">
        <v>996475.0</v>
      </c>
      <c r="B1134" s="2" t="s">
        <v>46</v>
      </c>
      <c r="C1134" s="2" t="s">
        <v>32</v>
      </c>
      <c r="D1134" s="2" t="s">
        <v>34</v>
      </c>
      <c r="E1134" s="4">
        <v>43528.77134259259</v>
      </c>
      <c r="F1134" s="4">
        <v>43532.77134259259</v>
      </c>
      <c r="G1134" s="4">
        <v>43534.77134259259</v>
      </c>
      <c r="H1134" s="2">
        <v>30.0</v>
      </c>
      <c r="I1134" s="2">
        <v>127.0</v>
      </c>
      <c r="J1134" s="2" t="s">
        <v>73</v>
      </c>
      <c r="K1134" s="2" t="s">
        <v>74</v>
      </c>
      <c r="L1134" s="2" t="s">
        <v>35</v>
      </c>
      <c r="M1134" s="2" t="s">
        <v>59</v>
      </c>
      <c r="N1134" s="2">
        <v>-2.0</v>
      </c>
      <c r="O1134" s="2">
        <v>4.0</v>
      </c>
      <c r="P1134" s="2">
        <v>157.0</v>
      </c>
      <c r="Q1134" s="2" t="str">
        <f>VLOOKUP(A1134,'Additional Data'!$A$1:$D$9949,2,0)</f>
        <v>App</v>
      </c>
      <c r="R1134" s="2" t="str">
        <f>VLOOKUP(A1134,'Additional Data'!$A$1:$D$9949,4,0)</f>
        <v>Credit Card</v>
      </c>
      <c r="S1134" s="7">
        <f>VLOOKUP(A1134,'Additional Data'!$A$1:$D$9949,3,0)</f>
        <v>1183.614204</v>
      </c>
      <c r="T1134" s="2" t="str">
        <f>HLOOKUP(B1134,'Additional Data'!$F$1:$N$2,2,0)</f>
        <v>TV</v>
      </c>
    </row>
    <row r="1135" ht="14.25" customHeight="1">
      <c r="A1135" s="2">
        <v>72243.0</v>
      </c>
      <c r="B1135" s="2" t="s">
        <v>36</v>
      </c>
      <c r="C1135" s="2" t="s">
        <v>41</v>
      </c>
      <c r="D1135" s="2" t="s">
        <v>34</v>
      </c>
      <c r="E1135" s="4">
        <v>43528.77394675926</v>
      </c>
      <c r="F1135" s="4">
        <v>43533.77394675926</v>
      </c>
      <c r="G1135" s="4">
        <v>43532.77394675926</v>
      </c>
      <c r="H1135" s="2">
        <v>73.0</v>
      </c>
      <c r="I1135" s="2">
        <v>108.0</v>
      </c>
      <c r="J1135" s="2" t="s">
        <v>32</v>
      </c>
      <c r="K1135" s="2" t="s">
        <v>70</v>
      </c>
      <c r="L1135" s="2" t="s">
        <v>35</v>
      </c>
      <c r="M1135" s="2" t="s">
        <v>71</v>
      </c>
      <c r="N1135" s="2">
        <v>1.0</v>
      </c>
      <c r="O1135" s="2">
        <v>5.0</v>
      </c>
      <c r="P1135" s="2">
        <v>181.0</v>
      </c>
      <c r="Q1135" s="2" t="str">
        <f>VLOOKUP(A1135,'Additional Data'!$A$1:$D$9949,2,0)</f>
        <v>Website</v>
      </c>
      <c r="R1135" s="2" t="str">
        <f>VLOOKUP(A1135,'Additional Data'!$A$1:$D$9949,4,0)</f>
        <v>Credit Card</v>
      </c>
      <c r="S1135" s="7">
        <f>VLOOKUP(A1135,'Additional Data'!$A$1:$D$9949,3,0)</f>
        <v>630.65</v>
      </c>
      <c r="T1135" s="2" t="str">
        <f>HLOOKUP(B1135,'Additional Data'!$F$1:$N$2,2,0)</f>
        <v>Laptop</v>
      </c>
    </row>
    <row r="1136" ht="14.25" customHeight="1">
      <c r="A1136" s="2">
        <v>846959.0</v>
      </c>
      <c r="B1136" s="2" t="s">
        <v>30</v>
      </c>
      <c r="C1136" s="2" t="s">
        <v>32</v>
      </c>
      <c r="D1136" s="2" t="s">
        <v>34</v>
      </c>
      <c r="E1136" s="4">
        <v>43528.77490740741</v>
      </c>
      <c r="F1136" s="4">
        <v>43533.77490740741</v>
      </c>
      <c r="G1136" s="4">
        <v>43534.77490740741</v>
      </c>
      <c r="H1136" s="2">
        <v>26.0</v>
      </c>
      <c r="I1136" s="2">
        <v>129.0</v>
      </c>
      <c r="J1136" s="2" t="s">
        <v>41</v>
      </c>
      <c r="K1136" s="2" t="s">
        <v>58</v>
      </c>
      <c r="L1136" s="2" t="s">
        <v>35</v>
      </c>
      <c r="M1136" s="2" t="s">
        <v>59</v>
      </c>
      <c r="N1136" s="2">
        <v>-1.0</v>
      </c>
      <c r="O1136" s="2">
        <v>5.0</v>
      </c>
      <c r="P1136" s="2">
        <v>155.0</v>
      </c>
      <c r="Q1136" s="2" t="str">
        <f>VLOOKUP(A1136,'Additional Data'!$A$1:$D$9949,2,0)</f>
        <v>App</v>
      </c>
      <c r="R1136" s="2" t="str">
        <f>VLOOKUP(A1136,'Additional Data'!$A$1:$D$9949,4,0)</f>
        <v>Credit Card</v>
      </c>
      <c r="S1136" s="7">
        <f>VLOOKUP(A1136,'Additional Data'!$A$1:$D$9949,3,0)</f>
        <v>1817.466515</v>
      </c>
      <c r="T1136" s="2" t="str">
        <f>HLOOKUP(B1136,'Additional Data'!$F$1:$N$2,2,0)</f>
        <v>PC</v>
      </c>
    </row>
    <row r="1137" ht="14.25" customHeight="1">
      <c r="A1137" s="2">
        <v>657757.0</v>
      </c>
      <c r="B1137" s="2" t="s">
        <v>39</v>
      </c>
      <c r="C1137" s="2" t="s">
        <v>41</v>
      </c>
      <c r="D1137" s="2" t="s">
        <v>34</v>
      </c>
      <c r="E1137" s="4">
        <v>43528.775659722225</v>
      </c>
      <c r="F1137" s="4">
        <v>43530.775659722225</v>
      </c>
      <c r="G1137" s="4">
        <v>43531.775659722225</v>
      </c>
      <c r="H1137" s="2">
        <v>0.0</v>
      </c>
      <c r="I1137" s="2">
        <v>128.0</v>
      </c>
      <c r="J1137" s="2" t="s">
        <v>41</v>
      </c>
      <c r="K1137" s="2" t="s">
        <v>66</v>
      </c>
      <c r="L1137" s="2" t="s">
        <v>67</v>
      </c>
      <c r="M1137" s="2" t="s">
        <v>59</v>
      </c>
      <c r="N1137" s="2">
        <v>-1.0</v>
      </c>
      <c r="O1137" s="2">
        <v>2.0</v>
      </c>
      <c r="P1137" s="2">
        <v>128.0</v>
      </c>
      <c r="Q1137" s="2" t="str">
        <f>VLOOKUP(A1137,'Additional Data'!$A$1:$D$9949,2,0)</f>
        <v>App</v>
      </c>
      <c r="R1137" s="2" t="str">
        <f>VLOOKUP(A1137,'Additional Data'!$A$1:$D$9949,4,0)</f>
        <v>Credit Card</v>
      </c>
      <c r="S1137" s="7">
        <f>VLOOKUP(A1137,'Additional Data'!$A$1:$D$9949,3,0)</f>
        <v>1999.265111</v>
      </c>
      <c r="T1137" s="2" t="str">
        <f>HLOOKUP(B1137,'Additional Data'!$F$1:$N$2,2,0)</f>
        <v>Mobile</v>
      </c>
    </row>
    <row r="1138" ht="14.25" customHeight="1">
      <c r="A1138" s="2">
        <v>437687.0</v>
      </c>
      <c r="B1138" s="2" t="s">
        <v>48</v>
      </c>
      <c r="C1138" s="2" t="s">
        <v>32</v>
      </c>
      <c r="D1138" s="2" t="s">
        <v>34</v>
      </c>
      <c r="E1138" s="4">
        <v>43528.77721064815</v>
      </c>
      <c r="F1138" s="4">
        <v>43535.77721064815</v>
      </c>
      <c r="G1138" s="4">
        <v>43534.77721064815</v>
      </c>
      <c r="H1138" s="2">
        <v>48.0</v>
      </c>
      <c r="I1138" s="2">
        <v>126.0</v>
      </c>
      <c r="J1138" s="2" t="s">
        <v>41</v>
      </c>
      <c r="K1138" s="2" t="s">
        <v>58</v>
      </c>
      <c r="L1138" s="2" t="s">
        <v>35</v>
      </c>
      <c r="M1138" s="2" t="s">
        <v>59</v>
      </c>
      <c r="N1138" s="2">
        <v>1.0</v>
      </c>
      <c r="O1138" s="2">
        <v>7.0</v>
      </c>
      <c r="P1138" s="2">
        <v>174.0</v>
      </c>
      <c r="Q1138" s="2" t="str">
        <f>VLOOKUP(A1138,'Additional Data'!$A$1:$D$9949,2,0)</f>
        <v>App</v>
      </c>
      <c r="R1138" s="2" t="str">
        <f>VLOOKUP(A1138,'Additional Data'!$A$1:$D$9949,4,0)</f>
        <v>Credit Card</v>
      </c>
      <c r="S1138" s="7">
        <f>VLOOKUP(A1138,'Additional Data'!$A$1:$D$9949,3,0)</f>
        <v>2825.819818</v>
      </c>
      <c r="T1138" s="2" t="str">
        <f>HLOOKUP(B1138,'Additional Data'!$F$1:$N$2,2,0)</f>
        <v>Gaming Console</v>
      </c>
    </row>
    <row r="1139" ht="14.25" customHeight="1">
      <c r="A1139" s="2">
        <v>165913.0</v>
      </c>
      <c r="B1139" s="2" t="s">
        <v>39</v>
      </c>
      <c r="C1139" s="2" t="s">
        <v>41</v>
      </c>
      <c r="D1139" s="2" t="s">
        <v>34</v>
      </c>
      <c r="E1139" s="4">
        <v>43528.77990740741</v>
      </c>
      <c r="F1139" s="4">
        <v>43532.77990740741</v>
      </c>
      <c r="G1139" s="4">
        <v>43533.77990740741</v>
      </c>
      <c r="H1139" s="2">
        <v>0.0</v>
      </c>
      <c r="I1139" s="2">
        <v>122.0</v>
      </c>
      <c r="J1139" s="2" t="s">
        <v>41</v>
      </c>
      <c r="K1139" s="2" t="s">
        <v>66</v>
      </c>
      <c r="L1139" s="2" t="s">
        <v>67</v>
      </c>
      <c r="M1139" s="2" t="s">
        <v>59</v>
      </c>
      <c r="N1139" s="2">
        <v>-1.0</v>
      </c>
      <c r="O1139" s="2">
        <v>4.0</v>
      </c>
      <c r="P1139" s="2">
        <v>122.0</v>
      </c>
      <c r="Q1139" s="2" t="str">
        <f>VLOOKUP(A1139,'Additional Data'!$A$1:$D$9949,2,0)</f>
        <v>App</v>
      </c>
      <c r="R1139" s="2" t="str">
        <f>VLOOKUP(A1139,'Additional Data'!$A$1:$D$9949,4,0)</f>
        <v>Credit Card</v>
      </c>
      <c r="S1139" s="7">
        <f>VLOOKUP(A1139,'Additional Data'!$A$1:$D$9949,3,0)</f>
        <v>1794.207307</v>
      </c>
      <c r="T1139" s="2" t="str">
        <f>HLOOKUP(B1139,'Additional Data'!$F$1:$N$2,2,0)</f>
        <v>Mobile</v>
      </c>
    </row>
    <row r="1140" ht="14.25" customHeight="1">
      <c r="A1140" s="2">
        <v>202159.0</v>
      </c>
      <c r="B1140" s="2" t="s">
        <v>47</v>
      </c>
      <c r="C1140" s="2" t="s">
        <v>41</v>
      </c>
      <c r="D1140" s="2" t="s">
        <v>34</v>
      </c>
      <c r="E1140" s="4">
        <v>43528.784375</v>
      </c>
      <c r="F1140" s="4">
        <v>43533.784375</v>
      </c>
      <c r="G1140" s="4">
        <v>43534.784375</v>
      </c>
      <c r="H1140" s="2">
        <v>43.0</v>
      </c>
      <c r="I1140" s="2">
        <v>108.0</v>
      </c>
      <c r="J1140" s="2" t="s">
        <v>63</v>
      </c>
      <c r="K1140" s="2" t="s">
        <v>64</v>
      </c>
      <c r="L1140" s="2" t="s">
        <v>35</v>
      </c>
      <c r="M1140" s="2" t="s">
        <v>59</v>
      </c>
      <c r="N1140" s="2">
        <v>-1.0</v>
      </c>
      <c r="O1140" s="2">
        <v>5.0</v>
      </c>
      <c r="P1140" s="2">
        <v>151.0</v>
      </c>
      <c r="Q1140" s="2" t="str">
        <f>VLOOKUP(A1140,'Additional Data'!$A$1:$D$9949,2,0)</f>
        <v>App</v>
      </c>
      <c r="R1140" s="2" t="str">
        <f>VLOOKUP(A1140,'Additional Data'!$A$1:$D$9949,4,0)</f>
        <v>Credit Card</v>
      </c>
      <c r="S1140" s="7">
        <f>VLOOKUP(A1140,'Additional Data'!$A$1:$D$9949,3,0)</f>
        <v>2457.202434</v>
      </c>
      <c r="T1140" s="2" t="str">
        <f>HLOOKUP(B1140,'Additional Data'!$F$1:$N$2,2,0)</f>
        <v>Tablet</v>
      </c>
    </row>
    <row r="1141" ht="14.25" customHeight="1">
      <c r="A1141" s="2">
        <v>536337.0</v>
      </c>
      <c r="B1141" s="2" t="s">
        <v>39</v>
      </c>
      <c r="C1141" s="2" t="s">
        <v>41</v>
      </c>
      <c r="D1141" s="2" t="s">
        <v>34</v>
      </c>
      <c r="E1141" s="4">
        <v>43528.784583333334</v>
      </c>
      <c r="F1141" s="4">
        <v>43533.784583333334</v>
      </c>
      <c r="G1141" s="4">
        <v>43534.784583333334</v>
      </c>
      <c r="H1141" s="2">
        <v>0.0</v>
      </c>
      <c r="I1141" s="2">
        <v>103.0</v>
      </c>
      <c r="J1141" s="2" t="s">
        <v>41</v>
      </c>
      <c r="K1141" s="2" t="s">
        <v>66</v>
      </c>
      <c r="L1141" s="2" t="s">
        <v>67</v>
      </c>
      <c r="M1141" s="2" t="s">
        <v>71</v>
      </c>
      <c r="N1141" s="2">
        <v>-1.0</v>
      </c>
      <c r="O1141" s="2">
        <v>5.0</v>
      </c>
      <c r="P1141" s="2">
        <v>103.0</v>
      </c>
      <c r="Q1141" s="2" t="str">
        <f>VLOOKUP(A1141,'Additional Data'!$A$1:$D$9949,2,0)</f>
        <v>Website</v>
      </c>
      <c r="R1141" s="2" t="str">
        <f>VLOOKUP(A1141,'Additional Data'!$A$1:$D$9949,4,0)</f>
        <v>Credit Card</v>
      </c>
      <c r="S1141" s="7">
        <f>VLOOKUP(A1141,'Additional Data'!$A$1:$D$9949,3,0)</f>
        <v>231.1</v>
      </c>
      <c r="T1141" s="2" t="str">
        <f>HLOOKUP(B1141,'Additional Data'!$F$1:$N$2,2,0)</f>
        <v>Mobile</v>
      </c>
    </row>
    <row r="1142" ht="14.25" customHeight="1">
      <c r="A1142" s="2">
        <v>9537.0</v>
      </c>
      <c r="B1142" s="2" t="s">
        <v>36</v>
      </c>
      <c r="C1142" s="2" t="s">
        <v>32</v>
      </c>
      <c r="D1142" s="2" t="s">
        <v>34</v>
      </c>
      <c r="E1142" s="4">
        <v>43528.78702546296</v>
      </c>
      <c r="F1142" s="4">
        <v>43534.78702546296</v>
      </c>
      <c r="G1142" s="4">
        <v>43532.78702546296</v>
      </c>
      <c r="H1142" s="2">
        <v>86.0</v>
      </c>
      <c r="I1142" s="2">
        <v>108.0</v>
      </c>
      <c r="J1142" s="2" t="s">
        <v>41</v>
      </c>
      <c r="K1142" s="2" t="s">
        <v>58</v>
      </c>
      <c r="L1142" s="2" t="s">
        <v>35</v>
      </c>
      <c r="M1142" s="2" t="s">
        <v>71</v>
      </c>
      <c r="N1142" s="2">
        <v>2.0</v>
      </c>
      <c r="O1142" s="2">
        <v>6.0</v>
      </c>
      <c r="P1142" s="2">
        <v>194.0</v>
      </c>
      <c r="Q1142" s="2" t="str">
        <f>VLOOKUP(A1142,'Additional Data'!$A$1:$D$9949,2,0)</f>
        <v>Website</v>
      </c>
      <c r="R1142" s="2" t="str">
        <f>VLOOKUP(A1142,'Additional Data'!$A$1:$D$9949,4,0)</f>
        <v>Credit Card</v>
      </c>
      <c r="S1142" s="7">
        <f>VLOOKUP(A1142,'Additional Data'!$A$1:$D$9949,3,0)</f>
        <v>2285.93</v>
      </c>
      <c r="T1142" s="2" t="str">
        <f>HLOOKUP(B1142,'Additional Data'!$F$1:$N$2,2,0)</f>
        <v>Laptop</v>
      </c>
    </row>
    <row r="1143" ht="14.25" customHeight="1">
      <c r="A1143" s="2">
        <v>950883.0</v>
      </c>
      <c r="B1143" s="2" t="s">
        <v>30</v>
      </c>
      <c r="C1143" s="2" t="s">
        <v>41</v>
      </c>
      <c r="D1143" s="2" t="s">
        <v>34</v>
      </c>
      <c r="E1143" s="4">
        <v>43528.78737268518</v>
      </c>
      <c r="F1143" s="4">
        <v>43535.78737268518</v>
      </c>
      <c r="G1143" s="4">
        <v>43534.78737268518</v>
      </c>
      <c r="H1143" s="2">
        <v>0.0</v>
      </c>
      <c r="I1143" s="2">
        <v>122.0</v>
      </c>
      <c r="J1143" s="2" t="s">
        <v>41</v>
      </c>
      <c r="K1143" s="2" t="s">
        <v>66</v>
      </c>
      <c r="L1143" s="2" t="s">
        <v>67</v>
      </c>
      <c r="M1143" s="2" t="s">
        <v>59</v>
      </c>
      <c r="N1143" s="2">
        <v>1.0</v>
      </c>
      <c r="O1143" s="2">
        <v>7.0</v>
      </c>
      <c r="P1143" s="2">
        <v>122.0</v>
      </c>
      <c r="Q1143" s="2" t="str">
        <f>VLOOKUP(A1143,'Additional Data'!$A$1:$D$9949,2,0)</f>
        <v>Website</v>
      </c>
      <c r="R1143" s="2" t="str">
        <f>VLOOKUP(A1143,'Additional Data'!$A$1:$D$9949,4,0)</f>
        <v>Credit Card</v>
      </c>
      <c r="S1143" s="7">
        <f>VLOOKUP(A1143,'Additional Data'!$A$1:$D$9949,3,0)</f>
        <v>2529.43</v>
      </c>
      <c r="T1143" s="2" t="str">
        <f>HLOOKUP(B1143,'Additional Data'!$F$1:$N$2,2,0)</f>
        <v>PC</v>
      </c>
    </row>
    <row r="1144" ht="14.25" customHeight="1">
      <c r="A1144" s="2">
        <v>386454.0</v>
      </c>
      <c r="B1144" s="2" t="s">
        <v>36</v>
      </c>
      <c r="C1144" s="2" t="s">
        <v>41</v>
      </c>
      <c r="D1144" s="2" t="s">
        <v>34</v>
      </c>
      <c r="E1144" s="4">
        <v>43528.78934027778</v>
      </c>
      <c r="F1144" s="4">
        <v>43535.78934027778</v>
      </c>
      <c r="G1144" s="4">
        <v>43532.78934027778</v>
      </c>
      <c r="H1144" s="2">
        <v>37.0</v>
      </c>
      <c r="I1144" s="2">
        <v>126.0</v>
      </c>
      <c r="J1144" s="2" t="s">
        <v>32</v>
      </c>
      <c r="K1144" s="2" t="s">
        <v>70</v>
      </c>
      <c r="L1144" s="2" t="s">
        <v>35</v>
      </c>
      <c r="M1144" s="2" t="s">
        <v>59</v>
      </c>
      <c r="N1144" s="2">
        <v>3.0</v>
      </c>
      <c r="O1144" s="2">
        <v>7.0</v>
      </c>
      <c r="P1144" s="2">
        <v>163.0</v>
      </c>
      <c r="Q1144" s="2" t="str">
        <f>VLOOKUP(A1144,'Additional Data'!$A$1:$D$9949,2,0)</f>
        <v>Website</v>
      </c>
      <c r="R1144" s="2" t="str">
        <f>VLOOKUP(A1144,'Additional Data'!$A$1:$D$9949,4,0)</f>
        <v>Debit Card</v>
      </c>
      <c r="S1144" s="7">
        <f>VLOOKUP(A1144,'Additional Data'!$A$1:$D$9949,3,0)</f>
        <v>2097.61</v>
      </c>
      <c r="T1144" s="2" t="str">
        <f>HLOOKUP(B1144,'Additional Data'!$F$1:$N$2,2,0)</f>
        <v>Laptop</v>
      </c>
    </row>
    <row r="1145" ht="14.25" customHeight="1">
      <c r="A1145" s="2">
        <v>212937.0</v>
      </c>
      <c r="B1145" s="2" t="s">
        <v>36</v>
      </c>
      <c r="C1145" s="2" t="s">
        <v>32</v>
      </c>
      <c r="D1145" s="2" t="s">
        <v>34</v>
      </c>
      <c r="E1145" s="4">
        <v>43528.790613425925</v>
      </c>
      <c r="F1145" s="4">
        <v>43530.790613425925</v>
      </c>
      <c r="G1145" s="4">
        <v>43532.790613425925</v>
      </c>
      <c r="H1145" s="2">
        <v>72.0</v>
      </c>
      <c r="I1145" s="2">
        <v>91.0</v>
      </c>
      <c r="J1145" s="2" t="s">
        <v>60</v>
      </c>
      <c r="K1145" s="2" t="s">
        <v>61</v>
      </c>
      <c r="L1145" s="2" t="s">
        <v>35</v>
      </c>
      <c r="M1145" s="2" t="s">
        <v>71</v>
      </c>
      <c r="N1145" s="2">
        <v>-2.0</v>
      </c>
      <c r="O1145" s="2">
        <v>2.0</v>
      </c>
      <c r="P1145" s="2">
        <v>163.0</v>
      </c>
      <c r="Q1145" s="2" t="str">
        <f>VLOOKUP(A1145,'Additional Data'!$A$1:$D$9949,2,0)</f>
        <v>Website</v>
      </c>
      <c r="R1145" s="2" t="str">
        <f>VLOOKUP(A1145,'Additional Data'!$A$1:$D$9949,4,0)</f>
        <v>Credit Card</v>
      </c>
      <c r="S1145" s="7">
        <f>VLOOKUP(A1145,'Additional Data'!$A$1:$D$9949,3,0)</f>
        <v>1927.28</v>
      </c>
      <c r="T1145" s="2" t="str">
        <f>HLOOKUP(B1145,'Additional Data'!$F$1:$N$2,2,0)</f>
        <v>Laptop</v>
      </c>
    </row>
    <row r="1146" ht="14.25" customHeight="1">
      <c r="A1146" s="2">
        <v>812922.0</v>
      </c>
      <c r="B1146" s="2" t="s">
        <v>47</v>
      </c>
      <c r="C1146" s="2" t="s">
        <v>41</v>
      </c>
      <c r="D1146" s="2" t="s">
        <v>34</v>
      </c>
      <c r="E1146" s="4">
        <v>43528.79540509259</v>
      </c>
      <c r="F1146" s="4">
        <v>43530.79540509259</v>
      </c>
      <c r="G1146" s="4">
        <v>43531.79540509259</v>
      </c>
      <c r="H1146" s="2">
        <v>31.0</v>
      </c>
      <c r="I1146" s="2">
        <v>110.0</v>
      </c>
      <c r="J1146" s="2" t="s">
        <v>63</v>
      </c>
      <c r="K1146" s="2" t="s">
        <v>64</v>
      </c>
      <c r="L1146" s="2" t="s">
        <v>35</v>
      </c>
      <c r="M1146" s="2" t="s">
        <v>59</v>
      </c>
      <c r="N1146" s="2">
        <v>-1.0</v>
      </c>
      <c r="O1146" s="2">
        <v>2.0</v>
      </c>
      <c r="P1146" s="2">
        <v>141.0</v>
      </c>
      <c r="Q1146" s="2" t="str">
        <f>VLOOKUP(A1146,'Additional Data'!$A$1:$D$9949,2,0)</f>
        <v>Website</v>
      </c>
      <c r="R1146" s="2" t="str">
        <f>VLOOKUP(A1146,'Additional Data'!$A$1:$D$9949,4,0)</f>
        <v>Debit Card</v>
      </c>
      <c r="S1146" s="7">
        <f>VLOOKUP(A1146,'Additional Data'!$A$1:$D$9949,3,0)</f>
        <v>2310.23</v>
      </c>
      <c r="T1146" s="2" t="str">
        <f>HLOOKUP(B1146,'Additional Data'!$F$1:$N$2,2,0)</f>
        <v>Tablet</v>
      </c>
    </row>
    <row r="1147" ht="14.25" customHeight="1">
      <c r="A1147" s="2">
        <v>666912.0</v>
      </c>
      <c r="B1147" s="2" t="s">
        <v>39</v>
      </c>
      <c r="C1147" s="2" t="s">
        <v>32</v>
      </c>
      <c r="D1147" s="2" t="s">
        <v>34</v>
      </c>
      <c r="E1147" s="4">
        <v>43528.79630787037</v>
      </c>
      <c r="F1147" s="4">
        <v>43531.79630787037</v>
      </c>
      <c r="G1147" s="4">
        <v>43531.79630787037</v>
      </c>
      <c r="H1147" s="2">
        <v>26.0</v>
      </c>
      <c r="I1147" s="2">
        <v>124.0</v>
      </c>
      <c r="J1147" s="2" t="s">
        <v>41</v>
      </c>
      <c r="K1147" s="2" t="s">
        <v>58</v>
      </c>
      <c r="L1147" s="2" t="s">
        <v>35</v>
      </c>
      <c r="M1147" s="2" t="s">
        <v>71</v>
      </c>
      <c r="N1147" s="2">
        <v>0.0</v>
      </c>
      <c r="O1147" s="2">
        <v>3.0</v>
      </c>
      <c r="P1147" s="2">
        <v>150.0</v>
      </c>
      <c r="Q1147" s="2" t="str">
        <f>VLOOKUP(A1147,'Additional Data'!$A$1:$D$9949,2,0)</f>
        <v>Website</v>
      </c>
      <c r="R1147" s="2" t="str">
        <f>VLOOKUP(A1147,'Additional Data'!$A$1:$D$9949,4,0)</f>
        <v>Debit Card</v>
      </c>
      <c r="S1147" s="7">
        <f>VLOOKUP(A1147,'Additional Data'!$A$1:$D$9949,3,0)</f>
        <v>616.57</v>
      </c>
      <c r="T1147" s="2" t="str">
        <f>HLOOKUP(B1147,'Additional Data'!$F$1:$N$2,2,0)</f>
        <v>Mobile</v>
      </c>
    </row>
    <row r="1148" ht="14.25" customHeight="1">
      <c r="A1148" s="2">
        <v>647410.0</v>
      </c>
      <c r="B1148" s="2" t="s">
        <v>39</v>
      </c>
      <c r="C1148" s="2" t="s">
        <v>41</v>
      </c>
      <c r="D1148" s="2" t="s">
        <v>34</v>
      </c>
      <c r="E1148" s="4">
        <v>43528.79635416667</v>
      </c>
      <c r="F1148" s="4">
        <v>43532.79635416667</v>
      </c>
      <c r="G1148" s="4">
        <v>43532.79635416667</v>
      </c>
      <c r="H1148" s="2">
        <v>25.0</v>
      </c>
      <c r="I1148" s="2">
        <v>120.0</v>
      </c>
      <c r="J1148" s="2" t="s">
        <v>32</v>
      </c>
      <c r="K1148" s="2" t="s">
        <v>70</v>
      </c>
      <c r="L1148" s="2" t="s">
        <v>35</v>
      </c>
      <c r="M1148" s="2" t="s">
        <v>59</v>
      </c>
      <c r="N1148" s="2">
        <v>0.0</v>
      </c>
      <c r="O1148" s="2">
        <v>4.0</v>
      </c>
      <c r="P1148" s="2">
        <v>145.0</v>
      </c>
      <c r="Q1148" s="2" t="str">
        <f>VLOOKUP(A1148,'Additional Data'!$A$1:$D$9949,2,0)</f>
        <v>App</v>
      </c>
      <c r="R1148" s="2" t="str">
        <f>VLOOKUP(A1148,'Additional Data'!$A$1:$D$9949,4,0)</f>
        <v>Debit Card</v>
      </c>
      <c r="S1148" s="7">
        <f>VLOOKUP(A1148,'Additional Data'!$A$1:$D$9949,3,0)</f>
        <v>3243.957061</v>
      </c>
      <c r="T1148" s="2" t="str">
        <f>HLOOKUP(B1148,'Additional Data'!$F$1:$N$2,2,0)</f>
        <v>Mobile</v>
      </c>
    </row>
    <row r="1149" ht="14.25" customHeight="1">
      <c r="A1149" s="2">
        <v>661526.0</v>
      </c>
      <c r="B1149" s="2" t="s">
        <v>36</v>
      </c>
      <c r="C1149" s="2" t="s">
        <v>41</v>
      </c>
      <c r="D1149" s="2" t="s">
        <v>34</v>
      </c>
      <c r="E1149" s="4">
        <v>43528.80457175926</v>
      </c>
      <c r="F1149" s="4">
        <v>43536.80457175926</v>
      </c>
      <c r="G1149" s="4">
        <v>43531.80457175926</v>
      </c>
      <c r="H1149" s="2">
        <v>26.0</v>
      </c>
      <c r="I1149" s="2">
        <v>107.0</v>
      </c>
      <c r="J1149" s="2" t="s">
        <v>60</v>
      </c>
      <c r="K1149" s="2" t="s">
        <v>77</v>
      </c>
      <c r="L1149" s="2" t="s">
        <v>35</v>
      </c>
      <c r="M1149" s="2" t="s">
        <v>59</v>
      </c>
      <c r="N1149" s="2">
        <v>5.0</v>
      </c>
      <c r="O1149" s="2">
        <v>8.0</v>
      </c>
      <c r="P1149" s="2">
        <v>133.0</v>
      </c>
      <c r="Q1149" s="2" t="str">
        <f>VLOOKUP(A1149,'Additional Data'!$A$1:$D$9949,2,0)</f>
        <v>App</v>
      </c>
      <c r="R1149" s="2" t="str">
        <f>VLOOKUP(A1149,'Additional Data'!$A$1:$D$9949,4,0)</f>
        <v>Debit Card</v>
      </c>
      <c r="S1149" s="7">
        <f>VLOOKUP(A1149,'Additional Data'!$A$1:$D$9949,3,0)</f>
        <v>2550.268376</v>
      </c>
      <c r="T1149" s="2" t="str">
        <f>HLOOKUP(B1149,'Additional Data'!$F$1:$N$2,2,0)</f>
        <v>Laptop</v>
      </c>
    </row>
    <row r="1150" ht="14.25" customHeight="1">
      <c r="A1150" s="2">
        <v>157043.0</v>
      </c>
      <c r="B1150" s="2" t="s">
        <v>39</v>
      </c>
      <c r="C1150" s="2" t="s">
        <v>32</v>
      </c>
      <c r="D1150" s="2" t="s">
        <v>34</v>
      </c>
      <c r="E1150" s="4">
        <v>43528.806597222225</v>
      </c>
      <c r="F1150" s="4">
        <v>43528.806597222225</v>
      </c>
      <c r="G1150" s="4">
        <v>43531.806597222225</v>
      </c>
      <c r="H1150" s="2">
        <v>0.0</v>
      </c>
      <c r="I1150" s="2">
        <v>109.0</v>
      </c>
      <c r="J1150" s="2" t="s">
        <v>32</v>
      </c>
      <c r="K1150" s="2" t="s">
        <v>82</v>
      </c>
      <c r="L1150" s="2" t="s">
        <v>67</v>
      </c>
      <c r="M1150" s="2" t="s">
        <v>71</v>
      </c>
      <c r="N1150" s="2">
        <v>-3.0</v>
      </c>
      <c r="O1150" s="2">
        <v>0.0</v>
      </c>
      <c r="P1150" s="2">
        <v>109.0</v>
      </c>
      <c r="Q1150" s="2" t="str">
        <f>VLOOKUP(A1150,'Additional Data'!$A$1:$D$9949,2,0)</f>
        <v>App</v>
      </c>
      <c r="R1150" s="2" t="str">
        <f>VLOOKUP(A1150,'Additional Data'!$A$1:$D$9949,4,0)</f>
        <v>Credit Card</v>
      </c>
      <c r="S1150" s="7">
        <f>VLOOKUP(A1150,'Additional Data'!$A$1:$D$9949,3,0)</f>
        <v>3235.081458</v>
      </c>
      <c r="T1150" s="2" t="str">
        <f>HLOOKUP(B1150,'Additional Data'!$F$1:$N$2,2,0)</f>
        <v>Mobile</v>
      </c>
    </row>
    <row r="1151" ht="14.25" customHeight="1">
      <c r="A1151" s="2">
        <v>442270.0</v>
      </c>
      <c r="B1151" s="2" t="s">
        <v>39</v>
      </c>
      <c r="C1151" s="2" t="s">
        <v>32</v>
      </c>
      <c r="D1151" s="2" t="s">
        <v>34</v>
      </c>
      <c r="E1151" s="4">
        <v>43528.807800925926</v>
      </c>
      <c r="F1151" s="4">
        <v>43535.807800925926</v>
      </c>
      <c r="G1151" s="4">
        <v>43531.807800925926</v>
      </c>
      <c r="H1151" s="2">
        <v>47.0</v>
      </c>
      <c r="I1151" s="2">
        <v>108.0</v>
      </c>
      <c r="J1151" s="2" t="s">
        <v>60</v>
      </c>
      <c r="K1151" s="2" t="s">
        <v>61</v>
      </c>
      <c r="L1151" s="2" t="s">
        <v>35</v>
      </c>
      <c r="M1151" s="2" t="s">
        <v>59</v>
      </c>
      <c r="N1151" s="2">
        <v>4.0</v>
      </c>
      <c r="O1151" s="2">
        <v>7.0</v>
      </c>
      <c r="P1151" s="2">
        <v>155.0</v>
      </c>
      <c r="Q1151" s="2" t="str">
        <f>VLOOKUP(A1151,'Additional Data'!$A$1:$D$9949,2,0)</f>
        <v>App</v>
      </c>
      <c r="R1151" s="2" t="str">
        <f>VLOOKUP(A1151,'Additional Data'!$A$1:$D$9949,4,0)</f>
        <v>Debit Card</v>
      </c>
      <c r="S1151" s="7">
        <f>VLOOKUP(A1151,'Additional Data'!$A$1:$D$9949,3,0)</f>
        <v>1438.7562</v>
      </c>
      <c r="T1151" s="2" t="str">
        <f>HLOOKUP(B1151,'Additional Data'!$F$1:$N$2,2,0)</f>
        <v>Mobile</v>
      </c>
    </row>
    <row r="1152" ht="14.25" customHeight="1">
      <c r="A1152" s="2">
        <v>932091.0</v>
      </c>
      <c r="B1152" s="2" t="s">
        <v>49</v>
      </c>
      <c r="C1152" s="2" t="s">
        <v>41</v>
      </c>
      <c r="D1152" s="2" t="s">
        <v>34</v>
      </c>
      <c r="E1152" s="4">
        <v>43528.811377314814</v>
      </c>
      <c r="F1152" s="4">
        <v>43530.811377314814</v>
      </c>
      <c r="G1152" s="4">
        <v>43531.811377314814</v>
      </c>
      <c r="H1152" s="2">
        <v>65.0</v>
      </c>
      <c r="I1152" s="2">
        <v>102.0</v>
      </c>
      <c r="J1152" s="2" t="s">
        <v>32</v>
      </c>
      <c r="K1152" s="2" t="s">
        <v>70</v>
      </c>
      <c r="L1152" s="2" t="s">
        <v>35</v>
      </c>
      <c r="M1152" s="2" t="s">
        <v>71</v>
      </c>
      <c r="N1152" s="2">
        <v>-1.0</v>
      </c>
      <c r="O1152" s="2">
        <v>2.0</v>
      </c>
      <c r="P1152" s="2">
        <v>167.0</v>
      </c>
      <c r="Q1152" s="2" t="str">
        <f>VLOOKUP(A1152,'Additional Data'!$A$1:$D$9949,2,0)</f>
        <v>Website</v>
      </c>
      <c r="R1152" s="2" t="str">
        <f>VLOOKUP(A1152,'Additional Data'!$A$1:$D$9949,4,0)</f>
        <v>Credit Card</v>
      </c>
      <c r="S1152" s="7">
        <f>VLOOKUP(A1152,'Additional Data'!$A$1:$D$9949,3,0)</f>
        <v>1412.65</v>
      </c>
      <c r="T1152" s="2" t="str">
        <f>HLOOKUP(B1152,'Additional Data'!$F$1:$N$2,2,0)</f>
        <v>TV</v>
      </c>
    </row>
    <row r="1153" ht="14.25" customHeight="1">
      <c r="A1153" s="2">
        <v>634534.0</v>
      </c>
      <c r="B1153" s="2" t="s">
        <v>36</v>
      </c>
      <c r="C1153" s="2" t="s">
        <v>32</v>
      </c>
      <c r="D1153" s="2" t="s">
        <v>34</v>
      </c>
      <c r="E1153" s="4">
        <v>43528.81519675926</v>
      </c>
      <c r="F1153" s="4">
        <v>43528.81519675926</v>
      </c>
      <c r="G1153" s="4">
        <v>43532.81519675926</v>
      </c>
      <c r="H1153" s="2">
        <v>0.0</v>
      </c>
      <c r="I1153" s="2">
        <v>124.0</v>
      </c>
      <c r="J1153" s="2" t="s">
        <v>32</v>
      </c>
      <c r="K1153" s="2" t="s">
        <v>82</v>
      </c>
      <c r="L1153" s="2" t="s">
        <v>67</v>
      </c>
      <c r="M1153" s="2" t="s">
        <v>59</v>
      </c>
      <c r="N1153" s="2">
        <v>-4.0</v>
      </c>
      <c r="O1153" s="2">
        <v>0.0</v>
      </c>
      <c r="P1153" s="2">
        <v>124.0</v>
      </c>
      <c r="Q1153" s="2" t="str">
        <f>VLOOKUP(A1153,'Additional Data'!$A$1:$D$9949,2,0)</f>
        <v>App</v>
      </c>
      <c r="R1153" s="2" t="str">
        <f>VLOOKUP(A1153,'Additional Data'!$A$1:$D$9949,4,0)</f>
        <v>Debit Card</v>
      </c>
      <c r="S1153" s="7">
        <f>VLOOKUP(A1153,'Additional Data'!$A$1:$D$9949,3,0)</f>
        <v>2807.419505</v>
      </c>
      <c r="T1153" s="2" t="str">
        <f>HLOOKUP(B1153,'Additional Data'!$F$1:$N$2,2,0)</f>
        <v>Laptop</v>
      </c>
    </row>
    <row r="1154" ht="14.25" customHeight="1">
      <c r="A1154" s="2">
        <v>553522.0</v>
      </c>
      <c r="B1154" s="2" t="s">
        <v>36</v>
      </c>
      <c r="C1154" s="2" t="s">
        <v>41</v>
      </c>
      <c r="D1154" s="2" t="s">
        <v>34</v>
      </c>
      <c r="E1154" s="4">
        <v>43528.81559027778</v>
      </c>
      <c r="F1154" s="4">
        <v>43531.81559027778</v>
      </c>
      <c r="G1154" s="4">
        <v>43532.81559027778</v>
      </c>
      <c r="H1154" s="2">
        <v>58.0</v>
      </c>
      <c r="I1154" s="2">
        <v>93.0</v>
      </c>
      <c r="J1154" s="2" t="s">
        <v>63</v>
      </c>
      <c r="K1154" s="2" t="s">
        <v>64</v>
      </c>
      <c r="L1154" s="2" t="s">
        <v>35</v>
      </c>
      <c r="M1154" s="2" t="s">
        <v>71</v>
      </c>
      <c r="N1154" s="2">
        <v>-1.0</v>
      </c>
      <c r="O1154" s="2">
        <v>3.0</v>
      </c>
      <c r="P1154" s="2">
        <v>151.0</v>
      </c>
      <c r="Q1154" s="2" t="str">
        <f>VLOOKUP(A1154,'Additional Data'!$A$1:$D$9949,2,0)</f>
        <v>App</v>
      </c>
      <c r="R1154" s="2" t="str">
        <f>VLOOKUP(A1154,'Additional Data'!$A$1:$D$9949,4,0)</f>
        <v>Debit Card</v>
      </c>
      <c r="S1154" s="7">
        <f>VLOOKUP(A1154,'Additional Data'!$A$1:$D$9949,3,0)</f>
        <v>3445.979858</v>
      </c>
      <c r="T1154" s="2" t="str">
        <f>HLOOKUP(B1154,'Additional Data'!$F$1:$N$2,2,0)</f>
        <v>Laptop</v>
      </c>
    </row>
    <row r="1155" ht="14.25" customHeight="1">
      <c r="A1155" s="2">
        <v>320495.0</v>
      </c>
      <c r="B1155" s="2" t="s">
        <v>30</v>
      </c>
      <c r="C1155" s="2" t="s">
        <v>32</v>
      </c>
      <c r="D1155" s="2" t="s">
        <v>34</v>
      </c>
      <c r="E1155" s="4">
        <v>43528.815787037034</v>
      </c>
      <c r="F1155" s="4">
        <v>43530.815787037034</v>
      </c>
      <c r="G1155" s="4">
        <v>43534.815787037034</v>
      </c>
      <c r="H1155" s="2">
        <v>71.0</v>
      </c>
      <c r="I1155" s="2">
        <v>87.0</v>
      </c>
      <c r="J1155" s="2" t="s">
        <v>60</v>
      </c>
      <c r="K1155" s="2" t="s">
        <v>61</v>
      </c>
      <c r="L1155" s="2" t="s">
        <v>35</v>
      </c>
      <c r="M1155" s="2" t="s">
        <v>71</v>
      </c>
      <c r="N1155" s="2">
        <v>-4.0</v>
      </c>
      <c r="O1155" s="2">
        <v>2.0</v>
      </c>
      <c r="P1155" s="2">
        <v>158.0</v>
      </c>
      <c r="Q1155" s="2" t="str">
        <f>VLOOKUP(A1155,'Additional Data'!$A$1:$D$9949,2,0)</f>
        <v>App</v>
      </c>
      <c r="R1155" s="2" t="str">
        <f>VLOOKUP(A1155,'Additional Data'!$A$1:$D$9949,4,0)</f>
        <v>Cash On Delivery</v>
      </c>
      <c r="S1155" s="7">
        <f>VLOOKUP(A1155,'Additional Data'!$A$1:$D$9949,3,0)</f>
        <v>1271.11015</v>
      </c>
      <c r="T1155" s="2" t="str">
        <f>HLOOKUP(B1155,'Additional Data'!$F$1:$N$2,2,0)</f>
        <v>PC</v>
      </c>
    </row>
    <row r="1156" ht="14.25" customHeight="1">
      <c r="A1156" s="2">
        <v>981044.0</v>
      </c>
      <c r="B1156" s="2" t="s">
        <v>30</v>
      </c>
      <c r="C1156" s="2" t="s">
        <v>32</v>
      </c>
      <c r="D1156" s="2" t="s">
        <v>34</v>
      </c>
      <c r="E1156" s="4">
        <v>43528.822962962964</v>
      </c>
      <c r="F1156" s="4">
        <v>43532.822962962964</v>
      </c>
      <c r="G1156" s="4">
        <v>43534.822962962964</v>
      </c>
      <c r="H1156" s="2">
        <v>67.0</v>
      </c>
      <c r="I1156" s="2">
        <v>92.0</v>
      </c>
      <c r="J1156" s="2" t="s">
        <v>60</v>
      </c>
      <c r="K1156" s="2" t="s">
        <v>61</v>
      </c>
      <c r="L1156" s="2" t="s">
        <v>35</v>
      </c>
      <c r="M1156" s="2" t="s">
        <v>71</v>
      </c>
      <c r="N1156" s="2">
        <v>-2.0</v>
      </c>
      <c r="O1156" s="2">
        <v>4.0</v>
      </c>
      <c r="P1156" s="2">
        <v>159.0</v>
      </c>
      <c r="Q1156" s="2" t="str">
        <f>VLOOKUP(A1156,'Additional Data'!$A$1:$D$9949,2,0)</f>
        <v>App</v>
      </c>
      <c r="R1156" s="2" t="str">
        <f>VLOOKUP(A1156,'Additional Data'!$A$1:$D$9949,4,0)</f>
        <v>Debit Card</v>
      </c>
      <c r="S1156" s="7">
        <f>VLOOKUP(A1156,'Additional Data'!$A$1:$D$9949,3,0)</f>
        <v>1157.269994</v>
      </c>
      <c r="T1156" s="2" t="str">
        <f>HLOOKUP(B1156,'Additional Data'!$F$1:$N$2,2,0)</f>
        <v>PC</v>
      </c>
    </row>
    <row r="1157" ht="14.25" customHeight="1">
      <c r="A1157" s="2">
        <v>457049.0</v>
      </c>
      <c r="B1157" s="2" t="s">
        <v>39</v>
      </c>
      <c r="C1157" s="2" t="s">
        <v>41</v>
      </c>
      <c r="D1157" s="2" t="s">
        <v>34</v>
      </c>
      <c r="E1157" s="4">
        <v>43528.8230787037</v>
      </c>
      <c r="F1157" s="4">
        <v>43532.8230787037</v>
      </c>
      <c r="G1157" s="4">
        <v>43534.8230787037</v>
      </c>
      <c r="H1157" s="2">
        <v>26.0</v>
      </c>
      <c r="I1157" s="2">
        <v>106.0</v>
      </c>
      <c r="J1157" s="2" t="s">
        <v>60</v>
      </c>
      <c r="K1157" s="2" t="s">
        <v>77</v>
      </c>
      <c r="L1157" s="2" t="s">
        <v>35</v>
      </c>
      <c r="M1157" s="2" t="s">
        <v>59</v>
      </c>
      <c r="N1157" s="2">
        <v>-2.0</v>
      </c>
      <c r="O1157" s="2">
        <v>4.0</v>
      </c>
      <c r="P1157" s="2">
        <v>132.0</v>
      </c>
      <c r="Q1157" s="2" t="str">
        <f>VLOOKUP(A1157,'Additional Data'!$A$1:$D$9949,2,0)</f>
        <v>App</v>
      </c>
      <c r="R1157" s="2" t="str">
        <f>VLOOKUP(A1157,'Additional Data'!$A$1:$D$9949,4,0)</f>
        <v>Credit Card</v>
      </c>
      <c r="S1157" s="7">
        <f>VLOOKUP(A1157,'Additional Data'!$A$1:$D$9949,3,0)</f>
        <v>2866.111764</v>
      </c>
      <c r="T1157" s="2" t="str">
        <f>HLOOKUP(B1157,'Additional Data'!$F$1:$N$2,2,0)</f>
        <v>Mobile</v>
      </c>
    </row>
    <row r="1158" ht="14.25" customHeight="1">
      <c r="A1158" s="2">
        <v>78609.0</v>
      </c>
      <c r="B1158" s="2" t="s">
        <v>39</v>
      </c>
      <c r="C1158" s="2" t="s">
        <v>32</v>
      </c>
      <c r="D1158" s="2" t="s">
        <v>34</v>
      </c>
      <c r="E1158" s="4">
        <v>43528.8293287037</v>
      </c>
      <c r="F1158" s="4">
        <v>43534.8293287037</v>
      </c>
      <c r="G1158" s="4">
        <v>43532.8293287037</v>
      </c>
      <c r="H1158" s="2">
        <v>43.0</v>
      </c>
      <c r="I1158" s="2">
        <v>121.0</v>
      </c>
      <c r="J1158" s="2" t="s">
        <v>41</v>
      </c>
      <c r="K1158" s="2" t="s">
        <v>58</v>
      </c>
      <c r="L1158" s="2" t="s">
        <v>35</v>
      </c>
      <c r="M1158" s="2" t="s">
        <v>59</v>
      </c>
      <c r="N1158" s="2">
        <v>2.0</v>
      </c>
      <c r="O1158" s="2">
        <v>6.0</v>
      </c>
      <c r="P1158" s="2">
        <v>164.0</v>
      </c>
      <c r="Q1158" s="2" t="str">
        <f>VLOOKUP(A1158,'Additional Data'!$A$1:$D$9949,2,0)</f>
        <v>Website</v>
      </c>
      <c r="R1158" s="2" t="str">
        <f>VLOOKUP(A1158,'Additional Data'!$A$1:$D$9949,4,0)</f>
        <v>Credit Card</v>
      </c>
      <c r="S1158" s="7">
        <f>VLOOKUP(A1158,'Additional Data'!$A$1:$D$9949,3,0)</f>
        <v>495.69</v>
      </c>
      <c r="T1158" s="2" t="str">
        <f>HLOOKUP(B1158,'Additional Data'!$F$1:$N$2,2,0)</f>
        <v>Mobile</v>
      </c>
    </row>
    <row r="1159" ht="14.25" customHeight="1">
      <c r="A1159" s="2">
        <v>901790.0</v>
      </c>
      <c r="B1159" s="2" t="s">
        <v>39</v>
      </c>
      <c r="C1159" s="2" t="s">
        <v>41</v>
      </c>
      <c r="D1159" s="2" t="s">
        <v>34</v>
      </c>
      <c r="E1159" s="4">
        <v>43528.83174768519</v>
      </c>
      <c r="F1159" s="4">
        <v>43530.83174768519</v>
      </c>
      <c r="G1159" s="4">
        <v>43534.83174768519</v>
      </c>
      <c r="H1159" s="2">
        <v>33.0</v>
      </c>
      <c r="I1159" s="2">
        <v>127.0</v>
      </c>
      <c r="J1159" s="2" t="s">
        <v>73</v>
      </c>
      <c r="K1159" s="2" t="s">
        <v>80</v>
      </c>
      <c r="L1159" s="2" t="s">
        <v>35</v>
      </c>
      <c r="M1159" s="2" t="s">
        <v>59</v>
      </c>
      <c r="N1159" s="2">
        <v>-4.0</v>
      </c>
      <c r="O1159" s="2">
        <v>2.0</v>
      </c>
      <c r="P1159" s="2">
        <v>160.0</v>
      </c>
      <c r="Q1159" s="2" t="str">
        <f>VLOOKUP(A1159,'Additional Data'!$A$1:$D$9949,2,0)</f>
        <v>App</v>
      </c>
      <c r="R1159" s="2" t="str">
        <f>VLOOKUP(A1159,'Additional Data'!$A$1:$D$9949,4,0)</f>
        <v>Debit Card</v>
      </c>
      <c r="S1159" s="7">
        <f>VLOOKUP(A1159,'Additional Data'!$A$1:$D$9949,3,0)</f>
        <v>2535.495309</v>
      </c>
      <c r="T1159" s="2" t="str">
        <f>HLOOKUP(B1159,'Additional Data'!$F$1:$N$2,2,0)</f>
        <v>Mobile</v>
      </c>
    </row>
    <row r="1160" ht="14.25" customHeight="1">
      <c r="A1160" s="2">
        <v>227474.0</v>
      </c>
      <c r="B1160" s="2" t="s">
        <v>36</v>
      </c>
      <c r="C1160" s="2" t="s">
        <v>41</v>
      </c>
      <c r="D1160" s="2" t="s">
        <v>34</v>
      </c>
      <c r="E1160" s="4">
        <v>43528.844305555554</v>
      </c>
      <c r="F1160" s="4">
        <v>43533.844305555554</v>
      </c>
      <c r="G1160" s="4">
        <v>43535.844305555554</v>
      </c>
      <c r="H1160" s="2">
        <v>36.0</v>
      </c>
      <c r="I1160" s="2">
        <v>120.0</v>
      </c>
      <c r="J1160" s="2" t="s">
        <v>32</v>
      </c>
      <c r="K1160" s="2" t="s">
        <v>70</v>
      </c>
      <c r="L1160" s="2" t="s">
        <v>35</v>
      </c>
      <c r="M1160" s="2" t="s">
        <v>59</v>
      </c>
      <c r="N1160" s="2">
        <v>-2.0</v>
      </c>
      <c r="O1160" s="2">
        <v>5.0</v>
      </c>
      <c r="P1160" s="2">
        <v>156.0</v>
      </c>
      <c r="Q1160" s="2" t="str">
        <f>VLOOKUP(A1160,'Additional Data'!$A$1:$D$9949,2,0)</f>
        <v>App</v>
      </c>
      <c r="R1160" s="2" t="str">
        <f>VLOOKUP(A1160,'Additional Data'!$A$1:$D$9949,4,0)</f>
        <v>Debit Card</v>
      </c>
      <c r="S1160" s="7">
        <f>VLOOKUP(A1160,'Additional Data'!$A$1:$D$9949,3,0)</f>
        <v>3066.648075</v>
      </c>
      <c r="T1160" s="2" t="str">
        <f>HLOOKUP(B1160,'Additional Data'!$F$1:$N$2,2,0)</f>
        <v>Laptop</v>
      </c>
    </row>
    <row r="1161" ht="14.25" customHeight="1">
      <c r="A1161" s="2">
        <v>7967.0</v>
      </c>
      <c r="B1161" s="2" t="s">
        <v>47</v>
      </c>
      <c r="C1161" s="2" t="s">
        <v>41</v>
      </c>
      <c r="D1161" s="2" t="s">
        <v>34</v>
      </c>
      <c r="E1161" s="4">
        <v>43528.84605324074</v>
      </c>
      <c r="F1161" s="4">
        <v>43529.84605324074</v>
      </c>
      <c r="G1161" s="4">
        <v>43532.84605324074</v>
      </c>
      <c r="H1161" s="2">
        <v>0.0</v>
      </c>
      <c r="I1161" s="2">
        <v>124.0</v>
      </c>
      <c r="J1161" s="2" t="s">
        <v>41</v>
      </c>
      <c r="K1161" s="2" t="s">
        <v>66</v>
      </c>
      <c r="L1161" s="2" t="s">
        <v>67</v>
      </c>
      <c r="M1161" s="2" t="s">
        <v>59</v>
      </c>
      <c r="N1161" s="2">
        <v>-3.0</v>
      </c>
      <c r="O1161" s="2">
        <v>1.0</v>
      </c>
      <c r="P1161" s="2">
        <v>124.0</v>
      </c>
      <c r="Q1161" s="2" t="str">
        <f>VLOOKUP(A1161,'Additional Data'!$A$1:$D$9949,2,0)</f>
        <v>App</v>
      </c>
      <c r="R1161" s="2" t="str">
        <f>VLOOKUP(A1161,'Additional Data'!$A$1:$D$9949,4,0)</f>
        <v>Credit Card</v>
      </c>
      <c r="S1161" s="7">
        <f>VLOOKUP(A1161,'Additional Data'!$A$1:$D$9949,3,0)</f>
        <v>2037.623137</v>
      </c>
      <c r="T1161" s="2" t="str">
        <f>HLOOKUP(B1161,'Additional Data'!$F$1:$N$2,2,0)</f>
        <v>Tablet</v>
      </c>
    </row>
    <row r="1162" ht="14.25" customHeight="1">
      <c r="A1162" s="2">
        <v>73200.0</v>
      </c>
      <c r="B1162" s="2" t="s">
        <v>36</v>
      </c>
      <c r="C1162" s="2" t="s">
        <v>41</v>
      </c>
      <c r="D1162" s="2" t="s">
        <v>34</v>
      </c>
      <c r="E1162" s="4">
        <v>43528.84664351852</v>
      </c>
      <c r="F1162" s="4">
        <v>43532.84664351852</v>
      </c>
      <c r="G1162" s="4">
        <v>43535.84664351852</v>
      </c>
      <c r="H1162" s="2">
        <v>38.0</v>
      </c>
      <c r="I1162" s="2">
        <v>122.0</v>
      </c>
      <c r="J1162" s="2" t="s">
        <v>32</v>
      </c>
      <c r="K1162" s="2" t="s">
        <v>70</v>
      </c>
      <c r="L1162" s="2" t="s">
        <v>35</v>
      </c>
      <c r="M1162" s="2" t="s">
        <v>71</v>
      </c>
      <c r="N1162" s="2">
        <v>-3.0</v>
      </c>
      <c r="O1162" s="2">
        <v>4.0</v>
      </c>
      <c r="P1162" s="2">
        <v>160.0</v>
      </c>
      <c r="Q1162" s="2" t="str">
        <f>VLOOKUP(A1162,'Additional Data'!$A$1:$D$9949,2,0)</f>
        <v>Website</v>
      </c>
      <c r="R1162" s="2" t="str">
        <f>VLOOKUP(A1162,'Additional Data'!$A$1:$D$9949,4,0)</f>
        <v>Debit Card</v>
      </c>
      <c r="S1162" s="7">
        <f>VLOOKUP(A1162,'Additional Data'!$A$1:$D$9949,3,0)</f>
        <v>2891.51</v>
      </c>
      <c r="T1162" s="2" t="str">
        <f>HLOOKUP(B1162,'Additional Data'!$F$1:$N$2,2,0)</f>
        <v>Laptop</v>
      </c>
    </row>
    <row r="1163" ht="14.25" customHeight="1">
      <c r="A1163" s="2">
        <v>152532.0</v>
      </c>
      <c r="B1163" s="2" t="s">
        <v>47</v>
      </c>
      <c r="C1163" s="2" t="s">
        <v>32</v>
      </c>
      <c r="D1163" s="2" t="s">
        <v>34</v>
      </c>
      <c r="E1163" s="4">
        <v>43528.84974537037</v>
      </c>
      <c r="F1163" s="4">
        <v>43535.84974537037</v>
      </c>
      <c r="G1163" s="4">
        <v>43534.84974537037</v>
      </c>
      <c r="H1163" s="2">
        <v>77.0</v>
      </c>
      <c r="I1163" s="2">
        <v>102.0</v>
      </c>
      <c r="J1163" s="2" t="s">
        <v>73</v>
      </c>
      <c r="K1163" s="2" t="s">
        <v>74</v>
      </c>
      <c r="L1163" s="2" t="s">
        <v>35</v>
      </c>
      <c r="M1163" s="2" t="s">
        <v>71</v>
      </c>
      <c r="N1163" s="2">
        <v>1.0</v>
      </c>
      <c r="O1163" s="2">
        <v>7.0</v>
      </c>
      <c r="P1163" s="2">
        <v>179.0</v>
      </c>
      <c r="Q1163" s="2" t="str">
        <f>VLOOKUP(A1163,'Additional Data'!$A$1:$D$9949,2,0)</f>
        <v>Website</v>
      </c>
      <c r="R1163" s="2" t="str">
        <f>VLOOKUP(A1163,'Additional Data'!$A$1:$D$9949,4,0)</f>
        <v>Debit Card</v>
      </c>
      <c r="S1163" s="7">
        <f>VLOOKUP(A1163,'Additional Data'!$A$1:$D$9949,3,0)</f>
        <v>2518.09</v>
      </c>
      <c r="T1163" s="2" t="str">
        <f>HLOOKUP(B1163,'Additional Data'!$F$1:$N$2,2,0)</f>
        <v>Tablet</v>
      </c>
    </row>
    <row r="1164" ht="14.25" customHeight="1">
      <c r="A1164" s="2">
        <v>801924.0</v>
      </c>
      <c r="B1164" s="2" t="s">
        <v>48</v>
      </c>
      <c r="C1164" s="2" t="s">
        <v>41</v>
      </c>
      <c r="D1164" s="2" t="s">
        <v>34</v>
      </c>
      <c r="E1164" s="4">
        <v>43528.85054398148</v>
      </c>
      <c r="F1164" s="4">
        <v>43534.85054398148</v>
      </c>
      <c r="G1164" s="4">
        <v>43533.85054398148</v>
      </c>
      <c r="H1164" s="2">
        <v>78.0</v>
      </c>
      <c r="I1164" s="2">
        <v>92.0</v>
      </c>
      <c r="J1164" s="2" t="s">
        <v>60</v>
      </c>
      <c r="K1164" s="2" t="s">
        <v>77</v>
      </c>
      <c r="L1164" s="2" t="s">
        <v>35</v>
      </c>
      <c r="M1164" s="2" t="s">
        <v>71</v>
      </c>
      <c r="N1164" s="2">
        <v>1.0</v>
      </c>
      <c r="O1164" s="2">
        <v>6.0</v>
      </c>
      <c r="P1164" s="2">
        <v>170.0</v>
      </c>
      <c r="Q1164" s="2" t="str">
        <f>VLOOKUP(A1164,'Additional Data'!$A$1:$D$9949,2,0)</f>
        <v>Website</v>
      </c>
      <c r="R1164" s="2" t="str">
        <f>VLOOKUP(A1164,'Additional Data'!$A$1:$D$9949,4,0)</f>
        <v>Debit Card</v>
      </c>
      <c r="S1164" s="7">
        <f>VLOOKUP(A1164,'Additional Data'!$A$1:$D$9949,3,0)</f>
        <v>745.64</v>
      </c>
      <c r="T1164" s="2" t="str">
        <f>HLOOKUP(B1164,'Additional Data'!$F$1:$N$2,2,0)</f>
        <v>Gaming Console</v>
      </c>
    </row>
    <row r="1165" ht="14.25" customHeight="1">
      <c r="A1165" s="2">
        <v>39388.0</v>
      </c>
      <c r="B1165" s="2" t="s">
        <v>39</v>
      </c>
      <c r="C1165" s="2" t="s">
        <v>32</v>
      </c>
      <c r="D1165" s="2" t="s">
        <v>34</v>
      </c>
      <c r="E1165" s="4">
        <v>43528.85089120371</v>
      </c>
      <c r="F1165" s="4">
        <v>43530.85089120371</v>
      </c>
      <c r="G1165" s="4">
        <v>43531.85089120371</v>
      </c>
      <c r="H1165" s="2">
        <v>45.0</v>
      </c>
      <c r="I1165" s="2">
        <v>121.0</v>
      </c>
      <c r="J1165" s="2" t="s">
        <v>41</v>
      </c>
      <c r="K1165" s="2" t="s">
        <v>58</v>
      </c>
      <c r="L1165" s="2" t="s">
        <v>35</v>
      </c>
      <c r="M1165" s="2" t="s">
        <v>71</v>
      </c>
      <c r="N1165" s="2">
        <v>-1.0</v>
      </c>
      <c r="O1165" s="2">
        <v>2.0</v>
      </c>
      <c r="P1165" s="2">
        <v>166.0</v>
      </c>
      <c r="Q1165" s="2" t="str">
        <f>VLOOKUP(A1165,'Additional Data'!$A$1:$D$9949,2,0)</f>
        <v>App</v>
      </c>
      <c r="R1165" s="2" t="str">
        <f>VLOOKUP(A1165,'Additional Data'!$A$1:$D$9949,4,0)</f>
        <v>Debit Card</v>
      </c>
      <c r="S1165" s="7">
        <f>VLOOKUP(A1165,'Additional Data'!$A$1:$D$9949,3,0)</f>
        <v>1186.672391</v>
      </c>
      <c r="T1165" s="2" t="str">
        <f>HLOOKUP(B1165,'Additional Data'!$F$1:$N$2,2,0)</f>
        <v>Mobile</v>
      </c>
    </row>
    <row r="1166" ht="14.25" customHeight="1">
      <c r="A1166" s="2">
        <v>898389.0</v>
      </c>
      <c r="B1166" s="2" t="s">
        <v>39</v>
      </c>
      <c r="C1166" s="2" t="s">
        <v>32</v>
      </c>
      <c r="D1166" s="2" t="s">
        <v>34</v>
      </c>
      <c r="E1166" s="4">
        <v>43528.85298611111</v>
      </c>
      <c r="F1166" s="4">
        <v>43529.85298611111</v>
      </c>
      <c r="G1166" s="4">
        <v>43535.85298611111</v>
      </c>
      <c r="H1166" s="2">
        <v>0.0</v>
      </c>
      <c r="I1166" s="2">
        <v>106.0</v>
      </c>
      <c r="J1166" s="2" t="s">
        <v>32</v>
      </c>
      <c r="K1166" s="2" t="s">
        <v>82</v>
      </c>
      <c r="L1166" s="2" t="s">
        <v>67</v>
      </c>
      <c r="M1166" s="2" t="s">
        <v>71</v>
      </c>
      <c r="N1166" s="2">
        <v>-6.0</v>
      </c>
      <c r="O1166" s="2">
        <v>1.0</v>
      </c>
      <c r="P1166" s="2">
        <v>106.0</v>
      </c>
      <c r="Q1166" s="2" t="str">
        <f>VLOOKUP(A1166,'Additional Data'!$A$1:$D$9949,2,0)</f>
        <v>Website</v>
      </c>
      <c r="R1166" s="2" t="str">
        <f>VLOOKUP(A1166,'Additional Data'!$A$1:$D$9949,4,0)</f>
        <v>Credit Card</v>
      </c>
      <c r="S1166" s="7">
        <f>VLOOKUP(A1166,'Additional Data'!$A$1:$D$9949,3,0)</f>
        <v>882.53</v>
      </c>
      <c r="T1166" s="2" t="str">
        <f>HLOOKUP(B1166,'Additional Data'!$F$1:$N$2,2,0)</f>
        <v>Mobile</v>
      </c>
    </row>
    <row r="1167" ht="14.25" customHeight="1">
      <c r="A1167" s="2">
        <v>757627.0</v>
      </c>
      <c r="B1167" s="2" t="s">
        <v>39</v>
      </c>
      <c r="C1167" s="2" t="s">
        <v>32</v>
      </c>
      <c r="D1167" s="2" t="s">
        <v>34</v>
      </c>
      <c r="E1167" s="4">
        <v>43528.854375</v>
      </c>
      <c r="F1167" s="4">
        <v>43532.854375</v>
      </c>
      <c r="G1167" s="4">
        <v>43535.854375</v>
      </c>
      <c r="H1167" s="2">
        <v>0.0</v>
      </c>
      <c r="I1167" s="2">
        <v>104.0</v>
      </c>
      <c r="J1167" s="2" t="s">
        <v>32</v>
      </c>
      <c r="K1167" s="2" t="s">
        <v>82</v>
      </c>
      <c r="L1167" s="2" t="s">
        <v>67</v>
      </c>
      <c r="M1167" s="2" t="s">
        <v>71</v>
      </c>
      <c r="N1167" s="2">
        <v>-3.0</v>
      </c>
      <c r="O1167" s="2">
        <v>4.0</v>
      </c>
      <c r="P1167" s="2">
        <v>104.0</v>
      </c>
      <c r="Q1167" s="2" t="str">
        <f>VLOOKUP(A1167,'Additional Data'!$A$1:$D$9949,2,0)</f>
        <v>App</v>
      </c>
      <c r="R1167" s="2" t="str">
        <f>VLOOKUP(A1167,'Additional Data'!$A$1:$D$9949,4,0)</f>
        <v>Credit Card</v>
      </c>
      <c r="S1167" s="7">
        <f>VLOOKUP(A1167,'Additional Data'!$A$1:$D$9949,3,0)</f>
        <v>3772.67744</v>
      </c>
      <c r="T1167" s="2" t="str">
        <f>HLOOKUP(B1167,'Additional Data'!$F$1:$N$2,2,0)</f>
        <v>Mobile</v>
      </c>
    </row>
    <row r="1168" ht="14.25" customHeight="1">
      <c r="A1168" s="2">
        <v>978354.0</v>
      </c>
      <c r="B1168" s="2" t="s">
        <v>42</v>
      </c>
      <c r="C1168" s="2" t="s">
        <v>32</v>
      </c>
      <c r="D1168" s="2" t="s">
        <v>34</v>
      </c>
      <c r="E1168" s="4">
        <v>43528.85613425926</v>
      </c>
      <c r="F1168" s="4">
        <v>43532.85613425926</v>
      </c>
      <c r="G1168" s="4">
        <v>43534.85613425926</v>
      </c>
      <c r="H1168" s="2">
        <v>0.0</v>
      </c>
      <c r="I1168" s="2">
        <v>120.0</v>
      </c>
      <c r="J1168" s="2" t="s">
        <v>32</v>
      </c>
      <c r="K1168" s="2" t="s">
        <v>82</v>
      </c>
      <c r="L1168" s="2" t="s">
        <v>67</v>
      </c>
      <c r="M1168" s="2" t="s">
        <v>59</v>
      </c>
      <c r="N1168" s="2">
        <v>-2.0</v>
      </c>
      <c r="O1168" s="2">
        <v>4.0</v>
      </c>
      <c r="P1168" s="2">
        <v>120.0</v>
      </c>
      <c r="Q1168" s="2" t="str">
        <f>VLOOKUP(A1168,'Additional Data'!$A$1:$D$9949,2,0)</f>
        <v>Website</v>
      </c>
      <c r="R1168" s="2" t="str">
        <f>VLOOKUP(A1168,'Additional Data'!$A$1:$D$9949,4,0)</f>
        <v>Debit Card</v>
      </c>
      <c r="S1168" s="7">
        <f>VLOOKUP(A1168,'Additional Data'!$A$1:$D$9949,3,0)</f>
        <v>2895.43</v>
      </c>
      <c r="T1168" s="2" t="str">
        <f>HLOOKUP(B1168,'Additional Data'!$F$1:$N$2,2,0)</f>
        <v>TV</v>
      </c>
    </row>
    <row r="1169" ht="14.25" customHeight="1">
      <c r="A1169" s="2">
        <v>618430.0</v>
      </c>
      <c r="B1169" s="2" t="s">
        <v>36</v>
      </c>
      <c r="C1169" s="2" t="s">
        <v>41</v>
      </c>
      <c r="D1169" s="2" t="s">
        <v>34</v>
      </c>
      <c r="E1169" s="4">
        <v>43528.856828703705</v>
      </c>
      <c r="F1169" s="4">
        <v>43537.856828703705</v>
      </c>
      <c r="G1169" s="4">
        <v>43532.856828703705</v>
      </c>
      <c r="H1169" s="2">
        <v>59.0</v>
      </c>
      <c r="I1169" s="2">
        <v>101.0</v>
      </c>
      <c r="J1169" s="2" t="s">
        <v>73</v>
      </c>
      <c r="K1169" s="2" t="s">
        <v>80</v>
      </c>
      <c r="L1169" s="2" t="s">
        <v>35</v>
      </c>
      <c r="M1169" s="2" t="s">
        <v>71</v>
      </c>
      <c r="N1169" s="2">
        <v>5.0</v>
      </c>
      <c r="O1169" s="2">
        <v>9.0</v>
      </c>
      <c r="P1169" s="2">
        <v>160.0</v>
      </c>
      <c r="Q1169" s="2" t="str">
        <f>VLOOKUP(A1169,'Additional Data'!$A$1:$D$9949,2,0)</f>
        <v>App</v>
      </c>
      <c r="R1169" s="2" t="str">
        <f>VLOOKUP(A1169,'Additional Data'!$A$1:$D$9949,4,0)</f>
        <v>Debit Card</v>
      </c>
      <c r="S1169" s="7">
        <f>VLOOKUP(A1169,'Additional Data'!$A$1:$D$9949,3,0)</f>
        <v>1955.341338</v>
      </c>
      <c r="T1169" s="2" t="str">
        <f>HLOOKUP(B1169,'Additional Data'!$F$1:$N$2,2,0)</f>
        <v>Laptop</v>
      </c>
    </row>
    <row r="1170" ht="14.25" customHeight="1">
      <c r="A1170" s="2">
        <v>454834.0</v>
      </c>
      <c r="B1170" s="2" t="s">
        <v>42</v>
      </c>
      <c r="C1170" s="2" t="s">
        <v>32</v>
      </c>
      <c r="D1170" s="2" t="s">
        <v>34</v>
      </c>
      <c r="E1170" s="4">
        <v>43528.85996527778</v>
      </c>
      <c r="F1170" s="4">
        <v>43535.85996527778</v>
      </c>
      <c r="G1170" s="4">
        <v>43531.85996527778</v>
      </c>
      <c r="H1170" s="2">
        <v>37.0</v>
      </c>
      <c r="I1170" s="2">
        <v>114.0</v>
      </c>
      <c r="J1170" s="2" t="s">
        <v>63</v>
      </c>
      <c r="K1170" s="2" t="s">
        <v>81</v>
      </c>
      <c r="L1170" s="2" t="s">
        <v>35</v>
      </c>
      <c r="M1170" s="2" t="s">
        <v>59</v>
      </c>
      <c r="N1170" s="2">
        <v>4.0</v>
      </c>
      <c r="O1170" s="2">
        <v>7.0</v>
      </c>
      <c r="P1170" s="2">
        <v>151.0</v>
      </c>
      <c r="Q1170" s="2" t="str">
        <f>VLOOKUP(A1170,'Additional Data'!$A$1:$D$9949,2,0)</f>
        <v>App</v>
      </c>
      <c r="R1170" s="2" t="str">
        <f>VLOOKUP(A1170,'Additional Data'!$A$1:$D$9949,4,0)</f>
        <v>Debit Card</v>
      </c>
      <c r="S1170" s="7">
        <f>VLOOKUP(A1170,'Additional Data'!$A$1:$D$9949,3,0)</f>
        <v>3640.415908</v>
      </c>
      <c r="T1170" s="2" t="str">
        <f>HLOOKUP(B1170,'Additional Data'!$F$1:$N$2,2,0)</f>
        <v>TV</v>
      </c>
    </row>
    <row r="1171" ht="14.25" customHeight="1">
      <c r="A1171" s="2">
        <v>97209.0</v>
      </c>
      <c r="B1171" s="2" t="s">
        <v>49</v>
      </c>
      <c r="C1171" s="2" t="s">
        <v>41</v>
      </c>
      <c r="D1171" s="2" t="s">
        <v>34</v>
      </c>
      <c r="E1171" s="4">
        <v>43528.86121527778</v>
      </c>
      <c r="F1171" s="4">
        <v>43534.86121527778</v>
      </c>
      <c r="G1171" s="4">
        <v>43531.86121527778</v>
      </c>
      <c r="H1171" s="2">
        <v>43.0</v>
      </c>
      <c r="I1171" s="2">
        <v>122.0</v>
      </c>
      <c r="J1171" s="2" t="s">
        <v>32</v>
      </c>
      <c r="K1171" s="2" t="s">
        <v>70</v>
      </c>
      <c r="L1171" s="2" t="s">
        <v>35</v>
      </c>
      <c r="M1171" s="2" t="s">
        <v>59</v>
      </c>
      <c r="N1171" s="2">
        <v>3.0</v>
      </c>
      <c r="O1171" s="2">
        <v>6.0</v>
      </c>
      <c r="P1171" s="2">
        <v>165.0</v>
      </c>
      <c r="Q1171" s="2" t="str">
        <f>VLOOKUP(A1171,'Additional Data'!$A$1:$D$9949,2,0)</f>
        <v>Website</v>
      </c>
      <c r="R1171" s="2" t="str">
        <f>VLOOKUP(A1171,'Additional Data'!$A$1:$D$9949,4,0)</f>
        <v>Cash On Delivery</v>
      </c>
      <c r="S1171" s="7">
        <f>VLOOKUP(A1171,'Additional Data'!$A$1:$D$9949,3,0)</f>
        <v>1387.59</v>
      </c>
      <c r="T1171" s="2" t="str">
        <f>HLOOKUP(B1171,'Additional Data'!$F$1:$N$2,2,0)</f>
        <v>TV</v>
      </c>
    </row>
    <row r="1172" ht="14.25" customHeight="1">
      <c r="A1172" s="2">
        <v>599593.0</v>
      </c>
      <c r="B1172" s="2" t="s">
        <v>30</v>
      </c>
      <c r="C1172" s="2" t="s">
        <v>32</v>
      </c>
      <c r="D1172" s="2" t="s">
        <v>34</v>
      </c>
      <c r="E1172" s="4">
        <v>43528.8696875</v>
      </c>
      <c r="F1172" s="4">
        <v>43535.8696875</v>
      </c>
      <c r="G1172" s="4">
        <v>43531.8696875</v>
      </c>
      <c r="H1172" s="2">
        <v>41.0</v>
      </c>
      <c r="I1172" s="2">
        <v>128.0</v>
      </c>
      <c r="J1172" s="2" t="s">
        <v>41</v>
      </c>
      <c r="K1172" s="2" t="s">
        <v>58</v>
      </c>
      <c r="L1172" s="2" t="s">
        <v>35</v>
      </c>
      <c r="M1172" s="2" t="s">
        <v>59</v>
      </c>
      <c r="N1172" s="2">
        <v>4.0</v>
      </c>
      <c r="O1172" s="2">
        <v>7.0</v>
      </c>
      <c r="P1172" s="2">
        <v>169.0</v>
      </c>
      <c r="Q1172" s="2" t="str">
        <f>VLOOKUP(A1172,'Additional Data'!$A$1:$D$9949,2,0)</f>
        <v>App</v>
      </c>
      <c r="R1172" s="2" t="str">
        <f>VLOOKUP(A1172,'Additional Data'!$A$1:$D$9949,4,0)</f>
        <v>Credit Card</v>
      </c>
      <c r="S1172" s="7">
        <f>VLOOKUP(A1172,'Additional Data'!$A$1:$D$9949,3,0)</f>
        <v>866.6760869</v>
      </c>
      <c r="T1172" s="2" t="str">
        <f>HLOOKUP(B1172,'Additional Data'!$F$1:$N$2,2,0)</f>
        <v>PC</v>
      </c>
    </row>
    <row r="1173" ht="14.25" customHeight="1">
      <c r="A1173" s="2">
        <v>131293.0</v>
      </c>
      <c r="B1173" s="2" t="s">
        <v>46</v>
      </c>
      <c r="C1173" s="2" t="s">
        <v>41</v>
      </c>
      <c r="D1173" s="2" t="s">
        <v>34</v>
      </c>
      <c r="E1173" s="4">
        <v>43528.875613425924</v>
      </c>
      <c r="F1173" s="4">
        <v>43532.875613425924</v>
      </c>
      <c r="G1173" s="4">
        <v>43531.875613425924</v>
      </c>
      <c r="H1173" s="2">
        <v>0.0</v>
      </c>
      <c r="I1173" s="2">
        <v>126.0</v>
      </c>
      <c r="J1173" s="2" t="s">
        <v>41</v>
      </c>
      <c r="K1173" s="2" t="s">
        <v>66</v>
      </c>
      <c r="L1173" s="2" t="s">
        <v>67</v>
      </c>
      <c r="M1173" s="2" t="s">
        <v>59</v>
      </c>
      <c r="N1173" s="2">
        <v>1.0</v>
      </c>
      <c r="O1173" s="2">
        <v>4.0</v>
      </c>
      <c r="P1173" s="2">
        <v>126.0</v>
      </c>
      <c r="Q1173" s="2" t="str">
        <f>VLOOKUP(A1173,'Additional Data'!$A$1:$D$9949,2,0)</f>
        <v>App</v>
      </c>
      <c r="R1173" s="2" t="str">
        <f>VLOOKUP(A1173,'Additional Data'!$A$1:$D$9949,4,0)</f>
        <v>Credit Card</v>
      </c>
      <c r="S1173" s="7">
        <f>VLOOKUP(A1173,'Additional Data'!$A$1:$D$9949,3,0)</f>
        <v>813.699132</v>
      </c>
      <c r="T1173" s="2" t="str">
        <f>HLOOKUP(B1173,'Additional Data'!$F$1:$N$2,2,0)</f>
        <v>TV</v>
      </c>
    </row>
    <row r="1174" ht="14.25" customHeight="1">
      <c r="A1174" s="2">
        <v>820631.0</v>
      </c>
      <c r="B1174" s="2" t="s">
        <v>47</v>
      </c>
      <c r="C1174" s="2" t="s">
        <v>41</v>
      </c>
      <c r="D1174" s="2" t="s">
        <v>34</v>
      </c>
      <c r="E1174" s="4">
        <v>43528.87640046296</v>
      </c>
      <c r="F1174" s="4">
        <v>43535.87640046296</v>
      </c>
      <c r="G1174" s="4">
        <v>43535.87640046296</v>
      </c>
      <c r="H1174" s="2">
        <v>0.0</v>
      </c>
      <c r="I1174" s="2">
        <v>122.0</v>
      </c>
      <c r="J1174" s="2" t="s">
        <v>41</v>
      </c>
      <c r="K1174" s="2" t="s">
        <v>66</v>
      </c>
      <c r="L1174" s="2" t="s">
        <v>67</v>
      </c>
      <c r="M1174" s="2" t="s">
        <v>59</v>
      </c>
      <c r="N1174" s="2">
        <v>0.0</v>
      </c>
      <c r="O1174" s="2">
        <v>7.0</v>
      </c>
      <c r="P1174" s="2">
        <v>122.0</v>
      </c>
      <c r="Q1174" s="2" t="str">
        <f>VLOOKUP(A1174,'Additional Data'!$A$1:$D$9949,2,0)</f>
        <v>App</v>
      </c>
      <c r="R1174" s="2" t="str">
        <f>VLOOKUP(A1174,'Additional Data'!$A$1:$D$9949,4,0)</f>
        <v>Cash On Delivery</v>
      </c>
      <c r="S1174" s="7">
        <f>VLOOKUP(A1174,'Additional Data'!$A$1:$D$9949,3,0)</f>
        <v>2631.003296</v>
      </c>
      <c r="T1174" s="2" t="str">
        <f>HLOOKUP(B1174,'Additional Data'!$F$1:$N$2,2,0)</f>
        <v>Tablet</v>
      </c>
    </row>
    <row r="1175" ht="14.25" customHeight="1">
      <c r="A1175" s="2">
        <v>21665.0</v>
      </c>
      <c r="B1175" s="2" t="s">
        <v>30</v>
      </c>
      <c r="C1175" s="2" t="s">
        <v>41</v>
      </c>
      <c r="D1175" s="2" t="s">
        <v>34</v>
      </c>
      <c r="E1175" s="4">
        <v>43528.87736111111</v>
      </c>
      <c r="F1175" s="4">
        <v>43534.87736111111</v>
      </c>
      <c r="G1175" s="4">
        <v>43535.87736111111</v>
      </c>
      <c r="H1175" s="2">
        <v>47.0</v>
      </c>
      <c r="I1175" s="2">
        <v>126.0</v>
      </c>
      <c r="J1175" s="2" t="s">
        <v>32</v>
      </c>
      <c r="K1175" s="2" t="s">
        <v>70</v>
      </c>
      <c r="L1175" s="2" t="s">
        <v>35</v>
      </c>
      <c r="M1175" s="2" t="s">
        <v>59</v>
      </c>
      <c r="N1175" s="2">
        <v>-1.0</v>
      </c>
      <c r="O1175" s="2">
        <v>6.0</v>
      </c>
      <c r="P1175" s="2">
        <v>173.0</v>
      </c>
      <c r="Q1175" s="2" t="str">
        <f>VLOOKUP(A1175,'Additional Data'!$A$1:$D$9949,2,0)</f>
        <v>App</v>
      </c>
      <c r="R1175" s="2" t="str">
        <f>VLOOKUP(A1175,'Additional Data'!$A$1:$D$9949,4,0)</f>
        <v>Cash On Delivery</v>
      </c>
      <c r="S1175" s="7">
        <f>VLOOKUP(A1175,'Additional Data'!$A$1:$D$9949,3,0)</f>
        <v>2741.189644</v>
      </c>
      <c r="T1175" s="2" t="str">
        <f>HLOOKUP(B1175,'Additional Data'!$F$1:$N$2,2,0)</f>
        <v>PC</v>
      </c>
    </row>
    <row r="1176" ht="14.25" customHeight="1">
      <c r="A1176" s="2">
        <v>351766.0</v>
      </c>
      <c r="B1176" s="2" t="s">
        <v>36</v>
      </c>
      <c r="C1176" s="2" t="s">
        <v>32</v>
      </c>
      <c r="D1176" s="2" t="s">
        <v>34</v>
      </c>
      <c r="E1176" s="4">
        <v>43528.88049768518</v>
      </c>
      <c r="F1176" s="4">
        <v>43537.88049768518</v>
      </c>
      <c r="G1176" s="4">
        <v>43533.88049768518</v>
      </c>
      <c r="H1176" s="2">
        <v>30.0</v>
      </c>
      <c r="I1176" s="2">
        <v>123.0</v>
      </c>
      <c r="J1176" s="2" t="s">
        <v>41</v>
      </c>
      <c r="K1176" s="2" t="s">
        <v>58</v>
      </c>
      <c r="L1176" s="2" t="s">
        <v>35</v>
      </c>
      <c r="M1176" s="2" t="s">
        <v>59</v>
      </c>
      <c r="N1176" s="2">
        <v>4.0</v>
      </c>
      <c r="O1176" s="2">
        <v>9.0</v>
      </c>
      <c r="P1176" s="2">
        <v>153.0</v>
      </c>
      <c r="Q1176" s="2" t="str">
        <f>VLOOKUP(A1176,'Additional Data'!$A$1:$D$9949,2,0)</f>
        <v>App</v>
      </c>
      <c r="R1176" s="2" t="str">
        <f>VLOOKUP(A1176,'Additional Data'!$A$1:$D$9949,4,0)</f>
        <v>Debit Card</v>
      </c>
      <c r="S1176" s="7">
        <f>VLOOKUP(A1176,'Additional Data'!$A$1:$D$9949,3,0)</f>
        <v>534.3563432</v>
      </c>
      <c r="T1176" s="2" t="str">
        <f>HLOOKUP(B1176,'Additional Data'!$F$1:$N$2,2,0)</f>
        <v>Laptop</v>
      </c>
    </row>
    <row r="1177" ht="14.25" customHeight="1">
      <c r="A1177" s="2">
        <v>882776.0</v>
      </c>
      <c r="B1177" s="2" t="s">
        <v>48</v>
      </c>
      <c r="C1177" s="2" t="s">
        <v>32</v>
      </c>
      <c r="D1177" s="2" t="s">
        <v>34</v>
      </c>
      <c r="E1177" s="4">
        <v>43528.88064814815</v>
      </c>
      <c r="F1177" s="4">
        <v>43538.88064814815</v>
      </c>
      <c r="G1177" s="4">
        <v>43535.88064814815</v>
      </c>
      <c r="H1177" s="2">
        <v>35.0</v>
      </c>
      <c r="I1177" s="2">
        <v>127.0</v>
      </c>
      <c r="J1177" s="2" t="s">
        <v>73</v>
      </c>
      <c r="K1177" s="2" t="s">
        <v>74</v>
      </c>
      <c r="L1177" s="2" t="s">
        <v>35</v>
      </c>
      <c r="M1177" s="2" t="s">
        <v>71</v>
      </c>
      <c r="N1177" s="2">
        <v>3.0</v>
      </c>
      <c r="O1177" s="2">
        <v>10.0</v>
      </c>
      <c r="P1177" s="2">
        <v>162.0</v>
      </c>
      <c r="Q1177" s="2" t="str">
        <f>VLOOKUP(A1177,'Additional Data'!$A$1:$D$9949,2,0)</f>
        <v>App</v>
      </c>
      <c r="R1177" s="2" t="str">
        <f>VLOOKUP(A1177,'Additional Data'!$A$1:$D$9949,4,0)</f>
        <v>Debit Card</v>
      </c>
      <c r="S1177" s="7">
        <f>VLOOKUP(A1177,'Additional Data'!$A$1:$D$9949,3,0)</f>
        <v>3567.726078</v>
      </c>
      <c r="T1177" s="2" t="str">
        <f>HLOOKUP(B1177,'Additional Data'!$F$1:$N$2,2,0)</f>
        <v>Gaming Console</v>
      </c>
    </row>
    <row r="1178" ht="14.25" customHeight="1">
      <c r="A1178" s="2">
        <v>558559.0</v>
      </c>
      <c r="B1178" s="2" t="s">
        <v>46</v>
      </c>
      <c r="C1178" s="2" t="s">
        <v>41</v>
      </c>
      <c r="D1178" s="2" t="s">
        <v>34</v>
      </c>
      <c r="E1178" s="4">
        <v>43528.88849537037</v>
      </c>
      <c r="F1178" s="4">
        <v>43533.88849537037</v>
      </c>
      <c r="G1178" s="4">
        <v>43535.88849537037</v>
      </c>
      <c r="H1178" s="2">
        <v>42.0</v>
      </c>
      <c r="I1178" s="2">
        <v>125.0</v>
      </c>
      <c r="J1178" s="2" t="s">
        <v>32</v>
      </c>
      <c r="K1178" s="2" t="s">
        <v>70</v>
      </c>
      <c r="L1178" s="2" t="s">
        <v>35</v>
      </c>
      <c r="M1178" s="2" t="s">
        <v>59</v>
      </c>
      <c r="N1178" s="2">
        <v>-2.0</v>
      </c>
      <c r="O1178" s="2">
        <v>5.0</v>
      </c>
      <c r="P1178" s="2">
        <v>167.0</v>
      </c>
      <c r="Q1178" s="2" t="str">
        <f>VLOOKUP(A1178,'Additional Data'!$A$1:$D$9949,2,0)</f>
        <v>App</v>
      </c>
      <c r="R1178" s="2" t="str">
        <f>VLOOKUP(A1178,'Additional Data'!$A$1:$D$9949,4,0)</f>
        <v>Credit Card</v>
      </c>
      <c r="S1178" s="7">
        <f>VLOOKUP(A1178,'Additional Data'!$A$1:$D$9949,3,0)</f>
        <v>2134.848956</v>
      </c>
      <c r="T1178" s="2" t="str">
        <f>HLOOKUP(B1178,'Additional Data'!$F$1:$N$2,2,0)</f>
        <v>TV</v>
      </c>
    </row>
    <row r="1179" ht="14.25" customHeight="1">
      <c r="A1179" s="2">
        <v>705929.0</v>
      </c>
      <c r="B1179" s="2" t="s">
        <v>39</v>
      </c>
      <c r="C1179" s="2" t="s">
        <v>41</v>
      </c>
      <c r="D1179" s="2" t="s">
        <v>34</v>
      </c>
      <c r="E1179" s="4">
        <v>43528.88947916667</v>
      </c>
      <c r="F1179" s="4">
        <v>43531.88947916667</v>
      </c>
      <c r="G1179" s="4">
        <v>43534.88947916667</v>
      </c>
      <c r="H1179" s="2">
        <v>73.0</v>
      </c>
      <c r="I1179" s="2">
        <v>100.0</v>
      </c>
      <c r="J1179" s="2" t="s">
        <v>32</v>
      </c>
      <c r="K1179" s="2" t="s">
        <v>70</v>
      </c>
      <c r="L1179" s="2" t="s">
        <v>35</v>
      </c>
      <c r="M1179" s="2" t="s">
        <v>71</v>
      </c>
      <c r="N1179" s="2">
        <v>-3.0</v>
      </c>
      <c r="O1179" s="2">
        <v>3.0</v>
      </c>
      <c r="P1179" s="2">
        <v>173.0</v>
      </c>
      <c r="Q1179" s="2" t="str">
        <f>VLOOKUP(A1179,'Additional Data'!$A$1:$D$9949,2,0)</f>
        <v>App</v>
      </c>
      <c r="R1179" s="2" t="str">
        <f>VLOOKUP(A1179,'Additional Data'!$A$1:$D$9949,4,0)</f>
        <v>Cash On Delivery</v>
      </c>
      <c r="S1179" s="7">
        <f>VLOOKUP(A1179,'Additional Data'!$A$1:$D$9949,3,0)</f>
        <v>1659.190561</v>
      </c>
      <c r="T1179" s="2" t="str">
        <f>HLOOKUP(B1179,'Additional Data'!$F$1:$N$2,2,0)</f>
        <v>Mobile</v>
      </c>
    </row>
    <row r="1180" ht="14.25" customHeight="1">
      <c r="A1180" s="2">
        <v>311186.0</v>
      </c>
      <c r="B1180" s="2" t="s">
        <v>30</v>
      </c>
      <c r="C1180" s="2" t="s">
        <v>41</v>
      </c>
      <c r="D1180" s="2" t="s">
        <v>34</v>
      </c>
      <c r="E1180" s="4">
        <v>43528.897893518515</v>
      </c>
      <c r="F1180" s="4">
        <v>43532.897893518515</v>
      </c>
      <c r="G1180" s="4">
        <v>43534.897893518515</v>
      </c>
      <c r="H1180" s="2">
        <v>0.0</v>
      </c>
      <c r="I1180" s="2">
        <v>124.0</v>
      </c>
      <c r="J1180" s="2" t="s">
        <v>41</v>
      </c>
      <c r="K1180" s="2" t="s">
        <v>66</v>
      </c>
      <c r="L1180" s="2" t="s">
        <v>67</v>
      </c>
      <c r="M1180" s="2" t="s">
        <v>59</v>
      </c>
      <c r="N1180" s="2">
        <v>-2.0</v>
      </c>
      <c r="O1180" s="2">
        <v>4.0</v>
      </c>
      <c r="P1180" s="2">
        <v>124.0</v>
      </c>
      <c r="Q1180" s="2" t="str">
        <f>VLOOKUP(A1180,'Additional Data'!$A$1:$D$9949,2,0)</f>
        <v>App</v>
      </c>
      <c r="R1180" s="2" t="str">
        <f>VLOOKUP(A1180,'Additional Data'!$A$1:$D$9949,4,0)</f>
        <v>Debit Card</v>
      </c>
      <c r="S1180" s="7">
        <f>VLOOKUP(A1180,'Additional Data'!$A$1:$D$9949,3,0)</f>
        <v>1388.414347</v>
      </c>
      <c r="T1180" s="2" t="str">
        <f>HLOOKUP(B1180,'Additional Data'!$F$1:$N$2,2,0)</f>
        <v>PC</v>
      </c>
    </row>
    <row r="1181" ht="14.25" customHeight="1">
      <c r="A1181" s="2">
        <v>956080.0</v>
      </c>
      <c r="B1181" s="2" t="s">
        <v>30</v>
      </c>
      <c r="C1181" s="2" t="s">
        <v>41</v>
      </c>
      <c r="D1181" s="2" t="s">
        <v>34</v>
      </c>
      <c r="E1181" s="4">
        <v>43528.89991898148</v>
      </c>
      <c r="F1181" s="4">
        <v>43530.89991898148</v>
      </c>
      <c r="G1181" s="4">
        <v>43534.89991898148</v>
      </c>
      <c r="H1181" s="2">
        <v>42.0</v>
      </c>
      <c r="I1181" s="2">
        <v>127.0</v>
      </c>
      <c r="J1181" s="2" t="s">
        <v>32</v>
      </c>
      <c r="K1181" s="2" t="s">
        <v>70</v>
      </c>
      <c r="L1181" s="2" t="s">
        <v>35</v>
      </c>
      <c r="M1181" s="2" t="s">
        <v>71</v>
      </c>
      <c r="N1181" s="2">
        <v>-4.0</v>
      </c>
      <c r="O1181" s="2">
        <v>2.0</v>
      </c>
      <c r="P1181" s="2">
        <v>169.0</v>
      </c>
      <c r="Q1181" s="2" t="str">
        <f>VLOOKUP(A1181,'Additional Data'!$A$1:$D$9949,2,0)</f>
        <v>App</v>
      </c>
      <c r="R1181" s="2" t="str">
        <f>VLOOKUP(A1181,'Additional Data'!$A$1:$D$9949,4,0)</f>
        <v>Debit Card</v>
      </c>
      <c r="S1181" s="7">
        <f>VLOOKUP(A1181,'Additional Data'!$A$1:$D$9949,3,0)</f>
        <v>2029.986108</v>
      </c>
      <c r="T1181" s="2" t="str">
        <f>HLOOKUP(B1181,'Additional Data'!$F$1:$N$2,2,0)</f>
        <v>PC</v>
      </c>
    </row>
    <row r="1182" ht="14.25" customHeight="1">
      <c r="A1182" s="2">
        <v>348655.0</v>
      </c>
      <c r="B1182" s="2" t="s">
        <v>30</v>
      </c>
      <c r="C1182" s="2" t="s">
        <v>32</v>
      </c>
      <c r="D1182" s="2" t="s">
        <v>34</v>
      </c>
      <c r="E1182" s="4">
        <v>43528.90398148148</v>
      </c>
      <c r="F1182" s="4">
        <v>43532.90398148148</v>
      </c>
      <c r="G1182" s="4">
        <v>43532.90398148148</v>
      </c>
      <c r="H1182" s="2">
        <v>46.0</v>
      </c>
      <c r="I1182" s="2">
        <v>109.0</v>
      </c>
      <c r="J1182" s="2" t="s">
        <v>63</v>
      </c>
      <c r="K1182" s="2" t="s">
        <v>81</v>
      </c>
      <c r="L1182" s="2" t="s">
        <v>35</v>
      </c>
      <c r="M1182" s="2" t="s">
        <v>59</v>
      </c>
      <c r="N1182" s="2">
        <v>0.0</v>
      </c>
      <c r="O1182" s="2">
        <v>4.0</v>
      </c>
      <c r="P1182" s="2">
        <v>155.0</v>
      </c>
      <c r="Q1182" s="2" t="str">
        <f>VLOOKUP(A1182,'Additional Data'!$A$1:$D$9949,2,0)</f>
        <v>App</v>
      </c>
      <c r="R1182" s="2" t="str">
        <f>VLOOKUP(A1182,'Additional Data'!$A$1:$D$9949,4,0)</f>
        <v>Credit Card</v>
      </c>
      <c r="S1182" s="7">
        <f>VLOOKUP(A1182,'Additional Data'!$A$1:$D$9949,3,0)</f>
        <v>887.7334973</v>
      </c>
      <c r="T1182" s="2" t="str">
        <f>HLOOKUP(B1182,'Additional Data'!$F$1:$N$2,2,0)</f>
        <v>PC</v>
      </c>
    </row>
    <row r="1183" ht="14.25" customHeight="1">
      <c r="A1183" s="2">
        <v>807889.0</v>
      </c>
      <c r="B1183" s="2" t="s">
        <v>30</v>
      </c>
      <c r="C1183" s="2" t="s">
        <v>41</v>
      </c>
      <c r="D1183" s="2" t="s">
        <v>34</v>
      </c>
      <c r="E1183" s="4">
        <v>43528.91038194444</v>
      </c>
      <c r="F1183" s="4">
        <v>43531.91038194444</v>
      </c>
      <c r="G1183" s="4">
        <v>43532.91038194444</v>
      </c>
      <c r="H1183" s="2">
        <v>0.0</v>
      </c>
      <c r="I1183" s="2">
        <v>122.0</v>
      </c>
      <c r="J1183" s="2" t="s">
        <v>41</v>
      </c>
      <c r="K1183" s="2" t="s">
        <v>66</v>
      </c>
      <c r="L1183" s="2" t="s">
        <v>67</v>
      </c>
      <c r="M1183" s="2" t="s">
        <v>59</v>
      </c>
      <c r="N1183" s="2">
        <v>-1.0</v>
      </c>
      <c r="O1183" s="2">
        <v>3.0</v>
      </c>
      <c r="P1183" s="2">
        <v>122.0</v>
      </c>
      <c r="Q1183" s="2" t="str">
        <f>VLOOKUP(A1183,'Additional Data'!$A$1:$D$9949,2,0)</f>
        <v>App</v>
      </c>
      <c r="R1183" s="2" t="str">
        <f>VLOOKUP(A1183,'Additional Data'!$A$1:$D$9949,4,0)</f>
        <v>Credit Card</v>
      </c>
      <c r="S1183" s="7">
        <f>VLOOKUP(A1183,'Additional Data'!$A$1:$D$9949,3,0)</f>
        <v>663.666243</v>
      </c>
      <c r="T1183" s="2" t="str">
        <f>HLOOKUP(B1183,'Additional Data'!$F$1:$N$2,2,0)</f>
        <v>PC</v>
      </c>
    </row>
    <row r="1184" ht="14.25" customHeight="1">
      <c r="A1184" s="2">
        <v>134007.0</v>
      </c>
      <c r="B1184" s="2" t="s">
        <v>39</v>
      </c>
      <c r="C1184" s="2" t="s">
        <v>32</v>
      </c>
      <c r="D1184" s="2" t="s">
        <v>34</v>
      </c>
      <c r="E1184" s="4">
        <v>43528.91334490741</v>
      </c>
      <c r="F1184" s="4">
        <v>43528.91334490741</v>
      </c>
      <c r="G1184" s="4">
        <v>43534.91334490741</v>
      </c>
      <c r="H1184" s="2">
        <v>0.0</v>
      </c>
      <c r="I1184" s="2">
        <v>127.0</v>
      </c>
      <c r="J1184" s="2" t="s">
        <v>32</v>
      </c>
      <c r="K1184" s="2" t="s">
        <v>82</v>
      </c>
      <c r="L1184" s="2" t="s">
        <v>67</v>
      </c>
      <c r="M1184" s="2" t="s">
        <v>59</v>
      </c>
      <c r="N1184" s="2">
        <v>-6.0</v>
      </c>
      <c r="O1184" s="2">
        <v>0.0</v>
      </c>
      <c r="P1184" s="2">
        <v>127.0</v>
      </c>
      <c r="Q1184" s="2" t="str">
        <f>VLOOKUP(A1184,'Additional Data'!$A$1:$D$9949,2,0)</f>
        <v>Website</v>
      </c>
      <c r="R1184" s="2" t="str">
        <f>VLOOKUP(A1184,'Additional Data'!$A$1:$D$9949,4,0)</f>
        <v>Credit Card</v>
      </c>
      <c r="S1184" s="7">
        <f>VLOOKUP(A1184,'Additional Data'!$A$1:$D$9949,3,0)</f>
        <v>2668.89</v>
      </c>
      <c r="T1184" s="2" t="str">
        <f>HLOOKUP(B1184,'Additional Data'!$F$1:$N$2,2,0)</f>
        <v>Mobile</v>
      </c>
    </row>
    <row r="1185" ht="14.25" customHeight="1">
      <c r="A1185" s="2">
        <v>122520.0</v>
      </c>
      <c r="B1185" s="2" t="s">
        <v>48</v>
      </c>
      <c r="C1185" s="2" t="s">
        <v>32</v>
      </c>
      <c r="D1185" s="2" t="s">
        <v>34</v>
      </c>
      <c r="E1185" s="4">
        <v>43528.92056712963</v>
      </c>
      <c r="F1185" s="4">
        <v>43535.92056712963</v>
      </c>
      <c r="G1185" s="4">
        <v>43532.92056712963</v>
      </c>
      <c r="H1185" s="2">
        <v>74.0</v>
      </c>
      <c r="I1185" s="2">
        <v>87.0</v>
      </c>
      <c r="J1185" s="2" t="s">
        <v>63</v>
      </c>
      <c r="K1185" s="2" t="s">
        <v>81</v>
      </c>
      <c r="L1185" s="2" t="s">
        <v>35</v>
      </c>
      <c r="M1185" s="2" t="s">
        <v>71</v>
      </c>
      <c r="N1185" s="2">
        <v>3.0</v>
      </c>
      <c r="O1185" s="2">
        <v>7.0</v>
      </c>
      <c r="P1185" s="2">
        <v>161.0</v>
      </c>
      <c r="Q1185" s="2" t="str">
        <f>VLOOKUP(A1185,'Additional Data'!$A$1:$D$9949,2,0)</f>
        <v>Website</v>
      </c>
      <c r="R1185" s="2" t="str">
        <f>VLOOKUP(A1185,'Additional Data'!$A$1:$D$9949,4,0)</f>
        <v>Debit Card</v>
      </c>
      <c r="S1185" s="7">
        <f>VLOOKUP(A1185,'Additional Data'!$A$1:$D$9949,3,0)</f>
        <v>676.49</v>
      </c>
      <c r="T1185" s="2" t="str">
        <f>HLOOKUP(B1185,'Additional Data'!$F$1:$N$2,2,0)</f>
        <v>Gaming Console</v>
      </c>
    </row>
    <row r="1186" ht="14.25" customHeight="1">
      <c r="A1186" s="2">
        <v>752562.0</v>
      </c>
      <c r="B1186" s="2" t="s">
        <v>30</v>
      </c>
      <c r="C1186" s="2" t="s">
        <v>41</v>
      </c>
      <c r="D1186" s="2" t="s">
        <v>34</v>
      </c>
      <c r="E1186" s="4">
        <v>43528.92369212963</v>
      </c>
      <c r="F1186" s="4">
        <v>43530.92369212963</v>
      </c>
      <c r="G1186" s="4">
        <v>43533.92369212963</v>
      </c>
      <c r="H1186" s="2">
        <v>57.0</v>
      </c>
      <c r="I1186" s="2">
        <v>85.0</v>
      </c>
      <c r="J1186" s="2" t="s">
        <v>60</v>
      </c>
      <c r="K1186" s="2" t="s">
        <v>77</v>
      </c>
      <c r="L1186" s="2" t="s">
        <v>35</v>
      </c>
      <c r="M1186" s="2" t="s">
        <v>71</v>
      </c>
      <c r="N1186" s="2">
        <v>-3.0</v>
      </c>
      <c r="O1186" s="2">
        <v>2.0</v>
      </c>
      <c r="P1186" s="2">
        <v>142.0</v>
      </c>
      <c r="Q1186" s="2" t="str">
        <f>VLOOKUP(A1186,'Additional Data'!$A$1:$D$9949,2,0)</f>
        <v>Website</v>
      </c>
      <c r="R1186" s="2" t="str">
        <f>VLOOKUP(A1186,'Additional Data'!$A$1:$D$9949,4,0)</f>
        <v>Debit Card</v>
      </c>
      <c r="S1186" s="7">
        <f>VLOOKUP(A1186,'Additional Data'!$A$1:$D$9949,3,0)</f>
        <v>585.03</v>
      </c>
      <c r="T1186" s="2" t="str">
        <f>HLOOKUP(B1186,'Additional Data'!$F$1:$N$2,2,0)</f>
        <v>PC</v>
      </c>
    </row>
    <row r="1187" ht="14.25" customHeight="1">
      <c r="A1187" s="2">
        <v>452597.0</v>
      </c>
      <c r="B1187" s="2" t="s">
        <v>30</v>
      </c>
      <c r="C1187" s="2" t="s">
        <v>41</v>
      </c>
      <c r="D1187" s="2" t="s">
        <v>34</v>
      </c>
      <c r="E1187" s="4">
        <v>43528.92909722222</v>
      </c>
      <c r="F1187" s="4">
        <v>43535.92909722222</v>
      </c>
      <c r="G1187" s="4">
        <v>43531.92909722222</v>
      </c>
      <c r="H1187" s="2">
        <v>78.0</v>
      </c>
      <c r="I1187" s="2">
        <v>89.0</v>
      </c>
      <c r="J1187" s="2" t="s">
        <v>63</v>
      </c>
      <c r="K1187" s="2" t="s">
        <v>64</v>
      </c>
      <c r="L1187" s="2" t="s">
        <v>35</v>
      </c>
      <c r="M1187" s="2" t="s">
        <v>71</v>
      </c>
      <c r="N1187" s="2">
        <v>4.0</v>
      </c>
      <c r="O1187" s="2">
        <v>7.0</v>
      </c>
      <c r="P1187" s="2">
        <v>167.0</v>
      </c>
      <c r="Q1187" s="2" t="str">
        <f>VLOOKUP(A1187,'Additional Data'!$A$1:$D$9949,2,0)</f>
        <v>App</v>
      </c>
      <c r="R1187" s="2" t="str">
        <f>VLOOKUP(A1187,'Additional Data'!$A$1:$D$9949,4,0)</f>
        <v>Credit Card</v>
      </c>
      <c r="S1187" s="7">
        <f>VLOOKUP(A1187,'Additional Data'!$A$1:$D$9949,3,0)</f>
        <v>719.5428654</v>
      </c>
      <c r="T1187" s="2" t="str">
        <f>HLOOKUP(B1187,'Additional Data'!$F$1:$N$2,2,0)</f>
        <v>PC</v>
      </c>
    </row>
    <row r="1188" ht="14.25" customHeight="1">
      <c r="A1188" s="2">
        <v>638684.0</v>
      </c>
      <c r="B1188" s="2" t="s">
        <v>39</v>
      </c>
      <c r="C1188" s="2" t="s">
        <v>41</v>
      </c>
      <c r="D1188" s="2" t="s">
        <v>34</v>
      </c>
      <c r="E1188" s="4">
        <v>43528.94017361111</v>
      </c>
      <c r="F1188" s="4">
        <v>43530.94017361111</v>
      </c>
      <c r="G1188" s="4">
        <v>43531.94017361111</v>
      </c>
      <c r="H1188" s="2">
        <v>34.0</v>
      </c>
      <c r="I1188" s="2">
        <v>114.0</v>
      </c>
      <c r="J1188" s="2" t="s">
        <v>60</v>
      </c>
      <c r="K1188" s="2" t="s">
        <v>77</v>
      </c>
      <c r="L1188" s="2" t="s">
        <v>35</v>
      </c>
      <c r="M1188" s="2" t="s">
        <v>71</v>
      </c>
      <c r="N1188" s="2">
        <v>-1.0</v>
      </c>
      <c r="O1188" s="2">
        <v>2.0</v>
      </c>
      <c r="P1188" s="2">
        <v>148.0</v>
      </c>
      <c r="Q1188" s="2" t="str">
        <f>VLOOKUP(A1188,'Additional Data'!$A$1:$D$9949,2,0)</f>
        <v>App</v>
      </c>
      <c r="R1188" s="2" t="str">
        <f>VLOOKUP(A1188,'Additional Data'!$A$1:$D$9949,4,0)</f>
        <v>Debit Card</v>
      </c>
      <c r="S1188" s="7">
        <f>VLOOKUP(A1188,'Additional Data'!$A$1:$D$9949,3,0)</f>
        <v>2214.756426</v>
      </c>
      <c r="T1188" s="2" t="str">
        <f>HLOOKUP(B1188,'Additional Data'!$F$1:$N$2,2,0)</f>
        <v>Mobile</v>
      </c>
    </row>
    <row r="1189" ht="14.25" customHeight="1">
      <c r="A1189" s="2">
        <v>364057.0</v>
      </c>
      <c r="B1189" s="2" t="s">
        <v>30</v>
      </c>
      <c r="C1189" s="2" t="s">
        <v>41</v>
      </c>
      <c r="D1189" s="2" t="s">
        <v>34</v>
      </c>
      <c r="E1189" s="4">
        <v>43528.94452546296</v>
      </c>
      <c r="F1189" s="4">
        <v>43534.94452546296</v>
      </c>
      <c r="G1189" s="4">
        <v>43532.94452546296</v>
      </c>
      <c r="H1189" s="2">
        <v>50.0</v>
      </c>
      <c r="I1189" s="2">
        <v>120.0</v>
      </c>
      <c r="J1189" s="2" t="s">
        <v>32</v>
      </c>
      <c r="K1189" s="2" t="s">
        <v>70</v>
      </c>
      <c r="L1189" s="2" t="s">
        <v>35</v>
      </c>
      <c r="M1189" s="2" t="s">
        <v>59</v>
      </c>
      <c r="N1189" s="2">
        <v>2.0</v>
      </c>
      <c r="O1189" s="2">
        <v>6.0</v>
      </c>
      <c r="P1189" s="2">
        <v>170.0</v>
      </c>
      <c r="Q1189" s="2" t="str">
        <f>VLOOKUP(A1189,'Additional Data'!$A$1:$D$9949,2,0)</f>
        <v>App</v>
      </c>
      <c r="R1189" s="2" t="str">
        <f>VLOOKUP(A1189,'Additional Data'!$A$1:$D$9949,4,0)</f>
        <v>Credit Card</v>
      </c>
      <c r="S1189" s="7">
        <f>VLOOKUP(A1189,'Additional Data'!$A$1:$D$9949,3,0)</f>
        <v>539.4138128</v>
      </c>
      <c r="T1189" s="2" t="str">
        <f>HLOOKUP(B1189,'Additional Data'!$F$1:$N$2,2,0)</f>
        <v>PC</v>
      </c>
    </row>
    <row r="1190" ht="14.25" customHeight="1">
      <c r="A1190" s="2">
        <v>980268.0</v>
      </c>
      <c r="B1190" s="2" t="s">
        <v>39</v>
      </c>
      <c r="C1190" s="2" t="s">
        <v>32</v>
      </c>
      <c r="D1190" s="2" t="s">
        <v>34</v>
      </c>
      <c r="E1190" s="4">
        <v>43528.951157407406</v>
      </c>
      <c r="F1190" s="4">
        <v>43535.951157407406</v>
      </c>
      <c r="G1190" s="4">
        <v>43532.951157407406</v>
      </c>
      <c r="H1190" s="2">
        <v>29.0</v>
      </c>
      <c r="I1190" s="2">
        <v>126.0</v>
      </c>
      <c r="J1190" s="2" t="s">
        <v>73</v>
      </c>
      <c r="K1190" s="2" t="s">
        <v>74</v>
      </c>
      <c r="L1190" s="2" t="s">
        <v>35</v>
      </c>
      <c r="M1190" s="2" t="s">
        <v>71</v>
      </c>
      <c r="N1190" s="2">
        <v>3.0</v>
      </c>
      <c r="O1190" s="2">
        <v>7.0</v>
      </c>
      <c r="P1190" s="2">
        <v>155.0</v>
      </c>
      <c r="Q1190" s="2" t="str">
        <f>VLOOKUP(A1190,'Additional Data'!$A$1:$D$9949,2,0)</f>
        <v>Website</v>
      </c>
      <c r="R1190" s="2" t="str">
        <f>VLOOKUP(A1190,'Additional Data'!$A$1:$D$9949,4,0)</f>
        <v>Debit Card</v>
      </c>
      <c r="S1190" s="7">
        <f>VLOOKUP(A1190,'Additional Data'!$A$1:$D$9949,3,0)</f>
        <v>2652.02</v>
      </c>
      <c r="T1190" s="2" t="str">
        <f>HLOOKUP(B1190,'Additional Data'!$F$1:$N$2,2,0)</f>
        <v>Mobile</v>
      </c>
    </row>
    <row r="1191" ht="14.25" customHeight="1">
      <c r="A1191" s="2">
        <v>9482.0</v>
      </c>
      <c r="B1191" s="2" t="s">
        <v>47</v>
      </c>
      <c r="C1191" s="2" t="s">
        <v>41</v>
      </c>
      <c r="D1191" s="2" t="s">
        <v>34</v>
      </c>
      <c r="E1191" s="4">
        <v>43528.952731481484</v>
      </c>
      <c r="F1191" s="4">
        <v>43531.952731481484</v>
      </c>
      <c r="G1191" s="4">
        <v>43532.952731481484</v>
      </c>
      <c r="H1191" s="2">
        <v>44.0</v>
      </c>
      <c r="I1191" s="2">
        <v>108.0</v>
      </c>
      <c r="J1191" s="2" t="s">
        <v>60</v>
      </c>
      <c r="K1191" s="2" t="s">
        <v>77</v>
      </c>
      <c r="L1191" s="2" t="s">
        <v>35</v>
      </c>
      <c r="M1191" s="2" t="s">
        <v>59</v>
      </c>
      <c r="N1191" s="2">
        <v>-1.0</v>
      </c>
      <c r="O1191" s="2">
        <v>3.0</v>
      </c>
      <c r="P1191" s="2">
        <v>152.0</v>
      </c>
      <c r="Q1191" s="2" t="str">
        <f>VLOOKUP(A1191,'Additional Data'!$A$1:$D$9949,2,0)</f>
        <v>App</v>
      </c>
      <c r="R1191" s="2" t="str">
        <f>VLOOKUP(A1191,'Additional Data'!$A$1:$D$9949,4,0)</f>
        <v>Debit Card</v>
      </c>
      <c r="S1191" s="7">
        <f>VLOOKUP(A1191,'Additional Data'!$A$1:$D$9949,3,0)</f>
        <v>3307.361653</v>
      </c>
      <c r="T1191" s="2" t="str">
        <f>HLOOKUP(B1191,'Additional Data'!$F$1:$N$2,2,0)</f>
        <v>Tablet</v>
      </c>
    </row>
    <row r="1192" ht="14.25" customHeight="1">
      <c r="A1192" s="2">
        <v>144517.0</v>
      </c>
      <c r="B1192" s="2" t="s">
        <v>39</v>
      </c>
      <c r="C1192" s="2" t="s">
        <v>32</v>
      </c>
      <c r="D1192" s="2" t="s">
        <v>34</v>
      </c>
      <c r="E1192" s="4">
        <v>43528.95756944444</v>
      </c>
      <c r="F1192" s="4">
        <v>43533.95756944444</v>
      </c>
      <c r="G1192" s="4">
        <v>43534.95756944444</v>
      </c>
      <c r="H1192" s="2">
        <v>69.0</v>
      </c>
      <c r="I1192" s="2">
        <v>92.0</v>
      </c>
      <c r="J1192" s="2" t="s">
        <v>60</v>
      </c>
      <c r="K1192" s="2" t="s">
        <v>61</v>
      </c>
      <c r="L1192" s="2" t="s">
        <v>35</v>
      </c>
      <c r="M1192" s="2" t="s">
        <v>71</v>
      </c>
      <c r="N1192" s="2">
        <v>-1.0</v>
      </c>
      <c r="O1192" s="2">
        <v>5.0</v>
      </c>
      <c r="P1192" s="2">
        <v>161.0</v>
      </c>
      <c r="Q1192" s="2" t="str">
        <f>VLOOKUP(A1192,'Additional Data'!$A$1:$D$9949,2,0)</f>
        <v>App</v>
      </c>
      <c r="R1192" s="2" t="str">
        <f>VLOOKUP(A1192,'Additional Data'!$A$1:$D$9949,4,0)</f>
        <v>Credit Card</v>
      </c>
      <c r="S1192" s="7">
        <f>VLOOKUP(A1192,'Additional Data'!$A$1:$D$9949,3,0)</f>
        <v>2380.084526</v>
      </c>
      <c r="T1192" s="2" t="str">
        <f>HLOOKUP(B1192,'Additional Data'!$F$1:$N$2,2,0)</f>
        <v>Mobile</v>
      </c>
    </row>
    <row r="1193" ht="14.25" customHeight="1">
      <c r="A1193" s="2">
        <v>90179.0</v>
      </c>
      <c r="B1193" s="2" t="s">
        <v>39</v>
      </c>
      <c r="C1193" s="2" t="s">
        <v>41</v>
      </c>
      <c r="D1193" s="2" t="s">
        <v>34</v>
      </c>
      <c r="E1193" s="4">
        <v>43528.96435185185</v>
      </c>
      <c r="F1193" s="4">
        <v>43532.96435185185</v>
      </c>
      <c r="G1193" s="4">
        <v>43531.96435185185</v>
      </c>
      <c r="H1193" s="2">
        <v>79.0</v>
      </c>
      <c r="I1193" s="2">
        <v>101.0</v>
      </c>
      <c r="J1193" s="2" t="s">
        <v>32</v>
      </c>
      <c r="K1193" s="2" t="s">
        <v>70</v>
      </c>
      <c r="L1193" s="2" t="s">
        <v>35</v>
      </c>
      <c r="M1193" s="2" t="s">
        <v>71</v>
      </c>
      <c r="N1193" s="2">
        <v>1.0</v>
      </c>
      <c r="O1193" s="2">
        <v>4.0</v>
      </c>
      <c r="P1193" s="2">
        <v>180.0</v>
      </c>
      <c r="Q1193" s="2" t="str">
        <f>VLOOKUP(A1193,'Additional Data'!$A$1:$D$9949,2,0)</f>
        <v>App</v>
      </c>
      <c r="R1193" s="2" t="str">
        <f>VLOOKUP(A1193,'Additional Data'!$A$1:$D$9949,4,0)</f>
        <v>Credit Card</v>
      </c>
      <c r="S1193" s="7">
        <f>VLOOKUP(A1193,'Additional Data'!$A$1:$D$9949,3,0)</f>
        <v>3082.760832</v>
      </c>
      <c r="T1193" s="2" t="str">
        <f>HLOOKUP(B1193,'Additional Data'!$F$1:$N$2,2,0)</f>
        <v>Mobile</v>
      </c>
    </row>
    <row r="1194" ht="14.25" customHeight="1">
      <c r="A1194" s="2">
        <v>889467.0</v>
      </c>
      <c r="B1194" s="2" t="s">
        <v>39</v>
      </c>
      <c r="C1194" s="2" t="s">
        <v>41</v>
      </c>
      <c r="D1194" s="2" t="s">
        <v>34</v>
      </c>
      <c r="E1194" s="4">
        <v>43528.966458333336</v>
      </c>
      <c r="F1194" s="4">
        <v>43534.966458333336</v>
      </c>
      <c r="G1194" s="4">
        <v>43535.966458333336</v>
      </c>
      <c r="H1194" s="2">
        <v>70.0</v>
      </c>
      <c r="I1194" s="2">
        <v>105.0</v>
      </c>
      <c r="J1194" s="2" t="s">
        <v>73</v>
      </c>
      <c r="K1194" s="2" t="s">
        <v>80</v>
      </c>
      <c r="L1194" s="2" t="s">
        <v>35</v>
      </c>
      <c r="M1194" s="2" t="s">
        <v>71</v>
      </c>
      <c r="N1194" s="2">
        <v>-1.0</v>
      </c>
      <c r="O1194" s="2">
        <v>6.0</v>
      </c>
      <c r="P1194" s="2">
        <v>175.0</v>
      </c>
      <c r="Q1194" s="2" t="str">
        <f>VLOOKUP(A1194,'Additional Data'!$A$1:$D$9949,2,0)</f>
        <v>Website</v>
      </c>
      <c r="R1194" s="2" t="str">
        <f>VLOOKUP(A1194,'Additional Data'!$A$1:$D$9949,4,0)</f>
        <v>Credit Card</v>
      </c>
      <c r="S1194" s="7">
        <f>VLOOKUP(A1194,'Additional Data'!$A$1:$D$9949,3,0)</f>
        <v>576.22</v>
      </c>
      <c r="T1194" s="2" t="str">
        <f>HLOOKUP(B1194,'Additional Data'!$F$1:$N$2,2,0)</f>
        <v>Mobile</v>
      </c>
    </row>
    <row r="1195" ht="14.25" customHeight="1">
      <c r="A1195" s="2">
        <v>953625.0</v>
      </c>
      <c r="B1195" s="2" t="s">
        <v>36</v>
      </c>
      <c r="C1195" s="2" t="s">
        <v>41</v>
      </c>
      <c r="D1195" s="2" t="s">
        <v>34</v>
      </c>
      <c r="E1195" s="4">
        <v>43528.97019675926</v>
      </c>
      <c r="F1195" s="4">
        <v>43531.97019675926</v>
      </c>
      <c r="G1195" s="4">
        <v>43532.97019675926</v>
      </c>
      <c r="H1195" s="2">
        <v>36.0</v>
      </c>
      <c r="I1195" s="2">
        <v>121.0</v>
      </c>
      <c r="J1195" s="2" t="s">
        <v>73</v>
      </c>
      <c r="K1195" s="2" t="s">
        <v>80</v>
      </c>
      <c r="L1195" s="2" t="s">
        <v>35</v>
      </c>
      <c r="M1195" s="2" t="s">
        <v>59</v>
      </c>
      <c r="N1195" s="2">
        <v>-1.0</v>
      </c>
      <c r="O1195" s="2">
        <v>3.0</v>
      </c>
      <c r="P1195" s="2">
        <v>157.0</v>
      </c>
      <c r="Q1195" s="2" t="str">
        <f>VLOOKUP(A1195,'Additional Data'!$A$1:$D$9949,2,0)</f>
        <v>Website</v>
      </c>
      <c r="R1195" s="2" t="str">
        <f>VLOOKUP(A1195,'Additional Data'!$A$1:$D$9949,4,0)</f>
        <v>Credit Card</v>
      </c>
      <c r="S1195" s="7">
        <f>VLOOKUP(A1195,'Additional Data'!$A$1:$D$9949,3,0)</f>
        <v>952.12</v>
      </c>
      <c r="T1195" s="2" t="str">
        <f>HLOOKUP(B1195,'Additional Data'!$F$1:$N$2,2,0)</f>
        <v>Laptop</v>
      </c>
    </row>
    <row r="1196" ht="14.25" customHeight="1">
      <c r="A1196" s="2">
        <v>489252.0</v>
      </c>
      <c r="B1196" s="2" t="s">
        <v>39</v>
      </c>
      <c r="C1196" s="2" t="s">
        <v>32</v>
      </c>
      <c r="D1196" s="2" t="s">
        <v>34</v>
      </c>
      <c r="E1196" s="4">
        <v>43528.973275462966</v>
      </c>
      <c r="F1196" s="4">
        <v>43531.973275462966</v>
      </c>
      <c r="G1196" s="4">
        <v>43533.973275462966</v>
      </c>
      <c r="H1196" s="2">
        <v>45.0</v>
      </c>
      <c r="I1196" s="2">
        <v>107.0</v>
      </c>
      <c r="J1196" s="2" t="s">
        <v>60</v>
      </c>
      <c r="K1196" s="2" t="s">
        <v>61</v>
      </c>
      <c r="L1196" s="2" t="s">
        <v>35</v>
      </c>
      <c r="M1196" s="2" t="s">
        <v>71</v>
      </c>
      <c r="N1196" s="2">
        <v>-2.0</v>
      </c>
      <c r="O1196" s="2">
        <v>3.0</v>
      </c>
      <c r="P1196" s="2">
        <v>152.0</v>
      </c>
      <c r="Q1196" s="2" t="str">
        <f>VLOOKUP(A1196,'Additional Data'!$A$1:$D$9949,2,0)</f>
        <v>Website</v>
      </c>
      <c r="R1196" s="2" t="str">
        <f>VLOOKUP(A1196,'Additional Data'!$A$1:$D$9949,4,0)</f>
        <v>Debit Card</v>
      </c>
      <c r="S1196" s="7">
        <f>VLOOKUP(A1196,'Additional Data'!$A$1:$D$9949,3,0)</f>
        <v>1808.42</v>
      </c>
      <c r="T1196" s="2" t="str">
        <f>HLOOKUP(B1196,'Additional Data'!$F$1:$N$2,2,0)</f>
        <v>Mobile</v>
      </c>
    </row>
    <row r="1197" ht="14.25" customHeight="1">
      <c r="A1197" s="2">
        <v>14864.0</v>
      </c>
      <c r="B1197" s="2" t="s">
        <v>39</v>
      </c>
      <c r="C1197" s="2" t="s">
        <v>41</v>
      </c>
      <c r="D1197" s="2" t="s">
        <v>34</v>
      </c>
      <c r="E1197" s="4">
        <v>43528.975173611114</v>
      </c>
      <c r="F1197" s="4">
        <v>43533.975173611114</v>
      </c>
      <c r="G1197" s="4">
        <v>43532.975173611114</v>
      </c>
      <c r="H1197" s="2">
        <v>29.0</v>
      </c>
      <c r="I1197" s="2">
        <v>130.0</v>
      </c>
      <c r="J1197" s="2" t="s">
        <v>73</v>
      </c>
      <c r="K1197" s="2" t="s">
        <v>80</v>
      </c>
      <c r="L1197" s="2" t="s">
        <v>35</v>
      </c>
      <c r="M1197" s="2" t="s">
        <v>71</v>
      </c>
      <c r="N1197" s="2">
        <v>1.0</v>
      </c>
      <c r="O1197" s="2">
        <v>5.0</v>
      </c>
      <c r="P1197" s="2">
        <v>159.0</v>
      </c>
      <c r="Q1197" s="2" t="str">
        <f>VLOOKUP(A1197,'Additional Data'!$A$1:$D$9949,2,0)</f>
        <v>App</v>
      </c>
      <c r="R1197" s="2" t="str">
        <f>VLOOKUP(A1197,'Additional Data'!$A$1:$D$9949,4,0)</f>
        <v>Debit Card</v>
      </c>
      <c r="S1197" s="7">
        <f>VLOOKUP(A1197,'Additional Data'!$A$1:$D$9949,3,0)</f>
        <v>1279.246</v>
      </c>
      <c r="T1197" s="2" t="str">
        <f>HLOOKUP(B1197,'Additional Data'!$F$1:$N$2,2,0)</f>
        <v>Mobile</v>
      </c>
    </row>
    <row r="1198" ht="14.25" customHeight="1">
      <c r="A1198" s="2">
        <v>721885.0</v>
      </c>
      <c r="B1198" s="2" t="s">
        <v>36</v>
      </c>
      <c r="C1198" s="2" t="s">
        <v>41</v>
      </c>
      <c r="D1198" s="2" t="s">
        <v>34</v>
      </c>
      <c r="E1198" s="4">
        <v>43528.97758101852</v>
      </c>
      <c r="F1198" s="4">
        <v>43532.97758101852</v>
      </c>
      <c r="G1198" s="4">
        <v>43534.97758101852</v>
      </c>
      <c r="H1198" s="2">
        <v>33.0</v>
      </c>
      <c r="I1198" s="2">
        <v>126.0</v>
      </c>
      <c r="J1198" s="2" t="s">
        <v>73</v>
      </c>
      <c r="K1198" s="2" t="s">
        <v>80</v>
      </c>
      <c r="L1198" s="2" t="s">
        <v>35</v>
      </c>
      <c r="M1198" s="2" t="s">
        <v>59</v>
      </c>
      <c r="N1198" s="2">
        <v>-2.0</v>
      </c>
      <c r="O1198" s="2">
        <v>4.0</v>
      </c>
      <c r="P1198" s="2">
        <v>159.0</v>
      </c>
      <c r="Q1198" s="2" t="str">
        <f>VLOOKUP(A1198,'Additional Data'!$A$1:$D$9949,2,0)</f>
        <v>App</v>
      </c>
      <c r="R1198" s="2" t="str">
        <f>VLOOKUP(A1198,'Additional Data'!$A$1:$D$9949,4,0)</f>
        <v>Credit Card</v>
      </c>
      <c r="S1198" s="7">
        <f>VLOOKUP(A1198,'Additional Data'!$A$1:$D$9949,3,0)</f>
        <v>2039.073321</v>
      </c>
      <c r="T1198" s="2" t="str">
        <f>HLOOKUP(B1198,'Additional Data'!$F$1:$N$2,2,0)</f>
        <v>Laptop</v>
      </c>
    </row>
    <row r="1199" ht="14.25" customHeight="1">
      <c r="A1199" s="2">
        <v>391570.0</v>
      </c>
      <c r="B1199" s="2" t="s">
        <v>47</v>
      </c>
      <c r="C1199" s="2" t="s">
        <v>41</v>
      </c>
      <c r="D1199" s="2" t="s">
        <v>34</v>
      </c>
      <c r="E1199" s="4">
        <v>43528.98033564815</v>
      </c>
      <c r="F1199" s="4">
        <v>43535.98033564815</v>
      </c>
      <c r="G1199" s="4">
        <v>43532.98033564815</v>
      </c>
      <c r="H1199" s="2">
        <v>65.0</v>
      </c>
      <c r="I1199" s="2">
        <v>94.0</v>
      </c>
      <c r="J1199" s="2" t="s">
        <v>63</v>
      </c>
      <c r="K1199" s="2" t="s">
        <v>64</v>
      </c>
      <c r="L1199" s="2" t="s">
        <v>35</v>
      </c>
      <c r="M1199" s="2" t="s">
        <v>71</v>
      </c>
      <c r="N1199" s="2">
        <v>3.0</v>
      </c>
      <c r="O1199" s="2">
        <v>7.0</v>
      </c>
      <c r="P1199" s="2">
        <v>159.0</v>
      </c>
      <c r="Q1199" s="2" t="str">
        <f>VLOOKUP(A1199,'Additional Data'!$A$1:$D$9949,2,0)</f>
        <v>App</v>
      </c>
      <c r="R1199" s="2" t="str">
        <f>VLOOKUP(A1199,'Additional Data'!$A$1:$D$9949,4,0)</f>
        <v>Debit Card</v>
      </c>
      <c r="S1199" s="7">
        <f>VLOOKUP(A1199,'Additional Data'!$A$1:$D$9949,3,0)</f>
        <v>295.7524385</v>
      </c>
      <c r="T1199" s="2" t="str">
        <f>HLOOKUP(B1199,'Additional Data'!$F$1:$N$2,2,0)</f>
        <v>Tablet</v>
      </c>
    </row>
    <row r="1200" ht="14.25" customHeight="1">
      <c r="A1200" s="2">
        <v>8367.0</v>
      </c>
      <c r="B1200" s="2" t="s">
        <v>49</v>
      </c>
      <c r="C1200" s="2" t="s">
        <v>41</v>
      </c>
      <c r="D1200" s="2" t="s">
        <v>34</v>
      </c>
      <c r="E1200" s="4">
        <v>43528.98440972222</v>
      </c>
      <c r="F1200" s="4">
        <v>43534.98440972222</v>
      </c>
      <c r="G1200" s="4">
        <v>43532.98440972222</v>
      </c>
      <c r="H1200" s="2">
        <v>49.0</v>
      </c>
      <c r="I1200" s="2">
        <v>115.0</v>
      </c>
      <c r="J1200" s="2" t="s">
        <v>63</v>
      </c>
      <c r="K1200" s="2" t="s">
        <v>64</v>
      </c>
      <c r="L1200" s="2" t="s">
        <v>35</v>
      </c>
      <c r="M1200" s="2" t="s">
        <v>59</v>
      </c>
      <c r="N1200" s="2">
        <v>2.0</v>
      </c>
      <c r="O1200" s="2">
        <v>6.0</v>
      </c>
      <c r="P1200" s="2">
        <v>164.0</v>
      </c>
      <c r="Q1200" s="2" t="str">
        <f>VLOOKUP(A1200,'Additional Data'!$A$1:$D$9949,2,0)</f>
        <v>Website</v>
      </c>
      <c r="R1200" s="2" t="str">
        <f>VLOOKUP(A1200,'Additional Data'!$A$1:$D$9949,4,0)</f>
        <v>Credit Card</v>
      </c>
      <c r="S1200" s="7">
        <f>VLOOKUP(A1200,'Additional Data'!$A$1:$D$9949,3,0)</f>
        <v>401.18</v>
      </c>
      <c r="T1200" s="2" t="str">
        <f>HLOOKUP(B1200,'Additional Data'!$F$1:$N$2,2,0)</f>
        <v>TV</v>
      </c>
    </row>
    <row r="1201" ht="14.25" customHeight="1">
      <c r="A1201" s="2">
        <v>672039.0</v>
      </c>
      <c r="B1201" s="2" t="s">
        <v>39</v>
      </c>
      <c r="C1201" s="2" t="s">
        <v>41</v>
      </c>
      <c r="D1201" s="2" t="s">
        <v>34</v>
      </c>
      <c r="E1201" s="4">
        <v>43528.998136574075</v>
      </c>
      <c r="F1201" s="4">
        <v>43535.998136574075</v>
      </c>
      <c r="G1201" s="4">
        <v>43535.998136574075</v>
      </c>
      <c r="H1201" s="2">
        <v>0.0</v>
      </c>
      <c r="I1201" s="2">
        <v>126.0</v>
      </c>
      <c r="J1201" s="2" t="s">
        <v>41</v>
      </c>
      <c r="K1201" s="2" t="s">
        <v>66</v>
      </c>
      <c r="L1201" s="2" t="s">
        <v>67</v>
      </c>
      <c r="M1201" s="2" t="s">
        <v>59</v>
      </c>
      <c r="N1201" s="2">
        <v>0.0</v>
      </c>
      <c r="O1201" s="2">
        <v>7.0</v>
      </c>
      <c r="P1201" s="2">
        <v>126.0</v>
      </c>
      <c r="Q1201" s="2" t="str">
        <f>VLOOKUP(A1201,'Additional Data'!$A$1:$D$9949,2,0)</f>
        <v>Website</v>
      </c>
      <c r="R1201" s="2" t="str">
        <f>VLOOKUP(A1201,'Additional Data'!$A$1:$D$9949,4,0)</f>
        <v>Credit Card</v>
      </c>
      <c r="S1201" s="7">
        <f>VLOOKUP(A1201,'Additional Data'!$A$1:$D$9949,3,0)</f>
        <v>1091.19</v>
      </c>
      <c r="T1201" s="2" t="str">
        <f>HLOOKUP(B1201,'Additional Data'!$F$1:$N$2,2,0)</f>
        <v>Mobile</v>
      </c>
    </row>
    <row r="1202" ht="14.25" customHeight="1">
      <c r="A1202" s="2">
        <v>753448.0</v>
      </c>
      <c r="B1202" s="2" t="s">
        <v>47</v>
      </c>
      <c r="C1202" s="2" t="s">
        <v>41</v>
      </c>
      <c r="D1202" s="2" t="s">
        <v>34</v>
      </c>
      <c r="E1202" s="4">
        <v>43529.01337962963</v>
      </c>
      <c r="F1202" s="4">
        <v>43534.01337962963</v>
      </c>
      <c r="G1202" s="4">
        <v>43536.01337962963</v>
      </c>
      <c r="H1202" s="2">
        <v>0.0</v>
      </c>
      <c r="I1202" s="2">
        <v>126.0</v>
      </c>
      <c r="J1202" s="2" t="s">
        <v>41</v>
      </c>
      <c r="K1202" s="2" t="s">
        <v>66</v>
      </c>
      <c r="L1202" s="2" t="s">
        <v>67</v>
      </c>
      <c r="M1202" s="2" t="s">
        <v>71</v>
      </c>
      <c r="N1202" s="2">
        <v>-2.0</v>
      </c>
      <c r="O1202" s="2">
        <v>5.0</v>
      </c>
      <c r="P1202" s="2">
        <v>126.0</v>
      </c>
      <c r="Q1202" s="2" t="str">
        <f>VLOOKUP(A1202,'Additional Data'!$A$1:$D$9949,2,0)</f>
        <v>App</v>
      </c>
      <c r="R1202" s="2" t="str">
        <f>VLOOKUP(A1202,'Additional Data'!$A$1:$D$9949,4,0)</f>
        <v>Debit Card</v>
      </c>
      <c r="S1202" s="7">
        <f>VLOOKUP(A1202,'Additional Data'!$A$1:$D$9949,3,0)</f>
        <v>3137.773807</v>
      </c>
      <c r="T1202" s="2" t="str">
        <f>HLOOKUP(B1202,'Additional Data'!$F$1:$N$2,2,0)</f>
        <v>Tablet</v>
      </c>
    </row>
    <row r="1203" ht="14.25" customHeight="1">
      <c r="A1203" s="2">
        <v>834888.0</v>
      </c>
      <c r="B1203" s="2" t="s">
        <v>39</v>
      </c>
      <c r="C1203" s="2" t="s">
        <v>41</v>
      </c>
      <c r="D1203" s="2" t="s">
        <v>34</v>
      </c>
      <c r="E1203" s="4">
        <v>43529.013819444444</v>
      </c>
      <c r="F1203" s="4">
        <v>43531.013819444444</v>
      </c>
      <c r="G1203" s="4">
        <v>43536.013819444444</v>
      </c>
      <c r="H1203" s="2">
        <v>35.0</v>
      </c>
      <c r="I1203" s="2">
        <v>129.0</v>
      </c>
      <c r="J1203" s="2" t="s">
        <v>32</v>
      </c>
      <c r="K1203" s="2" t="s">
        <v>70</v>
      </c>
      <c r="L1203" s="2" t="s">
        <v>35</v>
      </c>
      <c r="M1203" s="2" t="s">
        <v>71</v>
      </c>
      <c r="N1203" s="2">
        <v>-5.0</v>
      </c>
      <c r="O1203" s="2">
        <v>2.0</v>
      </c>
      <c r="P1203" s="2">
        <v>164.0</v>
      </c>
      <c r="Q1203" s="2" t="str">
        <f>VLOOKUP(A1203,'Additional Data'!$A$1:$D$9949,2,0)</f>
        <v>Website</v>
      </c>
      <c r="R1203" s="2" t="str">
        <f>VLOOKUP(A1203,'Additional Data'!$A$1:$D$9949,4,0)</f>
        <v>Debit Card</v>
      </c>
      <c r="S1203" s="7">
        <f>VLOOKUP(A1203,'Additional Data'!$A$1:$D$9949,3,0)</f>
        <v>2720.86</v>
      </c>
      <c r="T1203" s="2" t="str">
        <f>HLOOKUP(B1203,'Additional Data'!$F$1:$N$2,2,0)</f>
        <v>Mobile</v>
      </c>
    </row>
    <row r="1204" ht="14.25" customHeight="1">
      <c r="A1204" s="2">
        <v>758074.0</v>
      </c>
      <c r="B1204" s="2" t="s">
        <v>47</v>
      </c>
      <c r="C1204" s="2" t="s">
        <v>41</v>
      </c>
      <c r="D1204" s="2" t="s">
        <v>34</v>
      </c>
      <c r="E1204" s="4">
        <v>43529.01967592593</v>
      </c>
      <c r="F1204" s="4">
        <v>43531.01967592593</v>
      </c>
      <c r="G1204" s="4">
        <v>43535.01967592593</v>
      </c>
      <c r="H1204" s="2">
        <v>31.0</v>
      </c>
      <c r="I1204" s="2">
        <v>115.0</v>
      </c>
      <c r="J1204" s="2" t="s">
        <v>63</v>
      </c>
      <c r="K1204" s="2" t="s">
        <v>64</v>
      </c>
      <c r="L1204" s="2" t="s">
        <v>35</v>
      </c>
      <c r="M1204" s="2" t="s">
        <v>59</v>
      </c>
      <c r="N1204" s="2">
        <v>-4.0</v>
      </c>
      <c r="O1204" s="2">
        <v>2.0</v>
      </c>
      <c r="P1204" s="2">
        <v>146.0</v>
      </c>
      <c r="Q1204" s="2" t="str">
        <f>VLOOKUP(A1204,'Additional Data'!$A$1:$D$9949,2,0)</f>
        <v>App</v>
      </c>
      <c r="R1204" s="2" t="str">
        <f>VLOOKUP(A1204,'Additional Data'!$A$1:$D$9949,4,0)</f>
        <v>Debit Card</v>
      </c>
      <c r="S1204" s="7">
        <f>VLOOKUP(A1204,'Additional Data'!$A$1:$D$9949,3,0)</f>
        <v>596.3515607</v>
      </c>
      <c r="T1204" s="2" t="str">
        <f>HLOOKUP(B1204,'Additional Data'!$F$1:$N$2,2,0)</f>
        <v>Tablet</v>
      </c>
    </row>
    <row r="1205" ht="14.25" customHeight="1">
      <c r="A1205" s="2">
        <v>529134.0</v>
      </c>
      <c r="B1205" s="2" t="s">
        <v>47</v>
      </c>
      <c r="C1205" s="2" t="s">
        <v>32</v>
      </c>
      <c r="D1205" s="2" t="s">
        <v>34</v>
      </c>
      <c r="E1205" s="4">
        <v>43529.02788194444</v>
      </c>
      <c r="F1205" s="4">
        <v>43535.02788194444</v>
      </c>
      <c r="G1205" s="4">
        <v>43536.02788194444</v>
      </c>
      <c r="H1205" s="2">
        <v>41.0</v>
      </c>
      <c r="I1205" s="2">
        <v>125.0</v>
      </c>
      <c r="J1205" s="2" t="s">
        <v>73</v>
      </c>
      <c r="K1205" s="2" t="s">
        <v>74</v>
      </c>
      <c r="L1205" s="2" t="s">
        <v>35</v>
      </c>
      <c r="M1205" s="2" t="s">
        <v>59</v>
      </c>
      <c r="N1205" s="2">
        <v>-1.0</v>
      </c>
      <c r="O1205" s="2">
        <v>6.0</v>
      </c>
      <c r="P1205" s="2">
        <v>166.0</v>
      </c>
      <c r="Q1205" s="2" t="str">
        <f>VLOOKUP(A1205,'Additional Data'!$A$1:$D$9949,2,0)</f>
        <v>Website</v>
      </c>
      <c r="R1205" s="2" t="str">
        <f>VLOOKUP(A1205,'Additional Data'!$A$1:$D$9949,4,0)</f>
        <v>Debit Card</v>
      </c>
      <c r="S1205" s="7">
        <f>VLOOKUP(A1205,'Additional Data'!$A$1:$D$9949,3,0)</f>
        <v>2035.69</v>
      </c>
      <c r="T1205" s="2" t="str">
        <f>HLOOKUP(B1205,'Additional Data'!$F$1:$N$2,2,0)</f>
        <v>Tablet</v>
      </c>
    </row>
    <row r="1206" ht="14.25" customHeight="1">
      <c r="A1206" s="2">
        <v>885932.0</v>
      </c>
      <c r="B1206" s="2" t="s">
        <v>30</v>
      </c>
      <c r="C1206" s="2" t="s">
        <v>41</v>
      </c>
      <c r="D1206" s="2" t="s">
        <v>34</v>
      </c>
      <c r="E1206" s="4">
        <v>43529.02795138889</v>
      </c>
      <c r="F1206" s="4">
        <v>43532.02795138889</v>
      </c>
      <c r="G1206" s="4">
        <v>43536.02795138889</v>
      </c>
      <c r="H1206" s="2">
        <v>32.0</v>
      </c>
      <c r="I1206" s="2">
        <v>120.0</v>
      </c>
      <c r="J1206" s="2" t="s">
        <v>32</v>
      </c>
      <c r="K1206" s="2" t="s">
        <v>70</v>
      </c>
      <c r="L1206" s="2" t="s">
        <v>35</v>
      </c>
      <c r="M1206" s="2" t="s">
        <v>71</v>
      </c>
      <c r="N1206" s="2">
        <v>-4.0</v>
      </c>
      <c r="O1206" s="2">
        <v>3.0</v>
      </c>
      <c r="P1206" s="2">
        <v>152.0</v>
      </c>
      <c r="Q1206" s="2" t="str">
        <f>VLOOKUP(A1206,'Additional Data'!$A$1:$D$9949,2,0)</f>
        <v>App</v>
      </c>
      <c r="R1206" s="2" t="str">
        <f>VLOOKUP(A1206,'Additional Data'!$A$1:$D$9949,4,0)</f>
        <v>Debit Card</v>
      </c>
      <c r="S1206" s="7">
        <f>VLOOKUP(A1206,'Additional Data'!$A$1:$D$9949,3,0)</f>
        <v>3379.743021</v>
      </c>
      <c r="T1206" s="2" t="str">
        <f>HLOOKUP(B1206,'Additional Data'!$F$1:$N$2,2,0)</f>
        <v>PC</v>
      </c>
    </row>
    <row r="1207" ht="14.25" customHeight="1">
      <c r="A1207" s="2">
        <v>914254.0</v>
      </c>
      <c r="B1207" s="2" t="s">
        <v>42</v>
      </c>
      <c r="C1207" s="2" t="s">
        <v>41</v>
      </c>
      <c r="D1207" s="2" t="s">
        <v>34</v>
      </c>
      <c r="E1207" s="4">
        <v>43529.030023148145</v>
      </c>
      <c r="F1207" s="4">
        <v>43530.030023148145</v>
      </c>
      <c r="G1207" s="4">
        <v>43534.030023148145</v>
      </c>
      <c r="H1207" s="2">
        <v>0.0</v>
      </c>
      <c r="I1207" s="2">
        <v>107.0</v>
      </c>
      <c r="J1207" s="2" t="s">
        <v>41</v>
      </c>
      <c r="K1207" s="2" t="s">
        <v>66</v>
      </c>
      <c r="L1207" s="2" t="s">
        <v>67</v>
      </c>
      <c r="M1207" s="2" t="s">
        <v>71</v>
      </c>
      <c r="N1207" s="2">
        <v>-4.0</v>
      </c>
      <c r="O1207" s="2">
        <v>1.0</v>
      </c>
      <c r="P1207" s="2">
        <v>107.0</v>
      </c>
      <c r="Q1207" s="2" t="str">
        <f>VLOOKUP(A1207,'Additional Data'!$A$1:$D$9949,2,0)</f>
        <v>App</v>
      </c>
      <c r="R1207" s="2" t="str">
        <f>VLOOKUP(A1207,'Additional Data'!$A$1:$D$9949,4,0)</f>
        <v>Debit Card</v>
      </c>
      <c r="S1207" s="7">
        <f>VLOOKUP(A1207,'Additional Data'!$A$1:$D$9949,3,0)</f>
        <v>1270.805265</v>
      </c>
      <c r="T1207" s="2" t="str">
        <f>HLOOKUP(B1207,'Additional Data'!$F$1:$N$2,2,0)</f>
        <v>TV</v>
      </c>
    </row>
    <row r="1208" ht="14.25" customHeight="1">
      <c r="A1208" s="2">
        <v>691366.0</v>
      </c>
      <c r="B1208" s="2" t="s">
        <v>36</v>
      </c>
      <c r="C1208" s="2" t="s">
        <v>41</v>
      </c>
      <c r="D1208" s="2" t="s">
        <v>34</v>
      </c>
      <c r="E1208" s="4">
        <v>43529.03203703704</v>
      </c>
      <c r="F1208" s="4">
        <v>43537.03203703704</v>
      </c>
      <c r="G1208" s="4">
        <v>43536.03203703704</v>
      </c>
      <c r="H1208" s="2">
        <v>44.0</v>
      </c>
      <c r="I1208" s="2">
        <v>113.0</v>
      </c>
      <c r="J1208" s="2" t="s">
        <v>60</v>
      </c>
      <c r="K1208" s="2" t="s">
        <v>77</v>
      </c>
      <c r="L1208" s="2" t="s">
        <v>35</v>
      </c>
      <c r="M1208" s="2" t="s">
        <v>59</v>
      </c>
      <c r="N1208" s="2">
        <v>1.0</v>
      </c>
      <c r="O1208" s="2">
        <v>8.0</v>
      </c>
      <c r="P1208" s="2">
        <v>157.0</v>
      </c>
      <c r="Q1208" s="2" t="str">
        <f>VLOOKUP(A1208,'Additional Data'!$A$1:$D$9949,2,0)</f>
        <v>App</v>
      </c>
      <c r="R1208" s="2" t="str">
        <f>VLOOKUP(A1208,'Additional Data'!$A$1:$D$9949,4,0)</f>
        <v>Debit Card</v>
      </c>
      <c r="S1208" s="7">
        <f>VLOOKUP(A1208,'Additional Data'!$A$1:$D$9949,3,0)</f>
        <v>2203.131977</v>
      </c>
      <c r="T1208" s="2" t="str">
        <f>HLOOKUP(B1208,'Additional Data'!$F$1:$N$2,2,0)</f>
        <v>Laptop</v>
      </c>
    </row>
    <row r="1209" ht="14.25" customHeight="1">
      <c r="A1209" s="2">
        <v>947345.0</v>
      </c>
      <c r="B1209" s="2" t="s">
        <v>36</v>
      </c>
      <c r="C1209" s="2" t="s">
        <v>41</v>
      </c>
      <c r="D1209" s="2" t="s">
        <v>34</v>
      </c>
      <c r="E1209" s="4">
        <v>43529.033472222225</v>
      </c>
      <c r="F1209" s="4">
        <v>43531.033472222225</v>
      </c>
      <c r="G1209" s="4">
        <v>43534.033472222225</v>
      </c>
      <c r="H1209" s="2">
        <v>48.0</v>
      </c>
      <c r="I1209" s="2">
        <v>130.0</v>
      </c>
      <c r="J1209" s="2" t="s">
        <v>73</v>
      </c>
      <c r="K1209" s="2" t="s">
        <v>80</v>
      </c>
      <c r="L1209" s="2" t="s">
        <v>35</v>
      </c>
      <c r="M1209" s="2" t="s">
        <v>59</v>
      </c>
      <c r="N1209" s="2">
        <v>-3.0</v>
      </c>
      <c r="O1209" s="2">
        <v>2.0</v>
      </c>
      <c r="P1209" s="2">
        <v>178.0</v>
      </c>
      <c r="Q1209" s="2" t="str">
        <f>VLOOKUP(A1209,'Additional Data'!$A$1:$D$9949,2,0)</f>
        <v>App</v>
      </c>
      <c r="R1209" s="2" t="str">
        <f>VLOOKUP(A1209,'Additional Data'!$A$1:$D$9949,4,0)</f>
        <v>Cash On Delivery</v>
      </c>
      <c r="S1209" s="7">
        <f>VLOOKUP(A1209,'Additional Data'!$A$1:$D$9949,3,0)</f>
        <v>1800.851605</v>
      </c>
      <c r="T1209" s="2" t="str">
        <f>HLOOKUP(B1209,'Additional Data'!$F$1:$N$2,2,0)</f>
        <v>Laptop</v>
      </c>
    </row>
    <row r="1210" ht="14.25" customHeight="1">
      <c r="A1210" s="2">
        <v>370011.0</v>
      </c>
      <c r="B1210" s="2" t="s">
        <v>47</v>
      </c>
      <c r="C1210" s="2" t="s">
        <v>41</v>
      </c>
      <c r="D1210" s="2" t="s">
        <v>34</v>
      </c>
      <c r="E1210" s="4">
        <v>43529.03549768519</v>
      </c>
      <c r="F1210" s="4">
        <v>43531.03549768519</v>
      </c>
      <c r="G1210" s="4">
        <v>43534.03549768519</v>
      </c>
      <c r="H1210" s="2">
        <v>0.0</v>
      </c>
      <c r="I1210" s="2">
        <v>127.0</v>
      </c>
      <c r="J1210" s="2" t="s">
        <v>41</v>
      </c>
      <c r="K1210" s="2" t="s">
        <v>66</v>
      </c>
      <c r="L1210" s="2" t="s">
        <v>67</v>
      </c>
      <c r="M1210" s="2" t="s">
        <v>59</v>
      </c>
      <c r="N1210" s="2">
        <v>-3.0</v>
      </c>
      <c r="O1210" s="2">
        <v>2.0</v>
      </c>
      <c r="P1210" s="2">
        <v>127.0</v>
      </c>
      <c r="Q1210" s="2" t="str">
        <f>VLOOKUP(A1210,'Additional Data'!$A$1:$D$9949,2,0)</f>
        <v>Website</v>
      </c>
      <c r="R1210" s="2" t="str">
        <f>VLOOKUP(A1210,'Additional Data'!$A$1:$D$9949,4,0)</f>
        <v>Credit Card</v>
      </c>
      <c r="S1210" s="7">
        <f>VLOOKUP(A1210,'Additional Data'!$A$1:$D$9949,3,0)</f>
        <v>1625.33</v>
      </c>
      <c r="T1210" s="2" t="str">
        <f>HLOOKUP(B1210,'Additional Data'!$F$1:$N$2,2,0)</f>
        <v>Tablet</v>
      </c>
    </row>
    <row r="1211" ht="14.25" customHeight="1">
      <c r="A1211" s="2">
        <v>415262.0</v>
      </c>
      <c r="B1211" s="2" t="s">
        <v>36</v>
      </c>
      <c r="C1211" s="2" t="s">
        <v>41</v>
      </c>
      <c r="D1211" s="2" t="s">
        <v>34</v>
      </c>
      <c r="E1211" s="4">
        <v>43529.03628472222</v>
      </c>
      <c r="F1211" s="4">
        <v>43536.03628472222</v>
      </c>
      <c r="G1211" s="4">
        <v>43532.03628472222</v>
      </c>
      <c r="H1211" s="2">
        <v>36.0</v>
      </c>
      <c r="I1211" s="2">
        <v>115.0</v>
      </c>
      <c r="J1211" s="2" t="s">
        <v>60</v>
      </c>
      <c r="K1211" s="2" t="s">
        <v>77</v>
      </c>
      <c r="L1211" s="2" t="s">
        <v>35</v>
      </c>
      <c r="M1211" s="2" t="s">
        <v>59</v>
      </c>
      <c r="N1211" s="2">
        <v>4.0</v>
      </c>
      <c r="O1211" s="2">
        <v>7.0</v>
      </c>
      <c r="P1211" s="2">
        <v>151.0</v>
      </c>
      <c r="Q1211" s="2" t="str">
        <f>VLOOKUP(A1211,'Additional Data'!$A$1:$D$9949,2,0)</f>
        <v>App</v>
      </c>
      <c r="R1211" s="2" t="str">
        <f>VLOOKUP(A1211,'Additional Data'!$A$1:$D$9949,4,0)</f>
        <v>Debit Card</v>
      </c>
      <c r="S1211" s="7">
        <f>VLOOKUP(A1211,'Additional Data'!$A$1:$D$9949,3,0)</f>
        <v>2859.173447</v>
      </c>
      <c r="T1211" s="2" t="str">
        <f>HLOOKUP(B1211,'Additional Data'!$F$1:$N$2,2,0)</f>
        <v>Laptop</v>
      </c>
    </row>
    <row r="1212" ht="14.25" customHeight="1">
      <c r="A1212" s="2">
        <v>674766.0</v>
      </c>
      <c r="B1212" s="2" t="s">
        <v>36</v>
      </c>
      <c r="C1212" s="2" t="s">
        <v>32</v>
      </c>
      <c r="D1212" s="2" t="s">
        <v>34</v>
      </c>
      <c r="E1212" s="4">
        <v>43529.040497685186</v>
      </c>
      <c r="F1212" s="4">
        <v>43535.040497685186</v>
      </c>
      <c r="G1212" s="4">
        <v>43533.040497685186</v>
      </c>
      <c r="H1212" s="2">
        <v>41.0</v>
      </c>
      <c r="I1212" s="2">
        <v>108.0</v>
      </c>
      <c r="J1212" s="2" t="s">
        <v>60</v>
      </c>
      <c r="K1212" s="2" t="s">
        <v>61</v>
      </c>
      <c r="L1212" s="2" t="s">
        <v>35</v>
      </c>
      <c r="M1212" s="2" t="s">
        <v>59</v>
      </c>
      <c r="N1212" s="2">
        <v>2.0</v>
      </c>
      <c r="O1212" s="2">
        <v>6.0</v>
      </c>
      <c r="P1212" s="2">
        <v>149.0</v>
      </c>
      <c r="Q1212" s="2" t="str">
        <f>VLOOKUP(A1212,'Additional Data'!$A$1:$D$9949,2,0)</f>
        <v>Website</v>
      </c>
      <c r="R1212" s="2" t="str">
        <f>VLOOKUP(A1212,'Additional Data'!$A$1:$D$9949,4,0)</f>
        <v>Debit Card</v>
      </c>
      <c r="S1212" s="7">
        <f>VLOOKUP(A1212,'Additional Data'!$A$1:$D$9949,3,0)</f>
        <v>3078.21</v>
      </c>
      <c r="T1212" s="2" t="str">
        <f>HLOOKUP(B1212,'Additional Data'!$F$1:$N$2,2,0)</f>
        <v>Laptop</v>
      </c>
    </row>
    <row r="1213" ht="14.25" customHeight="1">
      <c r="A1213" s="2">
        <v>161482.0</v>
      </c>
      <c r="B1213" s="2" t="s">
        <v>36</v>
      </c>
      <c r="C1213" s="2" t="s">
        <v>41</v>
      </c>
      <c r="D1213" s="2" t="s">
        <v>34</v>
      </c>
      <c r="E1213" s="4">
        <v>43529.04119212963</v>
      </c>
      <c r="F1213" s="4">
        <v>43533.04119212963</v>
      </c>
      <c r="G1213" s="4">
        <v>43533.04119212963</v>
      </c>
      <c r="H1213" s="2">
        <v>37.0</v>
      </c>
      <c r="I1213" s="2">
        <v>110.0</v>
      </c>
      <c r="J1213" s="2" t="s">
        <v>60</v>
      </c>
      <c r="K1213" s="2" t="s">
        <v>77</v>
      </c>
      <c r="L1213" s="2" t="s">
        <v>35</v>
      </c>
      <c r="M1213" s="2" t="s">
        <v>59</v>
      </c>
      <c r="N1213" s="2">
        <v>0.0</v>
      </c>
      <c r="O1213" s="2">
        <v>4.0</v>
      </c>
      <c r="P1213" s="2">
        <v>147.0</v>
      </c>
      <c r="Q1213" s="2" t="str">
        <f>VLOOKUP(A1213,'Additional Data'!$A$1:$D$9949,2,0)</f>
        <v>App</v>
      </c>
      <c r="R1213" s="2" t="str">
        <f>VLOOKUP(A1213,'Additional Data'!$A$1:$D$9949,4,0)</f>
        <v>Debit Card</v>
      </c>
      <c r="S1213" s="7">
        <f>VLOOKUP(A1213,'Additional Data'!$A$1:$D$9949,3,0)</f>
        <v>738.417252</v>
      </c>
      <c r="T1213" s="2" t="str">
        <f>HLOOKUP(B1213,'Additional Data'!$F$1:$N$2,2,0)</f>
        <v>Laptop</v>
      </c>
    </row>
    <row r="1214" ht="14.25" customHeight="1">
      <c r="A1214" s="2">
        <v>35020.0</v>
      </c>
      <c r="B1214" s="2" t="s">
        <v>42</v>
      </c>
      <c r="C1214" s="2" t="s">
        <v>41</v>
      </c>
      <c r="D1214" s="2" t="s">
        <v>34</v>
      </c>
      <c r="E1214" s="4">
        <v>43529.04484953704</v>
      </c>
      <c r="F1214" s="4">
        <v>43533.04484953704</v>
      </c>
      <c r="G1214" s="4">
        <v>43532.04484953704</v>
      </c>
      <c r="H1214" s="2">
        <v>0.0</v>
      </c>
      <c r="I1214" s="2">
        <v>130.0</v>
      </c>
      <c r="J1214" s="2" t="s">
        <v>41</v>
      </c>
      <c r="K1214" s="2" t="s">
        <v>66</v>
      </c>
      <c r="L1214" s="2" t="s">
        <v>67</v>
      </c>
      <c r="M1214" s="2" t="s">
        <v>71</v>
      </c>
      <c r="N1214" s="2">
        <v>1.0</v>
      </c>
      <c r="O1214" s="2">
        <v>4.0</v>
      </c>
      <c r="P1214" s="2">
        <v>130.0</v>
      </c>
      <c r="Q1214" s="2" t="str">
        <f>VLOOKUP(A1214,'Additional Data'!$A$1:$D$9949,2,0)</f>
        <v>App</v>
      </c>
      <c r="R1214" s="2" t="str">
        <f>VLOOKUP(A1214,'Additional Data'!$A$1:$D$9949,4,0)</f>
        <v>Debit Card</v>
      </c>
      <c r="S1214" s="7">
        <f>VLOOKUP(A1214,'Additional Data'!$A$1:$D$9949,3,0)</f>
        <v>442.0237915</v>
      </c>
      <c r="T1214" s="2" t="str">
        <f>HLOOKUP(B1214,'Additional Data'!$F$1:$N$2,2,0)</f>
        <v>TV</v>
      </c>
    </row>
    <row r="1215" ht="14.25" customHeight="1">
      <c r="A1215" s="2">
        <v>462206.0</v>
      </c>
      <c r="B1215" s="2" t="s">
        <v>39</v>
      </c>
      <c r="C1215" s="2" t="s">
        <v>32</v>
      </c>
      <c r="D1215" s="2" t="s">
        <v>34</v>
      </c>
      <c r="E1215" s="4">
        <v>43529.049849537034</v>
      </c>
      <c r="F1215" s="4">
        <v>43532.049849537034</v>
      </c>
      <c r="G1215" s="4">
        <v>43536.049849537034</v>
      </c>
      <c r="H1215" s="2">
        <v>27.0</v>
      </c>
      <c r="I1215" s="2">
        <v>108.0</v>
      </c>
      <c r="J1215" s="2" t="s">
        <v>60</v>
      </c>
      <c r="K1215" s="2" t="s">
        <v>61</v>
      </c>
      <c r="L1215" s="2" t="s">
        <v>35</v>
      </c>
      <c r="M1215" s="2" t="s">
        <v>59</v>
      </c>
      <c r="N1215" s="2">
        <v>-4.0</v>
      </c>
      <c r="O1215" s="2">
        <v>3.0</v>
      </c>
      <c r="P1215" s="2">
        <v>135.0</v>
      </c>
      <c r="Q1215" s="2" t="str">
        <f>VLOOKUP(A1215,'Additional Data'!$A$1:$D$9949,2,0)</f>
        <v>App</v>
      </c>
      <c r="R1215" s="2" t="str">
        <f>VLOOKUP(A1215,'Additional Data'!$A$1:$D$9949,4,0)</f>
        <v>Debit Card</v>
      </c>
      <c r="S1215" s="7">
        <f>VLOOKUP(A1215,'Additional Data'!$A$1:$D$9949,3,0)</f>
        <v>839.4159508</v>
      </c>
      <c r="T1215" s="2" t="str">
        <f>HLOOKUP(B1215,'Additional Data'!$F$1:$N$2,2,0)</f>
        <v>Mobile</v>
      </c>
    </row>
    <row r="1216" ht="14.25" customHeight="1">
      <c r="A1216" s="2">
        <v>100067.0</v>
      </c>
      <c r="B1216" s="2" t="s">
        <v>36</v>
      </c>
      <c r="C1216" s="2" t="s">
        <v>41</v>
      </c>
      <c r="D1216" s="2" t="s">
        <v>34</v>
      </c>
      <c r="E1216" s="4">
        <v>43529.052094907405</v>
      </c>
      <c r="F1216" s="4">
        <v>43535.052094907405</v>
      </c>
      <c r="G1216" s="4">
        <v>43534.052094907405</v>
      </c>
      <c r="H1216" s="2">
        <v>59.0</v>
      </c>
      <c r="I1216" s="2">
        <v>104.0</v>
      </c>
      <c r="J1216" s="2" t="s">
        <v>32</v>
      </c>
      <c r="K1216" s="2" t="s">
        <v>70</v>
      </c>
      <c r="L1216" s="2" t="s">
        <v>35</v>
      </c>
      <c r="M1216" s="2" t="s">
        <v>71</v>
      </c>
      <c r="N1216" s="2">
        <v>1.0</v>
      </c>
      <c r="O1216" s="2">
        <v>6.0</v>
      </c>
      <c r="P1216" s="2">
        <v>163.0</v>
      </c>
      <c r="Q1216" s="2" t="str">
        <f>VLOOKUP(A1216,'Additional Data'!$A$1:$D$9949,2,0)</f>
        <v>App</v>
      </c>
      <c r="R1216" s="2" t="str">
        <f>VLOOKUP(A1216,'Additional Data'!$A$1:$D$9949,4,0)</f>
        <v>Credit Card</v>
      </c>
      <c r="S1216" s="7">
        <f>VLOOKUP(A1216,'Additional Data'!$A$1:$D$9949,3,0)</f>
        <v>2956.420052</v>
      </c>
      <c r="T1216" s="2" t="str">
        <f>HLOOKUP(B1216,'Additional Data'!$F$1:$N$2,2,0)</f>
        <v>Laptop</v>
      </c>
    </row>
    <row r="1217" ht="14.25" customHeight="1">
      <c r="A1217" s="2">
        <v>710717.0</v>
      </c>
      <c r="B1217" s="2" t="s">
        <v>30</v>
      </c>
      <c r="C1217" s="2" t="s">
        <v>32</v>
      </c>
      <c r="D1217" s="2" t="s">
        <v>34</v>
      </c>
      <c r="E1217" s="4">
        <v>43529.05228009259</v>
      </c>
      <c r="F1217" s="4">
        <v>43533.05228009259</v>
      </c>
      <c r="G1217" s="4">
        <v>43532.05228009259</v>
      </c>
      <c r="H1217" s="2">
        <v>0.0</v>
      </c>
      <c r="I1217" s="2">
        <v>128.0</v>
      </c>
      <c r="J1217" s="2" t="s">
        <v>32</v>
      </c>
      <c r="K1217" s="2" t="s">
        <v>82</v>
      </c>
      <c r="L1217" s="2" t="s">
        <v>67</v>
      </c>
      <c r="M1217" s="2" t="s">
        <v>59</v>
      </c>
      <c r="N1217" s="2">
        <v>1.0</v>
      </c>
      <c r="O1217" s="2">
        <v>4.0</v>
      </c>
      <c r="P1217" s="2">
        <v>128.0</v>
      </c>
      <c r="Q1217" s="2" t="str">
        <f>VLOOKUP(A1217,'Additional Data'!$A$1:$D$9949,2,0)</f>
        <v>App</v>
      </c>
      <c r="R1217" s="2" t="str">
        <f>VLOOKUP(A1217,'Additional Data'!$A$1:$D$9949,4,0)</f>
        <v>Cash On Delivery</v>
      </c>
      <c r="S1217" s="7">
        <f>VLOOKUP(A1217,'Additional Data'!$A$1:$D$9949,3,0)</f>
        <v>3479.313232</v>
      </c>
      <c r="T1217" s="2" t="str">
        <f>HLOOKUP(B1217,'Additional Data'!$F$1:$N$2,2,0)</f>
        <v>PC</v>
      </c>
    </row>
    <row r="1218" ht="14.25" customHeight="1">
      <c r="A1218" s="2">
        <v>843607.0</v>
      </c>
      <c r="B1218" s="2" t="s">
        <v>39</v>
      </c>
      <c r="C1218" s="2" t="s">
        <v>32</v>
      </c>
      <c r="D1218" s="2" t="s">
        <v>34</v>
      </c>
      <c r="E1218" s="4">
        <v>43529.052939814814</v>
      </c>
      <c r="F1218" s="4">
        <v>43536.052939814814</v>
      </c>
      <c r="G1218" s="4">
        <v>43536.052939814814</v>
      </c>
      <c r="H1218" s="2">
        <v>27.0</v>
      </c>
      <c r="I1218" s="2">
        <v>106.0</v>
      </c>
      <c r="J1218" s="2" t="s">
        <v>60</v>
      </c>
      <c r="K1218" s="2" t="s">
        <v>61</v>
      </c>
      <c r="L1218" s="2" t="s">
        <v>35</v>
      </c>
      <c r="M1218" s="2" t="s">
        <v>59</v>
      </c>
      <c r="N1218" s="2">
        <v>0.0</v>
      </c>
      <c r="O1218" s="2">
        <v>7.0</v>
      </c>
      <c r="P1218" s="2">
        <v>133.0</v>
      </c>
      <c r="Q1218" s="2" t="str">
        <f>VLOOKUP(A1218,'Additional Data'!$A$1:$D$9949,2,0)</f>
        <v>App</v>
      </c>
      <c r="R1218" s="2" t="str">
        <f>VLOOKUP(A1218,'Additional Data'!$A$1:$D$9949,4,0)</f>
        <v>Credit Card</v>
      </c>
      <c r="S1218" s="7">
        <f>VLOOKUP(A1218,'Additional Data'!$A$1:$D$9949,3,0)</f>
        <v>2034.260979</v>
      </c>
      <c r="T1218" s="2" t="str">
        <f>HLOOKUP(B1218,'Additional Data'!$F$1:$N$2,2,0)</f>
        <v>Mobile</v>
      </c>
    </row>
    <row r="1219" ht="14.25" customHeight="1">
      <c r="A1219" s="2">
        <v>495120.0</v>
      </c>
      <c r="B1219" s="2" t="s">
        <v>47</v>
      </c>
      <c r="C1219" s="2" t="s">
        <v>32</v>
      </c>
      <c r="D1219" s="2" t="s">
        <v>34</v>
      </c>
      <c r="E1219" s="4">
        <v>43529.053298611114</v>
      </c>
      <c r="F1219" s="4">
        <v>43533.053298611114</v>
      </c>
      <c r="G1219" s="4">
        <v>43534.053298611114</v>
      </c>
      <c r="H1219" s="2">
        <v>43.0</v>
      </c>
      <c r="I1219" s="2">
        <v>129.0</v>
      </c>
      <c r="J1219" s="2" t="s">
        <v>73</v>
      </c>
      <c r="K1219" s="2" t="s">
        <v>74</v>
      </c>
      <c r="L1219" s="2" t="s">
        <v>35</v>
      </c>
      <c r="M1219" s="2" t="s">
        <v>71</v>
      </c>
      <c r="N1219" s="2">
        <v>-1.0</v>
      </c>
      <c r="O1219" s="2">
        <v>4.0</v>
      </c>
      <c r="P1219" s="2">
        <v>172.0</v>
      </c>
      <c r="Q1219" s="2" t="str">
        <f>VLOOKUP(A1219,'Additional Data'!$A$1:$D$9949,2,0)</f>
        <v>Website</v>
      </c>
      <c r="R1219" s="2" t="str">
        <f>VLOOKUP(A1219,'Additional Data'!$A$1:$D$9949,4,0)</f>
        <v>Debit Card</v>
      </c>
      <c r="S1219" s="7">
        <f>VLOOKUP(A1219,'Additional Data'!$A$1:$D$9949,3,0)</f>
        <v>2069.44</v>
      </c>
      <c r="T1219" s="2" t="str">
        <f>HLOOKUP(B1219,'Additional Data'!$F$1:$N$2,2,0)</f>
        <v>Tablet</v>
      </c>
    </row>
    <row r="1220" ht="14.25" customHeight="1">
      <c r="A1220" s="2">
        <v>818157.0</v>
      </c>
      <c r="B1220" s="2" t="s">
        <v>36</v>
      </c>
      <c r="C1220" s="2" t="s">
        <v>41</v>
      </c>
      <c r="D1220" s="2" t="s">
        <v>34</v>
      </c>
      <c r="E1220" s="4">
        <v>43529.05829861111</v>
      </c>
      <c r="F1220" s="4">
        <v>43538.05829861111</v>
      </c>
      <c r="G1220" s="4">
        <v>43535.05829861111</v>
      </c>
      <c r="H1220" s="2">
        <v>31.0</v>
      </c>
      <c r="I1220" s="2">
        <v>107.0</v>
      </c>
      <c r="J1220" s="2" t="s">
        <v>60</v>
      </c>
      <c r="K1220" s="2" t="s">
        <v>77</v>
      </c>
      <c r="L1220" s="2" t="s">
        <v>35</v>
      </c>
      <c r="M1220" s="2" t="s">
        <v>59</v>
      </c>
      <c r="N1220" s="2">
        <v>3.0</v>
      </c>
      <c r="O1220" s="2">
        <v>9.0</v>
      </c>
      <c r="P1220" s="2">
        <v>138.0</v>
      </c>
      <c r="Q1220" s="2" t="str">
        <f>VLOOKUP(A1220,'Additional Data'!$A$1:$D$9949,2,0)</f>
        <v>Website</v>
      </c>
      <c r="R1220" s="2" t="str">
        <f>VLOOKUP(A1220,'Additional Data'!$A$1:$D$9949,4,0)</f>
        <v>Credit Card</v>
      </c>
      <c r="S1220" s="7">
        <f>VLOOKUP(A1220,'Additional Data'!$A$1:$D$9949,3,0)</f>
        <v>3031.54</v>
      </c>
      <c r="T1220" s="2" t="str">
        <f>HLOOKUP(B1220,'Additional Data'!$F$1:$N$2,2,0)</f>
        <v>Laptop</v>
      </c>
    </row>
    <row r="1221" ht="14.25" customHeight="1">
      <c r="A1221" s="2">
        <v>552224.0</v>
      </c>
      <c r="B1221" s="2" t="s">
        <v>48</v>
      </c>
      <c r="C1221" s="2" t="s">
        <v>41</v>
      </c>
      <c r="D1221" s="2" t="s">
        <v>34</v>
      </c>
      <c r="E1221" s="4">
        <v>43529.06010416667</v>
      </c>
      <c r="F1221" s="4">
        <v>43531.06010416667</v>
      </c>
      <c r="G1221" s="4">
        <v>43535.06010416667</v>
      </c>
      <c r="H1221" s="2">
        <v>35.0</v>
      </c>
      <c r="I1221" s="2">
        <v>114.0</v>
      </c>
      <c r="J1221" s="2" t="s">
        <v>60</v>
      </c>
      <c r="K1221" s="2" t="s">
        <v>77</v>
      </c>
      <c r="L1221" s="2" t="s">
        <v>35</v>
      </c>
      <c r="M1221" s="2" t="s">
        <v>71</v>
      </c>
      <c r="N1221" s="2">
        <v>-4.0</v>
      </c>
      <c r="O1221" s="2">
        <v>2.0</v>
      </c>
      <c r="P1221" s="2">
        <v>149.0</v>
      </c>
      <c r="Q1221" s="2" t="str">
        <f>VLOOKUP(A1221,'Additional Data'!$A$1:$D$9949,2,0)</f>
        <v>App</v>
      </c>
      <c r="R1221" s="2" t="str">
        <f>VLOOKUP(A1221,'Additional Data'!$A$1:$D$9949,4,0)</f>
        <v>Debit Card</v>
      </c>
      <c r="S1221" s="7">
        <f>VLOOKUP(A1221,'Additional Data'!$A$1:$D$9949,3,0)</f>
        <v>859.7747203</v>
      </c>
      <c r="T1221" s="2" t="str">
        <f>HLOOKUP(B1221,'Additional Data'!$F$1:$N$2,2,0)</f>
        <v>Gaming Console</v>
      </c>
    </row>
    <row r="1222" ht="14.25" customHeight="1">
      <c r="A1222" s="2">
        <v>308348.0</v>
      </c>
      <c r="B1222" s="2" t="s">
        <v>42</v>
      </c>
      <c r="C1222" s="2" t="s">
        <v>41</v>
      </c>
      <c r="D1222" s="2" t="s">
        <v>34</v>
      </c>
      <c r="E1222" s="4">
        <v>43529.06018518518</v>
      </c>
      <c r="F1222" s="4">
        <v>43534.06018518518</v>
      </c>
      <c r="G1222" s="4">
        <v>43533.06018518518</v>
      </c>
      <c r="H1222" s="2">
        <v>42.0</v>
      </c>
      <c r="I1222" s="2">
        <v>128.0</v>
      </c>
      <c r="J1222" s="2" t="s">
        <v>73</v>
      </c>
      <c r="K1222" s="2" t="s">
        <v>80</v>
      </c>
      <c r="L1222" s="2" t="s">
        <v>35</v>
      </c>
      <c r="M1222" s="2" t="s">
        <v>71</v>
      </c>
      <c r="N1222" s="2">
        <v>1.0</v>
      </c>
      <c r="O1222" s="2">
        <v>5.0</v>
      </c>
      <c r="P1222" s="2">
        <v>170.0</v>
      </c>
      <c r="Q1222" s="2" t="str">
        <f>VLOOKUP(A1222,'Additional Data'!$A$1:$D$9949,2,0)</f>
        <v>App</v>
      </c>
      <c r="R1222" s="2" t="str">
        <f>VLOOKUP(A1222,'Additional Data'!$A$1:$D$9949,4,0)</f>
        <v>Debit Card</v>
      </c>
      <c r="S1222" s="7">
        <f>VLOOKUP(A1222,'Additional Data'!$A$1:$D$9949,3,0)</f>
        <v>1865.045317</v>
      </c>
      <c r="T1222" s="2" t="str">
        <f>HLOOKUP(B1222,'Additional Data'!$F$1:$N$2,2,0)</f>
        <v>TV</v>
      </c>
    </row>
    <row r="1223" ht="14.25" customHeight="1">
      <c r="A1223" s="2">
        <v>473330.0</v>
      </c>
      <c r="B1223" s="2" t="s">
        <v>39</v>
      </c>
      <c r="C1223" s="2" t="s">
        <v>32</v>
      </c>
      <c r="D1223" s="2" t="s">
        <v>34</v>
      </c>
      <c r="E1223" s="4">
        <v>43529.06275462963</v>
      </c>
      <c r="F1223" s="4">
        <v>43531.06275462963</v>
      </c>
      <c r="G1223" s="4">
        <v>43532.06275462963</v>
      </c>
      <c r="H1223" s="2">
        <v>31.0</v>
      </c>
      <c r="I1223" s="2">
        <v>126.0</v>
      </c>
      <c r="J1223" s="2" t="s">
        <v>73</v>
      </c>
      <c r="K1223" s="2" t="s">
        <v>74</v>
      </c>
      <c r="L1223" s="2" t="s">
        <v>35</v>
      </c>
      <c r="M1223" s="2" t="s">
        <v>59</v>
      </c>
      <c r="N1223" s="2">
        <v>-1.0</v>
      </c>
      <c r="O1223" s="2">
        <v>2.0</v>
      </c>
      <c r="P1223" s="2">
        <v>157.0</v>
      </c>
      <c r="Q1223" s="2" t="str">
        <f>VLOOKUP(A1223,'Additional Data'!$A$1:$D$9949,2,0)</f>
        <v>App</v>
      </c>
      <c r="R1223" s="2" t="str">
        <f>VLOOKUP(A1223,'Additional Data'!$A$1:$D$9949,4,0)</f>
        <v>Debit Card</v>
      </c>
      <c r="S1223" s="7">
        <f>VLOOKUP(A1223,'Additional Data'!$A$1:$D$9949,3,0)</f>
        <v>2006.898937</v>
      </c>
      <c r="T1223" s="2" t="str">
        <f>HLOOKUP(B1223,'Additional Data'!$F$1:$N$2,2,0)</f>
        <v>Mobile</v>
      </c>
    </row>
    <row r="1224" ht="14.25" customHeight="1">
      <c r="A1224" s="2">
        <v>304979.0</v>
      </c>
      <c r="B1224" s="2" t="s">
        <v>46</v>
      </c>
      <c r="C1224" s="2" t="s">
        <v>41</v>
      </c>
      <c r="D1224" s="2" t="s">
        <v>34</v>
      </c>
      <c r="E1224" s="4">
        <v>43529.070231481484</v>
      </c>
      <c r="F1224" s="4">
        <v>43534.070231481484</v>
      </c>
      <c r="G1224" s="4">
        <v>43532.070231481484</v>
      </c>
      <c r="H1224" s="2">
        <v>39.0</v>
      </c>
      <c r="I1224" s="2">
        <v>125.0</v>
      </c>
      <c r="J1224" s="2" t="s">
        <v>73</v>
      </c>
      <c r="K1224" s="2" t="s">
        <v>80</v>
      </c>
      <c r="L1224" s="2" t="s">
        <v>35</v>
      </c>
      <c r="M1224" s="2" t="s">
        <v>59</v>
      </c>
      <c r="N1224" s="2">
        <v>2.0</v>
      </c>
      <c r="O1224" s="2">
        <v>5.0</v>
      </c>
      <c r="P1224" s="2">
        <v>164.0</v>
      </c>
      <c r="Q1224" s="2" t="str">
        <f>VLOOKUP(A1224,'Additional Data'!$A$1:$D$9949,2,0)</f>
        <v>App</v>
      </c>
      <c r="R1224" s="2" t="str">
        <f>VLOOKUP(A1224,'Additional Data'!$A$1:$D$9949,4,0)</f>
        <v>Credit Card</v>
      </c>
      <c r="S1224" s="7">
        <f>VLOOKUP(A1224,'Additional Data'!$A$1:$D$9949,3,0)</f>
        <v>2340.913036</v>
      </c>
      <c r="T1224" s="2" t="str">
        <f>HLOOKUP(B1224,'Additional Data'!$F$1:$N$2,2,0)</f>
        <v>TV</v>
      </c>
    </row>
    <row r="1225" ht="14.25" customHeight="1">
      <c r="A1225" s="2">
        <v>427670.0</v>
      </c>
      <c r="B1225" s="2" t="s">
        <v>47</v>
      </c>
      <c r="C1225" s="2" t="s">
        <v>32</v>
      </c>
      <c r="D1225" s="2" t="s">
        <v>34</v>
      </c>
      <c r="E1225" s="4">
        <v>43529.07068287037</v>
      </c>
      <c r="F1225" s="4">
        <v>43531.07068287037</v>
      </c>
      <c r="G1225" s="4">
        <v>43533.07068287037</v>
      </c>
      <c r="H1225" s="2">
        <v>70.0</v>
      </c>
      <c r="I1225" s="2">
        <v>106.0</v>
      </c>
      <c r="J1225" s="2" t="s">
        <v>41</v>
      </c>
      <c r="K1225" s="2" t="s">
        <v>58</v>
      </c>
      <c r="L1225" s="2" t="s">
        <v>35</v>
      </c>
      <c r="M1225" s="2" t="s">
        <v>71</v>
      </c>
      <c r="N1225" s="2">
        <v>-2.0</v>
      </c>
      <c r="O1225" s="2">
        <v>2.0</v>
      </c>
      <c r="P1225" s="2">
        <v>176.0</v>
      </c>
      <c r="Q1225" s="2" t="str">
        <f>VLOOKUP(A1225,'Additional Data'!$A$1:$D$9949,2,0)</f>
        <v>App</v>
      </c>
      <c r="R1225" s="2" t="str">
        <f>VLOOKUP(A1225,'Additional Data'!$A$1:$D$9949,4,0)</f>
        <v>Debit Card</v>
      </c>
      <c r="S1225" s="7">
        <f>VLOOKUP(A1225,'Additional Data'!$A$1:$D$9949,3,0)</f>
        <v>3762.913591</v>
      </c>
      <c r="T1225" s="2" t="str">
        <f>HLOOKUP(B1225,'Additional Data'!$F$1:$N$2,2,0)</f>
        <v>Tablet</v>
      </c>
    </row>
    <row r="1226" ht="14.25" customHeight="1">
      <c r="A1226" s="2">
        <v>903391.0</v>
      </c>
      <c r="B1226" s="2" t="s">
        <v>46</v>
      </c>
      <c r="C1226" s="2" t="s">
        <v>41</v>
      </c>
      <c r="D1226" s="2" t="s">
        <v>34</v>
      </c>
      <c r="E1226" s="4">
        <v>43529.07320601852</v>
      </c>
      <c r="F1226" s="4">
        <v>43535.07320601852</v>
      </c>
      <c r="G1226" s="4">
        <v>43532.07320601852</v>
      </c>
      <c r="H1226" s="2">
        <v>68.0</v>
      </c>
      <c r="I1226" s="2">
        <v>105.0</v>
      </c>
      <c r="J1226" s="2" t="s">
        <v>32</v>
      </c>
      <c r="K1226" s="2" t="s">
        <v>70</v>
      </c>
      <c r="L1226" s="2" t="s">
        <v>35</v>
      </c>
      <c r="M1226" s="2" t="s">
        <v>71</v>
      </c>
      <c r="N1226" s="2">
        <v>3.0</v>
      </c>
      <c r="O1226" s="2">
        <v>6.0</v>
      </c>
      <c r="P1226" s="2">
        <v>173.0</v>
      </c>
      <c r="Q1226" s="2" t="str">
        <f>VLOOKUP(A1226,'Additional Data'!$A$1:$D$9949,2,0)</f>
        <v>App</v>
      </c>
      <c r="R1226" s="2" t="str">
        <f>VLOOKUP(A1226,'Additional Data'!$A$1:$D$9949,4,0)</f>
        <v>Credit Card</v>
      </c>
      <c r="S1226" s="7">
        <f>VLOOKUP(A1226,'Additional Data'!$A$1:$D$9949,3,0)</f>
        <v>1660.162778</v>
      </c>
      <c r="T1226" s="2" t="str">
        <f>HLOOKUP(B1226,'Additional Data'!$F$1:$N$2,2,0)</f>
        <v>TV</v>
      </c>
    </row>
    <row r="1227" ht="14.25" customHeight="1">
      <c r="A1227" s="2">
        <v>50941.0</v>
      </c>
      <c r="B1227" s="2" t="s">
        <v>36</v>
      </c>
      <c r="C1227" s="2" t="s">
        <v>41</v>
      </c>
      <c r="D1227" s="2" t="s">
        <v>34</v>
      </c>
      <c r="E1227" s="4">
        <v>43529.07690972222</v>
      </c>
      <c r="F1227" s="4">
        <v>43538.07690972222</v>
      </c>
      <c r="G1227" s="4">
        <v>43535.07690972222</v>
      </c>
      <c r="H1227" s="2">
        <v>47.0</v>
      </c>
      <c r="I1227" s="2">
        <v>110.0</v>
      </c>
      <c r="J1227" s="2" t="s">
        <v>60</v>
      </c>
      <c r="K1227" s="2" t="s">
        <v>77</v>
      </c>
      <c r="L1227" s="2" t="s">
        <v>35</v>
      </c>
      <c r="M1227" s="2" t="s">
        <v>59</v>
      </c>
      <c r="N1227" s="2">
        <v>3.0</v>
      </c>
      <c r="O1227" s="2">
        <v>9.0</v>
      </c>
      <c r="P1227" s="2">
        <v>157.0</v>
      </c>
      <c r="Q1227" s="2" t="str">
        <f>VLOOKUP(A1227,'Additional Data'!$A$1:$D$9949,2,0)</f>
        <v>App</v>
      </c>
      <c r="R1227" s="2" t="str">
        <f>VLOOKUP(A1227,'Additional Data'!$A$1:$D$9949,4,0)</f>
        <v>Credit Card</v>
      </c>
      <c r="S1227" s="7">
        <f>VLOOKUP(A1227,'Additional Data'!$A$1:$D$9949,3,0)</f>
        <v>3328.615484</v>
      </c>
      <c r="T1227" s="2" t="str">
        <f>HLOOKUP(B1227,'Additional Data'!$F$1:$N$2,2,0)</f>
        <v>Laptop</v>
      </c>
    </row>
    <row r="1228" ht="14.25" customHeight="1">
      <c r="A1228" s="2">
        <v>888203.0</v>
      </c>
      <c r="B1228" s="2" t="s">
        <v>30</v>
      </c>
      <c r="C1228" s="2" t="s">
        <v>41</v>
      </c>
      <c r="D1228" s="2" t="s">
        <v>34</v>
      </c>
      <c r="E1228" s="4">
        <v>43529.078125</v>
      </c>
      <c r="F1228" s="4">
        <v>43536.078125</v>
      </c>
      <c r="G1228" s="4">
        <v>43532.078125</v>
      </c>
      <c r="H1228" s="2">
        <v>38.0</v>
      </c>
      <c r="I1228" s="2">
        <v>109.0</v>
      </c>
      <c r="J1228" s="2" t="s">
        <v>63</v>
      </c>
      <c r="K1228" s="2" t="s">
        <v>64</v>
      </c>
      <c r="L1228" s="2" t="s">
        <v>35</v>
      </c>
      <c r="M1228" s="2" t="s">
        <v>59</v>
      </c>
      <c r="N1228" s="2">
        <v>4.0</v>
      </c>
      <c r="O1228" s="2">
        <v>7.0</v>
      </c>
      <c r="P1228" s="2">
        <v>147.0</v>
      </c>
      <c r="Q1228" s="2" t="str">
        <f>VLOOKUP(A1228,'Additional Data'!$A$1:$D$9949,2,0)</f>
        <v>App</v>
      </c>
      <c r="R1228" s="2" t="str">
        <f>VLOOKUP(A1228,'Additional Data'!$A$1:$D$9949,4,0)</f>
        <v>Credit Card</v>
      </c>
      <c r="S1228" s="7">
        <f>VLOOKUP(A1228,'Additional Data'!$A$1:$D$9949,3,0)</f>
        <v>3669.280283</v>
      </c>
      <c r="T1228" s="2" t="str">
        <f>HLOOKUP(B1228,'Additional Data'!$F$1:$N$2,2,0)</f>
        <v>PC</v>
      </c>
    </row>
    <row r="1229" ht="14.25" customHeight="1">
      <c r="A1229" s="2">
        <v>310257.0</v>
      </c>
      <c r="B1229" s="2" t="s">
        <v>36</v>
      </c>
      <c r="C1229" s="2" t="s">
        <v>41</v>
      </c>
      <c r="D1229" s="2" t="s">
        <v>34</v>
      </c>
      <c r="E1229" s="4">
        <v>43529.0790625</v>
      </c>
      <c r="F1229" s="4">
        <v>43534.0790625</v>
      </c>
      <c r="G1229" s="4">
        <v>43534.0790625</v>
      </c>
      <c r="H1229" s="2">
        <v>0.0</v>
      </c>
      <c r="I1229" s="2">
        <v>127.0</v>
      </c>
      <c r="J1229" s="2" t="s">
        <v>41</v>
      </c>
      <c r="K1229" s="2" t="s">
        <v>66</v>
      </c>
      <c r="L1229" s="2" t="s">
        <v>67</v>
      </c>
      <c r="M1229" s="2" t="s">
        <v>59</v>
      </c>
      <c r="N1229" s="2">
        <v>0.0</v>
      </c>
      <c r="O1229" s="2">
        <v>5.0</v>
      </c>
      <c r="P1229" s="2">
        <v>127.0</v>
      </c>
      <c r="Q1229" s="2" t="str">
        <f>VLOOKUP(A1229,'Additional Data'!$A$1:$D$9949,2,0)</f>
        <v>Website</v>
      </c>
      <c r="R1229" s="2" t="str">
        <f>VLOOKUP(A1229,'Additional Data'!$A$1:$D$9949,4,0)</f>
        <v>Credit Card</v>
      </c>
      <c r="S1229" s="7">
        <f>VLOOKUP(A1229,'Additional Data'!$A$1:$D$9949,3,0)</f>
        <v>1785.58</v>
      </c>
      <c r="T1229" s="2" t="str">
        <f>HLOOKUP(B1229,'Additional Data'!$F$1:$N$2,2,0)</f>
        <v>Laptop</v>
      </c>
    </row>
    <row r="1230" ht="14.25" customHeight="1">
      <c r="A1230" s="2">
        <v>224056.0</v>
      </c>
      <c r="B1230" s="2" t="s">
        <v>42</v>
      </c>
      <c r="C1230" s="2" t="s">
        <v>41</v>
      </c>
      <c r="D1230" s="2" t="s">
        <v>34</v>
      </c>
      <c r="E1230" s="4">
        <v>43529.08126157407</v>
      </c>
      <c r="F1230" s="4">
        <v>43529.08126157407</v>
      </c>
      <c r="G1230" s="4">
        <v>43533.08126157407</v>
      </c>
      <c r="H1230" s="2">
        <v>0.0</v>
      </c>
      <c r="I1230" s="2">
        <v>126.0</v>
      </c>
      <c r="J1230" s="2" t="s">
        <v>41</v>
      </c>
      <c r="K1230" s="2" t="s">
        <v>66</v>
      </c>
      <c r="L1230" s="2" t="s">
        <v>67</v>
      </c>
      <c r="M1230" s="2" t="s">
        <v>71</v>
      </c>
      <c r="N1230" s="2">
        <v>-4.0</v>
      </c>
      <c r="O1230" s="2">
        <v>0.0</v>
      </c>
      <c r="P1230" s="2">
        <v>126.0</v>
      </c>
      <c r="Q1230" s="2" t="str">
        <f>VLOOKUP(A1230,'Additional Data'!$A$1:$D$9949,2,0)</f>
        <v>App</v>
      </c>
      <c r="R1230" s="2" t="str">
        <f>VLOOKUP(A1230,'Additional Data'!$A$1:$D$9949,4,0)</f>
        <v>Debit Card</v>
      </c>
      <c r="S1230" s="7">
        <f>VLOOKUP(A1230,'Additional Data'!$A$1:$D$9949,3,0)</f>
        <v>3111.770335</v>
      </c>
      <c r="T1230" s="2" t="str">
        <f>HLOOKUP(B1230,'Additional Data'!$F$1:$N$2,2,0)</f>
        <v>TV</v>
      </c>
    </row>
    <row r="1231" ht="14.25" customHeight="1">
      <c r="A1231" s="2">
        <v>811504.0</v>
      </c>
      <c r="B1231" s="2" t="s">
        <v>48</v>
      </c>
      <c r="C1231" s="2" t="s">
        <v>32</v>
      </c>
      <c r="D1231" s="2" t="s">
        <v>34</v>
      </c>
      <c r="E1231" s="4">
        <v>43529.085011574076</v>
      </c>
      <c r="F1231" s="4">
        <v>43534.085011574076</v>
      </c>
      <c r="G1231" s="4">
        <v>43536.085011574076</v>
      </c>
      <c r="H1231" s="2">
        <v>43.0</v>
      </c>
      <c r="I1231" s="2">
        <v>124.0</v>
      </c>
      <c r="J1231" s="2" t="s">
        <v>41</v>
      </c>
      <c r="K1231" s="2" t="s">
        <v>58</v>
      </c>
      <c r="L1231" s="2" t="s">
        <v>35</v>
      </c>
      <c r="M1231" s="2" t="s">
        <v>71</v>
      </c>
      <c r="N1231" s="2">
        <v>-2.0</v>
      </c>
      <c r="O1231" s="2">
        <v>5.0</v>
      </c>
      <c r="P1231" s="2">
        <v>167.0</v>
      </c>
      <c r="Q1231" s="2" t="str">
        <f>VLOOKUP(A1231,'Additional Data'!$A$1:$D$9949,2,0)</f>
        <v>App</v>
      </c>
      <c r="R1231" s="2" t="str">
        <f>VLOOKUP(A1231,'Additional Data'!$A$1:$D$9949,4,0)</f>
        <v>Debit Card</v>
      </c>
      <c r="S1231" s="7">
        <f>VLOOKUP(A1231,'Additional Data'!$A$1:$D$9949,3,0)</f>
        <v>3734.023736</v>
      </c>
      <c r="T1231" s="2" t="str">
        <f>HLOOKUP(B1231,'Additional Data'!$F$1:$N$2,2,0)</f>
        <v>Gaming Console</v>
      </c>
    </row>
    <row r="1232" ht="14.25" customHeight="1">
      <c r="A1232" s="2">
        <v>131354.0</v>
      </c>
      <c r="B1232" s="2" t="s">
        <v>48</v>
      </c>
      <c r="C1232" s="2" t="s">
        <v>41</v>
      </c>
      <c r="D1232" s="2" t="s">
        <v>34</v>
      </c>
      <c r="E1232" s="4">
        <v>43529.08520833333</v>
      </c>
      <c r="F1232" s="4">
        <v>43534.08520833333</v>
      </c>
      <c r="G1232" s="4">
        <v>43534.08520833333</v>
      </c>
      <c r="H1232" s="2">
        <v>26.0</v>
      </c>
      <c r="I1232" s="2">
        <v>120.0</v>
      </c>
      <c r="J1232" s="2" t="s">
        <v>73</v>
      </c>
      <c r="K1232" s="2" t="s">
        <v>80</v>
      </c>
      <c r="L1232" s="2" t="s">
        <v>35</v>
      </c>
      <c r="M1232" s="2" t="s">
        <v>59</v>
      </c>
      <c r="N1232" s="2">
        <v>0.0</v>
      </c>
      <c r="O1232" s="2">
        <v>5.0</v>
      </c>
      <c r="P1232" s="2">
        <v>146.0</v>
      </c>
      <c r="Q1232" s="2" t="str">
        <f>VLOOKUP(A1232,'Additional Data'!$A$1:$D$9949,2,0)</f>
        <v>App</v>
      </c>
      <c r="R1232" s="2" t="str">
        <f>VLOOKUP(A1232,'Additional Data'!$A$1:$D$9949,4,0)</f>
        <v>Debit Card</v>
      </c>
      <c r="S1232" s="7">
        <f>VLOOKUP(A1232,'Additional Data'!$A$1:$D$9949,3,0)</f>
        <v>1964.794094</v>
      </c>
      <c r="T1232" s="2" t="str">
        <f>HLOOKUP(B1232,'Additional Data'!$F$1:$N$2,2,0)</f>
        <v>Gaming Console</v>
      </c>
    </row>
    <row r="1233" ht="14.25" customHeight="1">
      <c r="A1233" s="2">
        <v>324841.0</v>
      </c>
      <c r="B1233" s="2" t="s">
        <v>39</v>
      </c>
      <c r="C1233" s="2" t="s">
        <v>32</v>
      </c>
      <c r="D1233" s="2" t="s">
        <v>34</v>
      </c>
      <c r="E1233" s="4">
        <v>43529.09027777778</v>
      </c>
      <c r="F1233" s="4">
        <v>43535.09027777778</v>
      </c>
      <c r="G1233" s="4">
        <v>43532.09027777778</v>
      </c>
      <c r="H1233" s="2">
        <v>31.0</v>
      </c>
      <c r="I1233" s="2">
        <v>124.0</v>
      </c>
      <c r="J1233" s="2" t="s">
        <v>41</v>
      </c>
      <c r="K1233" s="2" t="s">
        <v>58</v>
      </c>
      <c r="L1233" s="2" t="s">
        <v>35</v>
      </c>
      <c r="M1233" s="2" t="s">
        <v>59</v>
      </c>
      <c r="N1233" s="2">
        <v>3.0</v>
      </c>
      <c r="O1233" s="2">
        <v>6.0</v>
      </c>
      <c r="P1233" s="2">
        <v>155.0</v>
      </c>
      <c r="Q1233" s="2" t="str">
        <f>VLOOKUP(A1233,'Additional Data'!$A$1:$D$9949,2,0)</f>
        <v>App</v>
      </c>
      <c r="R1233" s="2" t="str">
        <f>VLOOKUP(A1233,'Additional Data'!$A$1:$D$9949,4,0)</f>
        <v>Credit Card</v>
      </c>
      <c r="S1233" s="7">
        <f>VLOOKUP(A1233,'Additional Data'!$A$1:$D$9949,3,0)</f>
        <v>931.0436742</v>
      </c>
      <c r="T1233" s="2" t="str">
        <f>HLOOKUP(B1233,'Additional Data'!$F$1:$N$2,2,0)</f>
        <v>Mobile</v>
      </c>
    </row>
    <row r="1234" ht="14.25" customHeight="1">
      <c r="A1234" s="2">
        <v>981072.0</v>
      </c>
      <c r="B1234" s="2" t="s">
        <v>36</v>
      </c>
      <c r="C1234" s="2" t="s">
        <v>41</v>
      </c>
      <c r="D1234" s="2" t="s">
        <v>34</v>
      </c>
      <c r="E1234" s="4">
        <v>43529.096817129626</v>
      </c>
      <c r="F1234" s="4">
        <v>43530.096817129626</v>
      </c>
      <c r="G1234" s="4">
        <v>43534.096817129626</v>
      </c>
      <c r="H1234" s="2">
        <v>0.0</v>
      </c>
      <c r="I1234" s="2">
        <v>128.0</v>
      </c>
      <c r="J1234" s="2" t="s">
        <v>41</v>
      </c>
      <c r="K1234" s="2" t="s">
        <v>66</v>
      </c>
      <c r="L1234" s="2" t="s">
        <v>67</v>
      </c>
      <c r="M1234" s="2" t="s">
        <v>71</v>
      </c>
      <c r="N1234" s="2">
        <v>-4.0</v>
      </c>
      <c r="O1234" s="2">
        <v>1.0</v>
      </c>
      <c r="P1234" s="2">
        <v>128.0</v>
      </c>
      <c r="Q1234" s="2" t="str">
        <f>VLOOKUP(A1234,'Additional Data'!$A$1:$D$9949,2,0)</f>
        <v>Website</v>
      </c>
      <c r="R1234" s="2" t="str">
        <f>VLOOKUP(A1234,'Additional Data'!$A$1:$D$9949,4,0)</f>
        <v>Debit Card</v>
      </c>
      <c r="S1234" s="7">
        <f>VLOOKUP(A1234,'Additional Data'!$A$1:$D$9949,3,0)</f>
        <v>725.87</v>
      </c>
      <c r="T1234" s="2" t="str">
        <f>HLOOKUP(B1234,'Additional Data'!$F$1:$N$2,2,0)</f>
        <v>Laptop</v>
      </c>
    </row>
    <row r="1235" ht="14.25" customHeight="1">
      <c r="A1235" s="2">
        <v>100345.0</v>
      </c>
      <c r="B1235" s="2" t="s">
        <v>39</v>
      </c>
      <c r="C1235" s="2" t="s">
        <v>41</v>
      </c>
      <c r="D1235" s="2" t="s">
        <v>34</v>
      </c>
      <c r="E1235" s="4">
        <v>43529.0978125</v>
      </c>
      <c r="F1235" s="4">
        <v>43531.0978125</v>
      </c>
      <c r="G1235" s="4">
        <v>43535.0978125</v>
      </c>
      <c r="H1235" s="2">
        <v>49.0</v>
      </c>
      <c r="I1235" s="2">
        <v>124.0</v>
      </c>
      <c r="J1235" s="2" t="s">
        <v>73</v>
      </c>
      <c r="K1235" s="2" t="s">
        <v>80</v>
      </c>
      <c r="L1235" s="2" t="s">
        <v>35</v>
      </c>
      <c r="M1235" s="2" t="s">
        <v>59</v>
      </c>
      <c r="N1235" s="2">
        <v>-4.0</v>
      </c>
      <c r="O1235" s="2">
        <v>2.0</v>
      </c>
      <c r="P1235" s="2">
        <v>173.0</v>
      </c>
      <c r="Q1235" s="2" t="str">
        <f>VLOOKUP(A1235,'Additional Data'!$A$1:$D$9949,2,0)</f>
        <v>App</v>
      </c>
      <c r="R1235" s="2" t="str">
        <f>VLOOKUP(A1235,'Additional Data'!$A$1:$D$9949,4,0)</f>
        <v>Cash On Delivery</v>
      </c>
      <c r="S1235" s="7">
        <f>VLOOKUP(A1235,'Additional Data'!$A$1:$D$9949,3,0)</f>
        <v>3129.454148</v>
      </c>
      <c r="T1235" s="2" t="str">
        <f>HLOOKUP(B1235,'Additional Data'!$F$1:$N$2,2,0)</f>
        <v>Mobile</v>
      </c>
    </row>
    <row r="1236" ht="14.25" customHeight="1">
      <c r="A1236" s="2">
        <v>859146.0</v>
      </c>
      <c r="B1236" s="2" t="s">
        <v>36</v>
      </c>
      <c r="C1236" s="2" t="s">
        <v>41</v>
      </c>
      <c r="D1236" s="2" t="s">
        <v>34</v>
      </c>
      <c r="E1236" s="4">
        <v>43529.09957175926</v>
      </c>
      <c r="F1236" s="4">
        <v>43531.09957175926</v>
      </c>
      <c r="G1236" s="4">
        <v>43534.09957175926</v>
      </c>
      <c r="H1236" s="2">
        <v>57.0</v>
      </c>
      <c r="I1236" s="2">
        <v>90.0</v>
      </c>
      <c r="J1236" s="2" t="s">
        <v>60</v>
      </c>
      <c r="K1236" s="2" t="s">
        <v>77</v>
      </c>
      <c r="L1236" s="2" t="s">
        <v>35</v>
      </c>
      <c r="M1236" s="2" t="s">
        <v>71</v>
      </c>
      <c r="N1236" s="2">
        <v>-3.0</v>
      </c>
      <c r="O1236" s="2">
        <v>2.0</v>
      </c>
      <c r="P1236" s="2">
        <v>147.0</v>
      </c>
      <c r="Q1236" s="2" t="str">
        <f>VLOOKUP(A1236,'Additional Data'!$A$1:$D$9949,2,0)</f>
        <v>Website</v>
      </c>
      <c r="R1236" s="2" t="str">
        <f>VLOOKUP(A1236,'Additional Data'!$A$1:$D$9949,4,0)</f>
        <v>Debit Card</v>
      </c>
      <c r="S1236" s="7">
        <f>VLOOKUP(A1236,'Additional Data'!$A$1:$D$9949,3,0)</f>
        <v>2498.42</v>
      </c>
      <c r="T1236" s="2" t="str">
        <f>HLOOKUP(B1236,'Additional Data'!$F$1:$N$2,2,0)</f>
        <v>Laptop</v>
      </c>
    </row>
    <row r="1237" ht="14.25" customHeight="1">
      <c r="A1237" s="2">
        <v>805703.0</v>
      </c>
      <c r="B1237" s="2" t="s">
        <v>48</v>
      </c>
      <c r="C1237" s="2" t="s">
        <v>32</v>
      </c>
      <c r="D1237" s="2" t="s">
        <v>34</v>
      </c>
      <c r="E1237" s="4">
        <v>43529.10013888889</v>
      </c>
      <c r="F1237" s="4">
        <v>43533.10013888889</v>
      </c>
      <c r="G1237" s="4">
        <v>43533.10013888889</v>
      </c>
      <c r="H1237" s="2">
        <v>48.0</v>
      </c>
      <c r="I1237" s="2">
        <v>106.0</v>
      </c>
      <c r="J1237" s="2" t="s">
        <v>63</v>
      </c>
      <c r="K1237" s="2" t="s">
        <v>81</v>
      </c>
      <c r="L1237" s="2" t="s">
        <v>35</v>
      </c>
      <c r="M1237" s="2" t="s">
        <v>59</v>
      </c>
      <c r="N1237" s="2">
        <v>0.0</v>
      </c>
      <c r="O1237" s="2">
        <v>4.0</v>
      </c>
      <c r="P1237" s="2">
        <v>154.0</v>
      </c>
      <c r="Q1237" s="2" t="str">
        <f>VLOOKUP(A1237,'Additional Data'!$A$1:$D$9949,2,0)</f>
        <v>App</v>
      </c>
      <c r="R1237" s="2" t="str">
        <f>VLOOKUP(A1237,'Additional Data'!$A$1:$D$9949,4,0)</f>
        <v>Credit Card</v>
      </c>
      <c r="S1237" s="7">
        <f>VLOOKUP(A1237,'Additional Data'!$A$1:$D$9949,3,0)</f>
        <v>2145.12411</v>
      </c>
      <c r="T1237" s="2" t="str">
        <f>HLOOKUP(B1237,'Additional Data'!$F$1:$N$2,2,0)</f>
        <v>Gaming Console</v>
      </c>
    </row>
    <row r="1238" ht="14.25" customHeight="1">
      <c r="A1238" s="2">
        <v>21526.0</v>
      </c>
      <c r="B1238" s="2" t="s">
        <v>42</v>
      </c>
      <c r="C1238" s="2" t="s">
        <v>32</v>
      </c>
      <c r="D1238" s="2" t="s">
        <v>34</v>
      </c>
      <c r="E1238" s="4">
        <v>43529.10707175926</v>
      </c>
      <c r="F1238" s="4">
        <v>43534.10707175926</v>
      </c>
      <c r="G1238" s="4">
        <v>43533.10707175926</v>
      </c>
      <c r="H1238" s="2">
        <v>43.0</v>
      </c>
      <c r="I1238" s="2">
        <v>108.0</v>
      </c>
      <c r="J1238" s="2" t="s">
        <v>60</v>
      </c>
      <c r="K1238" s="2" t="s">
        <v>61</v>
      </c>
      <c r="L1238" s="2" t="s">
        <v>35</v>
      </c>
      <c r="M1238" s="2" t="s">
        <v>59</v>
      </c>
      <c r="N1238" s="2">
        <v>1.0</v>
      </c>
      <c r="O1238" s="2">
        <v>5.0</v>
      </c>
      <c r="P1238" s="2">
        <v>151.0</v>
      </c>
      <c r="Q1238" s="2" t="str">
        <f>VLOOKUP(A1238,'Additional Data'!$A$1:$D$9949,2,0)</f>
        <v>App</v>
      </c>
      <c r="R1238" s="2" t="str">
        <f>VLOOKUP(A1238,'Additional Data'!$A$1:$D$9949,4,0)</f>
        <v>Debit Card</v>
      </c>
      <c r="S1238" s="7">
        <f>VLOOKUP(A1238,'Additional Data'!$A$1:$D$9949,3,0)</f>
        <v>3270.020684</v>
      </c>
      <c r="T1238" s="2" t="str">
        <f>HLOOKUP(B1238,'Additional Data'!$F$1:$N$2,2,0)</f>
        <v>TV</v>
      </c>
    </row>
    <row r="1239" ht="14.25" customHeight="1">
      <c r="A1239" s="2">
        <v>66742.0</v>
      </c>
      <c r="B1239" s="2" t="s">
        <v>30</v>
      </c>
      <c r="C1239" s="2" t="s">
        <v>41</v>
      </c>
      <c r="D1239" s="2" t="s">
        <v>34</v>
      </c>
      <c r="E1239" s="4">
        <v>43529.11085648148</v>
      </c>
      <c r="F1239" s="4">
        <v>43536.11085648148</v>
      </c>
      <c r="G1239" s="4">
        <v>43533.11085648148</v>
      </c>
      <c r="H1239" s="2">
        <v>25.0</v>
      </c>
      <c r="I1239" s="2">
        <v>113.0</v>
      </c>
      <c r="J1239" s="2" t="s">
        <v>60</v>
      </c>
      <c r="K1239" s="2" t="s">
        <v>77</v>
      </c>
      <c r="L1239" s="2" t="s">
        <v>35</v>
      </c>
      <c r="M1239" s="2" t="s">
        <v>59</v>
      </c>
      <c r="N1239" s="2">
        <v>3.0</v>
      </c>
      <c r="O1239" s="2">
        <v>7.0</v>
      </c>
      <c r="P1239" s="2">
        <v>138.0</v>
      </c>
      <c r="Q1239" s="2" t="str">
        <f>VLOOKUP(A1239,'Additional Data'!$A$1:$D$9949,2,0)</f>
        <v>App</v>
      </c>
      <c r="R1239" s="2" t="str">
        <f>VLOOKUP(A1239,'Additional Data'!$A$1:$D$9949,4,0)</f>
        <v>Debit Card</v>
      </c>
      <c r="S1239" s="7">
        <f>VLOOKUP(A1239,'Additional Data'!$A$1:$D$9949,3,0)</f>
        <v>1593.078881</v>
      </c>
      <c r="T1239" s="2" t="str">
        <f>HLOOKUP(B1239,'Additional Data'!$F$1:$N$2,2,0)</f>
        <v>PC</v>
      </c>
    </row>
    <row r="1240" ht="14.25" customHeight="1">
      <c r="A1240" s="2">
        <v>88560.0</v>
      </c>
      <c r="B1240" s="2" t="s">
        <v>36</v>
      </c>
      <c r="C1240" s="2" t="s">
        <v>41</v>
      </c>
      <c r="D1240" s="2" t="s">
        <v>34</v>
      </c>
      <c r="E1240" s="4">
        <v>43529.112233796295</v>
      </c>
      <c r="F1240" s="4">
        <v>43529.112233796295</v>
      </c>
      <c r="G1240" s="4">
        <v>43535.112233796295</v>
      </c>
      <c r="H1240" s="2">
        <v>0.0</v>
      </c>
      <c r="I1240" s="2">
        <v>109.0</v>
      </c>
      <c r="J1240" s="2" t="s">
        <v>41</v>
      </c>
      <c r="K1240" s="2" t="s">
        <v>66</v>
      </c>
      <c r="L1240" s="2" t="s">
        <v>67</v>
      </c>
      <c r="M1240" s="2" t="s">
        <v>71</v>
      </c>
      <c r="N1240" s="2">
        <v>-6.0</v>
      </c>
      <c r="O1240" s="2">
        <v>0.0</v>
      </c>
      <c r="P1240" s="2">
        <v>109.0</v>
      </c>
      <c r="Q1240" s="2" t="str">
        <f>VLOOKUP(A1240,'Additional Data'!$A$1:$D$9949,2,0)</f>
        <v>Website</v>
      </c>
      <c r="R1240" s="2" t="str">
        <f>VLOOKUP(A1240,'Additional Data'!$A$1:$D$9949,4,0)</f>
        <v>Debit Card</v>
      </c>
      <c r="S1240" s="7">
        <f>VLOOKUP(A1240,'Additional Data'!$A$1:$D$9949,3,0)</f>
        <v>3193.81</v>
      </c>
      <c r="T1240" s="2" t="str">
        <f>HLOOKUP(B1240,'Additional Data'!$F$1:$N$2,2,0)</f>
        <v>Laptop</v>
      </c>
    </row>
    <row r="1241" ht="14.25" customHeight="1">
      <c r="A1241" s="2">
        <v>934013.0</v>
      </c>
      <c r="B1241" s="2" t="s">
        <v>39</v>
      </c>
      <c r="C1241" s="2" t="s">
        <v>32</v>
      </c>
      <c r="D1241" s="2" t="s">
        <v>34</v>
      </c>
      <c r="E1241" s="4">
        <v>43529.116377314815</v>
      </c>
      <c r="F1241" s="4">
        <v>43533.116377314815</v>
      </c>
      <c r="G1241" s="4">
        <v>43532.116377314815</v>
      </c>
      <c r="H1241" s="2">
        <v>79.0</v>
      </c>
      <c r="I1241" s="2">
        <v>104.0</v>
      </c>
      <c r="J1241" s="2" t="s">
        <v>41</v>
      </c>
      <c r="K1241" s="2" t="s">
        <v>58</v>
      </c>
      <c r="L1241" s="2" t="s">
        <v>35</v>
      </c>
      <c r="M1241" s="2" t="s">
        <v>71</v>
      </c>
      <c r="N1241" s="2">
        <v>1.0</v>
      </c>
      <c r="O1241" s="2">
        <v>4.0</v>
      </c>
      <c r="P1241" s="2">
        <v>183.0</v>
      </c>
      <c r="Q1241" s="2" t="str">
        <f>VLOOKUP(A1241,'Additional Data'!$A$1:$D$9949,2,0)</f>
        <v>App</v>
      </c>
      <c r="R1241" s="2" t="str">
        <f>VLOOKUP(A1241,'Additional Data'!$A$1:$D$9949,4,0)</f>
        <v>Credit Card</v>
      </c>
      <c r="S1241" s="7">
        <f>VLOOKUP(A1241,'Additional Data'!$A$1:$D$9949,3,0)</f>
        <v>1708.56313</v>
      </c>
      <c r="T1241" s="2" t="str">
        <f>HLOOKUP(B1241,'Additional Data'!$F$1:$N$2,2,0)</f>
        <v>Mobile</v>
      </c>
    </row>
    <row r="1242" ht="14.25" customHeight="1">
      <c r="A1242" s="2">
        <v>831916.0</v>
      </c>
      <c r="B1242" s="2" t="s">
        <v>36</v>
      </c>
      <c r="C1242" s="2" t="s">
        <v>41</v>
      </c>
      <c r="D1242" s="2" t="s">
        <v>34</v>
      </c>
      <c r="E1242" s="4">
        <v>43529.11690972222</v>
      </c>
      <c r="F1242" s="4">
        <v>43537.11690972222</v>
      </c>
      <c r="G1242" s="4">
        <v>43533.11690972222</v>
      </c>
      <c r="H1242" s="2">
        <v>86.0</v>
      </c>
      <c r="I1242" s="2">
        <v>109.0</v>
      </c>
      <c r="J1242" s="2" t="s">
        <v>73</v>
      </c>
      <c r="K1242" s="2" t="s">
        <v>80</v>
      </c>
      <c r="L1242" s="2" t="s">
        <v>35</v>
      </c>
      <c r="M1242" s="2" t="s">
        <v>71</v>
      </c>
      <c r="N1242" s="2">
        <v>4.0</v>
      </c>
      <c r="O1242" s="2">
        <v>8.0</v>
      </c>
      <c r="P1242" s="2">
        <v>195.0</v>
      </c>
      <c r="Q1242" s="2" t="str">
        <f>VLOOKUP(A1242,'Additional Data'!$A$1:$D$9949,2,0)</f>
        <v>App</v>
      </c>
      <c r="R1242" s="2" t="str">
        <f>VLOOKUP(A1242,'Additional Data'!$A$1:$D$9949,4,0)</f>
        <v>Debit Card</v>
      </c>
      <c r="S1242" s="7">
        <f>VLOOKUP(A1242,'Additional Data'!$A$1:$D$9949,3,0)</f>
        <v>2195.123412</v>
      </c>
      <c r="T1242" s="2" t="str">
        <f>HLOOKUP(B1242,'Additional Data'!$F$1:$N$2,2,0)</f>
        <v>Laptop</v>
      </c>
    </row>
    <row r="1243" ht="14.25" customHeight="1">
      <c r="A1243" s="2">
        <v>973808.0</v>
      </c>
      <c r="B1243" s="2" t="s">
        <v>42</v>
      </c>
      <c r="C1243" s="2" t="s">
        <v>41</v>
      </c>
      <c r="D1243" s="2" t="s">
        <v>34</v>
      </c>
      <c r="E1243" s="4">
        <v>43529.12275462963</v>
      </c>
      <c r="F1243" s="4">
        <v>43531.12275462963</v>
      </c>
      <c r="G1243" s="4">
        <v>43533.12275462963</v>
      </c>
      <c r="H1243" s="2">
        <v>29.0</v>
      </c>
      <c r="I1243" s="2">
        <v>122.0</v>
      </c>
      <c r="J1243" s="2" t="s">
        <v>32</v>
      </c>
      <c r="K1243" s="2" t="s">
        <v>70</v>
      </c>
      <c r="L1243" s="2" t="s">
        <v>35</v>
      </c>
      <c r="M1243" s="2" t="s">
        <v>71</v>
      </c>
      <c r="N1243" s="2">
        <v>-2.0</v>
      </c>
      <c r="O1243" s="2">
        <v>2.0</v>
      </c>
      <c r="P1243" s="2">
        <v>151.0</v>
      </c>
      <c r="Q1243" s="2" t="str">
        <f>VLOOKUP(A1243,'Additional Data'!$A$1:$D$9949,2,0)</f>
        <v>App</v>
      </c>
      <c r="R1243" s="2" t="str">
        <f>VLOOKUP(A1243,'Additional Data'!$A$1:$D$9949,4,0)</f>
        <v>Debit Card</v>
      </c>
      <c r="S1243" s="7">
        <f>VLOOKUP(A1243,'Additional Data'!$A$1:$D$9949,3,0)</f>
        <v>1942.098413</v>
      </c>
      <c r="T1243" s="2" t="str">
        <f>HLOOKUP(B1243,'Additional Data'!$F$1:$N$2,2,0)</f>
        <v>TV</v>
      </c>
    </row>
    <row r="1244" ht="14.25" customHeight="1">
      <c r="A1244" s="2">
        <v>257026.0</v>
      </c>
      <c r="B1244" s="2" t="s">
        <v>39</v>
      </c>
      <c r="C1244" s="2" t="s">
        <v>41</v>
      </c>
      <c r="D1244" s="2" t="s">
        <v>34</v>
      </c>
      <c r="E1244" s="4">
        <v>43529.12482638889</v>
      </c>
      <c r="F1244" s="4">
        <v>43531.12482638889</v>
      </c>
      <c r="G1244" s="4">
        <v>43532.12482638889</v>
      </c>
      <c r="H1244" s="2">
        <v>82.0</v>
      </c>
      <c r="I1244" s="2">
        <v>104.0</v>
      </c>
      <c r="J1244" s="2" t="s">
        <v>32</v>
      </c>
      <c r="K1244" s="2" t="s">
        <v>70</v>
      </c>
      <c r="L1244" s="2" t="s">
        <v>35</v>
      </c>
      <c r="M1244" s="2" t="s">
        <v>71</v>
      </c>
      <c r="N1244" s="2">
        <v>-1.0</v>
      </c>
      <c r="O1244" s="2">
        <v>2.0</v>
      </c>
      <c r="P1244" s="2">
        <v>186.0</v>
      </c>
      <c r="Q1244" s="2" t="str">
        <f>VLOOKUP(A1244,'Additional Data'!$A$1:$D$9949,2,0)</f>
        <v>App</v>
      </c>
      <c r="R1244" s="2" t="str">
        <f>VLOOKUP(A1244,'Additional Data'!$A$1:$D$9949,4,0)</f>
        <v>Debit Card</v>
      </c>
      <c r="S1244" s="7">
        <f>VLOOKUP(A1244,'Additional Data'!$A$1:$D$9949,3,0)</f>
        <v>1004.928724</v>
      </c>
      <c r="T1244" s="2" t="str">
        <f>HLOOKUP(B1244,'Additional Data'!$F$1:$N$2,2,0)</f>
        <v>Mobile</v>
      </c>
    </row>
    <row r="1245" ht="14.25" customHeight="1">
      <c r="A1245" s="2">
        <v>287295.0</v>
      </c>
      <c r="B1245" s="2" t="s">
        <v>36</v>
      </c>
      <c r="C1245" s="2" t="s">
        <v>32</v>
      </c>
      <c r="D1245" s="2" t="s">
        <v>34</v>
      </c>
      <c r="E1245" s="4">
        <v>43529.12688657407</v>
      </c>
      <c r="F1245" s="4">
        <v>43531.12688657407</v>
      </c>
      <c r="G1245" s="4">
        <v>43532.12688657407</v>
      </c>
      <c r="H1245" s="2">
        <v>29.0</v>
      </c>
      <c r="I1245" s="2">
        <v>109.0</v>
      </c>
      <c r="J1245" s="2" t="s">
        <v>63</v>
      </c>
      <c r="K1245" s="2" t="s">
        <v>81</v>
      </c>
      <c r="L1245" s="2" t="s">
        <v>35</v>
      </c>
      <c r="M1245" s="2" t="s">
        <v>59</v>
      </c>
      <c r="N1245" s="2">
        <v>-1.0</v>
      </c>
      <c r="O1245" s="2">
        <v>2.0</v>
      </c>
      <c r="P1245" s="2">
        <v>138.0</v>
      </c>
      <c r="Q1245" s="2" t="str">
        <f>VLOOKUP(A1245,'Additional Data'!$A$1:$D$9949,2,0)</f>
        <v>Website</v>
      </c>
      <c r="R1245" s="2" t="str">
        <f>VLOOKUP(A1245,'Additional Data'!$A$1:$D$9949,4,0)</f>
        <v>Credit Card</v>
      </c>
      <c r="S1245" s="7">
        <f>VLOOKUP(A1245,'Additional Data'!$A$1:$D$9949,3,0)</f>
        <v>1748.47</v>
      </c>
      <c r="T1245" s="2" t="str">
        <f>HLOOKUP(B1245,'Additional Data'!$F$1:$N$2,2,0)</f>
        <v>Laptop</v>
      </c>
    </row>
    <row r="1246" ht="14.25" customHeight="1">
      <c r="A1246" s="2">
        <v>647697.0</v>
      </c>
      <c r="B1246" s="2" t="s">
        <v>36</v>
      </c>
      <c r="C1246" s="2" t="s">
        <v>41</v>
      </c>
      <c r="D1246" s="2" t="s">
        <v>34</v>
      </c>
      <c r="E1246" s="4">
        <v>43529.128796296296</v>
      </c>
      <c r="F1246" s="4">
        <v>43532.128796296296</v>
      </c>
      <c r="G1246" s="4">
        <v>43536.128796296296</v>
      </c>
      <c r="H1246" s="2">
        <v>0.0</v>
      </c>
      <c r="I1246" s="2">
        <v>127.0</v>
      </c>
      <c r="J1246" s="2" t="s">
        <v>41</v>
      </c>
      <c r="K1246" s="2" t="s">
        <v>66</v>
      </c>
      <c r="L1246" s="2" t="s">
        <v>67</v>
      </c>
      <c r="M1246" s="2" t="s">
        <v>59</v>
      </c>
      <c r="N1246" s="2">
        <v>-4.0</v>
      </c>
      <c r="O1246" s="2">
        <v>3.0</v>
      </c>
      <c r="P1246" s="2">
        <v>127.0</v>
      </c>
      <c r="Q1246" s="2" t="str">
        <f>VLOOKUP(A1246,'Additional Data'!$A$1:$D$9949,2,0)</f>
        <v>Website</v>
      </c>
      <c r="R1246" s="2" t="str">
        <f>VLOOKUP(A1246,'Additional Data'!$A$1:$D$9949,4,0)</f>
        <v>Credit Card</v>
      </c>
      <c r="S1246" s="7">
        <f>VLOOKUP(A1246,'Additional Data'!$A$1:$D$9949,3,0)</f>
        <v>2877.19</v>
      </c>
      <c r="T1246" s="2" t="str">
        <f>HLOOKUP(B1246,'Additional Data'!$F$1:$N$2,2,0)</f>
        <v>Laptop</v>
      </c>
    </row>
    <row r="1247" ht="14.25" customHeight="1">
      <c r="A1247" s="2">
        <v>690840.0</v>
      </c>
      <c r="B1247" s="2" t="s">
        <v>39</v>
      </c>
      <c r="C1247" s="2" t="s">
        <v>41</v>
      </c>
      <c r="D1247" s="2" t="s">
        <v>34</v>
      </c>
      <c r="E1247" s="4">
        <v>43529.12978009259</v>
      </c>
      <c r="F1247" s="4">
        <v>43534.12978009259</v>
      </c>
      <c r="G1247" s="4">
        <v>43533.12978009259</v>
      </c>
      <c r="H1247" s="2">
        <v>75.0</v>
      </c>
      <c r="I1247" s="2">
        <v>107.0</v>
      </c>
      <c r="J1247" s="2" t="s">
        <v>32</v>
      </c>
      <c r="K1247" s="2" t="s">
        <v>70</v>
      </c>
      <c r="L1247" s="2" t="s">
        <v>35</v>
      </c>
      <c r="M1247" s="2" t="s">
        <v>71</v>
      </c>
      <c r="N1247" s="2">
        <v>1.0</v>
      </c>
      <c r="O1247" s="2">
        <v>5.0</v>
      </c>
      <c r="P1247" s="2">
        <v>182.0</v>
      </c>
      <c r="Q1247" s="2" t="str">
        <f>VLOOKUP(A1247,'Additional Data'!$A$1:$D$9949,2,0)</f>
        <v>Website</v>
      </c>
      <c r="R1247" s="2" t="str">
        <f>VLOOKUP(A1247,'Additional Data'!$A$1:$D$9949,4,0)</f>
        <v>Debit Card</v>
      </c>
      <c r="S1247" s="7">
        <f>VLOOKUP(A1247,'Additional Data'!$A$1:$D$9949,3,0)</f>
        <v>377.32</v>
      </c>
      <c r="T1247" s="2" t="str">
        <f>HLOOKUP(B1247,'Additional Data'!$F$1:$N$2,2,0)</f>
        <v>Mobile</v>
      </c>
    </row>
    <row r="1248" ht="14.25" customHeight="1">
      <c r="A1248" s="2">
        <v>117634.0</v>
      </c>
      <c r="B1248" s="2" t="s">
        <v>42</v>
      </c>
      <c r="C1248" s="2" t="s">
        <v>41</v>
      </c>
      <c r="D1248" s="2" t="s">
        <v>34</v>
      </c>
      <c r="E1248" s="4">
        <v>43529.13548611111</v>
      </c>
      <c r="F1248" s="4">
        <v>43538.13548611111</v>
      </c>
      <c r="G1248" s="4">
        <v>43532.13548611111</v>
      </c>
      <c r="H1248" s="2">
        <v>30.0</v>
      </c>
      <c r="I1248" s="2">
        <v>110.0</v>
      </c>
      <c r="J1248" s="2" t="s">
        <v>60</v>
      </c>
      <c r="K1248" s="2" t="s">
        <v>77</v>
      </c>
      <c r="L1248" s="2" t="s">
        <v>35</v>
      </c>
      <c r="M1248" s="2" t="s">
        <v>59</v>
      </c>
      <c r="N1248" s="2">
        <v>6.0</v>
      </c>
      <c r="O1248" s="2">
        <v>9.0</v>
      </c>
      <c r="P1248" s="2">
        <v>140.0</v>
      </c>
      <c r="Q1248" s="2" t="str">
        <f>VLOOKUP(A1248,'Additional Data'!$A$1:$D$9949,2,0)</f>
        <v>App</v>
      </c>
      <c r="R1248" s="2" t="str">
        <f>VLOOKUP(A1248,'Additional Data'!$A$1:$D$9949,4,0)</f>
        <v>Debit Card</v>
      </c>
      <c r="S1248" s="7">
        <f>VLOOKUP(A1248,'Additional Data'!$A$1:$D$9949,3,0)</f>
        <v>3697.042609</v>
      </c>
      <c r="T1248" s="2" t="str">
        <f>HLOOKUP(B1248,'Additional Data'!$F$1:$N$2,2,0)</f>
        <v>TV</v>
      </c>
    </row>
    <row r="1249" ht="14.25" customHeight="1">
      <c r="A1249" s="2">
        <v>465353.0</v>
      </c>
      <c r="B1249" s="2" t="s">
        <v>30</v>
      </c>
      <c r="C1249" s="2" t="s">
        <v>41</v>
      </c>
      <c r="D1249" s="2" t="s">
        <v>34</v>
      </c>
      <c r="E1249" s="4">
        <v>43529.136921296296</v>
      </c>
      <c r="F1249" s="4">
        <v>43530.136921296296</v>
      </c>
      <c r="G1249" s="4">
        <v>43532.136921296296</v>
      </c>
      <c r="H1249" s="2">
        <v>0.0</v>
      </c>
      <c r="I1249" s="2">
        <v>121.0</v>
      </c>
      <c r="J1249" s="2" t="s">
        <v>41</v>
      </c>
      <c r="K1249" s="2" t="s">
        <v>66</v>
      </c>
      <c r="L1249" s="2" t="s">
        <v>67</v>
      </c>
      <c r="M1249" s="2" t="s">
        <v>59</v>
      </c>
      <c r="N1249" s="2">
        <v>-2.0</v>
      </c>
      <c r="O1249" s="2">
        <v>1.0</v>
      </c>
      <c r="P1249" s="2">
        <v>121.0</v>
      </c>
      <c r="Q1249" s="2" t="str">
        <f>VLOOKUP(A1249,'Additional Data'!$A$1:$D$9949,2,0)</f>
        <v>App</v>
      </c>
      <c r="R1249" s="2" t="str">
        <f>VLOOKUP(A1249,'Additional Data'!$A$1:$D$9949,4,0)</f>
        <v>Cash On Delivery</v>
      </c>
      <c r="S1249" s="7">
        <f>VLOOKUP(A1249,'Additional Data'!$A$1:$D$9949,3,0)</f>
        <v>2292.208716</v>
      </c>
      <c r="T1249" s="2" t="str">
        <f>HLOOKUP(B1249,'Additional Data'!$F$1:$N$2,2,0)</f>
        <v>PC</v>
      </c>
    </row>
    <row r="1250" ht="14.25" customHeight="1">
      <c r="A1250" s="2">
        <v>492935.0</v>
      </c>
      <c r="B1250" s="2" t="s">
        <v>39</v>
      </c>
      <c r="C1250" s="2" t="s">
        <v>32</v>
      </c>
      <c r="D1250" s="2" t="s">
        <v>34</v>
      </c>
      <c r="E1250" s="4">
        <v>43529.138553240744</v>
      </c>
      <c r="F1250" s="4">
        <v>43531.138553240744</v>
      </c>
      <c r="G1250" s="4">
        <v>43536.138553240744</v>
      </c>
      <c r="H1250" s="2">
        <v>31.0</v>
      </c>
      <c r="I1250" s="2">
        <v>129.0</v>
      </c>
      <c r="J1250" s="2" t="s">
        <v>73</v>
      </c>
      <c r="K1250" s="2" t="s">
        <v>74</v>
      </c>
      <c r="L1250" s="2" t="s">
        <v>35</v>
      </c>
      <c r="M1250" s="2" t="s">
        <v>59</v>
      </c>
      <c r="N1250" s="2">
        <v>-5.0</v>
      </c>
      <c r="O1250" s="2">
        <v>2.0</v>
      </c>
      <c r="P1250" s="2">
        <v>160.0</v>
      </c>
      <c r="Q1250" s="2" t="str">
        <f>VLOOKUP(A1250,'Additional Data'!$A$1:$D$9949,2,0)</f>
        <v>App</v>
      </c>
      <c r="R1250" s="2" t="str">
        <f>VLOOKUP(A1250,'Additional Data'!$A$1:$D$9949,4,0)</f>
        <v>Credit Card</v>
      </c>
      <c r="S1250" s="7">
        <f>VLOOKUP(A1250,'Additional Data'!$A$1:$D$9949,3,0)</f>
        <v>2796.901977</v>
      </c>
      <c r="T1250" s="2" t="str">
        <f>HLOOKUP(B1250,'Additional Data'!$F$1:$N$2,2,0)</f>
        <v>Mobile</v>
      </c>
    </row>
    <row r="1251" ht="14.25" customHeight="1">
      <c r="A1251" s="2">
        <v>675675.0</v>
      </c>
      <c r="B1251" s="2" t="s">
        <v>48</v>
      </c>
      <c r="C1251" s="2" t="s">
        <v>32</v>
      </c>
      <c r="D1251" s="2" t="s">
        <v>34</v>
      </c>
      <c r="E1251" s="4">
        <v>43529.1396875</v>
      </c>
      <c r="F1251" s="4">
        <v>43533.1396875</v>
      </c>
      <c r="G1251" s="4">
        <v>43532.1396875</v>
      </c>
      <c r="H1251" s="2">
        <v>0.0</v>
      </c>
      <c r="I1251" s="2">
        <v>123.0</v>
      </c>
      <c r="J1251" s="2" t="s">
        <v>32</v>
      </c>
      <c r="K1251" s="2" t="s">
        <v>82</v>
      </c>
      <c r="L1251" s="2" t="s">
        <v>67</v>
      </c>
      <c r="M1251" s="2" t="s">
        <v>59</v>
      </c>
      <c r="N1251" s="2">
        <v>1.0</v>
      </c>
      <c r="O1251" s="2">
        <v>4.0</v>
      </c>
      <c r="P1251" s="2">
        <v>123.0</v>
      </c>
      <c r="Q1251" s="2" t="str">
        <f>VLOOKUP(A1251,'Additional Data'!$A$1:$D$9949,2,0)</f>
        <v>Website</v>
      </c>
      <c r="R1251" s="2" t="str">
        <f>VLOOKUP(A1251,'Additional Data'!$A$1:$D$9949,4,0)</f>
        <v>Cash On Delivery</v>
      </c>
      <c r="S1251" s="7">
        <f>VLOOKUP(A1251,'Additional Data'!$A$1:$D$9949,3,0)</f>
        <v>3265.61</v>
      </c>
      <c r="T1251" s="2" t="str">
        <f>HLOOKUP(B1251,'Additional Data'!$F$1:$N$2,2,0)</f>
        <v>Gaming Console</v>
      </c>
    </row>
    <row r="1252" ht="14.25" customHeight="1">
      <c r="A1252" s="2">
        <v>268092.0</v>
      </c>
      <c r="B1252" s="2" t="s">
        <v>36</v>
      </c>
      <c r="C1252" s="2" t="s">
        <v>41</v>
      </c>
      <c r="D1252" s="2" t="s">
        <v>34</v>
      </c>
      <c r="E1252" s="4">
        <v>43529.142476851855</v>
      </c>
      <c r="F1252" s="4">
        <v>43535.142476851855</v>
      </c>
      <c r="G1252" s="4">
        <v>43532.142476851855</v>
      </c>
      <c r="H1252" s="2">
        <v>42.0</v>
      </c>
      <c r="I1252" s="2">
        <v>121.0</v>
      </c>
      <c r="J1252" s="2" t="s">
        <v>32</v>
      </c>
      <c r="K1252" s="2" t="s">
        <v>70</v>
      </c>
      <c r="L1252" s="2" t="s">
        <v>35</v>
      </c>
      <c r="M1252" s="2" t="s">
        <v>71</v>
      </c>
      <c r="N1252" s="2">
        <v>3.0</v>
      </c>
      <c r="O1252" s="2">
        <v>6.0</v>
      </c>
      <c r="P1252" s="2">
        <v>163.0</v>
      </c>
      <c r="Q1252" s="2" t="str">
        <f>VLOOKUP(A1252,'Additional Data'!$A$1:$D$9949,2,0)</f>
        <v>Website</v>
      </c>
      <c r="R1252" s="2" t="str">
        <f>VLOOKUP(A1252,'Additional Data'!$A$1:$D$9949,4,0)</f>
        <v>Debit Card</v>
      </c>
      <c r="S1252" s="7">
        <f>VLOOKUP(A1252,'Additional Data'!$A$1:$D$9949,3,0)</f>
        <v>1253.49</v>
      </c>
      <c r="T1252" s="2" t="str">
        <f>HLOOKUP(B1252,'Additional Data'!$F$1:$N$2,2,0)</f>
        <v>Laptop</v>
      </c>
    </row>
    <row r="1253" ht="14.25" customHeight="1">
      <c r="A1253" s="2">
        <v>793895.0</v>
      </c>
      <c r="B1253" s="2" t="s">
        <v>36</v>
      </c>
      <c r="C1253" s="2" t="s">
        <v>32</v>
      </c>
      <c r="D1253" s="2" t="s">
        <v>34</v>
      </c>
      <c r="E1253" s="4">
        <v>43529.14273148148</v>
      </c>
      <c r="F1253" s="4">
        <v>43533.14273148148</v>
      </c>
      <c r="G1253" s="4">
        <v>43535.14273148148</v>
      </c>
      <c r="H1253" s="2">
        <v>74.0</v>
      </c>
      <c r="I1253" s="2">
        <v>89.0</v>
      </c>
      <c r="J1253" s="2" t="s">
        <v>60</v>
      </c>
      <c r="K1253" s="2" t="s">
        <v>61</v>
      </c>
      <c r="L1253" s="2" t="s">
        <v>35</v>
      </c>
      <c r="M1253" s="2" t="s">
        <v>71</v>
      </c>
      <c r="N1253" s="2">
        <v>-2.0</v>
      </c>
      <c r="O1253" s="2">
        <v>4.0</v>
      </c>
      <c r="P1253" s="2">
        <v>163.0</v>
      </c>
      <c r="Q1253" s="2" t="str">
        <f>VLOOKUP(A1253,'Additional Data'!$A$1:$D$9949,2,0)</f>
        <v>App</v>
      </c>
      <c r="R1253" s="2" t="str">
        <f>VLOOKUP(A1253,'Additional Data'!$A$1:$D$9949,4,0)</f>
        <v>Credit Card</v>
      </c>
      <c r="S1253" s="7">
        <f>VLOOKUP(A1253,'Additional Data'!$A$1:$D$9949,3,0)</f>
        <v>2183.094973</v>
      </c>
      <c r="T1253" s="2" t="str">
        <f>HLOOKUP(B1253,'Additional Data'!$F$1:$N$2,2,0)</f>
        <v>Laptop</v>
      </c>
    </row>
    <row r="1254" ht="14.25" customHeight="1">
      <c r="A1254" s="2">
        <v>235653.0</v>
      </c>
      <c r="B1254" s="2" t="s">
        <v>36</v>
      </c>
      <c r="C1254" s="2" t="s">
        <v>41</v>
      </c>
      <c r="D1254" s="2" t="s">
        <v>34</v>
      </c>
      <c r="E1254" s="4">
        <v>43529.14349537037</v>
      </c>
      <c r="F1254" s="4">
        <v>43532.14349537037</v>
      </c>
      <c r="G1254" s="4">
        <v>43532.14349537037</v>
      </c>
      <c r="H1254" s="2">
        <v>39.0</v>
      </c>
      <c r="I1254" s="2">
        <v>105.0</v>
      </c>
      <c r="J1254" s="2" t="s">
        <v>63</v>
      </c>
      <c r="K1254" s="2" t="s">
        <v>64</v>
      </c>
      <c r="L1254" s="2" t="s">
        <v>35</v>
      </c>
      <c r="M1254" s="2" t="s">
        <v>59</v>
      </c>
      <c r="N1254" s="2">
        <v>0.0</v>
      </c>
      <c r="O1254" s="2">
        <v>3.0</v>
      </c>
      <c r="P1254" s="2">
        <v>144.0</v>
      </c>
      <c r="Q1254" s="2" t="str">
        <f>VLOOKUP(A1254,'Additional Data'!$A$1:$D$9949,2,0)</f>
        <v>Website</v>
      </c>
      <c r="R1254" s="2" t="str">
        <f>VLOOKUP(A1254,'Additional Data'!$A$1:$D$9949,4,0)</f>
        <v>Credit Card</v>
      </c>
      <c r="S1254" s="7">
        <f>VLOOKUP(A1254,'Additional Data'!$A$1:$D$9949,3,0)</f>
        <v>1532.8</v>
      </c>
      <c r="T1254" s="2" t="str">
        <f>HLOOKUP(B1254,'Additional Data'!$F$1:$N$2,2,0)</f>
        <v>Laptop</v>
      </c>
    </row>
    <row r="1255" ht="14.25" customHeight="1">
      <c r="A1255" s="2">
        <v>441381.0</v>
      </c>
      <c r="B1255" s="2" t="s">
        <v>39</v>
      </c>
      <c r="C1255" s="2" t="s">
        <v>41</v>
      </c>
      <c r="D1255" s="2" t="s">
        <v>34</v>
      </c>
      <c r="E1255" s="4">
        <v>43529.14885416667</v>
      </c>
      <c r="F1255" s="4">
        <v>43532.14885416667</v>
      </c>
      <c r="G1255" s="4">
        <v>43534.14885416667</v>
      </c>
      <c r="H1255" s="2">
        <v>61.0</v>
      </c>
      <c r="I1255" s="2">
        <v>105.0</v>
      </c>
      <c r="J1255" s="2" t="s">
        <v>32</v>
      </c>
      <c r="K1255" s="2" t="s">
        <v>70</v>
      </c>
      <c r="L1255" s="2" t="s">
        <v>35</v>
      </c>
      <c r="M1255" s="2" t="s">
        <v>71</v>
      </c>
      <c r="N1255" s="2">
        <v>-2.0</v>
      </c>
      <c r="O1255" s="2">
        <v>3.0</v>
      </c>
      <c r="P1255" s="2">
        <v>166.0</v>
      </c>
      <c r="Q1255" s="2" t="str">
        <f>VLOOKUP(A1255,'Additional Data'!$A$1:$D$9949,2,0)</f>
        <v>Website</v>
      </c>
      <c r="R1255" s="2" t="str">
        <f>VLOOKUP(A1255,'Additional Data'!$A$1:$D$9949,4,0)</f>
        <v>Credit Card</v>
      </c>
      <c r="S1255" s="7">
        <f>VLOOKUP(A1255,'Additional Data'!$A$1:$D$9949,3,0)</f>
        <v>2294.54</v>
      </c>
      <c r="T1255" s="2" t="str">
        <f>HLOOKUP(B1255,'Additional Data'!$F$1:$N$2,2,0)</f>
        <v>Mobile</v>
      </c>
    </row>
    <row r="1256" ht="14.25" customHeight="1">
      <c r="A1256" s="2">
        <v>283955.0</v>
      </c>
      <c r="B1256" s="2" t="s">
        <v>39</v>
      </c>
      <c r="C1256" s="2" t="s">
        <v>41</v>
      </c>
      <c r="D1256" s="2" t="s">
        <v>34</v>
      </c>
      <c r="E1256" s="4">
        <v>43529.15037037037</v>
      </c>
      <c r="F1256" s="4">
        <v>43536.15037037037</v>
      </c>
      <c r="G1256" s="4">
        <v>43535.15037037037</v>
      </c>
      <c r="H1256" s="2">
        <v>28.0</v>
      </c>
      <c r="I1256" s="2">
        <v>128.0</v>
      </c>
      <c r="J1256" s="2" t="s">
        <v>73</v>
      </c>
      <c r="K1256" s="2" t="s">
        <v>80</v>
      </c>
      <c r="L1256" s="2" t="s">
        <v>35</v>
      </c>
      <c r="M1256" s="2" t="s">
        <v>59</v>
      </c>
      <c r="N1256" s="2">
        <v>1.0</v>
      </c>
      <c r="O1256" s="2">
        <v>7.0</v>
      </c>
      <c r="P1256" s="2">
        <v>156.0</v>
      </c>
      <c r="Q1256" s="2" t="str">
        <f>VLOOKUP(A1256,'Additional Data'!$A$1:$D$9949,2,0)</f>
        <v>App</v>
      </c>
      <c r="R1256" s="2" t="str">
        <f>VLOOKUP(A1256,'Additional Data'!$A$1:$D$9949,4,0)</f>
        <v>Cash On Delivery</v>
      </c>
      <c r="S1256" s="7">
        <f>VLOOKUP(A1256,'Additional Data'!$A$1:$D$9949,3,0)</f>
        <v>1647.278085</v>
      </c>
      <c r="T1256" s="2" t="str">
        <f>HLOOKUP(B1256,'Additional Data'!$F$1:$N$2,2,0)</f>
        <v>Mobile</v>
      </c>
    </row>
    <row r="1257" ht="14.25" customHeight="1">
      <c r="A1257" s="2">
        <v>979474.0</v>
      </c>
      <c r="B1257" s="2" t="s">
        <v>39</v>
      </c>
      <c r="C1257" s="2" t="s">
        <v>32</v>
      </c>
      <c r="D1257" s="2" t="s">
        <v>34</v>
      </c>
      <c r="E1257" s="4">
        <v>43529.155706018515</v>
      </c>
      <c r="F1257" s="4">
        <v>43532.155706018515</v>
      </c>
      <c r="G1257" s="4">
        <v>43536.155706018515</v>
      </c>
      <c r="H1257" s="2">
        <v>27.0</v>
      </c>
      <c r="I1257" s="2">
        <v>111.0</v>
      </c>
      <c r="J1257" s="2" t="s">
        <v>63</v>
      </c>
      <c r="K1257" s="2" t="s">
        <v>81</v>
      </c>
      <c r="L1257" s="2" t="s">
        <v>35</v>
      </c>
      <c r="M1257" s="2" t="s">
        <v>59</v>
      </c>
      <c r="N1257" s="2">
        <v>-4.0</v>
      </c>
      <c r="O1257" s="2">
        <v>3.0</v>
      </c>
      <c r="P1257" s="2">
        <v>138.0</v>
      </c>
      <c r="Q1257" s="2" t="str">
        <f>VLOOKUP(A1257,'Additional Data'!$A$1:$D$9949,2,0)</f>
        <v>App</v>
      </c>
      <c r="R1257" s="2" t="str">
        <f>VLOOKUP(A1257,'Additional Data'!$A$1:$D$9949,4,0)</f>
        <v>Debit Card</v>
      </c>
      <c r="S1257" s="7">
        <f>VLOOKUP(A1257,'Additional Data'!$A$1:$D$9949,3,0)</f>
        <v>742.9417045</v>
      </c>
      <c r="T1257" s="2" t="str">
        <f>HLOOKUP(B1257,'Additional Data'!$F$1:$N$2,2,0)</f>
        <v>Mobile</v>
      </c>
    </row>
    <row r="1258" ht="14.25" customHeight="1">
      <c r="A1258" s="2">
        <v>857724.0</v>
      </c>
      <c r="B1258" s="2" t="s">
        <v>39</v>
      </c>
      <c r="C1258" s="2" t="s">
        <v>32</v>
      </c>
      <c r="D1258" s="2" t="s">
        <v>34</v>
      </c>
      <c r="E1258" s="4">
        <v>43529.15673611111</v>
      </c>
      <c r="F1258" s="4">
        <v>43531.15673611111</v>
      </c>
      <c r="G1258" s="4">
        <v>43534.15673611111</v>
      </c>
      <c r="H1258" s="2">
        <v>36.0</v>
      </c>
      <c r="I1258" s="2">
        <v>112.0</v>
      </c>
      <c r="J1258" s="2" t="s">
        <v>60</v>
      </c>
      <c r="K1258" s="2" t="s">
        <v>61</v>
      </c>
      <c r="L1258" s="2" t="s">
        <v>35</v>
      </c>
      <c r="M1258" s="2" t="s">
        <v>71</v>
      </c>
      <c r="N1258" s="2">
        <v>-3.0</v>
      </c>
      <c r="O1258" s="2">
        <v>2.0</v>
      </c>
      <c r="P1258" s="2">
        <v>148.0</v>
      </c>
      <c r="Q1258" s="2" t="str">
        <f>VLOOKUP(A1258,'Additional Data'!$A$1:$D$9949,2,0)</f>
        <v>Website</v>
      </c>
      <c r="R1258" s="2" t="str">
        <f>VLOOKUP(A1258,'Additional Data'!$A$1:$D$9949,4,0)</f>
        <v>Debit Card</v>
      </c>
      <c r="S1258" s="7">
        <f>VLOOKUP(A1258,'Additional Data'!$A$1:$D$9949,3,0)</f>
        <v>235.81</v>
      </c>
      <c r="T1258" s="2" t="str">
        <f>HLOOKUP(B1258,'Additional Data'!$F$1:$N$2,2,0)</f>
        <v>Mobile</v>
      </c>
    </row>
    <row r="1259" ht="14.25" customHeight="1">
      <c r="A1259" s="2">
        <v>989044.0</v>
      </c>
      <c r="B1259" s="2" t="s">
        <v>39</v>
      </c>
      <c r="C1259" s="2" t="s">
        <v>41</v>
      </c>
      <c r="D1259" s="2" t="s">
        <v>34</v>
      </c>
      <c r="E1259" s="4">
        <v>43529.15759259259</v>
      </c>
      <c r="F1259" s="4">
        <v>43531.15759259259</v>
      </c>
      <c r="G1259" s="4">
        <v>43534.15759259259</v>
      </c>
      <c r="H1259" s="2">
        <v>65.0</v>
      </c>
      <c r="I1259" s="2">
        <v>93.0</v>
      </c>
      <c r="J1259" s="2" t="s">
        <v>60</v>
      </c>
      <c r="K1259" s="2" t="s">
        <v>77</v>
      </c>
      <c r="L1259" s="2" t="s">
        <v>35</v>
      </c>
      <c r="M1259" s="2" t="s">
        <v>71</v>
      </c>
      <c r="N1259" s="2">
        <v>-3.0</v>
      </c>
      <c r="O1259" s="2">
        <v>2.0</v>
      </c>
      <c r="P1259" s="2">
        <v>158.0</v>
      </c>
      <c r="Q1259" s="2" t="str">
        <f>VLOOKUP(A1259,'Additional Data'!$A$1:$D$9949,2,0)</f>
        <v>App</v>
      </c>
      <c r="R1259" s="2" t="str">
        <f>VLOOKUP(A1259,'Additional Data'!$A$1:$D$9949,4,0)</f>
        <v>Debit Card</v>
      </c>
      <c r="S1259" s="7">
        <f>VLOOKUP(A1259,'Additional Data'!$A$1:$D$9949,3,0)</f>
        <v>2414.087126</v>
      </c>
      <c r="T1259" s="2" t="str">
        <f>HLOOKUP(B1259,'Additional Data'!$F$1:$N$2,2,0)</f>
        <v>Mobile</v>
      </c>
    </row>
    <row r="1260" ht="14.25" customHeight="1">
      <c r="A1260" s="2">
        <v>129787.0</v>
      </c>
      <c r="B1260" s="2" t="s">
        <v>36</v>
      </c>
      <c r="C1260" s="2" t="s">
        <v>32</v>
      </c>
      <c r="D1260" s="2" t="s">
        <v>34</v>
      </c>
      <c r="E1260" s="4">
        <v>43529.159166666665</v>
      </c>
      <c r="F1260" s="4">
        <v>43531.159166666665</v>
      </c>
      <c r="G1260" s="4">
        <v>43532.159166666665</v>
      </c>
      <c r="H1260" s="2">
        <v>42.0</v>
      </c>
      <c r="I1260" s="2">
        <v>108.0</v>
      </c>
      <c r="J1260" s="2" t="s">
        <v>63</v>
      </c>
      <c r="K1260" s="2" t="s">
        <v>81</v>
      </c>
      <c r="L1260" s="2" t="s">
        <v>35</v>
      </c>
      <c r="M1260" s="2" t="s">
        <v>59</v>
      </c>
      <c r="N1260" s="2">
        <v>-1.0</v>
      </c>
      <c r="O1260" s="2">
        <v>2.0</v>
      </c>
      <c r="P1260" s="2">
        <v>150.0</v>
      </c>
      <c r="Q1260" s="2" t="str">
        <f>VLOOKUP(A1260,'Additional Data'!$A$1:$D$9949,2,0)</f>
        <v>App</v>
      </c>
      <c r="R1260" s="2" t="str">
        <f>VLOOKUP(A1260,'Additional Data'!$A$1:$D$9949,4,0)</f>
        <v>Cash On Delivery</v>
      </c>
      <c r="S1260" s="7">
        <f>VLOOKUP(A1260,'Additional Data'!$A$1:$D$9949,3,0)</f>
        <v>1794.056335</v>
      </c>
      <c r="T1260" s="2" t="str">
        <f>HLOOKUP(B1260,'Additional Data'!$F$1:$N$2,2,0)</f>
        <v>Laptop</v>
      </c>
    </row>
    <row r="1261" ht="14.25" customHeight="1">
      <c r="A1261" s="2">
        <v>525387.0</v>
      </c>
      <c r="B1261" s="2" t="s">
        <v>39</v>
      </c>
      <c r="C1261" s="2" t="s">
        <v>41</v>
      </c>
      <c r="D1261" s="2" t="s">
        <v>34</v>
      </c>
      <c r="E1261" s="4">
        <v>43529.161678240744</v>
      </c>
      <c r="F1261" s="4">
        <v>43538.161678240744</v>
      </c>
      <c r="G1261" s="4">
        <v>43536.161678240744</v>
      </c>
      <c r="H1261" s="2">
        <v>43.0</v>
      </c>
      <c r="I1261" s="2">
        <v>106.0</v>
      </c>
      <c r="J1261" s="2" t="s">
        <v>60</v>
      </c>
      <c r="K1261" s="2" t="s">
        <v>77</v>
      </c>
      <c r="L1261" s="2" t="s">
        <v>35</v>
      </c>
      <c r="M1261" s="2" t="s">
        <v>59</v>
      </c>
      <c r="N1261" s="2">
        <v>2.0</v>
      </c>
      <c r="O1261" s="2">
        <v>9.0</v>
      </c>
      <c r="P1261" s="2">
        <v>149.0</v>
      </c>
      <c r="Q1261" s="2" t="str">
        <f>VLOOKUP(A1261,'Additional Data'!$A$1:$D$9949,2,0)</f>
        <v>Website</v>
      </c>
      <c r="R1261" s="2" t="str">
        <f>VLOOKUP(A1261,'Additional Data'!$A$1:$D$9949,4,0)</f>
        <v>Credit Card</v>
      </c>
      <c r="S1261" s="7">
        <f>VLOOKUP(A1261,'Additional Data'!$A$1:$D$9949,3,0)</f>
        <v>1503.66</v>
      </c>
      <c r="T1261" s="2" t="str">
        <f>HLOOKUP(B1261,'Additional Data'!$F$1:$N$2,2,0)</f>
        <v>Mobile</v>
      </c>
    </row>
    <row r="1262" ht="14.25" customHeight="1">
      <c r="A1262" s="2">
        <v>108375.0</v>
      </c>
      <c r="B1262" s="2" t="s">
        <v>47</v>
      </c>
      <c r="C1262" s="2" t="s">
        <v>41</v>
      </c>
      <c r="D1262" s="2" t="s">
        <v>34</v>
      </c>
      <c r="E1262" s="4">
        <v>43529.167708333334</v>
      </c>
      <c r="F1262" s="4">
        <v>43530.167708333334</v>
      </c>
      <c r="G1262" s="4">
        <v>43533.167708333334</v>
      </c>
      <c r="H1262" s="2">
        <v>0.0</v>
      </c>
      <c r="I1262" s="2">
        <v>104.0</v>
      </c>
      <c r="J1262" s="2" t="s">
        <v>41</v>
      </c>
      <c r="K1262" s="2" t="s">
        <v>66</v>
      </c>
      <c r="L1262" s="2" t="s">
        <v>67</v>
      </c>
      <c r="M1262" s="2" t="s">
        <v>71</v>
      </c>
      <c r="N1262" s="2">
        <v>-3.0</v>
      </c>
      <c r="O1262" s="2">
        <v>1.0</v>
      </c>
      <c r="P1262" s="2">
        <v>104.0</v>
      </c>
      <c r="Q1262" s="2" t="str">
        <f>VLOOKUP(A1262,'Additional Data'!$A$1:$D$9949,2,0)</f>
        <v>Website</v>
      </c>
      <c r="R1262" s="2" t="str">
        <f>VLOOKUP(A1262,'Additional Data'!$A$1:$D$9949,4,0)</f>
        <v>Credit Card</v>
      </c>
      <c r="S1262" s="7">
        <f>VLOOKUP(A1262,'Additional Data'!$A$1:$D$9949,3,0)</f>
        <v>2276.81</v>
      </c>
      <c r="T1262" s="2" t="str">
        <f>HLOOKUP(B1262,'Additional Data'!$F$1:$N$2,2,0)</f>
        <v>Tablet</v>
      </c>
    </row>
    <row r="1263" ht="14.25" customHeight="1">
      <c r="A1263" s="2">
        <v>613331.0</v>
      </c>
      <c r="B1263" s="2" t="s">
        <v>39</v>
      </c>
      <c r="C1263" s="2" t="s">
        <v>41</v>
      </c>
      <c r="D1263" s="2" t="s">
        <v>34</v>
      </c>
      <c r="E1263" s="4">
        <v>43529.16831018519</v>
      </c>
      <c r="F1263" s="4">
        <v>43532.16831018519</v>
      </c>
      <c r="G1263" s="4">
        <v>43533.16831018519</v>
      </c>
      <c r="H1263" s="2">
        <v>41.0</v>
      </c>
      <c r="I1263" s="2">
        <v>109.0</v>
      </c>
      <c r="J1263" s="2" t="s">
        <v>63</v>
      </c>
      <c r="K1263" s="2" t="s">
        <v>64</v>
      </c>
      <c r="L1263" s="2" t="s">
        <v>35</v>
      </c>
      <c r="M1263" s="2" t="s">
        <v>59</v>
      </c>
      <c r="N1263" s="2">
        <v>-1.0</v>
      </c>
      <c r="O1263" s="2">
        <v>3.0</v>
      </c>
      <c r="P1263" s="2">
        <v>150.0</v>
      </c>
      <c r="Q1263" s="2" t="str">
        <f>VLOOKUP(A1263,'Additional Data'!$A$1:$D$9949,2,0)</f>
        <v>App</v>
      </c>
      <c r="R1263" s="2" t="str">
        <f>VLOOKUP(A1263,'Additional Data'!$A$1:$D$9949,4,0)</f>
        <v>Credit Card</v>
      </c>
      <c r="S1263" s="7">
        <f>VLOOKUP(A1263,'Additional Data'!$A$1:$D$9949,3,0)</f>
        <v>2208.866085</v>
      </c>
      <c r="T1263" s="2" t="str">
        <f>HLOOKUP(B1263,'Additional Data'!$F$1:$N$2,2,0)</f>
        <v>Mobile</v>
      </c>
    </row>
    <row r="1264" ht="14.25" customHeight="1">
      <c r="A1264" s="2">
        <v>860857.0</v>
      </c>
      <c r="B1264" s="2" t="s">
        <v>46</v>
      </c>
      <c r="C1264" s="2" t="s">
        <v>32</v>
      </c>
      <c r="D1264" s="2" t="s">
        <v>34</v>
      </c>
      <c r="E1264" s="4">
        <v>43529.168391203704</v>
      </c>
      <c r="F1264" s="4">
        <v>43529.168391203704</v>
      </c>
      <c r="G1264" s="4">
        <v>43534.168391203704</v>
      </c>
      <c r="H1264" s="2">
        <v>0.0</v>
      </c>
      <c r="I1264" s="2">
        <v>126.0</v>
      </c>
      <c r="J1264" s="2" t="s">
        <v>32</v>
      </c>
      <c r="K1264" s="2" t="s">
        <v>82</v>
      </c>
      <c r="L1264" s="2" t="s">
        <v>67</v>
      </c>
      <c r="M1264" s="2" t="s">
        <v>59</v>
      </c>
      <c r="N1264" s="2">
        <v>-5.0</v>
      </c>
      <c r="O1264" s="2">
        <v>0.0</v>
      </c>
      <c r="P1264" s="2">
        <v>126.0</v>
      </c>
      <c r="Q1264" s="2" t="str">
        <f>VLOOKUP(A1264,'Additional Data'!$A$1:$D$9949,2,0)</f>
        <v>App</v>
      </c>
      <c r="R1264" s="2" t="str">
        <f>VLOOKUP(A1264,'Additional Data'!$A$1:$D$9949,4,0)</f>
        <v>Credit Card</v>
      </c>
      <c r="S1264" s="7">
        <f>VLOOKUP(A1264,'Additional Data'!$A$1:$D$9949,3,0)</f>
        <v>2431.815669</v>
      </c>
      <c r="T1264" s="2" t="str">
        <f>HLOOKUP(B1264,'Additional Data'!$F$1:$N$2,2,0)</f>
        <v>TV</v>
      </c>
    </row>
    <row r="1265" ht="14.25" customHeight="1">
      <c r="A1265" s="2">
        <v>830554.0</v>
      </c>
      <c r="B1265" s="2" t="s">
        <v>30</v>
      </c>
      <c r="C1265" s="2" t="s">
        <v>41</v>
      </c>
      <c r="D1265" s="2" t="s">
        <v>34</v>
      </c>
      <c r="E1265" s="4">
        <v>43529.18311342593</v>
      </c>
      <c r="F1265" s="4">
        <v>43531.18311342593</v>
      </c>
      <c r="G1265" s="4">
        <v>43536.18311342593</v>
      </c>
      <c r="H1265" s="2">
        <v>36.0</v>
      </c>
      <c r="I1265" s="2">
        <v>105.0</v>
      </c>
      <c r="J1265" s="2" t="s">
        <v>63</v>
      </c>
      <c r="K1265" s="2" t="s">
        <v>64</v>
      </c>
      <c r="L1265" s="2" t="s">
        <v>35</v>
      </c>
      <c r="M1265" s="2" t="s">
        <v>59</v>
      </c>
      <c r="N1265" s="2">
        <v>-5.0</v>
      </c>
      <c r="O1265" s="2">
        <v>2.0</v>
      </c>
      <c r="P1265" s="2">
        <v>141.0</v>
      </c>
      <c r="Q1265" s="2" t="str">
        <f>VLOOKUP(A1265,'Additional Data'!$A$1:$D$9949,2,0)</f>
        <v>App</v>
      </c>
      <c r="R1265" s="2" t="str">
        <f>VLOOKUP(A1265,'Additional Data'!$A$1:$D$9949,4,0)</f>
        <v>Debit Card</v>
      </c>
      <c r="S1265" s="7">
        <f>VLOOKUP(A1265,'Additional Data'!$A$1:$D$9949,3,0)</f>
        <v>580.0937532</v>
      </c>
      <c r="T1265" s="2" t="str">
        <f>HLOOKUP(B1265,'Additional Data'!$F$1:$N$2,2,0)</f>
        <v>PC</v>
      </c>
    </row>
    <row r="1266" ht="14.25" customHeight="1">
      <c r="A1266" s="2">
        <v>513579.0</v>
      </c>
      <c r="B1266" s="2" t="s">
        <v>49</v>
      </c>
      <c r="C1266" s="2" t="s">
        <v>32</v>
      </c>
      <c r="D1266" s="2" t="s">
        <v>34</v>
      </c>
      <c r="E1266" s="4">
        <v>43529.18320601852</v>
      </c>
      <c r="F1266" s="4">
        <v>43534.18320601852</v>
      </c>
      <c r="G1266" s="4">
        <v>43536.18320601852</v>
      </c>
      <c r="H1266" s="2">
        <v>66.0</v>
      </c>
      <c r="I1266" s="2">
        <v>103.0</v>
      </c>
      <c r="J1266" s="2" t="s">
        <v>41</v>
      </c>
      <c r="K1266" s="2" t="s">
        <v>58</v>
      </c>
      <c r="L1266" s="2" t="s">
        <v>35</v>
      </c>
      <c r="M1266" s="2" t="s">
        <v>71</v>
      </c>
      <c r="N1266" s="2">
        <v>-2.0</v>
      </c>
      <c r="O1266" s="2">
        <v>5.0</v>
      </c>
      <c r="P1266" s="2">
        <v>169.0</v>
      </c>
      <c r="Q1266" s="2" t="str">
        <f>VLOOKUP(A1266,'Additional Data'!$A$1:$D$9949,2,0)</f>
        <v>Website</v>
      </c>
      <c r="R1266" s="2" t="str">
        <f>VLOOKUP(A1266,'Additional Data'!$A$1:$D$9949,4,0)</f>
        <v>Credit Card</v>
      </c>
      <c r="S1266" s="7">
        <f>VLOOKUP(A1266,'Additional Data'!$A$1:$D$9949,3,0)</f>
        <v>1204.49</v>
      </c>
      <c r="T1266" s="2" t="str">
        <f>HLOOKUP(B1266,'Additional Data'!$F$1:$N$2,2,0)</f>
        <v>TV</v>
      </c>
    </row>
    <row r="1267" ht="14.25" customHeight="1">
      <c r="A1267" s="2">
        <v>995482.0</v>
      </c>
      <c r="B1267" s="2" t="s">
        <v>42</v>
      </c>
      <c r="C1267" s="2" t="s">
        <v>41</v>
      </c>
      <c r="D1267" s="2" t="s">
        <v>34</v>
      </c>
      <c r="E1267" s="4">
        <v>43529.18678240741</v>
      </c>
      <c r="F1267" s="4">
        <v>43531.18678240741</v>
      </c>
      <c r="G1267" s="4">
        <v>43536.18678240741</v>
      </c>
      <c r="H1267" s="2">
        <v>70.0</v>
      </c>
      <c r="I1267" s="2">
        <v>89.0</v>
      </c>
      <c r="J1267" s="2" t="s">
        <v>60</v>
      </c>
      <c r="K1267" s="2" t="s">
        <v>77</v>
      </c>
      <c r="L1267" s="2" t="s">
        <v>35</v>
      </c>
      <c r="M1267" s="2" t="s">
        <v>71</v>
      </c>
      <c r="N1267" s="2">
        <v>-5.0</v>
      </c>
      <c r="O1267" s="2">
        <v>2.0</v>
      </c>
      <c r="P1267" s="2">
        <v>159.0</v>
      </c>
      <c r="Q1267" s="2" t="str">
        <f>VLOOKUP(A1267,'Additional Data'!$A$1:$D$9949,2,0)</f>
        <v>App</v>
      </c>
      <c r="R1267" s="2" t="str">
        <f>VLOOKUP(A1267,'Additional Data'!$A$1:$D$9949,4,0)</f>
        <v>Debit Card</v>
      </c>
      <c r="S1267" s="7">
        <f>VLOOKUP(A1267,'Additional Data'!$A$1:$D$9949,3,0)</f>
        <v>3358.86382</v>
      </c>
      <c r="T1267" s="2" t="str">
        <f>HLOOKUP(B1267,'Additional Data'!$F$1:$N$2,2,0)</f>
        <v>TV</v>
      </c>
    </row>
    <row r="1268" ht="14.25" customHeight="1">
      <c r="A1268" s="2">
        <v>757052.0</v>
      </c>
      <c r="B1268" s="2" t="s">
        <v>47</v>
      </c>
      <c r="C1268" s="2" t="s">
        <v>41</v>
      </c>
      <c r="D1268" s="2" t="s">
        <v>34</v>
      </c>
      <c r="E1268" s="4">
        <v>43529.20140046296</v>
      </c>
      <c r="F1268" s="4">
        <v>43533.20140046296</v>
      </c>
      <c r="G1268" s="4">
        <v>43536.20140046296</v>
      </c>
      <c r="H1268" s="2">
        <v>70.0</v>
      </c>
      <c r="I1268" s="2">
        <v>89.0</v>
      </c>
      <c r="J1268" s="2" t="s">
        <v>60</v>
      </c>
      <c r="K1268" s="2" t="s">
        <v>77</v>
      </c>
      <c r="L1268" s="2" t="s">
        <v>35</v>
      </c>
      <c r="M1268" s="2" t="s">
        <v>71</v>
      </c>
      <c r="N1268" s="2">
        <v>-3.0</v>
      </c>
      <c r="O1268" s="2">
        <v>4.0</v>
      </c>
      <c r="P1268" s="2">
        <v>159.0</v>
      </c>
      <c r="Q1268" s="2" t="str">
        <f>VLOOKUP(A1268,'Additional Data'!$A$1:$D$9949,2,0)</f>
        <v>App</v>
      </c>
      <c r="R1268" s="2" t="str">
        <f>VLOOKUP(A1268,'Additional Data'!$A$1:$D$9949,4,0)</f>
        <v>Debit Card</v>
      </c>
      <c r="S1268" s="7">
        <f>VLOOKUP(A1268,'Additional Data'!$A$1:$D$9949,3,0)</f>
        <v>1052.639051</v>
      </c>
      <c r="T1268" s="2" t="str">
        <f>HLOOKUP(B1268,'Additional Data'!$F$1:$N$2,2,0)</f>
        <v>Tablet</v>
      </c>
    </row>
    <row r="1269" ht="14.25" customHeight="1">
      <c r="A1269" s="2">
        <v>578867.0</v>
      </c>
      <c r="B1269" s="2" t="s">
        <v>46</v>
      </c>
      <c r="C1269" s="2" t="s">
        <v>41</v>
      </c>
      <c r="D1269" s="2" t="s">
        <v>34</v>
      </c>
      <c r="E1269" s="4">
        <v>43529.20201388889</v>
      </c>
      <c r="F1269" s="4">
        <v>43534.20201388889</v>
      </c>
      <c r="G1269" s="4">
        <v>43536.20201388889</v>
      </c>
      <c r="H1269" s="2">
        <v>36.0</v>
      </c>
      <c r="I1269" s="2">
        <v>121.0</v>
      </c>
      <c r="J1269" s="2" t="s">
        <v>32</v>
      </c>
      <c r="K1269" s="2" t="s">
        <v>70</v>
      </c>
      <c r="L1269" s="2" t="s">
        <v>35</v>
      </c>
      <c r="M1269" s="2" t="s">
        <v>59</v>
      </c>
      <c r="N1269" s="2">
        <v>-2.0</v>
      </c>
      <c r="O1269" s="2">
        <v>5.0</v>
      </c>
      <c r="P1269" s="2">
        <v>157.0</v>
      </c>
      <c r="Q1269" s="2" t="str">
        <f>VLOOKUP(A1269,'Additional Data'!$A$1:$D$9949,2,0)</f>
        <v>App</v>
      </c>
      <c r="R1269" s="2" t="str">
        <f>VLOOKUP(A1269,'Additional Data'!$A$1:$D$9949,4,0)</f>
        <v>Credit Card</v>
      </c>
      <c r="S1269" s="7">
        <f>VLOOKUP(A1269,'Additional Data'!$A$1:$D$9949,3,0)</f>
        <v>754.875122</v>
      </c>
      <c r="T1269" s="2" t="str">
        <f>HLOOKUP(B1269,'Additional Data'!$F$1:$N$2,2,0)</f>
        <v>TV</v>
      </c>
    </row>
    <row r="1270" ht="14.25" customHeight="1">
      <c r="A1270" s="2">
        <v>732698.0</v>
      </c>
      <c r="B1270" s="2" t="s">
        <v>42</v>
      </c>
      <c r="C1270" s="2" t="s">
        <v>41</v>
      </c>
      <c r="D1270" s="2" t="s">
        <v>34</v>
      </c>
      <c r="E1270" s="4">
        <v>43529.2121412037</v>
      </c>
      <c r="F1270" s="4">
        <v>43533.2121412037</v>
      </c>
      <c r="G1270" s="4">
        <v>43536.2121412037</v>
      </c>
      <c r="H1270" s="2">
        <v>43.0</v>
      </c>
      <c r="I1270" s="2">
        <v>107.0</v>
      </c>
      <c r="J1270" s="2" t="s">
        <v>60</v>
      </c>
      <c r="K1270" s="2" t="s">
        <v>77</v>
      </c>
      <c r="L1270" s="2" t="s">
        <v>35</v>
      </c>
      <c r="M1270" s="2" t="s">
        <v>59</v>
      </c>
      <c r="N1270" s="2">
        <v>-3.0</v>
      </c>
      <c r="O1270" s="2">
        <v>4.0</v>
      </c>
      <c r="P1270" s="2">
        <v>150.0</v>
      </c>
      <c r="Q1270" s="2" t="str">
        <f>VLOOKUP(A1270,'Additional Data'!$A$1:$D$9949,2,0)</f>
        <v>App</v>
      </c>
      <c r="R1270" s="2" t="str">
        <f>VLOOKUP(A1270,'Additional Data'!$A$1:$D$9949,4,0)</f>
        <v>Debit Card</v>
      </c>
      <c r="S1270" s="7">
        <f>VLOOKUP(A1270,'Additional Data'!$A$1:$D$9949,3,0)</f>
        <v>3247.719407</v>
      </c>
      <c r="T1270" s="2" t="str">
        <f>HLOOKUP(B1270,'Additional Data'!$F$1:$N$2,2,0)</f>
        <v>TV</v>
      </c>
    </row>
    <row r="1271" ht="14.25" customHeight="1">
      <c r="A1271" s="2">
        <v>603073.0</v>
      </c>
      <c r="B1271" s="2" t="s">
        <v>39</v>
      </c>
      <c r="C1271" s="2" t="s">
        <v>41</v>
      </c>
      <c r="D1271" s="2" t="s">
        <v>34</v>
      </c>
      <c r="E1271" s="4">
        <v>43529.21377314815</v>
      </c>
      <c r="F1271" s="4">
        <v>43533.21377314815</v>
      </c>
      <c r="G1271" s="4">
        <v>43535.21377314815</v>
      </c>
      <c r="H1271" s="2">
        <v>50.0</v>
      </c>
      <c r="I1271" s="2">
        <v>126.0</v>
      </c>
      <c r="J1271" s="2" t="s">
        <v>73</v>
      </c>
      <c r="K1271" s="2" t="s">
        <v>80</v>
      </c>
      <c r="L1271" s="2" t="s">
        <v>35</v>
      </c>
      <c r="M1271" s="2" t="s">
        <v>59</v>
      </c>
      <c r="N1271" s="2">
        <v>-2.0</v>
      </c>
      <c r="O1271" s="2">
        <v>4.0</v>
      </c>
      <c r="P1271" s="2">
        <v>176.0</v>
      </c>
      <c r="Q1271" s="2" t="str">
        <f>VLOOKUP(A1271,'Additional Data'!$A$1:$D$9949,2,0)</f>
        <v>App</v>
      </c>
      <c r="R1271" s="2" t="str">
        <f>VLOOKUP(A1271,'Additional Data'!$A$1:$D$9949,4,0)</f>
        <v>Credit Card</v>
      </c>
      <c r="S1271" s="7">
        <f>VLOOKUP(A1271,'Additional Data'!$A$1:$D$9949,3,0)</f>
        <v>749.8641238</v>
      </c>
      <c r="T1271" s="2" t="str">
        <f>HLOOKUP(B1271,'Additional Data'!$F$1:$N$2,2,0)</f>
        <v>Mobile</v>
      </c>
    </row>
    <row r="1272" ht="14.25" customHeight="1">
      <c r="A1272" s="2">
        <v>561609.0</v>
      </c>
      <c r="B1272" s="2" t="s">
        <v>36</v>
      </c>
      <c r="C1272" s="2" t="s">
        <v>41</v>
      </c>
      <c r="D1272" s="2" t="s">
        <v>34</v>
      </c>
      <c r="E1272" s="4">
        <v>43529.21533564815</v>
      </c>
      <c r="F1272" s="4">
        <v>43532.21533564815</v>
      </c>
      <c r="G1272" s="4">
        <v>43532.21533564815</v>
      </c>
      <c r="H1272" s="2">
        <v>41.0</v>
      </c>
      <c r="I1272" s="2">
        <v>114.0</v>
      </c>
      <c r="J1272" s="2" t="s">
        <v>63</v>
      </c>
      <c r="K1272" s="2" t="s">
        <v>64</v>
      </c>
      <c r="L1272" s="2" t="s">
        <v>35</v>
      </c>
      <c r="M1272" s="2" t="s">
        <v>59</v>
      </c>
      <c r="N1272" s="2">
        <v>0.0</v>
      </c>
      <c r="O1272" s="2">
        <v>3.0</v>
      </c>
      <c r="P1272" s="2">
        <v>155.0</v>
      </c>
      <c r="Q1272" s="2" t="str">
        <f>VLOOKUP(A1272,'Additional Data'!$A$1:$D$9949,2,0)</f>
        <v>Website</v>
      </c>
      <c r="R1272" s="2" t="str">
        <f>VLOOKUP(A1272,'Additional Data'!$A$1:$D$9949,4,0)</f>
        <v>Credit Card</v>
      </c>
      <c r="S1272" s="7">
        <f>VLOOKUP(A1272,'Additional Data'!$A$1:$D$9949,3,0)</f>
        <v>1288.28</v>
      </c>
      <c r="T1272" s="2" t="str">
        <f>HLOOKUP(B1272,'Additional Data'!$F$1:$N$2,2,0)</f>
        <v>Laptop</v>
      </c>
    </row>
    <row r="1273" ht="14.25" customHeight="1">
      <c r="A1273" s="2">
        <v>964458.0</v>
      </c>
      <c r="B1273" s="2" t="s">
        <v>39</v>
      </c>
      <c r="C1273" s="2" t="s">
        <v>41</v>
      </c>
      <c r="D1273" s="2" t="s">
        <v>34</v>
      </c>
      <c r="E1273" s="4">
        <v>43529.216261574074</v>
      </c>
      <c r="F1273" s="4">
        <v>43536.216261574074</v>
      </c>
      <c r="G1273" s="4">
        <v>43532.216261574074</v>
      </c>
      <c r="H1273" s="2">
        <v>37.0</v>
      </c>
      <c r="I1273" s="2">
        <v>121.0</v>
      </c>
      <c r="J1273" s="2" t="s">
        <v>32</v>
      </c>
      <c r="K1273" s="2" t="s">
        <v>70</v>
      </c>
      <c r="L1273" s="2" t="s">
        <v>35</v>
      </c>
      <c r="M1273" s="2" t="s">
        <v>59</v>
      </c>
      <c r="N1273" s="2">
        <v>4.0</v>
      </c>
      <c r="O1273" s="2">
        <v>7.0</v>
      </c>
      <c r="P1273" s="2">
        <v>158.0</v>
      </c>
      <c r="Q1273" s="2" t="str">
        <f>VLOOKUP(A1273,'Additional Data'!$A$1:$D$9949,2,0)</f>
        <v>Website</v>
      </c>
      <c r="R1273" s="2" t="str">
        <f>VLOOKUP(A1273,'Additional Data'!$A$1:$D$9949,4,0)</f>
        <v>Debit Card</v>
      </c>
      <c r="S1273" s="7">
        <f>VLOOKUP(A1273,'Additional Data'!$A$1:$D$9949,3,0)</f>
        <v>1204.78</v>
      </c>
      <c r="T1273" s="2" t="str">
        <f>HLOOKUP(B1273,'Additional Data'!$F$1:$N$2,2,0)</f>
        <v>Mobile</v>
      </c>
    </row>
    <row r="1274" ht="14.25" customHeight="1">
      <c r="A1274" s="2">
        <v>253401.0</v>
      </c>
      <c r="B1274" s="2" t="s">
        <v>39</v>
      </c>
      <c r="C1274" s="2" t="s">
        <v>41</v>
      </c>
      <c r="D1274" s="2" t="s">
        <v>34</v>
      </c>
      <c r="E1274" s="4">
        <v>43529.218831018516</v>
      </c>
      <c r="F1274" s="4">
        <v>43531.218831018516</v>
      </c>
      <c r="G1274" s="4">
        <v>43535.218831018516</v>
      </c>
      <c r="H1274" s="2">
        <v>0.0</v>
      </c>
      <c r="I1274" s="2">
        <v>130.0</v>
      </c>
      <c r="J1274" s="2" t="s">
        <v>41</v>
      </c>
      <c r="K1274" s="2" t="s">
        <v>66</v>
      </c>
      <c r="L1274" s="2" t="s">
        <v>67</v>
      </c>
      <c r="M1274" s="2" t="s">
        <v>59</v>
      </c>
      <c r="N1274" s="2">
        <v>-4.0</v>
      </c>
      <c r="O1274" s="2">
        <v>2.0</v>
      </c>
      <c r="P1274" s="2">
        <v>130.0</v>
      </c>
      <c r="Q1274" s="2" t="str">
        <f>VLOOKUP(A1274,'Additional Data'!$A$1:$D$9949,2,0)</f>
        <v>Website</v>
      </c>
      <c r="R1274" s="2" t="str">
        <f>VLOOKUP(A1274,'Additional Data'!$A$1:$D$9949,4,0)</f>
        <v>Credit Card</v>
      </c>
      <c r="S1274" s="7">
        <f>VLOOKUP(A1274,'Additional Data'!$A$1:$D$9949,3,0)</f>
        <v>3320.96</v>
      </c>
      <c r="T1274" s="2" t="str">
        <f>HLOOKUP(B1274,'Additional Data'!$F$1:$N$2,2,0)</f>
        <v>Mobile</v>
      </c>
    </row>
    <row r="1275" ht="14.25" customHeight="1">
      <c r="A1275" s="2">
        <v>556621.0</v>
      </c>
      <c r="B1275" s="2" t="s">
        <v>39</v>
      </c>
      <c r="C1275" s="2" t="s">
        <v>32</v>
      </c>
      <c r="D1275" s="2" t="s">
        <v>34</v>
      </c>
      <c r="E1275" s="4">
        <v>43529.219039351854</v>
      </c>
      <c r="F1275" s="4">
        <v>43535.219039351854</v>
      </c>
      <c r="G1275" s="4">
        <v>43536.219039351854</v>
      </c>
      <c r="H1275" s="2">
        <v>42.0</v>
      </c>
      <c r="I1275" s="2">
        <v>106.0</v>
      </c>
      <c r="J1275" s="2" t="s">
        <v>60</v>
      </c>
      <c r="K1275" s="2" t="s">
        <v>61</v>
      </c>
      <c r="L1275" s="2" t="s">
        <v>35</v>
      </c>
      <c r="M1275" s="2" t="s">
        <v>59</v>
      </c>
      <c r="N1275" s="2">
        <v>-1.0</v>
      </c>
      <c r="O1275" s="2">
        <v>6.0</v>
      </c>
      <c r="P1275" s="2">
        <v>148.0</v>
      </c>
      <c r="Q1275" s="2" t="str">
        <f>VLOOKUP(A1275,'Additional Data'!$A$1:$D$9949,2,0)</f>
        <v>App</v>
      </c>
      <c r="R1275" s="2" t="str">
        <f>VLOOKUP(A1275,'Additional Data'!$A$1:$D$9949,4,0)</f>
        <v>Credit Card</v>
      </c>
      <c r="S1275" s="7">
        <f>VLOOKUP(A1275,'Additional Data'!$A$1:$D$9949,3,0)</f>
        <v>1422.451253</v>
      </c>
      <c r="T1275" s="2" t="str">
        <f>HLOOKUP(B1275,'Additional Data'!$F$1:$N$2,2,0)</f>
        <v>Mobile</v>
      </c>
    </row>
    <row r="1276" ht="14.25" customHeight="1">
      <c r="A1276" s="2">
        <v>275351.0</v>
      </c>
      <c r="B1276" s="2" t="s">
        <v>30</v>
      </c>
      <c r="C1276" s="2" t="s">
        <v>32</v>
      </c>
      <c r="D1276" s="2" t="s">
        <v>34</v>
      </c>
      <c r="E1276" s="4">
        <v>43529.219675925924</v>
      </c>
      <c r="F1276" s="4">
        <v>43535.219675925924</v>
      </c>
      <c r="G1276" s="4">
        <v>43534.219675925924</v>
      </c>
      <c r="H1276" s="2">
        <v>30.0</v>
      </c>
      <c r="I1276" s="2">
        <v>114.0</v>
      </c>
      <c r="J1276" s="2" t="s">
        <v>63</v>
      </c>
      <c r="K1276" s="2" t="s">
        <v>81</v>
      </c>
      <c r="L1276" s="2" t="s">
        <v>35</v>
      </c>
      <c r="M1276" s="2" t="s">
        <v>59</v>
      </c>
      <c r="N1276" s="2">
        <v>1.0</v>
      </c>
      <c r="O1276" s="2">
        <v>6.0</v>
      </c>
      <c r="P1276" s="2">
        <v>144.0</v>
      </c>
      <c r="Q1276" s="2" t="str">
        <f>VLOOKUP(A1276,'Additional Data'!$A$1:$D$9949,2,0)</f>
        <v>App</v>
      </c>
      <c r="R1276" s="2" t="str">
        <f>VLOOKUP(A1276,'Additional Data'!$A$1:$D$9949,4,0)</f>
        <v>Credit Card</v>
      </c>
      <c r="S1276" s="7">
        <f>VLOOKUP(A1276,'Additional Data'!$A$1:$D$9949,3,0)</f>
        <v>3056.30838</v>
      </c>
      <c r="T1276" s="2" t="str">
        <f>HLOOKUP(B1276,'Additional Data'!$F$1:$N$2,2,0)</f>
        <v>PC</v>
      </c>
    </row>
    <row r="1277" ht="14.25" customHeight="1">
      <c r="A1277" s="2">
        <v>783266.0</v>
      </c>
      <c r="B1277" s="2" t="s">
        <v>30</v>
      </c>
      <c r="C1277" s="2" t="s">
        <v>32</v>
      </c>
      <c r="D1277" s="2" t="s">
        <v>34</v>
      </c>
      <c r="E1277" s="4">
        <v>43529.22350694444</v>
      </c>
      <c r="F1277" s="4">
        <v>43532.22350694444</v>
      </c>
      <c r="G1277" s="4">
        <v>43535.22350694444</v>
      </c>
      <c r="H1277" s="2">
        <v>50.0</v>
      </c>
      <c r="I1277" s="2">
        <v>112.0</v>
      </c>
      <c r="J1277" s="2" t="s">
        <v>63</v>
      </c>
      <c r="K1277" s="2" t="s">
        <v>81</v>
      </c>
      <c r="L1277" s="2" t="s">
        <v>35</v>
      </c>
      <c r="M1277" s="2" t="s">
        <v>59</v>
      </c>
      <c r="N1277" s="2">
        <v>-3.0</v>
      </c>
      <c r="O1277" s="2">
        <v>3.0</v>
      </c>
      <c r="P1277" s="2">
        <v>162.0</v>
      </c>
      <c r="Q1277" s="2" t="str">
        <f>VLOOKUP(A1277,'Additional Data'!$A$1:$D$9949,2,0)</f>
        <v>App</v>
      </c>
      <c r="R1277" s="2" t="str">
        <f>VLOOKUP(A1277,'Additional Data'!$A$1:$D$9949,4,0)</f>
        <v>Debit Card</v>
      </c>
      <c r="S1277" s="7">
        <f>VLOOKUP(A1277,'Additional Data'!$A$1:$D$9949,3,0)</f>
        <v>1261.34045</v>
      </c>
      <c r="T1277" s="2" t="str">
        <f>HLOOKUP(B1277,'Additional Data'!$F$1:$N$2,2,0)</f>
        <v>PC</v>
      </c>
    </row>
    <row r="1278" ht="14.25" customHeight="1">
      <c r="A1278" s="2">
        <v>601762.0</v>
      </c>
      <c r="B1278" s="2" t="s">
        <v>47</v>
      </c>
      <c r="C1278" s="2" t="s">
        <v>41</v>
      </c>
      <c r="D1278" s="2" t="s">
        <v>34</v>
      </c>
      <c r="E1278" s="4">
        <v>43529.22361111111</v>
      </c>
      <c r="F1278" s="4">
        <v>43531.22361111111</v>
      </c>
      <c r="G1278" s="4">
        <v>43536.22361111111</v>
      </c>
      <c r="H1278" s="2">
        <v>63.0</v>
      </c>
      <c r="I1278" s="2">
        <v>103.0</v>
      </c>
      <c r="J1278" s="2" t="s">
        <v>32</v>
      </c>
      <c r="K1278" s="2" t="s">
        <v>70</v>
      </c>
      <c r="L1278" s="2" t="s">
        <v>35</v>
      </c>
      <c r="M1278" s="2" t="s">
        <v>71</v>
      </c>
      <c r="N1278" s="2">
        <v>-5.0</v>
      </c>
      <c r="O1278" s="2">
        <v>2.0</v>
      </c>
      <c r="P1278" s="2">
        <v>166.0</v>
      </c>
      <c r="Q1278" s="2" t="str">
        <f>VLOOKUP(A1278,'Additional Data'!$A$1:$D$9949,2,0)</f>
        <v>App</v>
      </c>
      <c r="R1278" s="2" t="str">
        <f>VLOOKUP(A1278,'Additional Data'!$A$1:$D$9949,4,0)</f>
        <v>Debit Card</v>
      </c>
      <c r="S1278" s="7">
        <f>VLOOKUP(A1278,'Additional Data'!$A$1:$D$9949,3,0)</f>
        <v>1323.043224</v>
      </c>
      <c r="T1278" s="2" t="str">
        <f>HLOOKUP(B1278,'Additional Data'!$F$1:$N$2,2,0)</f>
        <v>Tablet</v>
      </c>
    </row>
    <row r="1279" ht="14.25" customHeight="1">
      <c r="A1279" s="2">
        <v>735063.0</v>
      </c>
      <c r="B1279" s="2" t="s">
        <v>30</v>
      </c>
      <c r="C1279" s="2" t="s">
        <v>41</v>
      </c>
      <c r="D1279" s="2" t="s">
        <v>34</v>
      </c>
      <c r="E1279" s="4">
        <v>43529.22516203704</v>
      </c>
      <c r="F1279" s="4">
        <v>43533.22516203704</v>
      </c>
      <c r="G1279" s="4">
        <v>43535.22516203704</v>
      </c>
      <c r="H1279" s="2">
        <v>30.0</v>
      </c>
      <c r="I1279" s="2">
        <v>127.0</v>
      </c>
      <c r="J1279" s="2" t="s">
        <v>32</v>
      </c>
      <c r="K1279" s="2" t="s">
        <v>70</v>
      </c>
      <c r="L1279" s="2" t="s">
        <v>35</v>
      </c>
      <c r="M1279" s="2" t="s">
        <v>59</v>
      </c>
      <c r="N1279" s="2">
        <v>-2.0</v>
      </c>
      <c r="O1279" s="2">
        <v>4.0</v>
      </c>
      <c r="P1279" s="2">
        <v>157.0</v>
      </c>
      <c r="Q1279" s="2" t="str">
        <f>VLOOKUP(A1279,'Additional Data'!$A$1:$D$9949,2,0)</f>
        <v>Website</v>
      </c>
      <c r="R1279" s="2" t="str">
        <f>VLOOKUP(A1279,'Additional Data'!$A$1:$D$9949,4,0)</f>
        <v>Cash On Delivery</v>
      </c>
      <c r="S1279" s="7">
        <f>VLOOKUP(A1279,'Additional Data'!$A$1:$D$9949,3,0)</f>
        <v>3359.57</v>
      </c>
      <c r="T1279" s="2" t="str">
        <f>HLOOKUP(B1279,'Additional Data'!$F$1:$N$2,2,0)</f>
        <v>PC</v>
      </c>
    </row>
    <row r="1280" ht="14.25" customHeight="1">
      <c r="A1280" s="2">
        <v>929162.0</v>
      </c>
      <c r="B1280" s="2" t="s">
        <v>42</v>
      </c>
      <c r="C1280" s="2" t="s">
        <v>32</v>
      </c>
      <c r="D1280" s="2" t="s">
        <v>34</v>
      </c>
      <c r="E1280" s="4">
        <v>43529.23296296296</v>
      </c>
      <c r="F1280" s="4">
        <v>43534.23296296296</v>
      </c>
      <c r="G1280" s="4">
        <v>43534.23296296296</v>
      </c>
      <c r="H1280" s="2">
        <v>79.0</v>
      </c>
      <c r="I1280" s="2">
        <v>87.0</v>
      </c>
      <c r="J1280" s="2" t="s">
        <v>63</v>
      </c>
      <c r="K1280" s="2" t="s">
        <v>81</v>
      </c>
      <c r="L1280" s="2" t="s">
        <v>35</v>
      </c>
      <c r="M1280" s="2" t="s">
        <v>71</v>
      </c>
      <c r="N1280" s="2">
        <v>0.0</v>
      </c>
      <c r="O1280" s="2">
        <v>5.0</v>
      </c>
      <c r="P1280" s="2">
        <v>166.0</v>
      </c>
      <c r="Q1280" s="2" t="str">
        <f>VLOOKUP(A1280,'Additional Data'!$A$1:$D$9949,2,0)</f>
        <v>App</v>
      </c>
      <c r="R1280" s="2" t="str">
        <f>VLOOKUP(A1280,'Additional Data'!$A$1:$D$9949,4,0)</f>
        <v>Debit Card</v>
      </c>
      <c r="S1280" s="7">
        <f>VLOOKUP(A1280,'Additional Data'!$A$1:$D$9949,3,0)</f>
        <v>2383.696015</v>
      </c>
      <c r="T1280" s="2" t="str">
        <f>HLOOKUP(B1280,'Additional Data'!$F$1:$N$2,2,0)</f>
        <v>TV</v>
      </c>
    </row>
    <row r="1281" ht="14.25" customHeight="1">
      <c r="A1281" s="2">
        <v>230357.0</v>
      </c>
      <c r="B1281" s="2" t="s">
        <v>39</v>
      </c>
      <c r="C1281" s="2" t="s">
        <v>41</v>
      </c>
      <c r="D1281" s="2" t="s">
        <v>34</v>
      </c>
      <c r="E1281" s="4">
        <v>43529.23326388889</v>
      </c>
      <c r="F1281" s="4">
        <v>43536.23326388889</v>
      </c>
      <c r="G1281" s="4">
        <v>43532.23326388889</v>
      </c>
      <c r="H1281" s="2">
        <v>38.0</v>
      </c>
      <c r="I1281" s="2">
        <v>123.0</v>
      </c>
      <c r="J1281" s="2" t="s">
        <v>73</v>
      </c>
      <c r="K1281" s="2" t="s">
        <v>80</v>
      </c>
      <c r="L1281" s="2" t="s">
        <v>35</v>
      </c>
      <c r="M1281" s="2" t="s">
        <v>59</v>
      </c>
      <c r="N1281" s="2">
        <v>4.0</v>
      </c>
      <c r="O1281" s="2">
        <v>7.0</v>
      </c>
      <c r="P1281" s="2">
        <v>161.0</v>
      </c>
      <c r="Q1281" s="2" t="str">
        <f>VLOOKUP(A1281,'Additional Data'!$A$1:$D$9949,2,0)</f>
        <v>App</v>
      </c>
      <c r="R1281" s="2" t="str">
        <f>VLOOKUP(A1281,'Additional Data'!$A$1:$D$9949,4,0)</f>
        <v>Credit Card</v>
      </c>
      <c r="S1281" s="7">
        <f>VLOOKUP(A1281,'Additional Data'!$A$1:$D$9949,3,0)</f>
        <v>1966.1287</v>
      </c>
      <c r="T1281" s="2" t="str">
        <f>HLOOKUP(B1281,'Additional Data'!$F$1:$N$2,2,0)</f>
        <v>Mobile</v>
      </c>
    </row>
    <row r="1282" ht="14.25" customHeight="1">
      <c r="A1282" s="2">
        <v>992763.0</v>
      </c>
      <c r="B1282" s="2" t="s">
        <v>39</v>
      </c>
      <c r="C1282" s="2" t="s">
        <v>41</v>
      </c>
      <c r="D1282" s="2" t="s">
        <v>34</v>
      </c>
      <c r="E1282" s="4">
        <v>43529.23333333333</v>
      </c>
      <c r="F1282" s="4">
        <v>43532.23333333333</v>
      </c>
      <c r="G1282" s="4">
        <v>43535.23333333333</v>
      </c>
      <c r="H1282" s="2">
        <v>44.0</v>
      </c>
      <c r="I1282" s="2">
        <v>130.0</v>
      </c>
      <c r="J1282" s="2" t="s">
        <v>73</v>
      </c>
      <c r="K1282" s="2" t="s">
        <v>80</v>
      </c>
      <c r="L1282" s="2" t="s">
        <v>35</v>
      </c>
      <c r="M1282" s="2" t="s">
        <v>59</v>
      </c>
      <c r="N1282" s="2">
        <v>-3.0</v>
      </c>
      <c r="O1282" s="2">
        <v>3.0</v>
      </c>
      <c r="P1282" s="2">
        <v>174.0</v>
      </c>
      <c r="Q1282" s="2" t="str">
        <f>VLOOKUP(A1282,'Additional Data'!$A$1:$D$9949,2,0)</f>
        <v>Website</v>
      </c>
      <c r="R1282" s="2" t="str">
        <f>VLOOKUP(A1282,'Additional Data'!$A$1:$D$9949,4,0)</f>
        <v>Credit Card</v>
      </c>
      <c r="S1282" s="7">
        <f>VLOOKUP(A1282,'Additional Data'!$A$1:$D$9949,3,0)</f>
        <v>1703.41</v>
      </c>
      <c r="T1282" s="2" t="str">
        <f>HLOOKUP(B1282,'Additional Data'!$F$1:$N$2,2,0)</f>
        <v>Mobile</v>
      </c>
    </row>
    <row r="1283" ht="14.25" customHeight="1">
      <c r="A1283" s="2">
        <v>854089.0</v>
      </c>
      <c r="B1283" s="2" t="s">
        <v>39</v>
      </c>
      <c r="C1283" s="2" t="s">
        <v>32</v>
      </c>
      <c r="D1283" s="2" t="s">
        <v>34</v>
      </c>
      <c r="E1283" s="4">
        <v>43529.23818287037</v>
      </c>
      <c r="F1283" s="4">
        <v>43536.23818287037</v>
      </c>
      <c r="G1283" s="4">
        <v>43532.23818287037</v>
      </c>
      <c r="H1283" s="2">
        <v>49.0</v>
      </c>
      <c r="I1283" s="2">
        <v>125.0</v>
      </c>
      <c r="J1283" s="2" t="s">
        <v>41</v>
      </c>
      <c r="K1283" s="2" t="s">
        <v>58</v>
      </c>
      <c r="L1283" s="2" t="s">
        <v>35</v>
      </c>
      <c r="M1283" s="2" t="s">
        <v>59</v>
      </c>
      <c r="N1283" s="2">
        <v>4.0</v>
      </c>
      <c r="O1283" s="2">
        <v>7.0</v>
      </c>
      <c r="P1283" s="2">
        <v>174.0</v>
      </c>
      <c r="Q1283" s="2" t="str">
        <f>VLOOKUP(A1283,'Additional Data'!$A$1:$D$9949,2,0)</f>
        <v>App</v>
      </c>
      <c r="R1283" s="2" t="str">
        <f>VLOOKUP(A1283,'Additional Data'!$A$1:$D$9949,4,0)</f>
        <v>Credit Card</v>
      </c>
      <c r="S1283" s="7">
        <f>VLOOKUP(A1283,'Additional Data'!$A$1:$D$9949,3,0)</f>
        <v>3258.027592</v>
      </c>
      <c r="T1283" s="2" t="str">
        <f>HLOOKUP(B1283,'Additional Data'!$F$1:$N$2,2,0)</f>
        <v>Mobile</v>
      </c>
    </row>
    <row r="1284" ht="14.25" customHeight="1">
      <c r="A1284" s="2">
        <v>967561.0</v>
      </c>
      <c r="B1284" s="2" t="s">
        <v>46</v>
      </c>
      <c r="C1284" s="2" t="s">
        <v>32</v>
      </c>
      <c r="D1284" s="2" t="s">
        <v>34</v>
      </c>
      <c r="E1284" s="4">
        <v>43529.23982638889</v>
      </c>
      <c r="F1284" s="4">
        <v>43537.23982638889</v>
      </c>
      <c r="G1284" s="4">
        <v>43535.23982638889</v>
      </c>
      <c r="H1284" s="2">
        <v>46.0</v>
      </c>
      <c r="I1284" s="2">
        <v>126.0</v>
      </c>
      <c r="J1284" s="2" t="s">
        <v>41</v>
      </c>
      <c r="K1284" s="2" t="s">
        <v>58</v>
      </c>
      <c r="L1284" s="2" t="s">
        <v>35</v>
      </c>
      <c r="M1284" s="2" t="s">
        <v>59</v>
      </c>
      <c r="N1284" s="2">
        <v>2.0</v>
      </c>
      <c r="O1284" s="2">
        <v>8.0</v>
      </c>
      <c r="P1284" s="2">
        <v>172.0</v>
      </c>
      <c r="Q1284" s="2" t="str">
        <f>VLOOKUP(A1284,'Additional Data'!$A$1:$D$9949,2,0)</f>
        <v>App</v>
      </c>
      <c r="R1284" s="2" t="str">
        <f>VLOOKUP(A1284,'Additional Data'!$A$1:$D$9949,4,0)</f>
        <v>Cash On Delivery</v>
      </c>
      <c r="S1284" s="7">
        <f>VLOOKUP(A1284,'Additional Data'!$A$1:$D$9949,3,0)</f>
        <v>3603.357404</v>
      </c>
      <c r="T1284" s="2" t="str">
        <f>HLOOKUP(B1284,'Additional Data'!$F$1:$N$2,2,0)</f>
        <v>TV</v>
      </c>
    </row>
    <row r="1285" ht="14.25" customHeight="1">
      <c r="A1285" s="2">
        <v>963524.0</v>
      </c>
      <c r="B1285" s="2" t="s">
        <v>39</v>
      </c>
      <c r="C1285" s="2" t="s">
        <v>32</v>
      </c>
      <c r="D1285" s="2" t="s">
        <v>34</v>
      </c>
      <c r="E1285" s="4">
        <v>43529.25362268519</v>
      </c>
      <c r="F1285" s="4">
        <v>43533.25362268519</v>
      </c>
      <c r="G1285" s="4">
        <v>43534.25362268519</v>
      </c>
      <c r="H1285" s="2">
        <v>83.0</v>
      </c>
      <c r="I1285" s="2">
        <v>91.0</v>
      </c>
      <c r="J1285" s="2" t="s">
        <v>60</v>
      </c>
      <c r="K1285" s="2" t="s">
        <v>61</v>
      </c>
      <c r="L1285" s="2" t="s">
        <v>35</v>
      </c>
      <c r="M1285" s="2" t="s">
        <v>71</v>
      </c>
      <c r="N1285" s="2">
        <v>-1.0</v>
      </c>
      <c r="O1285" s="2">
        <v>4.0</v>
      </c>
      <c r="P1285" s="2">
        <v>174.0</v>
      </c>
      <c r="Q1285" s="2" t="str">
        <f>VLOOKUP(A1285,'Additional Data'!$A$1:$D$9949,2,0)</f>
        <v>App</v>
      </c>
      <c r="R1285" s="2" t="str">
        <f>VLOOKUP(A1285,'Additional Data'!$A$1:$D$9949,4,0)</f>
        <v>Debit Card</v>
      </c>
      <c r="S1285" s="7">
        <f>VLOOKUP(A1285,'Additional Data'!$A$1:$D$9949,3,0)</f>
        <v>739.0881458</v>
      </c>
      <c r="T1285" s="2" t="str">
        <f>HLOOKUP(B1285,'Additional Data'!$F$1:$N$2,2,0)</f>
        <v>Mobile</v>
      </c>
    </row>
    <row r="1286" ht="14.25" customHeight="1">
      <c r="A1286" s="2">
        <v>936818.0</v>
      </c>
      <c r="B1286" s="2" t="s">
        <v>48</v>
      </c>
      <c r="C1286" s="2" t="s">
        <v>41</v>
      </c>
      <c r="D1286" s="2" t="s">
        <v>34</v>
      </c>
      <c r="E1286" s="4">
        <v>43529.259201388886</v>
      </c>
      <c r="F1286" s="4">
        <v>43535.259201388886</v>
      </c>
      <c r="G1286" s="4">
        <v>43536.259201388886</v>
      </c>
      <c r="H1286" s="2">
        <v>36.0</v>
      </c>
      <c r="I1286" s="2">
        <v>114.0</v>
      </c>
      <c r="J1286" s="2" t="s">
        <v>60</v>
      </c>
      <c r="K1286" s="2" t="s">
        <v>77</v>
      </c>
      <c r="L1286" s="2" t="s">
        <v>35</v>
      </c>
      <c r="M1286" s="2" t="s">
        <v>59</v>
      </c>
      <c r="N1286" s="2">
        <v>-1.0</v>
      </c>
      <c r="O1286" s="2">
        <v>6.0</v>
      </c>
      <c r="P1286" s="2">
        <v>150.0</v>
      </c>
      <c r="Q1286" s="2" t="str">
        <f>VLOOKUP(A1286,'Additional Data'!$A$1:$D$9949,2,0)</f>
        <v>App</v>
      </c>
      <c r="R1286" s="2" t="str">
        <f>VLOOKUP(A1286,'Additional Data'!$A$1:$D$9949,4,0)</f>
        <v>Debit Card</v>
      </c>
      <c r="S1286" s="7">
        <f>VLOOKUP(A1286,'Additional Data'!$A$1:$D$9949,3,0)</f>
        <v>1079.465471</v>
      </c>
      <c r="T1286" s="2" t="str">
        <f>HLOOKUP(B1286,'Additional Data'!$F$1:$N$2,2,0)</f>
        <v>Gaming Console</v>
      </c>
    </row>
    <row r="1287" ht="14.25" customHeight="1">
      <c r="A1287" s="2">
        <v>5654.0</v>
      </c>
      <c r="B1287" s="2" t="s">
        <v>36</v>
      </c>
      <c r="C1287" s="2" t="s">
        <v>32</v>
      </c>
      <c r="D1287" s="2" t="s">
        <v>34</v>
      </c>
      <c r="E1287" s="4">
        <v>43529.26045138889</v>
      </c>
      <c r="F1287" s="4">
        <v>43531.26045138889</v>
      </c>
      <c r="G1287" s="4">
        <v>43535.26045138889</v>
      </c>
      <c r="H1287" s="2">
        <v>59.0</v>
      </c>
      <c r="I1287" s="2">
        <v>101.0</v>
      </c>
      <c r="J1287" s="2" t="s">
        <v>41</v>
      </c>
      <c r="K1287" s="2" t="s">
        <v>58</v>
      </c>
      <c r="L1287" s="2" t="s">
        <v>35</v>
      </c>
      <c r="M1287" s="2" t="s">
        <v>71</v>
      </c>
      <c r="N1287" s="2">
        <v>-4.0</v>
      </c>
      <c r="O1287" s="2">
        <v>2.0</v>
      </c>
      <c r="P1287" s="2">
        <v>160.0</v>
      </c>
      <c r="Q1287" s="2" t="str">
        <f>VLOOKUP(A1287,'Additional Data'!$A$1:$D$9949,2,0)</f>
        <v>App</v>
      </c>
      <c r="R1287" s="2" t="str">
        <f>VLOOKUP(A1287,'Additional Data'!$A$1:$D$9949,4,0)</f>
        <v>Debit Card</v>
      </c>
      <c r="S1287" s="7">
        <f>VLOOKUP(A1287,'Additional Data'!$A$1:$D$9949,3,0)</f>
        <v>2245.703623</v>
      </c>
      <c r="T1287" s="2" t="str">
        <f>HLOOKUP(B1287,'Additional Data'!$F$1:$N$2,2,0)</f>
        <v>Laptop</v>
      </c>
    </row>
    <row r="1288" ht="14.25" customHeight="1">
      <c r="A1288" s="2">
        <v>92004.0</v>
      </c>
      <c r="B1288" s="2" t="s">
        <v>39</v>
      </c>
      <c r="C1288" s="2" t="s">
        <v>41</v>
      </c>
      <c r="D1288" s="2" t="s">
        <v>34</v>
      </c>
      <c r="E1288" s="4">
        <v>43529.26261574074</v>
      </c>
      <c r="F1288" s="4">
        <v>43531.26261574074</v>
      </c>
      <c r="G1288" s="4">
        <v>43536.26261574074</v>
      </c>
      <c r="H1288" s="2">
        <v>35.0</v>
      </c>
      <c r="I1288" s="2">
        <v>130.0</v>
      </c>
      <c r="J1288" s="2" t="s">
        <v>32</v>
      </c>
      <c r="K1288" s="2" t="s">
        <v>70</v>
      </c>
      <c r="L1288" s="2" t="s">
        <v>35</v>
      </c>
      <c r="M1288" s="2" t="s">
        <v>71</v>
      </c>
      <c r="N1288" s="2">
        <v>-5.0</v>
      </c>
      <c r="O1288" s="2">
        <v>2.0</v>
      </c>
      <c r="P1288" s="2">
        <v>165.0</v>
      </c>
      <c r="Q1288" s="2" t="str">
        <f>VLOOKUP(A1288,'Additional Data'!$A$1:$D$9949,2,0)</f>
        <v>Website</v>
      </c>
      <c r="R1288" s="2" t="str">
        <f>VLOOKUP(A1288,'Additional Data'!$A$1:$D$9949,4,0)</f>
        <v>Debit Card</v>
      </c>
      <c r="S1288" s="7">
        <f>VLOOKUP(A1288,'Additional Data'!$A$1:$D$9949,3,0)</f>
        <v>490.88</v>
      </c>
      <c r="T1288" s="2" t="str">
        <f>HLOOKUP(B1288,'Additional Data'!$F$1:$N$2,2,0)</f>
        <v>Mobile</v>
      </c>
    </row>
    <row r="1289" ht="14.25" customHeight="1">
      <c r="A1289" s="2">
        <v>528622.0</v>
      </c>
      <c r="B1289" s="2" t="s">
        <v>30</v>
      </c>
      <c r="C1289" s="2" t="s">
        <v>32</v>
      </c>
      <c r="D1289" s="2" t="s">
        <v>34</v>
      </c>
      <c r="E1289" s="4">
        <v>43529.26430555555</v>
      </c>
      <c r="F1289" s="4">
        <v>43537.26430555555</v>
      </c>
      <c r="G1289" s="4">
        <v>43534.26430555555</v>
      </c>
      <c r="H1289" s="2">
        <v>42.0</v>
      </c>
      <c r="I1289" s="2">
        <v>127.0</v>
      </c>
      <c r="J1289" s="2" t="s">
        <v>41</v>
      </c>
      <c r="K1289" s="2" t="s">
        <v>58</v>
      </c>
      <c r="L1289" s="2" t="s">
        <v>35</v>
      </c>
      <c r="M1289" s="2" t="s">
        <v>59</v>
      </c>
      <c r="N1289" s="2">
        <v>3.0</v>
      </c>
      <c r="O1289" s="2">
        <v>8.0</v>
      </c>
      <c r="P1289" s="2">
        <v>169.0</v>
      </c>
      <c r="Q1289" s="2" t="str">
        <f>VLOOKUP(A1289,'Additional Data'!$A$1:$D$9949,2,0)</f>
        <v>App</v>
      </c>
      <c r="R1289" s="2" t="str">
        <f>VLOOKUP(A1289,'Additional Data'!$A$1:$D$9949,4,0)</f>
        <v>Debit Card</v>
      </c>
      <c r="S1289" s="7">
        <f>VLOOKUP(A1289,'Additional Data'!$A$1:$D$9949,3,0)</f>
        <v>3269.692953</v>
      </c>
      <c r="T1289" s="2" t="str">
        <f>HLOOKUP(B1289,'Additional Data'!$F$1:$N$2,2,0)</f>
        <v>PC</v>
      </c>
    </row>
    <row r="1290" ht="14.25" customHeight="1">
      <c r="A1290" s="2">
        <v>898248.0</v>
      </c>
      <c r="B1290" s="2" t="s">
        <v>36</v>
      </c>
      <c r="C1290" s="2" t="s">
        <v>32</v>
      </c>
      <c r="D1290" s="2" t="s">
        <v>34</v>
      </c>
      <c r="E1290" s="4">
        <v>43529.27012731481</v>
      </c>
      <c r="F1290" s="4">
        <v>43529.27012731481</v>
      </c>
      <c r="G1290" s="4">
        <v>43536.27012731481</v>
      </c>
      <c r="H1290" s="2">
        <v>0.0</v>
      </c>
      <c r="I1290" s="2">
        <v>126.0</v>
      </c>
      <c r="J1290" s="2" t="s">
        <v>32</v>
      </c>
      <c r="K1290" s="2" t="s">
        <v>82</v>
      </c>
      <c r="L1290" s="2" t="s">
        <v>67</v>
      </c>
      <c r="M1290" s="2" t="s">
        <v>71</v>
      </c>
      <c r="N1290" s="2">
        <v>-7.0</v>
      </c>
      <c r="O1290" s="2">
        <v>0.0</v>
      </c>
      <c r="P1290" s="2">
        <v>126.0</v>
      </c>
      <c r="Q1290" s="2" t="str">
        <f>VLOOKUP(A1290,'Additional Data'!$A$1:$D$9949,2,0)</f>
        <v>Website</v>
      </c>
      <c r="R1290" s="2" t="str">
        <f>VLOOKUP(A1290,'Additional Data'!$A$1:$D$9949,4,0)</f>
        <v>Debit Card</v>
      </c>
      <c r="S1290" s="7">
        <f>VLOOKUP(A1290,'Additional Data'!$A$1:$D$9949,3,0)</f>
        <v>854.47</v>
      </c>
      <c r="T1290" s="2" t="str">
        <f>HLOOKUP(B1290,'Additional Data'!$F$1:$N$2,2,0)</f>
        <v>Laptop</v>
      </c>
    </row>
    <row r="1291" ht="14.25" customHeight="1">
      <c r="A1291" s="2">
        <v>123210.0</v>
      </c>
      <c r="B1291" s="2" t="s">
        <v>42</v>
      </c>
      <c r="C1291" s="2" t="s">
        <v>41</v>
      </c>
      <c r="D1291" s="2" t="s">
        <v>34</v>
      </c>
      <c r="E1291" s="4">
        <v>43529.27148148148</v>
      </c>
      <c r="F1291" s="4">
        <v>43535.27148148148</v>
      </c>
      <c r="G1291" s="4">
        <v>43536.27148148148</v>
      </c>
      <c r="H1291" s="2">
        <v>40.0</v>
      </c>
      <c r="I1291" s="2">
        <v>123.0</v>
      </c>
      <c r="J1291" s="2" t="s">
        <v>32</v>
      </c>
      <c r="K1291" s="2" t="s">
        <v>70</v>
      </c>
      <c r="L1291" s="2" t="s">
        <v>35</v>
      </c>
      <c r="M1291" s="2" t="s">
        <v>59</v>
      </c>
      <c r="N1291" s="2">
        <v>-1.0</v>
      </c>
      <c r="O1291" s="2">
        <v>6.0</v>
      </c>
      <c r="P1291" s="2">
        <v>163.0</v>
      </c>
      <c r="Q1291" s="2" t="str">
        <f>VLOOKUP(A1291,'Additional Data'!$A$1:$D$9949,2,0)</f>
        <v>Website</v>
      </c>
      <c r="R1291" s="2" t="str">
        <f>VLOOKUP(A1291,'Additional Data'!$A$1:$D$9949,4,0)</f>
        <v>Debit Card</v>
      </c>
      <c r="S1291" s="7">
        <f>VLOOKUP(A1291,'Additional Data'!$A$1:$D$9949,3,0)</f>
        <v>909.75</v>
      </c>
      <c r="T1291" s="2" t="str">
        <f>HLOOKUP(B1291,'Additional Data'!$F$1:$N$2,2,0)</f>
        <v>TV</v>
      </c>
    </row>
    <row r="1292" ht="14.25" customHeight="1">
      <c r="A1292" s="2">
        <v>637543.0</v>
      </c>
      <c r="B1292" s="2" t="s">
        <v>30</v>
      </c>
      <c r="C1292" s="2" t="s">
        <v>41</v>
      </c>
      <c r="D1292" s="2" t="s">
        <v>34</v>
      </c>
      <c r="E1292" s="4">
        <v>43529.271875</v>
      </c>
      <c r="F1292" s="4">
        <v>43531.271875</v>
      </c>
      <c r="G1292" s="4">
        <v>43536.271875</v>
      </c>
      <c r="H1292" s="2">
        <v>0.0</v>
      </c>
      <c r="I1292" s="2">
        <v>109.0</v>
      </c>
      <c r="J1292" s="2" t="s">
        <v>41</v>
      </c>
      <c r="K1292" s="2" t="s">
        <v>66</v>
      </c>
      <c r="L1292" s="2" t="s">
        <v>67</v>
      </c>
      <c r="M1292" s="2" t="s">
        <v>71</v>
      </c>
      <c r="N1292" s="2">
        <v>-5.0</v>
      </c>
      <c r="O1292" s="2">
        <v>2.0</v>
      </c>
      <c r="P1292" s="2">
        <v>109.0</v>
      </c>
      <c r="Q1292" s="2" t="str">
        <f>VLOOKUP(A1292,'Additional Data'!$A$1:$D$9949,2,0)</f>
        <v>App</v>
      </c>
      <c r="R1292" s="2" t="str">
        <f>VLOOKUP(A1292,'Additional Data'!$A$1:$D$9949,4,0)</f>
        <v>Credit Card</v>
      </c>
      <c r="S1292" s="7">
        <f>VLOOKUP(A1292,'Additional Data'!$A$1:$D$9949,3,0)</f>
        <v>1212.107927</v>
      </c>
      <c r="T1292" s="2" t="str">
        <f>HLOOKUP(B1292,'Additional Data'!$F$1:$N$2,2,0)</f>
        <v>PC</v>
      </c>
    </row>
    <row r="1293" ht="14.25" customHeight="1">
      <c r="A1293" s="2">
        <v>282106.0</v>
      </c>
      <c r="B1293" s="2" t="s">
        <v>36</v>
      </c>
      <c r="C1293" s="2" t="s">
        <v>32</v>
      </c>
      <c r="D1293" s="2" t="s">
        <v>34</v>
      </c>
      <c r="E1293" s="4">
        <v>43529.27442129629</v>
      </c>
      <c r="F1293" s="4">
        <v>43537.27442129629</v>
      </c>
      <c r="G1293" s="4">
        <v>43534.27442129629</v>
      </c>
      <c r="H1293" s="2">
        <v>27.0</v>
      </c>
      <c r="I1293" s="2">
        <v>109.0</v>
      </c>
      <c r="J1293" s="2" t="s">
        <v>60</v>
      </c>
      <c r="K1293" s="2" t="s">
        <v>61</v>
      </c>
      <c r="L1293" s="2" t="s">
        <v>35</v>
      </c>
      <c r="M1293" s="2" t="s">
        <v>59</v>
      </c>
      <c r="N1293" s="2">
        <v>3.0</v>
      </c>
      <c r="O1293" s="2">
        <v>8.0</v>
      </c>
      <c r="P1293" s="2">
        <v>136.0</v>
      </c>
      <c r="Q1293" s="2" t="str">
        <f>VLOOKUP(A1293,'Additional Data'!$A$1:$D$9949,2,0)</f>
        <v>App</v>
      </c>
      <c r="R1293" s="2" t="str">
        <f>VLOOKUP(A1293,'Additional Data'!$A$1:$D$9949,4,0)</f>
        <v>Debit Card</v>
      </c>
      <c r="S1293" s="7">
        <f>VLOOKUP(A1293,'Additional Data'!$A$1:$D$9949,3,0)</f>
        <v>1355.730012</v>
      </c>
      <c r="T1293" s="2" t="str">
        <f>HLOOKUP(B1293,'Additional Data'!$F$1:$N$2,2,0)</f>
        <v>Laptop</v>
      </c>
    </row>
    <row r="1294" ht="14.25" customHeight="1">
      <c r="A1294" s="2">
        <v>148202.0</v>
      </c>
      <c r="B1294" s="2" t="s">
        <v>36</v>
      </c>
      <c r="C1294" s="2" t="s">
        <v>32</v>
      </c>
      <c r="D1294" s="2" t="s">
        <v>34</v>
      </c>
      <c r="E1294" s="4">
        <v>43529.280439814815</v>
      </c>
      <c r="F1294" s="4">
        <v>43536.280439814815</v>
      </c>
      <c r="G1294" s="4">
        <v>43536.280439814815</v>
      </c>
      <c r="H1294" s="2">
        <v>35.0</v>
      </c>
      <c r="I1294" s="2">
        <v>111.0</v>
      </c>
      <c r="J1294" s="2" t="s">
        <v>63</v>
      </c>
      <c r="K1294" s="2" t="s">
        <v>81</v>
      </c>
      <c r="L1294" s="2" t="s">
        <v>35</v>
      </c>
      <c r="M1294" s="2" t="s">
        <v>59</v>
      </c>
      <c r="N1294" s="2">
        <v>0.0</v>
      </c>
      <c r="O1294" s="2">
        <v>7.0</v>
      </c>
      <c r="P1294" s="2">
        <v>146.0</v>
      </c>
      <c r="Q1294" s="2" t="str">
        <f>VLOOKUP(A1294,'Additional Data'!$A$1:$D$9949,2,0)</f>
        <v>App</v>
      </c>
      <c r="R1294" s="2" t="str">
        <f>VLOOKUP(A1294,'Additional Data'!$A$1:$D$9949,4,0)</f>
        <v>Debit Card</v>
      </c>
      <c r="S1294" s="7">
        <f>VLOOKUP(A1294,'Additional Data'!$A$1:$D$9949,3,0)</f>
        <v>403.9827614</v>
      </c>
      <c r="T1294" s="2" t="str">
        <f>HLOOKUP(B1294,'Additional Data'!$F$1:$N$2,2,0)</f>
        <v>Laptop</v>
      </c>
    </row>
    <row r="1295" ht="14.25" customHeight="1">
      <c r="A1295" s="2">
        <v>191333.0</v>
      </c>
      <c r="B1295" s="2" t="s">
        <v>48</v>
      </c>
      <c r="C1295" s="2" t="s">
        <v>41</v>
      </c>
      <c r="D1295" s="2" t="s">
        <v>34</v>
      </c>
      <c r="E1295" s="4">
        <v>43529.284375</v>
      </c>
      <c r="F1295" s="4">
        <v>43535.284375</v>
      </c>
      <c r="G1295" s="4">
        <v>43535.284375</v>
      </c>
      <c r="H1295" s="2">
        <v>70.0</v>
      </c>
      <c r="I1295" s="2">
        <v>107.0</v>
      </c>
      <c r="J1295" s="2" t="s">
        <v>32</v>
      </c>
      <c r="K1295" s="2" t="s">
        <v>70</v>
      </c>
      <c r="L1295" s="2" t="s">
        <v>35</v>
      </c>
      <c r="M1295" s="2" t="s">
        <v>71</v>
      </c>
      <c r="N1295" s="2">
        <v>0.0</v>
      </c>
      <c r="O1295" s="2">
        <v>6.0</v>
      </c>
      <c r="P1295" s="2">
        <v>177.0</v>
      </c>
      <c r="Q1295" s="2" t="str">
        <f>VLOOKUP(A1295,'Additional Data'!$A$1:$D$9949,2,0)</f>
        <v>App</v>
      </c>
      <c r="R1295" s="2" t="str">
        <f>VLOOKUP(A1295,'Additional Data'!$A$1:$D$9949,4,0)</f>
        <v>Credit Card</v>
      </c>
      <c r="S1295" s="7">
        <f>VLOOKUP(A1295,'Additional Data'!$A$1:$D$9949,3,0)</f>
        <v>3273.974483</v>
      </c>
      <c r="T1295" s="2" t="str">
        <f>HLOOKUP(B1295,'Additional Data'!$F$1:$N$2,2,0)</f>
        <v>Gaming Console</v>
      </c>
    </row>
    <row r="1296" ht="14.25" customHeight="1">
      <c r="A1296" s="2">
        <v>732897.0</v>
      </c>
      <c r="B1296" s="2" t="s">
        <v>47</v>
      </c>
      <c r="C1296" s="2" t="s">
        <v>41</v>
      </c>
      <c r="D1296" s="2" t="s">
        <v>34</v>
      </c>
      <c r="E1296" s="4">
        <v>43529.284479166665</v>
      </c>
      <c r="F1296" s="4">
        <v>43534.284479166665</v>
      </c>
      <c r="G1296" s="4">
        <v>43532.284479166665</v>
      </c>
      <c r="H1296" s="2">
        <v>0.0</v>
      </c>
      <c r="I1296" s="2">
        <v>128.0</v>
      </c>
      <c r="J1296" s="2" t="s">
        <v>41</v>
      </c>
      <c r="K1296" s="2" t="s">
        <v>66</v>
      </c>
      <c r="L1296" s="2" t="s">
        <v>67</v>
      </c>
      <c r="M1296" s="2" t="s">
        <v>59</v>
      </c>
      <c r="N1296" s="2">
        <v>2.0</v>
      </c>
      <c r="O1296" s="2">
        <v>5.0</v>
      </c>
      <c r="P1296" s="2">
        <v>128.0</v>
      </c>
      <c r="Q1296" s="2" t="str">
        <f>VLOOKUP(A1296,'Additional Data'!$A$1:$D$9949,2,0)</f>
        <v>Website</v>
      </c>
      <c r="R1296" s="2" t="str">
        <f>VLOOKUP(A1296,'Additional Data'!$A$1:$D$9949,4,0)</f>
        <v>Credit Card</v>
      </c>
      <c r="S1296" s="7">
        <f>VLOOKUP(A1296,'Additional Data'!$A$1:$D$9949,3,0)</f>
        <v>2721.39</v>
      </c>
      <c r="T1296" s="2" t="str">
        <f>HLOOKUP(B1296,'Additional Data'!$F$1:$N$2,2,0)</f>
        <v>Tablet</v>
      </c>
    </row>
    <row r="1297" ht="14.25" customHeight="1">
      <c r="A1297" s="2">
        <v>867459.0</v>
      </c>
      <c r="B1297" s="2" t="s">
        <v>48</v>
      </c>
      <c r="C1297" s="2" t="s">
        <v>41</v>
      </c>
      <c r="D1297" s="2" t="s">
        <v>34</v>
      </c>
      <c r="E1297" s="4">
        <v>43529.3021875</v>
      </c>
      <c r="F1297" s="4">
        <v>43531.3021875</v>
      </c>
      <c r="G1297" s="4">
        <v>43532.3021875</v>
      </c>
      <c r="H1297" s="2">
        <v>84.0</v>
      </c>
      <c r="I1297" s="2">
        <v>105.0</v>
      </c>
      <c r="J1297" s="2" t="s">
        <v>32</v>
      </c>
      <c r="K1297" s="2" t="s">
        <v>70</v>
      </c>
      <c r="L1297" s="2" t="s">
        <v>35</v>
      </c>
      <c r="M1297" s="2" t="s">
        <v>71</v>
      </c>
      <c r="N1297" s="2">
        <v>-1.0</v>
      </c>
      <c r="O1297" s="2">
        <v>2.0</v>
      </c>
      <c r="P1297" s="2">
        <v>189.0</v>
      </c>
      <c r="Q1297" s="2" t="str">
        <f>VLOOKUP(A1297,'Additional Data'!$A$1:$D$9949,2,0)</f>
        <v>Website</v>
      </c>
      <c r="R1297" s="2" t="str">
        <f>VLOOKUP(A1297,'Additional Data'!$A$1:$D$9949,4,0)</f>
        <v>Credit Card</v>
      </c>
      <c r="S1297" s="7">
        <f>VLOOKUP(A1297,'Additional Data'!$A$1:$D$9949,3,0)</f>
        <v>2067.61</v>
      </c>
      <c r="T1297" s="2" t="str">
        <f>HLOOKUP(B1297,'Additional Data'!$F$1:$N$2,2,0)</f>
        <v>Gaming Console</v>
      </c>
    </row>
    <row r="1298" ht="14.25" customHeight="1">
      <c r="A1298" s="2">
        <v>363766.0</v>
      </c>
      <c r="B1298" s="2" t="s">
        <v>39</v>
      </c>
      <c r="C1298" s="2" t="s">
        <v>41</v>
      </c>
      <c r="D1298" s="2" t="s">
        <v>34</v>
      </c>
      <c r="E1298" s="4">
        <v>43529.302569444444</v>
      </c>
      <c r="F1298" s="4">
        <v>43530.302569444444</v>
      </c>
      <c r="G1298" s="4">
        <v>43533.302569444444</v>
      </c>
      <c r="H1298" s="2">
        <v>0.0</v>
      </c>
      <c r="I1298" s="2">
        <v>120.0</v>
      </c>
      <c r="J1298" s="2" t="s">
        <v>41</v>
      </c>
      <c r="K1298" s="2" t="s">
        <v>66</v>
      </c>
      <c r="L1298" s="2" t="s">
        <v>67</v>
      </c>
      <c r="M1298" s="2" t="s">
        <v>59</v>
      </c>
      <c r="N1298" s="2">
        <v>-3.0</v>
      </c>
      <c r="O1298" s="2">
        <v>1.0</v>
      </c>
      <c r="P1298" s="2">
        <v>120.0</v>
      </c>
      <c r="Q1298" s="2" t="str">
        <f>VLOOKUP(A1298,'Additional Data'!$A$1:$D$9949,2,0)</f>
        <v>App</v>
      </c>
      <c r="R1298" s="2" t="str">
        <f>VLOOKUP(A1298,'Additional Data'!$A$1:$D$9949,4,0)</f>
        <v>Debit Card</v>
      </c>
      <c r="S1298" s="7">
        <f>VLOOKUP(A1298,'Additional Data'!$A$1:$D$9949,3,0)</f>
        <v>3186.033083</v>
      </c>
      <c r="T1298" s="2" t="str">
        <f>HLOOKUP(B1298,'Additional Data'!$F$1:$N$2,2,0)</f>
        <v>Mobile</v>
      </c>
    </row>
    <row r="1299" ht="14.25" customHeight="1">
      <c r="A1299" s="2">
        <v>443611.0</v>
      </c>
      <c r="B1299" s="2" t="s">
        <v>30</v>
      </c>
      <c r="C1299" s="2" t="s">
        <v>41</v>
      </c>
      <c r="D1299" s="2" t="s">
        <v>34</v>
      </c>
      <c r="E1299" s="4">
        <v>43529.30708333333</v>
      </c>
      <c r="F1299" s="4">
        <v>43531.30708333333</v>
      </c>
      <c r="G1299" s="4">
        <v>43534.30708333333</v>
      </c>
      <c r="H1299" s="2">
        <v>37.0</v>
      </c>
      <c r="I1299" s="2">
        <v>126.0</v>
      </c>
      <c r="J1299" s="2" t="s">
        <v>73</v>
      </c>
      <c r="K1299" s="2" t="s">
        <v>80</v>
      </c>
      <c r="L1299" s="2" t="s">
        <v>35</v>
      </c>
      <c r="M1299" s="2" t="s">
        <v>59</v>
      </c>
      <c r="N1299" s="2">
        <v>-3.0</v>
      </c>
      <c r="O1299" s="2">
        <v>2.0</v>
      </c>
      <c r="P1299" s="2">
        <v>163.0</v>
      </c>
      <c r="Q1299" s="2" t="str">
        <f>VLOOKUP(A1299,'Additional Data'!$A$1:$D$9949,2,0)</f>
        <v>App</v>
      </c>
      <c r="R1299" s="2" t="str">
        <f>VLOOKUP(A1299,'Additional Data'!$A$1:$D$9949,4,0)</f>
        <v>Cash On Delivery</v>
      </c>
      <c r="S1299" s="7">
        <f>VLOOKUP(A1299,'Additional Data'!$A$1:$D$9949,3,0)</f>
        <v>3553.139833</v>
      </c>
      <c r="T1299" s="2" t="str">
        <f>HLOOKUP(B1299,'Additional Data'!$F$1:$N$2,2,0)</f>
        <v>PC</v>
      </c>
    </row>
    <row r="1300" ht="14.25" customHeight="1">
      <c r="A1300" s="2">
        <v>755153.0</v>
      </c>
      <c r="B1300" s="2" t="s">
        <v>39</v>
      </c>
      <c r="C1300" s="2" t="s">
        <v>41</v>
      </c>
      <c r="D1300" s="2" t="s">
        <v>34</v>
      </c>
      <c r="E1300" s="4">
        <v>43529.31076388889</v>
      </c>
      <c r="F1300" s="4">
        <v>43534.31076388889</v>
      </c>
      <c r="G1300" s="4">
        <v>43535.31076388889</v>
      </c>
      <c r="H1300" s="2">
        <v>0.0</v>
      </c>
      <c r="I1300" s="2">
        <v>123.0</v>
      </c>
      <c r="J1300" s="2" t="s">
        <v>41</v>
      </c>
      <c r="K1300" s="2" t="s">
        <v>66</v>
      </c>
      <c r="L1300" s="2" t="s">
        <v>67</v>
      </c>
      <c r="M1300" s="2" t="s">
        <v>59</v>
      </c>
      <c r="N1300" s="2">
        <v>-1.0</v>
      </c>
      <c r="O1300" s="2">
        <v>5.0</v>
      </c>
      <c r="P1300" s="2">
        <v>123.0</v>
      </c>
      <c r="Q1300" s="2" t="str">
        <f>VLOOKUP(A1300,'Additional Data'!$A$1:$D$9949,2,0)</f>
        <v>App</v>
      </c>
      <c r="R1300" s="2" t="str">
        <f>VLOOKUP(A1300,'Additional Data'!$A$1:$D$9949,4,0)</f>
        <v>Cash On Delivery</v>
      </c>
      <c r="S1300" s="7">
        <f>VLOOKUP(A1300,'Additional Data'!$A$1:$D$9949,3,0)</f>
        <v>3379.327487</v>
      </c>
      <c r="T1300" s="2" t="str">
        <f>HLOOKUP(B1300,'Additional Data'!$F$1:$N$2,2,0)</f>
        <v>Mobile</v>
      </c>
    </row>
    <row r="1301" ht="14.25" customHeight="1">
      <c r="A1301" s="2">
        <v>514233.0</v>
      </c>
      <c r="B1301" s="2" t="s">
        <v>39</v>
      </c>
      <c r="C1301" s="2" t="s">
        <v>32</v>
      </c>
      <c r="D1301" s="2" t="s">
        <v>34</v>
      </c>
      <c r="E1301" s="4">
        <v>43529.3115625</v>
      </c>
      <c r="F1301" s="4">
        <v>43533.3115625</v>
      </c>
      <c r="G1301" s="4">
        <v>43535.3115625</v>
      </c>
      <c r="H1301" s="2">
        <v>0.0</v>
      </c>
      <c r="I1301" s="2">
        <v>104.0</v>
      </c>
      <c r="J1301" s="2" t="s">
        <v>32</v>
      </c>
      <c r="K1301" s="2" t="s">
        <v>82</v>
      </c>
      <c r="L1301" s="2" t="s">
        <v>67</v>
      </c>
      <c r="M1301" s="2" t="s">
        <v>71</v>
      </c>
      <c r="N1301" s="2">
        <v>-2.0</v>
      </c>
      <c r="O1301" s="2">
        <v>4.0</v>
      </c>
      <c r="P1301" s="2">
        <v>104.0</v>
      </c>
      <c r="Q1301" s="2" t="str">
        <f>VLOOKUP(A1301,'Additional Data'!$A$1:$D$9949,2,0)</f>
        <v>Website</v>
      </c>
      <c r="R1301" s="2" t="str">
        <f>VLOOKUP(A1301,'Additional Data'!$A$1:$D$9949,4,0)</f>
        <v>Credit Card</v>
      </c>
      <c r="S1301" s="7">
        <f>VLOOKUP(A1301,'Additional Data'!$A$1:$D$9949,3,0)</f>
        <v>2160.26</v>
      </c>
      <c r="T1301" s="2" t="str">
        <f>HLOOKUP(B1301,'Additional Data'!$F$1:$N$2,2,0)</f>
        <v>Mobile</v>
      </c>
    </row>
    <row r="1302" ht="14.25" customHeight="1">
      <c r="A1302" s="2">
        <v>334648.0</v>
      </c>
      <c r="B1302" s="2" t="s">
        <v>39</v>
      </c>
      <c r="C1302" s="2" t="s">
        <v>41</v>
      </c>
      <c r="D1302" s="2" t="s">
        <v>34</v>
      </c>
      <c r="E1302" s="4">
        <v>43529.32063657408</v>
      </c>
      <c r="F1302" s="4">
        <v>43531.32063657408</v>
      </c>
      <c r="G1302" s="4">
        <v>43532.32063657408</v>
      </c>
      <c r="H1302" s="2">
        <v>48.0</v>
      </c>
      <c r="I1302" s="2">
        <v>124.0</v>
      </c>
      <c r="J1302" s="2" t="s">
        <v>32</v>
      </c>
      <c r="K1302" s="2" t="s">
        <v>70</v>
      </c>
      <c r="L1302" s="2" t="s">
        <v>35</v>
      </c>
      <c r="M1302" s="2" t="s">
        <v>71</v>
      </c>
      <c r="N1302" s="2">
        <v>-1.0</v>
      </c>
      <c r="O1302" s="2">
        <v>2.0</v>
      </c>
      <c r="P1302" s="2">
        <v>172.0</v>
      </c>
      <c r="Q1302" s="2" t="str">
        <f>VLOOKUP(A1302,'Additional Data'!$A$1:$D$9949,2,0)</f>
        <v>App</v>
      </c>
      <c r="R1302" s="2" t="str">
        <f>VLOOKUP(A1302,'Additional Data'!$A$1:$D$9949,4,0)</f>
        <v>Debit Card</v>
      </c>
      <c r="S1302" s="7">
        <f>VLOOKUP(A1302,'Additional Data'!$A$1:$D$9949,3,0)</f>
        <v>884.6839028</v>
      </c>
      <c r="T1302" s="2" t="str">
        <f>HLOOKUP(B1302,'Additional Data'!$F$1:$N$2,2,0)</f>
        <v>Mobile</v>
      </c>
    </row>
    <row r="1303" ht="14.25" customHeight="1">
      <c r="A1303" s="2">
        <v>284932.0</v>
      </c>
      <c r="B1303" s="2" t="s">
        <v>42</v>
      </c>
      <c r="C1303" s="2" t="s">
        <v>32</v>
      </c>
      <c r="D1303" s="2" t="s">
        <v>34</v>
      </c>
      <c r="E1303" s="4">
        <v>43529.3308912037</v>
      </c>
      <c r="F1303" s="4">
        <v>43530.3308912037</v>
      </c>
      <c r="G1303" s="4">
        <v>43534.3308912037</v>
      </c>
      <c r="H1303" s="2">
        <v>0.0</v>
      </c>
      <c r="I1303" s="2">
        <v>110.0</v>
      </c>
      <c r="J1303" s="2" t="s">
        <v>32</v>
      </c>
      <c r="K1303" s="2" t="s">
        <v>82</v>
      </c>
      <c r="L1303" s="2" t="s">
        <v>67</v>
      </c>
      <c r="M1303" s="2" t="s">
        <v>71</v>
      </c>
      <c r="N1303" s="2">
        <v>-4.0</v>
      </c>
      <c r="O1303" s="2">
        <v>1.0</v>
      </c>
      <c r="P1303" s="2">
        <v>110.0</v>
      </c>
      <c r="Q1303" s="2" t="str">
        <f>VLOOKUP(A1303,'Additional Data'!$A$1:$D$9949,2,0)</f>
        <v>App</v>
      </c>
      <c r="R1303" s="2" t="str">
        <f>VLOOKUP(A1303,'Additional Data'!$A$1:$D$9949,4,0)</f>
        <v>Debit Card</v>
      </c>
      <c r="S1303" s="7">
        <f>VLOOKUP(A1303,'Additional Data'!$A$1:$D$9949,3,0)</f>
        <v>1465.377579</v>
      </c>
      <c r="T1303" s="2" t="str">
        <f>HLOOKUP(B1303,'Additional Data'!$F$1:$N$2,2,0)</f>
        <v>TV</v>
      </c>
    </row>
    <row r="1304" ht="14.25" customHeight="1">
      <c r="A1304" s="2">
        <v>918114.0</v>
      </c>
      <c r="B1304" s="2" t="s">
        <v>39</v>
      </c>
      <c r="C1304" s="2" t="s">
        <v>41</v>
      </c>
      <c r="D1304" s="2" t="s">
        <v>34</v>
      </c>
      <c r="E1304" s="4">
        <v>43529.33513888889</v>
      </c>
      <c r="F1304" s="4">
        <v>43533.33513888889</v>
      </c>
      <c r="G1304" s="4">
        <v>43534.33513888889</v>
      </c>
      <c r="H1304" s="2">
        <v>32.0</v>
      </c>
      <c r="I1304" s="2">
        <v>113.0</v>
      </c>
      <c r="J1304" s="2" t="s">
        <v>63</v>
      </c>
      <c r="K1304" s="2" t="s">
        <v>64</v>
      </c>
      <c r="L1304" s="2" t="s">
        <v>35</v>
      </c>
      <c r="M1304" s="2" t="s">
        <v>59</v>
      </c>
      <c r="N1304" s="2">
        <v>-1.0</v>
      </c>
      <c r="O1304" s="2">
        <v>4.0</v>
      </c>
      <c r="P1304" s="2">
        <v>145.0</v>
      </c>
      <c r="Q1304" s="2" t="str">
        <f>VLOOKUP(A1304,'Additional Data'!$A$1:$D$9949,2,0)</f>
        <v>Website</v>
      </c>
      <c r="R1304" s="2" t="str">
        <f>VLOOKUP(A1304,'Additional Data'!$A$1:$D$9949,4,0)</f>
        <v>Debit Card</v>
      </c>
      <c r="S1304" s="7">
        <f>VLOOKUP(A1304,'Additional Data'!$A$1:$D$9949,3,0)</f>
        <v>2170.19</v>
      </c>
      <c r="T1304" s="2" t="str">
        <f>HLOOKUP(B1304,'Additional Data'!$F$1:$N$2,2,0)</f>
        <v>Mobile</v>
      </c>
    </row>
    <row r="1305" ht="14.25" customHeight="1">
      <c r="A1305" s="2">
        <v>570225.0</v>
      </c>
      <c r="B1305" s="2" t="s">
        <v>39</v>
      </c>
      <c r="C1305" s="2" t="s">
        <v>41</v>
      </c>
      <c r="D1305" s="2" t="s">
        <v>34</v>
      </c>
      <c r="E1305" s="4">
        <v>43529.33724537037</v>
      </c>
      <c r="F1305" s="4">
        <v>43534.33724537037</v>
      </c>
      <c r="G1305" s="4">
        <v>43534.33724537037</v>
      </c>
      <c r="H1305" s="2">
        <v>0.0</v>
      </c>
      <c r="I1305" s="2">
        <v>124.0</v>
      </c>
      <c r="J1305" s="2" t="s">
        <v>41</v>
      </c>
      <c r="K1305" s="2" t="s">
        <v>66</v>
      </c>
      <c r="L1305" s="2" t="s">
        <v>67</v>
      </c>
      <c r="M1305" s="2" t="s">
        <v>59</v>
      </c>
      <c r="N1305" s="2">
        <v>0.0</v>
      </c>
      <c r="O1305" s="2">
        <v>5.0</v>
      </c>
      <c r="P1305" s="2">
        <v>124.0</v>
      </c>
      <c r="Q1305" s="2" t="str">
        <f>VLOOKUP(A1305,'Additional Data'!$A$1:$D$9949,2,0)</f>
        <v>Website</v>
      </c>
      <c r="R1305" s="2" t="str">
        <f>VLOOKUP(A1305,'Additional Data'!$A$1:$D$9949,4,0)</f>
        <v>Credit Card</v>
      </c>
      <c r="S1305" s="7">
        <f>VLOOKUP(A1305,'Additional Data'!$A$1:$D$9949,3,0)</f>
        <v>1049.75</v>
      </c>
      <c r="T1305" s="2" t="str">
        <f>HLOOKUP(B1305,'Additional Data'!$F$1:$N$2,2,0)</f>
        <v>Mobile</v>
      </c>
    </row>
    <row r="1306" ht="14.25" customHeight="1">
      <c r="A1306" s="2">
        <v>391460.0</v>
      </c>
      <c r="B1306" s="2" t="s">
        <v>30</v>
      </c>
      <c r="C1306" s="2" t="s">
        <v>32</v>
      </c>
      <c r="D1306" s="2" t="s">
        <v>34</v>
      </c>
      <c r="E1306" s="4">
        <v>43529.34607638889</v>
      </c>
      <c r="F1306" s="4">
        <v>43529.34607638889</v>
      </c>
      <c r="G1306" s="4">
        <v>43532.34607638889</v>
      </c>
      <c r="H1306" s="2">
        <v>0.0</v>
      </c>
      <c r="I1306" s="2">
        <v>123.0</v>
      </c>
      <c r="J1306" s="2" t="s">
        <v>32</v>
      </c>
      <c r="K1306" s="2" t="s">
        <v>82</v>
      </c>
      <c r="L1306" s="2" t="s">
        <v>67</v>
      </c>
      <c r="M1306" s="2" t="s">
        <v>71</v>
      </c>
      <c r="N1306" s="2">
        <v>-3.0</v>
      </c>
      <c r="O1306" s="2">
        <v>0.0</v>
      </c>
      <c r="P1306" s="2">
        <v>123.0</v>
      </c>
      <c r="Q1306" s="2" t="str">
        <f>VLOOKUP(A1306,'Additional Data'!$A$1:$D$9949,2,0)</f>
        <v>App</v>
      </c>
      <c r="R1306" s="2" t="str">
        <f>VLOOKUP(A1306,'Additional Data'!$A$1:$D$9949,4,0)</f>
        <v>Debit Card</v>
      </c>
      <c r="S1306" s="7">
        <f>VLOOKUP(A1306,'Additional Data'!$A$1:$D$9949,3,0)</f>
        <v>2978.135834</v>
      </c>
      <c r="T1306" s="2" t="str">
        <f>HLOOKUP(B1306,'Additional Data'!$F$1:$N$2,2,0)</f>
        <v>PC</v>
      </c>
    </row>
    <row r="1307" ht="14.25" customHeight="1">
      <c r="A1307" s="2">
        <v>366014.0</v>
      </c>
      <c r="B1307" s="2" t="s">
        <v>30</v>
      </c>
      <c r="C1307" s="2" t="s">
        <v>32</v>
      </c>
      <c r="D1307" s="2" t="s">
        <v>34</v>
      </c>
      <c r="E1307" s="4">
        <v>43529.346354166664</v>
      </c>
      <c r="F1307" s="4">
        <v>43533.346354166664</v>
      </c>
      <c r="G1307" s="4">
        <v>43535.346354166664</v>
      </c>
      <c r="H1307" s="2">
        <v>40.0</v>
      </c>
      <c r="I1307" s="2">
        <v>112.0</v>
      </c>
      <c r="J1307" s="2" t="s">
        <v>60</v>
      </c>
      <c r="K1307" s="2" t="s">
        <v>61</v>
      </c>
      <c r="L1307" s="2" t="s">
        <v>35</v>
      </c>
      <c r="M1307" s="2" t="s">
        <v>59</v>
      </c>
      <c r="N1307" s="2">
        <v>-2.0</v>
      </c>
      <c r="O1307" s="2">
        <v>4.0</v>
      </c>
      <c r="P1307" s="2">
        <v>152.0</v>
      </c>
      <c r="Q1307" s="2" t="str">
        <f>VLOOKUP(A1307,'Additional Data'!$A$1:$D$9949,2,0)</f>
        <v>App</v>
      </c>
      <c r="R1307" s="2" t="str">
        <f>VLOOKUP(A1307,'Additional Data'!$A$1:$D$9949,4,0)</f>
        <v>Debit Card</v>
      </c>
      <c r="S1307" s="7">
        <f>VLOOKUP(A1307,'Additional Data'!$A$1:$D$9949,3,0)</f>
        <v>446.1284521</v>
      </c>
      <c r="T1307" s="2" t="str">
        <f>HLOOKUP(B1307,'Additional Data'!$F$1:$N$2,2,0)</f>
        <v>PC</v>
      </c>
    </row>
    <row r="1308" ht="14.25" customHeight="1">
      <c r="A1308" s="2">
        <v>950428.0</v>
      </c>
      <c r="B1308" s="2" t="s">
        <v>30</v>
      </c>
      <c r="C1308" s="2" t="s">
        <v>41</v>
      </c>
      <c r="D1308" s="2" t="s">
        <v>34</v>
      </c>
      <c r="E1308" s="4">
        <v>43529.346921296295</v>
      </c>
      <c r="F1308" s="4">
        <v>43537.346921296295</v>
      </c>
      <c r="G1308" s="4">
        <v>43533.346921296295</v>
      </c>
      <c r="H1308" s="2">
        <v>40.0</v>
      </c>
      <c r="I1308" s="2">
        <v>110.0</v>
      </c>
      <c r="J1308" s="2" t="s">
        <v>63</v>
      </c>
      <c r="K1308" s="2" t="s">
        <v>64</v>
      </c>
      <c r="L1308" s="2" t="s">
        <v>35</v>
      </c>
      <c r="M1308" s="2" t="s">
        <v>71</v>
      </c>
      <c r="N1308" s="2">
        <v>4.0</v>
      </c>
      <c r="O1308" s="2">
        <v>8.0</v>
      </c>
      <c r="P1308" s="2">
        <v>150.0</v>
      </c>
      <c r="Q1308" s="2" t="str">
        <f>VLOOKUP(A1308,'Additional Data'!$A$1:$D$9949,2,0)</f>
        <v>App</v>
      </c>
      <c r="R1308" s="2" t="str">
        <f>VLOOKUP(A1308,'Additional Data'!$A$1:$D$9949,4,0)</f>
        <v>Debit Card</v>
      </c>
      <c r="S1308" s="7">
        <f>VLOOKUP(A1308,'Additional Data'!$A$1:$D$9949,3,0)</f>
        <v>584.8139626</v>
      </c>
      <c r="T1308" s="2" t="str">
        <f>HLOOKUP(B1308,'Additional Data'!$F$1:$N$2,2,0)</f>
        <v>PC</v>
      </c>
    </row>
    <row r="1309" ht="14.25" customHeight="1">
      <c r="A1309" s="2">
        <v>552124.0</v>
      </c>
      <c r="B1309" s="2" t="s">
        <v>30</v>
      </c>
      <c r="C1309" s="2" t="s">
        <v>41</v>
      </c>
      <c r="D1309" s="2" t="s">
        <v>34</v>
      </c>
      <c r="E1309" s="4">
        <v>43529.34853009259</v>
      </c>
      <c r="F1309" s="4">
        <v>43529.34853009259</v>
      </c>
      <c r="G1309" s="4">
        <v>43536.34853009259</v>
      </c>
      <c r="H1309" s="2">
        <v>0.0</v>
      </c>
      <c r="I1309" s="2">
        <v>103.0</v>
      </c>
      <c r="J1309" s="2" t="s">
        <v>41</v>
      </c>
      <c r="K1309" s="2" t="s">
        <v>66</v>
      </c>
      <c r="L1309" s="2" t="s">
        <v>67</v>
      </c>
      <c r="M1309" s="2" t="s">
        <v>71</v>
      </c>
      <c r="N1309" s="2">
        <v>-7.0</v>
      </c>
      <c r="O1309" s="2">
        <v>0.0</v>
      </c>
      <c r="P1309" s="2">
        <v>103.0</v>
      </c>
      <c r="Q1309" s="2" t="str">
        <f>VLOOKUP(A1309,'Additional Data'!$A$1:$D$9949,2,0)</f>
        <v>App</v>
      </c>
      <c r="R1309" s="2" t="str">
        <f>VLOOKUP(A1309,'Additional Data'!$A$1:$D$9949,4,0)</f>
        <v>Debit Card</v>
      </c>
      <c r="S1309" s="7">
        <f>VLOOKUP(A1309,'Additional Data'!$A$1:$D$9949,3,0)</f>
        <v>2995.65408</v>
      </c>
      <c r="T1309" s="2" t="str">
        <f>HLOOKUP(B1309,'Additional Data'!$F$1:$N$2,2,0)</f>
        <v>PC</v>
      </c>
    </row>
    <row r="1310" ht="14.25" customHeight="1">
      <c r="A1310" s="2">
        <v>744996.0</v>
      </c>
      <c r="B1310" s="2" t="s">
        <v>30</v>
      </c>
      <c r="C1310" s="2" t="s">
        <v>32</v>
      </c>
      <c r="D1310" s="2" t="s">
        <v>34</v>
      </c>
      <c r="E1310" s="4">
        <v>43529.3509375</v>
      </c>
      <c r="F1310" s="4">
        <v>43533.3509375</v>
      </c>
      <c r="G1310" s="4">
        <v>43533.3509375</v>
      </c>
      <c r="H1310" s="2">
        <v>0.0</v>
      </c>
      <c r="I1310" s="2">
        <v>108.0</v>
      </c>
      <c r="J1310" s="2" t="s">
        <v>32</v>
      </c>
      <c r="K1310" s="2" t="s">
        <v>82</v>
      </c>
      <c r="L1310" s="2" t="s">
        <v>67</v>
      </c>
      <c r="M1310" s="2" t="s">
        <v>71</v>
      </c>
      <c r="N1310" s="2">
        <v>0.0</v>
      </c>
      <c r="O1310" s="2">
        <v>4.0</v>
      </c>
      <c r="P1310" s="2">
        <v>108.0</v>
      </c>
      <c r="Q1310" s="2" t="str">
        <f>VLOOKUP(A1310,'Additional Data'!$A$1:$D$9949,2,0)</f>
        <v>Website</v>
      </c>
      <c r="R1310" s="2" t="str">
        <f>VLOOKUP(A1310,'Additional Data'!$A$1:$D$9949,4,0)</f>
        <v>Debit Card</v>
      </c>
      <c r="S1310" s="7">
        <f>VLOOKUP(A1310,'Additional Data'!$A$1:$D$9949,3,0)</f>
        <v>3593.86</v>
      </c>
      <c r="T1310" s="2" t="str">
        <f>HLOOKUP(B1310,'Additional Data'!$F$1:$N$2,2,0)</f>
        <v>PC</v>
      </c>
    </row>
    <row r="1311" ht="14.25" customHeight="1">
      <c r="A1311" s="2">
        <v>573518.0</v>
      </c>
      <c r="B1311" s="2" t="s">
        <v>36</v>
      </c>
      <c r="C1311" s="2" t="s">
        <v>41</v>
      </c>
      <c r="D1311" s="2" t="s">
        <v>34</v>
      </c>
      <c r="E1311" s="4">
        <v>43529.35108796296</v>
      </c>
      <c r="F1311" s="4">
        <v>43536.35108796296</v>
      </c>
      <c r="G1311" s="4">
        <v>43536.35108796296</v>
      </c>
      <c r="H1311" s="2">
        <v>45.0</v>
      </c>
      <c r="I1311" s="2">
        <v>112.0</v>
      </c>
      <c r="J1311" s="2" t="s">
        <v>63</v>
      </c>
      <c r="K1311" s="2" t="s">
        <v>64</v>
      </c>
      <c r="L1311" s="2" t="s">
        <v>35</v>
      </c>
      <c r="M1311" s="2" t="s">
        <v>59</v>
      </c>
      <c r="N1311" s="2">
        <v>0.0</v>
      </c>
      <c r="O1311" s="2">
        <v>7.0</v>
      </c>
      <c r="P1311" s="2">
        <v>157.0</v>
      </c>
      <c r="Q1311" s="2" t="str">
        <f>VLOOKUP(A1311,'Additional Data'!$A$1:$D$9949,2,0)</f>
        <v>App</v>
      </c>
      <c r="R1311" s="2" t="str">
        <f>VLOOKUP(A1311,'Additional Data'!$A$1:$D$9949,4,0)</f>
        <v>Debit Card</v>
      </c>
      <c r="S1311" s="7">
        <f>VLOOKUP(A1311,'Additional Data'!$A$1:$D$9949,3,0)</f>
        <v>2853.06172</v>
      </c>
      <c r="T1311" s="2" t="str">
        <f>HLOOKUP(B1311,'Additional Data'!$F$1:$N$2,2,0)</f>
        <v>Laptop</v>
      </c>
    </row>
    <row r="1312" ht="14.25" customHeight="1">
      <c r="A1312" s="2">
        <v>352039.0</v>
      </c>
      <c r="B1312" s="2" t="s">
        <v>39</v>
      </c>
      <c r="C1312" s="2" t="s">
        <v>41</v>
      </c>
      <c r="D1312" s="2" t="s">
        <v>34</v>
      </c>
      <c r="E1312" s="4">
        <v>43529.353946759256</v>
      </c>
      <c r="F1312" s="4">
        <v>43532.353946759256</v>
      </c>
      <c r="G1312" s="4">
        <v>43533.353946759256</v>
      </c>
      <c r="H1312" s="2">
        <v>0.0</v>
      </c>
      <c r="I1312" s="2">
        <v>124.0</v>
      </c>
      <c r="J1312" s="2" t="s">
        <v>41</v>
      </c>
      <c r="K1312" s="2" t="s">
        <v>66</v>
      </c>
      <c r="L1312" s="2" t="s">
        <v>67</v>
      </c>
      <c r="M1312" s="2" t="s">
        <v>59</v>
      </c>
      <c r="N1312" s="2">
        <v>-1.0</v>
      </c>
      <c r="O1312" s="2">
        <v>3.0</v>
      </c>
      <c r="P1312" s="2">
        <v>124.0</v>
      </c>
      <c r="Q1312" s="2" t="str">
        <f>VLOOKUP(A1312,'Additional Data'!$A$1:$D$9949,2,0)</f>
        <v>App</v>
      </c>
      <c r="R1312" s="2" t="str">
        <f>VLOOKUP(A1312,'Additional Data'!$A$1:$D$9949,4,0)</f>
        <v>Credit Card</v>
      </c>
      <c r="S1312" s="7">
        <f>VLOOKUP(A1312,'Additional Data'!$A$1:$D$9949,3,0)</f>
        <v>2877.248488</v>
      </c>
      <c r="T1312" s="2" t="str">
        <f>HLOOKUP(B1312,'Additional Data'!$F$1:$N$2,2,0)</f>
        <v>Mobile</v>
      </c>
    </row>
    <row r="1313" ht="14.25" customHeight="1">
      <c r="A1313" s="2">
        <v>24828.0</v>
      </c>
      <c r="B1313" s="2" t="s">
        <v>30</v>
      </c>
      <c r="C1313" s="2" t="s">
        <v>32</v>
      </c>
      <c r="D1313" s="2" t="s">
        <v>34</v>
      </c>
      <c r="E1313" s="4">
        <v>43529.356458333335</v>
      </c>
      <c r="F1313" s="4">
        <v>43531.356458333335</v>
      </c>
      <c r="G1313" s="4">
        <v>43536.356458333335</v>
      </c>
      <c r="H1313" s="2">
        <v>41.0</v>
      </c>
      <c r="I1313" s="2">
        <v>107.0</v>
      </c>
      <c r="J1313" s="2" t="s">
        <v>60</v>
      </c>
      <c r="K1313" s="2" t="s">
        <v>61</v>
      </c>
      <c r="L1313" s="2" t="s">
        <v>35</v>
      </c>
      <c r="M1313" s="2" t="s">
        <v>71</v>
      </c>
      <c r="N1313" s="2">
        <v>-5.0</v>
      </c>
      <c r="O1313" s="2">
        <v>2.0</v>
      </c>
      <c r="P1313" s="2">
        <v>148.0</v>
      </c>
      <c r="Q1313" s="2" t="str">
        <f>VLOOKUP(A1313,'Additional Data'!$A$1:$D$9949,2,0)</f>
        <v>Website</v>
      </c>
      <c r="R1313" s="2" t="str">
        <f>VLOOKUP(A1313,'Additional Data'!$A$1:$D$9949,4,0)</f>
        <v>Debit Card</v>
      </c>
      <c r="S1313" s="7">
        <f>VLOOKUP(A1313,'Additional Data'!$A$1:$D$9949,3,0)</f>
        <v>1579.7</v>
      </c>
      <c r="T1313" s="2" t="str">
        <f>HLOOKUP(B1313,'Additional Data'!$F$1:$N$2,2,0)</f>
        <v>PC</v>
      </c>
    </row>
    <row r="1314" ht="14.25" customHeight="1">
      <c r="A1314" s="2">
        <v>109796.0</v>
      </c>
      <c r="B1314" s="2" t="s">
        <v>36</v>
      </c>
      <c r="C1314" s="2" t="s">
        <v>41</v>
      </c>
      <c r="D1314" s="2" t="s">
        <v>34</v>
      </c>
      <c r="E1314" s="4">
        <v>43529.35791666667</v>
      </c>
      <c r="F1314" s="4">
        <v>43535.35791666667</v>
      </c>
      <c r="G1314" s="4">
        <v>43536.35791666667</v>
      </c>
      <c r="H1314" s="2">
        <v>34.0</v>
      </c>
      <c r="I1314" s="2">
        <v>109.0</v>
      </c>
      <c r="J1314" s="2" t="s">
        <v>60</v>
      </c>
      <c r="K1314" s="2" t="s">
        <v>77</v>
      </c>
      <c r="L1314" s="2" t="s">
        <v>35</v>
      </c>
      <c r="M1314" s="2" t="s">
        <v>71</v>
      </c>
      <c r="N1314" s="2">
        <v>-1.0</v>
      </c>
      <c r="O1314" s="2">
        <v>6.0</v>
      </c>
      <c r="P1314" s="2">
        <v>143.0</v>
      </c>
      <c r="Q1314" s="2" t="str">
        <f>VLOOKUP(A1314,'Additional Data'!$A$1:$D$9949,2,0)</f>
        <v>App</v>
      </c>
      <c r="R1314" s="2" t="str">
        <f>VLOOKUP(A1314,'Additional Data'!$A$1:$D$9949,4,0)</f>
        <v>Debit Card</v>
      </c>
      <c r="S1314" s="7">
        <f>VLOOKUP(A1314,'Additional Data'!$A$1:$D$9949,3,0)</f>
        <v>1129.667279</v>
      </c>
      <c r="T1314" s="2" t="str">
        <f>HLOOKUP(B1314,'Additional Data'!$F$1:$N$2,2,0)</f>
        <v>Laptop</v>
      </c>
    </row>
    <row r="1315" ht="14.25" customHeight="1">
      <c r="A1315" s="2">
        <v>314263.0</v>
      </c>
      <c r="B1315" s="2" t="s">
        <v>46</v>
      </c>
      <c r="C1315" s="2" t="s">
        <v>32</v>
      </c>
      <c r="D1315" s="2" t="s">
        <v>34</v>
      </c>
      <c r="E1315" s="4">
        <v>43529.35903935185</v>
      </c>
      <c r="F1315" s="4">
        <v>43530.35903935185</v>
      </c>
      <c r="G1315" s="4">
        <v>43536.35903935185</v>
      </c>
      <c r="H1315" s="2">
        <v>0.0</v>
      </c>
      <c r="I1315" s="2">
        <v>108.0</v>
      </c>
      <c r="J1315" s="2" t="s">
        <v>32</v>
      </c>
      <c r="K1315" s="2" t="s">
        <v>82</v>
      </c>
      <c r="L1315" s="2" t="s">
        <v>67</v>
      </c>
      <c r="M1315" s="2" t="s">
        <v>71</v>
      </c>
      <c r="N1315" s="2">
        <v>-6.0</v>
      </c>
      <c r="O1315" s="2">
        <v>1.0</v>
      </c>
      <c r="P1315" s="2">
        <v>108.0</v>
      </c>
      <c r="Q1315" s="2" t="str">
        <f>VLOOKUP(A1315,'Additional Data'!$A$1:$D$9949,2,0)</f>
        <v>App</v>
      </c>
      <c r="R1315" s="2" t="str">
        <f>VLOOKUP(A1315,'Additional Data'!$A$1:$D$9949,4,0)</f>
        <v>Credit Card</v>
      </c>
      <c r="S1315" s="7">
        <f>VLOOKUP(A1315,'Additional Data'!$A$1:$D$9949,3,0)</f>
        <v>1857.844123</v>
      </c>
      <c r="T1315" s="2" t="str">
        <f>HLOOKUP(B1315,'Additional Data'!$F$1:$N$2,2,0)</f>
        <v>TV</v>
      </c>
    </row>
    <row r="1316" ht="14.25" customHeight="1">
      <c r="A1316" s="2">
        <v>16199.0</v>
      </c>
      <c r="B1316" s="2" t="s">
        <v>39</v>
      </c>
      <c r="C1316" s="2" t="s">
        <v>32</v>
      </c>
      <c r="D1316" s="2" t="s">
        <v>34</v>
      </c>
      <c r="E1316" s="4">
        <v>43529.371412037035</v>
      </c>
      <c r="F1316" s="4">
        <v>43534.371412037035</v>
      </c>
      <c r="G1316" s="4">
        <v>43532.371412037035</v>
      </c>
      <c r="H1316" s="2">
        <v>50.0</v>
      </c>
      <c r="I1316" s="2">
        <v>111.0</v>
      </c>
      <c r="J1316" s="2" t="s">
        <v>63</v>
      </c>
      <c r="K1316" s="2" t="s">
        <v>81</v>
      </c>
      <c r="L1316" s="2" t="s">
        <v>35</v>
      </c>
      <c r="M1316" s="2" t="s">
        <v>59</v>
      </c>
      <c r="N1316" s="2">
        <v>2.0</v>
      </c>
      <c r="O1316" s="2">
        <v>5.0</v>
      </c>
      <c r="P1316" s="2">
        <v>161.0</v>
      </c>
      <c r="Q1316" s="2" t="str">
        <f>VLOOKUP(A1316,'Additional Data'!$A$1:$D$9949,2,0)</f>
        <v>App</v>
      </c>
      <c r="R1316" s="2" t="str">
        <f>VLOOKUP(A1316,'Additional Data'!$A$1:$D$9949,4,0)</f>
        <v>Credit Card</v>
      </c>
      <c r="S1316" s="7">
        <f>VLOOKUP(A1316,'Additional Data'!$A$1:$D$9949,3,0)</f>
        <v>2489.585199</v>
      </c>
      <c r="T1316" s="2" t="str">
        <f>HLOOKUP(B1316,'Additional Data'!$F$1:$N$2,2,0)</f>
        <v>Mobile</v>
      </c>
    </row>
    <row r="1317" ht="14.25" customHeight="1">
      <c r="A1317" s="2">
        <v>883705.0</v>
      </c>
      <c r="B1317" s="2" t="s">
        <v>46</v>
      </c>
      <c r="C1317" s="2" t="s">
        <v>41</v>
      </c>
      <c r="D1317" s="2" t="s">
        <v>34</v>
      </c>
      <c r="E1317" s="4">
        <v>43529.37287037037</v>
      </c>
      <c r="F1317" s="4">
        <v>43536.37287037037</v>
      </c>
      <c r="G1317" s="4">
        <v>43533.37287037037</v>
      </c>
      <c r="H1317" s="2">
        <v>0.0</v>
      </c>
      <c r="I1317" s="2">
        <v>126.0</v>
      </c>
      <c r="J1317" s="2" t="s">
        <v>41</v>
      </c>
      <c r="K1317" s="2" t="s">
        <v>66</v>
      </c>
      <c r="L1317" s="2" t="s">
        <v>67</v>
      </c>
      <c r="M1317" s="2" t="s">
        <v>59</v>
      </c>
      <c r="N1317" s="2">
        <v>3.0</v>
      </c>
      <c r="O1317" s="2">
        <v>7.0</v>
      </c>
      <c r="P1317" s="2">
        <v>126.0</v>
      </c>
      <c r="Q1317" s="2" t="str">
        <f>VLOOKUP(A1317,'Additional Data'!$A$1:$D$9949,2,0)</f>
        <v>App</v>
      </c>
      <c r="R1317" s="2" t="str">
        <f>VLOOKUP(A1317,'Additional Data'!$A$1:$D$9949,4,0)</f>
        <v>Credit Card</v>
      </c>
      <c r="S1317" s="7">
        <f>VLOOKUP(A1317,'Additional Data'!$A$1:$D$9949,3,0)</f>
        <v>1919.128711</v>
      </c>
      <c r="T1317" s="2" t="str">
        <f>HLOOKUP(B1317,'Additional Data'!$F$1:$N$2,2,0)</f>
        <v>TV</v>
      </c>
    </row>
    <row r="1318" ht="14.25" customHeight="1">
      <c r="A1318" s="2">
        <v>465970.0</v>
      </c>
      <c r="B1318" s="2" t="s">
        <v>39</v>
      </c>
      <c r="C1318" s="2" t="s">
        <v>41</v>
      </c>
      <c r="D1318" s="2" t="s">
        <v>34</v>
      </c>
      <c r="E1318" s="4">
        <v>43529.37415509259</v>
      </c>
      <c r="F1318" s="4">
        <v>43537.37415509259</v>
      </c>
      <c r="G1318" s="4">
        <v>43532.37415509259</v>
      </c>
      <c r="H1318" s="2">
        <v>41.0</v>
      </c>
      <c r="I1318" s="2">
        <v>121.0</v>
      </c>
      <c r="J1318" s="2" t="s">
        <v>32</v>
      </c>
      <c r="K1318" s="2" t="s">
        <v>70</v>
      </c>
      <c r="L1318" s="2" t="s">
        <v>35</v>
      </c>
      <c r="M1318" s="2" t="s">
        <v>59</v>
      </c>
      <c r="N1318" s="2">
        <v>5.0</v>
      </c>
      <c r="O1318" s="2">
        <v>8.0</v>
      </c>
      <c r="P1318" s="2">
        <v>162.0</v>
      </c>
      <c r="Q1318" s="2" t="str">
        <f>VLOOKUP(A1318,'Additional Data'!$A$1:$D$9949,2,0)</f>
        <v>App</v>
      </c>
      <c r="R1318" s="2" t="str">
        <f>VLOOKUP(A1318,'Additional Data'!$A$1:$D$9949,4,0)</f>
        <v>Debit Card</v>
      </c>
      <c r="S1318" s="7">
        <f>VLOOKUP(A1318,'Additional Data'!$A$1:$D$9949,3,0)</f>
        <v>675.6395186</v>
      </c>
      <c r="T1318" s="2" t="str">
        <f>HLOOKUP(B1318,'Additional Data'!$F$1:$N$2,2,0)</f>
        <v>Mobile</v>
      </c>
    </row>
    <row r="1319" ht="14.25" customHeight="1">
      <c r="A1319" s="2">
        <v>454702.0</v>
      </c>
      <c r="B1319" s="2" t="s">
        <v>39</v>
      </c>
      <c r="C1319" s="2" t="s">
        <v>41</v>
      </c>
      <c r="D1319" s="2" t="s">
        <v>34</v>
      </c>
      <c r="E1319" s="4">
        <v>43529.37829861111</v>
      </c>
      <c r="F1319" s="4">
        <v>43533.37829861111</v>
      </c>
      <c r="G1319" s="4">
        <v>43532.37829861111</v>
      </c>
      <c r="H1319" s="2">
        <v>37.0</v>
      </c>
      <c r="I1319" s="2">
        <v>122.0</v>
      </c>
      <c r="J1319" s="2" t="s">
        <v>32</v>
      </c>
      <c r="K1319" s="2" t="s">
        <v>70</v>
      </c>
      <c r="L1319" s="2" t="s">
        <v>35</v>
      </c>
      <c r="M1319" s="2" t="s">
        <v>59</v>
      </c>
      <c r="N1319" s="2">
        <v>1.0</v>
      </c>
      <c r="O1319" s="2">
        <v>4.0</v>
      </c>
      <c r="P1319" s="2">
        <v>159.0</v>
      </c>
      <c r="Q1319" s="2" t="str">
        <f>VLOOKUP(A1319,'Additional Data'!$A$1:$D$9949,2,0)</f>
        <v>App</v>
      </c>
      <c r="R1319" s="2" t="str">
        <f>VLOOKUP(A1319,'Additional Data'!$A$1:$D$9949,4,0)</f>
        <v>Debit Card</v>
      </c>
      <c r="S1319" s="7">
        <f>VLOOKUP(A1319,'Additional Data'!$A$1:$D$9949,3,0)</f>
        <v>2213.84653</v>
      </c>
      <c r="T1319" s="2" t="str">
        <f>HLOOKUP(B1319,'Additional Data'!$F$1:$N$2,2,0)</f>
        <v>Mobile</v>
      </c>
    </row>
    <row r="1320" ht="14.25" customHeight="1">
      <c r="A1320" s="2">
        <v>389065.0</v>
      </c>
      <c r="B1320" s="2" t="s">
        <v>39</v>
      </c>
      <c r="C1320" s="2" t="s">
        <v>32</v>
      </c>
      <c r="D1320" s="2" t="s">
        <v>34</v>
      </c>
      <c r="E1320" s="4">
        <v>43529.382268518515</v>
      </c>
      <c r="F1320" s="4">
        <v>43533.382268518515</v>
      </c>
      <c r="G1320" s="4">
        <v>43534.382268518515</v>
      </c>
      <c r="H1320" s="2">
        <v>0.0</v>
      </c>
      <c r="I1320" s="2">
        <v>129.0</v>
      </c>
      <c r="J1320" s="2" t="s">
        <v>32</v>
      </c>
      <c r="K1320" s="2" t="s">
        <v>82</v>
      </c>
      <c r="L1320" s="2" t="s">
        <v>67</v>
      </c>
      <c r="M1320" s="2" t="s">
        <v>59</v>
      </c>
      <c r="N1320" s="2">
        <v>-1.0</v>
      </c>
      <c r="O1320" s="2">
        <v>4.0</v>
      </c>
      <c r="P1320" s="2">
        <v>129.0</v>
      </c>
      <c r="Q1320" s="2" t="str">
        <f>VLOOKUP(A1320,'Additional Data'!$A$1:$D$9949,2,0)</f>
        <v>App</v>
      </c>
      <c r="R1320" s="2" t="str">
        <f>VLOOKUP(A1320,'Additional Data'!$A$1:$D$9949,4,0)</f>
        <v>Credit Card</v>
      </c>
      <c r="S1320" s="7">
        <f>VLOOKUP(A1320,'Additional Data'!$A$1:$D$9949,3,0)</f>
        <v>908.1150886</v>
      </c>
      <c r="T1320" s="2" t="str">
        <f>HLOOKUP(B1320,'Additional Data'!$F$1:$N$2,2,0)</f>
        <v>Mobile</v>
      </c>
    </row>
    <row r="1321" ht="14.25" customHeight="1">
      <c r="A1321" s="2">
        <v>783391.0</v>
      </c>
      <c r="B1321" s="2" t="s">
        <v>46</v>
      </c>
      <c r="C1321" s="2" t="s">
        <v>41</v>
      </c>
      <c r="D1321" s="2" t="s">
        <v>34</v>
      </c>
      <c r="E1321" s="4">
        <v>43529.38234953704</v>
      </c>
      <c r="F1321" s="4">
        <v>43537.38234953704</v>
      </c>
      <c r="G1321" s="4">
        <v>43536.38234953704</v>
      </c>
      <c r="H1321" s="2">
        <v>78.0</v>
      </c>
      <c r="I1321" s="2">
        <v>95.0</v>
      </c>
      <c r="J1321" s="2" t="s">
        <v>63</v>
      </c>
      <c r="K1321" s="2" t="s">
        <v>64</v>
      </c>
      <c r="L1321" s="2" t="s">
        <v>35</v>
      </c>
      <c r="M1321" s="2" t="s">
        <v>71</v>
      </c>
      <c r="N1321" s="2">
        <v>1.0</v>
      </c>
      <c r="O1321" s="2">
        <v>8.0</v>
      </c>
      <c r="P1321" s="2">
        <v>173.0</v>
      </c>
      <c r="Q1321" s="2" t="str">
        <f>VLOOKUP(A1321,'Additional Data'!$A$1:$D$9949,2,0)</f>
        <v>App</v>
      </c>
      <c r="R1321" s="2" t="str">
        <f>VLOOKUP(A1321,'Additional Data'!$A$1:$D$9949,4,0)</f>
        <v>Cash On Delivery</v>
      </c>
      <c r="S1321" s="7">
        <f>VLOOKUP(A1321,'Additional Data'!$A$1:$D$9949,3,0)</f>
        <v>3095.622433</v>
      </c>
      <c r="T1321" s="2" t="str">
        <f>HLOOKUP(B1321,'Additional Data'!$F$1:$N$2,2,0)</f>
        <v>TV</v>
      </c>
    </row>
    <row r="1322" ht="14.25" customHeight="1">
      <c r="A1322" s="2">
        <v>171454.0</v>
      </c>
      <c r="B1322" s="2" t="s">
        <v>39</v>
      </c>
      <c r="C1322" s="2" t="s">
        <v>32</v>
      </c>
      <c r="D1322" s="2" t="s">
        <v>34</v>
      </c>
      <c r="E1322" s="4">
        <v>43529.391388888886</v>
      </c>
      <c r="F1322" s="4">
        <v>43534.391388888886</v>
      </c>
      <c r="G1322" s="4">
        <v>43534.391388888886</v>
      </c>
      <c r="H1322" s="2">
        <v>27.0</v>
      </c>
      <c r="I1322" s="2">
        <v>110.0</v>
      </c>
      <c r="J1322" s="2" t="s">
        <v>60</v>
      </c>
      <c r="K1322" s="2" t="s">
        <v>61</v>
      </c>
      <c r="L1322" s="2" t="s">
        <v>35</v>
      </c>
      <c r="M1322" s="2" t="s">
        <v>59</v>
      </c>
      <c r="N1322" s="2">
        <v>0.0</v>
      </c>
      <c r="O1322" s="2">
        <v>5.0</v>
      </c>
      <c r="P1322" s="2">
        <v>137.0</v>
      </c>
      <c r="Q1322" s="2" t="str">
        <f>VLOOKUP(A1322,'Additional Data'!$A$1:$D$9949,2,0)</f>
        <v>App</v>
      </c>
      <c r="R1322" s="2" t="str">
        <f>VLOOKUP(A1322,'Additional Data'!$A$1:$D$9949,4,0)</f>
        <v>Debit Card</v>
      </c>
      <c r="S1322" s="7">
        <f>VLOOKUP(A1322,'Additional Data'!$A$1:$D$9949,3,0)</f>
        <v>2394.729136</v>
      </c>
      <c r="T1322" s="2" t="str">
        <f>HLOOKUP(B1322,'Additional Data'!$F$1:$N$2,2,0)</f>
        <v>Mobile</v>
      </c>
    </row>
    <row r="1323" ht="14.25" customHeight="1">
      <c r="A1323" s="2">
        <v>830421.0</v>
      </c>
      <c r="B1323" s="2" t="s">
        <v>48</v>
      </c>
      <c r="C1323" s="2" t="s">
        <v>41</v>
      </c>
      <c r="D1323" s="2" t="s">
        <v>34</v>
      </c>
      <c r="E1323" s="4">
        <v>43529.3940625</v>
      </c>
      <c r="F1323" s="4">
        <v>43532.3940625</v>
      </c>
      <c r="G1323" s="4">
        <v>43534.3940625</v>
      </c>
      <c r="H1323" s="2">
        <v>69.0</v>
      </c>
      <c r="I1323" s="2">
        <v>87.0</v>
      </c>
      <c r="J1323" s="2" t="s">
        <v>63</v>
      </c>
      <c r="K1323" s="2" t="s">
        <v>64</v>
      </c>
      <c r="L1323" s="2" t="s">
        <v>35</v>
      </c>
      <c r="M1323" s="2" t="s">
        <v>71</v>
      </c>
      <c r="N1323" s="2">
        <v>-2.0</v>
      </c>
      <c r="O1323" s="2">
        <v>3.0</v>
      </c>
      <c r="P1323" s="2">
        <v>156.0</v>
      </c>
      <c r="Q1323" s="2" t="str">
        <f>VLOOKUP(A1323,'Additional Data'!$A$1:$D$9949,2,0)</f>
        <v>Website</v>
      </c>
      <c r="R1323" s="2" t="str">
        <f>VLOOKUP(A1323,'Additional Data'!$A$1:$D$9949,4,0)</f>
        <v>Credit Card</v>
      </c>
      <c r="S1323" s="7">
        <f>VLOOKUP(A1323,'Additional Data'!$A$1:$D$9949,3,0)</f>
        <v>3436.18</v>
      </c>
      <c r="T1323" s="2" t="str">
        <f>HLOOKUP(B1323,'Additional Data'!$F$1:$N$2,2,0)</f>
        <v>Gaming Console</v>
      </c>
    </row>
    <row r="1324" ht="14.25" customHeight="1">
      <c r="A1324" s="2">
        <v>285232.0</v>
      </c>
      <c r="B1324" s="2" t="s">
        <v>39</v>
      </c>
      <c r="C1324" s="2" t="s">
        <v>41</v>
      </c>
      <c r="D1324" s="2" t="s">
        <v>34</v>
      </c>
      <c r="E1324" s="4">
        <v>43529.39638888889</v>
      </c>
      <c r="F1324" s="4">
        <v>43536.39638888889</v>
      </c>
      <c r="G1324" s="4">
        <v>43535.39638888889</v>
      </c>
      <c r="H1324" s="2">
        <v>71.0</v>
      </c>
      <c r="I1324" s="2">
        <v>106.0</v>
      </c>
      <c r="J1324" s="2" t="s">
        <v>73</v>
      </c>
      <c r="K1324" s="2" t="s">
        <v>80</v>
      </c>
      <c r="L1324" s="2" t="s">
        <v>35</v>
      </c>
      <c r="M1324" s="2" t="s">
        <v>71</v>
      </c>
      <c r="N1324" s="2">
        <v>1.0</v>
      </c>
      <c r="O1324" s="2">
        <v>7.0</v>
      </c>
      <c r="P1324" s="2">
        <v>177.0</v>
      </c>
      <c r="Q1324" s="2" t="str">
        <f>VLOOKUP(A1324,'Additional Data'!$A$1:$D$9949,2,0)</f>
        <v>App</v>
      </c>
      <c r="R1324" s="2" t="str">
        <f>VLOOKUP(A1324,'Additional Data'!$A$1:$D$9949,4,0)</f>
        <v>Debit Card</v>
      </c>
      <c r="S1324" s="7">
        <f>VLOOKUP(A1324,'Additional Data'!$A$1:$D$9949,3,0)</f>
        <v>3691.98462</v>
      </c>
      <c r="T1324" s="2" t="str">
        <f>HLOOKUP(B1324,'Additional Data'!$F$1:$N$2,2,0)</f>
        <v>Mobile</v>
      </c>
    </row>
    <row r="1325" ht="14.25" customHeight="1">
      <c r="A1325" s="2">
        <v>542710.0</v>
      </c>
      <c r="B1325" s="2" t="s">
        <v>42</v>
      </c>
      <c r="C1325" s="2" t="s">
        <v>32</v>
      </c>
      <c r="D1325" s="2" t="s">
        <v>34</v>
      </c>
      <c r="E1325" s="4">
        <v>43529.40221064815</v>
      </c>
      <c r="F1325" s="4">
        <v>43535.40221064815</v>
      </c>
      <c r="G1325" s="4">
        <v>43533.40221064815</v>
      </c>
      <c r="H1325" s="2">
        <v>39.0</v>
      </c>
      <c r="I1325" s="2">
        <v>123.0</v>
      </c>
      <c r="J1325" s="2" t="s">
        <v>73</v>
      </c>
      <c r="K1325" s="2" t="s">
        <v>74</v>
      </c>
      <c r="L1325" s="2" t="s">
        <v>35</v>
      </c>
      <c r="M1325" s="2" t="s">
        <v>59</v>
      </c>
      <c r="N1325" s="2">
        <v>2.0</v>
      </c>
      <c r="O1325" s="2">
        <v>6.0</v>
      </c>
      <c r="P1325" s="2">
        <v>162.0</v>
      </c>
      <c r="Q1325" s="2" t="str">
        <f>VLOOKUP(A1325,'Additional Data'!$A$1:$D$9949,2,0)</f>
        <v>App</v>
      </c>
      <c r="R1325" s="2" t="str">
        <f>VLOOKUP(A1325,'Additional Data'!$A$1:$D$9949,4,0)</f>
        <v>Debit Card</v>
      </c>
      <c r="S1325" s="7">
        <f>VLOOKUP(A1325,'Additional Data'!$A$1:$D$9949,3,0)</f>
        <v>3304.109825</v>
      </c>
      <c r="T1325" s="2" t="str">
        <f>HLOOKUP(B1325,'Additional Data'!$F$1:$N$2,2,0)</f>
        <v>TV</v>
      </c>
    </row>
    <row r="1326" ht="14.25" customHeight="1">
      <c r="A1326" s="2">
        <v>402180.0</v>
      </c>
      <c r="B1326" s="2" t="s">
        <v>39</v>
      </c>
      <c r="C1326" s="2" t="s">
        <v>41</v>
      </c>
      <c r="D1326" s="2" t="s">
        <v>34</v>
      </c>
      <c r="E1326" s="4">
        <v>43529.40262731481</v>
      </c>
      <c r="F1326" s="4">
        <v>43539.40262731481</v>
      </c>
      <c r="G1326" s="4">
        <v>43532.40262731481</v>
      </c>
      <c r="H1326" s="2">
        <v>38.0</v>
      </c>
      <c r="I1326" s="2">
        <v>129.0</v>
      </c>
      <c r="J1326" s="2" t="s">
        <v>73</v>
      </c>
      <c r="K1326" s="2" t="s">
        <v>80</v>
      </c>
      <c r="L1326" s="2" t="s">
        <v>35</v>
      </c>
      <c r="M1326" s="2" t="s">
        <v>71</v>
      </c>
      <c r="N1326" s="2">
        <v>7.0</v>
      </c>
      <c r="O1326" s="2">
        <v>10.0</v>
      </c>
      <c r="P1326" s="2">
        <v>167.0</v>
      </c>
      <c r="Q1326" s="2" t="str">
        <f>VLOOKUP(A1326,'Additional Data'!$A$1:$D$9949,2,0)</f>
        <v>Website</v>
      </c>
      <c r="R1326" s="2" t="str">
        <f>VLOOKUP(A1326,'Additional Data'!$A$1:$D$9949,4,0)</f>
        <v>Debit Card</v>
      </c>
      <c r="S1326" s="7">
        <f>VLOOKUP(A1326,'Additional Data'!$A$1:$D$9949,3,0)</f>
        <v>2185.57</v>
      </c>
      <c r="T1326" s="2" t="str">
        <f>HLOOKUP(B1326,'Additional Data'!$F$1:$N$2,2,0)</f>
        <v>Mobile</v>
      </c>
    </row>
    <row r="1327" ht="14.25" customHeight="1">
      <c r="A1327" s="2">
        <v>21799.0</v>
      </c>
      <c r="B1327" s="2" t="s">
        <v>39</v>
      </c>
      <c r="C1327" s="2" t="s">
        <v>32</v>
      </c>
      <c r="D1327" s="2" t="s">
        <v>34</v>
      </c>
      <c r="E1327" s="4">
        <v>43529.40421296296</v>
      </c>
      <c r="F1327" s="4">
        <v>43534.40421296296</v>
      </c>
      <c r="G1327" s="4">
        <v>43535.40421296296</v>
      </c>
      <c r="H1327" s="2">
        <v>44.0</v>
      </c>
      <c r="I1327" s="2">
        <v>128.0</v>
      </c>
      <c r="J1327" s="2" t="s">
        <v>73</v>
      </c>
      <c r="K1327" s="2" t="s">
        <v>74</v>
      </c>
      <c r="L1327" s="2" t="s">
        <v>35</v>
      </c>
      <c r="M1327" s="2" t="s">
        <v>59</v>
      </c>
      <c r="N1327" s="2">
        <v>-1.0</v>
      </c>
      <c r="O1327" s="2">
        <v>5.0</v>
      </c>
      <c r="P1327" s="2">
        <v>172.0</v>
      </c>
      <c r="Q1327" s="2" t="str">
        <f>VLOOKUP(A1327,'Additional Data'!$A$1:$D$9949,2,0)</f>
        <v>App</v>
      </c>
      <c r="R1327" s="2" t="str">
        <f>VLOOKUP(A1327,'Additional Data'!$A$1:$D$9949,4,0)</f>
        <v>Credit Card</v>
      </c>
      <c r="S1327" s="7">
        <f>VLOOKUP(A1327,'Additional Data'!$A$1:$D$9949,3,0)</f>
        <v>376.8351383</v>
      </c>
      <c r="T1327" s="2" t="str">
        <f>HLOOKUP(B1327,'Additional Data'!$F$1:$N$2,2,0)</f>
        <v>Mobile</v>
      </c>
    </row>
    <row r="1328" ht="14.25" customHeight="1">
      <c r="A1328" s="2">
        <v>92592.0</v>
      </c>
      <c r="B1328" s="2" t="s">
        <v>42</v>
      </c>
      <c r="C1328" s="2" t="s">
        <v>41</v>
      </c>
      <c r="D1328" s="2" t="s">
        <v>34</v>
      </c>
      <c r="E1328" s="4">
        <v>43529.40436342593</v>
      </c>
      <c r="F1328" s="4">
        <v>43539.40436342593</v>
      </c>
      <c r="G1328" s="4">
        <v>43533.40436342593</v>
      </c>
      <c r="H1328" s="2">
        <v>47.0</v>
      </c>
      <c r="I1328" s="2">
        <v>124.0</v>
      </c>
      <c r="J1328" s="2" t="s">
        <v>73</v>
      </c>
      <c r="K1328" s="2" t="s">
        <v>80</v>
      </c>
      <c r="L1328" s="2" t="s">
        <v>35</v>
      </c>
      <c r="M1328" s="2" t="s">
        <v>71</v>
      </c>
      <c r="N1328" s="2">
        <v>6.0</v>
      </c>
      <c r="O1328" s="2">
        <v>10.0</v>
      </c>
      <c r="P1328" s="2">
        <v>171.0</v>
      </c>
      <c r="Q1328" s="2" t="str">
        <f>VLOOKUP(A1328,'Additional Data'!$A$1:$D$9949,2,0)</f>
        <v>Website</v>
      </c>
      <c r="R1328" s="2" t="str">
        <f>VLOOKUP(A1328,'Additional Data'!$A$1:$D$9949,4,0)</f>
        <v>Debit Card</v>
      </c>
      <c r="S1328" s="7">
        <f>VLOOKUP(A1328,'Additional Data'!$A$1:$D$9949,3,0)</f>
        <v>899.68</v>
      </c>
      <c r="T1328" s="2" t="str">
        <f>HLOOKUP(B1328,'Additional Data'!$F$1:$N$2,2,0)</f>
        <v>TV</v>
      </c>
    </row>
    <row r="1329" ht="14.25" customHeight="1">
      <c r="A1329" s="2">
        <v>490723.0</v>
      </c>
      <c r="B1329" s="2" t="s">
        <v>36</v>
      </c>
      <c r="C1329" s="2" t="s">
        <v>41</v>
      </c>
      <c r="D1329" s="2" t="s">
        <v>34</v>
      </c>
      <c r="E1329" s="4">
        <v>43529.41349537037</v>
      </c>
      <c r="F1329" s="4">
        <v>43539.41349537037</v>
      </c>
      <c r="G1329" s="4">
        <v>43534.41349537037</v>
      </c>
      <c r="H1329" s="2">
        <v>46.0</v>
      </c>
      <c r="I1329" s="2">
        <v>124.0</v>
      </c>
      <c r="J1329" s="2" t="s">
        <v>32</v>
      </c>
      <c r="K1329" s="2" t="s">
        <v>70</v>
      </c>
      <c r="L1329" s="2" t="s">
        <v>35</v>
      </c>
      <c r="M1329" s="2" t="s">
        <v>59</v>
      </c>
      <c r="N1329" s="2">
        <v>5.0</v>
      </c>
      <c r="O1329" s="2">
        <v>10.0</v>
      </c>
      <c r="P1329" s="2">
        <v>170.0</v>
      </c>
      <c r="Q1329" s="2" t="str">
        <f>VLOOKUP(A1329,'Additional Data'!$A$1:$D$9949,2,0)</f>
        <v>App</v>
      </c>
      <c r="R1329" s="2" t="str">
        <f>VLOOKUP(A1329,'Additional Data'!$A$1:$D$9949,4,0)</f>
        <v>Credit Card</v>
      </c>
      <c r="S1329" s="7">
        <f>VLOOKUP(A1329,'Additional Data'!$A$1:$D$9949,3,0)</f>
        <v>1023.786174</v>
      </c>
      <c r="T1329" s="2" t="str">
        <f>HLOOKUP(B1329,'Additional Data'!$F$1:$N$2,2,0)</f>
        <v>Laptop</v>
      </c>
    </row>
    <row r="1330" ht="14.25" customHeight="1">
      <c r="A1330" s="2">
        <v>446884.0</v>
      </c>
      <c r="B1330" s="2" t="s">
        <v>39</v>
      </c>
      <c r="C1330" s="2" t="s">
        <v>32</v>
      </c>
      <c r="D1330" s="2" t="s">
        <v>34</v>
      </c>
      <c r="E1330" s="4">
        <v>43529.41376157408</v>
      </c>
      <c r="F1330" s="4">
        <v>43536.41376157408</v>
      </c>
      <c r="G1330" s="4">
        <v>43534.41376157408</v>
      </c>
      <c r="H1330" s="2">
        <v>62.0</v>
      </c>
      <c r="I1330" s="2">
        <v>103.0</v>
      </c>
      <c r="J1330" s="2" t="s">
        <v>73</v>
      </c>
      <c r="K1330" s="2" t="s">
        <v>74</v>
      </c>
      <c r="L1330" s="2" t="s">
        <v>35</v>
      </c>
      <c r="M1330" s="2" t="s">
        <v>71</v>
      </c>
      <c r="N1330" s="2">
        <v>2.0</v>
      </c>
      <c r="O1330" s="2">
        <v>7.0</v>
      </c>
      <c r="P1330" s="2">
        <v>165.0</v>
      </c>
      <c r="Q1330" s="2" t="str">
        <f>VLOOKUP(A1330,'Additional Data'!$A$1:$D$9949,2,0)</f>
        <v>App</v>
      </c>
      <c r="R1330" s="2" t="str">
        <f>VLOOKUP(A1330,'Additional Data'!$A$1:$D$9949,4,0)</f>
        <v>Debit Card</v>
      </c>
      <c r="S1330" s="7">
        <f>VLOOKUP(A1330,'Additional Data'!$A$1:$D$9949,3,0)</f>
        <v>1765.005181</v>
      </c>
      <c r="T1330" s="2" t="str">
        <f>HLOOKUP(B1330,'Additional Data'!$F$1:$N$2,2,0)</f>
        <v>Mobile</v>
      </c>
    </row>
    <row r="1331" ht="14.25" customHeight="1">
      <c r="A1331" s="2">
        <v>470656.0</v>
      </c>
      <c r="B1331" s="2" t="s">
        <v>36</v>
      </c>
      <c r="C1331" s="2" t="s">
        <v>32</v>
      </c>
      <c r="D1331" s="2" t="s">
        <v>34</v>
      </c>
      <c r="E1331" s="4">
        <v>43529.42277777778</v>
      </c>
      <c r="F1331" s="4">
        <v>43534.42277777778</v>
      </c>
      <c r="G1331" s="4">
        <v>43534.42277777778</v>
      </c>
      <c r="H1331" s="2">
        <v>26.0</v>
      </c>
      <c r="I1331" s="2">
        <v>125.0</v>
      </c>
      <c r="J1331" s="2" t="s">
        <v>41</v>
      </c>
      <c r="K1331" s="2" t="s">
        <v>58</v>
      </c>
      <c r="L1331" s="2" t="s">
        <v>35</v>
      </c>
      <c r="M1331" s="2" t="s">
        <v>71</v>
      </c>
      <c r="N1331" s="2">
        <v>0.0</v>
      </c>
      <c r="O1331" s="2">
        <v>5.0</v>
      </c>
      <c r="P1331" s="2">
        <v>151.0</v>
      </c>
      <c r="Q1331" s="2" t="str">
        <f>VLOOKUP(A1331,'Additional Data'!$A$1:$D$9949,2,0)</f>
        <v>App</v>
      </c>
      <c r="R1331" s="2" t="str">
        <f>VLOOKUP(A1331,'Additional Data'!$A$1:$D$9949,4,0)</f>
        <v>Debit Card</v>
      </c>
      <c r="S1331" s="7">
        <f>VLOOKUP(A1331,'Additional Data'!$A$1:$D$9949,3,0)</f>
        <v>2895.68213</v>
      </c>
      <c r="T1331" s="2" t="str">
        <f>HLOOKUP(B1331,'Additional Data'!$F$1:$N$2,2,0)</f>
        <v>Laptop</v>
      </c>
    </row>
    <row r="1332" ht="14.25" customHeight="1">
      <c r="A1332" s="2">
        <v>356421.0</v>
      </c>
      <c r="B1332" s="2" t="s">
        <v>49</v>
      </c>
      <c r="C1332" s="2" t="s">
        <v>41</v>
      </c>
      <c r="D1332" s="2" t="s">
        <v>34</v>
      </c>
      <c r="E1332" s="4">
        <v>43529.424988425926</v>
      </c>
      <c r="F1332" s="4">
        <v>43536.424988425926</v>
      </c>
      <c r="G1332" s="4">
        <v>43534.424988425926</v>
      </c>
      <c r="H1332" s="2">
        <v>48.0</v>
      </c>
      <c r="I1332" s="2">
        <v>112.0</v>
      </c>
      <c r="J1332" s="2" t="s">
        <v>63</v>
      </c>
      <c r="K1332" s="2" t="s">
        <v>64</v>
      </c>
      <c r="L1332" s="2" t="s">
        <v>35</v>
      </c>
      <c r="M1332" s="2" t="s">
        <v>59</v>
      </c>
      <c r="N1332" s="2">
        <v>2.0</v>
      </c>
      <c r="O1332" s="2">
        <v>7.0</v>
      </c>
      <c r="P1332" s="2">
        <v>160.0</v>
      </c>
      <c r="Q1332" s="2" t="str">
        <f>VLOOKUP(A1332,'Additional Data'!$A$1:$D$9949,2,0)</f>
        <v>Website</v>
      </c>
      <c r="R1332" s="2" t="str">
        <f>VLOOKUP(A1332,'Additional Data'!$A$1:$D$9949,4,0)</f>
        <v>Credit Card</v>
      </c>
      <c r="S1332" s="7">
        <f>VLOOKUP(A1332,'Additional Data'!$A$1:$D$9949,3,0)</f>
        <v>2695.99</v>
      </c>
      <c r="T1332" s="2" t="str">
        <f>HLOOKUP(B1332,'Additional Data'!$F$1:$N$2,2,0)</f>
        <v>TV</v>
      </c>
    </row>
    <row r="1333" ht="14.25" customHeight="1">
      <c r="A1333" s="2">
        <v>83589.0</v>
      </c>
      <c r="B1333" s="2" t="s">
        <v>47</v>
      </c>
      <c r="C1333" s="2" t="s">
        <v>41</v>
      </c>
      <c r="D1333" s="2" t="s">
        <v>34</v>
      </c>
      <c r="E1333" s="4">
        <v>43529.436585648145</v>
      </c>
      <c r="F1333" s="4">
        <v>43533.436585648145</v>
      </c>
      <c r="G1333" s="4">
        <v>43535.436585648145</v>
      </c>
      <c r="H1333" s="2">
        <v>38.0</v>
      </c>
      <c r="I1333" s="2">
        <v>120.0</v>
      </c>
      <c r="J1333" s="2" t="s">
        <v>32</v>
      </c>
      <c r="K1333" s="2" t="s">
        <v>70</v>
      </c>
      <c r="L1333" s="2" t="s">
        <v>35</v>
      </c>
      <c r="M1333" s="2" t="s">
        <v>59</v>
      </c>
      <c r="N1333" s="2">
        <v>-2.0</v>
      </c>
      <c r="O1333" s="2">
        <v>4.0</v>
      </c>
      <c r="P1333" s="2">
        <v>158.0</v>
      </c>
      <c r="Q1333" s="2" t="str">
        <f>VLOOKUP(A1333,'Additional Data'!$A$1:$D$9949,2,0)</f>
        <v>Website</v>
      </c>
      <c r="R1333" s="2" t="str">
        <f>VLOOKUP(A1333,'Additional Data'!$A$1:$D$9949,4,0)</f>
        <v>Credit Card</v>
      </c>
      <c r="S1333" s="7">
        <f>VLOOKUP(A1333,'Additional Data'!$A$1:$D$9949,3,0)</f>
        <v>1279.95</v>
      </c>
      <c r="T1333" s="2" t="str">
        <f>HLOOKUP(B1333,'Additional Data'!$F$1:$N$2,2,0)</f>
        <v>Tablet</v>
      </c>
    </row>
    <row r="1334" ht="14.25" customHeight="1">
      <c r="A1334" s="2">
        <v>680174.0</v>
      </c>
      <c r="B1334" s="2" t="s">
        <v>42</v>
      </c>
      <c r="C1334" s="2" t="s">
        <v>41</v>
      </c>
      <c r="D1334" s="2" t="s">
        <v>34</v>
      </c>
      <c r="E1334" s="4">
        <v>43529.449791666666</v>
      </c>
      <c r="F1334" s="4">
        <v>43534.449791666666</v>
      </c>
      <c r="G1334" s="4">
        <v>43533.449791666666</v>
      </c>
      <c r="H1334" s="2">
        <v>72.0</v>
      </c>
      <c r="I1334" s="2">
        <v>104.0</v>
      </c>
      <c r="J1334" s="2" t="s">
        <v>32</v>
      </c>
      <c r="K1334" s="2" t="s">
        <v>70</v>
      </c>
      <c r="L1334" s="2" t="s">
        <v>35</v>
      </c>
      <c r="M1334" s="2" t="s">
        <v>71</v>
      </c>
      <c r="N1334" s="2">
        <v>1.0</v>
      </c>
      <c r="O1334" s="2">
        <v>5.0</v>
      </c>
      <c r="P1334" s="2">
        <v>176.0</v>
      </c>
      <c r="Q1334" s="2" t="str">
        <f>VLOOKUP(A1334,'Additional Data'!$A$1:$D$9949,2,0)</f>
        <v>App</v>
      </c>
      <c r="R1334" s="2" t="str">
        <f>VLOOKUP(A1334,'Additional Data'!$A$1:$D$9949,4,0)</f>
        <v>Debit Card</v>
      </c>
      <c r="S1334" s="7">
        <f>VLOOKUP(A1334,'Additional Data'!$A$1:$D$9949,3,0)</f>
        <v>2335.32193</v>
      </c>
      <c r="T1334" s="2" t="str">
        <f>HLOOKUP(B1334,'Additional Data'!$F$1:$N$2,2,0)</f>
        <v>TV</v>
      </c>
    </row>
    <row r="1335" ht="14.25" customHeight="1">
      <c r="A1335" s="2">
        <v>448685.0</v>
      </c>
      <c r="B1335" s="2" t="s">
        <v>36</v>
      </c>
      <c r="C1335" s="2" t="s">
        <v>32</v>
      </c>
      <c r="D1335" s="2" t="s">
        <v>34</v>
      </c>
      <c r="E1335" s="4">
        <v>43529.45003472222</v>
      </c>
      <c r="F1335" s="4">
        <v>43531.45003472222</v>
      </c>
      <c r="G1335" s="4">
        <v>43533.45003472222</v>
      </c>
      <c r="H1335" s="2">
        <v>31.0</v>
      </c>
      <c r="I1335" s="2">
        <v>115.0</v>
      </c>
      <c r="J1335" s="2" t="s">
        <v>63</v>
      </c>
      <c r="K1335" s="2" t="s">
        <v>81</v>
      </c>
      <c r="L1335" s="2" t="s">
        <v>35</v>
      </c>
      <c r="M1335" s="2" t="s">
        <v>59</v>
      </c>
      <c r="N1335" s="2">
        <v>-2.0</v>
      </c>
      <c r="O1335" s="2">
        <v>2.0</v>
      </c>
      <c r="P1335" s="2">
        <v>146.0</v>
      </c>
      <c r="Q1335" s="2" t="str">
        <f>VLOOKUP(A1335,'Additional Data'!$A$1:$D$9949,2,0)</f>
        <v>App</v>
      </c>
      <c r="R1335" s="2" t="str">
        <f>VLOOKUP(A1335,'Additional Data'!$A$1:$D$9949,4,0)</f>
        <v>Credit Card</v>
      </c>
      <c r="S1335" s="7">
        <f>VLOOKUP(A1335,'Additional Data'!$A$1:$D$9949,3,0)</f>
        <v>689.6969723</v>
      </c>
      <c r="T1335" s="2" t="str">
        <f>HLOOKUP(B1335,'Additional Data'!$F$1:$N$2,2,0)</f>
        <v>Laptop</v>
      </c>
    </row>
    <row r="1336" ht="14.25" customHeight="1">
      <c r="A1336" s="2">
        <v>734705.0</v>
      </c>
      <c r="B1336" s="2" t="s">
        <v>36</v>
      </c>
      <c r="C1336" s="2" t="s">
        <v>32</v>
      </c>
      <c r="D1336" s="2" t="s">
        <v>34</v>
      </c>
      <c r="E1336" s="4">
        <v>43529.450162037036</v>
      </c>
      <c r="F1336" s="4">
        <v>43530.450162037036</v>
      </c>
      <c r="G1336" s="4">
        <v>43536.450162037036</v>
      </c>
      <c r="H1336" s="2">
        <v>0.0</v>
      </c>
      <c r="I1336" s="2">
        <v>123.0</v>
      </c>
      <c r="J1336" s="2" t="s">
        <v>32</v>
      </c>
      <c r="K1336" s="2" t="s">
        <v>82</v>
      </c>
      <c r="L1336" s="2" t="s">
        <v>67</v>
      </c>
      <c r="M1336" s="2" t="s">
        <v>59</v>
      </c>
      <c r="N1336" s="2">
        <v>-6.0</v>
      </c>
      <c r="O1336" s="2">
        <v>1.0</v>
      </c>
      <c r="P1336" s="2">
        <v>123.0</v>
      </c>
      <c r="Q1336" s="2" t="str">
        <f>VLOOKUP(A1336,'Additional Data'!$A$1:$D$9949,2,0)</f>
        <v>App</v>
      </c>
      <c r="R1336" s="2" t="str">
        <f>VLOOKUP(A1336,'Additional Data'!$A$1:$D$9949,4,0)</f>
        <v>Credit Card</v>
      </c>
      <c r="S1336" s="7">
        <f>VLOOKUP(A1336,'Additional Data'!$A$1:$D$9949,3,0)</f>
        <v>1533.517</v>
      </c>
      <c r="T1336" s="2" t="str">
        <f>HLOOKUP(B1336,'Additional Data'!$F$1:$N$2,2,0)</f>
        <v>Laptop</v>
      </c>
    </row>
    <row r="1337" ht="14.25" customHeight="1">
      <c r="A1337" s="2">
        <v>633436.0</v>
      </c>
      <c r="B1337" s="2" t="s">
        <v>30</v>
      </c>
      <c r="C1337" s="2" t="s">
        <v>41</v>
      </c>
      <c r="D1337" s="2" t="s">
        <v>34</v>
      </c>
      <c r="E1337" s="4">
        <v>43529.45270833333</v>
      </c>
      <c r="F1337" s="4">
        <v>43532.45270833333</v>
      </c>
      <c r="G1337" s="4">
        <v>43536.45270833333</v>
      </c>
      <c r="H1337" s="2">
        <v>36.0</v>
      </c>
      <c r="I1337" s="2">
        <v>113.0</v>
      </c>
      <c r="J1337" s="2" t="s">
        <v>60</v>
      </c>
      <c r="K1337" s="2" t="s">
        <v>77</v>
      </c>
      <c r="L1337" s="2" t="s">
        <v>35</v>
      </c>
      <c r="M1337" s="2" t="s">
        <v>71</v>
      </c>
      <c r="N1337" s="2">
        <v>-4.0</v>
      </c>
      <c r="O1337" s="2">
        <v>3.0</v>
      </c>
      <c r="P1337" s="2">
        <v>149.0</v>
      </c>
      <c r="Q1337" s="2" t="str">
        <f>VLOOKUP(A1337,'Additional Data'!$A$1:$D$9949,2,0)</f>
        <v>App</v>
      </c>
      <c r="R1337" s="2" t="str">
        <f>VLOOKUP(A1337,'Additional Data'!$A$1:$D$9949,4,0)</f>
        <v>Debit Card</v>
      </c>
      <c r="S1337" s="7">
        <f>VLOOKUP(A1337,'Additional Data'!$A$1:$D$9949,3,0)</f>
        <v>845.2362573</v>
      </c>
      <c r="T1337" s="2" t="str">
        <f>HLOOKUP(B1337,'Additional Data'!$F$1:$N$2,2,0)</f>
        <v>PC</v>
      </c>
    </row>
    <row r="1338" ht="14.25" customHeight="1">
      <c r="A1338" s="2">
        <v>25414.0</v>
      </c>
      <c r="B1338" s="2" t="s">
        <v>42</v>
      </c>
      <c r="C1338" s="2" t="s">
        <v>41</v>
      </c>
      <c r="D1338" s="2" t="s">
        <v>34</v>
      </c>
      <c r="E1338" s="4">
        <v>43529.45379629629</v>
      </c>
      <c r="F1338" s="4">
        <v>43531.45379629629</v>
      </c>
      <c r="G1338" s="4">
        <v>43532.45379629629</v>
      </c>
      <c r="H1338" s="2">
        <v>0.0</v>
      </c>
      <c r="I1338" s="2">
        <v>130.0</v>
      </c>
      <c r="J1338" s="2" t="s">
        <v>41</v>
      </c>
      <c r="K1338" s="2" t="s">
        <v>66</v>
      </c>
      <c r="L1338" s="2" t="s">
        <v>67</v>
      </c>
      <c r="M1338" s="2" t="s">
        <v>59</v>
      </c>
      <c r="N1338" s="2">
        <v>-1.0</v>
      </c>
      <c r="O1338" s="2">
        <v>2.0</v>
      </c>
      <c r="P1338" s="2">
        <v>130.0</v>
      </c>
      <c r="Q1338" s="2" t="str">
        <f>VLOOKUP(A1338,'Additional Data'!$A$1:$D$9949,2,0)</f>
        <v>App</v>
      </c>
      <c r="R1338" s="2" t="str">
        <f>VLOOKUP(A1338,'Additional Data'!$A$1:$D$9949,4,0)</f>
        <v>Debit Card</v>
      </c>
      <c r="S1338" s="7">
        <f>VLOOKUP(A1338,'Additional Data'!$A$1:$D$9949,3,0)</f>
        <v>1146.882181</v>
      </c>
      <c r="T1338" s="2" t="str">
        <f>HLOOKUP(B1338,'Additional Data'!$F$1:$N$2,2,0)</f>
        <v>TV</v>
      </c>
    </row>
    <row r="1339" ht="14.25" customHeight="1">
      <c r="A1339" s="2">
        <v>244995.0</v>
      </c>
      <c r="B1339" s="2" t="s">
        <v>39</v>
      </c>
      <c r="C1339" s="2" t="s">
        <v>41</v>
      </c>
      <c r="D1339" s="2" t="s">
        <v>34</v>
      </c>
      <c r="E1339" s="4">
        <v>43529.455625</v>
      </c>
      <c r="F1339" s="4">
        <v>43533.455625</v>
      </c>
      <c r="G1339" s="4">
        <v>43535.455625</v>
      </c>
      <c r="H1339" s="2">
        <v>80.0</v>
      </c>
      <c r="I1339" s="2">
        <v>90.0</v>
      </c>
      <c r="J1339" s="2" t="s">
        <v>63</v>
      </c>
      <c r="K1339" s="2" t="s">
        <v>64</v>
      </c>
      <c r="L1339" s="2" t="s">
        <v>35</v>
      </c>
      <c r="M1339" s="2" t="s">
        <v>71</v>
      </c>
      <c r="N1339" s="2">
        <v>-2.0</v>
      </c>
      <c r="O1339" s="2">
        <v>4.0</v>
      </c>
      <c r="P1339" s="2">
        <v>170.0</v>
      </c>
      <c r="Q1339" s="2" t="str">
        <f>VLOOKUP(A1339,'Additional Data'!$A$1:$D$9949,2,0)</f>
        <v>Website</v>
      </c>
      <c r="R1339" s="2" t="str">
        <f>VLOOKUP(A1339,'Additional Data'!$A$1:$D$9949,4,0)</f>
        <v>Credit Card</v>
      </c>
      <c r="S1339" s="7">
        <f>VLOOKUP(A1339,'Additional Data'!$A$1:$D$9949,3,0)</f>
        <v>2981.93</v>
      </c>
      <c r="T1339" s="2" t="str">
        <f>HLOOKUP(B1339,'Additional Data'!$F$1:$N$2,2,0)</f>
        <v>Mobile</v>
      </c>
    </row>
    <row r="1340" ht="14.25" customHeight="1">
      <c r="A1340" s="2">
        <v>345682.0</v>
      </c>
      <c r="B1340" s="2" t="s">
        <v>30</v>
      </c>
      <c r="C1340" s="2" t="s">
        <v>32</v>
      </c>
      <c r="D1340" s="2" t="s">
        <v>34</v>
      </c>
      <c r="E1340" s="4">
        <v>43529.45762731481</v>
      </c>
      <c r="F1340" s="4">
        <v>43535.45762731481</v>
      </c>
      <c r="G1340" s="4">
        <v>43532.45762731481</v>
      </c>
      <c r="H1340" s="2">
        <v>50.0</v>
      </c>
      <c r="I1340" s="2">
        <v>127.0</v>
      </c>
      <c r="J1340" s="2" t="s">
        <v>41</v>
      </c>
      <c r="K1340" s="2" t="s">
        <v>58</v>
      </c>
      <c r="L1340" s="2" t="s">
        <v>35</v>
      </c>
      <c r="M1340" s="2" t="s">
        <v>59</v>
      </c>
      <c r="N1340" s="2">
        <v>3.0</v>
      </c>
      <c r="O1340" s="2">
        <v>6.0</v>
      </c>
      <c r="P1340" s="2">
        <v>177.0</v>
      </c>
      <c r="Q1340" s="2" t="str">
        <f>VLOOKUP(A1340,'Additional Data'!$A$1:$D$9949,2,0)</f>
        <v>App</v>
      </c>
      <c r="R1340" s="2" t="str">
        <f>VLOOKUP(A1340,'Additional Data'!$A$1:$D$9949,4,0)</f>
        <v>Debit Card</v>
      </c>
      <c r="S1340" s="7">
        <f>VLOOKUP(A1340,'Additional Data'!$A$1:$D$9949,3,0)</f>
        <v>452.7179693</v>
      </c>
      <c r="T1340" s="2" t="str">
        <f>HLOOKUP(B1340,'Additional Data'!$F$1:$N$2,2,0)</f>
        <v>PC</v>
      </c>
    </row>
    <row r="1341" ht="14.25" customHeight="1">
      <c r="A1341" s="2">
        <v>78042.0</v>
      </c>
      <c r="B1341" s="2" t="s">
        <v>42</v>
      </c>
      <c r="C1341" s="2" t="s">
        <v>32</v>
      </c>
      <c r="D1341" s="2" t="s">
        <v>34</v>
      </c>
      <c r="E1341" s="4">
        <v>43529.46844907408</v>
      </c>
      <c r="F1341" s="4">
        <v>43538.46844907408</v>
      </c>
      <c r="G1341" s="4">
        <v>43532.46844907408</v>
      </c>
      <c r="H1341" s="2">
        <v>48.0</v>
      </c>
      <c r="I1341" s="2">
        <v>123.0</v>
      </c>
      <c r="J1341" s="2" t="s">
        <v>41</v>
      </c>
      <c r="K1341" s="2" t="s">
        <v>58</v>
      </c>
      <c r="L1341" s="2" t="s">
        <v>35</v>
      </c>
      <c r="M1341" s="2" t="s">
        <v>59</v>
      </c>
      <c r="N1341" s="2">
        <v>6.0</v>
      </c>
      <c r="O1341" s="2">
        <v>9.0</v>
      </c>
      <c r="P1341" s="2">
        <v>171.0</v>
      </c>
      <c r="Q1341" s="2" t="str">
        <f>VLOOKUP(A1341,'Additional Data'!$A$1:$D$9949,2,0)</f>
        <v>Website</v>
      </c>
      <c r="R1341" s="2" t="str">
        <f>VLOOKUP(A1341,'Additional Data'!$A$1:$D$9949,4,0)</f>
        <v>Debit Card</v>
      </c>
      <c r="S1341" s="7">
        <f>VLOOKUP(A1341,'Additional Data'!$A$1:$D$9949,3,0)</f>
        <v>356.99</v>
      </c>
      <c r="T1341" s="2" t="str">
        <f>HLOOKUP(B1341,'Additional Data'!$F$1:$N$2,2,0)</f>
        <v>TV</v>
      </c>
    </row>
    <row r="1342" ht="14.25" customHeight="1">
      <c r="A1342" s="2">
        <v>606747.0</v>
      </c>
      <c r="B1342" s="2" t="s">
        <v>36</v>
      </c>
      <c r="C1342" s="2" t="s">
        <v>41</v>
      </c>
      <c r="D1342" s="2" t="s">
        <v>34</v>
      </c>
      <c r="E1342" s="4">
        <v>43529.47298611111</v>
      </c>
      <c r="F1342" s="4">
        <v>43538.47298611111</v>
      </c>
      <c r="G1342" s="4">
        <v>43533.47298611111</v>
      </c>
      <c r="H1342" s="2">
        <v>76.0</v>
      </c>
      <c r="I1342" s="2">
        <v>101.0</v>
      </c>
      <c r="J1342" s="2" t="s">
        <v>73</v>
      </c>
      <c r="K1342" s="2" t="s">
        <v>80</v>
      </c>
      <c r="L1342" s="2" t="s">
        <v>35</v>
      </c>
      <c r="M1342" s="2" t="s">
        <v>71</v>
      </c>
      <c r="N1342" s="2">
        <v>5.0</v>
      </c>
      <c r="O1342" s="2">
        <v>9.0</v>
      </c>
      <c r="P1342" s="2">
        <v>177.0</v>
      </c>
      <c r="Q1342" s="2" t="str">
        <f>VLOOKUP(A1342,'Additional Data'!$A$1:$D$9949,2,0)</f>
        <v>Website</v>
      </c>
      <c r="R1342" s="2" t="str">
        <f>VLOOKUP(A1342,'Additional Data'!$A$1:$D$9949,4,0)</f>
        <v>Credit Card</v>
      </c>
      <c r="S1342" s="7">
        <f>VLOOKUP(A1342,'Additional Data'!$A$1:$D$9949,3,0)</f>
        <v>2847.52</v>
      </c>
      <c r="T1342" s="2" t="str">
        <f>HLOOKUP(B1342,'Additional Data'!$F$1:$N$2,2,0)</f>
        <v>Laptop</v>
      </c>
    </row>
    <row r="1343" ht="14.25" customHeight="1">
      <c r="A1343" s="2">
        <v>374614.0</v>
      </c>
      <c r="B1343" s="2" t="s">
        <v>36</v>
      </c>
      <c r="C1343" s="2" t="s">
        <v>41</v>
      </c>
      <c r="D1343" s="2" t="s">
        <v>34</v>
      </c>
      <c r="E1343" s="4">
        <v>43529.47310185185</v>
      </c>
      <c r="F1343" s="4">
        <v>43532.47310185185</v>
      </c>
      <c r="G1343" s="4">
        <v>43532.47310185185</v>
      </c>
      <c r="H1343" s="2">
        <v>29.0</v>
      </c>
      <c r="I1343" s="2">
        <v>130.0</v>
      </c>
      <c r="J1343" s="2" t="s">
        <v>73</v>
      </c>
      <c r="K1343" s="2" t="s">
        <v>80</v>
      </c>
      <c r="L1343" s="2" t="s">
        <v>35</v>
      </c>
      <c r="M1343" s="2" t="s">
        <v>59</v>
      </c>
      <c r="N1343" s="2">
        <v>0.0</v>
      </c>
      <c r="O1343" s="2">
        <v>3.0</v>
      </c>
      <c r="P1343" s="2">
        <v>159.0</v>
      </c>
      <c r="Q1343" s="2" t="str">
        <f>VLOOKUP(A1343,'Additional Data'!$A$1:$D$9949,2,0)</f>
        <v>App</v>
      </c>
      <c r="R1343" s="2" t="str">
        <f>VLOOKUP(A1343,'Additional Data'!$A$1:$D$9949,4,0)</f>
        <v>Debit Card</v>
      </c>
      <c r="S1343" s="7">
        <f>VLOOKUP(A1343,'Additional Data'!$A$1:$D$9949,3,0)</f>
        <v>482.2087535</v>
      </c>
      <c r="T1343" s="2" t="str">
        <f>HLOOKUP(B1343,'Additional Data'!$F$1:$N$2,2,0)</f>
        <v>Laptop</v>
      </c>
    </row>
    <row r="1344" ht="14.25" customHeight="1">
      <c r="A1344" s="2">
        <v>562039.0</v>
      </c>
      <c r="B1344" s="2" t="s">
        <v>39</v>
      </c>
      <c r="C1344" s="2" t="s">
        <v>41</v>
      </c>
      <c r="D1344" s="2" t="s">
        <v>34</v>
      </c>
      <c r="E1344" s="4">
        <v>43529.47525462963</v>
      </c>
      <c r="F1344" s="4">
        <v>43534.47525462963</v>
      </c>
      <c r="G1344" s="4">
        <v>43534.47525462963</v>
      </c>
      <c r="H1344" s="2">
        <v>37.0</v>
      </c>
      <c r="I1344" s="2">
        <v>113.0</v>
      </c>
      <c r="J1344" s="2" t="s">
        <v>60</v>
      </c>
      <c r="K1344" s="2" t="s">
        <v>77</v>
      </c>
      <c r="L1344" s="2" t="s">
        <v>35</v>
      </c>
      <c r="M1344" s="2" t="s">
        <v>59</v>
      </c>
      <c r="N1344" s="2">
        <v>0.0</v>
      </c>
      <c r="O1344" s="2">
        <v>5.0</v>
      </c>
      <c r="P1344" s="2">
        <v>150.0</v>
      </c>
      <c r="Q1344" s="2" t="str">
        <f>VLOOKUP(A1344,'Additional Data'!$A$1:$D$9949,2,0)</f>
        <v>App</v>
      </c>
      <c r="R1344" s="2" t="str">
        <f>VLOOKUP(A1344,'Additional Data'!$A$1:$D$9949,4,0)</f>
        <v>Credit Card</v>
      </c>
      <c r="S1344" s="7">
        <f>VLOOKUP(A1344,'Additional Data'!$A$1:$D$9949,3,0)</f>
        <v>2737.223509</v>
      </c>
      <c r="T1344" s="2" t="str">
        <f>HLOOKUP(B1344,'Additional Data'!$F$1:$N$2,2,0)</f>
        <v>Mobile</v>
      </c>
    </row>
    <row r="1345" ht="14.25" customHeight="1">
      <c r="A1345" s="2">
        <v>841339.0</v>
      </c>
      <c r="B1345" s="2" t="s">
        <v>30</v>
      </c>
      <c r="C1345" s="2" t="s">
        <v>32</v>
      </c>
      <c r="D1345" s="2" t="s">
        <v>34</v>
      </c>
      <c r="E1345" s="4">
        <v>43529.4753125</v>
      </c>
      <c r="F1345" s="4">
        <v>43537.4753125</v>
      </c>
      <c r="G1345" s="4">
        <v>43533.4753125</v>
      </c>
      <c r="H1345" s="2">
        <v>35.0</v>
      </c>
      <c r="I1345" s="2">
        <v>122.0</v>
      </c>
      <c r="J1345" s="2" t="s">
        <v>41</v>
      </c>
      <c r="K1345" s="2" t="s">
        <v>58</v>
      </c>
      <c r="L1345" s="2" t="s">
        <v>35</v>
      </c>
      <c r="M1345" s="2" t="s">
        <v>59</v>
      </c>
      <c r="N1345" s="2">
        <v>4.0</v>
      </c>
      <c r="O1345" s="2">
        <v>8.0</v>
      </c>
      <c r="P1345" s="2">
        <v>157.0</v>
      </c>
      <c r="Q1345" s="2" t="str">
        <f>VLOOKUP(A1345,'Additional Data'!$A$1:$D$9949,2,0)</f>
        <v>App</v>
      </c>
      <c r="R1345" s="2" t="str">
        <f>VLOOKUP(A1345,'Additional Data'!$A$1:$D$9949,4,0)</f>
        <v>Credit Card</v>
      </c>
      <c r="S1345" s="7">
        <f>VLOOKUP(A1345,'Additional Data'!$A$1:$D$9949,3,0)</f>
        <v>1480.323461</v>
      </c>
      <c r="T1345" s="2" t="str">
        <f>HLOOKUP(B1345,'Additional Data'!$F$1:$N$2,2,0)</f>
        <v>PC</v>
      </c>
    </row>
    <row r="1346" ht="14.25" customHeight="1">
      <c r="A1346" s="2">
        <v>86293.0</v>
      </c>
      <c r="B1346" s="2" t="s">
        <v>47</v>
      </c>
      <c r="C1346" s="2" t="s">
        <v>32</v>
      </c>
      <c r="D1346" s="2" t="s">
        <v>34</v>
      </c>
      <c r="E1346" s="4">
        <v>43529.4774537037</v>
      </c>
      <c r="F1346" s="4">
        <v>43534.4774537037</v>
      </c>
      <c r="G1346" s="4">
        <v>43532.4774537037</v>
      </c>
      <c r="H1346" s="2">
        <v>31.0</v>
      </c>
      <c r="I1346" s="2">
        <v>111.0</v>
      </c>
      <c r="J1346" s="2" t="s">
        <v>60</v>
      </c>
      <c r="K1346" s="2" t="s">
        <v>61</v>
      </c>
      <c r="L1346" s="2" t="s">
        <v>35</v>
      </c>
      <c r="M1346" s="2" t="s">
        <v>59</v>
      </c>
      <c r="N1346" s="2">
        <v>2.0</v>
      </c>
      <c r="O1346" s="2">
        <v>5.0</v>
      </c>
      <c r="P1346" s="2">
        <v>142.0</v>
      </c>
      <c r="Q1346" s="2" t="str">
        <f>VLOOKUP(A1346,'Additional Data'!$A$1:$D$9949,2,0)</f>
        <v>App</v>
      </c>
      <c r="R1346" s="2" t="str">
        <f>VLOOKUP(A1346,'Additional Data'!$A$1:$D$9949,4,0)</f>
        <v>Credit Card</v>
      </c>
      <c r="S1346" s="7">
        <f>VLOOKUP(A1346,'Additional Data'!$A$1:$D$9949,3,0)</f>
        <v>2770.515331</v>
      </c>
      <c r="T1346" s="2" t="str">
        <f>HLOOKUP(B1346,'Additional Data'!$F$1:$N$2,2,0)</f>
        <v>Tablet</v>
      </c>
    </row>
    <row r="1347" ht="14.25" customHeight="1">
      <c r="A1347" s="2">
        <v>427218.0</v>
      </c>
      <c r="B1347" s="2" t="s">
        <v>39</v>
      </c>
      <c r="C1347" s="2" t="s">
        <v>32</v>
      </c>
      <c r="D1347" s="2" t="s">
        <v>34</v>
      </c>
      <c r="E1347" s="4">
        <v>43529.48136574074</v>
      </c>
      <c r="F1347" s="4">
        <v>43531.48136574074</v>
      </c>
      <c r="G1347" s="4">
        <v>43532.48136574074</v>
      </c>
      <c r="H1347" s="2">
        <v>79.0</v>
      </c>
      <c r="I1347" s="2">
        <v>105.0</v>
      </c>
      <c r="J1347" s="2" t="s">
        <v>41</v>
      </c>
      <c r="K1347" s="2" t="s">
        <v>58</v>
      </c>
      <c r="L1347" s="2" t="s">
        <v>35</v>
      </c>
      <c r="M1347" s="2" t="s">
        <v>71</v>
      </c>
      <c r="N1347" s="2">
        <v>-1.0</v>
      </c>
      <c r="O1347" s="2">
        <v>2.0</v>
      </c>
      <c r="P1347" s="2">
        <v>184.0</v>
      </c>
      <c r="Q1347" s="2" t="str">
        <f>VLOOKUP(A1347,'Additional Data'!$A$1:$D$9949,2,0)</f>
        <v>Website</v>
      </c>
      <c r="R1347" s="2" t="str">
        <f>VLOOKUP(A1347,'Additional Data'!$A$1:$D$9949,4,0)</f>
        <v>Debit Card</v>
      </c>
      <c r="S1347" s="7">
        <f>VLOOKUP(A1347,'Additional Data'!$A$1:$D$9949,3,0)</f>
        <v>1876.59</v>
      </c>
      <c r="T1347" s="2" t="str">
        <f>HLOOKUP(B1347,'Additional Data'!$F$1:$N$2,2,0)</f>
        <v>Mobile</v>
      </c>
    </row>
    <row r="1348" ht="14.25" customHeight="1">
      <c r="A1348" s="2">
        <v>573966.0</v>
      </c>
      <c r="B1348" s="2" t="s">
        <v>42</v>
      </c>
      <c r="C1348" s="2" t="s">
        <v>41</v>
      </c>
      <c r="D1348" s="2" t="s">
        <v>34</v>
      </c>
      <c r="E1348" s="4">
        <v>43529.48216435185</v>
      </c>
      <c r="F1348" s="4">
        <v>43531.48216435185</v>
      </c>
      <c r="G1348" s="4">
        <v>43533.48216435185</v>
      </c>
      <c r="H1348" s="2">
        <v>44.0</v>
      </c>
      <c r="I1348" s="2">
        <v>106.0</v>
      </c>
      <c r="J1348" s="2" t="s">
        <v>63</v>
      </c>
      <c r="K1348" s="2" t="s">
        <v>64</v>
      </c>
      <c r="L1348" s="2" t="s">
        <v>35</v>
      </c>
      <c r="M1348" s="2" t="s">
        <v>59</v>
      </c>
      <c r="N1348" s="2">
        <v>-2.0</v>
      </c>
      <c r="O1348" s="2">
        <v>2.0</v>
      </c>
      <c r="P1348" s="2">
        <v>150.0</v>
      </c>
      <c r="Q1348" s="2" t="str">
        <f>VLOOKUP(A1348,'Additional Data'!$A$1:$D$9949,2,0)</f>
        <v>Website</v>
      </c>
      <c r="R1348" s="2" t="str">
        <f>VLOOKUP(A1348,'Additional Data'!$A$1:$D$9949,4,0)</f>
        <v>Debit Card</v>
      </c>
      <c r="S1348" s="7">
        <f>VLOOKUP(A1348,'Additional Data'!$A$1:$D$9949,3,0)</f>
        <v>495.71</v>
      </c>
      <c r="T1348" s="2" t="str">
        <f>HLOOKUP(B1348,'Additional Data'!$F$1:$N$2,2,0)</f>
        <v>TV</v>
      </c>
    </row>
    <row r="1349" ht="14.25" customHeight="1">
      <c r="A1349" s="2">
        <v>305739.0</v>
      </c>
      <c r="B1349" s="2" t="s">
        <v>39</v>
      </c>
      <c r="C1349" s="2" t="s">
        <v>41</v>
      </c>
      <c r="D1349" s="2" t="s">
        <v>34</v>
      </c>
      <c r="E1349" s="4">
        <v>43529.48263888889</v>
      </c>
      <c r="F1349" s="4">
        <v>43537.48263888889</v>
      </c>
      <c r="G1349" s="4">
        <v>43532.48263888889</v>
      </c>
      <c r="H1349" s="2">
        <v>25.0</v>
      </c>
      <c r="I1349" s="2">
        <v>114.0</v>
      </c>
      <c r="J1349" s="2" t="s">
        <v>60</v>
      </c>
      <c r="K1349" s="2" t="s">
        <v>77</v>
      </c>
      <c r="L1349" s="2" t="s">
        <v>35</v>
      </c>
      <c r="M1349" s="2" t="s">
        <v>59</v>
      </c>
      <c r="N1349" s="2">
        <v>5.0</v>
      </c>
      <c r="O1349" s="2">
        <v>8.0</v>
      </c>
      <c r="P1349" s="2">
        <v>139.0</v>
      </c>
      <c r="Q1349" s="2" t="str">
        <f>VLOOKUP(A1349,'Additional Data'!$A$1:$D$9949,2,0)</f>
        <v>Website</v>
      </c>
      <c r="R1349" s="2" t="str">
        <f>VLOOKUP(A1349,'Additional Data'!$A$1:$D$9949,4,0)</f>
        <v>Cash On Delivery</v>
      </c>
      <c r="S1349" s="7">
        <f>VLOOKUP(A1349,'Additional Data'!$A$1:$D$9949,3,0)</f>
        <v>2471.5</v>
      </c>
      <c r="T1349" s="2" t="str">
        <f>HLOOKUP(B1349,'Additional Data'!$F$1:$N$2,2,0)</f>
        <v>Mobile</v>
      </c>
    </row>
    <row r="1350" ht="14.25" customHeight="1">
      <c r="A1350" s="2">
        <v>282900.0</v>
      </c>
      <c r="B1350" s="2" t="s">
        <v>48</v>
      </c>
      <c r="C1350" s="2" t="s">
        <v>41</v>
      </c>
      <c r="D1350" s="2" t="s">
        <v>34</v>
      </c>
      <c r="E1350" s="4">
        <v>43529.484606481485</v>
      </c>
      <c r="F1350" s="4">
        <v>43534.484606481485</v>
      </c>
      <c r="G1350" s="4">
        <v>43534.484606481485</v>
      </c>
      <c r="H1350" s="2">
        <v>42.0</v>
      </c>
      <c r="I1350" s="2">
        <v>109.0</v>
      </c>
      <c r="J1350" s="2" t="s">
        <v>63</v>
      </c>
      <c r="K1350" s="2" t="s">
        <v>64</v>
      </c>
      <c r="L1350" s="2" t="s">
        <v>35</v>
      </c>
      <c r="M1350" s="2" t="s">
        <v>71</v>
      </c>
      <c r="N1350" s="2">
        <v>0.0</v>
      </c>
      <c r="O1350" s="2">
        <v>5.0</v>
      </c>
      <c r="P1350" s="2">
        <v>151.0</v>
      </c>
      <c r="Q1350" s="2" t="str">
        <f>VLOOKUP(A1350,'Additional Data'!$A$1:$D$9949,2,0)</f>
        <v>Website</v>
      </c>
      <c r="R1350" s="2" t="str">
        <f>VLOOKUP(A1350,'Additional Data'!$A$1:$D$9949,4,0)</f>
        <v>Debit Card</v>
      </c>
      <c r="S1350" s="7">
        <f>VLOOKUP(A1350,'Additional Data'!$A$1:$D$9949,3,0)</f>
        <v>2766.52</v>
      </c>
      <c r="T1350" s="2" t="str">
        <f>HLOOKUP(B1350,'Additional Data'!$F$1:$N$2,2,0)</f>
        <v>Gaming Console</v>
      </c>
    </row>
    <row r="1351" ht="14.25" customHeight="1">
      <c r="A1351" s="2">
        <v>207136.0</v>
      </c>
      <c r="B1351" s="2" t="s">
        <v>36</v>
      </c>
      <c r="C1351" s="2" t="s">
        <v>41</v>
      </c>
      <c r="D1351" s="2" t="s">
        <v>34</v>
      </c>
      <c r="E1351" s="4">
        <v>43529.488125</v>
      </c>
      <c r="F1351" s="4">
        <v>43532.488125</v>
      </c>
      <c r="G1351" s="4">
        <v>43535.488125</v>
      </c>
      <c r="H1351" s="2">
        <v>48.0</v>
      </c>
      <c r="I1351" s="2">
        <v>106.0</v>
      </c>
      <c r="J1351" s="2" t="s">
        <v>60</v>
      </c>
      <c r="K1351" s="2" t="s">
        <v>77</v>
      </c>
      <c r="L1351" s="2" t="s">
        <v>35</v>
      </c>
      <c r="M1351" s="2" t="s">
        <v>71</v>
      </c>
      <c r="N1351" s="2">
        <v>-3.0</v>
      </c>
      <c r="O1351" s="2">
        <v>3.0</v>
      </c>
      <c r="P1351" s="2">
        <v>154.0</v>
      </c>
      <c r="Q1351" s="2" t="str">
        <f>VLOOKUP(A1351,'Additional Data'!$A$1:$D$9949,2,0)</f>
        <v>App</v>
      </c>
      <c r="R1351" s="2" t="str">
        <f>VLOOKUP(A1351,'Additional Data'!$A$1:$D$9949,4,0)</f>
        <v>Debit Card</v>
      </c>
      <c r="S1351" s="7">
        <f>VLOOKUP(A1351,'Additional Data'!$A$1:$D$9949,3,0)</f>
        <v>1317.202299</v>
      </c>
      <c r="T1351" s="2" t="str">
        <f>HLOOKUP(B1351,'Additional Data'!$F$1:$N$2,2,0)</f>
        <v>Laptop</v>
      </c>
    </row>
    <row r="1352" ht="14.25" customHeight="1">
      <c r="A1352" s="2">
        <v>191683.0</v>
      </c>
      <c r="B1352" s="2" t="s">
        <v>36</v>
      </c>
      <c r="C1352" s="2" t="s">
        <v>41</v>
      </c>
      <c r="D1352" s="2" t="s">
        <v>34</v>
      </c>
      <c r="E1352" s="4">
        <v>43529.49203703704</v>
      </c>
      <c r="F1352" s="4">
        <v>43536.49203703704</v>
      </c>
      <c r="G1352" s="4">
        <v>43535.49203703704</v>
      </c>
      <c r="H1352" s="2">
        <v>38.0</v>
      </c>
      <c r="I1352" s="2">
        <v>113.0</v>
      </c>
      <c r="J1352" s="2" t="s">
        <v>63</v>
      </c>
      <c r="K1352" s="2" t="s">
        <v>64</v>
      </c>
      <c r="L1352" s="2" t="s">
        <v>35</v>
      </c>
      <c r="M1352" s="2" t="s">
        <v>59</v>
      </c>
      <c r="N1352" s="2">
        <v>1.0</v>
      </c>
      <c r="O1352" s="2">
        <v>7.0</v>
      </c>
      <c r="P1352" s="2">
        <v>151.0</v>
      </c>
      <c r="Q1352" s="2" t="str">
        <f>VLOOKUP(A1352,'Additional Data'!$A$1:$D$9949,2,0)</f>
        <v>App</v>
      </c>
      <c r="R1352" s="2" t="str">
        <f>VLOOKUP(A1352,'Additional Data'!$A$1:$D$9949,4,0)</f>
        <v>Credit Card</v>
      </c>
      <c r="S1352" s="7">
        <f>VLOOKUP(A1352,'Additional Data'!$A$1:$D$9949,3,0)</f>
        <v>2715.633934</v>
      </c>
      <c r="T1352" s="2" t="str">
        <f>HLOOKUP(B1352,'Additional Data'!$F$1:$N$2,2,0)</f>
        <v>Laptop</v>
      </c>
    </row>
    <row r="1353" ht="14.25" customHeight="1">
      <c r="A1353" s="2">
        <v>701713.0</v>
      </c>
      <c r="B1353" s="2" t="s">
        <v>39</v>
      </c>
      <c r="C1353" s="2" t="s">
        <v>32</v>
      </c>
      <c r="D1353" s="2" t="s">
        <v>34</v>
      </c>
      <c r="E1353" s="4">
        <v>43529.49487268519</v>
      </c>
      <c r="F1353" s="4">
        <v>43536.49487268519</v>
      </c>
      <c r="G1353" s="4">
        <v>43536.49487268519</v>
      </c>
      <c r="H1353" s="2">
        <v>28.0</v>
      </c>
      <c r="I1353" s="2">
        <v>114.0</v>
      </c>
      <c r="J1353" s="2" t="s">
        <v>60</v>
      </c>
      <c r="K1353" s="2" t="s">
        <v>61</v>
      </c>
      <c r="L1353" s="2" t="s">
        <v>35</v>
      </c>
      <c r="M1353" s="2" t="s">
        <v>59</v>
      </c>
      <c r="N1353" s="2">
        <v>0.0</v>
      </c>
      <c r="O1353" s="2">
        <v>7.0</v>
      </c>
      <c r="P1353" s="2">
        <v>142.0</v>
      </c>
      <c r="Q1353" s="2" t="str">
        <f>VLOOKUP(A1353,'Additional Data'!$A$1:$D$9949,2,0)</f>
        <v>App</v>
      </c>
      <c r="R1353" s="2" t="str">
        <f>VLOOKUP(A1353,'Additional Data'!$A$1:$D$9949,4,0)</f>
        <v>Credit Card</v>
      </c>
      <c r="S1353" s="7">
        <f>VLOOKUP(A1353,'Additional Data'!$A$1:$D$9949,3,0)</f>
        <v>407.8183592</v>
      </c>
      <c r="T1353" s="2" t="str">
        <f>HLOOKUP(B1353,'Additional Data'!$F$1:$N$2,2,0)</f>
        <v>Mobile</v>
      </c>
    </row>
    <row r="1354" ht="14.25" customHeight="1">
      <c r="A1354" s="2">
        <v>563478.0</v>
      </c>
      <c r="B1354" s="2" t="s">
        <v>42</v>
      </c>
      <c r="C1354" s="2" t="s">
        <v>32</v>
      </c>
      <c r="D1354" s="2" t="s">
        <v>34</v>
      </c>
      <c r="E1354" s="4">
        <v>43529.496979166666</v>
      </c>
      <c r="F1354" s="4">
        <v>43536.496979166666</v>
      </c>
      <c r="G1354" s="4">
        <v>43532.496979166666</v>
      </c>
      <c r="H1354" s="2">
        <v>69.0</v>
      </c>
      <c r="I1354" s="2">
        <v>108.0</v>
      </c>
      <c r="J1354" s="2" t="s">
        <v>73</v>
      </c>
      <c r="K1354" s="2" t="s">
        <v>74</v>
      </c>
      <c r="L1354" s="2" t="s">
        <v>35</v>
      </c>
      <c r="M1354" s="2" t="s">
        <v>71</v>
      </c>
      <c r="N1354" s="2">
        <v>4.0</v>
      </c>
      <c r="O1354" s="2">
        <v>7.0</v>
      </c>
      <c r="P1354" s="2">
        <v>177.0</v>
      </c>
      <c r="Q1354" s="2" t="str">
        <f>VLOOKUP(A1354,'Additional Data'!$A$1:$D$9949,2,0)</f>
        <v>Website</v>
      </c>
      <c r="R1354" s="2" t="str">
        <f>VLOOKUP(A1354,'Additional Data'!$A$1:$D$9949,4,0)</f>
        <v>Debit Card</v>
      </c>
      <c r="S1354" s="7">
        <f>VLOOKUP(A1354,'Additional Data'!$A$1:$D$9949,3,0)</f>
        <v>3567.26</v>
      </c>
      <c r="T1354" s="2" t="str">
        <f>HLOOKUP(B1354,'Additional Data'!$F$1:$N$2,2,0)</f>
        <v>TV</v>
      </c>
    </row>
    <row r="1355" ht="14.25" customHeight="1">
      <c r="A1355" s="2">
        <v>45221.0</v>
      </c>
      <c r="B1355" s="2" t="s">
        <v>46</v>
      </c>
      <c r="C1355" s="2" t="s">
        <v>32</v>
      </c>
      <c r="D1355" s="2" t="s">
        <v>34</v>
      </c>
      <c r="E1355" s="4">
        <v>43529.49799768518</v>
      </c>
      <c r="F1355" s="4">
        <v>43533.49799768518</v>
      </c>
      <c r="G1355" s="4">
        <v>43533.49799768518</v>
      </c>
      <c r="H1355" s="2">
        <v>0.0</v>
      </c>
      <c r="I1355" s="2">
        <v>100.0</v>
      </c>
      <c r="J1355" s="2" t="s">
        <v>32</v>
      </c>
      <c r="K1355" s="2" t="s">
        <v>82</v>
      </c>
      <c r="L1355" s="2" t="s">
        <v>67</v>
      </c>
      <c r="M1355" s="2" t="s">
        <v>71</v>
      </c>
      <c r="N1355" s="2">
        <v>0.0</v>
      </c>
      <c r="O1355" s="2">
        <v>4.0</v>
      </c>
      <c r="P1355" s="2">
        <v>100.0</v>
      </c>
      <c r="Q1355" s="2" t="str">
        <f>VLOOKUP(A1355,'Additional Data'!$A$1:$D$9949,2,0)</f>
        <v>App</v>
      </c>
      <c r="R1355" s="2" t="str">
        <f>VLOOKUP(A1355,'Additional Data'!$A$1:$D$9949,4,0)</f>
        <v>Credit Card</v>
      </c>
      <c r="S1355" s="7">
        <f>VLOOKUP(A1355,'Additional Data'!$A$1:$D$9949,3,0)</f>
        <v>1758.700118</v>
      </c>
      <c r="T1355" s="2" t="str">
        <f>HLOOKUP(B1355,'Additional Data'!$F$1:$N$2,2,0)</f>
        <v>TV</v>
      </c>
    </row>
    <row r="1356" ht="14.25" customHeight="1">
      <c r="A1356" s="2">
        <v>639757.0</v>
      </c>
      <c r="B1356" s="2" t="s">
        <v>46</v>
      </c>
      <c r="C1356" s="2" t="s">
        <v>41</v>
      </c>
      <c r="D1356" s="2" t="s">
        <v>34</v>
      </c>
      <c r="E1356" s="4">
        <v>43529.50392361111</v>
      </c>
      <c r="F1356" s="4">
        <v>43539.50392361111</v>
      </c>
      <c r="G1356" s="4">
        <v>43534.50392361111</v>
      </c>
      <c r="H1356" s="2">
        <v>34.0</v>
      </c>
      <c r="I1356" s="2">
        <v>123.0</v>
      </c>
      <c r="J1356" s="2" t="s">
        <v>32</v>
      </c>
      <c r="K1356" s="2" t="s">
        <v>70</v>
      </c>
      <c r="L1356" s="2" t="s">
        <v>35</v>
      </c>
      <c r="M1356" s="2" t="s">
        <v>59</v>
      </c>
      <c r="N1356" s="2">
        <v>5.0</v>
      </c>
      <c r="O1356" s="2">
        <v>10.0</v>
      </c>
      <c r="P1356" s="2">
        <v>157.0</v>
      </c>
      <c r="Q1356" s="2" t="str">
        <f>VLOOKUP(A1356,'Additional Data'!$A$1:$D$9949,2,0)</f>
        <v>App</v>
      </c>
      <c r="R1356" s="2" t="str">
        <f>VLOOKUP(A1356,'Additional Data'!$A$1:$D$9949,4,0)</f>
        <v>Credit Card</v>
      </c>
      <c r="S1356" s="7">
        <f>VLOOKUP(A1356,'Additional Data'!$A$1:$D$9949,3,0)</f>
        <v>2034.088593</v>
      </c>
      <c r="T1356" s="2" t="str">
        <f>HLOOKUP(B1356,'Additional Data'!$F$1:$N$2,2,0)</f>
        <v>TV</v>
      </c>
    </row>
    <row r="1357" ht="14.25" customHeight="1">
      <c r="A1357" s="2">
        <v>526028.0</v>
      </c>
      <c r="B1357" s="2" t="s">
        <v>36</v>
      </c>
      <c r="C1357" s="2" t="s">
        <v>41</v>
      </c>
      <c r="D1357" s="2" t="s">
        <v>34</v>
      </c>
      <c r="E1357" s="4">
        <v>43529.507002314815</v>
      </c>
      <c r="F1357" s="4">
        <v>43534.507002314815</v>
      </c>
      <c r="G1357" s="4">
        <v>43534.507002314815</v>
      </c>
      <c r="H1357" s="2">
        <v>35.0</v>
      </c>
      <c r="I1357" s="2">
        <v>113.0</v>
      </c>
      <c r="J1357" s="2" t="s">
        <v>63</v>
      </c>
      <c r="K1357" s="2" t="s">
        <v>64</v>
      </c>
      <c r="L1357" s="2" t="s">
        <v>35</v>
      </c>
      <c r="M1357" s="2" t="s">
        <v>71</v>
      </c>
      <c r="N1357" s="2">
        <v>0.0</v>
      </c>
      <c r="O1357" s="2">
        <v>5.0</v>
      </c>
      <c r="P1357" s="2">
        <v>148.0</v>
      </c>
      <c r="Q1357" s="2" t="str">
        <f>VLOOKUP(A1357,'Additional Data'!$A$1:$D$9949,2,0)</f>
        <v>App</v>
      </c>
      <c r="R1357" s="2" t="str">
        <f>VLOOKUP(A1357,'Additional Data'!$A$1:$D$9949,4,0)</f>
        <v>Debit Card</v>
      </c>
      <c r="S1357" s="7">
        <f>VLOOKUP(A1357,'Additional Data'!$A$1:$D$9949,3,0)</f>
        <v>3668.062996</v>
      </c>
      <c r="T1357" s="2" t="str">
        <f>HLOOKUP(B1357,'Additional Data'!$F$1:$N$2,2,0)</f>
        <v>Laptop</v>
      </c>
    </row>
    <row r="1358" ht="14.25" customHeight="1">
      <c r="A1358" s="2">
        <v>170086.0</v>
      </c>
      <c r="B1358" s="2" t="s">
        <v>30</v>
      </c>
      <c r="C1358" s="2" t="s">
        <v>41</v>
      </c>
      <c r="D1358" s="2" t="s">
        <v>34</v>
      </c>
      <c r="E1358" s="4">
        <v>43529.51222222222</v>
      </c>
      <c r="F1358" s="4">
        <v>43535.51222222222</v>
      </c>
      <c r="G1358" s="4">
        <v>43533.51222222222</v>
      </c>
      <c r="H1358" s="2">
        <v>0.0</v>
      </c>
      <c r="I1358" s="2">
        <v>123.0</v>
      </c>
      <c r="J1358" s="2" t="s">
        <v>41</v>
      </c>
      <c r="K1358" s="2" t="s">
        <v>66</v>
      </c>
      <c r="L1358" s="2" t="s">
        <v>67</v>
      </c>
      <c r="M1358" s="2" t="s">
        <v>59</v>
      </c>
      <c r="N1358" s="2">
        <v>2.0</v>
      </c>
      <c r="O1358" s="2">
        <v>6.0</v>
      </c>
      <c r="P1358" s="2">
        <v>123.0</v>
      </c>
      <c r="Q1358" s="2" t="str">
        <f>VLOOKUP(A1358,'Additional Data'!$A$1:$D$9949,2,0)</f>
        <v>App</v>
      </c>
      <c r="R1358" s="2" t="str">
        <f>VLOOKUP(A1358,'Additional Data'!$A$1:$D$9949,4,0)</f>
        <v>Debit Card</v>
      </c>
      <c r="S1358" s="7">
        <f>VLOOKUP(A1358,'Additional Data'!$A$1:$D$9949,3,0)</f>
        <v>1149.330472</v>
      </c>
      <c r="T1358" s="2" t="str">
        <f>HLOOKUP(B1358,'Additional Data'!$F$1:$N$2,2,0)</f>
        <v>PC</v>
      </c>
    </row>
    <row r="1359" ht="14.25" customHeight="1">
      <c r="A1359" s="2">
        <v>628647.0</v>
      </c>
      <c r="B1359" s="2" t="s">
        <v>30</v>
      </c>
      <c r="C1359" s="2" t="s">
        <v>41</v>
      </c>
      <c r="D1359" s="2" t="s">
        <v>34</v>
      </c>
      <c r="E1359" s="4">
        <v>43529.51295138889</v>
      </c>
      <c r="F1359" s="4">
        <v>43533.51295138889</v>
      </c>
      <c r="G1359" s="4">
        <v>43532.51295138889</v>
      </c>
      <c r="H1359" s="2">
        <v>88.0</v>
      </c>
      <c r="I1359" s="2">
        <v>92.0</v>
      </c>
      <c r="J1359" s="2" t="s">
        <v>60</v>
      </c>
      <c r="K1359" s="2" t="s">
        <v>77</v>
      </c>
      <c r="L1359" s="2" t="s">
        <v>35</v>
      </c>
      <c r="M1359" s="2" t="s">
        <v>71</v>
      </c>
      <c r="N1359" s="2">
        <v>1.0</v>
      </c>
      <c r="O1359" s="2">
        <v>4.0</v>
      </c>
      <c r="P1359" s="2">
        <v>180.0</v>
      </c>
      <c r="Q1359" s="2" t="str">
        <f>VLOOKUP(A1359,'Additional Data'!$A$1:$D$9949,2,0)</f>
        <v>Website</v>
      </c>
      <c r="R1359" s="2" t="str">
        <f>VLOOKUP(A1359,'Additional Data'!$A$1:$D$9949,4,0)</f>
        <v>Credit Card</v>
      </c>
      <c r="S1359" s="7">
        <f>VLOOKUP(A1359,'Additional Data'!$A$1:$D$9949,3,0)</f>
        <v>2832.78</v>
      </c>
      <c r="T1359" s="2" t="str">
        <f>HLOOKUP(B1359,'Additional Data'!$F$1:$N$2,2,0)</f>
        <v>PC</v>
      </c>
    </row>
    <row r="1360" ht="14.25" customHeight="1">
      <c r="A1360" s="2">
        <v>538690.0</v>
      </c>
      <c r="B1360" s="2" t="s">
        <v>42</v>
      </c>
      <c r="C1360" s="2" t="s">
        <v>41</v>
      </c>
      <c r="D1360" s="2" t="s">
        <v>34</v>
      </c>
      <c r="E1360" s="4">
        <v>43529.51332175926</v>
      </c>
      <c r="F1360" s="4">
        <v>43535.51332175926</v>
      </c>
      <c r="G1360" s="4">
        <v>43535.51332175926</v>
      </c>
      <c r="H1360" s="2">
        <v>0.0</v>
      </c>
      <c r="I1360" s="2">
        <v>124.0</v>
      </c>
      <c r="J1360" s="2" t="s">
        <v>41</v>
      </c>
      <c r="K1360" s="2" t="s">
        <v>66</v>
      </c>
      <c r="L1360" s="2" t="s">
        <v>67</v>
      </c>
      <c r="M1360" s="2" t="s">
        <v>59</v>
      </c>
      <c r="N1360" s="2">
        <v>0.0</v>
      </c>
      <c r="O1360" s="2">
        <v>6.0</v>
      </c>
      <c r="P1360" s="2">
        <v>124.0</v>
      </c>
      <c r="Q1360" s="2" t="str">
        <f>VLOOKUP(A1360,'Additional Data'!$A$1:$D$9949,2,0)</f>
        <v>App</v>
      </c>
      <c r="R1360" s="2" t="str">
        <f>VLOOKUP(A1360,'Additional Data'!$A$1:$D$9949,4,0)</f>
        <v>Debit Card</v>
      </c>
      <c r="S1360" s="7">
        <f>VLOOKUP(A1360,'Additional Data'!$A$1:$D$9949,3,0)</f>
        <v>1244.616768</v>
      </c>
      <c r="T1360" s="2" t="str">
        <f>HLOOKUP(B1360,'Additional Data'!$F$1:$N$2,2,0)</f>
        <v>TV</v>
      </c>
    </row>
    <row r="1361" ht="14.25" customHeight="1">
      <c r="A1361" s="2">
        <v>475016.0</v>
      </c>
      <c r="B1361" s="2" t="s">
        <v>36</v>
      </c>
      <c r="C1361" s="2" t="s">
        <v>32</v>
      </c>
      <c r="D1361" s="2" t="s">
        <v>34</v>
      </c>
      <c r="E1361" s="4">
        <v>43529.513506944444</v>
      </c>
      <c r="F1361" s="4">
        <v>43531.513506944444</v>
      </c>
      <c r="G1361" s="4">
        <v>43536.513506944444</v>
      </c>
      <c r="H1361" s="2">
        <v>63.0</v>
      </c>
      <c r="I1361" s="2">
        <v>104.0</v>
      </c>
      <c r="J1361" s="2" t="s">
        <v>41</v>
      </c>
      <c r="K1361" s="2" t="s">
        <v>58</v>
      </c>
      <c r="L1361" s="2" t="s">
        <v>35</v>
      </c>
      <c r="M1361" s="2" t="s">
        <v>71</v>
      </c>
      <c r="N1361" s="2">
        <v>-5.0</v>
      </c>
      <c r="O1361" s="2">
        <v>2.0</v>
      </c>
      <c r="P1361" s="2">
        <v>167.0</v>
      </c>
      <c r="Q1361" s="2" t="str">
        <f>VLOOKUP(A1361,'Additional Data'!$A$1:$D$9949,2,0)</f>
        <v>App</v>
      </c>
      <c r="R1361" s="2" t="str">
        <f>VLOOKUP(A1361,'Additional Data'!$A$1:$D$9949,4,0)</f>
        <v>Debit Card</v>
      </c>
      <c r="S1361" s="7">
        <f>VLOOKUP(A1361,'Additional Data'!$A$1:$D$9949,3,0)</f>
        <v>976.6659411</v>
      </c>
      <c r="T1361" s="2" t="str">
        <f>HLOOKUP(B1361,'Additional Data'!$F$1:$N$2,2,0)</f>
        <v>Laptop</v>
      </c>
    </row>
    <row r="1362" ht="14.25" customHeight="1">
      <c r="A1362" s="2">
        <v>827669.0</v>
      </c>
      <c r="B1362" s="2" t="s">
        <v>36</v>
      </c>
      <c r="C1362" s="2" t="s">
        <v>41</v>
      </c>
      <c r="D1362" s="2" t="s">
        <v>34</v>
      </c>
      <c r="E1362" s="4">
        <v>43529.52033564815</v>
      </c>
      <c r="F1362" s="4">
        <v>43535.52033564815</v>
      </c>
      <c r="G1362" s="4">
        <v>43535.52033564815</v>
      </c>
      <c r="H1362" s="2">
        <v>0.0</v>
      </c>
      <c r="I1362" s="2">
        <v>129.0</v>
      </c>
      <c r="J1362" s="2" t="s">
        <v>41</v>
      </c>
      <c r="K1362" s="2" t="s">
        <v>66</v>
      </c>
      <c r="L1362" s="2" t="s">
        <v>67</v>
      </c>
      <c r="M1362" s="2" t="s">
        <v>59</v>
      </c>
      <c r="N1362" s="2">
        <v>0.0</v>
      </c>
      <c r="O1362" s="2">
        <v>6.0</v>
      </c>
      <c r="P1362" s="2">
        <v>129.0</v>
      </c>
      <c r="Q1362" s="2" t="str">
        <f>VLOOKUP(A1362,'Additional Data'!$A$1:$D$9949,2,0)</f>
        <v>App</v>
      </c>
      <c r="R1362" s="2" t="str">
        <f>VLOOKUP(A1362,'Additional Data'!$A$1:$D$9949,4,0)</f>
        <v>Credit Card</v>
      </c>
      <c r="S1362" s="7">
        <f>VLOOKUP(A1362,'Additional Data'!$A$1:$D$9949,3,0)</f>
        <v>1332.470385</v>
      </c>
      <c r="T1362" s="2" t="str">
        <f>HLOOKUP(B1362,'Additional Data'!$F$1:$N$2,2,0)</f>
        <v>Laptop</v>
      </c>
    </row>
    <row r="1363" ht="14.25" customHeight="1">
      <c r="A1363" s="2">
        <v>804432.0</v>
      </c>
      <c r="B1363" s="2" t="s">
        <v>42</v>
      </c>
      <c r="C1363" s="2" t="s">
        <v>41</v>
      </c>
      <c r="D1363" s="2" t="s">
        <v>34</v>
      </c>
      <c r="E1363" s="4">
        <v>43529.53105324074</v>
      </c>
      <c r="F1363" s="4">
        <v>43532.53105324074</v>
      </c>
      <c r="G1363" s="4">
        <v>43532.53105324074</v>
      </c>
      <c r="H1363" s="2">
        <v>79.0</v>
      </c>
      <c r="I1363" s="2">
        <v>104.0</v>
      </c>
      <c r="J1363" s="2" t="s">
        <v>32</v>
      </c>
      <c r="K1363" s="2" t="s">
        <v>70</v>
      </c>
      <c r="L1363" s="2" t="s">
        <v>35</v>
      </c>
      <c r="M1363" s="2" t="s">
        <v>71</v>
      </c>
      <c r="N1363" s="2">
        <v>0.0</v>
      </c>
      <c r="O1363" s="2">
        <v>3.0</v>
      </c>
      <c r="P1363" s="2">
        <v>183.0</v>
      </c>
      <c r="Q1363" s="2" t="str">
        <f>VLOOKUP(A1363,'Additional Data'!$A$1:$D$9949,2,0)</f>
        <v>Website</v>
      </c>
      <c r="R1363" s="2" t="str">
        <f>VLOOKUP(A1363,'Additional Data'!$A$1:$D$9949,4,0)</f>
        <v>Debit Card</v>
      </c>
      <c r="S1363" s="7">
        <f>VLOOKUP(A1363,'Additional Data'!$A$1:$D$9949,3,0)</f>
        <v>1575.49</v>
      </c>
      <c r="T1363" s="2" t="str">
        <f>HLOOKUP(B1363,'Additional Data'!$F$1:$N$2,2,0)</f>
        <v>TV</v>
      </c>
    </row>
    <row r="1364" ht="14.25" customHeight="1">
      <c r="A1364" s="2">
        <v>123190.0</v>
      </c>
      <c r="B1364" s="2" t="s">
        <v>39</v>
      </c>
      <c r="C1364" s="2" t="s">
        <v>32</v>
      </c>
      <c r="D1364" s="2" t="s">
        <v>34</v>
      </c>
      <c r="E1364" s="4">
        <v>43529.532743055555</v>
      </c>
      <c r="F1364" s="4">
        <v>43533.532743055555</v>
      </c>
      <c r="G1364" s="4">
        <v>43532.532743055555</v>
      </c>
      <c r="H1364" s="2">
        <v>0.0</v>
      </c>
      <c r="I1364" s="2">
        <v>100.0</v>
      </c>
      <c r="J1364" s="2" t="s">
        <v>32</v>
      </c>
      <c r="K1364" s="2" t="s">
        <v>82</v>
      </c>
      <c r="L1364" s="2" t="s">
        <v>67</v>
      </c>
      <c r="M1364" s="2" t="s">
        <v>71</v>
      </c>
      <c r="N1364" s="2">
        <v>1.0</v>
      </c>
      <c r="O1364" s="2">
        <v>4.0</v>
      </c>
      <c r="P1364" s="2">
        <v>100.0</v>
      </c>
      <c r="Q1364" s="2" t="str">
        <f>VLOOKUP(A1364,'Additional Data'!$A$1:$D$9949,2,0)</f>
        <v>App</v>
      </c>
      <c r="R1364" s="2" t="str">
        <f>VLOOKUP(A1364,'Additional Data'!$A$1:$D$9949,4,0)</f>
        <v>Debit Card</v>
      </c>
      <c r="S1364" s="7">
        <f>VLOOKUP(A1364,'Additional Data'!$A$1:$D$9949,3,0)</f>
        <v>3667.250546</v>
      </c>
      <c r="T1364" s="2" t="str">
        <f>HLOOKUP(B1364,'Additional Data'!$F$1:$N$2,2,0)</f>
        <v>Mobile</v>
      </c>
    </row>
    <row r="1365" ht="14.25" customHeight="1">
      <c r="A1365" s="2">
        <v>3150.0</v>
      </c>
      <c r="B1365" s="2" t="s">
        <v>30</v>
      </c>
      <c r="C1365" s="2" t="s">
        <v>32</v>
      </c>
      <c r="D1365" s="2" t="s">
        <v>34</v>
      </c>
      <c r="E1365" s="4">
        <v>43529.53403935185</v>
      </c>
      <c r="F1365" s="4">
        <v>43534.53403935185</v>
      </c>
      <c r="G1365" s="4">
        <v>43535.53403935185</v>
      </c>
      <c r="H1365" s="2">
        <v>83.0</v>
      </c>
      <c r="I1365" s="2">
        <v>105.0</v>
      </c>
      <c r="J1365" s="2" t="s">
        <v>41</v>
      </c>
      <c r="K1365" s="2" t="s">
        <v>58</v>
      </c>
      <c r="L1365" s="2" t="s">
        <v>35</v>
      </c>
      <c r="M1365" s="2" t="s">
        <v>71</v>
      </c>
      <c r="N1365" s="2">
        <v>-1.0</v>
      </c>
      <c r="O1365" s="2">
        <v>5.0</v>
      </c>
      <c r="P1365" s="2">
        <v>188.0</v>
      </c>
      <c r="Q1365" s="2" t="str">
        <f>VLOOKUP(A1365,'Additional Data'!$A$1:$D$9949,2,0)</f>
        <v>Website</v>
      </c>
      <c r="R1365" s="2" t="str">
        <f>VLOOKUP(A1365,'Additional Data'!$A$1:$D$9949,4,0)</f>
        <v>Debit Card</v>
      </c>
      <c r="S1365" s="7">
        <f>VLOOKUP(A1365,'Additional Data'!$A$1:$D$9949,3,0)</f>
        <v>3331.27</v>
      </c>
      <c r="T1365" s="2" t="str">
        <f>HLOOKUP(B1365,'Additional Data'!$F$1:$N$2,2,0)</f>
        <v>PC</v>
      </c>
    </row>
    <row r="1366" ht="14.25" customHeight="1">
      <c r="A1366" s="2">
        <v>84992.0</v>
      </c>
      <c r="B1366" s="2" t="s">
        <v>39</v>
      </c>
      <c r="C1366" s="2" t="s">
        <v>41</v>
      </c>
      <c r="D1366" s="2" t="s">
        <v>34</v>
      </c>
      <c r="E1366" s="4">
        <v>43529.53505787037</v>
      </c>
      <c r="F1366" s="4">
        <v>43532.53505787037</v>
      </c>
      <c r="G1366" s="4">
        <v>43536.53505787037</v>
      </c>
      <c r="H1366" s="2">
        <v>40.0</v>
      </c>
      <c r="I1366" s="2">
        <v>107.0</v>
      </c>
      <c r="J1366" s="2" t="s">
        <v>60</v>
      </c>
      <c r="K1366" s="2" t="s">
        <v>77</v>
      </c>
      <c r="L1366" s="2" t="s">
        <v>35</v>
      </c>
      <c r="M1366" s="2" t="s">
        <v>71</v>
      </c>
      <c r="N1366" s="2">
        <v>-4.0</v>
      </c>
      <c r="O1366" s="2">
        <v>3.0</v>
      </c>
      <c r="P1366" s="2">
        <v>147.0</v>
      </c>
      <c r="Q1366" s="2" t="str">
        <f>VLOOKUP(A1366,'Additional Data'!$A$1:$D$9949,2,0)</f>
        <v>App</v>
      </c>
      <c r="R1366" s="2" t="str">
        <f>VLOOKUP(A1366,'Additional Data'!$A$1:$D$9949,4,0)</f>
        <v>Debit Card</v>
      </c>
      <c r="S1366" s="7">
        <f>VLOOKUP(A1366,'Additional Data'!$A$1:$D$9949,3,0)</f>
        <v>2027.36367</v>
      </c>
      <c r="T1366" s="2" t="str">
        <f>HLOOKUP(B1366,'Additional Data'!$F$1:$N$2,2,0)</f>
        <v>Mobile</v>
      </c>
    </row>
    <row r="1367" ht="14.25" customHeight="1">
      <c r="A1367" s="2">
        <v>493816.0</v>
      </c>
      <c r="B1367" s="2" t="s">
        <v>39</v>
      </c>
      <c r="C1367" s="2" t="s">
        <v>32</v>
      </c>
      <c r="D1367" s="2" t="s">
        <v>34</v>
      </c>
      <c r="E1367" s="4">
        <v>43529.53548611111</v>
      </c>
      <c r="F1367" s="4">
        <v>43533.53548611111</v>
      </c>
      <c r="G1367" s="4">
        <v>43532.53548611111</v>
      </c>
      <c r="H1367" s="2">
        <v>45.0</v>
      </c>
      <c r="I1367" s="2">
        <v>129.0</v>
      </c>
      <c r="J1367" s="2" t="s">
        <v>73</v>
      </c>
      <c r="K1367" s="2" t="s">
        <v>74</v>
      </c>
      <c r="L1367" s="2" t="s">
        <v>35</v>
      </c>
      <c r="M1367" s="2" t="s">
        <v>71</v>
      </c>
      <c r="N1367" s="2">
        <v>1.0</v>
      </c>
      <c r="O1367" s="2">
        <v>4.0</v>
      </c>
      <c r="P1367" s="2">
        <v>174.0</v>
      </c>
      <c r="Q1367" s="2" t="str">
        <f>VLOOKUP(A1367,'Additional Data'!$A$1:$D$9949,2,0)</f>
        <v>App</v>
      </c>
      <c r="R1367" s="2" t="str">
        <f>VLOOKUP(A1367,'Additional Data'!$A$1:$D$9949,4,0)</f>
        <v>Debit Card</v>
      </c>
      <c r="S1367" s="7">
        <f>VLOOKUP(A1367,'Additional Data'!$A$1:$D$9949,3,0)</f>
        <v>2593.807192</v>
      </c>
      <c r="T1367" s="2" t="str">
        <f>HLOOKUP(B1367,'Additional Data'!$F$1:$N$2,2,0)</f>
        <v>Mobile</v>
      </c>
    </row>
    <row r="1368" ht="14.25" customHeight="1">
      <c r="A1368" s="2">
        <v>853661.0</v>
      </c>
      <c r="B1368" s="2" t="s">
        <v>47</v>
      </c>
      <c r="C1368" s="2" t="s">
        <v>41</v>
      </c>
      <c r="D1368" s="2" t="s">
        <v>34</v>
      </c>
      <c r="E1368" s="4">
        <v>43529.54090277778</v>
      </c>
      <c r="F1368" s="4">
        <v>43536.54090277778</v>
      </c>
      <c r="G1368" s="4">
        <v>43536.54090277778</v>
      </c>
      <c r="H1368" s="2">
        <v>30.0</v>
      </c>
      <c r="I1368" s="2">
        <v>123.0</v>
      </c>
      <c r="J1368" s="2" t="s">
        <v>73</v>
      </c>
      <c r="K1368" s="2" t="s">
        <v>80</v>
      </c>
      <c r="L1368" s="2" t="s">
        <v>35</v>
      </c>
      <c r="M1368" s="2" t="s">
        <v>59</v>
      </c>
      <c r="N1368" s="2">
        <v>0.0</v>
      </c>
      <c r="O1368" s="2">
        <v>7.0</v>
      </c>
      <c r="P1368" s="2">
        <v>153.0</v>
      </c>
      <c r="Q1368" s="2" t="str">
        <f>VLOOKUP(A1368,'Additional Data'!$A$1:$D$9949,2,0)</f>
        <v>App</v>
      </c>
      <c r="R1368" s="2" t="str">
        <f>VLOOKUP(A1368,'Additional Data'!$A$1:$D$9949,4,0)</f>
        <v>Credit Card</v>
      </c>
      <c r="S1368" s="7">
        <f>VLOOKUP(A1368,'Additional Data'!$A$1:$D$9949,3,0)</f>
        <v>1181.795377</v>
      </c>
      <c r="T1368" s="2" t="str">
        <f>HLOOKUP(B1368,'Additional Data'!$F$1:$N$2,2,0)</f>
        <v>Tablet</v>
      </c>
    </row>
    <row r="1369" ht="14.25" customHeight="1">
      <c r="A1369" s="2">
        <v>900971.0</v>
      </c>
      <c r="B1369" s="2" t="s">
        <v>36</v>
      </c>
      <c r="C1369" s="2" t="s">
        <v>41</v>
      </c>
      <c r="D1369" s="2" t="s">
        <v>34</v>
      </c>
      <c r="E1369" s="4">
        <v>43529.54319444444</v>
      </c>
      <c r="F1369" s="4">
        <v>43536.54319444444</v>
      </c>
      <c r="G1369" s="4">
        <v>43536.54319444444</v>
      </c>
      <c r="H1369" s="2">
        <v>27.0</v>
      </c>
      <c r="I1369" s="2">
        <v>123.0</v>
      </c>
      <c r="J1369" s="2" t="s">
        <v>32</v>
      </c>
      <c r="K1369" s="2" t="s">
        <v>70</v>
      </c>
      <c r="L1369" s="2" t="s">
        <v>35</v>
      </c>
      <c r="M1369" s="2" t="s">
        <v>59</v>
      </c>
      <c r="N1369" s="2">
        <v>0.0</v>
      </c>
      <c r="O1369" s="2">
        <v>7.0</v>
      </c>
      <c r="P1369" s="2">
        <v>150.0</v>
      </c>
      <c r="Q1369" s="2" t="str">
        <f>VLOOKUP(A1369,'Additional Data'!$A$1:$D$9949,2,0)</f>
        <v>App</v>
      </c>
      <c r="R1369" s="2" t="str">
        <f>VLOOKUP(A1369,'Additional Data'!$A$1:$D$9949,4,0)</f>
        <v>Credit Card</v>
      </c>
      <c r="S1369" s="7">
        <f>VLOOKUP(A1369,'Additional Data'!$A$1:$D$9949,3,0)</f>
        <v>1121.786102</v>
      </c>
      <c r="T1369" s="2" t="str">
        <f>HLOOKUP(B1369,'Additional Data'!$F$1:$N$2,2,0)</f>
        <v>Laptop</v>
      </c>
    </row>
    <row r="1370" ht="14.25" customHeight="1">
      <c r="A1370" s="2">
        <v>754159.0</v>
      </c>
      <c r="B1370" s="2" t="s">
        <v>39</v>
      </c>
      <c r="C1370" s="2" t="s">
        <v>41</v>
      </c>
      <c r="D1370" s="2" t="s">
        <v>34</v>
      </c>
      <c r="E1370" s="4">
        <v>43529.54620370371</v>
      </c>
      <c r="F1370" s="4">
        <v>43534.54620370371</v>
      </c>
      <c r="G1370" s="4">
        <v>43533.54620370371</v>
      </c>
      <c r="H1370" s="2">
        <v>0.0</v>
      </c>
      <c r="I1370" s="2">
        <v>106.0</v>
      </c>
      <c r="J1370" s="2" t="s">
        <v>41</v>
      </c>
      <c r="K1370" s="2" t="s">
        <v>66</v>
      </c>
      <c r="L1370" s="2" t="s">
        <v>67</v>
      </c>
      <c r="M1370" s="2" t="s">
        <v>71</v>
      </c>
      <c r="N1370" s="2">
        <v>1.0</v>
      </c>
      <c r="O1370" s="2">
        <v>5.0</v>
      </c>
      <c r="P1370" s="2">
        <v>106.0</v>
      </c>
      <c r="Q1370" s="2" t="str">
        <f>VLOOKUP(A1370,'Additional Data'!$A$1:$D$9949,2,0)</f>
        <v>App</v>
      </c>
      <c r="R1370" s="2" t="str">
        <f>VLOOKUP(A1370,'Additional Data'!$A$1:$D$9949,4,0)</f>
        <v>Cash On Delivery</v>
      </c>
      <c r="S1370" s="7">
        <f>VLOOKUP(A1370,'Additional Data'!$A$1:$D$9949,3,0)</f>
        <v>2417.211676</v>
      </c>
      <c r="T1370" s="2" t="str">
        <f>HLOOKUP(B1370,'Additional Data'!$F$1:$N$2,2,0)</f>
        <v>Mobile</v>
      </c>
    </row>
    <row r="1371" ht="14.25" customHeight="1">
      <c r="A1371" s="2">
        <v>82557.0</v>
      </c>
      <c r="B1371" s="2" t="s">
        <v>39</v>
      </c>
      <c r="C1371" s="2" t="s">
        <v>32</v>
      </c>
      <c r="D1371" s="2" t="s">
        <v>34</v>
      </c>
      <c r="E1371" s="4">
        <v>43529.55302083334</v>
      </c>
      <c r="F1371" s="4">
        <v>43536.55302083334</v>
      </c>
      <c r="G1371" s="4">
        <v>43534.55302083334</v>
      </c>
      <c r="H1371" s="2">
        <v>25.0</v>
      </c>
      <c r="I1371" s="2">
        <v>110.0</v>
      </c>
      <c r="J1371" s="2" t="s">
        <v>60</v>
      </c>
      <c r="K1371" s="2" t="s">
        <v>61</v>
      </c>
      <c r="L1371" s="2" t="s">
        <v>35</v>
      </c>
      <c r="M1371" s="2" t="s">
        <v>59</v>
      </c>
      <c r="N1371" s="2">
        <v>2.0</v>
      </c>
      <c r="O1371" s="2">
        <v>7.0</v>
      </c>
      <c r="P1371" s="2">
        <v>135.0</v>
      </c>
      <c r="Q1371" s="2" t="str">
        <f>VLOOKUP(A1371,'Additional Data'!$A$1:$D$9949,2,0)</f>
        <v>Website</v>
      </c>
      <c r="R1371" s="2" t="str">
        <f>VLOOKUP(A1371,'Additional Data'!$A$1:$D$9949,4,0)</f>
        <v>Credit Card</v>
      </c>
      <c r="S1371" s="7">
        <f>VLOOKUP(A1371,'Additional Data'!$A$1:$D$9949,3,0)</f>
        <v>3286.38</v>
      </c>
      <c r="T1371" s="2" t="str">
        <f>HLOOKUP(B1371,'Additional Data'!$F$1:$N$2,2,0)</f>
        <v>Mobile</v>
      </c>
    </row>
    <row r="1372" ht="14.25" customHeight="1">
      <c r="A1372" s="2">
        <v>193488.0</v>
      </c>
      <c r="B1372" s="2" t="s">
        <v>30</v>
      </c>
      <c r="C1372" s="2" t="s">
        <v>41</v>
      </c>
      <c r="D1372" s="2" t="s">
        <v>34</v>
      </c>
      <c r="E1372" s="4">
        <v>43529.554872685185</v>
      </c>
      <c r="F1372" s="4">
        <v>43533.554872685185</v>
      </c>
      <c r="G1372" s="4">
        <v>43534.554872685185</v>
      </c>
      <c r="H1372" s="2">
        <v>31.0</v>
      </c>
      <c r="I1372" s="2">
        <v>115.0</v>
      </c>
      <c r="J1372" s="2" t="s">
        <v>63</v>
      </c>
      <c r="K1372" s="2" t="s">
        <v>64</v>
      </c>
      <c r="L1372" s="2" t="s">
        <v>35</v>
      </c>
      <c r="M1372" s="2" t="s">
        <v>71</v>
      </c>
      <c r="N1372" s="2">
        <v>-1.0</v>
      </c>
      <c r="O1372" s="2">
        <v>4.0</v>
      </c>
      <c r="P1372" s="2">
        <v>146.0</v>
      </c>
      <c r="Q1372" s="2" t="str">
        <f>VLOOKUP(A1372,'Additional Data'!$A$1:$D$9949,2,0)</f>
        <v>Website</v>
      </c>
      <c r="R1372" s="2" t="str">
        <f>VLOOKUP(A1372,'Additional Data'!$A$1:$D$9949,4,0)</f>
        <v>Debit Card</v>
      </c>
      <c r="S1372" s="7">
        <f>VLOOKUP(A1372,'Additional Data'!$A$1:$D$9949,3,0)</f>
        <v>2439.89</v>
      </c>
      <c r="T1372" s="2" t="str">
        <f>HLOOKUP(B1372,'Additional Data'!$F$1:$N$2,2,0)</f>
        <v>PC</v>
      </c>
    </row>
    <row r="1373" ht="14.25" customHeight="1">
      <c r="A1373" s="2">
        <v>86736.0</v>
      </c>
      <c r="B1373" s="2" t="s">
        <v>47</v>
      </c>
      <c r="C1373" s="2" t="s">
        <v>41</v>
      </c>
      <c r="D1373" s="2" t="s">
        <v>34</v>
      </c>
      <c r="E1373" s="4">
        <v>43529.556921296295</v>
      </c>
      <c r="F1373" s="4">
        <v>43531.556921296295</v>
      </c>
      <c r="G1373" s="4">
        <v>43534.556921296295</v>
      </c>
      <c r="H1373" s="2">
        <v>44.0</v>
      </c>
      <c r="I1373" s="2">
        <v>113.0</v>
      </c>
      <c r="J1373" s="2" t="s">
        <v>60</v>
      </c>
      <c r="K1373" s="2" t="s">
        <v>77</v>
      </c>
      <c r="L1373" s="2" t="s">
        <v>35</v>
      </c>
      <c r="M1373" s="2" t="s">
        <v>71</v>
      </c>
      <c r="N1373" s="2">
        <v>-3.0</v>
      </c>
      <c r="O1373" s="2">
        <v>2.0</v>
      </c>
      <c r="P1373" s="2">
        <v>157.0</v>
      </c>
      <c r="Q1373" s="2" t="str">
        <f>VLOOKUP(A1373,'Additional Data'!$A$1:$D$9949,2,0)</f>
        <v>Website</v>
      </c>
      <c r="R1373" s="2" t="str">
        <f>VLOOKUP(A1373,'Additional Data'!$A$1:$D$9949,4,0)</f>
        <v>Debit Card</v>
      </c>
      <c r="S1373" s="7">
        <f>VLOOKUP(A1373,'Additional Data'!$A$1:$D$9949,3,0)</f>
        <v>689.76</v>
      </c>
      <c r="T1373" s="2" t="str">
        <f>HLOOKUP(B1373,'Additional Data'!$F$1:$N$2,2,0)</f>
        <v>Tablet</v>
      </c>
    </row>
    <row r="1374" ht="14.25" customHeight="1">
      <c r="A1374" s="2">
        <v>91820.0</v>
      </c>
      <c r="B1374" s="2" t="s">
        <v>48</v>
      </c>
      <c r="C1374" s="2" t="s">
        <v>41</v>
      </c>
      <c r="D1374" s="2" t="s">
        <v>34</v>
      </c>
      <c r="E1374" s="4">
        <v>43529.55731481482</v>
      </c>
      <c r="F1374" s="4">
        <v>43535.55731481482</v>
      </c>
      <c r="G1374" s="4">
        <v>43533.55731481482</v>
      </c>
      <c r="H1374" s="2">
        <v>41.0</v>
      </c>
      <c r="I1374" s="2">
        <v>107.0</v>
      </c>
      <c r="J1374" s="2" t="s">
        <v>60</v>
      </c>
      <c r="K1374" s="2" t="s">
        <v>77</v>
      </c>
      <c r="L1374" s="2" t="s">
        <v>35</v>
      </c>
      <c r="M1374" s="2" t="s">
        <v>71</v>
      </c>
      <c r="N1374" s="2">
        <v>2.0</v>
      </c>
      <c r="O1374" s="2">
        <v>6.0</v>
      </c>
      <c r="P1374" s="2">
        <v>148.0</v>
      </c>
      <c r="Q1374" s="2" t="str">
        <f>VLOOKUP(A1374,'Additional Data'!$A$1:$D$9949,2,0)</f>
        <v>App</v>
      </c>
      <c r="R1374" s="2" t="str">
        <f>VLOOKUP(A1374,'Additional Data'!$A$1:$D$9949,4,0)</f>
        <v>Debit Card</v>
      </c>
      <c r="S1374" s="7">
        <f>VLOOKUP(A1374,'Additional Data'!$A$1:$D$9949,3,0)</f>
        <v>3333.15588</v>
      </c>
      <c r="T1374" s="2" t="str">
        <f>HLOOKUP(B1374,'Additional Data'!$F$1:$N$2,2,0)</f>
        <v>Gaming Console</v>
      </c>
    </row>
    <row r="1375" ht="14.25" customHeight="1">
      <c r="A1375" s="2">
        <v>767003.0</v>
      </c>
      <c r="B1375" s="2" t="s">
        <v>36</v>
      </c>
      <c r="C1375" s="2" t="s">
        <v>41</v>
      </c>
      <c r="D1375" s="2" t="s">
        <v>34</v>
      </c>
      <c r="E1375" s="4">
        <v>43529.55805555556</v>
      </c>
      <c r="F1375" s="4">
        <v>43536.55805555556</v>
      </c>
      <c r="G1375" s="4">
        <v>43534.55805555556</v>
      </c>
      <c r="H1375" s="2">
        <v>65.0</v>
      </c>
      <c r="I1375" s="2">
        <v>104.0</v>
      </c>
      <c r="J1375" s="2" t="s">
        <v>73</v>
      </c>
      <c r="K1375" s="2" t="s">
        <v>80</v>
      </c>
      <c r="L1375" s="2" t="s">
        <v>35</v>
      </c>
      <c r="M1375" s="2" t="s">
        <v>71</v>
      </c>
      <c r="N1375" s="2">
        <v>2.0</v>
      </c>
      <c r="O1375" s="2">
        <v>7.0</v>
      </c>
      <c r="P1375" s="2">
        <v>169.0</v>
      </c>
      <c r="Q1375" s="2" t="str">
        <f>VLOOKUP(A1375,'Additional Data'!$A$1:$D$9949,2,0)</f>
        <v>App</v>
      </c>
      <c r="R1375" s="2" t="str">
        <f>VLOOKUP(A1375,'Additional Data'!$A$1:$D$9949,4,0)</f>
        <v>Credit Card</v>
      </c>
      <c r="S1375" s="7">
        <f>VLOOKUP(A1375,'Additional Data'!$A$1:$D$9949,3,0)</f>
        <v>3283.873729</v>
      </c>
      <c r="T1375" s="2" t="str">
        <f>HLOOKUP(B1375,'Additional Data'!$F$1:$N$2,2,0)</f>
        <v>Laptop</v>
      </c>
    </row>
    <row r="1376" ht="14.25" customHeight="1">
      <c r="A1376" s="2">
        <v>120271.0</v>
      </c>
      <c r="B1376" s="2" t="s">
        <v>48</v>
      </c>
      <c r="C1376" s="2" t="s">
        <v>32</v>
      </c>
      <c r="D1376" s="2" t="s">
        <v>34</v>
      </c>
      <c r="E1376" s="4">
        <v>43529.559166666666</v>
      </c>
      <c r="F1376" s="4">
        <v>43534.559166666666</v>
      </c>
      <c r="G1376" s="4">
        <v>43535.559166666666</v>
      </c>
      <c r="H1376" s="2">
        <v>0.0</v>
      </c>
      <c r="I1376" s="2">
        <v>125.0</v>
      </c>
      <c r="J1376" s="2" t="s">
        <v>32</v>
      </c>
      <c r="K1376" s="2" t="s">
        <v>82</v>
      </c>
      <c r="L1376" s="2" t="s">
        <v>67</v>
      </c>
      <c r="M1376" s="2" t="s">
        <v>59</v>
      </c>
      <c r="N1376" s="2">
        <v>-1.0</v>
      </c>
      <c r="O1376" s="2">
        <v>5.0</v>
      </c>
      <c r="P1376" s="2">
        <v>125.0</v>
      </c>
      <c r="Q1376" s="2" t="str">
        <f>VLOOKUP(A1376,'Additional Data'!$A$1:$D$9949,2,0)</f>
        <v>App</v>
      </c>
      <c r="R1376" s="2" t="str">
        <f>VLOOKUP(A1376,'Additional Data'!$A$1:$D$9949,4,0)</f>
        <v>Credit Card</v>
      </c>
      <c r="S1376" s="7">
        <f>VLOOKUP(A1376,'Additional Data'!$A$1:$D$9949,3,0)</f>
        <v>2200.232522</v>
      </c>
      <c r="T1376" s="2" t="str">
        <f>HLOOKUP(B1376,'Additional Data'!$F$1:$N$2,2,0)</f>
        <v>Gaming Console</v>
      </c>
    </row>
    <row r="1377" ht="14.25" customHeight="1">
      <c r="A1377" s="2">
        <v>583896.0</v>
      </c>
      <c r="B1377" s="2" t="s">
        <v>30</v>
      </c>
      <c r="C1377" s="2" t="s">
        <v>32</v>
      </c>
      <c r="D1377" s="2" t="s">
        <v>34</v>
      </c>
      <c r="E1377" s="4">
        <v>43529.561006944445</v>
      </c>
      <c r="F1377" s="4">
        <v>43533.561006944445</v>
      </c>
      <c r="G1377" s="4">
        <v>43532.561006944445</v>
      </c>
      <c r="H1377" s="2">
        <v>33.0</v>
      </c>
      <c r="I1377" s="2">
        <v>110.0</v>
      </c>
      <c r="J1377" s="2" t="s">
        <v>60</v>
      </c>
      <c r="K1377" s="2" t="s">
        <v>61</v>
      </c>
      <c r="L1377" s="2" t="s">
        <v>35</v>
      </c>
      <c r="M1377" s="2" t="s">
        <v>71</v>
      </c>
      <c r="N1377" s="2">
        <v>1.0</v>
      </c>
      <c r="O1377" s="2">
        <v>4.0</v>
      </c>
      <c r="P1377" s="2">
        <v>143.0</v>
      </c>
      <c r="Q1377" s="2" t="str">
        <f>VLOOKUP(A1377,'Additional Data'!$A$1:$D$9949,2,0)</f>
        <v>Website</v>
      </c>
      <c r="R1377" s="2" t="str">
        <f>VLOOKUP(A1377,'Additional Data'!$A$1:$D$9949,4,0)</f>
        <v>Debit Card</v>
      </c>
      <c r="S1377" s="7">
        <f>VLOOKUP(A1377,'Additional Data'!$A$1:$D$9949,3,0)</f>
        <v>1832.15</v>
      </c>
      <c r="T1377" s="2" t="str">
        <f>HLOOKUP(B1377,'Additional Data'!$F$1:$N$2,2,0)</f>
        <v>PC</v>
      </c>
    </row>
    <row r="1378" ht="14.25" customHeight="1">
      <c r="A1378" s="2">
        <v>954478.0</v>
      </c>
      <c r="B1378" s="2" t="s">
        <v>36</v>
      </c>
      <c r="C1378" s="2" t="s">
        <v>41</v>
      </c>
      <c r="D1378" s="2" t="s">
        <v>34</v>
      </c>
      <c r="E1378" s="4">
        <v>43529.5633912037</v>
      </c>
      <c r="F1378" s="4">
        <v>43534.5633912037</v>
      </c>
      <c r="G1378" s="4">
        <v>43536.5633912037</v>
      </c>
      <c r="H1378" s="2">
        <v>47.0</v>
      </c>
      <c r="I1378" s="2">
        <v>121.0</v>
      </c>
      <c r="J1378" s="2" t="s">
        <v>32</v>
      </c>
      <c r="K1378" s="2" t="s">
        <v>70</v>
      </c>
      <c r="L1378" s="2" t="s">
        <v>35</v>
      </c>
      <c r="M1378" s="2" t="s">
        <v>59</v>
      </c>
      <c r="N1378" s="2">
        <v>-2.0</v>
      </c>
      <c r="O1378" s="2">
        <v>5.0</v>
      </c>
      <c r="P1378" s="2">
        <v>168.0</v>
      </c>
      <c r="Q1378" s="2" t="str">
        <f>VLOOKUP(A1378,'Additional Data'!$A$1:$D$9949,2,0)</f>
        <v>App</v>
      </c>
      <c r="R1378" s="2" t="str">
        <f>VLOOKUP(A1378,'Additional Data'!$A$1:$D$9949,4,0)</f>
        <v>Debit Card</v>
      </c>
      <c r="S1378" s="7">
        <f>VLOOKUP(A1378,'Additional Data'!$A$1:$D$9949,3,0)</f>
        <v>1897.124101</v>
      </c>
      <c r="T1378" s="2" t="str">
        <f>HLOOKUP(B1378,'Additional Data'!$F$1:$N$2,2,0)</f>
        <v>Laptop</v>
      </c>
    </row>
    <row r="1379" ht="14.25" customHeight="1">
      <c r="A1379" s="2">
        <v>547315.0</v>
      </c>
      <c r="B1379" s="2" t="s">
        <v>36</v>
      </c>
      <c r="C1379" s="2" t="s">
        <v>32</v>
      </c>
      <c r="D1379" s="2" t="s">
        <v>34</v>
      </c>
      <c r="E1379" s="4">
        <v>43529.574108796296</v>
      </c>
      <c r="F1379" s="4">
        <v>43532.574108796296</v>
      </c>
      <c r="G1379" s="4">
        <v>43534.574108796296</v>
      </c>
      <c r="H1379" s="2">
        <v>73.0</v>
      </c>
      <c r="I1379" s="2">
        <v>91.0</v>
      </c>
      <c r="J1379" s="2" t="s">
        <v>63</v>
      </c>
      <c r="K1379" s="2" t="s">
        <v>81</v>
      </c>
      <c r="L1379" s="2" t="s">
        <v>35</v>
      </c>
      <c r="M1379" s="2" t="s">
        <v>71</v>
      </c>
      <c r="N1379" s="2">
        <v>-2.0</v>
      </c>
      <c r="O1379" s="2">
        <v>3.0</v>
      </c>
      <c r="P1379" s="2">
        <v>164.0</v>
      </c>
      <c r="Q1379" s="2" t="str">
        <f>VLOOKUP(A1379,'Additional Data'!$A$1:$D$9949,2,0)</f>
        <v>App</v>
      </c>
      <c r="R1379" s="2" t="str">
        <f>VLOOKUP(A1379,'Additional Data'!$A$1:$D$9949,4,0)</f>
        <v>Credit Card</v>
      </c>
      <c r="S1379" s="7">
        <f>VLOOKUP(A1379,'Additional Data'!$A$1:$D$9949,3,0)</f>
        <v>1285.467252</v>
      </c>
      <c r="T1379" s="2" t="str">
        <f>HLOOKUP(B1379,'Additional Data'!$F$1:$N$2,2,0)</f>
        <v>Laptop</v>
      </c>
    </row>
    <row r="1380" ht="14.25" customHeight="1">
      <c r="A1380" s="2">
        <v>558152.0</v>
      </c>
      <c r="B1380" s="2" t="s">
        <v>47</v>
      </c>
      <c r="C1380" s="2" t="s">
        <v>41</v>
      </c>
      <c r="D1380" s="2" t="s">
        <v>34</v>
      </c>
      <c r="E1380" s="4">
        <v>43529.57413194444</v>
      </c>
      <c r="F1380" s="4">
        <v>43533.57413194444</v>
      </c>
      <c r="G1380" s="4">
        <v>43533.57413194444</v>
      </c>
      <c r="H1380" s="2">
        <v>45.0</v>
      </c>
      <c r="I1380" s="2">
        <v>106.0</v>
      </c>
      <c r="J1380" s="2" t="s">
        <v>63</v>
      </c>
      <c r="K1380" s="2" t="s">
        <v>64</v>
      </c>
      <c r="L1380" s="2" t="s">
        <v>35</v>
      </c>
      <c r="M1380" s="2" t="s">
        <v>71</v>
      </c>
      <c r="N1380" s="2">
        <v>0.0</v>
      </c>
      <c r="O1380" s="2">
        <v>4.0</v>
      </c>
      <c r="P1380" s="2">
        <v>151.0</v>
      </c>
      <c r="Q1380" s="2" t="str">
        <f>VLOOKUP(A1380,'Additional Data'!$A$1:$D$9949,2,0)</f>
        <v>App</v>
      </c>
      <c r="R1380" s="2" t="str">
        <f>VLOOKUP(A1380,'Additional Data'!$A$1:$D$9949,4,0)</f>
        <v>Debit Card</v>
      </c>
      <c r="S1380" s="7">
        <f>VLOOKUP(A1380,'Additional Data'!$A$1:$D$9949,3,0)</f>
        <v>791.5702057</v>
      </c>
      <c r="T1380" s="2" t="str">
        <f>HLOOKUP(B1380,'Additional Data'!$F$1:$N$2,2,0)</f>
        <v>Tablet</v>
      </c>
    </row>
    <row r="1381" ht="14.25" customHeight="1">
      <c r="A1381" s="2">
        <v>79932.0</v>
      </c>
      <c r="B1381" s="2" t="s">
        <v>30</v>
      </c>
      <c r="C1381" s="2" t="s">
        <v>41</v>
      </c>
      <c r="D1381" s="2" t="s">
        <v>34</v>
      </c>
      <c r="E1381" s="4">
        <v>43529.57896990741</v>
      </c>
      <c r="F1381" s="4">
        <v>43535.57896990741</v>
      </c>
      <c r="G1381" s="4">
        <v>43536.57896990741</v>
      </c>
      <c r="H1381" s="2">
        <v>37.0</v>
      </c>
      <c r="I1381" s="2">
        <v>115.0</v>
      </c>
      <c r="J1381" s="2" t="s">
        <v>60</v>
      </c>
      <c r="K1381" s="2" t="s">
        <v>77</v>
      </c>
      <c r="L1381" s="2" t="s">
        <v>35</v>
      </c>
      <c r="M1381" s="2" t="s">
        <v>71</v>
      </c>
      <c r="N1381" s="2">
        <v>-1.0</v>
      </c>
      <c r="O1381" s="2">
        <v>6.0</v>
      </c>
      <c r="P1381" s="2">
        <v>152.0</v>
      </c>
      <c r="Q1381" s="2" t="str">
        <f>VLOOKUP(A1381,'Additional Data'!$A$1:$D$9949,2,0)</f>
        <v>Website</v>
      </c>
      <c r="R1381" s="2" t="str">
        <f>VLOOKUP(A1381,'Additional Data'!$A$1:$D$9949,4,0)</f>
        <v>Debit Card</v>
      </c>
      <c r="S1381" s="7">
        <f>VLOOKUP(A1381,'Additional Data'!$A$1:$D$9949,3,0)</f>
        <v>1899.89</v>
      </c>
      <c r="T1381" s="2" t="str">
        <f>HLOOKUP(B1381,'Additional Data'!$F$1:$N$2,2,0)</f>
        <v>PC</v>
      </c>
    </row>
    <row r="1382" ht="14.25" customHeight="1">
      <c r="A1382" s="2">
        <v>595536.0</v>
      </c>
      <c r="B1382" s="2" t="s">
        <v>30</v>
      </c>
      <c r="C1382" s="2" t="s">
        <v>32</v>
      </c>
      <c r="D1382" s="2" t="s">
        <v>34</v>
      </c>
      <c r="E1382" s="4">
        <v>43529.579664351855</v>
      </c>
      <c r="F1382" s="4">
        <v>43536.579664351855</v>
      </c>
      <c r="G1382" s="4">
        <v>43533.579664351855</v>
      </c>
      <c r="H1382" s="2">
        <v>35.0</v>
      </c>
      <c r="I1382" s="2">
        <v>111.0</v>
      </c>
      <c r="J1382" s="2" t="s">
        <v>63</v>
      </c>
      <c r="K1382" s="2" t="s">
        <v>81</v>
      </c>
      <c r="L1382" s="2" t="s">
        <v>35</v>
      </c>
      <c r="M1382" s="2" t="s">
        <v>71</v>
      </c>
      <c r="N1382" s="2">
        <v>3.0</v>
      </c>
      <c r="O1382" s="2">
        <v>7.0</v>
      </c>
      <c r="P1382" s="2">
        <v>146.0</v>
      </c>
      <c r="Q1382" s="2" t="str">
        <f>VLOOKUP(A1382,'Additional Data'!$A$1:$D$9949,2,0)</f>
        <v>Website</v>
      </c>
      <c r="R1382" s="2" t="str">
        <f>VLOOKUP(A1382,'Additional Data'!$A$1:$D$9949,4,0)</f>
        <v>Debit Card</v>
      </c>
      <c r="S1382" s="7">
        <f>VLOOKUP(A1382,'Additional Data'!$A$1:$D$9949,3,0)</f>
        <v>503.78</v>
      </c>
      <c r="T1382" s="2" t="str">
        <f>HLOOKUP(B1382,'Additional Data'!$F$1:$N$2,2,0)</f>
        <v>PC</v>
      </c>
    </row>
    <row r="1383" ht="14.25" customHeight="1">
      <c r="A1383" s="2">
        <v>750797.0</v>
      </c>
      <c r="B1383" s="2" t="s">
        <v>39</v>
      </c>
      <c r="C1383" s="2" t="s">
        <v>41</v>
      </c>
      <c r="D1383" s="2" t="s">
        <v>34</v>
      </c>
      <c r="E1383" s="4">
        <v>43529.58016203704</v>
      </c>
      <c r="F1383" s="4">
        <v>43533.58016203704</v>
      </c>
      <c r="G1383" s="4">
        <v>43535.58016203704</v>
      </c>
      <c r="H1383" s="2">
        <v>0.0</v>
      </c>
      <c r="I1383" s="2">
        <v>122.0</v>
      </c>
      <c r="J1383" s="2" t="s">
        <v>41</v>
      </c>
      <c r="K1383" s="2" t="s">
        <v>66</v>
      </c>
      <c r="L1383" s="2" t="s">
        <v>67</v>
      </c>
      <c r="M1383" s="2" t="s">
        <v>59</v>
      </c>
      <c r="N1383" s="2">
        <v>-2.0</v>
      </c>
      <c r="O1383" s="2">
        <v>4.0</v>
      </c>
      <c r="P1383" s="2">
        <v>122.0</v>
      </c>
      <c r="Q1383" s="2" t="str">
        <f>VLOOKUP(A1383,'Additional Data'!$A$1:$D$9949,2,0)</f>
        <v>App</v>
      </c>
      <c r="R1383" s="2" t="str">
        <f>VLOOKUP(A1383,'Additional Data'!$A$1:$D$9949,4,0)</f>
        <v>Credit Card</v>
      </c>
      <c r="S1383" s="7">
        <f>VLOOKUP(A1383,'Additional Data'!$A$1:$D$9949,3,0)</f>
        <v>2881.238014</v>
      </c>
      <c r="T1383" s="2" t="str">
        <f>HLOOKUP(B1383,'Additional Data'!$F$1:$N$2,2,0)</f>
        <v>Mobile</v>
      </c>
    </row>
    <row r="1384" ht="14.25" customHeight="1">
      <c r="A1384" s="2">
        <v>839507.0</v>
      </c>
      <c r="B1384" s="2" t="s">
        <v>47</v>
      </c>
      <c r="C1384" s="2" t="s">
        <v>41</v>
      </c>
      <c r="D1384" s="2" t="s">
        <v>34</v>
      </c>
      <c r="E1384" s="4">
        <v>43529.581342592595</v>
      </c>
      <c r="F1384" s="4">
        <v>43534.581342592595</v>
      </c>
      <c r="G1384" s="4">
        <v>43533.581342592595</v>
      </c>
      <c r="H1384" s="2">
        <v>0.0</v>
      </c>
      <c r="I1384" s="2">
        <v>107.0</v>
      </c>
      <c r="J1384" s="2" t="s">
        <v>41</v>
      </c>
      <c r="K1384" s="2" t="s">
        <v>66</v>
      </c>
      <c r="L1384" s="2" t="s">
        <v>67</v>
      </c>
      <c r="M1384" s="2" t="s">
        <v>71</v>
      </c>
      <c r="N1384" s="2">
        <v>1.0</v>
      </c>
      <c r="O1384" s="2">
        <v>5.0</v>
      </c>
      <c r="P1384" s="2">
        <v>107.0</v>
      </c>
      <c r="Q1384" s="2" t="str">
        <f>VLOOKUP(A1384,'Additional Data'!$A$1:$D$9949,2,0)</f>
        <v>App</v>
      </c>
      <c r="R1384" s="2" t="str">
        <f>VLOOKUP(A1384,'Additional Data'!$A$1:$D$9949,4,0)</f>
        <v>Credit Card</v>
      </c>
      <c r="S1384" s="7">
        <f>VLOOKUP(A1384,'Additional Data'!$A$1:$D$9949,3,0)</f>
        <v>1132.952915</v>
      </c>
      <c r="T1384" s="2" t="str">
        <f>HLOOKUP(B1384,'Additional Data'!$F$1:$N$2,2,0)</f>
        <v>Tablet</v>
      </c>
    </row>
    <row r="1385" ht="14.25" customHeight="1">
      <c r="A1385" s="2">
        <v>705824.0</v>
      </c>
      <c r="B1385" s="2" t="s">
        <v>36</v>
      </c>
      <c r="C1385" s="2" t="s">
        <v>32</v>
      </c>
      <c r="D1385" s="2" t="s">
        <v>34</v>
      </c>
      <c r="E1385" s="4">
        <v>43529.58143518519</v>
      </c>
      <c r="F1385" s="4">
        <v>43538.58143518519</v>
      </c>
      <c r="G1385" s="4">
        <v>43534.58143518519</v>
      </c>
      <c r="H1385" s="2">
        <v>65.0</v>
      </c>
      <c r="I1385" s="2">
        <v>102.0</v>
      </c>
      <c r="J1385" s="2" t="s">
        <v>73</v>
      </c>
      <c r="K1385" s="2" t="s">
        <v>74</v>
      </c>
      <c r="L1385" s="2" t="s">
        <v>35</v>
      </c>
      <c r="M1385" s="2" t="s">
        <v>71</v>
      </c>
      <c r="N1385" s="2">
        <v>4.0</v>
      </c>
      <c r="O1385" s="2">
        <v>9.0</v>
      </c>
      <c r="P1385" s="2">
        <v>167.0</v>
      </c>
      <c r="Q1385" s="2" t="str">
        <f>VLOOKUP(A1385,'Additional Data'!$A$1:$D$9949,2,0)</f>
        <v>App</v>
      </c>
      <c r="R1385" s="2" t="str">
        <f>VLOOKUP(A1385,'Additional Data'!$A$1:$D$9949,4,0)</f>
        <v>Debit Card</v>
      </c>
      <c r="S1385" s="7">
        <f>VLOOKUP(A1385,'Additional Data'!$A$1:$D$9949,3,0)</f>
        <v>2995.019989</v>
      </c>
      <c r="T1385" s="2" t="str">
        <f>HLOOKUP(B1385,'Additional Data'!$F$1:$N$2,2,0)</f>
        <v>Laptop</v>
      </c>
    </row>
    <row r="1386" ht="14.25" customHeight="1">
      <c r="A1386" s="2">
        <v>134013.0</v>
      </c>
      <c r="B1386" s="2" t="s">
        <v>36</v>
      </c>
      <c r="C1386" s="2" t="s">
        <v>41</v>
      </c>
      <c r="D1386" s="2" t="s">
        <v>34</v>
      </c>
      <c r="E1386" s="4">
        <v>43529.59171296296</v>
      </c>
      <c r="F1386" s="4">
        <v>43537.59171296296</v>
      </c>
      <c r="G1386" s="4">
        <v>43533.59171296296</v>
      </c>
      <c r="H1386" s="2">
        <v>84.0</v>
      </c>
      <c r="I1386" s="2">
        <v>104.0</v>
      </c>
      <c r="J1386" s="2" t="s">
        <v>73</v>
      </c>
      <c r="K1386" s="2" t="s">
        <v>80</v>
      </c>
      <c r="L1386" s="2" t="s">
        <v>35</v>
      </c>
      <c r="M1386" s="2" t="s">
        <v>71</v>
      </c>
      <c r="N1386" s="2">
        <v>4.0</v>
      </c>
      <c r="O1386" s="2">
        <v>8.0</v>
      </c>
      <c r="P1386" s="2">
        <v>188.0</v>
      </c>
      <c r="Q1386" s="2" t="str">
        <f>VLOOKUP(A1386,'Additional Data'!$A$1:$D$9949,2,0)</f>
        <v>Website</v>
      </c>
      <c r="R1386" s="2" t="str">
        <f>VLOOKUP(A1386,'Additional Data'!$A$1:$D$9949,4,0)</f>
        <v>Credit Card</v>
      </c>
      <c r="S1386" s="7">
        <f>VLOOKUP(A1386,'Additional Data'!$A$1:$D$9949,3,0)</f>
        <v>3298.54</v>
      </c>
      <c r="T1386" s="2" t="str">
        <f>HLOOKUP(B1386,'Additional Data'!$F$1:$N$2,2,0)</f>
        <v>Laptop</v>
      </c>
    </row>
    <row r="1387" ht="14.25" customHeight="1">
      <c r="A1387" s="2">
        <v>587786.0</v>
      </c>
      <c r="B1387" s="2" t="s">
        <v>39</v>
      </c>
      <c r="C1387" s="2" t="s">
        <v>41</v>
      </c>
      <c r="D1387" s="2" t="s">
        <v>34</v>
      </c>
      <c r="E1387" s="4">
        <v>43529.592199074075</v>
      </c>
      <c r="F1387" s="4">
        <v>43529.592199074075</v>
      </c>
      <c r="G1387" s="4">
        <v>43534.592199074075</v>
      </c>
      <c r="H1387" s="2">
        <v>0.0</v>
      </c>
      <c r="I1387" s="2">
        <v>102.0</v>
      </c>
      <c r="J1387" s="2" t="s">
        <v>41</v>
      </c>
      <c r="K1387" s="2" t="s">
        <v>66</v>
      </c>
      <c r="L1387" s="2" t="s">
        <v>67</v>
      </c>
      <c r="M1387" s="2" t="s">
        <v>71</v>
      </c>
      <c r="N1387" s="2">
        <v>-5.0</v>
      </c>
      <c r="O1387" s="2">
        <v>0.0</v>
      </c>
      <c r="P1387" s="2">
        <v>102.0</v>
      </c>
      <c r="Q1387" s="2" t="str">
        <f>VLOOKUP(A1387,'Additional Data'!$A$1:$D$9949,2,0)</f>
        <v>App</v>
      </c>
      <c r="R1387" s="2" t="str">
        <f>VLOOKUP(A1387,'Additional Data'!$A$1:$D$9949,4,0)</f>
        <v>Debit Card</v>
      </c>
      <c r="S1387" s="7">
        <f>VLOOKUP(A1387,'Additional Data'!$A$1:$D$9949,3,0)</f>
        <v>3305.868222</v>
      </c>
      <c r="T1387" s="2" t="str">
        <f>HLOOKUP(B1387,'Additional Data'!$F$1:$N$2,2,0)</f>
        <v>Mobile</v>
      </c>
    </row>
    <row r="1388" ht="14.25" customHeight="1">
      <c r="A1388" s="2">
        <v>396777.0</v>
      </c>
      <c r="B1388" s="2" t="s">
        <v>30</v>
      </c>
      <c r="C1388" s="2" t="s">
        <v>41</v>
      </c>
      <c r="D1388" s="2" t="s">
        <v>34</v>
      </c>
      <c r="E1388" s="4">
        <v>43529.59894675926</v>
      </c>
      <c r="F1388" s="4">
        <v>43535.59894675926</v>
      </c>
      <c r="G1388" s="4">
        <v>43536.59894675926</v>
      </c>
      <c r="H1388" s="2">
        <v>0.0</v>
      </c>
      <c r="I1388" s="2">
        <v>124.0</v>
      </c>
      <c r="J1388" s="2" t="s">
        <v>41</v>
      </c>
      <c r="K1388" s="2" t="s">
        <v>66</v>
      </c>
      <c r="L1388" s="2" t="s">
        <v>67</v>
      </c>
      <c r="M1388" s="2" t="s">
        <v>59</v>
      </c>
      <c r="N1388" s="2">
        <v>-1.0</v>
      </c>
      <c r="O1388" s="2">
        <v>6.0</v>
      </c>
      <c r="P1388" s="2">
        <v>124.0</v>
      </c>
      <c r="Q1388" s="2" t="str">
        <f>VLOOKUP(A1388,'Additional Data'!$A$1:$D$9949,2,0)</f>
        <v>Website</v>
      </c>
      <c r="R1388" s="2" t="str">
        <f>VLOOKUP(A1388,'Additional Data'!$A$1:$D$9949,4,0)</f>
        <v>Credit Card</v>
      </c>
      <c r="S1388" s="7">
        <f>VLOOKUP(A1388,'Additional Data'!$A$1:$D$9949,3,0)</f>
        <v>2932.84</v>
      </c>
      <c r="T1388" s="2" t="str">
        <f>HLOOKUP(B1388,'Additional Data'!$F$1:$N$2,2,0)</f>
        <v>PC</v>
      </c>
    </row>
    <row r="1389" ht="14.25" customHeight="1">
      <c r="A1389" s="2">
        <v>941057.0</v>
      </c>
      <c r="B1389" s="2" t="s">
        <v>47</v>
      </c>
      <c r="C1389" s="2" t="s">
        <v>41</v>
      </c>
      <c r="D1389" s="2" t="s">
        <v>34</v>
      </c>
      <c r="E1389" s="4">
        <v>43529.599270833336</v>
      </c>
      <c r="F1389" s="4">
        <v>43531.599270833336</v>
      </c>
      <c r="G1389" s="4">
        <v>43534.599270833336</v>
      </c>
      <c r="H1389" s="2">
        <v>45.0</v>
      </c>
      <c r="I1389" s="2">
        <v>122.0</v>
      </c>
      <c r="J1389" s="2" t="s">
        <v>73</v>
      </c>
      <c r="K1389" s="2" t="s">
        <v>80</v>
      </c>
      <c r="L1389" s="2" t="s">
        <v>35</v>
      </c>
      <c r="M1389" s="2" t="s">
        <v>59</v>
      </c>
      <c r="N1389" s="2">
        <v>-3.0</v>
      </c>
      <c r="O1389" s="2">
        <v>2.0</v>
      </c>
      <c r="P1389" s="2">
        <v>167.0</v>
      </c>
      <c r="Q1389" s="2" t="str">
        <f>VLOOKUP(A1389,'Additional Data'!$A$1:$D$9949,2,0)</f>
        <v>App</v>
      </c>
      <c r="R1389" s="2" t="str">
        <f>VLOOKUP(A1389,'Additional Data'!$A$1:$D$9949,4,0)</f>
        <v>Credit Card</v>
      </c>
      <c r="S1389" s="7">
        <f>VLOOKUP(A1389,'Additional Data'!$A$1:$D$9949,3,0)</f>
        <v>3671.649548</v>
      </c>
      <c r="T1389" s="2" t="str">
        <f>HLOOKUP(B1389,'Additional Data'!$F$1:$N$2,2,0)</f>
        <v>Tablet</v>
      </c>
    </row>
    <row r="1390" ht="14.25" customHeight="1">
      <c r="A1390" s="2">
        <v>379691.0</v>
      </c>
      <c r="B1390" s="2" t="s">
        <v>36</v>
      </c>
      <c r="C1390" s="2" t="s">
        <v>32</v>
      </c>
      <c r="D1390" s="2" t="s">
        <v>34</v>
      </c>
      <c r="E1390" s="4">
        <v>43529.60643518518</v>
      </c>
      <c r="F1390" s="4">
        <v>43531.60643518518</v>
      </c>
      <c r="G1390" s="4">
        <v>43534.60643518518</v>
      </c>
      <c r="H1390" s="2">
        <v>80.0</v>
      </c>
      <c r="I1390" s="2">
        <v>85.0</v>
      </c>
      <c r="J1390" s="2" t="s">
        <v>60</v>
      </c>
      <c r="K1390" s="2" t="s">
        <v>61</v>
      </c>
      <c r="L1390" s="2" t="s">
        <v>35</v>
      </c>
      <c r="M1390" s="2" t="s">
        <v>71</v>
      </c>
      <c r="N1390" s="2">
        <v>-3.0</v>
      </c>
      <c r="O1390" s="2">
        <v>2.0</v>
      </c>
      <c r="P1390" s="2">
        <v>165.0</v>
      </c>
      <c r="Q1390" s="2" t="str">
        <f>VLOOKUP(A1390,'Additional Data'!$A$1:$D$9949,2,0)</f>
        <v>App</v>
      </c>
      <c r="R1390" s="2" t="str">
        <f>VLOOKUP(A1390,'Additional Data'!$A$1:$D$9949,4,0)</f>
        <v>Credit Card</v>
      </c>
      <c r="S1390" s="7">
        <f>VLOOKUP(A1390,'Additional Data'!$A$1:$D$9949,3,0)</f>
        <v>1302.276323</v>
      </c>
      <c r="T1390" s="2" t="str">
        <f>HLOOKUP(B1390,'Additional Data'!$F$1:$N$2,2,0)</f>
        <v>Laptop</v>
      </c>
    </row>
    <row r="1391" ht="14.25" customHeight="1">
      <c r="A1391" s="2">
        <v>171688.0</v>
      </c>
      <c r="B1391" s="2" t="s">
        <v>42</v>
      </c>
      <c r="C1391" s="2" t="s">
        <v>32</v>
      </c>
      <c r="D1391" s="2" t="s">
        <v>34</v>
      </c>
      <c r="E1391" s="4">
        <v>43529.61072916666</v>
      </c>
      <c r="F1391" s="4">
        <v>43535.61072916666</v>
      </c>
      <c r="G1391" s="4">
        <v>43534.61072916666</v>
      </c>
      <c r="H1391" s="2">
        <v>48.0</v>
      </c>
      <c r="I1391" s="2">
        <v>127.0</v>
      </c>
      <c r="J1391" s="2" t="s">
        <v>73</v>
      </c>
      <c r="K1391" s="2" t="s">
        <v>74</v>
      </c>
      <c r="L1391" s="2" t="s">
        <v>35</v>
      </c>
      <c r="M1391" s="2" t="s">
        <v>71</v>
      </c>
      <c r="N1391" s="2">
        <v>1.0</v>
      </c>
      <c r="O1391" s="2">
        <v>6.0</v>
      </c>
      <c r="P1391" s="2">
        <v>175.0</v>
      </c>
      <c r="Q1391" s="2" t="str">
        <f>VLOOKUP(A1391,'Additional Data'!$A$1:$D$9949,2,0)</f>
        <v>App</v>
      </c>
      <c r="R1391" s="2" t="str">
        <f>VLOOKUP(A1391,'Additional Data'!$A$1:$D$9949,4,0)</f>
        <v>Debit Card</v>
      </c>
      <c r="S1391" s="7">
        <f>VLOOKUP(A1391,'Additional Data'!$A$1:$D$9949,3,0)</f>
        <v>756.638748</v>
      </c>
      <c r="T1391" s="2" t="str">
        <f>HLOOKUP(B1391,'Additional Data'!$F$1:$N$2,2,0)</f>
        <v>TV</v>
      </c>
    </row>
    <row r="1392" ht="14.25" customHeight="1">
      <c r="A1392" s="2">
        <v>229138.0</v>
      </c>
      <c r="B1392" s="2" t="s">
        <v>30</v>
      </c>
      <c r="C1392" s="2" t="s">
        <v>41</v>
      </c>
      <c r="D1392" s="2" t="s">
        <v>34</v>
      </c>
      <c r="E1392" s="4">
        <v>43529.61300925926</v>
      </c>
      <c r="F1392" s="4">
        <v>43531.61300925926</v>
      </c>
      <c r="G1392" s="4">
        <v>43536.61300925926</v>
      </c>
      <c r="H1392" s="2">
        <v>0.0</v>
      </c>
      <c r="I1392" s="2">
        <v>120.0</v>
      </c>
      <c r="J1392" s="2" t="s">
        <v>41</v>
      </c>
      <c r="K1392" s="2" t="s">
        <v>66</v>
      </c>
      <c r="L1392" s="2" t="s">
        <v>67</v>
      </c>
      <c r="M1392" s="2" t="s">
        <v>59</v>
      </c>
      <c r="N1392" s="2">
        <v>-5.0</v>
      </c>
      <c r="O1392" s="2">
        <v>2.0</v>
      </c>
      <c r="P1392" s="2">
        <v>120.0</v>
      </c>
      <c r="Q1392" s="2" t="str">
        <f>VLOOKUP(A1392,'Additional Data'!$A$1:$D$9949,2,0)</f>
        <v>App</v>
      </c>
      <c r="R1392" s="2" t="str">
        <f>VLOOKUP(A1392,'Additional Data'!$A$1:$D$9949,4,0)</f>
        <v>Debit Card</v>
      </c>
      <c r="S1392" s="7">
        <f>VLOOKUP(A1392,'Additional Data'!$A$1:$D$9949,3,0)</f>
        <v>1940.281813</v>
      </c>
      <c r="T1392" s="2" t="str">
        <f>HLOOKUP(B1392,'Additional Data'!$F$1:$N$2,2,0)</f>
        <v>PC</v>
      </c>
    </row>
    <row r="1393" ht="14.25" customHeight="1">
      <c r="A1393" s="2">
        <v>566750.0</v>
      </c>
      <c r="B1393" s="2" t="s">
        <v>36</v>
      </c>
      <c r="C1393" s="2" t="s">
        <v>32</v>
      </c>
      <c r="D1393" s="2" t="s">
        <v>34</v>
      </c>
      <c r="E1393" s="4">
        <v>43529.61754629629</v>
      </c>
      <c r="F1393" s="4">
        <v>43533.61754629629</v>
      </c>
      <c r="G1393" s="4">
        <v>43536.61754629629</v>
      </c>
      <c r="H1393" s="2">
        <v>30.0</v>
      </c>
      <c r="I1393" s="2">
        <v>121.0</v>
      </c>
      <c r="J1393" s="2" t="s">
        <v>41</v>
      </c>
      <c r="K1393" s="2" t="s">
        <v>58</v>
      </c>
      <c r="L1393" s="2" t="s">
        <v>35</v>
      </c>
      <c r="M1393" s="2" t="s">
        <v>59</v>
      </c>
      <c r="N1393" s="2">
        <v>-3.0</v>
      </c>
      <c r="O1393" s="2">
        <v>4.0</v>
      </c>
      <c r="P1393" s="2">
        <v>151.0</v>
      </c>
      <c r="Q1393" s="2" t="str">
        <f>VLOOKUP(A1393,'Additional Data'!$A$1:$D$9949,2,0)</f>
        <v>App</v>
      </c>
      <c r="R1393" s="2" t="str">
        <f>VLOOKUP(A1393,'Additional Data'!$A$1:$D$9949,4,0)</f>
        <v>Debit Card</v>
      </c>
      <c r="S1393" s="7">
        <f>VLOOKUP(A1393,'Additional Data'!$A$1:$D$9949,3,0)</f>
        <v>3527.701903</v>
      </c>
      <c r="T1393" s="2" t="str">
        <f>HLOOKUP(B1393,'Additional Data'!$F$1:$N$2,2,0)</f>
        <v>Laptop</v>
      </c>
    </row>
    <row r="1394" ht="14.25" customHeight="1">
      <c r="A1394" s="2">
        <v>25405.0</v>
      </c>
      <c r="B1394" s="2" t="s">
        <v>36</v>
      </c>
      <c r="C1394" s="2" t="s">
        <v>41</v>
      </c>
      <c r="D1394" s="2" t="s">
        <v>34</v>
      </c>
      <c r="E1394" s="4">
        <v>43529.62017361111</v>
      </c>
      <c r="F1394" s="4">
        <v>43536.62017361111</v>
      </c>
      <c r="G1394" s="4">
        <v>43533.62017361111</v>
      </c>
      <c r="H1394" s="2">
        <v>30.0</v>
      </c>
      <c r="I1394" s="2">
        <v>110.0</v>
      </c>
      <c r="J1394" s="2" t="s">
        <v>60</v>
      </c>
      <c r="K1394" s="2" t="s">
        <v>77</v>
      </c>
      <c r="L1394" s="2" t="s">
        <v>35</v>
      </c>
      <c r="M1394" s="2" t="s">
        <v>59</v>
      </c>
      <c r="N1394" s="2">
        <v>3.0</v>
      </c>
      <c r="O1394" s="2">
        <v>7.0</v>
      </c>
      <c r="P1394" s="2">
        <v>140.0</v>
      </c>
      <c r="Q1394" s="2" t="str">
        <f>VLOOKUP(A1394,'Additional Data'!$A$1:$D$9949,2,0)</f>
        <v>App</v>
      </c>
      <c r="R1394" s="2" t="str">
        <f>VLOOKUP(A1394,'Additional Data'!$A$1:$D$9949,4,0)</f>
        <v>Credit Card</v>
      </c>
      <c r="S1394" s="7">
        <f>VLOOKUP(A1394,'Additional Data'!$A$1:$D$9949,3,0)</f>
        <v>1194.627658</v>
      </c>
      <c r="T1394" s="2" t="str">
        <f>HLOOKUP(B1394,'Additional Data'!$F$1:$N$2,2,0)</f>
        <v>Laptop</v>
      </c>
    </row>
    <row r="1395" ht="14.25" customHeight="1">
      <c r="A1395" s="2">
        <v>938922.0</v>
      </c>
      <c r="B1395" s="2" t="s">
        <v>39</v>
      </c>
      <c r="C1395" s="2" t="s">
        <v>41</v>
      </c>
      <c r="D1395" s="2" t="s">
        <v>34</v>
      </c>
      <c r="E1395" s="4">
        <v>43529.62521990741</v>
      </c>
      <c r="F1395" s="4">
        <v>43534.62521990741</v>
      </c>
      <c r="G1395" s="4">
        <v>43536.62521990741</v>
      </c>
      <c r="H1395" s="2">
        <v>66.0</v>
      </c>
      <c r="I1395" s="2">
        <v>105.0</v>
      </c>
      <c r="J1395" s="2" t="s">
        <v>73</v>
      </c>
      <c r="K1395" s="2" t="s">
        <v>80</v>
      </c>
      <c r="L1395" s="2" t="s">
        <v>35</v>
      </c>
      <c r="M1395" s="2" t="s">
        <v>71</v>
      </c>
      <c r="N1395" s="2">
        <v>-2.0</v>
      </c>
      <c r="O1395" s="2">
        <v>5.0</v>
      </c>
      <c r="P1395" s="2">
        <v>171.0</v>
      </c>
      <c r="Q1395" s="2" t="str">
        <f>VLOOKUP(A1395,'Additional Data'!$A$1:$D$9949,2,0)</f>
        <v>Website</v>
      </c>
      <c r="R1395" s="2" t="str">
        <f>VLOOKUP(A1395,'Additional Data'!$A$1:$D$9949,4,0)</f>
        <v>Debit Card</v>
      </c>
      <c r="S1395" s="7">
        <f>VLOOKUP(A1395,'Additional Data'!$A$1:$D$9949,3,0)</f>
        <v>2350.73</v>
      </c>
      <c r="T1395" s="2" t="str">
        <f>HLOOKUP(B1395,'Additional Data'!$F$1:$N$2,2,0)</f>
        <v>Mobile</v>
      </c>
    </row>
    <row r="1396" ht="14.25" customHeight="1">
      <c r="A1396" s="2">
        <v>478444.0</v>
      </c>
      <c r="B1396" s="2" t="s">
        <v>42</v>
      </c>
      <c r="C1396" s="2" t="s">
        <v>41</v>
      </c>
      <c r="D1396" s="2" t="s">
        <v>34</v>
      </c>
      <c r="E1396" s="4">
        <v>43529.63392361111</v>
      </c>
      <c r="F1396" s="4">
        <v>43535.63392361111</v>
      </c>
      <c r="G1396" s="4">
        <v>43535.63392361111</v>
      </c>
      <c r="H1396" s="2">
        <v>42.0</v>
      </c>
      <c r="I1396" s="2">
        <v>106.0</v>
      </c>
      <c r="J1396" s="2" t="s">
        <v>60</v>
      </c>
      <c r="K1396" s="2" t="s">
        <v>77</v>
      </c>
      <c r="L1396" s="2" t="s">
        <v>35</v>
      </c>
      <c r="M1396" s="2" t="s">
        <v>71</v>
      </c>
      <c r="N1396" s="2">
        <v>0.0</v>
      </c>
      <c r="O1396" s="2">
        <v>6.0</v>
      </c>
      <c r="P1396" s="2">
        <v>148.0</v>
      </c>
      <c r="Q1396" s="2" t="str">
        <f>VLOOKUP(A1396,'Additional Data'!$A$1:$D$9949,2,0)</f>
        <v>App</v>
      </c>
      <c r="R1396" s="2" t="str">
        <f>VLOOKUP(A1396,'Additional Data'!$A$1:$D$9949,4,0)</f>
        <v>Debit Card</v>
      </c>
      <c r="S1396" s="7">
        <f>VLOOKUP(A1396,'Additional Data'!$A$1:$D$9949,3,0)</f>
        <v>2822.681764</v>
      </c>
      <c r="T1396" s="2" t="str">
        <f>HLOOKUP(B1396,'Additional Data'!$F$1:$N$2,2,0)</f>
        <v>TV</v>
      </c>
    </row>
    <row r="1397" ht="14.25" customHeight="1">
      <c r="A1397" s="2">
        <v>532595.0</v>
      </c>
      <c r="B1397" s="2" t="s">
        <v>36</v>
      </c>
      <c r="C1397" s="2" t="s">
        <v>41</v>
      </c>
      <c r="D1397" s="2" t="s">
        <v>34</v>
      </c>
      <c r="E1397" s="4">
        <v>43529.635879629626</v>
      </c>
      <c r="F1397" s="4">
        <v>43535.635879629626</v>
      </c>
      <c r="G1397" s="4">
        <v>43536.635879629626</v>
      </c>
      <c r="H1397" s="2">
        <v>46.0</v>
      </c>
      <c r="I1397" s="2">
        <v>123.0</v>
      </c>
      <c r="J1397" s="2" t="s">
        <v>32</v>
      </c>
      <c r="K1397" s="2" t="s">
        <v>70</v>
      </c>
      <c r="L1397" s="2" t="s">
        <v>35</v>
      </c>
      <c r="M1397" s="2" t="s">
        <v>59</v>
      </c>
      <c r="N1397" s="2">
        <v>-1.0</v>
      </c>
      <c r="O1397" s="2">
        <v>6.0</v>
      </c>
      <c r="P1397" s="2">
        <v>169.0</v>
      </c>
      <c r="Q1397" s="2" t="str">
        <f>VLOOKUP(A1397,'Additional Data'!$A$1:$D$9949,2,0)</f>
        <v>App</v>
      </c>
      <c r="R1397" s="2" t="str">
        <f>VLOOKUP(A1397,'Additional Data'!$A$1:$D$9949,4,0)</f>
        <v>Cash On Delivery</v>
      </c>
      <c r="S1397" s="7">
        <f>VLOOKUP(A1397,'Additional Data'!$A$1:$D$9949,3,0)</f>
        <v>1146.930799</v>
      </c>
      <c r="T1397" s="2" t="str">
        <f>HLOOKUP(B1397,'Additional Data'!$F$1:$N$2,2,0)</f>
        <v>Laptop</v>
      </c>
    </row>
    <row r="1398" ht="14.25" customHeight="1">
      <c r="A1398" s="2">
        <v>993923.0</v>
      </c>
      <c r="B1398" s="2" t="s">
        <v>36</v>
      </c>
      <c r="C1398" s="2" t="s">
        <v>32</v>
      </c>
      <c r="D1398" s="2" t="s">
        <v>34</v>
      </c>
      <c r="E1398" s="4">
        <v>43529.63847222222</v>
      </c>
      <c r="F1398" s="4">
        <v>43531.63847222222</v>
      </c>
      <c r="G1398" s="4">
        <v>43533.63847222222</v>
      </c>
      <c r="H1398" s="2">
        <v>47.0</v>
      </c>
      <c r="I1398" s="2">
        <v>108.0</v>
      </c>
      <c r="J1398" s="2" t="s">
        <v>63</v>
      </c>
      <c r="K1398" s="2" t="s">
        <v>81</v>
      </c>
      <c r="L1398" s="2" t="s">
        <v>35</v>
      </c>
      <c r="M1398" s="2" t="s">
        <v>59</v>
      </c>
      <c r="N1398" s="2">
        <v>-2.0</v>
      </c>
      <c r="O1398" s="2">
        <v>2.0</v>
      </c>
      <c r="P1398" s="2">
        <v>155.0</v>
      </c>
      <c r="Q1398" s="2" t="str">
        <f>VLOOKUP(A1398,'Additional Data'!$A$1:$D$9949,2,0)</f>
        <v>App</v>
      </c>
      <c r="R1398" s="2" t="str">
        <f>VLOOKUP(A1398,'Additional Data'!$A$1:$D$9949,4,0)</f>
        <v>Cash On Delivery</v>
      </c>
      <c r="S1398" s="7">
        <f>VLOOKUP(A1398,'Additional Data'!$A$1:$D$9949,3,0)</f>
        <v>1902.412316</v>
      </c>
      <c r="T1398" s="2" t="str">
        <f>HLOOKUP(B1398,'Additional Data'!$F$1:$N$2,2,0)</f>
        <v>Laptop</v>
      </c>
    </row>
    <row r="1399" ht="14.25" customHeight="1">
      <c r="A1399" s="2">
        <v>802952.0</v>
      </c>
      <c r="B1399" s="2" t="s">
        <v>48</v>
      </c>
      <c r="C1399" s="2" t="s">
        <v>41</v>
      </c>
      <c r="D1399" s="2" t="s">
        <v>34</v>
      </c>
      <c r="E1399" s="4">
        <v>43529.64271990741</v>
      </c>
      <c r="F1399" s="4">
        <v>43534.64271990741</v>
      </c>
      <c r="G1399" s="4">
        <v>43533.64271990741</v>
      </c>
      <c r="H1399" s="2">
        <v>0.0</v>
      </c>
      <c r="I1399" s="2">
        <v>127.0</v>
      </c>
      <c r="J1399" s="2" t="s">
        <v>41</v>
      </c>
      <c r="K1399" s="2" t="s">
        <v>66</v>
      </c>
      <c r="L1399" s="2" t="s">
        <v>67</v>
      </c>
      <c r="M1399" s="2" t="s">
        <v>71</v>
      </c>
      <c r="N1399" s="2">
        <v>1.0</v>
      </c>
      <c r="O1399" s="2">
        <v>5.0</v>
      </c>
      <c r="P1399" s="2">
        <v>127.0</v>
      </c>
      <c r="Q1399" s="2" t="str">
        <f>VLOOKUP(A1399,'Additional Data'!$A$1:$D$9949,2,0)</f>
        <v>App</v>
      </c>
      <c r="R1399" s="2" t="str">
        <f>VLOOKUP(A1399,'Additional Data'!$A$1:$D$9949,4,0)</f>
        <v>Debit Card</v>
      </c>
      <c r="S1399" s="7">
        <f>VLOOKUP(A1399,'Additional Data'!$A$1:$D$9949,3,0)</f>
        <v>2264.111858</v>
      </c>
      <c r="T1399" s="2" t="str">
        <f>HLOOKUP(B1399,'Additional Data'!$F$1:$N$2,2,0)</f>
        <v>Gaming Console</v>
      </c>
    </row>
    <row r="1400" ht="14.25" customHeight="1">
      <c r="A1400" s="2">
        <v>568522.0</v>
      </c>
      <c r="B1400" s="2" t="s">
        <v>42</v>
      </c>
      <c r="C1400" s="2" t="s">
        <v>32</v>
      </c>
      <c r="D1400" s="2" t="s">
        <v>34</v>
      </c>
      <c r="E1400" s="4">
        <v>43529.64283564815</v>
      </c>
      <c r="F1400" s="4">
        <v>43533.64283564815</v>
      </c>
      <c r="G1400" s="4">
        <v>43532.64283564815</v>
      </c>
      <c r="H1400" s="2">
        <v>30.0</v>
      </c>
      <c r="I1400" s="2">
        <v>129.0</v>
      </c>
      <c r="J1400" s="2" t="s">
        <v>73</v>
      </c>
      <c r="K1400" s="2" t="s">
        <v>74</v>
      </c>
      <c r="L1400" s="2" t="s">
        <v>35</v>
      </c>
      <c r="M1400" s="2" t="s">
        <v>59</v>
      </c>
      <c r="N1400" s="2">
        <v>1.0</v>
      </c>
      <c r="O1400" s="2">
        <v>4.0</v>
      </c>
      <c r="P1400" s="2">
        <v>159.0</v>
      </c>
      <c r="Q1400" s="2" t="str">
        <f>VLOOKUP(A1400,'Additional Data'!$A$1:$D$9949,2,0)</f>
        <v>App</v>
      </c>
      <c r="R1400" s="2" t="str">
        <f>VLOOKUP(A1400,'Additional Data'!$A$1:$D$9949,4,0)</f>
        <v>Debit Card</v>
      </c>
      <c r="S1400" s="7">
        <f>VLOOKUP(A1400,'Additional Data'!$A$1:$D$9949,3,0)</f>
        <v>1895.330377</v>
      </c>
      <c r="T1400" s="2" t="str">
        <f>HLOOKUP(B1400,'Additional Data'!$F$1:$N$2,2,0)</f>
        <v>TV</v>
      </c>
    </row>
    <row r="1401" ht="14.25" customHeight="1">
      <c r="A1401" s="2">
        <v>346572.0</v>
      </c>
      <c r="B1401" s="2" t="s">
        <v>36</v>
      </c>
      <c r="C1401" s="2" t="s">
        <v>41</v>
      </c>
      <c r="D1401" s="2" t="s">
        <v>34</v>
      </c>
      <c r="E1401" s="4">
        <v>43529.64791666667</v>
      </c>
      <c r="F1401" s="4">
        <v>43531.64791666667</v>
      </c>
      <c r="G1401" s="4">
        <v>43532.64791666667</v>
      </c>
      <c r="H1401" s="2">
        <v>43.0</v>
      </c>
      <c r="I1401" s="2">
        <v>125.0</v>
      </c>
      <c r="J1401" s="2" t="s">
        <v>32</v>
      </c>
      <c r="K1401" s="2" t="s">
        <v>70</v>
      </c>
      <c r="L1401" s="2" t="s">
        <v>35</v>
      </c>
      <c r="M1401" s="2" t="s">
        <v>71</v>
      </c>
      <c r="N1401" s="2">
        <v>-1.0</v>
      </c>
      <c r="O1401" s="2">
        <v>2.0</v>
      </c>
      <c r="P1401" s="2">
        <v>168.0</v>
      </c>
      <c r="Q1401" s="2" t="str">
        <f>VLOOKUP(A1401,'Additional Data'!$A$1:$D$9949,2,0)</f>
        <v>Website</v>
      </c>
      <c r="R1401" s="2" t="str">
        <f>VLOOKUP(A1401,'Additional Data'!$A$1:$D$9949,4,0)</f>
        <v>Debit Card</v>
      </c>
      <c r="S1401" s="7">
        <f>VLOOKUP(A1401,'Additional Data'!$A$1:$D$9949,3,0)</f>
        <v>567.49</v>
      </c>
      <c r="T1401" s="2" t="str">
        <f>HLOOKUP(B1401,'Additional Data'!$F$1:$N$2,2,0)</f>
        <v>Laptop</v>
      </c>
    </row>
    <row r="1402" ht="14.25" customHeight="1">
      <c r="A1402" s="2">
        <v>223821.0</v>
      </c>
      <c r="B1402" s="2" t="s">
        <v>47</v>
      </c>
      <c r="C1402" s="2" t="s">
        <v>41</v>
      </c>
      <c r="D1402" s="2" t="s">
        <v>34</v>
      </c>
      <c r="E1402" s="4">
        <v>43529.649039351854</v>
      </c>
      <c r="F1402" s="4">
        <v>43532.649039351854</v>
      </c>
      <c r="G1402" s="4">
        <v>43533.649039351854</v>
      </c>
      <c r="H1402" s="2">
        <v>0.0</v>
      </c>
      <c r="I1402" s="2">
        <v>110.0</v>
      </c>
      <c r="J1402" s="2" t="s">
        <v>41</v>
      </c>
      <c r="K1402" s="2" t="s">
        <v>66</v>
      </c>
      <c r="L1402" s="2" t="s">
        <v>67</v>
      </c>
      <c r="M1402" s="2" t="s">
        <v>71</v>
      </c>
      <c r="N1402" s="2">
        <v>-1.0</v>
      </c>
      <c r="O1402" s="2">
        <v>3.0</v>
      </c>
      <c r="P1402" s="2">
        <v>110.0</v>
      </c>
      <c r="Q1402" s="2" t="str">
        <f>VLOOKUP(A1402,'Additional Data'!$A$1:$D$9949,2,0)</f>
        <v>Website</v>
      </c>
      <c r="R1402" s="2" t="str">
        <f>VLOOKUP(A1402,'Additional Data'!$A$1:$D$9949,4,0)</f>
        <v>Credit Card</v>
      </c>
      <c r="S1402" s="7">
        <f>VLOOKUP(A1402,'Additional Data'!$A$1:$D$9949,3,0)</f>
        <v>438</v>
      </c>
      <c r="T1402" s="2" t="str">
        <f>HLOOKUP(B1402,'Additional Data'!$F$1:$N$2,2,0)</f>
        <v>Tablet</v>
      </c>
    </row>
    <row r="1403" ht="14.25" customHeight="1">
      <c r="A1403" s="2">
        <v>60361.0</v>
      </c>
      <c r="B1403" s="2" t="s">
        <v>30</v>
      </c>
      <c r="C1403" s="2" t="s">
        <v>32</v>
      </c>
      <c r="D1403" s="2" t="s">
        <v>34</v>
      </c>
      <c r="E1403" s="4">
        <v>43529.64928240741</v>
      </c>
      <c r="F1403" s="4">
        <v>43536.64928240741</v>
      </c>
      <c r="G1403" s="4">
        <v>43536.64928240741</v>
      </c>
      <c r="H1403" s="2">
        <v>39.0</v>
      </c>
      <c r="I1403" s="2">
        <v>125.0</v>
      </c>
      <c r="J1403" s="2" t="s">
        <v>41</v>
      </c>
      <c r="K1403" s="2" t="s">
        <v>58</v>
      </c>
      <c r="L1403" s="2" t="s">
        <v>35</v>
      </c>
      <c r="M1403" s="2" t="s">
        <v>59</v>
      </c>
      <c r="N1403" s="2">
        <v>0.0</v>
      </c>
      <c r="O1403" s="2">
        <v>7.0</v>
      </c>
      <c r="P1403" s="2">
        <v>164.0</v>
      </c>
      <c r="Q1403" s="2" t="str">
        <f>VLOOKUP(A1403,'Additional Data'!$A$1:$D$9949,2,0)</f>
        <v>App</v>
      </c>
      <c r="R1403" s="2" t="str">
        <f>VLOOKUP(A1403,'Additional Data'!$A$1:$D$9949,4,0)</f>
        <v>Cash On Delivery</v>
      </c>
      <c r="S1403" s="7">
        <f>VLOOKUP(A1403,'Additional Data'!$A$1:$D$9949,3,0)</f>
        <v>2341.702049</v>
      </c>
      <c r="T1403" s="2" t="str">
        <f>HLOOKUP(B1403,'Additional Data'!$F$1:$N$2,2,0)</f>
        <v>PC</v>
      </c>
    </row>
    <row r="1404" ht="14.25" customHeight="1">
      <c r="A1404" s="2">
        <v>579554.0</v>
      </c>
      <c r="B1404" s="2" t="s">
        <v>42</v>
      </c>
      <c r="C1404" s="2" t="s">
        <v>41</v>
      </c>
      <c r="D1404" s="2" t="s">
        <v>34</v>
      </c>
      <c r="E1404" s="4">
        <v>43529.6528125</v>
      </c>
      <c r="F1404" s="4">
        <v>43530.6528125</v>
      </c>
      <c r="G1404" s="4">
        <v>43532.6528125</v>
      </c>
      <c r="H1404" s="2">
        <v>0.0</v>
      </c>
      <c r="I1404" s="2">
        <v>128.0</v>
      </c>
      <c r="J1404" s="2" t="s">
        <v>41</v>
      </c>
      <c r="K1404" s="2" t="s">
        <v>66</v>
      </c>
      <c r="L1404" s="2" t="s">
        <v>67</v>
      </c>
      <c r="M1404" s="2" t="s">
        <v>59</v>
      </c>
      <c r="N1404" s="2">
        <v>-2.0</v>
      </c>
      <c r="O1404" s="2">
        <v>1.0</v>
      </c>
      <c r="P1404" s="2">
        <v>128.0</v>
      </c>
      <c r="Q1404" s="2" t="str">
        <f>VLOOKUP(A1404,'Additional Data'!$A$1:$D$9949,2,0)</f>
        <v>App</v>
      </c>
      <c r="R1404" s="2" t="str">
        <f>VLOOKUP(A1404,'Additional Data'!$A$1:$D$9949,4,0)</f>
        <v>Debit Card</v>
      </c>
      <c r="S1404" s="7">
        <f>VLOOKUP(A1404,'Additional Data'!$A$1:$D$9949,3,0)</f>
        <v>1049.295762</v>
      </c>
      <c r="T1404" s="2" t="str">
        <f>HLOOKUP(B1404,'Additional Data'!$F$1:$N$2,2,0)</f>
        <v>TV</v>
      </c>
    </row>
    <row r="1405" ht="14.25" customHeight="1">
      <c r="A1405" s="2">
        <v>259446.0</v>
      </c>
      <c r="B1405" s="2" t="s">
        <v>36</v>
      </c>
      <c r="C1405" s="2" t="s">
        <v>32</v>
      </c>
      <c r="D1405" s="2" t="s">
        <v>34</v>
      </c>
      <c r="E1405" s="4">
        <v>43529.66142361111</v>
      </c>
      <c r="F1405" s="4">
        <v>43532.66142361111</v>
      </c>
      <c r="G1405" s="4">
        <v>43533.66142361111</v>
      </c>
      <c r="H1405" s="2">
        <v>41.0</v>
      </c>
      <c r="I1405" s="2">
        <v>121.0</v>
      </c>
      <c r="J1405" s="2" t="s">
        <v>41</v>
      </c>
      <c r="K1405" s="2" t="s">
        <v>58</v>
      </c>
      <c r="L1405" s="2" t="s">
        <v>35</v>
      </c>
      <c r="M1405" s="2" t="s">
        <v>59</v>
      </c>
      <c r="N1405" s="2">
        <v>-1.0</v>
      </c>
      <c r="O1405" s="2">
        <v>3.0</v>
      </c>
      <c r="P1405" s="2">
        <v>162.0</v>
      </c>
      <c r="Q1405" s="2" t="str">
        <f>VLOOKUP(A1405,'Additional Data'!$A$1:$D$9949,2,0)</f>
        <v>Website</v>
      </c>
      <c r="R1405" s="2" t="str">
        <f>VLOOKUP(A1405,'Additional Data'!$A$1:$D$9949,4,0)</f>
        <v>Debit Card</v>
      </c>
      <c r="S1405" s="7">
        <f>VLOOKUP(A1405,'Additional Data'!$A$1:$D$9949,3,0)</f>
        <v>414.26</v>
      </c>
      <c r="T1405" s="2" t="str">
        <f>HLOOKUP(B1405,'Additional Data'!$F$1:$N$2,2,0)</f>
        <v>Laptop</v>
      </c>
    </row>
    <row r="1406" ht="14.25" customHeight="1">
      <c r="A1406" s="2">
        <v>377406.0</v>
      </c>
      <c r="B1406" s="2" t="s">
        <v>39</v>
      </c>
      <c r="C1406" s="2" t="s">
        <v>32</v>
      </c>
      <c r="D1406" s="2" t="s">
        <v>34</v>
      </c>
      <c r="E1406" s="4">
        <v>43529.661840277775</v>
      </c>
      <c r="F1406" s="4">
        <v>43532.661840277775</v>
      </c>
      <c r="G1406" s="4">
        <v>43536.661840277775</v>
      </c>
      <c r="H1406" s="2">
        <v>37.0</v>
      </c>
      <c r="I1406" s="2">
        <v>113.0</v>
      </c>
      <c r="J1406" s="2" t="s">
        <v>60</v>
      </c>
      <c r="K1406" s="2" t="s">
        <v>61</v>
      </c>
      <c r="L1406" s="2" t="s">
        <v>35</v>
      </c>
      <c r="M1406" s="2" t="s">
        <v>59</v>
      </c>
      <c r="N1406" s="2">
        <v>-4.0</v>
      </c>
      <c r="O1406" s="2">
        <v>3.0</v>
      </c>
      <c r="P1406" s="2">
        <v>150.0</v>
      </c>
      <c r="Q1406" s="2" t="str">
        <f>VLOOKUP(A1406,'Additional Data'!$A$1:$D$9949,2,0)</f>
        <v>Website</v>
      </c>
      <c r="R1406" s="2" t="str">
        <f>VLOOKUP(A1406,'Additional Data'!$A$1:$D$9949,4,0)</f>
        <v>Debit Card</v>
      </c>
      <c r="S1406" s="7">
        <f>VLOOKUP(A1406,'Additional Data'!$A$1:$D$9949,3,0)</f>
        <v>521.74</v>
      </c>
      <c r="T1406" s="2" t="str">
        <f>HLOOKUP(B1406,'Additional Data'!$F$1:$N$2,2,0)</f>
        <v>Mobile</v>
      </c>
    </row>
    <row r="1407" ht="14.25" customHeight="1">
      <c r="A1407" s="2">
        <v>498850.0</v>
      </c>
      <c r="B1407" s="2" t="s">
        <v>36</v>
      </c>
      <c r="C1407" s="2" t="s">
        <v>41</v>
      </c>
      <c r="D1407" s="2" t="s">
        <v>34</v>
      </c>
      <c r="E1407" s="4">
        <v>43529.664351851854</v>
      </c>
      <c r="F1407" s="4">
        <v>43531.664351851854</v>
      </c>
      <c r="G1407" s="4">
        <v>43535.664351851854</v>
      </c>
      <c r="H1407" s="2">
        <v>49.0</v>
      </c>
      <c r="I1407" s="2">
        <v>123.0</v>
      </c>
      <c r="J1407" s="2" t="s">
        <v>73</v>
      </c>
      <c r="K1407" s="2" t="s">
        <v>80</v>
      </c>
      <c r="L1407" s="2" t="s">
        <v>35</v>
      </c>
      <c r="M1407" s="2" t="s">
        <v>59</v>
      </c>
      <c r="N1407" s="2">
        <v>-4.0</v>
      </c>
      <c r="O1407" s="2">
        <v>2.0</v>
      </c>
      <c r="P1407" s="2">
        <v>172.0</v>
      </c>
      <c r="Q1407" s="2" t="str">
        <f>VLOOKUP(A1407,'Additional Data'!$A$1:$D$9949,2,0)</f>
        <v>App</v>
      </c>
      <c r="R1407" s="2" t="str">
        <f>VLOOKUP(A1407,'Additional Data'!$A$1:$D$9949,4,0)</f>
        <v>Debit Card</v>
      </c>
      <c r="S1407" s="7">
        <f>VLOOKUP(A1407,'Additional Data'!$A$1:$D$9949,3,0)</f>
        <v>2894.894242</v>
      </c>
      <c r="T1407" s="2" t="str">
        <f>HLOOKUP(B1407,'Additional Data'!$F$1:$N$2,2,0)</f>
        <v>Laptop</v>
      </c>
    </row>
    <row r="1408" ht="14.25" customHeight="1">
      <c r="A1408" s="2">
        <v>96732.0</v>
      </c>
      <c r="B1408" s="2" t="s">
        <v>39</v>
      </c>
      <c r="C1408" s="2" t="s">
        <v>32</v>
      </c>
      <c r="D1408" s="2" t="s">
        <v>34</v>
      </c>
      <c r="E1408" s="4">
        <v>43529.665289351855</v>
      </c>
      <c r="F1408" s="4">
        <v>43529.665289351855</v>
      </c>
      <c r="G1408" s="4">
        <v>43534.665289351855</v>
      </c>
      <c r="H1408" s="2">
        <v>0.0</v>
      </c>
      <c r="I1408" s="2">
        <v>123.0</v>
      </c>
      <c r="J1408" s="2" t="s">
        <v>32</v>
      </c>
      <c r="K1408" s="2" t="s">
        <v>82</v>
      </c>
      <c r="L1408" s="2" t="s">
        <v>67</v>
      </c>
      <c r="M1408" s="2" t="s">
        <v>71</v>
      </c>
      <c r="N1408" s="2">
        <v>-5.0</v>
      </c>
      <c r="O1408" s="2">
        <v>0.0</v>
      </c>
      <c r="P1408" s="2">
        <v>123.0</v>
      </c>
      <c r="Q1408" s="2" t="str">
        <f>VLOOKUP(A1408,'Additional Data'!$A$1:$D$9949,2,0)</f>
        <v>Website</v>
      </c>
      <c r="R1408" s="2" t="str">
        <f>VLOOKUP(A1408,'Additional Data'!$A$1:$D$9949,4,0)</f>
        <v>Debit Card</v>
      </c>
      <c r="S1408" s="7">
        <f>VLOOKUP(A1408,'Additional Data'!$A$1:$D$9949,3,0)</f>
        <v>1711.08</v>
      </c>
      <c r="T1408" s="2" t="str">
        <f>HLOOKUP(B1408,'Additional Data'!$F$1:$N$2,2,0)</f>
        <v>Mobile</v>
      </c>
    </row>
    <row r="1409" ht="14.25" customHeight="1">
      <c r="A1409" s="2">
        <v>95723.0</v>
      </c>
      <c r="B1409" s="2" t="s">
        <v>36</v>
      </c>
      <c r="C1409" s="2" t="s">
        <v>41</v>
      </c>
      <c r="D1409" s="2" t="s">
        <v>34</v>
      </c>
      <c r="E1409" s="4">
        <v>43529.67053240741</v>
      </c>
      <c r="F1409" s="4">
        <v>43537.67053240741</v>
      </c>
      <c r="G1409" s="4">
        <v>43533.67053240741</v>
      </c>
      <c r="H1409" s="2">
        <v>29.0</v>
      </c>
      <c r="I1409" s="2">
        <v>108.0</v>
      </c>
      <c r="J1409" s="2" t="s">
        <v>60</v>
      </c>
      <c r="K1409" s="2" t="s">
        <v>77</v>
      </c>
      <c r="L1409" s="2" t="s">
        <v>35</v>
      </c>
      <c r="M1409" s="2" t="s">
        <v>59</v>
      </c>
      <c r="N1409" s="2">
        <v>4.0</v>
      </c>
      <c r="O1409" s="2">
        <v>8.0</v>
      </c>
      <c r="P1409" s="2">
        <v>137.0</v>
      </c>
      <c r="Q1409" s="2" t="str">
        <f>VLOOKUP(A1409,'Additional Data'!$A$1:$D$9949,2,0)</f>
        <v>App</v>
      </c>
      <c r="R1409" s="2" t="str">
        <f>VLOOKUP(A1409,'Additional Data'!$A$1:$D$9949,4,0)</f>
        <v>Credit Card</v>
      </c>
      <c r="S1409" s="7">
        <f>VLOOKUP(A1409,'Additional Data'!$A$1:$D$9949,3,0)</f>
        <v>2328.72997</v>
      </c>
      <c r="T1409" s="2" t="str">
        <f>HLOOKUP(B1409,'Additional Data'!$F$1:$N$2,2,0)</f>
        <v>Laptop</v>
      </c>
    </row>
    <row r="1410" ht="14.25" customHeight="1">
      <c r="A1410" s="2">
        <v>932501.0</v>
      </c>
      <c r="B1410" s="2" t="s">
        <v>39</v>
      </c>
      <c r="C1410" s="2" t="s">
        <v>41</v>
      </c>
      <c r="D1410" s="2" t="s">
        <v>34</v>
      </c>
      <c r="E1410" s="4">
        <v>43529.67481481482</v>
      </c>
      <c r="F1410" s="4">
        <v>43531.67481481482</v>
      </c>
      <c r="G1410" s="4">
        <v>43533.67481481482</v>
      </c>
      <c r="H1410" s="2">
        <v>79.0</v>
      </c>
      <c r="I1410" s="2">
        <v>86.0</v>
      </c>
      <c r="J1410" s="2" t="s">
        <v>60</v>
      </c>
      <c r="K1410" s="2" t="s">
        <v>77</v>
      </c>
      <c r="L1410" s="2" t="s">
        <v>35</v>
      </c>
      <c r="M1410" s="2" t="s">
        <v>71</v>
      </c>
      <c r="N1410" s="2">
        <v>-2.0</v>
      </c>
      <c r="O1410" s="2">
        <v>2.0</v>
      </c>
      <c r="P1410" s="2">
        <v>165.0</v>
      </c>
      <c r="Q1410" s="2" t="str">
        <f>VLOOKUP(A1410,'Additional Data'!$A$1:$D$9949,2,0)</f>
        <v>App</v>
      </c>
      <c r="R1410" s="2" t="str">
        <f>VLOOKUP(A1410,'Additional Data'!$A$1:$D$9949,4,0)</f>
        <v>Credit Card</v>
      </c>
      <c r="S1410" s="7">
        <f>VLOOKUP(A1410,'Additional Data'!$A$1:$D$9949,3,0)</f>
        <v>2194.571655</v>
      </c>
      <c r="T1410" s="2" t="str">
        <f>HLOOKUP(B1410,'Additional Data'!$F$1:$N$2,2,0)</f>
        <v>Mobile</v>
      </c>
    </row>
    <row r="1411" ht="14.25" customHeight="1">
      <c r="A1411" s="2">
        <v>586826.0</v>
      </c>
      <c r="B1411" s="2" t="s">
        <v>36</v>
      </c>
      <c r="C1411" s="2" t="s">
        <v>41</v>
      </c>
      <c r="D1411" s="2" t="s">
        <v>34</v>
      </c>
      <c r="E1411" s="4">
        <v>43529.68908564815</v>
      </c>
      <c r="F1411" s="4">
        <v>43533.68908564815</v>
      </c>
      <c r="G1411" s="4">
        <v>43534.68908564815</v>
      </c>
      <c r="H1411" s="2">
        <v>37.0</v>
      </c>
      <c r="I1411" s="2">
        <v>121.0</v>
      </c>
      <c r="J1411" s="2" t="s">
        <v>32</v>
      </c>
      <c r="K1411" s="2" t="s">
        <v>70</v>
      </c>
      <c r="L1411" s="2" t="s">
        <v>35</v>
      </c>
      <c r="M1411" s="2" t="s">
        <v>59</v>
      </c>
      <c r="N1411" s="2">
        <v>-1.0</v>
      </c>
      <c r="O1411" s="2">
        <v>4.0</v>
      </c>
      <c r="P1411" s="2">
        <v>158.0</v>
      </c>
      <c r="Q1411" s="2" t="str">
        <f>VLOOKUP(A1411,'Additional Data'!$A$1:$D$9949,2,0)</f>
        <v>App</v>
      </c>
      <c r="R1411" s="2" t="str">
        <f>VLOOKUP(A1411,'Additional Data'!$A$1:$D$9949,4,0)</f>
        <v>Debit Card</v>
      </c>
      <c r="S1411" s="7">
        <f>VLOOKUP(A1411,'Additional Data'!$A$1:$D$9949,3,0)</f>
        <v>1916.265477</v>
      </c>
      <c r="T1411" s="2" t="str">
        <f>HLOOKUP(B1411,'Additional Data'!$F$1:$N$2,2,0)</f>
        <v>Laptop</v>
      </c>
    </row>
    <row r="1412" ht="14.25" customHeight="1">
      <c r="A1412" s="2">
        <v>338573.0</v>
      </c>
      <c r="B1412" s="2" t="s">
        <v>30</v>
      </c>
      <c r="C1412" s="2" t="s">
        <v>41</v>
      </c>
      <c r="D1412" s="2" t="s">
        <v>34</v>
      </c>
      <c r="E1412" s="4">
        <v>43529.6928587963</v>
      </c>
      <c r="F1412" s="4">
        <v>43535.6928587963</v>
      </c>
      <c r="G1412" s="4">
        <v>43535.6928587963</v>
      </c>
      <c r="H1412" s="2">
        <v>25.0</v>
      </c>
      <c r="I1412" s="2">
        <v>105.0</v>
      </c>
      <c r="J1412" s="2" t="s">
        <v>63</v>
      </c>
      <c r="K1412" s="2" t="s">
        <v>64</v>
      </c>
      <c r="L1412" s="2" t="s">
        <v>35</v>
      </c>
      <c r="M1412" s="2" t="s">
        <v>59</v>
      </c>
      <c r="N1412" s="2">
        <v>0.0</v>
      </c>
      <c r="O1412" s="2">
        <v>6.0</v>
      </c>
      <c r="P1412" s="2">
        <v>130.0</v>
      </c>
      <c r="Q1412" s="2" t="str">
        <f>VLOOKUP(A1412,'Additional Data'!$A$1:$D$9949,2,0)</f>
        <v>App</v>
      </c>
      <c r="R1412" s="2" t="str">
        <f>VLOOKUP(A1412,'Additional Data'!$A$1:$D$9949,4,0)</f>
        <v>Credit Card</v>
      </c>
      <c r="S1412" s="7">
        <f>VLOOKUP(A1412,'Additional Data'!$A$1:$D$9949,3,0)</f>
        <v>1728.027159</v>
      </c>
      <c r="T1412" s="2" t="str">
        <f>HLOOKUP(B1412,'Additional Data'!$F$1:$N$2,2,0)</f>
        <v>PC</v>
      </c>
    </row>
    <row r="1413" ht="14.25" customHeight="1">
      <c r="A1413" s="2">
        <v>686899.0</v>
      </c>
      <c r="B1413" s="2" t="s">
        <v>48</v>
      </c>
      <c r="C1413" s="2" t="s">
        <v>41</v>
      </c>
      <c r="D1413" s="2" t="s">
        <v>34</v>
      </c>
      <c r="E1413" s="4">
        <v>43529.69908564815</v>
      </c>
      <c r="F1413" s="4">
        <v>43532.69908564815</v>
      </c>
      <c r="G1413" s="4">
        <v>43535.69908564815</v>
      </c>
      <c r="H1413" s="2">
        <v>48.0</v>
      </c>
      <c r="I1413" s="2">
        <v>111.0</v>
      </c>
      <c r="J1413" s="2" t="s">
        <v>60</v>
      </c>
      <c r="K1413" s="2" t="s">
        <v>77</v>
      </c>
      <c r="L1413" s="2" t="s">
        <v>35</v>
      </c>
      <c r="M1413" s="2" t="s">
        <v>59</v>
      </c>
      <c r="N1413" s="2">
        <v>-3.0</v>
      </c>
      <c r="O1413" s="2">
        <v>3.0</v>
      </c>
      <c r="P1413" s="2">
        <v>159.0</v>
      </c>
      <c r="Q1413" s="2" t="str">
        <f>VLOOKUP(A1413,'Additional Data'!$A$1:$D$9949,2,0)</f>
        <v>App</v>
      </c>
      <c r="R1413" s="2" t="str">
        <f>VLOOKUP(A1413,'Additional Data'!$A$1:$D$9949,4,0)</f>
        <v>Credit Card</v>
      </c>
      <c r="S1413" s="7">
        <f>VLOOKUP(A1413,'Additional Data'!$A$1:$D$9949,3,0)</f>
        <v>830.0837823</v>
      </c>
      <c r="T1413" s="2" t="str">
        <f>HLOOKUP(B1413,'Additional Data'!$F$1:$N$2,2,0)</f>
        <v>Gaming Console</v>
      </c>
    </row>
    <row r="1414" ht="14.25" customHeight="1">
      <c r="A1414" s="2">
        <v>570002.0</v>
      </c>
      <c r="B1414" s="2" t="s">
        <v>36</v>
      </c>
      <c r="C1414" s="2" t="s">
        <v>41</v>
      </c>
      <c r="D1414" s="2" t="s">
        <v>34</v>
      </c>
      <c r="E1414" s="4">
        <v>43529.70284722222</v>
      </c>
      <c r="F1414" s="4">
        <v>43531.70284722222</v>
      </c>
      <c r="G1414" s="4">
        <v>43534.70284722222</v>
      </c>
      <c r="H1414" s="2">
        <v>65.0</v>
      </c>
      <c r="I1414" s="2">
        <v>93.0</v>
      </c>
      <c r="J1414" s="2" t="s">
        <v>60</v>
      </c>
      <c r="K1414" s="2" t="s">
        <v>77</v>
      </c>
      <c r="L1414" s="2" t="s">
        <v>35</v>
      </c>
      <c r="M1414" s="2" t="s">
        <v>71</v>
      </c>
      <c r="N1414" s="2">
        <v>-3.0</v>
      </c>
      <c r="O1414" s="2">
        <v>2.0</v>
      </c>
      <c r="P1414" s="2">
        <v>158.0</v>
      </c>
      <c r="Q1414" s="2" t="str">
        <f>VLOOKUP(A1414,'Additional Data'!$A$1:$D$9949,2,0)</f>
        <v>App</v>
      </c>
      <c r="R1414" s="2" t="str">
        <f>VLOOKUP(A1414,'Additional Data'!$A$1:$D$9949,4,0)</f>
        <v>Debit Card</v>
      </c>
      <c r="S1414" s="7">
        <f>VLOOKUP(A1414,'Additional Data'!$A$1:$D$9949,3,0)</f>
        <v>725.3494973</v>
      </c>
      <c r="T1414" s="2" t="str">
        <f>HLOOKUP(B1414,'Additional Data'!$F$1:$N$2,2,0)</f>
        <v>Laptop</v>
      </c>
    </row>
    <row r="1415" ht="14.25" customHeight="1">
      <c r="A1415" s="2">
        <v>212519.0</v>
      </c>
      <c r="B1415" s="2" t="s">
        <v>39</v>
      </c>
      <c r="C1415" s="2" t="s">
        <v>41</v>
      </c>
      <c r="D1415" s="2" t="s">
        <v>34</v>
      </c>
      <c r="E1415" s="4">
        <v>43529.70652777778</v>
      </c>
      <c r="F1415" s="4">
        <v>43536.70652777778</v>
      </c>
      <c r="G1415" s="4">
        <v>43532.70652777778</v>
      </c>
      <c r="H1415" s="2">
        <v>84.0</v>
      </c>
      <c r="I1415" s="2">
        <v>89.0</v>
      </c>
      <c r="J1415" s="2" t="s">
        <v>63</v>
      </c>
      <c r="K1415" s="2" t="s">
        <v>64</v>
      </c>
      <c r="L1415" s="2" t="s">
        <v>35</v>
      </c>
      <c r="M1415" s="2" t="s">
        <v>71</v>
      </c>
      <c r="N1415" s="2">
        <v>4.0</v>
      </c>
      <c r="O1415" s="2">
        <v>7.0</v>
      </c>
      <c r="P1415" s="2">
        <v>173.0</v>
      </c>
      <c r="Q1415" s="2" t="str">
        <f>VLOOKUP(A1415,'Additional Data'!$A$1:$D$9949,2,0)</f>
        <v>App</v>
      </c>
      <c r="R1415" s="2" t="str">
        <f>VLOOKUP(A1415,'Additional Data'!$A$1:$D$9949,4,0)</f>
        <v>Credit Card</v>
      </c>
      <c r="S1415" s="7">
        <f>VLOOKUP(A1415,'Additional Data'!$A$1:$D$9949,3,0)</f>
        <v>2837.392247</v>
      </c>
      <c r="T1415" s="2" t="str">
        <f>HLOOKUP(B1415,'Additional Data'!$F$1:$N$2,2,0)</f>
        <v>Mobile</v>
      </c>
    </row>
    <row r="1416" ht="14.25" customHeight="1">
      <c r="A1416" s="2">
        <v>963280.0</v>
      </c>
      <c r="B1416" s="2" t="s">
        <v>36</v>
      </c>
      <c r="C1416" s="2" t="s">
        <v>41</v>
      </c>
      <c r="D1416" s="2" t="s">
        <v>34</v>
      </c>
      <c r="E1416" s="4">
        <v>43529.70721064815</v>
      </c>
      <c r="F1416" s="4">
        <v>43531.70721064815</v>
      </c>
      <c r="G1416" s="4">
        <v>43534.70721064815</v>
      </c>
      <c r="H1416" s="2">
        <v>49.0</v>
      </c>
      <c r="I1416" s="2">
        <v>125.0</v>
      </c>
      <c r="J1416" s="2" t="s">
        <v>32</v>
      </c>
      <c r="K1416" s="2" t="s">
        <v>70</v>
      </c>
      <c r="L1416" s="2" t="s">
        <v>35</v>
      </c>
      <c r="M1416" s="2" t="s">
        <v>71</v>
      </c>
      <c r="N1416" s="2">
        <v>-3.0</v>
      </c>
      <c r="O1416" s="2">
        <v>2.0</v>
      </c>
      <c r="P1416" s="2">
        <v>174.0</v>
      </c>
      <c r="Q1416" s="2" t="str">
        <f>VLOOKUP(A1416,'Additional Data'!$A$1:$D$9949,2,0)</f>
        <v>App</v>
      </c>
      <c r="R1416" s="2" t="str">
        <f>VLOOKUP(A1416,'Additional Data'!$A$1:$D$9949,4,0)</f>
        <v>Debit Card</v>
      </c>
      <c r="S1416" s="7">
        <f>VLOOKUP(A1416,'Additional Data'!$A$1:$D$9949,3,0)</f>
        <v>2194.77812</v>
      </c>
      <c r="T1416" s="2" t="str">
        <f>HLOOKUP(B1416,'Additional Data'!$F$1:$N$2,2,0)</f>
        <v>Laptop</v>
      </c>
    </row>
    <row r="1417" ht="14.25" customHeight="1">
      <c r="A1417" s="2">
        <v>580318.0</v>
      </c>
      <c r="B1417" s="2" t="s">
        <v>47</v>
      </c>
      <c r="C1417" s="2" t="s">
        <v>32</v>
      </c>
      <c r="D1417" s="2" t="s">
        <v>34</v>
      </c>
      <c r="E1417" s="4">
        <v>43529.713425925926</v>
      </c>
      <c r="F1417" s="4">
        <v>43537.713425925926</v>
      </c>
      <c r="G1417" s="4">
        <v>43532.713425925926</v>
      </c>
      <c r="H1417" s="2">
        <v>34.0</v>
      </c>
      <c r="I1417" s="2">
        <v>109.0</v>
      </c>
      <c r="J1417" s="2" t="s">
        <v>60</v>
      </c>
      <c r="K1417" s="2" t="s">
        <v>61</v>
      </c>
      <c r="L1417" s="2" t="s">
        <v>35</v>
      </c>
      <c r="M1417" s="2" t="s">
        <v>59</v>
      </c>
      <c r="N1417" s="2">
        <v>5.0</v>
      </c>
      <c r="O1417" s="2">
        <v>8.0</v>
      </c>
      <c r="P1417" s="2">
        <v>143.0</v>
      </c>
      <c r="Q1417" s="2" t="str">
        <f>VLOOKUP(A1417,'Additional Data'!$A$1:$D$9949,2,0)</f>
        <v>App</v>
      </c>
      <c r="R1417" s="2" t="str">
        <f>VLOOKUP(A1417,'Additional Data'!$A$1:$D$9949,4,0)</f>
        <v>Debit Card</v>
      </c>
      <c r="S1417" s="7">
        <f>VLOOKUP(A1417,'Additional Data'!$A$1:$D$9949,3,0)</f>
        <v>3810.893373</v>
      </c>
      <c r="T1417" s="2" t="str">
        <f>HLOOKUP(B1417,'Additional Data'!$F$1:$N$2,2,0)</f>
        <v>Tablet</v>
      </c>
    </row>
    <row r="1418" ht="14.25" customHeight="1">
      <c r="A1418" s="2">
        <v>73476.0</v>
      </c>
      <c r="B1418" s="2" t="s">
        <v>30</v>
      </c>
      <c r="C1418" s="2" t="s">
        <v>32</v>
      </c>
      <c r="D1418" s="2" t="s">
        <v>34</v>
      </c>
      <c r="E1418" s="4">
        <v>43529.71349537037</v>
      </c>
      <c r="F1418" s="4">
        <v>43533.71349537037</v>
      </c>
      <c r="G1418" s="4">
        <v>43534.71349537037</v>
      </c>
      <c r="H1418" s="2">
        <v>73.0</v>
      </c>
      <c r="I1418" s="2">
        <v>108.0</v>
      </c>
      <c r="J1418" s="2" t="s">
        <v>41</v>
      </c>
      <c r="K1418" s="2" t="s">
        <v>58</v>
      </c>
      <c r="L1418" s="2" t="s">
        <v>35</v>
      </c>
      <c r="M1418" s="2" t="s">
        <v>71</v>
      </c>
      <c r="N1418" s="2">
        <v>-1.0</v>
      </c>
      <c r="O1418" s="2">
        <v>4.0</v>
      </c>
      <c r="P1418" s="2">
        <v>181.0</v>
      </c>
      <c r="Q1418" s="2" t="str">
        <f>VLOOKUP(A1418,'Additional Data'!$A$1:$D$9949,2,0)</f>
        <v>Website</v>
      </c>
      <c r="R1418" s="2" t="str">
        <f>VLOOKUP(A1418,'Additional Data'!$A$1:$D$9949,4,0)</f>
        <v>Debit Card</v>
      </c>
      <c r="S1418" s="7">
        <f>VLOOKUP(A1418,'Additional Data'!$A$1:$D$9949,3,0)</f>
        <v>519.66</v>
      </c>
      <c r="T1418" s="2" t="str">
        <f>HLOOKUP(B1418,'Additional Data'!$F$1:$N$2,2,0)</f>
        <v>PC</v>
      </c>
    </row>
    <row r="1419" ht="14.25" customHeight="1">
      <c r="A1419" s="2">
        <v>126501.0</v>
      </c>
      <c r="B1419" s="2" t="s">
        <v>30</v>
      </c>
      <c r="C1419" s="2" t="s">
        <v>32</v>
      </c>
      <c r="D1419" s="2" t="s">
        <v>34</v>
      </c>
      <c r="E1419" s="4">
        <v>43529.714953703704</v>
      </c>
      <c r="F1419" s="4">
        <v>43534.714953703704</v>
      </c>
      <c r="G1419" s="4">
        <v>43535.714953703704</v>
      </c>
      <c r="H1419" s="2">
        <v>76.0</v>
      </c>
      <c r="I1419" s="2">
        <v>90.0</v>
      </c>
      <c r="J1419" s="2" t="s">
        <v>63</v>
      </c>
      <c r="K1419" s="2" t="s">
        <v>81</v>
      </c>
      <c r="L1419" s="2" t="s">
        <v>35</v>
      </c>
      <c r="M1419" s="2" t="s">
        <v>71</v>
      </c>
      <c r="N1419" s="2">
        <v>-1.0</v>
      </c>
      <c r="O1419" s="2">
        <v>5.0</v>
      </c>
      <c r="P1419" s="2">
        <v>166.0</v>
      </c>
      <c r="Q1419" s="2" t="str">
        <f>VLOOKUP(A1419,'Additional Data'!$A$1:$D$9949,2,0)</f>
        <v>Website</v>
      </c>
      <c r="R1419" s="2" t="str">
        <f>VLOOKUP(A1419,'Additional Data'!$A$1:$D$9949,4,0)</f>
        <v>Credit Card</v>
      </c>
      <c r="S1419" s="7">
        <f>VLOOKUP(A1419,'Additional Data'!$A$1:$D$9949,3,0)</f>
        <v>1859.33</v>
      </c>
      <c r="T1419" s="2" t="str">
        <f>HLOOKUP(B1419,'Additional Data'!$F$1:$N$2,2,0)</f>
        <v>PC</v>
      </c>
    </row>
    <row r="1420" ht="14.25" customHeight="1">
      <c r="A1420" s="2">
        <v>21642.0</v>
      </c>
      <c r="B1420" s="2" t="s">
        <v>48</v>
      </c>
      <c r="C1420" s="2" t="s">
        <v>41</v>
      </c>
      <c r="D1420" s="2" t="s">
        <v>34</v>
      </c>
      <c r="E1420" s="4">
        <v>43529.71730324074</v>
      </c>
      <c r="F1420" s="4">
        <v>43534.71730324074</v>
      </c>
      <c r="G1420" s="4">
        <v>43533.71730324074</v>
      </c>
      <c r="H1420" s="2">
        <v>73.0</v>
      </c>
      <c r="I1420" s="2">
        <v>93.0</v>
      </c>
      <c r="J1420" s="2" t="s">
        <v>63</v>
      </c>
      <c r="K1420" s="2" t="s">
        <v>64</v>
      </c>
      <c r="L1420" s="2" t="s">
        <v>35</v>
      </c>
      <c r="M1420" s="2" t="s">
        <v>71</v>
      </c>
      <c r="N1420" s="2">
        <v>1.0</v>
      </c>
      <c r="O1420" s="2">
        <v>5.0</v>
      </c>
      <c r="P1420" s="2">
        <v>166.0</v>
      </c>
      <c r="Q1420" s="2" t="str">
        <f>VLOOKUP(A1420,'Additional Data'!$A$1:$D$9949,2,0)</f>
        <v>Website</v>
      </c>
      <c r="R1420" s="2" t="str">
        <f>VLOOKUP(A1420,'Additional Data'!$A$1:$D$9949,4,0)</f>
        <v>Debit Card</v>
      </c>
      <c r="S1420" s="7">
        <f>VLOOKUP(A1420,'Additional Data'!$A$1:$D$9949,3,0)</f>
        <v>3092.13</v>
      </c>
      <c r="T1420" s="2" t="str">
        <f>HLOOKUP(B1420,'Additional Data'!$F$1:$N$2,2,0)</f>
        <v>Gaming Console</v>
      </c>
    </row>
    <row r="1421" ht="14.25" customHeight="1">
      <c r="A1421" s="2">
        <v>689264.0</v>
      </c>
      <c r="B1421" s="2" t="s">
        <v>39</v>
      </c>
      <c r="C1421" s="2" t="s">
        <v>41</v>
      </c>
      <c r="D1421" s="2" t="s">
        <v>34</v>
      </c>
      <c r="E1421" s="4">
        <v>43529.72268518519</v>
      </c>
      <c r="F1421" s="4">
        <v>43534.72268518519</v>
      </c>
      <c r="G1421" s="4">
        <v>43532.72268518519</v>
      </c>
      <c r="H1421" s="2">
        <v>73.0</v>
      </c>
      <c r="I1421" s="2">
        <v>92.0</v>
      </c>
      <c r="J1421" s="2" t="s">
        <v>60</v>
      </c>
      <c r="K1421" s="2" t="s">
        <v>77</v>
      </c>
      <c r="L1421" s="2" t="s">
        <v>35</v>
      </c>
      <c r="M1421" s="2" t="s">
        <v>71</v>
      </c>
      <c r="N1421" s="2">
        <v>2.0</v>
      </c>
      <c r="O1421" s="2">
        <v>5.0</v>
      </c>
      <c r="P1421" s="2">
        <v>165.0</v>
      </c>
      <c r="Q1421" s="2" t="str">
        <f>VLOOKUP(A1421,'Additional Data'!$A$1:$D$9949,2,0)</f>
        <v>App</v>
      </c>
      <c r="R1421" s="2" t="str">
        <f>VLOOKUP(A1421,'Additional Data'!$A$1:$D$9949,4,0)</f>
        <v>Debit Card</v>
      </c>
      <c r="S1421" s="7">
        <f>VLOOKUP(A1421,'Additional Data'!$A$1:$D$9949,3,0)</f>
        <v>1217.189522</v>
      </c>
      <c r="T1421" s="2" t="str">
        <f>HLOOKUP(B1421,'Additional Data'!$F$1:$N$2,2,0)</f>
        <v>Mobile</v>
      </c>
    </row>
    <row r="1422" ht="14.25" customHeight="1">
      <c r="A1422" s="2">
        <v>585749.0</v>
      </c>
      <c r="B1422" s="2" t="s">
        <v>30</v>
      </c>
      <c r="C1422" s="2" t="s">
        <v>41</v>
      </c>
      <c r="D1422" s="2" t="s">
        <v>34</v>
      </c>
      <c r="E1422" s="4">
        <v>43529.724756944444</v>
      </c>
      <c r="F1422" s="4">
        <v>43532.724756944444</v>
      </c>
      <c r="G1422" s="4">
        <v>43535.724756944444</v>
      </c>
      <c r="H1422" s="2">
        <v>0.0</v>
      </c>
      <c r="I1422" s="2">
        <v>129.0</v>
      </c>
      <c r="J1422" s="2" t="s">
        <v>41</v>
      </c>
      <c r="K1422" s="2" t="s">
        <v>66</v>
      </c>
      <c r="L1422" s="2" t="s">
        <v>67</v>
      </c>
      <c r="M1422" s="2" t="s">
        <v>59</v>
      </c>
      <c r="N1422" s="2">
        <v>-3.0</v>
      </c>
      <c r="O1422" s="2">
        <v>3.0</v>
      </c>
      <c r="P1422" s="2">
        <v>129.0</v>
      </c>
      <c r="Q1422" s="2" t="str">
        <f>VLOOKUP(A1422,'Additional Data'!$A$1:$D$9949,2,0)</f>
        <v>App</v>
      </c>
      <c r="R1422" s="2" t="str">
        <f>VLOOKUP(A1422,'Additional Data'!$A$1:$D$9949,4,0)</f>
        <v>Credit Card</v>
      </c>
      <c r="S1422" s="7">
        <f>VLOOKUP(A1422,'Additional Data'!$A$1:$D$9949,3,0)</f>
        <v>205.0233416</v>
      </c>
      <c r="T1422" s="2" t="str">
        <f>HLOOKUP(B1422,'Additional Data'!$F$1:$N$2,2,0)</f>
        <v>PC</v>
      </c>
    </row>
    <row r="1423" ht="14.25" customHeight="1">
      <c r="A1423" s="2">
        <v>131623.0</v>
      </c>
      <c r="B1423" s="2" t="s">
        <v>30</v>
      </c>
      <c r="C1423" s="2" t="s">
        <v>32</v>
      </c>
      <c r="D1423" s="2" t="s">
        <v>34</v>
      </c>
      <c r="E1423" s="4">
        <v>43529.724965277775</v>
      </c>
      <c r="F1423" s="4">
        <v>43529.724965277775</v>
      </c>
      <c r="G1423" s="4">
        <v>43535.724965277775</v>
      </c>
      <c r="H1423" s="2">
        <v>0.0</v>
      </c>
      <c r="I1423" s="2">
        <v>122.0</v>
      </c>
      <c r="J1423" s="2" t="s">
        <v>32</v>
      </c>
      <c r="K1423" s="2" t="s">
        <v>82</v>
      </c>
      <c r="L1423" s="2" t="s">
        <v>67</v>
      </c>
      <c r="M1423" s="2" t="s">
        <v>59</v>
      </c>
      <c r="N1423" s="2">
        <v>-6.0</v>
      </c>
      <c r="O1423" s="2">
        <v>0.0</v>
      </c>
      <c r="P1423" s="2">
        <v>122.0</v>
      </c>
      <c r="Q1423" s="2" t="str">
        <f>VLOOKUP(A1423,'Additional Data'!$A$1:$D$9949,2,0)</f>
        <v>App</v>
      </c>
      <c r="R1423" s="2" t="str">
        <f>VLOOKUP(A1423,'Additional Data'!$A$1:$D$9949,4,0)</f>
        <v>Credit Card</v>
      </c>
      <c r="S1423" s="7">
        <f>VLOOKUP(A1423,'Additional Data'!$A$1:$D$9949,3,0)</f>
        <v>3257.41238</v>
      </c>
      <c r="T1423" s="2" t="str">
        <f>HLOOKUP(B1423,'Additional Data'!$F$1:$N$2,2,0)</f>
        <v>PC</v>
      </c>
    </row>
    <row r="1424" ht="14.25" customHeight="1">
      <c r="A1424" s="2">
        <v>18597.0</v>
      </c>
      <c r="B1424" s="2" t="s">
        <v>39</v>
      </c>
      <c r="C1424" s="2" t="s">
        <v>41</v>
      </c>
      <c r="D1424" s="2" t="s">
        <v>34</v>
      </c>
      <c r="E1424" s="4">
        <v>43529.72813657407</v>
      </c>
      <c r="F1424" s="4">
        <v>43535.72813657407</v>
      </c>
      <c r="G1424" s="4">
        <v>43534.72813657407</v>
      </c>
      <c r="H1424" s="2">
        <v>46.0</v>
      </c>
      <c r="I1424" s="2">
        <v>113.0</v>
      </c>
      <c r="J1424" s="2" t="s">
        <v>60</v>
      </c>
      <c r="K1424" s="2" t="s">
        <v>77</v>
      </c>
      <c r="L1424" s="2" t="s">
        <v>35</v>
      </c>
      <c r="M1424" s="2" t="s">
        <v>59</v>
      </c>
      <c r="N1424" s="2">
        <v>1.0</v>
      </c>
      <c r="O1424" s="2">
        <v>6.0</v>
      </c>
      <c r="P1424" s="2">
        <v>159.0</v>
      </c>
      <c r="Q1424" s="2" t="str">
        <f>VLOOKUP(A1424,'Additional Data'!$A$1:$D$9949,2,0)</f>
        <v>Website</v>
      </c>
      <c r="R1424" s="2" t="str">
        <f>VLOOKUP(A1424,'Additional Data'!$A$1:$D$9949,4,0)</f>
        <v>Credit Card</v>
      </c>
      <c r="S1424" s="7">
        <f>VLOOKUP(A1424,'Additional Data'!$A$1:$D$9949,3,0)</f>
        <v>2095.47</v>
      </c>
      <c r="T1424" s="2" t="str">
        <f>HLOOKUP(B1424,'Additional Data'!$F$1:$N$2,2,0)</f>
        <v>Mobile</v>
      </c>
    </row>
    <row r="1425" ht="14.25" customHeight="1">
      <c r="A1425" s="2">
        <v>166624.0</v>
      </c>
      <c r="B1425" s="2" t="s">
        <v>39</v>
      </c>
      <c r="C1425" s="2" t="s">
        <v>32</v>
      </c>
      <c r="D1425" s="2" t="s">
        <v>34</v>
      </c>
      <c r="E1425" s="4">
        <v>43529.735613425924</v>
      </c>
      <c r="F1425" s="4">
        <v>43531.735613425924</v>
      </c>
      <c r="G1425" s="4">
        <v>43536.735613425924</v>
      </c>
      <c r="H1425" s="2">
        <v>0.0</v>
      </c>
      <c r="I1425" s="2">
        <v>127.0</v>
      </c>
      <c r="J1425" s="2" t="s">
        <v>32</v>
      </c>
      <c r="K1425" s="2" t="s">
        <v>82</v>
      </c>
      <c r="L1425" s="2" t="s">
        <v>67</v>
      </c>
      <c r="M1425" s="2" t="s">
        <v>71</v>
      </c>
      <c r="N1425" s="2">
        <v>-5.0</v>
      </c>
      <c r="O1425" s="2">
        <v>2.0</v>
      </c>
      <c r="P1425" s="2">
        <v>127.0</v>
      </c>
      <c r="Q1425" s="2" t="str">
        <f>VLOOKUP(A1425,'Additional Data'!$A$1:$D$9949,2,0)</f>
        <v>App</v>
      </c>
      <c r="R1425" s="2" t="str">
        <f>VLOOKUP(A1425,'Additional Data'!$A$1:$D$9949,4,0)</f>
        <v>Debit Card</v>
      </c>
      <c r="S1425" s="7">
        <f>VLOOKUP(A1425,'Additional Data'!$A$1:$D$9949,3,0)</f>
        <v>2450.017459</v>
      </c>
      <c r="T1425" s="2" t="str">
        <f>HLOOKUP(B1425,'Additional Data'!$F$1:$N$2,2,0)</f>
        <v>Mobile</v>
      </c>
    </row>
    <row r="1426" ht="14.25" customHeight="1">
      <c r="A1426" s="2">
        <v>152268.0</v>
      </c>
      <c r="B1426" s="2" t="s">
        <v>30</v>
      </c>
      <c r="C1426" s="2" t="s">
        <v>41</v>
      </c>
      <c r="D1426" s="2" t="s">
        <v>34</v>
      </c>
      <c r="E1426" s="4">
        <v>43529.73788194444</v>
      </c>
      <c r="F1426" s="4">
        <v>43534.73788194444</v>
      </c>
      <c r="G1426" s="4">
        <v>43532.73788194444</v>
      </c>
      <c r="H1426" s="2">
        <v>61.0</v>
      </c>
      <c r="I1426" s="2">
        <v>88.0</v>
      </c>
      <c r="J1426" s="2" t="s">
        <v>60</v>
      </c>
      <c r="K1426" s="2" t="s">
        <v>77</v>
      </c>
      <c r="L1426" s="2" t="s">
        <v>35</v>
      </c>
      <c r="M1426" s="2" t="s">
        <v>71</v>
      </c>
      <c r="N1426" s="2">
        <v>2.0</v>
      </c>
      <c r="O1426" s="2">
        <v>5.0</v>
      </c>
      <c r="P1426" s="2">
        <v>149.0</v>
      </c>
      <c r="Q1426" s="2" t="str">
        <f>VLOOKUP(A1426,'Additional Data'!$A$1:$D$9949,2,0)</f>
        <v>Website</v>
      </c>
      <c r="R1426" s="2" t="str">
        <f>VLOOKUP(A1426,'Additional Data'!$A$1:$D$9949,4,0)</f>
        <v>Debit Card</v>
      </c>
      <c r="S1426" s="7">
        <f>VLOOKUP(A1426,'Additional Data'!$A$1:$D$9949,3,0)</f>
        <v>1881.65</v>
      </c>
      <c r="T1426" s="2" t="str">
        <f>HLOOKUP(B1426,'Additional Data'!$F$1:$N$2,2,0)</f>
        <v>PC</v>
      </c>
    </row>
    <row r="1427" ht="14.25" customHeight="1">
      <c r="A1427" s="2">
        <v>683791.0</v>
      </c>
      <c r="B1427" s="2" t="s">
        <v>30</v>
      </c>
      <c r="C1427" s="2" t="s">
        <v>41</v>
      </c>
      <c r="D1427" s="2" t="s">
        <v>34</v>
      </c>
      <c r="E1427" s="4">
        <v>43529.737974537034</v>
      </c>
      <c r="F1427" s="4">
        <v>43534.737974537034</v>
      </c>
      <c r="G1427" s="4">
        <v>43534.737974537034</v>
      </c>
      <c r="H1427" s="2">
        <v>0.0</v>
      </c>
      <c r="I1427" s="2">
        <v>129.0</v>
      </c>
      <c r="J1427" s="2" t="s">
        <v>41</v>
      </c>
      <c r="K1427" s="2" t="s">
        <v>66</v>
      </c>
      <c r="L1427" s="2" t="s">
        <v>67</v>
      </c>
      <c r="M1427" s="2" t="s">
        <v>59</v>
      </c>
      <c r="N1427" s="2">
        <v>0.0</v>
      </c>
      <c r="O1427" s="2">
        <v>5.0</v>
      </c>
      <c r="P1427" s="2">
        <v>129.0</v>
      </c>
      <c r="Q1427" s="2" t="str">
        <f>VLOOKUP(A1427,'Additional Data'!$A$1:$D$9949,2,0)</f>
        <v>App</v>
      </c>
      <c r="R1427" s="2" t="str">
        <f>VLOOKUP(A1427,'Additional Data'!$A$1:$D$9949,4,0)</f>
        <v>Credit Card</v>
      </c>
      <c r="S1427" s="7">
        <f>VLOOKUP(A1427,'Additional Data'!$A$1:$D$9949,3,0)</f>
        <v>3799.160999</v>
      </c>
      <c r="T1427" s="2" t="str">
        <f>HLOOKUP(B1427,'Additional Data'!$F$1:$N$2,2,0)</f>
        <v>PC</v>
      </c>
    </row>
    <row r="1428" ht="14.25" customHeight="1">
      <c r="A1428" s="2">
        <v>186354.0</v>
      </c>
      <c r="B1428" s="2" t="s">
        <v>48</v>
      </c>
      <c r="C1428" s="2" t="s">
        <v>41</v>
      </c>
      <c r="D1428" s="2" t="s">
        <v>34</v>
      </c>
      <c r="E1428" s="4">
        <v>43529.73875</v>
      </c>
      <c r="F1428" s="4">
        <v>43531.73875</v>
      </c>
      <c r="G1428" s="4">
        <v>43533.73875</v>
      </c>
      <c r="H1428" s="2">
        <v>59.0</v>
      </c>
      <c r="I1428" s="2">
        <v>102.0</v>
      </c>
      <c r="J1428" s="2" t="s">
        <v>32</v>
      </c>
      <c r="K1428" s="2" t="s">
        <v>70</v>
      </c>
      <c r="L1428" s="2" t="s">
        <v>35</v>
      </c>
      <c r="M1428" s="2" t="s">
        <v>71</v>
      </c>
      <c r="N1428" s="2">
        <v>-2.0</v>
      </c>
      <c r="O1428" s="2">
        <v>2.0</v>
      </c>
      <c r="P1428" s="2">
        <v>161.0</v>
      </c>
      <c r="Q1428" s="2" t="str">
        <f>VLOOKUP(A1428,'Additional Data'!$A$1:$D$9949,2,0)</f>
        <v>Website</v>
      </c>
      <c r="R1428" s="2" t="str">
        <f>VLOOKUP(A1428,'Additional Data'!$A$1:$D$9949,4,0)</f>
        <v>Debit Card</v>
      </c>
      <c r="S1428" s="7">
        <f>VLOOKUP(A1428,'Additional Data'!$A$1:$D$9949,3,0)</f>
        <v>392.13</v>
      </c>
      <c r="T1428" s="2" t="str">
        <f>HLOOKUP(B1428,'Additional Data'!$F$1:$N$2,2,0)</f>
        <v>Gaming Console</v>
      </c>
    </row>
    <row r="1429" ht="14.25" customHeight="1">
      <c r="A1429" s="2">
        <v>150130.0</v>
      </c>
      <c r="B1429" s="2" t="s">
        <v>42</v>
      </c>
      <c r="C1429" s="2" t="s">
        <v>41</v>
      </c>
      <c r="D1429" s="2" t="s">
        <v>34</v>
      </c>
      <c r="E1429" s="4">
        <v>43529.7409837963</v>
      </c>
      <c r="F1429" s="4">
        <v>43534.7409837963</v>
      </c>
      <c r="G1429" s="4">
        <v>43535.7409837963</v>
      </c>
      <c r="H1429" s="2">
        <v>39.0</v>
      </c>
      <c r="I1429" s="2">
        <v>110.0</v>
      </c>
      <c r="J1429" s="2" t="s">
        <v>60</v>
      </c>
      <c r="K1429" s="2" t="s">
        <v>77</v>
      </c>
      <c r="L1429" s="2" t="s">
        <v>35</v>
      </c>
      <c r="M1429" s="2" t="s">
        <v>59</v>
      </c>
      <c r="N1429" s="2">
        <v>-1.0</v>
      </c>
      <c r="O1429" s="2">
        <v>5.0</v>
      </c>
      <c r="P1429" s="2">
        <v>149.0</v>
      </c>
      <c r="Q1429" s="2" t="str">
        <f>VLOOKUP(A1429,'Additional Data'!$A$1:$D$9949,2,0)</f>
        <v>App</v>
      </c>
      <c r="R1429" s="2" t="str">
        <f>VLOOKUP(A1429,'Additional Data'!$A$1:$D$9949,4,0)</f>
        <v>Debit Card</v>
      </c>
      <c r="S1429" s="7">
        <f>VLOOKUP(A1429,'Additional Data'!$A$1:$D$9949,3,0)</f>
        <v>1738.965946</v>
      </c>
      <c r="T1429" s="2" t="str">
        <f>HLOOKUP(B1429,'Additional Data'!$F$1:$N$2,2,0)</f>
        <v>TV</v>
      </c>
    </row>
    <row r="1430" ht="14.25" customHeight="1">
      <c r="A1430" s="2">
        <v>189261.0</v>
      </c>
      <c r="B1430" s="2" t="s">
        <v>47</v>
      </c>
      <c r="C1430" s="2" t="s">
        <v>32</v>
      </c>
      <c r="D1430" s="2" t="s">
        <v>34</v>
      </c>
      <c r="E1430" s="4">
        <v>43529.744618055556</v>
      </c>
      <c r="F1430" s="4">
        <v>43531.744618055556</v>
      </c>
      <c r="G1430" s="4">
        <v>43532.744618055556</v>
      </c>
      <c r="H1430" s="2">
        <v>70.0</v>
      </c>
      <c r="I1430" s="2">
        <v>94.0</v>
      </c>
      <c r="J1430" s="2" t="s">
        <v>60</v>
      </c>
      <c r="K1430" s="2" t="s">
        <v>61</v>
      </c>
      <c r="L1430" s="2" t="s">
        <v>35</v>
      </c>
      <c r="M1430" s="2" t="s">
        <v>71</v>
      </c>
      <c r="N1430" s="2">
        <v>-1.0</v>
      </c>
      <c r="O1430" s="2">
        <v>2.0</v>
      </c>
      <c r="P1430" s="2">
        <v>164.0</v>
      </c>
      <c r="Q1430" s="2" t="str">
        <f>VLOOKUP(A1430,'Additional Data'!$A$1:$D$9949,2,0)</f>
        <v>Website</v>
      </c>
      <c r="R1430" s="2" t="str">
        <f>VLOOKUP(A1430,'Additional Data'!$A$1:$D$9949,4,0)</f>
        <v>Credit Card</v>
      </c>
      <c r="S1430" s="7">
        <f>VLOOKUP(A1430,'Additional Data'!$A$1:$D$9949,3,0)</f>
        <v>3227.48</v>
      </c>
      <c r="T1430" s="2" t="str">
        <f>HLOOKUP(B1430,'Additional Data'!$F$1:$N$2,2,0)</f>
        <v>Tablet</v>
      </c>
    </row>
    <row r="1431" ht="14.25" customHeight="1">
      <c r="A1431" s="2">
        <v>168440.0</v>
      </c>
      <c r="B1431" s="2" t="s">
        <v>39</v>
      </c>
      <c r="C1431" s="2" t="s">
        <v>41</v>
      </c>
      <c r="D1431" s="2" t="s">
        <v>34</v>
      </c>
      <c r="E1431" s="4">
        <v>43529.74469907407</v>
      </c>
      <c r="F1431" s="4">
        <v>43532.74469907407</v>
      </c>
      <c r="G1431" s="4">
        <v>43534.74469907407</v>
      </c>
      <c r="H1431" s="2">
        <v>28.0</v>
      </c>
      <c r="I1431" s="2">
        <v>114.0</v>
      </c>
      <c r="J1431" s="2" t="s">
        <v>60</v>
      </c>
      <c r="K1431" s="2" t="s">
        <v>77</v>
      </c>
      <c r="L1431" s="2" t="s">
        <v>35</v>
      </c>
      <c r="M1431" s="2" t="s">
        <v>71</v>
      </c>
      <c r="N1431" s="2">
        <v>-2.0</v>
      </c>
      <c r="O1431" s="2">
        <v>3.0</v>
      </c>
      <c r="P1431" s="2">
        <v>142.0</v>
      </c>
      <c r="Q1431" s="2" t="str">
        <f>VLOOKUP(A1431,'Additional Data'!$A$1:$D$9949,2,0)</f>
        <v>App</v>
      </c>
      <c r="R1431" s="2" t="str">
        <f>VLOOKUP(A1431,'Additional Data'!$A$1:$D$9949,4,0)</f>
        <v>Debit Card</v>
      </c>
      <c r="S1431" s="7">
        <f>VLOOKUP(A1431,'Additional Data'!$A$1:$D$9949,3,0)</f>
        <v>3085.181868</v>
      </c>
      <c r="T1431" s="2" t="str">
        <f>HLOOKUP(B1431,'Additional Data'!$F$1:$N$2,2,0)</f>
        <v>Mobile</v>
      </c>
    </row>
    <row r="1432" ht="14.25" customHeight="1">
      <c r="A1432" s="2">
        <v>412775.0</v>
      </c>
      <c r="B1432" s="2" t="s">
        <v>39</v>
      </c>
      <c r="C1432" s="2" t="s">
        <v>41</v>
      </c>
      <c r="D1432" s="2" t="s">
        <v>34</v>
      </c>
      <c r="E1432" s="4">
        <v>43529.74631944444</v>
      </c>
      <c r="F1432" s="4">
        <v>43535.74631944444</v>
      </c>
      <c r="G1432" s="4">
        <v>43536.74631944444</v>
      </c>
      <c r="H1432" s="2">
        <v>0.0</v>
      </c>
      <c r="I1432" s="2">
        <v>122.0</v>
      </c>
      <c r="J1432" s="2" t="s">
        <v>41</v>
      </c>
      <c r="K1432" s="2" t="s">
        <v>66</v>
      </c>
      <c r="L1432" s="2" t="s">
        <v>67</v>
      </c>
      <c r="M1432" s="2" t="s">
        <v>59</v>
      </c>
      <c r="N1432" s="2">
        <v>-1.0</v>
      </c>
      <c r="O1432" s="2">
        <v>6.0</v>
      </c>
      <c r="P1432" s="2">
        <v>122.0</v>
      </c>
      <c r="Q1432" s="2" t="str">
        <f>VLOOKUP(A1432,'Additional Data'!$A$1:$D$9949,2,0)</f>
        <v>App</v>
      </c>
      <c r="R1432" s="2" t="str">
        <f>VLOOKUP(A1432,'Additional Data'!$A$1:$D$9949,4,0)</f>
        <v>Credit Card</v>
      </c>
      <c r="S1432" s="7">
        <f>VLOOKUP(A1432,'Additional Data'!$A$1:$D$9949,3,0)</f>
        <v>1504.044882</v>
      </c>
      <c r="T1432" s="2" t="str">
        <f>HLOOKUP(B1432,'Additional Data'!$F$1:$N$2,2,0)</f>
        <v>Mobile</v>
      </c>
    </row>
    <row r="1433" ht="14.25" customHeight="1">
      <c r="A1433" s="2">
        <v>954235.0</v>
      </c>
      <c r="B1433" s="2" t="s">
        <v>47</v>
      </c>
      <c r="C1433" s="2" t="s">
        <v>41</v>
      </c>
      <c r="D1433" s="2" t="s">
        <v>34</v>
      </c>
      <c r="E1433" s="4">
        <v>43529.75126157407</v>
      </c>
      <c r="F1433" s="4">
        <v>43531.75126157407</v>
      </c>
      <c r="G1433" s="4">
        <v>43535.75126157407</v>
      </c>
      <c r="H1433" s="2">
        <v>82.0</v>
      </c>
      <c r="I1433" s="2">
        <v>92.0</v>
      </c>
      <c r="J1433" s="2" t="s">
        <v>60</v>
      </c>
      <c r="K1433" s="2" t="s">
        <v>77</v>
      </c>
      <c r="L1433" s="2" t="s">
        <v>35</v>
      </c>
      <c r="M1433" s="2" t="s">
        <v>71</v>
      </c>
      <c r="N1433" s="2">
        <v>-4.0</v>
      </c>
      <c r="O1433" s="2">
        <v>2.0</v>
      </c>
      <c r="P1433" s="2">
        <v>174.0</v>
      </c>
      <c r="Q1433" s="2" t="str">
        <f>VLOOKUP(A1433,'Additional Data'!$A$1:$D$9949,2,0)</f>
        <v>App</v>
      </c>
      <c r="R1433" s="2" t="str">
        <f>VLOOKUP(A1433,'Additional Data'!$A$1:$D$9949,4,0)</f>
        <v>Credit Card</v>
      </c>
      <c r="S1433" s="7">
        <f>VLOOKUP(A1433,'Additional Data'!$A$1:$D$9949,3,0)</f>
        <v>2520.011535</v>
      </c>
      <c r="T1433" s="2" t="str">
        <f>HLOOKUP(B1433,'Additional Data'!$F$1:$N$2,2,0)</f>
        <v>Tablet</v>
      </c>
    </row>
    <row r="1434" ht="14.25" customHeight="1">
      <c r="A1434" s="2">
        <v>536779.0</v>
      </c>
      <c r="B1434" s="2" t="s">
        <v>36</v>
      </c>
      <c r="C1434" s="2" t="s">
        <v>41</v>
      </c>
      <c r="D1434" s="2" t="s">
        <v>34</v>
      </c>
      <c r="E1434" s="4">
        <v>43529.75171296296</v>
      </c>
      <c r="F1434" s="4">
        <v>43537.75171296296</v>
      </c>
      <c r="G1434" s="4">
        <v>43532.75171296296</v>
      </c>
      <c r="H1434" s="2">
        <v>45.0</v>
      </c>
      <c r="I1434" s="2">
        <v>121.0</v>
      </c>
      <c r="J1434" s="2" t="s">
        <v>32</v>
      </c>
      <c r="K1434" s="2" t="s">
        <v>70</v>
      </c>
      <c r="L1434" s="2" t="s">
        <v>35</v>
      </c>
      <c r="M1434" s="2" t="s">
        <v>59</v>
      </c>
      <c r="N1434" s="2">
        <v>5.0</v>
      </c>
      <c r="O1434" s="2">
        <v>8.0</v>
      </c>
      <c r="P1434" s="2">
        <v>166.0</v>
      </c>
      <c r="Q1434" s="2" t="str">
        <f>VLOOKUP(A1434,'Additional Data'!$A$1:$D$9949,2,0)</f>
        <v>App</v>
      </c>
      <c r="R1434" s="2" t="str">
        <f>VLOOKUP(A1434,'Additional Data'!$A$1:$D$9949,4,0)</f>
        <v>Credit Card</v>
      </c>
      <c r="S1434" s="7">
        <f>VLOOKUP(A1434,'Additional Data'!$A$1:$D$9949,3,0)</f>
        <v>3044.176585</v>
      </c>
      <c r="T1434" s="2" t="str">
        <f>HLOOKUP(B1434,'Additional Data'!$F$1:$N$2,2,0)</f>
        <v>Laptop</v>
      </c>
    </row>
    <row r="1435" ht="14.25" customHeight="1">
      <c r="A1435" s="2">
        <v>392988.0</v>
      </c>
      <c r="B1435" s="2" t="s">
        <v>42</v>
      </c>
      <c r="C1435" s="2" t="s">
        <v>32</v>
      </c>
      <c r="D1435" s="2" t="s">
        <v>34</v>
      </c>
      <c r="E1435" s="4">
        <v>43529.757060185184</v>
      </c>
      <c r="F1435" s="4">
        <v>43530.757060185184</v>
      </c>
      <c r="G1435" s="4">
        <v>43535.757060185184</v>
      </c>
      <c r="H1435" s="2">
        <v>0.0</v>
      </c>
      <c r="I1435" s="2">
        <v>123.0</v>
      </c>
      <c r="J1435" s="2" t="s">
        <v>32</v>
      </c>
      <c r="K1435" s="2" t="s">
        <v>82</v>
      </c>
      <c r="L1435" s="2" t="s">
        <v>67</v>
      </c>
      <c r="M1435" s="2" t="s">
        <v>71</v>
      </c>
      <c r="N1435" s="2">
        <v>-5.0</v>
      </c>
      <c r="O1435" s="2">
        <v>1.0</v>
      </c>
      <c r="P1435" s="2">
        <v>123.0</v>
      </c>
      <c r="Q1435" s="2" t="str">
        <f>VLOOKUP(A1435,'Additional Data'!$A$1:$D$9949,2,0)</f>
        <v>Website</v>
      </c>
      <c r="R1435" s="2" t="str">
        <f>VLOOKUP(A1435,'Additional Data'!$A$1:$D$9949,4,0)</f>
        <v>Debit Card</v>
      </c>
      <c r="S1435" s="7">
        <f>VLOOKUP(A1435,'Additional Data'!$A$1:$D$9949,3,0)</f>
        <v>1600.33</v>
      </c>
      <c r="T1435" s="2" t="str">
        <f>HLOOKUP(B1435,'Additional Data'!$F$1:$N$2,2,0)</f>
        <v>TV</v>
      </c>
    </row>
    <row r="1436" ht="14.25" customHeight="1">
      <c r="A1436" s="2">
        <v>346390.0</v>
      </c>
      <c r="B1436" s="2" t="s">
        <v>30</v>
      </c>
      <c r="C1436" s="2" t="s">
        <v>32</v>
      </c>
      <c r="D1436" s="2" t="s">
        <v>34</v>
      </c>
      <c r="E1436" s="4">
        <v>43529.75751157408</v>
      </c>
      <c r="F1436" s="4">
        <v>43533.75751157408</v>
      </c>
      <c r="G1436" s="4">
        <v>43532.75751157408</v>
      </c>
      <c r="H1436" s="2">
        <v>0.0</v>
      </c>
      <c r="I1436" s="2">
        <v>125.0</v>
      </c>
      <c r="J1436" s="2" t="s">
        <v>32</v>
      </c>
      <c r="K1436" s="2" t="s">
        <v>82</v>
      </c>
      <c r="L1436" s="2" t="s">
        <v>67</v>
      </c>
      <c r="M1436" s="2" t="s">
        <v>59</v>
      </c>
      <c r="N1436" s="2">
        <v>1.0</v>
      </c>
      <c r="O1436" s="2">
        <v>4.0</v>
      </c>
      <c r="P1436" s="2">
        <v>125.0</v>
      </c>
      <c r="Q1436" s="2" t="str">
        <f>VLOOKUP(A1436,'Additional Data'!$A$1:$D$9949,2,0)</f>
        <v>App</v>
      </c>
      <c r="R1436" s="2" t="str">
        <f>VLOOKUP(A1436,'Additional Data'!$A$1:$D$9949,4,0)</f>
        <v>Debit Card</v>
      </c>
      <c r="S1436" s="7">
        <f>VLOOKUP(A1436,'Additional Data'!$A$1:$D$9949,3,0)</f>
        <v>1750.612836</v>
      </c>
      <c r="T1436" s="2" t="str">
        <f>HLOOKUP(B1436,'Additional Data'!$F$1:$N$2,2,0)</f>
        <v>PC</v>
      </c>
    </row>
    <row r="1437" ht="14.25" customHeight="1">
      <c r="A1437" s="2">
        <v>404844.0</v>
      </c>
      <c r="B1437" s="2" t="s">
        <v>36</v>
      </c>
      <c r="C1437" s="2" t="s">
        <v>41</v>
      </c>
      <c r="D1437" s="2" t="s">
        <v>34</v>
      </c>
      <c r="E1437" s="4">
        <v>43529.76335648148</v>
      </c>
      <c r="F1437" s="4">
        <v>43531.76335648148</v>
      </c>
      <c r="G1437" s="4">
        <v>43535.76335648148</v>
      </c>
      <c r="H1437" s="2">
        <v>26.0</v>
      </c>
      <c r="I1437" s="2">
        <v>109.0</v>
      </c>
      <c r="J1437" s="2" t="s">
        <v>60</v>
      </c>
      <c r="K1437" s="2" t="s">
        <v>77</v>
      </c>
      <c r="L1437" s="2" t="s">
        <v>35</v>
      </c>
      <c r="M1437" s="2" t="s">
        <v>71</v>
      </c>
      <c r="N1437" s="2">
        <v>-4.0</v>
      </c>
      <c r="O1437" s="2">
        <v>2.0</v>
      </c>
      <c r="P1437" s="2">
        <v>135.0</v>
      </c>
      <c r="Q1437" s="2" t="str">
        <f>VLOOKUP(A1437,'Additional Data'!$A$1:$D$9949,2,0)</f>
        <v>Website</v>
      </c>
      <c r="R1437" s="2" t="str">
        <f>VLOOKUP(A1437,'Additional Data'!$A$1:$D$9949,4,0)</f>
        <v>Debit Card</v>
      </c>
      <c r="S1437" s="7">
        <f>VLOOKUP(A1437,'Additional Data'!$A$1:$D$9949,3,0)</f>
        <v>1338.05</v>
      </c>
      <c r="T1437" s="2" t="str">
        <f>HLOOKUP(B1437,'Additional Data'!$F$1:$N$2,2,0)</f>
        <v>Laptop</v>
      </c>
    </row>
    <row r="1438" ht="14.25" customHeight="1">
      <c r="A1438" s="2">
        <v>258414.0</v>
      </c>
      <c r="B1438" s="2" t="s">
        <v>39</v>
      </c>
      <c r="C1438" s="2" t="s">
        <v>32</v>
      </c>
      <c r="D1438" s="2" t="s">
        <v>34</v>
      </c>
      <c r="E1438" s="4">
        <v>43529.76521990741</v>
      </c>
      <c r="F1438" s="4">
        <v>43536.76521990741</v>
      </c>
      <c r="G1438" s="4">
        <v>43536.76521990741</v>
      </c>
      <c r="H1438" s="2">
        <v>41.0</v>
      </c>
      <c r="I1438" s="2">
        <v>112.0</v>
      </c>
      <c r="J1438" s="2" t="s">
        <v>60</v>
      </c>
      <c r="K1438" s="2" t="s">
        <v>61</v>
      </c>
      <c r="L1438" s="2" t="s">
        <v>35</v>
      </c>
      <c r="M1438" s="2" t="s">
        <v>59</v>
      </c>
      <c r="N1438" s="2">
        <v>0.0</v>
      </c>
      <c r="O1438" s="2">
        <v>7.0</v>
      </c>
      <c r="P1438" s="2">
        <v>153.0</v>
      </c>
      <c r="Q1438" s="2" t="str">
        <f>VLOOKUP(A1438,'Additional Data'!$A$1:$D$9949,2,0)</f>
        <v>Website</v>
      </c>
      <c r="R1438" s="2" t="str">
        <f>VLOOKUP(A1438,'Additional Data'!$A$1:$D$9949,4,0)</f>
        <v>Debit Card</v>
      </c>
      <c r="S1438" s="7">
        <f>VLOOKUP(A1438,'Additional Data'!$A$1:$D$9949,3,0)</f>
        <v>3517.93</v>
      </c>
      <c r="T1438" s="2" t="str">
        <f>HLOOKUP(B1438,'Additional Data'!$F$1:$N$2,2,0)</f>
        <v>Mobile</v>
      </c>
    </row>
    <row r="1439" ht="14.25" customHeight="1">
      <c r="A1439" s="2">
        <v>413898.0</v>
      </c>
      <c r="B1439" s="2" t="s">
        <v>42</v>
      </c>
      <c r="C1439" s="2" t="s">
        <v>41</v>
      </c>
      <c r="D1439" s="2" t="s">
        <v>34</v>
      </c>
      <c r="E1439" s="4">
        <v>43529.76600694445</v>
      </c>
      <c r="F1439" s="4">
        <v>43533.76600694445</v>
      </c>
      <c r="G1439" s="4">
        <v>43535.76600694445</v>
      </c>
      <c r="H1439" s="2">
        <v>44.0</v>
      </c>
      <c r="I1439" s="2">
        <v>114.0</v>
      </c>
      <c r="J1439" s="2" t="s">
        <v>60</v>
      </c>
      <c r="K1439" s="2" t="s">
        <v>77</v>
      </c>
      <c r="L1439" s="2" t="s">
        <v>35</v>
      </c>
      <c r="M1439" s="2" t="s">
        <v>59</v>
      </c>
      <c r="N1439" s="2">
        <v>-2.0</v>
      </c>
      <c r="O1439" s="2">
        <v>4.0</v>
      </c>
      <c r="P1439" s="2">
        <v>158.0</v>
      </c>
      <c r="Q1439" s="2" t="str">
        <f>VLOOKUP(A1439,'Additional Data'!$A$1:$D$9949,2,0)</f>
        <v>Website</v>
      </c>
      <c r="R1439" s="2" t="str">
        <f>VLOOKUP(A1439,'Additional Data'!$A$1:$D$9949,4,0)</f>
        <v>Debit Card</v>
      </c>
      <c r="S1439" s="7">
        <f>VLOOKUP(A1439,'Additional Data'!$A$1:$D$9949,3,0)</f>
        <v>897.72</v>
      </c>
      <c r="T1439" s="2" t="str">
        <f>HLOOKUP(B1439,'Additional Data'!$F$1:$N$2,2,0)</f>
        <v>TV</v>
      </c>
    </row>
    <row r="1440" ht="14.25" customHeight="1">
      <c r="A1440" s="2">
        <v>855594.0</v>
      </c>
      <c r="B1440" s="2" t="s">
        <v>36</v>
      </c>
      <c r="C1440" s="2" t="s">
        <v>41</v>
      </c>
      <c r="D1440" s="2" t="s">
        <v>34</v>
      </c>
      <c r="E1440" s="4">
        <v>43529.7722337963</v>
      </c>
      <c r="F1440" s="4">
        <v>43531.7722337963</v>
      </c>
      <c r="G1440" s="4">
        <v>43533.7722337963</v>
      </c>
      <c r="H1440" s="2">
        <v>41.0</v>
      </c>
      <c r="I1440" s="2">
        <v>127.0</v>
      </c>
      <c r="J1440" s="2" t="s">
        <v>73</v>
      </c>
      <c r="K1440" s="2" t="s">
        <v>80</v>
      </c>
      <c r="L1440" s="2" t="s">
        <v>35</v>
      </c>
      <c r="M1440" s="2" t="s">
        <v>59</v>
      </c>
      <c r="N1440" s="2">
        <v>-2.0</v>
      </c>
      <c r="O1440" s="2">
        <v>2.0</v>
      </c>
      <c r="P1440" s="2">
        <v>168.0</v>
      </c>
      <c r="Q1440" s="2" t="str">
        <f>VLOOKUP(A1440,'Additional Data'!$A$1:$D$9949,2,0)</f>
        <v>Website</v>
      </c>
      <c r="R1440" s="2" t="str">
        <f>VLOOKUP(A1440,'Additional Data'!$A$1:$D$9949,4,0)</f>
        <v>Debit Card</v>
      </c>
      <c r="S1440" s="7">
        <f>VLOOKUP(A1440,'Additional Data'!$A$1:$D$9949,3,0)</f>
        <v>348.92</v>
      </c>
      <c r="T1440" s="2" t="str">
        <f>HLOOKUP(B1440,'Additional Data'!$F$1:$N$2,2,0)</f>
        <v>Laptop</v>
      </c>
    </row>
    <row r="1441" ht="14.25" customHeight="1">
      <c r="A1441" s="2">
        <v>993975.0</v>
      </c>
      <c r="B1441" s="2" t="s">
        <v>39</v>
      </c>
      <c r="C1441" s="2" t="s">
        <v>41</v>
      </c>
      <c r="D1441" s="2" t="s">
        <v>34</v>
      </c>
      <c r="E1441" s="4">
        <v>43529.772881944446</v>
      </c>
      <c r="F1441" s="4">
        <v>43536.772881944446</v>
      </c>
      <c r="G1441" s="4">
        <v>43534.772881944446</v>
      </c>
      <c r="H1441" s="2">
        <v>35.0</v>
      </c>
      <c r="I1441" s="2">
        <v>112.0</v>
      </c>
      <c r="J1441" s="2" t="s">
        <v>63</v>
      </c>
      <c r="K1441" s="2" t="s">
        <v>64</v>
      </c>
      <c r="L1441" s="2" t="s">
        <v>35</v>
      </c>
      <c r="M1441" s="2" t="s">
        <v>59</v>
      </c>
      <c r="N1441" s="2">
        <v>2.0</v>
      </c>
      <c r="O1441" s="2">
        <v>7.0</v>
      </c>
      <c r="P1441" s="2">
        <v>147.0</v>
      </c>
      <c r="Q1441" s="2" t="str">
        <f>VLOOKUP(A1441,'Additional Data'!$A$1:$D$9949,2,0)</f>
        <v>Website</v>
      </c>
      <c r="R1441" s="2" t="str">
        <f>VLOOKUP(A1441,'Additional Data'!$A$1:$D$9949,4,0)</f>
        <v>Credit Card</v>
      </c>
      <c r="S1441" s="7">
        <f>VLOOKUP(A1441,'Additional Data'!$A$1:$D$9949,3,0)</f>
        <v>2566.15</v>
      </c>
      <c r="T1441" s="2" t="str">
        <f>HLOOKUP(B1441,'Additional Data'!$F$1:$N$2,2,0)</f>
        <v>Mobile</v>
      </c>
    </row>
    <row r="1442" ht="14.25" customHeight="1">
      <c r="A1442" s="2">
        <v>421690.0</v>
      </c>
      <c r="B1442" s="2" t="s">
        <v>36</v>
      </c>
      <c r="C1442" s="2" t="s">
        <v>41</v>
      </c>
      <c r="D1442" s="2" t="s">
        <v>34</v>
      </c>
      <c r="E1442" s="4">
        <v>43529.77564814815</v>
      </c>
      <c r="F1442" s="4">
        <v>43533.77564814815</v>
      </c>
      <c r="G1442" s="4">
        <v>43533.77564814815</v>
      </c>
      <c r="H1442" s="2">
        <v>39.0</v>
      </c>
      <c r="I1442" s="2">
        <v>129.0</v>
      </c>
      <c r="J1442" s="2" t="s">
        <v>73</v>
      </c>
      <c r="K1442" s="2" t="s">
        <v>80</v>
      </c>
      <c r="L1442" s="2" t="s">
        <v>35</v>
      </c>
      <c r="M1442" s="2" t="s">
        <v>59</v>
      </c>
      <c r="N1442" s="2">
        <v>0.0</v>
      </c>
      <c r="O1442" s="2">
        <v>4.0</v>
      </c>
      <c r="P1442" s="2">
        <v>168.0</v>
      </c>
      <c r="Q1442" s="2" t="str">
        <f>VLOOKUP(A1442,'Additional Data'!$A$1:$D$9949,2,0)</f>
        <v>App</v>
      </c>
      <c r="R1442" s="2" t="str">
        <f>VLOOKUP(A1442,'Additional Data'!$A$1:$D$9949,4,0)</f>
        <v>Debit Card</v>
      </c>
      <c r="S1442" s="7">
        <f>VLOOKUP(A1442,'Additional Data'!$A$1:$D$9949,3,0)</f>
        <v>3292.768046</v>
      </c>
      <c r="T1442" s="2" t="str">
        <f>HLOOKUP(B1442,'Additional Data'!$F$1:$N$2,2,0)</f>
        <v>Laptop</v>
      </c>
    </row>
    <row r="1443" ht="14.25" customHeight="1">
      <c r="A1443" s="2">
        <v>426451.0</v>
      </c>
      <c r="B1443" s="2" t="s">
        <v>46</v>
      </c>
      <c r="C1443" s="2" t="s">
        <v>32</v>
      </c>
      <c r="D1443" s="2" t="s">
        <v>34</v>
      </c>
      <c r="E1443" s="4">
        <v>43529.77648148148</v>
      </c>
      <c r="F1443" s="4">
        <v>43536.77648148148</v>
      </c>
      <c r="G1443" s="4">
        <v>43533.77648148148</v>
      </c>
      <c r="H1443" s="2">
        <v>47.0</v>
      </c>
      <c r="I1443" s="2">
        <v>115.0</v>
      </c>
      <c r="J1443" s="2" t="s">
        <v>60</v>
      </c>
      <c r="K1443" s="2" t="s">
        <v>61</v>
      </c>
      <c r="L1443" s="2" t="s">
        <v>35</v>
      </c>
      <c r="M1443" s="2" t="s">
        <v>59</v>
      </c>
      <c r="N1443" s="2">
        <v>3.0</v>
      </c>
      <c r="O1443" s="2">
        <v>7.0</v>
      </c>
      <c r="P1443" s="2">
        <v>162.0</v>
      </c>
      <c r="Q1443" s="2" t="str">
        <f>VLOOKUP(A1443,'Additional Data'!$A$1:$D$9949,2,0)</f>
        <v>App</v>
      </c>
      <c r="R1443" s="2" t="str">
        <f>VLOOKUP(A1443,'Additional Data'!$A$1:$D$9949,4,0)</f>
        <v>Credit Card</v>
      </c>
      <c r="S1443" s="7">
        <f>VLOOKUP(A1443,'Additional Data'!$A$1:$D$9949,3,0)</f>
        <v>680.2480733</v>
      </c>
      <c r="T1443" s="2" t="str">
        <f>HLOOKUP(B1443,'Additional Data'!$F$1:$N$2,2,0)</f>
        <v>TV</v>
      </c>
    </row>
    <row r="1444" ht="14.25" customHeight="1">
      <c r="A1444" s="2">
        <v>353120.0</v>
      </c>
      <c r="B1444" s="2" t="s">
        <v>36</v>
      </c>
      <c r="C1444" s="2" t="s">
        <v>32</v>
      </c>
      <c r="D1444" s="2" t="s">
        <v>34</v>
      </c>
      <c r="E1444" s="4">
        <v>43529.78912037037</v>
      </c>
      <c r="F1444" s="4">
        <v>43533.78912037037</v>
      </c>
      <c r="G1444" s="4">
        <v>43536.78912037037</v>
      </c>
      <c r="H1444" s="2">
        <v>64.0</v>
      </c>
      <c r="I1444" s="2">
        <v>107.0</v>
      </c>
      <c r="J1444" s="2" t="s">
        <v>41</v>
      </c>
      <c r="K1444" s="2" t="s">
        <v>58</v>
      </c>
      <c r="L1444" s="2" t="s">
        <v>35</v>
      </c>
      <c r="M1444" s="2" t="s">
        <v>71</v>
      </c>
      <c r="N1444" s="2">
        <v>-3.0</v>
      </c>
      <c r="O1444" s="2">
        <v>4.0</v>
      </c>
      <c r="P1444" s="2">
        <v>171.0</v>
      </c>
      <c r="Q1444" s="2" t="str">
        <f>VLOOKUP(A1444,'Additional Data'!$A$1:$D$9949,2,0)</f>
        <v>App</v>
      </c>
      <c r="R1444" s="2" t="str">
        <f>VLOOKUP(A1444,'Additional Data'!$A$1:$D$9949,4,0)</f>
        <v>Debit Card</v>
      </c>
      <c r="S1444" s="7">
        <f>VLOOKUP(A1444,'Additional Data'!$A$1:$D$9949,3,0)</f>
        <v>669.2679299</v>
      </c>
      <c r="T1444" s="2" t="str">
        <f>HLOOKUP(B1444,'Additional Data'!$F$1:$N$2,2,0)</f>
        <v>Laptop</v>
      </c>
    </row>
    <row r="1445" ht="14.25" customHeight="1">
      <c r="A1445" s="2">
        <v>522676.0</v>
      </c>
      <c r="B1445" s="2" t="s">
        <v>36</v>
      </c>
      <c r="C1445" s="2" t="s">
        <v>41</v>
      </c>
      <c r="D1445" s="2" t="s">
        <v>34</v>
      </c>
      <c r="E1445" s="4">
        <v>43529.795266203706</v>
      </c>
      <c r="F1445" s="4">
        <v>43529.795266203706</v>
      </c>
      <c r="G1445" s="4">
        <v>43536.795266203706</v>
      </c>
      <c r="H1445" s="2">
        <v>0.0</v>
      </c>
      <c r="I1445" s="2">
        <v>110.0</v>
      </c>
      <c r="J1445" s="2" t="s">
        <v>41</v>
      </c>
      <c r="K1445" s="2" t="s">
        <v>66</v>
      </c>
      <c r="L1445" s="2" t="s">
        <v>67</v>
      </c>
      <c r="M1445" s="2" t="s">
        <v>71</v>
      </c>
      <c r="N1445" s="2">
        <v>-7.0</v>
      </c>
      <c r="O1445" s="2">
        <v>0.0</v>
      </c>
      <c r="P1445" s="2">
        <v>110.0</v>
      </c>
      <c r="Q1445" s="2" t="str">
        <f>VLOOKUP(A1445,'Additional Data'!$A$1:$D$9949,2,0)</f>
        <v>App</v>
      </c>
      <c r="R1445" s="2" t="str">
        <f>VLOOKUP(A1445,'Additional Data'!$A$1:$D$9949,4,0)</f>
        <v>Debit Card</v>
      </c>
      <c r="S1445" s="7">
        <f>VLOOKUP(A1445,'Additional Data'!$A$1:$D$9949,3,0)</f>
        <v>1442.637825</v>
      </c>
      <c r="T1445" s="2" t="str">
        <f>HLOOKUP(B1445,'Additional Data'!$F$1:$N$2,2,0)</f>
        <v>Laptop</v>
      </c>
    </row>
    <row r="1446" ht="14.25" customHeight="1">
      <c r="A1446" s="2">
        <v>998346.0</v>
      </c>
      <c r="B1446" s="2" t="s">
        <v>39</v>
      </c>
      <c r="C1446" s="2" t="s">
        <v>32</v>
      </c>
      <c r="D1446" s="2" t="s">
        <v>34</v>
      </c>
      <c r="E1446" s="4">
        <v>43529.79675925926</v>
      </c>
      <c r="F1446" s="4">
        <v>43536.79675925926</v>
      </c>
      <c r="G1446" s="4">
        <v>43535.79675925926</v>
      </c>
      <c r="H1446" s="2">
        <v>25.0</v>
      </c>
      <c r="I1446" s="2">
        <v>126.0</v>
      </c>
      <c r="J1446" s="2" t="s">
        <v>41</v>
      </c>
      <c r="K1446" s="2" t="s">
        <v>58</v>
      </c>
      <c r="L1446" s="2" t="s">
        <v>35</v>
      </c>
      <c r="M1446" s="2" t="s">
        <v>59</v>
      </c>
      <c r="N1446" s="2">
        <v>1.0</v>
      </c>
      <c r="O1446" s="2">
        <v>7.0</v>
      </c>
      <c r="P1446" s="2">
        <v>151.0</v>
      </c>
      <c r="Q1446" s="2" t="str">
        <f>VLOOKUP(A1446,'Additional Data'!$A$1:$D$9949,2,0)</f>
        <v>Website</v>
      </c>
      <c r="R1446" s="2" t="str">
        <f>VLOOKUP(A1446,'Additional Data'!$A$1:$D$9949,4,0)</f>
        <v>Debit Card</v>
      </c>
      <c r="S1446" s="7">
        <f>VLOOKUP(A1446,'Additional Data'!$A$1:$D$9949,3,0)</f>
        <v>1618.82</v>
      </c>
      <c r="T1446" s="2" t="str">
        <f>HLOOKUP(B1446,'Additional Data'!$F$1:$N$2,2,0)</f>
        <v>Mobile</v>
      </c>
    </row>
    <row r="1447" ht="14.25" customHeight="1">
      <c r="A1447" s="2">
        <v>401043.0</v>
      </c>
      <c r="B1447" s="2" t="s">
        <v>49</v>
      </c>
      <c r="C1447" s="2" t="s">
        <v>32</v>
      </c>
      <c r="D1447" s="2" t="s">
        <v>34</v>
      </c>
      <c r="E1447" s="4">
        <v>43529.80747685185</v>
      </c>
      <c r="F1447" s="4">
        <v>43530.80747685185</v>
      </c>
      <c r="G1447" s="4">
        <v>43535.80747685185</v>
      </c>
      <c r="H1447" s="2">
        <v>0.0</v>
      </c>
      <c r="I1447" s="2">
        <v>127.0</v>
      </c>
      <c r="J1447" s="2" t="s">
        <v>32</v>
      </c>
      <c r="K1447" s="2" t="s">
        <v>82</v>
      </c>
      <c r="L1447" s="2" t="s">
        <v>67</v>
      </c>
      <c r="M1447" s="2" t="s">
        <v>59</v>
      </c>
      <c r="N1447" s="2">
        <v>-5.0</v>
      </c>
      <c r="O1447" s="2">
        <v>1.0</v>
      </c>
      <c r="P1447" s="2">
        <v>127.0</v>
      </c>
      <c r="Q1447" s="2" t="str">
        <f>VLOOKUP(A1447,'Additional Data'!$A$1:$D$9949,2,0)</f>
        <v>Website</v>
      </c>
      <c r="R1447" s="2" t="str">
        <f>VLOOKUP(A1447,'Additional Data'!$A$1:$D$9949,4,0)</f>
        <v>Credit Card</v>
      </c>
      <c r="S1447" s="7">
        <f>VLOOKUP(A1447,'Additional Data'!$A$1:$D$9949,3,0)</f>
        <v>2646.52</v>
      </c>
      <c r="T1447" s="2" t="str">
        <f>HLOOKUP(B1447,'Additional Data'!$F$1:$N$2,2,0)</f>
        <v>TV</v>
      </c>
    </row>
    <row r="1448" ht="14.25" customHeight="1">
      <c r="A1448" s="2">
        <v>830190.0</v>
      </c>
      <c r="B1448" s="2" t="s">
        <v>39</v>
      </c>
      <c r="C1448" s="2" t="s">
        <v>32</v>
      </c>
      <c r="D1448" s="2" t="s">
        <v>34</v>
      </c>
      <c r="E1448" s="4">
        <v>43529.80939814815</v>
      </c>
      <c r="F1448" s="4">
        <v>43530.80939814815</v>
      </c>
      <c r="G1448" s="4">
        <v>43534.80939814815</v>
      </c>
      <c r="H1448" s="2">
        <v>0.0</v>
      </c>
      <c r="I1448" s="2">
        <v>106.0</v>
      </c>
      <c r="J1448" s="2" t="s">
        <v>32</v>
      </c>
      <c r="K1448" s="2" t="s">
        <v>82</v>
      </c>
      <c r="L1448" s="2" t="s">
        <v>67</v>
      </c>
      <c r="M1448" s="2" t="s">
        <v>71</v>
      </c>
      <c r="N1448" s="2">
        <v>-4.0</v>
      </c>
      <c r="O1448" s="2">
        <v>1.0</v>
      </c>
      <c r="P1448" s="2">
        <v>106.0</v>
      </c>
      <c r="Q1448" s="2" t="str">
        <f>VLOOKUP(A1448,'Additional Data'!$A$1:$D$9949,2,0)</f>
        <v>Website</v>
      </c>
      <c r="R1448" s="2" t="str">
        <f>VLOOKUP(A1448,'Additional Data'!$A$1:$D$9949,4,0)</f>
        <v>Debit Card</v>
      </c>
      <c r="S1448" s="7">
        <f>VLOOKUP(A1448,'Additional Data'!$A$1:$D$9949,3,0)</f>
        <v>690.28</v>
      </c>
      <c r="T1448" s="2" t="str">
        <f>HLOOKUP(B1448,'Additional Data'!$F$1:$N$2,2,0)</f>
        <v>Mobile</v>
      </c>
    </row>
    <row r="1449" ht="14.25" customHeight="1">
      <c r="A1449" s="2">
        <v>587571.0</v>
      </c>
      <c r="B1449" s="2" t="s">
        <v>39</v>
      </c>
      <c r="C1449" s="2" t="s">
        <v>41</v>
      </c>
      <c r="D1449" s="2" t="s">
        <v>34</v>
      </c>
      <c r="E1449" s="4">
        <v>43529.80988425926</v>
      </c>
      <c r="F1449" s="4">
        <v>43534.80988425926</v>
      </c>
      <c r="G1449" s="4">
        <v>43533.80988425926</v>
      </c>
      <c r="H1449" s="2">
        <v>0.0</v>
      </c>
      <c r="I1449" s="2">
        <v>106.0</v>
      </c>
      <c r="J1449" s="2" t="s">
        <v>41</v>
      </c>
      <c r="K1449" s="2" t="s">
        <v>66</v>
      </c>
      <c r="L1449" s="2" t="s">
        <v>67</v>
      </c>
      <c r="M1449" s="2" t="s">
        <v>71</v>
      </c>
      <c r="N1449" s="2">
        <v>1.0</v>
      </c>
      <c r="O1449" s="2">
        <v>5.0</v>
      </c>
      <c r="P1449" s="2">
        <v>106.0</v>
      </c>
      <c r="Q1449" s="2" t="str">
        <f>VLOOKUP(A1449,'Additional Data'!$A$1:$D$9949,2,0)</f>
        <v>Website</v>
      </c>
      <c r="R1449" s="2" t="str">
        <f>VLOOKUP(A1449,'Additional Data'!$A$1:$D$9949,4,0)</f>
        <v>Credit Card</v>
      </c>
      <c r="S1449" s="7">
        <f>VLOOKUP(A1449,'Additional Data'!$A$1:$D$9949,3,0)</f>
        <v>754.15</v>
      </c>
      <c r="T1449" s="2" t="str">
        <f>HLOOKUP(B1449,'Additional Data'!$F$1:$N$2,2,0)</f>
        <v>Mobile</v>
      </c>
    </row>
    <row r="1450" ht="14.25" customHeight="1">
      <c r="A1450" s="2">
        <v>11655.0</v>
      </c>
      <c r="B1450" s="2" t="s">
        <v>36</v>
      </c>
      <c r="C1450" s="2" t="s">
        <v>32</v>
      </c>
      <c r="D1450" s="2" t="s">
        <v>34</v>
      </c>
      <c r="E1450" s="4">
        <v>43529.81172453704</v>
      </c>
      <c r="F1450" s="4">
        <v>43530.81172453704</v>
      </c>
      <c r="G1450" s="4">
        <v>43533.81172453704</v>
      </c>
      <c r="H1450" s="2">
        <v>0.0</v>
      </c>
      <c r="I1450" s="2">
        <v>130.0</v>
      </c>
      <c r="J1450" s="2" t="s">
        <v>32</v>
      </c>
      <c r="K1450" s="2" t="s">
        <v>82</v>
      </c>
      <c r="L1450" s="2" t="s">
        <v>67</v>
      </c>
      <c r="M1450" s="2" t="s">
        <v>59</v>
      </c>
      <c r="N1450" s="2">
        <v>-3.0</v>
      </c>
      <c r="O1450" s="2">
        <v>1.0</v>
      </c>
      <c r="P1450" s="2">
        <v>130.0</v>
      </c>
      <c r="Q1450" s="2" t="str">
        <f>VLOOKUP(A1450,'Additional Data'!$A$1:$D$9949,2,0)</f>
        <v>Website</v>
      </c>
      <c r="R1450" s="2" t="str">
        <f>VLOOKUP(A1450,'Additional Data'!$A$1:$D$9949,4,0)</f>
        <v>Cash On Delivery</v>
      </c>
      <c r="S1450" s="7">
        <f>VLOOKUP(A1450,'Additional Data'!$A$1:$D$9949,3,0)</f>
        <v>211.29</v>
      </c>
      <c r="T1450" s="2" t="str">
        <f>HLOOKUP(B1450,'Additional Data'!$F$1:$N$2,2,0)</f>
        <v>Laptop</v>
      </c>
    </row>
    <row r="1451" ht="14.25" customHeight="1">
      <c r="A1451" s="2">
        <v>135379.0</v>
      </c>
      <c r="B1451" s="2" t="s">
        <v>39</v>
      </c>
      <c r="C1451" s="2" t="s">
        <v>41</v>
      </c>
      <c r="D1451" s="2" t="s">
        <v>34</v>
      </c>
      <c r="E1451" s="4">
        <v>43529.82021990741</v>
      </c>
      <c r="F1451" s="4">
        <v>43534.82021990741</v>
      </c>
      <c r="G1451" s="4">
        <v>43534.82021990741</v>
      </c>
      <c r="H1451" s="2">
        <v>32.0</v>
      </c>
      <c r="I1451" s="2">
        <v>107.0</v>
      </c>
      <c r="J1451" s="2" t="s">
        <v>60</v>
      </c>
      <c r="K1451" s="2" t="s">
        <v>77</v>
      </c>
      <c r="L1451" s="2" t="s">
        <v>35</v>
      </c>
      <c r="M1451" s="2" t="s">
        <v>59</v>
      </c>
      <c r="N1451" s="2">
        <v>0.0</v>
      </c>
      <c r="O1451" s="2">
        <v>5.0</v>
      </c>
      <c r="P1451" s="2">
        <v>139.0</v>
      </c>
      <c r="Q1451" s="2" t="str">
        <f>VLOOKUP(A1451,'Additional Data'!$A$1:$D$9949,2,0)</f>
        <v>App</v>
      </c>
      <c r="R1451" s="2" t="str">
        <f>VLOOKUP(A1451,'Additional Data'!$A$1:$D$9949,4,0)</f>
        <v>Credit Card</v>
      </c>
      <c r="S1451" s="7">
        <f>VLOOKUP(A1451,'Additional Data'!$A$1:$D$9949,3,0)</f>
        <v>2952.824528</v>
      </c>
      <c r="T1451" s="2" t="str">
        <f>HLOOKUP(B1451,'Additional Data'!$F$1:$N$2,2,0)</f>
        <v>Mobile</v>
      </c>
    </row>
    <row r="1452" ht="14.25" customHeight="1">
      <c r="A1452" s="2">
        <v>244335.0</v>
      </c>
      <c r="B1452" s="2" t="s">
        <v>49</v>
      </c>
      <c r="C1452" s="2" t="s">
        <v>41</v>
      </c>
      <c r="D1452" s="2" t="s">
        <v>34</v>
      </c>
      <c r="E1452" s="4">
        <v>43529.82497685185</v>
      </c>
      <c r="F1452" s="4">
        <v>43530.82497685185</v>
      </c>
      <c r="G1452" s="4">
        <v>43532.82497685185</v>
      </c>
      <c r="H1452" s="2">
        <v>0.0</v>
      </c>
      <c r="I1452" s="2">
        <v>124.0</v>
      </c>
      <c r="J1452" s="2" t="s">
        <v>41</v>
      </c>
      <c r="K1452" s="2" t="s">
        <v>66</v>
      </c>
      <c r="L1452" s="2" t="s">
        <v>67</v>
      </c>
      <c r="M1452" s="2" t="s">
        <v>59</v>
      </c>
      <c r="N1452" s="2">
        <v>-2.0</v>
      </c>
      <c r="O1452" s="2">
        <v>1.0</v>
      </c>
      <c r="P1452" s="2">
        <v>124.0</v>
      </c>
      <c r="Q1452" s="2" t="str">
        <f>VLOOKUP(A1452,'Additional Data'!$A$1:$D$9949,2,0)</f>
        <v>Website</v>
      </c>
      <c r="R1452" s="2" t="str">
        <f>VLOOKUP(A1452,'Additional Data'!$A$1:$D$9949,4,0)</f>
        <v>Cash On Delivery</v>
      </c>
      <c r="S1452" s="7">
        <f>VLOOKUP(A1452,'Additional Data'!$A$1:$D$9949,3,0)</f>
        <v>1934.06</v>
      </c>
      <c r="T1452" s="2" t="str">
        <f>HLOOKUP(B1452,'Additional Data'!$F$1:$N$2,2,0)</f>
        <v>TV</v>
      </c>
    </row>
    <row r="1453" ht="14.25" customHeight="1">
      <c r="A1453" s="2">
        <v>405205.0</v>
      </c>
      <c r="B1453" s="2" t="s">
        <v>36</v>
      </c>
      <c r="C1453" s="2" t="s">
        <v>41</v>
      </c>
      <c r="D1453" s="2" t="s">
        <v>34</v>
      </c>
      <c r="E1453" s="4">
        <v>43529.825902777775</v>
      </c>
      <c r="F1453" s="4">
        <v>43532.825902777775</v>
      </c>
      <c r="G1453" s="4">
        <v>43532.825902777775</v>
      </c>
      <c r="H1453" s="2">
        <v>79.0</v>
      </c>
      <c r="I1453" s="2">
        <v>92.0</v>
      </c>
      <c r="J1453" s="2" t="s">
        <v>63</v>
      </c>
      <c r="K1453" s="2" t="s">
        <v>64</v>
      </c>
      <c r="L1453" s="2" t="s">
        <v>35</v>
      </c>
      <c r="M1453" s="2" t="s">
        <v>71</v>
      </c>
      <c r="N1453" s="2">
        <v>0.0</v>
      </c>
      <c r="O1453" s="2">
        <v>3.0</v>
      </c>
      <c r="P1453" s="2">
        <v>171.0</v>
      </c>
      <c r="Q1453" s="2" t="str">
        <f>VLOOKUP(A1453,'Additional Data'!$A$1:$D$9949,2,0)</f>
        <v>App</v>
      </c>
      <c r="R1453" s="2" t="str">
        <f>VLOOKUP(A1453,'Additional Data'!$A$1:$D$9949,4,0)</f>
        <v>Credit Card</v>
      </c>
      <c r="S1453" s="7">
        <f>VLOOKUP(A1453,'Additional Data'!$A$1:$D$9949,3,0)</f>
        <v>2399.979088</v>
      </c>
      <c r="T1453" s="2" t="str">
        <f>HLOOKUP(B1453,'Additional Data'!$F$1:$N$2,2,0)</f>
        <v>Laptop</v>
      </c>
    </row>
    <row r="1454" ht="14.25" customHeight="1">
      <c r="A1454" s="2">
        <v>631303.0</v>
      </c>
      <c r="B1454" s="2" t="s">
        <v>30</v>
      </c>
      <c r="C1454" s="2" t="s">
        <v>41</v>
      </c>
      <c r="D1454" s="2" t="s">
        <v>34</v>
      </c>
      <c r="E1454" s="4">
        <v>43529.826006944444</v>
      </c>
      <c r="F1454" s="4">
        <v>43533.826006944444</v>
      </c>
      <c r="G1454" s="4">
        <v>43535.826006944444</v>
      </c>
      <c r="H1454" s="2">
        <v>35.0</v>
      </c>
      <c r="I1454" s="2">
        <v>111.0</v>
      </c>
      <c r="J1454" s="2" t="s">
        <v>63</v>
      </c>
      <c r="K1454" s="2" t="s">
        <v>64</v>
      </c>
      <c r="L1454" s="2" t="s">
        <v>35</v>
      </c>
      <c r="M1454" s="2" t="s">
        <v>59</v>
      </c>
      <c r="N1454" s="2">
        <v>-2.0</v>
      </c>
      <c r="O1454" s="2">
        <v>4.0</v>
      </c>
      <c r="P1454" s="2">
        <v>146.0</v>
      </c>
      <c r="Q1454" s="2" t="str">
        <f>VLOOKUP(A1454,'Additional Data'!$A$1:$D$9949,2,0)</f>
        <v>App</v>
      </c>
      <c r="R1454" s="2" t="str">
        <f>VLOOKUP(A1454,'Additional Data'!$A$1:$D$9949,4,0)</f>
        <v>Credit Card</v>
      </c>
      <c r="S1454" s="7">
        <f>VLOOKUP(A1454,'Additional Data'!$A$1:$D$9949,3,0)</f>
        <v>1526.321213</v>
      </c>
      <c r="T1454" s="2" t="str">
        <f>HLOOKUP(B1454,'Additional Data'!$F$1:$N$2,2,0)</f>
        <v>PC</v>
      </c>
    </row>
    <row r="1455" ht="14.25" customHeight="1">
      <c r="A1455" s="2">
        <v>192812.0</v>
      </c>
      <c r="B1455" s="2" t="s">
        <v>30</v>
      </c>
      <c r="C1455" s="2" t="s">
        <v>32</v>
      </c>
      <c r="D1455" s="2" t="s">
        <v>34</v>
      </c>
      <c r="E1455" s="4">
        <v>43529.82724537037</v>
      </c>
      <c r="F1455" s="4">
        <v>43531.82724537037</v>
      </c>
      <c r="G1455" s="4">
        <v>43536.82724537037</v>
      </c>
      <c r="H1455" s="2">
        <v>0.0</v>
      </c>
      <c r="I1455" s="2">
        <v>121.0</v>
      </c>
      <c r="J1455" s="2" t="s">
        <v>32</v>
      </c>
      <c r="K1455" s="2" t="s">
        <v>82</v>
      </c>
      <c r="L1455" s="2" t="s">
        <v>67</v>
      </c>
      <c r="M1455" s="2" t="s">
        <v>71</v>
      </c>
      <c r="N1455" s="2">
        <v>-5.0</v>
      </c>
      <c r="O1455" s="2">
        <v>2.0</v>
      </c>
      <c r="P1455" s="2">
        <v>121.0</v>
      </c>
      <c r="Q1455" s="2" t="str">
        <f>VLOOKUP(A1455,'Additional Data'!$A$1:$D$9949,2,0)</f>
        <v>App</v>
      </c>
      <c r="R1455" s="2" t="str">
        <f>VLOOKUP(A1455,'Additional Data'!$A$1:$D$9949,4,0)</f>
        <v>Debit Card</v>
      </c>
      <c r="S1455" s="7">
        <f>VLOOKUP(A1455,'Additional Data'!$A$1:$D$9949,3,0)</f>
        <v>3319.259152</v>
      </c>
      <c r="T1455" s="2" t="str">
        <f>HLOOKUP(B1455,'Additional Data'!$F$1:$N$2,2,0)</f>
        <v>PC</v>
      </c>
    </row>
    <row r="1456" ht="14.25" customHeight="1">
      <c r="A1456" s="2">
        <v>765904.0</v>
      </c>
      <c r="B1456" s="2" t="s">
        <v>48</v>
      </c>
      <c r="C1456" s="2" t="s">
        <v>41</v>
      </c>
      <c r="D1456" s="2" t="s">
        <v>34</v>
      </c>
      <c r="E1456" s="4">
        <v>43529.82743055555</v>
      </c>
      <c r="F1456" s="4">
        <v>43533.82743055555</v>
      </c>
      <c r="G1456" s="4">
        <v>43534.82743055555</v>
      </c>
      <c r="H1456" s="2">
        <v>0.0</v>
      </c>
      <c r="I1456" s="2">
        <v>126.0</v>
      </c>
      <c r="J1456" s="2" t="s">
        <v>41</v>
      </c>
      <c r="K1456" s="2" t="s">
        <v>66</v>
      </c>
      <c r="L1456" s="2" t="s">
        <v>67</v>
      </c>
      <c r="M1456" s="2" t="s">
        <v>71</v>
      </c>
      <c r="N1456" s="2">
        <v>-1.0</v>
      </c>
      <c r="O1456" s="2">
        <v>4.0</v>
      </c>
      <c r="P1456" s="2">
        <v>126.0</v>
      </c>
      <c r="Q1456" s="2" t="str">
        <f>VLOOKUP(A1456,'Additional Data'!$A$1:$D$9949,2,0)</f>
        <v>App</v>
      </c>
      <c r="R1456" s="2" t="str">
        <f>VLOOKUP(A1456,'Additional Data'!$A$1:$D$9949,4,0)</f>
        <v>Debit Card</v>
      </c>
      <c r="S1456" s="7">
        <f>VLOOKUP(A1456,'Additional Data'!$A$1:$D$9949,3,0)</f>
        <v>2494.989618</v>
      </c>
      <c r="T1456" s="2" t="str">
        <f>HLOOKUP(B1456,'Additional Data'!$F$1:$N$2,2,0)</f>
        <v>Gaming Console</v>
      </c>
    </row>
    <row r="1457" ht="14.25" customHeight="1">
      <c r="A1457" s="2">
        <v>380730.0</v>
      </c>
      <c r="B1457" s="2" t="s">
        <v>47</v>
      </c>
      <c r="C1457" s="2" t="s">
        <v>32</v>
      </c>
      <c r="D1457" s="2" t="s">
        <v>34</v>
      </c>
      <c r="E1457" s="4">
        <v>43529.82795138889</v>
      </c>
      <c r="F1457" s="4">
        <v>43531.82795138889</v>
      </c>
      <c r="G1457" s="4">
        <v>43536.82795138889</v>
      </c>
      <c r="H1457" s="2">
        <v>0.0</v>
      </c>
      <c r="I1457" s="2">
        <v>129.0</v>
      </c>
      <c r="J1457" s="2" t="s">
        <v>32</v>
      </c>
      <c r="K1457" s="2" t="s">
        <v>82</v>
      </c>
      <c r="L1457" s="2" t="s">
        <v>67</v>
      </c>
      <c r="M1457" s="2" t="s">
        <v>59</v>
      </c>
      <c r="N1457" s="2">
        <v>-5.0</v>
      </c>
      <c r="O1457" s="2">
        <v>2.0</v>
      </c>
      <c r="P1457" s="2">
        <v>129.0</v>
      </c>
      <c r="Q1457" s="2" t="str">
        <f>VLOOKUP(A1457,'Additional Data'!$A$1:$D$9949,2,0)</f>
        <v>Website</v>
      </c>
      <c r="R1457" s="2" t="str">
        <f>VLOOKUP(A1457,'Additional Data'!$A$1:$D$9949,4,0)</f>
        <v>Debit Card</v>
      </c>
      <c r="S1457" s="7">
        <f>VLOOKUP(A1457,'Additional Data'!$A$1:$D$9949,3,0)</f>
        <v>1875.78</v>
      </c>
      <c r="T1457" s="2" t="str">
        <f>HLOOKUP(B1457,'Additional Data'!$F$1:$N$2,2,0)</f>
        <v>Tablet</v>
      </c>
    </row>
    <row r="1458" ht="14.25" customHeight="1">
      <c r="A1458" s="2">
        <v>540794.0</v>
      </c>
      <c r="B1458" s="2" t="s">
        <v>48</v>
      </c>
      <c r="C1458" s="2" t="s">
        <v>41</v>
      </c>
      <c r="D1458" s="2" t="s">
        <v>34</v>
      </c>
      <c r="E1458" s="4">
        <v>43529.83064814815</v>
      </c>
      <c r="F1458" s="4">
        <v>43535.83064814815</v>
      </c>
      <c r="G1458" s="4">
        <v>43536.83064814815</v>
      </c>
      <c r="H1458" s="2">
        <v>43.0</v>
      </c>
      <c r="I1458" s="2">
        <v>109.0</v>
      </c>
      <c r="J1458" s="2" t="s">
        <v>60</v>
      </c>
      <c r="K1458" s="2" t="s">
        <v>77</v>
      </c>
      <c r="L1458" s="2" t="s">
        <v>35</v>
      </c>
      <c r="M1458" s="2" t="s">
        <v>59</v>
      </c>
      <c r="N1458" s="2">
        <v>-1.0</v>
      </c>
      <c r="O1458" s="2">
        <v>6.0</v>
      </c>
      <c r="P1458" s="2">
        <v>152.0</v>
      </c>
      <c r="Q1458" s="2" t="str">
        <f>VLOOKUP(A1458,'Additional Data'!$A$1:$D$9949,2,0)</f>
        <v>App</v>
      </c>
      <c r="R1458" s="2" t="str">
        <f>VLOOKUP(A1458,'Additional Data'!$A$1:$D$9949,4,0)</f>
        <v>Debit Card</v>
      </c>
      <c r="S1458" s="7">
        <f>VLOOKUP(A1458,'Additional Data'!$A$1:$D$9949,3,0)</f>
        <v>3002.718645</v>
      </c>
      <c r="T1458" s="2" t="str">
        <f>HLOOKUP(B1458,'Additional Data'!$F$1:$N$2,2,0)</f>
        <v>Gaming Console</v>
      </c>
    </row>
    <row r="1459" ht="14.25" customHeight="1">
      <c r="A1459" s="2">
        <v>465117.0</v>
      </c>
      <c r="B1459" s="2" t="s">
        <v>36</v>
      </c>
      <c r="C1459" s="2" t="s">
        <v>32</v>
      </c>
      <c r="D1459" s="2" t="s">
        <v>34</v>
      </c>
      <c r="E1459" s="4">
        <v>43529.83347222222</v>
      </c>
      <c r="F1459" s="4">
        <v>43535.83347222222</v>
      </c>
      <c r="G1459" s="4">
        <v>43533.83347222222</v>
      </c>
      <c r="H1459" s="2">
        <v>47.0</v>
      </c>
      <c r="I1459" s="2">
        <v>126.0</v>
      </c>
      <c r="J1459" s="2" t="s">
        <v>41</v>
      </c>
      <c r="K1459" s="2" t="s">
        <v>58</v>
      </c>
      <c r="L1459" s="2" t="s">
        <v>35</v>
      </c>
      <c r="M1459" s="2" t="s">
        <v>59</v>
      </c>
      <c r="N1459" s="2">
        <v>2.0</v>
      </c>
      <c r="O1459" s="2">
        <v>6.0</v>
      </c>
      <c r="P1459" s="2">
        <v>173.0</v>
      </c>
      <c r="Q1459" s="2" t="str">
        <f>VLOOKUP(A1459,'Additional Data'!$A$1:$D$9949,2,0)</f>
        <v>Website</v>
      </c>
      <c r="R1459" s="2" t="str">
        <f>VLOOKUP(A1459,'Additional Data'!$A$1:$D$9949,4,0)</f>
        <v>Credit Card</v>
      </c>
      <c r="S1459" s="7">
        <f>VLOOKUP(A1459,'Additional Data'!$A$1:$D$9949,3,0)</f>
        <v>3160.8</v>
      </c>
      <c r="T1459" s="2" t="str">
        <f>HLOOKUP(B1459,'Additional Data'!$F$1:$N$2,2,0)</f>
        <v>Laptop</v>
      </c>
    </row>
    <row r="1460" ht="14.25" customHeight="1">
      <c r="A1460" s="2">
        <v>420063.0</v>
      </c>
      <c r="B1460" s="2" t="s">
        <v>39</v>
      </c>
      <c r="C1460" s="2" t="s">
        <v>41</v>
      </c>
      <c r="D1460" s="2" t="s">
        <v>34</v>
      </c>
      <c r="E1460" s="4">
        <v>43529.83453703704</v>
      </c>
      <c r="F1460" s="4">
        <v>43536.83453703704</v>
      </c>
      <c r="G1460" s="4">
        <v>43535.83453703704</v>
      </c>
      <c r="H1460" s="2">
        <v>0.0</v>
      </c>
      <c r="I1460" s="2">
        <v>122.0</v>
      </c>
      <c r="J1460" s="2" t="s">
        <v>41</v>
      </c>
      <c r="K1460" s="2" t="s">
        <v>66</v>
      </c>
      <c r="L1460" s="2" t="s">
        <v>67</v>
      </c>
      <c r="M1460" s="2" t="s">
        <v>59</v>
      </c>
      <c r="N1460" s="2">
        <v>1.0</v>
      </c>
      <c r="O1460" s="2">
        <v>7.0</v>
      </c>
      <c r="P1460" s="2">
        <v>122.0</v>
      </c>
      <c r="Q1460" s="2" t="str">
        <f>VLOOKUP(A1460,'Additional Data'!$A$1:$D$9949,2,0)</f>
        <v>Website</v>
      </c>
      <c r="R1460" s="2" t="str">
        <f>VLOOKUP(A1460,'Additional Data'!$A$1:$D$9949,4,0)</f>
        <v>Cash On Delivery</v>
      </c>
      <c r="S1460" s="7">
        <f>VLOOKUP(A1460,'Additional Data'!$A$1:$D$9949,3,0)</f>
        <v>1218.32</v>
      </c>
      <c r="T1460" s="2" t="str">
        <f>HLOOKUP(B1460,'Additional Data'!$F$1:$N$2,2,0)</f>
        <v>Mobile</v>
      </c>
    </row>
    <row r="1461" ht="14.25" customHeight="1">
      <c r="A1461" s="2">
        <v>478421.0</v>
      </c>
      <c r="B1461" s="2" t="s">
        <v>47</v>
      </c>
      <c r="C1461" s="2" t="s">
        <v>41</v>
      </c>
      <c r="D1461" s="2" t="s">
        <v>34</v>
      </c>
      <c r="E1461" s="4">
        <v>43529.83525462963</v>
      </c>
      <c r="F1461" s="4">
        <v>43534.83525462963</v>
      </c>
      <c r="G1461" s="4">
        <v>43533.83525462963</v>
      </c>
      <c r="H1461" s="2">
        <v>66.0</v>
      </c>
      <c r="I1461" s="2">
        <v>85.0</v>
      </c>
      <c r="J1461" s="2" t="s">
        <v>60</v>
      </c>
      <c r="K1461" s="2" t="s">
        <v>77</v>
      </c>
      <c r="L1461" s="2" t="s">
        <v>35</v>
      </c>
      <c r="M1461" s="2" t="s">
        <v>71</v>
      </c>
      <c r="N1461" s="2">
        <v>1.0</v>
      </c>
      <c r="O1461" s="2">
        <v>5.0</v>
      </c>
      <c r="P1461" s="2">
        <v>151.0</v>
      </c>
      <c r="Q1461" s="2" t="str">
        <f>VLOOKUP(A1461,'Additional Data'!$A$1:$D$9949,2,0)</f>
        <v>App</v>
      </c>
      <c r="R1461" s="2" t="str">
        <f>VLOOKUP(A1461,'Additional Data'!$A$1:$D$9949,4,0)</f>
        <v>Credit Card</v>
      </c>
      <c r="S1461" s="7">
        <f>VLOOKUP(A1461,'Additional Data'!$A$1:$D$9949,3,0)</f>
        <v>2290.785212</v>
      </c>
      <c r="T1461" s="2" t="str">
        <f>HLOOKUP(B1461,'Additional Data'!$F$1:$N$2,2,0)</f>
        <v>Tablet</v>
      </c>
    </row>
    <row r="1462" ht="14.25" customHeight="1">
      <c r="A1462" s="2">
        <v>864394.0</v>
      </c>
      <c r="B1462" s="2" t="s">
        <v>47</v>
      </c>
      <c r="C1462" s="2" t="s">
        <v>41</v>
      </c>
      <c r="D1462" s="2" t="s">
        <v>34</v>
      </c>
      <c r="E1462" s="4">
        <v>43529.836064814815</v>
      </c>
      <c r="F1462" s="4">
        <v>43533.836064814815</v>
      </c>
      <c r="G1462" s="4">
        <v>43535.836064814815</v>
      </c>
      <c r="H1462" s="2">
        <v>59.0</v>
      </c>
      <c r="I1462" s="2">
        <v>85.0</v>
      </c>
      <c r="J1462" s="2" t="s">
        <v>63</v>
      </c>
      <c r="K1462" s="2" t="s">
        <v>64</v>
      </c>
      <c r="L1462" s="2" t="s">
        <v>35</v>
      </c>
      <c r="M1462" s="2" t="s">
        <v>71</v>
      </c>
      <c r="N1462" s="2">
        <v>-2.0</v>
      </c>
      <c r="O1462" s="2">
        <v>4.0</v>
      </c>
      <c r="P1462" s="2">
        <v>144.0</v>
      </c>
      <c r="Q1462" s="2" t="str">
        <f>VLOOKUP(A1462,'Additional Data'!$A$1:$D$9949,2,0)</f>
        <v>App</v>
      </c>
      <c r="R1462" s="2" t="str">
        <f>VLOOKUP(A1462,'Additional Data'!$A$1:$D$9949,4,0)</f>
        <v>Debit Card</v>
      </c>
      <c r="S1462" s="7">
        <f>VLOOKUP(A1462,'Additional Data'!$A$1:$D$9949,3,0)</f>
        <v>2980.456606</v>
      </c>
      <c r="T1462" s="2" t="str">
        <f>HLOOKUP(B1462,'Additional Data'!$F$1:$N$2,2,0)</f>
        <v>Tablet</v>
      </c>
    </row>
    <row r="1463" ht="14.25" customHeight="1">
      <c r="A1463" s="2">
        <v>602383.0</v>
      </c>
      <c r="B1463" s="2" t="s">
        <v>30</v>
      </c>
      <c r="C1463" s="2" t="s">
        <v>32</v>
      </c>
      <c r="D1463" s="2" t="s">
        <v>34</v>
      </c>
      <c r="E1463" s="4">
        <v>43529.83635416667</v>
      </c>
      <c r="F1463" s="4">
        <v>43534.83635416667</v>
      </c>
      <c r="G1463" s="4">
        <v>43536.83635416667</v>
      </c>
      <c r="H1463" s="2">
        <v>42.0</v>
      </c>
      <c r="I1463" s="2">
        <v>123.0</v>
      </c>
      <c r="J1463" s="2" t="s">
        <v>73</v>
      </c>
      <c r="K1463" s="2" t="s">
        <v>74</v>
      </c>
      <c r="L1463" s="2" t="s">
        <v>35</v>
      </c>
      <c r="M1463" s="2" t="s">
        <v>59</v>
      </c>
      <c r="N1463" s="2">
        <v>-2.0</v>
      </c>
      <c r="O1463" s="2">
        <v>5.0</v>
      </c>
      <c r="P1463" s="2">
        <v>165.0</v>
      </c>
      <c r="Q1463" s="2" t="str">
        <f>VLOOKUP(A1463,'Additional Data'!$A$1:$D$9949,2,0)</f>
        <v>App</v>
      </c>
      <c r="R1463" s="2" t="str">
        <f>VLOOKUP(A1463,'Additional Data'!$A$1:$D$9949,4,0)</f>
        <v>Credit Card</v>
      </c>
      <c r="S1463" s="7">
        <f>VLOOKUP(A1463,'Additional Data'!$A$1:$D$9949,3,0)</f>
        <v>1764.879964</v>
      </c>
      <c r="T1463" s="2" t="str">
        <f>HLOOKUP(B1463,'Additional Data'!$F$1:$N$2,2,0)</f>
        <v>PC</v>
      </c>
    </row>
    <row r="1464" ht="14.25" customHeight="1">
      <c r="A1464" s="2">
        <v>63768.0</v>
      </c>
      <c r="B1464" s="2" t="s">
        <v>39</v>
      </c>
      <c r="C1464" s="2" t="s">
        <v>41</v>
      </c>
      <c r="D1464" s="2" t="s">
        <v>34</v>
      </c>
      <c r="E1464" s="4">
        <v>43529.837430555555</v>
      </c>
      <c r="F1464" s="4">
        <v>43534.837430555555</v>
      </c>
      <c r="G1464" s="4">
        <v>43536.837430555555</v>
      </c>
      <c r="H1464" s="2">
        <v>43.0</v>
      </c>
      <c r="I1464" s="2">
        <v>108.0</v>
      </c>
      <c r="J1464" s="2" t="s">
        <v>60</v>
      </c>
      <c r="K1464" s="2" t="s">
        <v>77</v>
      </c>
      <c r="L1464" s="2" t="s">
        <v>35</v>
      </c>
      <c r="M1464" s="2" t="s">
        <v>71</v>
      </c>
      <c r="N1464" s="2">
        <v>-2.0</v>
      </c>
      <c r="O1464" s="2">
        <v>5.0</v>
      </c>
      <c r="P1464" s="2">
        <v>151.0</v>
      </c>
      <c r="Q1464" s="2" t="str">
        <f>VLOOKUP(A1464,'Additional Data'!$A$1:$D$9949,2,0)</f>
        <v>Website</v>
      </c>
      <c r="R1464" s="2" t="str">
        <f>VLOOKUP(A1464,'Additional Data'!$A$1:$D$9949,4,0)</f>
        <v>Debit Card</v>
      </c>
      <c r="S1464" s="7">
        <f>VLOOKUP(A1464,'Additional Data'!$A$1:$D$9949,3,0)</f>
        <v>392.07</v>
      </c>
      <c r="T1464" s="2" t="str">
        <f>HLOOKUP(B1464,'Additional Data'!$F$1:$N$2,2,0)</f>
        <v>Mobile</v>
      </c>
    </row>
    <row r="1465" ht="14.25" customHeight="1">
      <c r="A1465" s="2">
        <v>681299.0</v>
      </c>
      <c r="B1465" s="2" t="s">
        <v>36</v>
      </c>
      <c r="C1465" s="2" t="s">
        <v>41</v>
      </c>
      <c r="D1465" s="2" t="s">
        <v>34</v>
      </c>
      <c r="E1465" s="4">
        <v>43529.842835648145</v>
      </c>
      <c r="F1465" s="4">
        <v>43535.842835648145</v>
      </c>
      <c r="G1465" s="4">
        <v>43534.842835648145</v>
      </c>
      <c r="H1465" s="2">
        <v>78.0</v>
      </c>
      <c r="I1465" s="2">
        <v>94.0</v>
      </c>
      <c r="J1465" s="2" t="s">
        <v>63</v>
      </c>
      <c r="K1465" s="2" t="s">
        <v>64</v>
      </c>
      <c r="L1465" s="2" t="s">
        <v>35</v>
      </c>
      <c r="M1465" s="2" t="s">
        <v>71</v>
      </c>
      <c r="N1465" s="2">
        <v>1.0</v>
      </c>
      <c r="O1465" s="2">
        <v>6.0</v>
      </c>
      <c r="P1465" s="2">
        <v>172.0</v>
      </c>
      <c r="Q1465" s="2" t="str">
        <f>VLOOKUP(A1465,'Additional Data'!$A$1:$D$9949,2,0)</f>
        <v>App</v>
      </c>
      <c r="R1465" s="2" t="str">
        <f>VLOOKUP(A1465,'Additional Data'!$A$1:$D$9949,4,0)</f>
        <v>Credit Card</v>
      </c>
      <c r="S1465" s="7">
        <f>VLOOKUP(A1465,'Additional Data'!$A$1:$D$9949,3,0)</f>
        <v>636.5656885</v>
      </c>
      <c r="T1465" s="2" t="str">
        <f>HLOOKUP(B1465,'Additional Data'!$F$1:$N$2,2,0)</f>
        <v>Laptop</v>
      </c>
    </row>
    <row r="1466" ht="14.25" customHeight="1">
      <c r="A1466" s="2">
        <v>569996.0</v>
      </c>
      <c r="B1466" s="2" t="s">
        <v>36</v>
      </c>
      <c r="C1466" s="2" t="s">
        <v>32</v>
      </c>
      <c r="D1466" s="2" t="s">
        <v>34</v>
      </c>
      <c r="E1466" s="4">
        <v>43529.845717592594</v>
      </c>
      <c r="F1466" s="4">
        <v>43529.845717592594</v>
      </c>
      <c r="G1466" s="4">
        <v>43532.845717592594</v>
      </c>
      <c r="H1466" s="2">
        <v>0.0</v>
      </c>
      <c r="I1466" s="2">
        <v>106.0</v>
      </c>
      <c r="J1466" s="2" t="s">
        <v>32</v>
      </c>
      <c r="K1466" s="2" t="s">
        <v>82</v>
      </c>
      <c r="L1466" s="2" t="s">
        <v>67</v>
      </c>
      <c r="M1466" s="2" t="s">
        <v>71</v>
      </c>
      <c r="N1466" s="2">
        <v>-3.0</v>
      </c>
      <c r="O1466" s="2">
        <v>0.0</v>
      </c>
      <c r="P1466" s="2">
        <v>106.0</v>
      </c>
      <c r="Q1466" s="2" t="str">
        <f>VLOOKUP(A1466,'Additional Data'!$A$1:$D$9949,2,0)</f>
        <v>App</v>
      </c>
      <c r="R1466" s="2" t="str">
        <f>VLOOKUP(A1466,'Additional Data'!$A$1:$D$9949,4,0)</f>
        <v>Debit Card</v>
      </c>
      <c r="S1466" s="7">
        <f>VLOOKUP(A1466,'Additional Data'!$A$1:$D$9949,3,0)</f>
        <v>481.4307987</v>
      </c>
      <c r="T1466" s="2" t="str">
        <f>HLOOKUP(B1466,'Additional Data'!$F$1:$N$2,2,0)</f>
        <v>Laptop</v>
      </c>
    </row>
    <row r="1467" ht="14.25" customHeight="1">
      <c r="A1467" s="2">
        <v>139886.0</v>
      </c>
      <c r="B1467" s="2" t="s">
        <v>39</v>
      </c>
      <c r="C1467" s="2" t="s">
        <v>32</v>
      </c>
      <c r="D1467" s="2" t="s">
        <v>34</v>
      </c>
      <c r="E1467" s="4">
        <v>43529.84836805556</v>
      </c>
      <c r="F1467" s="4">
        <v>43539.84836805556</v>
      </c>
      <c r="G1467" s="4">
        <v>43533.84836805556</v>
      </c>
      <c r="H1467" s="2">
        <v>82.0</v>
      </c>
      <c r="I1467" s="2">
        <v>104.0</v>
      </c>
      <c r="J1467" s="2" t="s">
        <v>73</v>
      </c>
      <c r="K1467" s="2" t="s">
        <v>74</v>
      </c>
      <c r="L1467" s="2" t="s">
        <v>35</v>
      </c>
      <c r="M1467" s="2" t="s">
        <v>71</v>
      </c>
      <c r="N1467" s="2">
        <v>6.0</v>
      </c>
      <c r="O1467" s="2">
        <v>10.0</v>
      </c>
      <c r="P1467" s="2">
        <v>186.0</v>
      </c>
      <c r="Q1467" s="2" t="str">
        <f>VLOOKUP(A1467,'Additional Data'!$A$1:$D$9949,2,0)</f>
        <v>App</v>
      </c>
      <c r="R1467" s="2" t="str">
        <f>VLOOKUP(A1467,'Additional Data'!$A$1:$D$9949,4,0)</f>
        <v>Debit Card</v>
      </c>
      <c r="S1467" s="7">
        <f>VLOOKUP(A1467,'Additional Data'!$A$1:$D$9949,3,0)</f>
        <v>1390.639114</v>
      </c>
      <c r="T1467" s="2" t="str">
        <f>HLOOKUP(B1467,'Additional Data'!$F$1:$N$2,2,0)</f>
        <v>Mobile</v>
      </c>
    </row>
    <row r="1468" ht="14.25" customHeight="1">
      <c r="A1468" s="2">
        <v>148179.0</v>
      </c>
      <c r="B1468" s="2" t="s">
        <v>36</v>
      </c>
      <c r="C1468" s="2" t="s">
        <v>32</v>
      </c>
      <c r="D1468" s="2" t="s">
        <v>34</v>
      </c>
      <c r="E1468" s="4">
        <v>43529.86037037037</v>
      </c>
      <c r="F1468" s="4">
        <v>43533.86037037037</v>
      </c>
      <c r="G1468" s="4">
        <v>43536.86037037037</v>
      </c>
      <c r="H1468" s="2">
        <v>67.0</v>
      </c>
      <c r="I1468" s="2">
        <v>110.0</v>
      </c>
      <c r="J1468" s="2" t="s">
        <v>73</v>
      </c>
      <c r="K1468" s="2" t="s">
        <v>74</v>
      </c>
      <c r="L1468" s="2" t="s">
        <v>35</v>
      </c>
      <c r="M1468" s="2" t="s">
        <v>71</v>
      </c>
      <c r="N1468" s="2">
        <v>-3.0</v>
      </c>
      <c r="O1468" s="2">
        <v>4.0</v>
      </c>
      <c r="P1468" s="2">
        <v>177.0</v>
      </c>
      <c r="Q1468" s="2" t="str">
        <f>VLOOKUP(A1468,'Additional Data'!$A$1:$D$9949,2,0)</f>
        <v>Website</v>
      </c>
      <c r="R1468" s="2" t="str">
        <f>VLOOKUP(A1468,'Additional Data'!$A$1:$D$9949,4,0)</f>
        <v>Credit Card</v>
      </c>
      <c r="S1468" s="7">
        <f>VLOOKUP(A1468,'Additional Data'!$A$1:$D$9949,3,0)</f>
        <v>1418.56</v>
      </c>
      <c r="T1468" s="2" t="str">
        <f>HLOOKUP(B1468,'Additional Data'!$F$1:$N$2,2,0)</f>
        <v>Laptop</v>
      </c>
    </row>
    <row r="1469" ht="14.25" customHeight="1">
      <c r="A1469" s="2">
        <v>292961.0</v>
      </c>
      <c r="B1469" s="2" t="s">
        <v>30</v>
      </c>
      <c r="C1469" s="2" t="s">
        <v>41</v>
      </c>
      <c r="D1469" s="2" t="s">
        <v>34</v>
      </c>
      <c r="E1469" s="4">
        <v>43529.86069444445</v>
      </c>
      <c r="F1469" s="4">
        <v>43534.86069444445</v>
      </c>
      <c r="G1469" s="4">
        <v>43534.86069444445</v>
      </c>
      <c r="H1469" s="2">
        <v>68.0</v>
      </c>
      <c r="I1469" s="2">
        <v>109.0</v>
      </c>
      <c r="J1469" s="2" t="s">
        <v>32</v>
      </c>
      <c r="K1469" s="2" t="s">
        <v>70</v>
      </c>
      <c r="L1469" s="2" t="s">
        <v>35</v>
      </c>
      <c r="M1469" s="2" t="s">
        <v>71</v>
      </c>
      <c r="N1469" s="2">
        <v>0.0</v>
      </c>
      <c r="O1469" s="2">
        <v>5.0</v>
      </c>
      <c r="P1469" s="2">
        <v>177.0</v>
      </c>
      <c r="Q1469" s="2" t="str">
        <f>VLOOKUP(A1469,'Additional Data'!$A$1:$D$9949,2,0)</f>
        <v>App</v>
      </c>
      <c r="R1469" s="2" t="str">
        <f>VLOOKUP(A1469,'Additional Data'!$A$1:$D$9949,4,0)</f>
        <v>Credit Card</v>
      </c>
      <c r="S1469" s="7">
        <f>VLOOKUP(A1469,'Additional Data'!$A$1:$D$9949,3,0)</f>
        <v>1500.010198</v>
      </c>
      <c r="T1469" s="2" t="str">
        <f>HLOOKUP(B1469,'Additional Data'!$F$1:$N$2,2,0)</f>
        <v>PC</v>
      </c>
    </row>
    <row r="1470" ht="14.25" customHeight="1">
      <c r="A1470" s="2">
        <v>141851.0</v>
      </c>
      <c r="B1470" s="2" t="s">
        <v>48</v>
      </c>
      <c r="C1470" s="2" t="s">
        <v>32</v>
      </c>
      <c r="D1470" s="2" t="s">
        <v>34</v>
      </c>
      <c r="E1470" s="4">
        <v>43529.86394675926</v>
      </c>
      <c r="F1470" s="4">
        <v>43531.86394675926</v>
      </c>
      <c r="G1470" s="4">
        <v>43535.86394675926</v>
      </c>
      <c r="H1470" s="2">
        <v>36.0</v>
      </c>
      <c r="I1470" s="2">
        <v>121.0</v>
      </c>
      <c r="J1470" s="2" t="s">
        <v>73</v>
      </c>
      <c r="K1470" s="2" t="s">
        <v>74</v>
      </c>
      <c r="L1470" s="2" t="s">
        <v>35</v>
      </c>
      <c r="M1470" s="2" t="s">
        <v>59</v>
      </c>
      <c r="N1470" s="2">
        <v>-4.0</v>
      </c>
      <c r="O1470" s="2">
        <v>2.0</v>
      </c>
      <c r="P1470" s="2">
        <v>157.0</v>
      </c>
      <c r="Q1470" s="2" t="str">
        <f>VLOOKUP(A1470,'Additional Data'!$A$1:$D$9949,2,0)</f>
        <v>App</v>
      </c>
      <c r="R1470" s="2" t="str">
        <f>VLOOKUP(A1470,'Additional Data'!$A$1:$D$9949,4,0)</f>
        <v>Credit Card</v>
      </c>
      <c r="S1470" s="7">
        <f>VLOOKUP(A1470,'Additional Data'!$A$1:$D$9949,3,0)</f>
        <v>2248.095195</v>
      </c>
      <c r="T1470" s="2" t="str">
        <f>HLOOKUP(B1470,'Additional Data'!$F$1:$N$2,2,0)</f>
        <v>Gaming Console</v>
      </c>
    </row>
    <row r="1471" ht="14.25" customHeight="1">
      <c r="A1471" s="2">
        <v>102903.0</v>
      </c>
      <c r="B1471" s="2" t="s">
        <v>36</v>
      </c>
      <c r="C1471" s="2" t="s">
        <v>41</v>
      </c>
      <c r="D1471" s="2" t="s">
        <v>34</v>
      </c>
      <c r="E1471" s="4">
        <v>43529.86435185185</v>
      </c>
      <c r="F1471" s="4">
        <v>43532.86435185185</v>
      </c>
      <c r="G1471" s="4">
        <v>43532.86435185185</v>
      </c>
      <c r="H1471" s="2">
        <v>0.0</v>
      </c>
      <c r="I1471" s="2">
        <v>127.0</v>
      </c>
      <c r="J1471" s="2" t="s">
        <v>41</v>
      </c>
      <c r="K1471" s="2" t="s">
        <v>66</v>
      </c>
      <c r="L1471" s="2" t="s">
        <v>67</v>
      </c>
      <c r="M1471" s="2" t="s">
        <v>59</v>
      </c>
      <c r="N1471" s="2">
        <v>0.0</v>
      </c>
      <c r="O1471" s="2">
        <v>3.0</v>
      </c>
      <c r="P1471" s="2">
        <v>127.0</v>
      </c>
      <c r="Q1471" s="2" t="str">
        <f>VLOOKUP(A1471,'Additional Data'!$A$1:$D$9949,2,0)</f>
        <v>Website</v>
      </c>
      <c r="R1471" s="2" t="str">
        <f>VLOOKUP(A1471,'Additional Data'!$A$1:$D$9949,4,0)</f>
        <v>Credit Card</v>
      </c>
      <c r="S1471" s="7">
        <f>VLOOKUP(A1471,'Additional Data'!$A$1:$D$9949,3,0)</f>
        <v>1504.44</v>
      </c>
      <c r="T1471" s="2" t="str">
        <f>HLOOKUP(B1471,'Additional Data'!$F$1:$N$2,2,0)</f>
        <v>Laptop</v>
      </c>
    </row>
    <row r="1472" ht="14.25" customHeight="1">
      <c r="A1472" s="2">
        <v>735296.0</v>
      </c>
      <c r="B1472" s="2" t="s">
        <v>39</v>
      </c>
      <c r="C1472" s="2" t="s">
        <v>41</v>
      </c>
      <c r="D1472" s="2" t="s">
        <v>34</v>
      </c>
      <c r="E1472" s="4">
        <v>43529.86881944445</v>
      </c>
      <c r="F1472" s="4">
        <v>43534.86881944445</v>
      </c>
      <c r="G1472" s="4">
        <v>43532.86881944445</v>
      </c>
      <c r="H1472" s="2">
        <v>80.0</v>
      </c>
      <c r="I1472" s="2">
        <v>93.0</v>
      </c>
      <c r="J1472" s="2" t="s">
        <v>60</v>
      </c>
      <c r="K1472" s="2" t="s">
        <v>77</v>
      </c>
      <c r="L1472" s="2" t="s">
        <v>35</v>
      </c>
      <c r="M1472" s="2" t="s">
        <v>71</v>
      </c>
      <c r="N1472" s="2">
        <v>2.0</v>
      </c>
      <c r="O1472" s="2">
        <v>5.0</v>
      </c>
      <c r="P1472" s="2">
        <v>173.0</v>
      </c>
      <c r="Q1472" s="2" t="str">
        <f>VLOOKUP(A1472,'Additional Data'!$A$1:$D$9949,2,0)</f>
        <v>App</v>
      </c>
      <c r="R1472" s="2" t="str">
        <f>VLOOKUP(A1472,'Additional Data'!$A$1:$D$9949,4,0)</f>
        <v>Debit Card</v>
      </c>
      <c r="S1472" s="7">
        <f>VLOOKUP(A1472,'Additional Data'!$A$1:$D$9949,3,0)</f>
        <v>1952.316182</v>
      </c>
      <c r="T1472" s="2" t="str">
        <f>HLOOKUP(B1472,'Additional Data'!$F$1:$N$2,2,0)</f>
        <v>Mobile</v>
      </c>
    </row>
    <row r="1473" ht="14.25" customHeight="1">
      <c r="A1473" s="2">
        <v>880822.0</v>
      </c>
      <c r="B1473" s="2" t="s">
        <v>48</v>
      </c>
      <c r="C1473" s="2" t="s">
        <v>32</v>
      </c>
      <c r="D1473" s="2" t="s">
        <v>34</v>
      </c>
      <c r="E1473" s="4">
        <v>43529.872037037036</v>
      </c>
      <c r="F1473" s="4">
        <v>43535.872037037036</v>
      </c>
      <c r="G1473" s="4">
        <v>43536.872037037036</v>
      </c>
      <c r="H1473" s="2">
        <v>25.0</v>
      </c>
      <c r="I1473" s="2">
        <v>106.0</v>
      </c>
      <c r="J1473" s="2" t="s">
        <v>60</v>
      </c>
      <c r="K1473" s="2" t="s">
        <v>61</v>
      </c>
      <c r="L1473" s="2" t="s">
        <v>35</v>
      </c>
      <c r="M1473" s="2" t="s">
        <v>59</v>
      </c>
      <c r="N1473" s="2">
        <v>-1.0</v>
      </c>
      <c r="O1473" s="2">
        <v>6.0</v>
      </c>
      <c r="P1473" s="2">
        <v>131.0</v>
      </c>
      <c r="Q1473" s="2" t="str">
        <f>VLOOKUP(A1473,'Additional Data'!$A$1:$D$9949,2,0)</f>
        <v>App</v>
      </c>
      <c r="R1473" s="2" t="str">
        <f>VLOOKUP(A1473,'Additional Data'!$A$1:$D$9949,4,0)</f>
        <v>Debit Card</v>
      </c>
      <c r="S1473" s="7">
        <f>VLOOKUP(A1473,'Additional Data'!$A$1:$D$9949,3,0)</f>
        <v>3241.765819</v>
      </c>
      <c r="T1473" s="2" t="str">
        <f>HLOOKUP(B1473,'Additional Data'!$F$1:$N$2,2,0)</f>
        <v>Gaming Console</v>
      </c>
    </row>
    <row r="1474" ht="14.25" customHeight="1">
      <c r="A1474" s="2">
        <v>264498.0</v>
      </c>
      <c r="B1474" s="2" t="s">
        <v>39</v>
      </c>
      <c r="C1474" s="2" t="s">
        <v>41</v>
      </c>
      <c r="D1474" s="2" t="s">
        <v>34</v>
      </c>
      <c r="E1474" s="4">
        <v>43529.87501157408</v>
      </c>
      <c r="F1474" s="4">
        <v>43531.87501157408</v>
      </c>
      <c r="G1474" s="4">
        <v>43532.87501157408</v>
      </c>
      <c r="H1474" s="2">
        <v>80.0</v>
      </c>
      <c r="I1474" s="2">
        <v>104.0</v>
      </c>
      <c r="J1474" s="2" t="s">
        <v>32</v>
      </c>
      <c r="K1474" s="2" t="s">
        <v>70</v>
      </c>
      <c r="L1474" s="2" t="s">
        <v>35</v>
      </c>
      <c r="M1474" s="2" t="s">
        <v>71</v>
      </c>
      <c r="N1474" s="2">
        <v>-1.0</v>
      </c>
      <c r="O1474" s="2">
        <v>2.0</v>
      </c>
      <c r="P1474" s="2">
        <v>184.0</v>
      </c>
      <c r="Q1474" s="2" t="str">
        <f>VLOOKUP(A1474,'Additional Data'!$A$1:$D$9949,2,0)</f>
        <v>Website</v>
      </c>
      <c r="R1474" s="2" t="str">
        <f>VLOOKUP(A1474,'Additional Data'!$A$1:$D$9949,4,0)</f>
        <v>Debit Card</v>
      </c>
      <c r="S1474" s="7">
        <f>VLOOKUP(A1474,'Additional Data'!$A$1:$D$9949,3,0)</f>
        <v>248.66</v>
      </c>
      <c r="T1474" s="2" t="str">
        <f>HLOOKUP(B1474,'Additional Data'!$F$1:$N$2,2,0)</f>
        <v>Mobile</v>
      </c>
    </row>
    <row r="1475" ht="14.25" customHeight="1">
      <c r="A1475" s="2">
        <v>494199.0</v>
      </c>
      <c r="B1475" s="2" t="s">
        <v>49</v>
      </c>
      <c r="C1475" s="2" t="s">
        <v>32</v>
      </c>
      <c r="D1475" s="2" t="s">
        <v>34</v>
      </c>
      <c r="E1475" s="4">
        <v>43529.87505787037</v>
      </c>
      <c r="F1475" s="4">
        <v>43530.87505787037</v>
      </c>
      <c r="G1475" s="4">
        <v>43532.87505787037</v>
      </c>
      <c r="H1475" s="2">
        <v>0.0</v>
      </c>
      <c r="I1475" s="2">
        <v>128.0</v>
      </c>
      <c r="J1475" s="2" t="s">
        <v>32</v>
      </c>
      <c r="K1475" s="2" t="s">
        <v>82</v>
      </c>
      <c r="L1475" s="2" t="s">
        <v>67</v>
      </c>
      <c r="M1475" s="2" t="s">
        <v>59</v>
      </c>
      <c r="N1475" s="2">
        <v>-2.0</v>
      </c>
      <c r="O1475" s="2">
        <v>1.0</v>
      </c>
      <c r="P1475" s="2">
        <v>128.0</v>
      </c>
      <c r="Q1475" s="2" t="str">
        <f>VLOOKUP(A1475,'Additional Data'!$A$1:$D$9949,2,0)</f>
        <v>Website</v>
      </c>
      <c r="R1475" s="2" t="str">
        <f>VLOOKUP(A1475,'Additional Data'!$A$1:$D$9949,4,0)</f>
        <v>Credit Card</v>
      </c>
      <c r="S1475" s="7">
        <f>VLOOKUP(A1475,'Additional Data'!$A$1:$D$9949,3,0)</f>
        <v>1023.23</v>
      </c>
      <c r="T1475" s="2" t="str">
        <f>HLOOKUP(B1475,'Additional Data'!$F$1:$N$2,2,0)</f>
        <v>TV</v>
      </c>
    </row>
    <row r="1476" ht="14.25" customHeight="1">
      <c r="A1476" s="2">
        <v>298647.0</v>
      </c>
      <c r="B1476" s="2" t="s">
        <v>39</v>
      </c>
      <c r="C1476" s="2" t="s">
        <v>32</v>
      </c>
      <c r="D1476" s="2" t="s">
        <v>34</v>
      </c>
      <c r="E1476" s="4">
        <v>43529.87577546296</v>
      </c>
      <c r="F1476" s="4">
        <v>43536.87577546296</v>
      </c>
      <c r="G1476" s="4">
        <v>43532.87577546296</v>
      </c>
      <c r="H1476" s="2">
        <v>33.0</v>
      </c>
      <c r="I1476" s="2">
        <v>109.0</v>
      </c>
      <c r="J1476" s="2" t="s">
        <v>60</v>
      </c>
      <c r="K1476" s="2" t="s">
        <v>61</v>
      </c>
      <c r="L1476" s="2" t="s">
        <v>35</v>
      </c>
      <c r="M1476" s="2" t="s">
        <v>59</v>
      </c>
      <c r="N1476" s="2">
        <v>4.0</v>
      </c>
      <c r="O1476" s="2">
        <v>7.0</v>
      </c>
      <c r="P1476" s="2">
        <v>142.0</v>
      </c>
      <c r="Q1476" s="2" t="str">
        <f>VLOOKUP(A1476,'Additional Data'!$A$1:$D$9949,2,0)</f>
        <v>Website</v>
      </c>
      <c r="R1476" s="2" t="str">
        <f>VLOOKUP(A1476,'Additional Data'!$A$1:$D$9949,4,0)</f>
        <v>Credit Card</v>
      </c>
      <c r="S1476" s="7">
        <f>VLOOKUP(A1476,'Additional Data'!$A$1:$D$9949,3,0)</f>
        <v>2037.63</v>
      </c>
      <c r="T1476" s="2" t="str">
        <f>HLOOKUP(B1476,'Additional Data'!$F$1:$N$2,2,0)</f>
        <v>Mobile</v>
      </c>
    </row>
    <row r="1477" ht="14.25" customHeight="1">
      <c r="A1477" s="2">
        <v>771113.0</v>
      </c>
      <c r="B1477" s="2" t="s">
        <v>39</v>
      </c>
      <c r="C1477" s="2" t="s">
        <v>32</v>
      </c>
      <c r="D1477" s="2" t="s">
        <v>34</v>
      </c>
      <c r="E1477" s="4">
        <v>43529.878217592595</v>
      </c>
      <c r="F1477" s="4">
        <v>43533.878217592595</v>
      </c>
      <c r="G1477" s="4">
        <v>43532.878217592595</v>
      </c>
      <c r="H1477" s="2">
        <v>32.0</v>
      </c>
      <c r="I1477" s="2">
        <v>109.0</v>
      </c>
      <c r="J1477" s="2" t="s">
        <v>60</v>
      </c>
      <c r="K1477" s="2" t="s">
        <v>61</v>
      </c>
      <c r="L1477" s="2" t="s">
        <v>35</v>
      </c>
      <c r="M1477" s="2" t="s">
        <v>59</v>
      </c>
      <c r="N1477" s="2">
        <v>1.0</v>
      </c>
      <c r="O1477" s="2">
        <v>4.0</v>
      </c>
      <c r="P1477" s="2">
        <v>141.0</v>
      </c>
      <c r="Q1477" s="2" t="str">
        <f>VLOOKUP(A1477,'Additional Data'!$A$1:$D$9949,2,0)</f>
        <v>App</v>
      </c>
      <c r="R1477" s="2" t="str">
        <f>VLOOKUP(A1477,'Additional Data'!$A$1:$D$9949,4,0)</f>
        <v>Cash On Delivery</v>
      </c>
      <c r="S1477" s="7">
        <f>VLOOKUP(A1477,'Additional Data'!$A$1:$D$9949,3,0)</f>
        <v>3562.114113</v>
      </c>
      <c r="T1477" s="2" t="str">
        <f>HLOOKUP(B1477,'Additional Data'!$F$1:$N$2,2,0)</f>
        <v>Mobile</v>
      </c>
    </row>
    <row r="1478" ht="14.25" customHeight="1">
      <c r="A1478" s="2">
        <v>439489.0</v>
      </c>
      <c r="B1478" s="2" t="s">
        <v>30</v>
      </c>
      <c r="C1478" s="2" t="s">
        <v>41</v>
      </c>
      <c r="D1478" s="2" t="s">
        <v>34</v>
      </c>
      <c r="E1478" s="4">
        <v>43529.87929398148</v>
      </c>
      <c r="F1478" s="4">
        <v>43537.87929398148</v>
      </c>
      <c r="G1478" s="4">
        <v>43536.87929398148</v>
      </c>
      <c r="H1478" s="2">
        <v>50.0</v>
      </c>
      <c r="I1478" s="2">
        <v>108.0</v>
      </c>
      <c r="J1478" s="2" t="s">
        <v>60</v>
      </c>
      <c r="K1478" s="2" t="s">
        <v>77</v>
      </c>
      <c r="L1478" s="2" t="s">
        <v>35</v>
      </c>
      <c r="M1478" s="2" t="s">
        <v>59</v>
      </c>
      <c r="N1478" s="2">
        <v>1.0</v>
      </c>
      <c r="O1478" s="2">
        <v>8.0</v>
      </c>
      <c r="P1478" s="2">
        <v>158.0</v>
      </c>
      <c r="Q1478" s="2" t="str">
        <f>VLOOKUP(A1478,'Additional Data'!$A$1:$D$9949,2,0)</f>
        <v>App</v>
      </c>
      <c r="R1478" s="2" t="str">
        <f>VLOOKUP(A1478,'Additional Data'!$A$1:$D$9949,4,0)</f>
        <v>Credit Card</v>
      </c>
      <c r="S1478" s="7">
        <f>VLOOKUP(A1478,'Additional Data'!$A$1:$D$9949,3,0)</f>
        <v>1596.051905</v>
      </c>
      <c r="T1478" s="2" t="str">
        <f>HLOOKUP(B1478,'Additional Data'!$F$1:$N$2,2,0)</f>
        <v>PC</v>
      </c>
    </row>
    <row r="1479" ht="14.25" customHeight="1">
      <c r="A1479" s="2">
        <v>564991.0</v>
      </c>
      <c r="B1479" s="2" t="s">
        <v>39</v>
      </c>
      <c r="C1479" s="2" t="s">
        <v>32</v>
      </c>
      <c r="D1479" s="2" t="s">
        <v>34</v>
      </c>
      <c r="E1479" s="4">
        <v>43529.89042824074</v>
      </c>
      <c r="F1479" s="4">
        <v>43536.89042824074</v>
      </c>
      <c r="G1479" s="4">
        <v>43535.89042824074</v>
      </c>
      <c r="H1479" s="2">
        <v>50.0</v>
      </c>
      <c r="I1479" s="2">
        <v>109.0</v>
      </c>
      <c r="J1479" s="2" t="s">
        <v>60</v>
      </c>
      <c r="K1479" s="2" t="s">
        <v>61</v>
      </c>
      <c r="L1479" s="2" t="s">
        <v>35</v>
      </c>
      <c r="M1479" s="2" t="s">
        <v>59</v>
      </c>
      <c r="N1479" s="2">
        <v>1.0</v>
      </c>
      <c r="O1479" s="2">
        <v>7.0</v>
      </c>
      <c r="P1479" s="2">
        <v>159.0</v>
      </c>
      <c r="Q1479" s="2" t="str">
        <f>VLOOKUP(A1479,'Additional Data'!$A$1:$D$9949,2,0)</f>
        <v>App</v>
      </c>
      <c r="R1479" s="2" t="str">
        <f>VLOOKUP(A1479,'Additional Data'!$A$1:$D$9949,4,0)</f>
        <v>Cash On Delivery</v>
      </c>
      <c r="S1479" s="7">
        <f>VLOOKUP(A1479,'Additional Data'!$A$1:$D$9949,3,0)</f>
        <v>289.1816796</v>
      </c>
      <c r="T1479" s="2" t="str">
        <f>HLOOKUP(B1479,'Additional Data'!$F$1:$N$2,2,0)</f>
        <v>Mobile</v>
      </c>
    </row>
    <row r="1480" ht="14.25" customHeight="1">
      <c r="A1480" s="2">
        <v>141934.0</v>
      </c>
      <c r="B1480" s="2" t="s">
        <v>39</v>
      </c>
      <c r="C1480" s="2" t="s">
        <v>41</v>
      </c>
      <c r="D1480" s="2" t="s">
        <v>34</v>
      </c>
      <c r="E1480" s="4">
        <v>43529.894467592596</v>
      </c>
      <c r="F1480" s="4">
        <v>43535.894467592596</v>
      </c>
      <c r="G1480" s="4">
        <v>43533.894467592596</v>
      </c>
      <c r="H1480" s="2">
        <v>28.0</v>
      </c>
      <c r="I1480" s="2">
        <v>126.0</v>
      </c>
      <c r="J1480" s="2" t="s">
        <v>73</v>
      </c>
      <c r="K1480" s="2" t="s">
        <v>80</v>
      </c>
      <c r="L1480" s="2" t="s">
        <v>35</v>
      </c>
      <c r="M1480" s="2" t="s">
        <v>59</v>
      </c>
      <c r="N1480" s="2">
        <v>2.0</v>
      </c>
      <c r="O1480" s="2">
        <v>6.0</v>
      </c>
      <c r="P1480" s="2">
        <v>154.0</v>
      </c>
      <c r="Q1480" s="2" t="str">
        <f>VLOOKUP(A1480,'Additional Data'!$A$1:$D$9949,2,0)</f>
        <v>App</v>
      </c>
      <c r="R1480" s="2" t="str">
        <f>VLOOKUP(A1480,'Additional Data'!$A$1:$D$9949,4,0)</f>
        <v>Debit Card</v>
      </c>
      <c r="S1480" s="7">
        <f>VLOOKUP(A1480,'Additional Data'!$A$1:$D$9949,3,0)</f>
        <v>3374.401416</v>
      </c>
      <c r="T1480" s="2" t="str">
        <f>HLOOKUP(B1480,'Additional Data'!$F$1:$N$2,2,0)</f>
        <v>Mobile</v>
      </c>
    </row>
    <row r="1481" ht="14.25" customHeight="1">
      <c r="A1481" s="2">
        <v>504829.0</v>
      </c>
      <c r="B1481" s="2" t="s">
        <v>46</v>
      </c>
      <c r="C1481" s="2" t="s">
        <v>41</v>
      </c>
      <c r="D1481" s="2" t="s">
        <v>34</v>
      </c>
      <c r="E1481" s="4">
        <v>43529.897465277776</v>
      </c>
      <c r="F1481" s="4">
        <v>43533.897465277776</v>
      </c>
      <c r="G1481" s="4">
        <v>43532.897465277776</v>
      </c>
      <c r="H1481" s="2">
        <v>62.0</v>
      </c>
      <c r="I1481" s="2">
        <v>90.0</v>
      </c>
      <c r="J1481" s="2" t="s">
        <v>60</v>
      </c>
      <c r="K1481" s="2" t="s">
        <v>77</v>
      </c>
      <c r="L1481" s="2" t="s">
        <v>35</v>
      </c>
      <c r="M1481" s="2" t="s">
        <v>71</v>
      </c>
      <c r="N1481" s="2">
        <v>1.0</v>
      </c>
      <c r="O1481" s="2">
        <v>4.0</v>
      </c>
      <c r="P1481" s="2">
        <v>152.0</v>
      </c>
      <c r="Q1481" s="2" t="str">
        <f>VLOOKUP(A1481,'Additional Data'!$A$1:$D$9949,2,0)</f>
        <v>App</v>
      </c>
      <c r="R1481" s="2" t="str">
        <f>VLOOKUP(A1481,'Additional Data'!$A$1:$D$9949,4,0)</f>
        <v>Credit Card</v>
      </c>
      <c r="S1481" s="7">
        <f>VLOOKUP(A1481,'Additional Data'!$A$1:$D$9949,3,0)</f>
        <v>2845.591218</v>
      </c>
      <c r="T1481" s="2" t="str">
        <f>HLOOKUP(B1481,'Additional Data'!$F$1:$N$2,2,0)</f>
        <v>TV</v>
      </c>
    </row>
    <row r="1482" ht="14.25" customHeight="1">
      <c r="A1482" s="2">
        <v>615932.0</v>
      </c>
      <c r="B1482" s="2" t="s">
        <v>47</v>
      </c>
      <c r="C1482" s="2" t="s">
        <v>41</v>
      </c>
      <c r="D1482" s="2" t="s">
        <v>34</v>
      </c>
      <c r="E1482" s="4">
        <v>43529.8984375</v>
      </c>
      <c r="F1482" s="4">
        <v>43539.8984375</v>
      </c>
      <c r="G1482" s="4">
        <v>43535.8984375</v>
      </c>
      <c r="H1482" s="2">
        <v>31.0</v>
      </c>
      <c r="I1482" s="2">
        <v>123.0</v>
      </c>
      <c r="J1482" s="2" t="s">
        <v>73</v>
      </c>
      <c r="K1482" s="2" t="s">
        <v>80</v>
      </c>
      <c r="L1482" s="2" t="s">
        <v>35</v>
      </c>
      <c r="M1482" s="2" t="s">
        <v>71</v>
      </c>
      <c r="N1482" s="2">
        <v>4.0</v>
      </c>
      <c r="O1482" s="2">
        <v>10.0</v>
      </c>
      <c r="P1482" s="2">
        <v>154.0</v>
      </c>
      <c r="Q1482" s="2" t="str">
        <f>VLOOKUP(A1482,'Additional Data'!$A$1:$D$9949,2,0)</f>
        <v>App</v>
      </c>
      <c r="R1482" s="2" t="str">
        <f>VLOOKUP(A1482,'Additional Data'!$A$1:$D$9949,4,0)</f>
        <v>Debit Card</v>
      </c>
      <c r="S1482" s="7">
        <f>VLOOKUP(A1482,'Additional Data'!$A$1:$D$9949,3,0)</f>
        <v>897.3007409</v>
      </c>
      <c r="T1482" s="2" t="str">
        <f>HLOOKUP(B1482,'Additional Data'!$F$1:$N$2,2,0)</f>
        <v>Tablet</v>
      </c>
    </row>
    <row r="1483" ht="14.25" customHeight="1">
      <c r="A1483" s="2">
        <v>173994.0</v>
      </c>
      <c r="B1483" s="2" t="s">
        <v>36</v>
      </c>
      <c r="C1483" s="2" t="s">
        <v>32</v>
      </c>
      <c r="D1483" s="2" t="s">
        <v>34</v>
      </c>
      <c r="E1483" s="4">
        <v>43529.900347222225</v>
      </c>
      <c r="F1483" s="4">
        <v>43532.900347222225</v>
      </c>
      <c r="G1483" s="4">
        <v>43534.900347222225</v>
      </c>
      <c r="H1483" s="2">
        <v>0.0</v>
      </c>
      <c r="I1483" s="2">
        <v>127.0</v>
      </c>
      <c r="J1483" s="2" t="s">
        <v>32</v>
      </c>
      <c r="K1483" s="2" t="s">
        <v>82</v>
      </c>
      <c r="L1483" s="2" t="s">
        <v>67</v>
      </c>
      <c r="M1483" s="2" t="s">
        <v>59</v>
      </c>
      <c r="N1483" s="2">
        <v>-2.0</v>
      </c>
      <c r="O1483" s="2">
        <v>3.0</v>
      </c>
      <c r="P1483" s="2">
        <v>127.0</v>
      </c>
      <c r="Q1483" s="2" t="str">
        <f>VLOOKUP(A1483,'Additional Data'!$A$1:$D$9949,2,0)</f>
        <v>Website</v>
      </c>
      <c r="R1483" s="2" t="str">
        <f>VLOOKUP(A1483,'Additional Data'!$A$1:$D$9949,4,0)</f>
        <v>Debit Card</v>
      </c>
      <c r="S1483" s="7">
        <f>VLOOKUP(A1483,'Additional Data'!$A$1:$D$9949,3,0)</f>
        <v>3225.66</v>
      </c>
      <c r="T1483" s="2" t="str">
        <f>HLOOKUP(B1483,'Additional Data'!$F$1:$N$2,2,0)</f>
        <v>Laptop</v>
      </c>
    </row>
    <row r="1484" ht="14.25" customHeight="1">
      <c r="A1484" s="2">
        <v>267644.0</v>
      </c>
      <c r="B1484" s="2" t="s">
        <v>42</v>
      </c>
      <c r="C1484" s="2" t="s">
        <v>41</v>
      </c>
      <c r="D1484" s="2" t="s">
        <v>34</v>
      </c>
      <c r="E1484" s="4">
        <v>43529.904340277775</v>
      </c>
      <c r="F1484" s="4">
        <v>43533.904340277775</v>
      </c>
      <c r="G1484" s="4">
        <v>43534.904340277775</v>
      </c>
      <c r="H1484" s="2">
        <v>75.0</v>
      </c>
      <c r="I1484" s="2">
        <v>106.0</v>
      </c>
      <c r="J1484" s="2" t="s">
        <v>32</v>
      </c>
      <c r="K1484" s="2" t="s">
        <v>70</v>
      </c>
      <c r="L1484" s="2" t="s">
        <v>35</v>
      </c>
      <c r="M1484" s="2" t="s">
        <v>71</v>
      </c>
      <c r="N1484" s="2">
        <v>-1.0</v>
      </c>
      <c r="O1484" s="2">
        <v>4.0</v>
      </c>
      <c r="P1484" s="2">
        <v>181.0</v>
      </c>
      <c r="Q1484" s="2" t="str">
        <f>VLOOKUP(A1484,'Additional Data'!$A$1:$D$9949,2,0)</f>
        <v>App</v>
      </c>
      <c r="R1484" s="2" t="str">
        <f>VLOOKUP(A1484,'Additional Data'!$A$1:$D$9949,4,0)</f>
        <v>Debit Card</v>
      </c>
      <c r="S1484" s="7">
        <f>VLOOKUP(A1484,'Additional Data'!$A$1:$D$9949,3,0)</f>
        <v>1651.387185</v>
      </c>
      <c r="T1484" s="2" t="str">
        <f>HLOOKUP(B1484,'Additional Data'!$F$1:$N$2,2,0)</f>
        <v>TV</v>
      </c>
    </row>
    <row r="1485" ht="14.25" customHeight="1">
      <c r="A1485" s="2">
        <v>96914.0</v>
      </c>
      <c r="B1485" s="2" t="s">
        <v>30</v>
      </c>
      <c r="C1485" s="2" t="s">
        <v>32</v>
      </c>
      <c r="D1485" s="2" t="s">
        <v>34</v>
      </c>
      <c r="E1485" s="4">
        <v>43529.905023148145</v>
      </c>
      <c r="F1485" s="4">
        <v>43532.905023148145</v>
      </c>
      <c r="G1485" s="4">
        <v>43535.905023148145</v>
      </c>
      <c r="H1485" s="2">
        <v>42.0</v>
      </c>
      <c r="I1485" s="2">
        <v>114.0</v>
      </c>
      <c r="J1485" s="2" t="s">
        <v>63</v>
      </c>
      <c r="K1485" s="2" t="s">
        <v>81</v>
      </c>
      <c r="L1485" s="2" t="s">
        <v>35</v>
      </c>
      <c r="M1485" s="2" t="s">
        <v>59</v>
      </c>
      <c r="N1485" s="2">
        <v>-3.0</v>
      </c>
      <c r="O1485" s="2">
        <v>3.0</v>
      </c>
      <c r="P1485" s="2">
        <v>156.0</v>
      </c>
      <c r="Q1485" s="2" t="str">
        <f>VLOOKUP(A1485,'Additional Data'!$A$1:$D$9949,2,0)</f>
        <v>App</v>
      </c>
      <c r="R1485" s="2" t="str">
        <f>VLOOKUP(A1485,'Additional Data'!$A$1:$D$9949,4,0)</f>
        <v>Debit Card</v>
      </c>
      <c r="S1485" s="7">
        <f>VLOOKUP(A1485,'Additional Data'!$A$1:$D$9949,3,0)</f>
        <v>3178.070677</v>
      </c>
      <c r="T1485" s="2" t="str">
        <f>HLOOKUP(B1485,'Additional Data'!$F$1:$N$2,2,0)</f>
        <v>PC</v>
      </c>
    </row>
    <row r="1486" ht="14.25" customHeight="1">
      <c r="A1486" s="2">
        <v>191484.0</v>
      </c>
      <c r="B1486" s="2" t="s">
        <v>42</v>
      </c>
      <c r="C1486" s="2" t="s">
        <v>32</v>
      </c>
      <c r="D1486" s="2" t="s">
        <v>34</v>
      </c>
      <c r="E1486" s="4">
        <v>43529.91135416667</v>
      </c>
      <c r="F1486" s="4">
        <v>43532.91135416667</v>
      </c>
      <c r="G1486" s="4">
        <v>43532.91135416667</v>
      </c>
      <c r="H1486" s="2">
        <v>28.0</v>
      </c>
      <c r="I1486" s="2">
        <v>129.0</v>
      </c>
      <c r="J1486" s="2" t="s">
        <v>41</v>
      </c>
      <c r="K1486" s="2" t="s">
        <v>58</v>
      </c>
      <c r="L1486" s="2" t="s">
        <v>35</v>
      </c>
      <c r="M1486" s="2" t="s">
        <v>71</v>
      </c>
      <c r="N1486" s="2">
        <v>0.0</v>
      </c>
      <c r="O1486" s="2">
        <v>3.0</v>
      </c>
      <c r="P1486" s="2">
        <v>157.0</v>
      </c>
      <c r="Q1486" s="2" t="str">
        <f>VLOOKUP(A1486,'Additional Data'!$A$1:$D$9949,2,0)</f>
        <v>Website</v>
      </c>
      <c r="R1486" s="2" t="str">
        <f>VLOOKUP(A1486,'Additional Data'!$A$1:$D$9949,4,0)</f>
        <v>Debit Card</v>
      </c>
      <c r="S1486" s="7">
        <f>VLOOKUP(A1486,'Additional Data'!$A$1:$D$9949,3,0)</f>
        <v>1297.32</v>
      </c>
      <c r="T1486" s="2" t="str">
        <f>HLOOKUP(B1486,'Additional Data'!$F$1:$N$2,2,0)</f>
        <v>TV</v>
      </c>
    </row>
    <row r="1487" ht="14.25" customHeight="1">
      <c r="A1487" s="2">
        <v>561784.0</v>
      </c>
      <c r="B1487" s="2" t="s">
        <v>47</v>
      </c>
      <c r="C1487" s="2" t="s">
        <v>41</v>
      </c>
      <c r="D1487" s="2" t="s">
        <v>34</v>
      </c>
      <c r="E1487" s="4">
        <v>43529.91599537037</v>
      </c>
      <c r="F1487" s="4">
        <v>43531.91599537037</v>
      </c>
      <c r="G1487" s="4">
        <v>43535.91599537037</v>
      </c>
      <c r="H1487" s="2">
        <v>78.0</v>
      </c>
      <c r="I1487" s="2">
        <v>94.0</v>
      </c>
      <c r="J1487" s="2" t="s">
        <v>60</v>
      </c>
      <c r="K1487" s="2" t="s">
        <v>77</v>
      </c>
      <c r="L1487" s="2" t="s">
        <v>35</v>
      </c>
      <c r="M1487" s="2" t="s">
        <v>71</v>
      </c>
      <c r="N1487" s="2">
        <v>-4.0</v>
      </c>
      <c r="O1487" s="2">
        <v>2.0</v>
      </c>
      <c r="P1487" s="2">
        <v>172.0</v>
      </c>
      <c r="Q1487" s="2" t="str">
        <f>VLOOKUP(A1487,'Additional Data'!$A$1:$D$9949,2,0)</f>
        <v>App</v>
      </c>
      <c r="R1487" s="2" t="str">
        <f>VLOOKUP(A1487,'Additional Data'!$A$1:$D$9949,4,0)</f>
        <v>Debit Card</v>
      </c>
      <c r="S1487" s="7">
        <f>VLOOKUP(A1487,'Additional Data'!$A$1:$D$9949,3,0)</f>
        <v>3705.274163</v>
      </c>
      <c r="T1487" s="2" t="str">
        <f>HLOOKUP(B1487,'Additional Data'!$F$1:$N$2,2,0)</f>
        <v>Tablet</v>
      </c>
    </row>
    <row r="1488" ht="14.25" customHeight="1">
      <c r="A1488" s="2">
        <v>945032.0</v>
      </c>
      <c r="B1488" s="2" t="s">
        <v>39</v>
      </c>
      <c r="C1488" s="2" t="s">
        <v>41</v>
      </c>
      <c r="D1488" s="2" t="s">
        <v>34</v>
      </c>
      <c r="E1488" s="4">
        <v>43529.91819444444</v>
      </c>
      <c r="F1488" s="4">
        <v>43535.91819444444</v>
      </c>
      <c r="G1488" s="4">
        <v>43532.91819444444</v>
      </c>
      <c r="H1488" s="2">
        <v>36.0</v>
      </c>
      <c r="I1488" s="2">
        <v>107.0</v>
      </c>
      <c r="J1488" s="2" t="s">
        <v>60</v>
      </c>
      <c r="K1488" s="2" t="s">
        <v>77</v>
      </c>
      <c r="L1488" s="2" t="s">
        <v>35</v>
      </c>
      <c r="M1488" s="2" t="s">
        <v>71</v>
      </c>
      <c r="N1488" s="2">
        <v>3.0</v>
      </c>
      <c r="O1488" s="2">
        <v>6.0</v>
      </c>
      <c r="P1488" s="2">
        <v>143.0</v>
      </c>
      <c r="Q1488" s="2" t="str">
        <f>VLOOKUP(A1488,'Additional Data'!$A$1:$D$9949,2,0)</f>
        <v>App</v>
      </c>
      <c r="R1488" s="2" t="str">
        <f>VLOOKUP(A1488,'Additional Data'!$A$1:$D$9949,4,0)</f>
        <v>Debit Card</v>
      </c>
      <c r="S1488" s="7">
        <f>VLOOKUP(A1488,'Additional Data'!$A$1:$D$9949,3,0)</f>
        <v>2516.524112</v>
      </c>
      <c r="T1488" s="2" t="str">
        <f>HLOOKUP(B1488,'Additional Data'!$F$1:$N$2,2,0)</f>
        <v>Mobile</v>
      </c>
    </row>
    <row r="1489" ht="14.25" customHeight="1">
      <c r="A1489" s="2">
        <v>837451.0</v>
      </c>
      <c r="B1489" s="2" t="s">
        <v>30</v>
      </c>
      <c r="C1489" s="2" t="s">
        <v>41</v>
      </c>
      <c r="D1489" s="2" t="s">
        <v>34</v>
      </c>
      <c r="E1489" s="4">
        <v>43529.91846064815</v>
      </c>
      <c r="F1489" s="4">
        <v>43531.91846064815</v>
      </c>
      <c r="G1489" s="4">
        <v>43534.91846064815</v>
      </c>
      <c r="H1489" s="2">
        <v>79.0</v>
      </c>
      <c r="I1489" s="2">
        <v>92.0</v>
      </c>
      <c r="J1489" s="2" t="s">
        <v>60</v>
      </c>
      <c r="K1489" s="2" t="s">
        <v>77</v>
      </c>
      <c r="L1489" s="2" t="s">
        <v>35</v>
      </c>
      <c r="M1489" s="2" t="s">
        <v>71</v>
      </c>
      <c r="N1489" s="2">
        <v>-3.0</v>
      </c>
      <c r="O1489" s="2">
        <v>2.0</v>
      </c>
      <c r="P1489" s="2">
        <v>171.0</v>
      </c>
      <c r="Q1489" s="2" t="str">
        <f>VLOOKUP(A1489,'Additional Data'!$A$1:$D$9949,2,0)</f>
        <v>App</v>
      </c>
      <c r="R1489" s="2" t="str">
        <f>VLOOKUP(A1489,'Additional Data'!$A$1:$D$9949,4,0)</f>
        <v>Credit Card</v>
      </c>
      <c r="S1489" s="7">
        <f>VLOOKUP(A1489,'Additional Data'!$A$1:$D$9949,3,0)</f>
        <v>2738.085661</v>
      </c>
      <c r="T1489" s="2" t="str">
        <f>HLOOKUP(B1489,'Additional Data'!$F$1:$N$2,2,0)</f>
        <v>PC</v>
      </c>
    </row>
    <row r="1490" ht="14.25" customHeight="1">
      <c r="A1490" s="2">
        <v>50711.0</v>
      </c>
      <c r="B1490" s="2" t="s">
        <v>30</v>
      </c>
      <c r="C1490" s="2" t="s">
        <v>41</v>
      </c>
      <c r="D1490" s="2" t="s">
        <v>34</v>
      </c>
      <c r="E1490" s="4">
        <v>43529.9184837963</v>
      </c>
      <c r="F1490" s="4">
        <v>43533.9184837963</v>
      </c>
      <c r="G1490" s="4">
        <v>43536.9184837963</v>
      </c>
      <c r="H1490" s="2">
        <v>83.0</v>
      </c>
      <c r="I1490" s="2">
        <v>92.0</v>
      </c>
      <c r="J1490" s="2" t="s">
        <v>63</v>
      </c>
      <c r="K1490" s="2" t="s">
        <v>64</v>
      </c>
      <c r="L1490" s="2" t="s">
        <v>35</v>
      </c>
      <c r="M1490" s="2" t="s">
        <v>71</v>
      </c>
      <c r="N1490" s="2">
        <v>-3.0</v>
      </c>
      <c r="O1490" s="2">
        <v>4.0</v>
      </c>
      <c r="P1490" s="2">
        <v>175.0</v>
      </c>
      <c r="Q1490" s="2" t="str">
        <f>VLOOKUP(A1490,'Additional Data'!$A$1:$D$9949,2,0)</f>
        <v>App</v>
      </c>
      <c r="R1490" s="2" t="str">
        <f>VLOOKUP(A1490,'Additional Data'!$A$1:$D$9949,4,0)</f>
        <v>Credit Card</v>
      </c>
      <c r="S1490" s="7">
        <f>VLOOKUP(A1490,'Additional Data'!$A$1:$D$9949,3,0)</f>
        <v>901.4843995</v>
      </c>
      <c r="T1490" s="2" t="str">
        <f>HLOOKUP(B1490,'Additional Data'!$F$1:$N$2,2,0)</f>
        <v>PC</v>
      </c>
    </row>
    <row r="1491" ht="14.25" customHeight="1">
      <c r="A1491" s="2">
        <v>984044.0</v>
      </c>
      <c r="B1491" s="2" t="s">
        <v>39</v>
      </c>
      <c r="C1491" s="2" t="s">
        <v>32</v>
      </c>
      <c r="D1491" s="2" t="s">
        <v>34</v>
      </c>
      <c r="E1491" s="4">
        <v>43529.91961805556</v>
      </c>
      <c r="F1491" s="4">
        <v>43532.91961805556</v>
      </c>
      <c r="G1491" s="4">
        <v>43532.91961805556</v>
      </c>
      <c r="H1491" s="2">
        <v>0.0</v>
      </c>
      <c r="I1491" s="2">
        <v>106.0</v>
      </c>
      <c r="J1491" s="2" t="s">
        <v>32</v>
      </c>
      <c r="K1491" s="2" t="s">
        <v>82</v>
      </c>
      <c r="L1491" s="2" t="s">
        <v>67</v>
      </c>
      <c r="M1491" s="2" t="s">
        <v>71</v>
      </c>
      <c r="N1491" s="2">
        <v>0.0</v>
      </c>
      <c r="O1491" s="2">
        <v>3.0</v>
      </c>
      <c r="P1491" s="2">
        <v>106.0</v>
      </c>
      <c r="Q1491" s="2" t="str">
        <f>VLOOKUP(A1491,'Additional Data'!$A$1:$D$9949,2,0)</f>
        <v>App</v>
      </c>
      <c r="R1491" s="2" t="str">
        <f>VLOOKUP(A1491,'Additional Data'!$A$1:$D$9949,4,0)</f>
        <v>Debit Card</v>
      </c>
      <c r="S1491" s="7">
        <f>VLOOKUP(A1491,'Additional Data'!$A$1:$D$9949,3,0)</f>
        <v>2115.165897</v>
      </c>
      <c r="T1491" s="2" t="str">
        <f>HLOOKUP(B1491,'Additional Data'!$F$1:$N$2,2,0)</f>
        <v>Mobile</v>
      </c>
    </row>
    <row r="1492" ht="14.25" customHeight="1">
      <c r="A1492" s="2">
        <v>768575.0</v>
      </c>
      <c r="B1492" s="2" t="s">
        <v>39</v>
      </c>
      <c r="C1492" s="2" t="s">
        <v>32</v>
      </c>
      <c r="D1492" s="2" t="s">
        <v>34</v>
      </c>
      <c r="E1492" s="4">
        <v>43529.920266203706</v>
      </c>
      <c r="F1492" s="4">
        <v>43536.920266203706</v>
      </c>
      <c r="G1492" s="4">
        <v>43536.920266203706</v>
      </c>
      <c r="H1492" s="2">
        <v>41.0</v>
      </c>
      <c r="I1492" s="2">
        <v>129.0</v>
      </c>
      <c r="J1492" s="2" t="s">
        <v>41</v>
      </c>
      <c r="K1492" s="2" t="s">
        <v>58</v>
      </c>
      <c r="L1492" s="2" t="s">
        <v>35</v>
      </c>
      <c r="M1492" s="2" t="s">
        <v>59</v>
      </c>
      <c r="N1492" s="2">
        <v>0.0</v>
      </c>
      <c r="O1492" s="2">
        <v>7.0</v>
      </c>
      <c r="P1492" s="2">
        <v>170.0</v>
      </c>
      <c r="Q1492" s="2" t="str">
        <f>VLOOKUP(A1492,'Additional Data'!$A$1:$D$9949,2,0)</f>
        <v>App</v>
      </c>
      <c r="R1492" s="2" t="str">
        <f>VLOOKUP(A1492,'Additional Data'!$A$1:$D$9949,4,0)</f>
        <v>Credit Card</v>
      </c>
      <c r="S1492" s="7">
        <f>VLOOKUP(A1492,'Additional Data'!$A$1:$D$9949,3,0)</f>
        <v>576.9049077</v>
      </c>
      <c r="T1492" s="2" t="str">
        <f>HLOOKUP(B1492,'Additional Data'!$F$1:$N$2,2,0)</f>
        <v>Mobile</v>
      </c>
    </row>
    <row r="1493" ht="14.25" customHeight="1">
      <c r="A1493" s="2">
        <v>742614.0</v>
      </c>
      <c r="B1493" s="2" t="s">
        <v>39</v>
      </c>
      <c r="C1493" s="2" t="s">
        <v>41</v>
      </c>
      <c r="D1493" s="2" t="s">
        <v>34</v>
      </c>
      <c r="E1493" s="4">
        <v>43529.921435185184</v>
      </c>
      <c r="F1493" s="4">
        <v>43531.921435185184</v>
      </c>
      <c r="G1493" s="4">
        <v>43532.921435185184</v>
      </c>
      <c r="H1493" s="2">
        <v>0.0</v>
      </c>
      <c r="I1493" s="2">
        <v>100.0</v>
      </c>
      <c r="J1493" s="2" t="s">
        <v>41</v>
      </c>
      <c r="K1493" s="2" t="s">
        <v>66</v>
      </c>
      <c r="L1493" s="2" t="s">
        <v>67</v>
      </c>
      <c r="M1493" s="2" t="s">
        <v>71</v>
      </c>
      <c r="N1493" s="2">
        <v>-1.0</v>
      </c>
      <c r="O1493" s="2">
        <v>2.0</v>
      </c>
      <c r="P1493" s="2">
        <v>100.0</v>
      </c>
      <c r="Q1493" s="2" t="str">
        <f>VLOOKUP(A1493,'Additional Data'!$A$1:$D$9949,2,0)</f>
        <v>Website</v>
      </c>
      <c r="R1493" s="2" t="str">
        <f>VLOOKUP(A1493,'Additional Data'!$A$1:$D$9949,4,0)</f>
        <v>Debit Card</v>
      </c>
      <c r="S1493" s="7">
        <f>VLOOKUP(A1493,'Additional Data'!$A$1:$D$9949,3,0)</f>
        <v>3178.76</v>
      </c>
      <c r="T1493" s="2" t="str">
        <f>HLOOKUP(B1493,'Additional Data'!$F$1:$N$2,2,0)</f>
        <v>Mobile</v>
      </c>
    </row>
    <row r="1494" ht="14.25" customHeight="1">
      <c r="A1494" s="2">
        <v>519290.0</v>
      </c>
      <c r="B1494" s="2" t="s">
        <v>36</v>
      </c>
      <c r="C1494" s="2" t="s">
        <v>41</v>
      </c>
      <c r="D1494" s="2" t="s">
        <v>34</v>
      </c>
      <c r="E1494" s="4">
        <v>43529.92173611111</v>
      </c>
      <c r="F1494" s="4">
        <v>43534.92173611111</v>
      </c>
      <c r="G1494" s="4">
        <v>43536.92173611111</v>
      </c>
      <c r="H1494" s="2">
        <v>0.0</v>
      </c>
      <c r="I1494" s="2">
        <v>124.0</v>
      </c>
      <c r="J1494" s="2" t="s">
        <v>41</v>
      </c>
      <c r="K1494" s="2" t="s">
        <v>66</v>
      </c>
      <c r="L1494" s="2" t="s">
        <v>67</v>
      </c>
      <c r="M1494" s="2" t="s">
        <v>59</v>
      </c>
      <c r="N1494" s="2">
        <v>-2.0</v>
      </c>
      <c r="O1494" s="2">
        <v>5.0</v>
      </c>
      <c r="P1494" s="2">
        <v>124.0</v>
      </c>
      <c r="Q1494" s="2" t="str">
        <f>VLOOKUP(A1494,'Additional Data'!$A$1:$D$9949,2,0)</f>
        <v>App</v>
      </c>
      <c r="R1494" s="2" t="str">
        <f>VLOOKUP(A1494,'Additional Data'!$A$1:$D$9949,4,0)</f>
        <v>Debit Card</v>
      </c>
      <c r="S1494" s="7">
        <f>VLOOKUP(A1494,'Additional Data'!$A$1:$D$9949,3,0)</f>
        <v>693.1777531</v>
      </c>
      <c r="T1494" s="2" t="str">
        <f>HLOOKUP(B1494,'Additional Data'!$F$1:$N$2,2,0)</f>
        <v>Laptop</v>
      </c>
    </row>
    <row r="1495" ht="14.25" customHeight="1">
      <c r="A1495" s="2">
        <v>845262.0</v>
      </c>
      <c r="B1495" s="2" t="s">
        <v>47</v>
      </c>
      <c r="C1495" s="2" t="s">
        <v>41</v>
      </c>
      <c r="D1495" s="2" t="s">
        <v>34</v>
      </c>
      <c r="E1495" s="4">
        <v>43529.92188657408</v>
      </c>
      <c r="F1495" s="4">
        <v>43539.92188657408</v>
      </c>
      <c r="G1495" s="4">
        <v>43533.92188657408</v>
      </c>
      <c r="H1495" s="2">
        <v>31.0</v>
      </c>
      <c r="I1495" s="2">
        <v>125.0</v>
      </c>
      <c r="J1495" s="2" t="s">
        <v>32</v>
      </c>
      <c r="K1495" s="2" t="s">
        <v>70</v>
      </c>
      <c r="L1495" s="2" t="s">
        <v>35</v>
      </c>
      <c r="M1495" s="2" t="s">
        <v>59</v>
      </c>
      <c r="N1495" s="2">
        <v>6.0</v>
      </c>
      <c r="O1495" s="2">
        <v>10.0</v>
      </c>
      <c r="P1495" s="2">
        <v>156.0</v>
      </c>
      <c r="Q1495" s="2" t="str">
        <f>VLOOKUP(A1495,'Additional Data'!$A$1:$D$9949,2,0)</f>
        <v>Website</v>
      </c>
      <c r="R1495" s="2" t="str">
        <f>VLOOKUP(A1495,'Additional Data'!$A$1:$D$9949,4,0)</f>
        <v>Debit Card</v>
      </c>
      <c r="S1495" s="7">
        <f>VLOOKUP(A1495,'Additional Data'!$A$1:$D$9949,3,0)</f>
        <v>195.13</v>
      </c>
      <c r="T1495" s="2" t="str">
        <f>HLOOKUP(B1495,'Additional Data'!$F$1:$N$2,2,0)</f>
        <v>Tablet</v>
      </c>
    </row>
    <row r="1496" ht="14.25" customHeight="1">
      <c r="A1496" s="2">
        <v>623974.0</v>
      </c>
      <c r="B1496" s="2" t="s">
        <v>30</v>
      </c>
      <c r="C1496" s="2" t="s">
        <v>32</v>
      </c>
      <c r="D1496" s="2" t="s">
        <v>34</v>
      </c>
      <c r="E1496" s="4">
        <v>43529.93145833333</v>
      </c>
      <c r="F1496" s="4">
        <v>43532.93145833333</v>
      </c>
      <c r="G1496" s="4">
        <v>43536.93145833333</v>
      </c>
      <c r="H1496" s="2">
        <v>31.0</v>
      </c>
      <c r="I1496" s="2">
        <v>127.0</v>
      </c>
      <c r="J1496" s="2" t="s">
        <v>73</v>
      </c>
      <c r="K1496" s="2" t="s">
        <v>74</v>
      </c>
      <c r="L1496" s="2" t="s">
        <v>35</v>
      </c>
      <c r="M1496" s="2" t="s">
        <v>59</v>
      </c>
      <c r="N1496" s="2">
        <v>-4.0</v>
      </c>
      <c r="O1496" s="2">
        <v>3.0</v>
      </c>
      <c r="P1496" s="2">
        <v>158.0</v>
      </c>
      <c r="Q1496" s="2" t="str">
        <f>VLOOKUP(A1496,'Additional Data'!$A$1:$D$9949,2,0)</f>
        <v>App</v>
      </c>
      <c r="R1496" s="2" t="str">
        <f>VLOOKUP(A1496,'Additional Data'!$A$1:$D$9949,4,0)</f>
        <v>Debit Card</v>
      </c>
      <c r="S1496" s="7">
        <f>VLOOKUP(A1496,'Additional Data'!$A$1:$D$9949,3,0)</f>
        <v>2867.211256</v>
      </c>
      <c r="T1496" s="2" t="str">
        <f>HLOOKUP(B1496,'Additional Data'!$F$1:$N$2,2,0)</f>
        <v>PC</v>
      </c>
    </row>
    <row r="1497" ht="14.25" customHeight="1">
      <c r="A1497" s="2">
        <v>68187.0</v>
      </c>
      <c r="B1497" s="2" t="s">
        <v>36</v>
      </c>
      <c r="C1497" s="2" t="s">
        <v>32</v>
      </c>
      <c r="D1497" s="2" t="s">
        <v>34</v>
      </c>
      <c r="E1497" s="4">
        <v>43529.9612037037</v>
      </c>
      <c r="F1497" s="4">
        <v>43531.9612037037</v>
      </c>
      <c r="G1497" s="4">
        <v>43533.9612037037</v>
      </c>
      <c r="H1497" s="2">
        <v>0.0</v>
      </c>
      <c r="I1497" s="2">
        <v>122.0</v>
      </c>
      <c r="J1497" s="2" t="s">
        <v>32</v>
      </c>
      <c r="K1497" s="2" t="s">
        <v>82</v>
      </c>
      <c r="L1497" s="2" t="s">
        <v>67</v>
      </c>
      <c r="M1497" s="2" t="s">
        <v>59</v>
      </c>
      <c r="N1497" s="2">
        <v>-2.0</v>
      </c>
      <c r="O1497" s="2">
        <v>2.0</v>
      </c>
      <c r="P1497" s="2">
        <v>122.0</v>
      </c>
      <c r="Q1497" s="2" t="str">
        <f>VLOOKUP(A1497,'Additional Data'!$A$1:$D$9949,2,0)</f>
        <v>Website</v>
      </c>
      <c r="R1497" s="2" t="str">
        <f>VLOOKUP(A1497,'Additional Data'!$A$1:$D$9949,4,0)</f>
        <v>Cash On Delivery</v>
      </c>
      <c r="S1497" s="7">
        <f>VLOOKUP(A1497,'Additional Data'!$A$1:$D$9949,3,0)</f>
        <v>2016.76</v>
      </c>
      <c r="T1497" s="2" t="str">
        <f>HLOOKUP(B1497,'Additional Data'!$F$1:$N$2,2,0)</f>
        <v>Laptop</v>
      </c>
    </row>
    <row r="1498" ht="14.25" customHeight="1">
      <c r="A1498" s="2">
        <v>192124.0</v>
      </c>
      <c r="B1498" s="2" t="s">
        <v>47</v>
      </c>
      <c r="C1498" s="2" t="s">
        <v>41</v>
      </c>
      <c r="D1498" s="2" t="s">
        <v>34</v>
      </c>
      <c r="E1498" s="4">
        <v>43529.964050925926</v>
      </c>
      <c r="F1498" s="4">
        <v>43530.964050925926</v>
      </c>
      <c r="G1498" s="4">
        <v>43533.964050925926</v>
      </c>
      <c r="H1498" s="2">
        <v>0.0</v>
      </c>
      <c r="I1498" s="2">
        <v>103.0</v>
      </c>
      <c r="J1498" s="2" t="s">
        <v>41</v>
      </c>
      <c r="K1498" s="2" t="s">
        <v>66</v>
      </c>
      <c r="L1498" s="2" t="s">
        <v>67</v>
      </c>
      <c r="M1498" s="2" t="s">
        <v>71</v>
      </c>
      <c r="N1498" s="2">
        <v>-3.0</v>
      </c>
      <c r="O1498" s="2">
        <v>1.0</v>
      </c>
      <c r="P1498" s="2">
        <v>103.0</v>
      </c>
      <c r="Q1498" s="2" t="str">
        <f>VLOOKUP(A1498,'Additional Data'!$A$1:$D$9949,2,0)</f>
        <v>App</v>
      </c>
      <c r="R1498" s="2" t="str">
        <f>VLOOKUP(A1498,'Additional Data'!$A$1:$D$9949,4,0)</f>
        <v>Debit Card</v>
      </c>
      <c r="S1498" s="7">
        <f>VLOOKUP(A1498,'Additional Data'!$A$1:$D$9949,3,0)</f>
        <v>638.48481</v>
      </c>
      <c r="T1498" s="2" t="str">
        <f>HLOOKUP(B1498,'Additional Data'!$F$1:$N$2,2,0)</f>
        <v>Tablet</v>
      </c>
    </row>
    <row r="1499" ht="14.25" customHeight="1">
      <c r="A1499" s="2">
        <v>702624.0</v>
      </c>
      <c r="B1499" s="2" t="s">
        <v>39</v>
      </c>
      <c r="C1499" s="2" t="s">
        <v>41</v>
      </c>
      <c r="D1499" s="2" t="s">
        <v>34</v>
      </c>
      <c r="E1499" s="4">
        <v>43529.96627314815</v>
      </c>
      <c r="F1499" s="4">
        <v>43531.96627314815</v>
      </c>
      <c r="G1499" s="4">
        <v>43533.96627314815</v>
      </c>
      <c r="H1499" s="2">
        <v>0.0</v>
      </c>
      <c r="I1499" s="2">
        <v>128.0</v>
      </c>
      <c r="J1499" s="2" t="s">
        <v>41</v>
      </c>
      <c r="K1499" s="2" t="s">
        <v>66</v>
      </c>
      <c r="L1499" s="2" t="s">
        <v>67</v>
      </c>
      <c r="M1499" s="2" t="s">
        <v>71</v>
      </c>
      <c r="N1499" s="2">
        <v>-2.0</v>
      </c>
      <c r="O1499" s="2">
        <v>2.0</v>
      </c>
      <c r="P1499" s="2">
        <v>128.0</v>
      </c>
      <c r="Q1499" s="2" t="str">
        <f>VLOOKUP(A1499,'Additional Data'!$A$1:$D$9949,2,0)</f>
        <v>Website</v>
      </c>
      <c r="R1499" s="2" t="str">
        <f>VLOOKUP(A1499,'Additional Data'!$A$1:$D$9949,4,0)</f>
        <v>Debit Card</v>
      </c>
      <c r="S1499" s="7">
        <f>VLOOKUP(A1499,'Additional Data'!$A$1:$D$9949,3,0)</f>
        <v>2539.08</v>
      </c>
      <c r="T1499" s="2" t="str">
        <f>HLOOKUP(B1499,'Additional Data'!$F$1:$N$2,2,0)</f>
        <v>Mobile</v>
      </c>
    </row>
    <row r="1500" ht="14.25" customHeight="1">
      <c r="A1500" s="2">
        <v>513121.0</v>
      </c>
      <c r="B1500" s="2" t="s">
        <v>48</v>
      </c>
      <c r="C1500" s="2" t="s">
        <v>41</v>
      </c>
      <c r="D1500" s="2" t="s">
        <v>34</v>
      </c>
      <c r="E1500" s="4">
        <v>43529.966828703706</v>
      </c>
      <c r="F1500" s="4">
        <v>43537.966828703706</v>
      </c>
      <c r="G1500" s="4">
        <v>43533.966828703706</v>
      </c>
      <c r="H1500" s="2">
        <v>77.0</v>
      </c>
      <c r="I1500" s="2">
        <v>104.0</v>
      </c>
      <c r="J1500" s="2" t="s">
        <v>73</v>
      </c>
      <c r="K1500" s="2" t="s">
        <v>80</v>
      </c>
      <c r="L1500" s="2" t="s">
        <v>35</v>
      </c>
      <c r="M1500" s="2" t="s">
        <v>71</v>
      </c>
      <c r="N1500" s="2">
        <v>4.0</v>
      </c>
      <c r="O1500" s="2">
        <v>8.0</v>
      </c>
      <c r="P1500" s="2">
        <v>181.0</v>
      </c>
      <c r="Q1500" s="2" t="str">
        <f>VLOOKUP(A1500,'Additional Data'!$A$1:$D$9949,2,0)</f>
        <v>App</v>
      </c>
      <c r="R1500" s="2" t="str">
        <f>VLOOKUP(A1500,'Additional Data'!$A$1:$D$9949,4,0)</f>
        <v>Cash On Delivery</v>
      </c>
      <c r="S1500" s="7">
        <f>VLOOKUP(A1500,'Additional Data'!$A$1:$D$9949,3,0)</f>
        <v>552.0343337</v>
      </c>
      <c r="T1500" s="2" t="str">
        <f>HLOOKUP(B1500,'Additional Data'!$F$1:$N$2,2,0)</f>
        <v>Gaming Console</v>
      </c>
    </row>
    <row r="1501" ht="14.25" customHeight="1">
      <c r="A1501" s="2">
        <v>527448.0</v>
      </c>
      <c r="B1501" s="2" t="s">
        <v>39</v>
      </c>
      <c r="C1501" s="2" t="s">
        <v>32</v>
      </c>
      <c r="D1501" s="2" t="s">
        <v>34</v>
      </c>
      <c r="E1501" s="4">
        <v>43529.96861111111</v>
      </c>
      <c r="F1501" s="4">
        <v>43532.96861111111</v>
      </c>
      <c r="G1501" s="4">
        <v>43534.96861111111</v>
      </c>
      <c r="H1501" s="2">
        <v>0.0</v>
      </c>
      <c r="I1501" s="2">
        <v>126.0</v>
      </c>
      <c r="J1501" s="2" t="s">
        <v>32</v>
      </c>
      <c r="K1501" s="2" t="s">
        <v>82</v>
      </c>
      <c r="L1501" s="2" t="s">
        <v>67</v>
      </c>
      <c r="M1501" s="2" t="s">
        <v>71</v>
      </c>
      <c r="N1501" s="2">
        <v>-2.0</v>
      </c>
      <c r="O1501" s="2">
        <v>3.0</v>
      </c>
      <c r="P1501" s="2">
        <v>126.0</v>
      </c>
      <c r="Q1501" s="2" t="str">
        <f>VLOOKUP(A1501,'Additional Data'!$A$1:$D$9949,2,0)</f>
        <v>Website</v>
      </c>
      <c r="R1501" s="2" t="str">
        <f>VLOOKUP(A1501,'Additional Data'!$A$1:$D$9949,4,0)</f>
        <v>Debit Card</v>
      </c>
      <c r="S1501" s="7">
        <f>VLOOKUP(A1501,'Additional Data'!$A$1:$D$9949,3,0)</f>
        <v>2077.86</v>
      </c>
      <c r="T1501" s="2" t="str">
        <f>HLOOKUP(B1501,'Additional Data'!$F$1:$N$2,2,0)</f>
        <v>Mobile</v>
      </c>
    </row>
    <row r="1502" ht="14.25" customHeight="1">
      <c r="A1502" s="2">
        <v>853943.0</v>
      </c>
      <c r="B1502" s="2" t="s">
        <v>47</v>
      </c>
      <c r="C1502" s="2" t="s">
        <v>41</v>
      </c>
      <c r="D1502" s="2" t="s">
        <v>34</v>
      </c>
      <c r="E1502" s="4">
        <v>43529.97393518518</v>
      </c>
      <c r="F1502" s="4">
        <v>43534.97393518518</v>
      </c>
      <c r="G1502" s="4">
        <v>43536.97393518518</v>
      </c>
      <c r="H1502" s="2">
        <v>0.0</v>
      </c>
      <c r="I1502" s="2">
        <v>128.0</v>
      </c>
      <c r="J1502" s="2" t="s">
        <v>41</v>
      </c>
      <c r="K1502" s="2" t="s">
        <v>66</v>
      </c>
      <c r="L1502" s="2" t="s">
        <v>67</v>
      </c>
      <c r="M1502" s="2" t="s">
        <v>59</v>
      </c>
      <c r="N1502" s="2">
        <v>-2.0</v>
      </c>
      <c r="O1502" s="2">
        <v>5.0</v>
      </c>
      <c r="P1502" s="2">
        <v>128.0</v>
      </c>
      <c r="Q1502" s="2" t="str">
        <f>VLOOKUP(A1502,'Additional Data'!$A$1:$D$9949,2,0)</f>
        <v>App</v>
      </c>
      <c r="R1502" s="2" t="str">
        <f>VLOOKUP(A1502,'Additional Data'!$A$1:$D$9949,4,0)</f>
        <v>Credit Card</v>
      </c>
      <c r="S1502" s="7">
        <f>VLOOKUP(A1502,'Additional Data'!$A$1:$D$9949,3,0)</f>
        <v>3352.465428</v>
      </c>
      <c r="T1502" s="2" t="str">
        <f>HLOOKUP(B1502,'Additional Data'!$F$1:$N$2,2,0)</f>
        <v>Tablet</v>
      </c>
    </row>
    <row r="1503" ht="14.25" customHeight="1">
      <c r="A1503" s="2">
        <v>749382.0</v>
      </c>
      <c r="B1503" s="2" t="s">
        <v>48</v>
      </c>
      <c r="C1503" s="2" t="s">
        <v>41</v>
      </c>
      <c r="D1503" s="2" t="s">
        <v>34</v>
      </c>
      <c r="E1503" s="4">
        <v>43529.97398148148</v>
      </c>
      <c r="F1503" s="4">
        <v>43535.97398148148</v>
      </c>
      <c r="G1503" s="4">
        <v>43533.97398148148</v>
      </c>
      <c r="H1503" s="2">
        <v>0.0</v>
      </c>
      <c r="I1503" s="2">
        <v>125.0</v>
      </c>
      <c r="J1503" s="2" t="s">
        <v>41</v>
      </c>
      <c r="K1503" s="2" t="s">
        <v>66</v>
      </c>
      <c r="L1503" s="2" t="s">
        <v>67</v>
      </c>
      <c r="M1503" s="2" t="s">
        <v>59</v>
      </c>
      <c r="N1503" s="2">
        <v>2.0</v>
      </c>
      <c r="O1503" s="2">
        <v>6.0</v>
      </c>
      <c r="P1503" s="2">
        <v>125.0</v>
      </c>
      <c r="Q1503" s="2" t="str">
        <f>VLOOKUP(A1503,'Additional Data'!$A$1:$D$9949,2,0)</f>
        <v>Website</v>
      </c>
      <c r="R1503" s="2" t="str">
        <f>VLOOKUP(A1503,'Additional Data'!$A$1:$D$9949,4,0)</f>
        <v>Debit Card</v>
      </c>
      <c r="S1503" s="7">
        <f>VLOOKUP(A1503,'Additional Data'!$A$1:$D$9949,3,0)</f>
        <v>2521.03</v>
      </c>
      <c r="T1503" s="2" t="str">
        <f>HLOOKUP(B1503,'Additional Data'!$F$1:$N$2,2,0)</f>
        <v>Gaming Console</v>
      </c>
    </row>
    <row r="1504" ht="14.25" customHeight="1">
      <c r="A1504" s="2">
        <v>519564.0</v>
      </c>
      <c r="B1504" s="2" t="s">
        <v>42</v>
      </c>
      <c r="C1504" s="2" t="s">
        <v>41</v>
      </c>
      <c r="D1504" s="2" t="s">
        <v>34</v>
      </c>
      <c r="E1504" s="4">
        <v>43529.983506944445</v>
      </c>
      <c r="F1504" s="4">
        <v>43535.983506944445</v>
      </c>
      <c r="G1504" s="4">
        <v>43536.983506944445</v>
      </c>
      <c r="H1504" s="2">
        <v>29.0</v>
      </c>
      <c r="I1504" s="2">
        <v>126.0</v>
      </c>
      <c r="J1504" s="2" t="s">
        <v>73</v>
      </c>
      <c r="K1504" s="2" t="s">
        <v>80</v>
      </c>
      <c r="L1504" s="2" t="s">
        <v>35</v>
      </c>
      <c r="M1504" s="2" t="s">
        <v>71</v>
      </c>
      <c r="N1504" s="2">
        <v>-1.0</v>
      </c>
      <c r="O1504" s="2">
        <v>6.0</v>
      </c>
      <c r="P1504" s="2">
        <v>155.0</v>
      </c>
      <c r="Q1504" s="2" t="str">
        <f>VLOOKUP(A1504,'Additional Data'!$A$1:$D$9949,2,0)</f>
        <v>Website</v>
      </c>
      <c r="R1504" s="2" t="str">
        <f>VLOOKUP(A1504,'Additional Data'!$A$1:$D$9949,4,0)</f>
        <v>Debit Card</v>
      </c>
      <c r="S1504" s="7">
        <f>VLOOKUP(A1504,'Additional Data'!$A$1:$D$9949,3,0)</f>
        <v>2675.63</v>
      </c>
      <c r="T1504" s="2" t="str">
        <f>HLOOKUP(B1504,'Additional Data'!$F$1:$N$2,2,0)</f>
        <v>TV</v>
      </c>
    </row>
    <row r="1505" ht="14.25" customHeight="1">
      <c r="A1505" s="2">
        <v>690053.0</v>
      </c>
      <c r="B1505" s="2" t="s">
        <v>36</v>
      </c>
      <c r="C1505" s="2" t="s">
        <v>41</v>
      </c>
      <c r="D1505" s="2" t="s">
        <v>34</v>
      </c>
      <c r="E1505" s="4">
        <v>43529.985138888886</v>
      </c>
      <c r="F1505" s="4">
        <v>43536.985138888886</v>
      </c>
      <c r="G1505" s="4">
        <v>43535.985138888886</v>
      </c>
      <c r="H1505" s="2">
        <v>39.0</v>
      </c>
      <c r="I1505" s="2">
        <v>110.0</v>
      </c>
      <c r="J1505" s="2" t="s">
        <v>60</v>
      </c>
      <c r="K1505" s="2" t="s">
        <v>77</v>
      </c>
      <c r="L1505" s="2" t="s">
        <v>35</v>
      </c>
      <c r="M1505" s="2" t="s">
        <v>59</v>
      </c>
      <c r="N1505" s="2">
        <v>1.0</v>
      </c>
      <c r="O1505" s="2">
        <v>7.0</v>
      </c>
      <c r="P1505" s="2">
        <v>149.0</v>
      </c>
      <c r="Q1505" s="2" t="str">
        <f>VLOOKUP(A1505,'Additional Data'!$A$1:$D$9949,2,0)</f>
        <v>App</v>
      </c>
      <c r="R1505" s="2" t="str">
        <f>VLOOKUP(A1505,'Additional Data'!$A$1:$D$9949,4,0)</f>
        <v>Cash On Delivery</v>
      </c>
      <c r="S1505" s="7">
        <f>VLOOKUP(A1505,'Additional Data'!$A$1:$D$9949,3,0)</f>
        <v>346.2070206</v>
      </c>
      <c r="T1505" s="2" t="str">
        <f>HLOOKUP(B1505,'Additional Data'!$F$1:$N$2,2,0)</f>
        <v>Laptop</v>
      </c>
    </row>
    <row r="1506" ht="14.25" customHeight="1">
      <c r="A1506" s="2">
        <v>686813.0</v>
      </c>
      <c r="B1506" s="2" t="s">
        <v>47</v>
      </c>
      <c r="C1506" s="2" t="s">
        <v>41</v>
      </c>
      <c r="D1506" s="2" t="s">
        <v>34</v>
      </c>
      <c r="E1506" s="4">
        <v>43529.98771990741</v>
      </c>
      <c r="F1506" s="4">
        <v>43536.98771990741</v>
      </c>
      <c r="G1506" s="4">
        <v>43534.98771990741</v>
      </c>
      <c r="H1506" s="2">
        <v>49.0</v>
      </c>
      <c r="I1506" s="2">
        <v>109.0</v>
      </c>
      <c r="J1506" s="2" t="s">
        <v>60</v>
      </c>
      <c r="K1506" s="2" t="s">
        <v>77</v>
      </c>
      <c r="L1506" s="2" t="s">
        <v>35</v>
      </c>
      <c r="M1506" s="2" t="s">
        <v>59</v>
      </c>
      <c r="N1506" s="2">
        <v>2.0</v>
      </c>
      <c r="O1506" s="2">
        <v>7.0</v>
      </c>
      <c r="P1506" s="2">
        <v>158.0</v>
      </c>
      <c r="Q1506" s="2" t="str">
        <f>VLOOKUP(A1506,'Additional Data'!$A$1:$D$9949,2,0)</f>
        <v>App</v>
      </c>
      <c r="R1506" s="2" t="str">
        <f>VLOOKUP(A1506,'Additional Data'!$A$1:$D$9949,4,0)</f>
        <v>Credit Card</v>
      </c>
      <c r="S1506" s="7">
        <f>VLOOKUP(A1506,'Additional Data'!$A$1:$D$9949,3,0)</f>
        <v>1298.810563</v>
      </c>
      <c r="T1506" s="2" t="str">
        <f>HLOOKUP(B1506,'Additional Data'!$F$1:$N$2,2,0)</f>
        <v>Tablet</v>
      </c>
    </row>
    <row r="1507" ht="14.25" customHeight="1">
      <c r="A1507" s="2">
        <v>9569.0</v>
      </c>
      <c r="B1507" s="2" t="s">
        <v>39</v>
      </c>
      <c r="C1507" s="2" t="s">
        <v>41</v>
      </c>
      <c r="D1507" s="2" t="s">
        <v>34</v>
      </c>
      <c r="E1507" s="4">
        <v>43529.988287037035</v>
      </c>
      <c r="F1507" s="4">
        <v>43537.988287037035</v>
      </c>
      <c r="G1507" s="4">
        <v>43534.988287037035</v>
      </c>
      <c r="H1507" s="2">
        <v>50.0</v>
      </c>
      <c r="I1507" s="2">
        <v>109.0</v>
      </c>
      <c r="J1507" s="2" t="s">
        <v>60</v>
      </c>
      <c r="K1507" s="2" t="s">
        <v>77</v>
      </c>
      <c r="L1507" s="2" t="s">
        <v>35</v>
      </c>
      <c r="M1507" s="2" t="s">
        <v>59</v>
      </c>
      <c r="N1507" s="2">
        <v>3.0</v>
      </c>
      <c r="O1507" s="2">
        <v>8.0</v>
      </c>
      <c r="P1507" s="2">
        <v>159.0</v>
      </c>
      <c r="Q1507" s="2" t="str">
        <f>VLOOKUP(A1507,'Additional Data'!$A$1:$D$9949,2,0)</f>
        <v>App</v>
      </c>
      <c r="R1507" s="2" t="str">
        <f>VLOOKUP(A1507,'Additional Data'!$A$1:$D$9949,4,0)</f>
        <v>Cash On Delivery</v>
      </c>
      <c r="S1507" s="7">
        <f>VLOOKUP(A1507,'Additional Data'!$A$1:$D$9949,3,0)</f>
        <v>2210.250431</v>
      </c>
      <c r="T1507" s="2" t="str">
        <f>HLOOKUP(B1507,'Additional Data'!$F$1:$N$2,2,0)</f>
        <v>Mobile</v>
      </c>
    </row>
    <row r="1508" ht="14.25" customHeight="1">
      <c r="A1508" s="2">
        <v>63604.0</v>
      </c>
      <c r="B1508" s="2" t="s">
        <v>39</v>
      </c>
      <c r="C1508" s="2" t="s">
        <v>41</v>
      </c>
      <c r="D1508" s="2" t="s">
        <v>34</v>
      </c>
      <c r="E1508" s="4">
        <v>43529.994409722225</v>
      </c>
      <c r="F1508" s="4">
        <v>43533.994409722225</v>
      </c>
      <c r="G1508" s="4">
        <v>43533.994409722225</v>
      </c>
      <c r="H1508" s="2">
        <v>80.0</v>
      </c>
      <c r="I1508" s="2">
        <v>87.0</v>
      </c>
      <c r="J1508" s="2" t="s">
        <v>60</v>
      </c>
      <c r="K1508" s="2" t="s">
        <v>77</v>
      </c>
      <c r="L1508" s="2" t="s">
        <v>35</v>
      </c>
      <c r="M1508" s="2" t="s">
        <v>71</v>
      </c>
      <c r="N1508" s="2">
        <v>0.0</v>
      </c>
      <c r="O1508" s="2">
        <v>4.0</v>
      </c>
      <c r="P1508" s="2">
        <v>167.0</v>
      </c>
      <c r="Q1508" s="2" t="str">
        <f>VLOOKUP(A1508,'Additional Data'!$A$1:$D$9949,2,0)</f>
        <v>App</v>
      </c>
      <c r="R1508" s="2" t="str">
        <f>VLOOKUP(A1508,'Additional Data'!$A$1:$D$9949,4,0)</f>
        <v>Debit Card</v>
      </c>
      <c r="S1508" s="7">
        <f>VLOOKUP(A1508,'Additional Data'!$A$1:$D$9949,3,0)</f>
        <v>1872.328192</v>
      </c>
      <c r="T1508" s="2" t="str">
        <f>HLOOKUP(B1508,'Additional Data'!$F$1:$N$2,2,0)</f>
        <v>Mobile</v>
      </c>
    </row>
    <row r="1509" ht="14.25" customHeight="1">
      <c r="A1509" s="2">
        <v>543362.0</v>
      </c>
      <c r="B1509" s="2" t="s">
        <v>39</v>
      </c>
      <c r="C1509" s="2" t="s">
        <v>41</v>
      </c>
      <c r="D1509" s="2" t="s">
        <v>34</v>
      </c>
      <c r="E1509" s="4">
        <v>43529.99741898148</v>
      </c>
      <c r="F1509" s="4">
        <v>43532.99741898148</v>
      </c>
      <c r="G1509" s="4">
        <v>43536.99741898148</v>
      </c>
      <c r="H1509" s="2">
        <v>0.0</v>
      </c>
      <c r="I1509" s="2">
        <v>129.0</v>
      </c>
      <c r="J1509" s="2" t="s">
        <v>41</v>
      </c>
      <c r="K1509" s="2" t="s">
        <v>66</v>
      </c>
      <c r="L1509" s="2" t="s">
        <v>67</v>
      </c>
      <c r="M1509" s="2" t="s">
        <v>59</v>
      </c>
      <c r="N1509" s="2">
        <v>-4.0</v>
      </c>
      <c r="O1509" s="2">
        <v>3.0</v>
      </c>
      <c r="P1509" s="2">
        <v>129.0</v>
      </c>
      <c r="Q1509" s="2" t="str">
        <f>VLOOKUP(A1509,'Additional Data'!$A$1:$D$9949,2,0)</f>
        <v>App</v>
      </c>
      <c r="R1509" s="2" t="str">
        <f>VLOOKUP(A1509,'Additional Data'!$A$1:$D$9949,4,0)</f>
        <v>Debit Card</v>
      </c>
      <c r="S1509" s="7">
        <f>VLOOKUP(A1509,'Additional Data'!$A$1:$D$9949,3,0)</f>
        <v>1729.602794</v>
      </c>
      <c r="T1509" s="2" t="str">
        <f>HLOOKUP(B1509,'Additional Data'!$F$1:$N$2,2,0)</f>
        <v>Mobile</v>
      </c>
    </row>
    <row r="1510" ht="14.25" customHeight="1">
      <c r="A1510" s="2">
        <v>119382.0</v>
      </c>
      <c r="B1510" s="2" t="s">
        <v>39</v>
      </c>
      <c r="C1510" s="2" t="s">
        <v>41</v>
      </c>
      <c r="D1510" s="2" t="s">
        <v>34</v>
      </c>
      <c r="E1510" s="4">
        <v>43529.998240740744</v>
      </c>
      <c r="F1510" s="4">
        <v>43533.998240740744</v>
      </c>
      <c r="G1510" s="4">
        <v>43532.998240740744</v>
      </c>
      <c r="H1510" s="2">
        <v>0.0</v>
      </c>
      <c r="I1510" s="2">
        <v>130.0</v>
      </c>
      <c r="J1510" s="2" t="s">
        <v>41</v>
      </c>
      <c r="K1510" s="2" t="s">
        <v>66</v>
      </c>
      <c r="L1510" s="2" t="s">
        <v>67</v>
      </c>
      <c r="M1510" s="2" t="s">
        <v>59</v>
      </c>
      <c r="N1510" s="2">
        <v>1.0</v>
      </c>
      <c r="O1510" s="2">
        <v>4.0</v>
      </c>
      <c r="P1510" s="2">
        <v>130.0</v>
      </c>
      <c r="Q1510" s="2" t="str">
        <f>VLOOKUP(A1510,'Additional Data'!$A$1:$D$9949,2,0)</f>
        <v>Website</v>
      </c>
      <c r="R1510" s="2" t="str">
        <f>VLOOKUP(A1510,'Additional Data'!$A$1:$D$9949,4,0)</f>
        <v>Debit Card</v>
      </c>
      <c r="S1510" s="7">
        <f>VLOOKUP(A1510,'Additional Data'!$A$1:$D$9949,3,0)</f>
        <v>2887.2</v>
      </c>
      <c r="T1510" s="2" t="str">
        <f>HLOOKUP(B1510,'Additional Data'!$F$1:$N$2,2,0)</f>
        <v>Mobile</v>
      </c>
    </row>
    <row r="1511" ht="14.25" customHeight="1">
      <c r="A1511" s="2">
        <v>189912.0</v>
      </c>
      <c r="B1511" s="2" t="s">
        <v>39</v>
      </c>
      <c r="C1511" s="2" t="s">
        <v>41</v>
      </c>
      <c r="D1511" s="2" t="s">
        <v>34</v>
      </c>
      <c r="E1511" s="4">
        <v>43529.99883101852</v>
      </c>
      <c r="F1511" s="4">
        <v>43531.99883101852</v>
      </c>
      <c r="G1511" s="4">
        <v>43535.99883101852</v>
      </c>
      <c r="H1511" s="2">
        <v>64.0</v>
      </c>
      <c r="I1511" s="2">
        <v>107.0</v>
      </c>
      <c r="J1511" s="2" t="s">
        <v>32</v>
      </c>
      <c r="K1511" s="2" t="s">
        <v>70</v>
      </c>
      <c r="L1511" s="2" t="s">
        <v>35</v>
      </c>
      <c r="M1511" s="2" t="s">
        <v>71</v>
      </c>
      <c r="N1511" s="2">
        <v>-4.0</v>
      </c>
      <c r="O1511" s="2">
        <v>2.0</v>
      </c>
      <c r="P1511" s="2">
        <v>171.0</v>
      </c>
      <c r="Q1511" s="2" t="str">
        <f>VLOOKUP(A1511,'Additional Data'!$A$1:$D$9949,2,0)</f>
        <v>Website</v>
      </c>
      <c r="R1511" s="2" t="str">
        <f>VLOOKUP(A1511,'Additional Data'!$A$1:$D$9949,4,0)</f>
        <v>Debit Card</v>
      </c>
      <c r="S1511" s="7">
        <f>VLOOKUP(A1511,'Additional Data'!$A$1:$D$9949,3,0)</f>
        <v>2176.57</v>
      </c>
      <c r="T1511" s="2" t="str">
        <f>HLOOKUP(B1511,'Additional Data'!$F$1:$N$2,2,0)</f>
        <v>Mobile</v>
      </c>
    </row>
    <row r="1512" ht="14.25" customHeight="1">
      <c r="A1512" s="2">
        <v>553029.0</v>
      </c>
      <c r="B1512" s="2" t="s">
        <v>30</v>
      </c>
      <c r="C1512" s="2" t="s">
        <v>41</v>
      </c>
      <c r="D1512" s="2" t="s">
        <v>34</v>
      </c>
      <c r="E1512" s="4">
        <v>43530.002534722225</v>
      </c>
      <c r="F1512" s="4">
        <v>43539.002534722225</v>
      </c>
      <c r="G1512" s="4">
        <v>43536.002534722225</v>
      </c>
      <c r="H1512" s="2">
        <v>27.0</v>
      </c>
      <c r="I1512" s="2">
        <v>120.0</v>
      </c>
      <c r="J1512" s="2" t="s">
        <v>32</v>
      </c>
      <c r="K1512" s="2" t="s">
        <v>70</v>
      </c>
      <c r="L1512" s="2" t="s">
        <v>35</v>
      </c>
      <c r="M1512" s="2" t="s">
        <v>59</v>
      </c>
      <c r="N1512" s="2">
        <v>3.0</v>
      </c>
      <c r="O1512" s="2">
        <v>9.0</v>
      </c>
      <c r="P1512" s="2">
        <v>147.0</v>
      </c>
      <c r="Q1512" s="2" t="str">
        <f>VLOOKUP(A1512,'Additional Data'!$A$1:$D$9949,2,0)</f>
        <v>Website</v>
      </c>
      <c r="R1512" s="2" t="str">
        <f>VLOOKUP(A1512,'Additional Data'!$A$1:$D$9949,4,0)</f>
        <v>Credit Card</v>
      </c>
      <c r="S1512" s="7">
        <f>VLOOKUP(A1512,'Additional Data'!$A$1:$D$9949,3,0)</f>
        <v>1025.21</v>
      </c>
      <c r="T1512" s="2" t="str">
        <f>HLOOKUP(B1512,'Additional Data'!$F$1:$N$2,2,0)</f>
        <v>PC</v>
      </c>
    </row>
    <row r="1513" ht="14.25" customHeight="1">
      <c r="A1513" s="2">
        <v>229667.0</v>
      </c>
      <c r="B1513" s="2" t="s">
        <v>36</v>
      </c>
      <c r="C1513" s="2" t="s">
        <v>41</v>
      </c>
      <c r="D1513" s="2" t="s">
        <v>34</v>
      </c>
      <c r="E1513" s="4">
        <v>43530.00287037037</v>
      </c>
      <c r="F1513" s="4">
        <v>43540.00287037037</v>
      </c>
      <c r="G1513" s="4">
        <v>43537.00287037037</v>
      </c>
      <c r="H1513" s="2">
        <v>49.0</v>
      </c>
      <c r="I1513" s="2">
        <v>121.0</v>
      </c>
      <c r="J1513" s="2" t="s">
        <v>32</v>
      </c>
      <c r="K1513" s="2" t="s">
        <v>70</v>
      </c>
      <c r="L1513" s="2" t="s">
        <v>35</v>
      </c>
      <c r="M1513" s="2" t="s">
        <v>59</v>
      </c>
      <c r="N1513" s="2">
        <v>3.0</v>
      </c>
      <c r="O1513" s="2">
        <v>10.0</v>
      </c>
      <c r="P1513" s="2">
        <v>170.0</v>
      </c>
      <c r="Q1513" s="2" t="str">
        <f>VLOOKUP(A1513,'Additional Data'!$A$1:$D$9949,2,0)</f>
        <v>App</v>
      </c>
      <c r="R1513" s="2" t="str">
        <f>VLOOKUP(A1513,'Additional Data'!$A$1:$D$9949,4,0)</f>
        <v>Credit Card</v>
      </c>
      <c r="S1513" s="7">
        <f>VLOOKUP(A1513,'Additional Data'!$A$1:$D$9949,3,0)</f>
        <v>3435.574639</v>
      </c>
      <c r="T1513" s="2" t="str">
        <f>HLOOKUP(B1513,'Additional Data'!$F$1:$N$2,2,0)</f>
        <v>Laptop</v>
      </c>
    </row>
    <row r="1514" ht="14.25" customHeight="1">
      <c r="A1514" s="2">
        <v>991809.0</v>
      </c>
      <c r="B1514" s="2" t="s">
        <v>39</v>
      </c>
      <c r="C1514" s="2" t="s">
        <v>32</v>
      </c>
      <c r="D1514" s="2" t="s">
        <v>34</v>
      </c>
      <c r="E1514" s="4">
        <v>43530.00293981482</v>
      </c>
      <c r="F1514" s="4">
        <v>43538.00293981482</v>
      </c>
      <c r="G1514" s="4">
        <v>43534.00293981482</v>
      </c>
      <c r="H1514" s="2">
        <v>69.0</v>
      </c>
      <c r="I1514" s="2">
        <v>87.0</v>
      </c>
      <c r="J1514" s="2" t="s">
        <v>63</v>
      </c>
      <c r="K1514" s="2" t="s">
        <v>81</v>
      </c>
      <c r="L1514" s="2" t="s">
        <v>35</v>
      </c>
      <c r="M1514" s="2" t="s">
        <v>71</v>
      </c>
      <c r="N1514" s="2">
        <v>4.0</v>
      </c>
      <c r="O1514" s="2">
        <v>8.0</v>
      </c>
      <c r="P1514" s="2">
        <v>156.0</v>
      </c>
      <c r="Q1514" s="2" t="str">
        <f>VLOOKUP(A1514,'Additional Data'!$A$1:$D$9949,2,0)</f>
        <v>Website</v>
      </c>
      <c r="R1514" s="2" t="str">
        <f>VLOOKUP(A1514,'Additional Data'!$A$1:$D$9949,4,0)</f>
        <v>Cash On Delivery</v>
      </c>
      <c r="S1514" s="7">
        <f>VLOOKUP(A1514,'Additional Data'!$A$1:$D$9949,3,0)</f>
        <v>1455.12</v>
      </c>
      <c r="T1514" s="2" t="str">
        <f>HLOOKUP(B1514,'Additional Data'!$F$1:$N$2,2,0)</f>
        <v>Mobile</v>
      </c>
    </row>
    <row r="1515" ht="14.25" customHeight="1">
      <c r="A1515" s="2">
        <v>960976.0</v>
      </c>
      <c r="B1515" s="2" t="s">
        <v>39</v>
      </c>
      <c r="C1515" s="2" t="s">
        <v>32</v>
      </c>
      <c r="D1515" s="2" t="s">
        <v>34</v>
      </c>
      <c r="E1515" s="4">
        <v>43530.00402777778</v>
      </c>
      <c r="F1515" s="4">
        <v>43532.00402777778</v>
      </c>
      <c r="G1515" s="4">
        <v>43537.00402777778</v>
      </c>
      <c r="H1515" s="2">
        <v>70.0</v>
      </c>
      <c r="I1515" s="2">
        <v>109.0</v>
      </c>
      <c r="J1515" s="2" t="s">
        <v>41</v>
      </c>
      <c r="K1515" s="2" t="s">
        <v>58</v>
      </c>
      <c r="L1515" s="2" t="s">
        <v>35</v>
      </c>
      <c r="M1515" s="2" t="s">
        <v>71</v>
      </c>
      <c r="N1515" s="2">
        <v>-5.0</v>
      </c>
      <c r="O1515" s="2">
        <v>2.0</v>
      </c>
      <c r="P1515" s="2">
        <v>179.0</v>
      </c>
      <c r="Q1515" s="2" t="str">
        <f>VLOOKUP(A1515,'Additional Data'!$A$1:$D$9949,2,0)</f>
        <v>App</v>
      </c>
      <c r="R1515" s="2" t="str">
        <f>VLOOKUP(A1515,'Additional Data'!$A$1:$D$9949,4,0)</f>
        <v>Debit Card</v>
      </c>
      <c r="S1515" s="7">
        <f>VLOOKUP(A1515,'Additional Data'!$A$1:$D$9949,3,0)</f>
        <v>2250.787542</v>
      </c>
      <c r="T1515" s="2" t="str">
        <f>HLOOKUP(B1515,'Additional Data'!$F$1:$N$2,2,0)</f>
        <v>Mobile</v>
      </c>
    </row>
    <row r="1516" ht="14.25" customHeight="1">
      <c r="A1516" s="2">
        <v>336730.0</v>
      </c>
      <c r="B1516" s="2" t="s">
        <v>39</v>
      </c>
      <c r="C1516" s="2" t="s">
        <v>32</v>
      </c>
      <c r="D1516" s="2" t="s">
        <v>34</v>
      </c>
      <c r="E1516" s="4">
        <v>43530.005636574075</v>
      </c>
      <c r="F1516" s="4">
        <v>43538.005636574075</v>
      </c>
      <c r="G1516" s="4">
        <v>43533.005636574075</v>
      </c>
      <c r="H1516" s="2">
        <v>82.0</v>
      </c>
      <c r="I1516" s="2">
        <v>102.0</v>
      </c>
      <c r="J1516" s="2" t="s">
        <v>73</v>
      </c>
      <c r="K1516" s="2" t="s">
        <v>74</v>
      </c>
      <c r="L1516" s="2" t="s">
        <v>35</v>
      </c>
      <c r="M1516" s="2" t="s">
        <v>71</v>
      </c>
      <c r="N1516" s="2">
        <v>5.0</v>
      </c>
      <c r="O1516" s="2">
        <v>8.0</v>
      </c>
      <c r="P1516" s="2">
        <v>184.0</v>
      </c>
      <c r="Q1516" s="2" t="str">
        <f>VLOOKUP(A1516,'Additional Data'!$A$1:$D$9949,2,0)</f>
        <v>App</v>
      </c>
      <c r="R1516" s="2" t="str">
        <f>VLOOKUP(A1516,'Additional Data'!$A$1:$D$9949,4,0)</f>
        <v>Debit Card</v>
      </c>
      <c r="S1516" s="7">
        <f>VLOOKUP(A1516,'Additional Data'!$A$1:$D$9949,3,0)</f>
        <v>2232.02978</v>
      </c>
      <c r="T1516" s="2" t="str">
        <f>HLOOKUP(B1516,'Additional Data'!$F$1:$N$2,2,0)</f>
        <v>Mobile</v>
      </c>
    </row>
    <row r="1517" ht="14.25" customHeight="1">
      <c r="A1517" s="2">
        <v>699988.0</v>
      </c>
      <c r="B1517" s="2" t="s">
        <v>36</v>
      </c>
      <c r="C1517" s="2" t="s">
        <v>32</v>
      </c>
      <c r="D1517" s="2" t="s">
        <v>34</v>
      </c>
      <c r="E1517" s="4">
        <v>43530.00790509259</v>
      </c>
      <c r="F1517" s="4">
        <v>43531.00790509259</v>
      </c>
      <c r="G1517" s="4">
        <v>43534.00790509259</v>
      </c>
      <c r="H1517" s="2">
        <v>0.0</v>
      </c>
      <c r="I1517" s="2">
        <v>103.0</v>
      </c>
      <c r="J1517" s="2" t="s">
        <v>32</v>
      </c>
      <c r="K1517" s="2" t="s">
        <v>82</v>
      </c>
      <c r="L1517" s="2" t="s">
        <v>67</v>
      </c>
      <c r="M1517" s="2" t="s">
        <v>71</v>
      </c>
      <c r="N1517" s="2">
        <v>-3.0</v>
      </c>
      <c r="O1517" s="2">
        <v>1.0</v>
      </c>
      <c r="P1517" s="2">
        <v>103.0</v>
      </c>
      <c r="Q1517" s="2" t="str">
        <f>VLOOKUP(A1517,'Additional Data'!$A$1:$D$9949,2,0)</f>
        <v>App</v>
      </c>
      <c r="R1517" s="2" t="str">
        <f>VLOOKUP(A1517,'Additional Data'!$A$1:$D$9949,4,0)</f>
        <v>Debit Card</v>
      </c>
      <c r="S1517" s="7">
        <f>VLOOKUP(A1517,'Additional Data'!$A$1:$D$9949,3,0)</f>
        <v>363.2792624</v>
      </c>
      <c r="T1517" s="2" t="str">
        <f>HLOOKUP(B1517,'Additional Data'!$F$1:$N$2,2,0)</f>
        <v>Laptop</v>
      </c>
    </row>
    <row r="1518" ht="14.25" customHeight="1">
      <c r="A1518" s="2">
        <v>580966.0</v>
      </c>
      <c r="B1518" s="2" t="s">
        <v>47</v>
      </c>
      <c r="C1518" s="2" t="s">
        <v>32</v>
      </c>
      <c r="D1518" s="2" t="s">
        <v>34</v>
      </c>
      <c r="E1518" s="4">
        <v>43530.009722222225</v>
      </c>
      <c r="F1518" s="4">
        <v>43535.009722222225</v>
      </c>
      <c r="G1518" s="4">
        <v>43537.009722222225</v>
      </c>
      <c r="H1518" s="2">
        <v>75.0</v>
      </c>
      <c r="I1518" s="2">
        <v>90.0</v>
      </c>
      <c r="J1518" s="2" t="s">
        <v>60</v>
      </c>
      <c r="K1518" s="2" t="s">
        <v>61</v>
      </c>
      <c r="L1518" s="2" t="s">
        <v>35</v>
      </c>
      <c r="M1518" s="2" t="s">
        <v>71</v>
      </c>
      <c r="N1518" s="2">
        <v>-2.0</v>
      </c>
      <c r="O1518" s="2">
        <v>5.0</v>
      </c>
      <c r="P1518" s="2">
        <v>165.0</v>
      </c>
      <c r="Q1518" s="2" t="str">
        <f>VLOOKUP(A1518,'Additional Data'!$A$1:$D$9949,2,0)</f>
        <v>App</v>
      </c>
      <c r="R1518" s="2" t="str">
        <f>VLOOKUP(A1518,'Additional Data'!$A$1:$D$9949,4,0)</f>
        <v>Debit Card</v>
      </c>
      <c r="S1518" s="7">
        <f>VLOOKUP(A1518,'Additional Data'!$A$1:$D$9949,3,0)</f>
        <v>1161.230758</v>
      </c>
      <c r="T1518" s="2" t="str">
        <f>HLOOKUP(B1518,'Additional Data'!$F$1:$N$2,2,0)</f>
        <v>Tablet</v>
      </c>
    </row>
    <row r="1519" ht="14.25" customHeight="1">
      <c r="A1519" s="2">
        <v>184818.0</v>
      </c>
      <c r="B1519" s="2" t="s">
        <v>39</v>
      </c>
      <c r="C1519" s="2" t="s">
        <v>41</v>
      </c>
      <c r="D1519" s="2" t="s">
        <v>34</v>
      </c>
      <c r="E1519" s="4">
        <v>43530.014236111114</v>
      </c>
      <c r="F1519" s="4">
        <v>43530.014236111114</v>
      </c>
      <c r="G1519" s="4">
        <v>43534.014236111114</v>
      </c>
      <c r="H1519" s="2">
        <v>0.0</v>
      </c>
      <c r="I1519" s="2">
        <v>102.0</v>
      </c>
      <c r="J1519" s="2" t="s">
        <v>41</v>
      </c>
      <c r="K1519" s="2" t="s">
        <v>66</v>
      </c>
      <c r="L1519" s="2" t="s">
        <v>67</v>
      </c>
      <c r="M1519" s="2" t="s">
        <v>71</v>
      </c>
      <c r="N1519" s="2">
        <v>-4.0</v>
      </c>
      <c r="O1519" s="2">
        <v>0.0</v>
      </c>
      <c r="P1519" s="2">
        <v>102.0</v>
      </c>
      <c r="Q1519" s="2" t="str">
        <f>VLOOKUP(A1519,'Additional Data'!$A$1:$D$9949,2,0)</f>
        <v>Website</v>
      </c>
      <c r="R1519" s="2" t="str">
        <f>VLOOKUP(A1519,'Additional Data'!$A$1:$D$9949,4,0)</f>
        <v>Debit Card</v>
      </c>
      <c r="S1519" s="7">
        <f>VLOOKUP(A1519,'Additional Data'!$A$1:$D$9949,3,0)</f>
        <v>2512.53</v>
      </c>
      <c r="T1519" s="2" t="str">
        <f>HLOOKUP(B1519,'Additional Data'!$F$1:$N$2,2,0)</f>
        <v>Mobile</v>
      </c>
    </row>
    <row r="1520" ht="14.25" customHeight="1">
      <c r="A1520" s="2">
        <v>306457.0</v>
      </c>
      <c r="B1520" s="2" t="s">
        <v>46</v>
      </c>
      <c r="C1520" s="2" t="s">
        <v>41</v>
      </c>
      <c r="D1520" s="2" t="s">
        <v>34</v>
      </c>
      <c r="E1520" s="4">
        <v>43530.01597222222</v>
      </c>
      <c r="F1520" s="4">
        <v>43534.01597222222</v>
      </c>
      <c r="G1520" s="4">
        <v>43535.01597222222</v>
      </c>
      <c r="H1520" s="2">
        <v>33.0</v>
      </c>
      <c r="I1520" s="2">
        <v>108.0</v>
      </c>
      <c r="J1520" s="2" t="s">
        <v>60</v>
      </c>
      <c r="K1520" s="2" t="s">
        <v>77</v>
      </c>
      <c r="L1520" s="2" t="s">
        <v>35</v>
      </c>
      <c r="M1520" s="2" t="s">
        <v>59</v>
      </c>
      <c r="N1520" s="2">
        <v>-1.0</v>
      </c>
      <c r="O1520" s="2">
        <v>4.0</v>
      </c>
      <c r="P1520" s="2">
        <v>141.0</v>
      </c>
      <c r="Q1520" s="2" t="str">
        <f>VLOOKUP(A1520,'Additional Data'!$A$1:$D$9949,2,0)</f>
        <v>App</v>
      </c>
      <c r="R1520" s="2" t="str">
        <f>VLOOKUP(A1520,'Additional Data'!$A$1:$D$9949,4,0)</f>
        <v>Credit Card</v>
      </c>
      <c r="S1520" s="7">
        <f>VLOOKUP(A1520,'Additional Data'!$A$1:$D$9949,3,0)</f>
        <v>1336.292945</v>
      </c>
      <c r="T1520" s="2" t="str">
        <f>HLOOKUP(B1520,'Additional Data'!$F$1:$N$2,2,0)</f>
        <v>TV</v>
      </c>
    </row>
    <row r="1521" ht="14.25" customHeight="1">
      <c r="A1521" s="2">
        <v>276766.0</v>
      </c>
      <c r="B1521" s="2" t="s">
        <v>39</v>
      </c>
      <c r="C1521" s="2" t="s">
        <v>41</v>
      </c>
      <c r="D1521" s="2" t="s">
        <v>34</v>
      </c>
      <c r="E1521" s="4">
        <v>43530.018842592595</v>
      </c>
      <c r="F1521" s="4">
        <v>43535.018842592595</v>
      </c>
      <c r="G1521" s="4">
        <v>43533.018842592595</v>
      </c>
      <c r="H1521" s="2">
        <v>0.0</v>
      </c>
      <c r="I1521" s="2">
        <v>102.0</v>
      </c>
      <c r="J1521" s="2" t="s">
        <v>41</v>
      </c>
      <c r="K1521" s="2" t="s">
        <v>66</v>
      </c>
      <c r="L1521" s="2" t="s">
        <v>67</v>
      </c>
      <c r="M1521" s="2" t="s">
        <v>71</v>
      </c>
      <c r="N1521" s="2">
        <v>2.0</v>
      </c>
      <c r="O1521" s="2">
        <v>5.0</v>
      </c>
      <c r="P1521" s="2">
        <v>102.0</v>
      </c>
      <c r="Q1521" s="2" t="str">
        <f>VLOOKUP(A1521,'Additional Data'!$A$1:$D$9949,2,0)</f>
        <v>App</v>
      </c>
      <c r="R1521" s="2" t="str">
        <f>VLOOKUP(A1521,'Additional Data'!$A$1:$D$9949,4,0)</f>
        <v>Debit Card</v>
      </c>
      <c r="S1521" s="7">
        <f>VLOOKUP(A1521,'Additional Data'!$A$1:$D$9949,3,0)</f>
        <v>2437.955821</v>
      </c>
      <c r="T1521" s="2" t="str">
        <f>HLOOKUP(B1521,'Additional Data'!$F$1:$N$2,2,0)</f>
        <v>Mobile</v>
      </c>
    </row>
    <row r="1522" ht="14.25" customHeight="1">
      <c r="A1522" s="2">
        <v>671716.0</v>
      </c>
      <c r="B1522" s="2" t="s">
        <v>36</v>
      </c>
      <c r="C1522" s="2" t="s">
        <v>41</v>
      </c>
      <c r="D1522" s="2" t="s">
        <v>34</v>
      </c>
      <c r="E1522" s="4">
        <v>43530.02149305555</v>
      </c>
      <c r="F1522" s="4">
        <v>43532.02149305555</v>
      </c>
      <c r="G1522" s="4">
        <v>43535.02149305555</v>
      </c>
      <c r="H1522" s="2">
        <v>81.0</v>
      </c>
      <c r="I1522" s="2">
        <v>101.0</v>
      </c>
      <c r="J1522" s="2" t="s">
        <v>32</v>
      </c>
      <c r="K1522" s="2" t="s">
        <v>70</v>
      </c>
      <c r="L1522" s="2" t="s">
        <v>35</v>
      </c>
      <c r="M1522" s="2" t="s">
        <v>71</v>
      </c>
      <c r="N1522" s="2">
        <v>-3.0</v>
      </c>
      <c r="O1522" s="2">
        <v>2.0</v>
      </c>
      <c r="P1522" s="2">
        <v>182.0</v>
      </c>
      <c r="Q1522" s="2" t="str">
        <f>VLOOKUP(A1522,'Additional Data'!$A$1:$D$9949,2,0)</f>
        <v>App</v>
      </c>
      <c r="R1522" s="2" t="str">
        <f>VLOOKUP(A1522,'Additional Data'!$A$1:$D$9949,4,0)</f>
        <v>Debit Card</v>
      </c>
      <c r="S1522" s="7">
        <f>VLOOKUP(A1522,'Additional Data'!$A$1:$D$9949,3,0)</f>
        <v>3091.927578</v>
      </c>
      <c r="T1522" s="2" t="str">
        <f>HLOOKUP(B1522,'Additional Data'!$F$1:$N$2,2,0)</f>
        <v>Laptop</v>
      </c>
    </row>
    <row r="1523" ht="14.25" customHeight="1">
      <c r="A1523" s="2">
        <v>672337.0</v>
      </c>
      <c r="B1523" s="2" t="s">
        <v>39</v>
      </c>
      <c r="C1523" s="2" t="s">
        <v>32</v>
      </c>
      <c r="D1523" s="2" t="s">
        <v>34</v>
      </c>
      <c r="E1523" s="4">
        <v>43530.02241898148</v>
      </c>
      <c r="F1523" s="4">
        <v>43535.02241898148</v>
      </c>
      <c r="G1523" s="4">
        <v>43533.02241898148</v>
      </c>
      <c r="H1523" s="2">
        <v>83.0</v>
      </c>
      <c r="I1523" s="2">
        <v>87.0</v>
      </c>
      <c r="J1523" s="2" t="s">
        <v>60</v>
      </c>
      <c r="K1523" s="2" t="s">
        <v>61</v>
      </c>
      <c r="L1523" s="2" t="s">
        <v>35</v>
      </c>
      <c r="M1523" s="2" t="s">
        <v>71</v>
      </c>
      <c r="N1523" s="2">
        <v>2.0</v>
      </c>
      <c r="O1523" s="2">
        <v>5.0</v>
      </c>
      <c r="P1523" s="2">
        <v>170.0</v>
      </c>
      <c r="Q1523" s="2" t="str">
        <f>VLOOKUP(A1523,'Additional Data'!$A$1:$D$9949,2,0)</f>
        <v>App</v>
      </c>
      <c r="R1523" s="2" t="str">
        <f>VLOOKUP(A1523,'Additional Data'!$A$1:$D$9949,4,0)</f>
        <v>Credit Card</v>
      </c>
      <c r="S1523" s="7">
        <f>VLOOKUP(A1523,'Additional Data'!$A$1:$D$9949,3,0)</f>
        <v>2100.018301</v>
      </c>
      <c r="T1523" s="2" t="str">
        <f>HLOOKUP(B1523,'Additional Data'!$F$1:$N$2,2,0)</f>
        <v>Mobile</v>
      </c>
    </row>
    <row r="1524" ht="14.25" customHeight="1">
      <c r="A1524" s="2">
        <v>277637.0</v>
      </c>
      <c r="B1524" s="2" t="s">
        <v>39</v>
      </c>
      <c r="C1524" s="2" t="s">
        <v>41</v>
      </c>
      <c r="D1524" s="2" t="s">
        <v>34</v>
      </c>
      <c r="E1524" s="4">
        <v>43530.02605324074</v>
      </c>
      <c r="F1524" s="4">
        <v>43536.02605324074</v>
      </c>
      <c r="G1524" s="4">
        <v>43536.02605324074</v>
      </c>
      <c r="H1524" s="2">
        <v>0.0</v>
      </c>
      <c r="I1524" s="2">
        <v>121.0</v>
      </c>
      <c r="J1524" s="2" t="s">
        <v>41</v>
      </c>
      <c r="K1524" s="2" t="s">
        <v>66</v>
      </c>
      <c r="L1524" s="2" t="s">
        <v>67</v>
      </c>
      <c r="M1524" s="2" t="s">
        <v>59</v>
      </c>
      <c r="N1524" s="2">
        <v>0.0</v>
      </c>
      <c r="O1524" s="2">
        <v>6.0</v>
      </c>
      <c r="P1524" s="2">
        <v>121.0</v>
      </c>
      <c r="Q1524" s="2" t="str">
        <f>VLOOKUP(A1524,'Additional Data'!$A$1:$D$9949,2,0)</f>
        <v>App</v>
      </c>
      <c r="R1524" s="2" t="str">
        <f>VLOOKUP(A1524,'Additional Data'!$A$1:$D$9949,4,0)</f>
        <v>Credit Card</v>
      </c>
      <c r="S1524" s="7">
        <f>VLOOKUP(A1524,'Additional Data'!$A$1:$D$9949,3,0)</f>
        <v>2477.343741</v>
      </c>
      <c r="T1524" s="2" t="str">
        <f>HLOOKUP(B1524,'Additional Data'!$F$1:$N$2,2,0)</f>
        <v>Mobile</v>
      </c>
    </row>
    <row r="1525" ht="14.25" customHeight="1">
      <c r="A1525" s="2">
        <v>548313.0</v>
      </c>
      <c r="B1525" s="2" t="s">
        <v>36</v>
      </c>
      <c r="C1525" s="2" t="s">
        <v>41</v>
      </c>
      <c r="D1525" s="2" t="s">
        <v>34</v>
      </c>
      <c r="E1525" s="4">
        <v>43530.03818287037</v>
      </c>
      <c r="F1525" s="4">
        <v>43532.03818287037</v>
      </c>
      <c r="G1525" s="4">
        <v>43537.03818287037</v>
      </c>
      <c r="H1525" s="2">
        <v>69.0</v>
      </c>
      <c r="I1525" s="2">
        <v>101.0</v>
      </c>
      <c r="J1525" s="2" t="s">
        <v>32</v>
      </c>
      <c r="K1525" s="2" t="s">
        <v>70</v>
      </c>
      <c r="L1525" s="2" t="s">
        <v>35</v>
      </c>
      <c r="M1525" s="2" t="s">
        <v>71</v>
      </c>
      <c r="N1525" s="2">
        <v>-5.0</v>
      </c>
      <c r="O1525" s="2">
        <v>2.0</v>
      </c>
      <c r="P1525" s="2">
        <v>170.0</v>
      </c>
      <c r="Q1525" s="2" t="str">
        <f>VLOOKUP(A1525,'Additional Data'!$A$1:$D$9949,2,0)</f>
        <v>Website</v>
      </c>
      <c r="R1525" s="2" t="str">
        <f>VLOOKUP(A1525,'Additional Data'!$A$1:$D$9949,4,0)</f>
        <v>Credit Card</v>
      </c>
      <c r="S1525" s="7">
        <f>VLOOKUP(A1525,'Additional Data'!$A$1:$D$9949,3,0)</f>
        <v>2109.5</v>
      </c>
      <c r="T1525" s="2" t="str">
        <f>HLOOKUP(B1525,'Additional Data'!$F$1:$N$2,2,0)</f>
        <v>Laptop</v>
      </c>
    </row>
    <row r="1526" ht="14.25" customHeight="1">
      <c r="A1526" s="2">
        <v>914650.0</v>
      </c>
      <c r="B1526" s="2" t="s">
        <v>48</v>
      </c>
      <c r="C1526" s="2" t="s">
        <v>41</v>
      </c>
      <c r="D1526" s="2" t="s">
        <v>34</v>
      </c>
      <c r="E1526" s="4">
        <v>43530.043171296296</v>
      </c>
      <c r="F1526" s="4">
        <v>43532.043171296296</v>
      </c>
      <c r="G1526" s="4">
        <v>43535.043171296296</v>
      </c>
      <c r="H1526" s="2">
        <v>46.0</v>
      </c>
      <c r="I1526" s="2">
        <v>122.0</v>
      </c>
      <c r="J1526" s="2" t="s">
        <v>73</v>
      </c>
      <c r="K1526" s="2" t="s">
        <v>80</v>
      </c>
      <c r="L1526" s="2" t="s">
        <v>35</v>
      </c>
      <c r="M1526" s="2" t="s">
        <v>59</v>
      </c>
      <c r="N1526" s="2">
        <v>-3.0</v>
      </c>
      <c r="O1526" s="2">
        <v>2.0</v>
      </c>
      <c r="P1526" s="2">
        <v>168.0</v>
      </c>
      <c r="Q1526" s="2" t="str">
        <f>VLOOKUP(A1526,'Additional Data'!$A$1:$D$9949,2,0)</f>
        <v>App</v>
      </c>
      <c r="R1526" s="2" t="str">
        <f>VLOOKUP(A1526,'Additional Data'!$A$1:$D$9949,4,0)</f>
        <v>Debit Card</v>
      </c>
      <c r="S1526" s="7">
        <f>VLOOKUP(A1526,'Additional Data'!$A$1:$D$9949,3,0)</f>
        <v>1241.68029</v>
      </c>
      <c r="T1526" s="2" t="str">
        <f>HLOOKUP(B1526,'Additional Data'!$F$1:$N$2,2,0)</f>
        <v>Gaming Console</v>
      </c>
    </row>
    <row r="1527" ht="14.25" customHeight="1">
      <c r="A1527" s="2">
        <v>367054.0</v>
      </c>
      <c r="B1527" s="2" t="s">
        <v>36</v>
      </c>
      <c r="C1527" s="2" t="s">
        <v>32</v>
      </c>
      <c r="D1527" s="2" t="s">
        <v>34</v>
      </c>
      <c r="E1527" s="4">
        <v>43530.045648148145</v>
      </c>
      <c r="F1527" s="4">
        <v>43535.045648148145</v>
      </c>
      <c r="G1527" s="4">
        <v>43533.045648148145</v>
      </c>
      <c r="H1527" s="2">
        <v>0.0</v>
      </c>
      <c r="I1527" s="2">
        <v>104.0</v>
      </c>
      <c r="J1527" s="2" t="s">
        <v>32</v>
      </c>
      <c r="K1527" s="2" t="s">
        <v>82</v>
      </c>
      <c r="L1527" s="2" t="s">
        <v>67</v>
      </c>
      <c r="M1527" s="2" t="s">
        <v>71</v>
      </c>
      <c r="N1527" s="2">
        <v>2.0</v>
      </c>
      <c r="O1527" s="2">
        <v>5.0</v>
      </c>
      <c r="P1527" s="2">
        <v>104.0</v>
      </c>
      <c r="Q1527" s="2" t="str">
        <f>VLOOKUP(A1527,'Additional Data'!$A$1:$D$9949,2,0)</f>
        <v>App</v>
      </c>
      <c r="R1527" s="2" t="str">
        <f>VLOOKUP(A1527,'Additional Data'!$A$1:$D$9949,4,0)</f>
        <v>Debit Card</v>
      </c>
      <c r="S1527" s="7">
        <f>VLOOKUP(A1527,'Additional Data'!$A$1:$D$9949,3,0)</f>
        <v>271.6788951</v>
      </c>
      <c r="T1527" s="2" t="str">
        <f>HLOOKUP(B1527,'Additional Data'!$F$1:$N$2,2,0)</f>
        <v>Laptop</v>
      </c>
    </row>
    <row r="1528" ht="14.25" customHeight="1">
      <c r="A1528" s="2">
        <v>830571.0</v>
      </c>
      <c r="B1528" s="2" t="s">
        <v>49</v>
      </c>
      <c r="C1528" s="2" t="s">
        <v>41</v>
      </c>
      <c r="D1528" s="2" t="s">
        <v>34</v>
      </c>
      <c r="E1528" s="4">
        <v>43530.04657407408</v>
      </c>
      <c r="F1528" s="4">
        <v>43534.04657407408</v>
      </c>
      <c r="G1528" s="4">
        <v>43536.04657407408</v>
      </c>
      <c r="H1528" s="2">
        <v>34.0</v>
      </c>
      <c r="I1528" s="2">
        <v>110.0</v>
      </c>
      <c r="J1528" s="2" t="s">
        <v>63</v>
      </c>
      <c r="K1528" s="2" t="s">
        <v>64</v>
      </c>
      <c r="L1528" s="2" t="s">
        <v>35</v>
      </c>
      <c r="M1528" s="2" t="s">
        <v>59</v>
      </c>
      <c r="N1528" s="2">
        <v>-2.0</v>
      </c>
      <c r="O1528" s="2">
        <v>4.0</v>
      </c>
      <c r="P1528" s="2">
        <v>144.0</v>
      </c>
      <c r="Q1528" s="2" t="str">
        <f>VLOOKUP(A1528,'Additional Data'!$A$1:$D$9949,2,0)</f>
        <v>Website</v>
      </c>
      <c r="R1528" s="2" t="str">
        <f>VLOOKUP(A1528,'Additional Data'!$A$1:$D$9949,4,0)</f>
        <v>Cash On Delivery</v>
      </c>
      <c r="S1528" s="7">
        <f>VLOOKUP(A1528,'Additional Data'!$A$1:$D$9949,3,0)</f>
        <v>1477.28</v>
      </c>
      <c r="T1528" s="2" t="str">
        <f>HLOOKUP(B1528,'Additional Data'!$F$1:$N$2,2,0)</f>
        <v>TV</v>
      </c>
    </row>
    <row r="1529" ht="14.25" customHeight="1">
      <c r="A1529" s="2">
        <v>994994.0</v>
      </c>
      <c r="B1529" s="2" t="s">
        <v>47</v>
      </c>
      <c r="C1529" s="2" t="s">
        <v>32</v>
      </c>
      <c r="D1529" s="2" t="s">
        <v>34</v>
      </c>
      <c r="E1529" s="4">
        <v>43530.051087962966</v>
      </c>
      <c r="F1529" s="4">
        <v>43534.051087962966</v>
      </c>
      <c r="G1529" s="4">
        <v>43534.051087962966</v>
      </c>
      <c r="H1529" s="2">
        <v>81.0</v>
      </c>
      <c r="I1529" s="2">
        <v>86.0</v>
      </c>
      <c r="J1529" s="2" t="s">
        <v>60</v>
      </c>
      <c r="K1529" s="2" t="s">
        <v>61</v>
      </c>
      <c r="L1529" s="2" t="s">
        <v>35</v>
      </c>
      <c r="M1529" s="2" t="s">
        <v>71</v>
      </c>
      <c r="N1529" s="2">
        <v>0.0</v>
      </c>
      <c r="O1529" s="2">
        <v>4.0</v>
      </c>
      <c r="P1529" s="2">
        <v>167.0</v>
      </c>
      <c r="Q1529" s="2" t="str">
        <f>VLOOKUP(A1529,'Additional Data'!$A$1:$D$9949,2,0)</f>
        <v>App</v>
      </c>
      <c r="R1529" s="2" t="str">
        <f>VLOOKUP(A1529,'Additional Data'!$A$1:$D$9949,4,0)</f>
        <v>Debit Card</v>
      </c>
      <c r="S1529" s="7">
        <f>VLOOKUP(A1529,'Additional Data'!$A$1:$D$9949,3,0)</f>
        <v>1983.217087</v>
      </c>
      <c r="T1529" s="2" t="str">
        <f>HLOOKUP(B1529,'Additional Data'!$F$1:$N$2,2,0)</f>
        <v>Tablet</v>
      </c>
    </row>
    <row r="1530" ht="14.25" customHeight="1">
      <c r="A1530" s="2">
        <v>220948.0</v>
      </c>
      <c r="B1530" s="2" t="s">
        <v>47</v>
      </c>
      <c r="C1530" s="2" t="s">
        <v>32</v>
      </c>
      <c r="D1530" s="2" t="s">
        <v>34</v>
      </c>
      <c r="E1530" s="4">
        <v>43530.05253472222</v>
      </c>
      <c r="F1530" s="4">
        <v>43538.05253472222</v>
      </c>
      <c r="G1530" s="4">
        <v>43535.05253472222</v>
      </c>
      <c r="H1530" s="2">
        <v>43.0</v>
      </c>
      <c r="I1530" s="2">
        <v>130.0</v>
      </c>
      <c r="J1530" s="2" t="s">
        <v>73</v>
      </c>
      <c r="K1530" s="2" t="s">
        <v>74</v>
      </c>
      <c r="L1530" s="2" t="s">
        <v>35</v>
      </c>
      <c r="M1530" s="2" t="s">
        <v>71</v>
      </c>
      <c r="N1530" s="2">
        <v>3.0</v>
      </c>
      <c r="O1530" s="2">
        <v>8.0</v>
      </c>
      <c r="P1530" s="2">
        <v>173.0</v>
      </c>
      <c r="Q1530" s="2" t="str">
        <f>VLOOKUP(A1530,'Additional Data'!$A$1:$D$9949,2,0)</f>
        <v>App</v>
      </c>
      <c r="R1530" s="2" t="str">
        <f>VLOOKUP(A1530,'Additional Data'!$A$1:$D$9949,4,0)</f>
        <v>Debit Card</v>
      </c>
      <c r="S1530" s="7">
        <f>VLOOKUP(A1530,'Additional Data'!$A$1:$D$9949,3,0)</f>
        <v>3618.206994</v>
      </c>
      <c r="T1530" s="2" t="str">
        <f>HLOOKUP(B1530,'Additional Data'!$F$1:$N$2,2,0)</f>
        <v>Tablet</v>
      </c>
    </row>
    <row r="1531" ht="14.25" customHeight="1">
      <c r="A1531" s="2">
        <v>106060.0</v>
      </c>
      <c r="B1531" s="2" t="s">
        <v>36</v>
      </c>
      <c r="C1531" s="2" t="s">
        <v>32</v>
      </c>
      <c r="D1531" s="2" t="s">
        <v>34</v>
      </c>
      <c r="E1531" s="4">
        <v>43530.055914351855</v>
      </c>
      <c r="F1531" s="4">
        <v>43537.055914351855</v>
      </c>
      <c r="G1531" s="4">
        <v>43536.055914351855</v>
      </c>
      <c r="H1531" s="2">
        <v>57.0</v>
      </c>
      <c r="I1531" s="2">
        <v>108.0</v>
      </c>
      <c r="J1531" s="2" t="s">
        <v>73</v>
      </c>
      <c r="K1531" s="2" t="s">
        <v>74</v>
      </c>
      <c r="L1531" s="2" t="s">
        <v>35</v>
      </c>
      <c r="M1531" s="2" t="s">
        <v>71</v>
      </c>
      <c r="N1531" s="2">
        <v>1.0</v>
      </c>
      <c r="O1531" s="2">
        <v>7.0</v>
      </c>
      <c r="P1531" s="2">
        <v>165.0</v>
      </c>
      <c r="Q1531" s="2" t="str">
        <f>VLOOKUP(A1531,'Additional Data'!$A$1:$D$9949,2,0)</f>
        <v>App</v>
      </c>
      <c r="R1531" s="2" t="str">
        <f>VLOOKUP(A1531,'Additional Data'!$A$1:$D$9949,4,0)</f>
        <v>Debit Card</v>
      </c>
      <c r="S1531" s="7">
        <f>VLOOKUP(A1531,'Additional Data'!$A$1:$D$9949,3,0)</f>
        <v>716.2029561</v>
      </c>
      <c r="T1531" s="2" t="str">
        <f>HLOOKUP(B1531,'Additional Data'!$F$1:$N$2,2,0)</f>
        <v>Laptop</v>
      </c>
    </row>
    <row r="1532" ht="14.25" customHeight="1">
      <c r="A1532" s="2">
        <v>18024.0</v>
      </c>
      <c r="B1532" s="2" t="s">
        <v>42</v>
      </c>
      <c r="C1532" s="2" t="s">
        <v>41</v>
      </c>
      <c r="D1532" s="2" t="s">
        <v>34</v>
      </c>
      <c r="E1532" s="4">
        <v>43530.056238425925</v>
      </c>
      <c r="F1532" s="4">
        <v>43535.056238425925</v>
      </c>
      <c r="G1532" s="4">
        <v>43533.056238425925</v>
      </c>
      <c r="H1532" s="2">
        <v>38.0</v>
      </c>
      <c r="I1532" s="2">
        <v>108.0</v>
      </c>
      <c r="J1532" s="2" t="s">
        <v>63</v>
      </c>
      <c r="K1532" s="2" t="s">
        <v>64</v>
      </c>
      <c r="L1532" s="2" t="s">
        <v>35</v>
      </c>
      <c r="M1532" s="2" t="s">
        <v>71</v>
      </c>
      <c r="N1532" s="2">
        <v>2.0</v>
      </c>
      <c r="O1532" s="2">
        <v>5.0</v>
      </c>
      <c r="P1532" s="2">
        <v>146.0</v>
      </c>
      <c r="Q1532" s="2" t="str">
        <f>VLOOKUP(A1532,'Additional Data'!$A$1:$D$9949,2,0)</f>
        <v>Website</v>
      </c>
      <c r="R1532" s="2" t="str">
        <f>VLOOKUP(A1532,'Additional Data'!$A$1:$D$9949,4,0)</f>
        <v>Debit Card</v>
      </c>
      <c r="S1532" s="7">
        <f>VLOOKUP(A1532,'Additional Data'!$A$1:$D$9949,3,0)</f>
        <v>3035.88</v>
      </c>
      <c r="T1532" s="2" t="str">
        <f>HLOOKUP(B1532,'Additional Data'!$F$1:$N$2,2,0)</f>
        <v>TV</v>
      </c>
    </row>
    <row r="1533" ht="14.25" customHeight="1">
      <c r="A1533" s="2">
        <v>72369.0</v>
      </c>
      <c r="B1533" s="2" t="s">
        <v>47</v>
      </c>
      <c r="C1533" s="2" t="s">
        <v>41</v>
      </c>
      <c r="D1533" s="2" t="s">
        <v>34</v>
      </c>
      <c r="E1533" s="4">
        <v>43530.05658564815</v>
      </c>
      <c r="F1533" s="4">
        <v>43535.05658564815</v>
      </c>
      <c r="G1533" s="4">
        <v>43534.05658564815</v>
      </c>
      <c r="H1533" s="2">
        <v>85.0</v>
      </c>
      <c r="I1533" s="2">
        <v>93.0</v>
      </c>
      <c r="J1533" s="2" t="s">
        <v>60</v>
      </c>
      <c r="K1533" s="2" t="s">
        <v>77</v>
      </c>
      <c r="L1533" s="2" t="s">
        <v>35</v>
      </c>
      <c r="M1533" s="2" t="s">
        <v>71</v>
      </c>
      <c r="N1533" s="2">
        <v>1.0</v>
      </c>
      <c r="O1533" s="2">
        <v>5.0</v>
      </c>
      <c r="P1533" s="2">
        <v>178.0</v>
      </c>
      <c r="Q1533" s="2" t="str">
        <f>VLOOKUP(A1533,'Additional Data'!$A$1:$D$9949,2,0)</f>
        <v>Website</v>
      </c>
      <c r="R1533" s="2" t="str">
        <f>VLOOKUP(A1533,'Additional Data'!$A$1:$D$9949,4,0)</f>
        <v>Credit Card</v>
      </c>
      <c r="S1533" s="7">
        <f>VLOOKUP(A1533,'Additional Data'!$A$1:$D$9949,3,0)</f>
        <v>1246.34</v>
      </c>
      <c r="T1533" s="2" t="str">
        <f>HLOOKUP(B1533,'Additional Data'!$F$1:$N$2,2,0)</f>
        <v>Tablet</v>
      </c>
    </row>
    <row r="1534" ht="14.25" customHeight="1">
      <c r="A1534" s="2">
        <v>601913.0</v>
      </c>
      <c r="B1534" s="2" t="s">
        <v>47</v>
      </c>
      <c r="C1534" s="2" t="s">
        <v>32</v>
      </c>
      <c r="D1534" s="2" t="s">
        <v>34</v>
      </c>
      <c r="E1534" s="4">
        <v>43530.05736111111</v>
      </c>
      <c r="F1534" s="4">
        <v>43532.05736111111</v>
      </c>
      <c r="G1534" s="4">
        <v>43534.05736111111</v>
      </c>
      <c r="H1534" s="2">
        <v>66.0</v>
      </c>
      <c r="I1534" s="2">
        <v>102.0</v>
      </c>
      <c r="J1534" s="2" t="s">
        <v>41</v>
      </c>
      <c r="K1534" s="2" t="s">
        <v>58</v>
      </c>
      <c r="L1534" s="2" t="s">
        <v>35</v>
      </c>
      <c r="M1534" s="2" t="s">
        <v>71</v>
      </c>
      <c r="N1534" s="2">
        <v>-2.0</v>
      </c>
      <c r="O1534" s="2">
        <v>2.0</v>
      </c>
      <c r="P1534" s="2">
        <v>168.0</v>
      </c>
      <c r="Q1534" s="2" t="str">
        <f>VLOOKUP(A1534,'Additional Data'!$A$1:$D$9949,2,0)</f>
        <v>App</v>
      </c>
      <c r="R1534" s="2" t="str">
        <f>VLOOKUP(A1534,'Additional Data'!$A$1:$D$9949,4,0)</f>
        <v>Credit Card</v>
      </c>
      <c r="S1534" s="7">
        <f>VLOOKUP(A1534,'Additional Data'!$A$1:$D$9949,3,0)</f>
        <v>2866.385681</v>
      </c>
      <c r="T1534" s="2" t="str">
        <f>HLOOKUP(B1534,'Additional Data'!$F$1:$N$2,2,0)</f>
        <v>Tablet</v>
      </c>
    </row>
    <row r="1535" ht="14.25" customHeight="1">
      <c r="A1535" s="2">
        <v>354572.0</v>
      </c>
      <c r="B1535" s="2" t="s">
        <v>36</v>
      </c>
      <c r="C1535" s="2" t="s">
        <v>32</v>
      </c>
      <c r="D1535" s="2" t="s">
        <v>34</v>
      </c>
      <c r="E1535" s="4">
        <v>43530.05987268518</v>
      </c>
      <c r="F1535" s="4">
        <v>43534.05987268518</v>
      </c>
      <c r="G1535" s="4">
        <v>43536.05987268518</v>
      </c>
      <c r="H1535" s="2">
        <v>35.0</v>
      </c>
      <c r="I1535" s="2">
        <v>124.0</v>
      </c>
      <c r="J1535" s="2" t="s">
        <v>73</v>
      </c>
      <c r="K1535" s="2" t="s">
        <v>74</v>
      </c>
      <c r="L1535" s="2" t="s">
        <v>35</v>
      </c>
      <c r="M1535" s="2" t="s">
        <v>71</v>
      </c>
      <c r="N1535" s="2">
        <v>-2.0</v>
      </c>
      <c r="O1535" s="2">
        <v>4.0</v>
      </c>
      <c r="P1535" s="2">
        <v>159.0</v>
      </c>
      <c r="Q1535" s="2" t="str">
        <f>VLOOKUP(A1535,'Additional Data'!$A$1:$D$9949,2,0)</f>
        <v>App</v>
      </c>
      <c r="R1535" s="2" t="str">
        <f>VLOOKUP(A1535,'Additional Data'!$A$1:$D$9949,4,0)</f>
        <v>Debit Card</v>
      </c>
      <c r="S1535" s="7">
        <f>VLOOKUP(A1535,'Additional Data'!$A$1:$D$9949,3,0)</f>
        <v>2232.903219</v>
      </c>
      <c r="T1535" s="2" t="str">
        <f>HLOOKUP(B1535,'Additional Data'!$F$1:$N$2,2,0)</f>
        <v>Laptop</v>
      </c>
    </row>
    <row r="1536" ht="14.25" customHeight="1">
      <c r="A1536" s="2">
        <v>178544.0</v>
      </c>
      <c r="B1536" s="2" t="s">
        <v>36</v>
      </c>
      <c r="C1536" s="2" t="s">
        <v>41</v>
      </c>
      <c r="D1536" s="2" t="s">
        <v>34</v>
      </c>
      <c r="E1536" s="4">
        <v>43530.060115740744</v>
      </c>
      <c r="F1536" s="4">
        <v>43534.060115740744</v>
      </c>
      <c r="G1536" s="4">
        <v>43533.060115740744</v>
      </c>
      <c r="H1536" s="2">
        <v>31.0</v>
      </c>
      <c r="I1536" s="2">
        <v>111.0</v>
      </c>
      <c r="J1536" s="2" t="s">
        <v>60</v>
      </c>
      <c r="K1536" s="2" t="s">
        <v>77</v>
      </c>
      <c r="L1536" s="2" t="s">
        <v>35</v>
      </c>
      <c r="M1536" s="2" t="s">
        <v>71</v>
      </c>
      <c r="N1536" s="2">
        <v>1.0</v>
      </c>
      <c r="O1536" s="2">
        <v>4.0</v>
      </c>
      <c r="P1536" s="2">
        <v>142.0</v>
      </c>
      <c r="Q1536" s="2" t="str">
        <f>VLOOKUP(A1536,'Additional Data'!$A$1:$D$9949,2,0)</f>
        <v>App</v>
      </c>
      <c r="R1536" s="2" t="str">
        <f>VLOOKUP(A1536,'Additional Data'!$A$1:$D$9949,4,0)</f>
        <v>Debit Card</v>
      </c>
      <c r="S1536" s="7">
        <f>VLOOKUP(A1536,'Additional Data'!$A$1:$D$9949,3,0)</f>
        <v>2291.540738</v>
      </c>
      <c r="T1536" s="2" t="str">
        <f>HLOOKUP(B1536,'Additional Data'!$F$1:$N$2,2,0)</f>
        <v>Laptop</v>
      </c>
    </row>
    <row r="1537" ht="14.25" customHeight="1">
      <c r="A1537" s="2">
        <v>381738.0</v>
      </c>
      <c r="B1537" s="2" t="s">
        <v>42</v>
      </c>
      <c r="C1537" s="2" t="s">
        <v>41</v>
      </c>
      <c r="D1537" s="2" t="s">
        <v>34</v>
      </c>
      <c r="E1537" s="4">
        <v>43530.06181712963</v>
      </c>
      <c r="F1537" s="4">
        <v>43536.06181712963</v>
      </c>
      <c r="G1537" s="4">
        <v>43535.06181712963</v>
      </c>
      <c r="H1537" s="2">
        <v>38.0</v>
      </c>
      <c r="I1537" s="2">
        <v>128.0</v>
      </c>
      <c r="J1537" s="2" t="s">
        <v>73</v>
      </c>
      <c r="K1537" s="2" t="s">
        <v>80</v>
      </c>
      <c r="L1537" s="2" t="s">
        <v>35</v>
      </c>
      <c r="M1537" s="2" t="s">
        <v>59</v>
      </c>
      <c r="N1537" s="2">
        <v>1.0</v>
      </c>
      <c r="O1537" s="2">
        <v>6.0</v>
      </c>
      <c r="P1537" s="2">
        <v>166.0</v>
      </c>
      <c r="Q1537" s="2" t="str">
        <f>VLOOKUP(A1537,'Additional Data'!$A$1:$D$9949,2,0)</f>
        <v>Website</v>
      </c>
      <c r="R1537" s="2" t="str">
        <f>VLOOKUP(A1537,'Additional Data'!$A$1:$D$9949,4,0)</f>
        <v>Debit Card</v>
      </c>
      <c r="S1537" s="7">
        <f>VLOOKUP(A1537,'Additional Data'!$A$1:$D$9949,3,0)</f>
        <v>209.58</v>
      </c>
      <c r="T1537" s="2" t="str">
        <f>HLOOKUP(B1537,'Additional Data'!$F$1:$N$2,2,0)</f>
        <v>TV</v>
      </c>
    </row>
    <row r="1538" ht="14.25" customHeight="1">
      <c r="A1538" s="2">
        <v>568490.0</v>
      </c>
      <c r="B1538" s="2" t="s">
        <v>42</v>
      </c>
      <c r="C1538" s="2" t="s">
        <v>41</v>
      </c>
      <c r="D1538" s="2" t="s">
        <v>34</v>
      </c>
      <c r="E1538" s="4">
        <v>43530.06283564815</v>
      </c>
      <c r="F1538" s="4">
        <v>43537.06283564815</v>
      </c>
      <c r="G1538" s="4">
        <v>43533.06283564815</v>
      </c>
      <c r="H1538" s="2">
        <v>40.0</v>
      </c>
      <c r="I1538" s="2">
        <v>107.0</v>
      </c>
      <c r="J1538" s="2" t="s">
        <v>60</v>
      </c>
      <c r="K1538" s="2" t="s">
        <v>77</v>
      </c>
      <c r="L1538" s="2" t="s">
        <v>35</v>
      </c>
      <c r="M1538" s="2" t="s">
        <v>59</v>
      </c>
      <c r="N1538" s="2">
        <v>4.0</v>
      </c>
      <c r="O1538" s="2">
        <v>7.0</v>
      </c>
      <c r="P1538" s="2">
        <v>147.0</v>
      </c>
      <c r="Q1538" s="2" t="str">
        <f>VLOOKUP(A1538,'Additional Data'!$A$1:$D$9949,2,0)</f>
        <v>App</v>
      </c>
      <c r="R1538" s="2" t="str">
        <f>VLOOKUP(A1538,'Additional Data'!$A$1:$D$9949,4,0)</f>
        <v>Debit Card</v>
      </c>
      <c r="S1538" s="7">
        <f>VLOOKUP(A1538,'Additional Data'!$A$1:$D$9949,3,0)</f>
        <v>3443.956009</v>
      </c>
      <c r="T1538" s="2" t="str">
        <f>HLOOKUP(B1538,'Additional Data'!$F$1:$N$2,2,0)</f>
        <v>TV</v>
      </c>
    </row>
    <row r="1539" ht="14.25" customHeight="1">
      <c r="A1539" s="2">
        <v>354817.0</v>
      </c>
      <c r="B1539" s="2" t="s">
        <v>39</v>
      </c>
      <c r="C1539" s="2" t="s">
        <v>41</v>
      </c>
      <c r="D1539" s="2" t="s">
        <v>34</v>
      </c>
      <c r="E1539" s="4">
        <v>43530.065347222226</v>
      </c>
      <c r="F1539" s="4">
        <v>43538.065347222226</v>
      </c>
      <c r="G1539" s="4">
        <v>43534.065347222226</v>
      </c>
      <c r="H1539" s="2">
        <v>30.0</v>
      </c>
      <c r="I1539" s="2">
        <v>124.0</v>
      </c>
      <c r="J1539" s="2" t="s">
        <v>32</v>
      </c>
      <c r="K1539" s="2" t="s">
        <v>70</v>
      </c>
      <c r="L1539" s="2" t="s">
        <v>35</v>
      </c>
      <c r="M1539" s="2" t="s">
        <v>59</v>
      </c>
      <c r="N1539" s="2">
        <v>4.0</v>
      </c>
      <c r="O1539" s="2">
        <v>8.0</v>
      </c>
      <c r="P1539" s="2">
        <v>154.0</v>
      </c>
      <c r="Q1539" s="2" t="str">
        <f>VLOOKUP(A1539,'Additional Data'!$A$1:$D$9949,2,0)</f>
        <v>App</v>
      </c>
      <c r="R1539" s="2" t="str">
        <f>VLOOKUP(A1539,'Additional Data'!$A$1:$D$9949,4,0)</f>
        <v>Credit Card</v>
      </c>
      <c r="S1539" s="7">
        <f>VLOOKUP(A1539,'Additional Data'!$A$1:$D$9949,3,0)</f>
        <v>3425.664619</v>
      </c>
      <c r="T1539" s="2" t="str">
        <f>HLOOKUP(B1539,'Additional Data'!$F$1:$N$2,2,0)</f>
        <v>Mobile</v>
      </c>
    </row>
    <row r="1540" ht="14.25" customHeight="1">
      <c r="A1540" s="2">
        <v>660724.0</v>
      </c>
      <c r="B1540" s="2" t="s">
        <v>39</v>
      </c>
      <c r="C1540" s="2" t="s">
        <v>41</v>
      </c>
      <c r="D1540" s="2" t="s">
        <v>34</v>
      </c>
      <c r="E1540" s="4">
        <v>43530.06568287037</v>
      </c>
      <c r="F1540" s="4">
        <v>43534.06568287037</v>
      </c>
      <c r="G1540" s="4">
        <v>43533.06568287037</v>
      </c>
      <c r="H1540" s="2">
        <v>0.0</v>
      </c>
      <c r="I1540" s="2">
        <v>129.0</v>
      </c>
      <c r="J1540" s="2" t="s">
        <v>41</v>
      </c>
      <c r="K1540" s="2" t="s">
        <v>66</v>
      </c>
      <c r="L1540" s="2" t="s">
        <v>67</v>
      </c>
      <c r="M1540" s="2" t="s">
        <v>71</v>
      </c>
      <c r="N1540" s="2">
        <v>1.0</v>
      </c>
      <c r="O1540" s="2">
        <v>4.0</v>
      </c>
      <c r="P1540" s="2">
        <v>129.0</v>
      </c>
      <c r="Q1540" s="2" t="str">
        <f>VLOOKUP(A1540,'Additional Data'!$A$1:$D$9949,2,0)</f>
        <v>App</v>
      </c>
      <c r="R1540" s="2" t="str">
        <f>VLOOKUP(A1540,'Additional Data'!$A$1:$D$9949,4,0)</f>
        <v>Debit Card</v>
      </c>
      <c r="S1540" s="7">
        <f>VLOOKUP(A1540,'Additional Data'!$A$1:$D$9949,3,0)</f>
        <v>3115.160681</v>
      </c>
      <c r="T1540" s="2" t="str">
        <f>HLOOKUP(B1540,'Additional Data'!$F$1:$N$2,2,0)</f>
        <v>Mobile</v>
      </c>
    </row>
    <row r="1541" ht="14.25" customHeight="1">
      <c r="A1541" s="2">
        <v>934499.0</v>
      </c>
      <c r="B1541" s="2" t="s">
        <v>47</v>
      </c>
      <c r="C1541" s="2" t="s">
        <v>41</v>
      </c>
      <c r="D1541" s="2" t="s">
        <v>34</v>
      </c>
      <c r="E1541" s="4">
        <v>43530.06715277778</v>
      </c>
      <c r="F1541" s="4">
        <v>43539.06715277778</v>
      </c>
      <c r="G1541" s="4">
        <v>43536.06715277778</v>
      </c>
      <c r="H1541" s="2">
        <v>32.0</v>
      </c>
      <c r="I1541" s="2">
        <v>110.0</v>
      </c>
      <c r="J1541" s="2" t="s">
        <v>60</v>
      </c>
      <c r="K1541" s="2" t="s">
        <v>77</v>
      </c>
      <c r="L1541" s="2" t="s">
        <v>35</v>
      </c>
      <c r="M1541" s="2" t="s">
        <v>59</v>
      </c>
      <c r="N1541" s="2">
        <v>3.0</v>
      </c>
      <c r="O1541" s="2">
        <v>9.0</v>
      </c>
      <c r="P1541" s="2">
        <v>142.0</v>
      </c>
      <c r="Q1541" s="2" t="str">
        <f>VLOOKUP(A1541,'Additional Data'!$A$1:$D$9949,2,0)</f>
        <v>App</v>
      </c>
      <c r="R1541" s="2" t="str">
        <f>VLOOKUP(A1541,'Additional Data'!$A$1:$D$9949,4,0)</f>
        <v>Credit Card</v>
      </c>
      <c r="S1541" s="7">
        <f>VLOOKUP(A1541,'Additional Data'!$A$1:$D$9949,3,0)</f>
        <v>1175.162089</v>
      </c>
      <c r="T1541" s="2" t="str">
        <f>HLOOKUP(B1541,'Additional Data'!$F$1:$N$2,2,0)</f>
        <v>Tablet</v>
      </c>
    </row>
    <row r="1542" ht="14.25" customHeight="1">
      <c r="A1542" s="2">
        <v>704732.0</v>
      </c>
      <c r="B1542" s="2" t="s">
        <v>42</v>
      </c>
      <c r="C1542" s="2" t="s">
        <v>41</v>
      </c>
      <c r="D1542" s="2" t="s">
        <v>34</v>
      </c>
      <c r="E1542" s="4">
        <v>43530.07099537037</v>
      </c>
      <c r="F1542" s="4">
        <v>43533.07099537037</v>
      </c>
      <c r="G1542" s="4">
        <v>43535.07099537037</v>
      </c>
      <c r="H1542" s="2">
        <v>46.0</v>
      </c>
      <c r="I1542" s="2">
        <v>129.0</v>
      </c>
      <c r="J1542" s="2" t="s">
        <v>32</v>
      </c>
      <c r="K1542" s="2" t="s">
        <v>70</v>
      </c>
      <c r="L1542" s="2" t="s">
        <v>35</v>
      </c>
      <c r="M1542" s="2" t="s">
        <v>71</v>
      </c>
      <c r="N1542" s="2">
        <v>-2.0</v>
      </c>
      <c r="O1542" s="2">
        <v>3.0</v>
      </c>
      <c r="P1542" s="2">
        <v>175.0</v>
      </c>
      <c r="Q1542" s="2" t="str">
        <f>VLOOKUP(A1542,'Additional Data'!$A$1:$D$9949,2,0)</f>
        <v>App</v>
      </c>
      <c r="R1542" s="2" t="str">
        <f>VLOOKUP(A1542,'Additional Data'!$A$1:$D$9949,4,0)</f>
        <v>Debit Card</v>
      </c>
      <c r="S1542" s="7">
        <f>VLOOKUP(A1542,'Additional Data'!$A$1:$D$9949,3,0)</f>
        <v>3529.814583</v>
      </c>
      <c r="T1542" s="2" t="str">
        <f>HLOOKUP(B1542,'Additional Data'!$F$1:$N$2,2,0)</f>
        <v>TV</v>
      </c>
    </row>
    <row r="1543" ht="14.25" customHeight="1">
      <c r="A1543" s="2">
        <v>143268.0</v>
      </c>
      <c r="B1543" s="2" t="s">
        <v>48</v>
      </c>
      <c r="C1543" s="2" t="s">
        <v>32</v>
      </c>
      <c r="D1543" s="2" t="s">
        <v>34</v>
      </c>
      <c r="E1543" s="4">
        <v>43530.071076388886</v>
      </c>
      <c r="F1543" s="4">
        <v>43532.071076388886</v>
      </c>
      <c r="G1543" s="4">
        <v>43535.071076388886</v>
      </c>
      <c r="H1543" s="2">
        <v>49.0</v>
      </c>
      <c r="I1543" s="2">
        <v>124.0</v>
      </c>
      <c r="J1543" s="2" t="s">
        <v>41</v>
      </c>
      <c r="K1543" s="2" t="s">
        <v>58</v>
      </c>
      <c r="L1543" s="2" t="s">
        <v>35</v>
      </c>
      <c r="M1543" s="2" t="s">
        <v>71</v>
      </c>
      <c r="N1543" s="2">
        <v>-3.0</v>
      </c>
      <c r="O1543" s="2">
        <v>2.0</v>
      </c>
      <c r="P1543" s="2">
        <v>173.0</v>
      </c>
      <c r="Q1543" s="2" t="str">
        <f>VLOOKUP(A1543,'Additional Data'!$A$1:$D$9949,2,0)</f>
        <v>Website</v>
      </c>
      <c r="R1543" s="2" t="str">
        <f>VLOOKUP(A1543,'Additional Data'!$A$1:$D$9949,4,0)</f>
        <v>Debit Card</v>
      </c>
      <c r="S1543" s="7">
        <f>VLOOKUP(A1543,'Additional Data'!$A$1:$D$9949,3,0)</f>
        <v>2518.59</v>
      </c>
      <c r="T1543" s="2" t="str">
        <f>HLOOKUP(B1543,'Additional Data'!$F$1:$N$2,2,0)</f>
        <v>Gaming Console</v>
      </c>
    </row>
    <row r="1544" ht="14.25" customHeight="1">
      <c r="A1544" s="2">
        <v>715182.0</v>
      </c>
      <c r="B1544" s="2" t="s">
        <v>39</v>
      </c>
      <c r="C1544" s="2" t="s">
        <v>32</v>
      </c>
      <c r="D1544" s="2" t="s">
        <v>34</v>
      </c>
      <c r="E1544" s="4">
        <v>43530.07298611111</v>
      </c>
      <c r="F1544" s="4">
        <v>43534.07298611111</v>
      </c>
      <c r="G1544" s="4">
        <v>43537.07298611111</v>
      </c>
      <c r="H1544" s="2">
        <v>63.0</v>
      </c>
      <c r="I1544" s="2">
        <v>104.0</v>
      </c>
      <c r="J1544" s="2" t="s">
        <v>41</v>
      </c>
      <c r="K1544" s="2" t="s">
        <v>58</v>
      </c>
      <c r="L1544" s="2" t="s">
        <v>35</v>
      </c>
      <c r="M1544" s="2" t="s">
        <v>71</v>
      </c>
      <c r="N1544" s="2">
        <v>-3.0</v>
      </c>
      <c r="O1544" s="2">
        <v>4.0</v>
      </c>
      <c r="P1544" s="2">
        <v>167.0</v>
      </c>
      <c r="Q1544" s="2" t="str">
        <f>VLOOKUP(A1544,'Additional Data'!$A$1:$D$9949,2,0)</f>
        <v>Website</v>
      </c>
      <c r="R1544" s="2" t="str">
        <f>VLOOKUP(A1544,'Additional Data'!$A$1:$D$9949,4,0)</f>
        <v>Debit Card</v>
      </c>
      <c r="S1544" s="7">
        <f>VLOOKUP(A1544,'Additional Data'!$A$1:$D$9949,3,0)</f>
        <v>448.82</v>
      </c>
      <c r="T1544" s="2" t="str">
        <f>HLOOKUP(B1544,'Additional Data'!$F$1:$N$2,2,0)</f>
        <v>Mobile</v>
      </c>
    </row>
    <row r="1545" ht="14.25" customHeight="1">
      <c r="A1545" s="2">
        <v>934546.0</v>
      </c>
      <c r="B1545" s="2" t="s">
        <v>36</v>
      </c>
      <c r="C1545" s="2" t="s">
        <v>41</v>
      </c>
      <c r="D1545" s="2" t="s">
        <v>34</v>
      </c>
      <c r="E1545" s="4">
        <v>43530.07319444444</v>
      </c>
      <c r="F1545" s="4">
        <v>43537.07319444444</v>
      </c>
      <c r="G1545" s="4">
        <v>43533.07319444444</v>
      </c>
      <c r="H1545" s="2">
        <v>37.0</v>
      </c>
      <c r="I1545" s="2">
        <v>109.0</v>
      </c>
      <c r="J1545" s="2" t="s">
        <v>63</v>
      </c>
      <c r="K1545" s="2" t="s">
        <v>64</v>
      </c>
      <c r="L1545" s="2" t="s">
        <v>35</v>
      </c>
      <c r="M1545" s="2" t="s">
        <v>59</v>
      </c>
      <c r="N1545" s="2">
        <v>4.0</v>
      </c>
      <c r="O1545" s="2">
        <v>7.0</v>
      </c>
      <c r="P1545" s="2">
        <v>146.0</v>
      </c>
      <c r="Q1545" s="2" t="str">
        <f>VLOOKUP(A1545,'Additional Data'!$A$1:$D$9949,2,0)</f>
        <v>App</v>
      </c>
      <c r="R1545" s="2" t="str">
        <f>VLOOKUP(A1545,'Additional Data'!$A$1:$D$9949,4,0)</f>
        <v>Debit Card</v>
      </c>
      <c r="S1545" s="7">
        <f>VLOOKUP(A1545,'Additional Data'!$A$1:$D$9949,3,0)</f>
        <v>3278.444108</v>
      </c>
      <c r="T1545" s="2" t="str">
        <f>HLOOKUP(B1545,'Additional Data'!$F$1:$N$2,2,0)</f>
        <v>Laptop</v>
      </c>
    </row>
    <row r="1546" ht="14.25" customHeight="1">
      <c r="A1546" s="2">
        <v>32864.0</v>
      </c>
      <c r="B1546" s="2" t="s">
        <v>39</v>
      </c>
      <c r="C1546" s="2" t="s">
        <v>41</v>
      </c>
      <c r="D1546" s="2" t="s">
        <v>34</v>
      </c>
      <c r="E1546" s="4">
        <v>43530.080243055556</v>
      </c>
      <c r="F1546" s="4">
        <v>43530.080243055556</v>
      </c>
      <c r="G1546" s="4">
        <v>43534.080243055556</v>
      </c>
      <c r="H1546" s="2">
        <v>0.0</v>
      </c>
      <c r="I1546" s="2">
        <v>124.0</v>
      </c>
      <c r="J1546" s="2" t="s">
        <v>41</v>
      </c>
      <c r="K1546" s="2" t="s">
        <v>66</v>
      </c>
      <c r="L1546" s="2" t="s">
        <v>67</v>
      </c>
      <c r="M1546" s="2" t="s">
        <v>71</v>
      </c>
      <c r="N1546" s="2">
        <v>-4.0</v>
      </c>
      <c r="O1546" s="2">
        <v>0.0</v>
      </c>
      <c r="P1546" s="2">
        <v>124.0</v>
      </c>
      <c r="Q1546" s="2" t="str">
        <f>VLOOKUP(A1546,'Additional Data'!$A$1:$D$9949,2,0)</f>
        <v>App</v>
      </c>
      <c r="R1546" s="2" t="str">
        <f>VLOOKUP(A1546,'Additional Data'!$A$1:$D$9949,4,0)</f>
        <v>Debit Card</v>
      </c>
      <c r="S1546" s="7">
        <f>VLOOKUP(A1546,'Additional Data'!$A$1:$D$9949,3,0)</f>
        <v>3335.661843</v>
      </c>
      <c r="T1546" s="2" t="str">
        <f>HLOOKUP(B1546,'Additional Data'!$F$1:$N$2,2,0)</f>
        <v>Mobile</v>
      </c>
    </row>
    <row r="1547" ht="14.25" customHeight="1">
      <c r="A1547" s="2">
        <v>648952.0</v>
      </c>
      <c r="B1547" s="2" t="s">
        <v>30</v>
      </c>
      <c r="C1547" s="2" t="s">
        <v>41</v>
      </c>
      <c r="D1547" s="2" t="s">
        <v>34</v>
      </c>
      <c r="E1547" s="4">
        <v>43530.08091435185</v>
      </c>
      <c r="F1547" s="4">
        <v>43533.08091435185</v>
      </c>
      <c r="G1547" s="4">
        <v>43537.08091435185</v>
      </c>
      <c r="H1547" s="2">
        <v>0.0</v>
      </c>
      <c r="I1547" s="2">
        <v>127.0</v>
      </c>
      <c r="J1547" s="2" t="s">
        <v>41</v>
      </c>
      <c r="K1547" s="2" t="s">
        <v>66</v>
      </c>
      <c r="L1547" s="2" t="s">
        <v>67</v>
      </c>
      <c r="M1547" s="2" t="s">
        <v>71</v>
      </c>
      <c r="N1547" s="2">
        <v>-4.0</v>
      </c>
      <c r="O1547" s="2">
        <v>3.0</v>
      </c>
      <c r="P1547" s="2">
        <v>127.0</v>
      </c>
      <c r="Q1547" s="2" t="str">
        <f>VLOOKUP(A1547,'Additional Data'!$A$1:$D$9949,2,0)</f>
        <v>App</v>
      </c>
      <c r="R1547" s="2" t="str">
        <f>VLOOKUP(A1547,'Additional Data'!$A$1:$D$9949,4,0)</f>
        <v>Debit Card</v>
      </c>
      <c r="S1547" s="7">
        <f>VLOOKUP(A1547,'Additional Data'!$A$1:$D$9949,3,0)</f>
        <v>2009.781763</v>
      </c>
      <c r="T1547" s="2" t="str">
        <f>HLOOKUP(B1547,'Additional Data'!$F$1:$N$2,2,0)</f>
        <v>PC</v>
      </c>
    </row>
    <row r="1548" ht="14.25" customHeight="1">
      <c r="A1548" s="2">
        <v>63475.0</v>
      </c>
      <c r="B1548" s="2" t="s">
        <v>39</v>
      </c>
      <c r="C1548" s="2" t="s">
        <v>32</v>
      </c>
      <c r="D1548" s="2" t="s">
        <v>34</v>
      </c>
      <c r="E1548" s="4">
        <v>43530.083703703705</v>
      </c>
      <c r="F1548" s="4">
        <v>43535.083703703705</v>
      </c>
      <c r="G1548" s="4">
        <v>43535.083703703705</v>
      </c>
      <c r="H1548" s="2">
        <v>25.0</v>
      </c>
      <c r="I1548" s="2">
        <v>110.0</v>
      </c>
      <c r="J1548" s="2" t="s">
        <v>63</v>
      </c>
      <c r="K1548" s="2" t="s">
        <v>81</v>
      </c>
      <c r="L1548" s="2" t="s">
        <v>35</v>
      </c>
      <c r="M1548" s="2" t="s">
        <v>59</v>
      </c>
      <c r="N1548" s="2">
        <v>0.0</v>
      </c>
      <c r="O1548" s="2">
        <v>5.0</v>
      </c>
      <c r="P1548" s="2">
        <v>135.0</v>
      </c>
      <c r="Q1548" s="2" t="str">
        <f>VLOOKUP(A1548,'Additional Data'!$A$1:$D$9949,2,0)</f>
        <v>App</v>
      </c>
      <c r="R1548" s="2" t="str">
        <f>VLOOKUP(A1548,'Additional Data'!$A$1:$D$9949,4,0)</f>
        <v>Credit Card</v>
      </c>
      <c r="S1548" s="7">
        <f>VLOOKUP(A1548,'Additional Data'!$A$1:$D$9949,3,0)</f>
        <v>3257.667273</v>
      </c>
      <c r="T1548" s="2" t="str">
        <f>HLOOKUP(B1548,'Additional Data'!$F$1:$N$2,2,0)</f>
        <v>Mobile</v>
      </c>
    </row>
    <row r="1549" ht="14.25" customHeight="1">
      <c r="A1549" s="2">
        <v>541073.0</v>
      </c>
      <c r="B1549" s="2" t="s">
        <v>39</v>
      </c>
      <c r="C1549" s="2" t="s">
        <v>41</v>
      </c>
      <c r="D1549" s="2" t="s">
        <v>34</v>
      </c>
      <c r="E1549" s="4">
        <v>43530.08923611111</v>
      </c>
      <c r="F1549" s="4">
        <v>43535.08923611111</v>
      </c>
      <c r="G1549" s="4">
        <v>43537.08923611111</v>
      </c>
      <c r="H1549" s="2">
        <v>0.0</v>
      </c>
      <c r="I1549" s="2">
        <v>125.0</v>
      </c>
      <c r="J1549" s="2" t="s">
        <v>41</v>
      </c>
      <c r="K1549" s="2" t="s">
        <v>66</v>
      </c>
      <c r="L1549" s="2" t="s">
        <v>67</v>
      </c>
      <c r="M1549" s="2" t="s">
        <v>59</v>
      </c>
      <c r="N1549" s="2">
        <v>-2.0</v>
      </c>
      <c r="O1549" s="2">
        <v>5.0</v>
      </c>
      <c r="P1549" s="2">
        <v>125.0</v>
      </c>
      <c r="Q1549" s="2" t="str">
        <f>VLOOKUP(A1549,'Additional Data'!$A$1:$D$9949,2,0)</f>
        <v>App</v>
      </c>
      <c r="R1549" s="2" t="str">
        <f>VLOOKUP(A1549,'Additional Data'!$A$1:$D$9949,4,0)</f>
        <v>Credit Card</v>
      </c>
      <c r="S1549" s="7">
        <f>VLOOKUP(A1549,'Additional Data'!$A$1:$D$9949,3,0)</f>
        <v>2565.638181</v>
      </c>
      <c r="T1549" s="2" t="str">
        <f>HLOOKUP(B1549,'Additional Data'!$F$1:$N$2,2,0)</f>
        <v>Mobile</v>
      </c>
    </row>
    <row r="1550" ht="14.25" customHeight="1">
      <c r="A1550" s="2">
        <v>248542.0</v>
      </c>
      <c r="B1550" s="2" t="s">
        <v>47</v>
      </c>
      <c r="C1550" s="2" t="s">
        <v>32</v>
      </c>
      <c r="D1550" s="2" t="s">
        <v>34</v>
      </c>
      <c r="E1550" s="4">
        <v>43530.09341435185</v>
      </c>
      <c r="F1550" s="4">
        <v>43532.09341435185</v>
      </c>
      <c r="G1550" s="4">
        <v>43533.09341435185</v>
      </c>
      <c r="H1550" s="2">
        <v>29.0</v>
      </c>
      <c r="I1550" s="2">
        <v>122.0</v>
      </c>
      <c r="J1550" s="2" t="s">
        <v>73</v>
      </c>
      <c r="K1550" s="2" t="s">
        <v>74</v>
      </c>
      <c r="L1550" s="2" t="s">
        <v>35</v>
      </c>
      <c r="M1550" s="2" t="s">
        <v>59</v>
      </c>
      <c r="N1550" s="2">
        <v>-1.0</v>
      </c>
      <c r="O1550" s="2">
        <v>2.0</v>
      </c>
      <c r="P1550" s="2">
        <v>151.0</v>
      </c>
      <c r="Q1550" s="2" t="str">
        <f>VLOOKUP(A1550,'Additional Data'!$A$1:$D$9949,2,0)</f>
        <v>App</v>
      </c>
      <c r="R1550" s="2" t="str">
        <f>VLOOKUP(A1550,'Additional Data'!$A$1:$D$9949,4,0)</f>
        <v>Debit Card</v>
      </c>
      <c r="S1550" s="7">
        <f>VLOOKUP(A1550,'Additional Data'!$A$1:$D$9949,3,0)</f>
        <v>1988.418845</v>
      </c>
      <c r="T1550" s="2" t="str">
        <f>HLOOKUP(B1550,'Additional Data'!$F$1:$N$2,2,0)</f>
        <v>Tablet</v>
      </c>
    </row>
    <row r="1551" ht="14.25" customHeight="1">
      <c r="A1551" s="2">
        <v>596051.0</v>
      </c>
      <c r="B1551" s="2" t="s">
        <v>36</v>
      </c>
      <c r="C1551" s="2" t="s">
        <v>32</v>
      </c>
      <c r="D1551" s="2" t="s">
        <v>34</v>
      </c>
      <c r="E1551" s="4">
        <v>43530.09359953704</v>
      </c>
      <c r="F1551" s="4">
        <v>43537.09359953704</v>
      </c>
      <c r="G1551" s="4">
        <v>43536.09359953704</v>
      </c>
      <c r="H1551" s="2">
        <v>49.0</v>
      </c>
      <c r="I1551" s="2">
        <v>114.0</v>
      </c>
      <c r="J1551" s="2" t="s">
        <v>63</v>
      </c>
      <c r="K1551" s="2" t="s">
        <v>81</v>
      </c>
      <c r="L1551" s="2" t="s">
        <v>35</v>
      </c>
      <c r="M1551" s="2" t="s">
        <v>59</v>
      </c>
      <c r="N1551" s="2">
        <v>1.0</v>
      </c>
      <c r="O1551" s="2">
        <v>7.0</v>
      </c>
      <c r="P1551" s="2">
        <v>163.0</v>
      </c>
      <c r="Q1551" s="2" t="str">
        <f>VLOOKUP(A1551,'Additional Data'!$A$1:$D$9949,2,0)</f>
        <v>App</v>
      </c>
      <c r="R1551" s="2" t="str">
        <f>VLOOKUP(A1551,'Additional Data'!$A$1:$D$9949,4,0)</f>
        <v>Credit Card</v>
      </c>
      <c r="S1551" s="7">
        <f>VLOOKUP(A1551,'Additional Data'!$A$1:$D$9949,3,0)</f>
        <v>1012.581171</v>
      </c>
      <c r="T1551" s="2" t="str">
        <f>HLOOKUP(B1551,'Additional Data'!$F$1:$N$2,2,0)</f>
        <v>Laptop</v>
      </c>
    </row>
    <row r="1552" ht="14.25" customHeight="1">
      <c r="A1552" s="2">
        <v>15655.0</v>
      </c>
      <c r="B1552" s="2" t="s">
        <v>46</v>
      </c>
      <c r="C1552" s="2" t="s">
        <v>41</v>
      </c>
      <c r="D1552" s="2" t="s">
        <v>34</v>
      </c>
      <c r="E1552" s="4">
        <v>43530.094305555554</v>
      </c>
      <c r="F1552" s="4">
        <v>43537.094305555554</v>
      </c>
      <c r="G1552" s="4">
        <v>43534.094305555554</v>
      </c>
      <c r="H1552" s="2">
        <v>31.0</v>
      </c>
      <c r="I1552" s="2">
        <v>124.0</v>
      </c>
      <c r="J1552" s="2" t="s">
        <v>32</v>
      </c>
      <c r="K1552" s="2" t="s">
        <v>70</v>
      </c>
      <c r="L1552" s="2" t="s">
        <v>35</v>
      </c>
      <c r="M1552" s="2" t="s">
        <v>59</v>
      </c>
      <c r="N1552" s="2">
        <v>3.0</v>
      </c>
      <c r="O1552" s="2">
        <v>7.0</v>
      </c>
      <c r="P1552" s="2">
        <v>155.0</v>
      </c>
      <c r="Q1552" s="2" t="str">
        <f>VLOOKUP(A1552,'Additional Data'!$A$1:$D$9949,2,0)</f>
        <v>App</v>
      </c>
      <c r="R1552" s="2" t="str">
        <f>VLOOKUP(A1552,'Additional Data'!$A$1:$D$9949,4,0)</f>
        <v>Credit Card</v>
      </c>
      <c r="S1552" s="7">
        <f>VLOOKUP(A1552,'Additional Data'!$A$1:$D$9949,3,0)</f>
        <v>3468.221287</v>
      </c>
      <c r="T1552" s="2" t="str">
        <f>HLOOKUP(B1552,'Additional Data'!$F$1:$N$2,2,0)</f>
        <v>TV</v>
      </c>
    </row>
    <row r="1553" ht="14.25" customHeight="1">
      <c r="A1553" s="2">
        <v>705866.0</v>
      </c>
      <c r="B1553" s="2" t="s">
        <v>36</v>
      </c>
      <c r="C1553" s="2" t="s">
        <v>32</v>
      </c>
      <c r="D1553" s="2" t="s">
        <v>34</v>
      </c>
      <c r="E1553" s="4">
        <v>43530.09533564815</v>
      </c>
      <c r="F1553" s="4">
        <v>43538.09533564815</v>
      </c>
      <c r="G1553" s="4">
        <v>43533.09533564815</v>
      </c>
      <c r="H1553" s="2">
        <v>46.0</v>
      </c>
      <c r="I1553" s="2">
        <v>122.0</v>
      </c>
      <c r="J1553" s="2" t="s">
        <v>41</v>
      </c>
      <c r="K1553" s="2" t="s">
        <v>58</v>
      </c>
      <c r="L1553" s="2" t="s">
        <v>35</v>
      </c>
      <c r="M1553" s="2" t="s">
        <v>59</v>
      </c>
      <c r="N1553" s="2">
        <v>5.0</v>
      </c>
      <c r="O1553" s="2">
        <v>8.0</v>
      </c>
      <c r="P1553" s="2">
        <v>168.0</v>
      </c>
      <c r="Q1553" s="2" t="str">
        <f>VLOOKUP(A1553,'Additional Data'!$A$1:$D$9949,2,0)</f>
        <v>App</v>
      </c>
      <c r="R1553" s="2" t="str">
        <f>VLOOKUP(A1553,'Additional Data'!$A$1:$D$9949,4,0)</f>
        <v>Debit Card</v>
      </c>
      <c r="S1553" s="7">
        <f>VLOOKUP(A1553,'Additional Data'!$A$1:$D$9949,3,0)</f>
        <v>3255.322444</v>
      </c>
      <c r="T1553" s="2" t="str">
        <f>HLOOKUP(B1553,'Additional Data'!$F$1:$N$2,2,0)</f>
        <v>Laptop</v>
      </c>
    </row>
    <row r="1554" ht="14.25" customHeight="1">
      <c r="A1554" s="2">
        <v>426160.0</v>
      </c>
      <c r="B1554" s="2" t="s">
        <v>30</v>
      </c>
      <c r="C1554" s="2" t="s">
        <v>41</v>
      </c>
      <c r="D1554" s="2" t="s">
        <v>34</v>
      </c>
      <c r="E1554" s="4">
        <v>43530.09707175926</v>
      </c>
      <c r="F1554" s="4">
        <v>43535.09707175926</v>
      </c>
      <c r="G1554" s="4">
        <v>43537.09707175926</v>
      </c>
      <c r="H1554" s="2">
        <v>0.0</v>
      </c>
      <c r="I1554" s="2">
        <v>126.0</v>
      </c>
      <c r="J1554" s="2" t="s">
        <v>41</v>
      </c>
      <c r="K1554" s="2" t="s">
        <v>66</v>
      </c>
      <c r="L1554" s="2" t="s">
        <v>67</v>
      </c>
      <c r="M1554" s="2" t="s">
        <v>71</v>
      </c>
      <c r="N1554" s="2">
        <v>-2.0</v>
      </c>
      <c r="O1554" s="2">
        <v>5.0</v>
      </c>
      <c r="P1554" s="2">
        <v>126.0</v>
      </c>
      <c r="Q1554" s="2" t="str">
        <f>VLOOKUP(A1554,'Additional Data'!$A$1:$D$9949,2,0)</f>
        <v>App</v>
      </c>
      <c r="R1554" s="2" t="str">
        <f>VLOOKUP(A1554,'Additional Data'!$A$1:$D$9949,4,0)</f>
        <v>Debit Card</v>
      </c>
      <c r="S1554" s="7">
        <f>VLOOKUP(A1554,'Additional Data'!$A$1:$D$9949,3,0)</f>
        <v>1633.662456</v>
      </c>
      <c r="T1554" s="2" t="str">
        <f>HLOOKUP(B1554,'Additional Data'!$F$1:$N$2,2,0)</f>
        <v>PC</v>
      </c>
    </row>
    <row r="1555" ht="14.25" customHeight="1">
      <c r="A1555" s="2">
        <v>795106.0</v>
      </c>
      <c r="B1555" s="2" t="s">
        <v>42</v>
      </c>
      <c r="C1555" s="2" t="s">
        <v>41</v>
      </c>
      <c r="D1555" s="2" t="s">
        <v>34</v>
      </c>
      <c r="E1555" s="4">
        <v>43530.09736111111</v>
      </c>
      <c r="F1555" s="4">
        <v>43536.09736111111</v>
      </c>
      <c r="G1555" s="4">
        <v>43536.09736111111</v>
      </c>
      <c r="H1555" s="2">
        <v>35.0</v>
      </c>
      <c r="I1555" s="2">
        <v>129.0</v>
      </c>
      <c r="J1555" s="2" t="s">
        <v>73</v>
      </c>
      <c r="K1555" s="2" t="s">
        <v>80</v>
      </c>
      <c r="L1555" s="2" t="s">
        <v>35</v>
      </c>
      <c r="M1555" s="2" t="s">
        <v>59</v>
      </c>
      <c r="N1555" s="2">
        <v>0.0</v>
      </c>
      <c r="O1555" s="2">
        <v>6.0</v>
      </c>
      <c r="P1555" s="2">
        <v>164.0</v>
      </c>
      <c r="Q1555" s="2" t="str">
        <f>VLOOKUP(A1555,'Additional Data'!$A$1:$D$9949,2,0)</f>
        <v>App</v>
      </c>
      <c r="R1555" s="2" t="str">
        <f>VLOOKUP(A1555,'Additional Data'!$A$1:$D$9949,4,0)</f>
        <v>Debit Card</v>
      </c>
      <c r="S1555" s="7">
        <f>VLOOKUP(A1555,'Additional Data'!$A$1:$D$9949,3,0)</f>
        <v>607.6467406</v>
      </c>
      <c r="T1555" s="2" t="str">
        <f>HLOOKUP(B1555,'Additional Data'!$F$1:$N$2,2,0)</f>
        <v>TV</v>
      </c>
    </row>
    <row r="1556" ht="14.25" customHeight="1">
      <c r="A1556" s="2">
        <v>797208.0</v>
      </c>
      <c r="B1556" s="2" t="s">
        <v>36</v>
      </c>
      <c r="C1556" s="2" t="s">
        <v>41</v>
      </c>
      <c r="D1556" s="2" t="s">
        <v>34</v>
      </c>
      <c r="E1556" s="4">
        <v>43530.10240740741</v>
      </c>
      <c r="F1556" s="4">
        <v>43535.10240740741</v>
      </c>
      <c r="G1556" s="4">
        <v>43534.10240740741</v>
      </c>
      <c r="H1556" s="2">
        <v>31.0</v>
      </c>
      <c r="I1556" s="2">
        <v>121.0</v>
      </c>
      <c r="J1556" s="2" t="s">
        <v>73</v>
      </c>
      <c r="K1556" s="2" t="s">
        <v>80</v>
      </c>
      <c r="L1556" s="2" t="s">
        <v>35</v>
      </c>
      <c r="M1556" s="2" t="s">
        <v>71</v>
      </c>
      <c r="N1556" s="2">
        <v>1.0</v>
      </c>
      <c r="O1556" s="2">
        <v>5.0</v>
      </c>
      <c r="P1556" s="2">
        <v>152.0</v>
      </c>
      <c r="Q1556" s="2" t="str">
        <f>VLOOKUP(A1556,'Additional Data'!$A$1:$D$9949,2,0)</f>
        <v>Website</v>
      </c>
      <c r="R1556" s="2" t="str">
        <f>VLOOKUP(A1556,'Additional Data'!$A$1:$D$9949,4,0)</f>
        <v>Debit Card</v>
      </c>
      <c r="S1556" s="7">
        <f>VLOOKUP(A1556,'Additional Data'!$A$1:$D$9949,3,0)</f>
        <v>1919.98</v>
      </c>
      <c r="T1556" s="2" t="str">
        <f>HLOOKUP(B1556,'Additional Data'!$F$1:$N$2,2,0)</f>
        <v>Laptop</v>
      </c>
    </row>
    <row r="1557" ht="14.25" customHeight="1">
      <c r="A1557" s="2">
        <v>358782.0</v>
      </c>
      <c r="B1557" s="2" t="s">
        <v>36</v>
      </c>
      <c r="C1557" s="2" t="s">
        <v>32</v>
      </c>
      <c r="D1557" s="2" t="s">
        <v>34</v>
      </c>
      <c r="E1557" s="4">
        <v>43530.10303240741</v>
      </c>
      <c r="F1557" s="4">
        <v>43533.10303240741</v>
      </c>
      <c r="G1557" s="4">
        <v>43537.10303240741</v>
      </c>
      <c r="H1557" s="2">
        <v>0.0</v>
      </c>
      <c r="I1557" s="2">
        <v>123.0</v>
      </c>
      <c r="J1557" s="2" t="s">
        <v>32</v>
      </c>
      <c r="K1557" s="2" t="s">
        <v>82</v>
      </c>
      <c r="L1557" s="2" t="s">
        <v>67</v>
      </c>
      <c r="M1557" s="2" t="s">
        <v>59</v>
      </c>
      <c r="N1557" s="2">
        <v>-4.0</v>
      </c>
      <c r="O1557" s="2">
        <v>3.0</v>
      </c>
      <c r="P1557" s="2">
        <v>123.0</v>
      </c>
      <c r="Q1557" s="2" t="str">
        <f>VLOOKUP(A1557,'Additional Data'!$A$1:$D$9949,2,0)</f>
        <v>Website</v>
      </c>
      <c r="R1557" s="2" t="str">
        <f>VLOOKUP(A1557,'Additional Data'!$A$1:$D$9949,4,0)</f>
        <v>Debit Card</v>
      </c>
      <c r="S1557" s="7">
        <f>VLOOKUP(A1557,'Additional Data'!$A$1:$D$9949,3,0)</f>
        <v>2654.41</v>
      </c>
      <c r="T1557" s="2" t="str">
        <f>HLOOKUP(B1557,'Additional Data'!$F$1:$N$2,2,0)</f>
        <v>Laptop</v>
      </c>
    </row>
    <row r="1558" ht="14.25" customHeight="1">
      <c r="A1558" s="2">
        <v>530295.0</v>
      </c>
      <c r="B1558" s="2" t="s">
        <v>47</v>
      </c>
      <c r="C1558" s="2" t="s">
        <v>41</v>
      </c>
      <c r="D1558" s="2" t="s">
        <v>34</v>
      </c>
      <c r="E1558" s="4">
        <v>43530.112905092596</v>
      </c>
      <c r="F1558" s="4">
        <v>43532.112905092596</v>
      </c>
      <c r="G1558" s="4">
        <v>43533.112905092596</v>
      </c>
      <c r="H1558" s="2">
        <v>34.0</v>
      </c>
      <c r="I1558" s="2">
        <v>127.0</v>
      </c>
      <c r="J1558" s="2" t="s">
        <v>73</v>
      </c>
      <c r="K1558" s="2" t="s">
        <v>80</v>
      </c>
      <c r="L1558" s="2" t="s">
        <v>35</v>
      </c>
      <c r="M1558" s="2" t="s">
        <v>59</v>
      </c>
      <c r="N1558" s="2">
        <v>-1.0</v>
      </c>
      <c r="O1558" s="2">
        <v>2.0</v>
      </c>
      <c r="P1558" s="2">
        <v>161.0</v>
      </c>
      <c r="Q1558" s="2" t="str">
        <f>VLOOKUP(A1558,'Additional Data'!$A$1:$D$9949,2,0)</f>
        <v>Website</v>
      </c>
      <c r="R1558" s="2" t="str">
        <f>VLOOKUP(A1558,'Additional Data'!$A$1:$D$9949,4,0)</f>
        <v>Credit Card</v>
      </c>
      <c r="S1558" s="7">
        <f>VLOOKUP(A1558,'Additional Data'!$A$1:$D$9949,3,0)</f>
        <v>1608.94</v>
      </c>
      <c r="T1558" s="2" t="str">
        <f>HLOOKUP(B1558,'Additional Data'!$F$1:$N$2,2,0)</f>
        <v>Tablet</v>
      </c>
    </row>
    <row r="1559" ht="14.25" customHeight="1">
      <c r="A1559" s="2">
        <v>222299.0</v>
      </c>
      <c r="B1559" s="2" t="s">
        <v>30</v>
      </c>
      <c r="C1559" s="2" t="s">
        <v>41</v>
      </c>
      <c r="D1559" s="2" t="s">
        <v>34</v>
      </c>
      <c r="E1559" s="4">
        <v>43530.11450231481</v>
      </c>
      <c r="F1559" s="4">
        <v>43536.11450231481</v>
      </c>
      <c r="G1559" s="4">
        <v>43534.11450231481</v>
      </c>
      <c r="H1559" s="2">
        <v>85.0</v>
      </c>
      <c r="I1559" s="2">
        <v>101.0</v>
      </c>
      <c r="J1559" s="2" t="s">
        <v>32</v>
      </c>
      <c r="K1559" s="2" t="s">
        <v>70</v>
      </c>
      <c r="L1559" s="2" t="s">
        <v>35</v>
      </c>
      <c r="M1559" s="2" t="s">
        <v>71</v>
      </c>
      <c r="N1559" s="2">
        <v>2.0</v>
      </c>
      <c r="O1559" s="2">
        <v>6.0</v>
      </c>
      <c r="P1559" s="2">
        <v>186.0</v>
      </c>
      <c r="Q1559" s="2" t="str">
        <f>VLOOKUP(A1559,'Additional Data'!$A$1:$D$9949,2,0)</f>
        <v>App</v>
      </c>
      <c r="R1559" s="2" t="str">
        <f>VLOOKUP(A1559,'Additional Data'!$A$1:$D$9949,4,0)</f>
        <v>Cash On Delivery</v>
      </c>
      <c r="S1559" s="7">
        <f>VLOOKUP(A1559,'Additional Data'!$A$1:$D$9949,3,0)</f>
        <v>544.4744135</v>
      </c>
      <c r="T1559" s="2" t="str">
        <f>HLOOKUP(B1559,'Additional Data'!$F$1:$N$2,2,0)</f>
        <v>PC</v>
      </c>
    </row>
    <row r="1560" ht="14.25" customHeight="1">
      <c r="A1560" s="2">
        <v>486380.0</v>
      </c>
      <c r="B1560" s="2" t="s">
        <v>36</v>
      </c>
      <c r="C1560" s="2" t="s">
        <v>32</v>
      </c>
      <c r="D1560" s="2" t="s">
        <v>34</v>
      </c>
      <c r="E1560" s="4">
        <v>43530.127291666664</v>
      </c>
      <c r="F1560" s="4">
        <v>43535.127291666664</v>
      </c>
      <c r="G1560" s="4">
        <v>43537.127291666664</v>
      </c>
      <c r="H1560" s="2">
        <v>36.0</v>
      </c>
      <c r="I1560" s="2">
        <v>122.0</v>
      </c>
      <c r="J1560" s="2" t="s">
        <v>41</v>
      </c>
      <c r="K1560" s="2" t="s">
        <v>58</v>
      </c>
      <c r="L1560" s="2" t="s">
        <v>35</v>
      </c>
      <c r="M1560" s="2" t="s">
        <v>71</v>
      </c>
      <c r="N1560" s="2">
        <v>-2.0</v>
      </c>
      <c r="O1560" s="2">
        <v>5.0</v>
      </c>
      <c r="P1560" s="2">
        <v>158.0</v>
      </c>
      <c r="Q1560" s="2" t="str">
        <f>VLOOKUP(A1560,'Additional Data'!$A$1:$D$9949,2,0)</f>
        <v>App</v>
      </c>
      <c r="R1560" s="2" t="str">
        <f>VLOOKUP(A1560,'Additional Data'!$A$1:$D$9949,4,0)</f>
        <v>Debit Card</v>
      </c>
      <c r="S1560" s="7">
        <f>VLOOKUP(A1560,'Additional Data'!$A$1:$D$9949,3,0)</f>
        <v>3509.952696</v>
      </c>
      <c r="T1560" s="2" t="str">
        <f>HLOOKUP(B1560,'Additional Data'!$F$1:$N$2,2,0)</f>
        <v>Laptop</v>
      </c>
    </row>
    <row r="1561" ht="14.25" customHeight="1">
      <c r="A1561" s="2">
        <v>738737.0</v>
      </c>
      <c r="B1561" s="2" t="s">
        <v>36</v>
      </c>
      <c r="C1561" s="2" t="s">
        <v>41</v>
      </c>
      <c r="D1561" s="2" t="s">
        <v>34</v>
      </c>
      <c r="E1561" s="4">
        <v>43530.12925925926</v>
      </c>
      <c r="F1561" s="4">
        <v>43534.12925925926</v>
      </c>
      <c r="G1561" s="4">
        <v>43534.12925925926</v>
      </c>
      <c r="H1561" s="2">
        <v>65.0</v>
      </c>
      <c r="I1561" s="2">
        <v>107.0</v>
      </c>
      <c r="J1561" s="2" t="s">
        <v>32</v>
      </c>
      <c r="K1561" s="2" t="s">
        <v>70</v>
      </c>
      <c r="L1561" s="2" t="s">
        <v>35</v>
      </c>
      <c r="M1561" s="2" t="s">
        <v>71</v>
      </c>
      <c r="N1561" s="2">
        <v>0.0</v>
      </c>
      <c r="O1561" s="2">
        <v>4.0</v>
      </c>
      <c r="P1561" s="2">
        <v>172.0</v>
      </c>
      <c r="Q1561" s="2" t="str">
        <f>VLOOKUP(A1561,'Additional Data'!$A$1:$D$9949,2,0)</f>
        <v>App</v>
      </c>
      <c r="R1561" s="2" t="str">
        <f>VLOOKUP(A1561,'Additional Data'!$A$1:$D$9949,4,0)</f>
        <v>Credit Card</v>
      </c>
      <c r="S1561" s="7">
        <f>VLOOKUP(A1561,'Additional Data'!$A$1:$D$9949,3,0)</f>
        <v>2806.703214</v>
      </c>
      <c r="T1561" s="2" t="str">
        <f>HLOOKUP(B1561,'Additional Data'!$F$1:$N$2,2,0)</f>
        <v>Laptop</v>
      </c>
    </row>
    <row r="1562" ht="14.25" customHeight="1">
      <c r="A1562" s="2">
        <v>122460.0</v>
      </c>
      <c r="B1562" s="2" t="s">
        <v>36</v>
      </c>
      <c r="C1562" s="2" t="s">
        <v>41</v>
      </c>
      <c r="D1562" s="2" t="s">
        <v>34</v>
      </c>
      <c r="E1562" s="4">
        <v>43530.1297337963</v>
      </c>
      <c r="F1562" s="4">
        <v>43535.1297337963</v>
      </c>
      <c r="G1562" s="4">
        <v>43537.1297337963</v>
      </c>
      <c r="H1562" s="2">
        <v>48.0</v>
      </c>
      <c r="I1562" s="2">
        <v>112.0</v>
      </c>
      <c r="J1562" s="2" t="s">
        <v>60</v>
      </c>
      <c r="K1562" s="2" t="s">
        <v>77</v>
      </c>
      <c r="L1562" s="2" t="s">
        <v>35</v>
      </c>
      <c r="M1562" s="2" t="s">
        <v>71</v>
      </c>
      <c r="N1562" s="2">
        <v>-2.0</v>
      </c>
      <c r="O1562" s="2">
        <v>5.0</v>
      </c>
      <c r="P1562" s="2">
        <v>160.0</v>
      </c>
      <c r="Q1562" s="2" t="str">
        <f>VLOOKUP(A1562,'Additional Data'!$A$1:$D$9949,2,0)</f>
        <v>Website</v>
      </c>
      <c r="R1562" s="2" t="str">
        <f>VLOOKUP(A1562,'Additional Data'!$A$1:$D$9949,4,0)</f>
        <v>Debit Card</v>
      </c>
      <c r="S1562" s="7">
        <f>VLOOKUP(A1562,'Additional Data'!$A$1:$D$9949,3,0)</f>
        <v>1901.12</v>
      </c>
      <c r="T1562" s="2" t="str">
        <f>HLOOKUP(B1562,'Additional Data'!$F$1:$N$2,2,0)</f>
        <v>Laptop</v>
      </c>
    </row>
    <row r="1563" ht="14.25" customHeight="1">
      <c r="A1563" s="2">
        <v>845351.0</v>
      </c>
      <c r="B1563" s="2" t="s">
        <v>39</v>
      </c>
      <c r="C1563" s="2" t="s">
        <v>32</v>
      </c>
      <c r="D1563" s="2" t="s">
        <v>34</v>
      </c>
      <c r="E1563" s="4">
        <v>43530.13068287037</v>
      </c>
      <c r="F1563" s="4">
        <v>43532.13068287037</v>
      </c>
      <c r="G1563" s="4">
        <v>43536.13068287037</v>
      </c>
      <c r="H1563" s="2">
        <v>74.0</v>
      </c>
      <c r="I1563" s="2">
        <v>94.0</v>
      </c>
      <c r="J1563" s="2" t="s">
        <v>60</v>
      </c>
      <c r="K1563" s="2" t="s">
        <v>61</v>
      </c>
      <c r="L1563" s="2" t="s">
        <v>35</v>
      </c>
      <c r="M1563" s="2" t="s">
        <v>71</v>
      </c>
      <c r="N1563" s="2">
        <v>-4.0</v>
      </c>
      <c r="O1563" s="2">
        <v>2.0</v>
      </c>
      <c r="P1563" s="2">
        <v>168.0</v>
      </c>
      <c r="Q1563" s="2" t="str">
        <f>VLOOKUP(A1563,'Additional Data'!$A$1:$D$9949,2,0)</f>
        <v>App</v>
      </c>
      <c r="R1563" s="2" t="str">
        <f>VLOOKUP(A1563,'Additional Data'!$A$1:$D$9949,4,0)</f>
        <v>Credit Card</v>
      </c>
      <c r="S1563" s="7">
        <f>VLOOKUP(A1563,'Additional Data'!$A$1:$D$9949,3,0)</f>
        <v>897.768652</v>
      </c>
      <c r="T1563" s="2" t="str">
        <f>HLOOKUP(B1563,'Additional Data'!$F$1:$N$2,2,0)</f>
        <v>Mobile</v>
      </c>
    </row>
    <row r="1564" ht="14.25" customHeight="1">
      <c r="A1564" s="2">
        <v>86995.0</v>
      </c>
      <c r="B1564" s="2" t="s">
        <v>47</v>
      </c>
      <c r="C1564" s="2" t="s">
        <v>32</v>
      </c>
      <c r="D1564" s="2" t="s">
        <v>34</v>
      </c>
      <c r="E1564" s="4">
        <v>43530.13438657407</v>
      </c>
      <c r="F1564" s="4">
        <v>43535.13438657407</v>
      </c>
      <c r="G1564" s="4">
        <v>43535.13438657407</v>
      </c>
      <c r="H1564" s="2">
        <v>44.0</v>
      </c>
      <c r="I1564" s="2">
        <v>126.0</v>
      </c>
      <c r="J1564" s="2" t="s">
        <v>73</v>
      </c>
      <c r="K1564" s="2" t="s">
        <v>74</v>
      </c>
      <c r="L1564" s="2" t="s">
        <v>35</v>
      </c>
      <c r="M1564" s="2" t="s">
        <v>59</v>
      </c>
      <c r="N1564" s="2">
        <v>0.0</v>
      </c>
      <c r="O1564" s="2">
        <v>5.0</v>
      </c>
      <c r="P1564" s="2">
        <v>170.0</v>
      </c>
      <c r="Q1564" s="2" t="str">
        <f>VLOOKUP(A1564,'Additional Data'!$A$1:$D$9949,2,0)</f>
        <v>App</v>
      </c>
      <c r="R1564" s="2" t="str">
        <f>VLOOKUP(A1564,'Additional Data'!$A$1:$D$9949,4,0)</f>
        <v>Credit Card</v>
      </c>
      <c r="S1564" s="7">
        <f>VLOOKUP(A1564,'Additional Data'!$A$1:$D$9949,3,0)</f>
        <v>1149.037122</v>
      </c>
      <c r="T1564" s="2" t="str">
        <f>HLOOKUP(B1564,'Additional Data'!$F$1:$N$2,2,0)</f>
        <v>Tablet</v>
      </c>
    </row>
    <row r="1565" ht="14.25" customHeight="1">
      <c r="A1565" s="2">
        <v>919658.0</v>
      </c>
      <c r="B1565" s="2" t="s">
        <v>30</v>
      </c>
      <c r="C1565" s="2" t="s">
        <v>32</v>
      </c>
      <c r="D1565" s="2" t="s">
        <v>34</v>
      </c>
      <c r="E1565" s="4">
        <v>43530.13700231481</v>
      </c>
      <c r="F1565" s="4">
        <v>43532.13700231481</v>
      </c>
      <c r="G1565" s="4">
        <v>43537.13700231481</v>
      </c>
      <c r="H1565" s="2">
        <v>34.0</v>
      </c>
      <c r="I1565" s="2">
        <v>128.0</v>
      </c>
      <c r="J1565" s="2" t="s">
        <v>73</v>
      </c>
      <c r="K1565" s="2" t="s">
        <v>74</v>
      </c>
      <c r="L1565" s="2" t="s">
        <v>35</v>
      </c>
      <c r="M1565" s="2" t="s">
        <v>59</v>
      </c>
      <c r="N1565" s="2">
        <v>-5.0</v>
      </c>
      <c r="O1565" s="2">
        <v>2.0</v>
      </c>
      <c r="P1565" s="2">
        <v>162.0</v>
      </c>
      <c r="Q1565" s="2" t="str">
        <f>VLOOKUP(A1565,'Additional Data'!$A$1:$D$9949,2,0)</f>
        <v>App</v>
      </c>
      <c r="R1565" s="2" t="str">
        <f>VLOOKUP(A1565,'Additional Data'!$A$1:$D$9949,4,0)</f>
        <v>Debit Card</v>
      </c>
      <c r="S1565" s="7">
        <f>VLOOKUP(A1565,'Additional Data'!$A$1:$D$9949,3,0)</f>
        <v>724.9650489</v>
      </c>
      <c r="T1565" s="2" t="str">
        <f>HLOOKUP(B1565,'Additional Data'!$F$1:$N$2,2,0)</f>
        <v>PC</v>
      </c>
    </row>
    <row r="1566" ht="14.25" customHeight="1">
      <c r="A1566" s="2">
        <v>152660.0</v>
      </c>
      <c r="B1566" s="2" t="s">
        <v>30</v>
      </c>
      <c r="C1566" s="2" t="s">
        <v>41</v>
      </c>
      <c r="D1566" s="2" t="s">
        <v>34</v>
      </c>
      <c r="E1566" s="4">
        <v>43530.1378125</v>
      </c>
      <c r="F1566" s="4">
        <v>43537.1378125</v>
      </c>
      <c r="G1566" s="4">
        <v>43536.1378125</v>
      </c>
      <c r="H1566" s="2">
        <v>66.0</v>
      </c>
      <c r="I1566" s="2">
        <v>101.0</v>
      </c>
      <c r="J1566" s="2" t="s">
        <v>73</v>
      </c>
      <c r="K1566" s="2" t="s">
        <v>80</v>
      </c>
      <c r="L1566" s="2" t="s">
        <v>35</v>
      </c>
      <c r="M1566" s="2" t="s">
        <v>71</v>
      </c>
      <c r="N1566" s="2">
        <v>1.0</v>
      </c>
      <c r="O1566" s="2">
        <v>7.0</v>
      </c>
      <c r="P1566" s="2">
        <v>167.0</v>
      </c>
      <c r="Q1566" s="2" t="str">
        <f>VLOOKUP(A1566,'Additional Data'!$A$1:$D$9949,2,0)</f>
        <v>App</v>
      </c>
      <c r="R1566" s="2" t="str">
        <f>VLOOKUP(A1566,'Additional Data'!$A$1:$D$9949,4,0)</f>
        <v>Debit Card</v>
      </c>
      <c r="S1566" s="7">
        <f>VLOOKUP(A1566,'Additional Data'!$A$1:$D$9949,3,0)</f>
        <v>2507.665863</v>
      </c>
      <c r="T1566" s="2" t="str">
        <f>HLOOKUP(B1566,'Additional Data'!$F$1:$N$2,2,0)</f>
        <v>PC</v>
      </c>
    </row>
    <row r="1567" ht="14.25" customHeight="1">
      <c r="A1567" s="2">
        <v>444863.0</v>
      </c>
      <c r="B1567" s="2" t="s">
        <v>39</v>
      </c>
      <c r="C1567" s="2" t="s">
        <v>32</v>
      </c>
      <c r="D1567" s="2" t="s">
        <v>34</v>
      </c>
      <c r="E1567" s="4">
        <v>43530.13804398148</v>
      </c>
      <c r="F1567" s="4">
        <v>43530.13804398148</v>
      </c>
      <c r="G1567" s="4">
        <v>43536.13804398148</v>
      </c>
      <c r="H1567" s="2">
        <v>0.0</v>
      </c>
      <c r="I1567" s="2">
        <v>108.0</v>
      </c>
      <c r="J1567" s="2" t="s">
        <v>32</v>
      </c>
      <c r="K1567" s="2" t="s">
        <v>82</v>
      </c>
      <c r="L1567" s="2" t="s">
        <v>67</v>
      </c>
      <c r="M1567" s="2" t="s">
        <v>71</v>
      </c>
      <c r="N1567" s="2">
        <v>-6.0</v>
      </c>
      <c r="O1567" s="2">
        <v>0.0</v>
      </c>
      <c r="P1567" s="2">
        <v>108.0</v>
      </c>
      <c r="Q1567" s="2" t="str">
        <f>VLOOKUP(A1567,'Additional Data'!$A$1:$D$9949,2,0)</f>
        <v>App</v>
      </c>
      <c r="R1567" s="2" t="str">
        <f>VLOOKUP(A1567,'Additional Data'!$A$1:$D$9949,4,0)</f>
        <v>Credit Card</v>
      </c>
      <c r="S1567" s="7">
        <f>VLOOKUP(A1567,'Additional Data'!$A$1:$D$9949,3,0)</f>
        <v>3128.380248</v>
      </c>
      <c r="T1567" s="2" t="str">
        <f>HLOOKUP(B1567,'Additional Data'!$F$1:$N$2,2,0)</f>
        <v>Mobile</v>
      </c>
    </row>
    <row r="1568" ht="14.25" customHeight="1">
      <c r="A1568" s="2">
        <v>584089.0</v>
      </c>
      <c r="B1568" s="2" t="s">
        <v>39</v>
      </c>
      <c r="C1568" s="2" t="s">
        <v>41</v>
      </c>
      <c r="D1568" s="2" t="s">
        <v>34</v>
      </c>
      <c r="E1568" s="4">
        <v>43530.13980324074</v>
      </c>
      <c r="F1568" s="4">
        <v>43534.13980324074</v>
      </c>
      <c r="G1568" s="4">
        <v>43535.13980324074</v>
      </c>
      <c r="H1568" s="2">
        <v>65.0</v>
      </c>
      <c r="I1568" s="2">
        <v>104.0</v>
      </c>
      <c r="J1568" s="2" t="s">
        <v>32</v>
      </c>
      <c r="K1568" s="2" t="s">
        <v>70</v>
      </c>
      <c r="L1568" s="2" t="s">
        <v>35</v>
      </c>
      <c r="M1568" s="2" t="s">
        <v>71</v>
      </c>
      <c r="N1568" s="2">
        <v>-1.0</v>
      </c>
      <c r="O1568" s="2">
        <v>4.0</v>
      </c>
      <c r="P1568" s="2">
        <v>169.0</v>
      </c>
      <c r="Q1568" s="2" t="str">
        <f>VLOOKUP(A1568,'Additional Data'!$A$1:$D$9949,2,0)</f>
        <v>App</v>
      </c>
      <c r="R1568" s="2" t="str">
        <f>VLOOKUP(A1568,'Additional Data'!$A$1:$D$9949,4,0)</f>
        <v>Credit Card</v>
      </c>
      <c r="S1568" s="7">
        <f>VLOOKUP(A1568,'Additional Data'!$A$1:$D$9949,3,0)</f>
        <v>2417.419169</v>
      </c>
      <c r="T1568" s="2" t="str">
        <f>HLOOKUP(B1568,'Additional Data'!$F$1:$N$2,2,0)</f>
        <v>Mobile</v>
      </c>
    </row>
    <row r="1569" ht="14.25" customHeight="1">
      <c r="A1569" s="2">
        <v>383826.0</v>
      </c>
      <c r="B1569" s="2" t="s">
        <v>42</v>
      </c>
      <c r="C1569" s="2" t="s">
        <v>32</v>
      </c>
      <c r="D1569" s="2" t="s">
        <v>34</v>
      </c>
      <c r="E1569" s="4">
        <v>43530.141597222224</v>
      </c>
      <c r="F1569" s="4">
        <v>43537.141597222224</v>
      </c>
      <c r="G1569" s="4">
        <v>43536.141597222224</v>
      </c>
      <c r="H1569" s="2">
        <v>38.0</v>
      </c>
      <c r="I1569" s="2">
        <v>111.0</v>
      </c>
      <c r="J1569" s="2" t="s">
        <v>60</v>
      </c>
      <c r="K1569" s="2" t="s">
        <v>61</v>
      </c>
      <c r="L1569" s="2" t="s">
        <v>35</v>
      </c>
      <c r="M1569" s="2" t="s">
        <v>59</v>
      </c>
      <c r="N1569" s="2">
        <v>1.0</v>
      </c>
      <c r="O1569" s="2">
        <v>7.0</v>
      </c>
      <c r="P1569" s="2">
        <v>149.0</v>
      </c>
      <c r="Q1569" s="2" t="str">
        <f>VLOOKUP(A1569,'Additional Data'!$A$1:$D$9949,2,0)</f>
        <v>Website</v>
      </c>
      <c r="R1569" s="2" t="str">
        <f>VLOOKUP(A1569,'Additional Data'!$A$1:$D$9949,4,0)</f>
        <v>Debit Card</v>
      </c>
      <c r="S1569" s="7">
        <f>VLOOKUP(A1569,'Additional Data'!$A$1:$D$9949,3,0)</f>
        <v>436.93</v>
      </c>
      <c r="T1569" s="2" t="str">
        <f>HLOOKUP(B1569,'Additional Data'!$F$1:$N$2,2,0)</f>
        <v>TV</v>
      </c>
    </row>
    <row r="1570" ht="14.25" customHeight="1">
      <c r="A1570" s="2">
        <v>713004.0</v>
      </c>
      <c r="B1570" s="2" t="s">
        <v>47</v>
      </c>
      <c r="C1570" s="2" t="s">
        <v>32</v>
      </c>
      <c r="D1570" s="2" t="s">
        <v>34</v>
      </c>
      <c r="E1570" s="4">
        <v>43530.14244212963</v>
      </c>
      <c r="F1570" s="4">
        <v>43534.14244212963</v>
      </c>
      <c r="G1570" s="4">
        <v>43536.14244212963</v>
      </c>
      <c r="H1570" s="2">
        <v>66.0</v>
      </c>
      <c r="I1570" s="2">
        <v>89.0</v>
      </c>
      <c r="J1570" s="2" t="s">
        <v>60</v>
      </c>
      <c r="K1570" s="2" t="s">
        <v>61</v>
      </c>
      <c r="L1570" s="2" t="s">
        <v>35</v>
      </c>
      <c r="M1570" s="2" t="s">
        <v>71</v>
      </c>
      <c r="N1570" s="2">
        <v>-2.0</v>
      </c>
      <c r="O1570" s="2">
        <v>4.0</v>
      </c>
      <c r="P1570" s="2">
        <v>155.0</v>
      </c>
      <c r="Q1570" s="2" t="str">
        <f>VLOOKUP(A1570,'Additional Data'!$A$1:$D$9949,2,0)</f>
        <v>Website</v>
      </c>
      <c r="R1570" s="2" t="str">
        <f>VLOOKUP(A1570,'Additional Data'!$A$1:$D$9949,4,0)</f>
        <v>Debit Card</v>
      </c>
      <c r="S1570" s="7">
        <f>VLOOKUP(A1570,'Additional Data'!$A$1:$D$9949,3,0)</f>
        <v>2170.86</v>
      </c>
      <c r="T1570" s="2" t="str">
        <f>HLOOKUP(B1570,'Additional Data'!$F$1:$N$2,2,0)</f>
        <v>Tablet</v>
      </c>
    </row>
    <row r="1571" ht="14.25" customHeight="1">
      <c r="A1571" s="2">
        <v>392086.0</v>
      </c>
      <c r="B1571" s="2" t="s">
        <v>39</v>
      </c>
      <c r="C1571" s="2" t="s">
        <v>32</v>
      </c>
      <c r="D1571" s="2" t="s">
        <v>34</v>
      </c>
      <c r="E1571" s="4">
        <v>43530.145833333336</v>
      </c>
      <c r="F1571" s="4">
        <v>43532.145833333336</v>
      </c>
      <c r="G1571" s="4">
        <v>43533.145833333336</v>
      </c>
      <c r="H1571" s="2">
        <v>26.0</v>
      </c>
      <c r="I1571" s="2">
        <v>107.0</v>
      </c>
      <c r="J1571" s="2" t="s">
        <v>63</v>
      </c>
      <c r="K1571" s="2" t="s">
        <v>81</v>
      </c>
      <c r="L1571" s="2" t="s">
        <v>35</v>
      </c>
      <c r="M1571" s="2" t="s">
        <v>59</v>
      </c>
      <c r="N1571" s="2">
        <v>-1.0</v>
      </c>
      <c r="O1571" s="2">
        <v>2.0</v>
      </c>
      <c r="P1571" s="2">
        <v>133.0</v>
      </c>
      <c r="Q1571" s="2" t="str">
        <f>VLOOKUP(A1571,'Additional Data'!$A$1:$D$9949,2,0)</f>
        <v>App</v>
      </c>
      <c r="R1571" s="2" t="str">
        <f>VLOOKUP(A1571,'Additional Data'!$A$1:$D$9949,4,0)</f>
        <v>Debit Card</v>
      </c>
      <c r="S1571" s="7">
        <f>VLOOKUP(A1571,'Additional Data'!$A$1:$D$9949,3,0)</f>
        <v>412.1448467</v>
      </c>
      <c r="T1571" s="2" t="str">
        <f>HLOOKUP(B1571,'Additional Data'!$F$1:$N$2,2,0)</f>
        <v>Mobile</v>
      </c>
    </row>
    <row r="1572" ht="14.25" customHeight="1">
      <c r="A1572" s="2">
        <v>188240.0</v>
      </c>
      <c r="B1572" s="2" t="s">
        <v>30</v>
      </c>
      <c r="C1572" s="2" t="s">
        <v>32</v>
      </c>
      <c r="D1572" s="2" t="s">
        <v>34</v>
      </c>
      <c r="E1572" s="4">
        <v>43530.14849537037</v>
      </c>
      <c r="F1572" s="4">
        <v>43538.14849537037</v>
      </c>
      <c r="G1572" s="4">
        <v>43534.14849537037</v>
      </c>
      <c r="H1572" s="2">
        <v>49.0</v>
      </c>
      <c r="I1572" s="2">
        <v>124.0</v>
      </c>
      <c r="J1572" s="2" t="s">
        <v>73</v>
      </c>
      <c r="K1572" s="2" t="s">
        <v>74</v>
      </c>
      <c r="L1572" s="2" t="s">
        <v>35</v>
      </c>
      <c r="M1572" s="2" t="s">
        <v>71</v>
      </c>
      <c r="N1572" s="2">
        <v>4.0</v>
      </c>
      <c r="O1572" s="2">
        <v>8.0</v>
      </c>
      <c r="P1572" s="2">
        <v>173.0</v>
      </c>
      <c r="Q1572" s="2" t="str">
        <f>VLOOKUP(A1572,'Additional Data'!$A$1:$D$9949,2,0)</f>
        <v>App</v>
      </c>
      <c r="R1572" s="2" t="str">
        <f>VLOOKUP(A1572,'Additional Data'!$A$1:$D$9949,4,0)</f>
        <v>Debit Card</v>
      </c>
      <c r="S1572" s="7">
        <f>VLOOKUP(A1572,'Additional Data'!$A$1:$D$9949,3,0)</f>
        <v>3055.619037</v>
      </c>
      <c r="T1572" s="2" t="str">
        <f>HLOOKUP(B1572,'Additional Data'!$F$1:$N$2,2,0)</f>
        <v>PC</v>
      </c>
    </row>
    <row r="1573" ht="14.25" customHeight="1">
      <c r="A1573" s="2">
        <v>216177.0</v>
      </c>
      <c r="B1573" s="2" t="s">
        <v>39</v>
      </c>
      <c r="C1573" s="2" t="s">
        <v>41</v>
      </c>
      <c r="D1573" s="2" t="s">
        <v>34</v>
      </c>
      <c r="E1573" s="4">
        <v>43530.15456018518</v>
      </c>
      <c r="F1573" s="4">
        <v>43536.15456018518</v>
      </c>
      <c r="G1573" s="4">
        <v>43535.15456018518</v>
      </c>
      <c r="H1573" s="2">
        <v>46.0</v>
      </c>
      <c r="I1573" s="2">
        <v>109.0</v>
      </c>
      <c r="J1573" s="2" t="s">
        <v>60</v>
      </c>
      <c r="K1573" s="2" t="s">
        <v>77</v>
      </c>
      <c r="L1573" s="2" t="s">
        <v>35</v>
      </c>
      <c r="M1573" s="2" t="s">
        <v>59</v>
      </c>
      <c r="N1573" s="2">
        <v>1.0</v>
      </c>
      <c r="O1573" s="2">
        <v>6.0</v>
      </c>
      <c r="P1573" s="2">
        <v>155.0</v>
      </c>
      <c r="Q1573" s="2" t="str">
        <f>VLOOKUP(A1573,'Additional Data'!$A$1:$D$9949,2,0)</f>
        <v>Website</v>
      </c>
      <c r="R1573" s="2" t="str">
        <f>VLOOKUP(A1573,'Additional Data'!$A$1:$D$9949,4,0)</f>
        <v>Credit Card</v>
      </c>
      <c r="S1573" s="7">
        <f>VLOOKUP(A1573,'Additional Data'!$A$1:$D$9949,3,0)</f>
        <v>368.7</v>
      </c>
      <c r="T1573" s="2" t="str">
        <f>HLOOKUP(B1573,'Additional Data'!$F$1:$N$2,2,0)</f>
        <v>Mobile</v>
      </c>
    </row>
    <row r="1574" ht="14.25" customHeight="1">
      <c r="A1574" s="2">
        <v>173256.0</v>
      </c>
      <c r="B1574" s="2" t="s">
        <v>47</v>
      </c>
      <c r="C1574" s="2" t="s">
        <v>41</v>
      </c>
      <c r="D1574" s="2" t="s">
        <v>34</v>
      </c>
      <c r="E1574" s="4">
        <v>43530.157430555555</v>
      </c>
      <c r="F1574" s="4">
        <v>43534.157430555555</v>
      </c>
      <c r="G1574" s="4">
        <v>43537.157430555555</v>
      </c>
      <c r="H1574" s="2">
        <v>34.0</v>
      </c>
      <c r="I1574" s="2">
        <v>126.0</v>
      </c>
      <c r="J1574" s="2" t="s">
        <v>32</v>
      </c>
      <c r="K1574" s="2" t="s">
        <v>70</v>
      </c>
      <c r="L1574" s="2" t="s">
        <v>35</v>
      </c>
      <c r="M1574" s="2" t="s">
        <v>71</v>
      </c>
      <c r="N1574" s="2">
        <v>-3.0</v>
      </c>
      <c r="O1574" s="2">
        <v>4.0</v>
      </c>
      <c r="P1574" s="2">
        <v>160.0</v>
      </c>
      <c r="Q1574" s="2" t="str">
        <f>VLOOKUP(A1574,'Additional Data'!$A$1:$D$9949,2,0)</f>
        <v>Website</v>
      </c>
      <c r="R1574" s="2" t="str">
        <f>VLOOKUP(A1574,'Additional Data'!$A$1:$D$9949,4,0)</f>
        <v>Debit Card</v>
      </c>
      <c r="S1574" s="7">
        <f>VLOOKUP(A1574,'Additional Data'!$A$1:$D$9949,3,0)</f>
        <v>2461.28</v>
      </c>
      <c r="T1574" s="2" t="str">
        <f>HLOOKUP(B1574,'Additional Data'!$F$1:$N$2,2,0)</f>
        <v>Tablet</v>
      </c>
    </row>
    <row r="1575" ht="14.25" customHeight="1">
      <c r="A1575" s="2">
        <v>485629.0</v>
      </c>
      <c r="B1575" s="2" t="s">
        <v>39</v>
      </c>
      <c r="C1575" s="2" t="s">
        <v>32</v>
      </c>
      <c r="D1575" s="2" t="s">
        <v>34</v>
      </c>
      <c r="E1575" s="4">
        <v>43530.158472222225</v>
      </c>
      <c r="F1575" s="4">
        <v>43535.158472222225</v>
      </c>
      <c r="G1575" s="4">
        <v>43537.158472222225</v>
      </c>
      <c r="H1575" s="2">
        <v>85.0</v>
      </c>
      <c r="I1575" s="2">
        <v>89.0</v>
      </c>
      <c r="J1575" s="2" t="s">
        <v>63</v>
      </c>
      <c r="K1575" s="2" t="s">
        <v>81</v>
      </c>
      <c r="L1575" s="2" t="s">
        <v>35</v>
      </c>
      <c r="M1575" s="2" t="s">
        <v>71</v>
      </c>
      <c r="N1575" s="2">
        <v>-2.0</v>
      </c>
      <c r="O1575" s="2">
        <v>5.0</v>
      </c>
      <c r="P1575" s="2">
        <v>174.0</v>
      </c>
      <c r="Q1575" s="2" t="str">
        <f>VLOOKUP(A1575,'Additional Data'!$A$1:$D$9949,2,0)</f>
        <v>App</v>
      </c>
      <c r="R1575" s="2" t="str">
        <f>VLOOKUP(A1575,'Additional Data'!$A$1:$D$9949,4,0)</f>
        <v>Credit Card</v>
      </c>
      <c r="S1575" s="7">
        <f>VLOOKUP(A1575,'Additional Data'!$A$1:$D$9949,3,0)</f>
        <v>1840.528656</v>
      </c>
      <c r="T1575" s="2" t="str">
        <f>HLOOKUP(B1575,'Additional Data'!$F$1:$N$2,2,0)</f>
        <v>Mobile</v>
      </c>
    </row>
    <row r="1576" ht="14.25" customHeight="1">
      <c r="A1576" s="2">
        <v>916763.0</v>
      </c>
      <c r="B1576" s="2" t="s">
        <v>36</v>
      </c>
      <c r="C1576" s="2" t="s">
        <v>41</v>
      </c>
      <c r="D1576" s="2" t="s">
        <v>34</v>
      </c>
      <c r="E1576" s="4">
        <v>43530.16612268519</v>
      </c>
      <c r="F1576" s="4">
        <v>43540.16612268519</v>
      </c>
      <c r="G1576" s="4">
        <v>43534.16612268519</v>
      </c>
      <c r="H1576" s="2">
        <v>38.0</v>
      </c>
      <c r="I1576" s="2">
        <v>125.0</v>
      </c>
      <c r="J1576" s="2" t="s">
        <v>32</v>
      </c>
      <c r="K1576" s="2" t="s">
        <v>70</v>
      </c>
      <c r="L1576" s="2" t="s">
        <v>35</v>
      </c>
      <c r="M1576" s="2" t="s">
        <v>59</v>
      </c>
      <c r="N1576" s="2">
        <v>6.0</v>
      </c>
      <c r="O1576" s="2">
        <v>10.0</v>
      </c>
      <c r="P1576" s="2">
        <v>163.0</v>
      </c>
      <c r="Q1576" s="2" t="str">
        <f>VLOOKUP(A1576,'Additional Data'!$A$1:$D$9949,2,0)</f>
        <v>App</v>
      </c>
      <c r="R1576" s="2" t="str">
        <f>VLOOKUP(A1576,'Additional Data'!$A$1:$D$9949,4,0)</f>
        <v>Credit Card</v>
      </c>
      <c r="S1576" s="7">
        <f>VLOOKUP(A1576,'Additional Data'!$A$1:$D$9949,3,0)</f>
        <v>1278.096636</v>
      </c>
      <c r="T1576" s="2" t="str">
        <f>HLOOKUP(B1576,'Additional Data'!$F$1:$N$2,2,0)</f>
        <v>Laptop</v>
      </c>
    </row>
    <row r="1577" ht="14.25" customHeight="1">
      <c r="A1577" s="2">
        <v>370134.0</v>
      </c>
      <c r="B1577" s="2" t="s">
        <v>36</v>
      </c>
      <c r="C1577" s="2" t="s">
        <v>41</v>
      </c>
      <c r="D1577" s="2" t="s">
        <v>34</v>
      </c>
      <c r="E1577" s="4">
        <v>43530.16841435185</v>
      </c>
      <c r="F1577" s="4">
        <v>43539.16841435185</v>
      </c>
      <c r="G1577" s="4">
        <v>43536.16841435185</v>
      </c>
      <c r="H1577" s="2">
        <v>81.0</v>
      </c>
      <c r="I1577" s="2">
        <v>102.0</v>
      </c>
      <c r="J1577" s="2" t="s">
        <v>73</v>
      </c>
      <c r="K1577" s="2" t="s">
        <v>80</v>
      </c>
      <c r="L1577" s="2" t="s">
        <v>35</v>
      </c>
      <c r="M1577" s="2" t="s">
        <v>71</v>
      </c>
      <c r="N1577" s="2">
        <v>3.0</v>
      </c>
      <c r="O1577" s="2">
        <v>9.0</v>
      </c>
      <c r="P1577" s="2">
        <v>183.0</v>
      </c>
      <c r="Q1577" s="2" t="str">
        <f>VLOOKUP(A1577,'Additional Data'!$A$1:$D$9949,2,0)</f>
        <v>Website</v>
      </c>
      <c r="R1577" s="2" t="str">
        <f>VLOOKUP(A1577,'Additional Data'!$A$1:$D$9949,4,0)</f>
        <v>Debit Card</v>
      </c>
      <c r="S1577" s="7">
        <f>VLOOKUP(A1577,'Additional Data'!$A$1:$D$9949,3,0)</f>
        <v>3232.19</v>
      </c>
      <c r="T1577" s="2" t="str">
        <f>HLOOKUP(B1577,'Additional Data'!$F$1:$N$2,2,0)</f>
        <v>Laptop</v>
      </c>
    </row>
    <row r="1578" ht="14.25" customHeight="1">
      <c r="A1578" s="2">
        <v>636958.0</v>
      </c>
      <c r="B1578" s="2" t="s">
        <v>39</v>
      </c>
      <c r="C1578" s="2" t="s">
        <v>41</v>
      </c>
      <c r="D1578" s="2" t="s">
        <v>34</v>
      </c>
      <c r="E1578" s="4">
        <v>43530.175844907404</v>
      </c>
      <c r="F1578" s="4">
        <v>43540.175844907404</v>
      </c>
      <c r="G1578" s="4">
        <v>43535.175844907404</v>
      </c>
      <c r="H1578" s="2">
        <v>71.0</v>
      </c>
      <c r="I1578" s="2">
        <v>100.0</v>
      </c>
      <c r="J1578" s="2" t="s">
        <v>73</v>
      </c>
      <c r="K1578" s="2" t="s">
        <v>80</v>
      </c>
      <c r="L1578" s="2" t="s">
        <v>35</v>
      </c>
      <c r="M1578" s="2" t="s">
        <v>71</v>
      </c>
      <c r="N1578" s="2">
        <v>5.0</v>
      </c>
      <c r="O1578" s="2">
        <v>10.0</v>
      </c>
      <c r="P1578" s="2">
        <v>171.0</v>
      </c>
      <c r="Q1578" s="2" t="str">
        <f>VLOOKUP(A1578,'Additional Data'!$A$1:$D$9949,2,0)</f>
        <v>App</v>
      </c>
      <c r="R1578" s="2" t="str">
        <f>VLOOKUP(A1578,'Additional Data'!$A$1:$D$9949,4,0)</f>
        <v>Debit Card</v>
      </c>
      <c r="S1578" s="7">
        <f>VLOOKUP(A1578,'Additional Data'!$A$1:$D$9949,3,0)</f>
        <v>2536.818763</v>
      </c>
      <c r="T1578" s="2" t="str">
        <f>HLOOKUP(B1578,'Additional Data'!$F$1:$N$2,2,0)</f>
        <v>Mobile</v>
      </c>
    </row>
    <row r="1579" ht="14.25" customHeight="1">
      <c r="A1579" s="2">
        <v>870562.0</v>
      </c>
      <c r="B1579" s="2" t="s">
        <v>47</v>
      </c>
      <c r="C1579" s="2" t="s">
        <v>32</v>
      </c>
      <c r="D1579" s="2" t="s">
        <v>34</v>
      </c>
      <c r="E1579" s="4">
        <v>43530.17767361111</v>
      </c>
      <c r="F1579" s="4">
        <v>43533.17767361111</v>
      </c>
      <c r="G1579" s="4">
        <v>43537.17767361111</v>
      </c>
      <c r="H1579" s="2">
        <v>46.0</v>
      </c>
      <c r="I1579" s="2">
        <v>108.0</v>
      </c>
      <c r="J1579" s="2" t="s">
        <v>60</v>
      </c>
      <c r="K1579" s="2" t="s">
        <v>61</v>
      </c>
      <c r="L1579" s="2" t="s">
        <v>35</v>
      </c>
      <c r="M1579" s="2" t="s">
        <v>59</v>
      </c>
      <c r="N1579" s="2">
        <v>-4.0</v>
      </c>
      <c r="O1579" s="2">
        <v>3.0</v>
      </c>
      <c r="P1579" s="2">
        <v>154.0</v>
      </c>
      <c r="Q1579" s="2" t="str">
        <f>VLOOKUP(A1579,'Additional Data'!$A$1:$D$9949,2,0)</f>
        <v>App</v>
      </c>
      <c r="R1579" s="2" t="str">
        <f>VLOOKUP(A1579,'Additional Data'!$A$1:$D$9949,4,0)</f>
        <v>Debit Card</v>
      </c>
      <c r="S1579" s="7">
        <f>VLOOKUP(A1579,'Additional Data'!$A$1:$D$9949,3,0)</f>
        <v>1601.503381</v>
      </c>
      <c r="T1579" s="2" t="str">
        <f>HLOOKUP(B1579,'Additional Data'!$F$1:$N$2,2,0)</f>
        <v>Tablet</v>
      </c>
    </row>
    <row r="1580" ht="14.25" customHeight="1">
      <c r="A1580" s="2">
        <v>281118.0</v>
      </c>
      <c r="B1580" s="2" t="s">
        <v>39</v>
      </c>
      <c r="C1580" s="2" t="s">
        <v>32</v>
      </c>
      <c r="D1580" s="2" t="s">
        <v>34</v>
      </c>
      <c r="E1580" s="4">
        <v>43530.18310185185</v>
      </c>
      <c r="F1580" s="4">
        <v>43534.18310185185</v>
      </c>
      <c r="G1580" s="4">
        <v>43536.18310185185</v>
      </c>
      <c r="H1580" s="2">
        <v>31.0</v>
      </c>
      <c r="I1580" s="2">
        <v>110.0</v>
      </c>
      <c r="J1580" s="2" t="s">
        <v>60</v>
      </c>
      <c r="K1580" s="2" t="s">
        <v>61</v>
      </c>
      <c r="L1580" s="2" t="s">
        <v>35</v>
      </c>
      <c r="M1580" s="2" t="s">
        <v>59</v>
      </c>
      <c r="N1580" s="2">
        <v>-2.0</v>
      </c>
      <c r="O1580" s="2">
        <v>4.0</v>
      </c>
      <c r="P1580" s="2">
        <v>141.0</v>
      </c>
      <c r="Q1580" s="2" t="str">
        <f>VLOOKUP(A1580,'Additional Data'!$A$1:$D$9949,2,0)</f>
        <v>Website</v>
      </c>
      <c r="R1580" s="2" t="str">
        <f>VLOOKUP(A1580,'Additional Data'!$A$1:$D$9949,4,0)</f>
        <v>Debit Card</v>
      </c>
      <c r="S1580" s="7">
        <f>VLOOKUP(A1580,'Additional Data'!$A$1:$D$9949,3,0)</f>
        <v>2875.52</v>
      </c>
      <c r="T1580" s="2" t="str">
        <f>HLOOKUP(B1580,'Additional Data'!$F$1:$N$2,2,0)</f>
        <v>Mobile</v>
      </c>
    </row>
    <row r="1581" ht="14.25" customHeight="1">
      <c r="A1581" s="2">
        <v>634324.0</v>
      </c>
      <c r="B1581" s="2" t="s">
        <v>30</v>
      </c>
      <c r="C1581" s="2" t="s">
        <v>41</v>
      </c>
      <c r="D1581" s="2" t="s">
        <v>34</v>
      </c>
      <c r="E1581" s="4">
        <v>43530.18320601852</v>
      </c>
      <c r="F1581" s="4">
        <v>43532.18320601852</v>
      </c>
      <c r="G1581" s="4">
        <v>43533.18320601852</v>
      </c>
      <c r="H1581" s="2">
        <v>36.0</v>
      </c>
      <c r="I1581" s="2">
        <v>121.0</v>
      </c>
      <c r="J1581" s="2" t="s">
        <v>32</v>
      </c>
      <c r="K1581" s="2" t="s">
        <v>70</v>
      </c>
      <c r="L1581" s="2" t="s">
        <v>35</v>
      </c>
      <c r="M1581" s="2" t="s">
        <v>71</v>
      </c>
      <c r="N1581" s="2">
        <v>-1.0</v>
      </c>
      <c r="O1581" s="2">
        <v>2.0</v>
      </c>
      <c r="P1581" s="2">
        <v>157.0</v>
      </c>
      <c r="Q1581" s="2" t="str">
        <f>VLOOKUP(A1581,'Additional Data'!$A$1:$D$9949,2,0)</f>
        <v>App</v>
      </c>
      <c r="R1581" s="2" t="str">
        <f>VLOOKUP(A1581,'Additional Data'!$A$1:$D$9949,4,0)</f>
        <v>Debit Card</v>
      </c>
      <c r="S1581" s="7">
        <f>VLOOKUP(A1581,'Additional Data'!$A$1:$D$9949,3,0)</f>
        <v>1225.280958</v>
      </c>
      <c r="T1581" s="2" t="str">
        <f>HLOOKUP(B1581,'Additional Data'!$F$1:$N$2,2,0)</f>
        <v>PC</v>
      </c>
    </row>
    <row r="1582" ht="14.25" customHeight="1">
      <c r="A1582" s="2">
        <v>629855.0</v>
      </c>
      <c r="B1582" s="2" t="s">
        <v>39</v>
      </c>
      <c r="C1582" s="2" t="s">
        <v>32</v>
      </c>
      <c r="D1582" s="2" t="s">
        <v>34</v>
      </c>
      <c r="E1582" s="4">
        <v>43530.18597222222</v>
      </c>
      <c r="F1582" s="4">
        <v>43536.18597222222</v>
      </c>
      <c r="G1582" s="4">
        <v>43533.18597222222</v>
      </c>
      <c r="H1582" s="2">
        <v>32.0</v>
      </c>
      <c r="I1582" s="2">
        <v>124.0</v>
      </c>
      <c r="J1582" s="2" t="s">
        <v>41</v>
      </c>
      <c r="K1582" s="2" t="s">
        <v>58</v>
      </c>
      <c r="L1582" s="2" t="s">
        <v>35</v>
      </c>
      <c r="M1582" s="2" t="s">
        <v>59</v>
      </c>
      <c r="N1582" s="2">
        <v>3.0</v>
      </c>
      <c r="O1582" s="2">
        <v>6.0</v>
      </c>
      <c r="P1582" s="2">
        <v>156.0</v>
      </c>
      <c r="Q1582" s="2" t="str">
        <f>VLOOKUP(A1582,'Additional Data'!$A$1:$D$9949,2,0)</f>
        <v>App</v>
      </c>
      <c r="R1582" s="2" t="str">
        <f>VLOOKUP(A1582,'Additional Data'!$A$1:$D$9949,4,0)</f>
        <v>Credit Card</v>
      </c>
      <c r="S1582" s="7">
        <f>VLOOKUP(A1582,'Additional Data'!$A$1:$D$9949,3,0)</f>
        <v>1543.855528</v>
      </c>
      <c r="T1582" s="2" t="str">
        <f>HLOOKUP(B1582,'Additional Data'!$F$1:$N$2,2,0)</f>
        <v>Mobile</v>
      </c>
    </row>
    <row r="1583" ht="14.25" customHeight="1">
      <c r="A1583" s="2">
        <v>474813.0</v>
      </c>
      <c r="B1583" s="2" t="s">
        <v>47</v>
      </c>
      <c r="C1583" s="2" t="s">
        <v>41</v>
      </c>
      <c r="D1583" s="2" t="s">
        <v>34</v>
      </c>
      <c r="E1583" s="4">
        <v>43530.1908912037</v>
      </c>
      <c r="F1583" s="4">
        <v>43539.1908912037</v>
      </c>
      <c r="G1583" s="4">
        <v>43536.1908912037</v>
      </c>
      <c r="H1583" s="2">
        <v>26.0</v>
      </c>
      <c r="I1583" s="2">
        <v>114.0</v>
      </c>
      <c r="J1583" s="2" t="s">
        <v>60</v>
      </c>
      <c r="K1583" s="2" t="s">
        <v>77</v>
      </c>
      <c r="L1583" s="2" t="s">
        <v>35</v>
      </c>
      <c r="M1583" s="2" t="s">
        <v>59</v>
      </c>
      <c r="N1583" s="2">
        <v>3.0</v>
      </c>
      <c r="O1583" s="2">
        <v>9.0</v>
      </c>
      <c r="P1583" s="2">
        <v>140.0</v>
      </c>
      <c r="Q1583" s="2" t="str">
        <f>VLOOKUP(A1583,'Additional Data'!$A$1:$D$9949,2,0)</f>
        <v>Website</v>
      </c>
      <c r="R1583" s="2" t="str">
        <f>VLOOKUP(A1583,'Additional Data'!$A$1:$D$9949,4,0)</f>
        <v>Credit Card</v>
      </c>
      <c r="S1583" s="7">
        <f>VLOOKUP(A1583,'Additional Data'!$A$1:$D$9949,3,0)</f>
        <v>3410.96</v>
      </c>
      <c r="T1583" s="2" t="str">
        <f>HLOOKUP(B1583,'Additional Data'!$F$1:$N$2,2,0)</f>
        <v>Tablet</v>
      </c>
    </row>
    <row r="1584" ht="14.25" customHeight="1">
      <c r="A1584" s="2">
        <v>360956.0</v>
      </c>
      <c r="B1584" s="2" t="s">
        <v>36</v>
      </c>
      <c r="C1584" s="2" t="s">
        <v>41</v>
      </c>
      <c r="D1584" s="2" t="s">
        <v>34</v>
      </c>
      <c r="E1584" s="4">
        <v>43530.19163194444</v>
      </c>
      <c r="F1584" s="4">
        <v>43533.19163194444</v>
      </c>
      <c r="G1584" s="4">
        <v>43537.19163194444</v>
      </c>
      <c r="H1584" s="2">
        <v>25.0</v>
      </c>
      <c r="I1584" s="2">
        <v>114.0</v>
      </c>
      <c r="J1584" s="2" t="s">
        <v>63</v>
      </c>
      <c r="K1584" s="2" t="s">
        <v>64</v>
      </c>
      <c r="L1584" s="2" t="s">
        <v>35</v>
      </c>
      <c r="M1584" s="2" t="s">
        <v>71</v>
      </c>
      <c r="N1584" s="2">
        <v>-4.0</v>
      </c>
      <c r="O1584" s="2">
        <v>3.0</v>
      </c>
      <c r="P1584" s="2">
        <v>139.0</v>
      </c>
      <c r="Q1584" s="2" t="str">
        <f>VLOOKUP(A1584,'Additional Data'!$A$1:$D$9949,2,0)</f>
        <v>App</v>
      </c>
      <c r="R1584" s="2" t="str">
        <f>VLOOKUP(A1584,'Additional Data'!$A$1:$D$9949,4,0)</f>
        <v>Debit Card</v>
      </c>
      <c r="S1584" s="7">
        <f>VLOOKUP(A1584,'Additional Data'!$A$1:$D$9949,3,0)</f>
        <v>1793.018587</v>
      </c>
      <c r="T1584" s="2" t="str">
        <f>HLOOKUP(B1584,'Additional Data'!$F$1:$N$2,2,0)</f>
        <v>Laptop</v>
      </c>
    </row>
    <row r="1585" ht="14.25" customHeight="1">
      <c r="A1585" s="2">
        <v>756021.0</v>
      </c>
      <c r="B1585" s="2" t="s">
        <v>49</v>
      </c>
      <c r="C1585" s="2" t="s">
        <v>32</v>
      </c>
      <c r="D1585" s="2" t="s">
        <v>34</v>
      </c>
      <c r="E1585" s="4">
        <v>43530.19273148148</v>
      </c>
      <c r="F1585" s="4">
        <v>43539.19273148148</v>
      </c>
      <c r="G1585" s="4">
        <v>43536.19273148148</v>
      </c>
      <c r="H1585" s="2">
        <v>26.0</v>
      </c>
      <c r="I1585" s="2">
        <v>114.0</v>
      </c>
      <c r="J1585" s="2" t="s">
        <v>60</v>
      </c>
      <c r="K1585" s="2" t="s">
        <v>61</v>
      </c>
      <c r="L1585" s="2" t="s">
        <v>35</v>
      </c>
      <c r="M1585" s="2" t="s">
        <v>59</v>
      </c>
      <c r="N1585" s="2">
        <v>3.0</v>
      </c>
      <c r="O1585" s="2">
        <v>9.0</v>
      </c>
      <c r="P1585" s="2">
        <v>140.0</v>
      </c>
      <c r="Q1585" s="2" t="str">
        <f>VLOOKUP(A1585,'Additional Data'!$A$1:$D$9949,2,0)</f>
        <v>Website</v>
      </c>
      <c r="R1585" s="2" t="str">
        <f>VLOOKUP(A1585,'Additional Data'!$A$1:$D$9949,4,0)</f>
        <v>Cash On Delivery</v>
      </c>
      <c r="S1585" s="7">
        <f>VLOOKUP(A1585,'Additional Data'!$A$1:$D$9949,3,0)</f>
        <v>1657.1</v>
      </c>
      <c r="T1585" s="2" t="str">
        <f>HLOOKUP(B1585,'Additional Data'!$F$1:$N$2,2,0)</f>
        <v>TV</v>
      </c>
    </row>
    <row r="1586" ht="14.25" customHeight="1">
      <c r="A1586" s="2">
        <v>880455.0</v>
      </c>
      <c r="B1586" s="2" t="s">
        <v>30</v>
      </c>
      <c r="C1586" s="2" t="s">
        <v>32</v>
      </c>
      <c r="D1586" s="2" t="s">
        <v>34</v>
      </c>
      <c r="E1586" s="4">
        <v>43530.194710648146</v>
      </c>
      <c r="F1586" s="4">
        <v>43536.194710648146</v>
      </c>
      <c r="G1586" s="4">
        <v>43534.194710648146</v>
      </c>
      <c r="H1586" s="2">
        <v>32.0</v>
      </c>
      <c r="I1586" s="2">
        <v>120.0</v>
      </c>
      <c r="J1586" s="2" t="s">
        <v>41</v>
      </c>
      <c r="K1586" s="2" t="s">
        <v>58</v>
      </c>
      <c r="L1586" s="2" t="s">
        <v>35</v>
      </c>
      <c r="M1586" s="2" t="s">
        <v>59</v>
      </c>
      <c r="N1586" s="2">
        <v>2.0</v>
      </c>
      <c r="O1586" s="2">
        <v>6.0</v>
      </c>
      <c r="P1586" s="2">
        <v>152.0</v>
      </c>
      <c r="Q1586" s="2" t="str">
        <f>VLOOKUP(A1586,'Additional Data'!$A$1:$D$9949,2,0)</f>
        <v>Website</v>
      </c>
      <c r="R1586" s="2" t="str">
        <f>VLOOKUP(A1586,'Additional Data'!$A$1:$D$9949,4,0)</f>
        <v>Credit Card</v>
      </c>
      <c r="S1586" s="7">
        <f>VLOOKUP(A1586,'Additional Data'!$A$1:$D$9949,3,0)</f>
        <v>2002</v>
      </c>
      <c r="T1586" s="2" t="str">
        <f>HLOOKUP(B1586,'Additional Data'!$F$1:$N$2,2,0)</f>
        <v>PC</v>
      </c>
    </row>
    <row r="1587" ht="14.25" customHeight="1">
      <c r="A1587" s="2">
        <v>58818.0</v>
      </c>
      <c r="B1587" s="2" t="s">
        <v>39</v>
      </c>
      <c r="C1587" s="2" t="s">
        <v>32</v>
      </c>
      <c r="D1587" s="2" t="s">
        <v>34</v>
      </c>
      <c r="E1587" s="4">
        <v>43530.19752314815</v>
      </c>
      <c r="F1587" s="4">
        <v>43537.19752314815</v>
      </c>
      <c r="G1587" s="4">
        <v>43534.19752314815</v>
      </c>
      <c r="H1587" s="2">
        <v>42.0</v>
      </c>
      <c r="I1587" s="2">
        <v>114.0</v>
      </c>
      <c r="J1587" s="2" t="s">
        <v>60</v>
      </c>
      <c r="K1587" s="2" t="s">
        <v>61</v>
      </c>
      <c r="L1587" s="2" t="s">
        <v>35</v>
      </c>
      <c r="M1587" s="2" t="s">
        <v>59</v>
      </c>
      <c r="N1587" s="2">
        <v>3.0</v>
      </c>
      <c r="O1587" s="2">
        <v>7.0</v>
      </c>
      <c r="P1587" s="2">
        <v>156.0</v>
      </c>
      <c r="Q1587" s="2" t="str">
        <f>VLOOKUP(A1587,'Additional Data'!$A$1:$D$9949,2,0)</f>
        <v>Website</v>
      </c>
      <c r="R1587" s="2" t="str">
        <f>VLOOKUP(A1587,'Additional Data'!$A$1:$D$9949,4,0)</f>
        <v>Debit Card</v>
      </c>
      <c r="S1587" s="7">
        <f>VLOOKUP(A1587,'Additional Data'!$A$1:$D$9949,3,0)</f>
        <v>1864.126506</v>
      </c>
      <c r="T1587" s="2" t="str">
        <f>HLOOKUP(B1587,'Additional Data'!$F$1:$N$2,2,0)</f>
        <v>Mobile</v>
      </c>
    </row>
    <row r="1588" ht="14.25" customHeight="1">
      <c r="A1588" s="2">
        <v>292633.0</v>
      </c>
      <c r="B1588" s="2" t="s">
        <v>46</v>
      </c>
      <c r="C1588" s="2" t="s">
        <v>41</v>
      </c>
      <c r="D1588" s="2" t="s">
        <v>34</v>
      </c>
      <c r="E1588" s="4">
        <v>43530.19969907407</v>
      </c>
      <c r="F1588" s="4">
        <v>43535.19969907407</v>
      </c>
      <c r="G1588" s="4">
        <v>43535.19969907407</v>
      </c>
      <c r="H1588" s="2">
        <v>40.0</v>
      </c>
      <c r="I1588" s="2">
        <v>114.0</v>
      </c>
      <c r="J1588" s="2" t="s">
        <v>63</v>
      </c>
      <c r="K1588" s="2" t="s">
        <v>64</v>
      </c>
      <c r="L1588" s="2" t="s">
        <v>35</v>
      </c>
      <c r="M1588" s="2" t="s">
        <v>59</v>
      </c>
      <c r="N1588" s="2">
        <v>0.0</v>
      </c>
      <c r="O1588" s="2">
        <v>5.0</v>
      </c>
      <c r="P1588" s="2">
        <v>154.0</v>
      </c>
      <c r="Q1588" s="2" t="str">
        <f>VLOOKUP(A1588,'Additional Data'!$A$1:$D$9949,2,0)</f>
        <v>App</v>
      </c>
      <c r="R1588" s="2" t="str">
        <f>VLOOKUP(A1588,'Additional Data'!$A$1:$D$9949,4,0)</f>
        <v>Credit Card</v>
      </c>
      <c r="S1588" s="7">
        <f>VLOOKUP(A1588,'Additional Data'!$A$1:$D$9949,3,0)</f>
        <v>2557</v>
      </c>
      <c r="T1588" s="2" t="str">
        <f>HLOOKUP(B1588,'Additional Data'!$F$1:$N$2,2,0)</f>
        <v>TV</v>
      </c>
    </row>
    <row r="1589" ht="14.25" customHeight="1">
      <c r="A1589" s="2">
        <v>81978.0</v>
      </c>
      <c r="B1589" s="2" t="s">
        <v>36</v>
      </c>
      <c r="C1589" s="2" t="s">
        <v>32</v>
      </c>
      <c r="D1589" s="2" t="s">
        <v>34</v>
      </c>
      <c r="E1589" s="4">
        <v>43530.2040625</v>
      </c>
      <c r="F1589" s="4">
        <v>43535.2040625</v>
      </c>
      <c r="G1589" s="4">
        <v>43537.2040625</v>
      </c>
      <c r="H1589" s="2">
        <v>0.0</v>
      </c>
      <c r="I1589" s="2">
        <v>128.0</v>
      </c>
      <c r="J1589" s="2" t="s">
        <v>32</v>
      </c>
      <c r="K1589" s="2" t="s">
        <v>82</v>
      </c>
      <c r="L1589" s="2" t="s">
        <v>67</v>
      </c>
      <c r="M1589" s="2" t="s">
        <v>59</v>
      </c>
      <c r="N1589" s="2">
        <v>-2.0</v>
      </c>
      <c r="O1589" s="2">
        <v>5.0</v>
      </c>
      <c r="P1589" s="2">
        <v>128.0</v>
      </c>
      <c r="Q1589" s="2" t="str">
        <f>VLOOKUP(A1589,'Additional Data'!$A$1:$D$9949,2,0)</f>
        <v>Website</v>
      </c>
      <c r="R1589" s="2" t="str">
        <f>VLOOKUP(A1589,'Additional Data'!$A$1:$D$9949,4,0)</f>
        <v>Debit Card</v>
      </c>
      <c r="S1589" s="7">
        <f>VLOOKUP(A1589,'Additional Data'!$A$1:$D$9949,3,0)</f>
        <v>3224.776848</v>
      </c>
      <c r="T1589" s="2" t="str">
        <f>HLOOKUP(B1589,'Additional Data'!$F$1:$N$2,2,0)</f>
        <v>Laptop</v>
      </c>
    </row>
    <row r="1590" ht="14.25" customHeight="1">
      <c r="A1590" s="2">
        <v>453526.0</v>
      </c>
      <c r="B1590" s="2" t="s">
        <v>30</v>
      </c>
      <c r="C1590" s="2" t="s">
        <v>41</v>
      </c>
      <c r="D1590" s="2" t="s">
        <v>34</v>
      </c>
      <c r="E1590" s="4">
        <v>43530.20831018518</v>
      </c>
      <c r="F1590" s="4">
        <v>43532.20831018518</v>
      </c>
      <c r="G1590" s="4">
        <v>43536.20831018518</v>
      </c>
      <c r="H1590" s="2">
        <v>40.0</v>
      </c>
      <c r="I1590" s="2">
        <v>122.0</v>
      </c>
      <c r="J1590" s="2" t="s">
        <v>73</v>
      </c>
      <c r="K1590" s="2" t="s">
        <v>80</v>
      </c>
      <c r="L1590" s="2" t="s">
        <v>35</v>
      </c>
      <c r="M1590" s="2" t="s">
        <v>59</v>
      </c>
      <c r="N1590" s="2">
        <v>-4.0</v>
      </c>
      <c r="O1590" s="2">
        <v>2.0</v>
      </c>
      <c r="P1590" s="2">
        <v>162.0</v>
      </c>
      <c r="Q1590" s="2" t="str">
        <f>VLOOKUP(A1590,'Additional Data'!$A$1:$D$9949,2,0)</f>
        <v>App</v>
      </c>
      <c r="R1590" s="2" t="str">
        <f>VLOOKUP(A1590,'Additional Data'!$A$1:$D$9949,4,0)</f>
        <v>Debit Card</v>
      </c>
      <c r="S1590" s="7">
        <f>VLOOKUP(A1590,'Additional Data'!$A$1:$D$9949,3,0)</f>
        <v>2608.839224</v>
      </c>
      <c r="T1590" s="2" t="str">
        <f>HLOOKUP(B1590,'Additional Data'!$F$1:$N$2,2,0)</f>
        <v>PC</v>
      </c>
    </row>
    <row r="1591" ht="14.25" customHeight="1">
      <c r="A1591" s="2">
        <v>721330.0</v>
      </c>
      <c r="B1591" s="2" t="s">
        <v>39</v>
      </c>
      <c r="C1591" s="2" t="s">
        <v>41</v>
      </c>
      <c r="D1591" s="2" t="s">
        <v>34</v>
      </c>
      <c r="E1591" s="4">
        <v>43530.21540509259</v>
      </c>
      <c r="F1591" s="4">
        <v>43533.21540509259</v>
      </c>
      <c r="G1591" s="4">
        <v>43534.21540509259</v>
      </c>
      <c r="H1591" s="2">
        <v>0.0</v>
      </c>
      <c r="I1591" s="2">
        <v>129.0</v>
      </c>
      <c r="J1591" s="2" t="s">
        <v>41</v>
      </c>
      <c r="K1591" s="2" t="s">
        <v>66</v>
      </c>
      <c r="L1591" s="2" t="s">
        <v>67</v>
      </c>
      <c r="M1591" s="2" t="s">
        <v>59</v>
      </c>
      <c r="N1591" s="2">
        <v>-1.0</v>
      </c>
      <c r="O1591" s="2">
        <v>3.0</v>
      </c>
      <c r="P1591" s="2">
        <v>129.0</v>
      </c>
      <c r="Q1591" s="2" t="str">
        <f>VLOOKUP(A1591,'Additional Data'!$A$1:$D$9949,2,0)</f>
        <v>App</v>
      </c>
      <c r="R1591" s="2" t="str">
        <f>VLOOKUP(A1591,'Additional Data'!$A$1:$D$9949,4,0)</f>
        <v>Debit Card</v>
      </c>
      <c r="S1591" s="7">
        <f>VLOOKUP(A1591,'Additional Data'!$A$1:$D$9949,3,0)</f>
        <v>3017</v>
      </c>
      <c r="T1591" s="2" t="str">
        <f>HLOOKUP(B1591,'Additional Data'!$F$1:$N$2,2,0)</f>
        <v>Mobile</v>
      </c>
    </row>
    <row r="1592" ht="14.25" customHeight="1">
      <c r="A1592" s="2">
        <v>422358.0</v>
      </c>
      <c r="B1592" s="2" t="s">
        <v>48</v>
      </c>
      <c r="C1592" s="2" t="s">
        <v>41</v>
      </c>
      <c r="D1592" s="2" t="s">
        <v>34</v>
      </c>
      <c r="E1592" s="4">
        <v>43530.220289351855</v>
      </c>
      <c r="F1592" s="4">
        <v>43532.220289351855</v>
      </c>
      <c r="G1592" s="4">
        <v>43535.220289351855</v>
      </c>
      <c r="H1592" s="2">
        <v>0.0</v>
      </c>
      <c r="I1592" s="2">
        <v>126.0</v>
      </c>
      <c r="J1592" s="2" t="s">
        <v>41</v>
      </c>
      <c r="K1592" s="2" t="s">
        <v>66</v>
      </c>
      <c r="L1592" s="2" t="s">
        <v>67</v>
      </c>
      <c r="M1592" s="2" t="s">
        <v>59</v>
      </c>
      <c r="N1592" s="2">
        <v>-3.0</v>
      </c>
      <c r="O1592" s="2">
        <v>2.0</v>
      </c>
      <c r="P1592" s="2">
        <v>126.0</v>
      </c>
      <c r="Q1592" s="2" t="str">
        <f>VLOOKUP(A1592,'Additional Data'!$A$1:$D$9949,2,0)</f>
        <v>Website</v>
      </c>
      <c r="R1592" s="2" t="str">
        <f>VLOOKUP(A1592,'Additional Data'!$A$1:$D$9949,4,0)</f>
        <v>Debit Card</v>
      </c>
      <c r="S1592" s="7">
        <f>VLOOKUP(A1592,'Additional Data'!$A$1:$D$9949,3,0)</f>
        <v>3569.75037</v>
      </c>
      <c r="T1592" s="2" t="str">
        <f>HLOOKUP(B1592,'Additional Data'!$F$1:$N$2,2,0)</f>
        <v>Gaming Console</v>
      </c>
    </row>
    <row r="1593" ht="14.25" customHeight="1">
      <c r="A1593" s="2">
        <v>45485.0</v>
      </c>
      <c r="B1593" s="2" t="s">
        <v>39</v>
      </c>
      <c r="C1593" s="2" t="s">
        <v>32</v>
      </c>
      <c r="D1593" s="2" t="s">
        <v>34</v>
      </c>
      <c r="E1593" s="4">
        <v>43530.22704861111</v>
      </c>
      <c r="F1593" s="4">
        <v>43533.22704861111</v>
      </c>
      <c r="G1593" s="4">
        <v>43535.22704861111</v>
      </c>
      <c r="H1593" s="2">
        <v>75.0</v>
      </c>
      <c r="I1593" s="2">
        <v>87.0</v>
      </c>
      <c r="J1593" s="2" t="s">
        <v>60</v>
      </c>
      <c r="K1593" s="2" t="s">
        <v>61</v>
      </c>
      <c r="L1593" s="2" t="s">
        <v>35</v>
      </c>
      <c r="M1593" s="2" t="s">
        <v>71</v>
      </c>
      <c r="N1593" s="2">
        <v>-2.0</v>
      </c>
      <c r="O1593" s="2">
        <v>3.0</v>
      </c>
      <c r="P1593" s="2">
        <v>162.0</v>
      </c>
      <c r="Q1593" s="2" t="str">
        <f>VLOOKUP(A1593,'Additional Data'!$A$1:$D$9949,2,0)</f>
        <v>App</v>
      </c>
      <c r="R1593" s="2" t="str">
        <f>VLOOKUP(A1593,'Additional Data'!$A$1:$D$9949,4,0)</f>
        <v>Credit Card</v>
      </c>
      <c r="S1593" s="7">
        <f>VLOOKUP(A1593,'Additional Data'!$A$1:$D$9949,3,0)</f>
        <v>683.2059667</v>
      </c>
      <c r="T1593" s="2" t="str">
        <f>HLOOKUP(B1593,'Additional Data'!$F$1:$N$2,2,0)</f>
        <v>Mobile</v>
      </c>
    </row>
    <row r="1594" ht="14.25" customHeight="1">
      <c r="A1594" s="2">
        <v>930853.0</v>
      </c>
      <c r="B1594" s="2" t="s">
        <v>39</v>
      </c>
      <c r="C1594" s="2" t="s">
        <v>41</v>
      </c>
      <c r="D1594" s="2" t="s">
        <v>34</v>
      </c>
      <c r="E1594" s="4">
        <v>43530.22787037037</v>
      </c>
      <c r="F1594" s="4">
        <v>43534.22787037037</v>
      </c>
      <c r="G1594" s="4">
        <v>43534.22787037037</v>
      </c>
      <c r="H1594" s="2">
        <v>37.0</v>
      </c>
      <c r="I1594" s="2">
        <v>106.0</v>
      </c>
      <c r="J1594" s="2" t="s">
        <v>60</v>
      </c>
      <c r="K1594" s="2" t="s">
        <v>77</v>
      </c>
      <c r="L1594" s="2" t="s">
        <v>35</v>
      </c>
      <c r="M1594" s="2" t="s">
        <v>59</v>
      </c>
      <c r="N1594" s="2">
        <v>0.0</v>
      </c>
      <c r="O1594" s="2">
        <v>4.0</v>
      </c>
      <c r="P1594" s="2">
        <v>143.0</v>
      </c>
      <c r="Q1594" s="2" t="str">
        <f>VLOOKUP(A1594,'Additional Data'!$A$1:$D$9949,2,0)</f>
        <v>App</v>
      </c>
      <c r="R1594" s="2" t="str">
        <f>VLOOKUP(A1594,'Additional Data'!$A$1:$D$9949,4,0)</f>
        <v>Cash On Delivery</v>
      </c>
      <c r="S1594" s="7">
        <f>VLOOKUP(A1594,'Additional Data'!$A$1:$D$9949,3,0)</f>
        <v>2886.906991</v>
      </c>
      <c r="T1594" s="2" t="str">
        <f>HLOOKUP(B1594,'Additional Data'!$F$1:$N$2,2,0)</f>
        <v>Mobile</v>
      </c>
    </row>
    <row r="1595" ht="14.25" customHeight="1">
      <c r="A1595" s="2">
        <v>283457.0</v>
      </c>
      <c r="B1595" s="2" t="s">
        <v>47</v>
      </c>
      <c r="C1595" s="2" t="s">
        <v>41</v>
      </c>
      <c r="D1595" s="2" t="s">
        <v>34</v>
      </c>
      <c r="E1595" s="4">
        <v>43530.22833333333</v>
      </c>
      <c r="F1595" s="4">
        <v>43538.22833333333</v>
      </c>
      <c r="G1595" s="4">
        <v>43535.22833333333</v>
      </c>
      <c r="H1595" s="2">
        <v>42.0</v>
      </c>
      <c r="I1595" s="2">
        <v>114.0</v>
      </c>
      <c r="J1595" s="2" t="s">
        <v>60</v>
      </c>
      <c r="K1595" s="2" t="s">
        <v>77</v>
      </c>
      <c r="L1595" s="2" t="s">
        <v>35</v>
      </c>
      <c r="M1595" s="2" t="s">
        <v>59</v>
      </c>
      <c r="N1595" s="2">
        <v>3.0</v>
      </c>
      <c r="O1595" s="2">
        <v>8.0</v>
      </c>
      <c r="P1595" s="2">
        <v>156.0</v>
      </c>
      <c r="Q1595" s="2" t="str">
        <f>VLOOKUP(A1595,'Additional Data'!$A$1:$D$9949,2,0)</f>
        <v>App</v>
      </c>
      <c r="R1595" s="2" t="str">
        <f>VLOOKUP(A1595,'Additional Data'!$A$1:$D$9949,4,0)</f>
        <v>Credit Card</v>
      </c>
      <c r="S1595" s="7">
        <f>VLOOKUP(A1595,'Additional Data'!$A$1:$D$9949,3,0)</f>
        <v>2737.353721</v>
      </c>
      <c r="T1595" s="2" t="str">
        <f>HLOOKUP(B1595,'Additional Data'!$F$1:$N$2,2,0)</f>
        <v>Tablet</v>
      </c>
    </row>
    <row r="1596" ht="14.25" customHeight="1">
      <c r="A1596" s="2">
        <v>930739.0</v>
      </c>
      <c r="B1596" s="2" t="s">
        <v>48</v>
      </c>
      <c r="C1596" s="2" t="s">
        <v>32</v>
      </c>
      <c r="D1596" s="2" t="s">
        <v>34</v>
      </c>
      <c r="E1596" s="4">
        <v>43530.229849537034</v>
      </c>
      <c r="F1596" s="4">
        <v>43535.229849537034</v>
      </c>
      <c r="G1596" s="4">
        <v>43537.229849537034</v>
      </c>
      <c r="H1596" s="2">
        <v>49.0</v>
      </c>
      <c r="I1596" s="2">
        <v>120.0</v>
      </c>
      <c r="J1596" s="2" t="s">
        <v>41</v>
      </c>
      <c r="K1596" s="2" t="s">
        <v>58</v>
      </c>
      <c r="L1596" s="2" t="s">
        <v>35</v>
      </c>
      <c r="M1596" s="2" t="s">
        <v>59</v>
      </c>
      <c r="N1596" s="2">
        <v>-2.0</v>
      </c>
      <c r="O1596" s="2">
        <v>5.0</v>
      </c>
      <c r="P1596" s="2">
        <v>169.0</v>
      </c>
      <c r="Q1596" s="2" t="str">
        <f>VLOOKUP(A1596,'Additional Data'!$A$1:$D$9949,2,0)</f>
        <v>App</v>
      </c>
      <c r="R1596" s="2" t="str">
        <f>VLOOKUP(A1596,'Additional Data'!$A$1:$D$9949,4,0)</f>
        <v>Credit Card</v>
      </c>
      <c r="S1596" s="7">
        <f>VLOOKUP(A1596,'Additional Data'!$A$1:$D$9949,3,0)</f>
        <v>1124</v>
      </c>
      <c r="T1596" s="2" t="str">
        <f>HLOOKUP(B1596,'Additional Data'!$F$1:$N$2,2,0)</f>
        <v>Gaming Console</v>
      </c>
    </row>
    <row r="1597" ht="14.25" customHeight="1">
      <c r="A1597" s="2">
        <v>482733.0</v>
      </c>
      <c r="B1597" s="2" t="s">
        <v>39</v>
      </c>
      <c r="C1597" s="2" t="s">
        <v>41</v>
      </c>
      <c r="D1597" s="2" t="s">
        <v>34</v>
      </c>
      <c r="E1597" s="4">
        <v>43530.23138888889</v>
      </c>
      <c r="F1597" s="4">
        <v>43537.23138888889</v>
      </c>
      <c r="G1597" s="4">
        <v>43536.23138888889</v>
      </c>
      <c r="H1597" s="2">
        <v>28.0</v>
      </c>
      <c r="I1597" s="2">
        <v>105.0</v>
      </c>
      <c r="J1597" s="2" t="s">
        <v>60</v>
      </c>
      <c r="K1597" s="2" t="s">
        <v>77</v>
      </c>
      <c r="L1597" s="2" t="s">
        <v>35</v>
      </c>
      <c r="M1597" s="2" t="s">
        <v>59</v>
      </c>
      <c r="N1597" s="2">
        <v>1.0</v>
      </c>
      <c r="O1597" s="2">
        <v>7.0</v>
      </c>
      <c r="P1597" s="2">
        <v>133.0</v>
      </c>
      <c r="Q1597" s="2" t="str">
        <f>VLOOKUP(A1597,'Additional Data'!$A$1:$D$9949,2,0)</f>
        <v>Website</v>
      </c>
      <c r="R1597" s="2" t="str">
        <f>VLOOKUP(A1597,'Additional Data'!$A$1:$D$9949,4,0)</f>
        <v>Credit Card</v>
      </c>
      <c r="S1597" s="7">
        <f>VLOOKUP(A1597,'Additional Data'!$A$1:$D$9949,3,0)</f>
        <v>1873.252134</v>
      </c>
      <c r="T1597" s="2" t="str">
        <f>HLOOKUP(B1597,'Additional Data'!$F$1:$N$2,2,0)</f>
        <v>Mobile</v>
      </c>
    </row>
    <row r="1598" ht="14.25" customHeight="1">
      <c r="A1598" s="2">
        <v>305074.0</v>
      </c>
      <c r="B1598" s="2" t="s">
        <v>30</v>
      </c>
      <c r="C1598" s="2" t="s">
        <v>32</v>
      </c>
      <c r="D1598" s="2" t="s">
        <v>34</v>
      </c>
      <c r="E1598" s="4">
        <v>43530.23357638889</v>
      </c>
      <c r="F1598" s="4">
        <v>43532.23357638889</v>
      </c>
      <c r="G1598" s="4">
        <v>43533.23357638889</v>
      </c>
      <c r="H1598" s="2">
        <v>87.0</v>
      </c>
      <c r="I1598" s="2">
        <v>93.0</v>
      </c>
      <c r="J1598" s="2" t="s">
        <v>60</v>
      </c>
      <c r="K1598" s="2" t="s">
        <v>61</v>
      </c>
      <c r="L1598" s="2" t="s">
        <v>35</v>
      </c>
      <c r="M1598" s="2" t="s">
        <v>71</v>
      </c>
      <c r="N1598" s="2">
        <v>-1.0</v>
      </c>
      <c r="O1598" s="2">
        <v>2.0</v>
      </c>
      <c r="P1598" s="2">
        <v>180.0</v>
      </c>
      <c r="Q1598" s="2" t="str">
        <f>VLOOKUP(A1598,'Additional Data'!$A$1:$D$9949,2,0)</f>
        <v>App</v>
      </c>
      <c r="R1598" s="2" t="str">
        <f>VLOOKUP(A1598,'Additional Data'!$A$1:$D$9949,4,0)</f>
        <v>Debit Card</v>
      </c>
      <c r="S1598" s="7">
        <f>VLOOKUP(A1598,'Additional Data'!$A$1:$D$9949,3,0)</f>
        <v>2162</v>
      </c>
      <c r="T1598" s="2" t="str">
        <f>HLOOKUP(B1598,'Additional Data'!$F$1:$N$2,2,0)</f>
        <v>PC</v>
      </c>
    </row>
    <row r="1599" ht="14.25" customHeight="1">
      <c r="A1599" s="2">
        <v>143046.0</v>
      </c>
      <c r="B1599" s="2" t="s">
        <v>39</v>
      </c>
      <c r="C1599" s="2" t="s">
        <v>41</v>
      </c>
      <c r="D1599" s="2" t="s">
        <v>34</v>
      </c>
      <c r="E1599" s="4">
        <v>43530.23486111111</v>
      </c>
      <c r="F1599" s="4">
        <v>43535.23486111111</v>
      </c>
      <c r="G1599" s="4">
        <v>43535.23486111111</v>
      </c>
      <c r="H1599" s="2">
        <v>29.0</v>
      </c>
      <c r="I1599" s="2">
        <v>108.0</v>
      </c>
      <c r="J1599" s="2" t="s">
        <v>60</v>
      </c>
      <c r="K1599" s="2" t="s">
        <v>77</v>
      </c>
      <c r="L1599" s="2" t="s">
        <v>35</v>
      </c>
      <c r="M1599" s="2" t="s">
        <v>59</v>
      </c>
      <c r="N1599" s="2">
        <v>0.0</v>
      </c>
      <c r="O1599" s="2">
        <v>5.0</v>
      </c>
      <c r="P1599" s="2">
        <v>137.0</v>
      </c>
      <c r="Q1599" s="2" t="str">
        <f>VLOOKUP(A1599,'Additional Data'!$A$1:$D$9949,2,0)</f>
        <v>Website</v>
      </c>
      <c r="R1599" s="2" t="str">
        <f>VLOOKUP(A1599,'Additional Data'!$A$1:$D$9949,4,0)</f>
        <v>Debit Card</v>
      </c>
      <c r="S1599" s="7">
        <f>VLOOKUP(A1599,'Additional Data'!$A$1:$D$9949,3,0)</f>
        <v>1867.996583</v>
      </c>
      <c r="T1599" s="2" t="str">
        <f>HLOOKUP(B1599,'Additional Data'!$F$1:$N$2,2,0)</f>
        <v>Mobile</v>
      </c>
    </row>
    <row r="1600" ht="14.25" customHeight="1">
      <c r="A1600" s="2">
        <v>153064.0</v>
      </c>
      <c r="B1600" s="2" t="s">
        <v>47</v>
      </c>
      <c r="C1600" s="2" t="s">
        <v>32</v>
      </c>
      <c r="D1600" s="2" t="s">
        <v>34</v>
      </c>
      <c r="E1600" s="4">
        <v>43530.23920138889</v>
      </c>
      <c r="F1600" s="4">
        <v>43534.23920138889</v>
      </c>
      <c r="G1600" s="4">
        <v>43535.23920138889</v>
      </c>
      <c r="H1600" s="2">
        <v>39.0</v>
      </c>
      <c r="I1600" s="2">
        <v>127.0</v>
      </c>
      <c r="J1600" s="2" t="s">
        <v>73</v>
      </c>
      <c r="K1600" s="2" t="s">
        <v>74</v>
      </c>
      <c r="L1600" s="2" t="s">
        <v>35</v>
      </c>
      <c r="M1600" s="2" t="s">
        <v>71</v>
      </c>
      <c r="N1600" s="2">
        <v>-1.0</v>
      </c>
      <c r="O1600" s="2">
        <v>4.0</v>
      </c>
      <c r="P1600" s="2">
        <v>166.0</v>
      </c>
      <c r="Q1600" s="2" t="str">
        <f>VLOOKUP(A1600,'Additional Data'!$A$1:$D$9949,2,0)</f>
        <v>App</v>
      </c>
      <c r="R1600" s="2" t="str">
        <f>VLOOKUP(A1600,'Additional Data'!$A$1:$D$9949,4,0)</f>
        <v>Debit Card</v>
      </c>
      <c r="S1600" s="7">
        <f>VLOOKUP(A1600,'Additional Data'!$A$1:$D$9949,3,0)</f>
        <v>1154</v>
      </c>
      <c r="T1600" s="2" t="str">
        <f>HLOOKUP(B1600,'Additional Data'!$F$1:$N$2,2,0)</f>
        <v>Tablet</v>
      </c>
    </row>
    <row r="1601" ht="14.25" customHeight="1">
      <c r="A1601" s="2">
        <v>612819.0</v>
      </c>
      <c r="B1601" s="2" t="s">
        <v>36</v>
      </c>
      <c r="C1601" s="2" t="s">
        <v>41</v>
      </c>
      <c r="D1601" s="2" t="s">
        <v>34</v>
      </c>
      <c r="E1601" s="4">
        <v>43530.24136574074</v>
      </c>
      <c r="F1601" s="4">
        <v>43533.24136574074</v>
      </c>
      <c r="G1601" s="4">
        <v>43535.24136574074</v>
      </c>
      <c r="H1601" s="2">
        <v>0.0</v>
      </c>
      <c r="I1601" s="2">
        <v>129.0</v>
      </c>
      <c r="J1601" s="2" t="s">
        <v>41</v>
      </c>
      <c r="K1601" s="2" t="s">
        <v>66</v>
      </c>
      <c r="L1601" s="2" t="s">
        <v>67</v>
      </c>
      <c r="M1601" s="2" t="s">
        <v>59</v>
      </c>
      <c r="N1601" s="2">
        <v>-2.0</v>
      </c>
      <c r="O1601" s="2">
        <v>3.0</v>
      </c>
      <c r="P1601" s="2">
        <v>129.0</v>
      </c>
      <c r="Q1601" s="2" t="str">
        <f>VLOOKUP(A1601,'Additional Data'!$A$1:$D$9949,2,0)</f>
        <v>Website</v>
      </c>
      <c r="R1601" s="2" t="str">
        <f>VLOOKUP(A1601,'Additional Data'!$A$1:$D$9949,4,0)</f>
        <v>Credit Card</v>
      </c>
      <c r="S1601" s="7">
        <f>VLOOKUP(A1601,'Additional Data'!$A$1:$D$9949,3,0)</f>
        <v>289.4821865</v>
      </c>
      <c r="T1601" s="2" t="str">
        <f>HLOOKUP(B1601,'Additional Data'!$F$1:$N$2,2,0)</f>
        <v>Laptop</v>
      </c>
    </row>
    <row r="1602" ht="14.25" customHeight="1">
      <c r="A1602" s="2">
        <v>439597.0</v>
      </c>
      <c r="B1602" s="2" t="s">
        <v>47</v>
      </c>
      <c r="C1602" s="2" t="s">
        <v>41</v>
      </c>
      <c r="D1602" s="2" t="s">
        <v>34</v>
      </c>
      <c r="E1602" s="4">
        <v>43530.243425925924</v>
      </c>
      <c r="F1602" s="4">
        <v>43533.243425925924</v>
      </c>
      <c r="G1602" s="4">
        <v>43535.243425925924</v>
      </c>
      <c r="H1602" s="2">
        <v>33.0</v>
      </c>
      <c r="I1602" s="2">
        <v>111.0</v>
      </c>
      <c r="J1602" s="2" t="s">
        <v>63</v>
      </c>
      <c r="K1602" s="2" t="s">
        <v>64</v>
      </c>
      <c r="L1602" s="2" t="s">
        <v>35</v>
      </c>
      <c r="M1602" s="2" t="s">
        <v>59</v>
      </c>
      <c r="N1602" s="2">
        <v>-2.0</v>
      </c>
      <c r="O1602" s="2">
        <v>3.0</v>
      </c>
      <c r="P1602" s="2">
        <v>144.0</v>
      </c>
      <c r="Q1602" s="2" t="str">
        <f>VLOOKUP(A1602,'Additional Data'!$A$1:$D$9949,2,0)</f>
        <v>App</v>
      </c>
      <c r="R1602" s="2" t="str">
        <f>VLOOKUP(A1602,'Additional Data'!$A$1:$D$9949,4,0)</f>
        <v>Credit Card</v>
      </c>
      <c r="S1602" s="7">
        <f>VLOOKUP(A1602,'Additional Data'!$A$1:$D$9949,3,0)</f>
        <v>2070</v>
      </c>
      <c r="T1602" s="2" t="str">
        <f>HLOOKUP(B1602,'Additional Data'!$F$1:$N$2,2,0)</f>
        <v>Tablet</v>
      </c>
    </row>
    <row r="1603" ht="14.25" customHeight="1">
      <c r="A1603" s="2">
        <v>152865.0</v>
      </c>
      <c r="B1603" s="2" t="s">
        <v>39</v>
      </c>
      <c r="C1603" s="2" t="s">
        <v>41</v>
      </c>
      <c r="D1603" s="2" t="s">
        <v>34</v>
      </c>
      <c r="E1603" s="4">
        <v>43530.250243055554</v>
      </c>
      <c r="F1603" s="4">
        <v>43534.250243055554</v>
      </c>
      <c r="G1603" s="4">
        <v>43533.250243055554</v>
      </c>
      <c r="H1603" s="2">
        <v>45.0</v>
      </c>
      <c r="I1603" s="2">
        <v>106.0</v>
      </c>
      <c r="J1603" s="2" t="s">
        <v>63</v>
      </c>
      <c r="K1603" s="2" t="s">
        <v>64</v>
      </c>
      <c r="L1603" s="2" t="s">
        <v>35</v>
      </c>
      <c r="M1603" s="2" t="s">
        <v>59</v>
      </c>
      <c r="N1603" s="2">
        <v>1.0</v>
      </c>
      <c r="O1603" s="2">
        <v>4.0</v>
      </c>
      <c r="P1603" s="2">
        <v>151.0</v>
      </c>
      <c r="Q1603" s="2" t="str">
        <f>VLOOKUP(A1603,'Additional Data'!$A$1:$D$9949,2,0)</f>
        <v>Website</v>
      </c>
      <c r="R1603" s="2" t="str">
        <f>VLOOKUP(A1603,'Additional Data'!$A$1:$D$9949,4,0)</f>
        <v>Credit Card</v>
      </c>
      <c r="S1603" s="7">
        <f>VLOOKUP(A1603,'Additional Data'!$A$1:$D$9949,3,0)</f>
        <v>1900.988715</v>
      </c>
      <c r="T1603" s="2" t="str">
        <f>HLOOKUP(B1603,'Additional Data'!$F$1:$N$2,2,0)</f>
        <v>Mobile</v>
      </c>
    </row>
    <row r="1604" ht="14.25" customHeight="1">
      <c r="A1604" s="2">
        <v>5827.0</v>
      </c>
      <c r="B1604" s="2" t="s">
        <v>46</v>
      </c>
      <c r="C1604" s="2" t="s">
        <v>32</v>
      </c>
      <c r="D1604" s="2" t="s">
        <v>34</v>
      </c>
      <c r="E1604" s="4">
        <v>43530.253020833334</v>
      </c>
      <c r="F1604" s="4">
        <v>43533.253020833334</v>
      </c>
      <c r="G1604" s="4">
        <v>43533.253020833334</v>
      </c>
      <c r="H1604" s="2">
        <v>65.0</v>
      </c>
      <c r="I1604" s="2">
        <v>86.0</v>
      </c>
      <c r="J1604" s="2" t="s">
        <v>63</v>
      </c>
      <c r="K1604" s="2" t="s">
        <v>81</v>
      </c>
      <c r="L1604" s="2" t="s">
        <v>35</v>
      </c>
      <c r="M1604" s="2" t="s">
        <v>71</v>
      </c>
      <c r="N1604" s="2">
        <v>0.0</v>
      </c>
      <c r="O1604" s="2">
        <v>3.0</v>
      </c>
      <c r="P1604" s="2">
        <v>151.0</v>
      </c>
      <c r="Q1604" s="2" t="str">
        <f>VLOOKUP(A1604,'Additional Data'!$A$1:$D$9949,2,0)</f>
        <v>App</v>
      </c>
      <c r="R1604" s="2" t="str">
        <f>VLOOKUP(A1604,'Additional Data'!$A$1:$D$9949,4,0)</f>
        <v>Credit Card</v>
      </c>
      <c r="S1604" s="7">
        <f>VLOOKUP(A1604,'Additional Data'!$A$1:$D$9949,3,0)</f>
        <v>883.6780306</v>
      </c>
      <c r="T1604" s="2" t="str">
        <f>HLOOKUP(B1604,'Additional Data'!$F$1:$N$2,2,0)</f>
        <v>TV</v>
      </c>
    </row>
    <row r="1605" ht="14.25" customHeight="1">
      <c r="A1605" s="2">
        <v>661486.0</v>
      </c>
      <c r="B1605" s="2" t="s">
        <v>36</v>
      </c>
      <c r="C1605" s="2" t="s">
        <v>32</v>
      </c>
      <c r="D1605" s="2" t="s">
        <v>34</v>
      </c>
      <c r="E1605" s="4">
        <v>43530.26042824074</v>
      </c>
      <c r="F1605" s="4">
        <v>43533.26042824074</v>
      </c>
      <c r="G1605" s="4">
        <v>43537.26042824074</v>
      </c>
      <c r="H1605" s="2">
        <v>31.0</v>
      </c>
      <c r="I1605" s="2">
        <v>107.0</v>
      </c>
      <c r="J1605" s="2" t="s">
        <v>60</v>
      </c>
      <c r="K1605" s="2" t="s">
        <v>61</v>
      </c>
      <c r="L1605" s="2" t="s">
        <v>35</v>
      </c>
      <c r="M1605" s="2" t="s">
        <v>59</v>
      </c>
      <c r="N1605" s="2">
        <v>-4.0</v>
      </c>
      <c r="O1605" s="2">
        <v>3.0</v>
      </c>
      <c r="P1605" s="2">
        <v>138.0</v>
      </c>
      <c r="Q1605" s="2" t="str">
        <f>VLOOKUP(A1605,'Additional Data'!$A$1:$D$9949,2,0)</f>
        <v>App</v>
      </c>
      <c r="R1605" s="2" t="str">
        <f>VLOOKUP(A1605,'Additional Data'!$A$1:$D$9949,4,0)</f>
        <v>Debit Card</v>
      </c>
      <c r="S1605" s="7">
        <f>VLOOKUP(A1605,'Additional Data'!$A$1:$D$9949,3,0)</f>
        <v>2368.337292</v>
      </c>
      <c r="T1605" s="2" t="str">
        <f>HLOOKUP(B1605,'Additional Data'!$F$1:$N$2,2,0)</f>
        <v>Laptop</v>
      </c>
    </row>
    <row r="1606" ht="14.25" customHeight="1">
      <c r="A1606" s="2">
        <v>59176.0</v>
      </c>
      <c r="B1606" s="2" t="s">
        <v>36</v>
      </c>
      <c r="C1606" s="2" t="s">
        <v>32</v>
      </c>
      <c r="D1606" s="2" t="s">
        <v>34</v>
      </c>
      <c r="E1606" s="4">
        <v>43530.262824074074</v>
      </c>
      <c r="F1606" s="4">
        <v>43532.262824074074</v>
      </c>
      <c r="G1606" s="4">
        <v>43535.262824074074</v>
      </c>
      <c r="H1606" s="2">
        <v>80.0</v>
      </c>
      <c r="I1606" s="2">
        <v>86.0</v>
      </c>
      <c r="J1606" s="2" t="s">
        <v>60</v>
      </c>
      <c r="K1606" s="2" t="s">
        <v>61</v>
      </c>
      <c r="L1606" s="2" t="s">
        <v>35</v>
      </c>
      <c r="M1606" s="2" t="s">
        <v>71</v>
      </c>
      <c r="N1606" s="2">
        <v>-3.0</v>
      </c>
      <c r="O1606" s="2">
        <v>2.0</v>
      </c>
      <c r="P1606" s="2">
        <v>166.0</v>
      </c>
      <c r="Q1606" s="2" t="str">
        <f>VLOOKUP(A1606,'Additional Data'!$A$1:$D$9949,2,0)</f>
        <v>App</v>
      </c>
      <c r="R1606" s="2" t="str">
        <f>VLOOKUP(A1606,'Additional Data'!$A$1:$D$9949,4,0)</f>
        <v>Debit Card</v>
      </c>
      <c r="S1606" s="7">
        <f>VLOOKUP(A1606,'Additional Data'!$A$1:$D$9949,3,0)</f>
        <v>713.2702077</v>
      </c>
      <c r="T1606" s="2" t="str">
        <f>HLOOKUP(B1606,'Additional Data'!$F$1:$N$2,2,0)</f>
        <v>Laptop</v>
      </c>
    </row>
    <row r="1607" ht="14.25" customHeight="1">
      <c r="A1607" s="2">
        <v>731507.0</v>
      </c>
      <c r="B1607" s="2" t="s">
        <v>30</v>
      </c>
      <c r="C1607" s="2" t="s">
        <v>41</v>
      </c>
      <c r="D1607" s="2" t="s">
        <v>34</v>
      </c>
      <c r="E1607" s="4">
        <v>43530.26314814815</v>
      </c>
      <c r="F1607" s="4">
        <v>43538.26314814815</v>
      </c>
      <c r="G1607" s="4">
        <v>43533.26314814815</v>
      </c>
      <c r="H1607" s="2">
        <v>61.0</v>
      </c>
      <c r="I1607" s="2">
        <v>94.0</v>
      </c>
      <c r="J1607" s="2" t="s">
        <v>63</v>
      </c>
      <c r="K1607" s="2" t="s">
        <v>64</v>
      </c>
      <c r="L1607" s="2" t="s">
        <v>35</v>
      </c>
      <c r="M1607" s="2" t="s">
        <v>71</v>
      </c>
      <c r="N1607" s="2">
        <v>5.0</v>
      </c>
      <c r="O1607" s="2">
        <v>8.0</v>
      </c>
      <c r="P1607" s="2">
        <v>155.0</v>
      </c>
      <c r="Q1607" s="2" t="str">
        <f>VLOOKUP(A1607,'Additional Data'!$A$1:$D$9949,2,0)</f>
        <v>App</v>
      </c>
      <c r="R1607" s="2" t="str">
        <f>VLOOKUP(A1607,'Additional Data'!$A$1:$D$9949,4,0)</f>
        <v>Cash On Delivery</v>
      </c>
      <c r="S1607" s="7">
        <f>VLOOKUP(A1607,'Additional Data'!$A$1:$D$9949,3,0)</f>
        <v>3269.083333</v>
      </c>
      <c r="T1607" s="2" t="str">
        <f>HLOOKUP(B1607,'Additional Data'!$F$1:$N$2,2,0)</f>
        <v>PC</v>
      </c>
    </row>
    <row r="1608" ht="14.25" customHeight="1">
      <c r="A1608" s="2">
        <v>909047.0</v>
      </c>
      <c r="B1608" s="2" t="s">
        <v>36</v>
      </c>
      <c r="C1608" s="2" t="s">
        <v>41</v>
      </c>
      <c r="D1608" s="2" t="s">
        <v>34</v>
      </c>
      <c r="E1608" s="4">
        <v>43530.26341435185</v>
      </c>
      <c r="F1608" s="4">
        <v>43536.26341435185</v>
      </c>
      <c r="G1608" s="4">
        <v>43537.26341435185</v>
      </c>
      <c r="H1608" s="2">
        <v>0.0</v>
      </c>
      <c r="I1608" s="2">
        <v>128.0</v>
      </c>
      <c r="J1608" s="2" t="s">
        <v>41</v>
      </c>
      <c r="K1608" s="2" t="s">
        <v>66</v>
      </c>
      <c r="L1608" s="2" t="s">
        <v>67</v>
      </c>
      <c r="M1608" s="2" t="s">
        <v>59</v>
      </c>
      <c r="N1608" s="2">
        <v>-1.0</v>
      </c>
      <c r="O1608" s="2">
        <v>6.0</v>
      </c>
      <c r="P1608" s="2">
        <v>128.0</v>
      </c>
      <c r="Q1608" s="2" t="str">
        <f>VLOOKUP(A1608,'Additional Data'!$A$1:$D$9949,2,0)</f>
        <v>App</v>
      </c>
      <c r="R1608" s="2" t="str">
        <f>VLOOKUP(A1608,'Additional Data'!$A$1:$D$9949,4,0)</f>
        <v>Credit Card</v>
      </c>
      <c r="S1608" s="7">
        <f>VLOOKUP(A1608,'Additional Data'!$A$1:$D$9949,3,0)</f>
        <v>2272</v>
      </c>
      <c r="T1608" s="2" t="str">
        <f>HLOOKUP(B1608,'Additional Data'!$F$1:$N$2,2,0)</f>
        <v>Laptop</v>
      </c>
    </row>
    <row r="1609" ht="14.25" customHeight="1">
      <c r="A1609" s="2">
        <v>155919.0</v>
      </c>
      <c r="B1609" s="2" t="s">
        <v>30</v>
      </c>
      <c r="C1609" s="2" t="s">
        <v>32</v>
      </c>
      <c r="D1609" s="2" t="s">
        <v>34</v>
      </c>
      <c r="E1609" s="4">
        <v>43530.26519675926</v>
      </c>
      <c r="F1609" s="4">
        <v>43539.26519675926</v>
      </c>
      <c r="G1609" s="4">
        <v>43533.26519675926</v>
      </c>
      <c r="H1609" s="2">
        <v>30.0</v>
      </c>
      <c r="I1609" s="2">
        <v>125.0</v>
      </c>
      <c r="J1609" s="2" t="s">
        <v>41</v>
      </c>
      <c r="K1609" s="2" t="s">
        <v>58</v>
      </c>
      <c r="L1609" s="2" t="s">
        <v>35</v>
      </c>
      <c r="M1609" s="2" t="s">
        <v>59</v>
      </c>
      <c r="N1609" s="2">
        <v>6.0</v>
      </c>
      <c r="O1609" s="2">
        <v>9.0</v>
      </c>
      <c r="P1609" s="2">
        <v>155.0</v>
      </c>
      <c r="Q1609" s="2" t="str">
        <f>VLOOKUP(A1609,'Additional Data'!$A$1:$D$9949,2,0)</f>
        <v>Website</v>
      </c>
      <c r="R1609" s="2" t="str">
        <f>VLOOKUP(A1609,'Additional Data'!$A$1:$D$9949,4,0)</f>
        <v>Credit Card</v>
      </c>
      <c r="S1609" s="7">
        <f>VLOOKUP(A1609,'Additional Data'!$A$1:$D$9949,3,0)</f>
        <v>1832.548305</v>
      </c>
      <c r="T1609" s="2" t="str">
        <f>HLOOKUP(B1609,'Additional Data'!$F$1:$N$2,2,0)</f>
        <v>PC</v>
      </c>
    </row>
    <row r="1610" ht="14.25" customHeight="1">
      <c r="A1610" s="2">
        <v>961567.0</v>
      </c>
      <c r="B1610" s="2" t="s">
        <v>39</v>
      </c>
      <c r="C1610" s="2" t="s">
        <v>32</v>
      </c>
      <c r="D1610" s="2" t="s">
        <v>34</v>
      </c>
      <c r="E1610" s="4">
        <v>43530.26615740741</v>
      </c>
      <c r="F1610" s="4">
        <v>43536.26615740741</v>
      </c>
      <c r="G1610" s="4">
        <v>43533.26615740741</v>
      </c>
      <c r="H1610" s="2">
        <v>78.0</v>
      </c>
      <c r="I1610" s="2">
        <v>103.0</v>
      </c>
      <c r="J1610" s="2" t="s">
        <v>41</v>
      </c>
      <c r="K1610" s="2" t="s">
        <v>58</v>
      </c>
      <c r="L1610" s="2" t="s">
        <v>35</v>
      </c>
      <c r="M1610" s="2" t="s">
        <v>71</v>
      </c>
      <c r="N1610" s="2">
        <v>3.0</v>
      </c>
      <c r="O1610" s="2">
        <v>6.0</v>
      </c>
      <c r="P1610" s="2">
        <v>181.0</v>
      </c>
      <c r="Q1610" s="2" t="str">
        <f>VLOOKUP(A1610,'Additional Data'!$A$1:$D$9949,2,0)</f>
        <v>App</v>
      </c>
      <c r="R1610" s="2" t="str">
        <f>VLOOKUP(A1610,'Additional Data'!$A$1:$D$9949,4,0)</f>
        <v>Credit Card</v>
      </c>
      <c r="S1610" s="7">
        <f>VLOOKUP(A1610,'Additional Data'!$A$1:$D$9949,3,0)</f>
        <v>1838.302473</v>
      </c>
      <c r="T1610" s="2" t="str">
        <f>HLOOKUP(B1610,'Additional Data'!$F$1:$N$2,2,0)</f>
        <v>Mobile</v>
      </c>
    </row>
    <row r="1611" ht="14.25" customHeight="1">
      <c r="A1611" s="2">
        <v>894322.0</v>
      </c>
      <c r="B1611" s="2" t="s">
        <v>36</v>
      </c>
      <c r="C1611" s="2" t="s">
        <v>41</v>
      </c>
      <c r="D1611" s="2" t="s">
        <v>34</v>
      </c>
      <c r="E1611" s="4">
        <v>43530.26943287037</v>
      </c>
      <c r="F1611" s="4">
        <v>43532.26943287037</v>
      </c>
      <c r="G1611" s="4">
        <v>43533.26943287037</v>
      </c>
      <c r="H1611" s="2">
        <v>35.0</v>
      </c>
      <c r="I1611" s="2">
        <v>108.0</v>
      </c>
      <c r="J1611" s="2" t="s">
        <v>63</v>
      </c>
      <c r="K1611" s="2" t="s">
        <v>64</v>
      </c>
      <c r="L1611" s="2" t="s">
        <v>35</v>
      </c>
      <c r="M1611" s="2" t="s">
        <v>59</v>
      </c>
      <c r="N1611" s="2">
        <v>-1.0</v>
      </c>
      <c r="O1611" s="2">
        <v>2.0</v>
      </c>
      <c r="P1611" s="2">
        <v>143.0</v>
      </c>
      <c r="Q1611" s="2" t="str">
        <f>VLOOKUP(A1611,'Additional Data'!$A$1:$D$9949,2,0)</f>
        <v>App</v>
      </c>
      <c r="R1611" s="2" t="str">
        <f>VLOOKUP(A1611,'Additional Data'!$A$1:$D$9949,4,0)</f>
        <v>Debit Card</v>
      </c>
      <c r="S1611" s="7">
        <f>VLOOKUP(A1611,'Additional Data'!$A$1:$D$9949,3,0)</f>
        <v>1848</v>
      </c>
      <c r="T1611" s="2" t="str">
        <f>HLOOKUP(B1611,'Additional Data'!$F$1:$N$2,2,0)</f>
        <v>Laptop</v>
      </c>
    </row>
    <row r="1612" ht="14.25" customHeight="1">
      <c r="A1612" s="2">
        <v>287340.0</v>
      </c>
      <c r="B1612" s="2" t="s">
        <v>39</v>
      </c>
      <c r="C1612" s="2" t="s">
        <v>41</v>
      </c>
      <c r="D1612" s="2" t="s">
        <v>34</v>
      </c>
      <c r="E1612" s="4">
        <v>43530.27186342593</v>
      </c>
      <c r="F1612" s="4">
        <v>43532.27186342593</v>
      </c>
      <c r="G1612" s="4">
        <v>43535.27186342593</v>
      </c>
      <c r="H1612" s="2">
        <v>37.0</v>
      </c>
      <c r="I1612" s="2">
        <v>130.0</v>
      </c>
      <c r="J1612" s="2" t="s">
        <v>32</v>
      </c>
      <c r="K1612" s="2" t="s">
        <v>70</v>
      </c>
      <c r="L1612" s="2" t="s">
        <v>35</v>
      </c>
      <c r="M1612" s="2" t="s">
        <v>71</v>
      </c>
      <c r="N1612" s="2">
        <v>-3.0</v>
      </c>
      <c r="O1612" s="2">
        <v>2.0</v>
      </c>
      <c r="P1612" s="2">
        <v>167.0</v>
      </c>
      <c r="Q1612" s="2" t="str">
        <f>VLOOKUP(A1612,'Additional Data'!$A$1:$D$9949,2,0)</f>
        <v>Website</v>
      </c>
      <c r="R1612" s="2" t="str">
        <f>VLOOKUP(A1612,'Additional Data'!$A$1:$D$9949,4,0)</f>
        <v>Debit Card</v>
      </c>
      <c r="S1612" s="7">
        <f>VLOOKUP(A1612,'Additional Data'!$A$1:$D$9949,3,0)</f>
        <v>578.281163</v>
      </c>
      <c r="T1612" s="2" t="str">
        <f>HLOOKUP(B1612,'Additional Data'!$F$1:$N$2,2,0)</f>
        <v>Mobile</v>
      </c>
    </row>
    <row r="1613" ht="14.25" customHeight="1">
      <c r="A1613" s="2">
        <v>979003.0</v>
      </c>
      <c r="B1613" s="2" t="s">
        <v>39</v>
      </c>
      <c r="C1613" s="2" t="s">
        <v>41</v>
      </c>
      <c r="D1613" s="2" t="s">
        <v>34</v>
      </c>
      <c r="E1613" s="4">
        <v>43530.27445601852</v>
      </c>
      <c r="F1613" s="4">
        <v>43535.27445601852</v>
      </c>
      <c r="G1613" s="4">
        <v>43533.27445601852</v>
      </c>
      <c r="H1613" s="2">
        <v>35.0</v>
      </c>
      <c r="I1613" s="2">
        <v>105.0</v>
      </c>
      <c r="J1613" s="2" t="s">
        <v>63</v>
      </c>
      <c r="K1613" s="2" t="s">
        <v>64</v>
      </c>
      <c r="L1613" s="2" t="s">
        <v>35</v>
      </c>
      <c r="M1613" s="2" t="s">
        <v>59</v>
      </c>
      <c r="N1613" s="2">
        <v>2.0</v>
      </c>
      <c r="O1613" s="2">
        <v>5.0</v>
      </c>
      <c r="P1613" s="2">
        <v>140.0</v>
      </c>
      <c r="Q1613" s="2" t="str">
        <f>VLOOKUP(A1613,'Additional Data'!$A$1:$D$9949,2,0)</f>
        <v>App</v>
      </c>
      <c r="R1613" s="2" t="str">
        <f>VLOOKUP(A1613,'Additional Data'!$A$1:$D$9949,4,0)</f>
        <v>Credit Card</v>
      </c>
      <c r="S1613" s="7">
        <f>VLOOKUP(A1613,'Additional Data'!$A$1:$D$9949,3,0)</f>
        <v>2027.834896</v>
      </c>
      <c r="T1613" s="2" t="str">
        <f>HLOOKUP(B1613,'Additional Data'!$F$1:$N$2,2,0)</f>
        <v>Mobile</v>
      </c>
    </row>
    <row r="1614" ht="14.25" customHeight="1">
      <c r="A1614" s="2">
        <v>319351.0</v>
      </c>
      <c r="B1614" s="2" t="s">
        <v>47</v>
      </c>
      <c r="C1614" s="2" t="s">
        <v>41</v>
      </c>
      <c r="D1614" s="2" t="s">
        <v>34</v>
      </c>
      <c r="E1614" s="4">
        <v>43530.277916666666</v>
      </c>
      <c r="F1614" s="4">
        <v>43532.277916666666</v>
      </c>
      <c r="G1614" s="4">
        <v>43533.277916666666</v>
      </c>
      <c r="H1614" s="2">
        <v>81.0</v>
      </c>
      <c r="I1614" s="2">
        <v>93.0</v>
      </c>
      <c r="J1614" s="2" t="s">
        <v>60</v>
      </c>
      <c r="K1614" s="2" t="s">
        <v>77</v>
      </c>
      <c r="L1614" s="2" t="s">
        <v>35</v>
      </c>
      <c r="M1614" s="2" t="s">
        <v>71</v>
      </c>
      <c r="N1614" s="2">
        <v>-1.0</v>
      </c>
      <c r="O1614" s="2">
        <v>2.0</v>
      </c>
      <c r="P1614" s="2">
        <v>174.0</v>
      </c>
      <c r="Q1614" s="2" t="str">
        <f>VLOOKUP(A1614,'Additional Data'!$A$1:$D$9949,2,0)</f>
        <v>App</v>
      </c>
      <c r="R1614" s="2" t="str">
        <f>VLOOKUP(A1614,'Additional Data'!$A$1:$D$9949,4,0)</f>
        <v>Credit Card</v>
      </c>
      <c r="S1614" s="7">
        <f>VLOOKUP(A1614,'Additional Data'!$A$1:$D$9949,3,0)</f>
        <v>1185.210328</v>
      </c>
      <c r="T1614" s="2" t="str">
        <f>HLOOKUP(B1614,'Additional Data'!$F$1:$N$2,2,0)</f>
        <v>Tablet</v>
      </c>
    </row>
    <row r="1615" ht="14.25" customHeight="1">
      <c r="A1615" s="2">
        <v>948230.0</v>
      </c>
      <c r="B1615" s="2" t="s">
        <v>30</v>
      </c>
      <c r="C1615" s="2" t="s">
        <v>32</v>
      </c>
      <c r="D1615" s="2" t="s">
        <v>34</v>
      </c>
      <c r="E1615" s="4">
        <v>43530.27811342593</v>
      </c>
      <c r="F1615" s="4">
        <v>43537.27811342593</v>
      </c>
      <c r="G1615" s="4">
        <v>43537.27811342593</v>
      </c>
      <c r="H1615" s="2">
        <v>70.0</v>
      </c>
      <c r="I1615" s="2">
        <v>106.0</v>
      </c>
      <c r="J1615" s="2" t="s">
        <v>73</v>
      </c>
      <c r="K1615" s="2" t="s">
        <v>74</v>
      </c>
      <c r="L1615" s="2" t="s">
        <v>35</v>
      </c>
      <c r="M1615" s="2" t="s">
        <v>71</v>
      </c>
      <c r="N1615" s="2">
        <v>0.0</v>
      </c>
      <c r="O1615" s="2">
        <v>7.0</v>
      </c>
      <c r="P1615" s="2">
        <v>176.0</v>
      </c>
      <c r="Q1615" s="2" t="str">
        <f>VLOOKUP(A1615,'Additional Data'!$A$1:$D$9949,2,0)</f>
        <v>App</v>
      </c>
      <c r="R1615" s="2" t="str">
        <f>VLOOKUP(A1615,'Additional Data'!$A$1:$D$9949,4,0)</f>
        <v>Debit Card</v>
      </c>
      <c r="S1615" s="7">
        <f>VLOOKUP(A1615,'Additional Data'!$A$1:$D$9949,3,0)</f>
        <v>797</v>
      </c>
      <c r="T1615" s="2" t="str">
        <f>HLOOKUP(B1615,'Additional Data'!$F$1:$N$2,2,0)</f>
        <v>PC</v>
      </c>
    </row>
    <row r="1616" ht="14.25" customHeight="1">
      <c r="A1616" s="2">
        <v>475941.0</v>
      </c>
      <c r="B1616" s="2" t="s">
        <v>30</v>
      </c>
      <c r="C1616" s="2" t="s">
        <v>41</v>
      </c>
      <c r="D1616" s="2" t="s">
        <v>34</v>
      </c>
      <c r="E1616" s="4">
        <v>43530.280011574076</v>
      </c>
      <c r="F1616" s="4">
        <v>43534.280011574076</v>
      </c>
      <c r="G1616" s="4">
        <v>43537.280011574076</v>
      </c>
      <c r="H1616" s="2">
        <v>0.0</v>
      </c>
      <c r="I1616" s="2">
        <v>106.0</v>
      </c>
      <c r="J1616" s="2" t="s">
        <v>41</v>
      </c>
      <c r="K1616" s="2" t="s">
        <v>66</v>
      </c>
      <c r="L1616" s="2" t="s">
        <v>67</v>
      </c>
      <c r="M1616" s="2" t="s">
        <v>71</v>
      </c>
      <c r="N1616" s="2">
        <v>-3.0</v>
      </c>
      <c r="O1616" s="2">
        <v>4.0</v>
      </c>
      <c r="P1616" s="2">
        <v>106.0</v>
      </c>
      <c r="Q1616" s="2" t="str">
        <f>VLOOKUP(A1616,'Additional Data'!$A$1:$D$9949,2,0)</f>
        <v>Website</v>
      </c>
      <c r="R1616" s="2" t="str">
        <f>VLOOKUP(A1616,'Additional Data'!$A$1:$D$9949,4,0)</f>
        <v>Credit Card</v>
      </c>
      <c r="S1616" s="7">
        <f>VLOOKUP(A1616,'Additional Data'!$A$1:$D$9949,3,0)</f>
        <v>915</v>
      </c>
      <c r="T1616" s="2" t="str">
        <f>HLOOKUP(B1616,'Additional Data'!$F$1:$N$2,2,0)</f>
        <v>PC</v>
      </c>
    </row>
    <row r="1617" ht="14.25" customHeight="1">
      <c r="A1617" s="2">
        <v>990642.0</v>
      </c>
      <c r="B1617" s="2" t="s">
        <v>30</v>
      </c>
      <c r="C1617" s="2" t="s">
        <v>41</v>
      </c>
      <c r="D1617" s="2" t="s">
        <v>34</v>
      </c>
      <c r="E1617" s="4">
        <v>43530.28916666667</v>
      </c>
      <c r="F1617" s="4">
        <v>43531.28916666667</v>
      </c>
      <c r="G1617" s="4">
        <v>43535.28916666667</v>
      </c>
      <c r="H1617" s="2">
        <v>0.0</v>
      </c>
      <c r="I1617" s="2">
        <v>128.0</v>
      </c>
      <c r="J1617" s="2" t="s">
        <v>41</v>
      </c>
      <c r="K1617" s="2" t="s">
        <v>66</v>
      </c>
      <c r="L1617" s="2" t="s">
        <v>67</v>
      </c>
      <c r="M1617" s="2" t="s">
        <v>59</v>
      </c>
      <c r="N1617" s="2">
        <v>-4.0</v>
      </c>
      <c r="O1617" s="2">
        <v>1.0</v>
      </c>
      <c r="P1617" s="2">
        <v>128.0</v>
      </c>
      <c r="Q1617" s="2" t="str">
        <f>VLOOKUP(A1617,'Additional Data'!$A$1:$D$9949,2,0)</f>
        <v>Website</v>
      </c>
      <c r="R1617" s="2" t="str">
        <f>VLOOKUP(A1617,'Additional Data'!$A$1:$D$9949,4,0)</f>
        <v>Debit Card</v>
      </c>
      <c r="S1617" s="7">
        <f>VLOOKUP(A1617,'Additional Data'!$A$1:$D$9949,3,0)</f>
        <v>885</v>
      </c>
      <c r="T1617" s="2" t="str">
        <f>HLOOKUP(B1617,'Additional Data'!$F$1:$N$2,2,0)</f>
        <v>PC</v>
      </c>
    </row>
    <row r="1618" ht="14.25" customHeight="1">
      <c r="A1618" s="2">
        <v>501102.0</v>
      </c>
      <c r="B1618" s="2" t="s">
        <v>39</v>
      </c>
      <c r="C1618" s="2" t="s">
        <v>41</v>
      </c>
      <c r="D1618" s="2" t="s">
        <v>34</v>
      </c>
      <c r="E1618" s="4">
        <v>43530.29075231482</v>
      </c>
      <c r="F1618" s="4">
        <v>43537.29075231482</v>
      </c>
      <c r="G1618" s="4">
        <v>43537.29075231482</v>
      </c>
      <c r="H1618" s="2">
        <v>0.0</v>
      </c>
      <c r="I1618" s="2">
        <v>121.0</v>
      </c>
      <c r="J1618" s="2" t="s">
        <v>41</v>
      </c>
      <c r="K1618" s="2" t="s">
        <v>66</v>
      </c>
      <c r="L1618" s="2" t="s">
        <v>67</v>
      </c>
      <c r="M1618" s="2" t="s">
        <v>59</v>
      </c>
      <c r="N1618" s="2">
        <v>0.0</v>
      </c>
      <c r="O1618" s="2">
        <v>7.0</v>
      </c>
      <c r="P1618" s="2">
        <v>121.0</v>
      </c>
      <c r="Q1618" s="2" t="str">
        <f>VLOOKUP(A1618,'Additional Data'!$A$1:$D$9949,2,0)</f>
        <v>Website</v>
      </c>
      <c r="R1618" s="2" t="str">
        <f>VLOOKUP(A1618,'Additional Data'!$A$1:$D$9949,4,0)</f>
        <v>Debit Card</v>
      </c>
      <c r="S1618" s="7">
        <f>VLOOKUP(A1618,'Additional Data'!$A$1:$D$9949,3,0)</f>
        <v>1826.818569</v>
      </c>
      <c r="T1618" s="2" t="str">
        <f>HLOOKUP(B1618,'Additional Data'!$F$1:$N$2,2,0)</f>
        <v>Mobile</v>
      </c>
    </row>
    <row r="1619" ht="14.25" customHeight="1">
      <c r="A1619" s="2">
        <v>786746.0</v>
      </c>
      <c r="B1619" s="2" t="s">
        <v>36</v>
      </c>
      <c r="C1619" s="2" t="s">
        <v>41</v>
      </c>
      <c r="D1619" s="2" t="s">
        <v>34</v>
      </c>
      <c r="E1619" s="4">
        <v>43530.29366898148</v>
      </c>
      <c r="F1619" s="4">
        <v>43537.29366898148</v>
      </c>
      <c r="G1619" s="4">
        <v>43537.29366898148</v>
      </c>
      <c r="H1619" s="2">
        <v>50.0</v>
      </c>
      <c r="I1619" s="2">
        <v>107.0</v>
      </c>
      <c r="J1619" s="2" t="s">
        <v>60</v>
      </c>
      <c r="K1619" s="2" t="s">
        <v>77</v>
      </c>
      <c r="L1619" s="2" t="s">
        <v>35</v>
      </c>
      <c r="M1619" s="2" t="s">
        <v>59</v>
      </c>
      <c r="N1619" s="2">
        <v>0.0</v>
      </c>
      <c r="O1619" s="2">
        <v>7.0</v>
      </c>
      <c r="P1619" s="2">
        <v>157.0</v>
      </c>
      <c r="Q1619" s="2" t="str">
        <f>VLOOKUP(A1619,'Additional Data'!$A$1:$D$9949,2,0)</f>
        <v>App</v>
      </c>
      <c r="R1619" s="2" t="str">
        <f>VLOOKUP(A1619,'Additional Data'!$A$1:$D$9949,4,0)</f>
        <v>Debit Card</v>
      </c>
      <c r="S1619" s="7">
        <f>VLOOKUP(A1619,'Additional Data'!$A$1:$D$9949,3,0)</f>
        <v>1260.248899</v>
      </c>
      <c r="T1619" s="2" t="str">
        <f>HLOOKUP(B1619,'Additional Data'!$F$1:$N$2,2,0)</f>
        <v>Laptop</v>
      </c>
    </row>
    <row r="1620" ht="14.25" customHeight="1">
      <c r="A1620" s="2">
        <v>25342.0</v>
      </c>
      <c r="B1620" s="2" t="s">
        <v>36</v>
      </c>
      <c r="C1620" s="2" t="s">
        <v>41</v>
      </c>
      <c r="D1620" s="2" t="s">
        <v>34</v>
      </c>
      <c r="E1620" s="4">
        <v>43530.29488425926</v>
      </c>
      <c r="F1620" s="4">
        <v>43537.29488425926</v>
      </c>
      <c r="G1620" s="4">
        <v>43533.29488425926</v>
      </c>
      <c r="H1620" s="2">
        <v>32.0</v>
      </c>
      <c r="I1620" s="2">
        <v>122.0</v>
      </c>
      <c r="J1620" s="2" t="s">
        <v>73</v>
      </c>
      <c r="K1620" s="2" t="s">
        <v>80</v>
      </c>
      <c r="L1620" s="2" t="s">
        <v>35</v>
      </c>
      <c r="M1620" s="2" t="s">
        <v>59</v>
      </c>
      <c r="N1620" s="2">
        <v>4.0</v>
      </c>
      <c r="O1620" s="2">
        <v>7.0</v>
      </c>
      <c r="P1620" s="2">
        <v>154.0</v>
      </c>
      <c r="Q1620" s="2" t="str">
        <f>VLOOKUP(A1620,'Additional Data'!$A$1:$D$9949,2,0)</f>
        <v>App</v>
      </c>
      <c r="R1620" s="2" t="str">
        <f>VLOOKUP(A1620,'Additional Data'!$A$1:$D$9949,4,0)</f>
        <v>Debit Card</v>
      </c>
      <c r="S1620" s="7">
        <f>VLOOKUP(A1620,'Additional Data'!$A$1:$D$9949,3,0)</f>
        <v>542.0546731</v>
      </c>
      <c r="T1620" s="2" t="str">
        <f>HLOOKUP(B1620,'Additional Data'!$F$1:$N$2,2,0)</f>
        <v>Laptop</v>
      </c>
    </row>
    <row r="1621" ht="14.25" customHeight="1">
      <c r="A1621" s="2">
        <v>727151.0</v>
      </c>
      <c r="B1621" s="2" t="s">
        <v>46</v>
      </c>
      <c r="C1621" s="2" t="s">
        <v>41</v>
      </c>
      <c r="D1621" s="2" t="s">
        <v>34</v>
      </c>
      <c r="E1621" s="4">
        <v>43530.29653935185</v>
      </c>
      <c r="F1621" s="4">
        <v>43535.29653935185</v>
      </c>
      <c r="G1621" s="4">
        <v>43536.29653935185</v>
      </c>
      <c r="H1621" s="2">
        <v>25.0</v>
      </c>
      <c r="I1621" s="2">
        <v>106.0</v>
      </c>
      <c r="J1621" s="2" t="s">
        <v>60</v>
      </c>
      <c r="K1621" s="2" t="s">
        <v>77</v>
      </c>
      <c r="L1621" s="2" t="s">
        <v>35</v>
      </c>
      <c r="M1621" s="2" t="s">
        <v>59</v>
      </c>
      <c r="N1621" s="2">
        <v>-1.0</v>
      </c>
      <c r="O1621" s="2">
        <v>5.0</v>
      </c>
      <c r="P1621" s="2">
        <v>131.0</v>
      </c>
      <c r="Q1621" s="2" t="str">
        <f>VLOOKUP(A1621,'Additional Data'!$A$1:$D$9949,2,0)</f>
        <v>App</v>
      </c>
      <c r="R1621" s="2" t="str">
        <f>VLOOKUP(A1621,'Additional Data'!$A$1:$D$9949,4,0)</f>
        <v>Credit Card</v>
      </c>
      <c r="S1621" s="7">
        <f>VLOOKUP(A1621,'Additional Data'!$A$1:$D$9949,3,0)</f>
        <v>3204.135341</v>
      </c>
      <c r="T1621" s="2" t="str">
        <f>HLOOKUP(B1621,'Additional Data'!$F$1:$N$2,2,0)</f>
        <v>TV</v>
      </c>
    </row>
    <row r="1622" ht="14.25" customHeight="1">
      <c r="A1622" s="2">
        <v>493390.0</v>
      </c>
      <c r="B1622" s="2" t="s">
        <v>47</v>
      </c>
      <c r="C1622" s="2" t="s">
        <v>32</v>
      </c>
      <c r="D1622" s="2" t="s">
        <v>34</v>
      </c>
      <c r="E1622" s="4">
        <v>43530.30321759259</v>
      </c>
      <c r="F1622" s="4">
        <v>43538.30321759259</v>
      </c>
      <c r="G1622" s="4">
        <v>43537.30321759259</v>
      </c>
      <c r="H1622" s="2">
        <v>50.0</v>
      </c>
      <c r="I1622" s="2">
        <v>110.0</v>
      </c>
      <c r="J1622" s="2" t="s">
        <v>60</v>
      </c>
      <c r="K1622" s="2" t="s">
        <v>61</v>
      </c>
      <c r="L1622" s="2" t="s">
        <v>35</v>
      </c>
      <c r="M1622" s="2" t="s">
        <v>59</v>
      </c>
      <c r="N1622" s="2">
        <v>1.0</v>
      </c>
      <c r="O1622" s="2">
        <v>8.0</v>
      </c>
      <c r="P1622" s="2">
        <v>160.0</v>
      </c>
      <c r="Q1622" s="2" t="str">
        <f>VLOOKUP(A1622,'Additional Data'!$A$1:$D$9949,2,0)</f>
        <v>App</v>
      </c>
      <c r="R1622" s="2" t="str">
        <f>VLOOKUP(A1622,'Additional Data'!$A$1:$D$9949,4,0)</f>
        <v>Debit Card</v>
      </c>
      <c r="S1622" s="7">
        <f>VLOOKUP(A1622,'Additional Data'!$A$1:$D$9949,3,0)</f>
        <v>3300.984003</v>
      </c>
      <c r="T1622" s="2" t="str">
        <f>HLOOKUP(B1622,'Additional Data'!$F$1:$N$2,2,0)</f>
        <v>Tablet</v>
      </c>
    </row>
    <row r="1623" ht="14.25" customHeight="1">
      <c r="A1623" s="2">
        <v>107497.0</v>
      </c>
      <c r="B1623" s="2" t="s">
        <v>36</v>
      </c>
      <c r="C1623" s="2" t="s">
        <v>32</v>
      </c>
      <c r="D1623" s="2" t="s">
        <v>34</v>
      </c>
      <c r="E1623" s="4">
        <v>43530.30375</v>
      </c>
      <c r="F1623" s="4">
        <v>43538.30375</v>
      </c>
      <c r="G1623" s="4">
        <v>43536.30375</v>
      </c>
      <c r="H1623" s="2">
        <v>37.0</v>
      </c>
      <c r="I1623" s="2">
        <v>111.0</v>
      </c>
      <c r="J1623" s="2" t="s">
        <v>60</v>
      </c>
      <c r="K1623" s="2" t="s">
        <v>61</v>
      </c>
      <c r="L1623" s="2" t="s">
        <v>35</v>
      </c>
      <c r="M1623" s="2" t="s">
        <v>59</v>
      </c>
      <c r="N1623" s="2">
        <v>2.0</v>
      </c>
      <c r="O1623" s="2">
        <v>8.0</v>
      </c>
      <c r="P1623" s="2">
        <v>148.0</v>
      </c>
      <c r="Q1623" s="2" t="str">
        <f>VLOOKUP(A1623,'Additional Data'!$A$1:$D$9949,2,0)</f>
        <v>App</v>
      </c>
      <c r="R1623" s="2" t="str">
        <f>VLOOKUP(A1623,'Additional Data'!$A$1:$D$9949,4,0)</f>
        <v>Credit Card</v>
      </c>
      <c r="S1623" s="7">
        <f>VLOOKUP(A1623,'Additional Data'!$A$1:$D$9949,3,0)</f>
        <v>2816.746813</v>
      </c>
      <c r="T1623" s="2" t="str">
        <f>HLOOKUP(B1623,'Additional Data'!$F$1:$N$2,2,0)</f>
        <v>Laptop</v>
      </c>
    </row>
    <row r="1624" ht="14.25" customHeight="1">
      <c r="A1624" s="2">
        <v>472187.0</v>
      </c>
      <c r="B1624" s="2" t="s">
        <v>36</v>
      </c>
      <c r="C1624" s="2" t="s">
        <v>41</v>
      </c>
      <c r="D1624" s="2" t="s">
        <v>34</v>
      </c>
      <c r="E1624" s="4">
        <v>43530.30564814815</v>
      </c>
      <c r="F1624" s="4">
        <v>43537.30564814815</v>
      </c>
      <c r="G1624" s="4">
        <v>43536.30564814815</v>
      </c>
      <c r="H1624" s="2">
        <v>29.0</v>
      </c>
      <c r="I1624" s="2">
        <v>106.0</v>
      </c>
      <c r="J1624" s="2" t="s">
        <v>63</v>
      </c>
      <c r="K1624" s="2" t="s">
        <v>64</v>
      </c>
      <c r="L1624" s="2" t="s">
        <v>35</v>
      </c>
      <c r="M1624" s="2" t="s">
        <v>59</v>
      </c>
      <c r="N1624" s="2">
        <v>1.0</v>
      </c>
      <c r="O1624" s="2">
        <v>7.0</v>
      </c>
      <c r="P1624" s="2">
        <v>135.0</v>
      </c>
      <c r="Q1624" s="2" t="str">
        <f>VLOOKUP(A1624,'Additional Data'!$A$1:$D$9949,2,0)</f>
        <v>App</v>
      </c>
      <c r="R1624" s="2" t="str">
        <f>VLOOKUP(A1624,'Additional Data'!$A$1:$D$9949,4,0)</f>
        <v>Credit Card</v>
      </c>
      <c r="S1624" s="7">
        <f>VLOOKUP(A1624,'Additional Data'!$A$1:$D$9949,3,0)</f>
        <v>3154</v>
      </c>
      <c r="T1624" s="2" t="str">
        <f>HLOOKUP(B1624,'Additional Data'!$F$1:$N$2,2,0)</f>
        <v>Laptop</v>
      </c>
    </row>
    <row r="1625" ht="14.25" customHeight="1">
      <c r="A1625" s="2">
        <v>917373.0</v>
      </c>
      <c r="B1625" s="2" t="s">
        <v>47</v>
      </c>
      <c r="C1625" s="2" t="s">
        <v>41</v>
      </c>
      <c r="D1625" s="2" t="s">
        <v>34</v>
      </c>
      <c r="E1625" s="4">
        <v>43530.30648148148</v>
      </c>
      <c r="F1625" s="4">
        <v>43536.30648148148</v>
      </c>
      <c r="G1625" s="4">
        <v>43533.30648148148</v>
      </c>
      <c r="H1625" s="2">
        <v>40.0</v>
      </c>
      <c r="I1625" s="2">
        <v>107.0</v>
      </c>
      <c r="J1625" s="2" t="s">
        <v>60</v>
      </c>
      <c r="K1625" s="2" t="s">
        <v>77</v>
      </c>
      <c r="L1625" s="2" t="s">
        <v>35</v>
      </c>
      <c r="M1625" s="2" t="s">
        <v>59</v>
      </c>
      <c r="N1625" s="2">
        <v>3.0</v>
      </c>
      <c r="O1625" s="2">
        <v>6.0</v>
      </c>
      <c r="P1625" s="2">
        <v>147.0</v>
      </c>
      <c r="Q1625" s="2" t="str">
        <f>VLOOKUP(A1625,'Additional Data'!$A$1:$D$9949,2,0)</f>
        <v>Website</v>
      </c>
      <c r="R1625" s="2" t="str">
        <f>VLOOKUP(A1625,'Additional Data'!$A$1:$D$9949,4,0)</f>
        <v>Credit Card</v>
      </c>
      <c r="S1625" s="7">
        <f>VLOOKUP(A1625,'Additional Data'!$A$1:$D$9949,3,0)</f>
        <v>1983.412759</v>
      </c>
      <c r="T1625" s="2" t="str">
        <f>HLOOKUP(B1625,'Additional Data'!$F$1:$N$2,2,0)</f>
        <v>Tablet</v>
      </c>
    </row>
    <row r="1626" ht="14.25" customHeight="1">
      <c r="A1626" s="2">
        <v>911833.0</v>
      </c>
      <c r="B1626" s="2" t="s">
        <v>39</v>
      </c>
      <c r="C1626" s="2" t="s">
        <v>41</v>
      </c>
      <c r="D1626" s="2" t="s">
        <v>34</v>
      </c>
      <c r="E1626" s="4">
        <v>43530.307662037034</v>
      </c>
      <c r="F1626" s="4">
        <v>43537.307662037034</v>
      </c>
      <c r="G1626" s="4">
        <v>43533.307662037034</v>
      </c>
      <c r="H1626" s="2">
        <v>32.0</v>
      </c>
      <c r="I1626" s="2">
        <v>110.0</v>
      </c>
      <c r="J1626" s="2" t="s">
        <v>60</v>
      </c>
      <c r="K1626" s="2" t="s">
        <v>77</v>
      </c>
      <c r="L1626" s="2" t="s">
        <v>35</v>
      </c>
      <c r="M1626" s="2" t="s">
        <v>59</v>
      </c>
      <c r="N1626" s="2">
        <v>4.0</v>
      </c>
      <c r="O1626" s="2">
        <v>7.0</v>
      </c>
      <c r="P1626" s="2">
        <v>142.0</v>
      </c>
      <c r="Q1626" s="2" t="str">
        <f>VLOOKUP(A1626,'Additional Data'!$A$1:$D$9949,2,0)</f>
        <v>App</v>
      </c>
      <c r="R1626" s="2" t="str">
        <f>VLOOKUP(A1626,'Additional Data'!$A$1:$D$9949,4,0)</f>
        <v>Credit Card</v>
      </c>
      <c r="S1626" s="7">
        <f>VLOOKUP(A1626,'Additional Data'!$A$1:$D$9949,3,0)</f>
        <v>2089.015646</v>
      </c>
      <c r="T1626" s="2" t="str">
        <f>HLOOKUP(B1626,'Additional Data'!$F$1:$N$2,2,0)</f>
        <v>Mobile</v>
      </c>
    </row>
    <row r="1627" ht="14.25" customHeight="1">
      <c r="A1627" s="2">
        <v>744365.0</v>
      </c>
      <c r="B1627" s="2" t="s">
        <v>39</v>
      </c>
      <c r="C1627" s="2" t="s">
        <v>32</v>
      </c>
      <c r="D1627" s="2" t="s">
        <v>34</v>
      </c>
      <c r="E1627" s="4">
        <v>43530.30982638889</v>
      </c>
      <c r="F1627" s="4">
        <v>43534.30982638889</v>
      </c>
      <c r="G1627" s="4">
        <v>43535.30982638889</v>
      </c>
      <c r="H1627" s="2">
        <v>30.0</v>
      </c>
      <c r="I1627" s="2">
        <v>125.0</v>
      </c>
      <c r="J1627" s="2" t="s">
        <v>73</v>
      </c>
      <c r="K1627" s="2" t="s">
        <v>74</v>
      </c>
      <c r="L1627" s="2" t="s">
        <v>35</v>
      </c>
      <c r="M1627" s="2" t="s">
        <v>59</v>
      </c>
      <c r="N1627" s="2">
        <v>-1.0</v>
      </c>
      <c r="O1627" s="2">
        <v>4.0</v>
      </c>
      <c r="P1627" s="2">
        <v>155.0</v>
      </c>
      <c r="Q1627" s="2" t="str">
        <f>VLOOKUP(A1627,'Additional Data'!$A$1:$D$9949,2,0)</f>
        <v>App</v>
      </c>
      <c r="R1627" s="2" t="str">
        <f>VLOOKUP(A1627,'Additional Data'!$A$1:$D$9949,4,0)</f>
        <v>Credit Card</v>
      </c>
      <c r="S1627" s="7">
        <f>VLOOKUP(A1627,'Additional Data'!$A$1:$D$9949,3,0)</f>
        <v>427.7630717</v>
      </c>
      <c r="T1627" s="2" t="str">
        <f>HLOOKUP(B1627,'Additional Data'!$F$1:$N$2,2,0)</f>
        <v>Mobile</v>
      </c>
    </row>
    <row r="1628" ht="14.25" customHeight="1">
      <c r="A1628" s="2">
        <v>986147.0</v>
      </c>
      <c r="B1628" s="2" t="s">
        <v>39</v>
      </c>
      <c r="C1628" s="2" t="s">
        <v>32</v>
      </c>
      <c r="D1628" s="2" t="s">
        <v>34</v>
      </c>
      <c r="E1628" s="4">
        <v>43530.31744212963</v>
      </c>
      <c r="F1628" s="4">
        <v>43536.31744212963</v>
      </c>
      <c r="G1628" s="4">
        <v>43533.31744212963</v>
      </c>
      <c r="H1628" s="2">
        <v>61.0</v>
      </c>
      <c r="I1628" s="2">
        <v>100.0</v>
      </c>
      <c r="J1628" s="2" t="s">
        <v>41</v>
      </c>
      <c r="K1628" s="2" t="s">
        <v>58</v>
      </c>
      <c r="L1628" s="2" t="s">
        <v>35</v>
      </c>
      <c r="M1628" s="2" t="s">
        <v>71</v>
      </c>
      <c r="N1628" s="2">
        <v>3.0</v>
      </c>
      <c r="O1628" s="2">
        <v>6.0</v>
      </c>
      <c r="P1628" s="2">
        <v>161.0</v>
      </c>
      <c r="Q1628" s="2" t="str">
        <f>VLOOKUP(A1628,'Additional Data'!$A$1:$D$9949,2,0)</f>
        <v>App</v>
      </c>
      <c r="R1628" s="2" t="str">
        <f>VLOOKUP(A1628,'Additional Data'!$A$1:$D$9949,4,0)</f>
        <v>Credit Card</v>
      </c>
      <c r="S1628" s="7">
        <f>VLOOKUP(A1628,'Additional Data'!$A$1:$D$9949,3,0)</f>
        <v>2482.931788</v>
      </c>
      <c r="T1628" s="2" t="str">
        <f>HLOOKUP(B1628,'Additional Data'!$F$1:$N$2,2,0)</f>
        <v>Mobile</v>
      </c>
    </row>
    <row r="1629" ht="14.25" customHeight="1">
      <c r="A1629" s="2">
        <v>326927.0</v>
      </c>
      <c r="B1629" s="2" t="s">
        <v>36</v>
      </c>
      <c r="C1629" s="2" t="s">
        <v>32</v>
      </c>
      <c r="D1629" s="2" t="s">
        <v>34</v>
      </c>
      <c r="E1629" s="4">
        <v>43530.31943287037</v>
      </c>
      <c r="F1629" s="4">
        <v>43535.31943287037</v>
      </c>
      <c r="G1629" s="4">
        <v>43536.31943287037</v>
      </c>
      <c r="H1629" s="2">
        <v>50.0</v>
      </c>
      <c r="I1629" s="2">
        <v>114.0</v>
      </c>
      <c r="J1629" s="2" t="s">
        <v>60</v>
      </c>
      <c r="K1629" s="2" t="s">
        <v>61</v>
      </c>
      <c r="L1629" s="2" t="s">
        <v>35</v>
      </c>
      <c r="M1629" s="2" t="s">
        <v>59</v>
      </c>
      <c r="N1629" s="2">
        <v>-1.0</v>
      </c>
      <c r="O1629" s="2">
        <v>5.0</v>
      </c>
      <c r="P1629" s="2">
        <v>164.0</v>
      </c>
      <c r="Q1629" s="2" t="str">
        <f>VLOOKUP(A1629,'Additional Data'!$A$1:$D$9949,2,0)</f>
        <v>App</v>
      </c>
      <c r="R1629" s="2" t="str">
        <f>VLOOKUP(A1629,'Additional Data'!$A$1:$D$9949,4,0)</f>
        <v>Credit Card</v>
      </c>
      <c r="S1629" s="7">
        <f>VLOOKUP(A1629,'Additional Data'!$A$1:$D$9949,3,0)</f>
        <v>1313</v>
      </c>
      <c r="T1629" s="2" t="str">
        <f>HLOOKUP(B1629,'Additional Data'!$F$1:$N$2,2,0)</f>
        <v>Laptop</v>
      </c>
    </row>
    <row r="1630" ht="14.25" customHeight="1">
      <c r="A1630" s="2">
        <v>46077.0</v>
      </c>
      <c r="B1630" s="2" t="s">
        <v>39</v>
      </c>
      <c r="C1630" s="2" t="s">
        <v>32</v>
      </c>
      <c r="D1630" s="2" t="s">
        <v>34</v>
      </c>
      <c r="E1630" s="4">
        <v>43530.32111111111</v>
      </c>
      <c r="F1630" s="4">
        <v>43533.32111111111</v>
      </c>
      <c r="G1630" s="4">
        <v>43536.32111111111</v>
      </c>
      <c r="H1630" s="2">
        <v>0.0</v>
      </c>
      <c r="I1630" s="2">
        <v>124.0</v>
      </c>
      <c r="J1630" s="2" t="s">
        <v>32</v>
      </c>
      <c r="K1630" s="2" t="s">
        <v>82</v>
      </c>
      <c r="L1630" s="2" t="s">
        <v>67</v>
      </c>
      <c r="M1630" s="2" t="s">
        <v>59</v>
      </c>
      <c r="N1630" s="2">
        <v>-3.0</v>
      </c>
      <c r="O1630" s="2">
        <v>3.0</v>
      </c>
      <c r="P1630" s="2">
        <v>124.0</v>
      </c>
      <c r="Q1630" s="2" t="str">
        <f>VLOOKUP(A1630,'Additional Data'!$A$1:$D$9949,2,0)</f>
        <v>Website</v>
      </c>
      <c r="R1630" s="2" t="str">
        <f>VLOOKUP(A1630,'Additional Data'!$A$1:$D$9949,4,0)</f>
        <v>Credit Card</v>
      </c>
      <c r="S1630" s="7">
        <f>VLOOKUP(A1630,'Additional Data'!$A$1:$D$9949,3,0)</f>
        <v>3608.662246</v>
      </c>
      <c r="T1630" s="2" t="str">
        <f>HLOOKUP(B1630,'Additional Data'!$F$1:$N$2,2,0)</f>
        <v>Mobile</v>
      </c>
    </row>
    <row r="1631" ht="14.25" customHeight="1">
      <c r="A1631" s="2">
        <v>301298.0</v>
      </c>
      <c r="B1631" s="2" t="s">
        <v>47</v>
      </c>
      <c r="C1631" s="2" t="s">
        <v>32</v>
      </c>
      <c r="D1631" s="2" t="s">
        <v>34</v>
      </c>
      <c r="E1631" s="4">
        <v>43530.328206018516</v>
      </c>
      <c r="F1631" s="4">
        <v>43533.328206018516</v>
      </c>
      <c r="G1631" s="4">
        <v>43537.328206018516</v>
      </c>
      <c r="H1631" s="2">
        <v>59.0</v>
      </c>
      <c r="I1631" s="2">
        <v>107.0</v>
      </c>
      <c r="J1631" s="2" t="s">
        <v>41</v>
      </c>
      <c r="K1631" s="2" t="s">
        <v>58</v>
      </c>
      <c r="L1631" s="2" t="s">
        <v>35</v>
      </c>
      <c r="M1631" s="2" t="s">
        <v>71</v>
      </c>
      <c r="N1631" s="2">
        <v>-4.0</v>
      </c>
      <c r="O1631" s="2">
        <v>3.0</v>
      </c>
      <c r="P1631" s="2">
        <v>166.0</v>
      </c>
      <c r="Q1631" s="2" t="str">
        <f>VLOOKUP(A1631,'Additional Data'!$A$1:$D$9949,2,0)</f>
        <v>App</v>
      </c>
      <c r="R1631" s="2" t="str">
        <f>VLOOKUP(A1631,'Additional Data'!$A$1:$D$9949,4,0)</f>
        <v>Debit Card</v>
      </c>
      <c r="S1631" s="7">
        <f>VLOOKUP(A1631,'Additional Data'!$A$1:$D$9949,3,0)</f>
        <v>2392.295304</v>
      </c>
      <c r="T1631" s="2" t="str">
        <f>HLOOKUP(B1631,'Additional Data'!$F$1:$N$2,2,0)</f>
        <v>Tablet</v>
      </c>
    </row>
    <row r="1632" ht="14.25" customHeight="1">
      <c r="A1632" s="2">
        <v>678370.0</v>
      </c>
      <c r="B1632" s="2" t="s">
        <v>30</v>
      </c>
      <c r="C1632" s="2" t="s">
        <v>41</v>
      </c>
      <c r="D1632" s="2" t="s">
        <v>34</v>
      </c>
      <c r="E1632" s="4">
        <v>43530.33069444444</v>
      </c>
      <c r="F1632" s="4">
        <v>43535.33069444444</v>
      </c>
      <c r="G1632" s="4">
        <v>43533.33069444444</v>
      </c>
      <c r="H1632" s="2">
        <v>37.0</v>
      </c>
      <c r="I1632" s="2">
        <v>109.0</v>
      </c>
      <c r="J1632" s="2" t="s">
        <v>60</v>
      </c>
      <c r="K1632" s="2" t="s">
        <v>77</v>
      </c>
      <c r="L1632" s="2" t="s">
        <v>35</v>
      </c>
      <c r="M1632" s="2" t="s">
        <v>59</v>
      </c>
      <c r="N1632" s="2">
        <v>2.0</v>
      </c>
      <c r="O1632" s="2">
        <v>5.0</v>
      </c>
      <c r="P1632" s="2">
        <v>146.0</v>
      </c>
      <c r="Q1632" s="2" t="str">
        <f>VLOOKUP(A1632,'Additional Data'!$A$1:$D$9949,2,0)</f>
        <v>App</v>
      </c>
      <c r="R1632" s="2" t="str">
        <f>VLOOKUP(A1632,'Additional Data'!$A$1:$D$9949,4,0)</f>
        <v>Debit Card</v>
      </c>
      <c r="S1632" s="7">
        <f>VLOOKUP(A1632,'Additional Data'!$A$1:$D$9949,3,0)</f>
        <v>3732.677525</v>
      </c>
      <c r="T1632" s="2" t="str">
        <f>HLOOKUP(B1632,'Additional Data'!$F$1:$N$2,2,0)</f>
        <v>PC</v>
      </c>
    </row>
    <row r="1633" ht="14.25" customHeight="1">
      <c r="A1633" s="2">
        <v>566161.0</v>
      </c>
      <c r="B1633" s="2" t="s">
        <v>36</v>
      </c>
      <c r="C1633" s="2" t="s">
        <v>32</v>
      </c>
      <c r="D1633" s="2" t="s">
        <v>34</v>
      </c>
      <c r="E1633" s="4">
        <v>43530.33603009259</v>
      </c>
      <c r="F1633" s="4">
        <v>43537.33603009259</v>
      </c>
      <c r="G1633" s="4">
        <v>43534.33603009259</v>
      </c>
      <c r="H1633" s="2">
        <v>48.0</v>
      </c>
      <c r="I1633" s="2">
        <v>113.0</v>
      </c>
      <c r="J1633" s="2" t="s">
        <v>63</v>
      </c>
      <c r="K1633" s="2" t="s">
        <v>81</v>
      </c>
      <c r="L1633" s="2" t="s">
        <v>35</v>
      </c>
      <c r="M1633" s="2" t="s">
        <v>59</v>
      </c>
      <c r="N1633" s="2">
        <v>3.0</v>
      </c>
      <c r="O1633" s="2">
        <v>7.0</v>
      </c>
      <c r="P1633" s="2">
        <v>161.0</v>
      </c>
      <c r="Q1633" s="2" t="str">
        <f>VLOOKUP(A1633,'Additional Data'!$A$1:$D$9949,2,0)</f>
        <v>App</v>
      </c>
      <c r="R1633" s="2" t="str">
        <f>VLOOKUP(A1633,'Additional Data'!$A$1:$D$9949,4,0)</f>
        <v>Credit Card</v>
      </c>
      <c r="S1633" s="7">
        <f>VLOOKUP(A1633,'Additional Data'!$A$1:$D$9949,3,0)</f>
        <v>1232</v>
      </c>
      <c r="T1633" s="2" t="str">
        <f>HLOOKUP(B1633,'Additional Data'!$F$1:$N$2,2,0)</f>
        <v>Laptop</v>
      </c>
    </row>
    <row r="1634" ht="14.25" customHeight="1">
      <c r="A1634" s="2">
        <v>500451.0</v>
      </c>
      <c r="B1634" s="2" t="s">
        <v>49</v>
      </c>
      <c r="C1634" s="2" t="s">
        <v>32</v>
      </c>
      <c r="D1634" s="2" t="s">
        <v>34</v>
      </c>
      <c r="E1634" s="4">
        <v>43530.336331018516</v>
      </c>
      <c r="F1634" s="4">
        <v>43535.336331018516</v>
      </c>
      <c r="G1634" s="4">
        <v>43534.336331018516</v>
      </c>
      <c r="H1634" s="2">
        <v>62.0</v>
      </c>
      <c r="I1634" s="2">
        <v>102.0</v>
      </c>
      <c r="J1634" s="2" t="s">
        <v>41</v>
      </c>
      <c r="K1634" s="2" t="s">
        <v>58</v>
      </c>
      <c r="L1634" s="2" t="s">
        <v>35</v>
      </c>
      <c r="M1634" s="2" t="s">
        <v>71</v>
      </c>
      <c r="N1634" s="2">
        <v>1.0</v>
      </c>
      <c r="O1634" s="2">
        <v>5.0</v>
      </c>
      <c r="P1634" s="2">
        <v>164.0</v>
      </c>
      <c r="Q1634" s="2" t="str">
        <f>VLOOKUP(A1634,'Additional Data'!$A$1:$D$9949,2,0)</f>
        <v>Website</v>
      </c>
      <c r="R1634" s="2" t="str">
        <f>VLOOKUP(A1634,'Additional Data'!$A$1:$D$9949,4,0)</f>
        <v>Cash On Delivery</v>
      </c>
      <c r="S1634" s="7">
        <f>VLOOKUP(A1634,'Additional Data'!$A$1:$D$9949,3,0)</f>
        <v>1215.362599</v>
      </c>
      <c r="T1634" s="2" t="str">
        <f>HLOOKUP(B1634,'Additional Data'!$F$1:$N$2,2,0)</f>
        <v>TV</v>
      </c>
    </row>
    <row r="1635" ht="14.25" customHeight="1">
      <c r="A1635" s="2">
        <v>127447.0</v>
      </c>
      <c r="B1635" s="2" t="s">
        <v>47</v>
      </c>
      <c r="C1635" s="2" t="s">
        <v>41</v>
      </c>
      <c r="D1635" s="2" t="s">
        <v>34</v>
      </c>
      <c r="E1635" s="4">
        <v>43530.336435185185</v>
      </c>
      <c r="F1635" s="4">
        <v>43532.336435185185</v>
      </c>
      <c r="G1635" s="4">
        <v>43537.336435185185</v>
      </c>
      <c r="H1635" s="2">
        <v>0.0</v>
      </c>
      <c r="I1635" s="2">
        <v>128.0</v>
      </c>
      <c r="J1635" s="2" t="s">
        <v>41</v>
      </c>
      <c r="K1635" s="2" t="s">
        <v>66</v>
      </c>
      <c r="L1635" s="2" t="s">
        <v>67</v>
      </c>
      <c r="M1635" s="2" t="s">
        <v>59</v>
      </c>
      <c r="N1635" s="2">
        <v>-5.0</v>
      </c>
      <c r="O1635" s="2">
        <v>2.0</v>
      </c>
      <c r="P1635" s="2">
        <v>128.0</v>
      </c>
      <c r="Q1635" s="2" t="str">
        <f>VLOOKUP(A1635,'Additional Data'!$A$1:$D$9949,2,0)</f>
        <v>App</v>
      </c>
      <c r="R1635" s="2" t="str">
        <f>VLOOKUP(A1635,'Additional Data'!$A$1:$D$9949,4,0)</f>
        <v>Credit Card</v>
      </c>
      <c r="S1635" s="7">
        <f>VLOOKUP(A1635,'Additional Data'!$A$1:$D$9949,3,0)</f>
        <v>1440.329979</v>
      </c>
      <c r="T1635" s="2" t="str">
        <f>HLOOKUP(B1635,'Additional Data'!$F$1:$N$2,2,0)</f>
        <v>Tablet</v>
      </c>
    </row>
    <row r="1636" ht="14.25" customHeight="1">
      <c r="A1636" s="2">
        <v>220772.0</v>
      </c>
      <c r="B1636" s="2" t="s">
        <v>36</v>
      </c>
      <c r="C1636" s="2" t="s">
        <v>32</v>
      </c>
      <c r="D1636" s="2" t="s">
        <v>34</v>
      </c>
      <c r="E1636" s="4">
        <v>43530.33875</v>
      </c>
      <c r="F1636" s="4">
        <v>43535.33875</v>
      </c>
      <c r="G1636" s="4">
        <v>43535.33875</v>
      </c>
      <c r="H1636" s="2">
        <v>0.0</v>
      </c>
      <c r="I1636" s="2">
        <v>127.0</v>
      </c>
      <c r="J1636" s="2" t="s">
        <v>32</v>
      </c>
      <c r="K1636" s="2" t="s">
        <v>82</v>
      </c>
      <c r="L1636" s="2" t="s">
        <v>67</v>
      </c>
      <c r="M1636" s="2" t="s">
        <v>71</v>
      </c>
      <c r="N1636" s="2">
        <v>0.0</v>
      </c>
      <c r="O1636" s="2">
        <v>5.0</v>
      </c>
      <c r="P1636" s="2">
        <v>127.0</v>
      </c>
      <c r="Q1636" s="2" t="str">
        <f>VLOOKUP(A1636,'Additional Data'!$A$1:$D$9949,2,0)</f>
        <v>App</v>
      </c>
      <c r="R1636" s="2" t="str">
        <f>VLOOKUP(A1636,'Additional Data'!$A$1:$D$9949,4,0)</f>
        <v>Debit Card</v>
      </c>
      <c r="S1636" s="7">
        <f>VLOOKUP(A1636,'Additional Data'!$A$1:$D$9949,3,0)</f>
        <v>821.0355537</v>
      </c>
      <c r="T1636" s="2" t="str">
        <f>HLOOKUP(B1636,'Additional Data'!$F$1:$N$2,2,0)</f>
        <v>Laptop</v>
      </c>
    </row>
    <row r="1637" ht="14.25" customHeight="1">
      <c r="A1637" s="2">
        <v>182005.0</v>
      </c>
      <c r="B1637" s="2" t="s">
        <v>36</v>
      </c>
      <c r="C1637" s="2" t="s">
        <v>41</v>
      </c>
      <c r="D1637" s="2" t="s">
        <v>34</v>
      </c>
      <c r="E1637" s="4">
        <v>43530.34030092593</v>
      </c>
      <c r="F1637" s="4">
        <v>43533.34030092593</v>
      </c>
      <c r="G1637" s="4">
        <v>43535.34030092593</v>
      </c>
      <c r="H1637" s="2">
        <v>49.0</v>
      </c>
      <c r="I1637" s="2">
        <v>113.0</v>
      </c>
      <c r="J1637" s="2" t="s">
        <v>60</v>
      </c>
      <c r="K1637" s="2" t="s">
        <v>77</v>
      </c>
      <c r="L1637" s="2" t="s">
        <v>35</v>
      </c>
      <c r="M1637" s="2" t="s">
        <v>59</v>
      </c>
      <c r="N1637" s="2">
        <v>-2.0</v>
      </c>
      <c r="O1637" s="2">
        <v>3.0</v>
      </c>
      <c r="P1637" s="2">
        <v>162.0</v>
      </c>
      <c r="Q1637" s="2" t="str">
        <f>VLOOKUP(A1637,'Additional Data'!$A$1:$D$9949,2,0)</f>
        <v>App</v>
      </c>
      <c r="R1637" s="2" t="str">
        <f>VLOOKUP(A1637,'Additional Data'!$A$1:$D$9949,4,0)</f>
        <v>Credit Card</v>
      </c>
      <c r="S1637" s="7">
        <f>VLOOKUP(A1637,'Additional Data'!$A$1:$D$9949,3,0)</f>
        <v>2756.550067</v>
      </c>
      <c r="T1637" s="2" t="str">
        <f>HLOOKUP(B1637,'Additional Data'!$F$1:$N$2,2,0)</f>
        <v>Laptop</v>
      </c>
    </row>
    <row r="1638" ht="14.25" customHeight="1">
      <c r="A1638" s="2">
        <v>358993.0</v>
      </c>
      <c r="B1638" s="2" t="s">
        <v>46</v>
      </c>
      <c r="C1638" s="2" t="s">
        <v>32</v>
      </c>
      <c r="D1638" s="2" t="s">
        <v>34</v>
      </c>
      <c r="E1638" s="4">
        <v>43530.343194444446</v>
      </c>
      <c r="F1638" s="4">
        <v>43535.343194444446</v>
      </c>
      <c r="G1638" s="4">
        <v>43533.343194444446</v>
      </c>
      <c r="H1638" s="2">
        <v>0.0</v>
      </c>
      <c r="I1638" s="2">
        <v>125.0</v>
      </c>
      <c r="J1638" s="2" t="s">
        <v>32</v>
      </c>
      <c r="K1638" s="2" t="s">
        <v>82</v>
      </c>
      <c r="L1638" s="2" t="s">
        <v>67</v>
      </c>
      <c r="M1638" s="2" t="s">
        <v>59</v>
      </c>
      <c r="N1638" s="2">
        <v>2.0</v>
      </c>
      <c r="O1638" s="2">
        <v>5.0</v>
      </c>
      <c r="P1638" s="2">
        <v>125.0</v>
      </c>
      <c r="Q1638" s="2" t="str">
        <f>VLOOKUP(A1638,'Additional Data'!$A$1:$D$9949,2,0)</f>
        <v>App</v>
      </c>
      <c r="R1638" s="2" t="str">
        <f>VLOOKUP(A1638,'Additional Data'!$A$1:$D$9949,4,0)</f>
        <v>Credit Card</v>
      </c>
      <c r="S1638" s="7">
        <f>VLOOKUP(A1638,'Additional Data'!$A$1:$D$9949,3,0)</f>
        <v>1780</v>
      </c>
      <c r="T1638" s="2" t="str">
        <f>HLOOKUP(B1638,'Additional Data'!$F$1:$N$2,2,0)</f>
        <v>TV</v>
      </c>
    </row>
    <row r="1639" ht="14.25" customHeight="1">
      <c r="A1639" s="2">
        <v>854355.0</v>
      </c>
      <c r="B1639" s="2" t="s">
        <v>39</v>
      </c>
      <c r="C1639" s="2" t="s">
        <v>41</v>
      </c>
      <c r="D1639" s="2" t="s">
        <v>34</v>
      </c>
      <c r="E1639" s="4">
        <v>43530.348587962966</v>
      </c>
      <c r="F1639" s="4">
        <v>43532.348587962966</v>
      </c>
      <c r="G1639" s="4">
        <v>43537.348587962966</v>
      </c>
      <c r="H1639" s="2">
        <v>61.0</v>
      </c>
      <c r="I1639" s="2">
        <v>109.0</v>
      </c>
      <c r="J1639" s="2" t="s">
        <v>32</v>
      </c>
      <c r="K1639" s="2" t="s">
        <v>70</v>
      </c>
      <c r="L1639" s="2" t="s">
        <v>35</v>
      </c>
      <c r="M1639" s="2" t="s">
        <v>71</v>
      </c>
      <c r="N1639" s="2">
        <v>-5.0</v>
      </c>
      <c r="O1639" s="2">
        <v>2.0</v>
      </c>
      <c r="P1639" s="2">
        <v>170.0</v>
      </c>
      <c r="Q1639" s="2" t="str">
        <f>VLOOKUP(A1639,'Additional Data'!$A$1:$D$9949,2,0)</f>
        <v>Website</v>
      </c>
      <c r="R1639" s="2" t="str">
        <f>VLOOKUP(A1639,'Additional Data'!$A$1:$D$9949,4,0)</f>
        <v>Credit Card</v>
      </c>
      <c r="S1639" s="7">
        <f>VLOOKUP(A1639,'Additional Data'!$A$1:$D$9949,3,0)</f>
        <v>3717.813492</v>
      </c>
      <c r="T1639" s="2" t="str">
        <f>HLOOKUP(B1639,'Additional Data'!$F$1:$N$2,2,0)</f>
        <v>Mobile</v>
      </c>
    </row>
    <row r="1640" ht="14.25" customHeight="1">
      <c r="A1640" s="2">
        <v>171605.0</v>
      </c>
      <c r="B1640" s="2" t="s">
        <v>30</v>
      </c>
      <c r="C1640" s="2" t="s">
        <v>41</v>
      </c>
      <c r="D1640" s="2" t="s">
        <v>34</v>
      </c>
      <c r="E1640" s="4">
        <v>43530.350636574076</v>
      </c>
      <c r="F1640" s="4">
        <v>43534.350636574076</v>
      </c>
      <c r="G1640" s="4">
        <v>43533.350636574076</v>
      </c>
      <c r="H1640" s="2">
        <v>38.0</v>
      </c>
      <c r="I1640" s="2">
        <v>128.0</v>
      </c>
      <c r="J1640" s="2" t="s">
        <v>73</v>
      </c>
      <c r="K1640" s="2" t="s">
        <v>80</v>
      </c>
      <c r="L1640" s="2" t="s">
        <v>35</v>
      </c>
      <c r="M1640" s="2" t="s">
        <v>59</v>
      </c>
      <c r="N1640" s="2">
        <v>1.0</v>
      </c>
      <c r="O1640" s="2">
        <v>4.0</v>
      </c>
      <c r="P1640" s="2">
        <v>166.0</v>
      </c>
      <c r="Q1640" s="2" t="str">
        <f>VLOOKUP(A1640,'Additional Data'!$A$1:$D$9949,2,0)</f>
        <v>App</v>
      </c>
      <c r="R1640" s="2" t="str">
        <f>VLOOKUP(A1640,'Additional Data'!$A$1:$D$9949,4,0)</f>
        <v>Cash On Delivery</v>
      </c>
      <c r="S1640" s="7">
        <f>VLOOKUP(A1640,'Additional Data'!$A$1:$D$9949,3,0)</f>
        <v>1239.10624</v>
      </c>
      <c r="T1640" s="2" t="str">
        <f>HLOOKUP(B1640,'Additional Data'!$F$1:$N$2,2,0)</f>
        <v>PC</v>
      </c>
    </row>
    <row r="1641" ht="14.25" customHeight="1">
      <c r="A1641" s="2">
        <v>41971.0</v>
      </c>
      <c r="B1641" s="2" t="s">
        <v>36</v>
      </c>
      <c r="C1641" s="2" t="s">
        <v>41</v>
      </c>
      <c r="D1641" s="2" t="s">
        <v>34</v>
      </c>
      <c r="E1641" s="4">
        <v>43530.354733796295</v>
      </c>
      <c r="F1641" s="4">
        <v>43534.354733796295</v>
      </c>
      <c r="G1641" s="4">
        <v>43535.354733796295</v>
      </c>
      <c r="H1641" s="2">
        <v>30.0</v>
      </c>
      <c r="I1641" s="2">
        <v>129.0</v>
      </c>
      <c r="J1641" s="2" t="s">
        <v>32</v>
      </c>
      <c r="K1641" s="2" t="s">
        <v>70</v>
      </c>
      <c r="L1641" s="2" t="s">
        <v>35</v>
      </c>
      <c r="M1641" s="2" t="s">
        <v>59</v>
      </c>
      <c r="N1641" s="2">
        <v>-1.0</v>
      </c>
      <c r="O1641" s="2">
        <v>4.0</v>
      </c>
      <c r="P1641" s="2">
        <v>159.0</v>
      </c>
      <c r="Q1641" s="2" t="str">
        <f>VLOOKUP(A1641,'Additional Data'!$A$1:$D$9949,2,0)</f>
        <v>App</v>
      </c>
      <c r="R1641" s="2" t="str">
        <f>VLOOKUP(A1641,'Additional Data'!$A$1:$D$9949,4,0)</f>
        <v>Credit Card</v>
      </c>
      <c r="S1641" s="7">
        <f>VLOOKUP(A1641,'Additional Data'!$A$1:$D$9949,3,0)</f>
        <v>2054.861482</v>
      </c>
      <c r="T1641" s="2" t="str">
        <f>HLOOKUP(B1641,'Additional Data'!$F$1:$N$2,2,0)</f>
        <v>Laptop</v>
      </c>
    </row>
    <row r="1642" ht="14.25" customHeight="1">
      <c r="A1642" s="2">
        <v>364312.0</v>
      </c>
      <c r="B1642" s="2" t="s">
        <v>39</v>
      </c>
      <c r="C1642" s="2" t="s">
        <v>32</v>
      </c>
      <c r="D1642" s="2" t="s">
        <v>34</v>
      </c>
      <c r="E1642" s="4">
        <v>43530.36174768519</v>
      </c>
      <c r="F1642" s="4">
        <v>43535.36174768519</v>
      </c>
      <c r="G1642" s="4">
        <v>43536.36174768519</v>
      </c>
      <c r="H1642" s="2">
        <v>70.0</v>
      </c>
      <c r="I1642" s="2">
        <v>87.0</v>
      </c>
      <c r="J1642" s="2" t="s">
        <v>60</v>
      </c>
      <c r="K1642" s="2" t="s">
        <v>61</v>
      </c>
      <c r="L1642" s="2" t="s">
        <v>35</v>
      </c>
      <c r="M1642" s="2" t="s">
        <v>71</v>
      </c>
      <c r="N1642" s="2">
        <v>-1.0</v>
      </c>
      <c r="O1642" s="2">
        <v>5.0</v>
      </c>
      <c r="P1642" s="2">
        <v>157.0</v>
      </c>
      <c r="Q1642" s="2" t="str">
        <f>VLOOKUP(A1642,'Additional Data'!$A$1:$D$9949,2,0)</f>
        <v>App</v>
      </c>
      <c r="R1642" s="2" t="str">
        <f>VLOOKUP(A1642,'Additional Data'!$A$1:$D$9949,4,0)</f>
        <v>Debit Card</v>
      </c>
      <c r="S1642" s="7">
        <f>VLOOKUP(A1642,'Additional Data'!$A$1:$D$9949,3,0)</f>
        <v>2116.460089</v>
      </c>
      <c r="T1642" s="2" t="str">
        <f>HLOOKUP(B1642,'Additional Data'!$F$1:$N$2,2,0)</f>
        <v>Mobile</v>
      </c>
    </row>
    <row r="1643" ht="14.25" customHeight="1">
      <c r="A1643" s="2">
        <v>879140.0</v>
      </c>
      <c r="B1643" s="2" t="s">
        <v>39</v>
      </c>
      <c r="C1643" s="2" t="s">
        <v>32</v>
      </c>
      <c r="D1643" s="2" t="s">
        <v>34</v>
      </c>
      <c r="E1643" s="4">
        <v>43530.36258101852</v>
      </c>
      <c r="F1643" s="4">
        <v>43532.36258101852</v>
      </c>
      <c r="G1643" s="4">
        <v>43533.36258101852</v>
      </c>
      <c r="H1643" s="2">
        <v>75.0</v>
      </c>
      <c r="I1643" s="2">
        <v>95.0</v>
      </c>
      <c r="J1643" s="2" t="s">
        <v>60</v>
      </c>
      <c r="K1643" s="2" t="s">
        <v>61</v>
      </c>
      <c r="L1643" s="2" t="s">
        <v>35</v>
      </c>
      <c r="M1643" s="2" t="s">
        <v>71</v>
      </c>
      <c r="N1643" s="2">
        <v>-1.0</v>
      </c>
      <c r="O1643" s="2">
        <v>2.0</v>
      </c>
      <c r="P1643" s="2">
        <v>170.0</v>
      </c>
      <c r="Q1643" s="2" t="str">
        <f>VLOOKUP(A1643,'Additional Data'!$A$1:$D$9949,2,0)</f>
        <v>App</v>
      </c>
      <c r="R1643" s="2" t="str">
        <f>VLOOKUP(A1643,'Additional Data'!$A$1:$D$9949,4,0)</f>
        <v>Debit Card</v>
      </c>
      <c r="S1643" s="7">
        <f>VLOOKUP(A1643,'Additional Data'!$A$1:$D$9949,3,0)</f>
        <v>1551.948293</v>
      </c>
      <c r="T1643" s="2" t="str">
        <f>HLOOKUP(B1643,'Additional Data'!$F$1:$N$2,2,0)</f>
        <v>Mobile</v>
      </c>
    </row>
    <row r="1644" ht="14.25" customHeight="1">
      <c r="A1644" s="2">
        <v>649828.0</v>
      </c>
      <c r="B1644" s="2" t="s">
        <v>48</v>
      </c>
      <c r="C1644" s="2" t="s">
        <v>41</v>
      </c>
      <c r="D1644" s="2" t="s">
        <v>34</v>
      </c>
      <c r="E1644" s="4">
        <v>43530.36540509259</v>
      </c>
      <c r="F1644" s="4">
        <v>43539.36540509259</v>
      </c>
      <c r="G1644" s="4">
        <v>43535.36540509259</v>
      </c>
      <c r="H1644" s="2">
        <v>37.0</v>
      </c>
      <c r="I1644" s="2">
        <v>122.0</v>
      </c>
      <c r="J1644" s="2" t="s">
        <v>73</v>
      </c>
      <c r="K1644" s="2" t="s">
        <v>80</v>
      </c>
      <c r="L1644" s="2" t="s">
        <v>35</v>
      </c>
      <c r="M1644" s="2" t="s">
        <v>71</v>
      </c>
      <c r="N1644" s="2">
        <v>4.0</v>
      </c>
      <c r="O1644" s="2">
        <v>9.0</v>
      </c>
      <c r="P1644" s="2">
        <v>159.0</v>
      </c>
      <c r="Q1644" s="2" t="str">
        <f>VLOOKUP(A1644,'Additional Data'!$A$1:$D$9949,2,0)</f>
        <v>App</v>
      </c>
      <c r="R1644" s="2" t="str">
        <f>VLOOKUP(A1644,'Additional Data'!$A$1:$D$9949,4,0)</f>
        <v>Debit Card</v>
      </c>
      <c r="S1644" s="7">
        <f>VLOOKUP(A1644,'Additional Data'!$A$1:$D$9949,3,0)</f>
        <v>2191.341879</v>
      </c>
      <c r="T1644" s="2" t="str">
        <f>HLOOKUP(B1644,'Additional Data'!$F$1:$N$2,2,0)</f>
        <v>Gaming Console</v>
      </c>
    </row>
    <row r="1645" ht="14.25" customHeight="1">
      <c r="A1645" s="2">
        <v>750197.0</v>
      </c>
      <c r="B1645" s="2" t="s">
        <v>39</v>
      </c>
      <c r="C1645" s="2" t="s">
        <v>32</v>
      </c>
      <c r="D1645" s="2" t="s">
        <v>34</v>
      </c>
      <c r="E1645" s="4">
        <v>43530.3669212963</v>
      </c>
      <c r="F1645" s="4">
        <v>43530.3669212963</v>
      </c>
      <c r="G1645" s="4">
        <v>43534.3669212963</v>
      </c>
      <c r="H1645" s="2">
        <v>0.0</v>
      </c>
      <c r="I1645" s="2">
        <v>124.0</v>
      </c>
      <c r="J1645" s="2" t="s">
        <v>32</v>
      </c>
      <c r="K1645" s="2" t="s">
        <v>82</v>
      </c>
      <c r="L1645" s="2" t="s">
        <v>67</v>
      </c>
      <c r="M1645" s="2" t="s">
        <v>59</v>
      </c>
      <c r="N1645" s="2">
        <v>-4.0</v>
      </c>
      <c r="O1645" s="2">
        <v>0.0</v>
      </c>
      <c r="P1645" s="2">
        <v>124.0</v>
      </c>
      <c r="Q1645" s="2" t="str">
        <f>VLOOKUP(A1645,'Additional Data'!$A$1:$D$9949,2,0)</f>
        <v>App</v>
      </c>
      <c r="R1645" s="2" t="str">
        <f>VLOOKUP(A1645,'Additional Data'!$A$1:$D$9949,4,0)</f>
        <v>Cash On Delivery</v>
      </c>
      <c r="S1645" s="7">
        <f>VLOOKUP(A1645,'Additional Data'!$A$1:$D$9949,3,0)</f>
        <v>2130.289899</v>
      </c>
      <c r="T1645" s="2" t="str">
        <f>HLOOKUP(B1645,'Additional Data'!$F$1:$N$2,2,0)</f>
        <v>Mobile</v>
      </c>
    </row>
    <row r="1646" ht="14.25" customHeight="1">
      <c r="A1646" s="2">
        <v>152990.0</v>
      </c>
      <c r="B1646" s="2" t="s">
        <v>42</v>
      </c>
      <c r="C1646" s="2" t="s">
        <v>41</v>
      </c>
      <c r="D1646" s="2" t="s">
        <v>34</v>
      </c>
      <c r="E1646" s="4">
        <v>43530.36770833333</v>
      </c>
      <c r="F1646" s="4">
        <v>43539.36770833333</v>
      </c>
      <c r="G1646" s="4">
        <v>43534.36770833333</v>
      </c>
      <c r="H1646" s="2">
        <v>40.0</v>
      </c>
      <c r="I1646" s="2">
        <v>122.0</v>
      </c>
      <c r="J1646" s="2" t="s">
        <v>32</v>
      </c>
      <c r="K1646" s="2" t="s">
        <v>70</v>
      </c>
      <c r="L1646" s="2" t="s">
        <v>35</v>
      </c>
      <c r="M1646" s="2" t="s">
        <v>59</v>
      </c>
      <c r="N1646" s="2">
        <v>5.0</v>
      </c>
      <c r="O1646" s="2">
        <v>9.0</v>
      </c>
      <c r="P1646" s="2">
        <v>162.0</v>
      </c>
      <c r="Q1646" s="2" t="str">
        <f>VLOOKUP(A1646,'Additional Data'!$A$1:$D$9949,2,0)</f>
        <v>App</v>
      </c>
      <c r="R1646" s="2" t="str">
        <f>VLOOKUP(A1646,'Additional Data'!$A$1:$D$9949,4,0)</f>
        <v>Debit Card</v>
      </c>
      <c r="S1646" s="7">
        <f>VLOOKUP(A1646,'Additional Data'!$A$1:$D$9949,3,0)</f>
        <v>1352</v>
      </c>
      <c r="T1646" s="2" t="str">
        <f>HLOOKUP(B1646,'Additional Data'!$F$1:$N$2,2,0)</f>
        <v>TV</v>
      </c>
    </row>
    <row r="1647" ht="14.25" customHeight="1">
      <c r="A1647" s="2">
        <v>419142.0</v>
      </c>
      <c r="B1647" s="2" t="s">
        <v>36</v>
      </c>
      <c r="C1647" s="2" t="s">
        <v>41</v>
      </c>
      <c r="D1647" s="2" t="s">
        <v>34</v>
      </c>
      <c r="E1647" s="4">
        <v>43530.36824074074</v>
      </c>
      <c r="F1647" s="4">
        <v>43531.36824074074</v>
      </c>
      <c r="G1647" s="4">
        <v>43535.36824074074</v>
      </c>
      <c r="H1647" s="2">
        <v>0.0</v>
      </c>
      <c r="I1647" s="2">
        <v>106.0</v>
      </c>
      <c r="J1647" s="2" t="s">
        <v>41</v>
      </c>
      <c r="K1647" s="2" t="s">
        <v>66</v>
      </c>
      <c r="L1647" s="2" t="s">
        <v>67</v>
      </c>
      <c r="M1647" s="2" t="s">
        <v>71</v>
      </c>
      <c r="N1647" s="2">
        <v>-4.0</v>
      </c>
      <c r="O1647" s="2">
        <v>1.0</v>
      </c>
      <c r="P1647" s="2">
        <v>106.0</v>
      </c>
      <c r="Q1647" s="2" t="str">
        <f>VLOOKUP(A1647,'Additional Data'!$A$1:$D$9949,2,0)</f>
        <v>Website</v>
      </c>
      <c r="R1647" s="2" t="str">
        <f>VLOOKUP(A1647,'Additional Data'!$A$1:$D$9949,4,0)</f>
        <v>Debit Card</v>
      </c>
      <c r="S1647" s="7">
        <f>VLOOKUP(A1647,'Additional Data'!$A$1:$D$9949,3,0)</f>
        <v>1891</v>
      </c>
      <c r="T1647" s="2" t="str">
        <f>HLOOKUP(B1647,'Additional Data'!$F$1:$N$2,2,0)</f>
        <v>Laptop</v>
      </c>
    </row>
    <row r="1648" ht="14.25" customHeight="1">
      <c r="A1648" s="2">
        <v>807576.0</v>
      </c>
      <c r="B1648" s="2" t="s">
        <v>42</v>
      </c>
      <c r="C1648" s="2" t="s">
        <v>41</v>
      </c>
      <c r="D1648" s="2" t="s">
        <v>34</v>
      </c>
      <c r="E1648" s="4">
        <v>43530.37184027778</v>
      </c>
      <c r="F1648" s="4">
        <v>43535.37184027778</v>
      </c>
      <c r="G1648" s="4">
        <v>43533.37184027778</v>
      </c>
      <c r="H1648" s="2">
        <v>43.0</v>
      </c>
      <c r="I1648" s="2">
        <v>111.0</v>
      </c>
      <c r="J1648" s="2" t="s">
        <v>60</v>
      </c>
      <c r="K1648" s="2" t="s">
        <v>77</v>
      </c>
      <c r="L1648" s="2" t="s">
        <v>35</v>
      </c>
      <c r="M1648" s="2" t="s">
        <v>71</v>
      </c>
      <c r="N1648" s="2">
        <v>2.0</v>
      </c>
      <c r="O1648" s="2">
        <v>5.0</v>
      </c>
      <c r="P1648" s="2">
        <v>154.0</v>
      </c>
      <c r="Q1648" s="2" t="str">
        <f>VLOOKUP(A1648,'Additional Data'!$A$1:$D$9949,2,0)</f>
        <v>Website</v>
      </c>
      <c r="R1648" s="2" t="str">
        <f>VLOOKUP(A1648,'Additional Data'!$A$1:$D$9949,4,0)</f>
        <v>Debit Card</v>
      </c>
      <c r="S1648" s="7">
        <f>VLOOKUP(A1648,'Additional Data'!$A$1:$D$9949,3,0)</f>
        <v>3070</v>
      </c>
      <c r="T1648" s="2" t="str">
        <f>HLOOKUP(B1648,'Additional Data'!$F$1:$N$2,2,0)</f>
        <v>TV</v>
      </c>
    </row>
    <row r="1649" ht="14.25" customHeight="1">
      <c r="A1649" s="2">
        <v>724482.0</v>
      </c>
      <c r="B1649" s="2" t="s">
        <v>36</v>
      </c>
      <c r="C1649" s="2" t="s">
        <v>41</v>
      </c>
      <c r="D1649" s="2" t="s">
        <v>34</v>
      </c>
      <c r="E1649" s="4">
        <v>43530.3721875</v>
      </c>
      <c r="F1649" s="4">
        <v>43534.3721875</v>
      </c>
      <c r="G1649" s="4">
        <v>43537.3721875</v>
      </c>
      <c r="H1649" s="2">
        <v>0.0</v>
      </c>
      <c r="I1649" s="2">
        <v>121.0</v>
      </c>
      <c r="J1649" s="2" t="s">
        <v>41</v>
      </c>
      <c r="K1649" s="2" t="s">
        <v>66</v>
      </c>
      <c r="L1649" s="2" t="s">
        <v>67</v>
      </c>
      <c r="M1649" s="2" t="s">
        <v>59</v>
      </c>
      <c r="N1649" s="2">
        <v>-3.0</v>
      </c>
      <c r="O1649" s="2">
        <v>4.0</v>
      </c>
      <c r="P1649" s="2">
        <v>121.0</v>
      </c>
      <c r="Q1649" s="2" t="str">
        <f>VLOOKUP(A1649,'Additional Data'!$A$1:$D$9949,2,0)</f>
        <v>Website</v>
      </c>
      <c r="R1649" s="2" t="str">
        <f>VLOOKUP(A1649,'Additional Data'!$A$1:$D$9949,4,0)</f>
        <v>Debit Card</v>
      </c>
      <c r="S1649" s="7">
        <f>VLOOKUP(A1649,'Additional Data'!$A$1:$D$9949,3,0)</f>
        <v>1575</v>
      </c>
      <c r="T1649" s="2" t="str">
        <f>HLOOKUP(B1649,'Additional Data'!$F$1:$N$2,2,0)</f>
        <v>Laptop</v>
      </c>
    </row>
    <row r="1650" ht="14.25" customHeight="1">
      <c r="A1650" s="2">
        <v>924171.0</v>
      </c>
      <c r="B1650" s="2" t="s">
        <v>36</v>
      </c>
      <c r="C1650" s="2" t="s">
        <v>32</v>
      </c>
      <c r="D1650" s="2" t="s">
        <v>34</v>
      </c>
      <c r="E1650" s="4">
        <v>43530.373032407406</v>
      </c>
      <c r="F1650" s="4">
        <v>43535.373032407406</v>
      </c>
      <c r="G1650" s="4">
        <v>43533.373032407406</v>
      </c>
      <c r="H1650" s="2">
        <v>0.0</v>
      </c>
      <c r="I1650" s="2">
        <v>102.0</v>
      </c>
      <c r="J1650" s="2" t="s">
        <v>32</v>
      </c>
      <c r="K1650" s="2" t="s">
        <v>82</v>
      </c>
      <c r="L1650" s="2" t="s">
        <v>67</v>
      </c>
      <c r="M1650" s="2" t="s">
        <v>71</v>
      </c>
      <c r="N1650" s="2">
        <v>2.0</v>
      </c>
      <c r="O1650" s="2">
        <v>5.0</v>
      </c>
      <c r="P1650" s="2">
        <v>102.0</v>
      </c>
      <c r="Q1650" s="2" t="str">
        <f>VLOOKUP(A1650,'Additional Data'!$A$1:$D$9949,2,0)</f>
        <v>Website</v>
      </c>
      <c r="R1650" s="2" t="str">
        <f>VLOOKUP(A1650,'Additional Data'!$A$1:$D$9949,4,0)</f>
        <v>Credit Card</v>
      </c>
      <c r="S1650" s="7">
        <f>VLOOKUP(A1650,'Additional Data'!$A$1:$D$9949,3,0)</f>
        <v>2461</v>
      </c>
      <c r="T1650" s="2" t="str">
        <f>HLOOKUP(B1650,'Additional Data'!$F$1:$N$2,2,0)</f>
        <v>Laptop</v>
      </c>
    </row>
    <row r="1651" ht="14.25" customHeight="1">
      <c r="A1651" s="2">
        <v>185004.0</v>
      </c>
      <c r="B1651" s="2" t="s">
        <v>30</v>
      </c>
      <c r="C1651" s="2" t="s">
        <v>41</v>
      </c>
      <c r="D1651" s="2" t="s">
        <v>34</v>
      </c>
      <c r="E1651" s="4">
        <v>43530.374340277776</v>
      </c>
      <c r="F1651" s="4">
        <v>43533.374340277776</v>
      </c>
      <c r="G1651" s="4">
        <v>43533.374340277776</v>
      </c>
      <c r="H1651" s="2">
        <v>82.0</v>
      </c>
      <c r="I1651" s="2">
        <v>88.0</v>
      </c>
      <c r="J1651" s="2" t="s">
        <v>63</v>
      </c>
      <c r="K1651" s="2" t="s">
        <v>64</v>
      </c>
      <c r="L1651" s="2" t="s">
        <v>35</v>
      </c>
      <c r="M1651" s="2" t="s">
        <v>71</v>
      </c>
      <c r="N1651" s="2">
        <v>0.0</v>
      </c>
      <c r="O1651" s="2">
        <v>3.0</v>
      </c>
      <c r="P1651" s="2">
        <v>170.0</v>
      </c>
      <c r="Q1651" s="2" t="str">
        <f>VLOOKUP(A1651,'Additional Data'!$A$1:$D$9949,2,0)</f>
        <v>Website</v>
      </c>
      <c r="R1651" s="2" t="str">
        <f>VLOOKUP(A1651,'Additional Data'!$A$1:$D$9949,4,0)</f>
        <v>Debit Card</v>
      </c>
      <c r="S1651" s="7">
        <f>VLOOKUP(A1651,'Additional Data'!$A$1:$D$9949,3,0)</f>
        <v>713</v>
      </c>
      <c r="T1651" s="2" t="str">
        <f>HLOOKUP(B1651,'Additional Data'!$F$1:$N$2,2,0)</f>
        <v>PC</v>
      </c>
    </row>
    <row r="1652" ht="14.25" customHeight="1">
      <c r="A1652" s="2">
        <v>384798.0</v>
      </c>
      <c r="B1652" s="2" t="s">
        <v>39</v>
      </c>
      <c r="C1652" s="2" t="s">
        <v>41</v>
      </c>
      <c r="D1652" s="2" t="s">
        <v>34</v>
      </c>
      <c r="E1652" s="4">
        <v>43530.376597222225</v>
      </c>
      <c r="F1652" s="4">
        <v>43534.376597222225</v>
      </c>
      <c r="G1652" s="4">
        <v>43535.376597222225</v>
      </c>
      <c r="H1652" s="2">
        <v>42.0</v>
      </c>
      <c r="I1652" s="2">
        <v>125.0</v>
      </c>
      <c r="J1652" s="2" t="s">
        <v>32</v>
      </c>
      <c r="K1652" s="2" t="s">
        <v>70</v>
      </c>
      <c r="L1652" s="2" t="s">
        <v>35</v>
      </c>
      <c r="M1652" s="2" t="s">
        <v>59</v>
      </c>
      <c r="N1652" s="2">
        <v>-1.0</v>
      </c>
      <c r="O1652" s="2">
        <v>4.0</v>
      </c>
      <c r="P1652" s="2">
        <v>167.0</v>
      </c>
      <c r="Q1652" s="2" t="str">
        <f>VLOOKUP(A1652,'Additional Data'!$A$1:$D$9949,2,0)</f>
        <v>Website</v>
      </c>
      <c r="R1652" s="2" t="str">
        <f>VLOOKUP(A1652,'Additional Data'!$A$1:$D$9949,4,0)</f>
        <v>Debit Card</v>
      </c>
      <c r="S1652" s="7">
        <f>VLOOKUP(A1652,'Additional Data'!$A$1:$D$9949,3,0)</f>
        <v>940</v>
      </c>
      <c r="T1652" s="2" t="str">
        <f>HLOOKUP(B1652,'Additional Data'!$F$1:$N$2,2,0)</f>
        <v>Mobile</v>
      </c>
    </row>
    <row r="1653" ht="14.25" customHeight="1">
      <c r="A1653" s="2">
        <v>214806.0</v>
      </c>
      <c r="B1653" s="2" t="s">
        <v>42</v>
      </c>
      <c r="C1653" s="2" t="s">
        <v>32</v>
      </c>
      <c r="D1653" s="2" t="s">
        <v>34</v>
      </c>
      <c r="E1653" s="4">
        <v>43530.38233796296</v>
      </c>
      <c r="F1653" s="4">
        <v>43533.38233796296</v>
      </c>
      <c r="G1653" s="4">
        <v>43536.38233796296</v>
      </c>
      <c r="H1653" s="2">
        <v>45.0</v>
      </c>
      <c r="I1653" s="2">
        <v>122.0</v>
      </c>
      <c r="J1653" s="2" t="s">
        <v>41</v>
      </c>
      <c r="K1653" s="2" t="s">
        <v>58</v>
      </c>
      <c r="L1653" s="2" t="s">
        <v>35</v>
      </c>
      <c r="M1653" s="2" t="s">
        <v>59</v>
      </c>
      <c r="N1653" s="2">
        <v>-3.0</v>
      </c>
      <c r="O1653" s="2">
        <v>3.0</v>
      </c>
      <c r="P1653" s="2">
        <v>167.0</v>
      </c>
      <c r="Q1653" s="2" t="str">
        <f>VLOOKUP(A1653,'Additional Data'!$A$1:$D$9949,2,0)</f>
        <v>Website</v>
      </c>
      <c r="R1653" s="2" t="str">
        <f>VLOOKUP(A1653,'Additional Data'!$A$1:$D$9949,4,0)</f>
        <v>Debit Card</v>
      </c>
      <c r="S1653" s="7">
        <f>VLOOKUP(A1653,'Additional Data'!$A$1:$D$9949,3,0)</f>
        <v>1727.825722</v>
      </c>
      <c r="T1653" s="2" t="str">
        <f>HLOOKUP(B1653,'Additional Data'!$F$1:$N$2,2,0)</f>
        <v>TV</v>
      </c>
    </row>
    <row r="1654" ht="14.25" customHeight="1">
      <c r="A1654" s="2">
        <v>515056.0</v>
      </c>
      <c r="B1654" s="2" t="s">
        <v>42</v>
      </c>
      <c r="C1654" s="2" t="s">
        <v>41</v>
      </c>
      <c r="D1654" s="2" t="s">
        <v>34</v>
      </c>
      <c r="E1654" s="4">
        <v>43530.383252314816</v>
      </c>
      <c r="F1654" s="4">
        <v>43533.383252314816</v>
      </c>
      <c r="G1654" s="4">
        <v>43535.383252314816</v>
      </c>
      <c r="H1654" s="2">
        <v>47.0</v>
      </c>
      <c r="I1654" s="2">
        <v>108.0</v>
      </c>
      <c r="J1654" s="2" t="s">
        <v>60</v>
      </c>
      <c r="K1654" s="2" t="s">
        <v>77</v>
      </c>
      <c r="L1654" s="2" t="s">
        <v>35</v>
      </c>
      <c r="M1654" s="2" t="s">
        <v>71</v>
      </c>
      <c r="N1654" s="2">
        <v>-2.0</v>
      </c>
      <c r="O1654" s="2">
        <v>3.0</v>
      </c>
      <c r="P1654" s="2">
        <v>155.0</v>
      </c>
      <c r="Q1654" s="2" t="str">
        <f>VLOOKUP(A1654,'Additional Data'!$A$1:$D$9949,2,0)</f>
        <v>App</v>
      </c>
      <c r="R1654" s="2" t="str">
        <f>VLOOKUP(A1654,'Additional Data'!$A$1:$D$9949,4,0)</f>
        <v>Debit Card</v>
      </c>
      <c r="S1654" s="7">
        <f>VLOOKUP(A1654,'Additional Data'!$A$1:$D$9949,3,0)</f>
        <v>1679.218155</v>
      </c>
      <c r="T1654" s="2" t="str">
        <f>HLOOKUP(B1654,'Additional Data'!$F$1:$N$2,2,0)</f>
        <v>TV</v>
      </c>
    </row>
    <row r="1655" ht="14.25" customHeight="1">
      <c r="A1655" s="2">
        <v>906256.0</v>
      </c>
      <c r="B1655" s="2" t="s">
        <v>39</v>
      </c>
      <c r="C1655" s="2" t="s">
        <v>32</v>
      </c>
      <c r="D1655" s="2" t="s">
        <v>34</v>
      </c>
      <c r="E1655" s="4">
        <v>43530.389756944445</v>
      </c>
      <c r="F1655" s="4">
        <v>43534.389756944445</v>
      </c>
      <c r="G1655" s="4">
        <v>43536.389756944445</v>
      </c>
      <c r="H1655" s="2">
        <v>64.0</v>
      </c>
      <c r="I1655" s="2">
        <v>94.0</v>
      </c>
      <c r="J1655" s="2" t="s">
        <v>60</v>
      </c>
      <c r="K1655" s="2" t="s">
        <v>61</v>
      </c>
      <c r="L1655" s="2" t="s">
        <v>35</v>
      </c>
      <c r="M1655" s="2" t="s">
        <v>71</v>
      </c>
      <c r="N1655" s="2">
        <v>-2.0</v>
      </c>
      <c r="O1655" s="2">
        <v>4.0</v>
      </c>
      <c r="P1655" s="2">
        <v>158.0</v>
      </c>
      <c r="Q1655" s="2" t="str">
        <f>VLOOKUP(A1655,'Additional Data'!$A$1:$D$9949,2,0)</f>
        <v>App</v>
      </c>
      <c r="R1655" s="2" t="str">
        <f>VLOOKUP(A1655,'Additional Data'!$A$1:$D$9949,4,0)</f>
        <v>Debit Card</v>
      </c>
      <c r="S1655" s="7">
        <f>VLOOKUP(A1655,'Additional Data'!$A$1:$D$9949,3,0)</f>
        <v>3443.245635</v>
      </c>
      <c r="T1655" s="2" t="str">
        <f>HLOOKUP(B1655,'Additional Data'!$F$1:$N$2,2,0)</f>
        <v>Mobile</v>
      </c>
    </row>
    <row r="1656" ht="14.25" customHeight="1">
      <c r="A1656" s="2">
        <v>651880.0</v>
      </c>
      <c r="B1656" s="2" t="s">
        <v>39</v>
      </c>
      <c r="C1656" s="2" t="s">
        <v>32</v>
      </c>
      <c r="D1656" s="2" t="s">
        <v>34</v>
      </c>
      <c r="E1656" s="4">
        <v>43530.392060185186</v>
      </c>
      <c r="F1656" s="4">
        <v>43533.392060185186</v>
      </c>
      <c r="G1656" s="4">
        <v>43535.392060185186</v>
      </c>
      <c r="H1656" s="2">
        <v>27.0</v>
      </c>
      <c r="I1656" s="2">
        <v>127.0</v>
      </c>
      <c r="J1656" s="2" t="s">
        <v>41</v>
      </c>
      <c r="K1656" s="2" t="s">
        <v>58</v>
      </c>
      <c r="L1656" s="2" t="s">
        <v>35</v>
      </c>
      <c r="M1656" s="2" t="s">
        <v>71</v>
      </c>
      <c r="N1656" s="2">
        <v>-2.0</v>
      </c>
      <c r="O1656" s="2">
        <v>3.0</v>
      </c>
      <c r="P1656" s="2">
        <v>154.0</v>
      </c>
      <c r="Q1656" s="2" t="str">
        <f>VLOOKUP(A1656,'Additional Data'!$A$1:$D$9949,2,0)</f>
        <v>App</v>
      </c>
      <c r="R1656" s="2" t="str">
        <f>VLOOKUP(A1656,'Additional Data'!$A$1:$D$9949,4,0)</f>
        <v>Debit Card</v>
      </c>
      <c r="S1656" s="7">
        <f>VLOOKUP(A1656,'Additional Data'!$A$1:$D$9949,3,0)</f>
        <v>503.3787324</v>
      </c>
      <c r="T1656" s="2" t="str">
        <f>HLOOKUP(B1656,'Additional Data'!$F$1:$N$2,2,0)</f>
        <v>Mobile</v>
      </c>
    </row>
    <row r="1657" ht="14.25" customHeight="1">
      <c r="A1657" s="2">
        <v>727582.0</v>
      </c>
      <c r="B1657" s="2" t="s">
        <v>39</v>
      </c>
      <c r="C1657" s="2" t="s">
        <v>32</v>
      </c>
      <c r="D1657" s="2" t="s">
        <v>34</v>
      </c>
      <c r="E1657" s="4">
        <v>43530.406122685185</v>
      </c>
      <c r="F1657" s="4">
        <v>43537.406122685185</v>
      </c>
      <c r="G1657" s="4">
        <v>43537.406122685185</v>
      </c>
      <c r="H1657" s="2">
        <v>38.0</v>
      </c>
      <c r="I1657" s="2">
        <v>122.0</v>
      </c>
      <c r="J1657" s="2" t="s">
        <v>41</v>
      </c>
      <c r="K1657" s="2" t="s">
        <v>58</v>
      </c>
      <c r="L1657" s="2" t="s">
        <v>35</v>
      </c>
      <c r="M1657" s="2" t="s">
        <v>59</v>
      </c>
      <c r="N1657" s="2">
        <v>0.0</v>
      </c>
      <c r="O1657" s="2">
        <v>7.0</v>
      </c>
      <c r="P1657" s="2">
        <v>160.0</v>
      </c>
      <c r="Q1657" s="2" t="str">
        <f>VLOOKUP(A1657,'Additional Data'!$A$1:$D$9949,2,0)</f>
        <v>App</v>
      </c>
      <c r="R1657" s="2" t="str">
        <f>VLOOKUP(A1657,'Additional Data'!$A$1:$D$9949,4,0)</f>
        <v>Debit Card</v>
      </c>
      <c r="S1657" s="7">
        <f>VLOOKUP(A1657,'Additional Data'!$A$1:$D$9949,3,0)</f>
        <v>1936</v>
      </c>
      <c r="T1657" s="2" t="str">
        <f>HLOOKUP(B1657,'Additional Data'!$F$1:$N$2,2,0)</f>
        <v>Mobile</v>
      </c>
    </row>
    <row r="1658" ht="14.25" customHeight="1">
      <c r="A1658" s="2">
        <v>753588.0</v>
      </c>
      <c r="B1658" s="2" t="s">
        <v>42</v>
      </c>
      <c r="C1658" s="2" t="s">
        <v>32</v>
      </c>
      <c r="D1658" s="2" t="s">
        <v>34</v>
      </c>
      <c r="E1658" s="4">
        <v>43530.41171296296</v>
      </c>
      <c r="F1658" s="4">
        <v>43532.41171296296</v>
      </c>
      <c r="G1658" s="4">
        <v>43533.41171296296</v>
      </c>
      <c r="H1658" s="2">
        <v>0.0</v>
      </c>
      <c r="I1658" s="2">
        <v>125.0</v>
      </c>
      <c r="J1658" s="2" t="s">
        <v>32</v>
      </c>
      <c r="K1658" s="2" t="s">
        <v>82</v>
      </c>
      <c r="L1658" s="2" t="s">
        <v>67</v>
      </c>
      <c r="M1658" s="2" t="s">
        <v>71</v>
      </c>
      <c r="N1658" s="2">
        <v>-1.0</v>
      </c>
      <c r="O1658" s="2">
        <v>2.0</v>
      </c>
      <c r="P1658" s="2">
        <v>125.0</v>
      </c>
      <c r="Q1658" s="2" t="str">
        <f>VLOOKUP(A1658,'Additional Data'!$A$1:$D$9949,2,0)</f>
        <v>Website</v>
      </c>
      <c r="R1658" s="2" t="str">
        <f>VLOOKUP(A1658,'Additional Data'!$A$1:$D$9949,4,0)</f>
        <v>Debit Card</v>
      </c>
      <c r="S1658" s="7">
        <f>VLOOKUP(A1658,'Additional Data'!$A$1:$D$9949,3,0)</f>
        <v>1600.484261</v>
      </c>
      <c r="T1658" s="2" t="str">
        <f>HLOOKUP(B1658,'Additional Data'!$F$1:$N$2,2,0)</f>
        <v>TV</v>
      </c>
    </row>
    <row r="1659" ht="14.25" customHeight="1">
      <c r="A1659" s="2">
        <v>245747.0</v>
      </c>
      <c r="B1659" s="2" t="s">
        <v>47</v>
      </c>
      <c r="C1659" s="2" t="s">
        <v>41</v>
      </c>
      <c r="D1659" s="2" t="s">
        <v>34</v>
      </c>
      <c r="E1659" s="4">
        <v>43530.41532407407</v>
      </c>
      <c r="F1659" s="4">
        <v>43535.41532407407</v>
      </c>
      <c r="G1659" s="4">
        <v>43534.41532407407</v>
      </c>
      <c r="H1659" s="2">
        <v>31.0</v>
      </c>
      <c r="I1659" s="2">
        <v>106.0</v>
      </c>
      <c r="J1659" s="2" t="s">
        <v>60</v>
      </c>
      <c r="K1659" s="2" t="s">
        <v>77</v>
      </c>
      <c r="L1659" s="2" t="s">
        <v>35</v>
      </c>
      <c r="M1659" s="2" t="s">
        <v>59</v>
      </c>
      <c r="N1659" s="2">
        <v>1.0</v>
      </c>
      <c r="O1659" s="2">
        <v>5.0</v>
      </c>
      <c r="P1659" s="2">
        <v>137.0</v>
      </c>
      <c r="Q1659" s="2" t="str">
        <f>VLOOKUP(A1659,'Additional Data'!$A$1:$D$9949,2,0)</f>
        <v>App</v>
      </c>
      <c r="R1659" s="2" t="str">
        <f>VLOOKUP(A1659,'Additional Data'!$A$1:$D$9949,4,0)</f>
        <v>Credit Card</v>
      </c>
      <c r="S1659" s="7">
        <f>VLOOKUP(A1659,'Additional Data'!$A$1:$D$9949,3,0)</f>
        <v>650.1281439</v>
      </c>
      <c r="T1659" s="2" t="str">
        <f>HLOOKUP(B1659,'Additional Data'!$F$1:$N$2,2,0)</f>
        <v>Tablet</v>
      </c>
    </row>
    <row r="1660" ht="14.25" customHeight="1">
      <c r="A1660" s="2">
        <v>767592.0</v>
      </c>
      <c r="B1660" s="2" t="s">
        <v>42</v>
      </c>
      <c r="C1660" s="2" t="s">
        <v>32</v>
      </c>
      <c r="D1660" s="2" t="s">
        <v>34</v>
      </c>
      <c r="E1660" s="4">
        <v>43530.41763888889</v>
      </c>
      <c r="F1660" s="4">
        <v>43537.41763888889</v>
      </c>
      <c r="G1660" s="4">
        <v>43533.41763888889</v>
      </c>
      <c r="H1660" s="2">
        <v>77.0</v>
      </c>
      <c r="I1660" s="2">
        <v>91.0</v>
      </c>
      <c r="J1660" s="2" t="s">
        <v>63</v>
      </c>
      <c r="K1660" s="2" t="s">
        <v>81</v>
      </c>
      <c r="L1660" s="2" t="s">
        <v>35</v>
      </c>
      <c r="M1660" s="2" t="s">
        <v>71</v>
      </c>
      <c r="N1660" s="2">
        <v>4.0</v>
      </c>
      <c r="O1660" s="2">
        <v>7.0</v>
      </c>
      <c r="P1660" s="2">
        <v>168.0</v>
      </c>
      <c r="Q1660" s="2" t="str">
        <f>VLOOKUP(A1660,'Additional Data'!$A$1:$D$9949,2,0)</f>
        <v>Website</v>
      </c>
      <c r="R1660" s="2" t="str">
        <f>VLOOKUP(A1660,'Additional Data'!$A$1:$D$9949,4,0)</f>
        <v>Debit Card</v>
      </c>
      <c r="S1660" s="7">
        <f>VLOOKUP(A1660,'Additional Data'!$A$1:$D$9949,3,0)</f>
        <v>3165.331076</v>
      </c>
      <c r="T1660" s="2" t="str">
        <f>HLOOKUP(B1660,'Additional Data'!$F$1:$N$2,2,0)</f>
        <v>TV</v>
      </c>
    </row>
    <row r="1661" ht="14.25" customHeight="1">
      <c r="A1661" s="2">
        <v>758665.0</v>
      </c>
      <c r="B1661" s="2" t="s">
        <v>39</v>
      </c>
      <c r="C1661" s="2" t="s">
        <v>41</v>
      </c>
      <c r="D1661" s="2" t="s">
        <v>34</v>
      </c>
      <c r="E1661" s="4">
        <v>43530.42009259259</v>
      </c>
      <c r="F1661" s="4">
        <v>43532.42009259259</v>
      </c>
      <c r="G1661" s="4">
        <v>43533.42009259259</v>
      </c>
      <c r="H1661" s="2">
        <v>0.0</v>
      </c>
      <c r="I1661" s="2">
        <v>124.0</v>
      </c>
      <c r="J1661" s="2" t="s">
        <v>41</v>
      </c>
      <c r="K1661" s="2" t="s">
        <v>66</v>
      </c>
      <c r="L1661" s="2" t="s">
        <v>67</v>
      </c>
      <c r="M1661" s="2" t="s">
        <v>59</v>
      </c>
      <c r="N1661" s="2">
        <v>-1.0</v>
      </c>
      <c r="O1661" s="2">
        <v>2.0</v>
      </c>
      <c r="P1661" s="2">
        <v>124.0</v>
      </c>
      <c r="Q1661" s="2" t="str">
        <f>VLOOKUP(A1661,'Additional Data'!$A$1:$D$9949,2,0)</f>
        <v>App</v>
      </c>
      <c r="R1661" s="2" t="str">
        <f>VLOOKUP(A1661,'Additional Data'!$A$1:$D$9949,4,0)</f>
        <v>Credit Card</v>
      </c>
      <c r="S1661" s="7">
        <f>VLOOKUP(A1661,'Additional Data'!$A$1:$D$9949,3,0)</f>
        <v>3070.043219</v>
      </c>
      <c r="T1661" s="2" t="str">
        <f>HLOOKUP(B1661,'Additional Data'!$F$1:$N$2,2,0)</f>
        <v>Mobile</v>
      </c>
    </row>
    <row r="1662" ht="14.25" customHeight="1">
      <c r="A1662" s="2">
        <v>337345.0</v>
      </c>
      <c r="B1662" s="2" t="s">
        <v>36</v>
      </c>
      <c r="C1662" s="2" t="s">
        <v>41</v>
      </c>
      <c r="D1662" s="2" t="s">
        <v>34</v>
      </c>
      <c r="E1662" s="4">
        <v>43530.42365740741</v>
      </c>
      <c r="F1662" s="4">
        <v>43534.42365740741</v>
      </c>
      <c r="G1662" s="4">
        <v>43537.42365740741</v>
      </c>
      <c r="H1662" s="2">
        <v>28.0</v>
      </c>
      <c r="I1662" s="2">
        <v>122.0</v>
      </c>
      <c r="J1662" s="2" t="s">
        <v>32</v>
      </c>
      <c r="K1662" s="2" t="s">
        <v>70</v>
      </c>
      <c r="L1662" s="2" t="s">
        <v>35</v>
      </c>
      <c r="M1662" s="2" t="s">
        <v>59</v>
      </c>
      <c r="N1662" s="2">
        <v>-3.0</v>
      </c>
      <c r="O1662" s="2">
        <v>4.0</v>
      </c>
      <c r="P1662" s="2">
        <v>150.0</v>
      </c>
      <c r="Q1662" s="2" t="str">
        <f>VLOOKUP(A1662,'Additional Data'!$A$1:$D$9949,2,0)</f>
        <v>App</v>
      </c>
      <c r="R1662" s="2" t="str">
        <f>VLOOKUP(A1662,'Additional Data'!$A$1:$D$9949,4,0)</f>
        <v>Credit Card</v>
      </c>
      <c r="S1662" s="7">
        <f>VLOOKUP(A1662,'Additional Data'!$A$1:$D$9949,3,0)</f>
        <v>2731</v>
      </c>
      <c r="T1662" s="2" t="str">
        <f>HLOOKUP(B1662,'Additional Data'!$F$1:$N$2,2,0)</f>
        <v>Laptop</v>
      </c>
    </row>
    <row r="1663" ht="14.25" customHeight="1">
      <c r="A1663" s="2">
        <v>351175.0</v>
      </c>
      <c r="B1663" s="2" t="s">
        <v>30</v>
      </c>
      <c r="C1663" s="2" t="s">
        <v>32</v>
      </c>
      <c r="D1663" s="2" t="s">
        <v>34</v>
      </c>
      <c r="E1663" s="4">
        <v>43530.426875</v>
      </c>
      <c r="F1663" s="4">
        <v>43536.426875</v>
      </c>
      <c r="G1663" s="4">
        <v>43536.426875</v>
      </c>
      <c r="H1663" s="2">
        <v>83.0</v>
      </c>
      <c r="I1663" s="2">
        <v>107.0</v>
      </c>
      <c r="J1663" s="2" t="s">
        <v>73</v>
      </c>
      <c r="K1663" s="2" t="s">
        <v>74</v>
      </c>
      <c r="L1663" s="2" t="s">
        <v>35</v>
      </c>
      <c r="M1663" s="2" t="s">
        <v>71</v>
      </c>
      <c r="N1663" s="2">
        <v>0.0</v>
      </c>
      <c r="O1663" s="2">
        <v>6.0</v>
      </c>
      <c r="P1663" s="2">
        <v>190.0</v>
      </c>
      <c r="Q1663" s="2" t="str">
        <f>VLOOKUP(A1663,'Additional Data'!$A$1:$D$9949,2,0)</f>
        <v>App</v>
      </c>
      <c r="R1663" s="2" t="str">
        <f>VLOOKUP(A1663,'Additional Data'!$A$1:$D$9949,4,0)</f>
        <v>Credit Card</v>
      </c>
      <c r="S1663" s="7">
        <f>VLOOKUP(A1663,'Additional Data'!$A$1:$D$9949,3,0)</f>
        <v>3702.862137</v>
      </c>
      <c r="T1663" s="2" t="str">
        <f>HLOOKUP(B1663,'Additional Data'!$F$1:$N$2,2,0)</f>
        <v>PC</v>
      </c>
    </row>
    <row r="1664" ht="14.25" customHeight="1">
      <c r="A1664" s="2">
        <v>227850.0</v>
      </c>
      <c r="B1664" s="2" t="s">
        <v>39</v>
      </c>
      <c r="C1664" s="2" t="s">
        <v>32</v>
      </c>
      <c r="D1664" s="2" t="s">
        <v>34</v>
      </c>
      <c r="E1664" s="4">
        <v>43530.42940972222</v>
      </c>
      <c r="F1664" s="4">
        <v>43539.42940972222</v>
      </c>
      <c r="G1664" s="4">
        <v>43536.42940972222</v>
      </c>
      <c r="H1664" s="2">
        <v>34.0</v>
      </c>
      <c r="I1664" s="2">
        <v>124.0</v>
      </c>
      <c r="J1664" s="2" t="s">
        <v>41</v>
      </c>
      <c r="K1664" s="2" t="s">
        <v>58</v>
      </c>
      <c r="L1664" s="2" t="s">
        <v>35</v>
      </c>
      <c r="M1664" s="2" t="s">
        <v>59</v>
      </c>
      <c r="N1664" s="2">
        <v>3.0</v>
      </c>
      <c r="O1664" s="2">
        <v>9.0</v>
      </c>
      <c r="P1664" s="2">
        <v>158.0</v>
      </c>
      <c r="Q1664" s="2" t="str">
        <f>VLOOKUP(A1664,'Additional Data'!$A$1:$D$9949,2,0)</f>
        <v>Website</v>
      </c>
      <c r="R1664" s="2" t="str">
        <f>VLOOKUP(A1664,'Additional Data'!$A$1:$D$9949,4,0)</f>
        <v>Debit Card</v>
      </c>
      <c r="S1664" s="7">
        <f>VLOOKUP(A1664,'Additional Data'!$A$1:$D$9949,3,0)</f>
        <v>3448.04585</v>
      </c>
      <c r="T1664" s="2" t="str">
        <f>HLOOKUP(B1664,'Additional Data'!$F$1:$N$2,2,0)</f>
        <v>Mobile</v>
      </c>
    </row>
    <row r="1665" ht="14.25" customHeight="1">
      <c r="A1665" s="2">
        <v>593068.0</v>
      </c>
      <c r="B1665" s="2" t="s">
        <v>39</v>
      </c>
      <c r="C1665" s="2" t="s">
        <v>32</v>
      </c>
      <c r="D1665" s="2" t="s">
        <v>34</v>
      </c>
      <c r="E1665" s="4">
        <v>43530.430127314816</v>
      </c>
      <c r="F1665" s="4">
        <v>43533.430127314816</v>
      </c>
      <c r="G1665" s="4">
        <v>43537.430127314816</v>
      </c>
      <c r="H1665" s="2">
        <v>71.0</v>
      </c>
      <c r="I1665" s="2">
        <v>91.0</v>
      </c>
      <c r="J1665" s="2" t="s">
        <v>60</v>
      </c>
      <c r="K1665" s="2" t="s">
        <v>61</v>
      </c>
      <c r="L1665" s="2" t="s">
        <v>35</v>
      </c>
      <c r="M1665" s="2" t="s">
        <v>71</v>
      </c>
      <c r="N1665" s="2">
        <v>-4.0</v>
      </c>
      <c r="O1665" s="2">
        <v>3.0</v>
      </c>
      <c r="P1665" s="2">
        <v>162.0</v>
      </c>
      <c r="Q1665" s="2" t="str">
        <f>VLOOKUP(A1665,'Additional Data'!$A$1:$D$9949,2,0)</f>
        <v>App</v>
      </c>
      <c r="R1665" s="2" t="str">
        <f>VLOOKUP(A1665,'Additional Data'!$A$1:$D$9949,4,0)</f>
        <v>Debit Card</v>
      </c>
      <c r="S1665" s="7">
        <f>VLOOKUP(A1665,'Additional Data'!$A$1:$D$9949,3,0)</f>
        <v>2527.990097</v>
      </c>
      <c r="T1665" s="2" t="str">
        <f>HLOOKUP(B1665,'Additional Data'!$F$1:$N$2,2,0)</f>
        <v>Mobile</v>
      </c>
    </row>
    <row r="1666" ht="14.25" customHeight="1">
      <c r="A1666" s="2">
        <v>704075.0</v>
      </c>
      <c r="B1666" s="2" t="s">
        <v>46</v>
      </c>
      <c r="C1666" s="2" t="s">
        <v>32</v>
      </c>
      <c r="D1666" s="2" t="s">
        <v>34</v>
      </c>
      <c r="E1666" s="4">
        <v>43530.43042824074</v>
      </c>
      <c r="F1666" s="4">
        <v>43533.43042824074</v>
      </c>
      <c r="G1666" s="4">
        <v>43535.43042824074</v>
      </c>
      <c r="H1666" s="2">
        <v>38.0</v>
      </c>
      <c r="I1666" s="2">
        <v>115.0</v>
      </c>
      <c r="J1666" s="2" t="s">
        <v>60</v>
      </c>
      <c r="K1666" s="2" t="s">
        <v>61</v>
      </c>
      <c r="L1666" s="2" t="s">
        <v>35</v>
      </c>
      <c r="M1666" s="2" t="s">
        <v>59</v>
      </c>
      <c r="N1666" s="2">
        <v>-2.0</v>
      </c>
      <c r="O1666" s="2">
        <v>3.0</v>
      </c>
      <c r="P1666" s="2">
        <v>153.0</v>
      </c>
      <c r="Q1666" s="2" t="str">
        <f>VLOOKUP(A1666,'Additional Data'!$A$1:$D$9949,2,0)</f>
        <v>App</v>
      </c>
      <c r="R1666" s="2" t="str">
        <f>VLOOKUP(A1666,'Additional Data'!$A$1:$D$9949,4,0)</f>
        <v>Credit Card</v>
      </c>
      <c r="S1666" s="7">
        <f>VLOOKUP(A1666,'Additional Data'!$A$1:$D$9949,3,0)</f>
        <v>2891.172244</v>
      </c>
      <c r="T1666" s="2" t="str">
        <f>HLOOKUP(B1666,'Additional Data'!$F$1:$N$2,2,0)</f>
        <v>TV</v>
      </c>
    </row>
    <row r="1667" ht="14.25" customHeight="1">
      <c r="A1667" s="2">
        <v>367048.0</v>
      </c>
      <c r="B1667" s="2" t="s">
        <v>48</v>
      </c>
      <c r="C1667" s="2" t="s">
        <v>41</v>
      </c>
      <c r="D1667" s="2" t="s">
        <v>34</v>
      </c>
      <c r="E1667" s="4">
        <v>43530.430555555555</v>
      </c>
      <c r="F1667" s="4">
        <v>43533.430555555555</v>
      </c>
      <c r="G1667" s="4">
        <v>43535.430555555555</v>
      </c>
      <c r="H1667" s="2">
        <v>37.0</v>
      </c>
      <c r="I1667" s="2">
        <v>111.0</v>
      </c>
      <c r="J1667" s="2" t="s">
        <v>63</v>
      </c>
      <c r="K1667" s="2" t="s">
        <v>64</v>
      </c>
      <c r="L1667" s="2" t="s">
        <v>35</v>
      </c>
      <c r="M1667" s="2" t="s">
        <v>71</v>
      </c>
      <c r="N1667" s="2">
        <v>-2.0</v>
      </c>
      <c r="O1667" s="2">
        <v>3.0</v>
      </c>
      <c r="P1667" s="2">
        <v>148.0</v>
      </c>
      <c r="Q1667" s="2" t="str">
        <f>VLOOKUP(A1667,'Additional Data'!$A$1:$D$9949,2,0)</f>
        <v>App</v>
      </c>
      <c r="R1667" s="2" t="str">
        <f>VLOOKUP(A1667,'Additional Data'!$A$1:$D$9949,4,0)</f>
        <v>Debit Card</v>
      </c>
      <c r="S1667" s="7">
        <f>VLOOKUP(A1667,'Additional Data'!$A$1:$D$9949,3,0)</f>
        <v>2088.261889</v>
      </c>
      <c r="T1667" s="2" t="str">
        <f>HLOOKUP(B1667,'Additional Data'!$F$1:$N$2,2,0)</f>
        <v>Gaming Console</v>
      </c>
    </row>
    <row r="1668" ht="14.25" customHeight="1">
      <c r="A1668" s="2">
        <v>644659.0</v>
      </c>
      <c r="B1668" s="2" t="s">
        <v>39</v>
      </c>
      <c r="C1668" s="2" t="s">
        <v>32</v>
      </c>
      <c r="D1668" s="2" t="s">
        <v>34</v>
      </c>
      <c r="E1668" s="4">
        <v>43530.43565972222</v>
      </c>
      <c r="F1668" s="4">
        <v>43537.43565972222</v>
      </c>
      <c r="G1668" s="4">
        <v>43534.43565972222</v>
      </c>
      <c r="H1668" s="2">
        <v>42.0</v>
      </c>
      <c r="I1668" s="2">
        <v>107.0</v>
      </c>
      <c r="J1668" s="2" t="s">
        <v>63</v>
      </c>
      <c r="K1668" s="2" t="s">
        <v>81</v>
      </c>
      <c r="L1668" s="2" t="s">
        <v>35</v>
      </c>
      <c r="M1668" s="2" t="s">
        <v>59</v>
      </c>
      <c r="N1668" s="2">
        <v>3.0</v>
      </c>
      <c r="O1668" s="2">
        <v>7.0</v>
      </c>
      <c r="P1668" s="2">
        <v>149.0</v>
      </c>
      <c r="Q1668" s="2" t="str">
        <f>VLOOKUP(A1668,'Additional Data'!$A$1:$D$9949,2,0)</f>
        <v>App</v>
      </c>
      <c r="R1668" s="2" t="str">
        <f>VLOOKUP(A1668,'Additional Data'!$A$1:$D$9949,4,0)</f>
        <v>Credit Card</v>
      </c>
      <c r="S1668" s="7">
        <f>VLOOKUP(A1668,'Additional Data'!$A$1:$D$9949,3,0)</f>
        <v>1133.82571</v>
      </c>
      <c r="T1668" s="2" t="str">
        <f>HLOOKUP(B1668,'Additional Data'!$F$1:$N$2,2,0)</f>
        <v>Mobile</v>
      </c>
    </row>
    <row r="1669" ht="14.25" customHeight="1">
      <c r="A1669" s="2">
        <v>866026.0</v>
      </c>
      <c r="B1669" s="2" t="s">
        <v>36</v>
      </c>
      <c r="C1669" s="2" t="s">
        <v>32</v>
      </c>
      <c r="D1669" s="2" t="s">
        <v>34</v>
      </c>
      <c r="E1669" s="4">
        <v>43530.448796296296</v>
      </c>
      <c r="F1669" s="4">
        <v>43535.448796296296</v>
      </c>
      <c r="G1669" s="4">
        <v>43535.448796296296</v>
      </c>
      <c r="H1669" s="2">
        <v>30.0</v>
      </c>
      <c r="I1669" s="2">
        <v>112.0</v>
      </c>
      <c r="J1669" s="2" t="s">
        <v>60</v>
      </c>
      <c r="K1669" s="2" t="s">
        <v>61</v>
      </c>
      <c r="L1669" s="2" t="s">
        <v>35</v>
      </c>
      <c r="M1669" s="2" t="s">
        <v>59</v>
      </c>
      <c r="N1669" s="2">
        <v>0.0</v>
      </c>
      <c r="O1669" s="2">
        <v>5.0</v>
      </c>
      <c r="P1669" s="2">
        <v>142.0</v>
      </c>
      <c r="Q1669" s="2" t="str">
        <f>VLOOKUP(A1669,'Additional Data'!$A$1:$D$9949,2,0)</f>
        <v>App</v>
      </c>
      <c r="R1669" s="2" t="str">
        <f>VLOOKUP(A1669,'Additional Data'!$A$1:$D$9949,4,0)</f>
        <v>Debit Card</v>
      </c>
      <c r="S1669" s="7">
        <f>VLOOKUP(A1669,'Additional Data'!$A$1:$D$9949,3,0)</f>
        <v>1496.285952</v>
      </c>
      <c r="T1669" s="2" t="str">
        <f>HLOOKUP(B1669,'Additional Data'!$F$1:$N$2,2,0)</f>
        <v>Laptop</v>
      </c>
    </row>
    <row r="1670" ht="14.25" customHeight="1">
      <c r="A1670" s="2">
        <v>369239.0</v>
      </c>
      <c r="B1670" s="2" t="s">
        <v>47</v>
      </c>
      <c r="C1670" s="2" t="s">
        <v>41</v>
      </c>
      <c r="D1670" s="2" t="s">
        <v>34</v>
      </c>
      <c r="E1670" s="4">
        <v>43530.45091435185</v>
      </c>
      <c r="F1670" s="4">
        <v>43537.45091435185</v>
      </c>
      <c r="G1670" s="4">
        <v>43536.45091435185</v>
      </c>
      <c r="H1670" s="2">
        <v>35.0</v>
      </c>
      <c r="I1670" s="2">
        <v>112.0</v>
      </c>
      <c r="J1670" s="2" t="s">
        <v>60</v>
      </c>
      <c r="K1670" s="2" t="s">
        <v>77</v>
      </c>
      <c r="L1670" s="2" t="s">
        <v>35</v>
      </c>
      <c r="M1670" s="2" t="s">
        <v>59</v>
      </c>
      <c r="N1670" s="2">
        <v>1.0</v>
      </c>
      <c r="O1670" s="2">
        <v>7.0</v>
      </c>
      <c r="P1670" s="2">
        <v>147.0</v>
      </c>
      <c r="Q1670" s="2" t="str">
        <f>VLOOKUP(A1670,'Additional Data'!$A$1:$D$9949,2,0)</f>
        <v>App</v>
      </c>
      <c r="R1670" s="2" t="str">
        <f>VLOOKUP(A1670,'Additional Data'!$A$1:$D$9949,4,0)</f>
        <v>Credit Card</v>
      </c>
      <c r="S1670" s="7">
        <f>VLOOKUP(A1670,'Additional Data'!$A$1:$D$9949,3,0)</f>
        <v>1490.988319</v>
      </c>
      <c r="T1670" s="2" t="str">
        <f>HLOOKUP(B1670,'Additional Data'!$F$1:$N$2,2,0)</f>
        <v>Tablet</v>
      </c>
    </row>
    <row r="1671" ht="14.25" customHeight="1">
      <c r="A1671" s="2">
        <v>726485.0</v>
      </c>
      <c r="B1671" s="2" t="s">
        <v>39</v>
      </c>
      <c r="C1671" s="2" t="s">
        <v>41</v>
      </c>
      <c r="D1671" s="2" t="s">
        <v>34</v>
      </c>
      <c r="E1671" s="4">
        <v>43530.45693287037</v>
      </c>
      <c r="F1671" s="4">
        <v>43531.45693287037</v>
      </c>
      <c r="G1671" s="4">
        <v>43535.45693287037</v>
      </c>
      <c r="H1671" s="2">
        <v>0.0</v>
      </c>
      <c r="I1671" s="2">
        <v>130.0</v>
      </c>
      <c r="J1671" s="2" t="s">
        <v>41</v>
      </c>
      <c r="K1671" s="2" t="s">
        <v>66</v>
      </c>
      <c r="L1671" s="2" t="s">
        <v>67</v>
      </c>
      <c r="M1671" s="2" t="s">
        <v>59</v>
      </c>
      <c r="N1671" s="2">
        <v>-4.0</v>
      </c>
      <c r="O1671" s="2">
        <v>1.0</v>
      </c>
      <c r="P1671" s="2">
        <v>130.0</v>
      </c>
      <c r="Q1671" s="2" t="str">
        <f>VLOOKUP(A1671,'Additional Data'!$A$1:$D$9949,2,0)</f>
        <v>App</v>
      </c>
      <c r="R1671" s="2" t="str">
        <f>VLOOKUP(A1671,'Additional Data'!$A$1:$D$9949,4,0)</f>
        <v>Credit Card</v>
      </c>
      <c r="S1671" s="7">
        <f>VLOOKUP(A1671,'Additional Data'!$A$1:$D$9949,3,0)</f>
        <v>602.5783675</v>
      </c>
      <c r="T1671" s="2" t="str">
        <f>HLOOKUP(B1671,'Additional Data'!$F$1:$N$2,2,0)</f>
        <v>Mobile</v>
      </c>
    </row>
    <row r="1672" ht="14.25" customHeight="1">
      <c r="A1672" s="2">
        <v>988612.0</v>
      </c>
      <c r="B1672" s="2" t="s">
        <v>39</v>
      </c>
      <c r="C1672" s="2" t="s">
        <v>32</v>
      </c>
      <c r="D1672" s="2" t="s">
        <v>34</v>
      </c>
      <c r="E1672" s="4">
        <v>43530.46331018519</v>
      </c>
      <c r="F1672" s="4">
        <v>43535.46331018519</v>
      </c>
      <c r="G1672" s="4">
        <v>43534.46331018519</v>
      </c>
      <c r="H1672" s="2">
        <v>0.0</v>
      </c>
      <c r="I1672" s="2">
        <v>129.0</v>
      </c>
      <c r="J1672" s="2" t="s">
        <v>32</v>
      </c>
      <c r="K1672" s="2" t="s">
        <v>82</v>
      </c>
      <c r="L1672" s="2" t="s">
        <v>67</v>
      </c>
      <c r="M1672" s="2" t="s">
        <v>71</v>
      </c>
      <c r="N1672" s="2">
        <v>1.0</v>
      </c>
      <c r="O1672" s="2">
        <v>5.0</v>
      </c>
      <c r="P1672" s="2">
        <v>129.0</v>
      </c>
      <c r="Q1672" s="2" t="str">
        <f>VLOOKUP(A1672,'Additional Data'!$A$1:$D$9949,2,0)</f>
        <v>App</v>
      </c>
      <c r="R1672" s="2" t="str">
        <f>VLOOKUP(A1672,'Additional Data'!$A$1:$D$9949,4,0)</f>
        <v>Debit Card</v>
      </c>
      <c r="S1672" s="7">
        <f>VLOOKUP(A1672,'Additional Data'!$A$1:$D$9949,3,0)</f>
        <v>538</v>
      </c>
      <c r="T1672" s="2" t="str">
        <f>HLOOKUP(B1672,'Additional Data'!$F$1:$N$2,2,0)</f>
        <v>Mobile</v>
      </c>
    </row>
    <row r="1673" ht="14.25" customHeight="1">
      <c r="A1673" s="2">
        <v>817711.0</v>
      </c>
      <c r="B1673" s="2" t="s">
        <v>46</v>
      </c>
      <c r="C1673" s="2" t="s">
        <v>41</v>
      </c>
      <c r="D1673" s="2" t="s">
        <v>34</v>
      </c>
      <c r="E1673" s="4">
        <v>43530.46789351852</v>
      </c>
      <c r="F1673" s="4">
        <v>43531.46789351852</v>
      </c>
      <c r="G1673" s="4">
        <v>43535.46789351852</v>
      </c>
      <c r="H1673" s="2">
        <v>0.0</v>
      </c>
      <c r="I1673" s="2">
        <v>124.0</v>
      </c>
      <c r="J1673" s="2" t="s">
        <v>41</v>
      </c>
      <c r="K1673" s="2" t="s">
        <v>66</v>
      </c>
      <c r="L1673" s="2" t="s">
        <v>67</v>
      </c>
      <c r="M1673" s="2" t="s">
        <v>59</v>
      </c>
      <c r="N1673" s="2">
        <v>-4.0</v>
      </c>
      <c r="O1673" s="2">
        <v>1.0</v>
      </c>
      <c r="P1673" s="2">
        <v>124.0</v>
      </c>
      <c r="Q1673" s="2" t="str">
        <f>VLOOKUP(A1673,'Additional Data'!$A$1:$D$9949,2,0)</f>
        <v>App</v>
      </c>
      <c r="R1673" s="2" t="str">
        <f>VLOOKUP(A1673,'Additional Data'!$A$1:$D$9949,4,0)</f>
        <v>Credit Card</v>
      </c>
      <c r="S1673" s="7">
        <f>VLOOKUP(A1673,'Additional Data'!$A$1:$D$9949,3,0)</f>
        <v>959.5109456</v>
      </c>
      <c r="T1673" s="2" t="str">
        <f>HLOOKUP(B1673,'Additional Data'!$F$1:$N$2,2,0)</f>
        <v>TV</v>
      </c>
    </row>
    <row r="1674" ht="14.25" customHeight="1">
      <c r="A1674" s="2">
        <v>384966.0</v>
      </c>
      <c r="B1674" s="2" t="s">
        <v>36</v>
      </c>
      <c r="C1674" s="2" t="s">
        <v>41</v>
      </c>
      <c r="D1674" s="2" t="s">
        <v>34</v>
      </c>
      <c r="E1674" s="4">
        <v>43530.46826388889</v>
      </c>
      <c r="F1674" s="4">
        <v>43538.46826388889</v>
      </c>
      <c r="G1674" s="4">
        <v>43534.46826388889</v>
      </c>
      <c r="H1674" s="2">
        <v>86.0</v>
      </c>
      <c r="I1674" s="2">
        <v>102.0</v>
      </c>
      <c r="J1674" s="2" t="s">
        <v>73</v>
      </c>
      <c r="K1674" s="2" t="s">
        <v>80</v>
      </c>
      <c r="L1674" s="2" t="s">
        <v>35</v>
      </c>
      <c r="M1674" s="2" t="s">
        <v>71</v>
      </c>
      <c r="N1674" s="2">
        <v>4.0</v>
      </c>
      <c r="O1674" s="2">
        <v>8.0</v>
      </c>
      <c r="P1674" s="2">
        <v>188.0</v>
      </c>
      <c r="Q1674" s="2" t="str">
        <f>VLOOKUP(A1674,'Additional Data'!$A$1:$D$9949,2,0)</f>
        <v>Website</v>
      </c>
      <c r="R1674" s="2" t="str">
        <f>VLOOKUP(A1674,'Additional Data'!$A$1:$D$9949,4,0)</f>
        <v>Debit Card</v>
      </c>
      <c r="S1674" s="7">
        <f>VLOOKUP(A1674,'Additional Data'!$A$1:$D$9949,3,0)</f>
        <v>1173</v>
      </c>
      <c r="T1674" s="2" t="str">
        <f>HLOOKUP(B1674,'Additional Data'!$F$1:$N$2,2,0)</f>
        <v>Laptop</v>
      </c>
    </row>
    <row r="1675" ht="14.25" customHeight="1">
      <c r="A1675" s="2">
        <v>658505.0</v>
      </c>
      <c r="B1675" s="2" t="s">
        <v>48</v>
      </c>
      <c r="C1675" s="2" t="s">
        <v>41</v>
      </c>
      <c r="D1675" s="2" t="s">
        <v>34</v>
      </c>
      <c r="E1675" s="4">
        <v>43530.47158564815</v>
      </c>
      <c r="F1675" s="4">
        <v>43539.47158564815</v>
      </c>
      <c r="G1675" s="4">
        <v>43536.47158564815</v>
      </c>
      <c r="H1675" s="2">
        <v>26.0</v>
      </c>
      <c r="I1675" s="2">
        <v>128.0</v>
      </c>
      <c r="J1675" s="2" t="s">
        <v>32</v>
      </c>
      <c r="K1675" s="2" t="s">
        <v>70</v>
      </c>
      <c r="L1675" s="2" t="s">
        <v>35</v>
      </c>
      <c r="M1675" s="2" t="s">
        <v>59</v>
      </c>
      <c r="N1675" s="2">
        <v>3.0</v>
      </c>
      <c r="O1675" s="2">
        <v>9.0</v>
      </c>
      <c r="P1675" s="2">
        <v>154.0</v>
      </c>
      <c r="Q1675" s="2" t="str">
        <f>VLOOKUP(A1675,'Additional Data'!$A$1:$D$9949,2,0)</f>
        <v>App</v>
      </c>
      <c r="R1675" s="2" t="str">
        <f>VLOOKUP(A1675,'Additional Data'!$A$1:$D$9949,4,0)</f>
        <v>Credit Card</v>
      </c>
      <c r="S1675" s="7">
        <f>VLOOKUP(A1675,'Additional Data'!$A$1:$D$9949,3,0)</f>
        <v>2918.591914</v>
      </c>
      <c r="T1675" s="2" t="str">
        <f>HLOOKUP(B1675,'Additional Data'!$F$1:$N$2,2,0)</f>
        <v>Gaming Console</v>
      </c>
    </row>
    <row r="1676" ht="14.25" customHeight="1">
      <c r="A1676" s="2">
        <v>210693.0</v>
      </c>
      <c r="B1676" s="2" t="s">
        <v>36</v>
      </c>
      <c r="C1676" s="2" t="s">
        <v>41</v>
      </c>
      <c r="D1676" s="2" t="s">
        <v>34</v>
      </c>
      <c r="E1676" s="4">
        <v>43530.4783912037</v>
      </c>
      <c r="F1676" s="4">
        <v>43533.4783912037</v>
      </c>
      <c r="G1676" s="4">
        <v>43535.4783912037</v>
      </c>
      <c r="H1676" s="2">
        <v>0.0</v>
      </c>
      <c r="I1676" s="2">
        <v>120.0</v>
      </c>
      <c r="J1676" s="2" t="s">
        <v>41</v>
      </c>
      <c r="K1676" s="2" t="s">
        <v>66</v>
      </c>
      <c r="L1676" s="2" t="s">
        <v>67</v>
      </c>
      <c r="M1676" s="2" t="s">
        <v>59</v>
      </c>
      <c r="N1676" s="2">
        <v>-2.0</v>
      </c>
      <c r="O1676" s="2">
        <v>3.0</v>
      </c>
      <c r="P1676" s="2">
        <v>120.0</v>
      </c>
      <c r="Q1676" s="2" t="str">
        <f>VLOOKUP(A1676,'Additional Data'!$A$1:$D$9949,2,0)</f>
        <v>Website</v>
      </c>
      <c r="R1676" s="2" t="str">
        <f>VLOOKUP(A1676,'Additional Data'!$A$1:$D$9949,4,0)</f>
        <v>Cash On Delivery</v>
      </c>
      <c r="S1676" s="7">
        <f>VLOOKUP(A1676,'Additional Data'!$A$1:$D$9949,3,0)</f>
        <v>2155.493158</v>
      </c>
      <c r="T1676" s="2" t="str">
        <f>HLOOKUP(B1676,'Additional Data'!$F$1:$N$2,2,0)</f>
        <v>Laptop</v>
      </c>
    </row>
    <row r="1677" ht="14.25" customHeight="1">
      <c r="A1677" s="2">
        <v>103097.0</v>
      </c>
      <c r="B1677" s="2" t="s">
        <v>47</v>
      </c>
      <c r="C1677" s="2" t="s">
        <v>41</v>
      </c>
      <c r="D1677" s="2" t="s">
        <v>34</v>
      </c>
      <c r="E1677" s="4">
        <v>43530.47864583333</v>
      </c>
      <c r="F1677" s="4">
        <v>43535.47864583333</v>
      </c>
      <c r="G1677" s="4">
        <v>43535.47864583333</v>
      </c>
      <c r="H1677" s="2">
        <v>0.0</v>
      </c>
      <c r="I1677" s="2">
        <v>123.0</v>
      </c>
      <c r="J1677" s="2" t="s">
        <v>41</v>
      </c>
      <c r="K1677" s="2" t="s">
        <v>66</v>
      </c>
      <c r="L1677" s="2" t="s">
        <v>67</v>
      </c>
      <c r="M1677" s="2" t="s">
        <v>59</v>
      </c>
      <c r="N1677" s="2">
        <v>0.0</v>
      </c>
      <c r="O1677" s="2">
        <v>5.0</v>
      </c>
      <c r="P1677" s="2">
        <v>123.0</v>
      </c>
      <c r="Q1677" s="2" t="str">
        <f>VLOOKUP(A1677,'Additional Data'!$A$1:$D$9949,2,0)</f>
        <v>App</v>
      </c>
      <c r="R1677" s="2" t="str">
        <f>VLOOKUP(A1677,'Additional Data'!$A$1:$D$9949,4,0)</f>
        <v>Credit Card</v>
      </c>
      <c r="S1677" s="7">
        <f>VLOOKUP(A1677,'Additional Data'!$A$1:$D$9949,3,0)</f>
        <v>2596.921814</v>
      </c>
      <c r="T1677" s="2" t="str">
        <f>HLOOKUP(B1677,'Additional Data'!$F$1:$N$2,2,0)</f>
        <v>Tablet</v>
      </c>
    </row>
    <row r="1678" ht="14.25" customHeight="1">
      <c r="A1678" s="2">
        <v>708965.0</v>
      </c>
      <c r="B1678" s="2" t="s">
        <v>36</v>
      </c>
      <c r="C1678" s="2" t="s">
        <v>41</v>
      </c>
      <c r="D1678" s="2" t="s">
        <v>34</v>
      </c>
      <c r="E1678" s="4">
        <v>43530.48440972222</v>
      </c>
      <c r="F1678" s="4">
        <v>43540.48440972222</v>
      </c>
      <c r="G1678" s="4">
        <v>43536.48440972222</v>
      </c>
      <c r="H1678" s="2">
        <v>43.0</v>
      </c>
      <c r="I1678" s="2">
        <v>126.0</v>
      </c>
      <c r="J1678" s="2" t="s">
        <v>32</v>
      </c>
      <c r="K1678" s="2" t="s">
        <v>70</v>
      </c>
      <c r="L1678" s="2" t="s">
        <v>35</v>
      </c>
      <c r="M1678" s="2" t="s">
        <v>59</v>
      </c>
      <c r="N1678" s="2">
        <v>4.0</v>
      </c>
      <c r="O1678" s="2">
        <v>10.0</v>
      </c>
      <c r="P1678" s="2">
        <v>169.0</v>
      </c>
      <c r="Q1678" s="2" t="str">
        <f>VLOOKUP(A1678,'Additional Data'!$A$1:$D$9949,2,0)</f>
        <v>App</v>
      </c>
      <c r="R1678" s="2" t="str">
        <f>VLOOKUP(A1678,'Additional Data'!$A$1:$D$9949,4,0)</f>
        <v>Credit Card</v>
      </c>
      <c r="S1678" s="7">
        <f>VLOOKUP(A1678,'Additional Data'!$A$1:$D$9949,3,0)</f>
        <v>2635</v>
      </c>
      <c r="T1678" s="2" t="str">
        <f>HLOOKUP(B1678,'Additional Data'!$F$1:$N$2,2,0)</f>
        <v>Laptop</v>
      </c>
    </row>
    <row r="1679" ht="14.25" customHeight="1">
      <c r="A1679" s="2">
        <v>293951.0</v>
      </c>
      <c r="B1679" s="2" t="s">
        <v>39</v>
      </c>
      <c r="C1679" s="2" t="s">
        <v>32</v>
      </c>
      <c r="D1679" s="2" t="s">
        <v>34</v>
      </c>
      <c r="E1679" s="4">
        <v>43530.48795138889</v>
      </c>
      <c r="F1679" s="4">
        <v>43535.48795138889</v>
      </c>
      <c r="G1679" s="4">
        <v>43535.48795138889</v>
      </c>
      <c r="H1679" s="2">
        <v>0.0</v>
      </c>
      <c r="I1679" s="2">
        <v>108.0</v>
      </c>
      <c r="J1679" s="2" t="s">
        <v>32</v>
      </c>
      <c r="K1679" s="2" t="s">
        <v>82</v>
      </c>
      <c r="L1679" s="2" t="s">
        <v>67</v>
      </c>
      <c r="M1679" s="2" t="s">
        <v>71</v>
      </c>
      <c r="N1679" s="2">
        <v>0.0</v>
      </c>
      <c r="O1679" s="2">
        <v>5.0</v>
      </c>
      <c r="P1679" s="2">
        <v>108.0</v>
      </c>
      <c r="Q1679" s="2" t="str">
        <f>VLOOKUP(A1679,'Additional Data'!$A$1:$D$9949,2,0)</f>
        <v>App</v>
      </c>
      <c r="R1679" s="2" t="str">
        <f>VLOOKUP(A1679,'Additional Data'!$A$1:$D$9949,4,0)</f>
        <v>Cash On Delivery</v>
      </c>
      <c r="S1679" s="7">
        <f>VLOOKUP(A1679,'Additional Data'!$A$1:$D$9949,3,0)</f>
        <v>3025</v>
      </c>
      <c r="T1679" s="2" t="str">
        <f>HLOOKUP(B1679,'Additional Data'!$F$1:$N$2,2,0)</f>
        <v>Mobile</v>
      </c>
    </row>
    <row r="1680" ht="14.25" customHeight="1">
      <c r="A1680" s="2">
        <v>39978.0</v>
      </c>
      <c r="B1680" s="2" t="s">
        <v>30</v>
      </c>
      <c r="C1680" s="2" t="s">
        <v>41</v>
      </c>
      <c r="D1680" s="2" t="s">
        <v>34</v>
      </c>
      <c r="E1680" s="4">
        <v>43530.49186342592</v>
      </c>
      <c r="F1680" s="4">
        <v>43536.49186342592</v>
      </c>
      <c r="G1680" s="4">
        <v>43537.49186342592</v>
      </c>
      <c r="H1680" s="2">
        <v>66.0</v>
      </c>
      <c r="I1680" s="2">
        <v>90.0</v>
      </c>
      <c r="J1680" s="2" t="s">
        <v>63</v>
      </c>
      <c r="K1680" s="2" t="s">
        <v>64</v>
      </c>
      <c r="L1680" s="2" t="s">
        <v>35</v>
      </c>
      <c r="M1680" s="2" t="s">
        <v>71</v>
      </c>
      <c r="N1680" s="2">
        <v>-1.0</v>
      </c>
      <c r="O1680" s="2">
        <v>6.0</v>
      </c>
      <c r="P1680" s="2">
        <v>156.0</v>
      </c>
      <c r="Q1680" s="2" t="str">
        <f>VLOOKUP(A1680,'Additional Data'!$A$1:$D$9949,2,0)</f>
        <v>Website</v>
      </c>
      <c r="R1680" s="2" t="str">
        <f>VLOOKUP(A1680,'Additional Data'!$A$1:$D$9949,4,0)</f>
        <v>Debit Card</v>
      </c>
      <c r="S1680" s="7">
        <f>VLOOKUP(A1680,'Additional Data'!$A$1:$D$9949,3,0)</f>
        <v>2211</v>
      </c>
      <c r="T1680" s="2" t="str">
        <f>HLOOKUP(B1680,'Additional Data'!$F$1:$N$2,2,0)</f>
        <v>PC</v>
      </c>
    </row>
    <row r="1681" ht="14.25" customHeight="1">
      <c r="A1681" s="2">
        <v>451113.0</v>
      </c>
      <c r="B1681" s="2" t="s">
        <v>48</v>
      </c>
      <c r="C1681" s="2" t="s">
        <v>32</v>
      </c>
      <c r="D1681" s="2" t="s">
        <v>34</v>
      </c>
      <c r="E1681" s="4">
        <v>43530.49359953704</v>
      </c>
      <c r="F1681" s="4">
        <v>43538.49359953704</v>
      </c>
      <c r="G1681" s="4">
        <v>43534.49359953704</v>
      </c>
      <c r="H1681" s="2">
        <v>44.0</v>
      </c>
      <c r="I1681" s="2">
        <v>121.0</v>
      </c>
      <c r="J1681" s="2" t="s">
        <v>41</v>
      </c>
      <c r="K1681" s="2" t="s">
        <v>58</v>
      </c>
      <c r="L1681" s="2" t="s">
        <v>35</v>
      </c>
      <c r="M1681" s="2" t="s">
        <v>59</v>
      </c>
      <c r="N1681" s="2">
        <v>4.0</v>
      </c>
      <c r="O1681" s="2">
        <v>8.0</v>
      </c>
      <c r="P1681" s="2">
        <v>165.0</v>
      </c>
      <c r="Q1681" s="2" t="str">
        <f>VLOOKUP(A1681,'Additional Data'!$A$1:$D$9949,2,0)</f>
        <v>Website</v>
      </c>
      <c r="R1681" s="2" t="str">
        <f>VLOOKUP(A1681,'Additional Data'!$A$1:$D$9949,4,0)</f>
        <v>Credit Card</v>
      </c>
      <c r="S1681" s="7">
        <f>VLOOKUP(A1681,'Additional Data'!$A$1:$D$9949,3,0)</f>
        <v>208</v>
      </c>
      <c r="T1681" s="2" t="str">
        <f>HLOOKUP(B1681,'Additional Data'!$F$1:$N$2,2,0)</f>
        <v>Gaming Console</v>
      </c>
    </row>
    <row r="1682" ht="14.25" customHeight="1">
      <c r="A1682" s="2">
        <v>915579.0</v>
      </c>
      <c r="B1682" s="2" t="s">
        <v>47</v>
      </c>
      <c r="C1682" s="2" t="s">
        <v>41</v>
      </c>
      <c r="D1682" s="2" t="s">
        <v>34</v>
      </c>
      <c r="E1682" s="4">
        <v>43530.49423611111</v>
      </c>
      <c r="F1682" s="4">
        <v>43539.49423611111</v>
      </c>
      <c r="G1682" s="4">
        <v>43533.49423611111</v>
      </c>
      <c r="H1682" s="2">
        <v>44.0</v>
      </c>
      <c r="I1682" s="2">
        <v>114.0</v>
      </c>
      <c r="J1682" s="2" t="s">
        <v>60</v>
      </c>
      <c r="K1682" s="2" t="s">
        <v>77</v>
      </c>
      <c r="L1682" s="2" t="s">
        <v>35</v>
      </c>
      <c r="M1682" s="2" t="s">
        <v>59</v>
      </c>
      <c r="N1682" s="2">
        <v>6.0</v>
      </c>
      <c r="O1682" s="2">
        <v>9.0</v>
      </c>
      <c r="P1682" s="2">
        <v>158.0</v>
      </c>
      <c r="Q1682" s="2" t="str">
        <f>VLOOKUP(A1682,'Additional Data'!$A$1:$D$9949,2,0)</f>
        <v>Website</v>
      </c>
      <c r="R1682" s="2" t="str">
        <f>VLOOKUP(A1682,'Additional Data'!$A$1:$D$9949,4,0)</f>
        <v>Cash On Delivery</v>
      </c>
      <c r="S1682" s="7">
        <f>VLOOKUP(A1682,'Additional Data'!$A$1:$D$9949,3,0)</f>
        <v>2603</v>
      </c>
      <c r="T1682" s="2" t="str">
        <f>HLOOKUP(B1682,'Additional Data'!$F$1:$N$2,2,0)</f>
        <v>Tablet</v>
      </c>
    </row>
    <row r="1683" ht="14.25" customHeight="1">
      <c r="A1683" s="2">
        <v>93933.0</v>
      </c>
      <c r="B1683" s="2" t="s">
        <v>39</v>
      </c>
      <c r="C1683" s="2" t="s">
        <v>41</v>
      </c>
      <c r="D1683" s="2" t="s">
        <v>34</v>
      </c>
      <c r="E1683" s="4">
        <v>43530.49444444444</v>
      </c>
      <c r="F1683" s="4">
        <v>43534.49444444444</v>
      </c>
      <c r="G1683" s="4">
        <v>43537.49444444444</v>
      </c>
      <c r="H1683" s="2">
        <v>35.0</v>
      </c>
      <c r="I1683" s="2">
        <v>108.0</v>
      </c>
      <c r="J1683" s="2" t="s">
        <v>63</v>
      </c>
      <c r="K1683" s="2" t="s">
        <v>64</v>
      </c>
      <c r="L1683" s="2" t="s">
        <v>35</v>
      </c>
      <c r="M1683" s="2" t="s">
        <v>59</v>
      </c>
      <c r="N1683" s="2">
        <v>-3.0</v>
      </c>
      <c r="O1683" s="2">
        <v>4.0</v>
      </c>
      <c r="P1683" s="2">
        <v>143.0</v>
      </c>
      <c r="Q1683" s="2" t="str">
        <f>VLOOKUP(A1683,'Additional Data'!$A$1:$D$9949,2,0)</f>
        <v>Website</v>
      </c>
      <c r="R1683" s="2" t="str">
        <f>VLOOKUP(A1683,'Additional Data'!$A$1:$D$9949,4,0)</f>
        <v>Cash On Delivery</v>
      </c>
      <c r="S1683" s="7">
        <f>VLOOKUP(A1683,'Additional Data'!$A$1:$D$9949,3,0)</f>
        <v>2491.010956</v>
      </c>
      <c r="T1683" s="2" t="str">
        <f>HLOOKUP(B1683,'Additional Data'!$F$1:$N$2,2,0)</f>
        <v>Mobile</v>
      </c>
    </row>
    <row r="1684" ht="14.25" customHeight="1">
      <c r="A1684" s="2">
        <v>251931.0</v>
      </c>
      <c r="B1684" s="2" t="s">
        <v>47</v>
      </c>
      <c r="C1684" s="2" t="s">
        <v>32</v>
      </c>
      <c r="D1684" s="2" t="s">
        <v>34</v>
      </c>
      <c r="E1684" s="4">
        <v>43530.4981712963</v>
      </c>
      <c r="F1684" s="4">
        <v>43534.4981712963</v>
      </c>
      <c r="G1684" s="4">
        <v>43536.4981712963</v>
      </c>
      <c r="H1684" s="2">
        <v>59.0</v>
      </c>
      <c r="I1684" s="2">
        <v>94.0</v>
      </c>
      <c r="J1684" s="2" t="s">
        <v>60</v>
      </c>
      <c r="K1684" s="2" t="s">
        <v>61</v>
      </c>
      <c r="L1684" s="2" t="s">
        <v>35</v>
      </c>
      <c r="M1684" s="2" t="s">
        <v>71</v>
      </c>
      <c r="N1684" s="2">
        <v>-2.0</v>
      </c>
      <c r="O1684" s="2">
        <v>4.0</v>
      </c>
      <c r="P1684" s="2">
        <v>153.0</v>
      </c>
      <c r="Q1684" s="2" t="str">
        <f>VLOOKUP(A1684,'Additional Data'!$A$1:$D$9949,2,0)</f>
        <v>Website</v>
      </c>
      <c r="R1684" s="2" t="str">
        <f>VLOOKUP(A1684,'Additional Data'!$A$1:$D$9949,4,0)</f>
        <v>Credit Card</v>
      </c>
      <c r="S1684" s="7">
        <f>VLOOKUP(A1684,'Additional Data'!$A$1:$D$9949,3,0)</f>
        <v>3440.447047</v>
      </c>
      <c r="T1684" s="2" t="str">
        <f>HLOOKUP(B1684,'Additional Data'!$F$1:$N$2,2,0)</f>
        <v>Tablet</v>
      </c>
    </row>
    <row r="1685" ht="14.25" customHeight="1">
      <c r="A1685" s="2">
        <v>314947.0</v>
      </c>
      <c r="B1685" s="2" t="s">
        <v>36</v>
      </c>
      <c r="C1685" s="2" t="s">
        <v>41</v>
      </c>
      <c r="D1685" s="2" t="s">
        <v>34</v>
      </c>
      <c r="E1685" s="4">
        <v>43530.49890046296</v>
      </c>
      <c r="F1685" s="4">
        <v>43536.49890046296</v>
      </c>
      <c r="G1685" s="4">
        <v>43536.49890046296</v>
      </c>
      <c r="H1685" s="2">
        <v>26.0</v>
      </c>
      <c r="I1685" s="2">
        <v>128.0</v>
      </c>
      <c r="J1685" s="2" t="s">
        <v>32</v>
      </c>
      <c r="K1685" s="2" t="s">
        <v>70</v>
      </c>
      <c r="L1685" s="2" t="s">
        <v>35</v>
      </c>
      <c r="M1685" s="2" t="s">
        <v>59</v>
      </c>
      <c r="N1685" s="2">
        <v>0.0</v>
      </c>
      <c r="O1685" s="2">
        <v>6.0</v>
      </c>
      <c r="P1685" s="2">
        <v>154.0</v>
      </c>
      <c r="Q1685" s="2" t="str">
        <f>VLOOKUP(A1685,'Additional Data'!$A$1:$D$9949,2,0)</f>
        <v>App</v>
      </c>
      <c r="R1685" s="2" t="str">
        <f>VLOOKUP(A1685,'Additional Data'!$A$1:$D$9949,4,0)</f>
        <v>Credit Card</v>
      </c>
      <c r="S1685" s="7">
        <f>VLOOKUP(A1685,'Additional Data'!$A$1:$D$9949,3,0)</f>
        <v>3182.364245</v>
      </c>
      <c r="T1685" s="2" t="str">
        <f>HLOOKUP(B1685,'Additional Data'!$F$1:$N$2,2,0)</f>
        <v>Laptop</v>
      </c>
    </row>
    <row r="1686" ht="14.25" customHeight="1">
      <c r="A1686" s="2">
        <v>338024.0</v>
      </c>
      <c r="B1686" s="2" t="s">
        <v>30</v>
      </c>
      <c r="C1686" s="2" t="s">
        <v>32</v>
      </c>
      <c r="D1686" s="2" t="s">
        <v>34</v>
      </c>
      <c r="E1686" s="4">
        <v>43530.50670138889</v>
      </c>
      <c r="F1686" s="4">
        <v>43532.50670138889</v>
      </c>
      <c r="G1686" s="4">
        <v>43536.50670138889</v>
      </c>
      <c r="H1686" s="2">
        <v>71.0</v>
      </c>
      <c r="I1686" s="2">
        <v>95.0</v>
      </c>
      <c r="J1686" s="2" t="s">
        <v>60</v>
      </c>
      <c r="K1686" s="2" t="s">
        <v>61</v>
      </c>
      <c r="L1686" s="2" t="s">
        <v>35</v>
      </c>
      <c r="M1686" s="2" t="s">
        <v>71</v>
      </c>
      <c r="N1686" s="2">
        <v>-4.0</v>
      </c>
      <c r="O1686" s="2">
        <v>2.0</v>
      </c>
      <c r="P1686" s="2">
        <v>166.0</v>
      </c>
      <c r="Q1686" s="2" t="str">
        <f>VLOOKUP(A1686,'Additional Data'!$A$1:$D$9949,2,0)</f>
        <v>App</v>
      </c>
      <c r="R1686" s="2" t="str">
        <f>VLOOKUP(A1686,'Additional Data'!$A$1:$D$9949,4,0)</f>
        <v>Debit Card</v>
      </c>
      <c r="S1686" s="7">
        <f>VLOOKUP(A1686,'Additional Data'!$A$1:$D$9949,3,0)</f>
        <v>1394.462531</v>
      </c>
      <c r="T1686" s="2" t="str">
        <f>HLOOKUP(B1686,'Additional Data'!$F$1:$N$2,2,0)</f>
        <v>PC</v>
      </c>
    </row>
    <row r="1687" ht="14.25" customHeight="1">
      <c r="A1687" s="2">
        <v>798001.0</v>
      </c>
      <c r="B1687" s="2" t="s">
        <v>47</v>
      </c>
      <c r="C1687" s="2" t="s">
        <v>32</v>
      </c>
      <c r="D1687" s="2" t="s">
        <v>34</v>
      </c>
      <c r="E1687" s="4">
        <v>43530.509722222225</v>
      </c>
      <c r="F1687" s="4">
        <v>43535.509722222225</v>
      </c>
      <c r="G1687" s="4">
        <v>43536.509722222225</v>
      </c>
      <c r="H1687" s="2">
        <v>0.0</v>
      </c>
      <c r="I1687" s="2">
        <v>121.0</v>
      </c>
      <c r="J1687" s="2" t="s">
        <v>32</v>
      </c>
      <c r="K1687" s="2" t="s">
        <v>82</v>
      </c>
      <c r="L1687" s="2" t="s">
        <v>67</v>
      </c>
      <c r="M1687" s="2" t="s">
        <v>59</v>
      </c>
      <c r="N1687" s="2">
        <v>-1.0</v>
      </c>
      <c r="O1687" s="2">
        <v>5.0</v>
      </c>
      <c r="P1687" s="2">
        <v>121.0</v>
      </c>
      <c r="Q1687" s="2" t="str">
        <f>VLOOKUP(A1687,'Additional Data'!$A$1:$D$9949,2,0)</f>
        <v>App</v>
      </c>
      <c r="R1687" s="2" t="str">
        <f>VLOOKUP(A1687,'Additional Data'!$A$1:$D$9949,4,0)</f>
        <v>Credit Card</v>
      </c>
      <c r="S1687" s="7">
        <f>VLOOKUP(A1687,'Additional Data'!$A$1:$D$9949,3,0)</f>
        <v>1507.656688</v>
      </c>
      <c r="T1687" s="2" t="str">
        <f>HLOOKUP(B1687,'Additional Data'!$F$1:$N$2,2,0)</f>
        <v>Tablet</v>
      </c>
    </row>
    <row r="1688" ht="14.25" customHeight="1">
      <c r="A1688" s="2">
        <v>173984.0</v>
      </c>
      <c r="B1688" s="2" t="s">
        <v>47</v>
      </c>
      <c r="C1688" s="2" t="s">
        <v>32</v>
      </c>
      <c r="D1688" s="2" t="s">
        <v>34</v>
      </c>
      <c r="E1688" s="4">
        <v>43530.51011574074</v>
      </c>
      <c r="F1688" s="4">
        <v>43533.51011574074</v>
      </c>
      <c r="G1688" s="4">
        <v>43534.51011574074</v>
      </c>
      <c r="H1688" s="2">
        <v>42.0</v>
      </c>
      <c r="I1688" s="2">
        <v>129.0</v>
      </c>
      <c r="J1688" s="2" t="s">
        <v>41</v>
      </c>
      <c r="K1688" s="2" t="s">
        <v>58</v>
      </c>
      <c r="L1688" s="2" t="s">
        <v>35</v>
      </c>
      <c r="M1688" s="2" t="s">
        <v>71</v>
      </c>
      <c r="N1688" s="2">
        <v>-1.0</v>
      </c>
      <c r="O1688" s="2">
        <v>3.0</v>
      </c>
      <c r="P1688" s="2">
        <v>171.0</v>
      </c>
      <c r="Q1688" s="2" t="str">
        <f>VLOOKUP(A1688,'Additional Data'!$A$1:$D$9949,2,0)</f>
        <v>App</v>
      </c>
      <c r="R1688" s="2" t="str">
        <f>VLOOKUP(A1688,'Additional Data'!$A$1:$D$9949,4,0)</f>
        <v>Debit Card</v>
      </c>
      <c r="S1688" s="7">
        <f>VLOOKUP(A1688,'Additional Data'!$A$1:$D$9949,3,0)</f>
        <v>2765.821978</v>
      </c>
      <c r="T1688" s="2" t="str">
        <f>HLOOKUP(B1688,'Additional Data'!$F$1:$N$2,2,0)</f>
        <v>Tablet</v>
      </c>
    </row>
    <row r="1689" ht="14.25" customHeight="1">
      <c r="A1689" s="2">
        <v>823141.0</v>
      </c>
      <c r="B1689" s="2" t="s">
        <v>39</v>
      </c>
      <c r="C1689" s="2" t="s">
        <v>32</v>
      </c>
      <c r="D1689" s="2" t="s">
        <v>34</v>
      </c>
      <c r="E1689" s="4">
        <v>43530.51116898148</v>
      </c>
      <c r="F1689" s="4">
        <v>43531.51116898148</v>
      </c>
      <c r="G1689" s="4">
        <v>43535.51116898148</v>
      </c>
      <c r="H1689" s="2">
        <v>0.0</v>
      </c>
      <c r="I1689" s="2">
        <v>121.0</v>
      </c>
      <c r="J1689" s="2" t="s">
        <v>32</v>
      </c>
      <c r="K1689" s="2" t="s">
        <v>82</v>
      </c>
      <c r="L1689" s="2" t="s">
        <v>67</v>
      </c>
      <c r="M1689" s="2" t="s">
        <v>59</v>
      </c>
      <c r="N1689" s="2">
        <v>-4.0</v>
      </c>
      <c r="O1689" s="2">
        <v>1.0</v>
      </c>
      <c r="P1689" s="2">
        <v>121.0</v>
      </c>
      <c r="Q1689" s="2" t="str">
        <f>VLOOKUP(A1689,'Additional Data'!$A$1:$D$9949,2,0)</f>
        <v>App</v>
      </c>
      <c r="R1689" s="2" t="str">
        <f>VLOOKUP(A1689,'Additional Data'!$A$1:$D$9949,4,0)</f>
        <v>Credit Card</v>
      </c>
      <c r="S1689" s="7">
        <f>VLOOKUP(A1689,'Additional Data'!$A$1:$D$9949,3,0)</f>
        <v>1855.491357</v>
      </c>
      <c r="T1689" s="2" t="str">
        <f>HLOOKUP(B1689,'Additional Data'!$F$1:$N$2,2,0)</f>
        <v>Mobile</v>
      </c>
    </row>
    <row r="1690" ht="14.25" customHeight="1">
      <c r="A1690" s="2">
        <v>807559.0</v>
      </c>
      <c r="B1690" s="2" t="s">
        <v>36</v>
      </c>
      <c r="C1690" s="2" t="s">
        <v>41</v>
      </c>
      <c r="D1690" s="2" t="s">
        <v>34</v>
      </c>
      <c r="E1690" s="4">
        <v>43530.5134837963</v>
      </c>
      <c r="F1690" s="4">
        <v>43534.5134837963</v>
      </c>
      <c r="G1690" s="4">
        <v>43533.5134837963</v>
      </c>
      <c r="H1690" s="2">
        <v>30.0</v>
      </c>
      <c r="I1690" s="2">
        <v>112.0</v>
      </c>
      <c r="J1690" s="2" t="s">
        <v>63</v>
      </c>
      <c r="K1690" s="2" t="s">
        <v>64</v>
      </c>
      <c r="L1690" s="2" t="s">
        <v>35</v>
      </c>
      <c r="M1690" s="2" t="s">
        <v>59</v>
      </c>
      <c r="N1690" s="2">
        <v>1.0</v>
      </c>
      <c r="O1690" s="2">
        <v>4.0</v>
      </c>
      <c r="P1690" s="2">
        <v>142.0</v>
      </c>
      <c r="Q1690" s="2" t="str">
        <f>VLOOKUP(A1690,'Additional Data'!$A$1:$D$9949,2,0)</f>
        <v>App</v>
      </c>
      <c r="R1690" s="2" t="str">
        <f>VLOOKUP(A1690,'Additional Data'!$A$1:$D$9949,4,0)</f>
        <v>Credit Card</v>
      </c>
      <c r="S1690" s="7">
        <f>VLOOKUP(A1690,'Additional Data'!$A$1:$D$9949,3,0)</f>
        <v>1638</v>
      </c>
      <c r="T1690" s="2" t="str">
        <f>HLOOKUP(B1690,'Additional Data'!$F$1:$N$2,2,0)</f>
        <v>Laptop</v>
      </c>
    </row>
    <row r="1691" ht="14.25" customHeight="1">
      <c r="A1691" s="2">
        <v>606097.0</v>
      </c>
      <c r="B1691" s="2" t="s">
        <v>36</v>
      </c>
      <c r="C1691" s="2" t="s">
        <v>32</v>
      </c>
      <c r="D1691" s="2" t="s">
        <v>34</v>
      </c>
      <c r="E1691" s="4">
        <v>43530.51988425926</v>
      </c>
      <c r="F1691" s="4">
        <v>43536.51988425926</v>
      </c>
      <c r="G1691" s="4">
        <v>43533.51988425926</v>
      </c>
      <c r="H1691" s="2">
        <v>66.0</v>
      </c>
      <c r="I1691" s="2">
        <v>94.0</v>
      </c>
      <c r="J1691" s="2" t="s">
        <v>60</v>
      </c>
      <c r="K1691" s="2" t="s">
        <v>61</v>
      </c>
      <c r="L1691" s="2" t="s">
        <v>35</v>
      </c>
      <c r="M1691" s="2" t="s">
        <v>71</v>
      </c>
      <c r="N1691" s="2">
        <v>3.0</v>
      </c>
      <c r="O1691" s="2">
        <v>6.0</v>
      </c>
      <c r="P1691" s="2">
        <v>160.0</v>
      </c>
      <c r="Q1691" s="2" t="str">
        <f>VLOOKUP(A1691,'Additional Data'!$A$1:$D$9949,2,0)</f>
        <v>App</v>
      </c>
      <c r="R1691" s="2" t="str">
        <f>VLOOKUP(A1691,'Additional Data'!$A$1:$D$9949,4,0)</f>
        <v>Credit Card</v>
      </c>
      <c r="S1691" s="7">
        <f>VLOOKUP(A1691,'Additional Data'!$A$1:$D$9949,3,0)</f>
        <v>3714.324478</v>
      </c>
      <c r="T1691" s="2" t="str">
        <f>HLOOKUP(B1691,'Additional Data'!$F$1:$N$2,2,0)</f>
        <v>Laptop</v>
      </c>
    </row>
    <row r="1692" ht="14.25" customHeight="1">
      <c r="A1692" s="2">
        <v>137068.0</v>
      </c>
      <c r="B1692" s="2" t="s">
        <v>39</v>
      </c>
      <c r="C1692" s="2" t="s">
        <v>32</v>
      </c>
      <c r="D1692" s="2" t="s">
        <v>34</v>
      </c>
      <c r="E1692" s="4">
        <v>43530.53109953704</v>
      </c>
      <c r="F1692" s="4">
        <v>43535.53109953704</v>
      </c>
      <c r="G1692" s="4">
        <v>43536.53109953704</v>
      </c>
      <c r="H1692" s="2">
        <v>47.0</v>
      </c>
      <c r="I1692" s="2">
        <v>126.0</v>
      </c>
      <c r="J1692" s="2" t="s">
        <v>41</v>
      </c>
      <c r="K1692" s="2" t="s">
        <v>58</v>
      </c>
      <c r="L1692" s="2" t="s">
        <v>35</v>
      </c>
      <c r="M1692" s="2" t="s">
        <v>71</v>
      </c>
      <c r="N1692" s="2">
        <v>-1.0</v>
      </c>
      <c r="O1692" s="2">
        <v>5.0</v>
      </c>
      <c r="P1692" s="2">
        <v>173.0</v>
      </c>
      <c r="Q1692" s="2" t="str">
        <f>VLOOKUP(A1692,'Additional Data'!$A$1:$D$9949,2,0)</f>
        <v>App</v>
      </c>
      <c r="R1692" s="2" t="str">
        <f>VLOOKUP(A1692,'Additional Data'!$A$1:$D$9949,4,0)</f>
        <v>Debit Card</v>
      </c>
      <c r="S1692" s="7">
        <f>VLOOKUP(A1692,'Additional Data'!$A$1:$D$9949,3,0)</f>
        <v>552.0467141</v>
      </c>
      <c r="T1692" s="2" t="str">
        <f>HLOOKUP(B1692,'Additional Data'!$F$1:$N$2,2,0)</f>
        <v>Mobile</v>
      </c>
    </row>
    <row r="1693" ht="14.25" customHeight="1">
      <c r="A1693" s="2">
        <v>803054.0</v>
      </c>
      <c r="B1693" s="2" t="s">
        <v>30</v>
      </c>
      <c r="C1693" s="2" t="s">
        <v>41</v>
      </c>
      <c r="D1693" s="2" t="s">
        <v>34</v>
      </c>
      <c r="E1693" s="4">
        <v>43530.5356712963</v>
      </c>
      <c r="F1693" s="4">
        <v>43532.5356712963</v>
      </c>
      <c r="G1693" s="4">
        <v>43536.5356712963</v>
      </c>
      <c r="H1693" s="2">
        <v>78.0</v>
      </c>
      <c r="I1693" s="2">
        <v>92.0</v>
      </c>
      <c r="J1693" s="2" t="s">
        <v>60</v>
      </c>
      <c r="K1693" s="2" t="s">
        <v>77</v>
      </c>
      <c r="L1693" s="2" t="s">
        <v>35</v>
      </c>
      <c r="M1693" s="2" t="s">
        <v>71</v>
      </c>
      <c r="N1693" s="2">
        <v>-4.0</v>
      </c>
      <c r="O1693" s="2">
        <v>2.0</v>
      </c>
      <c r="P1693" s="2">
        <v>170.0</v>
      </c>
      <c r="Q1693" s="2" t="str">
        <f>VLOOKUP(A1693,'Additional Data'!$A$1:$D$9949,2,0)</f>
        <v>App</v>
      </c>
      <c r="R1693" s="2" t="str">
        <f>VLOOKUP(A1693,'Additional Data'!$A$1:$D$9949,4,0)</f>
        <v>Debit Card</v>
      </c>
      <c r="S1693" s="7">
        <f>VLOOKUP(A1693,'Additional Data'!$A$1:$D$9949,3,0)</f>
        <v>1204</v>
      </c>
      <c r="T1693" s="2" t="str">
        <f>HLOOKUP(B1693,'Additional Data'!$F$1:$N$2,2,0)</f>
        <v>PC</v>
      </c>
    </row>
    <row r="1694" ht="14.25" customHeight="1">
      <c r="A1694" s="2">
        <v>89042.0</v>
      </c>
      <c r="B1694" s="2" t="s">
        <v>39</v>
      </c>
      <c r="C1694" s="2" t="s">
        <v>41</v>
      </c>
      <c r="D1694" s="2" t="s">
        <v>34</v>
      </c>
      <c r="E1694" s="4">
        <v>43530.544594907406</v>
      </c>
      <c r="F1694" s="4">
        <v>43533.544594907406</v>
      </c>
      <c r="G1694" s="4">
        <v>43536.544594907406</v>
      </c>
      <c r="H1694" s="2">
        <v>0.0</v>
      </c>
      <c r="I1694" s="2">
        <v>124.0</v>
      </c>
      <c r="J1694" s="2" t="s">
        <v>41</v>
      </c>
      <c r="K1694" s="2" t="s">
        <v>66</v>
      </c>
      <c r="L1694" s="2" t="s">
        <v>67</v>
      </c>
      <c r="M1694" s="2" t="s">
        <v>59</v>
      </c>
      <c r="N1694" s="2">
        <v>-3.0</v>
      </c>
      <c r="O1694" s="2">
        <v>3.0</v>
      </c>
      <c r="P1694" s="2">
        <v>124.0</v>
      </c>
      <c r="Q1694" s="2" t="str">
        <f>VLOOKUP(A1694,'Additional Data'!$A$1:$D$9949,2,0)</f>
        <v>App</v>
      </c>
      <c r="R1694" s="2" t="str">
        <f>VLOOKUP(A1694,'Additional Data'!$A$1:$D$9949,4,0)</f>
        <v>Debit Card</v>
      </c>
      <c r="S1694" s="7">
        <f>VLOOKUP(A1694,'Additional Data'!$A$1:$D$9949,3,0)</f>
        <v>2017.763621</v>
      </c>
      <c r="T1694" s="2" t="str">
        <f>HLOOKUP(B1694,'Additional Data'!$F$1:$N$2,2,0)</f>
        <v>Mobile</v>
      </c>
    </row>
    <row r="1695" ht="14.25" customHeight="1">
      <c r="A1695" s="2">
        <v>45804.0</v>
      </c>
      <c r="B1695" s="2" t="s">
        <v>47</v>
      </c>
      <c r="C1695" s="2" t="s">
        <v>32</v>
      </c>
      <c r="D1695" s="2" t="s">
        <v>34</v>
      </c>
      <c r="E1695" s="4">
        <v>43530.54783564815</v>
      </c>
      <c r="F1695" s="4">
        <v>43538.54783564815</v>
      </c>
      <c r="G1695" s="4">
        <v>43536.54783564815</v>
      </c>
      <c r="H1695" s="2">
        <v>69.0</v>
      </c>
      <c r="I1695" s="2">
        <v>109.0</v>
      </c>
      <c r="J1695" s="2" t="s">
        <v>73</v>
      </c>
      <c r="K1695" s="2" t="s">
        <v>74</v>
      </c>
      <c r="L1695" s="2" t="s">
        <v>35</v>
      </c>
      <c r="M1695" s="2" t="s">
        <v>71</v>
      </c>
      <c r="N1695" s="2">
        <v>2.0</v>
      </c>
      <c r="O1695" s="2">
        <v>8.0</v>
      </c>
      <c r="P1695" s="2">
        <v>178.0</v>
      </c>
      <c r="Q1695" s="2" t="str">
        <f>VLOOKUP(A1695,'Additional Data'!$A$1:$D$9949,2,0)</f>
        <v>Website</v>
      </c>
      <c r="R1695" s="2" t="str">
        <f>VLOOKUP(A1695,'Additional Data'!$A$1:$D$9949,4,0)</f>
        <v>Debit Card</v>
      </c>
      <c r="S1695" s="7">
        <f>VLOOKUP(A1695,'Additional Data'!$A$1:$D$9949,3,0)</f>
        <v>2212.660323</v>
      </c>
      <c r="T1695" s="2" t="str">
        <f>HLOOKUP(B1695,'Additional Data'!$F$1:$N$2,2,0)</f>
        <v>Tablet</v>
      </c>
    </row>
    <row r="1696" ht="14.25" customHeight="1">
      <c r="A1696" s="2">
        <v>481102.0</v>
      </c>
      <c r="B1696" s="2" t="s">
        <v>39</v>
      </c>
      <c r="C1696" s="2" t="s">
        <v>41</v>
      </c>
      <c r="D1696" s="2" t="s">
        <v>34</v>
      </c>
      <c r="E1696" s="4">
        <v>43530.55070601852</v>
      </c>
      <c r="F1696" s="4">
        <v>43533.55070601852</v>
      </c>
      <c r="G1696" s="4">
        <v>43537.55070601852</v>
      </c>
      <c r="H1696" s="2">
        <v>62.0</v>
      </c>
      <c r="I1696" s="2">
        <v>104.0</v>
      </c>
      <c r="J1696" s="2" t="s">
        <v>32</v>
      </c>
      <c r="K1696" s="2" t="s">
        <v>70</v>
      </c>
      <c r="L1696" s="2" t="s">
        <v>35</v>
      </c>
      <c r="M1696" s="2" t="s">
        <v>71</v>
      </c>
      <c r="N1696" s="2">
        <v>-4.0</v>
      </c>
      <c r="O1696" s="2">
        <v>3.0</v>
      </c>
      <c r="P1696" s="2">
        <v>166.0</v>
      </c>
      <c r="Q1696" s="2" t="str">
        <f>VLOOKUP(A1696,'Additional Data'!$A$1:$D$9949,2,0)</f>
        <v>App</v>
      </c>
      <c r="R1696" s="2" t="str">
        <f>VLOOKUP(A1696,'Additional Data'!$A$1:$D$9949,4,0)</f>
        <v>Debit Card</v>
      </c>
      <c r="S1696" s="7">
        <f>VLOOKUP(A1696,'Additional Data'!$A$1:$D$9949,3,0)</f>
        <v>3715.996306</v>
      </c>
      <c r="T1696" s="2" t="str">
        <f>HLOOKUP(B1696,'Additional Data'!$F$1:$N$2,2,0)</f>
        <v>Mobile</v>
      </c>
    </row>
    <row r="1697" ht="14.25" customHeight="1">
      <c r="A1697" s="2">
        <v>539717.0</v>
      </c>
      <c r="B1697" s="2" t="s">
        <v>39</v>
      </c>
      <c r="C1697" s="2" t="s">
        <v>41</v>
      </c>
      <c r="D1697" s="2" t="s">
        <v>34</v>
      </c>
      <c r="E1697" s="4">
        <v>43530.55119212963</v>
      </c>
      <c r="F1697" s="4">
        <v>43532.55119212963</v>
      </c>
      <c r="G1697" s="4">
        <v>43535.55119212963</v>
      </c>
      <c r="H1697" s="2">
        <v>44.0</v>
      </c>
      <c r="I1697" s="2">
        <v>109.0</v>
      </c>
      <c r="J1697" s="2" t="s">
        <v>63</v>
      </c>
      <c r="K1697" s="2" t="s">
        <v>64</v>
      </c>
      <c r="L1697" s="2" t="s">
        <v>35</v>
      </c>
      <c r="M1697" s="2" t="s">
        <v>59</v>
      </c>
      <c r="N1697" s="2">
        <v>-3.0</v>
      </c>
      <c r="O1697" s="2">
        <v>2.0</v>
      </c>
      <c r="P1697" s="2">
        <v>153.0</v>
      </c>
      <c r="Q1697" s="2" t="str">
        <f>VLOOKUP(A1697,'Additional Data'!$A$1:$D$9949,2,0)</f>
        <v>App</v>
      </c>
      <c r="R1697" s="2" t="str">
        <f>VLOOKUP(A1697,'Additional Data'!$A$1:$D$9949,4,0)</f>
        <v>Credit Card</v>
      </c>
      <c r="S1697" s="7">
        <f>VLOOKUP(A1697,'Additional Data'!$A$1:$D$9949,3,0)</f>
        <v>1684.21107</v>
      </c>
      <c r="T1697" s="2" t="str">
        <f>HLOOKUP(B1697,'Additional Data'!$F$1:$N$2,2,0)</f>
        <v>Mobile</v>
      </c>
    </row>
    <row r="1698" ht="14.25" customHeight="1">
      <c r="A1698" s="2">
        <v>77800.0</v>
      </c>
      <c r="B1698" s="2" t="s">
        <v>30</v>
      </c>
      <c r="C1698" s="2" t="s">
        <v>32</v>
      </c>
      <c r="D1698" s="2" t="s">
        <v>34</v>
      </c>
      <c r="E1698" s="4">
        <v>43530.55152777778</v>
      </c>
      <c r="F1698" s="4">
        <v>43532.55152777778</v>
      </c>
      <c r="G1698" s="4">
        <v>43537.55152777778</v>
      </c>
      <c r="H1698" s="2">
        <v>46.0</v>
      </c>
      <c r="I1698" s="2">
        <v>124.0</v>
      </c>
      <c r="J1698" s="2" t="s">
        <v>41</v>
      </c>
      <c r="K1698" s="2" t="s">
        <v>58</v>
      </c>
      <c r="L1698" s="2" t="s">
        <v>35</v>
      </c>
      <c r="M1698" s="2" t="s">
        <v>71</v>
      </c>
      <c r="N1698" s="2">
        <v>-5.0</v>
      </c>
      <c r="O1698" s="2">
        <v>2.0</v>
      </c>
      <c r="P1698" s="2">
        <v>170.0</v>
      </c>
      <c r="Q1698" s="2" t="str">
        <f>VLOOKUP(A1698,'Additional Data'!$A$1:$D$9949,2,0)</f>
        <v>App</v>
      </c>
      <c r="R1698" s="2" t="str">
        <f>VLOOKUP(A1698,'Additional Data'!$A$1:$D$9949,4,0)</f>
        <v>Debit Card</v>
      </c>
      <c r="S1698" s="7">
        <f>VLOOKUP(A1698,'Additional Data'!$A$1:$D$9949,3,0)</f>
        <v>1223</v>
      </c>
      <c r="T1698" s="2" t="str">
        <f>HLOOKUP(B1698,'Additional Data'!$F$1:$N$2,2,0)</f>
        <v>PC</v>
      </c>
    </row>
    <row r="1699" ht="14.25" customHeight="1">
      <c r="A1699" s="2">
        <v>590860.0</v>
      </c>
      <c r="B1699" s="2" t="s">
        <v>42</v>
      </c>
      <c r="C1699" s="2" t="s">
        <v>32</v>
      </c>
      <c r="D1699" s="2" t="s">
        <v>34</v>
      </c>
      <c r="E1699" s="4">
        <v>43530.558125</v>
      </c>
      <c r="F1699" s="4">
        <v>43534.558125</v>
      </c>
      <c r="G1699" s="4">
        <v>43534.558125</v>
      </c>
      <c r="H1699" s="2">
        <v>61.0</v>
      </c>
      <c r="I1699" s="2">
        <v>107.0</v>
      </c>
      <c r="J1699" s="2" t="s">
        <v>73</v>
      </c>
      <c r="K1699" s="2" t="s">
        <v>74</v>
      </c>
      <c r="L1699" s="2" t="s">
        <v>35</v>
      </c>
      <c r="M1699" s="2" t="s">
        <v>71</v>
      </c>
      <c r="N1699" s="2">
        <v>0.0</v>
      </c>
      <c r="O1699" s="2">
        <v>4.0</v>
      </c>
      <c r="P1699" s="2">
        <v>168.0</v>
      </c>
      <c r="Q1699" s="2" t="str">
        <f>VLOOKUP(A1699,'Additional Data'!$A$1:$D$9949,2,0)</f>
        <v>App</v>
      </c>
      <c r="R1699" s="2" t="str">
        <f>VLOOKUP(A1699,'Additional Data'!$A$1:$D$9949,4,0)</f>
        <v>Debit Card</v>
      </c>
      <c r="S1699" s="7">
        <f>VLOOKUP(A1699,'Additional Data'!$A$1:$D$9949,3,0)</f>
        <v>1619.804825</v>
      </c>
      <c r="T1699" s="2" t="str">
        <f>HLOOKUP(B1699,'Additional Data'!$F$1:$N$2,2,0)</f>
        <v>TV</v>
      </c>
    </row>
    <row r="1700" ht="14.25" customHeight="1">
      <c r="A1700" s="2">
        <v>643068.0</v>
      </c>
      <c r="B1700" s="2" t="s">
        <v>39</v>
      </c>
      <c r="C1700" s="2" t="s">
        <v>41</v>
      </c>
      <c r="D1700" s="2" t="s">
        <v>34</v>
      </c>
      <c r="E1700" s="4">
        <v>43530.56108796296</v>
      </c>
      <c r="F1700" s="4">
        <v>43530.56108796296</v>
      </c>
      <c r="G1700" s="4">
        <v>43533.56108796296</v>
      </c>
      <c r="H1700" s="2">
        <v>0.0</v>
      </c>
      <c r="I1700" s="2">
        <v>124.0</v>
      </c>
      <c r="J1700" s="2" t="s">
        <v>41</v>
      </c>
      <c r="K1700" s="2" t="s">
        <v>66</v>
      </c>
      <c r="L1700" s="2" t="s">
        <v>67</v>
      </c>
      <c r="M1700" s="2" t="s">
        <v>71</v>
      </c>
      <c r="N1700" s="2">
        <v>-3.0</v>
      </c>
      <c r="O1700" s="2">
        <v>0.0</v>
      </c>
      <c r="P1700" s="2">
        <v>124.0</v>
      </c>
      <c r="Q1700" s="2" t="str">
        <f>VLOOKUP(A1700,'Additional Data'!$A$1:$D$9949,2,0)</f>
        <v>Website</v>
      </c>
      <c r="R1700" s="2" t="str">
        <f>VLOOKUP(A1700,'Additional Data'!$A$1:$D$9949,4,0)</f>
        <v>Debit Card</v>
      </c>
      <c r="S1700" s="7">
        <f>VLOOKUP(A1700,'Additional Data'!$A$1:$D$9949,3,0)</f>
        <v>2598.386216</v>
      </c>
      <c r="T1700" s="2" t="str">
        <f>HLOOKUP(B1700,'Additional Data'!$F$1:$N$2,2,0)</f>
        <v>Mobile</v>
      </c>
    </row>
    <row r="1701" ht="14.25" customHeight="1">
      <c r="A1701" s="2">
        <v>563095.0</v>
      </c>
      <c r="B1701" s="2" t="s">
        <v>30</v>
      </c>
      <c r="C1701" s="2" t="s">
        <v>41</v>
      </c>
      <c r="D1701" s="2" t="s">
        <v>34</v>
      </c>
      <c r="E1701" s="4">
        <v>43530.56287037037</v>
      </c>
      <c r="F1701" s="4">
        <v>43536.56287037037</v>
      </c>
      <c r="G1701" s="4">
        <v>43533.56287037037</v>
      </c>
      <c r="H1701" s="2">
        <v>0.0</v>
      </c>
      <c r="I1701" s="2">
        <v>121.0</v>
      </c>
      <c r="J1701" s="2" t="s">
        <v>41</v>
      </c>
      <c r="K1701" s="2" t="s">
        <v>66</v>
      </c>
      <c r="L1701" s="2" t="s">
        <v>67</v>
      </c>
      <c r="M1701" s="2" t="s">
        <v>59</v>
      </c>
      <c r="N1701" s="2">
        <v>3.0</v>
      </c>
      <c r="O1701" s="2">
        <v>6.0</v>
      </c>
      <c r="P1701" s="2">
        <v>121.0</v>
      </c>
      <c r="Q1701" s="2" t="str">
        <f>VLOOKUP(A1701,'Additional Data'!$A$1:$D$9949,2,0)</f>
        <v>App</v>
      </c>
      <c r="R1701" s="2" t="str">
        <f>VLOOKUP(A1701,'Additional Data'!$A$1:$D$9949,4,0)</f>
        <v>Credit Card</v>
      </c>
      <c r="S1701" s="7">
        <f>VLOOKUP(A1701,'Additional Data'!$A$1:$D$9949,3,0)</f>
        <v>2753.704364</v>
      </c>
      <c r="T1701" s="2" t="str">
        <f>HLOOKUP(B1701,'Additional Data'!$F$1:$N$2,2,0)</f>
        <v>PC</v>
      </c>
    </row>
    <row r="1702" ht="14.25" customHeight="1">
      <c r="A1702" s="2">
        <v>132007.0</v>
      </c>
      <c r="B1702" s="2" t="s">
        <v>36</v>
      </c>
      <c r="C1702" s="2" t="s">
        <v>41</v>
      </c>
      <c r="D1702" s="2" t="s">
        <v>34</v>
      </c>
      <c r="E1702" s="4">
        <v>43530.56421296296</v>
      </c>
      <c r="F1702" s="4">
        <v>43536.56421296296</v>
      </c>
      <c r="G1702" s="4">
        <v>43533.56421296296</v>
      </c>
      <c r="H1702" s="2">
        <v>45.0</v>
      </c>
      <c r="I1702" s="2">
        <v>121.0</v>
      </c>
      <c r="J1702" s="2" t="s">
        <v>73</v>
      </c>
      <c r="K1702" s="2" t="s">
        <v>80</v>
      </c>
      <c r="L1702" s="2" t="s">
        <v>35</v>
      </c>
      <c r="M1702" s="2" t="s">
        <v>59</v>
      </c>
      <c r="N1702" s="2">
        <v>3.0</v>
      </c>
      <c r="O1702" s="2">
        <v>6.0</v>
      </c>
      <c r="P1702" s="2">
        <v>166.0</v>
      </c>
      <c r="Q1702" s="2" t="str">
        <f>VLOOKUP(A1702,'Additional Data'!$A$1:$D$9949,2,0)</f>
        <v>App</v>
      </c>
      <c r="R1702" s="2" t="str">
        <f>VLOOKUP(A1702,'Additional Data'!$A$1:$D$9949,4,0)</f>
        <v>Credit Card</v>
      </c>
      <c r="S1702" s="7">
        <f>VLOOKUP(A1702,'Additional Data'!$A$1:$D$9949,3,0)</f>
        <v>1074.458975</v>
      </c>
      <c r="T1702" s="2" t="str">
        <f>HLOOKUP(B1702,'Additional Data'!$F$1:$N$2,2,0)</f>
        <v>Laptop</v>
      </c>
    </row>
    <row r="1703" ht="14.25" customHeight="1">
      <c r="A1703" s="2">
        <v>572740.0</v>
      </c>
      <c r="B1703" s="2" t="s">
        <v>47</v>
      </c>
      <c r="C1703" s="2" t="s">
        <v>41</v>
      </c>
      <c r="D1703" s="2" t="s">
        <v>34</v>
      </c>
      <c r="E1703" s="4">
        <v>43530.56465277778</v>
      </c>
      <c r="F1703" s="4">
        <v>43535.56465277778</v>
      </c>
      <c r="G1703" s="4">
        <v>43535.56465277778</v>
      </c>
      <c r="H1703" s="2">
        <v>30.0</v>
      </c>
      <c r="I1703" s="2">
        <v>125.0</v>
      </c>
      <c r="J1703" s="2" t="s">
        <v>73</v>
      </c>
      <c r="K1703" s="2" t="s">
        <v>80</v>
      </c>
      <c r="L1703" s="2" t="s">
        <v>35</v>
      </c>
      <c r="M1703" s="2" t="s">
        <v>71</v>
      </c>
      <c r="N1703" s="2">
        <v>0.0</v>
      </c>
      <c r="O1703" s="2">
        <v>5.0</v>
      </c>
      <c r="P1703" s="2">
        <v>155.0</v>
      </c>
      <c r="Q1703" s="2" t="str">
        <f>VLOOKUP(A1703,'Additional Data'!$A$1:$D$9949,2,0)</f>
        <v>App</v>
      </c>
      <c r="R1703" s="2" t="str">
        <f>VLOOKUP(A1703,'Additional Data'!$A$1:$D$9949,4,0)</f>
        <v>Debit Card</v>
      </c>
      <c r="S1703" s="7">
        <f>VLOOKUP(A1703,'Additional Data'!$A$1:$D$9949,3,0)</f>
        <v>672.5855055</v>
      </c>
      <c r="T1703" s="2" t="str">
        <f>HLOOKUP(B1703,'Additional Data'!$F$1:$N$2,2,0)</f>
        <v>Tablet</v>
      </c>
    </row>
    <row r="1704" ht="14.25" customHeight="1">
      <c r="A1704" s="2">
        <v>830252.0</v>
      </c>
      <c r="B1704" s="2" t="s">
        <v>39</v>
      </c>
      <c r="C1704" s="2" t="s">
        <v>32</v>
      </c>
      <c r="D1704" s="2" t="s">
        <v>34</v>
      </c>
      <c r="E1704" s="4">
        <v>43530.56980324074</v>
      </c>
      <c r="F1704" s="4">
        <v>43530.56980324074</v>
      </c>
      <c r="G1704" s="4">
        <v>43536.56980324074</v>
      </c>
      <c r="H1704" s="2">
        <v>0.0</v>
      </c>
      <c r="I1704" s="2">
        <v>120.0</v>
      </c>
      <c r="J1704" s="2" t="s">
        <v>32</v>
      </c>
      <c r="K1704" s="2" t="s">
        <v>82</v>
      </c>
      <c r="L1704" s="2" t="s">
        <v>67</v>
      </c>
      <c r="M1704" s="2" t="s">
        <v>71</v>
      </c>
      <c r="N1704" s="2">
        <v>-6.0</v>
      </c>
      <c r="O1704" s="2">
        <v>0.0</v>
      </c>
      <c r="P1704" s="2">
        <v>120.0</v>
      </c>
      <c r="Q1704" s="2" t="str">
        <f>VLOOKUP(A1704,'Additional Data'!$A$1:$D$9949,2,0)</f>
        <v>App</v>
      </c>
      <c r="R1704" s="2" t="str">
        <f>VLOOKUP(A1704,'Additional Data'!$A$1:$D$9949,4,0)</f>
        <v>Debit Card</v>
      </c>
      <c r="S1704" s="7">
        <f>VLOOKUP(A1704,'Additional Data'!$A$1:$D$9949,3,0)</f>
        <v>1400.378209</v>
      </c>
      <c r="T1704" s="2" t="str">
        <f>HLOOKUP(B1704,'Additional Data'!$F$1:$N$2,2,0)</f>
        <v>Mobile</v>
      </c>
    </row>
    <row r="1705" ht="14.25" customHeight="1">
      <c r="A1705" s="2">
        <v>348761.0</v>
      </c>
      <c r="B1705" s="2" t="s">
        <v>39</v>
      </c>
      <c r="C1705" s="2" t="s">
        <v>41</v>
      </c>
      <c r="D1705" s="2" t="s">
        <v>34</v>
      </c>
      <c r="E1705" s="4">
        <v>43530.576145833336</v>
      </c>
      <c r="F1705" s="4">
        <v>43538.576145833336</v>
      </c>
      <c r="G1705" s="4">
        <v>43533.576145833336</v>
      </c>
      <c r="H1705" s="2">
        <v>49.0</v>
      </c>
      <c r="I1705" s="2">
        <v>124.0</v>
      </c>
      <c r="J1705" s="2" t="s">
        <v>32</v>
      </c>
      <c r="K1705" s="2" t="s">
        <v>70</v>
      </c>
      <c r="L1705" s="2" t="s">
        <v>35</v>
      </c>
      <c r="M1705" s="2" t="s">
        <v>59</v>
      </c>
      <c r="N1705" s="2">
        <v>5.0</v>
      </c>
      <c r="O1705" s="2">
        <v>8.0</v>
      </c>
      <c r="P1705" s="2">
        <v>173.0</v>
      </c>
      <c r="Q1705" s="2" t="str">
        <f>VLOOKUP(A1705,'Additional Data'!$A$1:$D$9949,2,0)</f>
        <v>App</v>
      </c>
      <c r="R1705" s="2" t="str">
        <f>VLOOKUP(A1705,'Additional Data'!$A$1:$D$9949,4,0)</f>
        <v>Cash On Delivery</v>
      </c>
      <c r="S1705" s="7">
        <f>VLOOKUP(A1705,'Additional Data'!$A$1:$D$9949,3,0)</f>
        <v>2322</v>
      </c>
      <c r="T1705" s="2" t="str">
        <f>HLOOKUP(B1705,'Additional Data'!$F$1:$N$2,2,0)</f>
        <v>Mobile</v>
      </c>
    </row>
    <row r="1706" ht="14.25" customHeight="1">
      <c r="A1706" s="2">
        <v>725024.0</v>
      </c>
      <c r="B1706" s="2" t="s">
        <v>42</v>
      </c>
      <c r="C1706" s="2" t="s">
        <v>41</v>
      </c>
      <c r="D1706" s="2" t="s">
        <v>34</v>
      </c>
      <c r="E1706" s="4">
        <v>43530.57722222222</v>
      </c>
      <c r="F1706" s="4">
        <v>43536.57722222222</v>
      </c>
      <c r="G1706" s="4">
        <v>43533.57722222222</v>
      </c>
      <c r="H1706" s="2">
        <v>50.0</v>
      </c>
      <c r="I1706" s="2">
        <v>126.0</v>
      </c>
      <c r="J1706" s="2" t="s">
        <v>32</v>
      </c>
      <c r="K1706" s="2" t="s">
        <v>70</v>
      </c>
      <c r="L1706" s="2" t="s">
        <v>35</v>
      </c>
      <c r="M1706" s="2" t="s">
        <v>71</v>
      </c>
      <c r="N1706" s="2">
        <v>3.0</v>
      </c>
      <c r="O1706" s="2">
        <v>6.0</v>
      </c>
      <c r="P1706" s="2">
        <v>176.0</v>
      </c>
      <c r="Q1706" s="2" t="str">
        <f>VLOOKUP(A1706,'Additional Data'!$A$1:$D$9949,2,0)</f>
        <v>App</v>
      </c>
      <c r="R1706" s="2" t="str">
        <f>VLOOKUP(A1706,'Additional Data'!$A$1:$D$9949,4,0)</f>
        <v>Debit Card</v>
      </c>
      <c r="S1706" s="7">
        <f>VLOOKUP(A1706,'Additional Data'!$A$1:$D$9949,3,0)</f>
        <v>1579</v>
      </c>
      <c r="T1706" s="2" t="str">
        <f>HLOOKUP(B1706,'Additional Data'!$F$1:$N$2,2,0)</f>
        <v>TV</v>
      </c>
    </row>
    <row r="1707" ht="14.25" customHeight="1">
      <c r="A1707" s="2">
        <v>194778.0</v>
      </c>
      <c r="B1707" s="2" t="s">
        <v>30</v>
      </c>
      <c r="C1707" s="2" t="s">
        <v>41</v>
      </c>
      <c r="D1707" s="2" t="s">
        <v>34</v>
      </c>
      <c r="E1707" s="4">
        <v>43530.57910879629</v>
      </c>
      <c r="F1707" s="4">
        <v>43535.57910879629</v>
      </c>
      <c r="G1707" s="4">
        <v>43533.57910879629</v>
      </c>
      <c r="H1707" s="2">
        <v>26.0</v>
      </c>
      <c r="I1707" s="2">
        <v>115.0</v>
      </c>
      <c r="J1707" s="2" t="s">
        <v>63</v>
      </c>
      <c r="K1707" s="2" t="s">
        <v>64</v>
      </c>
      <c r="L1707" s="2" t="s">
        <v>35</v>
      </c>
      <c r="M1707" s="2" t="s">
        <v>59</v>
      </c>
      <c r="N1707" s="2">
        <v>2.0</v>
      </c>
      <c r="O1707" s="2">
        <v>5.0</v>
      </c>
      <c r="P1707" s="2">
        <v>141.0</v>
      </c>
      <c r="Q1707" s="2" t="str">
        <f>VLOOKUP(A1707,'Additional Data'!$A$1:$D$9949,2,0)</f>
        <v>Website</v>
      </c>
      <c r="R1707" s="2" t="str">
        <f>VLOOKUP(A1707,'Additional Data'!$A$1:$D$9949,4,0)</f>
        <v>Debit Card</v>
      </c>
      <c r="S1707" s="7">
        <f>VLOOKUP(A1707,'Additional Data'!$A$1:$D$9949,3,0)</f>
        <v>386.6431388</v>
      </c>
      <c r="T1707" s="2" t="str">
        <f>HLOOKUP(B1707,'Additional Data'!$F$1:$N$2,2,0)</f>
        <v>PC</v>
      </c>
    </row>
    <row r="1708" ht="14.25" customHeight="1">
      <c r="A1708" s="2">
        <v>330525.0</v>
      </c>
      <c r="B1708" s="2" t="s">
        <v>49</v>
      </c>
      <c r="C1708" s="2" t="s">
        <v>32</v>
      </c>
      <c r="D1708" s="2" t="s">
        <v>34</v>
      </c>
      <c r="E1708" s="4">
        <v>43530.592094907406</v>
      </c>
      <c r="F1708" s="4">
        <v>43532.592094907406</v>
      </c>
      <c r="G1708" s="4">
        <v>43535.592094907406</v>
      </c>
      <c r="H1708" s="2">
        <v>82.0</v>
      </c>
      <c r="I1708" s="2">
        <v>101.0</v>
      </c>
      <c r="J1708" s="2" t="s">
        <v>41</v>
      </c>
      <c r="K1708" s="2" t="s">
        <v>58</v>
      </c>
      <c r="L1708" s="2" t="s">
        <v>35</v>
      </c>
      <c r="M1708" s="2" t="s">
        <v>71</v>
      </c>
      <c r="N1708" s="2">
        <v>-3.0</v>
      </c>
      <c r="O1708" s="2">
        <v>2.0</v>
      </c>
      <c r="P1708" s="2">
        <v>183.0</v>
      </c>
      <c r="Q1708" s="2" t="str">
        <f>VLOOKUP(A1708,'Additional Data'!$A$1:$D$9949,2,0)</f>
        <v>Website</v>
      </c>
      <c r="R1708" s="2" t="str">
        <f>VLOOKUP(A1708,'Additional Data'!$A$1:$D$9949,4,0)</f>
        <v>Credit Card</v>
      </c>
      <c r="S1708" s="7">
        <f>VLOOKUP(A1708,'Additional Data'!$A$1:$D$9949,3,0)</f>
        <v>2738</v>
      </c>
      <c r="T1708" s="2" t="str">
        <f>HLOOKUP(B1708,'Additional Data'!$F$1:$N$2,2,0)</f>
        <v>TV</v>
      </c>
    </row>
    <row r="1709" ht="14.25" customHeight="1">
      <c r="A1709" s="2">
        <v>920939.0</v>
      </c>
      <c r="B1709" s="2" t="s">
        <v>30</v>
      </c>
      <c r="C1709" s="2" t="s">
        <v>32</v>
      </c>
      <c r="D1709" s="2" t="s">
        <v>34</v>
      </c>
      <c r="E1709" s="4">
        <v>43530.59385416667</v>
      </c>
      <c r="F1709" s="4">
        <v>43536.59385416667</v>
      </c>
      <c r="G1709" s="4">
        <v>43537.59385416667</v>
      </c>
      <c r="H1709" s="2">
        <v>38.0</v>
      </c>
      <c r="I1709" s="2">
        <v>129.0</v>
      </c>
      <c r="J1709" s="2" t="s">
        <v>73</v>
      </c>
      <c r="K1709" s="2" t="s">
        <v>74</v>
      </c>
      <c r="L1709" s="2" t="s">
        <v>35</v>
      </c>
      <c r="M1709" s="2" t="s">
        <v>59</v>
      </c>
      <c r="N1709" s="2">
        <v>-1.0</v>
      </c>
      <c r="O1709" s="2">
        <v>6.0</v>
      </c>
      <c r="P1709" s="2">
        <v>167.0</v>
      </c>
      <c r="Q1709" s="2" t="str">
        <f>VLOOKUP(A1709,'Additional Data'!$A$1:$D$9949,2,0)</f>
        <v>App</v>
      </c>
      <c r="R1709" s="2" t="str">
        <f>VLOOKUP(A1709,'Additional Data'!$A$1:$D$9949,4,0)</f>
        <v>Credit Card</v>
      </c>
      <c r="S1709" s="7">
        <f>VLOOKUP(A1709,'Additional Data'!$A$1:$D$9949,3,0)</f>
        <v>2439</v>
      </c>
      <c r="T1709" s="2" t="str">
        <f>HLOOKUP(B1709,'Additional Data'!$F$1:$N$2,2,0)</f>
        <v>PC</v>
      </c>
    </row>
    <row r="1710" ht="14.25" customHeight="1">
      <c r="A1710" s="2">
        <v>931422.0</v>
      </c>
      <c r="B1710" s="2" t="s">
        <v>48</v>
      </c>
      <c r="C1710" s="2" t="s">
        <v>41</v>
      </c>
      <c r="D1710" s="2" t="s">
        <v>34</v>
      </c>
      <c r="E1710" s="4">
        <v>43530.593877314815</v>
      </c>
      <c r="F1710" s="4">
        <v>43537.593877314815</v>
      </c>
      <c r="G1710" s="4">
        <v>43535.593877314815</v>
      </c>
      <c r="H1710" s="2">
        <v>44.0</v>
      </c>
      <c r="I1710" s="2">
        <v>114.0</v>
      </c>
      <c r="J1710" s="2" t="s">
        <v>60</v>
      </c>
      <c r="K1710" s="2" t="s">
        <v>77</v>
      </c>
      <c r="L1710" s="2" t="s">
        <v>35</v>
      </c>
      <c r="M1710" s="2" t="s">
        <v>59</v>
      </c>
      <c r="N1710" s="2">
        <v>2.0</v>
      </c>
      <c r="O1710" s="2">
        <v>7.0</v>
      </c>
      <c r="P1710" s="2">
        <v>158.0</v>
      </c>
      <c r="Q1710" s="2" t="str">
        <f>VLOOKUP(A1710,'Additional Data'!$A$1:$D$9949,2,0)</f>
        <v>Website</v>
      </c>
      <c r="R1710" s="2" t="str">
        <f>VLOOKUP(A1710,'Additional Data'!$A$1:$D$9949,4,0)</f>
        <v>Debit Card</v>
      </c>
      <c r="S1710" s="7">
        <f>VLOOKUP(A1710,'Additional Data'!$A$1:$D$9949,3,0)</f>
        <v>626.2836295</v>
      </c>
      <c r="T1710" s="2" t="str">
        <f>HLOOKUP(B1710,'Additional Data'!$F$1:$N$2,2,0)</f>
        <v>Gaming Console</v>
      </c>
    </row>
    <row r="1711" ht="14.25" customHeight="1">
      <c r="A1711" s="2">
        <v>36096.0</v>
      </c>
      <c r="B1711" s="2" t="s">
        <v>39</v>
      </c>
      <c r="C1711" s="2" t="s">
        <v>41</v>
      </c>
      <c r="D1711" s="2" t="s">
        <v>34</v>
      </c>
      <c r="E1711" s="4">
        <v>43530.59983796296</v>
      </c>
      <c r="F1711" s="4">
        <v>43538.59983796296</v>
      </c>
      <c r="G1711" s="4">
        <v>43535.59983796296</v>
      </c>
      <c r="H1711" s="2">
        <v>38.0</v>
      </c>
      <c r="I1711" s="2">
        <v>108.0</v>
      </c>
      <c r="J1711" s="2" t="s">
        <v>63</v>
      </c>
      <c r="K1711" s="2" t="s">
        <v>64</v>
      </c>
      <c r="L1711" s="2" t="s">
        <v>35</v>
      </c>
      <c r="M1711" s="2" t="s">
        <v>71</v>
      </c>
      <c r="N1711" s="2">
        <v>3.0</v>
      </c>
      <c r="O1711" s="2">
        <v>8.0</v>
      </c>
      <c r="P1711" s="2">
        <v>146.0</v>
      </c>
      <c r="Q1711" s="2" t="str">
        <f>VLOOKUP(A1711,'Additional Data'!$A$1:$D$9949,2,0)</f>
        <v>Website</v>
      </c>
      <c r="R1711" s="2" t="str">
        <f>VLOOKUP(A1711,'Additional Data'!$A$1:$D$9949,4,0)</f>
        <v>Debit Card</v>
      </c>
      <c r="S1711" s="7">
        <f>VLOOKUP(A1711,'Additional Data'!$A$1:$D$9949,3,0)</f>
        <v>379</v>
      </c>
      <c r="T1711" s="2" t="str">
        <f>HLOOKUP(B1711,'Additional Data'!$F$1:$N$2,2,0)</f>
        <v>Mobile</v>
      </c>
    </row>
    <row r="1712" ht="14.25" customHeight="1">
      <c r="A1712" s="2">
        <v>191728.0</v>
      </c>
      <c r="B1712" s="2" t="s">
        <v>47</v>
      </c>
      <c r="C1712" s="2" t="s">
        <v>41</v>
      </c>
      <c r="D1712" s="2" t="s">
        <v>34</v>
      </c>
      <c r="E1712" s="4">
        <v>43530.604212962964</v>
      </c>
      <c r="F1712" s="4">
        <v>43538.604212962964</v>
      </c>
      <c r="G1712" s="4">
        <v>43533.604212962964</v>
      </c>
      <c r="H1712" s="2">
        <v>30.0</v>
      </c>
      <c r="I1712" s="2">
        <v>124.0</v>
      </c>
      <c r="J1712" s="2" t="s">
        <v>73</v>
      </c>
      <c r="K1712" s="2" t="s">
        <v>80</v>
      </c>
      <c r="L1712" s="2" t="s">
        <v>35</v>
      </c>
      <c r="M1712" s="2" t="s">
        <v>71</v>
      </c>
      <c r="N1712" s="2">
        <v>5.0</v>
      </c>
      <c r="O1712" s="2">
        <v>8.0</v>
      </c>
      <c r="P1712" s="2">
        <v>154.0</v>
      </c>
      <c r="Q1712" s="2" t="str">
        <f>VLOOKUP(A1712,'Additional Data'!$A$1:$D$9949,2,0)</f>
        <v>App</v>
      </c>
      <c r="R1712" s="2" t="str">
        <f>VLOOKUP(A1712,'Additional Data'!$A$1:$D$9949,4,0)</f>
        <v>Debit Card</v>
      </c>
      <c r="S1712" s="7">
        <f>VLOOKUP(A1712,'Additional Data'!$A$1:$D$9949,3,0)</f>
        <v>3556.815911</v>
      </c>
      <c r="T1712" s="2" t="str">
        <f>HLOOKUP(B1712,'Additional Data'!$F$1:$N$2,2,0)</f>
        <v>Tablet</v>
      </c>
    </row>
    <row r="1713" ht="14.25" customHeight="1">
      <c r="A1713" s="2">
        <v>192708.0</v>
      </c>
      <c r="B1713" s="2" t="s">
        <v>39</v>
      </c>
      <c r="C1713" s="2" t="s">
        <v>32</v>
      </c>
      <c r="D1713" s="2" t="s">
        <v>34</v>
      </c>
      <c r="E1713" s="4">
        <v>43530.608090277776</v>
      </c>
      <c r="F1713" s="4">
        <v>43533.608090277776</v>
      </c>
      <c r="G1713" s="4">
        <v>43535.608090277776</v>
      </c>
      <c r="H1713" s="2">
        <v>70.0</v>
      </c>
      <c r="I1713" s="2">
        <v>93.0</v>
      </c>
      <c r="J1713" s="2" t="s">
        <v>63</v>
      </c>
      <c r="K1713" s="2" t="s">
        <v>81</v>
      </c>
      <c r="L1713" s="2" t="s">
        <v>35</v>
      </c>
      <c r="M1713" s="2" t="s">
        <v>71</v>
      </c>
      <c r="N1713" s="2">
        <v>-2.0</v>
      </c>
      <c r="O1713" s="2">
        <v>3.0</v>
      </c>
      <c r="P1713" s="2">
        <v>163.0</v>
      </c>
      <c r="Q1713" s="2" t="str">
        <f>VLOOKUP(A1713,'Additional Data'!$A$1:$D$9949,2,0)</f>
        <v>Website</v>
      </c>
      <c r="R1713" s="2" t="str">
        <f>VLOOKUP(A1713,'Additional Data'!$A$1:$D$9949,4,0)</f>
        <v>Debit Card</v>
      </c>
      <c r="S1713" s="7">
        <f>VLOOKUP(A1713,'Additional Data'!$A$1:$D$9949,3,0)</f>
        <v>1621</v>
      </c>
      <c r="T1713" s="2" t="str">
        <f>HLOOKUP(B1713,'Additional Data'!$F$1:$N$2,2,0)</f>
        <v>Mobile</v>
      </c>
    </row>
    <row r="1714" ht="14.25" customHeight="1">
      <c r="A1714" s="2">
        <v>384739.0</v>
      </c>
      <c r="B1714" s="2" t="s">
        <v>39</v>
      </c>
      <c r="C1714" s="2" t="s">
        <v>32</v>
      </c>
      <c r="D1714" s="2" t="s">
        <v>34</v>
      </c>
      <c r="E1714" s="4">
        <v>43530.613287037035</v>
      </c>
      <c r="F1714" s="4">
        <v>43534.613287037035</v>
      </c>
      <c r="G1714" s="4">
        <v>43535.613287037035</v>
      </c>
      <c r="H1714" s="2">
        <v>69.0</v>
      </c>
      <c r="I1714" s="2">
        <v>87.0</v>
      </c>
      <c r="J1714" s="2" t="s">
        <v>63</v>
      </c>
      <c r="K1714" s="2" t="s">
        <v>81</v>
      </c>
      <c r="L1714" s="2" t="s">
        <v>35</v>
      </c>
      <c r="M1714" s="2" t="s">
        <v>71</v>
      </c>
      <c r="N1714" s="2">
        <v>-1.0</v>
      </c>
      <c r="O1714" s="2">
        <v>4.0</v>
      </c>
      <c r="P1714" s="2">
        <v>156.0</v>
      </c>
      <c r="Q1714" s="2" t="str">
        <f>VLOOKUP(A1714,'Additional Data'!$A$1:$D$9949,2,0)</f>
        <v>App</v>
      </c>
      <c r="R1714" s="2" t="str">
        <f>VLOOKUP(A1714,'Additional Data'!$A$1:$D$9949,4,0)</f>
        <v>Credit Card</v>
      </c>
      <c r="S1714" s="7">
        <f>VLOOKUP(A1714,'Additional Data'!$A$1:$D$9949,3,0)</f>
        <v>3641.914192</v>
      </c>
      <c r="T1714" s="2" t="str">
        <f>HLOOKUP(B1714,'Additional Data'!$F$1:$N$2,2,0)</f>
        <v>Mobile</v>
      </c>
    </row>
    <row r="1715" ht="14.25" customHeight="1">
      <c r="A1715" s="2">
        <v>534045.0</v>
      </c>
      <c r="B1715" s="2" t="s">
        <v>39</v>
      </c>
      <c r="C1715" s="2" t="s">
        <v>41</v>
      </c>
      <c r="D1715" s="2" t="s">
        <v>34</v>
      </c>
      <c r="E1715" s="4">
        <v>43530.61509259259</v>
      </c>
      <c r="F1715" s="4">
        <v>43536.61509259259</v>
      </c>
      <c r="G1715" s="4">
        <v>43535.61509259259</v>
      </c>
      <c r="H1715" s="2">
        <v>39.0</v>
      </c>
      <c r="I1715" s="2">
        <v>110.0</v>
      </c>
      <c r="J1715" s="2" t="s">
        <v>60</v>
      </c>
      <c r="K1715" s="2" t="s">
        <v>77</v>
      </c>
      <c r="L1715" s="2" t="s">
        <v>35</v>
      </c>
      <c r="M1715" s="2" t="s">
        <v>59</v>
      </c>
      <c r="N1715" s="2">
        <v>1.0</v>
      </c>
      <c r="O1715" s="2">
        <v>6.0</v>
      </c>
      <c r="P1715" s="2">
        <v>149.0</v>
      </c>
      <c r="Q1715" s="2" t="str">
        <f>VLOOKUP(A1715,'Additional Data'!$A$1:$D$9949,2,0)</f>
        <v>Website</v>
      </c>
      <c r="R1715" s="2" t="str">
        <f>VLOOKUP(A1715,'Additional Data'!$A$1:$D$9949,4,0)</f>
        <v>Credit Card</v>
      </c>
      <c r="S1715" s="7">
        <f>VLOOKUP(A1715,'Additional Data'!$A$1:$D$9949,3,0)</f>
        <v>3727.24591</v>
      </c>
      <c r="T1715" s="2" t="str">
        <f>HLOOKUP(B1715,'Additional Data'!$F$1:$N$2,2,0)</f>
        <v>Mobile</v>
      </c>
    </row>
    <row r="1716" ht="14.25" customHeight="1">
      <c r="A1716" s="2">
        <v>170422.0</v>
      </c>
      <c r="B1716" s="2" t="s">
        <v>36</v>
      </c>
      <c r="C1716" s="2" t="s">
        <v>32</v>
      </c>
      <c r="D1716" s="2" t="s">
        <v>34</v>
      </c>
      <c r="E1716" s="4">
        <v>43530.615752314814</v>
      </c>
      <c r="F1716" s="4">
        <v>43535.615752314814</v>
      </c>
      <c r="G1716" s="4">
        <v>43536.615752314814</v>
      </c>
      <c r="H1716" s="2">
        <v>36.0</v>
      </c>
      <c r="I1716" s="2">
        <v>129.0</v>
      </c>
      <c r="J1716" s="2" t="s">
        <v>41</v>
      </c>
      <c r="K1716" s="2" t="s">
        <v>58</v>
      </c>
      <c r="L1716" s="2" t="s">
        <v>35</v>
      </c>
      <c r="M1716" s="2" t="s">
        <v>59</v>
      </c>
      <c r="N1716" s="2">
        <v>-1.0</v>
      </c>
      <c r="O1716" s="2">
        <v>5.0</v>
      </c>
      <c r="P1716" s="2">
        <v>165.0</v>
      </c>
      <c r="Q1716" s="2" t="str">
        <f>VLOOKUP(A1716,'Additional Data'!$A$1:$D$9949,2,0)</f>
        <v>App</v>
      </c>
      <c r="R1716" s="2" t="str">
        <f>VLOOKUP(A1716,'Additional Data'!$A$1:$D$9949,4,0)</f>
        <v>Debit Card</v>
      </c>
      <c r="S1716" s="7">
        <f>VLOOKUP(A1716,'Additional Data'!$A$1:$D$9949,3,0)</f>
        <v>2833.629483</v>
      </c>
      <c r="T1716" s="2" t="str">
        <f>HLOOKUP(B1716,'Additional Data'!$F$1:$N$2,2,0)</f>
        <v>Laptop</v>
      </c>
    </row>
    <row r="1717" ht="14.25" customHeight="1">
      <c r="A1717" s="2">
        <v>549037.0</v>
      </c>
      <c r="B1717" s="2" t="s">
        <v>47</v>
      </c>
      <c r="C1717" s="2" t="s">
        <v>32</v>
      </c>
      <c r="D1717" s="2" t="s">
        <v>34</v>
      </c>
      <c r="E1717" s="4">
        <v>43530.61729166667</v>
      </c>
      <c r="F1717" s="4">
        <v>43535.61729166667</v>
      </c>
      <c r="G1717" s="4">
        <v>43533.61729166667</v>
      </c>
      <c r="H1717" s="2">
        <v>38.0</v>
      </c>
      <c r="I1717" s="2">
        <v>126.0</v>
      </c>
      <c r="J1717" s="2" t="s">
        <v>41</v>
      </c>
      <c r="K1717" s="2" t="s">
        <v>58</v>
      </c>
      <c r="L1717" s="2" t="s">
        <v>35</v>
      </c>
      <c r="M1717" s="2" t="s">
        <v>59</v>
      </c>
      <c r="N1717" s="2">
        <v>2.0</v>
      </c>
      <c r="O1717" s="2">
        <v>5.0</v>
      </c>
      <c r="P1717" s="2">
        <v>164.0</v>
      </c>
      <c r="Q1717" s="2" t="str">
        <f>VLOOKUP(A1717,'Additional Data'!$A$1:$D$9949,2,0)</f>
        <v>App</v>
      </c>
      <c r="R1717" s="2" t="str">
        <f>VLOOKUP(A1717,'Additional Data'!$A$1:$D$9949,4,0)</f>
        <v>Credit Card</v>
      </c>
      <c r="S1717" s="7">
        <f>VLOOKUP(A1717,'Additional Data'!$A$1:$D$9949,3,0)</f>
        <v>1261.849453</v>
      </c>
      <c r="T1717" s="2" t="str">
        <f>HLOOKUP(B1717,'Additional Data'!$F$1:$N$2,2,0)</f>
        <v>Tablet</v>
      </c>
    </row>
    <row r="1718" ht="14.25" customHeight="1">
      <c r="A1718" s="2">
        <v>910825.0</v>
      </c>
      <c r="B1718" s="2" t="s">
        <v>39</v>
      </c>
      <c r="C1718" s="2" t="s">
        <v>41</v>
      </c>
      <c r="D1718" s="2" t="s">
        <v>34</v>
      </c>
      <c r="E1718" s="4">
        <v>43530.61787037037</v>
      </c>
      <c r="F1718" s="4">
        <v>43535.61787037037</v>
      </c>
      <c r="G1718" s="4">
        <v>43533.61787037037</v>
      </c>
      <c r="H1718" s="2">
        <v>39.0</v>
      </c>
      <c r="I1718" s="2">
        <v>108.0</v>
      </c>
      <c r="J1718" s="2" t="s">
        <v>60</v>
      </c>
      <c r="K1718" s="2" t="s">
        <v>77</v>
      </c>
      <c r="L1718" s="2" t="s">
        <v>35</v>
      </c>
      <c r="M1718" s="2" t="s">
        <v>59</v>
      </c>
      <c r="N1718" s="2">
        <v>2.0</v>
      </c>
      <c r="O1718" s="2">
        <v>5.0</v>
      </c>
      <c r="P1718" s="2">
        <v>147.0</v>
      </c>
      <c r="Q1718" s="2" t="str">
        <f>VLOOKUP(A1718,'Additional Data'!$A$1:$D$9949,2,0)</f>
        <v>App</v>
      </c>
      <c r="R1718" s="2" t="str">
        <f>VLOOKUP(A1718,'Additional Data'!$A$1:$D$9949,4,0)</f>
        <v>Credit Card</v>
      </c>
      <c r="S1718" s="7">
        <f>VLOOKUP(A1718,'Additional Data'!$A$1:$D$9949,3,0)</f>
        <v>1523</v>
      </c>
      <c r="T1718" s="2" t="str">
        <f>HLOOKUP(B1718,'Additional Data'!$F$1:$N$2,2,0)</f>
        <v>Mobile</v>
      </c>
    </row>
    <row r="1719" ht="14.25" customHeight="1">
      <c r="A1719" s="2">
        <v>911492.0</v>
      </c>
      <c r="B1719" s="2" t="s">
        <v>30</v>
      </c>
      <c r="C1719" s="2" t="s">
        <v>41</v>
      </c>
      <c r="D1719" s="2" t="s">
        <v>34</v>
      </c>
      <c r="E1719" s="4">
        <v>43530.61800925926</v>
      </c>
      <c r="F1719" s="4">
        <v>43536.61800925926</v>
      </c>
      <c r="G1719" s="4">
        <v>43537.61800925926</v>
      </c>
      <c r="H1719" s="2">
        <v>33.0</v>
      </c>
      <c r="I1719" s="2">
        <v>105.0</v>
      </c>
      <c r="J1719" s="2" t="s">
        <v>60</v>
      </c>
      <c r="K1719" s="2" t="s">
        <v>77</v>
      </c>
      <c r="L1719" s="2" t="s">
        <v>35</v>
      </c>
      <c r="M1719" s="2" t="s">
        <v>71</v>
      </c>
      <c r="N1719" s="2">
        <v>-1.0</v>
      </c>
      <c r="O1719" s="2">
        <v>6.0</v>
      </c>
      <c r="P1719" s="2">
        <v>138.0</v>
      </c>
      <c r="Q1719" s="2" t="str">
        <f>VLOOKUP(A1719,'Additional Data'!$A$1:$D$9949,2,0)</f>
        <v>App</v>
      </c>
      <c r="R1719" s="2" t="str">
        <f>VLOOKUP(A1719,'Additional Data'!$A$1:$D$9949,4,0)</f>
        <v>Debit Card</v>
      </c>
      <c r="S1719" s="7">
        <f>VLOOKUP(A1719,'Additional Data'!$A$1:$D$9949,3,0)</f>
        <v>1423.985079</v>
      </c>
      <c r="T1719" s="2" t="str">
        <f>HLOOKUP(B1719,'Additional Data'!$F$1:$N$2,2,0)</f>
        <v>PC</v>
      </c>
    </row>
    <row r="1720" ht="14.25" customHeight="1">
      <c r="A1720" s="2">
        <v>762747.0</v>
      </c>
      <c r="B1720" s="2" t="s">
        <v>39</v>
      </c>
      <c r="C1720" s="2" t="s">
        <v>32</v>
      </c>
      <c r="D1720" s="2" t="s">
        <v>34</v>
      </c>
      <c r="E1720" s="4">
        <v>43530.61821759259</v>
      </c>
      <c r="F1720" s="4">
        <v>43533.61821759259</v>
      </c>
      <c r="G1720" s="4">
        <v>43535.61821759259</v>
      </c>
      <c r="H1720" s="2">
        <v>38.0</v>
      </c>
      <c r="I1720" s="2">
        <v>120.0</v>
      </c>
      <c r="J1720" s="2" t="s">
        <v>41</v>
      </c>
      <c r="K1720" s="2" t="s">
        <v>58</v>
      </c>
      <c r="L1720" s="2" t="s">
        <v>35</v>
      </c>
      <c r="M1720" s="2" t="s">
        <v>59</v>
      </c>
      <c r="N1720" s="2">
        <v>-2.0</v>
      </c>
      <c r="O1720" s="2">
        <v>3.0</v>
      </c>
      <c r="P1720" s="2">
        <v>158.0</v>
      </c>
      <c r="Q1720" s="2" t="str">
        <f>VLOOKUP(A1720,'Additional Data'!$A$1:$D$9949,2,0)</f>
        <v>Website</v>
      </c>
      <c r="R1720" s="2" t="str">
        <f>VLOOKUP(A1720,'Additional Data'!$A$1:$D$9949,4,0)</f>
        <v>Credit Card</v>
      </c>
      <c r="S1720" s="7">
        <f>VLOOKUP(A1720,'Additional Data'!$A$1:$D$9949,3,0)</f>
        <v>2046.136518</v>
      </c>
      <c r="T1720" s="2" t="str">
        <f>HLOOKUP(B1720,'Additional Data'!$F$1:$N$2,2,0)</f>
        <v>Mobile</v>
      </c>
    </row>
    <row r="1721" ht="14.25" customHeight="1">
      <c r="A1721" s="2">
        <v>730307.0</v>
      </c>
      <c r="B1721" s="2" t="s">
        <v>30</v>
      </c>
      <c r="C1721" s="2" t="s">
        <v>41</v>
      </c>
      <c r="D1721" s="2" t="s">
        <v>34</v>
      </c>
      <c r="E1721" s="4">
        <v>43530.6190162037</v>
      </c>
      <c r="F1721" s="4">
        <v>43537.6190162037</v>
      </c>
      <c r="G1721" s="4">
        <v>43534.6190162037</v>
      </c>
      <c r="H1721" s="2">
        <v>47.0</v>
      </c>
      <c r="I1721" s="2">
        <v>127.0</v>
      </c>
      <c r="J1721" s="2" t="s">
        <v>32</v>
      </c>
      <c r="K1721" s="2" t="s">
        <v>70</v>
      </c>
      <c r="L1721" s="2" t="s">
        <v>35</v>
      </c>
      <c r="M1721" s="2" t="s">
        <v>59</v>
      </c>
      <c r="N1721" s="2">
        <v>3.0</v>
      </c>
      <c r="O1721" s="2">
        <v>7.0</v>
      </c>
      <c r="P1721" s="2">
        <v>174.0</v>
      </c>
      <c r="Q1721" s="2" t="str">
        <f>VLOOKUP(A1721,'Additional Data'!$A$1:$D$9949,2,0)</f>
        <v>App</v>
      </c>
      <c r="R1721" s="2" t="str">
        <f>VLOOKUP(A1721,'Additional Data'!$A$1:$D$9949,4,0)</f>
        <v>Credit Card</v>
      </c>
      <c r="S1721" s="7">
        <f>VLOOKUP(A1721,'Additional Data'!$A$1:$D$9949,3,0)</f>
        <v>2020.400961</v>
      </c>
      <c r="T1721" s="2" t="str">
        <f>HLOOKUP(B1721,'Additional Data'!$F$1:$N$2,2,0)</f>
        <v>PC</v>
      </c>
    </row>
    <row r="1722" ht="14.25" customHeight="1">
      <c r="A1722" s="2">
        <v>509788.0</v>
      </c>
      <c r="B1722" s="2" t="s">
        <v>30</v>
      </c>
      <c r="C1722" s="2" t="s">
        <v>41</v>
      </c>
      <c r="D1722" s="2" t="s">
        <v>34</v>
      </c>
      <c r="E1722" s="4">
        <v>43530.62070601852</v>
      </c>
      <c r="F1722" s="4">
        <v>43538.62070601852</v>
      </c>
      <c r="G1722" s="4">
        <v>43535.62070601852</v>
      </c>
      <c r="H1722" s="2">
        <v>50.0</v>
      </c>
      <c r="I1722" s="2">
        <v>122.0</v>
      </c>
      <c r="J1722" s="2" t="s">
        <v>73</v>
      </c>
      <c r="K1722" s="2" t="s">
        <v>80</v>
      </c>
      <c r="L1722" s="2" t="s">
        <v>35</v>
      </c>
      <c r="M1722" s="2" t="s">
        <v>71</v>
      </c>
      <c r="N1722" s="2">
        <v>3.0</v>
      </c>
      <c r="O1722" s="2">
        <v>8.0</v>
      </c>
      <c r="P1722" s="2">
        <v>172.0</v>
      </c>
      <c r="Q1722" s="2" t="str">
        <f>VLOOKUP(A1722,'Additional Data'!$A$1:$D$9949,2,0)</f>
        <v>App</v>
      </c>
      <c r="R1722" s="2" t="str">
        <f>VLOOKUP(A1722,'Additional Data'!$A$1:$D$9949,4,0)</f>
        <v>Debit Card</v>
      </c>
      <c r="S1722" s="7">
        <f>VLOOKUP(A1722,'Additional Data'!$A$1:$D$9949,3,0)</f>
        <v>2557.297354</v>
      </c>
      <c r="T1722" s="2" t="str">
        <f>HLOOKUP(B1722,'Additional Data'!$F$1:$N$2,2,0)</f>
        <v>PC</v>
      </c>
    </row>
    <row r="1723" ht="14.25" customHeight="1">
      <c r="A1723" s="2">
        <v>203713.0</v>
      </c>
      <c r="B1723" s="2" t="s">
        <v>36</v>
      </c>
      <c r="C1723" s="2" t="s">
        <v>41</v>
      </c>
      <c r="D1723" s="2" t="s">
        <v>34</v>
      </c>
      <c r="E1723" s="4">
        <v>43530.625393518516</v>
      </c>
      <c r="F1723" s="4">
        <v>43536.625393518516</v>
      </c>
      <c r="G1723" s="4">
        <v>43537.625393518516</v>
      </c>
      <c r="H1723" s="2">
        <v>32.0</v>
      </c>
      <c r="I1723" s="2">
        <v>112.0</v>
      </c>
      <c r="J1723" s="2" t="s">
        <v>60</v>
      </c>
      <c r="K1723" s="2" t="s">
        <v>77</v>
      </c>
      <c r="L1723" s="2" t="s">
        <v>35</v>
      </c>
      <c r="M1723" s="2" t="s">
        <v>59</v>
      </c>
      <c r="N1723" s="2">
        <v>-1.0</v>
      </c>
      <c r="O1723" s="2">
        <v>6.0</v>
      </c>
      <c r="P1723" s="2">
        <v>144.0</v>
      </c>
      <c r="Q1723" s="2" t="str">
        <f>VLOOKUP(A1723,'Additional Data'!$A$1:$D$9949,2,0)</f>
        <v>App</v>
      </c>
      <c r="R1723" s="2" t="str">
        <f>VLOOKUP(A1723,'Additional Data'!$A$1:$D$9949,4,0)</f>
        <v>Credit Card</v>
      </c>
      <c r="S1723" s="7">
        <f>VLOOKUP(A1723,'Additional Data'!$A$1:$D$9949,3,0)</f>
        <v>933.158007</v>
      </c>
      <c r="T1723" s="2" t="str">
        <f>HLOOKUP(B1723,'Additional Data'!$F$1:$N$2,2,0)</f>
        <v>Laptop</v>
      </c>
    </row>
    <row r="1724" ht="14.25" customHeight="1">
      <c r="A1724" s="2">
        <v>359506.0</v>
      </c>
      <c r="B1724" s="2" t="s">
        <v>48</v>
      </c>
      <c r="C1724" s="2" t="s">
        <v>32</v>
      </c>
      <c r="D1724" s="2" t="s">
        <v>34</v>
      </c>
      <c r="E1724" s="4">
        <v>43530.63796296297</v>
      </c>
      <c r="F1724" s="4">
        <v>43536.63796296297</v>
      </c>
      <c r="G1724" s="4">
        <v>43533.63796296297</v>
      </c>
      <c r="H1724" s="2">
        <v>40.0</v>
      </c>
      <c r="I1724" s="2">
        <v>107.0</v>
      </c>
      <c r="J1724" s="2" t="s">
        <v>60</v>
      </c>
      <c r="K1724" s="2" t="s">
        <v>61</v>
      </c>
      <c r="L1724" s="2" t="s">
        <v>35</v>
      </c>
      <c r="M1724" s="2" t="s">
        <v>59</v>
      </c>
      <c r="N1724" s="2">
        <v>3.0</v>
      </c>
      <c r="O1724" s="2">
        <v>6.0</v>
      </c>
      <c r="P1724" s="2">
        <v>147.0</v>
      </c>
      <c r="Q1724" s="2" t="str">
        <f>VLOOKUP(A1724,'Additional Data'!$A$1:$D$9949,2,0)</f>
        <v>App</v>
      </c>
      <c r="R1724" s="2" t="str">
        <f>VLOOKUP(A1724,'Additional Data'!$A$1:$D$9949,4,0)</f>
        <v>Debit Card</v>
      </c>
      <c r="S1724" s="7">
        <f>VLOOKUP(A1724,'Additional Data'!$A$1:$D$9949,3,0)</f>
        <v>1114.120285</v>
      </c>
      <c r="T1724" s="2" t="str">
        <f>HLOOKUP(B1724,'Additional Data'!$F$1:$N$2,2,0)</f>
        <v>Gaming Console</v>
      </c>
    </row>
    <row r="1725" ht="14.25" customHeight="1">
      <c r="A1725" s="2">
        <v>987898.0</v>
      </c>
      <c r="B1725" s="2" t="s">
        <v>36</v>
      </c>
      <c r="C1725" s="2" t="s">
        <v>41</v>
      </c>
      <c r="D1725" s="2" t="s">
        <v>34</v>
      </c>
      <c r="E1725" s="4">
        <v>43530.63857638889</v>
      </c>
      <c r="F1725" s="4">
        <v>43535.63857638889</v>
      </c>
      <c r="G1725" s="4">
        <v>43535.63857638889</v>
      </c>
      <c r="H1725" s="2">
        <v>45.0</v>
      </c>
      <c r="I1725" s="2">
        <v>107.0</v>
      </c>
      <c r="J1725" s="2" t="s">
        <v>60</v>
      </c>
      <c r="K1725" s="2" t="s">
        <v>77</v>
      </c>
      <c r="L1725" s="2" t="s">
        <v>35</v>
      </c>
      <c r="M1725" s="2" t="s">
        <v>59</v>
      </c>
      <c r="N1725" s="2">
        <v>0.0</v>
      </c>
      <c r="O1725" s="2">
        <v>5.0</v>
      </c>
      <c r="P1725" s="2">
        <v>152.0</v>
      </c>
      <c r="Q1725" s="2" t="str">
        <f>VLOOKUP(A1725,'Additional Data'!$A$1:$D$9949,2,0)</f>
        <v>App</v>
      </c>
      <c r="R1725" s="2" t="str">
        <f>VLOOKUP(A1725,'Additional Data'!$A$1:$D$9949,4,0)</f>
        <v>Debit Card</v>
      </c>
      <c r="S1725" s="7">
        <f>VLOOKUP(A1725,'Additional Data'!$A$1:$D$9949,3,0)</f>
        <v>2197.894416</v>
      </c>
      <c r="T1725" s="2" t="str">
        <f>HLOOKUP(B1725,'Additional Data'!$F$1:$N$2,2,0)</f>
        <v>Laptop</v>
      </c>
    </row>
    <row r="1726" ht="14.25" customHeight="1">
      <c r="A1726" s="2">
        <v>340634.0</v>
      </c>
      <c r="B1726" s="2" t="s">
        <v>30</v>
      </c>
      <c r="C1726" s="2" t="s">
        <v>41</v>
      </c>
      <c r="D1726" s="2" t="s">
        <v>34</v>
      </c>
      <c r="E1726" s="4">
        <v>43530.64078703704</v>
      </c>
      <c r="F1726" s="4">
        <v>43539.64078703704</v>
      </c>
      <c r="G1726" s="4">
        <v>43533.64078703704</v>
      </c>
      <c r="H1726" s="2">
        <v>34.0</v>
      </c>
      <c r="I1726" s="2">
        <v>113.0</v>
      </c>
      <c r="J1726" s="2" t="s">
        <v>60</v>
      </c>
      <c r="K1726" s="2" t="s">
        <v>77</v>
      </c>
      <c r="L1726" s="2" t="s">
        <v>35</v>
      </c>
      <c r="M1726" s="2" t="s">
        <v>59</v>
      </c>
      <c r="N1726" s="2">
        <v>6.0</v>
      </c>
      <c r="O1726" s="2">
        <v>9.0</v>
      </c>
      <c r="P1726" s="2">
        <v>147.0</v>
      </c>
      <c r="Q1726" s="2" t="str">
        <f>VLOOKUP(A1726,'Additional Data'!$A$1:$D$9949,2,0)</f>
        <v>App</v>
      </c>
      <c r="R1726" s="2" t="str">
        <f>VLOOKUP(A1726,'Additional Data'!$A$1:$D$9949,4,0)</f>
        <v>Debit Card</v>
      </c>
      <c r="S1726" s="7">
        <f>VLOOKUP(A1726,'Additional Data'!$A$1:$D$9949,3,0)</f>
        <v>549.7045957</v>
      </c>
      <c r="T1726" s="2" t="str">
        <f>HLOOKUP(B1726,'Additional Data'!$F$1:$N$2,2,0)</f>
        <v>PC</v>
      </c>
    </row>
    <row r="1727" ht="14.25" customHeight="1">
      <c r="A1727" s="2">
        <v>991192.0</v>
      </c>
      <c r="B1727" s="2" t="s">
        <v>42</v>
      </c>
      <c r="C1727" s="2" t="s">
        <v>41</v>
      </c>
      <c r="D1727" s="2" t="s">
        <v>34</v>
      </c>
      <c r="E1727" s="4">
        <v>43530.641226851854</v>
      </c>
      <c r="F1727" s="4">
        <v>43538.641226851854</v>
      </c>
      <c r="G1727" s="4">
        <v>43534.641226851854</v>
      </c>
      <c r="H1727" s="2">
        <v>39.0</v>
      </c>
      <c r="I1727" s="2">
        <v>128.0</v>
      </c>
      <c r="J1727" s="2" t="s">
        <v>73</v>
      </c>
      <c r="K1727" s="2" t="s">
        <v>80</v>
      </c>
      <c r="L1727" s="2" t="s">
        <v>35</v>
      </c>
      <c r="M1727" s="2" t="s">
        <v>71</v>
      </c>
      <c r="N1727" s="2">
        <v>4.0</v>
      </c>
      <c r="O1727" s="2">
        <v>8.0</v>
      </c>
      <c r="P1727" s="2">
        <v>167.0</v>
      </c>
      <c r="Q1727" s="2" t="str">
        <f>VLOOKUP(A1727,'Additional Data'!$A$1:$D$9949,2,0)</f>
        <v>App</v>
      </c>
      <c r="R1727" s="2" t="str">
        <f>VLOOKUP(A1727,'Additional Data'!$A$1:$D$9949,4,0)</f>
        <v>Debit Card</v>
      </c>
      <c r="S1727" s="7">
        <f>VLOOKUP(A1727,'Additional Data'!$A$1:$D$9949,3,0)</f>
        <v>704</v>
      </c>
      <c r="T1727" s="2" t="str">
        <f>HLOOKUP(B1727,'Additional Data'!$F$1:$N$2,2,0)</f>
        <v>TV</v>
      </c>
    </row>
    <row r="1728" ht="14.25" customHeight="1">
      <c r="A1728" s="2">
        <v>621272.0</v>
      </c>
      <c r="B1728" s="2" t="s">
        <v>47</v>
      </c>
      <c r="C1728" s="2" t="s">
        <v>41</v>
      </c>
      <c r="D1728" s="2" t="s">
        <v>34</v>
      </c>
      <c r="E1728" s="4">
        <v>43530.6415625</v>
      </c>
      <c r="F1728" s="4">
        <v>43533.6415625</v>
      </c>
      <c r="G1728" s="4">
        <v>43535.6415625</v>
      </c>
      <c r="H1728" s="2">
        <v>46.0</v>
      </c>
      <c r="I1728" s="2">
        <v>113.0</v>
      </c>
      <c r="J1728" s="2" t="s">
        <v>60</v>
      </c>
      <c r="K1728" s="2" t="s">
        <v>77</v>
      </c>
      <c r="L1728" s="2" t="s">
        <v>35</v>
      </c>
      <c r="M1728" s="2" t="s">
        <v>71</v>
      </c>
      <c r="N1728" s="2">
        <v>-2.0</v>
      </c>
      <c r="O1728" s="2">
        <v>3.0</v>
      </c>
      <c r="P1728" s="2">
        <v>159.0</v>
      </c>
      <c r="Q1728" s="2" t="str">
        <f>VLOOKUP(A1728,'Additional Data'!$A$1:$D$9949,2,0)</f>
        <v>App</v>
      </c>
      <c r="R1728" s="2" t="str">
        <f>VLOOKUP(A1728,'Additional Data'!$A$1:$D$9949,4,0)</f>
        <v>Debit Card</v>
      </c>
      <c r="S1728" s="7">
        <f>VLOOKUP(A1728,'Additional Data'!$A$1:$D$9949,3,0)</f>
        <v>1254.846115</v>
      </c>
      <c r="T1728" s="2" t="str">
        <f>HLOOKUP(B1728,'Additional Data'!$F$1:$N$2,2,0)</f>
        <v>Tablet</v>
      </c>
    </row>
    <row r="1729" ht="14.25" customHeight="1">
      <c r="A1729" s="2">
        <v>677301.0</v>
      </c>
      <c r="B1729" s="2" t="s">
        <v>47</v>
      </c>
      <c r="C1729" s="2" t="s">
        <v>41</v>
      </c>
      <c r="D1729" s="2" t="s">
        <v>34</v>
      </c>
      <c r="E1729" s="4">
        <v>43530.64175925926</v>
      </c>
      <c r="F1729" s="4">
        <v>43533.64175925926</v>
      </c>
      <c r="G1729" s="4">
        <v>43536.64175925926</v>
      </c>
      <c r="H1729" s="2">
        <v>35.0</v>
      </c>
      <c r="I1729" s="2">
        <v>108.0</v>
      </c>
      <c r="J1729" s="2" t="s">
        <v>63</v>
      </c>
      <c r="K1729" s="2" t="s">
        <v>64</v>
      </c>
      <c r="L1729" s="2" t="s">
        <v>35</v>
      </c>
      <c r="M1729" s="2" t="s">
        <v>59</v>
      </c>
      <c r="N1729" s="2">
        <v>-3.0</v>
      </c>
      <c r="O1729" s="2">
        <v>3.0</v>
      </c>
      <c r="P1729" s="2">
        <v>143.0</v>
      </c>
      <c r="Q1729" s="2" t="str">
        <f>VLOOKUP(A1729,'Additional Data'!$A$1:$D$9949,2,0)</f>
        <v>Website</v>
      </c>
      <c r="R1729" s="2" t="str">
        <f>VLOOKUP(A1729,'Additional Data'!$A$1:$D$9949,4,0)</f>
        <v>Credit Card</v>
      </c>
      <c r="S1729" s="7">
        <f>VLOOKUP(A1729,'Additional Data'!$A$1:$D$9949,3,0)</f>
        <v>2075.664946</v>
      </c>
      <c r="T1729" s="2" t="str">
        <f>HLOOKUP(B1729,'Additional Data'!$F$1:$N$2,2,0)</f>
        <v>Tablet</v>
      </c>
    </row>
    <row r="1730" ht="14.25" customHeight="1">
      <c r="A1730" s="2">
        <v>68800.0</v>
      </c>
      <c r="B1730" s="2" t="s">
        <v>42</v>
      </c>
      <c r="C1730" s="2" t="s">
        <v>41</v>
      </c>
      <c r="D1730" s="2" t="s">
        <v>34</v>
      </c>
      <c r="E1730" s="4">
        <v>43530.64803240741</v>
      </c>
      <c r="F1730" s="4">
        <v>43532.64803240741</v>
      </c>
      <c r="G1730" s="4">
        <v>43537.64803240741</v>
      </c>
      <c r="H1730" s="2">
        <v>0.0</v>
      </c>
      <c r="I1730" s="2">
        <v>121.0</v>
      </c>
      <c r="J1730" s="2" t="s">
        <v>41</v>
      </c>
      <c r="K1730" s="2" t="s">
        <v>66</v>
      </c>
      <c r="L1730" s="2" t="s">
        <v>67</v>
      </c>
      <c r="M1730" s="2" t="s">
        <v>71</v>
      </c>
      <c r="N1730" s="2">
        <v>-5.0</v>
      </c>
      <c r="O1730" s="2">
        <v>2.0</v>
      </c>
      <c r="P1730" s="2">
        <v>121.0</v>
      </c>
      <c r="Q1730" s="2" t="str">
        <f>VLOOKUP(A1730,'Additional Data'!$A$1:$D$9949,2,0)</f>
        <v>App</v>
      </c>
      <c r="R1730" s="2" t="str">
        <f>VLOOKUP(A1730,'Additional Data'!$A$1:$D$9949,4,0)</f>
        <v>Debit Card</v>
      </c>
      <c r="S1730" s="7">
        <f>VLOOKUP(A1730,'Additional Data'!$A$1:$D$9949,3,0)</f>
        <v>2662.878121</v>
      </c>
      <c r="T1730" s="2" t="str">
        <f>HLOOKUP(B1730,'Additional Data'!$F$1:$N$2,2,0)</f>
        <v>TV</v>
      </c>
    </row>
    <row r="1731" ht="14.25" customHeight="1">
      <c r="A1731" s="2">
        <v>432908.0</v>
      </c>
      <c r="B1731" s="2" t="s">
        <v>47</v>
      </c>
      <c r="C1731" s="2" t="s">
        <v>32</v>
      </c>
      <c r="D1731" s="2" t="s">
        <v>34</v>
      </c>
      <c r="E1731" s="4">
        <v>43530.651608796295</v>
      </c>
      <c r="F1731" s="4">
        <v>43532.651608796295</v>
      </c>
      <c r="G1731" s="4">
        <v>43535.651608796295</v>
      </c>
      <c r="H1731" s="2">
        <v>36.0</v>
      </c>
      <c r="I1731" s="2">
        <v>120.0</v>
      </c>
      <c r="J1731" s="2" t="s">
        <v>41</v>
      </c>
      <c r="K1731" s="2" t="s">
        <v>58</v>
      </c>
      <c r="L1731" s="2" t="s">
        <v>35</v>
      </c>
      <c r="M1731" s="2" t="s">
        <v>71</v>
      </c>
      <c r="N1731" s="2">
        <v>-3.0</v>
      </c>
      <c r="O1731" s="2">
        <v>2.0</v>
      </c>
      <c r="P1731" s="2">
        <v>156.0</v>
      </c>
      <c r="Q1731" s="2" t="str">
        <f>VLOOKUP(A1731,'Additional Data'!$A$1:$D$9949,2,0)</f>
        <v>App</v>
      </c>
      <c r="R1731" s="2" t="str">
        <f>VLOOKUP(A1731,'Additional Data'!$A$1:$D$9949,4,0)</f>
        <v>Debit Card</v>
      </c>
      <c r="S1731" s="7">
        <f>VLOOKUP(A1731,'Additional Data'!$A$1:$D$9949,3,0)</f>
        <v>3569</v>
      </c>
      <c r="T1731" s="2" t="str">
        <f>HLOOKUP(B1731,'Additional Data'!$F$1:$N$2,2,0)</f>
        <v>Tablet</v>
      </c>
    </row>
    <row r="1732" ht="14.25" customHeight="1">
      <c r="A1732" s="2">
        <v>529715.0</v>
      </c>
      <c r="B1732" s="2" t="s">
        <v>47</v>
      </c>
      <c r="C1732" s="2" t="s">
        <v>41</v>
      </c>
      <c r="D1732" s="2" t="s">
        <v>34</v>
      </c>
      <c r="E1732" s="4">
        <v>43530.65387731481</v>
      </c>
      <c r="F1732" s="4">
        <v>43537.65387731481</v>
      </c>
      <c r="G1732" s="4">
        <v>43537.65387731481</v>
      </c>
      <c r="H1732" s="2">
        <v>39.0</v>
      </c>
      <c r="I1732" s="2">
        <v>107.0</v>
      </c>
      <c r="J1732" s="2" t="s">
        <v>60</v>
      </c>
      <c r="K1732" s="2" t="s">
        <v>77</v>
      </c>
      <c r="L1732" s="2" t="s">
        <v>35</v>
      </c>
      <c r="M1732" s="2" t="s">
        <v>59</v>
      </c>
      <c r="N1732" s="2">
        <v>0.0</v>
      </c>
      <c r="O1732" s="2">
        <v>7.0</v>
      </c>
      <c r="P1732" s="2">
        <v>146.0</v>
      </c>
      <c r="Q1732" s="2" t="str">
        <f>VLOOKUP(A1732,'Additional Data'!$A$1:$D$9949,2,0)</f>
        <v>App</v>
      </c>
      <c r="R1732" s="2" t="str">
        <f>VLOOKUP(A1732,'Additional Data'!$A$1:$D$9949,4,0)</f>
        <v>Credit Card</v>
      </c>
      <c r="S1732" s="7">
        <f>VLOOKUP(A1732,'Additional Data'!$A$1:$D$9949,3,0)</f>
        <v>553</v>
      </c>
      <c r="T1732" s="2" t="str">
        <f>HLOOKUP(B1732,'Additional Data'!$F$1:$N$2,2,0)</f>
        <v>Tablet</v>
      </c>
    </row>
    <row r="1733" ht="14.25" customHeight="1">
      <c r="A1733" s="2">
        <v>323403.0</v>
      </c>
      <c r="B1733" s="2" t="s">
        <v>39</v>
      </c>
      <c r="C1733" s="2" t="s">
        <v>41</v>
      </c>
      <c r="D1733" s="2" t="s">
        <v>34</v>
      </c>
      <c r="E1733" s="4">
        <v>43530.65609953704</v>
      </c>
      <c r="F1733" s="4">
        <v>43537.65609953704</v>
      </c>
      <c r="G1733" s="4">
        <v>43535.65609953704</v>
      </c>
      <c r="H1733" s="2">
        <v>0.0</v>
      </c>
      <c r="I1733" s="2">
        <v>129.0</v>
      </c>
      <c r="J1733" s="2" t="s">
        <v>41</v>
      </c>
      <c r="K1733" s="2" t="s">
        <v>66</v>
      </c>
      <c r="L1733" s="2" t="s">
        <v>67</v>
      </c>
      <c r="M1733" s="2" t="s">
        <v>59</v>
      </c>
      <c r="N1733" s="2">
        <v>2.0</v>
      </c>
      <c r="O1733" s="2">
        <v>7.0</v>
      </c>
      <c r="P1733" s="2">
        <v>129.0</v>
      </c>
      <c r="Q1733" s="2" t="str">
        <f>VLOOKUP(A1733,'Additional Data'!$A$1:$D$9949,2,0)</f>
        <v>Website</v>
      </c>
      <c r="R1733" s="2" t="str">
        <f>VLOOKUP(A1733,'Additional Data'!$A$1:$D$9949,4,0)</f>
        <v>Credit Card</v>
      </c>
      <c r="S1733" s="7">
        <f>VLOOKUP(A1733,'Additional Data'!$A$1:$D$9949,3,0)</f>
        <v>2850.987738</v>
      </c>
      <c r="T1733" s="2" t="str">
        <f>HLOOKUP(B1733,'Additional Data'!$F$1:$N$2,2,0)</f>
        <v>Mobile</v>
      </c>
    </row>
    <row r="1734" ht="14.25" customHeight="1">
      <c r="A1734" s="2">
        <v>339072.0</v>
      </c>
      <c r="B1734" s="2" t="s">
        <v>30</v>
      </c>
      <c r="C1734" s="2" t="s">
        <v>41</v>
      </c>
      <c r="D1734" s="2" t="s">
        <v>34</v>
      </c>
      <c r="E1734" s="4">
        <v>43530.662766203706</v>
      </c>
      <c r="F1734" s="4">
        <v>43530.662766203706</v>
      </c>
      <c r="G1734" s="4">
        <v>43535.662766203706</v>
      </c>
      <c r="H1734" s="2">
        <v>0.0</v>
      </c>
      <c r="I1734" s="2">
        <v>124.0</v>
      </c>
      <c r="J1734" s="2" t="s">
        <v>41</v>
      </c>
      <c r="K1734" s="2" t="s">
        <v>66</v>
      </c>
      <c r="L1734" s="2" t="s">
        <v>67</v>
      </c>
      <c r="M1734" s="2" t="s">
        <v>71</v>
      </c>
      <c r="N1734" s="2">
        <v>-5.0</v>
      </c>
      <c r="O1734" s="2">
        <v>0.0</v>
      </c>
      <c r="P1734" s="2">
        <v>124.0</v>
      </c>
      <c r="Q1734" s="2" t="str">
        <f>VLOOKUP(A1734,'Additional Data'!$A$1:$D$9949,2,0)</f>
        <v>Website</v>
      </c>
      <c r="R1734" s="2" t="str">
        <f>VLOOKUP(A1734,'Additional Data'!$A$1:$D$9949,4,0)</f>
        <v>Debit Card</v>
      </c>
      <c r="S1734" s="7">
        <f>VLOOKUP(A1734,'Additional Data'!$A$1:$D$9949,3,0)</f>
        <v>958</v>
      </c>
      <c r="T1734" s="2" t="str">
        <f>HLOOKUP(B1734,'Additional Data'!$F$1:$N$2,2,0)</f>
        <v>PC</v>
      </c>
    </row>
    <row r="1735" ht="14.25" customHeight="1">
      <c r="A1735" s="2">
        <v>385690.0</v>
      </c>
      <c r="B1735" s="2" t="s">
        <v>36</v>
      </c>
      <c r="C1735" s="2" t="s">
        <v>32</v>
      </c>
      <c r="D1735" s="2" t="s">
        <v>34</v>
      </c>
      <c r="E1735" s="4">
        <v>43530.66311342592</v>
      </c>
      <c r="F1735" s="4">
        <v>43533.66311342592</v>
      </c>
      <c r="G1735" s="4">
        <v>43537.66311342592</v>
      </c>
      <c r="H1735" s="2">
        <v>33.0</v>
      </c>
      <c r="I1735" s="2">
        <v>112.0</v>
      </c>
      <c r="J1735" s="2" t="s">
        <v>63</v>
      </c>
      <c r="K1735" s="2" t="s">
        <v>81</v>
      </c>
      <c r="L1735" s="2" t="s">
        <v>35</v>
      </c>
      <c r="M1735" s="2" t="s">
        <v>59</v>
      </c>
      <c r="N1735" s="2">
        <v>-4.0</v>
      </c>
      <c r="O1735" s="2">
        <v>3.0</v>
      </c>
      <c r="P1735" s="2">
        <v>145.0</v>
      </c>
      <c r="Q1735" s="2" t="str">
        <f>VLOOKUP(A1735,'Additional Data'!$A$1:$D$9949,2,0)</f>
        <v>App</v>
      </c>
      <c r="R1735" s="2" t="str">
        <f>VLOOKUP(A1735,'Additional Data'!$A$1:$D$9949,4,0)</f>
        <v>Debit Card</v>
      </c>
      <c r="S1735" s="7">
        <f>VLOOKUP(A1735,'Additional Data'!$A$1:$D$9949,3,0)</f>
        <v>3039.543521</v>
      </c>
      <c r="T1735" s="2" t="str">
        <f>HLOOKUP(B1735,'Additional Data'!$F$1:$N$2,2,0)</f>
        <v>Laptop</v>
      </c>
    </row>
    <row r="1736" ht="14.25" customHeight="1">
      <c r="A1736" s="2">
        <v>176517.0</v>
      </c>
      <c r="B1736" s="2" t="s">
        <v>49</v>
      </c>
      <c r="C1736" s="2" t="s">
        <v>32</v>
      </c>
      <c r="D1736" s="2" t="s">
        <v>34</v>
      </c>
      <c r="E1736" s="4">
        <v>43530.67049768518</v>
      </c>
      <c r="F1736" s="4">
        <v>43534.67049768518</v>
      </c>
      <c r="G1736" s="4">
        <v>43535.67049768518</v>
      </c>
      <c r="H1736" s="2">
        <v>44.0</v>
      </c>
      <c r="I1736" s="2">
        <v>112.0</v>
      </c>
      <c r="J1736" s="2" t="s">
        <v>63</v>
      </c>
      <c r="K1736" s="2" t="s">
        <v>81</v>
      </c>
      <c r="L1736" s="2" t="s">
        <v>35</v>
      </c>
      <c r="M1736" s="2" t="s">
        <v>59</v>
      </c>
      <c r="N1736" s="2">
        <v>-1.0</v>
      </c>
      <c r="O1736" s="2">
        <v>4.0</v>
      </c>
      <c r="P1736" s="2">
        <v>156.0</v>
      </c>
      <c r="Q1736" s="2" t="str">
        <f>VLOOKUP(A1736,'Additional Data'!$A$1:$D$9949,2,0)</f>
        <v>Website</v>
      </c>
      <c r="R1736" s="2" t="str">
        <f>VLOOKUP(A1736,'Additional Data'!$A$1:$D$9949,4,0)</f>
        <v>Credit Card</v>
      </c>
      <c r="S1736" s="7">
        <f>VLOOKUP(A1736,'Additional Data'!$A$1:$D$9949,3,0)</f>
        <v>892</v>
      </c>
      <c r="T1736" s="2" t="str">
        <f>HLOOKUP(B1736,'Additional Data'!$F$1:$N$2,2,0)</f>
        <v>TV</v>
      </c>
    </row>
    <row r="1737" ht="14.25" customHeight="1">
      <c r="A1737" s="2">
        <v>507925.0</v>
      </c>
      <c r="B1737" s="2" t="s">
        <v>48</v>
      </c>
      <c r="C1737" s="2" t="s">
        <v>41</v>
      </c>
      <c r="D1737" s="2" t="s">
        <v>34</v>
      </c>
      <c r="E1737" s="4">
        <v>43530.6709375</v>
      </c>
      <c r="F1737" s="4">
        <v>43535.6709375</v>
      </c>
      <c r="G1737" s="4">
        <v>43536.6709375</v>
      </c>
      <c r="H1737" s="2">
        <v>0.0</v>
      </c>
      <c r="I1737" s="2">
        <v>126.0</v>
      </c>
      <c r="J1737" s="2" t="s">
        <v>41</v>
      </c>
      <c r="K1737" s="2" t="s">
        <v>66</v>
      </c>
      <c r="L1737" s="2" t="s">
        <v>67</v>
      </c>
      <c r="M1737" s="2" t="s">
        <v>59</v>
      </c>
      <c r="N1737" s="2">
        <v>-1.0</v>
      </c>
      <c r="O1737" s="2">
        <v>5.0</v>
      </c>
      <c r="P1737" s="2">
        <v>126.0</v>
      </c>
      <c r="Q1737" s="2" t="str">
        <f>VLOOKUP(A1737,'Additional Data'!$A$1:$D$9949,2,0)</f>
        <v>App</v>
      </c>
      <c r="R1737" s="2" t="str">
        <f>VLOOKUP(A1737,'Additional Data'!$A$1:$D$9949,4,0)</f>
        <v>Credit Card</v>
      </c>
      <c r="S1737" s="7">
        <f>VLOOKUP(A1737,'Additional Data'!$A$1:$D$9949,3,0)</f>
        <v>3446</v>
      </c>
      <c r="T1737" s="2" t="str">
        <f>HLOOKUP(B1737,'Additional Data'!$F$1:$N$2,2,0)</f>
        <v>Gaming Console</v>
      </c>
    </row>
    <row r="1738" ht="14.25" customHeight="1">
      <c r="A1738" s="2">
        <v>114534.0</v>
      </c>
      <c r="B1738" s="2" t="s">
        <v>36</v>
      </c>
      <c r="C1738" s="2" t="s">
        <v>41</v>
      </c>
      <c r="D1738" s="2" t="s">
        <v>34</v>
      </c>
      <c r="E1738" s="4">
        <v>43530.676099537035</v>
      </c>
      <c r="F1738" s="4">
        <v>43533.676099537035</v>
      </c>
      <c r="G1738" s="4">
        <v>43537.676099537035</v>
      </c>
      <c r="H1738" s="2">
        <v>72.0</v>
      </c>
      <c r="I1738" s="2">
        <v>109.0</v>
      </c>
      <c r="J1738" s="2" t="s">
        <v>32</v>
      </c>
      <c r="K1738" s="2" t="s">
        <v>70</v>
      </c>
      <c r="L1738" s="2" t="s">
        <v>35</v>
      </c>
      <c r="M1738" s="2" t="s">
        <v>71</v>
      </c>
      <c r="N1738" s="2">
        <v>-4.0</v>
      </c>
      <c r="O1738" s="2">
        <v>3.0</v>
      </c>
      <c r="P1738" s="2">
        <v>181.0</v>
      </c>
      <c r="Q1738" s="2" t="str">
        <f>VLOOKUP(A1738,'Additional Data'!$A$1:$D$9949,2,0)</f>
        <v>Website</v>
      </c>
      <c r="R1738" s="2" t="str">
        <f>VLOOKUP(A1738,'Additional Data'!$A$1:$D$9949,4,0)</f>
        <v>Debit Card</v>
      </c>
      <c r="S1738" s="7">
        <f>VLOOKUP(A1738,'Additional Data'!$A$1:$D$9949,3,0)</f>
        <v>2487.792509</v>
      </c>
      <c r="T1738" s="2" t="str">
        <f>HLOOKUP(B1738,'Additional Data'!$F$1:$N$2,2,0)</f>
        <v>Laptop</v>
      </c>
    </row>
    <row r="1739" ht="14.25" customHeight="1">
      <c r="A1739" s="2">
        <v>848679.0</v>
      </c>
      <c r="B1739" s="2" t="s">
        <v>36</v>
      </c>
      <c r="C1739" s="2" t="s">
        <v>32</v>
      </c>
      <c r="D1739" s="2" t="s">
        <v>34</v>
      </c>
      <c r="E1739" s="4">
        <v>43530.68268518519</v>
      </c>
      <c r="F1739" s="4">
        <v>43536.68268518519</v>
      </c>
      <c r="G1739" s="4">
        <v>43537.68268518519</v>
      </c>
      <c r="H1739" s="2">
        <v>25.0</v>
      </c>
      <c r="I1739" s="2">
        <v>113.0</v>
      </c>
      <c r="J1739" s="2" t="s">
        <v>63</v>
      </c>
      <c r="K1739" s="2" t="s">
        <v>81</v>
      </c>
      <c r="L1739" s="2" t="s">
        <v>35</v>
      </c>
      <c r="M1739" s="2" t="s">
        <v>59</v>
      </c>
      <c r="N1739" s="2">
        <v>-1.0</v>
      </c>
      <c r="O1739" s="2">
        <v>6.0</v>
      </c>
      <c r="P1739" s="2">
        <v>138.0</v>
      </c>
      <c r="Q1739" s="2" t="str">
        <f>VLOOKUP(A1739,'Additional Data'!$A$1:$D$9949,2,0)</f>
        <v>Website</v>
      </c>
      <c r="R1739" s="2" t="str">
        <f>VLOOKUP(A1739,'Additional Data'!$A$1:$D$9949,4,0)</f>
        <v>Credit Card</v>
      </c>
      <c r="S1739" s="7">
        <f>VLOOKUP(A1739,'Additional Data'!$A$1:$D$9949,3,0)</f>
        <v>913.2160862</v>
      </c>
      <c r="T1739" s="2" t="str">
        <f>HLOOKUP(B1739,'Additional Data'!$F$1:$N$2,2,0)</f>
        <v>Laptop</v>
      </c>
    </row>
    <row r="1740" ht="14.25" customHeight="1">
      <c r="A1740" s="2">
        <v>91382.0</v>
      </c>
      <c r="B1740" s="2" t="s">
        <v>30</v>
      </c>
      <c r="C1740" s="2" t="s">
        <v>32</v>
      </c>
      <c r="D1740" s="2" t="s">
        <v>34</v>
      </c>
      <c r="E1740" s="4">
        <v>43530.688472222224</v>
      </c>
      <c r="F1740" s="4">
        <v>43536.688472222224</v>
      </c>
      <c r="G1740" s="4">
        <v>43533.688472222224</v>
      </c>
      <c r="H1740" s="2">
        <v>34.0</v>
      </c>
      <c r="I1740" s="2">
        <v>113.0</v>
      </c>
      <c r="J1740" s="2" t="s">
        <v>60</v>
      </c>
      <c r="K1740" s="2" t="s">
        <v>61</v>
      </c>
      <c r="L1740" s="2" t="s">
        <v>35</v>
      </c>
      <c r="M1740" s="2" t="s">
        <v>59</v>
      </c>
      <c r="N1740" s="2">
        <v>3.0</v>
      </c>
      <c r="O1740" s="2">
        <v>6.0</v>
      </c>
      <c r="P1740" s="2">
        <v>147.0</v>
      </c>
      <c r="Q1740" s="2" t="str">
        <f>VLOOKUP(A1740,'Additional Data'!$A$1:$D$9949,2,0)</f>
        <v>App</v>
      </c>
      <c r="R1740" s="2" t="str">
        <f>VLOOKUP(A1740,'Additional Data'!$A$1:$D$9949,4,0)</f>
        <v>Debit Card</v>
      </c>
      <c r="S1740" s="7">
        <f>VLOOKUP(A1740,'Additional Data'!$A$1:$D$9949,3,0)</f>
        <v>858.6132882</v>
      </c>
      <c r="T1740" s="2" t="str">
        <f>HLOOKUP(B1740,'Additional Data'!$F$1:$N$2,2,0)</f>
        <v>PC</v>
      </c>
    </row>
    <row r="1741" ht="14.25" customHeight="1">
      <c r="A1741" s="2">
        <v>546941.0</v>
      </c>
      <c r="B1741" s="2" t="s">
        <v>36</v>
      </c>
      <c r="C1741" s="2" t="s">
        <v>32</v>
      </c>
      <c r="D1741" s="2" t="s">
        <v>34</v>
      </c>
      <c r="E1741" s="4">
        <v>43530.69268518518</v>
      </c>
      <c r="F1741" s="4">
        <v>43535.69268518518</v>
      </c>
      <c r="G1741" s="4">
        <v>43537.69268518518</v>
      </c>
      <c r="H1741" s="2">
        <v>89.0</v>
      </c>
      <c r="I1741" s="2">
        <v>89.0</v>
      </c>
      <c r="J1741" s="2" t="s">
        <v>60</v>
      </c>
      <c r="K1741" s="2" t="s">
        <v>61</v>
      </c>
      <c r="L1741" s="2" t="s">
        <v>35</v>
      </c>
      <c r="M1741" s="2" t="s">
        <v>71</v>
      </c>
      <c r="N1741" s="2">
        <v>-2.0</v>
      </c>
      <c r="O1741" s="2">
        <v>5.0</v>
      </c>
      <c r="P1741" s="2">
        <v>178.0</v>
      </c>
      <c r="Q1741" s="2" t="str">
        <f>VLOOKUP(A1741,'Additional Data'!$A$1:$D$9949,2,0)</f>
        <v>App</v>
      </c>
      <c r="R1741" s="2" t="str">
        <f>VLOOKUP(A1741,'Additional Data'!$A$1:$D$9949,4,0)</f>
        <v>Credit Card</v>
      </c>
      <c r="S1741" s="7">
        <f>VLOOKUP(A1741,'Additional Data'!$A$1:$D$9949,3,0)</f>
        <v>3617.58334</v>
      </c>
      <c r="T1741" s="2" t="str">
        <f>HLOOKUP(B1741,'Additional Data'!$F$1:$N$2,2,0)</f>
        <v>Laptop</v>
      </c>
    </row>
    <row r="1742" ht="14.25" customHeight="1">
      <c r="A1742" s="2">
        <v>728705.0</v>
      </c>
      <c r="B1742" s="2" t="s">
        <v>36</v>
      </c>
      <c r="C1742" s="2" t="s">
        <v>41</v>
      </c>
      <c r="D1742" s="2" t="s">
        <v>34</v>
      </c>
      <c r="E1742" s="4">
        <v>43530.69295138889</v>
      </c>
      <c r="F1742" s="4">
        <v>43532.69295138889</v>
      </c>
      <c r="G1742" s="4">
        <v>43534.69295138889</v>
      </c>
      <c r="H1742" s="2">
        <v>67.0</v>
      </c>
      <c r="I1742" s="2">
        <v>101.0</v>
      </c>
      <c r="J1742" s="2" t="s">
        <v>32</v>
      </c>
      <c r="K1742" s="2" t="s">
        <v>70</v>
      </c>
      <c r="L1742" s="2" t="s">
        <v>35</v>
      </c>
      <c r="M1742" s="2" t="s">
        <v>71</v>
      </c>
      <c r="N1742" s="2">
        <v>-2.0</v>
      </c>
      <c r="O1742" s="2">
        <v>2.0</v>
      </c>
      <c r="P1742" s="2">
        <v>168.0</v>
      </c>
      <c r="Q1742" s="2" t="str">
        <f>VLOOKUP(A1742,'Additional Data'!$A$1:$D$9949,2,0)</f>
        <v>App</v>
      </c>
      <c r="R1742" s="2" t="str">
        <f>VLOOKUP(A1742,'Additional Data'!$A$1:$D$9949,4,0)</f>
        <v>Credit Card</v>
      </c>
      <c r="S1742" s="7">
        <f>VLOOKUP(A1742,'Additional Data'!$A$1:$D$9949,3,0)</f>
        <v>2208</v>
      </c>
      <c r="T1742" s="2" t="str">
        <f>HLOOKUP(B1742,'Additional Data'!$F$1:$N$2,2,0)</f>
        <v>Laptop</v>
      </c>
    </row>
    <row r="1743" ht="14.25" customHeight="1">
      <c r="A1743" s="2">
        <v>103691.0</v>
      </c>
      <c r="B1743" s="2" t="s">
        <v>36</v>
      </c>
      <c r="C1743" s="2" t="s">
        <v>32</v>
      </c>
      <c r="D1743" s="2" t="s">
        <v>34</v>
      </c>
      <c r="E1743" s="4">
        <v>43530.70253472222</v>
      </c>
      <c r="F1743" s="4">
        <v>43537.70253472222</v>
      </c>
      <c r="G1743" s="4">
        <v>43533.70253472222</v>
      </c>
      <c r="H1743" s="2">
        <v>60.0</v>
      </c>
      <c r="I1743" s="2">
        <v>105.0</v>
      </c>
      <c r="J1743" s="2" t="s">
        <v>73</v>
      </c>
      <c r="K1743" s="2" t="s">
        <v>74</v>
      </c>
      <c r="L1743" s="2" t="s">
        <v>35</v>
      </c>
      <c r="M1743" s="2" t="s">
        <v>71</v>
      </c>
      <c r="N1743" s="2">
        <v>4.0</v>
      </c>
      <c r="O1743" s="2">
        <v>7.0</v>
      </c>
      <c r="P1743" s="2">
        <v>165.0</v>
      </c>
      <c r="Q1743" s="2" t="str">
        <f>VLOOKUP(A1743,'Additional Data'!$A$1:$D$9949,2,0)</f>
        <v>App</v>
      </c>
      <c r="R1743" s="2" t="str">
        <f>VLOOKUP(A1743,'Additional Data'!$A$1:$D$9949,4,0)</f>
        <v>Cash On Delivery</v>
      </c>
      <c r="S1743" s="7">
        <f>VLOOKUP(A1743,'Additional Data'!$A$1:$D$9949,3,0)</f>
        <v>2581</v>
      </c>
      <c r="T1743" s="2" t="str">
        <f>HLOOKUP(B1743,'Additional Data'!$F$1:$N$2,2,0)</f>
        <v>Laptop</v>
      </c>
    </row>
    <row r="1744" ht="14.25" customHeight="1">
      <c r="A1744" s="2">
        <v>74196.0</v>
      </c>
      <c r="B1744" s="2" t="s">
        <v>30</v>
      </c>
      <c r="C1744" s="2" t="s">
        <v>32</v>
      </c>
      <c r="D1744" s="2" t="s">
        <v>34</v>
      </c>
      <c r="E1744" s="4">
        <v>43530.71303240741</v>
      </c>
      <c r="F1744" s="4">
        <v>43534.71303240741</v>
      </c>
      <c r="G1744" s="4">
        <v>43537.71303240741</v>
      </c>
      <c r="H1744" s="2">
        <v>33.0</v>
      </c>
      <c r="I1744" s="2">
        <v>110.0</v>
      </c>
      <c r="J1744" s="2" t="s">
        <v>60</v>
      </c>
      <c r="K1744" s="2" t="s">
        <v>61</v>
      </c>
      <c r="L1744" s="2" t="s">
        <v>35</v>
      </c>
      <c r="M1744" s="2" t="s">
        <v>71</v>
      </c>
      <c r="N1744" s="2">
        <v>-3.0</v>
      </c>
      <c r="O1744" s="2">
        <v>4.0</v>
      </c>
      <c r="P1744" s="2">
        <v>143.0</v>
      </c>
      <c r="Q1744" s="2" t="str">
        <f>VLOOKUP(A1744,'Additional Data'!$A$1:$D$9949,2,0)</f>
        <v>Website</v>
      </c>
      <c r="R1744" s="2" t="str">
        <f>VLOOKUP(A1744,'Additional Data'!$A$1:$D$9949,4,0)</f>
        <v>Debit Card</v>
      </c>
      <c r="S1744" s="7">
        <f>VLOOKUP(A1744,'Additional Data'!$A$1:$D$9949,3,0)</f>
        <v>755.6467333</v>
      </c>
      <c r="T1744" s="2" t="str">
        <f>HLOOKUP(B1744,'Additional Data'!$F$1:$N$2,2,0)</f>
        <v>PC</v>
      </c>
    </row>
    <row r="1745" ht="14.25" customHeight="1">
      <c r="A1745" s="2">
        <v>3453.0</v>
      </c>
      <c r="B1745" s="2" t="s">
        <v>39</v>
      </c>
      <c r="C1745" s="2" t="s">
        <v>32</v>
      </c>
      <c r="D1745" s="2" t="s">
        <v>34</v>
      </c>
      <c r="E1745" s="4">
        <v>43530.729155092595</v>
      </c>
      <c r="F1745" s="4">
        <v>43533.729155092595</v>
      </c>
      <c r="G1745" s="4">
        <v>43537.729155092595</v>
      </c>
      <c r="H1745" s="2">
        <v>75.0</v>
      </c>
      <c r="I1745" s="2">
        <v>109.0</v>
      </c>
      <c r="J1745" s="2" t="s">
        <v>41</v>
      </c>
      <c r="K1745" s="2" t="s">
        <v>58</v>
      </c>
      <c r="L1745" s="2" t="s">
        <v>35</v>
      </c>
      <c r="M1745" s="2" t="s">
        <v>71</v>
      </c>
      <c r="N1745" s="2">
        <v>-4.0</v>
      </c>
      <c r="O1745" s="2">
        <v>3.0</v>
      </c>
      <c r="P1745" s="2">
        <v>184.0</v>
      </c>
      <c r="Q1745" s="2" t="str">
        <f>VLOOKUP(A1745,'Additional Data'!$A$1:$D$9949,2,0)</f>
        <v>Website</v>
      </c>
      <c r="R1745" s="2" t="str">
        <f>VLOOKUP(A1745,'Additional Data'!$A$1:$D$9949,4,0)</f>
        <v>Credit Card</v>
      </c>
      <c r="S1745" s="7">
        <f>VLOOKUP(A1745,'Additional Data'!$A$1:$D$9949,3,0)</f>
        <v>2487.476926</v>
      </c>
      <c r="T1745" s="2" t="str">
        <f>HLOOKUP(B1745,'Additional Data'!$F$1:$N$2,2,0)</f>
        <v>Mobile</v>
      </c>
    </row>
    <row r="1746" ht="14.25" customHeight="1">
      <c r="A1746" s="2">
        <v>617591.0</v>
      </c>
      <c r="B1746" s="2" t="s">
        <v>39</v>
      </c>
      <c r="C1746" s="2" t="s">
        <v>41</v>
      </c>
      <c r="D1746" s="2" t="s">
        <v>34</v>
      </c>
      <c r="E1746" s="4">
        <v>43530.73011574074</v>
      </c>
      <c r="F1746" s="4">
        <v>43534.73011574074</v>
      </c>
      <c r="G1746" s="4">
        <v>43537.73011574074</v>
      </c>
      <c r="H1746" s="2">
        <v>26.0</v>
      </c>
      <c r="I1746" s="2">
        <v>112.0</v>
      </c>
      <c r="J1746" s="2" t="s">
        <v>63</v>
      </c>
      <c r="K1746" s="2" t="s">
        <v>64</v>
      </c>
      <c r="L1746" s="2" t="s">
        <v>35</v>
      </c>
      <c r="M1746" s="2" t="s">
        <v>59</v>
      </c>
      <c r="N1746" s="2">
        <v>-3.0</v>
      </c>
      <c r="O1746" s="2">
        <v>4.0</v>
      </c>
      <c r="P1746" s="2">
        <v>138.0</v>
      </c>
      <c r="Q1746" s="2" t="str">
        <f>VLOOKUP(A1746,'Additional Data'!$A$1:$D$9949,2,0)</f>
        <v>App</v>
      </c>
      <c r="R1746" s="2" t="str">
        <f>VLOOKUP(A1746,'Additional Data'!$A$1:$D$9949,4,0)</f>
        <v>Credit Card</v>
      </c>
      <c r="S1746" s="7">
        <f>VLOOKUP(A1746,'Additional Data'!$A$1:$D$9949,3,0)</f>
        <v>1591</v>
      </c>
      <c r="T1746" s="2" t="str">
        <f>HLOOKUP(B1746,'Additional Data'!$F$1:$N$2,2,0)</f>
        <v>Mobile</v>
      </c>
    </row>
    <row r="1747" ht="14.25" customHeight="1">
      <c r="A1747" s="2">
        <v>750361.0</v>
      </c>
      <c r="B1747" s="2" t="s">
        <v>39</v>
      </c>
      <c r="C1747" s="2" t="s">
        <v>32</v>
      </c>
      <c r="D1747" s="2" t="s">
        <v>34</v>
      </c>
      <c r="E1747" s="4">
        <v>43530.740324074075</v>
      </c>
      <c r="F1747" s="4">
        <v>43534.740324074075</v>
      </c>
      <c r="G1747" s="4">
        <v>43534.740324074075</v>
      </c>
      <c r="H1747" s="2">
        <v>46.0</v>
      </c>
      <c r="I1747" s="2">
        <v>112.0</v>
      </c>
      <c r="J1747" s="2" t="s">
        <v>63</v>
      </c>
      <c r="K1747" s="2" t="s">
        <v>81</v>
      </c>
      <c r="L1747" s="2" t="s">
        <v>35</v>
      </c>
      <c r="M1747" s="2" t="s">
        <v>59</v>
      </c>
      <c r="N1747" s="2">
        <v>0.0</v>
      </c>
      <c r="O1747" s="2">
        <v>4.0</v>
      </c>
      <c r="P1747" s="2">
        <v>158.0</v>
      </c>
      <c r="Q1747" s="2" t="str">
        <f>VLOOKUP(A1747,'Additional Data'!$A$1:$D$9949,2,0)</f>
        <v>App</v>
      </c>
      <c r="R1747" s="2" t="str">
        <f>VLOOKUP(A1747,'Additional Data'!$A$1:$D$9949,4,0)</f>
        <v>Credit Card</v>
      </c>
      <c r="S1747" s="7">
        <f>VLOOKUP(A1747,'Additional Data'!$A$1:$D$9949,3,0)</f>
        <v>2265.526778</v>
      </c>
      <c r="T1747" s="2" t="str">
        <f>HLOOKUP(B1747,'Additional Data'!$F$1:$N$2,2,0)</f>
        <v>Mobile</v>
      </c>
    </row>
    <row r="1748" ht="14.25" customHeight="1">
      <c r="A1748" s="2">
        <v>973164.0</v>
      </c>
      <c r="B1748" s="2" t="s">
        <v>42</v>
      </c>
      <c r="C1748" s="2" t="s">
        <v>41</v>
      </c>
      <c r="D1748" s="2" t="s">
        <v>34</v>
      </c>
      <c r="E1748" s="4">
        <v>43530.741377314815</v>
      </c>
      <c r="F1748" s="4">
        <v>43530.741377314815</v>
      </c>
      <c r="G1748" s="4">
        <v>43534.741377314815</v>
      </c>
      <c r="H1748" s="2">
        <v>0.0</v>
      </c>
      <c r="I1748" s="2">
        <v>105.0</v>
      </c>
      <c r="J1748" s="2" t="s">
        <v>41</v>
      </c>
      <c r="K1748" s="2" t="s">
        <v>66</v>
      </c>
      <c r="L1748" s="2" t="s">
        <v>67</v>
      </c>
      <c r="M1748" s="2" t="s">
        <v>71</v>
      </c>
      <c r="N1748" s="2">
        <v>-4.0</v>
      </c>
      <c r="O1748" s="2">
        <v>0.0</v>
      </c>
      <c r="P1748" s="2">
        <v>105.0</v>
      </c>
      <c r="Q1748" s="2" t="str">
        <f>VLOOKUP(A1748,'Additional Data'!$A$1:$D$9949,2,0)</f>
        <v>Website</v>
      </c>
      <c r="R1748" s="2" t="str">
        <f>VLOOKUP(A1748,'Additional Data'!$A$1:$D$9949,4,0)</f>
        <v>Debit Card</v>
      </c>
      <c r="S1748" s="7">
        <f>VLOOKUP(A1748,'Additional Data'!$A$1:$D$9949,3,0)</f>
        <v>3001.30265</v>
      </c>
      <c r="T1748" s="2" t="str">
        <f>HLOOKUP(B1748,'Additional Data'!$F$1:$N$2,2,0)</f>
        <v>TV</v>
      </c>
    </row>
    <row r="1749" ht="14.25" customHeight="1">
      <c r="A1749" s="2">
        <v>562703.0</v>
      </c>
      <c r="B1749" s="2" t="s">
        <v>30</v>
      </c>
      <c r="C1749" s="2" t="s">
        <v>41</v>
      </c>
      <c r="D1749" s="2" t="s">
        <v>34</v>
      </c>
      <c r="E1749" s="4">
        <v>43530.745671296296</v>
      </c>
      <c r="F1749" s="4">
        <v>43537.745671296296</v>
      </c>
      <c r="G1749" s="4">
        <v>43534.745671296296</v>
      </c>
      <c r="H1749" s="2">
        <v>0.0</v>
      </c>
      <c r="I1749" s="2">
        <v>123.0</v>
      </c>
      <c r="J1749" s="2" t="s">
        <v>41</v>
      </c>
      <c r="K1749" s="2" t="s">
        <v>66</v>
      </c>
      <c r="L1749" s="2" t="s">
        <v>67</v>
      </c>
      <c r="M1749" s="2" t="s">
        <v>59</v>
      </c>
      <c r="N1749" s="2">
        <v>3.0</v>
      </c>
      <c r="O1749" s="2">
        <v>7.0</v>
      </c>
      <c r="P1749" s="2">
        <v>123.0</v>
      </c>
      <c r="Q1749" s="2" t="str">
        <f>VLOOKUP(A1749,'Additional Data'!$A$1:$D$9949,2,0)</f>
        <v>App</v>
      </c>
      <c r="R1749" s="2" t="str">
        <f>VLOOKUP(A1749,'Additional Data'!$A$1:$D$9949,4,0)</f>
        <v>Credit Card</v>
      </c>
      <c r="S1749" s="7">
        <f>VLOOKUP(A1749,'Additional Data'!$A$1:$D$9949,3,0)</f>
        <v>1587.729874</v>
      </c>
      <c r="T1749" s="2" t="str">
        <f>HLOOKUP(B1749,'Additional Data'!$F$1:$N$2,2,0)</f>
        <v>PC</v>
      </c>
    </row>
    <row r="1750" ht="14.25" customHeight="1">
      <c r="A1750" s="2">
        <v>753860.0</v>
      </c>
      <c r="B1750" s="2" t="s">
        <v>48</v>
      </c>
      <c r="C1750" s="2" t="s">
        <v>32</v>
      </c>
      <c r="D1750" s="2" t="s">
        <v>34</v>
      </c>
      <c r="E1750" s="4">
        <v>43530.75179398148</v>
      </c>
      <c r="F1750" s="4">
        <v>43532.75179398148</v>
      </c>
      <c r="G1750" s="4">
        <v>43537.75179398148</v>
      </c>
      <c r="H1750" s="2">
        <v>74.0</v>
      </c>
      <c r="I1750" s="2">
        <v>107.0</v>
      </c>
      <c r="J1750" s="2" t="s">
        <v>41</v>
      </c>
      <c r="K1750" s="2" t="s">
        <v>58</v>
      </c>
      <c r="L1750" s="2" t="s">
        <v>35</v>
      </c>
      <c r="M1750" s="2" t="s">
        <v>71</v>
      </c>
      <c r="N1750" s="2">
        <v>-5.0</v>
      </c>
      <c r="O1750" s="2">
        <v>2.0</v>
      </c>
      <c r="P1750" s="2">
        <v>181.0</v>
      </c>
      <c r="Q1750" s="2" t="str">
        <f>VLOOKUP(A1750,'Additional Data'!$A$1:$D$9949,2,0)</f>
        <v>App</v>
      </c>
      <c r="R1750" s="2" t="str">
        <f>VLOOKUP(A1750,'Additional Data'!$A$1:$D$9949,4,0)</f>
        <v>Debit Card</v>
      </c>
      <c r="S1750" s="7">
        <f>VLOOKUP(A1750,'Additional Data'!$A$1:$D$9949,3,0)</f>
        <v>3448.997313</v>
      </c>
      <c r="T1750" s="2" t="str">
        <f>HLOOKUP(B1750,'Additional Data'!$F$1:$N$2,2,0)</f>
        <v>Gaming Console</v>
      </c>
    </row>
    <row r="1751" ht="14.25" customHeight="1">
      <c r="A1751" s="2">
        <v>697348.0</v>
      </c>
      <c r="B1751" s="2" t="s">
        <v>39</v>
      </c>
      <c r="C1751" s="2" t="s">
        <v>41</v>
      </c>
      <c r="D1751" s="2" t="s">
        <v>34</v>
      </c>
      <c r="E1751" s="4">
        <v>43530.751979166664</v>
      </c>
      <c r="F1751" s="4">
        <v>43535.751979166664</v>
      </c>
      <c r="G1751" s="4">
        <v>43536.751979166664</v>
      </c>
      <c r="H1751" s="2">
        <v>30.0</v>
      </c>
      <c r="I1751" s="2">
        <v>129.0</v>
      </c>
      <c r="J1751" s="2" t="s">
        <v>32</v>
      </c>
      <c r="K1751" s="2" t="s">
        <v>70</v>
      </c>
      <c r="L1751" s="2" t="s">
        <v>35</v>
      </c>
      <c r="M1751" s="2" t="s">
        <v>71</v>
      </c>
      <c r="N1751" s="2">
        <v>-1.0</v>
      </c>
      <c r="O1751" s="2">
        <v>5.0</v>
      </c>
      <c r="P1751" s="2">
        <v>159.0</v>
      </c>
      <c r="Q1751" s="2" t="str">
        <f>VLOOKUP(A1751,'Additional Data'!$A$1:$D$9949,2,0)</f>
        <v>App</v>
      </c>
      <c r="R1751" s="2" t="str">
        <f>VLOOKUP(A1751,'Additional Data'!$A$1:$D$9949,4,0)</f>
        <v>Debit Card</v>
      </c>
      <c r="S1751" s="7">
        <f>VLOOKUP(A1751,'Additional Data'!$A$1:$D$9949,3,0)</f>
        <v>1740</v>
      </c>
      <c r="T1751" s="2" t="str">
        <f>HLOOKUP(B1751,'Additional Data'!$F$1:$N$2,2,0)</f>
        <v>Mobile</v>
      </c>
    </row>
    <row r="1752" ht="14.25" customHeight="1">
      <c r="A1752" s="2">
        <v>735316.0</v>
      </c>
      <c r="B1752" s="2" t="s">
        <v>30</v>
      </c>
      <c r="C1752" s="2" t="s">
        <v>32</v>
      </c>
      <c r="D1752" s="2" t="s">
        <v>34</v>
      </c>
      <c r="E1752" s="4">
        <v>43530.752430555556</v>
      </c>
      <c r="F1752" s="4">
        <v>43534.752430555556</v>
      </c>
      <c r="G1752" s="4">
        <v>43536.752430555556</v>
      </c>
      <c r="H1752" s="2">
        <v>43.0</v>
      </c>
      <c r="I1752" s="2">
        <v>107.0</v>
      </c>
      <c r="J1752" s="2" t="s">
        <v>60</v>
      </c>
      <c r="K1752" s="2" t="s">
        <v>61</v>
      </c>
      <c r="L1752" s="2" t="s">
        <v>35</v>
      </c>
      <c r="M1752" s="2" t="s">
        <v>71</v>
      </c>
      <c r="N1752" s="2">
        <v>-2.0</v>
      </c>
      <c r="O1752" s="2">
        <v>4.0</v>
      </c>
      <c r="P1752" s="2">
        <v>150.0</v>
      </c>
      <c r="Q1752" s="2" t="str">
        <f>VLOOKUP(A1752,'Additional Data'!$A$1:$D$9949,2,0)</f>
        <v>App</v>
      </c>
      <c r="R1752" s="2" t="str">
        <f>VLOOKUP(A1752,'Additional Data'!$A$1:$D$9949,4,0)</f>
        <v>Debit Card</v>
      </c>
      <c r="S1752" s="7">
        <f>VLOOKUP(A1752,'Additional Data'!$A$1:$D$9949,3,0)</f>
        <v>585</v>
      </c>
      <c r="T1752" s="2" t="str">
        <f>HLOOKUP(B1752,'Additional Data'!$F$1:$N$2,2,0)</f>
        <v>PC</v>
      </c>
    </row>
    <row r="1753" ht="14.25" customHeight="1">
      <c r="A1753" s="2">
        <v>587898.0</v>
      </c>
      <c r="B1753" s="2" t="s">
        <v>42</v>
      </c>
      <c r="C1753" s="2" t="s">
        <v>32</v>
      </c>
      <c r="D1753" s="2" t="s">
        <v>34</v>
      </c>
      <c r="E1753" s="4">
        <v>43530.75983796296</v>
      </c>
      <c r="F1753" s="4">
        <v>43536.75983796296</v>
      </c>
      <c r="G1753" s="4">
        <v>43533.75983796296</v>
      </c>
      <c r="H1753" s="2">
        <v>0.0</v>
      </c>
      <c r="I1753" s="2">
        <v>129.0</v>
      </c>
      <c r="J1753" s="2" t="s">
        <v>32</v>
      </c>
      <c r="K1753" s="2" t="s">
        <v>82</v>
      </c>
      <c r="L1753" s="2" t="s">
        <v>67</v>
      </c>
      <c r="M1753" s="2" t="s">
        <v>59</v>
      </c>
      <c r="N1753" s="2">
        <v>3.0</v>
      </c>
      <c r="O1753" s="2">
        <v>6.0</v>
      </c>
      <c r="P1753" s="2">
        <v>129.0</v>
      </c>
      <c r="Q1753" s="2" t="str">
        <f>VLOOKUP(A1753,'Additional Data'!$A$1:$D$9949,2,0)</f>
        <v>Website</v>
      </c>
      <c r="R1753" s="2" t="str">
        <f>VLOOKUP(A1753,'Additional Data'!$A$1:$D$9949,4,0)</f>
        <v>Debit Card</v>
      </c>
      <c r="S1753" s="7">
        <f>VLOOKUP(A1753,'Additional Data'!$A$1:$D$9949,3,0)</f>
        <v>3101.597686</v>
      </c>
      <c r="T1753" s="2" t="str">
        <f>HLOOKUP(B1753,'Additional Data'!$F$1:$N$2,2,0)</f>
        <v>TV</v>
      </c>
    </row>
    <row r="1754" ht="14.25" customHeight="1">
      <c r="A1754" s="2">
        <v>498876.0</v>
      </c>
      <c r="B1754" s="2" t="s">
        <v>42</v>
      </c>
      <c r="C1754" s="2" t="s">
        <v>32</v>
      </c>
      <c r="D1754" s="2" t="s">
        <v>34</v>
      </c>
      <c r="E1754" s="4">
        <v>43530.76356481481</v>
      </c>
      <c r="F1754" s="4">
        <v>43536.76356481481</v>
      </c>
      <c r="G1754" s="4">
        <v>43534.76356481481</v>
      </c>
      <c r="H1754" s="2">
        <v>71.0</v>
      </c>
      <c r="I1754" s="2">
        <v>89.0</v>
      </c>
      <c r="J1754" s="2" t="s">
        <v>60</v>
      </c>
      <c r="K1754" s="2" t="s">
        <v>61</v>
      </c>
      <c r="L1754" s="2" t="s">
        <v>35</v>
      </c>
      <c r="M1754" s="2" t="s">
        <v>71</v>
      </c>
      <c r="N1754" s="2">
        <v>2.0</v>
      </c>
      <c r="O1754" s="2">
        <v>6.0</v>
      </c>
      <c r="P1754" s="2">
        <v>160.0</v>
      </c>
      <c r="Q1754" s="2" t="str">
        <f>VLOOKUP(A1754,'Additional Data'!$A$1:$D$9949,2,0)</f>
        <v>Website</v>
      </c>
      <c r="R1754" s="2" t="str">
        <f>VLOOKUP(A1754,'Additional Data'!$A$1:$D$9949,4,0)</f>
        <v>Debit Card</v>
      </c>
      <c r="S1754" s="7">
        <f>VLOOKUP(A1754,'Additional Data'!$A$1:$D$9949,3,0)</f>
        <v>1457</v>
      </c>
      <c r="T1754" s="2" t="str">
        <f>HLOOKUP(B1754,'Additional Data'!$F$1:$N$2,2,0)</f>
        <v>TV</v>
      </c>
    </row>
    <row r="1755" ht="14.25" customHeight="1">
      <c r="A1755" s="2">
        <v>829475.0</v>
      </c>
      <c r="B1755" s="2" t="s">
        <v>48</v>
      </c>
      <c r="C1755" s="2" t="s">
        <v>32</v>
      </c>
      <c r="D1755" s="2" t="s">
        <v>34</v>
      </c>
      <c r="E1755" s="4">
        <v>43530.77295138889</v>
      </c>
      <c r="F1755" s="4">
        <v>43534.77295138889</v>
      </c>
      <c r="G1755" s="4">
        <v>43534.77295138889</v>
      </c>
      <c r="H1755" s="2">
        <v>80.0</v>
      </c>
      <c r="I1755" s="2">
        <v>94.0</v>
      </c>
      <c r="J1755" s="2" t="s">
        <v>63</v>
      </c>
      <c r="K1755" s="2" t="s">
        <v>81</v>
      </c>
      <c r="L1755" s="2" t="s">
        <v>35</v>
      </c>
      <c r="M1755" s="2" t="s">
        <v>71</v>
      </c>
      <c r="N1755" s="2">
        <v>0.0</v>
      </c>
      <c r="O1755" s="2">
        <v>4.0</v>
      </c>
      <c r="P1755" s="2">
        <v>174.0</v>
      </c>
      <c r="Q1755" s="2" t="str">
        <f>VLOOKUP(A1755,'Additional Data'!$A$1:$D$9949,2,0)</f>
        <v>App</v>
      </c>
      <c r="R1755" s="2" t="str">
        <f>VLOOKUP(A1755,'Additional Data'!$A$1:$D$9949,4,0)</f>
        <v>Credit Card</v>
      </c>
      <c r="S1755" s="7">
        <f>VLOOKUP(A1755,'Additional Data'!$A$1:$D$9949,3,0)</f>
        <v>3178.403384</v>
      </c>
      <c r="T1755" s="2" t="str">
        <f>HLOOKUP(B1755,'Additional Data'!$F$1:$N$2,2,0)</f>
        <v>Gaming Console</v>
      </c>
    </row>
    <row r="1756" ht="14.25" customHeight="1">
      <c r="A1756" s="2">
        <v>56451.0</v>
      </c>
      <c r="B1756" s="2" t="s">
        <v>39</v>
      </c>
      <c r="C1756" s="2" t="s">
        <v>32</v>
      </c>
      <c r="D1756" s="2" t="s">
        <v>34</v>
      </c>
      <c r="E1756" s="4">
        <v>43530.77480324074</v>
      </c>
      <c r="F1756" s="4">
        <v>43531.77480324074</v>
      </c>
      <c r="G1756" s="4">
        <v>43536.77480324074</v>
      </c>
      <c r="H1756" s="2">
        <v>0.0</v>
      </c>
      <c r="I1756" s="2">
        <v>126.0</v>
      </c>
      <c r="J1756" s="2" t="s">
        <v>32</v>
      </c>
      <c r="K1756" s="2" t="s">
        <v>82</v>
      </c>
      <c r="L1756" s="2" t="s">
        <v>67</v>
      </c>
      <c r="M1756" s="2" t="s">
        <v>59</v>
      </c>
      <c r="N1756" s="2">
        <v>-5.0</v>
      </c>
      <c r="O1756" s="2">
        <v>1.0</v>
      </c>
      <c r="P1756" s="2">
        <v>126.0</v>
      </c>
      <c r="Q1756" s="2" t="str">
        <f>VLOOKUP(A1756,'Additional Data'!$A$1:$D$9949,2,0)</f>
        <v>Website</v>
      </c>
      <c r="R1756" s="2" t="str">
        <f>VLOOKUP(A1756,'Additional Data'!$A$1:$D$9949,4,0)</f>
        <v>Credit Card</v>
      </c>
      <c r="S1756" s="7">
        <f>VLOOKUP(A1756,'Additional Data'!$A$1:$D$9949,3,0)</f>
        <v>647.8150208</v>
      </c>
      <c r="T1756" s="2" t="str">
        <f>HLOOKUP(B1756,'Additional Data'!$F$1:$N$2,2,0)</f>
        <v>Mobile</v>
      </c>
    </row>
    <row r="1757" ht="14.25" customHeight="1">
      <c r="A1757" s="2">
        <v>364852.0</v>
      </c>
      <c r="B1757" s="2" t="s">
        <v>30</v>
      </c>
      <c r="C1757" s="2" t="s">
        <v>41</v>
      </c>
      <c r="D1757" s="2" t="s">
        <v>34</v>
      </c>
      <c r="E1757" s="4">
        <v>43530.78597222222</v>
      </c>
      <c r="F1757" s="4">
        <v>43534.78597222222</v>
      </c>
      <c r="G1757" s="4">
        <v>43533.78597222222</v>
      </c>
      <c r="H1757" s="2">
        <v>0.0</v>
      </c>
      <c r="I1757" s="2">
        <v>123.0</v>
      </c>
      <c r="J1757" s="2" t="s">
        <v>41</v>
      </c>
      <c r="K1757" s="2" t="s">
        <v>66</v>
      </c>
      <c r="L1757" s="2" t="s">
        <v>67</v>
      </c>
      <c r="M1757" s="2" t="s">
        <v>71</v>
      </c>
      <c r="N1757" s="2">
        <v>1.0</v>
      </c>
      <c r="O1757" s="2">
        <v>4.0</v>
      </c>
      <c r="P1757" s="2">
        <v>123.0</v>
      </c>
      <c r="Q1757" s="2" t="str">
        <f>VLOOKUP(A1757,'Additional Data'!$A$1:$D$9949,2,0)</f>
        <v>App</v>
      </c>
      <c r="R1757" s="2" t="str">
        <f>VLOOKUP(A1757,'Additional Data'!$A$1:$D$9949,4,0)</f>
        <v>Debit Card</v>
      </c>
      <c r="S1757" s="7">
        <f>VLOOKUP(A1757,'Additional Data'!$A$1:$D$9949,3,0)</f>
        <v>2315</v>
      </c>
      <c r="T1757" s="2" t="str">
        <f>HLOOKUP(B1757,'Additional Data'!$F$1:$N$2,2,0)</f>
        <v>PC</v>
      </c>
    </row>
    <row r="1758" ht="14.25" customHeight="1">
      <c r="A1758" s="2">
        <v>228742.0</v>
      </c>
      <c r="B1758" s="2" t="s">
        <v>36</v>
      </c>
      <c r="C1758" s="2" t="s">
        <v>41</v>
      </c>
      <c r="D1758" s="2" t="s">
        <v>34</v>
      </c>
      <c r="E1758" s="4">
        <v>43530.786678240744</v>
      </c>
      <c r="F1758" s="4">
        <v>43538.786678240744</v>
      </c>
      <c r="G1758" s="4">
        <v>43533.786678240744</v>
      </c>
      <c r="H1758" s="2">
        <v>50.0</v>
      </c>
      <c r="I1758" s="2">
        <v>122.0</v>
      </c>
      <c r="J1758" s="2" t="s">
        <v>32</v>
      </c>
      <c r="K1758" s="2" t="s">
        <v>70</v>
      </c>
      <c r="L1758" s="2" t="s">
        <v>35</v>
      </c>
      <c r="M1758" s="2" t="s">
        <v>59</v>
      </c>
      <c r="N1758" s="2">
        <v>5.0</v>
      </c>
      <c r="O1758" s="2">
        <v>8.0</v>
      </c>
      <c r="P1758" s="2">
        <v>172.0</v>
      </c>
      <c r="Q1758" s="2" t="str">
        <f>VLOOKUP(A1758,'Additional Data'!$A$1:$D$9949,2,0)</f>
        <v>App</v>
      </c>
      <c r="R1758" s="2" t="str">
        <f>VLOOKUP(A1758,'Additional Data'!$A$1:$D$9949,4,0)</f>
        <v>Debit Card</v>
      </c>
      <c r="S1758" s="7">
        <f>VLOOKUP(A1758,'Additional Data'!$A$1:$D$9949,3,0)</f>
        <v>289</v>
      </c>
      <c r="T1758" s="2" t="str">
        <f>HLOOKUP(B1758,'Additional Data'!$F$1:$N$2,2,0)</f>
        <v>Laptop</v>
      </c>
    </row>
    <row r="1759" ht="14.25" customHeight="1">
      <c r="A1759" s="2">
        <v>504213.0</v>
      </c>
      <c r="B1759" s="2" t="s">
        <v>39</v>
      </c>
      <c r="C1759" s="2" t="s">
        <v>41</v>
      </c>
      <c r="D1759" s="2" t="s">
        <v>34</v>
      </c>
      <c r="E1759" s="4">
        <v>43530.798310185186</v>
      </c>
      <c r="F1759" s="4">
        <v>43537.798310185186</v>
      </c>
      <c r="G1759" s="4">
        <v>43536.798310185186</v>
      </c>
      <c r="H1759" s="2">
        <v>33.0</v>
      </c>
      <c r="I1759" s="2">
        <v>123.0</v>
      </c>
      <c r="J1759" s="2" t="s">
        <v>32</v>
      </c>
      <c r="K1759" s="2" t="s">
        <v>70</v>
      </c>
      <c r="L1759" s="2" t="s">
        <v>35</v>
      </c>
      <c r="M1759" s="2" t="s">
        <v>59</v>
      </c>
      <c r="N1759" s="2">
        <v>1.0</v>
      </c>
      <c r="O1759" s="2">
        <v>7.0</v>
      </c>
      <c r="P1759" s="2">
        <v>156.0</v>
      </c>
      <c r="Q1759" s="2" t="str">
        <f>VLOOKUP(A1759,'Additional Data'!$A$1:$D$9949,2,0)</f>
        <v>Website</v>
      </c>
      <c r="R1759" s="2" t="str">
        <f>VLOOKUP(A1759,'Additional Data'!$A$1:$D$9949,4,0)</f>
        <v>Credit Card</v>
      </c>
      <c r="S1759" s="7">
        <f>VLOOKUP(A1759,'Additional Data'!$A$1:$D$9949,3,0)</f>
        <v>2778.139005</v>
      </c>
      <c r="T1759" s="2" t="str">
        <f>HLOOKUP(B1759,'Additional Data'!$F$1:$N$2,2,0)</f>
        <v>Mobile</v>
      </c>
    </row>
    <row r="1760" ht="14.25" customHeight="1">
      <c r="A1760" s="2">
        <v>296319.0</v>
      </c>
      <c r="B1760" s="2" t="s">
        <v>36</v>
      </c>
      <c r="C1760" s="2" t="s">
        <v>32</v>
      </c>
      <c r="D1760" s="2" t="s">
        <v>34</v>
      </c>
      <c r="E1760" s="4">
        <v>43530.79944444444</v>
      </c>
      <c r="F1760" s="4">
        <v>43539.79944444444</v>
      </c>
      <c r="G1760" s="4">
        <v>43536.79944444444</v>
      </c>
      <c r="H1760" s="2">
        <v>28.0</v>
      </c>
      <c r="I1760" s="2">
        <v>106.0</v>
      </c>
      <c r="J1760" s="2" t="s">
        <v>60</v>
      </c>
      <c r="K1760" s="2" t="s">
        <v>61</v>
      </c>
      <c r="L1760" s="2" t="s">
        <v>35</v>
      </c>
      <c r="M1760" s="2" t="s">
        <v>59</v>
      </c>
      <c r="N1760" s="2">
        <v>3.0</v>
      </c>
      <c r="O1760" s="2">
        <v>9.0</v>
      </c>
      <c r="P1760" s="2">
        <v>134.0</v>
      </c>
      <c r="Q1760" s="2" t="str">
        <f>VLOOKUP(A1760,'Additional Data'!$A$1:$D$9949,2,0)</f>
        <v>Website</v>
      </c>
      <c r="R1760" s="2" t="str">
        <f>VLOOKUP(A1760,'Additional Data'!$A$1:$D$9949,4,0)</f>
        <v>Credit Card</v>
      </c>
      <c r="S1760" s="7">
        <f>VLOOKUP(A1760,'Additional Data'!$A$1:$D$9949,3,0)</f>
        <v>2173.437852</v>
      </c>
      <c r="T1760" s="2" t="str">
        <f>HLOOKUP(B1760,'Additional Data'!$F$1:$N$2,2,0)</f>
        <v>Laptop</v>
      </c>
    </row>
    <row r="1761" ht="14.25" customHeight="1">
      <c r="A1761" s="2">
        <v>122786.0</v>
      </c>
      <c r="B1761" s="2" t="s">
        <v>36</v>
      </c>
      <c r="C1761" s="2" t="s">
        <v>32</v>
      </c>
      <c r="D1761" s="2" t="s">
        <v>34</v>
      </c>
      <c r="E1761" s="4">
        <v>43530.79986111111</v>
      </c>
      <c r="F1761" s="4">
        <v>43533.79986111111</v>
      </c>
      <c r="G1761" s="4">
        <v>43534.79986111111</v>
      </c>
      <c r="H1761" s="2">
        <v>33.0</v>
      </c>
      <c r="I1761" s="2">
        <v>124.0</v>
      </c>
      <c r="J1761" s="2" t="s">
        <v>73</v>
      </c>
      <c r="K1761" s="2" t="s">
        <v>74</v>
      </c>
      <c r="L1761" s="2" t="s">
        <v>35</v>
      </c>
      <c r="M1761" s="2" t="s">
        <v>59</v>
      </c>
      <c r="N1761" s="2">
        <v>-1.0</v>
      </c>
      <c r="O1761" s="2">
        <v>3.0</v>
      </c>
      <c r="P1761" s="2">
        <v>157.0</v>
      </c>
      <c r="Q1761" s="2" t="str">
        <f>VLOOKUP(A1761,'Additional Data'!$A$1:$D$9949,2,0)</f>
        <v>App</v>
      </c>
      <c r="R1761" s="2" t="str">
        <f>VLOOKUP(A1761,'Additional Data'!$A$1:$D$9949,4,0)</f>
        <v>Debit Card</v>
      </c>
      <c r="S1761" s="7">
        <f>VLOOKUP(A1761,'Additional Data'!$A$1:$D$9949,3,0)</f>
        <v>3364.076917</v>
      </c>
      <c r="T1761" s="2" t="str">
        <f>HLOOKUP(B1761,'Additional Data'!$F$1:$N$2,2,0)</f>
        <v>Laptop</v>
      </c>
    </row>
    <row r="1762" ht="14.25" customHeight="1">
      <c r="A1762" s="2">
        <v>271501.0</v>
      </c>
      <c r="B1762" s="2" t="s">
        <v>47</v>
      </c>
      <c r="C1762" s="2" t="s">
        <v>32</v>
      </c>
      <c r="D1762" s="2" t="s">
        <v>34</v>
      </c>
      <c r="E1762" s="4">
        <v>43530.80001157407</v>
      </c>
      <c r="F1762" s="4">
        <v>43532.80001157407</v>
      </c>
      <c r="G1762" s="4">
        <v>43533.80001157407</v>
      </c>
      <c r="H1762" s="2">
        <v>75.0</v>
      </c>
      <c r="I1762" s="2">
        <v>103.0</v>
      </c>
      <c r="J1762" s="2" t="s">
        <v>41</v>
      </c>
      <c r="K1762" s="2" t="s">
        <v>58</v>
      </c>
      <c r="L1762" s="2" t="s">
        <v>35</v>
      </c>
      <c r="M1762" s="2" t="s">
        <v>71</v>
      </c>
      <c r="N1762" s="2">
        <v>-1.0</v>
      </c>
      <c r="O1762" s="2">
        <v>2.0</v>
      </c>
      <c r="P1762" s="2">
        <v>178.0</v>
      </c>
      <c r="Q1762" s="2" t="str">
        <f>VLOOKUP(A1762,'Additional Data'!$A$1:$D$9949,2,0)</f>
        <v>App</v>
      </c>
      <c r="R1762" s="2" t="str">
        <f>VLOOKUP(A1762,'Additional Data'!$A$1:$D$9949,4,0)</f>
        <v>Credit Card</v>
      </c>
      <c r="S1762" s="7">
        <f>VLOOKUP(A1762,'Additional Data'!$A$1:$D$9949,3,0)</f>
        <v>2452.273868</v>
      </c>
      <c r="T1762" s="2" t="str">
        <f>HLOOKUP(B1762,'Additional Data'!$F$1:$N$2,2,0)</f>
        <v>Tablet</v>
      </c>
    </row>
    <row r="1763" ht="14.25" customHeight="1">
      <c r="A1763" s="2">
        <v>38794.0</v>
      </c>
      <c r="B1763" s="2" t="s">
        <v>36</v>
      </c>
      <c r="C1763" s="2" t="s">
        <v>41</v>
      </c>
      <c r="D1763" s="2" t="s">
        <v>34</v>
      </c>
      <c r="E1763" s="4">
        <v>43530.800532407404</v>
      </c>
      <c r="F1763" s="4">
        <v>43533.800532407404</v>
      </c>
      <c r="G1763" s="4">
        <v>43535.800532407404</v>
      </c>
      <c r="H1763" s="2">
        <v>64.0</v>
      </c>
      <c r="I1763" s="2">
        <v>92.0</v>
      </c>
      <c r="J1763" s="2" t="s">
        <v>60</v>
      </c>
      <c r="K1763" s="2" t="s">
        <v>77</v>
      </c>
      <c r="L1763" s="2" t="s">
        <v>35</v>
      </c>
      <c r="M1763" s="2" t="s">
        <v>71</v>
      </c>
      <c r="N1763" s="2">
        <v>-2.0</v>
      </c>
      <c r="O1763" s="2">
        <v>3.0</v>
      </c>
      <c r="P1763" s="2">
        <v>156.0</v>
      </c>
      <c r="Q1763" s="2" t="str">
        <f>VLOOKUP(A1763,'Additional Data'!$A$1:$D$9949,2,0)</f>
        <v>App</v>
      </c>
      <c r="R1763" s="2" t="str">
        <f>VLOOKUP(A1763,'Additional Data'!$A$1:$D$9949,4,0)</f>
        <v>Debit Card</v>
      </c>
      <c r="S1763" s="7">
        <f>VLOOKUP(A1763,'Additional Data'!$A$1:$D$9949,3,0)</f>
        <v>2689.375395</v>
      </c>
      <c r="T1763" s="2" t="str">
        <f>HLOOKUP(B1763,'Additional Data'!$F$1:$N$2,2,0)</f>
        <v>Laptop</v>
      </c>
    </row>
    <row r="1764" ht="14.25" customHeight="1">
      <c r="A1764" s="2">
        <v>102956.0</v>
      </c>
      <c r="B1764" s="2" t="s">
        <v>39</v>
      </c>
      <c r="C1764" s="2" t="s">
        <v>32</v>
      </c>
      <c r="D1764" s="2" t="s">
        <v>34</v>
      </c>
      <c r="E1764" s="4">
        <v>43530.80107638889</v>
      </c>
      <c r="F1764" s="4">
        <v>43532.80107638889</v>
      </c>
      <c r="G1764" s="4">
        <v>43533.80107638889</v>
      </c>
      <c r="H1764" s="2">
        <v>45.0</v>
      </c>
      <c r="I1764" s="2">
        <v>129.0</v>
      </c>
      <c r="J1764" s="2" t="s">
        <v>41</v>
      </c>
      <c r="K1764" s="2" t="s">
        <v>58</v>
      </c>
      <c r="L1764" s="2" t="s">
        <v>35</v>
      </c>
      <c r="M1764" s="2" t="s">
        <v>71</v>
      </c>
      <c r="N1764" s="2">
        <v>-1.0</v>
      </c>
      <c r="O1764" s="2">
        <v>2.0</v>
      </c>
      <c r="P1764" s="2">
        <v>174.0</v>
      </c>
      <c r="Q1764" s="2" t="str">
        <f>VLOOKUP(A1764,'Additional Data'!$A$1:$D$9949,2,0)</f>
        <v>App</v>
      </c>
      <c r="R1764" s="2" t="str">
        <f>VLOOKUP(A1764,'Additional Data'!$A$1:$D$9949,4,0)</f>
        <v>Debit Card</v>
      </c>
      <c r="S1764" s="7">
        <f>VLOOKUP(A1764,'Additional Data'!$A$1:$D$9949,3,0)</f>
        <v>2253.456257</v>
      </c>
      <c r="T1764" s="2" t="str">
        <f>HLOOKUP(B1764,'Additional Data'!$F$1:$N$2,2,0)</f>
        <v>Mobile</v>
      </c>
    </row>
    <row r="1765" ht="14.25" customHeight="1">
      <c r="A1765" s="2">
        <v>922600.0</v>
      </c>
      <c r="B1765" s="2" t="s">
        <v>36</v>
      </c>
      <c r="C1765" s="2" t="s">
        <v>32</v>
      </c>
      <c r="D1765" s="2" t="s">
        <v>34</v>
      </c>
      <c r="E1765" s="4">
        <v>43530.80189814815</v>
      </c>
      <c r="F1765" s="4">
        <v>43533.80189814815</v>
      </c>
      <c r="G1765" s="4">
        <v>43537.80189814815</v>
      </c>
      <c r="H1765" s="2">
        <v>81.0</v>
      </c>
      <c r="I1765" s="2">
        <v>106.0</v>
      </c>
      <c r="J1765" s="2" t="s">
        <v>41</v>
      </c>
      <c r="K1765" s="2" t="s">
        <v>58</v>
      </c>
      <c r="L1765" s="2" t="s">
        <v>35</v>
      </c>
      <c r="M1765" s="2" t="s">
        <v>71</v>
      </c>
      <c r="N1765" s="2">
        <v>-4.0</v>
      </c>
      <c r="O1765" s="2">
        <v>3.0</v>
      </c>
      <c r="P1765" s="2">
        <v>187.0</v>
      </c>
      <c r="Q1765" s="2" t="str">
        <f>VLOOKUP(A1765,'Additional Data'!$A$1:$D$9949,2,0)</f>
        <v>App</v>
      </c>
      <c r="R1765" s="2" t="str">
        <f>VLOOKUP(A1765,'Additional Data'!$A$1:$D$9949,4,0)</f>
        <v>Debit Card</v>
      </c>
      <c r="S1765" s="7">
        <f>VLOOKUP(A1765,'Additional Data'!$A$1:$D$9949,3,0)</f>
        <v>3770.362278</v>
      </c>
      <c r="T1765" s="2" t="str">
        <f>HLOOKUP(B1765,'Additional Data'!$F$1:$N$2,2,0)</f>
        <v>Laptop</v>
      </c>
    </row>
    <row r="1766" ht="14.25" customHeight="1">
      <c r="A1766" s="2">
        <v>267685.0</v>
      </c>
      <c r="B1766" s="2" t="s">
        <v>36</v>
      </c>
      <c r="C1766" s="2" t="s">
        <v>41</v>
      </c>
      <c r="D1766" s="2" t="s">
        <v>34</v>
      </c>
      <c r="E1766" s="4">
        <v>43530.80482638889</v>
      </c>
      <c r="F1766" s="4">
        <v>43534.80482638889</v>
      </c>
      <c r="G1766" s="4">
        <v>43537.80482638889</v>
      </c>
      <c r="H1766" s="2">
        <v>0.0</v>
      </c>
      <c r="I1766" s="2">
        <v>124.0</v>
      </c>
      <c r="J1766" s="2" t="s">
        <v>41</v>
      </c>
      <c r="K1766" s="2" t="s">
        <v>66</v>
      </c>
      <c r="L1766" s="2" t="s">
        <v>67</v>
      </c>
      <c r="M1766" s="2" t="s">
        <v>59</v>
      </c>
      <c r="N1766" s="2">
        <v>-3.0</v>
      </c>
      <c r="O1766" s="2">
        <v>4.0</v>
      </c>
      <c r="P1766" s="2">
        <v>124.0</v>
      </c>
      <c r="Q1766" s="2" t="str">
        <f>VLOOKUP(A1766,'Additional Data'!$A$1:$D$9949,2,0)</f>
        <v>App</v>
      </c>
      <c r="R1766" s="2" t="str">
        <f>VLOOKUP(A1766,'Additional Data'!$A$1:$D$9949,4,0)</f>
        <v>Credit Card</v>
      </c>
      <c r="S1766" s="7">
        <f>VLOOKUP(A1766,'Additional Data'!$A$1:$D$9949,3,0)</f>
        <v>2125</v>
      </c>
      <c r="T1766" s="2" t="str">
        <f>HLOOKUP(B1766,'Additional Data'!$F$1:$N$2,2,0)</f>
        <v>Laptop</v>
      </c>
    </row>
    <row r="1767" ht="14.25" customHeight="1">
      <c r="A1767" s="2">
        <v>925382.0</v>
      </c>
      <c r="B1767" s="2" t="s">
        <v>42</v>
      </c>
      <c r="C1767" s="2" t="s">
        <v>41</v>
      </c>
      <c r="D1767" s="2" t="s">
        <v>34</v>
      </c>
      <c r="E1767" s="4">
        <v>43530.80782407407</v>
      </c>
      <c r="F1767" s="4">
        <v>43537.80782407407</v>
      </c>
      <c r="G1767" s="4">
        <v>43537.80782407407</v>
      </c>
      <c r="H1767" s="2">
        <v>29.0</v>
      </c>
      <c r="I1767" s="2">
        <v>126.0</v>
      </c>
      <c r="J1767" s="2" t="s">
        <v>73</v>
      </c>
      <c r="K1767" s="2" t="s">
        <v>80</v>
      </c>
      <c r="L1767" s="2" t="s">
        <v>35</v>
      </c>
      <c r="M1767" s="2" t="s">
        <v>59</v>
      </c>
      <c r="N1767" s="2">
        <v>0.0</v>
      </c>
      <c r="O1767" s="2">
        <v>7.0</v>
      </c>
      <c r="P1767" s="2">
        <v>155.0</v>
      </c>
      <c r="Q1767" s="2" t="str">
        <f>VLOOKUP(A1767,'Additional Data'!$A$1:$D$9949,2,0)</f>
        <v>App</v>
      </c>
      <c r="R1767" s="2" t="str">
        <f>VLOOKUP(A1767,'Additional Data'!$A$1:$D$9949,4,0)</f>
        <v>Debit Card</v>
      </c>
      <c r="S1767" s="7">
        <f>VLOOKUP(A1767,'Additional Data'!$A$1:$D$9949,3,0)</f>
        <v>2980.14151</v>
      </c>
      <c r="T1767" s="2" t="str">
        <f>HLOOKUP(B1767,'Additional Data'!$F$1:$N$2,2,0)</f>
        <v>TV</v>
      </c>
    </row>
    <row r="1768" ht="14.25" customHeight="1">
      <c r="A1768" s="2">
        <v>217695.0</v>
      </c>
      <c r="B1768" s="2" t="s">
        <v>48</v>
      </c>
      <c r="C1768" s="2" t="s">
        <v>41</v>
      </c>
      <c r="D1768" s="2" t="s">
        <v>34</v>
      </c>
      <c r="E1768" s="4">
        <v>43530.80946759259</v>
      </c>
      <c r="F1768" s="4">
        <v>43533.80946759259</v>
      </c>
      <c r="G1768" s="4">
        <v>43536.80946759259</v>
      </c>
      <c r="H1768" s="2">
        <v>75.0</v>
      </c>
      <c r="I1768" s="2">
        <v>102.0</v>
      </c>
      <c r="J1768" s="2" t="s">
        <v>32</v>
      </c>
      <c r="K1768" s="2" t="s">
        <v>70</v>
      </c>
      <c r="L1768" s="2" t="s">
        <v>35</v>
      </c>
      <c r="M1768" s="2" t="s">
        <v>71</v>
      </c>
      <c r="N1768" s="2">
        <v>-3.0</v>
      </c>
      <c r="O1768" s="2">
        <v>3.0</v>
      </c>
      <c r="P1768" s="2">
        <v>177.0</v>
      </c>
      <c r="Q1768" s="2" t="str">
        <f>VLOOKUP(A1768,'Additional Data'!$A$1:$D$9949,2,0)</f>
        <v>Website</v>
      </c>
      <c r="R1768" s="2" t="str">
        <f>VLOOKUP(A1768,'Additional Data'!$A$1:$D$9949,4,0)</f>
        <v>Credit Card</v>
      </c>
      <c r="S1768" s="7">
        <f>VLOOKUP(A1768,'Additional Data'!$A$1:$D$9949,3,0)</f>
        <v>1228.345481</v>
      </c>
      <c r="T1768" s="2" t="str">
        <f>HLOOKUP(B1768,'Additional Data'!$F$1:$N$2,2,0)</f>
        <v>Gaming Console</v>
      </c>
    </row>
    <row r="1769" ht="14.25" customHeight="1">
      <c r="A1769" s="2">
        <v>89783.0</v>
      </c>
      <c r="B1769" s="2" t="s">
        <v>39</v>
      </c>
      <c r="C1769" s="2" t="s">
        <v>41</v>
      </c>
      <c r="D1769" s="2" t="s">
        <v>34</v>
      </c>
      <c r="E1769" s="4">
        <v>43530.809745370374</v>
      </c>
      <c r="F1769" s="4">
        <v>43530.809745370374</v>
      </c>
      <c r="G1769" s="4">
        <v>43533.809745370374</v>
      </c>
      <c r="H1769" s="2">
        <v>0.0</v>
      </c>
      <c r="I1769" s="2">
        <v>103.0</v>
      </c>
      <c r="J1769" s="2" t="s">
        <v>41</v>
      </c>
      <c r="K1769" s="2" t="s">
        <v>66</v>
      </c>
      <c r="L1769" s="2" t="s">
        <v>67</v>
      </c>
      <c r="M1769" s="2" t="s">
        <v>71</v>
      </c>
      <c r="N1769" s="2">
        <v>-3.0</v>
      </c>
      <c r="O1769" s="2">
        <v>0.0</v>
      </c>
      <c r="P1769" s="2">
        <v>103.0</v>
      </c>
      <c r="Q1769" s="2" t="str">
        <f>VLOOKUP(A1769,'Additional Data'!$A$1:$D$9949,2,0)</f>
        <v>App</v>
      </c>
      <c r="R1769" s="2" t="str">
        <f>VLOOKUP(A1769,'Additional Data'!$A$1:$D$9949,4,0)</f>
        <v>Credit Card</v>
      </c>
      <c r="S1769" s="7">
        <f>VLOOKUP(A1769,'Additional Data'!$A$1:$D$9949,3,0)</f>
        <v>1135</v>
      </c>
      <c r="T1769" s="2" t="str">
        <f>HLOOKUP(B1769,'Additional Data'!$F$1:$N$2,2,0)</f>
        <v>Mobile</v>
      </c>
    </row>
    <row r="1770" ht="14.25" customHeight="1">
      <c r="A1770" s="2">
        <v>558574.0</v>
      </c>
      <c r="B1770" s="2" t="s">
        <v>48</v>
      </c>
      <c r="C1770" s="2" t="s">
        <v>41</v>
      </c>
      <c r="D1770" s="2" t="s">
        <v>34</v>
      </c>
      <c r="E1770" s="4">
        <v>43530.81563657407</v>
      </c>
      <c r="F1770" s="4">
        <v>43539.81563657407</v>
      </c>
      <c r="G1770" s="4">
        <v>43536.81563657407</v>
      </c>
      <c r="H1770" s="2">
        <v>50.0</v>
      </c>
      <c r="I1770" s="2">
        <v>122.0</v>
      </c>
      <c r="J1770" s="2" t="s">
        <v>32</v>
      </c>
      <c r="K1770" s="2" t="s">
        <v>70</v>
      </c>
      <c r="L1770" s="2" t="s">
        <v>35</v>
      </c>
      <c r="M1770" s="2" t="s">
        <v>59</v>
      </c>
      <c r="N1770" s="2">
        <v>3.0</v>
      </c>
      <c r="O1770" s="2">
        <v>9.0</v>
      </c>
      <c r="P1770" s="2">
        <v>172.0</v>
      </c>
      <c r="Q1770" s="2" t="str">
        <f>VLOOKUP(A1770,'Additional Data'!$A$1:$D$9949,2,0)</f>
        <v>App</v>
      </c>
      <c r="R1770" s="2" t="str">
        <f>VLOOKUP(A1770,'Additional Data'!$A$1:$D$9949,4,0)</f>
        <v>Debit Card</v>
      </c>
      <c r="S1770" s="7">
        <f>VLOOKUP(A1770,'Additional Data'!$A$1:$D$9949,3,0)</f>
        <v>1883</v>
      </c>
      <c r="T1770" s="2" t="str">
        <f>HLOOKUP(B1770,'Additional Data'!$F$1:$N$2,2,0)</f>
        <v>Gaming Console</v>
      </c>
    </row>
    <row r="1771" ht="14.25" customHeight="1">
      <c r="A1771" s="2">
        <v>984162.0</v>
      </c>
      <c r="B1771" s="2" t="s">
        <v>30</v>
      </c>
      <c r="C1771" s="2" t="s">
        <v>41</v>
      </c>
      <c r="D1771" s="2" t="s">
        <v>34</v>
      </c>
      <c r="E1771" s="4">
        <v>43530.81878472222</v>
      </c>
      <c r="F1771" s="4">
        <v>43535.81878472222</v>
      </c>
      <c r="G1771" s="4">
        <v>43534.81878472222</v>
      </c>
      <c r="H1771" s="2">
        <v>66.0</v>
      </c>
      <c r="I1771" s="2">
        <v>106.0</v>
      </c>
      <c r="J1771" s="2" t="s">
        <v>32</v>
      </c>
      <c r="K1771" s="2" t="s">
        <v>70</v>
      </c>
      <c r="L1771" s="2" t="s">
        <v>35</v>
      </c>
      <c r="M1771" s="2" t="s">
        <v>71</v>
      </c>
      <c r="N1771" s="2">
        <v>1.0</v>
      </c>
      <c r="O1771" s="2">
        <v>5.0</v>
      </c>
      <c r="P1771" s="2">
        <v>172.0</v>
      </c>
      <c r="Q1771" s="2" t="str">
        <f>VLOOKUP(A1771,'Additional Data'!$A$1:$D$9949,2,0)</f>
        <v>Website</v>
      </c>
      <c r="R1771" s="2" t="str">
        <f>VLOOKUP(A1771,'Additional Data'!$A$1:$D$9949,4,0)</f>
        <v>Debit Card</v>
      </c>
      <c r="S1771" s="7">
        <f>VLOOKUP(A1771,'Additional Data'!$A$1:$D$9949,3,0)</f>
        <v>1539.933146</v>
      </c>
      <c r="T1771" s="2" t="str">
        <f>HLOOKUP(B1771,'Additional Data'!$F$1:$N$2,2,0)</f>
        <v>PC</v>
      </c>
    </row>
    <row r="1772" ht="14.25" customHeight="1">
      <c r="A1772" s="2">
        <v>107661.0</v>
      </c>
      <c r="B1772" s="2" t="s">
        <v>36</v>
      </c>
      <c r="C1772" s="2" t="s">
        <v>32</v>
      </c>
      <c r="D1772" s="2" t="s">
        <v>34</v>
      </c>
      <c r="E1772" s="4">
        <v>43530.82083333333</v>
      </c>
      <c r="F1772" s="4">
        <v>43535.82083333333</v>
      </c>
      <c r="G1772" s="4">
        <v>43537.82083333333</v>
      </c>
      <c r="H1772" s="2">
        <v>43.0</v>
      </c>
      <c r="I1772" s="2">
        <v>121.0</v>
      </c>
      <c r="J1772" s="2" t="s">
        <v>41</v>
      </c>
      <c r="K1772" s="2" t="s">
        <v>58</v>
      </c>
      <c r="L1772" s="2" t="s">
        <v>35</v>
      </c>
      <c r="M1772" s="2" t="s">
        <v>59</v>
      </c>
      <c r="N1772" s="2">
        <v>-2.0</v>
      </c>
      <c r="O1772" s="2">
        <v>5.0</v>
      </c>
      <c r="P1772" s="2">
        <v>164.0</v>
      </c>
      <c r="Q1772" s="2" t="str">
        <f>VLOOKUP(A1772,'Additional Data'!$A$1:$D$9949,2,0)</f>
        <v>Website</v>
      </c>
      <c r="R1772" s="2" t="str">
        <f>VLOOKUP(A1772,'Additional Data'!$A$1:$D$9949,4,0)</f>
        <v>Credit Card</v>
      </c>
      <c r="S1772" s="7">
        <f>VLOOKUP(A1772,'Additional Data'!$A$1:$D$9949,3,0)</f>
        <v>1040.382735</v>
      </c>
      <c r="T1772" s="2" t="str">
        <f>HLOOKUP(B1772,'Additional Data'!$F$1:$N$2,2,0)</f>
        <v>Laptop</v>
      </c>
    </row>
    <row r="1773" ht="14.25" customHeight="1">
      <c r="A1773" s="2">
        <v>167923.0</v>
      </c>
      <c r="B1773" s="2" t="s">
        <v>36</v>
      </c>
      <c r="C1773" s="2" t="s">
        <v>41</v>
      </c>
      <c r="D1773" s="2" t="s">
        <v>34</v>
      </c>
      <c r="E1773" s="4">
        <v>43530.821909722225</v>
      </c>
      <c r="F1773" s="4">
        <v>43535.821909722225</v>
      </c>
      <c r="G1773" s="4">
        <v>43536.821909722225</v>
      </c>
      <c r="H1773" s="2">
        <v>60.0</v>
      </c>
      <c r="I1773" s="2">
        <v>91.0</v>
      </c>
      <c r="J1773" s="2" t="s">
        <v>60</v>
      </c>
      <c r="K1773" s="2" t="s">
        <v>77</v>
      </c>
      <c r="L1773" s="2" t="s">
        <v>35</v>
      </c>
      <c r="M1773" s="2" t="s">
        <v>71</v>
      </c>
      <c r="N1773" s="2">
        <v>-1.0</v>
      </c>
      <c r="O1773" s="2">
        <v>5.0</v>
      </c>
      <c r="P1773" s="2">
        <v>151.0</v>
      </c>
      <c r="Q1773" s="2" t="str">
        <f>VLOOKUP(A1773,'Additional Data'!$A$1:$D$9949,2,0)</f>
        <v>App</v>
      </c>
      <c r="R1773" s="2" t="str">
        <f>VLOOKUP(A1773,'Additional Data'!$A$1:$D$9949,4,0)</f>
        <v>Cash On Delivery</v>
      </c>
      <c r="S1773" s="7">
        <f>VLOOKUP(A1773,'Additional Data'!$A$1:$D$9949,3,0)</f>
        <v>475.0598364</v>
      </c>
      <c r="T1773" s="2" t="str">
        <f>HLOOKUP(B1773,'Additional Data'!$F$1:$N$2,2,0)</f>
        <v>Laptop</v>
      </c>
    </row>
    <row r="1774" ht="14.25" customHeight="1">
      <c r="A1774" s="2">
        <v>93205.0</v>
      </c>
      <c r="B1774" s="2" t="s">
        <v>36</v>
      </c>
      <c r="C1774" s="2" t="s">
        <v>41</v>
      </c>
      <c r="D1774" s="2" t="s">
        <v>34</v>
      </c>
      <c r="E1774" s="4">
        <v>43530.82273148148</v>
      </c>
      <c r="F1774" s="4">
        <v>43539.82273148148</v>
      </c>
      <c r="G1774" s="4">
        <v>43533.82273148148</v>
      </c>
      <c r="H1774" s="2">
        <v>65.0</v>
      </c>
      <c r="I1774" s="2">
        <v>92.0</v>
      </c>
      <c r="J1774" s="2" t="s">
        <v>63</v>
      </c>
      <c r="K1774" s="2" t="s">
        <v>64</v>
      </c>
      <c r="L1774" s="2" t="s">
        <v>35</v>
      </c>
      <c r="M1774" s="2" t="s">
        <v>71</v>
      </c>
      <c r="N1774" s="2">
        <v>6.0</v>
      </c>
      <c r="O1774" s="2">
        <v>9.0</v>
      </c>
      <c r="P1774" s="2">
        <v>157.0</v>
      </c>
      <c r="Q1774" s="2" t="str">
        <f>VLOOKUP(A1774,'Additional Data'!$A$1:$D$9949,2,0)</f>
        <v>App</v>
      </c>
      <c r="R1774" s="2" t="str">
        <f>VLOOKUP(A1774,'Additional Data'!$A$1:$D$9949,4,0)</f>
        <v>Cash On Delivery</v>
      </c>
      <c r="S1774" s="7">
        <f>VLOOKUP(A1774,'Additional Data'!$A$1:$D$9949,3,0)</f>
        <v>2381.211192</v>
      </c>
      <c r="T1774" s="2" t="str">
        <f>HLOOKUP(B1774,'Additional Data'!$F$1:$N$2,2,0)</f>
        <v>Laptop</v>
      </c>
    </row>
    <row r="1775" ht="14.25" customHeight="1">
      <c r="A1775" s="2">
        <v>54803.0</v>
      </c>
      <c r="B1775" s="2" t="s">
        <v>47</v>
      </c>
      <c r="C1775" s="2" t="s">
        <v>41</v>
      </c>
      <c r="D1775" s="2" t="s">
        <v>34</v>
      </c>
      <c r="E1775" s="4">
        <v>43530.83284722222</v>
      </c>
      <c r="F1775" s="4">
        <v>43535.83284722222</v>
      </c>
      <c r="G1775" s="4">
        <v>43534.83284722222</v>
      </c>
      <c r="H1775" s="2">
        <v>84.0</v>
      </c>
      <c r="I1775" s="2">
        <v>89.0</v>
      </c>
      <c r="J1775" s="2" t="s">
        <v>60</v>
      </c>
      <c r="K1775" s="2" t="s">
        <v>77</v>
      </c>
      <c r="L1775" s="2" t="s">
        <v>35</v>
      </c>
      <c r="M1775" s="2" t="s">
        <v>71</v>
      </c>
      <c r="N1775" s="2">
        <v>1.0</v>
      </c>
      <c r="O1775" s="2">
        <v>5.0</v>
      </c>
      <c r="P1775" s="2">
        <v>173.0</v>
      </c>
      <c r="Q1775" s="2" t="str">
        <f>VLOOKUP(A1775,'Additional Data'!$A$1:$D$9949,2,0)</f>
        <v>App</v>
      </c>
      <c r="R1775" s="2" t="str">
        <f>VLOOKUP(A1775,'Additional Data'!$A$1:$D$9949,4,0)</f>
        <v>Cash On Delivery</v>
      </c>
      <c r="S1775" s="7">
        <f>VLOOKUP(A1775,'Additional Data'!$A$1:$D$9949,3,0)</f>
        <v>1131.068295</v>
      </c>
      <c r="T1775" s="2" t="str">
        <f>HLOOKUP(B1775,'Additional Data'!$F$1:$N$2,2,0)</f>
        <v>Tablet</v>
      </c>
    </row>
    <row r="1776" ht="14.25" customHeight="1">
      <c r="A1776" s="2">
        <v>835558.0</v>
      </c>
      <c r="B1776" s="2" t="s">
        <v>30</v>
      </c>
      <c r="C1776" s="2" t="s">
        <v>32</v>
      </c>
      <c r="D1776" s="2" t="s">
        <v>34</v>
      </c>
      <c r="E1776" s="4">
        <v>43530.833125</v>
      </c>
      <c r="F1776" s="4">
        <v>43533.833125</v>
      </c>
      <c r="G1776" s="4">
        <v>43537.833125</v>
      </c>
      <c r="H1776" s="2">
        <v>37.0</v>
      </c>
      <c r="I1776" s="2">
        <v>110.0</v>
      </c>
      <c r="J1776" s="2" t="s">
        <v>63</v>
      </c>
      <c r="K1776" s="2" t="s">
        <v>81</v>
      </c>
      <c r="L1776" s="2" t="s">
        <v>35</v>
      </c>
      <c r="M1776" s="2" t="s">
        <v>59</v>
      </c>
      <c r="N1776" s="2">
        <v>-4.0</v>
      </c>
      <c r="O1776" s="2">
        <v>3.0</v>
      </c>
      <c r="P1776" s="2">
        <v>147.0</v>
      </c>
      <c r="Q1776" s="2" t="str">
        <f>VLOOKUP(A1776,'Additional Data'!$A$1:$D$9949,2,0)</f>
        <v>App</v>
      </c>
      <c r="R1776" s="2" t="str">
        <f>VLOOKUP(A1776,'Additional Data'!$A$1:$D$9949,4,0)</f>
        <v>Debit Card</v>
      </c>
      <c r="S1776" s="7">
        <f>VLOOKUP(A1776,'Additional Data'!$A$1:$D$9949,3,0)</f>
        <v>1558.463081</v>
      </c>
      <c r="T1776" s="2" t="str">
        <f>HLOOKUP(B1776,'Additional Data'!$F$1:$N$2,2,0)</f>
        <v>PC</v>
      </c>
    </row>
    <row r="1777" ht="14.25" customHeight="1">
      <c r="A1777" s="2">
        <v>845860.0</v>
      </c>
      <c r="B1777" s="2" t="s">
        <v>39</v>
      </c>
      <c r="C1777" s="2" t="s">
        <v>32</v>
      </c>
      <c r="D1777" s="2" t="s">
        <v>34</v>
      </c>
      <c r="E1777" s="4">
        <v>43530.83592592592</v>
      </c>
      <c r="F1777" s="4">
        <v>43535.83592592592</v>
      </c>
      <c r="G1777" s="4">
        <v>43533.83592592592</v>
      </c>
      <c r="H1777" s="2">
        <v>41.0</v>
      </c>
      <c r="I1777" s="2">
        <v>110.0</v>
      </c>
      <c r="J1777" s="2" t="s">
        <v>60</v>
      </c>
      <c r="K1777" s="2" t="s">
        <v>61</v>
      </c>
      <c r="L1777" s="2" t="s">
        <v>35</v>
      </c>
      <c r="M1777" s="2" t="s">
        <v>71</v>
      </c>
      <c r="N1777" s="2">
        <v>2.0</v>
      </c>
      <c r="O1777" s="2">
        <v>5.0</v>
      </c>
      <c r="P1777" s="2">
        <v>151.0</v>
      </c>
      <c r="Q1777" s="2" t="str">
        <f>VLOOKUP(A1777,'Additional Data'!$A$1:$D$9949,2,0)</f>
        <v>App</v>
      </c>
      <c r="R1777" s="2" t="str">
        <f>VLOOKUP(A1777,'Additional Data'!$A$1:$D$9949,4,0)</f>
        <v>Debit Card</v>
      </c>
      <c r="S1777" s="7">
        <f>VLOOKUP(A1777,'Additional Data'!$A$1:$D$9949,3,0)</f>
        <v>2507.703033</v>
      </c>
      <c r="T1777" s="2" t="str">
        <f>HLOOKUP(B1777,'Additional Data'!$F$1:$N$2,2,0)</f>
        <v>Mobile</v>
      </c>
    </row>
    <row r="1778" ht="14.25" customHeight="1">
      <c r="A1778" s="2">
        <v>586734.0</v>
      </c>
      <c r="B1778" s="2" t="s">
        <v>47</v>
      </c>
      <c r="C1778" s="2" t="s">
        <v>32</v>
      </c>
      <c r="D1778" s="2" t="s">
        <v>34</v>
      </c>
      <c r="E1778" s="4">
        <v>43530.844189814816</v>
      </c>
      <c r="F1778" s="4">
        <v>43535.844189814816</v>
      </c>
      <c r="G1778" s="4">
        <v>43534.844189814816</v>
      </c>
      <c r="H1778" s="2">
        <v>27.0</v>
      </c>
      <c r="I1778" s="2">
        <v>123.0</v>
      </c>
      <c r="J1778" s="2" t="s">
        <v>41</v>
      </c>
      <c r="K1778" s="2" t="s">
        <v>58</v>
      </c>
      <c r="L1778" s="2" t="s">
        <v>35</v>
      </c>
      <c r="M1778" s="2" t="s">
        <v>59</v>
      </c>
      <c r="N1778" s="2">
        <v>1.0</v>
      </c>
      <c r="O1778" s="2">
        <v>5.0</v>
      </c>
      <c r="P1778" s="2">
        <v>150.0</v>
      </c>
      <c r="Q1778" s="2" t="str">
        <f>VLOOKUP(A1778,'Additional Data'!$A$1:$D$9949,2,0)</f>
        <v>Website</v>
      </c>
      <c r="R1778" s="2" t="str">
        <f>VLOOKUP(A1778,'Additional Data'!$A$1:$D$9949,4,0)</f>
        <v>Debit Card</v>
      </c>
      <c r="S1778" s="7">
        <f>VLOOKUP(A1778,'Additional Data'!$A$1:$D$9949,3,0)</f>
        <v>767.2953104</v>
      </c>
      <c r="T1778" s="2" t="str">
        <f>HLOOKUP(B1778,'Additional Data'!$F$1:$N$2,2,0)</f>
        <v>Tablet</v>
      </c>
    </row>
    <row r="1779" ht="14.25" customHeight="1">
      <c r="A1779" s="2">
        <v>945893.0</v>
      </c>
      <c r="B1779" s="2" t="s">
        <v>46</v>
      </c>
      <c r="C1779" s="2" t="s">
        <v>41</v>
      </c>
      <c r="D1779" s="2" t="s">
        <v>34</v>
      </c>
      <c r="E1779" s="4">
        <v>43530.84446759259</v>
      </c>
      <c r="F1779" s="4">
        <v>43539.84446759259</v>
      </c>
      <c r="G1779" s="4">
        <v>43537.84446759259</v>
      </c>
      <c r="H1779" s="2">
        <v>30.0</v>
      </c>
      <c r="I1779" s="2">
        <v>107.0</v>
      </c>
      <c r="J1779" s="2" t="s">
        <v>60</v>
      </c>
      <c r="K1779" s="2" t="s">
        <v>77</v>
      </c>
      <c r="L1779" s="2" t="s">
        <v>35</v>
      </c>
      <c r="M1779" s="2" t="s">
        <v>59</v>
      </c>
      <c r="N1779" s="2">
        <v>2.0</v>
      </c>
      <c r="O1779" s="2">
        <v>9.0</v>
      </c>
      <c r="P1779" s="2">
        <v>137.0</v>
      </c>
      <c r="Q1779" s="2" t="str">
        <f>VLOOKUP(A1779,'Additional Data'!$A$1:$D$9949,2,0)</f>
        <v>App</v>
      </c>
      <c r="R1779" s="2" t="str">
        <f>VLOOKUP(A1779,'Additional Data'!$A$1:$D$9949,4,0)</f>
        <v>Credit Card</v>
      </c>
      <c r="S1779" s="7">
        <f>VLOOKUP(A1779,'Additional Data'!$A$1:$D$9949,3,0)</f>
        <v>310.3337213</v>
      </c>
      <c r="T1779" s="2" t="str">
        <f>HLOOKUP(B1779,'Additional Data'!$F$1:$N$2,2,0)</f>
        <v>TV</v>
      </c>
    </row>
    <row r="1780" ht="14.25" customHeight="1">
      <c r="A1780" s="2">
        <v>831859.0</v>
      </c>
      <c r="B1780" s="2" t="s">
        <v>47</v>
      </c>
      <c r="C1780" s="2" t="s">
        <v>41</v>
      </c>
      <c r="D1780" s="2" t="s">
        <v>34</v>
      </c>
      <c r="E1780" s="4">
        <v>43530.850324074076</v>
      </c>
      <c r="F1780" s="4">
        <v>43537.850324074076</v>
      </c>
      <c r="G1780" s="4">
        <v>43537.850324074076</v>
      </c>
      <c r="H1780" s="2">
        <v>48.0</v>
      </c>
      <c r="I1780" s="2">
        <v>121.0</v>
      </c>
      <c r="J1780" s="2" t="s">
        <v>73</v>
      </c>
      <c r="K1780" s="2" t="s">
        <v>80</v>
      </c>
      <c r="L1780" s="2" t="s">
        <v>35</v>
      </c>
      <c r="M1780" s="2" t="s">
        <v>59</v>
      </c>
      <c r="N1780" s="2">
        <v>0.0</v>
      </c>
      <c r="O1780" s="2">
        <v>7.0</v>
      </c>
      <c r="P1780" s="2">
        <v>169.0</v>
      </c>
      <c r="Q1780" s="2" t="str">
        <f>VLOOKUP(A1780,'Additional Data'!$A$1:$D$9949,2,0)</f>
        <v>App</v>
      </c>
      <c r="R1780" s="2" t="str">
        <f>VLOOKUP(A1780,'Additional Data'!$A$1:$D$9949,4,0)</f>
        <v>Cash On Delivery</v>
      </c>
      <c r="S1780" s="7">
        <f>VLOOKUP(A1780,'Additional Data'!$A$1:$D$9949,3,0)</f>
        <v>1577.61352</v>
      </c>
      <c r="T1780" s="2" t="str">
        <f>HLOOKUP(B1780,'Additional Data'!$F$1:$N$2,2,0)</f>
        <v>Tablet</v>
      </c>
    </row>
    <row r="1781" ht="14.25" customHeight="1">
      <c r="A1781" s="2">
        <v>142970.0</v>
      </c>
      <c r="B1781" s="2" t="s">
        <v>39</v>
      </c>
      <c r="C1781" s="2" t="s">
        <v>32</v>
      </c>
      <c r="D1781" s="2" t="s">
        <v>34</v>
      </c>
      <c r="E1781" s="4">
        <v>43530.852118055554</v>
      </c>
      <c r="F1781" s="4">
        <v>43539.852118055554</v>
      </c>
      <c r="G1781" s="4">
        <v>43534.852118055554</v>
      </c>
      <c r="H1781" s="2">
        <v>45.0</v>
      </c>
      <c r="I1781" s="2">
        <v>107.0</v>
      </c>
      <c r="J1781" s="2" t="s">
        <v>60</v>
      </c>
      <c r="K1781" s="2" t="s">
        <v>61</v>
      </c>
      <c r="L1781" s="2" t="s">
        <v>35</v>
      </c>
      <c r="M1781" s="2" t="s">
        <v>59</v>
      </c>
      <c r="N1781" s="2">
        <v>5.0</v>
      </c>
      <c r="O1781" s="2">
        <v>9.0</v>
      </c>
      <c r="P1781" s="2">
        <v>152.0</v>
      </c>
      <c r="Q1781" s="2" t="str">
        <f>VLOOKUP(A1781,'Additional Data'!$A$1:$D$9949,2,0)</f>
        <v>App</v>
      </c>
      <c r="R1781" s="2" t="str">
        <f>VLOOKUP(A1781,'Additional Data'!$A$1:$D$9949,4,0)</f>
        <v>Debit Card</v>
      </c>
      <c r="S1781" s="7">
        <f>VLOOKUP(A1781,'Additional Data'!$A$1:$D$9949,3,0)</f>
        <v>197</v>
      </c>
      <c r="T1781" s="2" t="str">
        <f>HLOOKUP(B1781,'Additional Data'!$F$1:$N$2,2,0)</f>
        <v>Mobile</v>
      </c>
    </row>
    <row r="1782" ht="14.25" customHeight="1">
      <c r="A1782" s="2">
        <v>219545.0</v>
      </c>
      <c r="B1782" s="2" t="s">
        <v>48</v>
      </c>
      <c r="C1782" s="2" t="s">
        <v>41</v>
      </c>
      <c r="D1782" s="2" t="s">
        <v>34</v>
      </c>
      <c r="E1782" s="4">
        <v>43530.859664351854</v>
      </c>
      <c r="F1782" s="4">
        <v>43539.859664351854</v>
      </c>
      <c r="G1782" s="4">
        <v>43537.859664351854</v>
      </c>
      <c r="H1782" s="2">
        <v>46.0</v>
      </c>
      <c r="I1782" s="2">
        <v>114.0</v>
      </c>
      <c r="J1782" s="2" t="s">
        <v>60</v>
      </c>
      <c r="K1782" s="2" t="s">
        <v>77</v>
      </c>
      <c r="L1782" s="2" t="s">
        <v>35</v>
      </c>
      <c r="M1782" s="2" t="s">
        <v>59</v>
      </c>
      <c r="N1782" s="2">
        <v>2.0</v>
      </c>
      <c r="O1782" s="2">
        <v>9.0</v>
      </c>
      <c r="P1782" s="2">
        <v>160.0</v>
      </c>
      <c r="Q1782" s="2" t="str">
        <f>VLOOKUP(A1782,'Additional Data'!$A$1:$D$9949,2,0)</f>
        <v>App</v>
      </c>
      <c r="R1782" s="2" t="str">
        <f>VLOOKUP(A1782,'Additional Data'!$A$1:$D$9949,4,0)</f>
        <v>Credit Card</v>
      </c>
      <c r="S1782" s="7">
        <f>VLOOKUP(A1782,'Additional Data'!$A$1:$D$9949,3,0)</f>
        <v>2045.299851</v>
      </c>
      <c r="T1782" s="2" t="str">
        <f>HLOOKUP(B1782,'Additional Data'!$F$1:$N$2,2,0)</f>
        <v>Gaming Console</v>
      </c>
    </row>
    <row r="1783" ht="14.25" customHeight="1">
      <c r="A1783" s="2">
        <v>583371.0</v>
      </c>
      <c r="B1783" s="2" t="s">
        <v>30</v>
      </c>
      <c r="C1783" s="2" t="s">
        <v>41</v>
      </c>
      <c r="D1783" s="2" t="s">
        <v>34</v>
      </c>
      <c r="E1783" s="4">
        <v>43530.86210648148</v>
      </c>
      <c r="F1783" s="4">
        <v>43534.86210648148</v>
      </c>
      <c r="G1783" s="4">
        <v>43535.86210648148</v>
      </c>
      <c r="H1783" s="2">
        <v>47.0</v>
      </c>
      <c r="I1783" s="2">
        <v>124.0</v>
      </c>
      <c r="J1783" s="2" t="s">
        <v>73</v>
      </c>
      <c r="K1783" s="2" t="s">
        <v>80</v>
      </c>
      <c r="L1783" s="2" t="s">
        <v>35</v>
      </c>
      <c r="M1783" s="2" t="s">
        <v>59</v>
      </c>
      <c r="N1783" s="2">
        <v>-1.0</v>
      </c>
      <c r="O1783" s="2">
        <v>4.0</v>
      </c>
      <c r="P1783" s="2">
        <v>171.0</v>
      </c>
      <c r="Q1783" s="2" t="str">
        <f>VLOOKUP(A1783,'Additional Data'!$A$1:$D$9949,2,0)</f>
        <v>Website</v>
      </c>
      <c r="R1783" s="2" t="str">
        <f>VLOOKUP(A1783,'Additional Data'!$A$1:$D$9949,4,0)</f>
        <v>Credit Card</v>
      </c>
      <c r="S1783" s="7">
        <f>VLOOKUP(A1783,'Additional Data'!$A$1:$D$9949,3,0)</f>
        <v>2909.446825</v>
      </c>
      <c r="T1783" s="2" t="str">
        <f>HLOOKUP(B1783,'Additional Data'!$F$1:$N$2,2,0)</f>
        <v>PC</v>
      </c>
    </row>
    <row r="1784" ht="14.25" customHeight="1">
      <c r="A1784" s="2">
        <v>545810.0</v>
      </c>
      <c r="B1784" s="2" t="s">
        <v>30</v>
      </c>
      <c r="C1784" s="2" t="s">
        <v>41</v>
      </c>
      <c r="D1784" s="2" t="s">
        <v>34</v>
      </c>
      <c r="E1784" s="4">
        <v>43530.8640625</v>
      </c>
      <c r="F1784" s="4">
        <v>43535.8640625</v>
      </c>
      <c r="G1784" s="4">
        <v>43533.8640625</v>
      </c>
      <c r="H1784" s="2">
        <v>44.0</v>
      </c>
      <c r="I1784" s="2">
        <v>108.0</v>
      </c>
      <c r="J1784" s="2" t="s">
        <v>60</v>
      </c>
      <c r="K1784" s="2" t="s">
        <v>77</v>
      </c>
      <c r="L1784" s="2" t="s">
        <v>35</v>
      </c>
      <c r="M1784" s="2" t="s">
        <v>59</v>
      </c>
      <c r="N1784" s="2">
        <v>2.0</v>
      </c>
      <c r="O1784" s="2">
        <v>5.0</v>
      </c>
      <c r="P1784" s="2">
        <v>152.0</v>
      </c>
      <c r="Q1784" s="2" t="str">
        <f>VLOOKUP(A1784,'Additional Data'!$A$1:$D$9949,2,0)</f>
        <v>App</v>
      </c>
      <c r="R1784" s="2" t="str">
        <f>VLOOKUP(A1784,'Additional Data'!$A$1:$D$9949,4,0)</f>
        <v>Debit Card</v>
      </c>
      <c r="S1784" s="7">
        <f>VLOOKUP(A1784,'Additional Data'!$A$1:$D$9949,3,0)</f>
        <v>1846</v>
      </c>
      <c r="T1784" s="2" t="str">
        <f>HLOOKUP(B1784,'Additional Data'!$F$1:$N$2,2,0)</f>
        <v>PC</v>
      </c>
    </row>
    <row r="1785" ht="14.25" customHeight="1">
      <c r="A1785" s="2">
        <v>924244.0</v>
      </c>
      <c r="B1785" s="2" t="s">
        <v>36</v>
      </c>
      <c r="C1785" s="2" t="s">
        <v>41</v>
      </c>
      <c r="D1785" s="2" t="s">
        <v>34</v>
      </c>
      <c r="E1785" s="4">
        <v>43530.87634259259</v>
      </c>
      <c r="F1785" s="4">
        <v>43537.87634259259</v>
      </c>
      <c r="G1785" s="4">
        <v>43534.87634259259</v>
      </c>
      <c r="H1785" s="2">
        <v>42.0</v>
      </c>
      <c r="I1785" s="2">
        <v>121.0</v>
      </c>
      <c r="J1785" s="2" t="s">
        <v>73</v>
      </c>
      <c r="K1785" s="2" t="s">
        <v>80</v>
      </c>
      <c r="L1785" s="2" t="s">
        <v>35</v>
      </c>
      <c r="M1785" s="2" t="s">
        <v>71</v>
      </c>
      <c r="N1785" s="2">
        <v>3.0</v>
      </c>
      <c r="O1785" s="2">
        <v>7.0</v>
      </c>
      <c r="P1785" s="2">
        <v>163.0</v>
      </c>
      <c r="Q1785" s="2" t="str">
        <f>VLOOKUP(A1785,'Additional Data'!$A$1:$D$9949,2,0)</f>
        <v>App</v>
      </c>
      <c r="R1785" s="2" t="str">
        <f>VLOOKUP(A1785,'Additional Data'!$A$1:$D$9949,4,0)</f>
        <v>Debit Card</v>
      </c>
      <c r="S1785" s="7">
        <f>VLOOKUP(A1785,'Additional Data'!$A$1:$D$9949,3,0)</f>
        <v>1847.213455</v>
      </c>
      <c r="T1785" s="2" t="str">
        <f>HLOOKUP(B1785,'Additional Data'!$F$1:$N$2,2,0)</f>
        <v>Laptop</v>
      </c>
    </row>
    <row r="1786" ht="14.25" customHeight="1">
      <c r="A1786" s="2">
        <v>139131.0</v>
      </c>
      <c r="B1786" s="2" t="s">
        <v>39</v>
      </c>
      <c r="C1786" s="2" t="s">
        <v>41</v>
      </c>
      <c r="D1786" s="2" t="s">
        <v>34</v>
      </c>
      <c r="E1786" s="4">
        <v>43530.876863425925</v>
      </c>
      <c r="F1786" s="4">
        <v>43534.876863425925</v>
      </c>
      <c r="G1786" s="4">
        <v>43534.876863425925</v>
      </c>
      <c r="H1786" s="2">
        <v>0.0</v>
      </c>
      <c r="I1786" s="2">
        <v>125.0</v>
      </c>
      <c r="J1786" s="2" t="s">
        <v>41</v>
      </c>
      <c r="K1786" s="2" t="s">
        <v>66</v>
      </c>
      <c r="L1786" s="2" t="s">
        <v>67</v>
      </c>
      <c r="M1786" s="2" t="s">
        <v>59</v>
      </c>
      <c r="N1786" s="2">
        <v>0.0</v>
      </c>
      <c r="O1786" s="2">
        <v>4.0</v>
      </c>
      <c r="P1786" s="2">
        <v>125.0</v>
      </c>
      <c r="Q1786" s="2" t="str">
        <f>VLOOKUP(A1786,'Additional Data'!$A$1:$D$9949,2,0)</f>
        <v>Website</v>
      </c>
      <c r="R1786" s="2" t="str">
        <f>VLOOKUP(A1786,'Additional Data'!$A$1:$D$9949,4,0)</f>
        <v>Credit Card</v>
      </c>
      <c r="S1786" s="7">
        <f>VLOOKUP(A1786,'Additional Data'!$A$1:$D$9949,3,0)</f>
        <v>2634.929552</v>
      </c>
      <c r="T1786" s="2" t="str">
        <f>HLOOKUP(B1786,'Additional Data'!$F$1:$N$2,2,0)</f>
        <v>Mobile</v>
      </c>
    </row>
    <row r="1787" ht="14.25" customHeight="1">
      <c r="A1787" s="2">
        <v>795166.0</v>
      </c>
      <c r="B1787" s="2" t="s">
        <v>48</v>
      </c>
      <c r="C1787" s="2" t="s">
        <v>41</v>
      </c>
      <c r="D1787" s="2" t="s">
        <v>34</v>
      </c>
      <c r="E1787" s="4">
        <v>43530.87761574074</v>
      </c>
      <c r="F1787" s="4">
        <v>43537.87761574074</v>
      </c>
      <c r="G1787" s="4">
        <v>43535.87761574074</v>
      </c>
      <c r="H1787" s="2">
        <v>33.0</v>
      </c>
      <c r="I1787" s="2">
        <v>129.0</v>
      </c>
      <c r="J1787" s="2" t="s">
        <v>32</v>
      </c>
      <c r="K1787" s="2" t="s">
        <v>70</v>
      </c>
      <c r="L1787" s="2" t="s">
        <v>35</v>
      </c>
      <c r="M1787" s="2" t="s">
        <v>59</v>
      </c>
      <c r="N1787" s="2">
        <v>2.0</v>
      </c>
      <c r="O1787" s="2">
        <v>7.0</v>
      </c>
      <c r="P1787" s="2">
        <v>162.0</v>
      </c>
      <c r="Q1787" s="2" t="str">
        <f>VLOOKUP(A1787,'Additional Data'!$A$1:$D$9949,2,0)</f>
        <v>App</v>
      </c>
      <c r="R1787" s="2" t="str">
        <f>VLOOKUP(A1787,'Additional Data'!$A$1:$D$9949,4,0)</f>
        <v>Debit Card</v>
      </c>
      <c r="S1787" s="7">
        <f>VLOOKUP(A1787,'Additional Data'!$A$1:$D$9949,3,0)</f>
        <v>1423.344923</v>
      </c>
      <c r="T1787" s="2" t="str">
        <f>HLOOKUP(B1787,'Additional Data'!$F$1:$N$2,2,0)</f>
        <v>Gaming Console</v>
      </c>
    </row>
    <row r="1788" ht="14.25" customHeight="1">
      <c r="A1788" s="2">
        <v>493259.0</v>
      </c>
      <c r="B1788" s="2" t="s">
        <v>48</v>
      </c>
      <c r="C1788" s="2" t="s">
        <v>41</v>
      </c>
      <c r="D1788" s="2" t="s">
        <v>34</v>
      </c>
      <c r="E1788" s="4">
        <v>43530.87824074074</v>
      </c>
      <c r="F1788" s="4">
        <v>43533.87824074074</v>
      </c>
      <c r="G1788" s="4">
        <v>43534.87824074074</v>
      </c>
      <c r="H1788" s="2">
        <v>0.0</v>
      </c>
      <c r="I1788" s="2">
        <v>107.0</v>
      </c>
      <c r="J1788" s="2" t="s">
        <v>41</v>
      </c>
      <c r="K1788" s="2" t="s">
        <v>66</v>
      </c>
      <c r="L1788" s="2" t="s">
        <v>67</v>
      </c>
      <c r="M1788" s="2" t="s">
        <v>71</v>
      </c>
      <c r="N1788" s="2">
        <v>-1.0</v>
      </c>
      <c r="O1788" s="2">
        <v>3.0</v>
      </c>
      <c r="P1788" s="2">
        <v>107.0</v>
      </c>
      <c r="Q1788" s="2" t="str">
        <f>VLOOKUP(A1788,'Additional Data'!$A$1:$D$9949,2,0)</f>
        <v>App</v>
      </c>
      <c r="R1788" s="2" t="str">
        <f>VLOOKUP(A1788,'Additional Data'!$A$1:$D$9949,4,0)</f>
        <v>Credit Card</v>
      </c>
      <c r="S1788" s="7">
        <f>VLOOKUP(A1788,'Additional Data'!$A$1:$D$9949,3,0)</f>
        <v>3042.534837</v>
      </c>
      <c r="T1788" s="2" t="str">
        <f>HLOOKUP(B1788,'Additional Data'!$F$1:$N$2,2,0)</f>
        <v>Gaming Console</v>
      </c>
    </row>
    <row r="1789" ht="14.25" customHeight="1">
      <c r="A1789" s="2">
        <v>760796.0</v>
      </c>
      <c r="B1789" s="2" t="s">
        <v>30</v>
      </c>
      <c r="C1789" s="2" t="s">
        <v>32</v>
      </c>
      <c r="D1789" s="2" t="s">
        <v>34</v>
      </c>
      <c r="E1789" s="4">
        <v>43530.88319444445</v>
      </c>
      <c r="F1789" s="4">
        <v>43535.88319444445</v>
      </c>
      <c r="G1789" s="4">
        <v>43537.88319444445</v>
      </c>
      <c r="H1789" s="2">
        <v>49.0</v>
      </c>
      <c r="I1789" s="2">
        <v>110.0</v>
      </c>
      <c r="J1789" s="2" t="s">
        <v>60</v>
      </c>
      <c r="K1789" s="2" t="s">
        <v>61</v>
      </c>
      <c r="L1789" s="2" t="s">
        <v>35</v>
      </c>
      <c r="M1789" s="2" t="s">
        <v>71</v>
      </c>
      <c r="N1789" s="2">
        <v>-2.0</v>
      </c>
      <c r="O1789" s="2">
        <v>5.0</v>
      </c>
      <c r="P1789" s="2">
        <v>159.0</v>
      </c>
      <c r="Q1789" s="2" t="str">
        <f>VLOOKUP(A1789,'Additional Data'!$A$1:$D$9949,2,0)</f>
        <v>App</v>
      </c>
      <c r="R1789" s="2" t="str">
        <f>VLOOKUP(A1789,'Additional Data'!$A$1:$D$9949,4,0)</f>
        <v>Debit Card</v>
      </c>
      <c r="S1789" s="7">
        <f>VLOOKUP(A1789,'Additional Data'!$A$1:$D$9949,3,0)</f>
        <v>3204.747242</v>
      </c>
      <c r="T1789" s="2" t="str">
        <f>HLOOKUP(B1789,'Additional Data'!$F$1:$N$2,2,0)</f>
        <v>PC</v>
      </c>
    </row>
    <row r="1790" ht="14.25" customHeight="1">
      <c r="A1790" s="2">
        <v>121309.0</v>
      </c>
      <c r="B1790" s="2" t="s">
        <v>36</v>
      </c>
      <c r="C1790" s="2" t="s">
        <v>32</v>
      </c>
      <c r="D1790" s="2" t="s">
        <v>34</v>
      </c>
      <c r="E1790" s="4">
        <v>43530.89947916667</v>
      </c>
      <c r="F1790" s="4">
        <v>43530.89947916667</v>
      </c>
      <c r="G1790" s="4">
        <v>43533.89947916667</v>
      </c>
      <c r="H1790" s="2">
        <v>0.0</v>
      </c>
      <c r="I1790" s="2">
        <v>103.0</v>
      </c>
      <c r="J1790" s="2" t="s">
        <v>32</v>
      </c>
      <c r="K1790" s="2" t="s">
        <v>82</v>
      </c>
      <c r="L1790" s="2" t="s">
        <v>67</v>
      </c>
      <c r="M1790" s="2" t="s">
        <v>71</v>
      </c>
      <c r="N1790" s="2">
        <v>-3.0</v>
      </c>
      <c r="O1790" s="2">
        <v>0.0</v>
      </c>
      <c r="P1790" s="2">
        <v>103.0</v>
      </c>
      <c r="Q1790" s="2" t="str">
        <f>VLOOKUP(A1790,'Additional Data'!$A$1:$D$9949,2,0)</f>
        <v>App</v>
      </c>
      <c r="R1790" s="2" t="str">
        <f>VLOOKUP(A1790,'Additional Data'!$A$1:$D$9949,4,0)</f>
        <v>Credit Card</v>
      </c>
      <c r="S1790" s="7">
        <f>VLOOKUP(A1790,'Additional Data'!$A$1:$D$9949,3,0)</f>
        <v>3150</v>
      </c>
      <c r="T1790" s="2" t="str">
        <f>HLOOKUP(B1790,'Additional Data'!$F$1:$N$2,2,0)</f>
        <v>Laptop</v>
      </c>
    </row>
    <row r="1791" ht="14.25" customHeight="1">
      <c r="A1791" s="2">
        <v>948343.0</v>
      </c>
      <c r="B1791" s="2" t="s">
        <v>36</v>
      </c>
      <c r="C1791" s="2" t="s">
        <v>41</v>
      </c>
      <c r="D1791" s="2" t="s">
        <v>34</v>
      </c>
      <c r="E1791" s="4">
        <v>43530.91056712963</v>
      </c>
      <c r="F1791" s="4">
        <v>43538.91056712963</v>
      </c>
      <c r="G1791" s="4">
        <v>43534.91056712963</v>
      </c>
      <c r="H1791" s="2">
        <v>29.0</v>
      </c>
      <c r="I1791" s="2">
        <v>123.0</v>
      </c>
      <c r="J1791" s="2" t="s">
        <v>32</v>
      </c>
      <c r="K1791" s="2" t="s">
        <v>70</v>
      </c>
      <c r="L1791" s="2" t="s">
        <v>35</v>
      </c>
      <c r="M1791" s="2" t="s">
        <v>59</v>
      </c>
      <c r="N1791" s="2">
        <v>4.0</v>
      </c>
      <c r="O1791" s="2">
        <v>8.0</v>
      </c>
      <c r="P1791" s="2">
        <v>152.0</v>
      </c>
      <c r="Q1791" s="2" t="str">
        <f>VLOOKUP(A1791,'Additional Data'!$A$1:$D$9949,2,0)</f>
        <v>App</v>
      </c>
      <c r="R1791" s="2" t="str">
        <f>VLOOKUP(A1791,'Additional Data'!$A$1:$D$9949,4,0)</f>
        <v>Credit Card</v>
      </c>
      <c r="S1791" s="7">
        <f>VLOOKUP(A1791,'Additional Data'!$A$1:$D$9949,3,0)</f>
        <v>2539.756945</v>
      </c>
      <c r="T1791" s="2" t="str">
        <f>HLOOKUP(B1791,'Additional Data'!$F$1:$N$2,2,0)</f>
        <v>Laptop</v>
      </c>
    </row>
    <row r="1792" ht="14.25" customHeight="1">
      <c r="A1792" s="2">
        <v>247438.0</v>
      </c>
      <c r="B1792" s="2" t="s">
        <v>30</v>
      </c>
      <c r="C1792" s="2" t="s">
        <v>41</v>
      </c>
      <c r="D1792" s="2" t="s">
        <v>34</v>
      </c>
      <c r="E1792" s="4">
        <v>43530.91358796296</v>
      </c>
      <c r="F1792" s="4">
        <v>43534.91358796296</v>
      </c>
      <c r="G1792" s="4">
        <v>43537.91358796296</v>
      </c>
      <c r="H1792" s="2">
        <v>72.0</v>
      </c>
      <c r="I1792" s="2">
        <v>93.0</v>
      </c>
      <c r="J1792" s="2" t="s">
        <v>63</v>
      </c>
      <c r="K1792" s="2" t="s">
        <v>64</v>
      </c>
      <c r="L1792" s="2" t="s">
        <v>35</v>
      </c>
      <c r="M1792" s="2" t="s">
        <v>71</v>
      </c>
      <c r="N1792" s="2">
        <v>-3.0</v>
      </c>
      <c r="O1792" s="2">
        <v>4.0</v>
      </c>
      <c r="P1792" s="2">
        <v>165.0</v>
      </c>
      <c r="Q1792" s="2" t="str">
        <f>VLOOKUP(A1792,'Additional Data'!$A$1:$D$9949,2,0)</f>
        <v>App</v>
      </c>
      <c r="R1792" s="2" t="str">
        <f>VLOOKUP(A1792,'Additional Data'!$A$1:$D$9949,4,0)</f>
        <v>Debit Card</v>
      </c>
      <c r="S1792" s="7">
        <f>VLOOKUP(A1792,'Additional Data'!$A$1:$D$9949,3,0)</f>
        <v>2452</v>
      </c>
      <c r="T1792" s="2" t="str">
        <f>HLOOKUP(B1792,'Additional Data'!$F$1:$N$2,2,0)</f>
        <v>PC</v>
      </c>
    </row>
    <row r="1793" ht="14.25" customHeight="1">
      <c r="A1793" s="2">
        <v>43847.0</v>
      </c>
      <c r="B1793" s="2" t="s">
        <v>36</v>
      </c>
      <c r="C1793" s="2" t="s">
        <v>41</v>
      </c>
      <c r="D1793" s="2" t="s">
        <v>34</v>
      </c>
      <c r="E1793" s="4">
        <v>43530.915138888886</v>
      </c>
      <c r="F1793" s="4">
        <v>43534.915138888886</v>
      </c>
      <c r="G1793" s="4">
        <v>43536.915138888886</v>
      </c>
      <c r="H1793" s="2">
        <v>0.0</v>
      </c>
      <c r="I1793" s="2">
        <v>107.0</v>
      </c>
      <c r="J1793" s="2" t="s">
        <v>41</v>
      </c>
      <c r="K1793" s="2" t="s">
        <v>66</v>
      </c>
      <c r="L1793" s="2" t="s">
        <v>67</v>
      </c>
      <c r="M1793" s="2" t="s">
        <v>71</v>
      </c>
      <c r="N1793" s="2">
        <v>-2.0</v>
      </c>
      <c r="O1793" s="2">
        <v>4.0</v>
      </c>
      <c r="P1793" s="2">
        <v>107.0</v>
      </c>
      <c r="Q1793" s="2" t="str">
        <f>VLOOKUP(A1793,'Additional Data'!$A$1:$D$9949,2,0)</f>
        <v>App</v>
      </c>
      <c r="R1793" s="2" t="str">
        <f>VLOOKUP(A1793,'Additional Data'!$A$1:$D$9949,4,0)</f>
        <v>Credit Card</v>
      </c>
      <c r="S1793" s="7">
        <f>VLOOKUP(A1793,'Additional Data'!$A$1:$D$9949,3,0)</f>
        <v>3193.207819</v>
      </c>
      <c r="T1793" s="2" t="str">
        <f>HLOOKUP(B1793,'Additional Data'!$F$1:$N$2,2,0)</f>
        <v>Laptop</v>
      </c>
    </row>
    <row r="1794" ht="14.25" customHeight="1">
      <c r="A1794" s="2">
        <v>43227.0</v>
      </c>
      <c r="B1794" s="2" t="s">
        <v>36</v>
      </c>
      <c r="C1794" s="2" t="s">
        <v>32</v>
      </c>
      <c r="D1794" s="2" t="s">
        <v>34</v>
      </c>
      <c r="E1794" s="4">
        <v>43530.91574074074</v>
      </c>
      <c r="F1794" s="4">
        <v>43535.91574074074</v>
      </c>
      <c r="G1794" s="4">
        <v>43534.91574074074</v>
      </c>
      <c r="H1794" s="2">
        <v>39.0</v>
      </c>
      <c r="I1794" s="2">
        <v>112.0</v>
      </c>
      <c r="J1794" s="2" t="s">
        <v>60</v>
      </c>
      <c r="K1794" s="2" t="s">
        <v>61</v>
      </c>
      <c r="L1794" s="2" t="s">
        <v>35</v>
      </c>
      <c r="M1794" s="2" t="s">
        <v>59</v>
      </c>
      <c r="N1794" s="2">
        <v>1.0</v>
      </c>
      <c r="O1794" s="2">
        <v>5.0</v>
      </c>
      <c r="P1794" s="2">
        <v>151.0</v>
      </c>
      <c r="Q1794" s="2" t="str">
        <f>VLOOKUP(A1794,'Additional Data'!$A$1:$D$9949,2,0)</f>
        <v>Website</v>
      </c>
      <c r="R1794" s="2" t="str">
        <f>VLOOKUP(A1794,'Additional Data'!$A$1:$D$9949,4,0)</f>
        <v>Credit Card</v>
      </c>
      <c r="S1794" s="7">
        <f>VLOOKUP(A1794,'Additional Data'!$A$1:$D$9949,3,0)</f>
        <v>1617</v>
      </c>
      <c r="T1794" s="2" t="str">
        <f>HLOOKUP(B1794,'Additional Data'!$F$1:$N$2,2,0)</f>
        <v>Laptop</v>
      </c>
    </row>
    <row r="1795" ht="14.25" customHeight="1">
      <c r="A1795" s="2">
        <v>585925.0</v>
      </c>
      <c r="B1795" s="2" t="s">
        <v>30</v>
      </c>
      <c r="C1795" s="2" t="s">
        <v>41</v>
      </c>
      <c r="D1795" s="2" t="s">
        <v>34</v>
      </c>
      <c r="E1795" s="4">
        <v>43530.918599537035</v>
      </c>
      <c r="F1795" s="4">
        <v>43537.918599537035</v>
      </c>
      <c r="G1795" s="4">
        <v>43537.918599537035</v>
      </c>
      <c r="H1795" s="2">
        <v>73.0</v>
      </c>
      <c r="I1795" s="2">
        <v>105.0</v>
      </c>
      <c r="J1795" s="2" t="s">
        <v>73</v>
      </c>
      <c r="K1795" s="2" t="s">
        <v>80</v>
      </c>
      <c r="L1795" s="2" t="s">
        <v>35</v>
      </c>
      <c r="M1795" s="2" t="s">
        <v>71</v>
      </c>
      <c r="N1795" s="2">
        <v>0.0</v>
      </c>
      <c r="O1795" s="2">
        <v>7.0</v>
      </c>
      <c r="P1795" s="2">
        <v>178.0</v>
      </c>
      <c r="Q1795" s="2" t="str">
        <f>VLOOKUP(A1795,'Additional Data'!$A$1:$D$9949,2,0)</f>
        <v>App</v>
      </c>
      <c r="R1795" s="2" t="str">
        <f>VLOOKUP(A1795,'Additional Data'!$A$1:$D$9949,4,0)</f>
        <v>Credit Card</v>
      </c>
      <c r="S1795" s="7">
        <f>VLOOKUP(A1795,'Additional Data'!$A$1:$D$9949,3,0)</f>
        <v>3058.973178</v>
      </c>
      <c r="T1795" s="2" t="str">
        <f>HLOOKUP(B1795,'Additional Data'!$F$1:$N$2,2,0)</f>
        <v>PC</v>
      </c>
    </row>
    <row r="1796" ht="14.25" customHeight="1">
      <c r="A1796" s="2">
        <v>966764.0</v>
      </c>
      <c r="B1796" s="2" t="s">
        <v>47</v>
      </c>
      <c r="C1796" s="2" t="s">
        <v>41</v>
      </c>
      <c r="D1796" s="2" t="s">
        <v>34</v>
      </c>
      <c r="E1796" s="4">
        <v>43530.91892361111</v>
      </c>
      <c r="F1796" s="4">
        <v>43535.91892361111</v>
      </c>
      <c r="G1796" s="4">
        <v>43533.91892361111</v>
      </c>
      <c r="H1796" s="2">
        <v>62.0</v>
      </c>
      <c r="I1796" s="2">
        <v>102.0</v>
      </c>
      <c r="J1796" s="2" t="s">
        <v>32</v>
      </c>
      <c r="K1796" s="2" t="s">
        <v>70</v>
      </c>
      <c r="L1796" s="2" t="s">
        <v>35</v>
      </c>
      <c r="M1796" s="2" t="s">
        <v>71</v>
      </c>
      <c r="N1796" s="2">
        <v>2.0</v>
      </c>
      <c r="O1796" s="2">
        <v>5.0</v>
      </c>
      <c r="P1796" s="2">
        <v>164.0</v>
      </c>
      <c r="Q1796" s="2" t="str">
        <f>VLOOKUP(A1796,'Additional Data'!$A$1:$D$9949,2,0)</f>
        <v>App</v>
      </c>
      <c r="R1796" s="2" t="str">
        <f>VLOOKUP(A1796,'Additional Data'!$A$1:$D$9949,4,0)</f>
        <v>Debit Card</v>
      </c>
      <c r="S1796" s="7">
        <f>VLOOKUP(A1796,'Additional Data'!$A$1:$D$9949,3,0)</f>
        <v>2211.148759</v>
      </c>
      <c r="T1796" s="2" t="str">
        <f>HLOOKUP(B1796,'Additional Data'!$F$1:$N$2,2,0)</f>
        <v>Tablet</v>
      </c>
    </row>
    <row r="1797" ht="14.25" customHeight="1">
      <c r="A1797" s="2">
        <v>402023.0</v>
      </c>
      <c r="B1797" s="2" t="s">
        <v>30</v>
      </c>
      <c r="C1797" s="2" t="s">
        <v>32</v>
      </c>
      <c r="D1797" s="2" t="s">
        <v>34</v>
      </c>
      <c r="E1797" s="4">
        <v>43530.92260416667</v>
      </c>
      <c r="F1797" s="4">
        <v>43537.92260416667</v>
      </c>
      <c r="G1797" s="4">
        <v>43536.92260416667</v>
      </c>
      <c r="H1797" s="2">
        <v>28.0</v>
      </c>
      <c r="I1797" s="2">
        <v>110.0</v>
      </c>
      <c r="J1797" s="2" t="s">
        <v>60</v>
      </c>
      <c r="K1797" s="2" t="s">
        <v>61</v>
      </c>
      <c r="L1797" s="2" t="s">
        <v>35</v>
      </c>
      <c r="M1797" s="2" t="s">
        <v>59</v>
      </c>
      <c r="N1797" s="2">
        <v>1.0</v>
      </c>
      <c r="O1797" s="2">
        <v>7.0</v>
      </c>
      <c r="P1797" s="2">
        <v>138.0</v>
      </c>
      <c r="Q1797" s="2" t="str">
        <f>VLOOKUP(A1797,'Additional Data'!$A$1:$D$9949,2,0)</f>
        <v>App</v>
      </c>
      <c r="R1797" s="2" t="str">
        <f>VLOOKUP(A1797,'Additional Data'!$A$1:$D$9949,4,0)</f>
        <v>Credit Card</v>
      </c>
      <c r="S1797" s="7">
        <f>VLOOKUP(A1797,'Additional Data'!$A$1:$D$9949,3,0)</f>
        <v>2479</v>
      </c>
      <c r="T1797" s="2" t="str">
        <f>HLOOKUP(B1797,'Additional Data'!$F$1:$N$2,2,0)</f>
        <v>PC</v>
      </c>
    </row>
    <row r="1798" ht="14.25" customHeight="1">
      <c r="A1798" s="2">
        <v>129416.0</v>
      </c>
      <c r="B1798" s="2" t="s">
        <v>42</v>
      </c>
      <c r="C1798" s="2" t="s">
        <v>41</v>
      </c>
      <c r="D1798" s="2" t="s">
        <v>34</v>
      </c>
      <c r="E1798" s="4">
        <v>43530.92857638889</v>
      </c>
      <c r="F1798" s="4">
        <v>43535.92857638889</v>
      </c>
      <c r="G1798" s="4">
        <v>43537.92857638889</v>
      </c>
      <c r="H1798" s="2">
        <v>26.0</v>
      </c>
      <c r="I1798" s="2">
        <v>114.0</v>
      </c>
      <c r="J1798" s="2" t="s">
        <v>60</v>
      </c>
      <c r="K1798" s="2" t="s">
        <v>77</v>
      </c>
      <c r="L1798" s="2" t="s">
        <v>35</v>
      </c>
      <c r="M1798" s="2" t="s">
        <v>71</v>
      </c>
      <c r="N1798" s="2">
        <v>-2.0</v>
      </c>
      <c r="O1798" s="2">
        <v>5.0</v>
      </c>
      <c r="P1798" s="2">
        <v>140.0</v>
      </c>
      <c r="Q1798" s="2" t="str">
        <f>VLOOKUP(A1798,'Additional Data'!$A$1:$D$9949,2,0)</f>
        <v>App</v>
      </c>
      <c r="R1798" s="2" t="str">
        <f>VLOOKUP(A1798,'Additional Data'!$A$1:$D$9949,4,0)</f>
        <v>Debit Card</v>
      </c>
      <c r="S1798" s="7">
        <f>VLOOKUP(A1798,'Additional Data'!$A$1:$D$9949,3,0)</f>
        <v>1684.148068</v>
      </c>
      <c r="T1798" s="2" t="str">
        <f>HLOOKUP(B1798,'Additional Data'!$F$1:$N$2,2,0)</f>
        <v>TV</v>
      </c>
    </row>
    <row r="1799" ht="14.25" customHeight="1">
      <c r="A1799" s="2">
        <v>172749.0</v>
      </c>
      <c r="B1799" s="2" t="s">
        <v>39</v>
      </c>
      <c r="C1799" s="2" t="s">
        <v>41</v>
      </c>
      <c r="D1799" s="2" t="s">
        <v>34</v>
      </c>
      <c r="E1799" s="4">
        <v>43530.94584490741</v>
      </c>
      <c r="F1799" s="4">
        <v>43535.94584490741</v>
      </c>
      <c r="G1799" s="4">
        <v>43535.94584490741</v>
      </c>
      <c r="H1799" s="2">
        <v>65.0</v>
      </c>
      <c r="I1799" s="2">
        <v>104.0</v>
      </c>
      <c r="J1799" s="2" t="s">
        <v>32</v>
      </c>
      <c r="K1799" s="2" t="s">
        <v>70</v>
      </c>
      <c r="L1799" s="2" t="s">
        <v>35</v>
      </c>
      <c r="M1799" s="2" t="s">
        <v>71</v>
      </c>
      <c r="N1799" s="2">
        <v>0.0</v>
      </c>
      <c r="O1799" s="2">
        <v>5.0</v>
      </c>
      <c r="P1799" s="2">
        <v>169.0</v>
      </c>
      <c r="Q1799" s="2" t="str">
        <f>VLOOKUP(A1799,'Additional Data'!$A$1:$D$9949,2,0)</f>
        <v>Website</v>
      </c>
      <c r="R1799" s="2" t="str">
        <f>VLOOKUP(A1799,'Additional Data'!$A$1:$D$9949,4,0)</f>
        <v>Credit Card</v>
      </c>
      <c r="S1799" s="7">
        <f>VLOOKUP(A1799,'Additional Data'!$A$1:$D$9949,3,0)</f>
        <v>3382.116915</v>
      </c>
      <c r="T1799" s="2" t="str">
        <f>HLOOKUP(B1799,'Additional Data'!$F$1:$N$2,2,0)</f>
        <v>Mobile</v>
      </c>
    </row>
    <row r="1800" ht="14.25" customHeight="1">
      <c r="A1800" s="2">
        <v>157714.0</v>
      </c>
      <c r="B1800" s="2" t="s">
        <v>47</v>
      </c>
      <c r="C1800" s="2" t="s">
        <v>32</v>
      </c>
      <c r="D1800" s="2" t="s">
        <v>34</v>
      </c>
      <c r="E1800" s="4">
        <v>43530.94871527778</v>
      </c>
      <c r="F1800" s="4">
        <v>43536.94871527778</v>
      </c>
      <c r="G1800" s="4">
        <v>43535.94871527778</v>
      </c>
      <c r="H1800" s="2">
        <v>28.0</v>
      </c>
      <c r="I1800" s="2">
        <v>108.0</v>
      </c>
      <c r="J1800" s="2" t="s">
        <v>63</v>
      </c>
      <c r="K1800" s="2" t="s">
        <v>81</v>
      </c>
      <c r="L1800" s="2" t="s">
        <v>35</v>
      </c>
      <c r="M1800" s="2" t="s">
        <v>59</v>
      </c>
      <c r="N1800" s="2">
        <v>1.0</v>
      </c>
      <c r="O1800" s="2">
        <v>6.0</v>
      </c>
      <c r="P1800" s="2">
        <v>136.0</v>
      </c>
      <c r="Q1800" s="2" t="str">
        <f>VLOOKUP(A1800,'Additional Data'!$A$1:$D$9949,2,0)</f>
        <v>App</v>
      </c>
      <c r="R1800" s="2" t="str">
        <f>VLOOKUP(A1800,'Additional Data'!$A$1:$D$9949,4,0)</f>
        <v>Debit Card</v>
      </c>
      <c r="S1800" s="7">
        <f>VLOOKUP(A1800,'Additional Data'!$A$1:$D$9949,3,0)</f>
        <v>609.0908969</v>
      </c>
      <c r="T1800" s="2" t="str">
        <f>HLOOKUP(B1800,'Additional Data'!$F$1:$N$2,2,0)</f>
        <v>Tablet</v>
      </c>
    </row>
    <row r="1801" ht="14.25" customHeight="1">
      <c r="A1801" s="2">
        <v>386020.0</v>
      </c>
      <c r="B1801" s="2" t="s">
        <v>48</v>
      </c>
      <c r="C1801" s="2" t="s">
        <v>32</v>
      </c>
      <c r="D1801" s="2" t="s">
        <v>34</v>
      </c>
      <c r="E1801" s="4">
        <v>43530.94883101852</v>
      </c>
      <c r="F1801" s="4">
        <v>43538.94883101852</v>
      </c>
      <c r="G1801" s="4">
        <v>43537.94883101852</v>
      </c>
      <c r="H1801" s="2">
        <v>74.0</v>
      </c>
      <c r="I1801" s="2">
        <v>106.0</v>
      </c>
      <c r="J1801" s="2" t="s">
        <v>73</v>
      </c>
      <c r="K1801" s="2" t="s">
        <v>74</v>
      </c>
      <c r="L1801" s="2" t="s">
        <v>35</v>
      </c>
      <c r="M1801" s="2" t="s">
        <v>71</v>
      </c>
      <c r="N1801" s="2">
        <v>1.0</v>
      </c>
      <c r="O1801" s="2">
        <v>8.0</v>
      </c>
      <c r="P1801" s="2">
        <v>180.0</v>
      </c>
      <c r="Q1801" s="2" t="str">
        <f>VLOOKUP(A1801,'Additional Data'!$A$1:$D$9949,2,0)</f>
        <v>App</v>
      </c>
      <c r="R1801" s="2" t="str">
        <f>VLOOKUP(A1801,'Additional Data'!$A$1:$D$9949,4,0)</f>
        <v>Debit Card</v>
      </c>
      <c r="S1801" s="7">
        <f>VLOOKUP(A1801,'Additional Data'!$A$1:$D$9949,3,0)</f>
        <v>2588.590274</v>
      </c>
      <c r="T1801" s="2" t="str">
        <f>HLOOKUP(B1801,'Additional Data'!$F$1:$N$2,2,0)</f>
        <v>Gaming Console</v>
      </c>
    </row>
    <row r="1802" ht="14.25" customHeight="1">
      <c r="A1802" s="2">
        <v>897238.0</v>
      </c>
      <c r="B1802" s="2" t="s">
        <v>47</v>
      </c>
      <c r="C1802" s="2" t="s">
        <v>32</v>
      </c>
      <c r="D1802" s="2" t="s">
        <v>34</v>
      </c>
      <c r="E1802" s="4">
        <v>43530.956087962964</v>
      </c>
      <c r="F1802" s="4">
        <v>43535.956087962964</v>
      </c>
      <c r="G1802" s="4">
        <v>43535.956087962964</v>
      </c>
      <c r="H1802" s="2">
        <v>43.0</v>
      </c>
      <c r="I1802" s="2">
        <v>114.0</v>
      </c>
      <c r="J1802" s="2" t="s">
        <v>63</v>
      </c>
      <c r="K1802" s="2" t="s">
        <v>81</v>
      </c>
      <c r="L1802" s="2" t="s">
        <v>35</v>
      </c>
      <c r="M1802" s="2" t="s">
        <v>59</v>
      </c>
      <c r="N1802" s="2">
        <v>0.0</v>
      </c>
      <c r="O1802" s="2">
        <v>5.0</v>
      </c>
      <c r="P1802" s="2">
        <v>157.0</v>
      </c>
      <c r="Q1802" s="2" t="str">
        <f>VLOOKUP(A1802,'Additional Data'!$A$1:$D$9949,2,0)</f>
        <v>App</v>
      </c>
      <c r="R1802" s="2" t="str">
        <f>VLOOKUP(A1802,'Additional Data'!$A$1:$D$9949,4,0)</f>
        <v>Debit Card</v>
      </c>
      <c r="S1802" s="7">
        <f>VLOOKUP(A1802,'Additional Data'!$A$1:$D$9949,3,0)</f>
        <v>3494.216913</v>
      </c>
      <c r="T1802" s="2" t="str">
        <f>HLOOKUP(B1802,'Additional Data'!$F$1:$N$2,2,0)</f>
        <v>Tablet</v>
      </c>
    </row>
    <row r="1803" ht="14.25" customHeight="1">
      <c r="A1803" s="2">
        <v>673503.0</v>
      </c>
      <c r="B1803" s="2" t="s">
        <v>39</v>
      </c>
      <c r="C1803" s="2" t="s">
        <v>41</v>
      </c>
      <c r="D1803" s="2" t="s">
        <v>34</v>
      </c>
      <c r="E1803" s="4">
        <v>43530.95930555555</v>
      </c>
      <c r="F1803" s="4">
        <v>43532.95930555555</v>
      </c>
      <c r="G1803" s="4">
        <v>43536.95930555555</v>
      </c>
      <c r="H1803" s="2">
        <v>33.0</v>
      </c>
      <c r="I1803" s="2">
        <v>114.0</v>
      </c>
      <c r="J1803" s="2" t="s">
        <v>63</v>
      </c>
      <c r="K1803" s="2" t="s">
        <v>64</v>
      </c>
      <c r="L1803" s="2" t="s">
        <v>35</v>
      </c>
      <c r="M1803" s="2" t="s">
        <v>59</v>
      </c>
      <c r="N1803" s="2">
        <v>-4.0</v>
      </c>
      <c r="O1803" s="2">
        <v>2.0</v>
      </c>
      <c r="P1803" s="2">
        <v>147.0</v>
      </c>
      <c r="Q1803" s="2" t="str">
        <f>VLOOKUP(A1803,'Additional Data'!$A$1:$D$9949,2,0)</f>
        <v>Website</v>
      </c>
      <c r="R1803" s="2" t="str">
        <f>VLOOKUP(A1803,'Additional Data'!$A$1:$D$9949,4,0)</f>
        <v>Credit Card</v>
      </c>
      <c r="S1803" s="7">
        <f>VLOOKUP(A1803,'Additional Data'!$A$1:$D$9949,3,0)</f>
        <v>2726</v>
      </c>
      <c r="T1803" s="2" t="str">
        <f>HLOOKUP(B1803,'Additional Data'!$F$1:$N$2,2,0)</f>
        <v>Mobile</v>
      </c>
    </row>
    <row r="1804" ht="14.25" customHeight="1">
      <c r="A1804" s="2">
        <v>168359.0</v>
      </c>
      <c r="B1804" s="2" t="s">
        <v>47</v>
      </c>
      <c r="C1804" s="2" t="s">
        <v>41</v>
      </c>
      <c r="D1804" s="2" t="s">
        <v>34</v>
      </c>
      <c r="E1804" s="4">
        <v>43530.96008101852</v>
      </c>
      <c r="F1804" s="4">
        <v>43533.96008101852</v>
      </c>
      <c r="G1804" s="4">
        <v>43535.96008101852</v>
      </c>
      <c r="H1804" s="2">
        <v>37.0</v>
      </c>
      <c r="I1804" s="2">
        <v>115.0</v>
      </c>
      <c r="J1804" s="2" t="s">
        <v>60</v>
      </c>
      <c r="K1804" s="2" t="s">
        <v>77</v>
      </c>
      <c r="L1804" s="2" t="s">
        <v>35</v>
      </c>
      <c r="M1804" s="2" t="s">
        <v>59</v>
      </c>
      <c r="N1804" s="2">
        <v>-2.0</v>
      </c>
      <c r="O1804" s="2">
        <v>3.0</v>
      </c>
      <c r="P1804" s="2">
        <v>152.0</v>
      </c>
      <c r="Q1804" s="2" t="str">
        <f>VLOOKUP(A1804,'Additional Data'!$A$1:$D$9949,2,0)</f>
        <v>App</v>
      </c>
      <c r="R1804" s="2" t="str">
        <f>VLOOKUP(A1804,'Additional Data'!$A$1:$D$9949,4,0)</f>
        <v>Credit Card</v>
      </c>
      <c r="S1804" s="7">
        <f>VLOOKUP(A1804,'Additional Data'!$A$1:$D$9949,3,0)</f>
        <v>1271.716063</v>
      </c>
      <c r="T1804" s="2" t="str">
        <f>HLOOKUP(B1804,'Additional Data'!$F$1:$N$2,2,0)</f>
        <v>Tablet</v>
      </c>
    </row>
    <row r="1805" ht="14.25" customHeight="1">
      <c r="A1805" s="2">
        <v>842049.0</v>
      </c>
      <c r="B1805" s="2" t="s">
        <v>48</v>
      </c>
      <c r="C1805" s="2" t="s">
        <v>41</v>
      </c>
      <c r="D1805" s="2" t="s">
        <v>34</v>
      </c>
      <c r="E1805" s="4">
        <v>43530.96184027778</v>
      </c>
      <c r="F1805" s="4">
        <v>43535.96184027778</v>
      </c>
      <c r="G1805" s="4">
        <v>43533.96184027778</v>
      </c>
      <c r="H1805" s="2">
        <v>0.0</v>
      </c>
      <c r="I1805" s="2">
        <v>122.0</v>
      </c>
      <c r="J1805" s="2" t="s">
        <v>41</v>
      </c>
      <c r="K1805" s="2" t="s">
        <v>66</v>
      </c>
      <c r="L1805" s="2" t="s">
        <v>67</v>
      </c>
      <c r="M1805" s="2" t="s">
        <v>59</v>
      </c>
      <c r="N1805" s="2">
        <v>2.0</v>
      </c>
      <c r="O1805" s="2">
        <v>5.0</v>
      </c>
      <c r="P1805" s="2">
        <v>122.0</v>
      </c>
      <c r="Q1805" s="2" t="str">
        <f>VLOOKUP(A1805,'Additional Data'!$A$1:$D$9949,2,0)</f>
        <v>Website</v>
      </c>
      <c r="R1805" s="2" t="str">
        <f>VLOOKUP(A1805,'Additional Data'!$A$1:$D$9949,4,0)</f>
        <v>Credit Card</v>
      </c>
      <c r="S1805" s="7">
        <f>VLOOKUP(A1805,'Additional Data'!$A$1:$D$9949,3,0)</f>
        <v>2249.448374</v>
      </c>
      <c r="T1805" s="2" t="str">
        <f>HLOOKUP(B1805,'Additional Data'!$F$1:$N$2,2,0)</f>
        <v>Gaming Console</v>
      </c>
    </row>
    <row r="1806" ht="14.25" customHeight="1">
      <c r="A1806" s="2">
        <v>550097.0</v>
      </c>
      <c r="B1806" s="2" t="s">
        <v>46</v>
      </c>
      <c r="C1806" s="2" t="s">
        <v>32</v>
      </c>
      <c r="D1806" s="2" t="s">
        <v>34</v>
      </c>
      <c r="E1806" s="4">
        <v>43530.96996527778</v>
      </c>
      <c r="F1806" s="4">
        <v>43534.96996527778</v>
      </c>
      <c r="G1806" s="4">
        <v>43533.96996527778</v>
      </c>
      <c r="H1806" s="2">
        <v>45.0</v>
      </c>
      <c r="I1806" s="2">
        <v>128.0</v>
      </c>
      <c r="J1806" s="2" t="s">
        <v>41</v>
      </c>
      <c r="K1806" s="2" t="s">
        <v>58</v>
      </c>
      <c r="L1806" s="2" t="s">
        <v>35</v>
      </c>
      <c r="M1806" s="2" t="s">
        <v>59</v>
      </c>
      <c r="N1806" s="2">
        <v>1.0</v>
      </c>
      <c r="O1806" s="2">
        <v>4.0</v>
      </c>
      <c r="P1806" s="2">
        <v>173.0</v>
      </c>
      <c r="Q1806" s="2" t="str">
        <f>VLOOKUP(A1806,'Additional Data'!$A$1:$D$9949,2,0)</f>
        <v>App</v>
      </c>
      <c r="R1806" s="2" t="str">
        <f>VLOOKUP(A1806,'Additional Data'!$A$1:$D$9949,4,0)</f>
        <v>Credit Card</v>
      </c>
      <c r="S1806" s="7">
        <f>VLOOKUP(A1806,'Additional Data'!$A$1:$D$9949,3,0)</f>
        <v>2858.168293</v>
      </c>
      <c r="T1806" s="2" t="str">
        <f>HLOOKUP(B1806,'Additional Data'!$F$1:$N$2,2,0)</f>
        <v>TV</v>
      </c>
    </row>
    <row r="1807" ht="14.25" customHeight="1">
      <c r="A1807" s="2">
        <v>697721.0</v>
      </c>
      <c r="B1807" s="2" t="s">
        <v>39</v>
      </c>
      <c r="C1807" s="2" t="s">
        <v>41</v>
      </c>
      <c r="D1807" s="2" t="s">
        <v>34</v>
      </c>
      <c r="E1807" s="4">
        <v>43530.97114583333</v>
      </c>
      <c r="F1807" s="4">
        <v>43532.97114583333</v>
      </c>
      <c r="G1807" s="4">
        <v>43536.97114583333</v>
      </c>
      <c r="H1807" s="2">
        <v>87.0</v>
      </c>
      <c r="I1807" s="2">
        <v>89.0</v>
      </c>
      <c r="J1807" s="2" t="s">
        <v>60</v>
      </c>
      <c r="K1807" s="2" t="s">
        <v>77</v>
      </c>
      <c r="L1807" s="2" t="s">
        <v>35</v>
      </c>
      <c r="M1807" s="2" t="s">
        <v>71</v>
      </c>
      <c r="N1807" s="2">
        <v>-4.0</v>
      </c>
      <c r="O1807" s="2">
        <v>2.0</v>
      </c>
      <c r="P1807" s="2">
        <v>176.0</v>
      </c>
      <c r="Q1807" s="2" t="str">
        <f>VLOOKUP(A1807,'Additional Data'!$A$1:$D$9949,2,0)</f>
        <v>App</v>
      </c>
      <c r="R1807" s="2" t="str">
        <f>VLOOKUP(A1807,'Additional Data'!$A$1:$D$9949,4,0)</f>
        <v>Credit Card</v>
      </c>
      <c r="S1807" s="7">
        <f>VLOOKUP(A1807,'Additional Data'!$A$1:$D$9949,3,0)</f>
        <v>2627.457028</v>
      </c>
      <c r="T1807" s="2" t="str">
        <f>HLOOKUP(B1807,'Additional Data'!$F$1:$N$2,2,0)</f>
        <v>Mobile</v>
      </c>
    </row>
    <row r="1808" ht="14.25" customHeight="1">
      <c r="A1808" s="2">
        <v>985787.0</v>
      </c>
      <c r="B1808" s="2" t="s">
        <v>48</v>
      </c>
      <c r="C1808" s="2" t="s">
        <v>32</v>
      </c>
      <c r="D1808" s="2" t="s">
        <v>34</v>
      </c>
      <c r="E1808" s="4">
        <v>43530.971238425926</v>
      </c>
      <c r="F1808" s="4">
        <v>43535.971238425926</v>
      </c>
      <c r="G1808" s="4">
        <v>43537.971238425926</v>
      </c>
      <c r="H1808" s="2">
        <v>37.0</v>
      </c>
      <c r="I1808" s="2">
        <v>109.0</v>
      </c>
      <c r="J1808" s="2" t="s">
        <v>63</v>
      </c>
      <c r="K1808" s="2" t="s">
        <v>81</v>
      </c>
      <c r="L1808" s="2" t="s">
        <v>35</v>
      </c>
      <c r="M1808" s="2" t="s">
        <v>59</v>
      </c>
      <c r="N1808" s="2">
        <v>-2.0</v>
      </c>
      <c r="O1808" s="2">
        <v>5.0</v>
      </c>
      <c r="P1808" s="2">
        <v>146.0</v>
      </c>
      <c r="Q1808" s="2" t="str">
        <f>VLOOKUP(A1808,'Additional Data'!$A$1:$D$9949,2,0)</f>
        <v>App</v>
      </c>
      <c r="R1808" s="2" t="str">
        <f>VLOOKUP(A1808,'Additional Data'!$A$1:$D$9949,4,0)</f>
        <v>Credit Card</v>
      </c>
      <c r="S1808" s="7">
        <f>VLOOKUP(A1808,'Additional Data'!$A$1:$D$9949,3,0)</f>
        <v>1400.588072</v>
      </c>
      <c r="T1808" s="2" t="str">
        <f>HLOOKUP(B1808,'Additional Data'!$F$1:$N$2,2,0)</f>
        <v>Gaming Console</v>
      </c>
    </row>
    <row r="1809" ht="14.25" customHeight="1">
      <c r="A1809" s="2">
        <v>561925.0</v>
      </c>
      <c r="B1809" s="2" t="s">
        <v>47</v>
      </c>
      <c r="C1809" s="2" t="s">
        <v>32</v>
      </c>
      <c r="D1809" s="2" t="s">
        <v>34</v>
      </c>
      <c r="E1809" s="4">
        <v>43530.972453703704</v>
      </c>
      <c r="F1809" s="4">
        <v>43535.972453703704</v>
      </c>
      <c r="G1809" s="4">
        <v>43533.972453703704</v>
      </c>
      <c r="H1809" s="2">
        <v>0.0</v>
      </c>
      <c r="I1809" s="2">
        <v>123.0</v>
      </c>
      <c r="J1809" s="2" t="s">
        <v>32</v>
      </c>
      <c r="K1809" s="2" t="s">
        <v>82</v>
      </c>
      <c r="L1809" s="2" t="s">
        <v>67</v>
      </c>
      <c r="M1809" s="2" t="s">
        <v>59</v>
      </c>
      <c r="N1809" s="2">
        <v>2.0</v>
      </c>
      <c r="O1809" s="2">
        <v>5.0</v>
      </c>
      <c r="P1809" s="2">
        <v>123.0</v>
      </c>
      <c r="Q1809" s="2" t="str">
        <f>VLOOKUP(A1809,'Additional Data'!$A$1:$D$9949,2,0)</f>
        <v>App</v>
      </c>
      <c r="R1809" s="2" t="str">
        <f>VLOOKUP(A1809,'Additional Data'!$A$1:$D$9949,4,0)</f>
        <v>Cash On Delivery</v>
      </c>
      <c r="S1809" s="7">
        <f>VLOOKUP(A1809,'Additional Data'!$A$1:$D$9949,3,0)</f>
        <v>1642</v>
      </c>
      <c r="T1809" s="2" t="str">
        <f>HLOOKUP(B1809,'Additional Data'!$F$1:$N$2,2,0)</f>
        <v>Tablet</v>
      </c>
    </row>
    <row r="1810" ht="14.25" customHeight="1">
      <c r="A1810" s="2">
        <v>588236.0</v>
      </c>
      <c r="B1810" s="2" t="s">
        <v>48</v>
      </c>
      <c r="C1810" s="2" t="s">
        <v>41</v>
      </c>
      <c r="D1810" s="2" t="s">
        <v>34</v>
      </c>
      <c r="E1810" s="4">
        <v>43530.97255787037</v>
      </c>
      <c r="F1810" s="4">
        <v>43533.97255787037</v>
      </c>
      <c r="G1810" s="4">
        <v>43537.97255787037</v>
      </c>
      <c r="H1810" s="2">
        <v>0.0</v>
      </c>
      <c r="I1810" s="2">
        <v>109.0</v>
      </c>
      <c r="J1810" s="2" t="s">
        <v>41</v>
      </c>
      <c r="K1810" s="2" t="s">
        <v>66</v>
      </c>
      <c r="L1810" s="2" t="s">
        <v>67</v>
      </c>
      <c r="M1810" s="2" t="s">
        <v>71</v>
      </c>
      <c r="N1810" s="2">
        <v>-4.0</v>
      </c>
      <c r="O1810" s="2">
        <v>3.0</v>
      </c>
      <c r="P1810" s="2">
        <v>109.0</v>
      </c>
      <c r="Q1810" s="2" t="str">
        <f>VLOOKUP(A1810,'Additional Data'!$A$1:$D$9949,2,0)</f>
        <v>App</v>
      </c>
      <c r="R1810" s="2" t="str">
        <f>VLOOKUP(A1810,'Additional Data'!$A$1:$D$9949,4,0)</f>
        <v>Debit Card</v>
      </c>
      <c r="S1810" s="7">
        <f>VLOOKUP(A1810,'Additional Data'!$A$1:$D$9949,3,0)</f>
        <v>802</v>
      </c>
      <c r="T1810" s="2" t="str">
        <f>HLOOKUP(B1810,'Additional Data'!$F$1:$N$2,2,0)</f>
        <v>Gaming Console</v>
      </c>
    </row>
    <row r="1811" ht="14.25" customHeight="1">
      <c r="A1811" s="2">
        <v>246591.0</v>
      </c>
      <c r="B1811" s="2" t="s">
        <v>39</v>
      </c>
      <c r="C1811" s="2" t="s">
        <v>32</v>
      </c>
      <c r="D1811" s="2" t="s">
        <v>34</v>
      </c>
      <c r="E1811" s="4">
        <v>43530.97486111111</v>
      </c>
      <c r="F1811" s="4">
        <v>43536.97486111111</v>
      </c>
      <c r="G1811" s="4">
        <v>43537.97486111111</v>
      </c>
      <c r="H1811" s="2">
        <v>29.0</v>
      </c>
      <c r="I1811" s="2">
        <v>111.0</v>
      </c>
      <c r="J1811" s="2" t="s">
        <v>63</v>
      </c>
      <c r="K1811" s="2" t="s">
        <v>81</v>
      </c>
      <c r="L1811" s="2" t="s">
        <v>35</v>
      </c>
      <c r="M1811" s="2" t="s">
        <v>59</v>
      </c>
      <c r="N1811" s="2">
        <v>-1.0</v>
      </c>
      <c r="O1811" s="2">
        <v>6.0</v>
      </c>
      <c r="P1811" s="2">
        <v>140.0</v>
      </c>
      <c r="Q1811" s="2" t="str">
        <f>VLOOKUP(A1811,'Additional Data'!$A$1:$D$9949,2,0)</f>
        <v>Website</v>
      </c>
      <c r="R1811" s="2" t="str">
        <f>VLOOKUP(A1811,'Additional Data'!$A$1:$D$9949,4,0)</f>
        <v>Credit Card</v>
      </c>
      <c r="S1811" s="7">
        <f>VLOOKUP(A1811,'Additional Data'!$A$1:$D$9949,3,0)</f>
        <v>3218.547561</v>
      </c>
      <c r="T1811" s="2" t="str">
        <f>HLOOKUP(B1811,'Additional Data'!$F$1:$N$2,2,0)</f>
        <v>Mobile</v>
      </c>
    </row>
    <row r="1812" ht="14.25" customHeight="1">
      <c r="A1812" s="2">
        <v>18933.0</v>
      </c>
      <c r="B1812" s="2" t="s">
        <v>39</v>
      </c>
      <c r="C1812" s="2" t="s">
        <v>41</v>
      </c>
      <c r="D1812" s="2" t="s">
        <v>34</v>
      </c>
      <c r="E1812" s="4">
        <v>43530.97981481482</v>
      </c>
      <c r="F1812" s="4">
        <v>43535.97981481482</v>
      </c>
      <c r="G1812" s="4">
        <v>43533.97981481482</v>
      </c>
      <c r="H1812" s="2">
        <v>74.0</v>
      </c>
      <c r="I1812" s="2">
        <v>91.0</v>
      </c>
      <c r="J1812" s="2" t="s">
        <v>63</v>
      </c>
      <c r="K1812" s="2" t="s">
        <v>64</v>
      </c>
      <c r="L1812" s="2" t="s">
        <v>35</v>
      </c>
      <c r="M1812" s="2" t="s">
        <v>71</v>
      </c>
      <c r="N1812" s="2">
        <v>2.0</v>
      </c>
      <c r="O1812" s="2">
        <v>5.0</v>
      </c>
      <c r="P1812" s="2">
        <v>165.0</v>
      </c>
      <c r="Q1812" s="2" t="str">
        <f>VLOOKUP(A1812,'Additional Data'!$A$1:$D$9949,2,0)</f>
        <v>Website</v>
      </c>
      <c r="R1812" s="2" t="str">
        <f>VLOOKUP(A1812,'Additional Data'!$A$1:$D$9949,4,0)</f>
        <v>Credit Card</v>
      </c>
      <c r="S1812" s="7">
        <f>VLOOKUP(A1812,'Additional Data'!$A$1:$D$9949,3,0)</f>
        <v>2570.141775</v>
      </c>
      <c r="T1812" s="2" t="str">
        <f>HLOOKUP(B1812,'Additional Data'!$F$1:$N$2,2,0)</f>
        <v>Mobile</v>
      </c>
    </row>
    <row r="1813" ht="14.25" customHeight="1">
      <c r="A1813" s="2">
        <v>394790.0</v>
      </c>
      <c r="B1813" s="2" t="s">
        <v>36</v>
      </c>
      <c r="C1813" s="2" t="s">
        <v>41</v>
      </c>
      <c r="D1813" s="2" t="s">
        <v>34</v>
      </c>
      <c r="E1813" s="4">
        <v>43530.98090277778</v>
      </c>
      <c r="F1813" s="4">
        <v>43531.98090277778</v>
      </c>
      <c r="G1813" s="4">
        <v>43536.98090277778</v>
      </c>
      <c r="H1813" s="2">
        <v>0.0</v>
      </c>
      <c r="I1813" s="2">
        <v>104.0</v>
      </c>
      <c r="J1813" s="2" t="s">
        <v>41</v>
      </c>
      <c r="K1813" s="2" t="s">
        <v>66</v>
      </c>
      <c r="L1813" s="2" t="s">
        <v>67</v>
      </c>
      <c r="M1813" s="2" t="s">
        <v>71</v>
      </c>
      <c r="N1813" s="2">
        <v>-5.0</v>
      </c>
      <c r="O1813" s="2">
        <v>1.0</v>
      </c>
      <c r="P1813" s="2">
        <v>104.0</v>
      </c>
      <c r="Q1813" s="2" t="str">
        <f>VLOOKUP(A1813,'Additional Data'!$A$1:$D$9949,2,0)</f>
        <v>App</v>
      </c>
      <c r="R1813" s="2" t="str">
        <f>VLOOKUP(A1813,'Additional Data'!$A$1:$D$9949,4,0)</f>
        <v>Debit Card</v>
      </c>
      <c r="S1813" s="7">
        <f>VLOOKUP(A1813,'Additional Data'!$A$1:$D$9949,3,0)</f>
        <v>2355.260663</v>
      </c>
      <c r="T1813" s="2" t="str">
        <f>HLOOKUP(B1813,'Additional Data'!$F$1:$N$2,2,0)</f>
        <v>Laptop</v>
      </c>
    </row>
    <row r="1814" ht="14.25" customHeight="1">
      <c r="A1814" s="2">
        <v>291538.0</v>
      </c>
      <c r="B1814" s="2" t="s">
        <v>36</v>
      </c>
      <c r="C1814" s="2" t="s">
        <v>32</v>
      </c>
      <c r="D1814" s="2" t="s">
        <v>34</v>
      </c>
      <c r="E1814" s="4">
        <v>43530.982615740744</v>
      </c>
      <c r="F1814" s="4">
        <v>43532.982615740744</v>
      </c>
      <c r="G1814" s="4">
        <v>43534.982615740744</v>
      </c>
      <c r="H1814" s="2">
        <v>86.0</v>
      </c>
      <c r="I1814" s="2">
        <v>92.0</v>
      </c>
      <c r="J1814" s="2" t="s">
        <v>60</v>
      </c>
      <c r="K1814" s="2" t="s">
        <v>61</v>
      </c>
      <c r="L1814" s="2" t="s">
        <v>35</v>
      </c>
      <c r="M1814" s="2" t="s">
        <v>71</v>
      </c>
      <c r="N1814" s="2">
        <v>-2.0</v>
      </c>
      <c r="O1814" s="2">
        <v>2.0</v>
      </c>
      <c r="P1814" s="2">
        <v>178.0</v>
      </c>
      <c r="Q1814" s="2" t="str">
        <f>VLOOKUP(A1814,'Additional Data'!$A$1:$D$9949,2,0)</f>
        <v>App</v>
      </c>
      <c r="R1814" s="2" t="str">
        <f>VLOOKUP(A1814,'Additional Data'!$A$1:$D$9949,4,0)</f>
        <v>Debit Card</v>
      </c>
      <c r="S1814" s="7">
        <f>VLOOKUP(A1814,'Additional Data'!$A$1:$D$9949,3,0)</f>
        <v>3485.855007</v>
      </c>
      <c r="T1814" s="2" t="str">
        <f>HLOOKUP(B1814,'Additional Data'!$F$1:$N$2,2,0)</f>
        <v>Laptop</v>
      </c>
    </row>
    <row r="1815" ht="14.25" customHeight="1">
      <c r="A1815" s="2">
        <v>881975.0</v>
      </c>
      <c r="B1815" s="2" t="s">
        <v>48</v>
      </c>
      <c r="C1815" s="2" t="s">
        <v>41</v>
      </c>
      <c r="D1815" s="2" t="s">
        <v>34</v>
      </c>
      <c r="E1815" s="4">
        <v>43530.98270833334</v>
      </c>
      <c r="F1815" s="4">
        <v>43536.98270833334</v>
      </c>
      <c r="G1815" s="4">
        <v>43536.98270833334</v>
      </c>
      <c r="H1815" s="2">
        <v>64.0</v>
      </c>
      <c r="I1815" s="2">
        <v>110.0</v>
      </c>
      <c r="J1815" s="2" t="s">
        <v>32</v>
      </c>
      <c r="K1815" s="2" t="s">
        <v>70</v>
      </c>
      <c r="L1815" s="2" t="s">
        <v>35</v>
      </c>
      <c r="M1815" s="2" t="s">
        <v>71</v>
      </c>
      <c r="N1815" s="2">
        <v>0.0</v>
      </c>
      <c r="O1815" s="2">
        <v>6.0</v>
      </c>
      <c r="P1815" s="2">
        <v>174.0</v>
      </c>
      <c r="Q1815" s="2" t="str">
        <f>VLOOKUP(A1815,'Additional Data'!$A$1:$D$9949,2,0)</f>
        <v>App</v>
      </c>
      <c r="R1815" s="2" t="str">
        <f>VLOOKUP(A1815,'Additional Data'!$A$1:$D$9949,4,0)</f>
        <v>Credit Card</v>
      </c>
      <c r="S1815" s="7">
        <f>VLOOKUP(A1815,'Additional Data'!$A$1:$D$9949,3,0)</f>
        <v>288.7937035</v>
      </c>
      <c r="T1815" s="2" t="str">
        <f>HLOOKUP(B1815,'Additional Data'!$F$1:$N$2,2,0)</f>
        <v>Gaming Console</v>
      </c>
    </row>
    <row r="1816" ht="14.25" customHeight="1">
      <c r="A1816" s="2">
        <v>524137.0</v>
      </c>
      <c r="B1816" s="2" t="s">
        <v>39</v>
      </c>
      <c r="C1816" s="2" t="s">
        <v>32</v>
      </c>
      <c r="D1816" s="2" t="s">
        <v>34</v>
      </c>
      <c r="E1816" s="4">
        <v>43530.98353009259</v>
      </c>
      <c r="F1816" s="4">
        <v>43532.98353009259</v>
      </c>
      <c r="G1816" s="4">
        <v>43535.98353009259</v>
      </c>
      <c r="H1816" s="2">
        <v>78.0</v>
      </c>
      <c r="I1816" s="2">
        <v>107.0</v>
      </c>
      <c r="J1816" s="2" t="s">
        <v>41</v>
      </c>
      <c r="K1816" s="2" t="s">
        <v>58</v>
      </c>
      <c r="L1816" s="2" t="s">
        <v>35</v>
      </c>
      <c r="M1816" s="2" t="s">
        <v>71</v>
      </c>
      <c r="N1816" s="2">
        <v>-3.0</v>
      </c>
      <c r="O1816" s="2">
        <v>2.0</v>
      </c>
      <c r="P1816" s="2">
        <v>185.0</v>
      </c>
      <c r="Q1816" s="2" t="str">
        <f>VLOOKUP(A1816,'Additional Data'!$A$1:$D$9949,2,0)</f>
        <v>App</v>
      </c>
      <c r="R1816" s="2" t="str">
        <f>VLOOKUP(A1816,'Additional Data'!$A$1:$D$9949,4,0)</f>
        <v>Credit Card</v>
      </c>
      <c r="S1816" s="7">
        <f>VLOOKUP(A1816,'Additional Data'!$A$1:$D$9949,3,0)</f>
        <v>2559.896058</v>
      </c>
      <c r="T1816" s="2" t="str">
        <f>HLOOKUP(B1816,'Additional Data'!$F$1:$N$2,2,0)</f>
        <v>Mobile</v>
      </c>
    </row>
    <row r="1817" ht="14.25" customHeight="1">
      <c r="A1817" s="2">
        <v>849397.0</v>
      </c>
      <c r="B1817" s="2" t="s">
        <v>46</v>
      </c>
      <c r="C1817" s="2" t="s">
        <v>41</v>
      </c>
      <c r="D1817" s="2" t="s">
        <v>34</v>
      </c>
      <c r="E1817" s="4">
        <v>43530.98483796296</v>
      </c>
      <c r="F1817" s="4">
        <v>43533.98483796296</v>
      </c>
      <c r="G1817" s="4">
        <v>43536.98483796296</v>
      </c>
      <c r="H1817" s="2">
        <v>0.0</v>
      </c>
      <c r="I1817" s="2">
        <v>120.0</v>
      </c>
      <c r="J1817" s="2" t="s">
        <v>41</v>
      </c>
      <c r="K1817" s="2" t="s">
        <v>66</v>
      </c>
      <c r="L1817" s="2" t="s">
        <v>67</v>
      </c>
      <c r="M1817" s="2" t="s">
        <v>59</v>
      </c>
      <c r="N1817" s="2">
        <v>-3.0</v>
      </c>
      <c r="O1817" s="2">
        <v>3.0</v>
      </c>
      <c r="P1817" s="2">
        <v>120.0</v>
      </c>
      <c r="Q1817" s="2" t="str">
        <f>VLOOKUP(A1817,'Additional Data'!$A$1:$D$9949,2,0)</f>
        <v>App</v>
      </c>
      <c r="R1817" s="2" t="str">
        <f>VLOOKUP(A1817,'Additional Data'!$A$1:$D$9949,4,0)</f>
        <v>Credit Card</v>
      </c>
      <c r="S1817" s="7">
        <f>VLOOKUP(A1817,'Additional Data'!$A$1:$D$9949,3,0)</f>
        <v>2323</v>
      </c>
      <c r="T1817" s="2" t="str">
        <f>HLOOKUP(B1817,'Additional Data'!$F$1:$N$2,2,0)</f>
        <v>TV</v>
      </c>
    </row>
    <row r="1818" ht="14.25" customHeight="1">
      <c r="A1818" s="2">
        <v>337610.0</v>
      </c>
      <c r="B1818" s="2" t="s">
        <v>42</v>
      </c>
      <c r="C1818" s="2" t="s">
        <v>32</v>
      </c>
      <c r="D1818" s="2" t="s">
        <v>34</v>
      </c>
      <c r="E1818" s="4">
        <v>43530.98824074074</v>
      </c>
      <c r="F1818" s="4">
        <v>43532.98824074074</v>
      </c>
      <c r="G1818" s="4">
        <v>43534.98824074074</v>
      </c>
      <c r="H1818" s="2">
        <v>82.0</v>
      </c>
      <c r="I1818" s="2">
        <v>104.0</v>
      </c>
      <c r="J1818" s="2" t="s">
        <v>41</v>
      </c>
      <c r="K1818" s="2" t="s">
        <v>58</v>
      </c>
      <c r="L1818" s="2" t="s">
        <v>35</v>
      </c>
      <c r="M1818" s="2" t="s">
        <v>71</v>
      </c>
      <c r="N1818" s="2">
        <v>-2.0</v>
      </c>
      <c r="O1818" s="2">
        <v>2.0</v>
      </c>
      <c r="P1818" s="2">
        <v>186.0</v>
      </c>
      <c r="Q1818" s="2" t="str">
        <f>VLOOKUP(A1818,'Additional Data'!$A$1:$D$9949,2,0)</f>
        <v>App</v>
      </c>
      <c r="R1818" s="2" t="str">
        <f>VLOOKUP(A1818,'Additional Data'!$A$1:$D$9949,4,0)</f>
        <v>Debit Card</v>
      </c>
      <c r="S1818" s="7">
        <f>VLOOKUP(A1818,'Additional Data'!$A$1:$D$9949,3,0)</f>
        <v>3338</v>
      </c>
      <c r="T1818" s="2" t="str">
        <f>HLOOKUP(B1818,'Additional Data'!$F$1:$N$2,2,0)</f>
        <v>TV</v>
      </c>
    </row>
    <row r="1819" ht="14.25" customHeight="1">
      <c r="A1819" s="2">
        <v>873180.0</v>
      </c>
      <c r="B1819" s="2" t="s">
        <v>30</v>
      </c>
      <c r="C1819" s="2" t="s">
        <v>32</v>
      </c>
      <c r="D1819" s="2" t="s">
        <v>34</v>
      </c>
      <c r="E1819" s="4">
        <v>43530.99141203704</v>
      </c>
      <c r="F1819" s="4">
        <v>43533.99141203704</v>
      </c>
      <c r="G1819" s="4">
        <v>43537.99141203704</v>
      </c>
      <c r="H1819" s="2">
        <v>83.0</v>
      </c>
      <c r="I1819" s="2">
        <v>92.0</v>
      </c>
      <c r="J1819" s="2" t="s">
        <v>60</v>
      </c>
      <c r="K1819" s="2" t="s">
        <v>61</v>
      </c>
      <c r="L1819" s="2" t="s">
        <v>35</v>
      </c>
      <c r="M1819" s="2" t="s">
        <v>71</v>
      </c>
      <c r="N1819" s="2">
        <v>-4.0</v>
      </c>
      <c r="O1819" s="2">
        <v>3.0</v>
      </c>
      <c r="P1819" s="2">
        <v>175.0</v>
      </c>
      <c r="Q1819" s="2" t="str">
        <f>VLOOKUP(A1819,'Additional Data'!$A$1:$D$9949,2,0)</f>
        <v>Website</v>
      </c>
      <c r="R1819" s="2" t="str">
        <f>VLOOKUP(A1819,'Additional Data'!$A$1:$D$9949,4,0)</f>
        <v>Debit Card</v>
      </c>
      <c r="S1819" s="7">
        <f>VLOOKUP(A1819,'Additional Data'!$A$1:$D$9949,3,0)</f>
        <v>3589.381594</v>
      </c>
      <c r="T1819" s="2" t="str">
        <f>HLOOKUP(B1819,'Additional Data'!$F$1:$N$2,2,0)</f>
        <v>PC</v>
      </c>
    </row>
    <row r="1820" ht="14.25" customHeight="1">
      <c r="A1820" s="2">
        <v>478089.0</v>
      </c>
      <c r="B1820" s="2" t="s">
        <v>30</v>
      </c>
      <c r="C1820" s="2" t="s">
        <v>32</v>
      </c>
      <c r="D1820" s="2" t="s">
        <v>34</v>
      </c>
      <c r="E1820" s="4">
        <v>43530.99806712963</v>
      </c>
      <c r="F1820" s="4">
        <v>43534.99806712963</v>
      </c>
      <c r="G1820" s="4">
        <v>43537.99806712963</v>
      </c>
      <c r="H1820" s="2">
        <v>0.0</v>
      </c>
      <c r="I1820" s="2">
        <v>123.0</v>
      </c>
      <c r="J1820" s="2" t="s">
        <v>32</v>
      </c>
      <c r="K1820" s="2" t="s">
        <v>82</v>
      </c>
      <c r="L1820" s="2" t="s">
        <v>67</v>
      </c>
      <c r="M1820" s="2" t="s">
        <v>59</v>
      </c>
      <c r="N1820" s="2">
        <v>-3.0</v>
      </c>
      <c r="O1820" s="2">
        <v>4.0</v>
      </c>
      <c r="P1820" s="2">
        <v>123.0</v>
      </c>
      <c r="Q1820" s="2" t="str">
        <f>VLOOKUP(A1820,'Additional Data'!$A$1:$D$9949,2,0)</f>
        <v>Website</v>
      </c>
      <c r="R1820" s="2" t="str">
        <f>VLOOKUP(A1820,'Additional Data'!$A$1:$D$9949,4,0)</f>
        <v>Credit Card</v>
      </c>
      <c r="S1820" s="7">
        <f>VLOOKUP(A1820,'Additional Data'!$A$1:$D$9949,3,0)</f>
        <v>436</v>
      </c>
      <c r="T1820" s="2" t="str">
        <f>HLOOKUP(B1820,'Additional Data'!$F$1:$N$2,2,0)</f>
        <v>PC</v>
      </c>
    </row>
    <row r="1821" ht="14.25" customHeight="1">
      <c r="A1821" s="2">
        <v>946438.0</v>
      </c>
      <c r="B1821" s="2" t="s">
        <v>30</v>
      </c>
      <c r="C1821" s="2" t="s">
        <v>32</v>
      </c>
      <c r="D1821" s="2" t="s">
        <v>34</v>
      </c>
      <c r="E1821" s="4">
        <v>43531.00042824074</v>
      </c>
      <c r="F1821" s="4">
        <v>43534.00042824074</v>
      </c>
      <c r="G1821" s="4">
        <v>43535.00042824074</v>
      </c>
      <c r="H1821" s="2">
        <v>49.0</v>
      </c>
      <c r="I1821" s="2">
        <v>123.0</v>
      </c>
      <c r="J1821" s="2" t="s">
        <v>73</v>
      </c>
      <c r="K1821" s="2" t="s">
        <v>74</v>
      </c>
      <c r="L1821" s="2" t="s">
        <v>35</v>
      </c>
      <c r="M1821" s="2" t="s">
        <v>59</v>
      </c>
      <c r="N1821" s="2">
        <v>-1.0</v>
      </c>
      <c r="O1821" s="2">
        <v>3.0</v>
      </c>
      <c r="P1821" s="2">
        <v>172.0</v>
      </c>
      <c r="Q1821" s="2" t="str">
        <f>VLOOKUP(A1821,'Additional Data'!$A$1:$D$9949,2,0)</f>
        <v>App</v>
      </c>
      <c r="R1821" s="2" t="str">
        <f>VLOOKUP(A1821,'Additional Data'!$A$1:$D$9949,4,0)</f>
        <v>Debit Card</v>
      </c>
      <c r="S1821" s="7">
        <f>VLOOKUP(A1821,'Additional Data'!$A$1:$D$9949,3,0)</f>
        <v>1586</v>
      </c>
      <c r="T1821" s="2" t="str">
        <f>HLOOKUP(B1821,'Additional Data'!$F$1:$N$2,2,0)</f>
        <v>PC</v>
      </c>
    </row>
    <row r="1822" ht="14.25" customHeight="1">
      <c r="A1822" s="2">
        <v>738315.0</v>
      </c>
      <c r="B1822" s="2" t="s">
        <v>36</v>
      </c>
      <c r="C1822" s="2" t="s">
        <v>41</v>
      </c>
      <c r="D1822" s="2" t="s">
        <v>34</v>
      </c>
      <c r="E1822" s="4">
        <v>43531.003912037035</v>
      </c>
      <c r="F1822" s="4">
        <v>43535.003912037035</v>
      </c>
      <c r="G1822" s="4">
        <v>43536.003912037035</v>
      </c>
      <c r="H1822" s="2">
        <v>40.0</v>
      </c>
      <c r="I1822" s="2">
        <v>127.0</v>
      </c>
      <c r="J1822" s="2" t="s">
        <v>32</v>
      </c>
      <c r="K1822" s="2" t="s">
        <v>70</v>
      </c>
      <c r="L1822" s="2" t="s">
        <v>35</v>
      </c>
      <c r="M1822" s="2" t="s">
        <v>59</v>
      </c>
      <c r="N1822" s="2">
        <v>-1.0</v>
      </c>
      <c r="O1822" s="2">
        <v>4.0</v>
      </c>
      <c r="P1822" s="2">
        <v>167.0</v>
      </c>
      <c r="Q1822" s="2" t="str">
        <f>VLOOKUP(A1822,'Additional Data'!$A$1:$D$9949,2,0)</f>
        <v>Website</v>
      </c>
      <c r="R1822" s="2" t="str">
        <f>VLOOKUP(A1822,'Additional Data'!$A$1:$D$9949,4,0)</f>
        <v>Credit Card</v>
      </c>
      <c r="S1822" s="7">
        <f>VLOOKUP(A1822,'Additional Data'!$A$1:$D$9949,3,0)</f>
        <v>2256.951213</v>
      </c>
      <c r="T1822" s="2" t="str">
        <f>HLOOKUP(B1822,'Additional Data'!$F$1:$N$2,2,0)</f>
        <v>Laptop</v>
      </c>
    </row>
    <row r="1823" ht="14.25" customHeight="1">
      <c r="A1823" s="2">
        <v>686133.0</v>
      </c>
      <c r="B1823" s="2" t="s">
        <v>39</v>
      </c>
      <c r="C1823" s="2" t="s">
        <v>41</v>
      </c>
      <c r="D1823" s="2" t="s">
        <v>34</v>
      </c>
      <c r="E1823" s="4">
        <v>43531.00587962963</v>
      </c>
      <c r="F1823" s="4">
        <v>43537.00587962963</v>
      </c>
      <c r="G1823" s="4">
        <v>43538.00587962963</v>
      </c>
      <c r="H1823" s="2">
        <v>0.0</v>
      </c>
      <c r="I1823" s="2">
        <v>121.0</v>
      </c>
      <c r="J1823" s="2" t="s">
        <v>41</v>
      </c>
      <c r="K1823" s="2" t="s">
        <v>66</v>
      </c>
      <c r="L1823" s="2" t="s">
        <v>67</v>
      </c>
      <c r="M1823" s="2" t="s">
        <v>59</v>
      </c>
      <c r="N1823" s="2">
        <v>-1.0</v>
      </c>
      <c r="O1823" s="2">
        <v>6.0</v>
      </c>
      <c r="P1823" s="2">
        <v>121.0</v>
      </c>
      <c r="Q1823" s="2" t="str">
        <f>VLOOKUP(A1823,'Additional Data'!$A$1:$D$9949,2,0)</f>
        <v>Website</v>
      </c>
      <c r="R1823" s="2" t="str">
        <f>VLOOKUP(A1823,'Additional Data'!$A$1:$D$9949,4,0)</f>
        <v>Cash On Delivery</v>
      </c>
      <c r="S1823" s="7">
        <f>VLOOKUP(A1823,'Additional Data'!$A$1:$D$9949,3,0)</f>
        <v>732.0234453</v>
      </c>
      <c r="T1823" s="2" t="str">
        <f>HLOOKUP(B1823,'Additional Data'!$F$1:$N$2,2,0)</f>
        <v>Mobile</v>
      </c>
    </row>
    <row r="1824" ht="14.25" customHeight="1">
      <c r="A1824" s="2">
        <v>761239.0</v>
      </c>
      <c r="B1824" s="2" t="s">
        <v>47</v>
      </c>
      <c r="C1824" s="2" t="s">
        <v>41</v>
      </c>
      <c r="D1824" s="2" t="s">
        <v>34</v>
      </c>
      <c r="E1824" s="4">
        <v>43531.007256944446</v>
      </c>
      <c r="F1824" s="4">
        <v>43533.007256944446</v>
      </c>
      <c r="G1824" s="4">
        <v>43538.007256944446</v>
      </c>
      <c r="H1824" s="2">
        <v>35.0</v>
      </c>
      <c r="I1824" s="2">
        <v>128.0</v>
      </c>
      <c r="J1824" s="2" t="s">
        <v>73</v>
      </c>
      <c r="K1824" s="2" t="s">
        <v>80</v>
      </c>
      <c r="L1824" s="2" t="s">
        <v>35</v>
      </c>
      <c r="M1824" s="2" t="s">
        <v>59</v>
      </c>
      <c r="N1824" s="2">
        <v>-5.0</v>
      </c>
      <c r="O1824" s="2">
        <v>2.0</v>
      </c>
      <c r="P1824" s="2">
        <v>163.0</v>
      </c>
      <c r="Q1824" s="2" t="str">
        <f>VLOOKUP(A1824,'Additional Data'!$A$1:$D$9949,2,0)</f>
        <v>App</v>
      </c>
      <c r="R1824" s="2" t="str">
        <f>VLOOKUP(A1824,'Additional Data'!$A$1:$D$9949,4,0)</f>
        <v>Credit Card</v>
      </c>
      <c r="S1824" s="7">
        <f>VLOOKUP(A1824,'Additional Data'!$A$1:$D$9949,3,0)</f>
        <v>1491.412174</v>
      </c>
      <c r="T1824" s="2" t="str">
        <f>HLOOKUP(B1824,'Additional Data'!$F$1:$N$2,2,0)</f>
        <v>Tablet</v>
      </c>
    </row>
    <row r="1825" ht="14.25" customHeight="1">
      <c r="A1825" s="2">
        <v>881099.0</v>
      </c>
      <c r="B1825" s="2" t="s">
        <v>30</v>
      </c>
      <c r="C1825" s="2" t="s">
        <v>41</v>
      </c>
      <c r="D1825" s="2" t="s">
        <v>34</v>
      </c>
      <c r="E1825" s="4">
        <v>43531.01363425926</v>
      </c>
      <c r="F1825" s="4">
        <v>43538.01363425926</v>
      </c>
      <c r="G1825" s="4">
        <v>43536.01363425926</v>
      </c>
      <c r="H1825" s="2">
        <v>34.0</v>
      </c>
      <c r="I1825" s="2">
        <v>115.0</v>
      </c>
      <c r="J1825" s="2" t="s">
        <v>60</v>
      </c>
      <c r="K1825" s="2" t="s">
        <v>77</v>
      </c>
      <c r="L1825" s="2" t="s">
        <v>35</v>
      </c>
      <c r="M1825" s="2" t="s">
        <v>59</v>
      </c>
      <c r="N1825" s="2">
        <v>2.0</v>
      </c>
      <c r="O1825" s="2">
        <v>7.0</v>
      </c>
      <c r="P1825" s="2">
        <v>149.0</v>
      </c>
      <c r="Q1825" s="2" t="str">
        <f>VLOOKUP(A1825,'Additional Data'!$A$1:$D$9949,2,0)</f>
        <v>App</v>
      </c>
      <c r="R1825" s="2" t="str">
        <f>VLOOKUP(A1825,'Additional Data'!$A$1:$D$9949,4,0)</f>
        <v>Credit Card</v>
      </c>
      <c r="S1825" s="7">
        <f>VLOOKUP(A1825,'Additional Data'!$A$1:$D$9949,3,0)</f>
        <v>3413.737984</v>
      </c>
      <c r="T1825" s="2" t="str">
        <f>HLOOKUP(B1825,'Additional Data'!$F$1:$N$2,2,0)</f>
        <v>PC</v>
      </c>
    </row>
    <row r="1826" ht="14.25" customHeight="1">
      <c r="A1826" s="2">
        <v>121319.0</v>
      </c>
      <c r="B1826" s="2" t="s">
        <v>48</v>
      </c>
      <c r="C1826" s="2" t="s">
        <v>41</v>
      </c>
      <c r="D1826" s="2" t="s">
        <v>34</v>
      </c>
      <c r="E1826" s="4">
        <v>43531.0158912037</v>
      </c>
      <c r="F1826" s="4">
        <v>43537.0158912037</v>
      </c>
      <c r="G1826" s="4">
        <v>43538.0158912037</v>
      </c>
      <c r="H1826" s="2">
        <v>0.0</v>
      </c>
      <c r="I1826" s="2">
        <v>121.0</v>
      </c>
      <c r="J1826" s="2" t="s">
        <v>41</v>
      </c>
      <c r="K1826" s="2" t="s">
        <v>66</v>
      </c>
      <c r="L1826" s="2" t="s">
        <v>67</v>
      </c>
      <c r="M1826" s="2" t="s">
        <v>59</v>
      </c>
      <c r="N1826" s="2">
        <v>-1.0</v>
      </c>
      <c r="O1826" s="2">
        <v>6.0</v>
      </c>
      <c r="P1826" s="2">
        <v>121.0</v>
      </c>
      <c r="Q1826" s="2" t="str">
        <f>VLOOKUP(A1826,'Additional Data'!$A$1:$D$9949,2,0)</f>
        <v>App</v>
      </c>
      <c r="R1826" s="2" t="str">
        <f>VLOOKUP(A1826,'Additional Data'!$A$1:$D$9949,4,0)</f>
        <v>Credit Card</v>
      </c>
      <c r="S1826" s="7">
        <f>VLOOKUP(A1826,'Additional Data'!$A$1:$D$9949,3,0)</f>
        <v>798.193408</v>
      </c>
      <c r="T1826" s="2" t="str">
        <f>HLOOKUP(B1826,'Additional Data'!$F$1:$N$2,2,0)</f>
        <v>Gaming Console</v>
      </c>
    </row>
    <row r="1827" ht="14.25" customHeight="1">
      <c r="A1827" s="2">
        <v>807194.0</v>
      </c>
      <c r="B1827" s="2" t="s">
        <v>39</v>
      </c>
      <c r="C1827" s="2" t="s">
        <v>41</v>
      </c>
      <c r="D1827" s="2" t="s">
        <v>34</v>
      </c>
      <c r="E1827" s="4">
        <v>43531.016018518516</v>
      </c>
      <c r="F1827" s="4">
        <v>43539.016018518516</v>
      </c>
      <c r="G1827" s="4">
        <v>43535.016018518516</v>
      </c>
      <c r="H1827" s="2">
        <v>33.0</v>
      </c>
      <c r="I1827" s="2">
        <v>108.0</v>
      </c>
      <c r="J1827" s="2" t="s">
        <v>60</v>
      </c>
      <c r="K1827" s="2" t="s">
        <v>77</v>
      </c>
      <c r="L1827" s="2" t="s">
        <v>35</v>
      </c>
      <c r="M1827" s="2" t="s">
        <v>59</v>
      </c>
      <c r="N1827" s="2">
        <v>4.0</v>
      </c>
      <c r="O1827" s="2">
        <v>8.0</v>
      </c>
      <c r="P1827" s="2">
        <v>141.0</v>
      </c>
      <c r="Q1827" s="2" t="str">
        <f>VLOOKUP(A1827,'Additional Data'!$A$1:$D$9949,2,0)</f>
        <v>App</v>
      </c>
      <c r="R1827" s="2" t="str">
        <f>VLOOKUP(A1827,'Additional Data'!$A$1:$D$9949,4,0)</f>
        <v>Debit Card</v>
      </c>
      <c r="S1827" s="7">
        <f>VLOOKUP(A1827,'Additional Data'!$A$1:$D$9949,3,0)</f>
        <v>3059</v>
      </c>
      <c r="T1827" s="2" t="str">
        <f>HLOOKUP(B1827,'Additional Data'!$F$1:$N$2,2,0)</f>
        <v>Mobile</v>
      </c>
    </row>
    <row r="1828" ht="14.25" customHeight="1">
      <c r="A1828" s="2">
        <v>326374.0</v>
      </c>
      <c r="B1828" s="2" t="s">
        <v>48</v>
      </c>
      <c r="C1828" s="2" t="s">
        <v>41</v>
      </c>
      <c r="D1828" s="2" t="s">
        <v>34</v>
      </c>
      <c r="E1828" s="4">
        <v>43531.01802083333</v>
      </c>
      <c r="F1828" s="4">
        <v>43533.01802083333</v>
      </c>
      <c r="G1828" s="4">
        <v>43537.01802083333</v>
      </c>
      <c r="H1828" s="2">
        <v>43.0</v>
      </c>
      <c r="I1828" s="2">
        <v>126.0</v>
      </c>
      <c r="J1828" s="2" t="s">
        <v>73</v>
      </c>
      <c r="K1828" s="2" t="s">
        <v>80</v>
      </c>
      <c r="L1828" s="2" t="s">
        <v>35</v>
      </c>
      <c r="M1828" s="2" t="s">
        <v>59</v>
      </c>
      <c r="N1828" s="2">
        <v>-4.0</v>
      </c>
      <c r="O1828" s="2">
        <v>2.0</v>
      </c>
      <c r="P1828" s="2">
        <v>169.0</v>
      </c>
      <c r="Q1828" s="2" t="str">
        <f>VLOOKUP(A1828,'Additional Data'!$A$1:$D$9949,2,0)</f>
        <v>App</v>
      </c>
      <c r="R1828" s="2" t="str">
        <f>VLOOKUP(A1828,'Additional Data'!$A$1:$D$9949,4,0)</f>
        <v>Debit Card</v>
      </c>
      <c r="S1828" s="7">
        <f>VLOOKUP(A1828,'Additional Data'!$A$1:$D$9949,3,0)</f>
        <v>3579.711307</v>
      </c>
      <c r="T1828" s="2" t="str">
        <f>HLOOKUP(B1828,'Additional Data'!$F$1:$N$2,2,0)</f>
        <v>Gaming Console</v>
      </c>
    </row>
    <row r="1829" ht="14.25" customHeight="1">
      <c r="A1829" s="2">
        <v>649086.0</v>
      </c>
      <c r="B1829" s="2" t="s">
        <v>30</v>
      </c>
      <c r="C1829" s="2" t="s">
        <v>41</v>
      </c>
      <c r="D1829" s="2" t="s">
        <v>34</v>
      </c>
      <c r="E1829" s="4">
        <v>43531.02412037037</v>
      </c>
      <c r="F1829" s="4">
        <v>43540.02412037037</v>
      </c>
      <c r="G1829" s="4">
        <v>43535.02412037037</v>
      </c>
      <c r="H1829" s="2">
        <v>31.0</v>
      </c>
      <c r="I1829" s="2">
        <v>107.0</v>
      </c>
      <c r="J1829" s="2" t="s">
        <v>60</v>
      </c>
      <c r="K1829" s="2" t="s">
        <v>77</v>
      </c>
      <c r="L1829" s="2" t="s">
        <v>35</v>
      </c>
      <c r="M1829" s="2" t="s">
        <v>59</v>
      </c>
      <c r="N1829" s="2">
        <v>5.0</v>
      </c>
      <c r="O1829" s="2">
        <v>9.0</v>
      </c>
      <c r="P1829" s="2">
        <v>138.0</v>
      </c>
      <c r="Q1829" s="2" t="str">
        <f>VLOOKUP(A1829,'Additional Data'!$A$1:$D$9949,2,0)</f>
        <v>Website</v>
      </c>
      <c r="R1829" s="2" t="str">
        <f>VLOOKUP(A1829,'Additional Data'!$A$1:$D$9949,4,0)</f>
        <v>Debit Card</v>
      </c>
      <c r="S1829" s="7">
        <f>VLOOKUP(A1829,'Additional Data'!$A$1:$D$9949,3,0)</f>
        <v>3384.252648</v>
      </c>
      <c r="T1829" s="2" t="str">
        <f>HLOOKUP(B1829,'Additional Data'!$F$1:$N$2,2,0)</f>
        <v>PC</v>
      </c>
    </row>
    <row r="1830" ht="14.25" customHeight="1">
      <c r="A1830" s="2">
        <v>738880.0</v>
      </c>
      <c r="B1830" s="2" t="s">
        <v>36</v>
      </c>
      <c r="C1830" s="2" t="s">
        <v>41</v>
      </c>
      <c r="D1830" s="2" t="s">
        <v>34</v>
      </c>
      <c r="E1830" s="4">
        <v>43531.029398148145</v>
      </c>
      <c r="F1830" s="4">
        <v>43540.029398148145</v>
      </c>
      <c r="G1830" s="4">
        <v>43534.029398148145</v>
      </c>
      <c r="H1830" s="2">
        <v>28.0</v>
      </c>
      <c r="I1830" s="2">
        <v>123.0</v>
      </c>
      <c r="J1830" s="2" t="s">
        <v>73</v>
      </c>
      <c r="K1830" s="2" t="s">
        <v>80</v>
      </c>
      <c r="L1830" s="2" t="s">
        <v>35</v>
      </c>
      <c r="M1830" s="2" t="s">
        <v>71</v>
      </c>
      <c r="N1830" s="2">
        <v>6.0</v>
      </c>
      <c r="O1830" s="2">
        <v>9.0</v>
      </c>
      <c r="P1830" s="2">
        <v>151.0</v>
      </c>
      <c r="Q1830" s="2" t="str">
        <f>VLOOKUP(A1830,'Additional Data'!$A$1:$D$9949,2,0)</f>
        <v>App</v>
      </c>
      <c r="R1830" s="2" t="str">
        <f>VLOOKUP(A1830,'Additional Data'!$A$1:$D$9949,4,0)</f>
        <v>Debit Card</v>
      </c>
      <c r="S1830" s="7">
        <f>VLOOKUP(A1830,'Additional Data'!$A$1:$D$9949,3,0)</f>
        <v>1969</v>
      </c>
      <c r="T1830" s="2" t="str">
        <f>HLOOKUP(B1830,'Additional Data'!$F$1:$N$2,2,0)</f>
        <v>Laptop</v>
      </c>
    </row>
    <row r="1831" ht="14.25" customHeight="1">
      <c r="A1831" s="2">
        <v>120349.0</v>
      </c>
      <c r="B1831" s="2" t="s">
        <v>39</v>
      </c>
      <c r="C1831" s="2" t="s">
        <v>32</v>
      </c>
      <c r="D1831" s="2" t="s">
        <v>34</v>
      </c>
      <c r="E1831" s="4">
        <v>43531.0294212963</v>
      </c>
      <c r="F1831" s="4">
        <v>43537.0294212963</v>
      </c>
      <c r="G1831" s="4">
        <v>43538.0294212963</v>
      </c>
      <c r="H1831" s="2">
        <v>80.0</v>
      </c>
      <c r="I1831" s="2">
        <v>110.0</v>
      </c>
      <c r="J1831" s="2" t="s">
        <v>41</v>
      </c>
      <c r="K1831" s="2" t="s">
        <v>58</v>
      </c>
      <c r="L1831" s="2" t="s">
        <v>35</v>
      </c>
      <c r="M1831" s="2" t="s">
        <v>71</v>
      </c>
      <c r="N1831" s="2">
        <v>-1.0</v>
      </c>
      <c r="O1831" s="2">
        <v>6.0</v>
      </c>
      <c r="P1831" s="2">
        <v>190.0</v>
      </c>
      <c r="Q1831" s="2" t="str">
        <f>VLOOKUP(A1831,'Additional Data'!$A$1:$D$9949,2,0)</f>
        <v>App</v>
      </c>
      <c r="R1831" s="2" t="str">
        <f>VLOOKUP(A1831,'Additional Data'!$A$1:$D$9949,4,0)</f>
        <v>Credit Card</v>
      </c>
      <c r="S1831" s="7">
        <f>VLOOKUP(A1831,'Additional Data'!$A$1:$D$9949,3,0)</f>
        <v>1650.269842</v>
      </c>
      <c r="T1831" s="2" t="str">
        <f>HLOOKUP(B1831,'Additional Data'!$F$1:$N$2,2,0)</f>
        <v>Mobile</v>
      </c>
    </row>
    <row r="1832" ht="14.25" customHeight="1">
      <c r="A1832" s="2">
        <v>405975.0</v>
      </c>
      <c r="B1832" s="2" t="s">
        <v>39</v>
      </c>
      <c r="C1832" s="2" t="s">
        <v>32</v>
      </c>
      <c r="D1832" s="2" t="s">
        <v>34</v>
      </c>
      <c r="E1832" s="4">
        <v>43531.02974537037</v>
      </c>
      <c r="F1832" s="4">
        <v>43535.02974537037</v>
      </c>
      <c r="G1832" s="4">
        <v>43537.02974537037</v>
      </c>
      <c r="H1832" s="2">
        <v>0.0</v>
      </c>
      <c r="I1832" s="2">
        <v>122.0</v>
      </c>
      <c r="J1832" s="2" t="s">
        <v>32</v>
      </c>
      <c r="K1832" s="2" t="s">
        <v>82</v>
      </c>
      <c r="L1832" s="2" t="s">
        <v>67</v>
      </c>
      <c r="M1832" s="2" t="s">
        <v>59</v>
      </c>
      <c r="N1832" s="2">
        <v>-2.0</v>
      </c>
      <c r="O1832" s="2">
        <v>4.0</v>
      </c>
      <c r="P1832" s="2">
        <v>122.0</v>
      </c>
      <c r="Q1832" s="2" t="str">
        <f>VLOOKUP(A1832,'Additional Data'!$A$1:$D$9949,2,0)</f>
        <v>Website</v>
      </c>
      <c r="R1832" s="2" t="str">
        <f>VLOOKUP(A1832,'Additional Data'!$A$1:$D$9949,4,0)</f>
        <v>Credit Card</v>
      </c>
      <c r="S1832" s="7">
        <f>VLOOKUP(A1832,'Additional Data'!$A$1:$D$9949,3,0)</f>
        <v>433.1415548</v>
      </c>
      <c r="T1832" s="2" t="str">
        <f>HLOOKUP(B1832,'Additional Data'!$F$1:$N$2,2,0)</f>
        <v>Mobile</v>
      </c>
    </row>
    <row r="1833" ht="14.25" customHeight="1">
      <c r="A1833" s="2">
        <v>714562.0</v>
      </c>
      <c r="B1833" s="2" t="s">
        <v>39</v>
      </c>
      <c r="C1833" s="2" t="s">
        <v>41</v>
      </c>
      <c r="D1833" s="2" t="s">
        <v>34</v>
      </c>
      <c r="E1833" s="4">
        <v>43531.03289351852</v>
      </c>
      <c r="F1833" s="4">
        <v>43537.03289351852</v>
      </c>
      <c r="G1833" s="4">
        <v>43534.03289351852</v>
      </c>
      <c r="H1833" s="2">
        <v>26.0</v>
      </c>
      <c r="I1833" s="2">
        <v>130.0</v>
      </c>
      <c r="J1833" s="2" t="s">
        <v>73</v>
      </c>
      <c r="K1833" s="2" t="s">
        <v>80</v>
      </c>
      <c r="L1833" s="2" t="s">
        <v>35</v>
      </c>
      <c r="M1833" s="2" t="s">
        <v>59</v>
      </c>
      <c r="N1833" s="2">
        <v>3.0</v>
      </c>
      <c r="O1833" s="2">
        <v>6.0</v>
      </c>
      <c r="P1833" s="2">
        <v>156.0</v>
      </c>
      <c r="Q1833" s="2" t="str">
        <f>VLOOKUP(A1833,'Additional Data'!$A$1:$D$9949,2,0)</f>
        <v>App</v>
      </c>
      <c r="R1833" s="2" t="str">
        <f>VLOOKUP(A1833,'Additional Data'!$A$1:$D$9949,4,0)</f>
        <v>Debit Card</v>
      </c>
      <c r="S1833" s="7">
        <f>VLOOKUP(A1833,'Additional Data'!$A$1:$D$9949,3,0)</f>
        <v>2502.224346</v>
      </c>
      <c r="T1833" s="2" t="str">
        <f>HLOOKUP(B1833,'Additional Data'!$F$1:$N$2,2,0)</f>
        <v>Mobile</v>
      </c>
    </row>
    <row r="1834" ht="14.25" customHeight="1">
      <c r="A1834" s="2">
        <v>715064.0</v>
      </c>
      <c r="B1834" s="2" t="s">
        <v>30</v>
      </c>
      <c r="C1834" s="2" t="s">
        <v>41</v>
      </c>
      <c r="D1834" s="2" t="s">
        <v>34</v>
      </c>
      <c r="E1834" s="4">
        <v>43531.03527777778</v>
      </c>
      <c r="F1834" s="4">
        <v>43540.03527777778</v>
      </c>
      <c r="G1834" s="4">
        <v>43536.03527777778</v>
      </c>
      <c r="H1834" s="2">
        <v>33.0</v>
      </c>
      <c r="I1834" s="2">
        <v>126.0</v>
      </c>
      <c r="J1834" s="2" t="s">
        <v>73</v>
      </c>
      <c r="K1834" s="2" t="s">
        <v>80</v>
      </c>
      <c r="L1834" s="2" t="s">
        <v>35</v>
      </c>
      <c r="M1834" s="2" t="s">
        <v>71</v>
      </c>
      <c r="N1834" s="2">
        <v>4.0</v>
      </c>
      <c r="O1834" s="2">
        <v>9.0</v>
      </c>
      <c r="P1834" s="2">
        <v>159.0</v>
      </c>
      <c r="Q1834" s="2" t="str">
        <f>VLOOKUP(A1834,'Additional Data'!$A$1:$D$9949,2,0)</f>
        <v>App</v>
      </c>
      <c r="R1834" s="2" t="str">
        <f>VLOOKUP(A1834,'Additional Data'!$A$1:$D$9949,4,0)</f>
        <v>Debit Card</v>
      </c>
      <c r="S1834" s="7">
        <f>VLOOKUP(A1834,'Additional Data'!$A$1:$D$9949,3,0)</f>
        <v>2584.313549</v>
      </c>
      <c r="T1834" s="2" t="str">
        <f>HLOOKUP(B1834,'Additional Data'!$F$1:$N$2,2,0)</f>
        <v>PC</v>
      </c>
    </row>
    <row r="1835" ht="14.25" customHeight="1">
      <c r="A1835" s="2">
        <v>431296.0</v>
      </c>
      <c r="B1835" s="2" t="s">
        <v>36</v>
      </c>
      <c r="C1835" s="2" t="s">
        <v>41</v>
      </c>
      <c r="D1835" s="2" t="s">
        <v>34</v>
      </c>
      <c r="E1835" s="4">
        <v>43531.038819444446</v>
      </c>
      <c r="F1835" s="4">
        <v>43539.038819444446</v>
      </c>
      <c r="G1835" s="4">
        <v>43534.038819444446</v>
      </c>
      <c r="H1835" s="2">
        <v>47.0</v>
      </c>
      <c r="I1835" s="2">
        <v>109.0</v>
      </c>
      <c r="J1835" s="2" t="s">
        <v>63</v>
      </c>
      <c r="K1835" s="2" t="s">
        <v>64</v>
      </c>
      <c r="L1835" s="2" t="s">
        <v>35</v>
      </c>
      <c r="M1835" s="2" t="s">
        <v>71</v>
      </c>
      <c r="N1835" s="2">
        <v>5.0</v>
      </c>
      <c r="O1835" s="2">
        <v>8.0</v>
      </c>
      <c r="P1835" s="2">
        <v>156.0</v>
      </c>
      <c r="Q1835" s="2" t="str">
        <f>VLOOKUP(A1835,'Additional Data'!$A$1:$D$9949,2,0)</f>
        <v>App</v>
      </c>
      <c r="R1835" s="2" t="str">
        <f>VLOOKUP(A1835,'Additional Data'!$A$1:$D$9949,4,0)</f>
        <v>Debit Card</v>
      </c>
      <c r="S1835" s="7">
        <f>VLOOKUP(A1835,'Additional Data'!$A$1:$D$9949,3,0)</f>
        <v>1113.891387</v>
      </c>
      <c r="T1835" s="2" t="str">
        <f>HLOOKUP(B1835,'Additional Data'!$F$1:$N$2,2,0)</f>
        <v>Laptop</v>
      </c>
    </row>
    <row r="1836" ht="14.25" customHeight="1">
      <c r="A1836" s="2">
        <v>69781.0</v>
      </c>
      <c r="B1836" s="2" t="s">
        <v>30</v>
      </c>
      <c r="C1836" s="2" t="s">
        <v>41</v>
      </c>
      <c r="D1836" s="2" t="s">
        <v>34</v>
      </c>
      <c r="E1836" s="4">
        <v>43531.04635416667</v>
      </c>
      <c r="F1836" s="4">
        <v>43533.04635416667</v>
      </c>
      <c r="G1836" s="4">
        <v>43534.04635416667</v>
      </c>
      <c r="H1836" s="2">
        <v>66.0</v>
      </c>
      <c r="I1836" s="2">
        <v>102.0</v>
      </c>
      <c r="J1836" s="2" t="s">
        <v>32</v>
      </c>
      <c r="K1836" s="2" t="s">
        <v>70</v>
      </c>
      <c r="L1836" s="2" t="s">
        <v>35</v>
      </c>
      <c r="M1836" s="2" t="s">
        <v>71</v>
      </c>
      <c r="N1836" s="2">
        <v>-1.0</v>
      </c>
      <c r="O1836" s="2">
        <v>2.0</v>
      </c>
      <c r="P1836" s="2">
        <v>168.0</v>
      </c>
      <c r="Q1836" s="2" t="str">
        <f>VLOOKUP(A1836,'Additional Data'!$A$1:$D$9949,2,0)</f>
        <v>App</v>
      </c>
      <c r="R1836" s="2" t="str">
        <f>VLOOKUP(A1836,'Additional Data'!$A$1:$D$9949,4,0)</f>
        <v>Credit Card</v>
      </c>
      <c r="S1836" s="7">
        <f>VLOOKUP(A1836,'Additional Data'!$A$1:$D$9949,3,0)</f>
        <v>1405</v>
      </c>
      <c r="T1836" s="2" t="str">
        <f>HLOOKUP(B1836,'Additional Data'!$F$1:$N$2,2,0)</f>
        <v>PC</v>
      </c>
    </row>
    <row r="1837" ht="14.25" customHeight="1">
      <c r="A1837" s="2">
        <v>670889.0</v>
      </c>
      <c r="B1837" s="2" t="s">
        <v>30</v>
      </c>
      <c r="C1837" s="2" t="s">
        <v>41</v>
      </c>
      <c r="D1837" s="2" t="s">
        <v>34</v>
      </c>
      <c r="E1837" s="4">
        <v>43531.04951388889</v>
      </c>
      <c r="F1837" s="4">
        <v>43535.04951388889</v>
      </c>
      <c r="G1837" s="4">
        <v>43535.04951388889</v>
      </c>
      <c r="H1837" s="2">
        <v>33.0</v>
      </c>
      <c r="I1837" s="2">
        <v>106.0</v>
      </c>
      <c r="J1837" s="2" t="s">
        <v>60</v>
      </c>
      <c r="K1837" s="2" t="s">
        <v>77</v>
      </c>
      <c r="L1837" s="2" t="s">
        <v>35</v>
      </c>
      <c r="M1837" s="2" t="s">
        <v>59</v>
      </c>
      <c r="N1837" s="2">
        <v>0.0</v>
      </c>
      <c r="O1837" s="2">
        <v>4.0</v>
      </c>
      <c r="P1837" s="2">
        <v>139.0</v>
      </c>
      <c r="Q1837" s="2" t="str">
        <f>VLOOKUP(A1837,'Additional Data'!$A$1:$D$9949,2,0)</f>
        <v>App</v>
      </c>
      <c r="R1837" s="2" t="str">
        <f>VLOOKUP(A1837,'Additional Data'!$A$1:$D$9949,4,0)</f>
        <v>Credit Card</v>
      </c>
      <c r="S1837" s="7">
        <f>VLOOKUP(A1837,'Additional Data'!$A$1:$D$9949,3,0)</f>
        <v>3375.440204</v>
      </c>
      <c r="T1837" s="2" t="str">
        <f>HLOOKUP(B1837,'Additional Data'!$F$1:$N$2,2,0)</f>
        <v>PC</v>
      </c>
    </row>
    <row r="1838" ht="14.25" customHeight="1">
      <c r="A1838" s="2">
        <v>127389.0</v>
      </c>
      <c r="B1838" s="2" t="s">
        <v>30</v>
      </c>
      <c r="C1838" s="2" t="s">
        <v>41</v>
      </c>
      <c r="D1838" s="2" t="s">
        <v>34</v>
      </c>
      <c r="E1838" s="4">
        <v>43531.05149305556</v>
      </c>
      <c r="F1838" s="4">
        <v>43532.05149305556</v>
      </c>
      <c r="G1838" s="4">
        <v>43535.05149305556</v>
      </c>
      <c r="H1838" s="2">
        <v>0.0</v>
      </c>
      <c r="I1838" s="2">
        <v>126.0</v>
      </c>
      <c r="J1838" s="2" t="s">
        <v>41</v>
      </c>
      <c r="K1838" s="2" t="s">
        <v>66</v>
      </c>
      <c r="L1838" s="2" t="s">
        <v>67</v>
      </c>
      <c r="M1838" s="2" t="s">
        <v>59</v>
      </c>
      <c r="N1838" s="2">
        <v>-3.0</v>
      </c>
      <c r="O1838" s="2">
        <v>1.0</v>
      </c>
      <c r="P1838" s="2">
        <v>126.0</v>
      </c>
      <c r="Q1838" s="2" t="str">
        <f>VLOOKUP(A1838,'Additional Data'!$A$1:$D$9949,2,0)</f>
        <v>Website</v>
      </c>
      <c r="R1838" s="2" t="str">
        <f>VLOOKUP(A1838,'Additional Data'!$A$1:$D$9949,4,0)</f>
        <v>Credit Card</v>
      </c>
      <c r="S1838" s="7">
        <f>VLOOKUP(A1838,'Additional Data'!$A$1:$D$9949,3,0)</f>
        <v>1505.355505</v>
      </c>
      <c r="T1838" s="2" t="str">
        <f>HLOOKUP(B1838,'Additional Data'!$F$1:$N$2,2,0)</f>
        <v>PC</v>
      </c>
    </row>
    <row r="1839" ht="14.25" customHeight="1">
      <c r="A1839" s="2">
        <v>309074.0</v>
      </c>
      <c r="B1839" s="2" t="s">
        <v>39</v>
      </c>
      <c r="C1839" s="2" t="s">
        <v>41</v>
      </c>
      <c r="D1839" s="2" t="s">
        <v>34</v>
      </c>
      <c r="E1839" s="4">
        <v>43531.05269675926</v>
      </c>
      <c r="F1839" s="4">
        <v>43536.05269675926</v>
      </c>
      <c r="G1839" s="4">
        <v>43536.05269675926</v>
      </c>
      <c r="H1839" s="2">
        <v>32.0</v>
      </c>
      <c r="I1839" s="2">
        <v>111.0</v>
      </c>
      <c r="J1839" s="2" t="s">
        <v>63</v>
      </c>
      <c r="K1839" s="2" t="s">
        <v>64</v>
      </c>
      <c r="L1839" s="2" t="s">
        <v>35</v>
      </c>
      <c r="M1839" s="2" t="s">
        <v>59</v>
      </c>
      <c r="N1839" s="2">
        <v>0.0</v>
      </c>
      <c r="O1839" s="2">
        <v>5.0</v>
      </c>
      <c r="P1839" s="2">
        <v>143.0</v>
      </c>
      <c r="Q1839" s="2" t="str">
        <f>VLOOKUP(A1839,'Additional Data'!$A$1:$D$9949,2,0)</f>
        <v>App</v>
      </c>
      <c r="R1839" s="2" t="str">
        <f>VLOOKUP(A1839,'Additional Data'!$A$1:$D$9949,4,0)</f>
        <v>Debit Card</v>
      </c>
      <c r="S1839" s="7">
        <f>VLOOKUP(A1839,'Additional Data'!$A$1:$D$9949,3,0)</f>
        <v>1174.367556</v>
      </c>
      <c r="T1839" s="2" t="str">
        <f>HLOOKUP(B1839,'Additional Data'!$F$1:$N$2,2,0)</f>
        <v>Mobile</v>
      </c>
    </row>
    <row r="1840" ht="14.25" customHeight="1">
      <c r="A1840" s="2">
        <v>64834.0</v>
      </c>
      <c r="B1840" s="2" t="s">
        <v>47</v>
      </c>
      <c r="C1840" s="2" t="s">
        <v>41</v>
      </c>
      <c r="D1840" s="2" t="s">
        <v>34</v>
      </c>
      <c r="E1840" s="4">
        <v>43531.05333333334</v>
      </c>
      <c r="F1840" s="4">
        <v>43535.05333333334</v>
      </c>
      <c r="G1840" s="4">
        <v>43534.05333333334</v>
      </c>
      <c r="H1840" s="2">
        <v>62.0</v>
      </c>
      <c r="I1840" s="2">
        <v>109.0</v>
      </c>
      <c r="J1840" s="2" t="s">
        <v>32</v>
      </c>
      <c r="K1840" s="2" t="s">
        <v>70</v>
      </c>
      <c r="L1840" s="2" t="s">
        <v>35</v>
      </c>
      <c r="M1840" s="2" t="s">
        <v>71</v>
      </c>
      <c r="N1840" s="2">
        <v>1.0</v>
      </c>
      <c r="O1840" s="2">
        <v>4.0</v>
      </c>
      <c r="P1840" s="2">
        <v>171.0</v>
      </c>
      <c r="Q1840" s="2" t="str">
        <f>VLOOKUP(A1840,'Additional Data'!$A$1:$D$9949,2,0)</f>
        <v>App</v>
      </c>
      <c r="R1840" s="2" t="str">
        <f>VLOOKUP(A1840,'Additional Data'!$A$1:$D$9949,4,0)</f>
        <v>Debit Card</v>
      </c>
      <c r="S1840" s="7">
        <f>VLOOKUP(A1840,'Additional Data'!$A$1:$D$9949,3,0)</f>
        <v>2984.987883</v>
      </c>
      <c r="T1840" s="2" t="str">
        <f>HLOOKUP(B1840,'Additional Data'!$F$1:$N$2,2,0)</f>
        <v>Tablet</v>
      </c>
    </row>
    <row r="1841" ht="14.25" customHeight="1">
      <c r="A1841" s="2">
        <v>44314.0</v>
      </c>
      <c r="B1841" s="2" t="s">
        <v>42</v>
      </c>
      <c r="C1841" s="2" t="s">
        <v>41</v>
      </c>
      <c r="D1841" s="2" t="s">
        <v>34</v>
      </c>
      <c r="E1841" s="4">
        <v>43531.06253472222</v>
      </c>
      <c r="F1841" s="4">
        <v>43536.06253472222</v>
      </c>
      <c r="G1841" s="4">
        <v>43536.06253472222</v>
      </c>
      <c r="H1841" s="2">
        <v>0.0</v>
      </c>
      <c r="I1841" s="2">
        <v>120.0</v>
      </c>
      <c r="J1841" s="2" t="s">
        <v>41</v>
      </c>
      <c r="K1841" s="2" t="s">
        <v>66</v>
      </c>
      <c r="L1841" s="2" t="s">
        <v>67</v>
      </c>
      <c r="M1841" s="2" t="s">
        <v>59</v>
      </c>
      <c r="N1841" s="2">
        <v>0.0</v>
      </c>
      <c r="O1841" s="2">
        <v>5.0</v>
      </c>
      <c r="P1841" s="2">
        <v>120.0</v>
      </c>
      <c r="Q1841" s="2" t="str">
        <f>VLOOKUP(A1841,'Additional Data'!$A$1:$D$9949,2,0)</f>
        <v>App</v>
      </c>
      <c r="R1841" s="2" t="str">
        <f>VLOOKUP(A1841,'Additional Data'!$A$1:$D$9949,4,0)</f>
        <v>Debit Card</v>
      </c>
      <c r="S1841" s="7">
        <f>VLOOKUP(A1841,'Additional Data'!$A$1:$D$9949,3,0)</f>
        <v>368</v>
      </c>
      <c r="T1841" s="2" t="str">
        <f>HLOOKUP(B1841,'Additional Data'!$F$1:$N$2,2,0)</f>
        <v>TV</v>
      </c>
    </row>
    <row r="1842" ht="14.25" customHeight="1">
      <c r="A1842" s="2">
        <v>118232.0</v>
      </c>
      <c r="B1842" s="2" t="s">
        <v>48</v>
      </c>
      <c r="C1842" s="2" t="s">
        <v>32</v>
      </c>
      <c r="D1842" s="2" t="s">
        <v>34</v>
      </c>
      <c r="E1842" s="4">
        <v>43531.067037037035</v>
      </c>
      <c r="F1842" s="4">
        <v>43537.067037037035</v>
      </c>
      <c r="G1842" s="4">
        <v>43537.067037037035</v>
      </c>
      <c r="H1842" s="2">
        <v>33.0</v>
      </c>
      <c r="I1842" s="2">
        <v>110.0</v>
      </c>
      <c r="J1842" s="2" t="s">
        <v>60</v>
      </c>
      <c r="K1842" s="2" t="s">
        <v>61</v>
      </c>
      <c r="L1842" s="2" t="s">
        <v>35</v>
      </c>
      <c r="M1842" s="2" t="s">
        <v>71</v>
      </c>
      <c r="N1842" s="2">
        <v>0.0</v>
      </c>
      <c r="O1842" s="2">
        <v>6.0</v>
      </c>
      <c r="P1842" s="2">
        <v>143.0</v>
      </c>
      <c r="Q1842" s="2" t="str">
        <f>VLOOKUP(A1842,'Additional Data'!$A$1:$D$9949,2,0)</f>
        <v>App</v>
      </c>
      <c r="R1842" s="2" t="str">
        <f>VLOOKUP(A1842,'Additional Data'!$A$1:$D$9949,4,0)</f>
        <v>Debit Card</v>
      </c>
      <c r="S1842" s="7">
        <f>VLOOKUP(A1842,'Additional Data'!$A$1:$D$9949,3,0)</f>
        <v>2876.329062</v>
      </c>
      <c r="T1842" s="2" t="str">
        <f>HLOOKUP(B1842,'Additional Data'!$F$1:$N$2,2,0)</f>
        <v>Gaming Console</v>
      </c>
    </row>
    <row r="1843" ht="14.25" customHeight="1">
      <c r="A1843" s="2">
        <v>108843.0</v>
      </c>
      <c r="B1843" s="2" t="s">
        <v>48</v>
      </c>
      <c r="C1843" s="2" t="s">
        <v>32</v>
      </c>
      <c r="D1843" s="2" t="s">
        <v>34</v>
      </c>
      <c r="E1843" s="4">
        <v>43531.06979166667</v>
      </c>
      <c r="F1843" s="4">
        <v>43533.06979166667</v>
      </c>
      <c r="G1843" s="4">
        <v>43538.06979166667</v>
      </c>
      <c r="H1843" s="2">
        <v>67.0</v>
      </c>
      <c r="I1843" s="2">
        <v>108.0</v>
      </c>
      <c r="J1843" s="2" t="s">
        <v>41</v>
      </c>
      <c r="K1843" s="2" t="s">
        <v>58</v>
      </c>
      <c r="L1843" s="2" t="s">
        <v>35</v>
      </c>
      <c r="M1843" s="2" t="s">
        <v>71</v>
      </c>
      <c r="N1843" s="2">
        <v>-5.0</v>
      </c>
      <c r="O1843" s="2">
        <v>2.0</v>
      </c>
      <c r="P1843" s="2">
        <v>175.0</v>
      </c>
      <c r="Q1843" s="2" t="str">
        <f>VLOOKUP(A1843,'Additional Data'!$A$1:$D$9949,2,0)</f>
        <v>Website</v>
      </c>
      <c r="R1843" s="2" t="str">
        <f>VLOOKUP(A1843,'Additional Data'!$A$1:$D$9949,4,0)</f>
        <v>Cash On Delivery</v>
      </c>
      <c r="S1843" s="7">
        <f>VLOOKUP(A1843,'Additional Data'!$A$1:$D$9949,3,0)</f>
        <v>1477.05783</v>
      </c>
      <c r="T1843" s="2" t="str">
        <f>HLOOKUP(B1843,'Additional Data'!$F$1:$N$2,2,0)</f>
        <v>Gaming Console</v>
      </c>
    </row>
    <row r="1844" ht="14.25" customHeight="1">
      <c r="A1844" s="2">
        <v>528131.0</v>
      </c>
      <c r="B1844" s="2" t="s">
        <v>36</v>
      </c>
      <c r="C1844" s="2" t="s">
        <v>41</v>
      </c>
      <c r="D1844" s="2" t="s">
        <v>34</v>
      </c>
      <c r="E1844" s="4">
        <v>43531.07366898148</v>
      </c>
      <c r="F1844" s="4">
        <v>43540.07366898148</v>
      </c>
      <c r="G1844" s="4">
        <v>43534.07366898148</v>
      </c>
      <c r="H1844" s="2">
        <v>68.0</v>
      </c>
      <c r="I1844" s="2">
        <v>86.0</v>
      </c>
      <c r="J1844" s="2" t="s">
        <v>63</v>
      </c>
      <c r="K1844" s="2" t="s">
        <v>64</v>
      </c>
      <c r="L1844" s="2" t="s">
        <v>35</v>
      </c>
      <c r="M1844" s="2" t="s">
        <v>71</v>
      </c>
      <c r="N1844" s="2">
        <v>6.0</v>
      </c>
      <c r="O1844" s="2">
        <v>9.0</v>
      </c>
      <c r="P1844" s="2">
        <v>154.0</v>
      </c>
      <c r="Q1844" s="2" t="str">
        <f>VLOOKUP(A1844,'Additional Data'!$A$1:$D$9949,2,0)</f>
        <v>App</v>
      </c>
      <c r="R1844" s="2" t="str">
        <f>VLOOKUP(A1844,'Additional Data'!$A$1:$D$9949,4,0)</f>
        <v>Credit Card</v>
      </c>
      <c r="S1844" s="7">
        <f>VLOOKUP(A1844,'Additional Data'!$A$1:$D$9949,3,0)</f>
        <v>1984.571693</v>
      </c>
      <c r="T1844" s="2" t="str">
        <f>HLOOKUP(B1844,'Additional Data'!$F$1:$N$2,2,0)</f>
        <v>Laptop</v>
      </c>
    </row>
    <row r="1845" ht="14.25" customHeight="1">
      <c r="A1845" s="2">
        <v>458305.0</v>
      </c>
      <c r="B1845" s="2" t="s">
        <v>36</v>
      </c>
      <c r="C1845" s="2" t="s">
        <v>32</v>
      </c>
      <c r="D1845" s="2" t="s">
        <v>34</v>
      </c>
      <c r="E1845" s="4">
        <v>43531.09006944444</v>
      </c>
      <c r="F1845" s="4">
        <v>43538.09006944444</v>
      </c>
      <c r="G1845" s="4">
        <v>43534.09006944444</v>
      </c>
      <c r="H1845" s="2">
        <v>28.0</v>
      </c>
      <c r="I1845" s="2">
        <v>112.0</v>
      </c>
      <c r="J1845" s="2" t="s">
        <v>60</v>
      </c>
      <c r="K1845" s="2" t="s">
        <v>61</v>
      </c>
      <c r="L1845" s="2" t="s">
        <v>35</v>
      </c>
      <c r="M1845" s="2" t="s">
        <v>59</v>
      </c>
      <c r="N1845" s="2">
        <v>4.0</v>
      </c>
      <c r="O1845" s="2">
        <v>7.0</v>
      </c>
      <c r="P1845" s="2">
        <v>140.0</v>
      </c>
      <c r="Q1845" s="2" t="str">
        <f>VLOOKUP(A1845,'Additional Data'!$A$1:$D$9949,2,0)</f>
        <v>App</v>
      </c>
      <c r="R1845" s="2" t="str">
        <f>VLOOKUP(A1845,'Additional Data'!$A$1:$D$9949,4,0)</f>
        <v>Credit Card</v>
      </c>
      <c r="S1845" s="7">
        <f>VLOOKUP(A1845,'Additional Data'!$A$1:$D$9949,3,0)</f>
        <v>2928</v>
      </c>
      <c r="T1845" s="2" t="str">
        <f>HLOOKUP(B1845,'Additional Data'!$F$1:$N$2,2,0)</f>
        <v>Laptop</v>
      </c>
    </row>
    <row r="1846" ht="14.25" customHeight="1">
      <c r="A1846" s="2">
        <v>523061.0</v>
      </c>
      <c r="B1846" s="2" t="s">
        <v>36</v>
      </c>
      <c r="C1846" s="2" t="s">
        <v>41</v>
      </c>
      <c r="D1846" s="2" t="s">
        <v>34</v>
      </c>
      <c r="E1846" s="4">
        <v>43531.09585648148</v>
      </c>
      <c r="F1846" s="4">
        <v>43533.09585648148</v>
      </c>
      <c r="G1846" s="4">
        <v>43537.09585648148</v>
      </c>
      <c r="H1846" s="2">
        <v>27.0</v>
      </c>
      <c r="I1846" s="2">
        <v>106.0</v>
      </c>
      <c r="J1846" s="2" t="s">
        <v>63</v>
      </c>
      <c r="K1846" s="2" t="s">
        <v>64</v>
      </c>
      <c r="L1846" s="2" t="s">
        <v>35</v>
      </c>
      <c r="M1846" s="2" t="s">
        <v>59</v>
      </c>
      <c r="N1846" s="2">
        <v>-4.0</v>
      </c>
      <c r="O1846" s="2">
        <v>2.0</v>
      </c>
      <c r="P1846" s="2">
        <v>133.0</v>
      </c>
      <c r="Q1846" s="2" t="str">
        <f>VLOOKUP(A1846,'Additional Data'!$A$1:$D$9949,2,0)</f>
        <v>App</v>
      </c>
      <c r="R1846" s="2" t="str">
        <f>VLOOKUP(A1846,'Additional Data'!$A$1:$D$9949,4,0)</f>
        <v>Cash On Delivery</v>
      </c>
      <c r="S1846" s="7">
        <f>VLOOKUP(A1846,'Additional Data'!$A$1:$D$9949,3,0)</f>
        <v>673</v>
      </c>
      <c r="T1846" s="2" t="str">
        <f>HLOOKUP(B1846,'Additional Data'!$F$1:$N$2,2,0)</f>
        <v>Laptop</v>
      </c>
    </row>
    <row r="1847" ht="14.25" customHeight="1">
      <c r="A1847" s="2">
        <v>578340.0</v>
      </c>
      <c r="B1847" s="2" t="s">
        <v>30</v>
      </c>
      <c r="C1847" s="2" t="s">
        <v>41</v>
      </c>
      <c r="D1847" s="2" t="s">
        <v>34</v>
      </c>
      <c r="E1847" s="4">
        <v>43531.09810185185</v>
      </c>
      <c r="F1847" s="4">
        <v>43537.09810185185</v>
      </c>
      <c r="G1847" s="4">
        <v>43536.09810185185</v>
      </c>
      <c r="H1847" s="2">
        <v>49.0</v>
      </c>
      <c r="I1847" s="2">
        <v>129.0</v>
      </c>
      <c r="J1847" s="2" t="s">
        <v>32</v>
      </c>
      <c r="K1847" s="2" t="s">
        <v>70</v>
      </c>
      <c r="L1847" s="2" t="s">
        <v>35</v>
      </c>
      <c r="M1847" s="2" t="s">
        <v>71</v>
      </c>
      <c r="N1847" s="2">
        <v>1.0</v>
      </c>
      <c r="O1847" s="2">
        <v>6.0</v>
      </c>
      <c r="P1847" s="2">
        <v>178.0</v>
      </c>
      <c r="Q1847" s="2" t="str">
        <f>VLOOKUP(A1847,'Additional Data'!$A$1:$D$9949,2,0)</f>
        <v>Website</v>
      </c>
      <c r="R1847" s="2" t="str">
        <f>VLOOKUP(A1847,'Additional Data'!$A$1:$D$9949,4,0)</f>
        <v>Debit Card</v>
      </c>
      <c r="S1847" s="7">
        <f>VLOOKUP(A1847,'Additional Data'!$A$1:$D$9949,3,0)</f>
        <v>1113.431361</v>
      </c>
      <c r="T1847" s="2" t="str">
        <f>HLOOKUP(B1847,'Additional Data'!$F$1:$N$2,2,0)</f>
        <v>PC</v>
      </c>
    </row>
    <row r="1848" ht="14.25" customHeight="1">
      <c r="A1848" s="2">
        <v>242070.0</v>
      </c>
      <c r="B1848" s="2" t="s">
        <v>36</v>
      </c>
      <c r="C1848" s="2" t="s">
        <v>32</v>
      </c>
      <c r="D1848" s="2" t="s">
        <v>34</v>
      </c>
      <c r="E1848" s="4">
        <v>43531.09929398148</v>
      </c>
      <c r="F1848" s="4">
        <v>43534.09929398148</v>
      </c>
      <c r="G1848" s="4">
        <v>43537.09929398148</v>
      </c>
      <c r="H1848" s="2">
        <v>0.0</v>
      </c>
      <c r="I1848" s="2">
        <v>126.0</v>
      </c>
      <c r="J1848" s="2" t="s">
        <v>32</v>
      </c>
      <c r="K1848" s="2" t="s">
        <v>82</v>
      </c>
      <c r="L1848" s="2" t="s">
        <v>67</v>
      </c>
      <c r="M1848" s="2" t="s">
        <v>59</v>
      </c>
      <c r="N1848" s="2">
        <v>-3.0</v>
      </c>
      <c r="O1848" s="2">
        <v>3.0</v>
      </c>
      <c r="P1848" s="2">
        <v>126.0</v>
      </c>
      <c r="Q1848" s="2" t="str">
        <f>VLOOKUP(A1848,'Additional Data'!$A$1:$D$9949,2,0)</f>
        <v>Website</v>
      </c>
      <c r="R1848" s="2" t="str">
        <f>VLOOKUP(A1848,'Additional Data'!$A$1:$D$9949,4,0)</f>
        <v>Debit Card</v>
      </c>
      <c r="S1848" s="7">
        <f>VLOOKUP(A1848,'Additional Data'!$A$1:$D$9949,3,0)</f>
        <v>1145.636592</v>
      </c>
      <c r="T1848" s="2" t="str">
        <f>HLOOKUP(B1848,'Additional Data'!$F$1:$N$2,2,0)</f>
        <v>Laptop</v>
      </c>
    </row>
    <row r="1849" ht="14.25" customHeight="1">
      <c r="A1849" s="2">
        <v>274430.0</v>
      </c>
      <c r="B1849" s="2" t="s">
        <v>30</v>
      </c>
      <c r="C1849" s="2" t="s">
        <v>32</v>
      </c>
      <c r="D1849" s="2" t="s">
        <v>34</v>
      </c>
      <c r="E1849" s="4">
        <v>43531.10726851852</v>
      </c>
      <c r="F1849" s="4">
        <v>43533.10726851852</v>
      </c>
      <c r="G1849" s="4">
        <v>43537.10726851852</v>
      </c>
      <c r="H1849" s="2">
        <v>90.0</v>
      </c>
      <c r="I1849" s="2">
        <v>93.0</v>
      </c>
      <c r="J1849" s="2" t="s">
        <v>60</v>
      </c>
      <c r="K1849" s="2" t="s">
        <v>61</v>
      </c>
      <c r="L1849" s="2" t="s">
        <v>35</v>
      </c>
      <c r="M1849" s="2" t="s">
        <v>71</v>
      </c>
      <c r="N1849" s="2">
        <v>-4.0</v>
      </c>
      <c r="O1849" s="2">
        <v>2.0</v>
      </c>
      <c r="P1849" s="2">
        <v>183.0</v>
      </c>
      <c r="Q1849" s="2" t="str">
        <f>VLOOKUP(A1849,'Additional Data'!$A$1:$D$9949,2,0)</f>
        <v>App</v>
      </c>
      <c r="R1849" s="2" t="str">
        <f>VLOOKUP(A1849,'Additional Data'!$A$1:$D$9949,4,0)</f>
        <v>Debit Card</v>
      </c>
      <c r="S1849" s="7">
        <f>VLOOKUP(A1849,'Additional Data'!$A$1:$D$9949,3,0)</f>
        <v>796.5416724</v>
      </c>
      <c r="T1849" s="2" t="str">
        <f>HLOOKUP(B1849,'Additional Data'!$F$1:$N$2,2,0)</f>
        <v>PC</v>
      </c>
    </row>
    <row r="1850" ht="14.25" customHeight="1">
      <c r="A1850" s="2">
        <v>499441.0</v>
      </c>
      <c r="B1850" s="2" t="s">
        <v>30</v>
      </c>
      <c r="C1850" s="2" t="s">
        <v>32</v>
      </c>
      <c r="D1850" s="2" t="s">
        <v>34</v>
      </c>
      <c r="E1850" s="4">
        <v>43531.107939814814</v>
      </c>
      <c r="F1850" s="4">
        <v>43531.107939814814</v>
      </c>
      <c r="G1850" s="4">
        <v>43534.107939814814</v>
      </c>
      <c r="H1850" s="2">
        <v>0.0</v>
      </c>
      <c r="I1850" s="2">
        <v>126.0</v>
      </c>
      <c r="J1850" s="2" t="s">
        <v>32</v>
      </c>
      <c r="K1850" s="2" t="s">
        <v>82</v>
      </c>
      <c r="L1850" s="2" t="s">
        <v>67</v>
      </c>
      <c r="M1850" s="2" t="s">
        <v>59</v>
      </c>
      <c r="N1850" s="2">
        <v>-3.0</v>
      </c>
      <c r="O1850" s="2">
        <v>0.0</v>
      </c>
      <c r="P1850" s="2">
        <v>126.0</v>
      </c>
      <c r="Q1850" s="2" t="str">
        <f>VLOOKUP(A1850,'Additional Data'!$A$1:$D$9949,2,0)</f>
        <v>App</v>
      </c>
      <c r="R1850" s="2" t="str">
        <f>VLOOKUP(A1850,'Additional Data'!$A$1:$D$9949,4,0)</f>
        <v>Credit Card</v>
      </c>
      <c r="S1850" s="7">
        <f>VLOOKUP(A1850,'Additional Data'!$A$1:$D$9949,3,0)</f>
        <v>744</v>
      </c>
      <c r="T1850" s="2" t="str">
        <f>HLOOKUP(B1850,'Additional Data'!$F$1:$N$2,2,0)</f>
        <v>PC</v>
      </c>
    </row>
    <row r="1851" ht="14.25" customHeight="1">
      <c r="A1851" s="2">
        <v>12964.0</v>
      </c>
      <c r="B1851" s="2" t="s">
        <v>42</v>
      </c>
      <c r="C1851" s="2" t="s">
        <v>41</v>
      </c>
      <c r="D1851" s="2" t="s">
        <v>34</v>
      </c>
      <c r="E1851" s="4">
        <v>43531.10959490741</v>
      </c>
      <c r="F1851" s="4">
        <v>43534.10959490741</v>
      </c>
      <c r="G1851" s="4">
        <v>43537.10959490741</v>
      </c>
      <c r="H1851" s="2">
        <v>0.0</v>
      </c>
      <c r="I1851" s="2">
        <v>130.0</v>
      </c>
      <c r="J1851" s="2" t="s">
        <v>41</v>
      </c>
      <c r="K1851" s="2" t="s">
        <v>66</v>
      </c>
      <c r="L1851" s="2" t="s">
        <v>67</v>
      </c>
      <c r="M1851" s="2" t="s">
        <v>71</v>
      </c>
      <c r="N1851" s="2">
        <v>-3.0</v>
      </c>
      <c r="O1851" s="2">
        <v>3.0</v>
      </c>
      <c r="P1851" s="2">
        <v>130.0</v>
      </c>
      <c r="Q1851" s="2" t="str">
        <f>VLOOKUP(A1851,'Additional Data'!$A$1:$D$9949,2,0)</f>
        <v>App</v>
      </c>
      <c r="R1851" s="2" t="str">
        <f>VLOOKUP(A1851,'Additional Data'!$A$1:$D$9949,4,0)</f>
        <v>Debit Card</v>
      </c>
      <c r="S1851" s="7">
        <f>VLOOKUP(A1851,'Additional Data'!$A$1:$D$9949,3,0)</f>
        <v>3459.710081</v>
      </c>
      <c r="T1851" s="2" t="str">
        <f>HLOOKUP(B1851,'Additional Data'!$F$1:$N$2,2,0)</f>
        <v>TV</v>
      </c>
    </row>
    <row r="1852" ht="14.25" customHeight="1">
      <c r="A1852" s="2">
        <v>942567.0</v>
      </c>
      <c r="B1852" s="2" t="s">
        <v>30</v>
      </c>
      <c r="C1852" s="2" t="s">
        <v>41</v>
      </c>
      <c r="D1852" s="2" t="s">
        <v>34</v>
      </c>
      <c r="E1852" s="4">
        <v>43531.115590277775</v>
      </c>
      <c r="F1852" s="4">
        <v>43535.115590277775</v>
      </c>
      <c r="G1852" s="4">
        <v>43534.115590277775</v>
      </c>
      <c r="H1852" s="2">
        <v>0.0</v>
      </c>
      <c r="I1852" s="2">
        <v>128.0</v>
      </c>
      <c r="J1852" s="2" t="s">
        <v>41</v>
      </c>
      <c r="K1852" s="2" t="s">
        <v>66</v>
      </c>
      <c r="L1852" s="2" t="s">
        <v>67</v>
      </c>
      <c r="M1852" s="2" t="s">
        <v>59</v>
      </c>
      <c r="N1852" s="2">
        <v>1.0</v>
      </c>
      <c r="O1852" s="2">
        <v>4.0</v>
      </c>
      <c r="P1852" s="2">
        <v>128.0</v>
      </c>
      <c r="Q1852" s="2" t="str">
        <f>VLOOKUP(A1852,'Additional Data'!$A$1:$D$9949,2,0)</f>
        <v>Website</v>
      </c>
      <c r="R1852" s="2" t="str">
        <f>VLOOKUP(A1852,'Additional Data'!$A$1:$D$9949,4,0)</f>
        <v>Credit Card</v>
      </c>
      <c r="S1852" s="7">
        <f>VLOOKUP(A1852,'Additional Data'!$A$1:$D$9949,3,0)</f>
        <v>2097.366828</v>
      </c>
      <c r="T1852" s="2" t="str">
        <f>HLOOKUP(B1852,'Additional Data'!$F$1:$N$2,2,0)</f>
        <v>PC</v>
      </c>
    </row>
    <row r="1853" ht="14.25" customHeight="1">
      <c r="A1853" s="2">
        <v>808856.0</v>
      </c>
      <c r="B1853" s="2" t="s">
        <v>30</v>
      </c>
      <c r="C1853" s="2" t="s">
        <v>32</v>
      </c>
      <c r="D1853" s="2" t="s">
        <v>34</v>
      </c>
      <c r="E1853" s="4">
        <v>43531.11665509259</v>
      </c>
      <c r="F1853" s="4">
        <v>43536.11665509259</v>
      </c>
      <c r="G1853" s="4">
        <v>43537.11665509259</v>
      </c>
      <c r="H1853" s="2">
        <v>32.0</v>
      </c>
      <c r="I1853" s="2">
        <v>107.0</v>
      </c>
      <c r="J1853" s="2" t="s">
        <v>63</v>
      </c>
      <c r="K1853" s="2" t="s">
        <v>81</v>
      </c>
      <c r="L1853" s="2" t="s">
        <v>35</v>
      </c>
      <c r="M1853" s="2" t="s">
        <v>71</v>
      </c>
      <c r="N1853" s="2">
        <v>-1.0</v>
      </c>
      <c r="O1853" s="2">
        <v>5.0</v>
      </c>
      <c r="P1853" s="2">
        <v>139.0</v>
      </c>
      <c r="Q1853" s="2" t="str">
        <f>VLOOKUP(A1853,'Additional Data'!$A$1:$D$9949,2,0)</f>
        <v>App</v>
      </c>
      <c r="R1853" s="2" t="str">
        <f>VLOOKUP(A1853,'Additional Data'!$A$1:$D$9949,4,0)</f>
        <v>Debit Card</v>
      </c>
      <c r="S1853" s="7">
        <f>VLOOKUP(A1853,'Additional Data'!$A$1:$D$9949,3,0)</f>
        <v>2853.879036</v>
      </c>
      <c r="T1853" s="2" t="str">
        <f>HLOOKUP(B1853,'Additional Data'!$F$1:$N$2,2,0)</f>
        <v>PC</v>
      </c>
    </row>
    <row r="1854" ht="14.25" customHeight="1">
      <c r="A1854" s="2">
        <v>724261.0</v>
      </c>
      <c r="B1854" s="2" t="s">
        <v>39</v>
      </c>
      <c r="C1854" s="2" t="s">
        <v>41</v>
      </c>
      <c r="D1854" s="2" t="s">
        <v>34</v>
      </c>
      <c r="E1854" s="4">
        <v>43531.11708333333</v>
      </c>
      <c r="F1854" s="4">
        <v>43536.11708333333</v>
      </c>
      <c r="G1854" s="4">
        <v>43534.11708333333</v>
      </c>
      <c r="H1854" s="2">
        <v>27.0</v>
      </c>
      <c r="I1854" s="2">
        <v>107.0</v>
      </c>
      <c r="J1854" s="2" t="s">
        <v>60</v>
      </c>
      <c r="K1854" s="2" t="s">
        <v>77</v>
      </c>
      <c r="L1854" s="2" t="s">
        <v>35</v>
      </c>
      <c r="M1854" s="2" t="s">
        <v>59</v>
      </c>
      <c r="N1854" s="2">
        <v>2.0</v>
      </c>
      <c r="O1854" s="2">
        <v>5.0</v>
      </c>
      <c r="P1854" s="2">
        <v>134.0</v>
      </c>
      <c r="Q1854" s="2" t="str">
        <f>VLOOKUP(A1854,'Additional Data'!$A$1:$D$9949,2,0)</f>
        <v>App</v>
      </c>
      <c r="R1854" s="2" t="str">
        <f>VLOOKUP(A1854,'Additional Data'!$A$1:$D$9949,4,0)</f>
        <v>Credit Card</v>
      </c>
      <c r="S1854" s="7">
        <f>VLOOKUP(A1854,'Additional Data'!$A$1:$D$9949,3,0)</f>
        <v>3367</v>
      </c>
      <c r="T1854" s="2" t="str">
        <f>HLOOKUP(B1854,'Additional Data'!$F$1:$N$2,2,0)</f>
        <v>Mobile</v>
      </c>
    </row>
    <row r="1855" ht="14.25" customHeight="1">
      <c r="A1855" s="2">
        <v>361621.0</v>
      </c>
      <c r="B1855" s="2" t="s">
        <v>39</v>
      </c>
      <c r="C1855" s="2" t="s">
        <v>41</v>
      </c>
      <c r="D1855" s="2" t="s">
        <v>34</v>
      </c>
      <c r="E1855" s="4">
        <v>43531.12349537037</v>
      </c>
      <c r="F1855" s="4">
        <v>43536.12349537037</v>
      </c>
      <c r="G1855" s="4">
        <v>43534.12349537037</v>
      </c>
      <c r="H1855" s="2">
        <v>69.0</v>
      </c>
      <c r="I1855" s="2">
        <v>110.0</v>
      </c>
      <c r="J1855" s="2" t="s">
        <v>73</v>
      </c>
      <c r="K1855" s="2" t="s">
        <v>80</v>
      </c>
      <c r="L1855" s="2" t="s">
        <v>35</v>
      </c>
      <c r="M1855" s="2" t="s">
        <v>71</v>
      </c>
      <c r="N1855" s="2">
        <v>2.0</v>
      </c>
      <c r="O1855" s="2">
        <v>5.0</v>
      </c>
      <c r="P1855" s="2">
        <v>179.0</v>
      </c>
      <c r="Q1855" s="2" t="str">
        <f>VLOOKUP(A1855,'Additional Data'!$A$1:$D$9949,2,0)</f>
        <v>App</v>
      </c>
      <c r="R1855" s="2" t="str">
        <f>VLOOKUP(A1855,'Additional Data'!$A$1:$D$9949,4,0)</f>
        <v>Credit Card</v>
      </c>
      <c r="S1855" s="7">
        <f>VLOOKUP(A1855,'Additional Data'!$A$1:$D$9949,3,0)</f>
        <v>1668</v>
      </c>
      <c r="T1855" s="2" t="str">
        <f>HLOOKUP(B1855,'Additional Data'!$F$1:$N$2,2,0)</f>
        <v>Mobile</v>
      </c>
    </row>
    <row r="1856" ht="14.25" customHeight="1">
      <c r="A1856" s="2">
        <v>577179.0</v>
      </c>
      <c r="B1856" s="2" t="s">
        <v>39</v>
      </c>
      <c r="C1856" s="2" t="s">
        <v>32</v>
      </c>
      <c r="D1856" s="2" t="s">
        <v>34</v>
      </c>
      <c r="E1856" s="4">
        <v>43531.12644675926</v>
      </c>
      <c r="F1856" s="4">
        <v>43536.12644675926</v>
      </c>
      <c r="G1856" s="4">
        <v>43534.12644675926</v>
      </c>
      <c r="H1856" s="2">
        <v>0.0</v>
      </c>
      <c r="I1856" s="2">
        <v>106.0</v>
      </c>
      <c r="J1856" s="2" t="s">
        <v>32</v>
      </c>
      <c r="K1856" s="2" t="s">
        <v>82</v>
      </c>
      <c r="L1856" s="2" t="s">
        <v>67</v>
      </c>
      <c r="M1856" s="2" t="s">
        <v>71</v>
      </c>
      <c r="N1856" s="2">
        <v>2.0</v>
      </c>
      <c r="O1856" s="2">
        <v>5.0</v>
      </c>
      <c r="P1856" s="2">
        <v>106.0</v>
      </c>
      <c r="Q1856" s="2" t="str">
        <f>VLOOKUP(A1856,'Additional Data'!$A$1:$D$9949,2,0)</f>
        <v>Website</v>
      </c>
      <c r="R1856" s="2" t="str">
        <f>VLOOKUP(A1856,'Additional Data'!$A$1:$D$9949,4,0)</f>
        <v>Credit Card</v>
      </c>
      <c r="S1856" s="7">
        <f>VLOOKUP(A1856,'Additional Data'!$A$1:$D$9949,3,0)</f>
        <v>1910</v>
      </c>
      <c r="T1856" s="2" t="str">
        <f>HLOOKUP(B1856,'Additional Data'!$F$1:$N$2,2,0)</f>
        <v>Mobile</v>
      </c>
    </row>
    <row r="1857" ht="14.25" customHeight="1">
      <c r="A1857" s="2">
        <v>544923.0</v>
      </c>
      <c r="B1857" s="2" t="s">
        <v>36</v>
      </c>
      <c r="C1857" s="2" t="s">
        <v>41</v>
      </c>
      <c r="D1857" s="2" t="s">
        <v>34</v>
      </c>
      <c r="E1857" s="4">
        <v>43531.13077546296</v>
      </c>
      <c r="F1857" s="4">
        <v>43534.13077546296</v>
      </c>
      <c r="G1857" s="4">
        <v>43537.13077546296</v>
      </c>
      <c r="H1857" s="2">
        <v>50.0</v>
      </c>
      <c r="I1857" s="2">
        <v>106.0</v>
      </c>
      <c r="J1857" s="2" t="s">
        <v>63</v>
      </c>
      <c r="K1857" s="2" t="s">
        <v>64</v>
      </c>
      <c r="L1857" s="2" t="s">
        <v>35</v>
      </c>
      <c r="M1857" s="2" t="s">
        <v>59</v>
      </c>
      <c r="N1857" s="2">
        <v>-3.0</v>
      </c>
      <c r="O1857" s="2">
        <v>3.0</v>
      </c>
      <c r="P1857" s="2">
        <v>156.0</v>
      </c>
      <c r="Q1857" s="2" t="str">
        <f>VLOOKUP(A1857,'Additional Data'!$A$1:$D$9949,2,0)</f>
        <v>Website</v>
      </c>
      <c r="R1857" s="2" t="str">
        <f>VLOOKUP(A1857,'Additional Data'!$A$1:$D$9949,4,0)</f>
        <v>Credit Card</v>
      </c>
      <c r="S1857" s="7">
        <f>VLOOKUP(A1857,'Additional Data'!$A$1:$D$9949,3,0)</f>
        <v>2414</v>
      </c>
      <c r="T1857" s="2" t="str">
        <f>HLOOKUP(B1857,'Additional Data'!$F$1:$N$2,2,0)</f>
        <v>Laptop</v>
      </c>
    </row>
    <row r="1858" ht="14.25" customHeight="1">
      <c r="A1858" s="2">
        <v>893289.0</v>
      </c>
      <c r="B1858" s="2" t="s">
        <v>30</v>
      </c>
      <c r="C1858" s="2" t="s">
        <v>32</v>
      </c>
      <c r="D1858" s="2" t="s">
        <v>34</v>
      </c>
      <c r="E1858" s="4">
        <v>43531.13543981482</v>
      </c>
      <c r="F1858" s="4">
        <v>43540.13543981482</v>
      </c>
      <c r="G1858" s="4">
        <v>43538.13543981482</v>
      </c>
      <c r="H1858" s="2">
        <v>42.0</v>
      </c>
      <c r="I1858" s="2">
        <v>123.0</v>
      </c>
      <c r="J1858" s="2" t="s">
        <v>41</v>
      </c>
      <c r="K1858" s="2" t="s">
        <v>58</v>
      </c>
      <c r="L1858" s="2" t="s">
        <v>35</v>
      </c>
      <c r="M1858" s="2" t="s">
        <v>59</v>
      </c>
      <c r="N1858" s="2">
        <v>2.0</v>
      </c>
      <c r="O1858" s="2">
        <v>9.0</v>
      </c>
      <c r="P1858" s="2">
        <v>165.0</v>
      </c>
      <c r="Q1858" s="2" t="str">
        <f>VLOOKUP(A1858,'Additional Data'!$A$1:$D$9949,2,0)</f>
        <v>Website</v>
      </c>
      <c r="R1858" s="2" t="str">
        <f>VLOOKUP(A1858,'Additional Data'!$A$1:$D$9949,4,0)</f>
        <v>Credit Card</v>
      </c>
      <c r="S1858" s="7">
        <f>VLOOKUP(A1858,'Additional Data'!$A$1:$D$9949,3,0)</f>
        <v>2226</v>
      </c>
      <c r="T1858" s="2" t="str">
        <f>HLOOKUP(B1858,'Additional Data'!$F$1:$N$2,2,0)</f>
        <v>PC</v>
      </c>
    </row>
    <row r="1859" ht="14.25" customHeight="1">
      <c r="A1859" s="2">
        <v>527250.0</v>
      </c>
      <c r="B1859" s="2" t="s">
        <v>36</v>
      </c>
      <c r="C1859" s="2" t="s">
        <v>32</v>
      </c>
      <c r="D1859" s="2" t="s">
        <v>34</v>
      </c>
      <c r="E1859" s="4">
        <v>43531.13681712963</v>
      </c>
      <c r="F1859" s="4">
        <v>43533.13681712963</v>
      </c>
      <c r="G1859" s="4">
        <v>43534.13681712963</v>
      </c>
      <c r="H1859" s="2">
        <v>42.0</v>
      </c>
      <c r="I1859" s="2">
        <v>125.0</v>
      </c>
      <c r="J1859" s="2" t="s">
        <v>73</v>
      </c>
      <c r="K1859" s="2" t="s">
        <v>74</v>
      </c>
      <c r="L1859" s="2" t="s">
        <v>35</v>
      </c>
      <c r="M1859" s="2" t="s">
        <v>59</v>
      </c>
      <c r="N1859" s="2">
        <v>-1.0</v>
      </c>
      <c r="O1859" s="2">
        <v>2.0</v>
      </c>
      <c r="P1859" s="2">
        <v>167.0</v>
      </c>
      <c r="Q1859" s="2" t="str">
        <f>VLOOKUP(A1859,'Additional Data'!$A$1:$D$9949,2,0)</f>
        <v>Website</v>
      </c>
      <c r="R1859" s="2" t="str">
        <f>VLOOKUP(A1859,'Additional Data'!$A$1:$D$9949,4,0)</f>
        <v>Debit Card</v>
      </c>
      <c r="S1859" s="7">
        <f>VLOOKUP(A1859,'Additional Data'!$A$1:$D$9949,3,0)</f>
        <v>1251.148465</v>
      </c>
      <c r="T1859" s="2" t="str">
        <f>HLOOKUP(B1859,'Additional Data'!$F$1:$N$2,2,0)</f>
        <v>Laptop</v>
      </c>
    </row>
    <row r="1860" ht="14.25" customHeight="1">
      <c r="A1860" s="2">
        <v>127767.0</v>
      </c>
      <c r="B1860" s="2" t="s">
        <v>36</v>
      </c>
      <c r="C1860" s="2" t="s">
        <v>41</v>
      </c>
      <c r="D1860" s="2" t="s">
        <v>34</v>
      </c>
      <c r="E1860" s="4">
        <v>43531.14288194444</v>
      </c>
      <c r="F1860" s="4">
        <v>43532.14288194444</v>
      </c>
      <c r="G1860" s="4">
        <v>43538.14288194444</v>
      </c>
      <c r="H1860" s="2">
        <v>0.0</v>
      </c>
      <c r="I1860" s="2">
        <v>100.0</v>
      </c>
      <c r="J1860" s="2" t="s">
        <v>41</v>
      </c>
      <c r="K1860" s="2" t="s">
        <v>66</v>
      </c>
      <c r="L1860" s="2" t="s">
        <v>67</v>
      </c>
      <c r="M1860" s="2" t="s">
        <v>71</v>
      </c>
      <c r="N1860" s="2">
        <v>-6.0</v>
      </c>
      <c r="O1860" s="2">
        <v>1.0</v>
      </c>
      <c r="P1860" s="2">
        <v>100.0</v>
      </c>
      <c r="Q1860" s="2" t="str">
        <f>VLOOKUP(A1860,'Additional Data'!$A$1:$D$9949,2,0)</f>
        <v>Website</v>
      </c>
      <c r="R1860" s="2" t="str">
        <f>VLOOKUP(A1860,'Additional Data'!$A$1:$D$9949,4,0)</f>
        <v>Credit Card</v>
      </c>
      <c r="S1860" s="7">
        <f>VLOOKUP(A1860,'Additional Data'!$A$1:$D$9949,3,0)</f>
        <v>1829.568376</v>
      </c>
      <c r="T1860" s="2" t="str">
        <f>HLOOKUP(B1860,'Additional Data'!$F$1:$N$2,2,0)</f>
        <v>Laptop</v>
      </c>
    </row>
    <row r="1861" ht="14.25" customHeight="1">
      <c r="A1861" s="2">
        <v>292447.0</v>
      </c>
      <c r="B1861" s="2" t="s">
        <v>39</v>
      </c>
      <c r="C1861" s="2" t="s">
        <v>32</v>
      </c>
      <c r="D1861" s="2" t="s">
        <v>34</v>
      </c>
      <c r="E1861" s="4">
        <v>43531.14319444444</v>
      </c>
      <c r="F1861" s="4">
        <v>43537.14319444444</v>
      </c>
      <c r="G1861" s="4">
        <v>43535.14319444444</v>
      </c>
      <c r="H1861" s="2">
        <v>25.0</v>
      </c>
      <c r="I1861" s="2">
        <v>114.0</v>
      </c>
      <c r="J1861" s="2" t="s">
        <v>63</v>
      </c>
      <c r="K1861" s="2" t="s">
        <v>81</v>
      </c>
      <c r="L1861" s="2" t="s">
        <v>35</v>
      </c>
      <c r="M1861" s="2" t="s">
        <v>59</v>
      </c>
      <c r="N1861" s="2">
        <v>2.0</v>
      </c>
      <c r="O1861" s="2">
        <v>6.0</v>
      </c>
      <c r="P1861" s="2">
        <v>139.0</v>
      </c>
      <c r="Q1861" s="2" t="str">
        <f>VLOOKUP(A1861,'Additional Data'!$A$1:$D$9949,2,0)</f>
        <v>App</v>
      </c>
      <c r="R1861" s="2" t="str">
        <f>VLOOKUP(A1861,'Additional Data'!$A$1:$D$9949,4,0)</f>
        <v>Credit Card</v>
      </c>
      <c r="S1861" s="7">
        <f>VLOOKUP(A1861,'Additional Data'!$A$1:$D$9949,3,0)</f>
        <v>1513</v>
      </c>
      <c r="T1861" s="2" t="str">
        <f>HLOOKUP(B1861,'Additional Data'!$F$1:$N$2,2,0)</f>
        <v>Mobile</v>
      </c>
    </row>
    <row r="1862" ht="14.25" customHeight="1">
      <c r="A1862" s="2">
        <v>561370.0</v>
      </c>
      <c r="B1862" s="2" t="s">
        <v>47</v>
      </c>
      <c r="C1862" s="2" t="s">
        <v>41</v>
      </c>
      <c r="D1862" s="2" t="s">
        <v>34</v>
      </c>
      <c r="E1862" s="4">
        <v>43531.14509259259</v>
      </c>
      <c r="F1862" s="4">
        <v>43531.14509259259</v>
      </c>
      <c r="G1862" s="4">
        <v>43535.14509259259</v>
      </c>
      <c r="H1862" s="2">
        <v>0.0</v>
      </c>
      <c r="I1862" s="2">
        <v>102.0</v>
      </c>
      <c r="J1862" s="2" t="s">
        <v>41</v>
      </c>
      <c r="K1862" s="2" t="s">
        <v>66</v>
      </c>
      <c r="L1862" s="2" t="s">
        <v>67</v>
      </c>
      <c r="M1862" s="2" t="s">
        <v>71</v>
      </c>
      <c r="N1862" s="2">
        <v>-4.0</v>
      </c>
      <c r="O1862" s="2">
        <v>0.0</v>
      </c>
      <c r="P1862" s="2">
        <v>102.0</v>
      </c>
      <c r="Q1862" s="2" t="str">
        <f>VLOOKUP(A1862,'Additional Data'!$A$1:$D$9949,2,0)</f>
        <v>App</v>
      </c>
      <c r="R1862" s="2" t="str">
        <f>VLOOKUP(A1862,'Additional Data'!$A$1:$D$9949,4,0)</f>
        <v>Debit Card</v>
      </c>
      <c r="S1862" s="7">
        <f>VLOOKUP(A1862,'Additional Data'!$A$1:$D$9949,3,0)</f>
        <v>2423.024099</v>
      </c>
      <c r="T1862" s="2" t="str">
        <f>HLOOKUP(B1862,'Additional Data'!$F$1:$N$2,2,0)</f>
        <v>Tablet</v>
      </c>
    </row>
    <row r="1863" ht="14.25" customHeight="1">
      <c r="A1863" s="2">
        <v>203892.0</v>
      </c>
      <c r="B1863" s="2" t="s">
        <v>39</v>
      </c>
      <c r="C1863" s="2" t="s">
        <v>32</v>
      </c>
      <c r="D1863" s="2" t="s">
        <v>34</v>
      </c>
      <c r="E1863" s="4">
        <v>43531.1462962963</v>
      </c>
      <c r="F1863" s="4">
        <v>43533.1462962963</v>
      </c>
      <c r="G1863" s="4">
        <v>43536.1462962963</v>
      </c>
      <c r="H1863" s="2">
        <v>31.0</v>
      </c>
      <c r="I1863" s="2">
        <v>130.0</v>
      </c>
      <c r="J1863" s="2" t="s">
        <v>41</v>
      </c>
      <c r="K1863" s="2" t="s">
        <v>58</v>
      </c>
      <c r="L1863" s="2" t="s">
        <v>35</v>
      </c>
      <c r="M1863" s="2" t="s">
        <v>71</v>
      </c>
      <c r="N1863" s="2">
        <v>-3.0</v>
      </c>
      <c r="O1863" s="2">
        <v>2.0</v>
      </c>
      <c r="P1863" s="2">
        <v>161.0</v>
      </c>
      <c r="Q1863" s="2" t="str">
        <f>VLOOKUP(A1863,'Additional Data'!$A$1:$D$9949,2,0)</f>
        <v>Website</v>
      </c>
      <c r="R1863" s="2" t="str">
        <f>VLOOKUP(A1863,'Additional Data'!$A$1:$D$9949,4,0)</f>
        <v>Debit Card</v>
      </c>
      <c r="S1863" s="7">
        <f>VLOOKUP(A1863,'Additional Data'!$A$1:$D$9949,3,0)</f>
        <v>3110.32312</v>
      </c>
      <c r="T1863" s="2" t="str">
        <f>HLOOKUP(B1863,'Additional Data'!$F$1:$N$2,2,0)</f>
        <v>Mobile</v>
      </c>
    </row>
    <row r="1864" ht="14.25" customHeight="1">
      <c r="A1864" s="2">
        <v>524822.0</v>
      </c>
      <c r="B1864" s="2" t="s">
        <v>36</v>
      </c>
      <c r="C1864" s="2" t="s">
        <v>32</v>
      </c>
      <c r="D1864" s="2" t="s">
        <v>34</v>
      </c>
      <c r="E1864" s="4">
        <v>43531.14979166666</v>
      </c>
      <c r="F1864" s="4">
        <v>43536.14979166666</v>
      </c>
      <c r="G1864" s="4">
        <v>43536.14979166666</v>
      </c>
      <c r="H1864" s="2">
        <v>75.0</v>
      </c>
      <c r="I1864" s="2">
        <v>89.0</v>
      </c>
      <c r="J1864" s="2" t="s">
        <v>60</v>
      </c>
      <c r="K1864" s="2" t="s">
        <v>61</v>
      </c>
      <c r="L1864" s="2" t="s">
        <v>35</v>
      </c>
      <c r="M1864" s="2" t="s">
        <v>71</v>
      </c>
      <c r="N1864" s="2">
        <v>0.0</v>
      </c>
      <c r="O1864" s="2">
        <v>5.0</v>
      </c>
      <c r="P1864" s="2">
        <v>164.0</v>
      </c>
      <c r="Q1864" s="2" t="str">
        <f>VLOOKUP(A1864,'Additional Data'!$A$1:$D$9949,2,0)</f>
        <v>App</v>
      </c>
      <c r="R1864" s="2" t="str">
        <f>VLOOKUP(A1864,'Additional Data'!$A$1:$D$9949,4,0)</f>
        <v>Debit Card</v>
      </c>
      <c r="S1864" s="7">
        <f>VLOOKUP(A1864,'Additional Data'!$A$1:$D$9949,3,0)</f>
        <v>2047.707431</v>
      </c>
      <c r="T1864" s="2" t="str">
        <f>HLOOKUP(B1864,'Additional Data'!$F$1:$N$2,2,0)</f>
        <v>Laptop</v>
      </c>
    </row>
    <row r="1865" ht="14.25" customHeight="1">
      <c r="A1865" s="2">
        <v>652316.0</v>
      </c>
      <c r="B1865" s="2" t="s">
        <v>47</v>
      </c>
      <c r="C1865" s="2" t="s">
        <v>41</v>
      </c>
      <c r="D1865" s="2" t="s">
        <v>34</v>
      </c>
      <c r="E1865" s="4">
        <v>43531.150092592594</v>
      </c>
      <c r="F1865" s="4">
        <v>43537.150092592594</v>
      </c>
      <c r="G1865" s="4">
        <v>43538.150092592594</v>
      </c>
      <c r="H1865" s="2">
        <v>65.0</v>
      </c>
      <c r="I1865" s="2">
        <v>87.0</v>
      </c>
      <c r="J1865" s="2" t="s">
        <v>63</v>
      </c>
      <c r="K1865" s="2" t="s">
        <v>64</v>
      </c>
      <c r="L1865" s="2" t="s">
        <v>35</v>
      </c>
      <c r="M1865" s="2" t="s">
        <v>71</v>
      </c>
      <c r="N1865" s="2">
        <v>-1.0</v>
      </c>
      <c r="O1865" s="2">
        <v>6.0</v>
      </c>
      <c r="P1865" s="2">
        <v>152.0</v>
      </c>
      <c r="Q1865" s="2" t="str">
        <f>VLOOKUP(A1865,'Additional Data'!$A$1:$D$9949,2,0)</f>
        <v>App</v>
      </c>
      <c r="R1865" s="2" t="str">
        <f>VLOOKUP(A1865,'Additional Data'!$A$1:$D$9949,4,0)</f>
        <v>Debit Card</v>
      </c>
      <c r="S1865" s="7">
        <f>VLOOKUP(A1865,'Additional Data'!$A$1:$D$9949,3,0)</f>
        <v>1637.986939</v>
      </c>
      <c r="T1865" s="2" t="str">
        <f>HLOOKUP(B1865,'Additional Data'!$F$1:$N$2,2,0)</f>
        <v>Tablet</v>
      </c>
    </row>
    <row r="1866" ht="14.25" customHeight="1">
      <c r="A1866" s="2">
        <v>774856.0</v>
      </c>
      <c r="B1866" s="2" t="s">
        <v>39</v>
      </c>
      <c r="C1866" s="2" t="s">
        <v>41</v>
      </c>
      <c r="D1866" s="2" t="s">
        <v>34</v>
      </c>
      <c r="E1866" s="4">
        <v>43531.15663194445</v>
      </c>
      <c r="F1866" s="4">
        <v>43539.15663194445</v>
      </c>
      <c r="G1866" s="4">
        <v>43537.15663194445</v>
      </c>
      <c r="H1866" s="2">
        <v>76.0</v>
      </c>
      <c r="I1866" s="2">
        <v>109.0</v>
      </c>
      <c r="J1866" s="2" t="s">
        <v>73</v>
      </c>
      <c r="K1866" s="2" t="s">
        <v>80</v>
      </c>
      <c r="L1866" s="2" t="s">
        <v>35</v>
      </c>
      <c r="M1866" s="2" t="s">
        <v>71</v>
      </c>
      <c r="N1866" s="2">
        <v>2.0</v>
      </c>
      <c r="O1866" s="2">
        <v>8.0</v>
      </c>
      <c r="P1866" s="2">
        <v>185.0</v>
      </c>
      <c r="Q1866" s="2" t="str">
        <f>VLOOKUP(A1866,'Additional Data'!$A$1:$D$9949,2,0)</f>
        <v>App</v>
      </c>
      <c r="R1866" s="2" t="str">
        <f>VLOOKUP(A1866,'Additional Data'!$A$1:$D$9949,4,0)</f>
        <v>Debit Card</v>
      </c>
      <c r="S1866" s="7">
        <f>VLOOKUP(A1866,'Additional Data'!$A$1:$D$9949,3,0)</f>
        <v>1244.653367</v>
      </c>
      <c r="T1866" s="2" t="str">
        <f>HLOOKUP(B1866,'Additional Data'!$F$1:$N$2,2,0)</f>
        <v>Mobile</v>
      </c>
    </row>
    <row r="1867" ht="14.25" customHeight="1">
      <c r="A1867" s="2">
        <v>528265.0</v>
      </c>
      <c r="B1867" s="2" t="s">
        <v>47</v>
      </c>
      <c r="C1867" s="2" t="s">
        <v>41</v>
      </c>
      <c r="D1867" s="2" t="s">
        <v>34</v>
      </c>
      <c r="E1867" s="4">
        <v>43531.16006944444</v>
      </c>
      <c r="F1867" s="4">
        <v>43537.16006944444</v>
      </c>
      <c r="G1867" s="4">
        <v>43534.16006944444</v>
      </c>
      <c r="H1867" s="2">
        <v>44.0</v>
      </c>
      <c r="I1867" s="2">
        <v>126.0</v>
      </c>
      <c r="J1867" s="2" t="s">
        <v>32</v>
      </c>
      <c r="K1867" s="2" t="s">
        <v>70</v>
      </c>
      <c r="L1867" s="2" t="s">
        <v>35</v>
      </c>
      <c r="M1867" s="2" t="s">
        <v>59</v>
      </c>
      <c r="N1867" s="2">
        <v>3.0</v>
      </c>
      <c r="O1867" s="2">
        <v>6.0</v>
      </c>
      <c r="P1867" s="2">
        <v>170.0</v>
      </c>
      <c r="Q1867" s="2" t="str">
        <f>VLOOKUP(A1867,'Additional Data'!$A$1:$D$9949,2,0)</f>
        <v>App</v>
      </c>
      <c r="R1867" s="2" t="str">
        <f>VLOOKUP(A1867,'Additional Data'!$A$1:$D$9949,4,0)</f>
        <v>Credit Card</v>
      </c>
      <c r="S1867" s="7">
        <f>VLOOKUP(A1867,'Additional Data'!$A$1:$D$9949,3,0)</f>
        <v>3781.432252</v>
      </c>
      <c r="T1867" s="2" t="str">
        <f>HLOOKUP(B1867,'Additional Data'!$F$1:$N$2,2,0)</f>
        <v>Tablet</v>
      </c>
    </row>
    <row r="1868" ht="14.25" customHeight="1">
      <c r="A1868" s="2">
        <v>65761.0</v>
      </c>
      <c r="B1868" s="2" t="s">
        <v>48</v>
      </c>
      <c r="C1868" s="2" t="s">
        <v>32</v>
      </c>
      <c r="D1868" s="2" t="s">
        <v>34</v>
      </c>
      <c r="E1868" s="4">
        <v>43531.16978009259</v>
      </c>
      <c r="F1868" s="4">
        <v>43539.16978009259</v>
      </c>
      <c r="G1868" s="4">
        <v>43536.16978009259</v>
      </c>
      <c r="H1868" s="2">
        <v>29.0</v>
      </c>
      <c r="I1868" s="2">
        <v>127.0</v>
      </c>
      <c r="J1868" s="2" t="s">
        <v>41</v>
      </c>
      <c r="K1868" s="2" t="s">
        <v>58</v>
      </c>
      <c r="L1868" s="2" t="s">
        <v>35</v>
      </c>
      <c r="M1868" s="2" t="s">
        <v>59</v>
      </c>
      <c r="N1868" s="2">
        <v>3.0</v>
      </c>
      <c r="O1868" s="2">
        <v>8.0</v>
      </c>
      <c r="P1868" s="2">
        <v>156.0</v>
      </c>
      <c r="Q1868" s="2" t="str">
        <f>VLOOKUP(A1868,'Additional Data'!$A$1:$D$9949,2,0)</f>
        <v>App</v>
      </c>
      <c r="R1868" s="2" t="str">
        <f>VLOOKUP(A1868,'Additional Data'!$A$1:$D$9949,4,0)</f>
        <v>Credit Card</v>
      </c>
      <c r="S1868" s="7">
        <f>VLOOKUP(A1868,'Additional Data'!$A$1:$D$9949,3,0)</f>
        <v>810.8502068</v>
      </c>
      <c r="T1868" s="2" t="str">
        <f>HLOOKUP(B1868,'Additional Data'!$F$1:$N$2,2,0)</f>
        <v>Gaming Console</v>
      </c>
    </row>
    <row r="1869" ht="14.25" customHeight="1">
      <c r="A1869" s="2">
        <v>236596.0</v>
      </c>
      <c r="B1869" s="2" t="s">
        <v>30</v>
      </c>
      <c r="C1869" s="2" t="s">
        <v>32</v>
      </c>
      <c r="D1869" s="2" t="s">
        <v>34</v>
      </c>
      <c r="E1869" s="4">
        <v>43531.174050925925</v>
      </c>
      <c r="F1869" s="4">
        <v>43533.174050925925</v>
      </c>
      <c r="G1869" s="4">
        <v>43536.174050925925</v>
      </c>
      <c r="H1869" s="2">
        <v>35.0</v>
      </c>
      <c r="I1869" s="2">
        <v>128.0</v>
      </c>
      <c r="J1869" s="2" t="s">
        <v>41</v>
      </c>
      <c r="K1869" s="2" t="s">
        <v>58</v>
      </c>
      <c r="L1869" s="2" t="s">
        <v>35</v>
      </c>
      <c r="M1869" s="2" t="s">
        <v>71</v>
      </c>
      <c r="N1869" s="2">
        <v>-3.0</v>
      </c>
      <c r="O1869" s="2">
        <v>2.0</v>
      </c>
      <c r="P1869" s="2">
        <v>163.0</v>
      </c>
      <c r="Q1869" s="2" t="str">
        <f>VLOOKUP(A1869,'Additional Data'!$A$1:$D$9949,2,0)</f>
        <v>App</v>
      </c>
      <c r="R1869" s="2" t="str">
        <f>VLOOKUP(A1869,'Additional Data'!$A$1:$D$9949,4,0)</f>
        <v>Debit Card</v>
      </c>
      <c r="S1869" s="7">
        <f>VLOOKUP(A1869,'Additional Data'!$A$1:$D$9949,3,0)</f>
        <v>1088</v>
      </c>
      <c r="T1869" s="2" t="str">
        <f>HLOOKUP(B1869,'Additional Data'!$F$1:$N$2,2,0)</f>
        <v>PC</v>
      </c>
    </row>
    <row r="1870" ht="14.25" customHeight="1">
      <c r="A1870" s="2">
        <v>415090.0</v>
      </c>
      <c r="B1870" s="2" t="s">
        <v>36</v>
      </c>
      <c r="C1870" s="2" t="s">
        <v>41</v>
      </c>
      <c r="D1870" s="2" t="s">
        <v>34</v>
      </c>
      <c r="E1870" s="4">
        <v>43531.17414351852</v>
      </c>
      <c r="F1870" s="4">
        <v>43537.17414351852</v>
      </c>
      <c r="G1870" s="4">
        <v>43536.17414351852</v>
      </c>
      <c r="H1870" s="2">
        <v>0.0</v>
      </c>
      <c r="I1870" s="2">
        <v>130.0</v>
      </c>
      <c r="J1870" s="2" t="s">
        <v>41</v>
      </c>
      <c r="K1870" s="2" t="s">
        <v>66</v>
      </c>
      <c r="L1870" s="2" t="s">
        <v>67</v>
      </c>
      <c r="M1870" s="2" t="s">
        <v>59</v>
      </c>
      <c r="N1870" s="2">
        <v>1.0</v>
      </c>
      <c r="O1870" s="2">
        <v>6.0</v>
      </c>
      <c r="P1870" s="2">
        <v>130.0</v>
      </c>
      <c r="Q1870" s="2" t="str">
        <f>VLOOKUP(A1870,'Additional Data'!$A$1:$D$9949,2,0)</f>
        <v>App</v>
      </c>
      <c r="R1870" s="2" t="str">
        <f>VLOOKUP(A1870,'Additional Data'!$A$1:$D$9949,4,0)</f>
        <v>Debit Card</v>
      </c>
      <c r="S1870" s="7">
        <f>VLOOKUP(A1870,'Additional Data'!$A$1:$D$9949,3,0)</f>
        <v>2022.981955</v>
      </c>
      <c r="T1870" s="2" t="str">
        <f>HLOOKUP(B1870,'Additional Data'!$F$1:$N$2,2,0)</f>
        <v>Laptop</v>
      </c>
    </row>
    <row r="1871" ht="14.25" customHeight="1">
      <c r="A1871" s="2">
        <v>327363.0</v>
      </c>
      <c r="B1871" s="2" t="s">
        <v>49</v>
      </c>
      <c r="C1871" s="2" t="s">
        <v>41</v>
      </c>
      <c r="D1871" s="2" t="s">
        <v>34</v>
      </c>
      <c r="E1871" s="4">
        <v>43531.18607638889</v>
      </c>
      <c r="F1871" s="4">
        <v>43538.18607638889</v>
      </c>
      <c r="G1871" s="4">
        <v>43538.18607638889</v>
      </c>
      <c r="H1871" s="2">
        <v>46.0</v>
      </c>
      <c r="I1871" s="2">
        <v>127.0</v>
      </c>
      <c r="J1871" s="2" t="s">
        <v>32</v>
      </c>
      <c r="K1871" s="2" t="s">
        <v>70</v>
      </c>
      <c r="L1871" s="2" t="s">
        <v>35</v>
      </c>
      <c r="M1871" s="2" t="s">
        <v>59</v>
      </c>
      <c r="N1871" s="2">
        <v>0.0</v>
      </c>
      <c r="O1871" s="2">
        <v>7.0</v>
      </c>
      <c r="P1871" s="2">
        <v>173.0</v>
      </c>
      <c r="Q1871" s="2" t="str">
        <f>VLOOKUP(A1871,'Additional Data'!$A$1:$D$9949,2,0)</f>
        <v>Website</v>
      </c>
      <c r="R1871" s="2" t="str">
        <f>VLOOKUP(A1871,'Additional Data'!$A$1:$D$9949,4,0)</f>
        <v>Credit Card</v>
      </c>
      <c r="S1871" s="7">
        <f>VLOOKUP(A1871,'Additional Data'!$A$1:$D$9949,3,0)</f>
        <v>2196.617936</v>
      </c>
      <c r="T1871" s="2" t="str">
        <f>HLOOKUP(B1871,'Additional Data'!$F$1:$N$2,2,0)</f>
        <v>TV</v>
      </c>
    </row>
    <row r="1872" ht="14.25" customHeight="1">
      <c r="A1872" s="2">
        <v>84223.0</v>
      </c>
      <c r="B1872" s="2" t="s">
        <v>36</v>
      </c>
      <c r="C1872" s="2" t="s">
        <v>32</v>
      </c>
      <c r="D1872" s="2" t="s">
        <v>34</v>
      </c>
      <c r="E1872" s="4">
        <v>43531.18628472222</v>
      </c>
      <c r="F1872" s="4">
        <v>43534.18628472222</v>
      </c>
      <c r="G1872" s="4">
        <v>43534.18628472222</v>
      </c>
      <c r="H1872" s="2">
        <v>44.0</v>
      </c>
      <c r="I1872" s="2">
        <v>127.0</v>
      </c>
      <c r="J1872" s="2" t="s">
        <v>73</v>
      </c>
      <c r="K1872" s="2" t="s">
        <v>74</v>
      </c>
      <c r="L1872" s="2" t="s">
        <v>35</v>
      </c>
      <c r="M1872" s="2" t="s">
        <v>59</v>
      </c>
      <c r="N1872" s="2">
        <v>0.0</v>
      </c>
      <c r="O1872" s="2">
        <v>3.0</v>
      </c>
      <c r="P1872" s="2">
        <v>171.0</v>
      </c>
      <c r="Q1872" s="2" t="str">
        <f>VLOOKUP(A1872,'Additional Data'!$A$1:$D$9949,2,0)</f>
        <v>App</v>
      </c>
      <c r="R1872" s="2" t="str">
        <f>VLOOKUP(A1872,'Additional Data'!$A$1:$D$9949,4,0)</f>
        <v>Credit Card</v>
      </c>
      <c r="S1872" s="7">
        <f>VLOOKUP(A1872,'Additional Data'!$A$1:$D$9949,3,0)</f>
        <v>420.6386323</v>
      </c>
      <c r="T1872" s="2" t="str">
        <f>HLOOKUP(B1872,'Additional Data'!$F$1:$N$2,2,0)</f>
        <v>Laptop</v>
      </c>
    </row>
    <row r="1873" ht="14.25" customHeight="1">
      <c r="A1873" s="2">
        <v>8567.0</v>
      </c>
      <c r="B1873" s="2" t="s">
        <v>47</v>
      </c>
      <c r="C1873" s="2" t="s">
        <v>41</v>
      </c>
      <c r="D1873" s="2" t="s">
        <v>34</v>
      </c>
      <c r="E1873" s="4">
        <v>43531.18746527778</v>
      </c>
      <c r="F1873" s="4">
        <v>43540.18746527778</v>
      </c>
      <c r="G1873" s="4">
        <v>43536.18746527778</v>
      </c>
      <c r="H1873" s="2">
        <v>33.0</v>
      </c>
      <c r="I1873" s="2">
        <v>121.0</v>
      </c>
      <c r="J1873" s="2" t="s">
        <v>32</v>
      </c>
      <c r="K1873" s="2" t="s">
        <v>70</v>
      </c>
      <c r="L1873" s="2" t="s">
        <v>35</v>
      </c>
      <c r="M1873" s="2" t="s">
        <v>59</v>
      </c>
      <c r="N1873" s="2">
        <v>4.0</v>
      </c>
      <c r="O1873" s="2">
        <v>9.0</v>
      </c>
      <c r="P1873" s="2">
        <v>154.0</v>
      </c>
      <c r="Q1873" s="2" t="str">
        <f>VLOOKUP(A1873,'Additional Data'!$A$1:$D$9949,2,0)</f>
        <v>App</v>
      </c>
      <c r="R1873" s="2" t="str">
        <f>VLOOKUP(A1873,'Additional Data'!$A$1:$D$9949,4,0)</f>
        <v>Credit Card</v>
      </c>
      <c r="S1873" s="7">
        <f>VLOOKUP(A1873,'Additional Data'!$A$1:$D$9949,3,0)</f>
        <v>1597.064554</v>
      </c>
      <c r="T1873" s="2" t="str">
        <f>HLOOKUP(B1873,'Additional Data'!$F$1:$N$2,2,0)</f>
        <v>Tablet</v>
      </c>
    </row>
    <row r="1874" ht="14.25" customHeight="1">
      <c r="A1874" s="2">
        <v>781468.0</v>
      </c>
      <c r="B1874" s="2" t="s">
        <v>47</v>
      </c>
      <c r="C1874" s="2" t="s">
        <v>41</v>
      </c>
      <c r="D1874" s="2" t="s">
        <v>34</v>
      </c>
      <c r="E1874" s="4">
        <v>43531.193449074075</v>
      </c>
      <c r="F1874" s="4">
        <v>43536.193449074075</v>
      </c>
      <c r="G1874" s="4">
        <v>43538.193449074075</v>
      </c>
      <c r="H1874" s="2">
        <v>36.0</v>
      </c>
      <c r="I1874" s="2">
        <v>112.0</v>
      </c>
      <c r="J1874" s="2" t="s">
        <v>60</v>
      </c>
      <c r="K1874" s="2" t="s">
        <v>77</v>
      </c>
      <c r="L1874" s="2" t="s">
        <v>35</v>
      </c>
      <c r="M1874" s="2" t="s">
        <v>71</v>
      </c>
      <c r="N1874" s="2">
        <v>-2.0</v>
      </c>
      <c r="O1874" s="2">
        <v>5.0</v>
      </c>
      <c r="P1874" s="2">
        <v>148.0</v>
      </c>
      <c r="Q1874" s="2" t="str">
        <f>VLOOKUP(A1874,'Additional Data'!$A$1:$D$9949,2,0)</f>
        <v>App</v>
      </c>
      <c r="R1874" s="2" t="str">
        <f>VLOOKUP(A1874,'Additional Data'!$A$1:$D$9949,4,0)</f>
        <v>Debit Card</v>
      </c>
      <c r="S1874" s="7">
        <f>VLOOKUP(A1874,'Additional Data'!$A$1:$D$9949,3,0)</f>
        <v>874</v>
      </c>
      <c r="T1874" s="2" t="str">
        <f>HLOOKUP(B1874,'Additional Data'!$F$1:$N$2,2,0)</f>
        <v>Tablet</v>
      </c>
    </row>
    <row r="1875" ht="14.25" customHeight="1">
      <c r="A1875" s="2">
        <v>107165.0</v>
      </c>
      <c r="B1875" s="2" t="s">
        <v>30</v>
      </c>
      <c r="C1875" s="2" t="s">
        <v>32</v>
      </c>
      <c r="D1875" s="2" t="s">
        <v>34</v>
      </c>
      <c r="E1875" s="4">
        <v>43531.19615740741</v>
      </c>
      <c r="F1875" s="4">
        <v>43531.19615740741</v>
      </c>
      <c r="G1875" s="4">
        <v>43537.19615740741</v>
      </c>
      <c r="H1875" s="2">
        <v>0.0</v>
      </c>
      <c r="I1875" s="2">
        <v>121.0</v>
      </c>
      <c r="J1875" s="2" t="s">
        <v>32</v>
      </c>
      <c r="K1875" s="2" t="s">
        <v>82</v>
      </c>
      <c r="L1875" s="2" t="s">
        <v>67</v>
      </c>
      <c r="M1875" s="2" t="s">
        <v>59</v>
      </c>
      <c r="N1875" s="2">
        <v>-6.0</v>
      </c>
      <c r="O1875" s="2">
        <v>0.0</v>
      </c>
      <c r="P1875" s="2">
        <v>121.0</v>
      </c>
      <c r="Q1875" s="2" t="str">
        <f>VLOOKUP(A1875,'Additional Data'!$A$1:$D$9949,2,0)</f>
        <v>App</v>
      </c>
      <c r="R1875" s="2" t="str">
        <f>VLOOKUP(A1875,'Additional Data'!$A$1:$D$9949,4,0)</f>
        <v>Credit Card</v>
      </c>
      <c r="S1875" s="7">
        <f>VLOOKUP(A1875,'Additional Data'!$A$1:$D$9949,3,0)</f>
        <v>2555.383714</v>
      </c>
      <c r="T1875" s="2" t="str">
        <f>HLOOKUP(B1875,'Additional Data'!$F$1:$N$2,2,0)</f>
        <v>PC</v>
      </c>
    </row>
    <row r="1876" ht="14.25" customHeight="1">
      <c r="A1876" s="2">
        <v>351312.0</v>
      </c>
      <c r="B1876" s="2" t="s">
        <v>39</v>
      </c>
      <c r="C1876" s="2" t="s">
        <v>41</v>
      </c>
      <c r="D1876" s="2" t="s">
        <v>34</v>
      </c>
      <c r="E1876" s="4">
        <v>43531.200740740744</v>
      </c>
      <c r="F1876" s="4">
        <v>43534.200740740744</v>
      </c>
      <c r="G1876" s="4">
        <v>43535.200740740744</v>
      </c>
      <c r="H1876" s="2">
        <v>76.0</v>
      </c>
      <c r="I1876" s="2">
        <v>91.0</v>
      </c>
      <c r="J1876" s="2" t="s">
        <v>63</v>
      </c>
      <c r="K1876" s="2" t="s">
        <v>64</v>
      </c>
      <c r="L1876" s="2" t="s">
        <v>35</v>
      </c>
      <c r="M1876" s="2" t="s">
        <v>71</v>
      </c>
      <c r="N1876" s="2">
        <v>-1.0</v>
      </c>
      <c r="O1876" s="2">
        <v>3.0</v>
      </c>
      <c r="P1876" s="2">
        <v>167.0</v>
      </c>
      <c r="Q1876" s="2" t="str">
        <f>VLOOKUP(A1876,'Additional Data'!$A$1:$D$9949,2,0)</f>
        <v>Website</v>
      </c>
      <c r="R1876" s="2" t="str">
        <f>VLOOKUP(A1876,'Additional Data'!$A$1:$D$9949,4,0)</f>
        <v>Debit Card</v>
      </c>
      <c r="S1876" s="7">
        <f>VLOOKUP(A1876,'Additional Data'!$A$1:$D$9949,3,0)</f>
        <v>3535.66733</v>
      </c>
      <c r="T1876" s="2" t="str">
        <f>HLOOKUP(B1876,'Additional Data'!$F$1:$N$2,2,0)</f>
        <v>Mobile</v>
      </c>
    </row>
    <row r="1877" ht="14.25" customHeight="1">
      <c r="A1877" s="2">
        <v>660422.0</v>
      </c>
      <c r="B1877" s="2" t="s">
        <v>48</v>
      </c>
      <c r="C1877" s="2" t="s">
        <v>41</v>
      </c>
      <c r="D1877" s="2" t="s">
        <v>34</v>
      </c>
      <c r="E1877" s="4">
        <v>43531.20630787037</v>
      </c>
      <c r="F1877" s="4">
        <v>43538.20630787037</v>
      </c>
      <c r="G1877" s="4">
        <v>43538.20630787037</v>
      </c>
      <c r="H1877" s="2">
        <v>68.0</v>
      </c>
      <c r="I1877" s="2">
        <v>103.0</v>
      </c>
      <c r="J1877" s="2" t="s">
        <v>73</v>
      </c>
      <c r="K1877" s="2" t="s">
        <v>80</v>
      </c>
      <c r="L1877" s="2" t="s">
        <v>35</v>
      </c>
      <c r="M1877" s="2" t="s">
        <v>71</v>
      </c>
      <c r="N1877" s="2">
        <v>0.0</v>
      </c>
      <c r="O1877" s="2">
        <v>7.0</v>
      </c>
      <c r="P1877" s="2">
        <v>171.0</v>
      </c>
      <c r="Q1877" s="2" t="str">
        <f>VLOOKUP(A1877,'Additional Data'!$A$1:$D$9949,2,0)</f>
        <v>App</v>
      </c>
      <c r="R1877" s="2" t="str">
        <f>VLOOKUP(A1877,'Additional Data'!$A$1:$D$9949,4,0)</f>
        <v>Debit Card</v>
      </c>
      <c r="S1877" s="7">
        <f>VLOOKUP(A1877,'Additional Data'!$A$1:$D$9949,3,0)</f>
        <v>3067</v>
      </c>
      <c r="T1877" s="2" t="str">
        <f>HLOOKUP(B1877,'Additional Data'!$F$1:$N$2,2,0)</f>
        <v>Gaming Console</v>
      </c>
    </row>
    <row r="1878" ht="14.25" customHeight="1">
      <c r="A1878" s="2">
        <v>169114.0</v>
      </c>
      <c r="B1878" s="2" t="s">
        <v>39</v>
      </c>
      <c r="C1878" s="2" t="s">
        <v>32</v>
      </c>
      <c r="D1878" s="2" t="s">
        <v>34</v>
      </c>
      <c r="E1878" s="4">
        <v>43531.211701388886</v>
      </c>
      <c r="F1878" s="4">
        <v>43535.211701388886</v>
      </c>
      <c r="G1878" s="4">
        <v>43538.211701388886</v>
      </c>
      <c r="H1878" s="2">
        <v>0.0</v>
      </c>
      <c r="I1878" s="2">
        <v>107.0</v>
      </c>
      <c r="J1878" s="2" t="s">
        <v>32</v>
      </c>
      <c r="K1878" s="2" t="s">
        <v>82</v>
      </c>
      <c r="L1878" s="2" t="s">
        <v>67</v>
      </c>
      <c r="M1878" s="2" t="s">
        <v>71</v>
      </c>
      <c r="N1878" s="2">
        <v>-3.0</v>
      </c>
      <c r="O1878" s="2">
        <v>4.0</v>
      </c>
      <c r="P1878" s="2">
        <v>107.0</v>
      </c>
      <c r="Q1878" s="2" t="str">
        <f>VLOOKUP(A1878,'Additional Data'!$A$1:$D$9949,2,0)</f>
        <v>App</v>
      </c>
      <c r="R1878" s="2" t="str">
        <f>VLOOKUP(A1878,'Additional Data'!$A$1:$D$9949,4,0)</f>
        <v>Debit Card</v>
      </c>
      <c r="S1878" s="7">
        <f>VLOOKUP(A1878,'Additional Data'!$A$1:$D$9949,3,0)</f>
        <v>2297.474306</v>
      </c>
      <c r="T1878" s="2" t="str">
        <f>HLOOKUP(B1878,'Additional Data'!$F$1:$N$2,2,0)</f>
        <v>Mobile</v>
      </c>
    </row>
    <row r="1879" ht="14.25" customHeight="1">
      <c r="A1879" s="2">
        <v>327912.0</v>
      </c>
      <c r="B1879" s="2" t="s">
        <v>30</v>
      </c>
      <c r="C1879" s="2" t="s">
        <v>41</v>
      </c>
      <c r="D1879" s="2" t="s">
        <v>34</v>
      </c>
      <c r="E1879" s="4">
        <v>43531.213483796295</v>
      </c>
      <c r="F1879" s="4">
        <v>43536.213483796295</v>
      </c>
      <c r="G1879" s="4">
        <v>43537.213483796295</v>
      </c>
      <c r="H1879" s="2">
        <v>25.0</v>
      </c>
      <c r="I1879" s="2">
        <v>124.0</v>
      </c>
      <c r="J1879" s="2" t="s">
        <v>32</v>
      </c>
      <c r="K1879" s="2" t="s">
        <v>70</v>
      </c>
      <c r="L1879" s="2" t="s">
        <v>35</v>
      </c>
      <c r="M1879" s="2" t="s">
        <v>71</v>
      </c>
      <c r="N1879" s="2">
        <v>-1.0</v>
      </c>
      <c r="O1879" s="2">
        <v>5.0</v>
      </c>
      <c r="P1879" s="2">
        <v>149.0</v>
      </c>
      <c r="Q1879" s="2" t="str">
        <f>VLOOKUP(A1879,'Additional Data'!$A$1:$D$9949,2,0)</f>
        <v>Website</v>
      </c>
      <c r="R1879" s="2" t="str">
        <f>VLOOKUP(A1879,'Additional Data'!$A$1:$D$9949,4,0)</f>
        <v>Debit Card</v>
      </c>
      <c r="S1879" s="7">
        <f>VLOOKUP(A1879,'Additional Data'!$A$1:$D$9949,3,0)</f>
        <v>510</v>
      </c>
      <c r="T1879" s="2" t="str">
        <f>HLOOKUP(B1879,'Additional Data'!$F$1:$N$2,2,0)</f>
        <v>PC</v>
      </c>
    </row>
    <row r="1880" ht="14.25" customHeight="1">
      <c r="A1880" s="2">
        <v>537344.0</v>
      </c>
      <c r="B1880" s="2" t="s">
        <v>30</v>
      </c>
      <c r="C1880" s="2" t="s">
        <v>41</v>
      </c>
      <c r="D1880" s="2" t="s">
        <v>34</v>
      </c>
      <c r="E1880" s="4">
        <v>43531.21466435185</v>
      </c>
      <c r="F1880" s="4">
        <v>43535.21466435185</v>
      </c>
      <c r="G1880" s="4">
        <v>43538.21466435185</v>
      </c>
      <c r="H1880" s="2">
        <v>0.0</v>
      </c>
      <c r="I1880" s="2">
        <v>108.0</v>
      </c>
      <c r="J1880" s="2" t="s">
        <v>41</v>
      </c>
      <c r="K1880" s="2" t="s">
        <v>66</v>
      </c>
      <c r="L1880" s="2" t="s">
        <v>67</v>
      </c>
      <c r="M1880" s="2" t="s">
        <v>71</v>
      </c>
      <c r="N1880" s="2">
        <v>-3.0</v>
      </c>
      <c r="O1880" s="2">
        <v>4.0</v>
      </c>
      <c r="P1880" s="2">
        <v>108.0</v>
      </c>
      <c r="Q1880" s="2" t="str">
        <f>VLOOKUP(A1880,'Additional Data'!$A$1:$D$9949,2,0)</f>
        <v>App</v>
      </c>
      <c r="R1880" s="2" t="str">
        <f>VLOOKUP(A1880,'Additional Data'!$A$1:$D$9949,4,0)</f>
        <v>Debit Card</v>
      </c>
      <c r="S1880" s="7">
        <f>VLOOKUP(A1880,'Additional Data'!$A$1:$D$9949,3,0)</f>
        <v>1666.813881</v>
      </c>
      <c r="T1880" s="2" t="str">
        <f>HLOOKUP(B1880,'Additional Data'!$F$1:$N$2,2,0)</f>
        <v>PC</v>
      </c>
    </row>
    <row r="1881" ht="14.25" customHeight="1">
      <c r="A1881" s="2">
        <v>669912.0</v>
      </c>
      <c r="B1881" s="2" t="s">
        <v>48</v>
      </c>
      <c r="C1881" s="2" t="s">
        <v>32</v>
      </c>
      <c r="D1881" s="2" t="s">
        <v>34</v>
      </c>
      <c r="E1881" s="4">
        <v>43531.21744212963</v>
      </c>
      <c r="F1881" s="4">
        <v>43533.21744212963</v>
      </c>
      <c r="G1881" s="4">
        <v>43534.21744212963</v>
      </c>
      <c r="H1881" s="2">
        <v>76.0</v>
      </c>
      <c r="I1881" s="2">
        <v>103.0</v>
      </c>
      <c r="J1881" s="2" t="s">
        <v>41</v>
      </c>
      <c r="K1881" s="2" t="s">
        <v>58</v>
      </c>
      <c r="L1881" s="2" t="s">
        <v>35</v>
      </c>
      <c r="M1881" s="2" t="s">
        <v>71</v>
      </c>
      <c r="N1881" s="2">
        <v>-1.0</v>
      </c>
      <c r="O1881" s="2">
        <v>2.0</v>
      </c>
      <c r="P1881" s="2">
        <v>179.0</v>
      </c>
      <c r="Q1881" s="2" t="str">
        <f>VLOOKUP(A1881,'Additional Data'!$A$1:$D$9949,2,0)</f>
        <v>Website</v>
      </c>
      <c r="R1881" s="2" t="str">
        <f>VLOOKUP(A1881,'Additional Data'!$A$1:$D$9949,4,0)</f>
        <v>Debit Card</v>
      </c>
      <c r="S1881" s="7">
        <f>VLOOKUP(A1881,'Additional Data'!$A$1:$D$9949,3,0)</f>
        <v>2738.7285</v>
      </c>
      <c r="T1881" s="2" t="str">
        <f>HLOOKUP(B1881,'Additional Data'!$F$1:$N$2,2,0)</f>
        <v>Gaming Console</v>
      </c>
    </row>
    <row r="1882" ht="14.25" customHeight="1">
      <c r="A1882" s="2">
        <v>746198.0</v>
      </c>
      <c r="B1882" s="2" t="s">
        <v>39</v>
      </c>
      <c r="C1882" s="2" t="s">
        <v>41</v>
      </c>
      <c r="D1882" s="2" t="s">
        <v>34</v>
      </c>
      <c r="E1882" s="4">
        <v>43531.22640046296</v>
      </c>
      <c r="F1882" s="4">
        <v>43532.22640046296</v>
      </c>
      <c r="G1882" s="4">
        <v>43536.22640046296</v>
      </c>
      <c r="H1882" s="2">
        <v>0.0</v>
      </c>
      <c r="I1882" s="2">
        <v>104.0</v>
      </c>
      <c r="J1882" s="2" t="s">
        <v>41</v>
      </c>
      <c r="K1882" s="2" t="s">
        <v>66</v>
      </c>
      <c r="L1882" s="2" t="s">
        <v>67</v>
      </c>
      <c r="M1882" s="2" t="s">
        <v>71</v>
      </c>
      <c r="N1882" s="2">
        <v>-4.0</v>
      </c>
      <c r="O1882" s="2">
        <v>1.0</v>
      </c>
      <c r="P1882" s="2">
        <v>104.0</v>
      </c>
      <c r="Q1882" s="2" t="str">
        <f>VLOOKUP(A1882,'Additional Data'!$A$1:$D$9949,2,0)</f>
        <v>App</v>
      </c>
      <c r="R1882" s="2" t="str">
        <f>VLOOKUP(A1882,'Additional Data'!$A$1:$D$9949,4,0)</f>
        <v>Debit Card</v>
      </c>
      <c r="S1882" s="7">
        <f>VLOOKUP(A1882,'Additional Data'!$A$1:$D$9949,3,0)</f>
        <v>522.6254995</v>
      </c>
      <c r="T1882" s="2" t="str">
        <f>HLOOKUP(B1882,'Additional Data'!$F$1:$N$2,2,0)</f>
        <v>Mobile</v>
      </c>
    </row>
    <row r="1883" ht="14.25" customHeight="1">
      <c r="A1883" s="2">
        <v>55658.0</v>
      </c>
      <c r="B1883" s="2" t="s">
        <v>47</v>
      </c>
      <c r="C1883" s="2" t="s">
        <v>32</v>
      </c>
      <c r="D1883" s="2" t="s">
        <v>34</v>
      </c>
      <c r="E1883" s="4">
        <v>43531.22856481482</v>
      </c>
      <c r="F1883" s="4">
        <v>43536.22856481482</v>
      </c>
      <c r="G1883" s="4">
        <v>43535.22856481482</v>
      </c>
      <c r="H1883" s="2">
        <v>61.0</v>
      </c>
      <c r="I1883" s="2">
        <v>106.0</v>
      </c>
      <c r="J1883" s="2" t="s">
        <v>41</v>
      </c>
      <c r="K1883" s="2" t="s">
        <v>58</v>
      </c>
      <c r="L1883" s="2" t="s">
        <v>35</v>
      </c>
      <c r="M1883" s="2" t="s">
        <v>71</v>
      </c>
      <c r="N1883" s="2">
        <v>1.0</v>
      </c>
      <c r="O1883" s="2">
        <v>5.0</v>
      </c>
      <c r="P1883" s="2">
        <v>167.0</v>
      </c>
      <c r="Q1883" s="2" t="str">
        <f>VLOOKUP(A1883,'Additional Data'!$A$1:$D$9949,2,0)</f>
        <v>App</v>
      </c>
      <c r="R1883" s="2" t="str">
        <f>VLOOKUP(A1883,'Additional Data'!$A$1:$D$9949,4,0)</f>
        <v>Debit Card</v>
      </c>
      <c r="S1883" s="7">
        <f>VLOOKUP(A1883,'Additional Data'!$A$1:$D$9949,3,0)</f>
        <v>3453.741564</v>
      </c>
      <c r="T1883" s="2" t="str">
        <f>HLOOKUP(B1883,'Additional Data'!$F$1:$N$2,2,0)</f>
        <v>Tablet</v>
      </c>
    </row>
    <row r="1884" ht="14.25" customHeight="1">
      <c r="A1884" s="2">
        <v>464672.0</v>
      </c>
      <c r="B1884" s="2" t="s">
        <v>39</v>
      </c>
      <c r="C1884" s="2" t="s">
        <v>32</v>
      </c>
      <c r="D1884" s="2" t="s">
        <v>34</v>
      </c>
      <c r="E1884" s="4">
        <v>43531.238032407404</v>
      </c>
      <c r="F1884" s="4">
        <v>43537.238032407404</v>
      </c>
      <c r="G1884" s="4">
        <v>43535.238032407404</v>
      </c>
      <c r="H1884" s="2">
        <v>31.0</v>
      </c>
      <c r="I1884" s="2">
        <v>107.0</v>
      </c>
      <c r="J1884" s="2" t="s">
        <v>63</v>
      </c>
      <c r="K1884" s="2" t="s">
        <v>81</v>
      </c>
      <c r="L1884" s="2" t="s">
        <v>35</v>
      </c>
      <c r="M1884" s="2" t="s">
        <v>71</v>
      </c>
      <c r="N1884" s="2">
        <v>2.0</v>
      </c>
      <c r="O1884" s="2">
        <v>6.0</v>
      </c>
      <c r="P1884" s="2">
        <v>138.0</v>
      </c>
      <c r="Q1884" s="2" t="str">
        <f>VLOOKUP(A1884,'Additional Data'!$A$1:$D$9949,2,0)</f>
        <v>App</v>
      </c>
      <c r="R1884" s="2" t="str">
        <f>VLOOKUP(A1884,'Additional Data'!$A$1:$D$9949,4,0)</f>
        <v>Debit Card</v>
      </c>
      <c r="S1884" s="7">
        <f>VLOOKUP(A1884,'Additional Data'!$A$1:$D$9949,3,0)</f>
        <v>2258.435771</v>
      </c>
      <c r="T1884" s="2" t="str">
        <f>HLOOKUP(B1884,'Additional Data'!$F$1:$N$2,2,0)</f>
        <v>Mobile</v>
      </c>
    </row>
    <row r="1885" ht="14.25" customHeight="1">
      <c r="A1885" s="2">
        <v>913213.0</v>
      </c>
      <c r="B1885" s="2" t="s">
        <v>30</v>
      </c>
      <c r="C1885" s="2" t="s">
        <v>32</v>
      </c>
      <c r="D1885" s="2" t="s">
        <v>34</v>
      </c>
      <c r="E1885" s="4">
        <v>43531.243622685186</v>
      </c>
      <c r="F1885" s="4">
        <v>43535.243622685186</v>
      </c>
      <c r="G1885" s="4">
        <v>43538.243622685186</v>
      </c>
      <c r="H1885" s="2">
        <v>31.0</v>
      </c>
      <c r="I1885" s="2">
        <v>129.0</v>
      </c>
      <c r="J1885" s="2" t="s">
        <v>41</v>
      </c>
      <c r="K1885" s="2" t="s">
        <v>58</v>
      </c>
      <c r="L1885" s="2" t="s">
        <v>35</v>
      </c>
      <c r="M1885" s="2" t="s">
        <v>59</v>
      </c>
      <c r="N1885" s="2">
        <v>-3.0</v>
      </c>
      <c r="O1885" s="2">
        <v>4.0</v>
      </c>
      <c r="P1885" s="2">
        <v>160.0</v>
      </c>
      <c r="Q1885" s="2" t="str">
        <f>VLOOKUP(A1885,'Additional Data'!$A$1:$D$9949,2,0)</f>
        <v>App</v>
      </c>
      <c r="R1885" s="2" t="str">
        <f>VLOOKUP(A1885,'Additional Data'!$A$1:$D$9949,4,0)</f>
        <v>Cash On Delivery</v>
      </c>
      <c r="S1885" s="7">
        <f>VLOOKUP(A1885,'Additional Data'!$A$1:$D$9949,3,0)</f>
        <v>3205.651483</v>
      </c>
      <c r="T1885" s="2" t="str">
        <f>HLOOKUP(B1885,'Additional Data'!$F$1:$N$2,2,0)</f>
        <v>PC</v>
      </c>
    </row>
    <row r="1886" ht="14.25" customHeight="1">
      <c r="A1886" s="2">
        <v>970952.0</v>
      </c>
      <c r="B1886" s="2" t="s">
        <v>36</v>
      </c>
      <c r="C1886" s="2" t="s">
        <v>41</v>
      </c>
      <c r="D1886" s="2" t="s">
        <v>34</v>
      </c>
      <c r="E1886" s="4">
        <v>43531.2524537037</v>
      </c>
      <c r="F1886" s="4">
        <v>43531.2524537037</v>
      </c>
      <c r="G1886" s="4">
        <v>43535.2524537037</v>
      </c>
      <c r="H1886" s="2">
        <v>0.0</v>
      </c>
      <c r="I1886" s="2">
        <v>129.0</v>
      </c>
      <c r="J1886" s="2" t="s">
        <v>41</v>
      </c>
      <c r="K1886" s="2" t="s">
        <v>66</v>
      </c>
      <c r="L1886" s="2" t="s">
        <v>67</v>
      </c>
      <c r="M1886" s="2" t="s">
        <v>71</v>
      </c>
      <c r="N1886" s="2">
        <v>-4.0</v>
      </c>
      <c r="O1886" s="2">
        <v>0.0</v>
      </c>
      <c r="P1886" s="2">
        <v>129.0</v>
      </c>
      <c r="Q1886" s="2" t="str">
        <f>VLOOKUP(A1886,'Additional Data'!$A$1:$D$9949,2,0)</f>
        <v>App</v>
      </c>
      <c r="R1886" s="2" t="str">
        <f>VLOOKUP(A1886,'Additional Data'!$A$1:$D$9949,4,0)</f>
        <v>Debit Card</v>
      </c>
      <c r="S1886" s="7">
        <f>VLOOKUP(A1886,'Additional Data'!$A$1:$D$9949,3,0)</f>
        <v>1943</v>
      </c>
      <c r="T1886" s="2" t="str">
        <f>HLOOKUP(B1886,'Additional Data'!$F$1:$N$2,2,0)</f>
        <v>Laptop</v>
      </c>
    </row>
    <row r="1887" ht="14.25" customHeight="1">
      <c r="A1887" s="2">
        <v>900734.0</v>
      </c>
      <c r="B1887" s="2" t="s">
        <v>39</v>
      </c>
      <c r="C1887" s="2" t="s">
        <v>32</v>
      </c>
      <c r="D1887" s="2" t="s">
        <v>34</v>
      </c>
      <c r="E1887" s="4">
        <v>43531.2534375</v>
      </c>
      <c r="F1887" s="4">
        <v>43538.2534375</v>
      </c>
      <c r="G1887" s="4">
        <v>43538.2534375</v>
      </c>
      <c r="H1887" s="2">
        <v>47.0</v>
      </c>
      <c r="I1887" s="2">
        <v>105.0</v>
      </c>
      <c r="J1887" s="2" t="s">
        <v>63</v>
      </c>
      <c r="K1887" s="2" t="s">
        <v>81</v>
      </c>
      <c r="L1887" s="2" t="s">
        <v>35</v>
      </c>
      <c r="M1887" s="2" t="s">
        <v>59</v>
      </c>
      <c r="N1887" s="2">
        <v>0.0</v>
      </c>
      <c r="O1887" s="2">
        <v>7.0</v>
      </c>
      <c r="P1887" s="2">
        <v>152.0</v>
      </c>
      <c r="Q1887" s="2" t="str">
        <f>VLOOKUP(A1887,'Additional Data'!$A$1:$D$9949,2,0)</f>
        <v>App</v>
      </c>
      <c r="R1887" s="2" t="str">
        <f>VLOOKUP(A1887,'Additional Data'!$A$1:$D$9949,4,0)</f>
        <v>Debit Card</v>
      </c>
      <c r="S1887" s="7">
        <f>VLOOKUP(A1887,'Additional Data'!$A$1:$D$9949,3,0)</f>
        <v>2371.273721</v>
      </c>
      <c r="T1887" s="2" t="str">
        <f>HLOOKUP(B1887,'Additional Data'!$F$1:$N$2,2,0)</f>
        <v>Mobile</v>
      </c>
    </row>
    <row r="1888" ht="14.25" customHeight="1">
      <c r="A1888" s="2">
        <v>685854.0</v>
      </c>
      <c r="B1888" s="2" t="s">
        <v>30</v>
      </c>
      <c r="C1888" s="2" t="s">
        <v>41</v>
      </c>
      <c r="D1888" s="2" t="s">
        <v>34</v>
      </c>
      <c r="E1888" s="4">
        <v>43531.2559375</v>
      </c>
      <c r="F1888" s="4">
        <v>43535.2559375</v>
      </c>
      <c r="G1888" s="4">
        <v>43536.2559375</v>
      </c>
      <c r="H1888" s="2">
        <v>36.0</v>
      </c>
      <c r="I1888" s="2">
        <v>123.0</v>
      </c>
      <c r="J1888" s="2" t="s">
        <v>73</v>
      </c>
      <c r="K1888" s="2" t="s">
        <v>80</v>
      </c>
      <c r="L1888" s="2" t="s">
        <v>35</v>
      </c>
      <c r="M1888" s="2" t="s">
        <v>59</v>
      </c>
      <c r="N1888" s="2">
        <v>-1.0</v>
      </c>
      <c r="O1888" s="2">
        <v>4.0</v>
      </c>
      <c r="P1888" s="2">
        <v>159.0</v>
      </c>
      <c r="Q1888" s="2" t="str">
        <f>VLOOKUP(A1888,'Additional Data'!$A$1:$D$9949,2,0)</f>
        <v>Website</v>
      </c>
      <c r="R1888" s="2" t="str">
        <f>VLOOKUP(A1888,'Additional Data'!$A$1:$D$9949,4,0)</f>
        <v>Debit Card</v>
      </c>
      <c r="S1888" s="7">
        <f>VLOOKUP(A1888,'Additional Data'!$A$1:$D$9949,3,0)</f>
        <v>3076.57775</v>
      </c>
      <c r="T1888" s="2" t="str">
        <f>HLOOKUP(B1888,'Additional Data'!$F$1:$N$2,2,0)</f>
        <v>PC</v>
      </c>
    </row>
    <row r="1889" ht="14.25" customHeight="1">
      <c r="A1889" s="2">
        <v>989654.0</v>
      </c>
      <c r="B1889" s="2" t="s">
        <v>36</v>
      </c>
      <c r="C1889" s="2" t="s">
        <v>32</v>
      </c>
      <c r="D1889" s="2" t="s">
        <v>34</v>
      </c>
      <c r="E1889" s="4">
        <v>43531.260243055556</v>
      </c>
      <c r="F1889" s="4">
        <v>43536.260243055556</v>
      </c>
      <c r="G1889" s="4">
        <v>43537.260243055556</v>
      </c>
      <c r="H1889" s="2">
        <v>69.0</v>
      </c>
      <c r="I1889" s="2">
        <v>93.0</v>
      </c>
      <c r="J1889" s="2" t="s">
        <v>63</v>
      </c>
      <c r="K1889" s="2" t="s">
        <v>81</v>
      </c>
      <c r="L1889" s="2" t="s">
        <v>35</v>
      </c>
      <c r="M1889" s="2" t="s">
        <v>71</v>
      </c>
      <c r="N1889" s="2">
        <v>-1.0</v>
      </c>
      <c r="O1889" s="2">
        <v>5.0</v>
      </c>
      <c r="P1889" s="2">
        <v>162.0</v>
      </c>
      <c r="Q1889" s="2" t="str">
        <f>VLOOKUP(A1889,'Additional Data'!$A$1:$D$9949,2,0)</f>
        <v>App</v>
      </c>
      <c r="R1889" s="2" t="str">
        <f>VLOOKUP(A1889,'Additional Data'!$A$1:$D$9949,4,0)</f>
        <v>Debit Card</v>
      </c>
      <c r="S1889" s="7">
        <f>VLOOKUP(A1889,'Additional Data'!$A$1:$D$9949,3,0)</f>
        <v>1922</v>
      </c>
      <c r="T1889" s="2" t="str">
        <f>HLOOKUP(B1889,'Additional Data'!$F$1:$N$2,2,0)</f>
        <v>Laptop</v>
      </c>
    </row>
    <row r="1890" ht="14.25" customHeight="1">
      <c r="A1890" s="2">
        <v>415252.0</v>
      </c>
      <c r="B1890" s="2" t="s">
        <v>39</v>
      </c>
      <c r="C1890" s="2" t="s">
        <v>32</v>
      </c>
      <c r="D1890" s="2" t="s">
        <v>34</v>
      </c>
      <c r="E1890" s="4">
        <v>43531.262719907405</v>
      </c>
      <c r="F1890" s="4">
        <v>43536.262719907405</v>
      </c>
      <c r="G1890" s="4">
        <v>43537.262719907405</v>
      </c>
      <c r="H1890" s="2">
        <v>0.0</v>
      </c>
      <c r="I1890" s="2">
        <v>123.0</v>
      </c>
      <c r="J1890" s="2" t="s">
        <v>32</v>
      </c>
      <c r="K1890" s="2" t="s">
        <v>82</v>
      </c>
      <c r="L1890" s="2" t="s">
        <v>67</v>
      </c>
      <c r="M1890" s="2" t="s">
        <v>71</v>
      </c>
      <c r="N1890" s="2">
        <v>-1.0</v>
      </c>
      <c r="O1890" s="2">
        <v>5.0</v>
      </c>
      <c r="P1890" s="2">
        <v>123.0</v>
      </c>
      <c r="Q1890" s="2" t="str">
        <f>VLOOKUP(A1890,'Additional Data'!$A$1:$D$9949,2,0)</f>
        <v>App</v>
      </c>
      <c r="R1890" s="2" t="str">
        <f>VLOOKUP(A1890,'Additional Data'!$A$1:$D$9949,4,0)</f>
        <v>Debit Card</v>
      </c>
      <c r="S1890" s="7">
        <f>VLOOKUP(A1890,'Additional Data'!$A$1:$D$9949,3,0)</f>
        <v>2144</v>
      </c>
      <c r="T1890" s="2" t="str">
        <f>HLOOKUP(B1890,'Additional Data'!$F$1:$N$2,2,0)</f>
        <v>Mobile</v>
      </c>
    </row>
    <row r="1891" ht="14.25" customHeight="1">
      <c r="A1891" s="2">
        <v>744030.0</v>
      </c>
      <c r="B1891" s="2" t="s">
        <v>36</v>
      </c>
      <c r="C1891" s="2" t="s">
        <v>32</v>
      </c>
      <c r="D1891" s="2" t="s">
        <v>34</v>
      </c>
      <c r="E1891" s="4">
        <v>43531.26494212963</v>
      </c>
      <c r="F1891" s="4">
        <v>43531.26494212963</v>
      </c>
      <c r="G1891" s="4">
        <v>43537.26494212963</v>
      </c>
      <c r="H1891" s="2">
        <v>0.0</v>
      </c>
      <c r="I1891" s="2">
        <v>108.0</v>
      </c>
      <c r="J1891" s="2" t="s">
        <v>32</v>
      </c>
      <c r="K1891" s="2" t="s">
        <v>82</v>
      </c>
      <c r="L1891" s="2" t="s">
        <v>67</v>
      </c>
      <c r="M1891" s="2" t="s">
        <v>71</v>
      </c>
      <c r="N1891" s="2">
        <v>-6.0</v>
      </c>
      <c r="O1891" s="2">
        <v>0.0</v>
      </c>
      <c r="P1891" s="2">
        <v>108.0</v>
      </c>
      <c r="Q1891" s="2" t="str">
        <f>VLOOKUP(A1891,'Additional Data'!$A$1:$D$9949,2,0)</f>
        <v>Website</v>
      </c>
      <c r="R1891" s="2" t="str">
        <f>VLOOKUP(A1891,'Additional Data'!$A$1:$D$9949,4,0)</f>
        <v>Debit Card</v>
      </c>
      <c r="S1891" s="7">
        <f>VLOOKUP(A1891,'Additional Data'!$A$1:$D$9949,3,0)</f>
        <v>2466.434865</v>
      </c>
      <c r="T1891" s="2" t="str">
        <f>HLOOKUP(B1891,'Additional Data'!$F$1:$N$2,2,0)</f>
        <v>Laptop</v>
      </c>
    </row>
    <row r="1892" ht="14.25" customHeight="1">
      <c r="A1892" s="2">
        <v>149121.0</v>
      </c>
      <c r="B1892" s="2" t="s">
        <v>36</v>
      </c>
      <c r="C1892" s="2" t="s">
        <v>41</v>
      </c>
      <c r="D1892" s="2" t="s">
        <v>34</v>
      </c>
      <c r="E1892" s="4">
        <v>43531.26862268519</v>
      </c>
      <c r="F1892" s="4">
        <v>43532.26862268519</v>
      </c>
      <c r="G1892" s="4">
        <v>43537.26862268519</v>
      </c>
      <c r="H1892" s="2">
        <v>0.0</v>
      </c>
      <c r="I1892" s="2">
        <v>109.0</v>
      </c>
      <c r="J1892" s="2" t="s">
        <v>41</v>
      </c>
      <c r="K1892" s="2" t="s">
        <v>66</v>
      </c>
      <c r="L1892" s="2" t="s">
        <v>67</v>
      </c>
      <c r="M1892" s="2" t="s">
        <v>71</v>
      </c>
      <c r="N1892" s="2">
        <v>-5.0</v>
      </c>
      <c r="O1892" s="2">
        <v>1.0</v>
      </c>
      <c r="P1892" s="2">
        <v>109.0</v>
      </c>
      <c r="Q1892" s="2" t="str">
        <f>VLOOKUP(A1892,'Additional Data'!$A$1:$D$9949,2,0)</f>
        <v>Website</v>
      </c>
      <c r="R1892" s="2" t="str">
        <f>VLOOKUP(A1892,'Additional Data'!$A$1:$D$9949,4,0)</f>
        <v>Cash On Delivery</v>
      </c>
      <c r="S1892" s="7">
        <f>VLOOKUP(A1892,'Additional Data'!$A$1:$D$9949,3,0)</f>
        <v>3107</v>
      </c>
      <c r="T1892" s="2" t="str">
        <f>HLOOKUP(B1892,'Additional Data'!$F$1:$N$2,2,0)</f>
        <v>Laptop</v>
      </c>
    </row>
    <row r="1893" ht="14.25" customHeight="1">
      <c r="A1893" s="2">
        <v>313193.0</v>
      </c>
      <c r="B1893" s="2" t="s">
        <v>36</v>
      </c>
      <c r="C1893" s="2" t="s">
        <v>32</v>
      </c>
      <c r="D1893" s="2" t="s">
        <v>34</v>
      </c>
      <c r="E1893" s="4">
        <v>43531.26998842593</v>
      </c>
      <c r="F1893" s="4">
        <v>43534.26998842593</v>
      </c>
      <c r="G1893" s="4">
        <v>43535.26998842593</v>
      </c>
      <c r="H1893" s="2">
        <v>27.0</v>
      </c>
      <c r="I1893" s="2">
        <v>113.0</v>
      </c>
      <c r="J1893" s="2" t="s">
        <v>60</v>
      </c>
      <c r="K1893" s="2" t="s">
        <v>61</v>
      </c>
      <c r="L1893" s="2" t="s">
        <v>35</v>
      </c>
      <c r="M1893" s="2" t="s">
        <v>59</v>
      </c>
      <c r="N1893" s="2">
        <v>-1.0</v>
      </c>
      <c r="O1893" s="2">
        <v>3.0</v>
      </c>
      <c r="P1893" s="2">
        <v>140.0</v>
      </c>
      <c r="Q1893" s="2" t="str">
        <f>VLOOKUP(A1893,'Additional Data'!$A$1:$D$9949,2,0)</f>
        <v>App</v>
      </c>
      <c r="R1893" s="2" t="str">
        <f>VLOOKUP(A1893,'Additional Data'!$A$1:$D$9949,4,0)</f>
        <v>Credit Card</v>
      </c>
      <c r="S1893" s="7">
        <f>VLOOKUP(A1893,'Additional Data'!$A$1:$D$9949,3,0)</f>
        <v>215.9338124</v>
      </c>
      <c r="T1893" s="2" t="str">
        <f>HLOOKUP(B1893,'Additional Data'!$F$1:$N$2,2,0)</f>
        <v>Laptop</v>
      </c>
    </row>
    <row r="1894" ht="14.25" customHeight="1">
      <c r="A1894" s="2">
        <v>305469.0</v>
      </c>
      <c r="B1894" s="2" t="s">
        <v>30</v>
      </c>
      <c r="C1894" s="2" t="s">
        <v>41</v>
      </c>
      <c r="D1894" s="2" t="s">
        <v>34</v>
      </c>
      <c r="E1894" s="4">
        <v>43531.27520833333</v>
      </c>
      <c r="F1894" s="4">
        <v>43539.27520833333</v>
      </c>
      <c r="G1894" s="4">
        <v>43535.27520833333</v>
      </c>
      <c r="H1894" s="2">
        <v>25.0</v>
      </c>
      <c r="I1894" s="2">
        <v>122.0</v>
      </c>
      <c r="J1894" s="2" t="s">
        <v>32</v>
      </c>
      <c r="K1894" s="2" t="s">
        <v>70</v>
      </c>
      <c r="L1894" s="2" t="s">
        <v>35</v>
      </c>
      <c r="M1894" s="2" t="s">
        <v>59</v>
      </c>
      <c r="N1894" s="2">
        <v>4.0</v>
      </c>
      <c r="O1894" s="2">
        <v>8.0</v>
      </c>
      <c r="P1894" s="2">
        <v>147.0</v>
      </c>
      <c r="Q1894" s="2" t="str">
        <f>VLOOKUP(A1894,'Additional Data'!$A$1:$D$9949,2,0)</f>
        <v>Website</v>
      </c>
      <c r="R1894" s="2" t="str">
        <f>VLOOKUP(A1894,'Additional Data'!$A$1:$D$9949,4,0)</f>
        <v>Credit Card</v>
      </c>
      <c r="S1894" s="7">
        <f>VLOOKUP(A1894,'Additional Data'!$A$1:$D$9949,3,0)</f>
        <v>3183.863338</v>
      </c>
      <c r="T1894" s="2" t="str">
        <f>HLOOKUP(B1894,'Additional Data'!$F$1:$N$2,2,0)</f>
        <v>PC</v>
      </c>
    </row>
    <row r="1895" ht="14.25" customHeight="1">
      <c r="A1895" s="2">
        <v>319394.0</v>
      </c>
      <c r="B1895" s="2" t="s">
        <v>39</v>
      </c>
      <c r="C1895" s="2" t="s">
        <v>32</v>
      </c>
      <c r="D1895" s="2" t="s">
        <v>34</v>
      </c>
      <c r="E1895" s="4">
        <v>43531.27756944444</v>
      </c>
      <c r="F1895" s="4">
        <v>43539.27756944444</v>
      </c>
      <c r="G1895" s="4">
        <v>43534.27756944444</v>
      </c>
      <c r="H1895" s="2">
        <v>41.0</v>
      </c>
      <c r="I1895" s="2">
        <v>108.0</v>
      </c>
      <c r="J1895" s="2" t="s">
        <v>60</v>
      </c>
      <c r="K1895" s="2" t="s">
        <v>61</v>
      </c>
      <c r="L1895" s="2" t="s">
        <v>35</v>
      </c>
      <c r="M1895" s="2" t="s">
        <v>59</v>
      </c>
      <c r="N1895" s="2">
        <v>5.0</v>
      </c>
      <c r="O1895" s="2">
        <v>8.0</v>
      </c>
      <c r="P1895" s="2">
        <v>149.0</v>
      </c>
      <c r="Q1895" s="2" t="str">
        <f>VLOOKUP(A1895,'Additional Data'!$A$1:$D$9949,2,0)</f>
        <v>App</v>
      </c>
      <c r="R1895" s="2" t="str">
        <f>VLOOKUP(A1895,'Additional Data'!$A$1:$D$9949,4,0)</f>
        <v>Debit Card</v>
      </c>
      <c r="S1895" s="7">
        <f>VLOOKUP(A1895,'Additional Data'!$A$1:$D$9949,3,0)</f>
        <v>466.2077615</v>
      </c>
      <c r="T1895" s="2" t="str">
        <f>HLOOKUP(B1895,'Additional Data'!$F$1:$N$2,2,0)</f>
        <v>Mobile</v>
      </c>
    </row>
    <row r="1896" ht="14.25" customHeight="1">
      <c r="A1896" s="2">
        <v>712105.0</v>
      </c>
      <c r="B1896" s="2" t="s">
        <v>48</v>
      </c>
      <c r="C1896" s="2" t="s">
        <v>32</v>
      </c>
      <c r="D1896" s="2" t="s">
        <v>34</v>
      </c>
      <c r="E1896" s="4">
        <v>43531.2787962963</v>
      </c>
      <c r="F1896" s="4">
        <v>43538.2787962963</v>
      </c>
      <c r="G1896" s="4">
        <v>43534.2787962963</v>
      </c>
      <c r="H1896" s="2">
        <v>28.0</v>
      </c>
      <c r="I1896" s="2">
        <v>107.0</v>
      </c>
      <c r="J1896" s="2" t="s">
        <v>60</v>
      </c>
      <c r="K1896" s="2" t="s">
        <v>61</v>
      </c>
      <c r="L1896" s="2" t="s">
        <v>35</v>
      </c>
      <c r="M1896" s="2" t="s">
        <v>59</v>
      </c>
      <c r="N1896" s="2">
        <v>4.0</v>
      </c>
      <c r="O1896" s="2">
        <v>7.0</v>
      </c>
      <c r="P1896" s="2">
        <v>135.0</v>
      </c>
      <c r="Q1896" s="2" t="str">
        <f>VLOOKUP(A1896,'Additional Data'!$A$1:$D$9949,2,0)</f>
        <v>App</v>
      </c>
      <c r="R1896" s="2" t="str">
        <f>VLOOKUP(A1896,'Additional Data'!$A$1:$D$9949,4,0)</f>
        <v>Credit Card</v>
      </c>
      <c r="S1896" s="7">
        <f>VLOOKUP(A1896,'Additional Data'!$A$1:$D$9949,3,0)</f>
        <v>304.4516957</v>
      </c>
      <c r="T1896" s="2" t="str">
        <f>HLOOKUP(B1896,'Additional Data'!$F$1:$N$2,2,0)</f>
        <v>Gaming Console</v>
      </c>
    </row>
    <row r="1897" ht="14.25" customHeight="1">
      <c r="A1897" s="2">
        <v>303634.0</v>
      </c>
      <c r="B1897" s="2" t="s">
        <v>36</v>
      </c>
      <c r="C1897" s="2" t="s">
        <v>32</v>
      </c>
      <c r="D1897" s="2" t="s">
        <v>34</v>
      </c>
      <c r="E1897" s="4">
        <v>43531.28665509259</v>
      </c>
      <c r="F1897" s="4">
        <v>43534.28665509259</v>
      </c>
      <c r="G1897" s="4">
        <v>43538.28665509259</v>
      </c>
      <c r="H1897" s="2">
        <v>26.0</v>
      </c>
      <c r="I1897" s="2">
        <v>130.0</v>
      </c>
      <c r="J1897" s="2" t="s">
        <v>41</v>
      </c>
      <c r="K1897" s="2" t="s">
        <v>58</v>
      </c>
      <c r="L1897" s="2" t="s">
        <v>35</v>
      </c>
      <c r="M1897" s="2" t="s">
        <v>59</v>
      </c>
      <c r="N1897" s="2">
        <v>-4.0</v>
      </c>
      <c r="O1897" s="2">
        <v>3.0</v>
      </c>
      <c r="P1897" s="2">
        <v>156.0</v>
      </c>
      <c r="Q1897" s="2" t="str">
        <f>VLOOKUP(A1897,'Additional Data'!$A$1:$D$9949,2,0)</f>
        <v>App</v>
      </c>
      <c r="R1897" s="2" t="str">
        <f>VLOOKUP(A1897,'Additional Data'!$A$1:$D$9949,4,0)</f>
        <v>Debit Card</v>
      </c>
      <c r="S1897" s="7">
        <f>VLOOKUP(A1897,'Additional Data'!$A$1:$D$9949,3,0)</f>
        <v>1118</v>
      </c>
      <c r="T1897" s="2" t="str">
        <f>HLOOKUP(B1897,'Additional Data'!$F$1:$N$2,2,0)</f>
        <v>Laptop</v>
      </c>
    </row>
    <row r="1898" ht="14.25" customHeight="1">
      <c r="A1898" s="2">
        <v>726083.0</v>
      </c>
      <c r="B1898" s="2" t="s">
        <v>47</v>
      </c>
      <c r="C1898" s="2" t="s">
        <v>41</v>
      </c>
      <c r="D1898" s="2" t="s">
        <v>34</v>
      </c>
      <c r="E1898" s="4">
        <v>43531.29237268519</v>
      </c>
      <c r="F1898" s="4">
        <v>43541.29237268519</v>
      </c>
      <c r="G1898" s="4">
        <v>43538.29237268519</v>
      </c>
      <c r="H1898" s="2">
        <v>47.0</v>
      </c>
      <c r="I1898" s="2">
        <v>122.0</v>
      </c>
      <c r="J1898" s="2" t="s">
        <v>32</v>
      </c>
      <c r="K1898" s="2" t="s">
        <v>70</v>
      </c>
      <c r="L1898" s="2" t="s">
        <v>35</v>
      </c>
      <c r="M1898" s="2" t="s">
        <v>59</v>
      </c>
      <c r="N1898" s="2">
        <v>3.0</v>
      </c>
      <c r="O1898" s="2">
        <v>10.0</v>
      </c>
      <c r="P1898" s="2">
        <v>169.0</v>
      </c>
      <c r="Q1898" s="2" t="str">
        <f>VLOOKUP(A1898,'Additional Data'!$A$1:$D$9949,2,0)</f>
        <v>App</v>
      </c>
      <c r="R1898" s="2" t="str">
        <f>VLOOKUP(A1898,'Additional Data'!$A$1:$D$9949,4,0)</f>
        <v>Credit Card</v>
      </c>
      <c r="S1898" s="7">
        <f>VLOOKUP(A1898,'Additional Data'!$A$1:$D$9949,3,0)</f>
        <v>3300</v>
      </c>
      <c r="T1898" s="2" t="str">
        <f>HLOOKUP(B1898,'Additional Data'!$F$1:$N$2,2,0)</f>
        <v>Tablet</v>
      </c>
    </row>
    <row r="1899" ht="14.25" customHeight="1">
      <c r="A1899" s="2">
        <v>172323.0</v>
      </c>
      <c r="B1899" s="2" t="s">
        <v>36</v>
      </c>
      <c r="C1899" s="2" t="s">
        <v>32</v>
      </c>
      <c r="D1899" s="2" t="s">
        <v>34</v>
      </c>
      <c r="E1899" s="4">
        <v>43531.29241898148</v>
      </c>
      <c r="F1899" s="4">
        <v>43537.29241898148</v>
      </c>
      <c r="G1899" s="4">
        <v>43538.29241898148</v>
      </c>
      <c r="H1899" s="2">
        <v>43.0</v>
      </c>
      <c r="I1899" s="2">
        <v>109.0</v>
      </c>
      <c r="J1899" s="2" t="s">
        <v>60</v>
      </c>
      <c r="K1899" s="2" t="s">
        <v>61</v>
      </c>
      <c r="L1899" s="2" t="s">
        <v>35</v>
      </c>
      <c r="M1899" s="2" t="s">
        <v>59</v>
      </c>
      <c r="N1899" s="2">
        <v>-1.0</v>
      </c>
      <c r="O1899" s="2">
        <v>6.0</v>
      </c>
      <c r="P1899" s="2">
        <v>152.0</v>
      </c>
      <c r="Q1899" s="2" t="str">
        <f>VLOOKUP(A1899,'Additional Data'!$A$1:$D$9949,2,0)</f>
        <v>Website</v>
      </c>
      <c r="R1899" s="2" t="str">
        <f>VLOOKUP(A1899,'Additional Data'!$A$1:$D$9949,4,0)</f>
        <v>Credit Card</v>
      </c>
      <c r="S1899" s="7">
        <f>VLOOKUP(A1899,'Additional Data'!$A$1:$D$9949,3,0)</f>
        <v>3246.519124</v>
      </c>
      <c r="T1899" s="2" t="str">
        <f>HLOOKUP(B1899,'Additional Data'!$F$1:$N$2,2,0)</f>
        <v>Laptop</v>
      </c>
    </row>
    <row r="1900" ht="14.25" customHeight="1">
      <c r="A1900" s="2">
        <v>444039.0</v>
      </c>
      <c r="B1900" s="2" t="s">
        <v>39</v>
      </c>
      <c r="C1900" s="2" t="s">
        <v>41</v>
      </c>
      <c r="D1900" s="2" t="s">
        <v>34</v>
      </c>
      <c r="E1900" s="4">
        <v>43531.29484953704</v>
      </c>
      <c r="F1900" s="4">
        <v>43533.29484953704</v>
      </c>
      <c r="G1900" s="4">
        <v>43534.29484953704</v>
      </c>
      <c r="H1900" s="2">
        <v>0.0</v>
      </c>
      <c r="I1900" s="2">
        <v>128.0</v>
      </c>
      <c r="J1900" s="2" t="s">
        <v>41</v>
      </c>
      <c r="K1900" s="2" t="s">
        <v>66</v>
      </c>
      <c r="L1900" s="2" t="s">
        <v>67</v>
      </c>
      <c r="M1900" s="2" t="s">
        <v>59</v>
      </c>
      <c r="N1900" s="2">
        <v>-1.0</v>
      </c>
      <c r="O1900" s="2">
        <v>2.0</v>
      </c>
      <c r="P1900" s="2">
        <v>128.0</v>
      </c>
      <c r="Q1900" s="2" t="str">
        <f>VLOOKUP(A1900,'Additional Data'!$A$1:$D$9949,2,0)</f>
        <v>Website</v>
      </c>
      <c r="R1900" s="2" t="str">
        <f>VLOOKUP(A1900,'Additional Data'!$A$1:$D$9949,4,0)</f>
        <v>Credit Card</v>
      </c>
      <c r="S1900" s="7">
        <f>VLOOKUP(A1900,'Additional Data'!$A$1:$D$9949,3,0)</f>
        <v>516.9500616</v>
      </c>
      <c r="T1900" s="2" t="str">
        <f>HLOOKUP(B1900,'Additional Data'!$F$1:$N$2,2,0)</f>
        <v>Mobile</v>
      </c>
    </row>
    <row r="1901" ht="14.25" customHeight="1">
      <c r="A1901" s="2">
        <v>659408.0</v>
      </c>
      <c r="B1901" s="2" t="s">
        <v>39</v>
      </c>
      <c r="C1901" s="2" t="s">
        <v>41</v>
      </c>
      <c r="D1901" s="2" t="s">
        <v>34</v>
      </c>
      <c r="E1901" s="4">
        <v>43531.29659722222</v>
      </c>
      <c r="F1901" s="4">
        <v>43533.29659722222</v>
      </c>
      <c r="G1901" s="4">
        <v>43538.29659722222</v>
      </c>
      <c r="H1901" s="2">
        <v>0.0</v>
      </c>
      <c r="I1901" s="2">
        <v>104.0</v>
      </c>
      <c r="J1901" s="2" t="s">
        <v>41</v>
      </c>
      <c r="K1901" s="2" t="s">
        <v>66</v>
      </c>
      <c r="L1901" s="2" t="s">
        <v>67</v>
      </c>
      <c r="M1901" s="2" t="s">
        <v>71</v>
      </c>
      <c r="N1901" s="2">
        <v>-5.0</v>
      </c>
      <c r="O1901" s="2">
        <v>2.0</v>
      </c>
      <c r="P1901" s="2">
        <v>104.0</v>
      </c>
      <c r="Q1901" s="2" t="str">
        <f>VLOOKUP(A1901,'Additional Data'!$A$1:$D$9949,2,0)</f>
        <v>App</v>
      </c>
      <c r="R1901" s="2" t="str">
        <f>VLOOKUP(A1901,'Additional Data'!$A$1:$D$9949,4,0)</f>
        <v>Debit Card</v>
      </c>
      <c r="S1901" s="7">
        <f>VLOOKUP(A1901,'Additional Data'!$A$1:$D$9949,3,0)</f>
        <v>1176.964835</v>
      </c>
      <c r="T1901" s="2" t="str">
        <f>HLOOKUP(B1901,'Additional Data'!$F$1:$N$2,2,0)</f>
        <v>Mobile</v>
      </c>
    </row>
    <row r="1902" ht="14.25" customHeight="1">
      <c r="A1902" s="2">
        <v>89855.0</v>
      </c>
      <c r="B1902" s="2" t="s">
        <v>46</v>
      </c>
      <c r="C1902" s="2" t="s">
        <v>32</v>
      </c>
      <c r="D1902" s="2" t="s">
        <v>34</v>
      </c>
      <c r="E1902" s="4">
        <v>43531.298842592594</v>
      </c>
      <c r="F1902" s="4">
        <v>43537.298842592594</v>
      </c>
      <c r="G1902" s="4">
        <v>43535.298842592594</v>
      </c>
      <c r="H1902" s="2">
        <v>42.0</v>
      </c>
      <c r="I1902" s="2">
        <v>111.0</v>
      </c>
      <c r="J1902" s="2" t="s">
        <v>60</v>
      </c>
      <c r="K1902" s="2" t="s">
        <v>61</v>
      </c>
      <c r="L1902" s="2" t="s">
        <v>35</v>
      </c>
      <c r="M1902" s="2" t="s">
        <v>59</v>
      </c>
      <c r="N1902" s="2">
        <v>2.0</v>
      </c>
      <c r="O1902" s="2">
        <v>6.0</v>
      </c>
      <c r="P1902" s="2">
        <v>153.0</v>
      </c>
      <c r="Q1902" s="2" t="str">
        <f>VLOOKUP(A1902,'Additional Data'!$A$1:$D$9949,2,0)</f>
        <v>App</v>
      </c>
      <c r="R1902" s="2" t="str">
        <f>VLOOKUP(A1902,'Additional Data'!$A$1:$D$9949,4,0)</f>
        <v>Credit Card</v>
      </c>
      <c r="S1902" s="7">
        <f>VLOOKUP(A1902,'Additional Data'!$A$1:$D$9949,3,0)</f>
        <v>2940.694644</v>
      </c>
      <c r="T1902" s="2" t="str">
        <f>HLOOKUP(B1902,'Additional Data'!$F$1:$N$2,2,0)</f>
        <v>TV</v>
      </c>
    </row>
    <row r="1903" ht="14.25" customHeight="1">
      <c r="A1903" s="2">
        <v>984455.0</v>
      </c>
      <c r="B1903" s="2" t="s">
        <v>39</v>
      </c>
      <c r="C1903" s="2" t="s">
        <v>41</v>
      </c>
      <c r="D1903" s="2" t="s">
        <v>34</v>
      </c>
      <c r="E1903" s="4">
        <v>43531.29974537037</v>
      </c>
      <c r="F1903" s="4">
        <v>43538.29974537037</v>
      </c>
      <c r="G1903" s="4">
        <v>43535.29974537037</v>
      </c>
      <c r="H1903" s="2">
        <v>29.0</v>
      </c>
      <c r="I1903" s="2">
        <v>114.0</v>
      </c>
      <c r="J1903" s="2" t="s">
        <v>60</v>
      </c>
      <c r="K1903" s="2" t="s">
        <v>77</v>
      </c>
      <c r="L1903" s="2" t="s">
        <v>35</v>
      </c>
      <c r="M1903" s="2" t="s">
        <v>59</v>
      </c>
      <c r="N1903" s="2">
        <v>3.0</v>
      </c>
      <c r="O1903" s="2">
        <v>7.0</v>
      </c>
      <c r="P1903" s="2">
        <v>143.0</v>
      </c>
      <c r="Q1903" s="2" t="str">
        <f>VLOOKUP(A1903,'Additional Data'!$A$1:$D$9949,2,0)</f>
        <v>App</v>
      </c>
      <c r="R1903" s="2" t="str">
        <f>VLOOKUP(A1903,'Additional Data'!$A$1:$D$9949,4,0)</f>
        <v>Credit Card</v>
      </c>
      <c r="S1903" s="7">
        <f>VLOOKUP(A1903,'Additional Data'!$A$1:$D$9949,3,0)</f>
        <v>2206.064563</v>
      </c>
      <c r="T1903" s="2" t="str">
        <f>HLOOKUP(B1903,'Additional Data'!$F$1:$N$2,2,0)</f>
        <v>Mobile</v>
      </c>
    </row>
    <row r="1904" ht="14.25" customHeight="1">
      <c r="A1904" s="2">
        <v>767383.0</v>
      </c>
      <c r="B1904" s="2" t="s">
        <v>30</v>
      </c>
      <c r="C1904" s="2" t="s">
        <v>32</v>
      </c>
      <c r="D1904" s="2" t="s">
        <v>34</v>
      </c>
      <c r="E1904" s="4">
        <v>43531.30420138889</v>
      </c>
      <c r="F1904" s="4">
        <v>43535.30420138889</v>
      </c>
      <c r="G1904" s="4">
        <v>43534.30420138889</v>
      </c>
      <c r="H1904" s="2">
        <v>36.0</v>
      </c>
      <c r="I1904" s="2">
        <v>110.0</v>
      </c>
      <c r="J1904" s="2" t="s">
        <v>60</v>
      </c>
      <c r="K1904" s="2" t="s">
        <v>61</v>
      </c>
      <c r="L1904" s="2" t="s">
        <v>35</v>
      </c>
      <c r="M1904" s="2" t="s">
        <v>59</v>
      </c>
      <c r="N1904" s="2">
        <v>1.0</v>
      </c>
      <c r="O1904" s="2">
        <v>4.0</v>
      </c>
      <c r="P1904" s="2">
        <v>146.0</v>
      </c>
      <c r="Q1904" s="2" t="str">
        <f>VLOOKUP(A1904,'Additional Data'!$A$1:$D$9949,2,0)</f>
        <v>App</v>
      </c>
      <c r="R1904" s="2" t="str">
        <f>VLOOKUP(A1904,'Additional Data'!$A$1:$D$9949,4,0)</f>
        <v>Credit Card</v>
      </c>
      <c r="S1904" s="7">
        <f>VLOOKUP(A1904,'Additional Data'!$A$1:$D$9949,3,0)</f>
        <v>3512.302326</v>
      </c>
      <c r="T1904" s="2" t="str">
        <f>HLOOKUP(B1904,'Additional Data'!$F$1:$N$2,2,0)</f>
        <v>PC</v>
      </c>
    </row>
    <row r="1905" ht="14.25" customHeight="1">
      <c r="A1905" s="2">
        <v>862649.0</v>
      </c>
      <c r="B1905" s="2" t="s">
        <v>39</v>
      </c>
      <c r="C1905" s="2" t="s">
        <v>41</v>
      </c>
      <c r="D1905" s="2" t="s">
        <v>34</v>
      </c>
      <c r="E1905" s="4">
        <v>43531.30694444444</v>
      </c>
      <c r="F1905" s="4">
        <v>43535.30694444444</v>
      </c>
      <c r="G1905" s="4">
        <v>43538.30694444444</v>
      </c>
      <c r="H1905" s="2">
        <v>62.0</v>
      </c>
      <c r="I1905" s="2">
        <v>89.0</v>
      </c>
      <c r="J1905" s="2" t="s">
        <v>60</v>
      </c>
      <c r="K1905" s="2" t="s">
        <v>77</v>
      </c>
      <c r="L1905" s="2" t="s">
        <v>35</v>
      </c>
      <c r="M1905" s="2" t="s">
        <v>71</v>
      </c>
      <c r="N1905" s="2">
        <v>-3.0</v>
      </c>
      <c r="O1905" s="2">
        <v>4.0</v>
      </c>
      <c r="P1905" s="2">
        <v>151.0</v>
      </c>
      <c r="Q1905" s="2" t="str">
        <f>VLOOKUP(A1905,'Additional Data'!$A$1:$D$9949,2,0)</f>
        <v>App</v>
      </c>
      <c r="R1905" s="2" t="str">
        <f>VLOOKUP(A1905,'Additional Data'!$A$1:$D$9949,4,0)</f>
        <v>Credit Card</v>
      </c>
      <c r="S1905" s="7">
        <f>VLOOKUP(A1905,'Additional Data'!$A$1:$D$9949,3,0)</f>
        <v>2065.694946</v>
      </c>
      <c r="T1905" s="2" t="str">
        <f>HLOOKUP(B1905,'Additional Data'!$F$1:$N$2,2,0)</f>
        <v>Mobile</v>
      </c>
    </row>
    <row r="1906" ht="14.25" customHeight="1">
      <c r="A1906" s="2">
        <v>388292.0</v>
      </c>
      <c r="B1906" s="2" t="s">
        <v>42</v>
      </c>
      <c r="C1906" s="2" t="s">
        <v>41</v>
      </c>
      <c r="D1906" s="2" t="s">
        <v>34</v>
      </c>
      <c r="E1906" s="4">
        <v>43531.31182870371</v>
      </c>
      <c r="F1906" s="4">
        <v>43538.31182870371</v>
      </c>
      <c r="G1906" s="4">
        <v>43535.31182870371</v>
      </c>
      <c r="H1906" s="2">
        <v>31.0</v>
      </c>
      <c r="I1906" s="2">
        <v>123.0</v>
      </c>
      <c r="J1906" s="2" t="s">
        <v>73</v>
      </c>
      <c r="K1906" s="2" t="s">
        <v>80</v>
      </c>
      <c r="L1906" s="2" t="s">
        <v>35</v>
      </c>
      <c r="M1906" s="2" t="s">
        <v>71</v>
      </c>
      <c r="N1906" s="2">
        <v>3.0</v>
      </c>
      <c r="O1906" s="2">
        <v>7.0</v>
      </c>
      <c r="P1906" s="2">
        <v>154.0</v>
      </c>
      <c r="Q1906" s="2" t="str">
        <f>VLOOKUP(A1906,'Additional Data'!$A$1:$D$9949,2,0)</f>
        <v>App</v>
      </c>
      <c r="R1906" s="2" t="str">
        <f>VLOOKUP(A1906,'Additional Data'!$A$1:$D$9949,4,0)</f>
        <v>Debit Card</v>
      </c>
      <c r="S1906" s="7">
        <f>VLOOKUP(A1906,'Additional Data'!$A$1:$D$9949,3,0)</f>
        <v>487</v>
      </c>
      <c r="T1906" s="2" t="str">
        <f>HLOOKUP(B1906,'Additional Data'!$F$1:$N$2,2,0)</f>
        <v>TV</v>
      </c>
    </row>
    <row r="1907" ht="14.25" customHeight="1">
      <c r="A1907" s="2">
        <v>283205.0</v>
      </c>
      <c r="B1907" s="2" t="s">
        <v>47</v>
      </c>
      <c r="C1907" s="2" t="s">
        <v>32</v>
      </c>
      <c r="D1907" s="2" t="s">
        <v>34</v>
      </c>
      <c r="E1907" s="4">
        <v>43531.31222222222</v>
      </c>
      <c r="F1907" s="4">
        <v>43537.31222222222</v>
      </c>
      <c r="G1907" s="4">
        <v>43535.31222222222</v>
      </c>
      <c r="H1907" s="2">
        <v>50.0</v>
      </c>
      <c r="I1907" s="2">
        <v>115.0</v>
      </c>
      <c r="J1907" s="2" t="s">
        <v>63</v>
      </c>
      <c r="K1907" s="2" t="s">
        <v>81</v>
      </c>
      <c r="L1907" s="2" t="s">
        <v>35</v>
      </c>
      <c r="M1907" s="2" t="s">
        <v>59</v>
      </c>
      <c r="N1907" s="2">
        <v>2.0</v>
      </c>
      <c r="O1907" s="2">
        <v>6.0</v>
      </c>
      <c r="P1907" s="2">
        <v>165.0</v>
      </c>
      <c r="Q1907" s="2" t="str">
        <f>VLOOKUP(A1907,'Additional Data'!$A$1:$D$9949,2,0)</f>
        <v>App</v>
      </c>
      <c r="R1907" s="2" t="str">
        <f>VLOOKUP(A1907,'Additional Data'!$A$1:$D$9949,4,0)</f>
        <v>Credit Card</v>
      </c>
      <c r="S1907" s="7">
        <f>VLOOKUP(A1907,'Additional Data'!$A$1:$D$9949,3,0)</f>
        <v>3755.192233</v>
      </c>
      <c r="T1907" s="2" t="str">
        <f>HLOOKUP(B1907,'Additional Data'!$F$1:$N$2,2,0)</f>
        <v>Tablet</v>
      </c>
    </row>
    <row r="1908" ht="14.25" customHeight="1">
      <c r="A1908" s="2">
        <v>41358.0</v>
      </c>
      <c r="B1908" s="2" t="s">
        <v>42</v>
      </c>
      <c r="C1908" s="2" t="s">
        <v>32</v>
      </c>
      <c r="D1908" s="2" t="s">
        <v>34</v>
      </c>
      <c r="E1908" s="4">
        <v>43531.31866898148</v>
      </c>
      <c r="F1908" s="4">
        <v>43537.31866898148</v>
      </c>
      <c r="G1908" s="4">
        <v>43534.31866898148</v>
      </c>
      <c r="H1908" s="2">
        <v>60.0</v>
      </c>
      <c r="I1908" s="2">
        <v>105.0</v>
      </c>
      <c r="J1908" s="2" t="s">
        <v>41</v>
      </c>
      <c r="K1908" s="2" t="s">
        <v>58</v>
      </c>
      <c r="L1908" s="2" t="s">
        <v>35</v>
      </c>
      <c r="M1908" s="2" t="s">
        <v>71</v>
      </c>
      <c r="N1908" s="2">
        <v>3.0</v>
      </c>
      <c r="O1908" s="2">
        <v>6.0</v>
      </c>
      <c r="P1908" s="2">
        <v>165.0</v>
      </c>
      <c r="Q1908" s="2" t="str">
        <f>VLOOKUP(A1908,'Additional Data'!$A$1:$D$9949,2,0)</f>
        <v>Website</v>
      </c>
      <c r="R1908" s="2" t="str">
        <f>VLOOKUP(A1908,'Additional Data'!$A$1:$D$9949,4,0)</f>
        <v>Debit Card</v>
      </c>
      <c r="S1908" s="7">
        <f>VLOOKUP(A1908,'Additional Data'!$A$1:$D$9949,3,0)</f>
        <v>2411.756229</v>
      </c>
      <c r="T1908" s="2" t="str">
        <f>HLOOKUP(B1908,'Additional Data'!$F$1:$N$2,2,0)</f>
        <v>TV</v>
      </c>
    </row>
    <row r="1909" ht="14.25" customHeight="1">
      <c r="A1909" s="2">
        <v>276359.0</v>
      </c>
      <c r="B1909" s="2" t="s">
        <v>39</v>
      </c>
      <c r="C1909" s="2" t="s">
        <v>41</v>
      </c>
      <c r="D1909" s="2" t="s">
        <v>34</v>
      </c>
      <c r="E1909" s="4">
        <v>43531.31995370371</v>
      </c>
      <c r="F1909" s="4">
        <v>43541.31995370371</v>
      </c>
      <c r="G1909" s="4">
        <v>43536.31995370371</v>
      </c>
      <c r="H1909" s="2">
        <v>67.0</v>
      </c>
      <c r="I1909" s="2">
        <v>106.0</v>
      </c>
      <c r="J1909" s="2" t="s">
        <v>73</v>
      </c>
      <c r="K1909" s="2" t="s">
        <v>80</v>
      </c>
      <c r="L1909" s="2" t="s">
        <v>35</v>
      </c>
      <c r="M1909" s="2" t="s">
        <v>71</v>
      </c>
      <c r="N1909" s="2">
        <v>5.0</v>
      </c>
      <c r="O1909" s="2">
        <v>10.0</v>
      </c>
      <c r="P1909" s="2">
        <v>173.0</v>
      </c>
      <c r="Q1909" s="2" t="str">
        <f>VLOOKUP(A1909,'Additional Data'!$A$1:$D$9949,2,0)</f>
        <v>App</v>
      </c>
      <c r="R1909" s="2" t="str">
        <f>VLOOKUP(A1909,'Additional Data'!$A$1:$D$9949,4,0)</f>
        <v>Credit Card</v>
      </c>
      <c r="S1909" s="7">
        <f>VLOOKUP(A1909,'Additional Data'!$A$1:$D$9949,3,0)</f>
        <v>826.6866736</v>
      </c>
      <c r="T1909" s="2" t="str">
        <f>HLOOKUP(B1909,'Additional Data'!$F$1:$N$2,2,0)</f>
        <v>Mobile</v>
      </c>
    </row>
    <row r="1910" ht="14.25" customHeight="1">
      <c r="A1910" s="2">
        <v>938228.0</v>
      </c>
      <c r="B1910" s="2" t="s">
        <v>30</v>
      </c>
      <c r="C1910" s="2" t="s">
        <v>41</v>
      </c>
      <c r="D1910" s="2" t="s">
        <v>34</v>
      </c>
      <c r="E1910" s="4">
        <v>43531.32178240741</v>
      </c>
      <c r="F1910" s="4">
        <v>43531.32178240741</v>
      </c>
      <c r="G1910" s="4">
        <v>43537.32178240741</v>
      </c>
      <c r="H1910" s="2">
        <v>0.0</v>
      </c>
      <c r="I1910" s="2">
        <v>123.0</v>
      </c>
      <c r="J1910" s="2" t="s">
        <v>41</v>
      </c>
      <c r="K1910" s="2" t="s">
        <v>66</v>
      </c>
      <c r="L1910" s="2" t="s">
        <v>67</v>
      </c>
      <c r="M1910" s="2" t="s">
        <v>71</v>
      </c>
      <c r="N1910" s="2">
        <v>-6.0</v>
      </c>
      <c r="O1910" s="2">
        <v>0.0</v>
      </c>
      <c r="P1910" s="2">
        <v>123.0</v>
      </c>
      <c r="Q1910" s="2" t="str">
        <f>VLOOKUP(A1910,'Additional Data'!$A$1:$D$9949,2,0)</f>
        <v>App</v>
      </c>
      <c r="R1910" s="2" t="str">
        <f>VLOOKUP(A1910,'Additional Data'!$A$1:$D$9949,4,0)</f>
        <v>Debit Card</v>
      </c>
      <c r="S1910" s="7">
        <f>VLOOKUP(A1910,'Additional Data'!$A$1:$D$9949,3,0)</f>
        <v>1577.669867</v>
      </c>
      <c r="T1910" s="2" t="str">
        <f>HLOOKUP(B1910,'Additional Data'!$F$1:$N$2,2,0)</f>
        <v>PC</v>
      </c>
    </row>
    <row r="1911" ht="14.25" customHeight="1">
      <c r="A1911" s="2">
        <v>750733.0</v>
      </c>
      <c r="B1911" s="2" t="s">
        <v>30</v>
      </c>
      <c r="C1911" s="2" t="s">
        <v>41</v>
      </c>
      <c r="D1911" s="2" t="s">
        <v>34</v>
      </c>
      <c r="E1911" s="4">
        <v>43531.323159722226</v>
      </c>
      <c r="F1911" s="4">
        <v>43537.323159722226</v>
      </c>
      <c r="G1911" s="4">
        <v>43537.323159722226</v>
      </c>
      <c r="H1911" s="2">
        <v>0.0</v>
      </c>
      <c r="I1911" s="2">
        <v>127.0</v>
      </c>
      <c r="J1911" s="2" t="s">
        <v>41</v>
      </c>
      <c r="K1911" s="2" t="s">
        <v>66</v>
      </c>
      <c r="L1911" s="2" t="s">
        <v>67</v>
      </c>
      <c r="M1911" s="2" t="s">
        <v>59</v>
      </c>
      <c r="N1911" s="2">
        <v>0.0</v>
      </c>
      <c r="O1911" s="2">
        <v>6.0</v>
      </c>
      <c r="P1911" s="2">
        <v>127.0</v>
      </c>
      <c r="Q1911" s="2" t="str">
        <f>VLOOKUP(A1911,'Additional Data'!$A$1:$D$9949,2,0)</f>
        <v>App</v>
      </c>
      <c r="R1911" s="2" t="str">
        <f>VLOOKUP(A1911,'Additional Data'!$A$1:$D$9949,4,0)</f>
        <v>Credit Card</v>
      </c>
      <c r="S1911" s="7">
        <f>VLOOKUP(A1911,'Additional Data'!$A$1:$D$9949,3,0)</f>
        <v>412.713761</v>
      </c>
      <c r="T1911" s="2" t="str">
        <f>HLOOKUP(B1911,'Additional Data'!$F$1:$N$2,2,0)</f>
        <v>PC</v>
      </c>
    </row>
    <row r="1912" ht="14.25" customHeight="1">
      <c r="A1912" s="2">
        <v>198193.0</v>
      </c>
      <c r="B1912" s="2" t="s">
        <v>30</v>
      </c>
      <c r="C1912" s="2" t="s">
        <v>41</v>
      </c>
      <c r="D1912" s="2" t="s">
        <v>34</v>
      </c>
      <c r="E1912" s="4">
        <v>43531.323541666665</v>
      </c>
      <c r="F1912" s="4">
        <v>43538.323541666665</v>
      </c>
      <c r="G1912" s="4">
        <v>43538.323541666665</v>
      </c>
      <c r="H1912" s="2">
        <v>46.0</v>
      </c>
      <c r="I1912" s="2">
        <v>128.0</v>
      </c>
      <c r="J1912" s="2" t="s">
        <v>32</v>
      </c>
      <c r="K1912" s="2" t="s">
        <v>70</v>
      </c>
      <c r="L1912" s="2" t="s">
        <v>35</v>
      </c>
      <c r="M1912" s="2" t="s">
        <v>59</v>
      </c>
      <c r="N1912" s="2">
        <v>0.0</v>
      </c>
      <c r="O1912" s="2">
        <v>7.0</v>
      </c>
      <c r="P1912" s="2">
        <v>174.0</v>
      </c>
      <c r="Q1912" s="2" t="str">
        <f>VLOOKUP(A1912,'Additional Data'!$A$1:$D$9949,2,0)</f>
        <v>App</v>
      </c>
      <c r="R1912" s="2" t="str">
        <f>VLOOKUP(A1912,'Additional Data'!$A$1:$D$9949,4,0)</f>
        <v>Credit Card</v>
      </c>
      <c r="S1912" s="7">
        <f>VLOOKUP(A1912,'Additional Data'!$A$1:$D$9949,3,0)</f>
        <v>663</v>
      </c>
      <c r="T1912" s="2" t="str">
        <f>HLOOKUP(B1912,'Additional Data'!$F$1:$N$2,2,0)</f>
        <v>PC</v>
      </c>
    </row>
    <row r="1913" ht="14.25" customHeight="1">
      <c r="A1913" s="2">
        <v>164930.0</v>
      </c>
      <c r="B1913" s="2" t="s">
        <v>47</v>
      </c>
      <c r="C1913" s="2" t="s">
        <v>32</v>
      </c>
      <c r="D1913" s="2" t="s">
        <v>34</v>
      </c>
      <c r="E1913" s="4">
        <v>43531.32681712963</v>
      </c>
      <c r="F1913" s="4">
        <v>43534.32681712963</v>
      </c>
      <c r="G1913" s="4">
        <v>43536.32681712963</v>
      </c>
      <c r="H1913" s="2">
        <v>29.0</v>
      </c>
      <c r="I1913" s="2">
        <v>128.0</v>
      </c>
      <c r="J1913" s="2" t="s">
        <v>41</v>
      </c>
      <c r="K1913" s="2" t="s">
        <v>58</v>
      </c>
      <c r="L1913" s="2" t="s">
        <v>35</v>
      </c>
      <c r="M1913" s="2" t="s">
        <v>59</v>
      </c>
      <c r="N1913" s="2">
        <v>-2.0</v>
      </c>
      <c r="O1913" s="2">
        <v>3.0</v>
      </c>
      <c r="P1913" s="2">
        <v>157.0</v>
      </c>
      <c r="Q1913" s="2" t="str">
        <f>VLOOKUP(A1913,'Additional Data'!$A$1:$D$9949,2,0)</f>
        <v>App</v>
      </c>
      <c r="R1913" s="2" t="str">
        <f>VLOOKUP(A1913,'Additional Data'!$A$1:$D$9949,4,0)</f>
        <v>Debit Card</v>
      </c>
      <c r="S1913" s="7">
        <f>VLOOKUP(A1913,'Additional Data'!$A$1:$D$9949,3,0)</f>
        <v>309.2025443</v>
      </c>
      <c r="T1913" s="2" t="str">
        <f>HLOOKUP(B1913,'Additional Data'!$F$1:$N$2,2,0)</f>
        <v>Tablet</v>
      </c>
    </row>
    <row r="1914" ht="14.25" customHeight="1">
      <c r="A1914" s="2">
        <v>54795.0</v>
      </c>
      <c r="B1914" s="2" t="s">
        <v>49</v>
      </c>
      <c r="C1914" s="2" t="s">
        <v>41</v>
      </c>
      <c r="D1914" s="2" t="s">
        <v>34</v>
      </c>
      <c r="E1914" s="4">
        <v>43531.32702546296</v>
      </c>
      <c r="F1914" s="4">
        <v>43540.32702546296</v>
      </c>
      <c r="G1914" s="4">
        <v>43534.32702546296</v>
      </c>
      <c r="H1914" s="2">
        <v>34.0</v>
      </c>
      <c r="I1914" s="2">
        <v>106.0</v>
      </c>
      <c r="J1914" s="2" t="s">
        <v>60</v>
      </c>
      <c r="K1914" s="2" t="s">
        <v>77</v>
      </c>
      <c r="L1914" s="2" t="s">
        <v>35</v>
      </c>
      <c r="M1914" s="2" t="s">
        <v>59</v>
      </c>
      <c r="N1914" s="2">
        <v>6.0</v>
      </c>
      <c r="O1914" s="2">
        <v>9.0</v>
      </c>
      <c r="P1914" s="2">
        <v>140.0</v>
      </c>
      <c r="Q1914" s="2" t="str">
        <f>VLOOKUP(A1914,'Additional Data'!$A$1:$D$9949,2,0)</f>
        <v>Website</v>
      </c>
      <c r="R1914" s="2" t="str">
        <f>VLOOKUP(A1914,'Additional Data'!$A$1:$D$9949,4,0)</f>
        <v>Credit Card</v>
      </c>
      <c r="S1914" s="7">
        <f>VLOOKUP(A1914,'Additional Data'!$A$1:$D$9949,3,0)</f>
        <v>835</v>
      </c>
      <c r="T1914" s="2" t="str">
        <f>HLOOKUP(B1914,'Additional Data'!$F$1:$N$2,2,0)</f>
        <v>TV</v>
      </c>
    </row>
    <row r="1915" ht="14.25" customHeight="1">
      <c r="A1915" s="2">
        <v>810721.0</v>
      </c>
      <c r="B1915" s="2" t="s">
        <v>46</v>
      </c>
      <c r="C1915" s="2" t="s">
        <v>32</v>
      </c>
      <c r="D1915" s="2" t="s">
        <v>34</v>
      </c>
      <c r="E1915" s="4">
        <v>43531.32869212963</v>
      </c>
      <c r="F1915" s="4">
        <v>43533.32869212963</v>
      </c>
      <c r="G1915" s="4">
        <v>43538.32869212963</v>
      </c>
      <c r="H1915" s="2">
        <v>66.0</v>
      </c>
      <c r="I1915" s="2">
        <v>87.0</v>
      </c>
      <c r="J1915" s="2" t="s">
        <v>60</v>
      </c>
      <c r="K1915" s="2" t="s">
        <v>61</v>
      </c>
      <c r="L1915" s="2" t="s">
        <v>35</v>
      </c>
      <c r="M1915" s="2" t="s">
        <v>71</v>
      </c>
      <c r="N1915" s="2">
        <v>-5.0</v>
      </c>
      <c r="O1915" s="2">
        <v>2.0</v>
      </c>
      <c r="P1915" s="2">
        <v>153.0</v>
      </c>
      <c r="Q1915" s="2" t="str">
        <f>VLOOKUP(A1915,'Additional Data'!$A$1:$D$9949,2,0)</f>
        <v>App</v>
      </c>
      <c r="R1915" s="2" t="str">
        <f>VLOOKUP(A1915,'Additional Data'!$A$1:$D$9949,4,0)</f>
        <v>Credit Card</v>
      </c>
      <c r="S1915" s="7">
        <f>VLOOKUP(A1915,'Additional Data'!$A$1:$D$9949,3,0)</f>
        <v>2016.090645</v>
      </c>
      <c r="T1915" s="2" t="str">
        <f>HLOOKUP(B1915,'Additional Data'!$F$1:$N$2,2,0)</f>
        <v>TV</v>
      </c>
    </row>
    <row r="1916" ht="14.25" customHeight="1">
      <c r="A1916" s="2">
        <v>135105.0</v>
      </c>
      <c r="B1916" s="2" t="s">
        <v>47</v>
      </c>
      <c r="C1916" s="2" t="s">
        <v>41</v>
      </c>
      <c r="D1916" s="2" t="s">
        <v>34</v>
      </c>
      <c r="E1916" s="4">
        <v>43531.33079861111</v>
      </c>
      <c r="F1916" s="4">
        <v>43540.33079861111</v>
      </c>
      <c r="G1916" s="4">
        <v>43534.33079861111</v>
      </c>
      <c r="H1916" s="2">
        <v>35.0</v>
      </c>
      <c r="I1916" s="2">
        <v>121.0</v>
      </c>
      <c r="J1916" s="2" t="s">
        <v>32</v>
      </c>
      <c r="K1916" s="2" t="s">
        <v>70</v>
      </c>
      <c r="L1916" s="2" t="s">
        <v>35</v>
      </c>
      <c r="M1916" s="2" t="s">
        <v>59</v>
      </c>
      <c r="N1916" s="2">
        <v>6.0</v>
      </c>
      <c r="O1916" s="2">
        <v>9.0</v>
      </c>
      <c r="P1916" s="2">
        <v>156.0</v>
      </c>
      <c r="Q1916" s="2" t="str">
        <f>VLOOKUP(A1916,'Additional Data'!$A$1:$D$9949,2,0)</f>
        <v>Website</v>
      </c>
      <c r="R1916" s="2" t="str">
        <f>VLOOKUP(A1916,'Additional Data'!$A$1:$D$9949,4,0)</f>
        <v>Credit Card</v>
      </c>
      <c r="S1916" s="7">
        <f>VLOOKUP(A1916,'Additional Data'!$A$1:$D$9949,3,0)</f>
        <v>2807.497394</v>
      </c>
      <c r="T1916" s="2" t="str">
        <f>HLOOKUP(B1916,'Additional Data'!$F$1:$N$2,2,0)</f>
        <v>Tablet</v>
      </c>
    </row>
    <row r="1917" ht="14.25" customHeight="1">
      <c r="A1917" s="2">
        <v>69589.0</v>
      </c>
      <c r="B1917" s="2" t="s">
        <v>48</v>
      </c>
      <c r="C1917" s="2" t="s">
        <v>41</v>
      </c>
      <c r="D1917" s="2" t="s">
        <v>34</v>
      </c>
      <c r="E1917" s="4">
        <v>43531.332395833335</v>
      </c>
      <c r="F1917" s="4">
        <v>43537.332395833335</v>
      </c>
      <c r="G1917" s="4">
        <v>43536.332395833335</v>
      </c>
      <c r="H1917" s="2">
        <v>48.0</v>
      </c>
      <c r="I1917" s="2">
        <v>128.0</v>
      </c>
      <c r="J1917" s="2" t="s">
        <v>32</v>
      </c>
      <c r="K1917" s="2" t="s">
        <v>70</v>
      </c>
      <c r="L1917" s="2" t="s">
        <v>35</v>
      </c>
      <c r="M1917" s="2" t="s">
        <v>59</v>
      </c>
      <c r="N1917" s="2">
        <v>1.0</v>
      </c>
      <c r="O1917" s="2">
        <v>6.0</v>
      </c>
      <c r="P1917" s="2">
        <v>176.0</v>
      </c>
      <c r="Q1917" s="2" t="str">
        <f>VLOOKUP(A1917,'Additional Data'!$A$1:$D$9949,2,0)</f>
        <v>App</v>
      </c>
      <c r="R1917" s="2" t="str">
        <f>VLOOKUP(A1917,'Additional Data'!$A$1:$D$9949,4,0)</f>
        <v>Credit Card</v>
      </c>
      <c r="S1917" s="7">
        <f>VLOOKUP(A1917,'Additional Data'!$A$1:$D$9949,3,0)</f>
        <v>1976.486792</v>
      </c>
      <c r="T1917" s="2" t="str">
        <f>HLOOKUP(B1917,'Additional Data'!$F$1:$N$2,2,0)</f>
        <v>Gaming Console</v>
      </c>
    </row>
    <row r="1918" ht="14.25" customHeight="1">
      <c r="A1918" s="2">
        <v>474005.0</v>
      </c>
      <c r="B1918" s="2" t="s">
        <v>46</v>
      </c>
      <c r="C1918" s="2" t="s">
        <v>41</v>
      </c>
      <c r="D1918" s="2" t="s">
        <v>34</v>
      </c>
      <c r="E1918" s="4">
        <v>43531.33833333333</v>
      </c>
      <c r="F1918" s="4">
        <v>43535.33833333333</v>
      </c>
      <c r="G1918" s="4">
        <v>43535.33833333333</v>
      </c>
      <c r="H1918" s="2">
        <v>46.0</v>
      </c>
      <c r="I1918" s="2">
        <v>107.0</v>
      </c>
      <c r="J1918" s="2" t="s">
        <v>63</v>
      </c>
      <c r="K1918" s="2" t="s">
        <v>64</v>
      </c>
      <c r="L1918" s="2" t="s">
        <v>35</v>
      </c>
      <c r="M1918" s="2" t="s">
        <v>59</v>
      </c>
      <c r="N1918" s="2">
        <v>0.0</v>
      </c>
      <c r="O1918" s="2">
        <v>4.0</v>
      </c>
      <c r="P1918" s="2">
        <v>153.0</v>
      </c>
      <c r="Q1918" s="2" t="str">
        <f>VLOOKUP(A1918,'Additional Data'!$A$1:$D$9949,2,0)</f>
        <v>App</v>
      </c>
      <c r="R1918" s="2" t="str">
        <f>VLOOKUP(A1918,'Additional Data'!$A$1:$D$9949,4,0)</f>
        <v>Cash On Delivery</v>
      </c>
      <c r="S1918" s="7">
        <f>VLOOKUP(A1918,'Additional Data'!$A$1:$D$9949,3,0)</f>
        <v>1446.060694</v>
      </c>
      <c r="T1918" s="2" t="str">
        <f>HLOOKUP(B1918,'Additional Data'!$F$1:$N$2,2,0)</f>
        <v>TV</v>
      </c>
    </row>
    <row r="1919" ht="14.25" customHeight="1">
      <c r="A1919" s="2">
        <v>810533.0</v>
      </c>
      <c r="B1919" s="2" t="s">
        <v>39</v>
      </c>
      <c r="C1919" s="2" t="s">
        <v>41</v>
      </c>
      <c r="D1919" s="2" t="s">
        <v>34</v>
      </c>
      <c r="E1919" s="4">
        <v>43531.339780092596</v>
      </c>
      <c r="F1919" s="4">
        <v>43533.339780092596</v>
      </c>
      <c r="G1919" s="4">
        <v>43534.339780092596</v>
      </c>
      <c r="H1919" s="2">
        <v>40.0</v>
      </c>
      <c r="I1919" s="2">
        <v>112.0</v>
      </c>
      <c r="J1919" s="2" t="s">
        <v>63</v>
      </c>
      <c r="K1919" s="2" t="s">
        <v>64</v>
      </c>
      <c r="L1919" s="2" t="s">
        <v>35</v>
      </c>
      <c r="M1919" s="2" t="s">
        <v>59</v>
      </c>
      <c r="N1919" s="2">
        <v>-1.0</v>
      </c>
      <c r="O1919" s="2">
        <v>2.0</v>
      </c>
      <c r="P1919" s="2">
        <v>152.0</v>
      </c>
      <c r="Q1919" s="2" t="str">
        <f>VLOOKUP(A1919,'Additional Data'!$A$1:$D$9949,2,0)</f>
        <v>App</v>
      </c>
      <c r="R1919" s="2" t="str">
        <f>VLOOKUP(A1919,'Additional Data'!$A$1:$D$9949,4,0)</f>
        <v>Credit Card</v>
      </c>
      <c r="S1919" s="7">
        <f>VLOOKUP(A1919,'Additional Data'!$A$1:$D$9949,3,0)</f>
        <v>2507.164414</v>
      </c>
      <c r="T1919" s="2" t="str">
        <f>HLOOKUP(B1919,'Additional Data'!$F$1:$N$2,2,0)</f>
        <v>Mobile</v>
      </c>
    </row>
    <row r="1920" ht="14.25" customHeight="1">
      <c r="A1920" s="2">
        <v>385820.0</v>
      </c>
      <c r="B1920" s="2" t="s">
        <v>36</v>
      </c>
      <c r="C1920" s="2" t="s">
        <v>32</v>
      </c>
      <c r="D1920" s="2" t="s">
        <v>34</v>
      </c>
      <c r="E1920" s="4">
        <v>43531.34113425926</v>
      </c>
      <c r="F1920" s="4">
        <v>43537.34113425926</v>
      </c>
      <c r="G1920" s="4">
        <v>43537.34113425926</v>
      </c>
      <c r="H1920" s="2">
        <v>37.0</v>
      </c>
      <c r="I1920" s="2">
        <v>111.0</v>
      </c>
      <c r="J1920" s="2" t="s">
        <v>60</v>
      </c>
      <c r="K1920" s="2" t="s">
        <v>61</v>
      </c>
      <c r="L1920" s="2" t="s">
        <v>35</v>
      </c>
      <c r="M1920" s="2" t="s">
        <v>71</v>
      </c>
      <c r="N1920" s="2">
        <v>0.0</v>
      </c>
      <c r="O1920" s="2">
        <v>6.0</v>
      </c>
      <c r="P1920" s="2">
        <v>148.0</v>
      </c>
      <c r="Q1920" s="2" t="str">
        <f>VLOOKUP(A1920,'Additional Data'!$A$1:$D$9949,2,0)</f>
        <v>App</v>
      </c>
      <c r="R1920" s="2" t="str">
        <f>VLOOKUP(A1920,'Additional Data'!$A$1:$D$9949,4,0)</f>
        <v>Debit Card</v>
      </c>
      <c r="S1920" s="7">
        <f>VLOOKUP(A1920,'Additional Data'!$A$1:$D$9949,3,0)</f>
        <v>2574.706088</v>
      </c>
      <c r="T1920" s="2" t="str">
        <f>HLOOKUP(B1920,'Additional Data'!$F$1:$N$2,2,0)</f>
        <v>Laptop</v>
      </c>
    </row>
    <row r="1921" ht="14.25" customHeight="1">
      <c r="A1921" s="2">
        <v>236384.0</v>
      </c>
      <c r="B1921" s="2" t="s">
        <v>30</v>
      </c>
      <c r="C1921" s="2" t="s">
        <v>41</v>
      </c>
      <c r="D1921" s="2" t="s">
        <v>34</v>
      </c>
      <c r="E1921" s="4">
        <v>43531.3465625</v>
      </c>
      <c r="F1921" s="4">
        <v>43535.3465625</v>
      </c>
      <c r="G1921" s="4">
        <v>43535.3465625</v>
      </c>
      <c r="H1921" s="2">
        <v>40.0</v>
      </c>
      <c r="I1921" s="2">
        <v>113.0</v>
      </c>
      <c r="J1921" s="2" t="s">
        <v>60</v>
      </c>
      <c r="K1921" s="2" t="s">
        <v>77</v>
      </c>
      <c r="L1921" s="2" t="s">
        <v>35</v>
      </c>
      <c r="M1921" s="2" t="s">
        <v>71</v>
      </c>
      <c r="N1921" s="2">
        <v>0.0</v>
      </c>
      <c r="O1921" s="2">
        <v>4.0</v>
      </c>
      <c r="P1921" s="2">
        <v>153.0</v>
      </c>
      <c r="Q1921" s="2" t="str">
        <f>VLOOKUP(A1921,'Additional Data'!$A$1:$D$9949,2,0)</f>
        <v>App</v>
      </c>
      <c r="R1921" s="2" t="str">
        <f>VLOOKUP(A1921,'Additional Data'!$A$1:$D$9949,4,0)</f>
        <v>Debit Card</v>
      </c>
      <c r="S1921" s="7">
        <f>VLOOKUP(A1921,'Additional Data'!$A$1:$D$9949,3,0)</f>
        <v>1356.11124</v>
      </c>
      <c r="T1921" s="2" t="str">
        <f>HLOOKUP(B1921,'Additional Data'!$F$1:$N$2,2,0)</f>
        <v>PC</v>
      </c>
    </row>
    <row r="1922" ht="14.25" customHeight="1">
      <c r="A1922" s="2">
        <v>542360.0</v>
      </c>
      <c r="B1922" s="2" t="s">
        <v>48</v>
      </c>
      <c r="C1922" s="2" t="s">
        <v>41</v>
      </c>
      <c r="D1922" s="2" t="s">
        <v>34</v>
      </c>
      <c r="E1922" s="4">
        <v>43531.35481481482</v>
      </c>
      <c r="F1922" s="4">
        <v>43533.35481481482</v>
      </c>
      <c r="G1922" s="4">
        <v>43536.35481481482</v>
      </c>
      <c r="H1922" s="2">
        <v>0.0</v>
      </c>
      <c r="I1922" s="2">
        <v>121.0</v>
      </c>
      <c r="J1922" s="2" t="s">
        <v>41</v>
      </c>
      <c r="K1922" s="2" t="s">
        <v>66</v>
      </c>
      <c r="L1922" s="2" t="s">
        <v>67</v>
      </c>
      <c r="M1922" s="2" t="s">
        <v>71</v>
      </c>
      <c r="N1922" s="2">
        <v>-3.0</v>
      </c>
      <c r="O1922" s="2">
        <v>2.0</v>
      </c>
      <c r="P1922" s="2">
        <v>121.0</v>
      </c>
      <c r="Q1922" s="2" t="str">
        <f>VLOOKUP(A1922,'Additional Data'!$A$1:$D$9949,2,0)</f>
        <v>App</v>
      </c>
      <c r="R1922" s="2" t="str">
        <f>VLOOKUP(A1922,'Additional Data'!$A$1:$D$9949,4,0)</f>
        <v>Debit Card</v>
      </c>
      <c r="S1922" s="7">
        <f>VLOOKUP(A1922,'Additional Data'!$A$1:$D$9949,3,0)</f>
        <v>3221</v>
      </c>
      <c r="T1922" s="2" t="str">
        <f>HLOOKUP(B1922,'Additional Data'!$F$1:$N$2,2,0)</f>
        <v>Gaming Console</v>
      </c>
    </row>
    <row r="1923" ht="14.25" customHeight="1">
      <c r="A1923" s="2">
        <v>970640.0</v>
      </c>
      <c r="B1923" s="2" t="s">
        <v>39</v>
      </c>
      <c r="C1923" s="2" t="s">
        <v>32</v>
      </c>
      <c r="D1923" s="2" t="s">
        <v>34</v>
      </c>
      <c r="E1923" s="4">
        <v>43531.35603009259</v>
      </c>
      <c r="F1923" s="4">
        <v>43533.35603009259</v>
      </c>
      <c r="G1923" s="4">
        <v>43536.35603009259</v>
      </c>
      <c r="H1923" s="2">
        <v>39.0</v>
      </c>
      <c r="I1923" s="2">
        <v>122.0</v>
      </c>
      <c r="J1923" s="2" t="s">
        <v>41</v>
      </c>
      <c r="K1923" s="2" t="s">
        <v>58</v>
      </c>
      <c r="L1923" s="2" t="s">
        <v>35</v>
      </c>
      <c r="M1923" s="2" t="s">
        <v>71</v>
      </c>
      <c r="N1923" s="2">
        <v>-3.0</v>
      </c>
      <c r="O1923" s="2">
        <v>2.0</v>
      </c>
      <c r="P1923" s="2">
        <v>161.0</v>
      </c>
      <c r="Q1923" s="2" t="str">
        <f>VLOOKUP(A1923,'Additional Data'!$A$1:$D$9949,2,0)</f>
        <v>App</v>
      </c>
      <c r="R1923" s="2" t="str">
        <f>VLOOKUP(A1923,'Additional Data'!$A$1:$D$9949,4,0)</f>
        <v>Debit Card</v>
      </c>
      <c r="S1923" s="7">
        <f>VLOOKUP(A1923,'Additional Data'!$A$1:$D$9949,3,0)</f>
        <v>484.4017851</v>
      </c>
      <c r="T1923" s="2" t="str">
        <f>HLOOKUP(B1923,'Additional Data'!$F$1:$N$2,2,0)</f>
        <v>Mobile</v>
      </c>
    </row>
    <row r="1924" ht="14.25" customHeight="1">
      <c r="A1924" s="2">
        <v>59928.0</v>
      </c>
      <c r="B1924" s="2" t="s">
        <v>42</v>
      </c>
      <c r="C1924" s="2" t="s">
        <v>32</v>
      </c>
      <c r="D1924" s="2" t="s">
        <v>34</v>
      </c>
      <c r="E1924" s="4">
        <v>43531.35834490741</v>
      </c>
      <c r="F1924" s="4">
        <v>43537.35834490741</v>
      </c>
      <c r="G1924" s="4">
        <v>43538.35834490741</v>
      </c>
      <c r="H1924" s="2">
        <v>32.0</v>
      </c>
      <c r="I1924" s="2">
        <v>128.0</v>
      </c>
      <c r="J1924" s="2" t="s">
        <v>41</v>
      </c>
      <c r="K1924" s="2" t="s">
        <v>58</v>
      </c>
      <c r="L1924" s="2" t="s">
        <v>35</v>
      </c>
      <c r="M1924" s="2" t="s">
        <v>71</v>
      </c>
      <c r="N1924" s="2">
        <v>-1.0</v>
      </c>
      <c r="O1924" s="2">
        <v>6.0</v>
      </c>
      <c r="P1924" s="2">
        <v>160.0</v>
      </c>
      <c r="Q1924" s="2" t="str">
        <f>VLOOKUP(A1924,'Additional Data'!$A$1:$D$9949,2,0)</f>
        <v>Website</v>
      </c>
      <c r="R1924" s="2" t="str">
        <f>VLOOKUP(A1924,'Additional Data'!$A$1:$D$9949,4,0)</f>
        <v>Debit Card</v>
      </c>
      <c r="S1924" s="7">
        <f>VLOOKUP(A1924,'Additional Data'!$A$1:$D$9949,3,0)</f>
        <v>2110.192258</v>
      </c>
      <c r="T1924" s="2" t="str">
        <f>HLOOKUP(B1924,'Additional Data'!$F$1:$N$2,2,0)</f>
        <v>TV</v>
      </c>
    </row>
    <row r="1925" ht="14.25" customHeight="1">
      <c r="A1925" s="2">
        <v>196178.0</v>
      </c>
      <c r="B1925" s="2" t="s">
        <v>39</v>
      </c>
      <c r="C1925" s="2" t="s">
        <v>32</v>
      </c>
      <c r="D1925" s="2" t="s">
        <v>34</v>
      </c>
      <c r="E1925" s="4">
        <v>43531.358923611115</v>
      </c>
      <c r="F1925" s="4">
        <v>43531.358923611115</v>
      </c>
      <c r="G1925" s="4">
        <v>43536.358923611115</v>
      </c>
      <c r="H1925" s="2">
        <v>0.0</v>
      </c>
      <c r="I1925" s="2">
        <v>126.0</v>
      </c>
      <c r="J1925" s="2" t="s">
        <v>32</v>
      </c>
      <c r="K1925" s="2" t="s">
        <v>82</v>
      </c>
      <c r="L1925" s="2" t="s">
        <v>67</v>
      </c>
      <c r="M1925" s="2" t="s">
        <v>59</v>
      </c>
      <c r="N1925" s="2">
        <v>-5.0</v>
      </c>
      <c r="O1925" s="2">
        <v>0.0</v>
      </c>
      <c r="P1925" s="2">
        <v>126.0</v>
      </c>
      <c r="Q1925" s="2" t="str">
        <f>VLOOKUP(A1925,'Additional Data'!$A$1:$D$9949,2,0)</f>
        <v>App</v>
      </c>
      <c r="R1925" s="2" t="str">
        <f>VLOOKUP(A1925,'Additional Data'!$A$1:$D$9949,4,0)</f>
        <v>Debit Card</v>
      </c>
      <c r="S1925" s="7">
        <f>VLOOKUP(A1925,'Additional Data'!$A$1:$D$9949,3,0)</f>
        <v>3718.466615</v>
      </c>
      <c r="T1925" s="2" t="str">
        <f>HLOOKUP(B1925,'Additional Data'!$F$1:$N$2,2,0)</f>
        <v>Mobile</v>
      </c>
    </row>
    <row r="1926" ht="14.25" customHeight="1">
      <c r="A1926" s="2">
        <v>883993.0</v>
      </c>
      <c r="B1926" s="2" t="s">
        <v>39</v>
      </c>
      <c r="C1926" s="2" t="s">
        <v>41</v>
      </c>
      <c r="D1926" s="2" t="s">
        <v>34</v>
      </c>
      <c r="E1926" s="4">
        <v>43531.36809027778</v>
      </c>
      <c r="F1926" s="4">
        <v>43536.36809027778</v>
      </c>
      <c r="G1926" s="4">
        <v>43537.36809027778</v>
      </c>
      <c r="H1926" s="2">
        <v>0.0</v>
      </c>
      <c r="I1926" s="2">
        <v>125.0</v>
      </c>
      <c r="J1926" s="2" t="s">
        <v>41</v>
      </c>
      <c r="K1926" s="2" t="s">
        <v>66</v>
      </c>
      <c r="L1926" s="2" t="s">
        <v>67</v>
      </c>
      <c r="M1926" s="2" t="s">
        <v>59</v>
      </c>
      <c r="N1926" s="2">
        <v>-1.0</v>
      </c>
      <c r="O1926" s="2">
        <v>5.0</v>
      </c>
      <c r="P1926" s="2">
        <v>125.0</v>
      </c>
      <c r="Q1926" s="2" t="str">
        <f>VLOOKUP(A1926,'Additional Data'!$A$1:$D$9949,2,0)</f>
        <v>App</v>
      </c>
      <c r="R1926" s="2" t="str">
        <f>VLOOKUP(A1926,'Additional Data'!$A$1:$D$9949,4,0)</f>
        <v>Credit Card</v>
      </c>
      <c r="S1926" s="7">
        <f>VLOOKUP(A1926,'Additional Data'!$A$1:$D$9949,3,0)</f>
        <v>3600.812633</v>
      </c>
      <c r="T1926" s="2" t="str">
        <f>HLOOKUP(B1926,'Additional Data'!$F$1:$N$2,2,0)</f>
        <v>Mobile</v>
      </c>
    </row>
    <row r="1927" ht="14.25" customHeight="1">
      <c r="A1927" s="2">
        <v>797332.0</v>
      </c>
      <c r="B1927" s="2" t="s">
        <v>47</v>
      </c>
      <c r="C1927" s="2" t="s">
        <v>41</v>
      </c>
      <c r="D1927" s="2" t="s">
        <v>34</v>
      </c>
      <c r="E1927" s="4">
        <v>43531.36861111111</v>
      </c>
      <c r="F1927" s="4">
        <v>43533.36861111111</v>
      </c>
      <c r="G1927" s="4">
        <v>43534.36861111111</v>
      </c>
      <c r="H1927" s="2">
        <v>0.0</v>
      </c>
      <c r="I1927" s="2">
        <v>125.0</v>
      </c>
      <c r="J1927" s="2" t="s">
        <v>41</v>
      </c>
      <c r="K1927" s="2" t="s">
        <v>66</v>
      </c>
      <c r="L1927" s="2" t="s">
        <v>67</v>
      </c>
      <c r="M1927" s="2" t="s">
        <v>71</v>
      </c>
      <c r="N1927" s="2">
        <v>-1.0</v>
      </c>
      <c r="O1927" s="2">
        <v>2.0</v>
      </c>
      <c r="P1927" s="2">
        <v>125.0</v>
      </c>
      <c r="Q1927" s="2" t="str">
        <f>VLOOKUP(A1927,'Additional Data'!$A$1:$D$9949,2,0)</f>
        <v>App</v>
      </c>
      <c r="R1927" s="2" t="str">
        <f>VLOOKUP(A1927,'Additional Data'!$A$1:$D$9949,4,0)</f>
        <v>Debit Card</v>
      </c>
      <c r="S1927" s="7">
        <f>VLOOKUP(A1927,'Additional Data'!$A$1:$D$9949,3,0)</f>
        <v>3556.722115</v>
      </c>
      <c r="T1927" s="2" t="str">
        <f>HLOOKUP(B1927,'Additional Data'!$F$1:$N$2,2,0)</f>
        <v>Tablet</v>
      </c>
    </row>
    <row r="1928" ht="14.25" customHeight="1">
      <c r="A1928" s="2">
        <v>161654.0</v>
      </c>
      <c r="B1928" s="2" t="s">
        <v>42</v>
      </c>
      <c r="C1928" s="2" t="s">
        <v>41</v>
      </c>
      <c r="D1928" s="2" t="s">
        <v>34</v>
      </c>
      <c r="E1928" s="4">
        <v>43531.36892361111</v>
      </c>
      <c r="F1928" s="4">
        <v>43540.36892361111</v>
      </c>
      <c r="G1928" s="4">
        <v>43538.36892361111</v>
      </c>
      <c r="H1928" s="2">
        <v>28.0</v>
      </c>
      <c r="I1928" s="2">
        <v>114.0</v>
      </c>
      <c r="J1928" s="2" t="s">
        <v>60</v>
      </c>
      <c r="K1928" s="2" t="s">
        <v>77</v>
      </c>
      <c r="L1928" s="2" t="s">
        <v>35</v>
      </c>
      <c r="M1928" s="2" t="s">
        <v>59</v>
      </c>
      <c r="N1928" s="2">
        <v>2.0</v>
      </c>
      <c r="O1928" s="2">
        <v>9.0</v>
      </c>
      <c r="P1928" s="2">
        <v>142.0</v>
      </c>
      <c r="Q1928" s="2" t="str">
        <f>VLOOKUP(A1928,'Additional Data'!$A$1:$D$9949,2,0)</f>
        <v>App</v>
      </c>
      <c r="R1928" s="2" t="str">
        <f>VLOOKUP(A1928,'Additional Data'!$A$1:$D$9949,4,0)</f>
        <v>Debit Card</v>
      </c>
      <c r="S1928" s="7">
        <f>VLOOKUP(A1928,'Additional Data'!$A$1:$D$9949,3,0)</f>
        <v>641</v>
      </c>
      <c r="T1928" s="2" t="str">
        <f>HLOOKUP(B1928,'Additional Data'!$F$1:$N$2,2,0)</f>
        <v>TV</v>
      </c>
    </row>
    <row r="1929" ht="14.25" customHeight="1">
      <c r="A1929" s="2">
        <v>105878.0</v>
      </c>
      <c r="B1929" s="2" t="s">
        <v>30</v>
      </c>
      <c r="C1929" s="2" t="s">
        <v>41</v>
      </c>
      <c r="D1929" s="2" t="s">
        <v>34</v>
      </c>
      <c r="E1929" s="4">
        <v>43531.36902777778</v>
      </c>
      <c r="F1929" s="4">
        <v>43538.36902777778</v>
      </c>
      <c r="G1929" s="4">
        <v>43534.36902777778</v>
      </c>
      <c r="H1929" s="2">
        <v>0.0</v>
      </c>
      <c r="I1929" s="2">
        <v>124.0</v>
      </c>
      <c r="J1929" s="2" t="s">
        <v>41</v>
      </c>
      <c r="K1929" s="2" t="s">
        <v>66</v>
      </c>
      <c r="L1929" s="2" t="s">
        <v>67</v>
      </c>
      <c r="M1929" s="2" t="s">
        <v>59</v>
      </c>
      <c r="N1929" s="2">
        <v>4.0</v>
      </c>
      <c r="O1929" s="2">
        <v>7.0</v>
      </c>
      <c r="P1929" s="2">
        <v>124.0</v>
      </c>
      <c r="Q1929" s="2" t="str">
        <f>VLOOKUP(A1929,'Additional Data'!$A$1:$D$9949,2,0)</f>
        <v>App</v>
      </c>
      <c r="R1929" s="2" t="str">
        <f>VLOOKUP(A1929,'Additional Data'!$A$1:$D$9949,4,0)</f>
        <v>Debit Card</v>
      </c>
      <c r="S1929" s="7">
        <f>VLOOKUP(A1929,'Additional Data'!$A$1:$D$9949,3,0)</f>
        <v>2658.04608</v>
      </c>
      <c r="T1929" s="2" t="str">
        <f>HLOOKUP(B1929,'Additional Data'!$F$1:$N$2,2,0)</f>
        <v>PC</v>
      </c>
    </row>
    <row r="1930" ht="14.25" customHeight="1">
      <c r="A1930" s="2">
        <v>730428.0</v>
      </c>
      <c r="B1930" s="2" t="s">
        <v>30</v>
      </c>
      <c r="C1930" s="2" t="s">
        <v>32</v>
      </c>
      <c r="D1930" s="2" t="s">
        <v>34</v>
      </c>
      <c r="E1930" s="4">
        <v>43531.37045138889</v>
      </c>
      <c r="F1930" s="4">
        <v>43534.37045138889</v>
      </c>
      <c r="G1930" s="4">
        <v>43536.37045138889</v>
      </c>
      <c r="H1930" s="2">
        <v>31.0</v>
      </c>
      <c r="I1930" s="2">
        <v>120.0</v>
      </c>
      <c r="J1930" s="2" t="s">
        <v>41</v>
      </c>
      <c r="K1930" s="2" t="s">
        <v>58</v>
      </c>
      <c r="L1930" s="2" t="s">
        <v>35</v>
      </c>
      <c r="M1930" s="2" t="s">
        <v>71</v>
      </c>
      <c r="N1930" s="2">
        <v>-2.0</v>
      </c>
      <c r="O1930" s="2">
        <v>3.0</v>
      </c>
      <c r="P1930" s="2">
        <v>151.0</v>
      </c>
      <c r="Q1930" s="2" t="str">
        <f>VLOOKUP(A1930,'Additional Data'!$A$1:$D$9949,2,0)</f>
        <v>Website</v>
      </c>
      <c r="R1930" s="2" t="str">
        <f>VLOOKUP(A1930,'Additional Data'!$A$1:$D$9949,4,0)</f>
        <v>Debit Card</v>
      </c>
      <c r="S1930" s="7">
        <f>VLOOKUP(A1930,'Additional Data'!$A$1:$D$9949,3,0)</f>
        <v>1271</v>
      </c>
      <c r="T1930" s="2" t="str">
        <f>HLOOKUP(B1930,'Additional Data'!$F$1:$N$2,2,0)</f>
        <v>PC</v>
      </c>
    </row>
    <row r="1931" ht="14.25" customHeight="1">
      <c r="A1931" s="2">
        <v>374879.0</v>
      </c>
      <c r="B1931" s="2" t="s">
        <v>48</v>
      </c>
      <c r="C1931" s="2" t="s">
        <v>41</v>
      </c>
      <c r="D1931" s="2" t="s">
        <v>34</v>
      </c>
      <c r="E1931" s="4">
        <v>43531.37328703704</v>
      </c>
      <c r="F1931" s="4">
        <v>43536.37328703704</v>
      </c>
      <c r="G1931" s="4">
        <v>43537.37328703704</v>
      </c>
      <c r="H1931" s="2">
        <v>77.0</v>
      </c>
      <c r="I1931" s="2">
        <v>101.0</v>
      </c>
      <c r="J1931" s="2" t="s">
        <v>32</v>
      </c>
      <c r="K1931" s="2" t="s">
        <v>70</v>
      </c>
      <c r="L1931" s="2" t="s">
        <v>35</v>
      </c>
      <c r="M1931" s="2" t="s">
        <v>71</v>
      </c>
      <c r="N1931" s="2">
        <v>-1.0</v>
      </c>
      <c r="O1931" s="2">
        <v>5.0</v>
      </c>
      <c r="P1931" s="2">
        <v>178.0</v>
      </c>
      <c r="Q1931" s="2" t="str">
        <f>VLOOKUP(A1931,'Additional Data'!$A$1:$D$9949,2,0)</f>
        <v>App</v>
      </c>
      <c r="R1931" s="2" t="str">
        <f>VLOOKUP(A1931,'Additional Data'!$A$1:$D$9949,4,0)</f>
        <v>Credit Card</v>
      </c>
      <c r="S1931" s="7">
        <f>VLOOKUP(A1931,'Additional Data'!$A$1:$D$9949,3,0)</f>
        <v>2806.33101</v>
      </c>
      <c r="T1931" s="2" t="str">
        <f>HLOOKUP(B1931,'Additional Data'!$F$1:$N$2,2,0)</f>
        <v>Gaming Console</v>
      </c>
    </row>
    <row r="1932" ht="14.25" customHeight="1">
      <c r="A1932" s="2">
        <v>569184.0</v>
      </c>
      <c r="B1932" s="2" t="s">
        <v>48</v>
      </c>
      <c r="C1932" s="2" t="s">
        <v>32</v>
      </c>
      <c r="D1932" s="2" t="s">
        <v>34</v>
      </c>
      <c r="E1932" s="4">
        <v>43531.37795138889</v>
      </c>
      <c r="F1932" s="4">
        <v>43538.37795138889</v>
      </c>
      <c r="G1932" s="4">
        <v>43535.37795138889</v>
      </c>
      <c r="H1932" s="2">
        <v>34.0</v>
      </c>
      <c r="I1932" s="2">
        <v>115.0</v>
      </c>
      <c r="J1932" s="2" t="s">
        <v>63</v>
      </c>
      <c r="K1932" s="2" t="s">
        <v>81</v>
      </c>
      <c r="L1932" s="2" t="s">
        <v>35</v>
      </c>
      <c r="M1932" s="2" t="s">
        <v>71</v>
      </c>
      <c r="N1932" s="2">
        <v>3.0</v>
      </c>
      <c r="O1932" s="2">
        <v>7.0</v>
      </c>
      <c r="P1932" s="2">
        <v>149.0</v>
      </c>
      <c r="Q1932" s="2" t="str">
        <f>VLOOKUP(A1932,'Additional Data'!$A$1:$D$9949,2,0)</f>
        <v>Website</v>
      </c>
      <c r="R1932" s="2" t="str">
        <f>VLOOKUP(A1932,'Additional Data'!$A$1:$D$9949,4,0)</f>
        <v>Debit Card</v>
      </c>
      <c r="S1932" s="7">
        <f>VLOOKUP(A1932,'Additional Data'!$A$1:$D$9949,3,0)</f>
        <v>3444</v>
      </c>
      <c r="T1932" s="2" t="str">
        <f>HLOOKUP(B1932,'Additional Data'!$F$1:$N$2,2,0)</f>
        <v>Gaming Console</v>
      </c>
    </row>
    <row r="1933" ht="14.25" customHeight="1">
      <c r="A1933" s="2">
        <v>978469.0</v>
      </c>
      <c r="B1933" s="2" t="s">
        <v>39</v>
      </c>
      <c r="C1933" s="2" t="s">
        <v>41</v>
      </c>
      <c r="D1933" s="2" t="s">
        <v>34</v>
      </c>
      <c r="E1933" s="4">
        <v>43531.378229166665</v>
      </c>
      <c r="F1933" s="4">
        <v>43535.378229166665</v>
      </c>
      <c r="G1933" s="4">
        <v>43538.378229166665</v>
      </c>
      <c r="H1933" s="2">
        <v>39.0</v>
      </c>
      <c r="I1933" s="2">
        <v>124.0</v>
      </c>
      <c r="J1933" s="2" t="s">
        <v>32</v>
      </c>
      <c r="K1933" s="2" t="s">
        <v>70</v>
      </c>
      <c r="L1933" s="2" t="s">
        <v>35</v>
      </c>
      <c r="M1933" s="2" t="s">
        <v>59</v>
      </c>
      <c r="N1933" s="2">
        <v>-3.0</v>
      </c>
      <c r="O1933" s="2">
        <v>4.0</v>
      </c>
      <c r="P1933" s="2">
        <v>163.0</v>
      </c>
      <c r="Q1933" s="2" t="str">
        <f>VLOOKUP(A1933,'Additional Data'!$A$1:$D$9949,2,0)</f>
        <v>App</v>
      </c>
      <c r="R1933" s="2" t="str">
        <f>VLOOKUP(A1933,'Additional Data'!$A$1:$D$9949,4,0)</f>
        <v>Credit Card</v>
      </c>
      <c r="S1933" s="7">
        <f>VLOOKUP(A1933,'Additional Data'!$A$1:$D$9949,3,0)</f>
        <v>1622</v>
      </c>
      <c r="T1933" s="2" t="str">
        <f>HLOOKUP(B1933,'Additional Data'!$F$1:$N$2,2,0)</f>
        <v>Mobile</v>
      </c>
    </row>
    <row r="1934" ht="14.25" customHeight="1">
      <c r="A1934" s="2">
        <v>934152.0</v>
      </c>
      <c r="B1934" s="2" t="s">
        <v>48</v>
      </c>
      <c r="C1934" s="2" t="s">
        <v>41</v>
      </c>
      <c r="D1934" s="2" t="s">
        <v>34</v>
      </c>
      <c r="E1934" s="4">
        <v>43531.37829861111</v>
      </c>
      <c r="F1934" s="4">
        <v>43536.37829861111</v>
      </c>
      <c r="G1934" s="4">
        <v>43536.37829861111</v>
      </c>
      <c r="H1934" s="2">
        <v>36.0</v>
      </c>
      <c r="I1934" s="2">
        <v>123.0</v>
      </c>
      <c r="J1934" s="2" t="s">
        <v>73</v>
      </c>
      <c r="K1934" s="2" t="s">
        <v>80</v>
      </c>
      <c r="L1934" s="2" t="s">
        <v>35</v>
      </c>
      <c r="M1934" s="2" t="s">
        <v>71</v>
      </c>
      <c r="N1934" s="2">
        <v>0.0</v>
      </c>
      <c r="O1934" s="2">
        <v>5.0</v>
      </c>
      <c r="P1934" s="2">
        <v>159.0</v>
      </c>
      <c r="Q1934" s="2" t="str">
        <f>VLOOKUP(A1934,'Additional Data'!$A$1:$D$9949,2,0)</f>
        <v>Website</v>
      </c>
      <c r="R1934" s="2" t="str">
        <f>VLOOKUP(A1934,'Additional Data'!$A$1:$D$9949,4,0)</f>
        <v>Debit Card</v>
      </c>
      <c r="S1934" s="7">
        <f>VLOOKUP(A1934,'Additional Data'!$A$1:$D$9949,3,0)</f>
        <v>1597</v>
      </c>
      <c r="T1934" s="2" t="str">
        <f>HLOOKUP(B1934,'Additional Data'!$F$1:$N$2,2,0)</f>
        <v>Gaming Console</v>
      </c>
    </row>
    <row r="1935" ht="14.25" customHeight="1">
      <c r="A1935" s="2">
        <v>283434.0</v>
      </c>
      <c r="B1935" s="2" t="s">
        <v>48</v>
      </c>
      <c r="C1935" s="2" t="s">
        <v>32</v>
      </c>
      <c r="D1935" s="2" t="s">
        <v>34</v>
      </c>
      <c r="E1935" s="4">
        <v>43531.37850694444</v>
      </c>
      <c r="F1935" s="4">
        <v>43539.37850694444</v>
      </c>
      <c r="G1935" s="4">
        <v>43537.37850694444</v>
      </c>
      <c r="H1935" s="2">
        <v>40.0</v>
      </c>
      <c r="I1935" s="2">
        <v>111.0</v>
      </c>
      <c r="J1935" s="2" t="s">
        <v>60</v>
      </c>
      <c r="K1935" s="2" t="s">
        <v>61</v>
      </c>
      <c r="L1935" s="2" t="s">
        <v>35</v>
      </c>
      <c r="M1935" s="2" t="s">
        <v>59</v>
      </c>
      <c r="N1935" s="2">
        <v>2.0</v>
      </c>
      <c r="O1935" s="2">
        <v>8.0</v>
      </c>
      <c r="P1935" s="2">
        <v>151.0</v>
      </c>
      <c r="Q1935" s="2" t="str">
        <f>VLOOKUP(A1935,'Additional Data'!$A$1:$D$9949,2,0)</f>
        <v>Website</v>
      </c>
      <c r="R1935" s="2" t="str">
        <f>VLOOKUP(A1935,'Additional Data'!$A$1:$D$9949,4,0)</f>
        <v>Debit Card</v>
      </c>
      <c r="S1935" s="7">
        <f>VLOOKUP(A1935,'Additional Data'!$A$1:$D$9949,3,0)</f>
        <v>902.3864736</v>
      </c>
      <c r="T1935" s="2" t="str">
        <f>HLOOKUP(B1935,'Additional Data'!$F$1:$N$2,2,0)</f>
        <v>Gaming Console</v>
      </c>
    </row>
    <row r="1936" ht="14.25" customHeight="1">
      <c r="A1936" s="2">
        <v>349239.0</v>
      </c>
      <c r="B1936" s="2" t="s">
        <v>36</v>
      </c>
      <c r="C1936" s="2" t="s">
        <v>41</v>
      </c>
      <c r="D1936" s="2" t="s">
        <v>34</v>
      </c>
      <c r="E1936" s="4">
        <v>43531.38030092593</v>
      </c>
      <c r="F1936" s="4">
        <v>43535.38030092593</v>
      </c>
      <c r="G1936" s="4">
        <v>43535.38030092593</v>
      </c>
      <c r="H1936" s="2">
        <v>65.0</v>
      </c>
      <c r="I1936" s="2">
        <v>107.0</v>
      </c>
      <c r="J1936" s="2" t="s">
        <v>32</v>
      </c>
      <c r="K1936" s="2" t="s">
        <v>70</v>
      </c>
      <c r="L1936" s="2" t="s">
        <v>35</v>
      </c>
      <c r="M1936" s="2" t="s">
        <v>71</v>
      </c>
      <c r="N1936" s="2">
        <v>0.0</v>
      </c>
      <c r="O1936" s="2">
        <v>4.0</v>
      </c>
      <c r="P1936" s="2">
        <v>172.0</v>
      </c>
      <c r="Q1936" s="2" t="str">
        <f>VLOOKUP(A1936,'Additional Data'!$A$1:$D$9949,2,0)</f>
        <v>Website</v>
      </c>
      <c r="R1936" s="2" t="str">
        <f>VLOOKUP(A1936,'Additional Data'!$A$1:$D$9949,4,0)</f>
        <v>Credit Card</v>
      </c>
      <c r="S1936" s="7">
        <f>VLOOKUP(A1936,'Additional Data'!$A$1:$D$9949,3,0)</f>
        <v>855</v>
      </c>
      <c r="T1936" s="2" t="str">
        <f>HLOOKUP(B1936,'Additional Data'!$F$1:$N$2,2,0)</f>
        <v>Laptop</v>
      </c>
    </row>
    <row r="1937" ht="14.25" customHeight="1">
      <c r="A1937" s="2">
        <v>872177.0</v>
      </c>
      <c r="B1937" s="2" t="s">
        <v>36</v>
      </c>
      <c r="C1937" s="2" t="s">
        <v>32</v>
      </c>
      <c r="D1937" s="2" t="s">
        <v>34</v>
      </c>
      <c r="E1937" s="4">
        <v>43531.38244212963</v>
      </c>
      <c r="F1937" s="4">
        <v>43535.38244212963</v>
      </c>
      <c r="G1937" s="4">
        <v>43534.38244212963</v>
      </c>
      <c r="H1937" s="2">
        <v>50.0</v>
      </c>
      <c r="I1937" s="2">
        <v>126.0</v>
      </c>
      <c r="J1937" s="2" t="s">
        <v>73</v>
      </c>
      <c r="K1937" s="2" t="s">
        <v>74</v>
      </c>
      <c r="L1937" s="2" t="s">
        <v>35</v>
      </c>
      <c r="M1937" s="2" t="s">
        <v>59</v>
      </c>
      <c r="N1937" s="2">
        <v>1.0</v>
      </c>
      <c r="O1937" s="2">
        <v>4.0</v>
      </c>
      <c r="P1937" s="2">
        <v>176.0</v>
      </c>
      <c r="Q1937" s="2" t="str">
        <f>VLOOKUP(A1937,'Additional Data'!$A$1:$D$9949,2,0)</f>
        <v>App</v>
      </c>
      <c r="R1937" s="2" t="str">
        <f>VLOOKUP(A1937,'Additional Data'!$A$1:$D$9949,4,0)</f>
        <v>Credit Card</v>
      </c>
      <c r="S1937" s="7">
        <f>VLOOKUP(A1937,'Additional Data'!$A$1:$D$9949,3,0)</f>
        <v>1977.670387</v>
      </c>
      <c r="T1937" s="2" t="str">
        <f>HLOOKUP(B1937,'Additional Data'!$F$1:$N$2,2,0)</f>
        <v>Laptop</v>
      </c>
    </row>
    <row r="1938" ht="14.25" customHeight="1">
      <c r="A1938" s="2">
        <v>24099.0</v>
      </c>
      <c r="B1938" s="2" t="s">
        <v>49</v>
      </c>
      <c r="C1938" s="2" t="s">
        <v>32</v>
      </c>
      <c r="D1938" s="2" t="s">
        <v>34</v>
      </c>
      <c r="E1938" s="4">
        <v>43531.38418981482</v>
      </c>
      <c r="F1938" s="4">
        <v>43533.38418981482</v>
      </c>
      <c r="G1938" s="4">
        <v>43538.38418981482</v>
      </c>
      <c r="H1938" s="2">
        <v>0.0</v>
      </c>
      <c r="I1938" s="2">
        <v>124.0</v>
      </c>
      <c r="J1938" s="2" t="s">
        <v>32</v>
      </c>
      <c r="K1938" s="2" t="s">
        <v>82</v>
      </c>
      <c r="L1938" s="2" t="s">
        <v>67</v>
      </c>
      <c r="M1938" s="2" t="s">
        <v>59</v>
      </c>
      <c r="N1938" s="2">
        <v>-5.0</v>
      </c>
      <c r="O1938" s="2">
        <v>2.0</v>
      </c>
      <c r="P1938" s="2">
        <v>124.0</v>
      </c>
      <c r="Q1938" s="2" t="str">
        <f>VLOOKUP(A1938,'Additional Data'!$A$1:$D$9949,2,0)</f>
        <v>Website</v>
      </c>
      <c r="R1938" s="2" t="str">
        <f>VLOOKUP(A1938,'Additional Data'!$A$1:$D$9949,4,0)</f>
        <v>Credit Card</v>
      </c>
      <c r="S1938" s="7">
        <f>VLOOKUP(A1938,'Additional Data'!$A$1:$D$9949,3,0)</f>
        <v>1492</v>
      </c>
      <c r="T1938" s="2" t="str">
        <f>HLOOKUP(B1938,'Additional Data'!$F$1:$N$2,2,0)</f>
        <v>TV</v>
      </c>
    </row>
    <row r="1939" ht="14.25" customHeight="1">
      <c r="A1939" s="2">
        <v>232667.0</v>
      </c>
      <c r="B1939" s="2" t="s">
        <v>36</v>
      </c>
      <c r="C1939" s="2" t="s">
        <v>41</v>
      </c>
      <c r="D1939" s="2" t="s">
        <v>34</v>
      </c>
      <c r="E1939" s="4">
        <v>43531.387604166666</v>
      </c>
      <c r="F1939" s="4">
        <v>43535.387604166666</v>
      </c>
      <c r="G1939" s="4">
        <v>43534.387604166666</v>
      </c>
      <c r="H1939" s="2">
        <v>0.0</v>
      </c>
      <c r="I1939" s="2">
        <v>126.0</v>
      </c>
      <c r="J1939" s="2" t="s">
        <v>41</v>
      </c>
      <c r="K1939" s="2" t="s">
        <v>66</v>
      </c>
      <c r="L1939" s="2" t="s">
        <v>67</v>
      </c>
      <c r="M1939" s="2" t="s">
        <v>59</v>
      </c>
      <c r="N1939" s="2">
        <v>1.0</v>
      </c>
      <c r="O1939" s="2">
        <v>4.0</v>
      </c>
      <c r="P1939" s="2">
        <v>126.0</v>
      </c>
      <c r="Q1939" s="2" t="str">
        <f>VLOOKUP(A1939,'Additional Data'!$A$1:$D$9949,2,0)</f>
        <v>App</v>
      </c>
      <c r="R1939" s="2" t="str">
        <f>VLOOKUP(A1939,'Additional Data'!$A$1:$D$9949,4,0)</f>
        <v>Credit Card</v>
      </c>
      <c r="S1939" s="7">
        <f>VLOOKUP(A1939,'Additional Data'!$A$1:$D$9949,3,0)</f>
        <v>357</v>
      </c>
      <c r="T1939" s="2" t="str">
        <f>HLOOKUP(B1939,'Additional Data'!$F$1:$N$2,2,0)</f>
        <v>Laptop</v>
      </c>
    </row>
    <row r="1940" ht="14.25" customHeight="1">
      <c r="A1940" s="2">
        <v>846960.0</v>
      </c>
      <c r="B1940" s="2" t="s">
        <v>39</v>
      </c>
      <c r="C1940" s="2" t="s">
        <v>41</v>
      </c>
      <c r="D1940" s="2" t="s">
        <v>34</v>
      </c>
      <c r="E1940" s="4">
        <v>43531.38835648148</v>
      </c>
      <c r="F1940" s="4">
        <v>43536.38835648148</v>
      </c>
      <c r="G1940" s="4">
        <v>43538.38835648148</v>
      </c>
      <c r="H1940" s="2">
        <v>0.0</v>
      </c>
      <c r="I1940" s="2">
        <v>122.0</v>
      </c>
      <c r="J1940" s="2" t="s">
        <v>41</v>
      </c>
      <c r="K1940" s="2" t="s">
        <v>66</v>
      </c>
      <c r="L1940" s="2" t="s">
        <v>67</v>
      </c>
      <c r="M1940" s="2" t="s">
        <v>71</v>
      </c>
      <c r="N1940" s="2">
        <v>-2.0</v>
      </c>
      <c r="O1940" s="2">
        <v>5.0</v>
      </c>
      <c r="P1940" s="2">
        <v>122.0</v>
      </c>
      <c r="Q1940" s="2" t="str">
        <f>VLOOKUP(A1940,'Additional Data'!$A$1:$D$9949,2,0)</f>
        <v>Website</v>
      </c>
      <c r="R1940" s="2" t="str">
        <f>VLOOKUP(A1940,'Additional Data'!$A$1:$D$9949,4,0)</f>
        <v>Debit Card</v>
      </c>
      <c r="S1940" s="7">
        <f>VLOOKUP(A1940,'Additional Data'!$A$1:$D$9949,3,0)</f>
        <v>2734</v>
      </c>
      <c r="T1940" s="2" t="str">
        <f>HLOOKUP(B1940,'Additional Data'!$F$1:$N$2,2,0)</f>
        <v>Mobile</v>
      </c>
    </row>
    <row r="1941" ht="14.25" customHeight="1">
      <c r="A1941" s="2">
        <v>581058.0</v>
      </c>
      <c r="B1941" s="2" t="s">
        <v>39</v>
      </c>
      <c r="C1941" s="2" t="s">
        <v>41</v>
      </c>
      <c r="D1941" s="2" t="s">
        <v>34</v>
      </c>
      <c r="E1941" s="4">
        <v>43531.39834490741</v>
      </c>
      <c r="F1941" s="4">
        <v>43531.39834490741</v>
      </c>
      <c r="G1941" s="4">
        <v>43535.39834490741</v>
      </c>
      <c r="H1941" s="2">
        <v>0.0</v>
      </c>
      <c r="I1941" s="2">
        <v>109.0</v>
      </c>
      <c r="J1941" s="2" t="s">
        <v>41</v>
      </c>
      <c r="K1941" s="2" t="s">
        <v>66</v>
      </c>
      <c r="L1941" s="2" t="s">
        <v>67</v>
      </c>
      <c r="M1941" s="2" t="s">
        <v>71</v>
      </c>
      <c r="N1941" s="2">
        <v>-4.0</v>
      </c>
      <c r="O1941" s="2">
        <v>0.0</v>
      </c>
      <c r="P1941" s="2">
        <v>109.0</v>
      </c>
      <c r="Q1941" s="2" t="str">
        <f>VLOOKUP(A1941,'Additional Data'!$A$1:$D$9949,2,0)</f>
        <v>Website</v>
      </c>
      <c r="R1941" s="2" t="str">
        <f>VLOOKUP(A1941,'Additional Data'!$A$1:$D$9949,4,0)</f>
        <v>Debit Card</v>
      </c>
      <c r="S1941" s="7">
        <f>VLOOKUP(A1941,'Additional Data'!$A$1:$D$9949,3,0)</f>
        <v>1565.347966</v>
      </c>
      <c r="T1941" s="2" t="str">
        <f>HLOOKUP(B1941,'Additional Data'!$F$1:$N$2,2,0)</f>
        <v>Mobile</v>
      </c>
    </row>
    <row r="1942" ht="14.25" customHeight="1">
      <c r="A1942" s="2">
        <v>228999.0</v>
      </c>
      <c r="B1942" s="2" t="s">
        <v>30</v>
      </c>
      <c r="C1942" s="2" t="s">
        <v>41</v>
      </c>
      <c r="D1942" s="2" t="s">
        <v>34</v>
      </c>
      <c r="E1942" s="4">
        <v>43531.403715277775</v>
      </c>
      <c r="F1942" s="4">
        <v>43539.403715277775</v>
      </c>
      <c r="G1942" s="4">
        <v>43537.403715277775</v>
      </c>
      <c r="H1942" s="2">
        <v>30.0</v>
      </c>
      <c r="I1942" s="2">
        <v>130.0</v>
      </c>
      <c r="J1942" s="2" t="s">
        <v>32</v>
      </c>
      <c r="K1942" s="2" t="s">
        <v>70</v>
      </c>
      <c r="L1942" s="2" t="s">
        <v>35</v>
      </c>
      <c r="M1942" s="2" t="s">
        <v>59</v>
      </c>
      <c r="N1942" s="2">
        <v>2.0</v>
      </c>
      <c r="O1942" s="2">
        <v>8.0</v>
      </c>
      <c r="P1942" s="2">
        <v>160.0</v>
      </c>
      <c r="Q1942" s="2" t="str">
        <f>VLOOKUP(A1942,'Additional Data'!$A$1:$D$9949,2,0)</f>
        <v>Website</v>
      </c>
      <c r="R1942" s="2" t="str">
        <f>VLOOKUP(A1942,'Additional Data'!$A$1:$D$9949,4,0)</f>
        <v>Credit Card</v>
      </c>
      <c r="S1942" s="7">
        <f>VLOOKUP(A1942,'Additional Data'!$A$1:$D$9949,3,0)</f>
        <v>417.2108874</v>
      </c>
      <c r="T1942" s="2" t="str">
        <f>HLOOKUP(B1942,'Additional Data'!$F$1:$N$2,2,0)</f>
        <v>PC</v>
      </c>
    </row>
    <row r="1943" ht="14.25" customHeight="1">
      <c r="A1943" s="2">
        <v>277775.0</v>
      </c>
      <c r="B1943" s="2" t="s">
        <v>39</v>
      </c>
      <c r="C1943" s="2" t="s">
        <v>32</v>
      </c>
      <c r="D1943" s="2" t="s">
        <v>34</v>
      </c>
      <c r="E1943" s="4">
        <v>43531.40635416667</v>
      </c>
      <c r="F1943" s="4">
        <v>43536.40635416667</v>
      </c>
      <c r="G1943" s="4">
        <v>43536.40635416667</v>
      </c>
      <c r="H1943" s="2">
        <v>42.0</v>
      </c>
      <c r="I1943" s="2">
        <v>110.0</v>
      </c>
      <c r="J1943" s="2" t="s">
        <v>60</v>
      </c>
      <c r="K1943" s="2" t="s">
        <v>61</v>
      </c>
      <c r="L1943" s="2" t="s">
        <v>35</v>
      </c>
      <c r="M1943" s="2" t="s">
        <v>59</v>
      </c>
      <c r="N1943" s="2">
        <v>0.0</v>
      </c>
      <c r="O1943" s="2">
        <v>5.0</v>
      </c>
      <c r="P1943" s="2">
        <v>152.0</v>
      </c>
      <c r="Q1943" s="2" t="str">
        <f>VLOOKUP(A1943,'Additional Data'!$A$1:$D$9949,2,0)</f>
        <v>App</v>
      </c>
      <c r="R1943" s="2" t="str">
        <f>VLOOKUP(A1943,'Additional Data'!$A$1:$D$9949,4,0)</f>
        <v>Credit Card</v>
      </c>
      <c r="S1943" s="7">
        <f>VLOOKUP(A1943,'Additional Data'!$A$1:$D$9949,3,0)</f>
        <v>1741.231422</v>
      </c>
      <c r="T1943" s="2" t="str">
        <f>HLOOKUP(B1943,'Additional Data'!$F$1:$N$2,2,0)</f>
        <v>Mobile</v>
      </c>
    </row>
    <row r="1944" ht="14.25" customHeight="1">
      <c r="A1944" s="2">
        <v>667529.0</v>
      </c>
      <c r="B1944" s="2" t="s">
        <v>36</v>
      </c>
      <c r="C1944" s="2" t="s">
        <v>32</v>
      </c>
      <c r="D1944" s="2" t="s">
        <v>34</v>
      </c>
      <c r="E1944" s="4">
        <v>43531.41266203704</v>
      </c>
      <c r="F1944" s="4">
        <v>43537.41266203704</v>
      </c>
      <c r="G1944" s="4">
        <v>43535.41266203704</v>
      </c>
      <c r="H1944" s="2">
        <v>0.0</v>
      </c>
      <c r="I1944" s="2">
        <v>122.0</v>
      </c>
      <c r="J1944" s="2" t="s">
        <v>32</v>
      </c>
      <c r="K1944" s="2" t="s">
        <v>82</v>
      </c>
      <c r="L1944" s="2" t="s">
        <v>67</v>
      </c>
      <c r="M1944" s="2" t="s">
        <v>59</v>
      </c>
      <c r="N1944" s="2">
        <v>2.0</v>
      </c>
      <c r="O1944" s="2">
        <v>6.0</v>
      </c>
      <c r="P1944" s="2">
        <v>122.0</v>
      </c>
      <c r="Q1944" s="2" t="str">
        <f>VLOOKUP(A1944,'Additional Data'!$A$1:$D$9949,2,0)</f>
        <v>App</v>
      </c>
      <c r="R1944" s="2" t="str">
        <f>VLOOKUP(A1944,'Additional Data'!$A$1:$D$9949,4,0)</f>
        <v>Credit Card</v>
      </c>
      <c r="S1944" s="7">
        <f>VLOOKUP(A1944,'Additional Data'!$A$1:$D$9949,3,0)</f>
        <v>462.6980277</v>
      </c>
      <c r="T1944" s="2" t="str">
        <f>HLOOKUP(B1944,'Additional Data'!$F$1:$N$2,2,0)</f>
        <v>Laptop</v>
      </c>
    </row>
    <row r="1945" ht="14.25" customHeight="1">
      <c r="A1945" s="2">
        <v>517727.0</v>
      </c>
      <c r="B1945" s="2" t="s">
        <v>47</v>
      </c>
      <c r="C1945" s="2" t="s">
        <v>41</v>
      </c>
      <c r="D1945" s="2" t="s">
        <v>34</v>
      </c>
      <c r="E1945" s="4">
        <v>43531.42344907407</v>
      </c>
      <c r="F1945" s="4">
        <v>43537.42344907407</v>
      </c>
      <c r="G1945" s="4">
        <v>43537.42344907407</v>
      </c>
      <c r="H1945" s="2">
        <v>42.0</v>
      </c>
      <c r="I1945" s="2">
        <v>106.0</v>
      </c>
      <c r="J1945" s="2" t="s">
        <v>60</v>
      </c>
      <c r="K1945" s="2" t="s">
        <v>77</v>
      </c>
      <c r="L1945" s="2" t="s">
        <v>35</v>
      </c>
      <c r="M1945" s="2" t="s">
        <v>59</v>
      </c>
      <c r="N1945" s="2">
        <v>0.0</v>
      </c>
      <c r="O1945" s="2">
        <v>6.0</v>
      </c>
      <c r="P1945" s="2">
        <v>148.0</v>
      </c>
      <c r="Q1945" s="2" t="str">
        <f>VLOOKUP(A1945,'Additional Data'!$A$1:$D$9949,2,0)</f>
        <v>App</v>
      </c>
      <c r="R1945" s="2" t="str">
        <f>VLOOKUP(A1945,'Additional Data'!$A$1:$D$9949,4,0)</f>
        <v>Cash On Delivery</v>
      </c>
      <c r="S1945" s="7">
        <f>VLOOKUP(A1945,'Additional Data'!$A$1:$D$9949,3,0)</f>
        <v>546.2225254</v>
      </c>
      <c r="T1945" s="2" t="str">
        <f>HLOOKUP(B1945,'Additional Data'!$F$1:$N$2,2,0)</f>
        <v>Tablet</v>
      </c>
    </row>
    <row r="1946" ht="14.25" customHeight="1">
      <c r="A1946" s="2">
        <v>618784.0</v>
      </c>
      <c r="B1946" s="2" t="s">
        <v>36</v>
      </c>
      <c r="C1946" s="2" t="s">
        <v>41</v>
      </c>
      <c r="D1946" s="2" t="s">
        <v>34</v>
      </c>
      <c r="E1946" s="4">
        <v>43531.424375</v>
      </c>
      <c r="F1946" s="4">
        <v>43536.424375</v>
      </c>
      <c r="G1946" s="4">
        <v>43538.424375</v>
      </c>
      <c r="H1946" s="2">
        <v>49.0</v>
      </c>
      <c r="I1946" s="2">
        <v>106.0</v>
      </c>
      <c r="J1946" s="2" t="s">
        <v>63</v>
      </c>
      <c r="K1946" s="2" t="s">
        <v>64</v>
      </c>
      <c r="L1946" s="2" t="s">
        <v>35</v>
      </c>
      <c r="M1946" s="2" t="s">
        <v>71</v>
      </c>
      <c r="N1946" s="2">
        <v>-2.0</v>
      </c>
      <c r="O1946" s="2">
        <v>5.0</v>
      </c>
      <c r="P1946" s="2">
        <v>155.0</v>
      </c>
      <c r="Q1946" s="2" t="str">
        <f>VLOOKUP(A1946,'Additional Data'!$A$1:$D$9949,2,0)</f>
        <v>App</v>
      </c>
      <c r="R1946" s="2" t="str">
        <f>VLOOKUP(A1946,'Additional Data'!$A$1:$D$9949,4,0)</f>
        <v>Debit Card</v>
      </c>
      <c r="S1946" s="7">
        <f>VLOOKUP(A1946,'Additional Data'!$A$1:$D$9949,3,0)</f>
        <v>3574.173169</v>
      </c>
      <c r="T1946" s="2" t="str">
        <f>HLOOKUP(B1946,'Additional Data'!$F$1:$N$2,2,0)</f>
        <v>Laptop</v>
      </c>
    </row>
    <row r="1947" ht="14.25" customHeight="1">
      <c r="A1947" s="2">
        <v>754841.0</v>
      </c>
      <c r="B1947" s="2" t="s">
        <v>36</v>
      </c>
      <c r="C1947" s="2" t="s">
        <v>41</v>
      </c>
      <c r="D1947" s="2" t="s">
        <v>34</v>
      </c>
      <c r="E1947" s="4">
        <v>43531.42518518519</v>
      </c>
      <c r="F1947" s="4">
        <v>43539.42518518519</v>
      </c>
      <c r="G1947" s="4">
        <v>43536.42518518519</v>
      </c>
      <c r="H1947" s="2">
        <v>25.0</v>
      </c>
      <c r="I1947" s="2">
        <v>115.0</v>
      </c>
      <c r="J1947" s="2" t="s">
        <v>60</v>
      </c>
      <c r="K1947" s="2" t="s">
        <v>77</v>
      </c>
      <c r="L1947" s="2" t="s">
        <v>35</v>
      </c>
      <c r="M1947" s="2" t="s">
        <v>59</v>
      </c>
      <c r="N1947" s="2">
        <v>3.0</v>
      </c>
      <c r="O1947" s="2">
        <v>8.0</v>
      </c>
      <c r="P1947" s="2">
        <v>140.0</v>
      </c>
      <c r="Q1947" s="2" t="str">
        <f>VLOOKUP(A1947,'Additional Data'!$A$1:$D$9949,2,0)</f>
        <v>App</v>
      </c>
      <c r="R1947" s="2" t="str">
        <f>VLOOKUP(A1947,'Additional Data'!$A$1:$D$9949,4,0)</f>
        <v>Credit Card</v>
      </c>
      <c r="S1947" s="7">
        <f>VLOOKUP(A1947,'Additional Data'!$A$1:$D$9949,3,0)</f>
        <v>1450.096869</v>
      </c>
      <c r="T1947" s="2" t="str">
        <f>HLOOKUP(B1947,'Additional Data'!$F$1:$N$2,2,0)</f>
        <v>Laptop</v>
      </c>
    </row>
    <row r="1948" ht="14.25" customHeight="1">
      <c r="A1948" s="2">
        <v>893027.0</v>
      </c>
      <c r="B1948" s="2" t="s">
        <v>36</v>
      </c>
      <c r="C1948" s="2" t="s">
        <v>41</v>
      </c>
      <c r="D1948" s="2" t="s">
        <v>34</v>
      </c>
      <c r="E1948" s="4">
        <v>43531.4353125</v>
      </c>
      <c r="F1948" s="4">
        <v>43535.4353125</v>
      </c>
      <c r="G1948" s="4">
        <v>43537.4353125</v>
      </c>
      <c r="H1948" s="2">
        <v>39.0</v>
      </c>
      <c r="I1948" s="2">
        <v>107.0</v>
      </c>
      <c r="J1948" s="2" t="s">
        <v>63</v>
      </c>
      <c r="K1948" s="2" t="s">
        <v>64</v>
      </c>
      <c r="L1948" s="2" t="s">
        <v>35</v>
      </c>
      <c r="M1948" s="2" t="s">
        <v>59</v>
      </c>
      <c r="N1948" s="2">
        <v>-2.0</v>
      </c>
      <c r="O1948" s="2">
        <v>4.0</v>
      </c>
      <c r="P1948" s="2">
        <v>146.0</v>
      </c>
      <c r="Q1948" s="2" t="str">
        <f>VLOOKUP(A1948,'Additional Data'!$A$1:$D$9949,2,0)</f>
        <v>App</v>
      </c>
      <c r="R1948" s="2" t="str">
        <f>VLOOKUP(A1948,'Additional Data'!$A$1:$D$9949,4,0)</f>
        <v>Credit Card</v>
      </c>
      <c r="S1948" s="7">
        <f>VLOOKUP(A1948,'Additional Data'!$A$1:$D$9949,3,0)</f>
        <v>3723.905163</v>
      </c>
      <c r="T1948" s="2" t="str">
        <f>HLOOKUP(B1948,'Additional Data'!$F$1:$N$2,2,0)</f>
        <v>Laptop</v>
      </c>
    </row>
    <row r="1949" ht="14.25" customHeight="1">
      <c r="A1949" s="2">
        <v>461824.0</v>
      </c>
      <c r="B1949" s="2" t="s">
        <v>36</v>
      </c>
      <c r="C1949" s="2" t="s">
        <v>32</v>
      </c>
      <c r="D1949" s="2" t="s">
        <v>34</v>
      </c>
      <c r="E1949" s="4">
        <v>43531.438368055555</v>
      </c>
      <c r="F1949" s="4">
        <v>43534.438368055555</v>
      </c>
      <c r="G1949" s="4">
        <v>43534.438368055555</v>
      </c>
      <c r="H1949" s="2">
        <v>65.0</v>
      </c>
      <c r="I1949" s="2">
        <v>107.0</v>
      </c>
      <c r="J1949" s="2" t="s">
        <v>41</v>
      </c>
      <c r="K1949" s="2" t="s">
        <v>58</v>
      </c>
      <c r="L1949" s="2" t="s">
        <v>35</v>
      </c>
      <c r="M1949" s="2" t="s">
        <v>71</v>
      </c>
      <c r="N1949" s="2">
        <v>0.0</v>
      </c>
      <c r="O1949" s="2">
        <v>3.0</v>
      </c>
      <c r="P1949" s="2">
        <v>172.0</v>
      </c>
      <c r="Q1949" s="2" t="str">
        <f>VLOOKUP(A1949,'Additional Data'!$A$1:$D$9949,2,0)</f>
        <v>App</v>
      </c>
      <c r="R1949" s="2" t="str">
        <f>VLOOKUP(A1949,'Additional Data'!$A$1:$D$9949,4,0)</f>
        <v>Debit Card</v>
      </c>
      <c r="S1949" s="7">
        <f>VLOOKUP(A1949,'Additional Data'!$A$1:$D$9949,3,0)</f>
        <v>889</v>
      </c>
      <c r="T1949" s="2" t="str">
        <f>HLOOKUP(B1949,'Additional Data'!$F$1:$N$2,2,0)</f>
        <v>Laptop</v>
      </c>
    </row>
    <row r="1950" ht="14.25" customHeight="1">
      <c r="A1950" s="2">
        <v>270436.0</v>
      </c>
      <c r="B1950" s="2" t="s">
        <v>30</v>
      </c>
      <c r="C1950" s="2" t="s">
        <v>41</v>
      </c>
      <c r="D1950" s="2" t="s">
        <v>34</v>
      </c>
      <c r="E1950" s="4">
        <v>43531.43931712963</v>
      </c>
      <c r="F1950" s="4">
        <v>43535.43931712963</v>
      </c>
      <c r="G1950" s="4">
        <v>43538.43931712963</v>
      </c>
      <c r="H1950" s="2">
        <v>0.0</v>
      </c>
      <c r="I1950" s="2">
        <v>128.0</v>
      </c>
      <c r="J1950" s="2" t="s">
        <v>41</v>
      </c>
      <c r="K1950" s="2" t="s">
        <v>66</v>
      </c>
      <c r="L1950" s="2" t="s">
        <v>67</v>
      </c>
      <c r="M1950" s="2" t="s">
        <v>71</v>
      </c>
      <c r="N1950" s="2">
        <v>-3.0</v>
      </c>
      <c r="O1950" s="2">
        <v>4.0</v>
      </c>
      <c r="P1950" s="2">
        <v>128.0</v>
      </c>
      <c r="Q1950" s="2" t="str">
        <f>VLOOKUP(A1950,'Additional Data'!$A$1:$D$9949,2,0)</f>
        <v>App</v>
      </c>
      <c r="R1950" s="2" t="str">
        <f>VLOOKUP(A1950,'Additional Data'!$A$1:$D$9949,4,0)</f>
        <v>Debit Card</v>
      </c>
      <c r="S1950" s="7">
        <f>VLOOKUP(A1950,'Additional Data'!$A$1:$D$9949,3,0)</f>
        <v>1078.624032</v>
      </c>
      <c r="T1950" s="2" t="str">
        <f>HLOOKUP(B1950,'Additional Data'!$F$1:$N$2,2,0)</f>
        <v>PC</v>
      </c>
    </row>
    <row r="1951" ht="14.25" customHeight="1">
      <c r="A1951" s="2">
        <v>484284.0</v>
      </c>
      <c r="B1951" s="2" t="s">
        <v>36</v>
      </c>
      <c r="C1951" s="2" t="s">
        <v>41</v>
      </c>
      <c r="D1951" s="2" t="s">
        <v>34</v>
      </c>
      <c r="E1951" s="4">
        <v>43531.440405092595</v>
      </c>
      <c r="F1951" s="4">
        <v>43531.440405092595</v>
      </c>
      <c r="G1951" s="4">
        <v>43535.440405092595</v>
      </c>
      <c r="H1951" s="2">
        <v>0.0</v>
      </c>
      <c r="I1951" s="2">
        <v>120.0</v>
      </c>
      <c r="J1951" s="2" t="s">
        <v>41</v>
      </c>
      <c r="K1951" s="2" t="s">
        <v>66</v>
      </c>
      <c r="L1951" s="2" t="s">
        <v>67</v>
      </c>
      <c r="M1951" s="2" t="s">
        <v>71</v>
      </c>
      <c r="N1951" s="2">
        <v>-4.0</v>
      </c>
      <c r="O1951" s="2">
        <v>0.0</v>
      </c>
      <c r="P1951" s="2">
        <v>120.0</v>
      </c>
      <c r="Q1951" s="2" t="str">
        <f>VLOOKUP(A1951,'Additional Data'!$A$1:$D$9949,2,0)</f>
        <v>Website</v>
      </c>
      <c r="R1951" s="2" t="str">
        <f>VLOOKUP(A1951,'Additional Data'!$A$1:$D$9949,4,0)</f>
        <v>Debit Card</v>
      </c>
      <c r="S1951" s="7">
        <f>VLOOKUP(A1951,'Additional Data'!$A$1:$D$9949,3,0)</f>
        <v>650.1387087</v>
      </c>
      <c r="T1951" s="2" t="str">
        <f>HLOOKUP(B1951,'Additional Data'!$F$1:$N$2,2,0)</f>
        <v>Laptop</v>
      </c>
    </row>
    <row r="1952" ht="14.25" customHeight="1">
      <c r="A1952" s="2">
        <v>603202.0</v>
      </c>
      <c r="B1952" s="2" t="s">
        <v>36</v>
      </c>
      <c r="C1952" s="2" t="s">
        <v>41</v>
      </c>
      <c r="D1952" s="2" t="s">
        <v>34</v>
      </c>
      <c r="E1952" s="4">
        <v>43531.442245370374</v>
      </c>
      <c r="F1952" s="4">
        <v>43532.442245370374</v>
      </c>
      <c r="G1952" s="4">
        <v>43538.442245370374</v>
      </c>
      <c r="H1952" s="2">
        <v>0.0</v>
      </c>
      <c r="I1952" s="2">
        <v>125.0</v>
      </c>
      <c r="J1952" s="2" t="s">
        <v>41</v>
      </c>
      <c r="K1952" s="2" t="s">
        <v>66</v>
      </c>
      <c r="L1952" s="2" t="s">
        <v>67</v>
      </c>
      <c r="M1952" s="2" t="s">
        <v>59</v>
      </c>
      <c r="N1952" s="2">
        <v>-6.0</v>
      </c>
      <c r="O1952" s="2">
        <v>1.0</v>
      </c>
      <c r="P1952" s="2">
        <v>125.0</v>
      </c>
      <c r="Q1952" s="2" t="str">
        <f>VLOOKUP(A1952,'Additional Data'!$A$1:$D$9949,2,0)</f>
        <v>App</v>
      </c>
      <c r="R1952" s="2" t="str">
        <f>VLOOKUP(A1952,'Additional Data'!$A$1:$D$9949,4,0)</f>
        <v>Debit Card</v>
      </c>
      <c r="S1952" s="7">
        <f>VLOOKUP(A1952,'Additional Data'!$A$1:$D$9949,3,0)</f>
        <v>331.9437594</v>
      </c>
      <c r="T1952" s="2" t="str">
        <f>HLOOKUP(B1952,'Additional Data'!$F$1:$N$2,2,0)</f>
        <v>Laptop</v>
      </c>
    </row>
    <row r="1953" ht="14.25" customHeight="1">
      <c r="A1953" s="2">
        <v>518522.0</v>
      </c>
      <c r="B1953" s="2" t="s">
        <v>42</v>
      </c>
      <c r="C1953" s="2" t="s">
        <v>32</v>
      </c>
      <c r="D1953" s="2" t="s">
        <v>34</v>
      </c>
      <c r="E1953" s="4">
        <v>43531.445335648146</v>
      </c>
      <c r="F1953" s="4">
        <v>43534.445335648146</v>
      </c>
      <c r="G1953" s="4">
        <v>43536.445335648146</v>
      </c>
      <c r="H1953" s="2">
        <v>34.0</v>
      </c>
      <c r="I1953" s="2">
        <v>121.0</v>
      </c>
      <c r="J1953" s="2" t="s">
        <v>41</v>
      </c>
      <c r="K1953" s="2" t="s">
        <v>58</v>
      </c>
      <c r="L1953" s="2" t="s">
        <v>35</v>
      </c>
      <c r="M1953" s="2" t="s">
        <v>59</v>
      </c>
      <c r="N1953" s="2">
        <v>-2.0</v>
      </c>
      <c r="O1953" s="2">
        <v>3.0</v>
      </c>
      <c r="P1953" s="2">
        <v>155.0</v>
      </c>
      <c r="Q1953" s="2" t="str">
        <f>VLOOKUP(A1953,'Additional Data'!$A$1:$D$9949,2,0)</f>
        <v>App</v>
      </c>
      <c r="R1953" s="2" t="str">
        <f>VLOOKUP(A1953,'Additional Data'!$A$1:$D$9949,4,0)</f>
        <v>Debit Card</v>
      </c>
      <c r="S1953" s="7">
        <f>VLOOKUP(A1953,'Additional Data'!$A$1:$D$9949,3,0)</f>
        <v>2635.477112</v>
      </c>
      <c r="T1953" s="2" t="str">
        <f>HLOOKUP(B1953,'Additional Data'!$F$1:$N$2,2,0)</f>
        <v>TV</v>
      </c>
    </row>
    <row r="1954" ht="14.25" customHeight="1">
      <c r="A1954" s="2">
        <v>166907.0</v>
      </c>
      <c r="B1954" s="2" t="s">
        <v>46</v>
      </c>
      <c r="C1954" s="2" t="s">
        <v>32</v>
      </c>
      <c r="D1954" s="2" t="s">
        <v>34</v>
      </c>
      <c r="E1954" s="4">
        <v>43531.450277777774</v>
      </c>
      <c r="F1954" s="4">
        <v>43533.450277777774</v>
      </c>
      <c r="G1954" s="4">
        <v>43536.450277777774</v>
      </c>
      <c r="H1954" s="2">
        <v>87.0</v>
      </c>
      <c r="I1954" s="2">
        <v>87.0</v>
      </c>
      <c r="J1954" s="2" t="s">
        <v>60</v>
      </c>
      <c r="K1954" s="2" t="s">
        <v>61</v>
      </c>
      <c r="L1954" s="2" t="s">
        <v>35</v>
      </c>
      <c r="M1954" s="2" t="s">
        <v>71</v>
      </c>
      <c r="N1954" s="2">
        <v>-3.0</v>
      </c>
      <c r="O1954" s="2">
        <v>2.0</v>
      </c>
      <c r="P1954" s="2">
        <v>174.0</v>
      </c>
      <c r="Q1954" s="2" t="str">
        <f>VLOOKUP(A1954,'Additional Data'!$A$1:$D$9949,2,0)</f>
        <v>App</v>
      </c>
      <c r="R1954" s="2" t="str">
        <f>VLOOKUP(A1954,'Additional Data'!$A$1:$D$9949,4,0)</f>
        <v>Credit Card</v>
      </c>
      <c r="S1954" s="7">
        <f>VLOOKUP(A1954,'Additional Data'!$A$1:$D$9949,3,0)</f>
        <v>825.5548078</v>
      </c>
      <c r="T1954" s="2" t="str">
        <f>HLOOKUP(B1954,'Additional Data'!$F$1:$N$2,2,0)</f>
        <v>TV</v>
      </c>
    </row>
    <row r="1955" ht="14.25" customHeight="1">
      <c r="A1955" s="2">
        <v>90895.0</v>
      </c>
      <c r="B1955" s="2" t="s">
        <v>39</v>
      </c>
      <c r="C1955" s="2" t="s">
        <v>41</v>
      </c>
      <c r="D1955" s="2" t="s">
        <v>34</v>
      </c>
      <c r="E1955" s="4">
        <v>43531.459016203706</v>
      </c>
      <c r="F1955" s="4">
        <v>43536.459016203706</v>
      </c>
      <c r="G1955" s="4">
        <v>43535.459016203706</v>
      </c>
      <c r="H1955" s="2">
        <v>28.0</v>
      </c>
      <c r="I1955" s="2">
        <v>107.0</v>
      </c>
      <c r="J1955" s="2" t="s">
        <v>60</v>
      </c>
      <c r="K1955" s="2" t="s">
        <v>77</v>
      </c>
      <c r="L1955" s="2" t="s">
        <v>35</v>
      </c>
      <c r="M1955" s="2" t="s">
        <v>59</v>
      </c>
      <c r="N1955" s="2">
        <v>1.0</v>
      </c>
      <c r="O1955" s="2">
        <v>5.0</v>
      </c>
      <c r="P1955" s="2">
        <v>135.0</v>
      </c>
      <c r="Q1955" s="2" t="str">
        <f>VLOOKUP(A1955,'Additional Data'!$A$1:$D$9949,2,0)</f>
        <v>App</v>
      </c>
      <c r="R1955" s="2" t="str">
        <f>VLOOKUP(A1955,'Additional Data'!$A$1:$D$9949,4,0)</f>
        <v>Cash On Delivery</v>
      </c>
      <c r="S1955" s="7">
        <f>VLOOKUP(A1955,'Additional Data'!$A$1:$D$9949,3,0)</f>
        <v>3102</v>
      </c>
      <c r="T1955" s="2" t="str">
        <f>HLOOKUP(B1955,'Additional Data'!$F$1:$N$2,2,0)</f>
        <v>Mobile</v>
      </c>
    </row>
    <row r="1956" ht="14.25" customHeight="1">
      <c r="A1956" s="2">
        <v>727970.0</v>
      </c>
      <c r="B1956" s="2" t="s">
        <v>30</v>
      </c>
      <c r="C1956" s="2" t="s">
        <v>32</v>
      </c>
      <c r="D1956" s="2" t="s">
        <v>34</v>
      </c>
      <c r="E1956" s="4">
        <v>43531.460023148145</v>
      </c>
      <c r="F1956" s="4">
        <v>43536.460023148145</v>
      </c>
      <c r="G1956" s="4">
        <v>43535.460023148145</v>
      </c>
      <c r="H1956" s="2">
        <v>40.0</v>
      </c>
      <c r="I1956" s="2">
        <v>124.0</v>
      </c>
      <c r="J1956" s="2" t="s">
        <v>41</v>
      </c>
      <c r="K1956" s="2" t="s">
        <v>58</v>
      </c>
      <c r="L1956" s="2" t="s">
        <v>35</v>
      </c>
      <c r="M1956" s="2" t="s">
        <v>59</v>
      </c>
      <c r="N1956" s="2">
        <v>1.0</v>
      </c>
      <c r="O1956" s="2">
        <v>5.0</v>
      </c>
      <c r="P1956" s="2">
        <v>164.0</v>
      </c>
      <c r="Q1956" s="2" t="str">
        <f>VLOOKUP(A1956,'Additional Data'!$A$1:$D$9949,2,0)</f>
        <v>App</v>
      </c>
      <c r="R1956" s="2" t="str">
        <f>VLOOKUP(A1956,'Additional Data'!$A$1:$D$9949,4,0)</f>
        <v>Debit Card</v>
      </c>
      <c r="S1956" s="7">
        <f>VLOOKUP(A1956,'Additional Data'!$A$1:$D$9949,3,0)</f>
        <v>3490.770187</v>
      </c>
      <c r="T1956" s="2" t="str">
        <f>HLOOKUP(B1956,'Additional Data'!$F$1:$N$2,2,0)</f>
        <v>PC</v>
      </c>
    </row>
    <row r="1957" ht="14.25" customHeight="1">
      <c r="A1957" s="2">
        <v>876003.0</v>
      </c>
      <c r="B1957" s="2" t="s">
        <v>36</v>
      </c>
      <c r="C1957" s="2" t="s">
        <v>41</v>
      </c>
      <c r="D1957" s="2" t="s">
        <v>34</v>
      </c>
      <c r="E1957" s="4">
        <v>43531.464166666665</v>
      </c>
      <c r="F1957" s="4">
        <v>43536.464166666665</v>
      </c>
      <c r="G1957" s="4">
        <v>43534.464166666665</v>
      </c>
      <c r="H1957" s="2">
        <v>0.0</v>
      </c>
      <c r="I1957" s="2">
        <v>106.0</v>
      </c>
      <c r="J1957" s="2" t="s">
        <v>41</v>
      </c>
      <c r="K1957" s="2" t="s">
        <v>66</v>
      </c>
      <c r="L1957" s="2" t="s">
        <v>67</v>
      </c>
      <c r="M1957" s="2" t="s">
        <v>71</v>
      </c>
      <c r="N1957" s="2">
        <v>2.0</v>
      </c>
      <c r="O1957" s="2">
        <v>5.0</v>
      </c>
      <c r="P1957" s="2">
        <v>106.0</v>
      </c>
      <c r="Q1957" s="2" t="str">
        <f>VLOOKUP(A1957,'Additional Data'!$A$1:$D$9949,2,0)</f>
        <v>Website</v>
      </c>
      <c r="R1957" s="2" t="str">
        <f>VLOOKUP(A1957,'Additional Data'!$A$1:$D$9949,4,0)</f>
        <v>Credit Card</v>
      </c>
      <c r="S1957" s="7">
        <f>VLOOKUP(A1957,'Additional Data'!$A$1:$D$9949,3,0)</f>
        <v>1230</v>
      </c>
      <c r="T1957" s="2" t="str">
        <f>HLOOKUP(B1957,'Additional Data'!$F$1:$N$2,2,0)</f>
        <v>Laptop</v>
      </c>
    </row>
    <row r="1958" ht="14.25" customHeight="1">
      <c r="A1958" s="2">
        <v>149137.0</v>
      </c>
      <c r="B1958" s="2" t="s">
        <v>47</v>
      </c>
      <c r="C1958" s="2" t="s">
        <v>41</v>
      </c>
      <c r="D1958" s="2" t="s">
        <v>34</v>
      </c>
      <c r="E1958" s="4">
        <v>43531.46706018518</v>
      </c>
      <c r="F1958" s="4">
        <v>43538.46706018518</v>
      </c>
      <c r="G1958" s="4">
        <v>43534.46706018518</v>
      </c>
      <c r="H1958" s="2">
        <v>41.0</v>
      </c>
      <c r="I1958" s="2">
        <v>126.0</v>
      </c>
      <c r="J1958" s="2" t="s">
        <v>73</v>
      </c>
      <c r="K1958" s="2" t="s">
        <v>80</v>
      </c>
      <c r="L1958" s="2" t="s">
        <v>35</v>
      </c>
      <c r="M1958" s="2" t="s">
        <v>59</v>
      </c>
      <c r="N1958" s="2">
        <v>4.0</v>
      </c>
      <c r="O1958" s="2">
        <v>7.0</v>
      </c>
      <c r="P1958" s="2">
        <v>167.0</v>
      </c>
      <c r="Q1958" s="2" t="str">
        <f>VLOOKUP(A1958,'Additional Data'!$A$1:$D$9949,2,0)</f>
        <v>App</v>
      </c>
      <c r="R1958" s="2" t="str">
        <f>VLOOKUP(A1958,'Additional Data'!$A$1:$D$9949,4,0)</f>
        <v>Credit Card</v>
      </c>
      <c r="S1958" s="7">
        <f>VLOOKUP(A1958,'Additional Data'!$A$1:$D$9949,3,0)</f>
        <v>2416.504233</v>
      </c>
      <c r="T1958" s="2" t="str">
        <f>HLOOKUP(B1958,'Additional Data'!$F$1:$N$2,2,0)</f>
        <v>Tablet</v>
      </c>
    </row>
    <row r="1959" ht="14.25" customHeight="1">
      <c r="A1959" s="2">
        <v>350898.0</v>
      </c>
      <c r="B1959" s="2" t="s">
        <v>39</v>
      </c>
      <c r="C1959" s="2" t="s">
        <v>32</v>
      </c>
      <c r="D1959" s="2" t="s">
        <v>34</v>
      </c>
      <c r="E1959" s="4">
        <v>43531.468680555554</v>
      </c>
      <c r="F1959" s="4">
        <v>43536.468680555554</v>
      </c>
      <c r="G1959" s="4">
        <v>43536.468680555554</v>
      </c>
      <c r="H1959" s="2">
        <v>33.0</v>
      </c>
      <c r="I1959" s="2">
        <v>107.0</v>
      </c>
      <c r="J1959" s="2" t="s">
        <v>63</v>
      </c>
      <c r="K1959" s="2" t="s">
        <v>81</v>
      </c>
      <c r="L1959" s="2" t="s">
        <v>35</v>
      </c>
      <c r="M1959" s="2" t="s">
        <v>59</v>
      </c>
      <c r="N1959" s="2">
        <v>0.0</v>
      </c>
      <c r="O1959" s="2">
        <v>5.0</v>
      </c>
      <c r="P1959" s="2">
        <v>140.0</v>
      </c>
      <c r="Q1959" s="2" t="str">
        <f>VLOOKUP(A1959,'Additional Data'!$A$1:$D$9949,2,0)</f>
        <v>Website</v>
      </c>
      <c r="R1959" s="2" t="str">
        <f>VLOOKUP(A1959,'Additional Data'!$A$1:$D$9949,4,0)</f>
        <v>Debit Card</v>
      </c>
      <c r="S1959" s="7">
        <f>VLOOKUP(A1959,'Additional Data'!$A$1:$D$9949,3,0)</f>
        <v>1599.973144</v>
      </c>
      <c r="T1959" s="2" t="str">
        <f>HLOOKUP(B1959,'Additional Data'!$F$1:$N$2,2,0)</f>
        <v>Mobile</v>
      </c>
    </row>
    <row r="1960" ht="14.25" customHeight="1">
      <c r="A1960" s="2">
        <v>21175.0</v>
      </c>
      <c r="B1960" s="2" t="s">
        <v>46</v>
      </c>
      <c r="C1960" s="2" t="s">
        <v>32</v>
      </c>
      <c r="D1960" s="2" t="s">
        <v>34</v>
      </c>
      <c r="E1960" s="4">
        <v>43531.477534722224</v>
      </c>
      <c r="F1960" s="4">
        <v>43533.477534722224</v>
      </c>
      <c r="G1960" s="4">
        <v>43538.477534722224</v>
      </c>
      <c r="H1960" s="2">
        <v>45.0</v>
      </c>
      <c r="I1960" s="2">
        <v>121.0</v>
      </c>
      <c r="J1960" s="2" t="s">
        <v>73</v>
      </c>
      <c r="K1960" s="2" t="s">
        <v>74</v>
      </c>
      <c r="L1960" s="2" t="s">
        <v>35</v>
      </c>
      <c r="M1960" s="2" t="s">
        <v>59</v>
      </c>
      <c r="N1960" s="2">
        <v>-5.0</v>
      </c>
      <c r="O1960" s="2">
        <v>2.0</v>
      </c>
      <c r="P1960" s="2">
        <v>166.0</v>
      </c>
      <c r="Q1960" s="2" t="str">
        <f>VLOOKUP(A1960,'Additional Data'!$A$1:$D$9949,2,0)</f>
        <v>App</v>
      </c>
      <c r="R1960" s="2" t="str">
        <f>VLOOKUP(A1960,'Additional Data'!$A$1:$D$9949,4,0)</f>
        <v>Cash On Delivery</v>
      </c>
      <c r="S1960" s="7">
        <f>VLOOKUP(A1960,'Additional Data'!$A$1:$D$9949,3,0)</f>
        <v>3305.233307</v>
      </c>
      <c r="T1960" s="2" t="str">
        <f>HLOOKUP(B1960,'Additional Data'!$F$1:$N$2,2,0)</f>
        <v>TV</v>
      </c>
    </row>
    <row r="1961" ht="14.25" customHeight="1">
      <c r="A1961" s="2">
        <v>571610.0</v>
      </c>
      <c r="B1961" s="2" t="s">
        <v>36</v>
      </c>
      <c r="C1961" s="2" t="s">
        <v>41</v>
      </c>
      <c r="D1961" s="2" t="s">
        <v>34</v>
      </c>
      <c r="E1961" s="4">
        <v>43531.47818287037</v>
      </c>
      <c r="F1961" s="4">
        <v>43538.47818287037</v>
      </c>
      <c r="G1961" s="4">
        <v>43535.47818287037</v>
      </c>
      <c r="H1961" s="2">
        <v>74.0</v>
      </c>
      <c r="I1961" s="2">
        <v>108.0</v>
      </c>
      <c r="J1961" s="2" t="s">
        <v>73</v>
      </c>
      <c r="K1961" s="2" t="s">
        <v>80</v>
      </c>
      <c r="L1961" s="2" t="s">
        <v>35</v>
      </c>
      <c r="M1961" s="2" t="s">
        <v>71</v>
      </c>
      <c r="N1961" s="2">
        <v>3.0</v>
      </c>
      <c r="O1961" s="2">
        <v>7.0</v>
      </c>
      <c r="P1961" s="2">
        <v>182.0</v>
      </c>
      <c r="Q1961" s="2" t="str">
        <f>VLOOKUP(A1961,'Additional Data'!$A$1:$D$9949,2,0)</f>
        <v>App</v>
      </c>
      <c r="R1961" s="2" t="str">
        <f>VLOOKUP(A1961,'Additional Data'!$A$1:$D$9949,4,0)</f>
        <v>Debit Card</v>
      </c>
      <c r="S1961" s="7">
        <f>VLOOKUP(A1961,'Additional Data'!$A$1:$D$9949,3,0)</f>
        <v>3787.734762</v>
      </c>
      <c r="T1961" s="2" t="str">
        <f>HLOOKUP(B1961,'Additional Data'!$F$1:$N$2,2,0)</f>
        <v>Laptop</v>
      </c>
    </row>
    <row r="1962" ht="14.25" customHeight="1">
      <c r="A1962" s="2">
        <v>660343.0</v>
      </c>
      <c r="B1962" s="2" t="s">
        <v>48</v>
      </c>
      <c r="C1962" s="2" t="s">
        <v>41</v>
      </c>
      <c r="D1962" s="2" t="s">
        <v>34</v>
      </c>
      <c r="E1962" s="4">
        <v>43531.479629629626</v>
      </c>
      <c r="F1962" s="4">
        <v>43535.479629629626</v>
      </c>
      <c r="G1962" s="4">
        <v>43538.479629629626</v>
      </c>
      <c r="H1962" s="2">
        <v>0.0</v>
      </c>
      <c r="I1962" s="2">
        <v>129.0</v>
      </c>
      <c r="J1962" s="2" t="s">
        <v>41</v>
      </c>
      <c r="K1962" s="2" t="s">
        <v>66</v>
      </c>
      <c r="L1962" s="2" t="s">
        <v>67</v>
      </c>
      <c r="M1962" s="2" t="s">
        <v>59</v>
      </c>
      <c r="N1962" s="2">
        <v>-3.0</v>
      </c>
      <c r="O1962" s="2">
        <v>4.0</v>
      </c>
      <c r="P1962" s="2">
        <v>129.0</v>
      </c>
      <c r="Q1962" s="2" t="str">
        <f>VLOOKUP(A1962,'Additional Data'!$A$1:$D$9949,2,0)</f>
        <v>App</v>
      </c>
      <c r="R1962" s="2" t="str">
        <f>VLOOKUP(A1962,'Additional Data'!$A$1:$D$9949,4,0)</f>
        <v>Credit Card</v>
      </c>
      <c r="S1962" s="7">
        <f>VLOOKUP(A1962,'Additional Data'!$A$1:$D$9949,3,0)</f>
        <v>2011.481041</v>
      </c>
      <c r="T1962" s="2" t="str">
        <f>HLOOKUP(B1962,'Additional Data'!$F$1:$N$2,2,0)</f>
        <v>Gaming Console</v>
      </c>
    </row>
    <row r="1963" ht="14.25" customHeight="1">
      <c r="A1963" s="2">
        <v>195002.0</v>
      </c>
      <c r="B1963" s="2" t="s">
        <v>39</v>
      </c>
      <c r="C1963" s="2" t="s">
        <v>32</v>
      </c>
      <c r="D1963" s="2" t="s">
        <v>34</v>
      </c>
      <c r="E1963" s="4">
        <v>43531.48008101852</v>
      </c>
      <c r="F1963" s="4">
        <v>43532.48008101852</v>
      </c>
      <c r="G1963" s="4">
        <v>43537.48008101852</v>
      </c>
      <c r="H1963" s="2">
        <v>0.0</v>
      </c>
      <c r="I1963" s="2">
        <v>122.0</v>
      </c>
      <c r="J1963" s="2" t="s">
        <v>32</v>
      </c>
      <c r="K1963" s="2" t="s">
        <v>82</v>
      </c>
      <c r="L1963" s="2" t="s">
        <v>67</v>
      </c>
      <c r="M1963" s="2" t="s">
        <v>59</v>
      </c>
      <c r="N1963" s="2">
        <v>-5.0</v>
      </c>
      <c r="O1963" s="2">
        <v>1.0</v>
      </c>
      <c r="P1963" s="2">
        <v>122.0</v>
      </c>
      <c r="Q1963" s="2" t="str">
        <f>VLOOKUP(A1963,'Additional Data'!$A$1:$D$9949,2,0)</f>
        <v>App</v>
      </c>
      <c r="R1963" s="2" t="str">
        <f>VLOOKUP(A1963,'Additional Data'!$A$1:$D$9949,4,0)</f>
        <v>Debit Card</v>
      </c>
      <c r="S1963" s="7">
        <f>VLOOKUP(A1963,'Additional Data'!$A$1:$D$9949,3,0)</f>
        <v>794.024293</v>
      </c>
      <c r="T1963" s="2" t="str">
        <f>HLOOKUP(B1963,'Additional Data'!$F$1:$N$2,2,0)</f>
        <v>Mobile</v>
      </c>
    </row>
    <row r="1964" ht="14.25" customHeight="1">
      <c r="A1964" s="2">
        <v>461954.0</v>
      </c>
      <c r="B1964" s="2" t="s">
        <v>48</v>
      </c>
      <c r="C1964" s="2" t="s">
        <v>32</v>
      </c>
      <c r="D1964" s="2" t="s">
        <v>34</v>
      </c>
      <c r="E1964" s="4">
        <v>43531.48474537037</v>
      </c>
      <c r="F1964" s="4">
        <v>43531.48474537037</v>
      </c>
      <c r="G1964" s="4">
        <v>43534.48474537037</v>
      </c>
      <c r="H1964" s="2">
        <v>0.0</v>
      </c>
      <c r="I1964" s="2">
        <v>108.0</v>
      </c>
      <c r="J1964" s="2" t="s">
        <v>32</v>
      </c>
      <c r="K1964" s="2" t="s">
        <v>82</v>
      </c>
      <c r="L1964" s="2" t="s">
        <v>67</v>
      </c>
      <c r="M1964" s="2" t="s">
        <v>71</v>
      </c>
      <c r="N1964" s="2">
        <v>-3.0</v>
      </c>
      <c r="O1964" s="2">
        <v>0.0</v>
      </c>
      <c r="P1964" s="2">
        <v>108.0</v>
      </c>
      <c r="Q1964" s="2" t="str">
        <f>VLOOKUP(A1964,'Additional Data'!$A$1:$D$9949,2,0)</f>
        <v>App</v>
      </c>
      <c r="R1964" s="2" t="str">
        <f>VLOOKUP(A1964,'Additional Data'!$A$1:$D$9949,4,0)</f>
        <v>Debit Card</v>
      </c>
      <c r="S1964" s="7">
        <f>VLOOKUP(A1964,'Additional Data'!$A$1:$D$9949,3,0)</f>
        <v>2387.221641</v>
      </c>
      <c r="T1964" s="2" t="str">
        <f>HLOOKUP(B1964,'Additional Data'!$F$1:$N$2,2,0)</f>
        <v>Gaming Console</v>
      </c>
    </row>
    <row r="1965" ht="14.25" customHeight="1">
      <c r="A1965" s="2">
        <v>558907.0</v>
      </c>
      <c r="B1965" s="2" t="s">
        <v>39</v>
      </c>
      <c r="C1965" s="2" t="s">
        <v>41</v>
      </c>
      <c r="D1965" s="2" t="s">
        <v>34</v>
      </c>
      <c r="E1965" s="4">
        <v>43531.486134259256</v>
      </c>
      <c r="F1965" s="4">
        <v>43534.486134259256</v>
      </c>
      <c r="G1965" s="4">
        <v>43534.486134259256</v>
      </c>
      <c r="H1965" s="2">
        <v>0.0</v>
      </c>
      <c r="I1965" s="2">
        <v>126.0</v>
      </c>
      <c r="J1965" s="2" t="s">
        <v>41</v>
      </c>
      <c r="K1965" s="2" t="s">
        <v>66</v>
      </c>
      <c r="L1965" s="2" t="s">
        <v>67</v>
      </c>
      <c r="M1965" s="2" t="s">
        <v>59</v>
      </c>
      <c r="N1965" s="2">
        <v>0.0</v>
      </c>
      <c r="O1965" s="2">
        <v>3.0</v>
      </c>
      <c r="P1965" s="2">
        <v>126.0</v>
      </c>
      <c r="Q1965" s="2" t="str">
        <f>VLOOKUP(A1965,'Additional Data'!$A$1:$D$9949,2,0)</f>
        <v>App</v>
      </c>
      <c r="R1965" s="2" t="str">
        <f>VLOOKUP(A1965,'Additional Data'!$A$1:$D$9949,4,0)</f>
        <v>Credit Card</v>
      </c>
      <c r="S1965" s="7">
        <f>VLOOKUP(A1965,'Additional Data'!$A$1:$D$9949,3,0)</f>
        <v>1025.563128</v>
      </c>
      <c r="T1965" s="2" t="str">
        <f>HLOOKUP(B1965,'Additional Data'!$F$1:$N$2,2,0)</f>
        <v>Mobile</v>
      </c>
    </row>
    <row r="1966" ht="14.25" customHeight="1">
      <c r="A1966" s="2">
        <v>985037.0</v>
      </c>
      <c r="B1966" s="2" t="s">
        <v>39</v>
      </c>
      <c r="C1966" s="2" t="s">
        <v>32</v>
      </c>
      <c r="D1966" s="2" t="s">
        <v>34</v>
      </c>
      <c r="E1966" s="4">
        <v>43531.49534722222</v>
      </c>
      <c r="F1966" s="4">
        <v>43534.49534722222</v>
      </c>
      <c r="G1966" s="4">
        <v>43536.49534722222</v>
      </c>
      <c r="H1966" s="2">
        <v>0.0</v>
      </c>
      <c r="I1966" s="2">
        <v>123.0</v>
      </c>
      <c r="J1966" s="2" t="s">
        <v>32</v>
      </c>
      <c r="K1966" s="2" t="s">
        <v>82</v>
      </c>
      <c r="L1966" s="2" t="s">
        <v>67</v>
      </c>
      <c r="M1966" s="2" t="s">
        <v>59</v>
      </c>
      <c r="N1966" s="2">
        <v>-2.0</v>
      </c>
      <c r="O1966" s="2">
        <v>3.0</v>
      </c>
      <c r="P1966" s="2">
        <v>123.0</v>
      </c>
      <c r="Q1966" s="2" t="str">
        <f>VLOOKUP(A1966,'Additional Data'!$A$1:$D$9949,2,0)</f>
        <v>App</v>
      </c>
      <c r="R1966" s="2" t="str">
        <f>VLOOKUP(A1966,'Additional Data'!$A$1:$D$9949,4,0)</f>
        <v>Credit Card</v>
      </c>
      <c r="S1966" s="7">
        <f>VLOOKUP(A1966,'Additional Data'!$A$1:$D$9949,3,0)</f>
        <v>467.5572042</v>
      </c>
      <c r="T1966" s="2" t="str">
        <f>HLOOKUP(B1966,'Additional Data'!$F$1:$N$2,2,0)</f>
        <v>Mobile</v>
      </c>
    </row>
    <row r="1967" ht="14.25" customHeight="1">
      <c r="A1967" s="2">
        <v>242170.0</v>
      </c>
      <c r="B1967" s="2" t="s">
        <v>39</v>
      </c>
      <c r="C1967" s="2" t="s">
        <v>41</v>
      </c>
      <c r="D1967" s="2" t="s">
        <v>34</v>
      </c>
      <c r="E1967" s="4">
        <v>43531.49559027778</v>
      </c>
      <c r="F1967" s="4">
        <v>43535.49559027778</v>
      </c>
      <c r="G1967" s="4">
        <v>43537.49559027778</v>
      </c>
      <c r="H1967" s="2">
        <v>30.0</v>
      </c>
      <c r="I1967" s="2">
        <v>112.0</v>
      </c>
      <c r="J1967" s="2" t="s">
        <v>60</v>
      </c>
      <c r="K1967" s="2" t="s">
        <v>77</v>
      </c>
      <c r="L1967" s="2" t="s">
        <v>35</v>
      </c>
      <c r="M1967" s="2" t="s">
        <v>59</v>
      </c>
      <c r="N1967" s="2">
        <v>-2.0</v>
      </c>
      <c r="O1967" s="2">
        <v>4.0</v>
      </c>
      <c r="P1967" s="2">
        <v>142.0</v>
      </c>
      <c r="Q1967" s="2" t="str">
        <f>VLOOKUP(A1967,'Additional Data'!$A$1:$D$9949,2,0)</f>
        <v>App</v>
      </c>
      <c r="R1967" s="2" t="str">
        <f>VLOOKUP(A1967,'Additional Data'!$A$1:$D$9949,4,0)</f>
        <v>Debit Card</v>
      </c>
      <c r="S1967" s="7">
        <f>VLOOKUP(A1967,'Additional Data'!$A$1:$D$9949,3,0)</f>
        <v>2628.096555</v>
      </c>
      <c r="T1967" s="2" t="str">
        <f>HLOOKUP(B1967,'Additional Data'!$F$1:$N$2,2,0)</f>
        <v>Mobile</v>
      </c>
    </row>
    <row r="1968" ht="14.25" customHeight="1">
      <c r="A1968" s="2">
        <v>921142.0</v>
      </c>
      <c r="B1968" s="2" t="s">
        <v>47</v>
      </c>
      <c r="C1968" s="2" t="s">
        <v>32</v>
      </c>
      <c r="D1968" s="2" t="s">
        <v>34</v>
      </c>
      <c r="E1968" s="4">
        <v>43531.495729166665</v>
      </c>
      <c r="F1968" s="4">
        <v>43539.495729166665</v>
      </c>
      <c r="G1968" s="4">
        <v>43535.495729166665</v>
      </c>
      <c r="H1968" s="2">
        <v>30.0</v>
      </c>
      <c r="I1968" s="2">
        <v>121.0</v>
      </c>
      <c r="J1968" s="2" t="s">
        <v>41</v>
      </c>
      <c r="K1968" s="2" t="s">
        <v>58</v>
      </c>
      <c r="L1968" s="2" t="s">
        <v>35</v>
      </c>
      <c r="M1968" s="2" t="s">
        <v>59</v>
      </c>
      <c r="N1968" s="2">
        <v>4.0</v>
      </c>
      <c r="O1968" s="2">
        <v>8.0</v>
      </c>
      <c r="P1968" s="2">
        <v>151.0</v>
      </c>
      <c r="Q1968" s="2" t="str">
        <f>VLOOKUP(A1968,'Additional Data'!$A$1:$D$9949,2,0)</f>
        <v>App</v>
      </c>
      <c r="R1968" s="2" t="str">
        <f>VLOOKUP(A1968,'Additional Data'!$A$1:$D$9949,4,0)</f>
        <v>Debit Card</v>
      </c>
      <c r="S1968" s="7">
        <f>VLOOKUP(A1968,'Additional Data'!$A$1:$D$9949,3,0)</f>
        <v>3484</v>
      </c>
      <c r="T1968" s="2" t="str">
        <f>HLOOKUP(B1968,'Additional Data'!$F$1:$N$2,2,0)</f>
        <v>Tablet</v>
      </c>
    </row>
    <row r="1969" ht="14.25" customHeight="1">
      <c r="A1969" s="2">
        <v>803843.0</v>
      </c>
      <c r="B1969" s="2" t="s">
        <v>30</v>
      </c>
      <c r="C1969" s="2" t="s">
        <v>41</v>
      </c>
      <c r="D1969" s="2" t="s">
        <v>34</v>
      </c>
      <c r="E1969" s="4">
        <v>43531.500925925924</v>
      </c>
      <c r="F1969" s="4">
        <v>43541.500925925924</v>
      </c>
      <c r="G1969" s="4">
        <v>43536.500925925924</v>
      </c>
      <c r="H1969" s="2">
        <v>35.0</v>
      </c>
      <c r="I1969" s="2">
        <v>121.0</v>
      </c>
      <c r="J1969" s="2" t="s">
        <v>32</v>
      </c>
      <c r="K1969" s="2" t="s">
        <v>70</v>
      </c>
      <c r="L1969" s="2" t="s">
        <v>35</v>
      </c>
      <c r="M1969" s="2" t="s">
        <v>59</v>
      </c>
      <c r="N1969" s="2">
        <v>5.0</v>
      </c>
      <c r="O1969" s="2">
        <v>10.0</v>
      </c>
      <c r="P1969" s="2">
        <v>156.0</v>
      </c>
      <c r="Q1969" s="2" t="str">
        <f>VLOOKUP(A1969,'Additional Data'!$A$1:$D$9949,2,0)</f>
        <v>App</v>
      </c>
      <c r="R1969" s="2" t="str">
        <f>VLOOKUP(A1969,'Additional Data'!$A$1:$D$9949,4,0)</f>
        <v>Credit Card</v>
      </c>
      <c r="S1969" s="7">
        <f>VLOOKUP(A1969,'Additional Data'!$A$1:$D$9949,3,0)</f>
        <v>2199</v>
      </c>
      <c r="T1969" s="2" t="str">
        <f>HLOOKUP(B1969,'Additional Data'!$F$1:$N$2,2,0)</f>
        <v>PC</v>
      </c>
    </row>
    <row r="1970" ht="14.25" customHeight="1">
      <c r="A1970" s="2">
        <v>291732.0</v>
      </c>
      <c r="B1970" s="2" t="s">
        <v>36</v>
      </c>
      <c r="C1970" s="2" t="s">
        <v>41</v>
      </c>
      <c r="D1970" s="2" t="s">
        <v>34</v>
      </c>
      <c r="E1970" s="4">
        <v>43531.50119212963</v>
      </c>
      <c r="F1970" s="4">
        <v>43536.50119212963</v>
      </c>
      <c r="G1970" s="4">
        <v>43537.50119212963</v>
      </c>
      <c r="H1970" s="2">
        <v>38.0</v>
      </c>
      <c r="I1970" s="2">
        <v>123.0</v>
      </c>
      <c r="J1970" s="2" t="s">
        <v>73</v>
      </c>
      <c r="K1970" s="2" t="s">
        <v>80</v>
      </c>
      <c r="L1970" s="2" t="s">
        <v>35</v>
      </c>
      <c r="M1970" s="2" t="s">
        <v>71</v>
      </c>
      <c r="N1970" s="2">
        <v>-1.0</v>
      </c>
      <c r="O1970" s="2">
        <v>5.0</v>
      </c>
      <c r="P1970" s="2">
        <v>161.0</v>
      </c>
      <c r="Q1970" s="2" t="str">
        <f>VLOOKUP(A1970,'Additional Data'!$A$1:$D$9949,2,0)</f>
        <v>Website</v>
      </c>
      <c r="R1970" s="2" t="str">
        <f>VLOOKUP(A1970,'Additional Data'!$A$1:$D$9949,4,0)</f>
        <v>Debit Card</v>
      </c>
      <c r="S1970" s="7">
        <f>VLOOKUP(A1970,'Additional Data'!$A$1:$D$9949,3,0)</f>
        <v>3561.149882</v>
      </c>
      <c r="T1970" s="2" t="str">
        <f>HLOOKUP(B1970,'Additional Data'!$F$1:$N$2,2,0)</f>
        <v>Laptop</v>
      </c>
    </row>
    <row r="1971" ht="14.25" customHeight="1">
      <c r="A1971" s="2">
        <v>586419.0</v>
      </c>
      <c r="B1971" s="2" t="s">
        <v>39</v>
      </c>
      <c r="C1971" s="2" t="s">
        <v>41</v>
      </c>
      <c r="D1971" s="2" t="s">
        <v>34</v>
      </c>
      <c r="E1971" s="4">
        <v>43531.50969907407</v>
      </c>
      <c r="F1971" s="4">
        <v>43534.50969907407</v>
      </c>
      <c r="G1971" s="4">
        <v>43538.50969907407</v>
      </c>
      <c r="H1971" s="2">
        <v>41.0</v>
      </c>
      <c r="I1971" s="2">
        <v>106.0</v>
      </c>
      <c r="J1971" s="2" t="s">
        <v>60</v>
      </c>
      <c r="K1971" s="2" t="s">
        <v>77</v>
      </c>
      <c r="L1971" s="2" t="s">
        <v>35</v>
      </c>
      <c r="M1971" s="2" t="s">
        <v>59</v>
      </c>
      <c r="N1971" s="2">
        <v>-4.0</v>
      </c>
      <c r="O1971" s="2">
        <v>3.0</v>
      </c>
      <c r="P1971" s="2">
        <v>147.0</v>
      </c>
      <c r="Q1971" s="2" t="str">
        <f>VLOOKUP(A1971,'Additional Data'!$A$1:$D$9949,2,0)</f>
        <v>Website</v>
      </c>
      <c r="R1971" s="2" t="str">
        <f>VLOOKUP(A1971,'Additional Data'!$A$1:$D$9949,4,0)</f>
        <v>Credit Card</v>
      </c>
      <c r="S1971" s="7">
        <f>VLOOKUP(A1971,'Additional Data'!$A$1:$D$9949,3,0)</f>
        <v>3228.547779</v>
      </c>
      <c r="T1971" s="2" t="str">
        <f>HLOOKUP(B1971,'Additional Data'!$F$1:$N$2,2,0)</f>
        <v>Mobile</v>
      </c>
    </row>
    <row r="1972" ht="14.25" customHeight="1">
      <c r="A1972" s="2">
        <v>135836.0</v>
      </c>
      <c r="B1972" s="2" t="s">
        <v>47</v>
      </c>
      <c r="C1972" s="2" t="s">
        <v>41</v>
      </c>
      <c r="D1972" s="2" t="s">
        <v>34</v>
      </c>
      <c r="E1972" s="4">
        <v>43531.518425925926</v>
      </c>
      <c r="F1972" s="4">
        <v>43536.518425925926</v>
      </c>
      <c r="G1972" s="4">
        <v>43538.518425925926</v>
      </c>
      <c r="H1972" s="2">
        <v>27.0</v>
      </c>
      <c r="I1972" s="2">
        <v>105.0</v>
      </c>
      <c r="J1972" s="2" t="s">
        <v>63</v>
      </c>
      <c r="K1972" s="2" t="s">
        <v>64</v>
      </c>
      <c r="L1972" s="2" t="s">
        <v>35</v>
      </c>
      <c r="M1972" s="2" t="s">
        <v>71</v>
      </c>
      <c r="N1972" s="2">
        <v>-2.0</v>
      </c>
      <c r="O1972" s="2">
        <v>5.0</v>
      </c>
      <c r="P1972" s="2">
        <v>132.0</v>
      </c>
      <c r="Q1972" s="2" t="str">
        <f>VLOOKUP(A1972,'Additional Data'!$A$1:$D$9949,2,0)</f>
        <v>App</v>
      </c>
      <c r="R1972" s="2" t="str">
        <f>VLOOKUP(A1972,'Additional Data'!$A$1:$D$9949,4,0)</f>
        <v>Debit Card</v>
      </c>
      <c r="S1972" s="7">
        <f>VLOOKUP(A1972,'Additional Data'!$A$1:$D$9949,3,0)</f>
        <v>2560</v>
      </c>
      <c r="T1972" s="2" t="str">
        <f>HLOOKUP(B1972,'Additional Data'!$F$1:$N$2,2,0)</f>
        <v>Tablet</v>
      </c>
    </row>
    <row r="1973" ht="14.25" customHeight="1">
      <c r="A1973" s="2">
        <v>846794.0</v>
      </c>
      <c r="B1973" s="2" t="s">
        <v>36</v>
      </c>
      <c r="C1973" s="2" t="s">
        <v>41</v>
      </c>
      <c r="D1973" s="2" t="s">
        <v>34</v>
      </c>
      <c r="E1973" s="4">
        <v>43531.52055555556</v>
      </c>
      <c r="F1973" s="4">
        <v>43535.52055555556</v>
      </c>
      <c r="G1973" s="4">
        <v>43537.52055555556</v>
      </c>
      <c r="H1973" s="2">
        <v>34.0</v>
      </c>
      <c r="I1973" s="2">
        <v>107.0</v>
      </c>
      <c r="J1973" s="2" t="s">
        <v>60</v>
      </c>
      <c r="K1973" s="2" t="s">
        <v>77</v>
      </c>
      <c r="L1973" s="2" t="s">
        <v>35</v>
      </c>
      <c r="M1973" s="2" t="s">
        <v>59</v>
      </c>
      <c r="N1973" s="2">
        <v>-2.0</v>
      </c>
      <c r="O1973" s="2">
        <v>4.0</v>
      </c>
      <c r="P1973" s="2">
        <v>141.0</v>
      </c>
      <c r="Q1973" s="2" t="str">
        <f>VLOOKUP(A1973,'Additional Data'!$A$1:$D$9949,2,0)</f>
        <v>App</v>
      </c>
      <c r="R1973" s="2" t="str">
        <f>VLOOKUP(A1973,'Additional Data'!$A$1:$D$9949,4,0)</f>
        <v>Debit Card</v>
      </c>
      <c r="S1973" s="7">
        <f>VLOOKUP(A1973,'Additional Data'!$A$1:$D$9949,3,0)</f>
        <v>3185</v>
      </c>
      <c r="T1973" s="2" t="str">
        <f>HLOOKUP(B1973,'Additional Data'!$F$1:$N$2,2,0)</f>
        <v>Laptop</v>
      </c>
    </row>
    <row r="1974" ht="14.25" customHeight="1">
      <c r="A1974" s="2">
        <v>981903.0</v>
      </c>
      <c r="B1974" s="2" t="s">
        <v>36</v>
      </c>
      <c r="C1974" s="2" t="s">
        <v>41</v>
      </c>
      <c r="D1974" s="2" t="s">
        <v>34</v>
      </c>
      <c r="E1974" s="4">
        <v>43531.52434027778</v>
      </c>
      <c r="F1974" s="4">
        <v>43541.52434027778</v>
      </c>
      <c r="G1974" s="4">
        <v>43537.52434027778</v>
      </c>
      <c r="H1974" s="2">
        <v>33.0</v>
      </c>
      <c r="I1974" s="2">
        <v>126.0</v>
      </c>
      <c r="J1974" s="2" t="s">
        <v>32</v>
      </c>
      <c r="K1974" s="2" t="s">
        <v>70</v>
      </c>
      <c r="L1974" s="2" t="s">
        <v>35</v>
      </c>
      <c r="M1974" s="2" t="s">
        <v>59</v>
      </c>
      <c r="N1974" s="2">
        <v>4.0</v>
      </c>
      <c r="O1974" s="2">
        <v>10.0</v>
      </c>
      <c r="P1974" s="2">
        <v>159.0</v>
      </c>
      <c r="Q1974" s="2" t="str">
        <f>VLOOKUP(A1974,'Additional Data'!$A$1:$D$9949,2,0)</f>
        <v>Website</v>
      </c>
      <c r="R1974" s="2" t="str">
        <f>VLOOKUP(A1974,'Additional Data'!$A$1:$D$9949,4,0)</f>
        <v>Credit Card</v>
      </c>
      <c r="S1974" s="7">
        <f>VLOOKUP(A1974,'Additional Data'!$A$1:$D$9949,3,0)</f>
        <v>1916</v>
      </c>
      <c r="T1974" s="2" t="str">
        <f>HLOOKUP(B1974,'Additional Data'!$F$1:$N$2,2,0)</f>
        <v>Laptop</v>
      </c>
    </row>
    <row r="1975" ht="14.25" customHeight="1">
      <c r="A1975" s="2">
        <v>269235.0</v>
      </c>
      <c r="B1975" s="2" t="s">
        <v>30</v>
      </c>
      <c r="C1975" s="2" t="s">
        <v>41</v>
      </c>
      <c r="D1975" s="2" t="s">
        <v>34</v>
      </c>
      <c r="E1975" s="4">
        <v>43531.52569444444</v>
      </c>
      <c r="F1975" s="4">
        <v>43533.52569444444</v>
      </c>
      <c r="G1975" s="4">
        <v>43535.52569444444</v>
      </c>
      <c r="H1975" s="2">
        <v>80.0</v>
      </c>
      <c r="I1975" s="2">
        <v>93.0</v>
      </c>
      <c r="J1975" s="2" t="s">
        <v>60</v>
      </c>
      <c r="K1975" s="2" t="s">
        <v>77</v>
      </c>
      <c r="L1975" s="2" t="s">
        <v>35</v>
      </c>
      <c r="M1975" s="2" t="s">
        <v>71</v>
      </c>
      <c r="N1975" s="2">
        <v>-2.0</v>
      </c>
      <c r="O1975" s="2">
        <v>2.0</v>
      </c>
      <c r="P1975" s="2">
        <v>173.0</v>
      </c>
      <c r="Q1975" s="2" t="str">
        <f>VLOOKUP(A1975,'Additional Data'!$A$1:$D$9949,2,0)</f>
        <v>Website</v>
      </c>
      <c r="R1975" s="2" t="str">
        <f>VLOOKUP(A1975,'Additional Data'!$A$1:$D$9949,4,0)</f>
        <v>Credit Card</v>
      </c>
      <c r="S1975" s="7">
        <f>VLOOKUP(A1975,'Additional Data'!$A$1:$D$9949,3,0)</f>
        <v>2325.582638</v>
      </c>
      <c r="T1975" s="2" t="str">
        <f>HLOOKUP(B1975,'Additional Data'!$F$1:$N$2,2,0)</f>
        <v>PC</v>
      </c>
    </row>
    <row r="1976" ht="14.25" customHeight="1">
      <c r="A1976" s="2">
        <v>94497.0</v>
      </c>
      <c r="B1976" s="2" t="s">
        <v>30</v>
      </c>
      <c r="C1976" s="2" t="s">
        <v>41</v>
      </c>
      <c r="D1976" s="2" t="s">
        <v>34</v>
      </c>
      <c r="E1976" s="4">
        <v>43531.52579861111</v>
      </c>
      <c r="F1976" s="4">
        <v>43536.52579861111</v>
      </c>
      <c r="G1976" s="4">
        <v>43538.52579861111</v>
      </c>
      <c r="H1976" s="2">
        <v>33.0</v>
      </c>
      <c r="I1976" s="2">
        <v>107.0</v>
      </c>
      <c r="J1976" s="2" t="s">
        <v>60</v>
      </c>
      <c r="K1976" s="2" t="s">
        <v>77</v>
      </c>
      <c r="L1976" s="2" t="s">
        <v>35</v>
      </c>
      <c r="M1976" s="2" t="s">
        <v>59</v>
      </c>
      <c r="N1976" s="2">
        <v>-2.0</v>
      </c>
      <c r="O1976" s="2">
        <v>5.0</v>
      </c>
      <c r="P1976" s="2">
        <v>140.0</v>
      </c>
      <c r="Q1976" s="2" t="str">
        <f>VLOOKUP(A1976,'Additional Data'!$A$1:$D$9949,2,0)</f>
        <v>Website</v>
      </c>
      <c r="R1976" s="2" t="str">
        <f>VLOOKUP(A1976,'Additional Data'!$A$1:$D$9949,4,0)</f>
        <v>Credit Card</v>
      </c>
      <c r="S1976" s="7">
        <f>VLOOKUP(A1976,'Additional Data'!$A$1:$D$9949,3,0)</f>
        <v>3416</v>
      </c>
      <c r="T1976" s="2" t="str">
        <f>HLOOKUP(B1976,'Additional Data'!$F$1:$N$2,2,0)</f>
        <v>PC</v>
      </c>
    </row>
    <row r="1977" ht="14.25" customHeight="1">
      <c r="A1977" s="2">
        <v>814550.0</v>
      </c>
      <c r="B1977" s="2" t="s">
        <v>39</v>
      </c>
      <c r="C1977" s="2" t="s">
        <v>41</v>
      </c>
      <c r="D1977" s="2" t="s">
        <v>34</v>
      </c>
      <c r="E1977" s="4">
        <v>43531.52657407407</v>
      </c>
      <c r="F1977" s="4">
        <v>43532.52657407407</v>
      </c>
      <c r="G1977" s="4">
        <v>43536.52657407407</v>
      </c>
      <c r="H1977" s="2">
        <v>0.0</v>
      </c>
      <c r="I1977" s="2">
        <v>124.0</v>
      </c>
      <c r="J1977" s="2" t="s">
        <v>41</v>
      </c>
      <c r="K1977" s="2" t="s">
        <v>66</v>
      </c>
      <c r="L1977" s="2" t="s">
        <v>67</v>
      </c>
      <c r="M1977" s="2" t="s">
        <v>59</v>
      </c>
      <c r="N1977" s="2">
        <v>-4.0</v>
      </c>
      <c r="O1977" s="2">
        <v>1.0</v>
      </c>
      <c r="P1977" s="2">
        <v>124.0</v>
      </c>
      <c r="Q1977" s="2" t="str">
        <f>VLOOKUP(A1977,'Additional Data'!$A$1:$D$9949,2,0)</f>
        <v>App</v>
      </c>
      <c r="R1977" s="2" t="str">
        <f>VLOOKUP(A1977,'Additional Data'!$A$1:$D$9949,4,0)</f>
        <v>Debit Card</v>
      </c>
      <c r="S1977" s="7">
        <f>VLOOKUP(A1977,'Additional Data'!$A$1:$D$9949,3,0)</f>
        <v>1799.773663</v>
      </c>
      <c r="T1977" s="2" t="str">
        <f>HLOOKUP(B1977,'Additional Data'!$F$1:$N$2,2,0)</f>
        <v>Mobile</v>
      </c>
    </row>
    <row r="1978" ht="14.25" customHeight="1">
      <c r="A1978" s="2">
        <v>326868.0</v>
      </c>
      <c r="B1978" s="2" t="s">
        <v>47</v>
      </c>
      <c r="C1978" s="2" t="s">
        <v>32</v>
      </c>
      <c r="D1978" s="2" t="s">
        <v>34</v>
      </c>
      <c r="E1978" s="4">
        <v>43531.52832175926</v>
      </c>
      <c r="F1978" s="4">
        <v>43538.52832175926</v>
      </c>
      <c r="G1978" s="4">
        <v>43538.52832175926</v>
      </c>
      <c r="H1978" s="2">
        <v>38.0</v>
      </c>
      <c r="I1978" s="2">
        <v>127.0</v>
      </c>
      <c r="J1978" s="2" t="s">
        <v>73</v>
      </c>
      <c r="K1978" s="2" t="s">
        <v>74</v>
      </c>
      <c r="L1978" s="2" t="s">
        <v>35</v>
      </c>
      <c r="M1978" s="2" t="s">
        <v>71</v>
      </c>
      <c r="N1978" s="2">
        <v>0.0</v>
      </c>
      <c r="O1978" s="2">
        <v>7.0</v>
      </c>
      <c r="P1978" s="2">
        <v>165.0</v>
      </c>
      <c r="Q1978" s="2" t="str">
        <f>VLOOKUP(A1978,'Additional Data'!$A$1:$D$9949,2,0)</f>
        <v>Website</v>
      </c>
      <c r="R1978" s="2" t="str">
        <f>VLOOKUP(A1978,'Additional Data'!$A$1:$D$9949,4,0)</f>
        <v>Debit Card</v>
      </c>
      <c r="S1978" s="7">
        <f>VLOOKUP(A1978,'Additional Data'!$A$1:$D$9949,3,0)</f>
        <v>3511</v>
      </c>
      <c r="T1978" s="2" t="str">
        <f>HLOOKUP(B1978,'Additional Data'!$F$1:$N$2,2,0)</f>
        <v>Tablet</v>
      </c>
    </row>
    <row r="1979" ht="14.25" customHeight="1">
      <c r="A1979" s="2">
        <v>423134.0</v>
      </c>
      <c r="B1979" s="2" t="s">
        <v>36</v>
      </c>
      <c r="C1979" s="2" t="s">
        <v>32</v>
      </c>
      <c r="D1979" s="2" t="s">
        <v>34</v>
      </c>
      <c r="E1979" s="4">
        <v>43531.528912037036</v>
      </c>
      <c r="F1979" s="4">
        <v>43533.528912037036</v>
      </c>
      <c r="G1979" s="4">
        <v>43538.528912037036</v>
      </c>
      <c r="H1979" s="2">
        <v>65.0</v>
      </c>
      <c r="I1979" s="2">
        <v>106.0</v>
      </c>
      <c r="J1979" s="2" t="s">
        <v>41</v>
      </c>
      <c r="K1979" s="2" t="s">
        <v>58</v>
      </c>
      <c r="L1979" s="2" t="s">
        <v>35</v>
      </c>
      <c r="M1979" s="2" t="s">
        <v>71</v>
      </c>
      <c r="N1979" s="2">
        <v>-5.0</v>
      </c>
      <c r="O1979" s="2">
        <v>2.0</v>
      </c>
      <c r="P1979" s="2">
        <v>171.0</v>
      </c>
      <c r="Q1979" s="2" t="str">
        <f>VLOOKUP(A1979,'Additional Data'!$A$1:$D$9949,2,0)</f>
        <v>App</v>
      </c>
      <c r="R1979" s="2" t="str">
        <f>VLOOKUP(A1979,'Additional Data'!$A$1:$D$9949,4,0)</f>
        <v>Debit Card</v>
      </c>
      <c r="S1979" s="7">
        <f>VLOOKUP(A1979,'Additional Data'!$A$1:$D$9949,3,0)</f>
        <v>2010.963577</v>
      </c>
      <c r="T1979" s="2" t="str">
        <f>HLOOKUP(B1979,'Additional Data'!$F$1:$N$2,2,0)</f>
        <v>Laptop</v>
      </c>
    </row>
    <row r="1980" ht="14.25" customHeight="1">
      <c r="A1980" s="2">
        <v>654204.0</v>
      </c>
      <c r="B1980" s="2" t="s">
        <v>30</v>
      </c>
      <c r="C1980" s="2" t="s">
        <v>41</v>
      </c>
      <c r="D1980" s="2" t="s">
        <v>34</v>
      </c>
      <c r="E1980" s="4">
        <v>43531.532685185186</v>
      </c>
      <c r="F1980" s="4">
        <v>43537.532685185186</v>
      </c>
      <c r="G1980" s="4">
        <v>43535.532685185186</v>
      </c>
      <c r="H1980" s="2">
        <v>25.0</v>
      </c>
      <c r="I1980" s="2">
        <v>121.0</v>
      </c>
      <c r="J1980" s="2" t="s">
        <v>73</v>
      </c>
      <c r="K1980" s="2" t="s">
        <v>80</v>
      </c>
      <c r="L1980" s="2" t="s">
        <v>35</v>
      </c>
      <c r="M1980" s="2" t="s">
        <v>71</v>
      </c>
      <c r="N1980" s="2">
        <v>2.0</v>
      </c>
      <c r="O1980" s="2">
        <v>6.0</v>
      </c>
      <c r="P1980" s="2">
        <v>146.0</v>
      </c>
      <c r="Q1980" s="2" t="str">
        <f>VLOOKUP(A1980,'Additional Data'!$A$1:$D$9949,2,0)</f>
        <v>Website</v>
      </c>
      <c r="R1980" s="2" t="str">
        <f>VLOOKUP(A1980,'Additional Data'!$A$1:$D$9949,4,0)</f>
        <v>Debit Card</v>
      </c>
      <c r="S1980" s="7">
        <f>VLOOKUP(A1980,'Additional Data'!$A$1:$D$9949,3,0)</f>
        <v>3591</v>
      </c>
      <c r="T1980" s="2" t="str">
        <f>HLOOKUP(B1980,'Additional Data'!$F$1:$N$2,2,0)</f>
        <v>PC</v>
      </c>
    </row>
    <row r="1981" ht="14.25" customHeight="1">
      <c r="A1981" s="2">
        <v>199168.0</v>
      </c>
      <c r="B1981" s="2" t="s">
        <v>42</v>
      </c>
      <c r="C1981" s="2" t="s">
        <v>32</v>
      </c>
      <c r="D1981" s="2" t="s">
        <v>34</v>
      </c>
      <c r="E1981" s="4">
        <v>43531.53297453704</v>
      </c>
      <c r="F1981" s="4">
        <v>43533.53297453704</v>
      </c>
      <c r="G1981" s="4">
        <v>43534.53297453704</v>
      </c>
      <c r="H1981" s="2">
        <v>35.0</v>
      </c>
      <c r="I1981" s="2">
        <v>112.0</v>
      </c>
      <c r="J1981" s="2" t="s">
        <v>60</v>
      </c>
      <c r="K1981" s="2" t="s">
        <v>61</v>
      </c>
      <c r="L1981" s="2" t="s">
        <v>35</v>
      </c>
      <c r="M1981" s="2" t="s">
        <v>71</v>
      </c>
      <c r="N1981" s="2">
        <v>-1.0</v>
      </c>
      <c r="O1981" s="2">
        <v>2.0</v>
      </c>
      <c r="P1981" s="2">
        <v>147.0</v>
      </c>
      <c r="Q1981" s="2" t="str">
        <f>VLOOKUP(A1981,'Additional Data'!$A$1:$D$9949,2,0)</f>
        <v>App</v>
      </c>
      <c r="R1981" s="2" t="str">
        <f>VLOOKUP(A1981,'Additional Data'!$A$1:$D$9949,4,0)</f>
        <v>Debit Card</v>
      </c>
      <c r="S1981" s="7">
        <f>VLOOKUP(A1981,'Additional Data'!$A$1:$D$9949,3,0)</f>
        <v>1408.068888</v>
      </c>
      <c r="T1981" s="2" t="str">
        <f>HLOOKUP(B1981,'Additional Data'!$F$1:$N$2,2,0)</f>
        <v>TV</v>
      </c>
    </row>
    <row r="1982" ht="14.25" customHeight="1">
      <c r="A1982" s="2">
        <v>796155.0</v>
      </c>
      <c r="B1982" s="2" t="s">
        <v>49</v>
      </c>
      <c r="C1982" s="2" t="s">
        <v>32</v>
      </c>
      <c r="D1982" s="2" t="s">
        <v>34</v>
      </c>
      <c r="E1982" s="4">
        <v>43531.53736111111</v>
      </c>
      <c r="F1982" s="4">
        <v>43539.53736111111</v>
      </c>
      <c r="G1982" s="4">
        <v>43538.53736111111</v>
      </c>
      <c r="H1982" s="2">
        <v>76.0</v>
      </c>
      <c r="I1982" s="2">
        <v>88.0</v>
      </c>
      <c r="J1982" s="2" t="s">
        <v>63</v>
      </c>
      <c r="K1982" s="2" t="s">
        <v>81</v>
      </c>
      <c r="L1982" s="2" t="s">
        <v>35</v>
      </c>
      <c r="M1982" s="2" t="s">
        <v>71</v>
      </c>
      <c r="N1982" s="2">
        <v>1.0</v>
      </c>
      <c r="O1982" s="2">
        <v>8.0</v>
      </c>
      <c r="P1982" s="2">
        <v>164.0</v>
      </c>
      <c r="Q1982" s="2" t="str">
        <f>VLOOKUP(A1982,'Additional Data'!$A$1:$D$9949,2,0)</f>
        <v>Website</v>
      </c>
      <c r="R1982" s="2" t="str">
        <f>VLOOKUP(A1982,'Additional Data'!$A$1:$D$9949,4,0)</f>
        <v>Credit Card</v>
      </c>
      <c r="S1982" s="7">
        <f>VLOOKUP(A1982,'Additional Data'!$A$1:$D$9949,3,0)</f>
        <v>2611</v>
      </c>
      <c r="T1982" s="2" t="str">
        <f>HLOOKUP(B1982,'Additional Data'!$F$1:$N$2,2,0)</f>
        <v>TV</v>
      </c>
    </row>
    <row r="1983" ht="14.25" customHeight="1">
      <c r="A1983" s="2">
        <v>648313.0</v>
      </c>
      <c r="B1983" s="2" t="s">
        <v>39</v>
      </c>
      <c r="C1983" s="2" t="s">
        <v>32</v>
      </c>
      <c r="D1983" s="2" t="s">
        <v>34</v>
      </c>
      <c r="E1983" s="4">
        <v>43531.538668981484</v>
      </c>
      <c r="F1983" s="4">
        <v>43536.538668981484</v>
      </c>
      <c r="G1983" s="4">
        <v>43535.538668981484</v>
      </c>
      <c r="H1983" s="2">
        <v>0.0</v>
      </c>
      <c r="I1983" s="2">
        <v>122.0</v>
      </c>
      <c r="J1983" s="2" t="s">
        <v>32</v>
      </c>
      <c r="K1983" s="2" t="s">
        <v>82</v>
      </c>
      <c r="L1983" s="2" t="s">
        <v>67</v>
      </c>
      <c r="M1983" s="2" t="s">
        <v>59</v>
      </c>
      <c r="N1983" s="2">
        <v>1.0</v>
      </c>
      <c r="O1983" s="2">
        <v>5.0</v>
      </c>
      <c r="P1983" s="2">
        <v>122.0</v>
      </c>
      <c r="Q1983" s="2" t="str">
        <f>VLOOKUP(A1983,'Additional Data'!$A$1:$D$9949,2,0)</f>
        <v>App</v>
      </c>
      <c r="R1983" s="2" t="str">
        <f>VLOOKUP(A1983,'Additional Data'!$A$1:$D$9949,4,0)</f>
        <v>Credit Card</v>
      </c>
      <c r="S1983" s="7">
        <f>VLOOKUP(A1983,'Additional Data'!$A$1:$D$9949,3,0)</f>
        <v>1634</v>
      </c>
      <c r="T1983" s="2" t="str">
        <f>HLOOKUP(B1983,'Additional Data'!$F$1:$N$2,2,0)</f>
        <v>Mobile</v>
      </c>
    </row>
    <row r="1984" ht="14.25" customHeight="1">
      <c r="A1984" s="2">
        <v>552021.0</v>
      </c>
      <c r="B1984" s="2" t="s">
        <v>30</v>
      </c>
      <c r="C1984" s="2" t="s">
        <v>41</v>
      </c>
      <c r="D1984" s="2" t="s">
        <v>34</v>
      </c>
      <c r="E1984" s="4">
        <v>43531.54486111111</v>
      </c>
      <c r="F1984" s="4">
        <v>43537.54486111111</v>
      </c>
      <c r="G1984" s="4">
        <v>43535.54486111111</v>
      </c>
      <c r="H1984" s="2">
        <v>32.0</v>
      </c>
      <c r="I1984" s="2">
        <v>112.0</v>
      </c>
      <c r="J1984" s="2" t="s">
        <v>63</v>
      </c>
      <c r="K1984" s="2" t="s">
        <v>64</v>
      </c>
      <c r="L1984" s="2" t="s">
        <v>35</v>
      </c>
      <c r="M1984" s="2" t="s">
        <v>59</v>
      </c>
      <c r="N1984" s="2">
        <v>2.0</v>
      </c>
      <c r="O1984" s="2">
        <v>6.0</v>
      </c>
      <c r="P1984" s="2">
        <v>144.0</v>
      </c>
      <c r="Q1984" s="2" t="str">
        <f>VLOOKUP(A1984,'Additional Data'!$A$1:$D$9949,2,0)</f>
        <v>Website</v>
      </c>
      <c r="R1984" s="2" t="str">
        <f>VLOOKUP(A1984,'Additional Data'!$A$1:$D$9949,4,0)</f>
        <v>Credit Card</v>
      </c>
      <c r="S1984" s="7">
        <f>VLOOKUP(A1984,'Additional Data'!$A$1:$D$9949,3,0)</f>
        <v>3499.940768</v>
      </c>
      <c r="T1984" s="2" t="str">
        <f>HLOOKUP(B1984,'Additional Data'!$F$1:$N$2,2,0)</f>
        <v>PC</v>
      </c>
    </row>
    <row r="1985" ht="14.25" customHeight="1">
      <c r="A1985" s="2">
        <v>765840.0</v>
      </c>
      <c r="B1985" s="2" t="s">
        <v>47</v>
      </c>
      <c r="C1985" s="2" t="s">
        <v>41</v>
      </c>
      <c r="D1985" s="2" t="s">
        <v>34</v>
      </c>
      <c r="E1985" s="4">
        <v>43531.54597222222</v>
      </c>
      <c r="F1985" s="4">
        <v>43534.54597222222</v>
      </c>
      <c r="G1985" s="4">
        <v>43536.54597222222</v>
      </c>
      <c r="H1985" s="2">
        <v>42.0</v>
      </c>
      <c r="I1985" s="2">
        <v>123.0</v>
      </c>
      <c r="J1985" s="2" t="s">
        <v>32</v>
      </c>
      <c r="K1985" s="2" t="s">
        <v>70</v>
      </c>
      <c r="L1985" s="2" t="s">
        <v>35</v>
      </c>
      <c r="M1985" s="2" t="s">
        <v>71</v>
      </c>
      <c r="N1985" s="2">
        <v>-2.0</v>
      </c>
      <c r="O1985" s="2">
        <v>3.0</v>
      </c>
      <c r="P1985" s="2">
        <v>165.0</v>
      </c>
      <c r="Q1985" s="2" t="str">
        <f>VLOOKUP(A1985,'Additional Data'!$A$1:$D$9949,2,0)</f>
        <v>Website</v>
      </c>
      <c r="R1985" s="2" t="str">
        <f>VLOOKUP(A1985,'Additional Data'!$A$1:$D$9949,4,0)</f>
        <v>Debit Card</v>
      </c>
      <c r="S1985" s="7">
        <f>VLOOKUP(A1985,'Additional Data'!$A$1:$D$9949,3,0)</f>
        <v>2359.976717</v>
      </c>
      <c r="T1985" s="2" t="str">
        <f>HLOOKUP(B1985,'Additional Data'!$F$1:$N$2,2,0)</f>
        <v>Tablet</v>
      </c>
    </row>
    <row r="1986" ht="14.25" customHeight="1">
      <c r="A1986" s="2">
        <v>540395.0</v>
      </c>
      <c r="B1986" s="2" t="s">
        <v>47</v>
      </c>
      <c r="C1986" s="2" t="s">
        <v>32</v>
      </c>
      <c r="D1986" s="2" t="s">
        <v>34</v>
      </c>
      <c r="E1986" s="4">
        <v>43531.55384259259</v>
      </c>
      <c r="F1986" s="4">
        <v>43539.55384259259</v>
      </c>
      <c r="G1986" s="4">
        <v>43538.55384259259</v>
      </c>
      <c r="H1986" s="2">
        <v>67.0</v>
      </c>
      <c r="I1986" s="2">
        <v>90.0</v>
      </c>
      <c r="J1986" s="2" t="s">
        <v>63</v>
      </c>
      <c r="K1986" s="2" t="s">
        <v>81</v>
      </c>
      <c r="L1986" s="2" t="s">
        <v>35</v>
      </c>
      <c r="M1986" s="2" t="s">
        <v>71</v>
      </c>
      <c r="N1986" s="2">
        <v>1.0</v>
      </c>
      <c r="O1986" s="2">
        <v>8.0</v>
      </c>
      <c r="P1986" s="2">
        <v>157.0</v>
      </c>
      <c r="Q1986" s="2" t="str">
        <f>VLOOKUP(A1986,'Additional Data'!$A$1:$D$9949,2,0)</f>
        <v>App</v>
      </c>
      <c r="R1986" s="2" t="str">
        <f>VLOOKUP(A1986,'Additional Data'!$A$1:$D$9949,4,0)</f>
        <v>Credit Card</v>
      </c>
      <c r="S1986" s="7">
        <f>VLOOKUP(A1986,'Additional Data'!$A$1:$D$9949,3,0)</f>
        <v>2635</v>
      </c>
      <c r="T1986" s="2" t="str">
        <f>HLOOKUP(B1986,'Additional Data'!$F$1:$N$2,2,0)</f>
        <v>Tablet</v>
      </c>
    </row>
    <row r="1987" ht="14.25" customHeight="1">
      <c r="A1987" s="2">
        <v>536231.0</v>
      </c>
      <c r="B1987" s="2" t="s">
        <v>39</v>
      </c>
      <c r="C1987" s="2" t="s">
        <v>32</v>
      </c>
      <c r="D1987" s="2" t="s">
        <v>34</v>
      </c>
      <c r="E1987" s="4">
        <v>43531.5544212963</v>
      </c>
      <c r="F1987" s="4">
        <v>43536.5544212963</v>
      </c>
      <c r="G1987" s="4">
        <v>43537.5544212963</v>
      </c>
      <c r="H1987" s="2">
        <v>31.0</v>
      </c>
      <c r="I1987" s="2">
        <v>111.0</v>
      </c>
      <c r="J1987" s="2" t="s">
        <v>60</v>
      </c>
      <c r="K1987" s="2" t="s">
        <v>61</v>
      </c>
      <c r="L1987" s="2" t="s">
        <v>35</v>
      </c>
      <c r="M1987" s="2" t="s">
        <v>59</v>
      </c>
      <c r="N1987" s="2">
        <v>-1.0</v>
      </c>
      <c r="O1987" s="2">
        <v>5.0</v>
      </c>
      <c r="P1987" s="2">
        <v>142.0</v>
      </c>
      <c r="Q1987" s="2" t="str">
        <f>VLOOKUP(A1987,'Additional Data'!$A$1:$D$9949,2,0)</f>
        <v>App</v>
      </c>
      <c r="R1987" s="2" t="str">
        <f>VLOOKUP(A1987,'Additional Data'!$A$1:$D$9949,4,0)</f>
        <v>Credit Card</v>
      </c>
      <c r="S1987" s="7">
        <f>VLOOKUP(A1987,'Additional Data'!$A$1:$D$9949,3,0)</f>
        <v>286.9707916</v>
      </c>
      <c r="T1987" s="2" t="str">
        <f>HLOOKUP(B1987,'Additional Data'!$F$1:$N$2,2,0)</f>
        <v>Mobile</v>
      </c>
    </row>
    <row r="1988" ht="14.25" customHeight="1">
      <c r="A1988" s="2">
        <v>125070.0</v>
      </c>
      <c r="B1988" s="2" t="s">
        <v>42</v>
      </c>
      <c r="C1988" s="2" t="s">
        <v>32</v>
      </c>
      <c r="D1988" s="2" t="s">
        <v>34</v>
      </c>
      <c r="E1988" s="4">
        <v>43531.56070601852</v>
      </c>
      <c r="F1988" s="4">
        <v>43540.56070601852</v>
      </c>
      <c r="G1988" s="4">
        <v>43536.56070601852</v>
      </c>
      <c r="H1988" s="2">
        <v>38.0</v>
      </c>
      <c r="I1988" s="2">
        <v>114.0</v>
      </c>
      <c r="J1988" s="2" t="s">
        <v>60</v>
      </c>
      <c r="K1988" s="2" t="s">
        <v>61</v>
      </c>
      <c r="L1988" s="2" t="s">
        <v>35</v>
      </c>
      <c r="M1988" s="2" t="s">
        <v>59</v>
      </c>
      <c r="N1988" s="2">
        <v>4.0</v>
      </c>
      <c r="O1988" s="2">
        <v>9.0</v>
      </c>
      <c r="P1988" s="2">
        <v>152.0</v>
      </c>
      <c r="Q1988" s="2" t="str">
        <f>VLOOKUP(A1988,'Additional Data'!$A$1:$D$9949,2,0)</f>
        <v>Website</v>
      </c>
      <c r="R1988" s="2" t="str">
        <f>VLOOKUP(A1988,'Additional Data'!$A$1:$D$9949,4,0)</f>
        <v>Debit Card</v>
      </c>
      <c r="S1988" s="7">
        <f>VLOOKUP(A1988,'Additional Data'!$A$1:$D$9949,3,0)</f>
        <v>564.697757</v>
      </c>
      <c r="T1988" s="2" t="str">
        <f>HLOOKUP(B1988,'Additional Data'!$F$1:$N$2,2,0)</f>
        <v>TV</v>
      </c>
    </row>
    <row r="1989" ht="14.25" customHeight="1">
      <c r="A1989" s="2">
        <v>447305.0</v>
      </c>
      <c r="B1989" s="2" t="s">
        <v>30</v>
      </c>
      <c r="C1989" s="2" t="s">
        <v>41</v>
      </c>
      <c r="D1989" s="2" t="s">
        <v>34</v>
      </c>
      <c r="E1989" s="4">
        <v>43531.56079861111</v>
      </c>
      <c r="F1989" s="4">
        <v>43535.56079861111</v>
      </c>
      <c r="G1989" s="4">
        <v>43537.56079861111</v>
      </c>
      <c r="H1989" s="2">
        <v>0.0</v>
      </c>
      <c r="I1989" s="2">
        <v>108.0</v>
      </c>
      <c r="J1989" s="2" t="s">
        <v>41</v>
      </c>
      <c r="K1989" s="2" t="s">
        <v>66</v>
      </c>
      <c r="L1989" s="2" t="s">
        <v>67</v>
      </c>
      <c r="M1989" s="2" t="s">
        <v>71</v>
      </c>
      <c r="N1989" s="2">
        <v>-2.0</v>
      </c>
      <c r="O1989" s="2">
        <v>4.0</v>
      </c>
      <c r="P1989" s="2">
        <v>108.0</v>
      </c>
      <c r="Q1989" s="2" t="str">
        <f>VLOOKUP(A1989,'Additional Data'!$A$1:$D$9949,2,0)</f>
        <v>App</v>
      </c>
      <c r="R1989" s="2" t="str">
        <f>VLOOKUP(A1989,'Additional Data'!$A$1:$D$9949,4,0)</f>
        <v>Credit Card</v>
      </c>
      <c r="S1989" s="7">
        <f>VLOOKUP(A1989,'Additional Data'!$A$1:$D$9949,3,0)</f>
        <v>424.1294213</v>
      </c>
      <c r="T1989" s="2" t="str">
        <f>HLOOKUP(B1989,'Additional Data'!$F$1:$N$2,2,0)</f>
        <v>PC</v>
      </c>
    </row>
    <row r="1990" ht="14.25" customHeight="1">
      <c r="A1990" s="2">
        <v>717469.0</v>
      </c>
      <c r="B1990" s="2" t="s">
        <v>39</v>
      </c>
      <c r="C1990" s="2" t="s">
        <v>32</v>
      </c>
      <c r="D1990" s="2" t="s">
        <v>34</v>
      </c>
      <c r="E1990" s="4">
        <v>43531.563935185186</v>
      </c>
      <c r="F1990" s="4">
        <v>43538.563935185186</v>
      </c>
      <c r="G1990" s="4">
        <v>43534.563935185186</v>
      </c>
      <c r="H1990" s="2">
        <v>44.0</v>
      </c>
      <c r="I1990" s="2">
        <v>107.0</v>
      </c>
      <c r="J1990" s="2" t="s">
        <v>63</v>
      </c>
      <c r="K1990" s="2" t="s">
        <v>81</v>
      </c>
      <c r="L1990" s="2" t="s">
        <v>35</v>
      </c>
      <c r="M1990" s="2" t="s">
        <v>59</v>
      </c>
      <c r="N1990" s="2">
        <v>4.0</v>
      </c>
      <c r="O1990" s="2">
        <v>7.0</v>
      </c>
      <c r="P1990" s="2">
        <v>151.0</v>
      </c>
      <c r="Q1990" s="2" t="str">
        <f>VLOOKUP(A1990,'Additional Data'!$A$1:$D$9949,2,0)</f>
        <v>App</v>
      </c>
      <c r="R1990" s="2" t="str">
        <f>VLOOKUP(A1990,'Additional Data'!$A$1:$D$9949,4,0)</f>
        <v>Credit Card</v>
      </c>
      <c r="S1990" s="7">
        <f>VLOOKUP(A1990,'Additional Data'!$A$1:$D$9949,3,0)</f>
        <v>989.0959717</v>
      </c>
      <c r="T1990" s="2" t="str">
        <f>HLOOKUP(B1990,'Additional Data'!$F$1:$N$2,2,0)</f>
        <v>Mobile</v>
      </c>
    </row>
    <row r="1991" ht="14.25" customHeight="1">
      <c r="A1991" s="2">
        <v>436721.0</v>
      </c>
      <c r="B1991" s="2" t="s">
        <v>36</v>
      </c>
      <c r="C1991" s="2" t="s">
        <v>32</v>
      </c>
      <c r="D1991" s="2" t="s">
        <v>34</v>
      </c>
      <c r="E1991" s="4">
        <v>43531.572384259256</v>
      </c>
      <c r="F1991" s="4">
        <v>43534.572384259256</v>
      </c>
      <c r="G1991" s="4">
        <v>43534.572384259256</v>
      </c>
      <c r="H1991" s="2">
        <v>47.0</v>
      </c>
      <c r="I1991" s="2">
        <v>109.0</v>
      </c>
      <c r="J1991" s="2" t="s">
        <v>60</v>
      </c>
      <c r="K1991" s="2" t="s">
        <v>61</v>
      </c>
      <c r="L1991" s="2" t="s">
        <v>35</v>
      </c>
      <c r="M1991" s="2" t="s">
        <v>59</v>
      </c>
      <c r="N1991" s="2">
        <v>0.0</v>
      </c>
      <c r="O1991" s="2">
        <v>3.0</v>
      </c>
      <c r="P1991" s="2">
        <v>156.0</v>
      </c>
      <c r="Q1991" s="2" t="str">
        <f>VLOOKUP(A1991,'Additional Data'!$A$1:$D$9949,2,0)</f>
        <v>App</v>
      </c>
      <c r="R1991" s="2" t="str">
        <f>VLOOKUP(A1991,'Additional Data'!$A$1:$D$9949,4,0)</f>
        <v>Credit Card</v>
      </c>
      <c r="S1991" s="7">
        <f>VLOOKUP(A1991,'Additional Data'!$A$1:$D$9949,3,0)</f>
        <v>820</v>
      </c>
      <c r="T1991" s="2" t="str">
        <f>HLOOKUP(B1991,'Additional Data'!$F$1:$N$2,2,0)</f>
        <v>Laptop</v>
      </c>
    </row>
    <row r="1992" ht="14.25" customHeight="1">
      <c r="A1992" s="2">
        <v>563606.0</v>
      </c>
      <c r="B1992" s="2" t="s">
        <v>39</v>
      </c>
      <c r="C1992" s="2" t="s">
        <v>32</v>
      </c>
      <c r="D1992" s="2" t="s">
        <v>34</v>
      </c>
      <c r="E1992" s="4">
        <v>43531.57436342593</v>
      </c>
      <c r="F1992" s="4">
        <v>43537.57436342593</v>
      </c>
      <c r="G1992" s="4">
        <v>43537.57436342593</v>
      </c>
      <c r="H1992" s="2">
        <v>45.0</v>
      </c>
      <c r="I1992" s="2">
        <v>107.0</v>
      </c>
      <c r="J1992" s="2" t="s">
        <v>63</v>
      </c>
      <c r="K1992" s="2" t="s">
        <v>81</v>
      </c>
      <c r="L1992" s="2" t="s">
        <v>35</v>
      </c>
      <c r="M1992" s="2" t="s">
        <v>59</v>
      </c>
      <c r="N1992" s="2">
        <v>0.0</v>
      </c>
      <c r="O1992" s="2">
        <v>6.0</v>
      </c>
      <c r="P1992" s="2">
        <v>152.0</v>
      </c>
      <c r="Q1992" s="2" t="str">
        <f>VLOOKUP(A1992,'Additional Data'!$A$1:$D$9949,2,0)</f>
        <v>App</v>
      </c>
      <c r="R1992" s="2" t="str">
        <f>VLOOKUP(A1992,'Additional Data'!$A$1:$D$9949,4,0)</f>
        <v>Debit Card</v>
      </c>
      <c r="S1992" s="7">
        <f>VLOOKUP(A1992,'Additional Data'!$A$1:$D$9949,3,0)</f>
        <v>413.084815</v>
      </c>
      <c r="T1992" s="2" t="str">
        <f>HLOOKUP(B1992,'Additional Data'!$F$1:$N$2,2,0)</f>
        <v>Mobile</v>
      </c>
    </row>
    <row r="1993" ht="14.25" customHeight="1">
      <c r="A1993" s="2">
        <v>97974.0</v>
      </c>
      <c r="B1993" s="2" t="s">
        <v>42</v>
      </c>
      <c r="C1993" s="2" t="s">
        <v>32</v>
      </c>
      <c r="D1993" s="2" t="s">
        <v>34</v>
      </c>
      <c r="E1993" s="4">
        <v>43531.575208333335</v>
      </c>
      <c r="F1993" s="4">
        <v>43533.575208333335</v>
      </c>
      <c r="G1993" s="4">
        <v>43537.575208333335</v>
      </c>
      <c r="H1993" s="2">
        <v>43.0</v>
      </c>
      <c r="I1993" s="2">
        <v>112.0</v>
      </c>
      <c r="J1993" s="2" t="s">
        <v>63</v>
      </c>
      <c r="K1993" s="2" t="s">
        <v>81</v>
      </c>
      <c r="L1993" s="2" t="s">
        <v>35</v>
      </c>
      <c r="M1993" s="2" t="s">
        <v>59</v>
      </c>
      <c r="N1993" s="2">
        <v>-4.0</v>
      </c>
      <c r="O1993" s="2">
        <v>2.0</v>
      </c>
      <c r="P1993" s="2">
        <v>155.0</v>
      </c>
      <c r="Q1993" s="2" t="str">
        <f>VLOOKUP(A1993,'Additional Data'!$A$1:$D$9949,2,0)</f>
        <v>Website</v>
      </c>
      <c r="R1993" s="2" t="str">
        <f>VLOOKUP(A1993,'Additional Data'!$A$1:$D$9949,4,0)</f>
        <v>Debit Card</v>
      </c>
      <c r="S1993" s="7">
        <f>VLOOKUP(A1993,'Additional Data'!$A$1:$D$9949,3,0)</f>
        <v>1410</v>
      </c>
      <c r="T1993" s="2" t="str">
        <f>HLOOKUP(B1993,'Additional Data'!$F$1:$N$2,2,0)</f>
        <v>TV</v>
      </c>
    </row>
    <row r="1994" ht="14.25" customHeight="1">
      <c r="A1994" s="2">
        <v>716077.0</v>
      </c>
      <c r="B1994" s="2" t="s">
        <v>46</v>
      </c>
      <c r="C1994" s="2" t="s">
        <v>32</v>
      </c>
      <c r="D1994" s="2" t="s">
        <v>34</v>
      </c>
      <c r="E1994" s="4">
        <v>43531.579675925925</v>
      </c>
      <c r="F1994" s="4">
        <v>43532.579675925925</v>
      </c>
      <c r="G1994" s="4">
        <v>43537.579675925925</v>
      </c>
      <c r="H1994" s="2">
        <v>0.0</v>
      </c>
      <c r="I1994" s="2">
        <v>100.0</v>
      </c>
      <c r="J1994" s="2" t="s">
        <v>32</v>
      </c>
      <c r="K1994" s="2" t="s">
        <v>82</v>
      </c>
      <c r="L1994" s="2" t="s">
        <v>67</v>
      </c>
      <c r="M1994" s="2" t="s">
        <v>71</v>
      </c>
      <c r="N1994" s="2">
        <v>-5.0</v>
      </c>
      <c r="O1994" s="2">
        <v>1.0</v>
      </c>
      <c r="P1994" s="2">
        <v>100.0</v>
      </c>
      <c r="Q1994" s="2" t="str">
        <f>VLOOKUP(A1994,'Additional Data'!$A$1:$D$9949,2,0)</f>
        <v>App</v>
      </c>
      <c r="R1994" s="2" t="str">
        <f>VLOOKUP(A1994,'Additional Data'!$A$1:$D$9949,4,0)</f>
        <v>Credit Card</v>
      </c>
      <c r="S1994" s="7">
        <f>VLOOKUP(A1994,'Additional Data'!$A$1:$D$9949,3,0)</f>
        <v>2983.092308</v>
      </c>
      <c r="T1994" s="2" t="str">
        <f>HLOOKUP(B1994,'Additional Data'!$F$1:$N$2,2,0)</f>
        <v>TV</v>
      </c>
    </row>
    <row r="1995" ht="14.25" customHeight="1">
      <c r="A1995" s="2">
        <v>33483.0</v>
      </c>
      <c r="B1995" s="2" t="s">
        <v>39</v>
      </c>
      <c r="C1995" s="2" t="s">
        <v>41</v>
      </c>
      <c r="D1995" s="2" t="s">
        <v>34</v>
      </c>
      <c r="E1995" s="4">
        <v>43531.58556712963</v>
      </c>
      <c r="F1995" s="4">
        <v>43534.58556712963</v>
      </c>
      <c r="G1995" s="4">
        <v>43538.58556712963</v>
      </c>
      <c r="H1995" s="2">
        <v>0.0</v>
      </c>
      <c r="I1995" s="2">
        <v>129.0</v>
      </c>
      <c r="J1995" s="2" t="s">
        <v>41</v>
      </c>
      <c r="K1995" s="2" t="s">
        <v>66</v>
      </c>
      <c r="L1995" s="2" t="s">
        <v>67</v>
      </c>
      <c r="M1995" s="2" t="s">
        <v>59</v>
      </c>
      <c r="N1995" s="2">
        <v>-4.0</v>
      </c>
      <c r="O1995" s="2">
        <v>3.0</v>
      </c>
      <c r="P1995" s="2">
        <v>129.0</v>
      </c>
      <c r="Q1995" s="2" t="str">
        <f>VLOOKUP(A1995,'Additional Data'!$A$1:$D$9949,2,0)</f>
        <v>Website</v>
      </c>
      <c r="R1995" s="2" t="str">
        <f>VLOOKUP(A1995,'Additional Data'!$A$1:$D$9949,4,0)</f>
        <v>Credit Card</v>
      </c>
      <c r="S1995" s="7">
        <f>VLOOKUP(A1995,'Additional Data'!$A$1:$D$9949,3,0)</f>
        <v>2751.388957</v>
      </c>
      <c r="T1995" s="2" t="str">
        <f>HLOOKUP(B1995,'Additional Data'!$F$1:$N$2,2,0)</f>
        <v>Mobile</v>
      </c>
    </row>
    <row r="1996" ht="14.25" customHeight="1">
      <c r="A1996" s="2">
        <v>184354.0</v>
      </c>
      <c r="B1996" s="2" t="s">
        <v>39</v>
      </c>
      <c r="C1996" s="2" t="s">
        <v>41</v>
      </c>
      <c r="D1996" s="2" t="s">
        <v>34</v>
      </c>
      <c r="E1996" s="4">
        <v>43531.59446759259</v>
      </c>
      <c r="F1996" s="4">
        <v>43536.59446759259</v>
      </c>
      <c r="G1996" s="4">
        <v>43537.59446759259</v>
      </c>
      <c r="H1996" s="2">
        <v>0.0</v>
      </c>
      <c r="I1996" s="2">
        <v>101.0</v>
      </c>
      <c r="J1996" s="2" t="s">
        <v>41</v>
      </c>
      <c r="K1996" s="2" t="s">
        <v>66</v>
      </c>
      <c r="L1996" s="2" t="s">
        <v>67</v>
      </c>
      <c r="M1996" s="2" t="s">
        <v>71</v>
      </c>
      <c r="N1996" s="2">
        <v>-1.0</v>
      </c>
      <c r="O1996" s="2">
        <v>5.0</v>
      </c>
      <c r="P1996" s="2">
        <v>101.0</v>
      </c>
      <c r="Q1996" s="2" t="str">
        <f>VLOOKUP(A1996,'Additional Data'!$A$1:$D$9949,2,0)</f>
        <v>App</v>
      </c>
      <c r="R1996" s="2" t="str">
        <f>VLOOKUP(A1996,'Additional Data'!$A$1:$D$9949,4,0)</f>
        <v>Debit Card</v>
      </c>
      <c r="S1996" s="7">
        <f>VLOOKUP(A1996,'Additional Data'!$A$1:$D$9949,3,0)</f>
        <v>525.3382595</v>
      </c>
      <c r="T1996" s="2" t="str">
        <f>HLOOKUP(B1996,'Additional Data'!$F$1:$N$2,2,0)</f>
        <v>Mobile</v>
      </c>
    </row>
    <row r="1997" ht="14.25" customHeight="1">
      <c r="A1997" s="2">
        <v>935312.0</v>
      </c>
      <c r="B1997" s="2" t="s">
        <v>48</v>
      </c>
      <c r="C1997" s="2" t="s">
        <v>41</v>
      </c>
      <c r="D1997" s="2" t="s">
        <v>34</v>
      </c>
      <c r="E1997" s="4">
        <v>43531.59601851852</v>
      </c>
      <c r="F1997" s="4">
        <v>43532.59601851852</v>
      </c>
      <c r="G1997" s="4">
        <v>43538.59601851852</v>
      </c>
      <c r="H1997" s="2">
        <v>0.0</v>
      </c>
      <c r="I1997" s="2">
        <v>124.0</v>
      </c>
      <c r="J1997" s="2" t="s">
        <v>41</v>
      </c>
      <c r="K1997" s="2" t="s">
        <v>66</v>
      </c>
      <c r="L1997" s="2" t="s">
        <v>67</v>
      </c>
      <c r="M1997" s="2" t="s">
        <v>71</v>
      </c>
      <c r="N1997" s="2">
        <v>-6.0</v>
      </c>
      <c r="O1997" s="2">
        <v>1.0</v>
      </c>
      <c r="P1997" s="2">
        <v>124.0</v>
      </c>
      <c r="Q1997" s="2" t="str">
        <f>VLOOKUP(A1997,'Additional Data'!$A$1:$D$9949,2,0)</f>
        <v>App</v>
      </c>
      <c r="R1997" s="2" t="str">
        <f>VLOOKUP(A1997,'Additional Data'!$A$1:$D$9949,4,0)</f>
        <v>Debit Card</v>
      </c>
      <c r="S1997" s="7">
        <f>VLOOKUP(A1997,'Additional Data'!$A$1:$D$9949,3,0)</f>
        <v>3080</v>
      </c>
      <c r="T1997" s="2" t="str">
        <f>HLOOKUP(B1997,'Additional Data'!$F$1:$N$2,2,0)</f>
        <v>Gaming Console</v>
      </c>
    </row>
    <row r="1998" ht="14.25" customHeight="1">
      <c r="A1998" s="2">
        <v>507779.0</v>
      </c>
      <c r="B1998" s="2" t="s">
        <v>36</v>
      </c>
      <c r="C1998" s="2" t="s">
        <v>32</v>
      </c>
      <c r="D1998" s="2" t="s">
        <v>34</v>
      </c>
      <c r="E1998" s="4">
        <v>43531.615798611114</v>
      </c>
      <c r="F1998" s="4">
        <v>43537.615798611114</v>
      </c>
      <c r="G1998" s="4">
        <v>43535.615798611114</v>
      </c>
      <c r="H1998" s="2">
        <v>0.0</v>
      </c>
      <c r="I1998" s="2">
        <v>122.0</v>
      </c>
      <c r="J1998" s="2" t="s">
        <v>32</v>
      </c>
      <c r="K1998" s="2" t="s">
        <v>82</v>
      </c>
      <c r="L1998" s="2" t="s">
        <v>67</v>
      </c>
      <c r="M1998" s="2" t="s">
        <v>59</v>
      </c>
      <c r="N1998" s="2">
        <v>2.0</v>
      </c>
      <c r="O1998" s="2">
        <v>6.0</v>
      </c>
      <c r="P1998" s="2">
        <v>122.0</v>
      </c>
      <c r="Q1998" s="2" t="str">
        <f>VLOOKUP(A1998,'Additional Data'!$A$1:$D$9949,2,0)</f>
        <v>App</v>
      </c>
      <c r="R1998" s="2" t="str">
        <f>VLOOKUP(A1998,'Additional Data'!$A$1:$D$9949,4,0)</f>
        <v>Credit Card</v>
      </c>
      <c r="S1998" s="7">
        <f>VLOOKUP(A1998,'Additional Data'!$A$1:$D$9949,3,0)</f>
        <v>1171.286473</v>
      </c>
      <c r="T1998" s="2" t="str">
        <f>HLOOKUP(B1998,'Additional Data'!$F$1:$N$2,2,0)</f>
        <v>Laptop</v>
      </c>
    </row>
    <row r="1999" ht="14.25" customHeight="1">
      <c r="A1999" s="2">
        <v>6045.0</v>
      </c>
      <c r="B1999" s="2" t="s">
        <v>39</v>
      </c>
      <c r="C1999" s="2" t="s">
        <v>32</v>
      </c>
      <c r="D1999" s="2" t="s">
        <v>34</v>
      </c>
      <c r="E1999" s="4">
        <v>43531.61969907407</v>
      </c>
      <c r="F1999" s="4">
        <v>43534.61969907407</v>
      </c>
      <c r="G1999" s="4">
        <v>43538.61969907407</v>
      </c>
      <c r="H1999" s="2">
        <v>31.0</v>
      </c>
      <c r="I1999" s="2">
        <v>121.0</v>
      </c>
      <c r="J1999" s="2" t="s">
        <v>41</v>
      </c>
      <c r="K1999" s="2" t="s">
        <v>58</v>
      </c>
      <c r="L1999" s="2" t="s">
        <v>35</v>
      </c>
      <c r="M1999" s="2" t="s">
        <v>59</v>
      </c>
      <c r="N1999" s="2">
        <v>-4.0</v>
      </c>
      <c r="O1999" s="2">
        <v>3.0</v>
      </c>
      <c r="P1999" s="2">
        <v>152.0</v>
      </c>
      <c r="Q1999" s="2" t="str">
        <f>VLOOKUP(A1999,'Additional Data'!$A$1:$D$9949,2,0)</f>
        <v>Website</v>
      </c>
      <c r="R1999" s="2" t="str">
        <f>VLOOKUP(A1999,'Additional Data'!$A$1:$D$9949,4,0)</f>
        <v>Credit Card</v>
      </c>
      <c r="S1999" s="7">
        <f>VLOOKUP(A1999,'Additional Data'!$A$1:$D$9949,3,0)</f>
        <v>759.9745784</v>
      </c>
      <c r="T1999" s="2" t="str">
        <f>HLOOKUP(B1999,'Additional Data'!$F$1:$N$2,2,0)</f>
        <v>Mobile</v>
      </c>
    </row>
    <row r="2000" ht="14.25" customHeight="1">
      <c r="A2000" s="2">
        <v>571843.0</v>
      </c>
      <c r="B2000" s="2" t="s">
        <v>30</v>
      </c>
      <c r="C2000" s="2" t="s">
        <v>32</v>
      </c>
      <c r="D2000" s="2" t="s">
        <v>34</v>
      </c>
      <c r="E2000" s="4">
        <v>43531.623611111114</v>
      </c>
      <c r="F2000" s="4">
        <v>43533.623611111114</v>
      </c>
      <c r="G2000" s="4">
        <v>43536.623611111114</v>
      </c>
      <c r="H2000" s="2">
        <v>32.0</v>
      </c>
      <c r="I2000" s="2">
        <v>113.0</v>
      </c>
      <c r="J2000" s="2" t="s">
        <v>63</v>
      </c>
      <c r="K2000" s="2" t="s">
        <v>81</v>
      </c>
      <c r="L2000" s="2" t="s">
        <v>35</v>
      </c>
      <c r="M2000" s="2" t="s">
        <v>59</v>
      </c>
      <c r="N2000" s="2">
        <v>-3.0</v>
      </c>
      <c r="O2000" s="2">
        <v>2.0</v>
      </c>
      <c r="P2000" s="2">
        <v>145.0</v>
      </c>
      <c r="Q2000" s="2" t="str">
        <f>VLOOKUP(A2000,'Additional Data'!$A$1:$D$9949,2,0)</f>
        <v>App</v>
      </c>
      <c r="R2000" s="2" t="str">
        <f>VLOOKUP(A2000,'Additional Data'!$A$1:$D$9949,4,0)</f>
        <v>Credit Card</v>
      </c>
      <c r="S2000" s="7">
        <f>VLOOKUP(A2000,'Additional Data'!$A$1:$D$9949,3,0)</f>
        <v>2521.780306</v>
      </c>
      <c r="T2000" s="2" t="str">
        <f>HLOOKUP(B2000,'Additional Data'!$F$1:$N$2,2,0)</f>
        <v>PC</v>
      </c>
    </row>
    <row r="2001" ht="14.25" customHeight="1">
      <c r="A2001" s="2">
        <v>759350.0</v>
      </c>
      <c r="B2001" s="2" t="s">
        <v>47</v>
      </c>
      <c r="C2001" s="2" t="s">
        <v>41</v>
      </c>
      <c r="D2001" s="2" t="s">
        <v>34</v>
      </c>
      <c r="E2001" s="4">
        <v>43531.624710648146</v>
      </c>
      <c r="F2001" s="4">
        <v>43536.624710648146</v>
      </c>
      <c r="G2001" s="4">
        <v>43536.624710648146</v>
      </c>
      <c r="H2001" s="2">
        <v>49.0</v>
      </c>
      <c r="I2001" s="2">
        <v>129.0</v>
      </c>
      <c r="J2001" s="2" t="s">
        <v>73</v>
      </c>
      <c r="K2001" s="2" t="s">
        <v>80</v>
      </c>
      <c r="L2001" s="2" t="s">
        <v>35</v>
      </c>
      <c r="M2001" s="2" t="s">
        <v>59</v>
      </c>
      <c r="N2001" s="2">
        <v>0.0</v>
      </c>
      <c r="O2001" s="2">
        <v>5.0</v>
      </c>
      <c r="P2001" s="2">
        <v>178.0</v>
      </c>
      <c r="Q2001" s="2" t="str">
        <f>VLOOKUP(A2001,'Additional Data'!$A$1:$D$9949,2,0)</f>
        <v>App</v>
      </c>
      <c r="R2001" s="2" t="str">
        <f>VLOOKUP(A2001,'Additional Data'!$A$1:$D$9949,4,0)</f>
        <v>Debit Card</v>
      </c>
      <c r="S2001" s="7">
        <f>VLOOKUP(A2001,'Additional Data'!$A$1:$D$9949,3,0)</f>
        <v>1853.971665</v>
      </c>
      <c r="T2001" s="2" t="str">
        <f>HLOOKUP(B2001,'Additional Data'!$F$1:$N$2,2,0)</f>
        <v>Tablet</v>
      </c>
    </row>
    <row r="2002" ht="14.25" customHeight="1">
      <c r="A2002" s="2">
        <v>509663.0</v>
      </c>
      <c r="B2002" s="2" t="s">
        <v>39</v>
      </c>
      <c r="C2002" s="2" t="s">
        <v>41</v>
      </c>
      <c r="D2002" s="2" t="s">
        <v>34</v>
      </c>
      <c r="E2002" s="4">
        <v>43531.63008101852</v>
      </c>
      <c r="F2002" s="4">
        <v>43533.63008101852</v>
      </c>
      <c r="G2002" s="4">
        <v>43534.63008101852</v>
      </c>
      <c r="H2002" s="2">
        <v>42.0</v>
      </c>
      <c r="I2002" s="2">
        <v>128.0</v>
      </c>
      <c r="J2002" s="2" t="s">
        <v>73</v>
      </c>
      <c r="K2002" s="2" t="s">
        <v>80</v>
      </c>
      <c r="L2002" s="2" t="s">
        <v>35</v>
      </c>
      <c r="M2002" s="2" t="s">
        <v>59</v>
      </c>
      <c r="N2002" s="2">
        <v>-1.0</v>
      </c>
      <c r="O2002" s="2">
        <v>2.0</v>
      </c>
      <c r="P2002" s="2">
        <v>170.0</v>
      </c>
      <c r="Q2002" s="2" t="str">
        <f>VLOOKUP(A2002,'Additional Data'!$A$1:$D$9949,2,0)</f>
        <v>App</v>
      </c>
      <c r="R2002" s="2" t="str">
        <f>VLOOKUP(A2002,'Additional Data'!$A$1:$D$9949,4,0)</f>
        <v>Cash On Delivery</v>
      </c>
      <c r="S2002" s="7">
        <f>VLOOKUP(A2002,'Additional Data'!$A$1:$D$9949,3,0)</f>
        <v>530.1925737</v>
      </c>
      <c r="T2002" s="2" t="str">
        <f>HLOOKUP(B2002,'Additional Data'!$F$1:$N$2,2,0)</f>
        <v>Mobile</v>
      </c>
    </row>
    <row r="2003" ht="14.25" customHeight="1">
      <c r="A2003" s="2">
        <v>654871.0</v>
      </c>
      <c r="B2003" s="2" t="s">
        <v>36</v>
      </c>
      <c r="C2003" s="2" t="s">
        <v>41</v>
      </c>
      <c r="D2003" s="2" t="s">
        <v>34</v>
      </c>
      <c r="E2003" s="4">
        <v>43531.63070601852</v>
      </c>
      <c r="F2003" s="4">
        <v>43532.63070601852</v>
      </c>
      <c r="G2003" s="4">
        <v>43538.63070601852</v>
      </c>
      <c r="H2003" s="2">
        <v>0.0</v>
      </c>
      <c r="I2003" s="2">
        <v>123.0</v>
      </c>
      <c r="J2003" s="2" t="s">
        <v>41</v>
      </c>
      <c r="K2003" s="2" t="s">
        <v>66</v>
      </c>
      <c r="L2003" s="2" t="s">
        <v>67</v>
      </c>
      <c r="M2003" s="2" t="s">
        <v>59</v>
      </c>
      <c r="N2003" s="2">
        <v>-6.0</v>
      </c>
      <c r="O2003" s="2">
        <v>1.0</v>
      </c>
      <c r="P2003" s="2">
        <v>123.0</v>
      </c>
      <c r="Q2003" s="2" t="str">
        <f>VLOOKUP(A2003,'Additional Data'!$A$1:$D$9949,2,0)</f>
        <v>App</v>
      </c>
      <c r="R2003" s="2" t="str">
        <f>VLOOKUP(A2003,'Additional Data'!$A$1:$D$9949,4,0)</f>
        <v>Cash On Delivery</v>
      </c>
      <c r="S2003" s="7">
        <f>VLOOKUP(A2003,'Additional Data'!$A$1:$D$9949,3,0)</f>
        <v>807.8225137</v>
      </c>
      <c r="T2003" s="2" t="str">
        <f>HLOOKUP(B2003,'Additional Data'!$F$1:$N$2,2,0)</f>
        <v>Laptop</v>
      </c>
    </row>
    <row r="2004" ht="14.25" customHeight="1">
      <c r="A2004" s="2">
        <v>228905.0</v>
      </c>
      <c r="B2004" s="2" t="s">
        <v>48</v>
      </c>
      <c r="C2004" s="2" t="s">
        <v>32</v>
      </c>
      <c r="D2004" s="2" t="s">
        <v>34</v>
      </c>
      <c r="E2004" s="4">
        <v>43531.6378125</v>
      </c>
      <c r="F2004" s="4">
        <v>43536.6378125</v>
      </c>
      <c r="G2004" s="4">
        <v>43538.6378125</v>
      </c>
      <c r="H2004" s="2">
        <v>30.0</v>
      </c>
      <c r="I2004" s="2">
        <v>112.0</v>
      </c>
      <c r="J2004" s="2" t="s">
        <v>63</v>
      </c>
      <c r="K2004" s="2" t="s">
        <v>81</v>
      </c>
      <c r="L2004" s="2" t="s">
        <v>35</v>
      </c>
      <c r="M2004" s="2" t="s">
        <v>59</v>
      </c>
      <c r="N2004" s="2">
        <v>-2.0</v>
      </c>
      <c r="O2004" s="2">
        <v>5.0</v>
      </c>
      <c r="P2004" s="2">
        <v>142.0</v>
      </c>
      <c r="Q2004" s="2" t="str">
        <f>VLOOKUP(A2004,'Additional Data'!$A$1:$D$9949,2,0)</f>
        <v>App</v>
      </c>
      <c r="R2004" s="2" t="str">
        <f>VLOOKUP(A2004,'Additional Data'!$A$1:$D$9949,4,0)</f>
        <v>Credit Card</v>
      </c>
      <c r="S2004" s="7">
        <f>VLOOKUP(A2004,'Additional Data'!$A$1:$D$9949,3,0)</f>
        <v>2497.409393</v>
      </c>
      <c r="T2004" s="2" t="str">
        <f>HLOOKUP(B2004,'Additional Data'!$F$1:$N$2,2,0)</f>
        <v>Gaming Console</v>
      </c>
    </row>
    <row r="2005" ht="14.25" customHeight="1">
      <c r="A2005" s="2">
        <v>865226.0</v>
      </c>
      <c r="B2005" s="2" t="s">
        <v>47</v>
      </c>
      <c r="C2005" s="2" t="s">
        <v>32</v>
      </c>
      <c r="D2005" s="2" t="s">
        <v>34</v>
      </c>
      <c r="E2005" s="4">
        <v>43531.63935185185</v>
      </c>
      <c r="F2005" s="4">
        <v>43537.63935185185</v>
      </c>
      <c r="G2005" s="4">
        <v>43534.63935185185</v>
      </c>
      <c r="H2005" s="2">
        <v>79.0</v>
      </c>
      <c r="I2005" s="2">
        <v>89.0</v>
      </c>
      <c r="J2005" s="2" t="s">
        <v>60</v>
      </c>
      <c r="K2005" s="2" t="s">
        <v>61</v>
      </c>
      <c r="L2005" s="2" t="s">
        <v>35</v>
      </c>
      <c r="M2005" s="2" t="s">
        <v>71</v>
      </c>
      <c r="N2005" s="2">
        <v>3.0</v>
      </c>
      <c r="O2005" s="2">
        <v>6.0</v>
      </c>
      <c r="P2005" s="2">
        <v>168.0</v>
      </c>
      <c r="Q2005" s="2" t="str">
        <f>VLOOKUP(A2005,'Additional Data'!$A$1:$D$9949,2,0)</f>
        <v>App</v>
      </c>
      <c r="R2005" s="2" t="str">
        <f>VLOOKUP(A2005,'Additional Data'!$A$1:$D$9949,4,0)</f>
        <v>Debit Card</v>
      </c>
      <c r="S2005" s="7">
        <f>VLOOKUP(A2005,'Additional Data'!$A$1:$D$9949,3,0)</f>
        <v>1071.079034</v>
      </c>
      <c r="T2005" s="2" t="str">
        <f>HLOOKUP(B2005,'Additional Data'!$F$1:$N$2,2,0)</f>
        <v>Tablet</v>
      </c>
    </row>
    <row r="2006" ht="14.25" customHeight="1">
      <c r="A2006" s="2">
        <v>12670.0</v>
      </c>
      <c r="B2006" s="2" t="s">
        <v>42</v>
      </c>
      <c r="C2006" s="2" t="s">
        <v>41</v>
      </c>
      <c r="D2006" s="2" t="s">
        <v>34</v>
      </c>
      <c r="E2006" s="4">
        <v>43531.63935185185</v>
      </c>
      <c r="F2006" s="4">
        <v>43537.63935185185</v>
      </c>
      <c r="G2006" s="4">
        <v>43538.63935185185</v>
      </c>
      <c r="H2006" s="2">
        <v>0.0</v>
      </c>
      <c r="I2006" s="2">
        <v>123.0</v>
      </c>
      <c r="J2006" s="2" t="s">
        <v>41</v>
      </c>
      <c r="K2006" s="2" t="s">
        <v>66</v>
      </c>
      <c r="L2006" s="2" t="s">
        <v>67</v>
      </c>
      <c r="M2006" s="2" t="s">
        <v>59</v>
      </c>
      <c r="N2006" s="2">
        <v>-1.0</v>
      </c>
      <c r="O2006" s="2">
        <v>6.0</v>
      </c>
      <c r="P2006" s="2">
        <v>123.0</v>
      </c>
      <c r="Q2006" s="2" t="str">
        <f>VLOOKUP(A2006,'Additional Data'!$A$1:$D$9949,2,0)</f>
        <v>App</v>
      </c>
      <c r="R2006" s="2" t="str">
        <f>VLOOKUP(A2006,'Additional Data'!$A$1:$D$9949,4,0)</f>
        <v>Debit Card</v>
      </c>
      <c r="S2006" s="7">
        <f>VLOOKUP(A2006,'Additional Data'!$A$1:$D$9949,3,0)</f>
        <v>2858.393036</v>
      </c>
      <c r="T2006" s="2" t="str">
        <f>HLOOKUP(B2006,'Additional Data'!$F$1:$N$2,2,0)</f>
        <v>TV</v>
      </c>
    </row>
    <row r="2007" ht="14.25" customHeight="1">
      <c r="A2007" s="2">
        <v>579745.0</v>
      </c>
      <c r="B2007" s="2" t="s">
        <v>39</v>
      </c>
      <c r="C2007" s="2" t="s">
        <v>41</v>
      </c>
      <c r="D2007" s="2" t="s">
        <v>34</v>
      </c>
      <c r="E2007" s="4">
        <v>43531.64225694445</v>
      </c>
      <c r="F2007" s="4">
        <v>43538.64225694445</v>
      </c>
      <c r="G2007" s="4">
        <v>43536.64225694445</v>
      </c>
      <c r="H2007" s="2">
        <v>0.0</v>
      </c>
      <c r="I2007" s="2">
        <v>122.0</v>
      </c>
      <c r="J2007" s="2" t="s">
        <v>41</v>
      </c>
      <c r="K2007" s="2" t="s">
        <v>66</v>
      </c>
      <c r="L2007" s="2" t="s">
        <v>67</v>
      </c>
      <c r="M2007" s="2" t="s">
        <v>59</v>
      </c>
      <c r="N2007" s="2">
        <v>2.0</v>
      </c>
      <c r="O2007" s="2">
        <v>7.0</v>
      </c>
      <c r="P2007" s="2">
        <v>122.0</v>
      </c>
      <c r="Q2007" s="2" t="str">
        <f>VLOOKUP(A2007,'Additional Data'!$A$1:$D$9949,2,0)</f>
        <v>App</v>
      </c>
      <c r="R2007" s="2" t="str">
        <f>VLOOKUP(A2007,'Additional Data'!$A$1:$D$9949,4,0)</f>
        <v>Credit Card</v>
      </c>
      <c r="S2007" s="7">
        <f>VLOOKUP(A2007,'Additional Data'!$A$1:$D$9949,3,0)</f>
        <v>3855.388709</v>
      </c>
      <c r="T2007" s="2" t="str">
        <f>HLOOKUP(B2007,'Additional Data'!$F$1:$N$2,2,0)</f>
        <v>Mobile</v>
      </c>
    </row>
    <row r="2008" ht="14.25" customHeight="1">
      <c r="A2008" s="2">
        <v>563767.0</v>
      </c>
      <c r="B2008" s="2" t="s">
        <v>36</v>
      </c>
      <c r="C2008" s="2" t="s">
        <v>32</v>
      </c>
      <c r="D2008" s="2" t="s">
        <v>34</v>
      </c>
      <c r="E2008" s="4">
        <v>43531.644479166665</v>
      </c>
      <c r="F2008" s="4">
        <v>43537.644479166665</v>
      </c>
      <c r="G2008" s="4">
        <v>43538.644479166665</v>
      </c>
      <c r="H2008" s="2">
        <v>74.0</v>
      </c>
      <c r="I2008" s="2">
        <v>88.0</v>
      </c>
      <c r="J2008" s="2" t="s">
        <v>60</v>
      </c>
      <c r="K2008" s="2" t="s">
        <v>61</v>
      </c>
      <c r="L2008" s="2" t="s">
        <v>35</v>
      </c>
      <c r="M2008" s="2" t="s">
        <v>71</v>
      </c>
      <c r="N2008" s="2">
        <v>-1.0</v>
      </c>
      <c r="O2008" s="2">
        <v>6.0</v>
      </c>
      <c r="P2008" s="2">
        <v>162.0</v>
      </c>
      <c r="Q2008" s="2" t="str">
        <f>VLOOKUP(A2008,'Additional Data'!$A$1:$D$9949,2,0)</f>
        <v>App</v>
      </c>
      <c r="R2008" s="2" t="str">
        <f>VLOOKUP(A2008,'Additional Data'!$A$1:$D$9949,4,0)</f>
        <v>Credit Card</v>
      </c>
      <c r="S2008" s="7">
        <f>VLOOKUP(A2008,'Additional Data'!$A$1:$D$9949,3,0)</f>
        <v>1575.648094</v>
      </c>
      <c r="T2008" s="2" t="str">
        <f>HLOOKUP(B2008,'Additional Data'!$F$1:$N$2,2,0)</f>
        <v>Laptop</v>
      </c>
    </row>
    <row r="2009" ht="14.25" customHeight="1">
      <c r="A2009" s="2">
        <v>649891.0</v>
      </c>
      <c r="B2009" s="2" t="s">
        <v>47</v>
      </c>
      <c r="C2009" s="2" t="s">
        <v>41</v>
      </c>
      <c r="D2009" s="2" t="s">
        <v>34</v>
      </c>
      <c r="E2009" s="4">
        <v>43531.64710648148</v>
      </c>
      <c r="F2009" s="4">
        <v>43535.64710648148</v>
      </c>
      <c r="G2009" s="4">
        <v>43535.64710648148</v>
      </c>
      <c r="H2009" s="2">
        <v>65.0</v>
      </c>
      <c r="I2009" s="2">
        <v>109.0</v>
      </c>
      <c r="J2009" s="2" t="s">
        <v>32</v>
      </c>
      <c r="K2009" s="2" t="s">
        <v>70</v>
      </c>
      <c r="L2009" s="2" t="s">
        <v>35</v>
      </c>
      <c r="M2009" s="2" t="s">
        <v>71</v>
      </c>
      <c r="N2009" s="2">
        <v>0.0</v>
      </c>
      <c r="O2009" s="2">
        <v>4.0</v>
      </c>
      <c r="P2009" s="2">
        <v>174.0</v>
      </c>
      <c r="Q2009" s="2" t="str">
        <f>VLOOKUP(A2009,'Additional Data'!$A$1:$D$9949,2,0)</f>
        <v>App</v>
      </c>
      <c r="R2009" s="2" t="str">
        <f>VLOOKUP(A2009,'Additional Data'!$A$1:$D$9949,4,0)</f>
        <v>Credit Card</v>
      </c>
      <c r="S2009" s="7">
        <f>VLOOKUP(A2009,'Additional Data'!$A$1:$D$9949,3,0)</f>
        <v>3088.10964</v>
      </c>
      <c r="T2009" s="2" t="str">
        <f>HLOOKUP(B2009,'Additional Data'!$F$1:$N$2,2,0)</f>
        <v>Tablet</v>
      </c>
    </row>
    <row r="2010" ht="14.25" customHeight="1">
      <c r="A2010" s="2">
        <v>578422.0</v>
      </c>
      <c r="B2010" s="2" t="s">
        <v>36</v>
      </c>
      <c r="C2010" s="2" t="s">
        <v>41</v>
      </c>
      <c r="D2010" s="2" t="s">
        <v>34</v>
      </c>
      <c r="E2010" s="4">
        <v>43531.65547453704</v>
      </c>
      <c r="F2010" s="4">
        <v>43539.65547453704</v>
      </c>
      <c r="G2010" s="4">
        <v>43534.65547453704</v>
      </c>
      <c r="H2010" s="2">
        <v>77.0</v>
      </c>
      <c r="I2010" s="2">
        <v>95.0</v>
      </c>
      <c r="J2010" s="2" t="s">
        <v>63</v>
      </c>
      <c r="K2010" s="2" t="s">
        <v>64</v>
      </c>
      <c r="L2010" s="2" t="s">
        <v>35</v>
      </c>
      <c r="M2010" s="2" t="s">
        <v>71</v>
      </c>
      <c r="N2010" s="2">
        <v>5.0</v>
      </c>
      <c r="O2010" s="2">
        <v>8.0</v>
      </c>
      <c r="P2010" s="2">
        <v>172.0</v>
      </c>
      <c r="Q2010" s="2" t="str">
        <f>VLOOKUP(A2010,'Additional Data'!$A$1:$D$9949,2,0)</f>
        <v>App</v>
      </c>
      <c r="R2010" s="2" t="str">
        <f>VLOOKUP(A2010,'Additional Data'!$A$1:$D$9949,4,0)</f>
        <v>Debit Card</v>
      </c>
      <c r="S2010" s="7">
        <f>VLOOKUP(A2010,'Additional Data'!$A$1:$D$9949,3,0)</f>
        <v>3142.643173</v>
      </c>
      <c r="T2010" s="2" t="str">
        <f>HLOOKUP(B2010,'Additional Data'!$F$1:$N$2,2,0)</f>
        <v>Laptop</v>
      </c>
    </row>
    <row r="2011" ht="14.25" customHeight="1">
      <c r="A2011" s="2">
        <v>514811.0</v>
      </c>
      <c r="B2011" s="2" t="s">
        <v>39</v>
      </c>
      <c r="C2011" s="2" t="s">
        <v>32</v>
      </c>
      <c r="D2011" s="2" t="s">
        <v>34</v>
      </c>
      <c r="E2011" s="4">
        <v>43531.65991898148</v>
      </c>
      <c r="F2011" s="4">
        <v>43535.65991898148</v>
      </c>
      <c r="G2011" s="4">
        <v>43538.65991898148</v>
      </c>
      <c r="H2011" s="2">
        <v>0.0</v>
      </c>
      <c r="I2011" s="2">
        <v>127.0</v>
      </c>
      <c r="J2011" s="2" t="s">
        <v>32</v>
      </c>
      <c r="K2011" s="2" t="s">
        <v>82</v>
      </c>
      <c r="L2011" s="2" t="s">
        <v>67</v>
      </c>
      <c r="M2011" s="2" t="s">
        <v>59</v>
      </c>
      <c r="N2011" s="2">
        <v>-3.0</v>
      </c>
      <c r="O2011" s="2">
        <v>4.0</v>
      </c>
      <c r="P2011" s="2">
        <v>127.0</v>
      </c>
      <c r="Q2011" s="2" t="str">
        <f>VLOOKUP(A2011,'Additional Data'!$A$1:$D$9949,2,0)</f>
        <v>App</v>
      </c>
      <c r="R2011" s="2" t="str">
        <f>VLOOKUP(A2011,'Additional Data'!$A$1:$D$9949,4,0)</f>
        <v>Credit Card</v>
      </c>
      <c r="S2011" s="7">
        <f>VLOOKUP(A2011,'Additional Data'!$A$1:$D$9949,3,0)</f>
        <v>1014.434721</v>
      </c>
      <c r="T2011" s="2" t="str">
        <f>HLOOKUP(B2011,'Additional Data'!$F$1:$N$2,2,0)</f>
        <v>Mobile</v>
      </c>
    </row>
    <row r="2012" ht="14.25" customHeight="1">
      <c r="A2012" s="2">
        <v>158648.0</v>
      </c>
      <c r="B2012" s="2" t="s">
        <v>39</v>
      </c>
      <c r="C2012" s="2" t="s">
        <v>41</v>
      </c>
      <c r="D2012" s="2" t="s">
        <v>34</v>
      </c>
      <c r="E2012" s="4">
        <v>43531.66305555555</v>
      </c>
      <c r="F2012" s="4">
        <v>43534.66305555555</v>
      </c>
      <c r="G2012" s="4">
        <v>43535.66305555555</v>
      </c>
      <c r="H2012" s="2">
        <v>0.0</v>
      </c>
      <c r="I2012" s="2">
        <v>128.0</v>
      </c>
      <c r="J2012" s="2" t="s">
        <v>41</v>
      </c>
      <c r="K2012" s="2" t="s">
        <v>66</v>
      </c>
      <c r="L2012" s="2" t="s">
        <v>67</v>
      </c>
      <c r="M2012" s="2" t="s">
        <v>71</v>
      </c>
      <c r="N2012" s="2">
        <v>-1.0</v>
      </c>
      <c r="O2012" s="2">
        <v>3.0</v>
      </c>
      <c r="P2012" s="2">
        <v>128.0</v>
      </c>
      <c r="Q2012" s="2" t="str">
        <f>VLOOKUP(A2012,'Additional Data'!$A$1:$D$9949,2,0)</f>
        <v>App</v>
      </c>
      <c r="R2012" s="2" t="str">
        <f>VLOOKUP(A2012,'Additional Data'!$A$1:$D$9949,4,0)</f>
        <v>Debit Card</v>
      </c>
      <c r="S2012" s="7">
        <f>VLOOKUP(A2012,'Additional Data'!$A$1:$D$9949,3,0)</f>
        <v>1741.13723</v>
      </c>
      <c r="T2012" s="2" t="str">
        <f>HLOOKUP(B2012,'Additional Data'!$F$1:$N$2,2,0)</f>
        <v>Mobile</v>
      </c>
    </row>
    <row r="2013" ht="14.25" customHeight="1">
      <c r="A2013" s="2">
        <v>852011.0</v>
      </c>
      <c r="B2013" s="2" t="s">
        <v>48</v>
      </c>
      <c r="C2013" s="2" t="s">
        <v>32</v>
      </c>
      <c r="D2013" s="2" t="s">
        <v>34</v>
      </c>
      <c r="E2013" s="4">
        <v>43531.66574074074</v>
      </c>
      <c r="F2013" s="4">
        <v>43534.66574074074</v>
      </c>
      <c r="G2013" s="4">
        <v>43534.66574074074</v>
      </c>
      <c r="H2013" s="2">
        <v>0.0</v>
      </c>
      <c r="I2013" s="2">
        <v>102.0</v>
      </c>
      <c r="J2013" s="2" t="s">
        <v>32</v>
      </c>
      <c r="K2013" s="2" t="s">
        <v>82</v>
      </c>
      <c r="L2013" s="2" t="s">
        <v>67</v>
      </c>
      <c r="M2013" s="2" t="s">
        <v>71</v>
      </c>
      <c r="N2013" s="2">
        <v>0.0</v>
      </c>
      <c r="O2013" s="2">
        <v>3.0</v>
      </c>
      <c r="P2013" s="2">
        <v>102.0</v>
      </c>
      <c r="Q2013" s="2" t="str">
        <f>VLOOKUP(A2013,'Additional Data'!$A$1:$D$9949,2,0)</f>
        <v>App</v>
      </c>
      <c r="R2013" s="2" t="str">
        <f>VLOOKUP(A2013,'Additional Data'!$A$1:$D$9949,4,0)</f>
        <v>Credit Card</v>
      </c>
      <c r="S2013" s="7">
        <f>VLOOKUP(A2013,'Additional Data'!$A$1:$D$9949,3,0)</f>
        <v>3616.259549</v>
      </c>
      <c r="T2013" s="2" t="str">
        <f>HLOOKUP(B2013,'Additional Data'!$F$1:$N$2,2,0)</f>
        <v>Gaming Console</v>
      </c>
    </row>
    <row r="2014" ht="14.25" customHeight="1">
      <c r="A2014" s="2">
        <v>852773.0</v>
      </c>
      <c r="B2014" s="2" t="s">
        <v>36</v>
      </c>
      <c r="C2014" s="2" t="s">
        <v>41</v>
      </c>
      <c r="D2014" s="2" t="s">
        <v>34</v>
      </c>
      <c r="E2014" s="4">
        <v>43531.6691087963</v>
      </c>
      <c r="F2014" s="4">
        <v>43533.6691087963</v>
      </c>
      <c r="G2014" s="4">
        <v>43535.6691087963</v>
      </c>
      <c r="H2014" s="2">
        <v>27.0</v>
      </c>
      <c r="I2014" s="2">
        <v>123.0</v>
      </c>
      <c r="J2014" s="2" t="s">
        <v>73</v>
      </c>
      <c r="K2014" s="2" t="s">
        <v>80</v>
      </c>
      <c r="L2014" s="2" t="s">
        <v>35</v>
      </c>
      <c r="M2014" s="2" t="s">
        <v>59</v>
      </c>
      <c r="N2014" s="2">
        <v>-2.0</v>
      </c>
      <c r="O2014" s="2">
        <v>2.0</v>
      </c>
      <c r="P2014" s="2">
        <v>150.0</v>
      </c>
      <c r="Q2014" s="2" t="str">
        <f>VLOOKUP(A2014,'Additional Data'!$A$1:$D$9949,2,0)</f>
        <v>App</v>
      </c>
      <c r="R2014" s="2" t="str">
        <f>VLOOKUP(A2014,'Additional Data'!$A$1:$D$9949,4,0)</f>
        <v>Credit Card</v>
      </c>
      <c r="S2014" s="7">
        <f>VLOOKUP(A2014,'Additional Data'!$A$1:$D$9949,3,0)</f>
        <v>1261</v>
      </c>
      <c r="T2014" s="2" t="str">
        <f>HLOOKUP(B2014,'Additional Data'!$F$1:$N$2,2,0)</f>
        <v>Laptop</v>
      </c>
    </row>
    <row r="2015" ht="14.25" customHeight="1">
      <c r="A2015" s="2">
        <v>920173.0</v>
      </c>
      <c r="B2015" s="2" t="s">
        <v>46</v>
      </c>
      <c r="C2015" s="2" t="s">
        <v>32</v>
      </c>
      <c r="D2015" s="2" t="s">
        <v>34</v>
      </c>
      <c r="E2015" s="4">
        <v>43531.66916666667</v>
      </c>
      <c r="F2015" s="4">
        <v>43537.66916666667</v>
      </c>
      <c r="G2015" s="4">
        <v>43536.66916666667</v>
      </c>
      <c r="H2015" s="2">
        <v>30.0</v>
      </c>
      <c r="I2015" s="2">
        <v>107.0</v>
      </c>
      <c r="J2015" s="2" t="s">
        <v>60</v>
      </c>
      <c r="K2015" s="2" t="s">
        <v>61</v>
      </c>
      <c r="L2015" s="2" t="s">
        <v>35</v>
      </c>
      <c r="M2015" s="2" t="s">
        <v>59</v>
      </c>
      <c r="N2015" s="2">
        <v>1.0</v>
      </c>
      <c r="O2015" s="2">
        <v>6.0</v>
      </c>
      <c r="P2015" s="2">
        <v>137.0</v>
      </c>
      <c r="Q2015" s="2" t="str">
        <f>VLOOKUP(A2015,'Additional Data'!$A$1:$D$9949,2,0)</f>
        <v>App</v>
      </c>
      <c r="R2015" s="2" t="str">
        <f>VLOOKUP(A2015,'Additional Data'!$A$1:$D$9949,4,0)</f>
        <v>Credit Card</v>
      </c>
      <c r="S2015" s="7">
        <f>VLOOKUP(A2015,'Additional Data'!$A$1:$D$9949,3,0)</f>
        <v>1259</v>
      </c>
      <c r="T2015" s="2" t="str">
        <f>HLOOKUP(B2015,'Additional Data'!$F$1:$N$2,2,0)</f>
        <v>TV</v>
      </c>
    </row>
    <row r="2016" ht="14.25" customHeight="1">
      <c r="A2016" s="2">
        <v>301377.0</v>
      </c>
      <c r="B2016" s="2" t="s">
        <v>36</v>
      </c>
      <c r="C2016" s="2" t="s">
        <v>41</v>
      </c>
      <c r="D2016" s="2" t="s">
        <v>34</v>
      </c>
      <c r="E2016" s="4">
        <v>43531.669803240744</v>
      </c>
      <c r="F2016" s="4">
        <v>43532.669803240744</v>
      </c>
      <c r="G2016" s="4">
        <v>43537.669803240744</v>
      </c>
      <c r="H2016" s="2">
        <v>0.0</v>
      </c>
      <c r="I2016" s="2">
        <v>104.0</v>
      </c>
      <c r="J2016" s="2" t="s">
        <v>41</v>
      </c>
      <c r="K2016" s="2" t="s">
        <v>66</v>
      </c>
      <c r="L2016" s="2" t="s">
        <v>67</v>
      </c>
      <c r="M2016" s="2" t="s">
        <v>71</v>
      </c>
      <c r="N2016" s="2">
        <v>-5.0</v>
      </c>
      <c r="O2016" s="2">
        <v>1.0</v>
      </c>
      <c r="P2016" s="2">
        <v>104.0</v>
      </c>
      <c r="Q2016" s="2" t="str">
        <f>VLOOKUP(A2016,'Additional Data'!$A$1:$D$9949,2,0)</f>
        <v>Website</v>
      </c>
      <c r="R2016" s="2" t="str">
        <f>VLOOKUP(A2016,'Additional Data'!$A$1:$D$9949,4,0)</f>
        <v>Credit Card</v>
      </c>
      <c r="S2016" s="7">
        <f>VLOOKUP(A2016,'Additional Data'!$A$1:$D$9949,3,0)</f>
        <v>2921.50083</v>
      </c>
      <c r="T2016" s="2" t="str">
        <f>HLOOKUP(B2016,'Additional Data'!$F$1:$N$2,2,0)</f>
        <v>Laptop</v>
      </c>
    </row>
    <row r="2017" ht="14.25" customHeight="1">
      <c r="A2017" s="2">
        <v>450846.0</v>
      </c>
      <c r="B2017" s="2" t="s">
        <v>47</v>
      </c>
      <c r="C2017" s="2" t="s">
        <v>32</v>
      </c>
      <c r="D2017" s="2" t="s">
        <v>34</v>
      </c>
      <c r="E2017" s="4">
        <v>43531.672418981485</v>
      </c>
      <c r="F2017" s="4">
        <v>43539.672418981485</v>
      </c>
      <c r="G2017" s="4">
        <v>43534.672418981485</v>
      </c>
      <c r="H2017" s="2">
        <v>33.0</v>
      </c>
      <c r="I2017" s="2">
        <v>123.0</v>
      </c>
      <c r="J2017" s="2" t="s">
        <v>41</v>
      </c>
      <c r="K2017" s="2" t="s">
        <v>58</v>
      </c>
      <c r="L2017" s="2" t="s">
        <v>35</v>
      </c>
      <c r="M2017" s="2" t="s">
        <v>59</v>
      </c>
      <c r="N2017" s="2">
        <v>5.0</v>
      </c>
      <c r="O2017" s="2">
        <v>8.0</v>
      </c>
      <c r="P2017" s="2">
        <v>156.0</v>
      </c>
      <c r="Q2017" s="2" t="str">
        <f>VLOOKUP(A2017,'Additional Data'!$A$1:$D$9949,2,0)</f>
        <v>Website</v>
      </c>
      <c r="R2017" s="2" t="str">
        <f>VLOOKUP(A2017,'Additional Data'!$A$1:$D$9949,4,0)</f>
        <v>Debit Card</v>
      </c>
      <c r="S2017" s="7">
        <f>VLOOKUP(A2017,'Additional Data'!$A$1:$D$9949,3,0)</f>
        <v>2914.795961</v>
      </c>
      <c r="T2017" s="2" t="str">
        <f>HLOOKUP(B2017,'Additional Data'!$F$1:$N$2,2,0)</f>
        <v>Tablet</v>
      </c>
    </row>
    <row r="2018" ht="14.25" customHeight="1">
      <c r="A2018" s="2">
        <v>6164.0</v>
      </c>
      <c r="B2018" s="2" t="s">
        <v>36</v>
      </c>
      <c r="C2018" s="2" t="s">
        <v>32</v>
      </c>
      <c r="D2018" s="2" t="s">
        <v>34</v>
      </c>
      <c r="E2018" s="4">
        <v>43531.682442129626</v>
      </c>
      <c r="F2018" s="4">
        <v>43535.682442129626</v>
      </c>
      <c r="G2018" s="4">
        <v>43536.682442129626</v>
      </c>
      <c r="H2018" s="2">
        <v>40.0</v>
      </c>
      <c r="I2018" s="2">
        <v>109.0</v>
      </c>
      <c r="J2018" s="2" t="s">
        <v>60</v>
      </c>
      <c r="K2018" s="2" t="s">
        <v>61</v>
      </c>
      <c r="L2018" s="2" t="s">
        <v>35</v>
      </c>
      <c r="M2018" s="2" t="s">
        <v>71</v>
      </c>
      <c r="N2018" s="2">
        <v>-1.0</v>
      </c>
      <c r="O2018" s="2">
        <v>4.0</v>
      </c>
      <c r="P2018" s="2">
        <v>149.0</v>
      </c>
      <c r="Q2018" s="2" t="str">
        <f>VLOOKUP(A2018,'Additional Data'!$A$1:$D$9949,2,0)</f>
        <v>App</v>
      </c>
      <c r="R2018" s="2" t="str">
        <f>VLOOKUP(A2018,'Additional Data'!$A$1:$D$9949,4,0)</f>
        <v>Debit Card</v>
      </c>
      <c r="S2018" s="7">
        <f>VLOOKUP(A2018,'Additional Data'!$A$1:$D$9949,3,0)</f>
        <v>2609.03714</v>
      </c>
      <c r="T2018" s="2" t="str">
        <f>HLOOKUP(B2018,'Additional Data'!$F$1:$N$2,2,0)</f>
        <v>Laptop</v>
      </c>
    </row>
    <row r="2019" ht="14.25" customHeight="1">
      <c r="A2019" s="2">
        <v>431972.0</v>
      </c>
      <c r="B2019" s="2" t="s">
        <v>36</v>
      </c>
      <c r="C2019" s="2" t="s">
        <v>32</v>
      </c>
      <c r="D2019" s="2" t="s">
        <v>34</v>
      </c>
      <c r="E2019" s="4">
        <v>43531.68320601852</v>
      </c>
      <c r="F2019" s="4">
        <v>43536.68320601852</v>
      </c>
      <c r="G2019" s="4">
        <v>43536.68320601852</v>
      </c>
      <c r="H2019" s="2">
        <v>34.0</v>
      </c>
      <c r="I2019" s="2">
        <v>123.0</v>
      </c>
      <c r="J2019" s="2" t="s">
        <v>41</v>
      </c>
      <c r="K2019" s="2" t="s">
        <v>58</v>
      </c>
      <c r="L2019" s="2" t="s">
        <v>35</v>
      </c>
      <c r="M2019" s="2" t="s">
        <v>71</v>
      </c>
      <c r="N2019" s="2">
        <v>0.0</v>
      </c>
      <c r="O2019" s="2">
        <v>5.0</v>
      </c>
      <c r="P2019" s="2">
        <v>157.0</v>
      </c>
      <c r="Q2019" s="2" t="str">
        <f>VLOOKUP(A2019,'Additional Data'!$A$1:$D$9949,2,0)</f>
        <v>App</v>
      </c>
      <c r="R2019" s="2" t="str">
        <f>VLOOKUP(A2019,'Additional Data'!$A$1:$D$9949,4,0)</f>
        <v>Debit Card</v>
      </c>
      <c r="S2019" s="7">
        <f>VLOOKUP(A2019,'Additional Data'!$A$1:$D$9949,3,0)</f>
        <v>1635.936124</v>
      </c>
      <c r="T2019" s="2" t="str">
        <f>HLOOKUP(B2019,'Additional Data'!$F$1:$N$2,2,0)</f>
        <v>Laptop</v>
      </c>
    </row>
    <row r="2020" ht="14.25" customHeight="1">
      <c r="A2020" s="2">
        <v>228379.0</v>
      </c>
      <c r="B2020" s="2" t="s">
        <v>47</v>
      </c>
      <c r="C2020" s="2" t="s">
        <v>41</v>
      </c>
      <c r="D2020" s="2" t="s">
        <v>34</v>
      </c>
      <c r="E2020" s="4">
        <v>43531.68780092592</v>
      </c>
      <c r="F2020" s="4">
        <v>43539.68780092592</v>
      </c>
      <c r="G2020" s="4">
        <v>43535.68780092592</v>
      </c>
      <c r="H2020" s="2">
        <v>27.0</v>
      </c>
      <c r="I2020" s="2">
        <v>123.0</v>
      </c>
      <c r="J2020" s="2" t="s">
        <v>32</v>
      </c>
      <c r="K2020" s="2" t="s">
        <v>70</v>
      </c>
      <c r="L2020" s="2" t="s">
        <v>35</v>
      </c>
      <c r="M2020" s="2" t="s">
        <v>59</v>
      </c>
      <c r="N2020" s="2">
        <v>4.0</v>
      </c>
      <c r="O2020" s="2">
        <v>8.0</v>
      </c>
      <c r="P2020" s="2">
        <v>150.0</v>
      </c>
      <c r="Q2020" s="2" t="str">
        <f>VLOOKUP(A2020,'Additional Data'!$A$1:$D$9949,2,0)</f>
        <v>App</v>
      </c>
      <c r="R2020" s="2" t="str">
        <f>VLOOKUP(A2020,'Additional Data'!$A$1:$D$9949,4,0)</f>
        <v>Credit Card</v>
      </c>
      <c r="S2020" s="7">
        <f>VLOOKUP(A2020,'Additional Data'!$A$1:$D$9949,3,0)</f>
        <v>1189.299896</v>
      </c>
      <c r="T2020" s="2" t="str">
        <f>HLOOKUP(B2020,'Additional Data'!$F$1:$N$2,2,0)</f>
        <v>Tablet</v>
      </c>
    </row>
    <row r="2021" ht="14.25" customHeight="1">
      <c r="A2021" s="2">
        <v>273218.0</v>
      </c>
      <c r="B2021" s="2" t="s">
        <v>42</v>
      </c>
      <c r="C2021" s="2" t="s">
        <v>41</v>
      </c>
      <c r="D2021" s="2" t="s">
        <v>34</v>
      </c>
      <c r="E2021" s="4">
        <v>43531.6908912037</v>
      </c>
      <c r="F2021" s="4">
        <v>43531.6908912037</v>
      </c>
      <c r="G2021" s="4">
        <v>43534.6908912037</v>
      </c>
      <c r="H2021" s="2">
        <v>0.0</v>
      </c>
      <c r="I2021" s="2">
        <v>102.0</v>
      </c>
      <c r="J2021" s="2" t="s">
        <v>41</v>
      </c>
      <c r="K2021" s="2" t="s">
        <v>66</v>
      </c>
      <c r="L2021" s="2" t="s">
        <v>67</v>
      </c>
      <c r="M2021" s="2" t="s">
        <v>71</v>
      </c>
      <c r="N2021" s="2">
        <v>-3.0</v>
      </c>
      <c r="O2021" s="2">
        <v>0.0</v>
      </c>
      <c r="P2021" s="2">
        <v>102.0</v>
      </c>
      <c r="Q2021" s="2" t="str">
        <f>VLOOKUP(A2021,'Additional Data'!$A$1:$D$9949,2,0)</f>
        <v>App</v>
      </c>
      <c r="R2021" s="2" t="str">
        <f>VLOOKUP(A2021,'Additional Data'!$A$1:$D$9949,4,0)</f>
        <v>Debit Card</v>
      </c>
      <c r="S2021" s="7">
        <f>VLOOKUP(A2021,'Additional Data'!$A$1:$D$9949,3,0)</f>
        <v>1689.94479</v>
      </c>
      <c r="T2021" s="2" t="str">
        <f>HLOOKUP(B2021,'Additional Data'!$F$1:$N$2,2,0)</f>
        <v>TV</v>
      </c>
    </row>
    <row r="2022" ht="14.25" customHeight="1">
      <c r="A2022" s="2">
        <v>385142.0</v>
      </c>
      <c r="B2022" s="2" t="s">
        <v>39</v>
      </c>
      <c r="C2022" s="2" t="s">
        <v>32</v>
      </c>
      <c r="D2022" s="2" t="s">
        <v>34</v>
      </c>
      <c r="E2022" s="4">
        <v>43531.69634259259</v>
      </c>
      <c r="F2022" s="4">
        <v>43533.69634259259</v>
      </c>
      <c r="G2022" s="4">
        <v>43537.69634259259</v>
      </c>
      <c r="H2022" s="2">
        <v>79.0</v>
      </c>
      <c r="I2022" s="2">
        <v>108.0</v>
      </c>
      <c r="J2022" s="2" t="s">
        <v>41</v>
      </c>
      <c r="K2022" s="2" t="s">
        <v>58</v>
      </c>
      <c r="L2022" s="2" t="s">
        <v>35</v>
      </c>
      <c r="M2022" s="2" t="s">
        <v>71</v>
      </c>
      <c r="N2022" s="2">
        <v>-4.0</v>
      </c>
      <c r="O2022" s="2">
        <v>2.0</v>
      </c>
      <c r="P2022" s="2">
        <v>187.0</v>
      </c>
      <c r="Q2022" s="2" t="str">
        <f>VLOOKUP(A2022,'Additional Data'!$A$1:$D$9949,2,0)</f>
        <v>App</v>
      </c>
      <c r="R2022" s="2" t="str">
        <f>VLOOKUP(A2022,'Additional Data'!$A$1:$D$9949,4,0)</f>
        <v>Debit Card</v>
      </c>
      <c r="S2022" s="7">
        <f>VLOOKUP(A2022,'Additional Data'!$A$1:$D$9949,3,0)</f>
        <v>3591.957905</v>
      </c>
      <c r="T2022" s="2" t="str">
        <f>HLOOKUP(B2022,'Additional Data'!$F$1:$N$2,2,0)</f>
        <v>Mobile</v>
      </c>
    </row>
    <row r="2023" ht="14.25" customHeight="1">
      <c r="A2023" s="2">
        <v>528451.0</v>
      </c>
      <c r="B2023" s="2" t="s">
        <v>36</v>
      </c>
      <c r="C2023" s="2" t="s">
        <v>32</v>
      </c>
      <c r="D2023" s="2" t="s">
        <v>34</v>
      </c>
      <c r="E2023" s="4">
        <v>43531.704050925924</v>
      </c>
      <c r="F2023" s="4">
        <v>43531.704050925924</v>
      </c>
      <c r="G2023" s="4">
        <v>43535.704050925924</v>
      </c>
      <c r="H2023" s="2">
        <v>0.0</v>
      </c>
      <c r="I2023" s="2">
        <v>107.0</v>
      </c>
      <c r="J2023" s="2" t="s">
        <v>32</v>
      </c>
      <c r="K2023" s="2" t="s">
        <v>82</v>
      </c>
      <c r="L2023" s="2" t="s">
        <v>67</v>
      </c>
      <c r="M2023" s="2" t="s">
        <v>71</v>
      </c>
      <c r="N2023" s="2">
        <v>-4.0</v>
      </c>
      <c r="O2023" s="2">
        <v>0.0</v>
      </c>
      <c r="P2023" s="2">
        <v>107.0</v>
      </c>
      <c r="Q2023" s="2" t="str">
        <f>VLOOKUP(A2023,'Additional Data'!$A$1:$D$9949,2,0)</f>
        <v>App</v>
      </c>
      <c r="R2023" s="2" t="str">
        <f>VLOOKUP(A2023,'Additional Data'!$A$1:$D$9949,4,0)</f>
        <v>Cash On Delivery</v>
      </c>
      <c r="S2023" s="7">
        <f>VLOOKUP(A2023,'Additional Data'!$A$1:$D$9949,3,0)</f>
        <v>1629.381124</v>
      </c>
      <c r="T2023" s="2" t="str">
        <f>HLOOKUP(B2023,'Additional Data'!$F$1:$N$2,2,0)</f>
        <v>Laptop</v>
      </c>
    </row>
    <row r="2024" ht="14.25" customHeight="1">
      <c r="A2024" s="2">
        <v>585346.0</v>
      </c>
      <c r="B2024" s="2" t="s">
        <v>39</v>
      </c>
      <c r="C2024" s="2" t="s">
        <v>41</v>
      </c>
      <c r="D2024" s="2" t="s">
        <v>34</v>
      </c>
      <c r="E2024" s="4">
        <v>43531.70422453704</v>
      </c>
      <c r="F2024" s="4">
        <v>43533.70422453704</v>
      </c>
      <c r="G2024" s="4">
        <v>43538.70422453704</v>
      </c>
      <c r="H2024" s="2">
        <v>78.0</v>
      </c>
      <c r="I2024" s="2">
        <v>102.0</v>
      </c>
      <c r="J2024" s="2" t="s">
        <v>32</v>
      </c>
      <c r="K2024" s="2" t="s">
        <v>70</v>
      </c>
      <c r="L2024" s="2" t="s">
        <v>35</v>
      </c>
      <c r="M2024" s="2" t="s">
        <v>71</v>
      </c>
      <c r="N2024" s="2">
        <v>-5.0</v>
      </c>
      <c r="O2024" s="2">
        <v>2.0</v>
      </c>
      <c r="P2024" s="2">
        <v>180.0</v>
      </c>
      <c r="Q2024" s="2" t="str">
        <f>VLOOKUP(A2024,'Additional Data'!$A$1:$D$9949,2,0)</f>
        <v>App</v>
      </c>
      <c r="R2024" s="2" t="str">
        <f>VLOOKUP(A2024,'Additional Data'!$A$1:$D$9949,4,0)</f>
        <v>Debit Card</v>
      </c>
      <c r="S2024" s="7">
        <f>VLOOKUP(A2024,'Additional Data'!$A$1:$D$9949,3,0)</f>
        <v>3411.998941</v>
      </c>
      <c r="T2024" s="2" t="str">
        <f>HLOOKUP(B2024,'Additional Data'!$F$1:$N$2,2,0)</f>
        <v>Mobile</v>
      </c>
    </row>
    <row r="2025" ht="14.25" customHeight="1">
      <c r="A2025" s="2">
        <v>259262.0</v>
      </c>
      <c r="B2025" s="2" t="s">
        <v>30</v>
      </c>
      <c r="C2025" s="2" t="s">
        <v>41</v>
      </c>
      <c r="D2025" s="2" t="s">
        <v>34</v>
      </c>
      <c r="E2025" s="4">
        <v>43531.705879629626</v>
      </c>
      <c r="F2025" s="4">
        <v>43540.705879629626</v>
      </c>
      <c r="G2025" s="4">
        <v>43534.705879629626</v>
      </c>
      <c r="H2025" s="2">
        <v>35.0</v>
      </c>
      <c r="I2025" s="2">
        <v>122.0</v>
      </c>
      <c r="J2025" s="2" t="s">
        <v>32</v>
      </c>
      <c r="K2025" s="2" t="s">
        <v>70</v>
      </c>
      <c r="L2025" s="2" t="s">
        <v>35</v>
      </c>
      <c r="M2025" s="2" t="s">
        <v>59</v>
      </c>
      <c r="N2025" s="2">
        <v>6.0</v>
      </c>
      <c r="O2025" s="2">
        <v>9.0</v>
      </c>
      <c r="P2025" s="2">
        <v>157.0</v>
      </c>
      <c r="Q2025" s="2" t="str">
        <f>VLOOKUP(A2025,'Additional Data'!$A$1:$D$9949,2,0)</f>
        <v>App</v>
      </c>
      <c r="R2025" s="2" t="str">
        <f>VLOOKUP(A2025,'Additional Data'!$A$1:$D$9949,4,0)</f>
        <v>Debit Card</v>
      </c>
      <c r="S2025" s="7">
        <f>VLOOKUP(A2025,'Additional Data'!$A$1:$D$9949,3,0)</f>
        <v>1604.222343</v>
      </c>
      <c r="T2025" s="2" t="str">
        <f>HLOOKUP(B2025,'Additional Data'!$F$1:$N$2,2,0)</f>
        <v>PC</v>
      </c>
    </row>
    <row r="2026" ht="14.25" customHeight="1">
      <c r="A2026" s="2">
        <v>699368.0</v>
      </c>
      <c r="B2026" s="2" t="s">
        <v>48</v>
      </c>
      <c r="C2026" s="2" t="s">
        <v>32</v>
      </c>
      <c r="D2026" s="2" t="s">
        <v>34</v>
      </c>
      <c r="E2026" s="4">
        <v>43531.70630787037</v>
      </c>
      <c r="F2026" s="4">
        <v>43533.70630787037</v>
      </c>
      <c r="G2026" s="4">
        <v>43538.70630787037</v>
      </c>
      <c r="H2026" s="2">
        <v>41.0</v>
      </c>
      <c r="I2026" s="2">
        <v>121.0</v>
      </c>
      <c r="J2026" s="2" t="s">
        <v>41</v>
      </c>
      <c r="K2026" s="2" t="s">
        <v>58</v>
      </c>
      <c r="L2026" s="2" t="s">
        <v>35</v>
      </c>
      <c r="M2026" s="2" t="s">
        <v>71</v>
      </c>
      <c r="N2026" s="2">
        <v>-5.0</v>
      </c>
      <c r="O2026" s="2">
        <v>2.0</v>
      </c>
      <c r="P2026" s="2">
        <v>162.0</v>
      </c>
      <c r="Q2026" s="2" t="str">
        <f>VLOOKUP(A2026,'Additional Data'!$A$1:$D$9949,2,0)</f>
        <v>App</v>
      </c>
      <c r="R2026" s="2" t="str">
        <f>VLOOKUP(A2026,'Additional Data'!$A$1:$D$9949,4,0)</f>
        <v>Debit Card</v>
      </c>
      <c r="S2026" s="7">
        <f>VLOOKUP(A2026,'Additional Data'!$A$1:$D$9949,3,0)</f>
        <v>3759.045267</v>
      </c>
      <c r="T2026" s="2" t="str">
        <f>HLOOKUP(B2026,'Additional Data'!$F$1:$N$2,2,0)</f>
        <v>Gaming Console</v>
      </c>
    </row>
    <row r="2027" ht="14.25" customHeight="1">
      <c r="A2027" s="2">
        <v>565850.0</v>
      </c>
      <c r="B2027" s="2" t="s">
        <v>30</v>
      </c>
      <c r="C2027" s="2" t="s">
        <v>41</v>
      </c>
      <c r="D2027" s="2" t="s">
        <v>34</v>
      </c>
      <c r="E2027" s="4">
        <v>43531.70921296296</v>
      </c>
      <c r="F2027" s="4">
        <v>43538.70921296296</v>
      </c>
      <c r="G2027" s="4">
        <v>43534.70921296296</v>
      </c>
      <c r="H2027" s="2">
        <v>45.0</v>
      </c>
      <c r="I2027" s="2">
        <v>115.0</v>
      </c>
      <c r="J2027" s="2" t="s">
        <v>63</v>
      </c>
      <c r="K2027" s="2" t="s">
        <v>64</v>
      </c>
      <c r="L2027" s="2" t="s">
        <v>35</v>
      </c>
      <c r="M2027" s="2" t="s">
        <v>59</v>
      </c>
      <c r="N2027" s="2">
        <v>4.0</v>
      </c>
      <c r="O2027" s="2">
        <v>7.0</v>
      </c>
      <c r="P2027" s="2">
        <v>160.0</v>
      </c>
      <c r="Q2027" s="2" t="str">
        <f>VLOOKUP(A2027,'Additional Data'!$A$1:$D$9949,2,0)</f>
        <v>App</v>
      </c>
      <c r="R2027" s="2" t="str">
        <f>VLOOKUP(A2027,'Additional Data'!$A$1:$D$9949,4,0)</f>
        <v>Debit Card</v>
      </c>
      <c r="S2027" s="7">
        <f>VLOOKUP(A2027,'Additional Data'!$A$1:$D$9949,3,0)</f>
        <v>1338</v>
      </c>
      <c r="T2027" s="2" t="str">
        <f>HLOOKUP(B2027,'Additional Data'!$F$1:$N$2,2,0)</f>
        <v>PC</v>
      </c>
    </row>
    <row r="2028" ht="14.25" customHeight="1">
      <c r="A2028" s="2">
        <v>627778.0</v>
      </c>
      <c r="B2028" s="2" t="s">
        <v>47</v>
      </c>
      <c r="C2028" s="2" t="s">
        <v>32</v>
      </c>
      <c r="D2028" s="2" t="s">
        <v>34</v>
      </c>
      <c r="E2028" s="4">
        <v>43531.709548611114</v>
      </c>
      <c r="F2028" s="4">
        <v>43533.709548611114</v>
      </c>
      <c r="G2028" s="4">
        <v>43538.709548611114</v>
      </c>
      <c r="H2028" s="2">
        <v>0.0</v>
      </c>
      <c r="I2028" s="2">
        <v>121.0</v>
      </c>
      <c r="J2028" s="2" t="s">
        <v>32</v>
      </c>
      <c r="K2028" s="2" t="s">
        <v>82</v>
      </c>
      <c r="L2028" s="2" t="s">
        <v>67</v>
      </c>
      <c r="M2028" s="2" t="s">
        <v>59</v>
      </c>
      <c r="N2028" s="2">
        <v>-5.0</v>
      </c>
      <c r="O2028" s="2">
        <v>2.0</v>
      </c>
      <c r="P2028" s="2">
        <v>121.0</v>
      </c>
      <c r="Q2028" s="2" t="str">
        <f>VLOOKUP(A2028,'Additional Data'!$A$1:$D$9949,2,0)</f>
        <v>App</v>
      </c>
      <c r="R2028" s="2" t="str">
        <f>VLOOKUP(A2028,'Additional Data'!$A$1:$D$9949,4,0)</f>
        <v>Debit Card</v>
      </c>
      <c r="S2028" s="7">
        <f>VLOOKUP(A2028,'Additional Data'!$A$1:$D$9949,3,0)</f>
        <v>541.2940049</v>
      </c>
      <c r="T2028" s="2" t="str">
        <f>HLOOKUP(B2028,'Additional Data'!$F$1:$N$2,2,0)</f>
        <v>Tablet</v>
      </c>
    </row>
    <row r="2029" ht="14.25" customHeight="1">
      <c r="A2029" s="2">
        <v>896172.0</v>
      </c>
      <c r="B2029" s="2" t="s">
        <v>36</v>
      </c>
      <c r="C2029" s="2" t="s">
        <v>32</v>
      </c>
      <c r="D2029" s="2" t="s">
        <v>34</v>
      </c>
      <c r="E2029" s="4">
        <v>43531.711331018516</v>
      </c>
      <c r="F2029" s="4">
        <v>43533.711331018516</v>
      </c>
      <c r="G2029" s="4">
        <v>43534.711331018516</v>
      </c>
      <c r="H2029" s="2">
        <v>26.0</v>
      </c>
      <c r="I2029" s="2">
        <v>123.0</v>
      </c>
      <c r="J2029" s="2" t="s">
        <v>41</v>
      </c>
      <c r="K2029" s="2" t="s">
        <v>58</v>
      </c>
      <c r="L2029" s="2" t="s">
        <v>35</v>
      </c>
      <c r="M2029" s="2" t="s">
        <v>71</v>
      </c>
      <c r="N2029" s="2">
        <v>-1.0</v>
      </c>
      <c r="O2029" s="2">
        <v>2.0</v>
      </c>
      <c r="P2029" s="2">
        <v>149.0</v>
      </c>
      <c r="Q2029" s="2" t="str">
        <f>VLOOKUP(A2029,'Additional Data'!$A$1:$D$9949,2,0)</f>
        <v>Website</v>
      </c>
      <c r="R2029" s="2" t="str">
        <f>VLOOKUP(A2029,'Additional Data'!$A$1:$D$9949,4,0)</f>
        <v>Debit Card</v>
      </c>
      <c r="S2029" s="7">
        <f>VLOOKUP(A2029,'Additional Data'!$A$1:$D$9949,3,0)</f>
        <v>1532.570511</v>
      </c>
      <c r="T2029" s="2" t="str">
        <f>HLOOKUP(B2029,'Additional Data'!$F$1:$N$2,2,0)</f>
        <v>Laptop</v>
      </c>
    </row>
    <row r="2030" ht="14.25" customHeight="1">
      <c r="A2030" s="2">
        <v>741278.0</v>
      </c>
      <c r="B2030" s="2" t="s">
        <v>30</v>
      </c>
      <c r="C2030" s="2" t="s">
        <v>41</v>
      </c>
      <c r="D2030" s="2" t="s">
        <v>34</v>
      </c>
      <c r="E2030" s="4">
        <v>43531.71944444445</v>
      </c>
      <c r="F2030" s="4">
        <v>43533.71944444445</v>
      </c>
      <c r="G2030" s="4">
        <v>43535.71944444445</v>
      </c>
      <c r="H2030" s="2">
        <v>62.0</v>
      </c>
      <c r="I2030" s="2">
        <v>103.0</v>
      </c>
      <c r="J2030" s="2" t="s">
        <v>32</v>
      </c>
      <c r="K2030" s="2" t="s">
        <v>70</v>
      </c>
      <c r="L2030" s="2" t="s">
        <v>35</v>
      </c>
      <c r="M2030" s="2" t="s">
        <v>71</v>
      </c>
      <c r="N2030" s="2">
        <v>-2.0</v>
      </c>
      <c r="O2030" s="2">
        <v>2.0</v>
      </c>
      <c r="P2030" s="2">
        <v>165.0</v>
      </c>
      <c r="Q2030" s="2" t="str">
        <f>VLOOKUP(A2030,'Additional Data'!$A$1:$D$9949,2,0)</f>
        <v>App</v>
      </c>
      <c r="R2030" s="2" t="str">
        <f>VLOOKUP(A2030,'Additional Data'!$A$1:$D$9949,4,0)</f>
        <v>Debit Card</v>
      </c>
      <c r="S2030" s="7">
        <f>VLOOKUP(A2030,'Additional Data'!$A$1:$D$9949,3,0)</f>
        <v>3437</v>
      </c>
      <c r="T2030" s="2" t="str">
        <f>HLOOKUP(B2030,'Additional Data'!$F$1:$N$2,2,0)</f>
        <v>PC</v>
      </c>
    </row>
    <row r="2031" ht="14.25" customHeight="1">
      <c r="A2031" s="2">
        <v>662303.0</v>
      </c>
      <c r="B2031" s="2" t="s">
        <v>47</v>
      </c>
      <c r="C2031" s="2" t="s">
        <v>32</v>
      </c>
      <c r="D2031" s="2" t="s">
        <v>34</v>
      </c>
      <c r="E2031" s="4">
        <v>43531.72131944444</v>
      </c>
      <c r="F2031" s="4">
        <v>43535.72131944444</v>
      </c>
      <c r="G2031" s="4">
        <v>43537.72131944444</v>
      </c>
      <c r="H2031" s="2">
        <v>32.0</v>
      </c>
      <c r="I2031" s="2">
        <v>127.0</v>
      </c>
      <c r="J2031" s="2" t="s">
        <v>73</v>
      </c>
      <c r="K2031" s="2" t="s">
        <v>74</v>
      </c>
      <c r="L2031" s="2" t="s">
        <v>35</v>
      </c>
      <c r="M2031" s="2" t="s">
        <v>59</v>
      </c>
      <c r="N2031" s="2">
        <v>-2.0</v>
      </c>
      <c r="O2031" s="2">
        <v>4.0</v>
      </c>
      <c r="P2031" s="2">
        <v>159.0</v>
      </c>
      <c r="Q2031" s="2" t="str">
        <f>VLOOKUP(A2031,'Additional Data'!$A$1:$D$9949,2,0)</f>
        <v>App</v>
      </c>
      <c r="R2031" s="2" t="str">
        <f>VLOOKUP(A2031,'Additional Data'!$A$1:$D$9949,4,0)</f>
        <v>Credit Card</v>
      </c>
      <c r="S2031" s="7">
        <f>VLOOKUP(A2031,'Additional Data'!$A$1:$D$9949,3,0)</f>
        <v>1112.312286</v>
      </c>
      <c r="T2031" s="2" t="str">
        <f>HLOOKUP(B2031,'Additional Data'!$F$1:$N$2,2,0)</f>
        <v>Tablet</v>
      </c>
    </row>
    <row r="2032" ht="14.25" customHeight="1">
      <c r="A2032" s="2">
        <v>385764.0</v>
      </c>
      <c r="B2032" s="2" t="s">
        <v>36</v>
      </c>
      <c r="C2032" s="2" t="s">
        <v>32</v>
      </c>
      <c r="D2032" s="2" t="s">
        <v>34</v>
      </c>
      <c r="E2032" s="4">
        <v>43531.72518518518</v>
      </c>
      <c r="F2032" s="4">
        <v>43535.72518518518</v>
      </c>
      <c r="G2032" s="4">
        <v>43538.72518518518</v>
      </c>
      <c r="H2032" s="2">
        <v>49.0</v>
      </c>
      <c r="I2032" s="2">
        <v>110.0</v>
      </c>
      <c r="J2032" s="2" t="s">
        <v>60</v>
      </c>
      <c r="K2032" s="2" t="s">
        <v>61</v>
      </c>
      <c r="L2032" s="2" t="s">
        <v>35</v>
      </c>
      <c r="M2032" s="2" t="s">
        <v>71</v>
      </c>
      <c r="N2032" s="2">
        <v>-3.0</v>
      </c>
      <c r="O2032" s="2">
        <v>4.0</v>
      </c>
      <c r="P2032" s="2">
        <v>159.0</v>
      </c>
      <c r="Q2032" s="2" t="str">
        <f>VLOOKUP(A2032,'Additional Data'!$A$1:$D$9949,2,0)</f>
        <v>Website</v>
      </c>
      <c r="R2032" s="2" t="str">
        <f>VLOOKUP(A2032,'Additional Data'!$A$1:$D$9949,4,0)</f>
        <v>Debit Card</v>
      </c>
      <c r="S2032" s="7">
        <f>VLOOKUP(A2032,'Additional Data'!$A$1:$D$9949,3,0)</f>
        <v>371</v>
      </c>
      <c r="T2032" s="2" t="str">
        <f>HLOOKUP(B2032,'Additional Data'!$F$1:$N$2,2,0)</f>
        <v>Laptop</v>
      </c>
    </row>
    <row r="2033" ht="14.25" customHeight="1">
      <c r="A2033" s="2">
        <v>921593.0</v>
      </c>
      <c r="B2033" s="2" t="s">
        <v>36</v>
      </c>
      <c r="C2033" s="2" t="s">
        <v>41</v>
      </c>
      <c r="D2033" s="2" t="s">
        <v>34</v>
      </c>
      <c r="E2033" s="4">
        <v>43531.72672453704</v>
      </c>
      <c r="F2033" s="4">
        <v>43537.72672453704</v>
      </c>
      <c r="G2033" s="4">
        <v>43534.72672453704</v>
      </c>
      <c r="H2033" s="2">
        <v>36.0</v>
      </c>
      <c r="I2033" s="2">
        <v>129.0</v>
      </c>
      <c r="J2033" s="2" t="s">
        <v>32</v>
      </c>
      <c r="K2033" s="2" t="s">
        <v>70</v>
      </c>
      <c r="L2033" s="2" t="s">
        <v>35</v>
      </c>
      <c r="M2033" s="2" t="s">
        <v>59</v>
      </c>
      <c r="N2033" s="2">
        <v>3.0</v>
      </c>
      <c r="O2033" s="2">
        <v>6.0</v>
      </c>
      <c r="P2033" s="2">
        <v>165.0</v>
      </c>
      <c r="Q2033" s="2" t="str">
        <f>VLOOKUP(A2033,'Additional Data'!$A$1:$D$9949,2,0)</f>
        <v>App</v>
      </c>
      <c r="R2033" s="2" t="str">
        <f>VLOOKUP(A2033,'Additional Data'!$A$1:$D$9949,4,0)</f>
        <v>Credit Card</v>
      </c>
      <c r="S2033" s="7">
        <f>VLOOKUP(A2033,'Additional Data'!$A$1:$D$9949,3,0)</f>
        <v>2092.30098</v>
      </c>
      <c r="T2033" s="2" t="str">
        <f>HLOOKUP(B2033,'Additional Data'!$F$1:$N$2,2,0)</f>
        <v>Laptop</v>
      </c>
    </row>
    <row r="2034" ht="14.25" customHeight="1">
      <c r="A2034" s="2">
        <v>175605.0</v>
      </c>
      <c r="B2034" s="2" t="s">
        <v>48</v>
      </c>
      <c r="C2034" s="2" t="s">
        <v>41</v>
      </c>
      <c r="D2034" s="2" t="s">
        <v>34</v>
      </c>
      <c r="E2034" s="4">
        <v>43531.727847222224</v>
      </c>
      <c r="F2034" s="4">
        <v>43534.727847222224</v>
      </c>
      <c r="G2034" s="4">
        <v>43538.727847222224</v>
      </c>
      <c r="H2034" s="2">
        <v>48.0</v>
      </c>
      <c r="I2034" s="2">
        <v>108.0</v>
      </c>
      <c r="J2034" s="2" t="s">
        <v>60</v>
      </c>
      <c r="K2034" s="2" t="s">
        <v>77</v>
      </c>
      <c r="L2034" s="2" t="s">
        <v>35</v>
      </c>
      <c r="M2034" s="2" t="s">
        <v>59</v>
      </c>
      <c r="N2034" s="2">
        <v>-4.0</v>
      </c>
      <c r="O2034" s="2">
        <v>3.0</v>
      </c>
      <c r="P2034" s="2">
        <v>156.0</v>
      </c>
      <c r="Q2034" s="2" t="str">
        <f>VLOOKUP(A2034,'Additional Data'!$A$1:$D$9949,2,0)</f>
        <v>Website</v>
      </c>
      <c r="R2034" s="2" t="str">
        <f>VLOOKUP(A2034,'Additional Data'!$A$1:$D$9949,4,0)</f>
        <v>Credit Card</v>
      </c>
      <c r="S2034" s="7">
        <f>VLOOKUP(A2034,'Additional Data'!$A$1:$D$9949,3,0)</f>
        <v>3200</v>
      </c>
      <c r="T2034" s="2" t="str">
        <f>HLOOKUP(B2034,'Additional Data'!$F$1:$N$2,2,0)</f>
        <v>Gaming Console</v>
      </c>
    </row>
    <row r="2035" ht="14.25" customHeight="1">
      <c r="A2035" s="2">
        <v>604889.0</v>
      </c>
      <c r="B2035" s="2" t="s">
        <v>36</v>
      </c>
      <c r="C2035" s="2" t="s">
        <v>32</v>
      </c>
      <c r="D2035" s="2" t="s">
        <v>34</v>
      </c>
      <c r="E2035" s="4">
        <v>43531.728946759256</v>
      </c>
      <c r="F2035" s="4">
        <v>43535.728946759256</v>
      </c>
      <c r="G2035" s="4">
        <v>43535.728946759256</v>
      </c>
      <c r="H2035" s="2">
        <v>35.0</v>
      </c>
      <c r="I2035" s="2">
        <v>105.0</v>
      </c>
      <c r="J2035" s="2" t="s">
        <v>63</v>
      </c>
      <c r="K2035" s="2" t="s">
        <v>81</v>
      </c>
      <c r="L2035" s="2" t="s">
        <v>35</v>
      </c>
      <c r="M2035" s="2" t="s">
        <v>59</v>
      </c>
      <c r="N2035" s="2">
        <v>0.0</v>
      </c>
      <c r="O2035" s="2">
        <v>4.0</v>
      </c>
      <c r="P2035" s="2">
        <v>140.0</v>
      </c>
      <c r="Q2035" s="2" t="str">
        <f>VLOOKUP(A2035,'Additional Data'!$A$1:$D$9949,2,0)</f>
        <v>App</v>
      </c>
      <c r="R2035" s="2" t="str">
        <f>VLOOKUP(A2035,'Additional Data'!$A$1:$D$9949,4,0)</f>
        <v>Credit Card</v>
      </c>
      <c r="S2035" s="7">
        <f>VLOOKUP(A2035,'Additional Data'!$A$1:$D$9949,3,0)</f>
        <v>1989.011322</v>
      </c>
      <c r="T2035" s="2" t="str">
        <f>HLOOKUP(B2035,'Additional Data'!$F$1:$N$2,2,0)</f>
        <v>Laptop</v>
      </c>
    </row>
    <row r="2036" ht="14.25" customHeight="1">
      <c r="A2036" s="2">
        <v>749799.0</v>
      </c>
      <c r="B2036" s="2" t="s">
        <v>39</v>
      </c>
      <c r="C2036" s="2" t="s">
        <v>41</v>
      </c>
      <c r="D2036" s="2" t="s">
        <v>34</v>
      </c>
      <c r="E2036" s="4">
        <v>43531.73018518519</v>
      </c>
      <c r="F2036" s="4">
        <v>43539.73018518519</v>
      </c>
      <c r="G2036" s="4">
        <v>43538.73018518519</v>
      </c>
      <c r="H2036" s="2">
        <v>35.0</v>
      </c>
      <c r="I2036" s="2">
        <v>127.0</v>
      </c>
      <c r="J2036" s="2" t="s">
        <v>32</v>
      </c>
      <c r="K2036" s="2" t="s">
        <v>70</v>
      </c>
      <c r="L2036" s="2" t="s">
        <v>35</v>
      </c>
      <c r="M2036" s="2" t="s">
        <v>59</v>
      </c>
      <c r="N2036" s="2">
        <v>1.0</v>
      </c>
      <c r="O2036" s="2">
        <v>8.0</v>
      </c>
      <c r="P2036" s="2">
        <v>162.0</v>
      </c>
      <c r="Q2036" s="2" t="str">
        <f>VLOOKUP(A2036,'Additional Data'!$A$1:$D$9949,2,0)</f>
        <v>Website</v>
      </c>
      <c r="R2036" s="2" t="str">
        <f>VLOOKUP(A2036,'Additional Data'!$A$1:$D$9949,4,0)</f>
        <v>Credit Card</v>
      </c>
      <c r="S2036" s="7">
        <f>VLOOKUP(A2036,'Additional Data'!$A$1:$D$9949,3,0)</f>
        <v>3381.655756</v>
      </c>
      <c r="T2036" s="2" t="str">
        <f>HLOOKUP(B2036,'Additional Data'!$F$1:$N$2,2,0)</f>
        <v>Mobile</v>
      </c>
    </row>
    <row r="2037" ht="14.25" customHeight="1">
      <c r="A2037" s="2">
        <v>764213.0</v>
      </c>
      <c r="B2037" s="2" t="s">
        <v>36</v>
      </c>
      <c r="C2037" s="2" t="s">
        <v>41</v>
      </c>
      <c r="D2037" s="2" t="s">
        <v>34</v>
      </c>
      <c r="E2037" s="4">
        <v>43531.73467592592</v>
      </c>
      <c r="F2037" s="4">
        <v>43540.73467592592</v>
      </c>
      <c r="G2037" s="4">
        <v>43534.73467592592</v>
      </c>
      <c r="H2037" s="2">
        <v>31.0</v>
      </c>
      <c r="I2037" s="2">
        <v>113.0</v>
      </c>
      <c r="J2037" s="2" t="s">
        <v>60</v>
      </c>
      <c r="K2037" s="2" t="s">
        <v>77</v>
      </c>
      <c r="L2037" s="2" t="s">
        <v>35</v>
      </c>
      <c r="M2037" s="2" t="s">
        <v>59</v>
      </c>
      <c r="N2037" s="2">
        <v>6.0</v>
      </c>
      <c r="O2037" s="2">
        <v>9.0</v>
      </c>
      <c r="P2037" s="2">
        <v>144.0</v>
      </c>
      <c r="Q2037" s="2" t="str">
        <f>VLOOKUP(A2037,'Additional Data'!$A$1:$D$9949,2,0)</f>
        <v>App</v>
      </c>
      <c r="R2037" s="2" t="str">
        <f>VLOOKUP(A2037,'Additional Data'!$A$1:$D$9949,4,0)</f>
        <v>Credit Card</v>
      </c>
      <c r="S2037" s="7">
        <f>VLOOKUP(A2037,'Additional Data'!$A$1:$D$9949,3,0)</f>
        <v>3421</v>
      </c>
      <c r="T2037" s="2" t="str">
        <f>HLOOKUP(B2037,'Additional Data'!$F$1:$N$2,2,0)</f>
        <v>Laptop</v>
      </c>
    </row>
    <row r="2038" ht="14.25" customHeight="1">
      <c r="A2038" s="2">
        <v>216088.0</v>
      </c>
      <c r="B2038" s="2" t="s">
        <v>48</v>
      </c>
      <c r="C2038" s="2" t="s">
        <v>41</v>
      </c>
      <c r="D2038" s="2" t="s">
        <v>34</v>
      </c>
      <c r="E2038" s="4">
        <v>43531.735925925925</v>
      </c>
      <c r="F2038" s="4">
        <v>43531.735925925925</v>
      </c>
      <c r="G2038" s="4">
        <v>43536.735925925925</v>
      </c>
      <c r="H2038" s="2">
        <v>0.0</v>
      </c>
      <c r="I2038" s="2">
        <v>123.0</v>
      </c>
      <c r="J2038" s="2" t="s">
        <v>41</v>
      </c>
      <c r="K2038" s="2" t="s">
        <v>66</v>
      </c>
      <c r="L2038" s="2" t="s">
        <v>67</v>
      </c>
      <c r="M2038" s="2" t="s">
        <v>71</v>
      </c>
      <c r="N2038" s="2">
        <v>-5.0</v>
      </c>
      <c r="O2038" s="2">
        <v>0.0</v>
      </c>
      <c r="P2038" s="2">
        <v>123.0</v>
      </c>
      <c r="Q2038" s="2" t="str">
        <f>VLOOKUP(A2038,'Additional Data'!$A$1:$D$9949,2,0)</f>
        <v>App</v>
      </c>
      <c r="R2038" s="2" t="str">
        <f>VLOOKUP(A2038,'Additional Data'!$A$1:$D$9949,4,0)</f>
        <v>Debit Card</v>
      </c>
      <c r="S2038" s="7">
        <f>VLOOKUP(A2038,'Additional Data'!$A$1:$D$9949,3,0)</f>
        <v>2801.731855</v>
      </c>
      <c r="T2038" s="2" t="str">
        <f>HLOOKUP(B2038,'Additional Data'!$F$1:$N$2,2,0)</f>
        <v>Gaming Console</v>
      </c>
    </row>
    <row r="2039" ht="14.25" customHeight="1">
      <c r="A2039" s="2">
        <v>463089.0</v>
      </c>
      <c r="B2039" s="2" t="s">
        <v>30</v>
      </c>
      <c r="C2039" s="2" t="s">
        <v>32</v>
      </c>
      <c r="D2039" s="2" t="s">
        <v>34</v>
      </c>
      <c r="E2039" s="4">
        <v>43531.74039351852</v>
      </c>
      <c r="F2039" s="4">
        <v>43533.74039351852</v>
      </c>
      <c r="G2039" s="4">
        <v>43537.74039351852</v>
      </c>
      <c r="H2039" s="2">
        <v>33.0</v>
      </c>
      <c r="I2039" s="2">
        <v>130.0</v>
      </c>
      <c r="J2039" s="2" t="s">
        <v>73</v>
      </c>
      <c r="K2039" s="2" t="s">
        <v>74</v>
      </c>
      <c r="L2039" s="2" t="s">
        <v>35</v>
      </c>
      <c r="M2039" s="2" t="s">
        <v>59</v>
      </c>
      <c r="N2039" s="2">
        <v>-4.0</v>
      </c>
      <c r="O2039" s="2">
        <v>2.0</v>
      </c>
      <c r="P2039" s="2">
        <v>163.0</v>
      </c>
      <c r="Q2039" s="2" t="str">
        <f>VLOOKUP(A2039,'Additional Data'!$A$1:$D$9949,2,0)</f>
        <v>Website</v>
      </c>
      <c r="R2039" s="2" t="str">
        <f>VLOOKUP(A2039,'Additional Data'!$A$1:$D$9949,4,0)</f>
        <v>Credit Card</v>
      </c>
      <c r="S2039" s="7">
        <f>VLOOKUP(A2039,'Additional Data'!$A$1:$D$9949,3,0)</f>
        <v>1424</v>
      </c>
      <c r="T2039" s="2" t="str">
        <f>HLOOKUP(B2039,'Additional Data'!$F$1:$N$2,2,0)</f>
        <v>PC</v>
      </c>
    </row>
    <row r="2040" ht="14.25" customHeight="1">
      <c r="A2040" s="2">
        <v>587179.0</v>
      </c>
      <c r="B2040" s="2" t="s">
        <v>47</v>
      </c>
      <c r="C2040" s="2" t="s">
        <v>32</v>
      </c>
      <c r="D2040" s="2" t="s">
        <v>34</v>
      </c>
      <c r="E2040" s="4">
        <v>43531.74773148148</v>
      </c>
      <c r="F2040" s="4">
        <v>43536.74773148148</v>
      </c>
      <c r="G2040" s="4">
        <v>43536.74773148148</v>
      </c>
      <c r="H2040" s="2">
        <v>42.0</v>
      </c>
      <c r="I2040" s="2">
        <v>114.0</v>
      </c>
      <c r="J2040" s="2" t="s">
        <v>63</v>
      </c>
      <c r="K2040" s="2" t="s">
        <v>81</v>
      </c>
      <c r="L2040" s="2" t="s">
        <v>35</v>
      </c>
      <c r="M2040" s="2" t="s">
        <v>59</v>
      </c>
      <c r="N2040" s="2">
        <v>0.0</v>
      </c>
      <c r="O2040" s="2">
        <v>5.0</v>
      </c>
      <c r="P2040" s="2">
        <v>156.0</v>
      </c>
      <c r="Q2040" s="2" t="str">
        <f>VLOOKUP(A2040,'Additional Data'!$A$1:$D$9949,2,0)</f>
        <v>App</v>
      </c>
      <c r="R2040" s="2" t="str">
        <f>VLOOKUP(A2040,'Additional Data'!$A$1:$D$9949,4,0)</f>
        <v>Credit Card</v>
      </c>
      <c r="S2040" s="7">
        <f>VLOOKUP(A2040,'Additional Data'!$A$1:$D$9949,3,0)</f>
        <v>3058</v>
      </c>
      <c r="T2040" s="2" t="str">
        <f>HLOOKUP(B2040,'Additional Data'!$F$1:$N$2,2,0)</f>
        <v>Tablet</v>
      </c>
    </row>
    <row r="2041" ht="14.25" customHeight="1">
      <c r="A2041" s="2">
        <v>911952.0</v>
      </c>
      <c r="B2041" s="2" t="s">
        <v>48</v>
      </c>
      <c r="C2041" s="2" t="s">
        <v>32</v>
      </c>
      <c r="D2041" s="2" t="s">
        <v>34</v>
      </c>
      <c r="E2041" s="4">
        <v>43531.76252314815</v>
      </c>
      <c r="F2041" s="4">
        <v>43534.76252314815</v>
      </c>
      <c r="G2041" s="4">
        <v>43535.76252314815</v>
      </c>
      <c r="H2041" s="2">
        <v>37.0</v>
      </c>
      <c r="I2041" s="2">
        <v>128.0</v>
      </c>
      <c r="J2041" s="2" t="s">
        <v>41</v>
      </c>
      <c r="K2041" s="2" t="s">
        <v>58</v>
      </c>
      <c r="L2041" s="2" t="s">
        <v>35</v>
      </c>
      <c r="M2041" s="2" t="s">
        <v>71</v>
      </c>
      <c r="N2041" s="2">
        <v>-1.0</v>
      </c>
      <c r="O2041" s="2">
        <v>3.0</v>
      </c>
      <c r="P2041" s="2">
        <v>165.0</v>
      </c>
      <c r="Q2041" s="2" t="str">
        <f>VLOOKUP(A2041,'Additional Data'!$A$1:$D$9949,2,0)</f>
        <v>Website</v>
      </c>
      <c r="R2041" s="2" t="str">
        <f>VLOOKUP(A2041,'Additional Data'!$A$1:$D$9949,4,0)</f>
        <v>Debit Card</v>
      </c>
      <c r="S2041" s="7">
        <f>VLOOKUP(A2041,'Additional Data'!$A$1:$D$9949,3,0)</f>
        <v>705</v>
      </c>
      <c r="T2041" s="2" t="str">
        <f>HLOOKUP(B2041,'Additional Data'!$F$1:$N$2,2,0)</f>
        <v>Gaming Console</v>
      </c>
    </row>
    <row r="2042" ht="14.25" customHeight="1">
      <c r="A2042" s="2">
        <v>100665.0</v>
      </c>
      <c r="B2042" s="2" t="s">
        <v>49</v>
      </c>
      <c r="C2042" s="2" t="s">
        <v>41</v>
      </c>
      <c r="D2042" s="2" t="s">
        <v>34</v>
      </c>
      <c r="E2042" s="4">
        <v>43531.765648148146</v>
      </c>
      <c r="F2042" s="4">
        <v>43537.765648148146</v>
      </c>
      <c r="G2042" s="4">
        <v>43538.765648148146</v>
      </c>
      <c r="H2042" s="2">
        <v>0.0</v>
      </c>
      <c r="I2042" s="2">
        <v>121.0</v>
      </c>
      <c r="J2042" s="2" t="s">
        <v>41</v>
      </c>
      <c r="K2042" s="2" t="s">
        <v>66</v>
      </c>
      <c r="L2042" s="2" t="s">
        <v>67</v>
      </c>
      <c r="M2042" s="2" t="s">
        <v>59</v>
      </c>
      <c r="N2042" s="2">
        <v>-1.0</v>
      </c>
      <c r="O2042" s="2">
        <v>6.0</v>
      </c>
      <c r="P2042" s="2">
        <v>121.0</v>
      </c>
      <c r="Q2042" s="2" t="str">
        <f>VLOOKUP(A2042,'Additional Data'!$A$1:$D$9949,2,0)</f>
        <v>Website</v>
      </c>
      <c r="R2042" s="2" t="str">
        <f>VLOOKUP(A2042,'Additional Data'!$A$1:$D$9949,4,0)</f>
        <v>Credit Card</v>
      </c>
      <c r="S2042" s="7">
        <f>VLOOKUP(A2042,'Additional Data'!$A$1:$D$9949,3,0)</f>
        <v>2525</v>
      </c>
      <c r="T2042" s="2" t="str">
        <f>HLOOKUP(B2042,'Additional Data'!$F$1:$N$2,2,0)</f>
        <v>TV</v>
      </c>
    </row>
    <row r="2043" ht="14.25" customHeight="1">
      <c r="A2043" s="2">
        <v>400182.0</v>
      </c>
      <c r="B2043" s="2" t="s">
        <v>42</v>
      </c>
      <c r="C2043" s="2" t="s">
        <v>41</v>
      </c>
      <c r="D2043" s="2" t="s">
        <v>34</v>
      </c>
      <c r="E2043" s="4">
        <v>43531.77096064815</v>
      </c>
      <c r="F2043" s="4">
        <v>43535.77096064815</v>
      </c>
      <c r="G2043" s="4">
        <v>43538.77096064815</v>
      </c>
      <c r="H2043" s="2">
        <v>0.0</v>
      </c>
      <c r="I2043" s="2">
        <v>126.0</v>
      </c>
      <c r="J2043" s="2" t="s">
        <v>41</v>
      </c>
      <c r="K2043" s="2" t="s">
        <v>66</v>
      </c>
      <c r="L2043" s="2" t="s">
        <v>67</v>
      </c>
      <c r="M2043" s="2" t="s">
        <v>59</v>
      </c>
      <c r="N2043" s="2">
        <v>-3.0</v>
      </c>
      <c r="O2043" s="2">
        <v>4.0</v>
      </c>
      <c r="P2043" s="2">
        <v>126.0</v>
      </c>
      <c r="Q2043" s="2" t="str">
        <f>VLOOKUP(A2043,'Additional Data'!$A$1:$D$9949,2,0)</f>
        <v>Website</v>
      </c>
      <c r="R2043" s="2" t="str">
        <f>VLOOKUP(A2043,'Additional Data'!$A$1:$D$9949,4,0)</f>
        <v>Debit Card</v>
      </c>
      <c r="S2043" s="7">
        <f>VLOOKUP(A2043,'Additional Data'!$A$1:$D$9949,3,0)</f>
        <v>445.5286594</v>
      </c>
      <c r="T2043" s="2" t="str">
        <f>HLOOKUP(B2043,'Additional Data'!$F$1:$N$2,2,0)</f>
        <v>TV</v>
      </c>
    </row>
    <row r="2044" ht="14.25" customHeight="1">
      <c r="A2044" s="2">
        <v>27294.0</v>
      </c>
      <c r="B2044" s="2" t="s">
        <v>47</v>
      </c>
      <c r="C2044" s="2" t="s">
        <v>32</v>
      </c>
      <c r="D2044" s="2" t="s">
        <v>34</v>
      </c>
      <c r="E2044" s="4">
        <v>43531.771053240744</v>
      </c>
      <c r="F2044" s="4">
        <v>43536.771053240744</v>
      </c>
      <c r="G2044" s="4">
        <v>43538.771053240744</v>
      </c>
      <c r="H2044" s="2">
        <v>71.0</v>
      </c>
      <c r="I2044" s="2">
        <v>90.0</v>
      </c>
      <c r="J2044" s="2" t="s">
        <v>60</v>
      </c>
      <c r="K2044" s="2" t="s">
        <v>61</v>
      </c>
      <c r="L2044" s="2" t="s">
        <v>35</v>
      </c>
      <c r="M2044" s="2" t="s">
        <v>71</v>
      </c>
      <c r="N2044" s="2">
        <v>-2.0</v>
      </c>
      <c r="O2044" s="2">
        <v>5.0</v>
      </c>
      <c r="P2044" s="2">
        <v>161.0</v>
      </c>
      <c r="Q2044" s="2" t="str">
        <f>VLOOKUP(A2044,'Additional Data'!$A$1:$D$9949,2,0)</f>
        <v>Website</v>
      </c>
      <c r="R2044" s="2" t="str">
        <f>VLOOKUP(A2044,'Additional Data'!$A$1:$D$9949,4,0)</f>
        <v>Debit Card</v>
      </c>
      <c r="S2044" s="7">
        <f>VLOOKUP(A2044,'Additional Data'!$A$1:$D$9949,3,0)</f>
        <v>1476</v>
      </c>
      <c r="T2044" s="2" t="str">
        <f>HLOOKUP(B2044,'Additional Data'!$F$1:$N$2,2,0)</f>
        <v>Tablet</v>
      </c>
    </row>
    <row r="2045" ht="14.25" customHeight="1">
      <c r="A2045" s="2">
        <v>72758.0</v>
      </c>
      <c r="B2045" s="2" t="s">
        <v>48</v>
      </c>
      <c r="C2045" s="2" t="s">
        <v>32</v>
      </c>
      <c r="D2045" s="2" t="s">
        <v>34</v>
      </c>
      <c r="E2045" s="4">
        <v>43531.771203703705</v>
      </c>
      <c r="F2045" s="4">
        <v>43532.771203703705</v>
      </c>
      <c r="G2045" s="4">
        <v>43536.771203703705</v>
      </c>
      <c r="H2045" s="2">
        <v>0.0</v>
      </c>
      <c r="I2045" s="2">
        <v>123.0</v>
      </c>
      <c r="J2045" s="2" t="s">
        <v>32</v>
      </c>
      <c r="K2045" s="2" t="s">
        <v>82</v>
      </c>
      <c r="L2045" s="2" t="s">
        <v>67</v>
      </c>
      <c r="M2045" s="2" t="s">
        <v>59</v>
      </c>
      <c r="N2045" s="2">
        <v>-4.0</v>
      </c>
      <c r="O2045" s="2">
        <v>1.0</v>
      </c>
      <c r="P2045" s="2">
        <v>123.0</v>
      </c>
      <c r="Q2045" s="2" t="str">
        <f>VLOOKUP(A2045,'Additional Data'!$A$1:$D$9949,2,0)</f>
        <v>App</v>
      </c>
      <c r="R2045" s="2" t="str">
        <f>VLOOKUP(A2045,'Additional Data'!$A$1:$D$9949,4,0)</f>
        <v>Debit Card</v>
      </c>
      <c r="S2045" s="7">
        <f>VLOOKUP(A2045,'Additional Data'!$A$1:$D$9949,3,0)</f>
        <v>1231</v>
      </c>
      <c r="T2045" s="2" t="str">
        <f>HLOOKUP(B2045,'Additional Data'!$F$1:$N$2,2,0)</f>
        <v>Gaming Console</v>
      </c>
    </row>
    <row r="2046" ht="14.25" customHeight="1">
      <c r="A2046" s="2">
        <v>283452.0</v>
      </c>
      <c r="B2046" s="2" t="s">
        <v>36</v>
      </c>
      <c r="C2046" s="2" t="s">
        <v>41</v>
      </c>
      <c r="D2046" s="2" t="s">
        <v>34</v>
      </c>
      <c r="E2046" s="4">
        <v>43531.773460648146</v>
      </c>
      <c r="F2046" s="4">
        <v>43534.773460648146</v>
      </c>
      <c r="G2046" s="4">
        <v>43536.773460648146</v>
      </c>
      <c r="H2046" s="2">
        <v>36.0</v>
      </c>
      <c r="I2046" s="2">
        <v>107.0</v>
      </c>
      <c r="J2046" s="2" t="s">
        <v>60</v>
      </c>
      <c r="K2046" s="2" t="s">
        <v>77</v>
      </c>
      <c r="L2046" s="2" t="s">
        <v>35</v>
      </c>
      <c r="M2046" s="2" t="s">
        <v>71</v>
      </c>
      <c r="N2046" s="2">
        <v>-2.0</v>
      </c>
      <c r="O2046" s="2">
        <v>3.0</v>
      </c>
      <c r="P2046" s="2">
        <v>143.0</v>
      </c>
      <c r="Q2046" s="2" t="str">
        <f>VLOOKUP(A2046,'Additional Data'!$A$1:$D$9949,2,0)</f>
        <v>Website</v>
      </c>
      <c r="R2046" s="2" t="str">
        <f>VLOOKUP(A2046,'Additional Data'!$A$1:$D$9949,4,0)</f>
        <v>Debit Card</v>
      </c>
      <c r="S2046" s="7">
        <f>VLOOKUP(A2046,'Additional Data'!$A$1:$D$9949,3,0)</f>
        <v>2236</v>
      </c>
      <c r="T2046" s="2" t="str">
        <f>HLOOKUP(B2046,'Additional Data'!$F$1:$N$2,2,0)</f>
        <v>Laptop</v>
      </c>
    </row>
    <row r="2047" ht="14.25" customHeight="1">
      <c r="A2047" s="2">
        <v>591852.0</v>
      </c>
      <c r="B2047" s="2" t="s">
        <v>36</v>
      </c>
      <c r="C2047" s="2" t="s">
        <v>41</v>
      </c>
      <c r="D2047" s="2" t="s">
        <v>34</v>
      </c>
      <c r="E2047" s="4">
        <v>43531.77615740741</v>
      </c>
      <c r="F2047" s="4">
        <v>43531.77615740741</v>
      </c>
      <c r="G2047" s="4">
        <v>43536.77615740741</v>
      </c>
      <c r="H2047" s="2">
        <v>0.0</v>
      </c>
      <c r="I2047" s="2">
        <v>102.0</v>
      </c>
      <c r="J2047" s="2" t="s">
        <v>41</v>
      </c>
      <c r="K2047" s="2" t="s">
        <v>66</v>
      </c>
      <c r="L2047" s="2" t="s">
        <v>67</v>
      </c>
      <c r="M2047" s="2" t="s">
        <v>71</v>
      </c>
      <c r="N2047" s="2">
        <v>-5.0</v>
      </c>
      <c r="O2047" s="2">
        <v>0.0</v>
      </c>
      <c r="P2047" s="2">
        <v>102.0</v>
      </c>
      <c r="Q2047" s="2" t="str">
        <f>VLOOKUP(A2047,'Additional Data'!$A$1:$D$9949,2,0)</f>
        <v>Website</v>
      </c>
      <c r="R2047" s="2" t="str">
        <f>VLOOKUP(A2047,'Additional Data'!$A$1:$D$9949,4,0)</f>
        <v>Debit Card</v>
      </c>
      <c r="S2047" s="7">
        <f>VLOOKUP(A2047,'Additional Data'!$A$1:$D$9949,3,0)</f>
        <v>1245</v>
      </c>
      <c r="T2047" s="2" t="str">
        <f>HLOOKUP(B2047,'Additional Data'!$F$1:$N$2,2,0)</f>
        <v>Laptop</v>
      </c>
    </row>
    <row r="2048" ht="14.25" customHeight="1">
      <c r="A2048" s="2">
        <v>820848.0</v>
      </c>
      <c r="B2048" s="2" t="s">
        <v>42</v>
      </c>
      <c r="C2048" s="2" t="s">
        <v>32</v>
      </c>
      <c r="D2048" s="2" t="s">
        <v>34</v>
      </c>
      <c r="E2048" s="4">
        <v>43531.777280092596</v>
      </c>
      <c r="F2048" s="4">
        <v>43534.777280092596</v>
      </c>
      <c r="G2048" s="4">
        <v>43536.777280092596</v>
      </c>
      <c r="H2048" s="2">
        <v>0.0</v>
      </c>
      <c r="I2048" s="2">
        <v>104.0</v>
      </c>
      <c r="J2048" s="2" t="s">
        <v>32</v>
      </c>
      <c r="K2048" s="2" t="s">
        <v>82</v>
      </c>
      <c r="L2048" s="2" t="s">
        <v>67</v>
      </c>
      <c r="M2048" s="2" t="s">
        <v>71</v>
      </c>
      <c r="N2048" s="2">
        <v>-2.0</v>
      </c>
      <c r="O2048" s="2">
        <v>3.0</v>
      </c>
      <c r="P2048" s="2">
        <v>104.0</v>
      </c>
      <c r="Q2048" s="2" t="str">
        <f>VLOOKUP(A2048,'Additional Data'!$A$1:$D$9949,2,0)</f>
        <v>Website</v>
      </c>
      <c r="R2048" s="2" t="str">
        <f>VLOOKUP(A2048,'Additional Data'!$A$1:$D$9949,4,0)</f>
        <v>Debit Card</v>
      </c>
      <c r="S2048" s="7">
        <f>VLOOKUP(A2048,'Additional Data'!$A$1:$D$9949,3,0)</f>
        <v>2516.793344</v>
      </c>
      <c r="T2048" s="2" t="str">
        <f>HLOOKUP(B2048,'Additional Data'!$F$1:$N$2,2,0)</f>
        <v>TV</v>
      </c>
    </row>
    <row r="2049" ht="14.25" customHeight="1">
      <c r="A2049" s="2">
        <v>103461.0</v>
      </c>
      <c r="B2049" s="2" t="s">
        <v>39</v>
      </c>
      <c r="C2049" s="2" t="s">
        <v>41</v>
      </c>
      <c r="D2049" s="2" t="s">
        <v>34</v>
      </c>
      <c r="E2049" s="4">
        <v>43531.78221064815</v>
      </c>
      <c r="F2049" s="4">
        <v>43533.78221064815</v>
      </c>
      <c r="G2049" s="4">
        <v>43535.78221064815</v>
      </c>
      <c r="H2049" s="2">
        <v>0.0</v>
      </c>
      <c r="I2049" s="2">
        <v>127.0</v>
      </c>
      <c r="J2049" s="2" t="s">
        <v>41</v>
      </c>
      <c r="K2049" s="2" t="s">
        <v>66</v>
      </c>
      <c r="L2049" s="2" t="s">
        <v>67</v>
      </c>
      <c r="M2049" s="2" t="s">
        <v>59</v>
      </c>
      <c r="N2049" s="2">
        <v>-2.0</v>
      </c>
      <c r="O2049" s="2">
        <v>2.0</v>
      </c>
      <c r="P2049" s="2">
        <v>127.0</v>
      </c>
      <c r="Q2049" s="2" t="str">
        <f>VLOOKUP(A2049,'Additional Data'!$A$1:$D$9949,2,0)</f>
        <v>Website</v>
      </c>
      <c r="R2049" s="2" t="str">
        <f>VLOOKUP(A2049,'Additional Data'!$A$1:$D$9949,4,0)</f>
        <v>Credit Card</v>
      </c>
      <c r="S2049" s="7">
        <f>VLOOKUP(A2049,'Additional Data'!$A$1:$D$9949,3,0)</f>
        <v>2208.598861</v>
      </c>
      <c r="T2049" s="2" t="str">
        <f>HLOOKUP(B2049,'Additional Data'!$F$1:$N$2,2,0)</f>
        <v>Mobile</v>
      </c>
    </row>
    <row r="2050" ht="14.25" customHeight="1">
      <c r="A2050" s="2">
        <v>557696.0</v>
      </c>
      <c r="B2050" s="2" t="s">
        <v>48</v>
      </c>
      <c r="C2050" s="2" t="s">
        <v>41</v>
      </c>
      <c r="D2050" s="2" t="s">
        <v>34</v>
      </c>
      <c r="E2050" s="4">
        <v>43531.78298611111</v>
      </c>
      <c r="F2050" s="4">
        <v>43533.78298611111</v>
      </c>
      <c r="G2050" s="4">
        <v>43537.78298611111</v>
      </c>
      <c r="H2050" s="2">
        <v>78.0</v>
      </c>
      <c r="I2050" s="2">
        <v>91.0</v>
      </c>
      <c r="J2050" s="2" t="s">
        <v>60</v>
      </c>
      <c r="K2050" s="2" t="s">
        <v>77</v>
      </c>
      <c r="L2050" s="2" t="s">
        <v>35</v>
      </c>
      <c r="M2050" s="2" t="s">
        <v>71</v>
      </c>
      <c r="N2050" s="2">
        <v>-4.0</v>
      </c>
      <c r="O2050" s="2">
        <v>2.0</v>
      </c>
      <c r="P2050" s="2">
        <v>169.0</v>
      </c>
      <c r="Q2050" s="2" t="str">
        <f>VLOOKUP(A2050,'Additional Data'!$A$1:$D$9949,2,0)</f>
        <v>App</v>
      </c>
      <c r="R2050" s="2" t="str">
        <f>VLOOKUP(A2050,'Additional Data'!$A$1:$D$9949,4,0)</f>
        <v>Debit Card</v>
      </c>
      <c r="S2050" s="7">
        <f>VLOOKUP(A2050,'Additional Data'!$A$1:$D$9949,3,0)</f>
        <v>1523.872347</v>
      </c>
      <c r="T2050" s="2" t="str">
        <f>HLOOKUP(B2050,'Additional Data'!$F$1:$N$2,2,0)</f>
        <v>Gaming Console</v>
      </c>
    </row>
    <row r="2051" ht="14.25" customHeight="1">
      <c r="A2051" s="2">
        <v>727793.0</v>
      </c>
      <c r="B2051" s="2" t="s">
        <v>47</v>
      </c>
      <c r="C2051" s="2" t="s">
        <v>41</v>
      </c>
      <c r="D2051" s="2" t="s">
        <v>34</v>
      </c>
      <c r="E2051" s="4">
        <v>43531.79056712963</v>
      </c>
      <c r="F2051" s="4">
        <v>43538.79056712963</v>
      </c>
      <c r="G2051" s="4">
        <v>43534.79056712963</v>
      </c>
      <c r="H2051" s="2">
        <v>37.0</v>
      </c>
      <c r="I2051" s="2">
        <v>111.0</v>
      </c>
      <c r="J2051" s="2" t="s">
        <v>60</v>
      </c>
      <c r="K2051" s="2" t="s">
        <v>77</v>
      </c>
      <c r="L2051" s="2" t="s">
        <v>35</v>
      </c>
      <c r="M2051" s="2" t="s">
        <v>59</v>
      </c>
      <c r="N2051" s="2">
        <v>4.0</v>
      </c>
      <c r="O2051" s="2">
        <v>7.0</v>
      </c>
      <c r="P2051" s="2">
        <v>148.0</v>
      </c>
      <c r="Q2051" s="2" t="str">
        <f>VLOOKUP(A2051,'Additional Data'!$A$1:$D$9949,2,0)</f>
        <v>App</v>
      </c>
      <c r="R2051" s="2" t="str">
        <f>VLOOKUP(A2051,'Additional Data'!$A$1:$D$9949,4,0)</f>
        <v>Credit Card</v>
      </c>
      <c r="S2051" s="7">
        <f>VLOOKUP(A2051,'Additional Data'!$A$1:$D$9949,3,0)</f>
        <v>3391.73098</v>
      </c>
      <c r="T2051" s="2" t="str">
        <f>HLOOKUP(B2051,'Additional Data'!$F$1:$N$2,2,0)</f>
        <v>Tablet</v>
      </c>
    </row>
    <row r="2052" ht="14.25" customHeight="1">
      <c r="A2052" s="2">
        <v>599062.0</v>
      </c>
      <c r="B2052" s="2" t="s">
        <v>47</v>
      </c>
      <c r="C2052" s="2" t="s">
        <v>32</v>
      </c>
      <c r="D2052" s="2" t="s">
        <v>34</v>
      </c>
      <c r="E2052" s="4">
        <v>43531.795949074076</v>
      </c>
      <c r="F2052" s="4">
        <v>43536.795949074076</v>
      </c>
      <c r="G2052" s="4">
        <v>43538.795949074076</v>
      </c>
      <c r="H2052" s="2">
        <v>0.0</v>
      </c>
      <c r="I2052" s="2">
        <v>109.0</v>
      </c>
      <c r="J2052" s="2" t="s">
        <v>32</v>
      </c>
      <c r="K2052" s="2" t="s">
        <v>82</v>
      </c>
      <c r="L2052" s="2" t="s">
        <v>67</v>
      </c>
      <c r="M2052" s="2" t="s">
        <v>71</v>
      </c>
      <c r="N2052" s="2">
        <v>-2.0</v>
      </c>
      <c r="O2052" s="2">
        <v>5.0</v>
      </c>
      <c r="P2052" s="2">
        <v>109.0</v>
      </c>
      <c r="Q2052" s="2" t="str">
        <f>VLOOKUP(A2052,'Additional Data'!$A$1:$D$9949,2,0)</f>
        <v>App</v>
      </c>
      <c r="R2052" s="2" t="str">
        <f>VLOOKUP(A2052,'Additional Data'!$A$1:$D$9949,4,0)</f>
        <v>Debit Card</v>
      </c>
      <c r="S2052" s="7">
        <f>VLOOKUP(A2052,'Additional Data'!$A$1:$D$9949,3,0)</f>
        <v>1426.353751</v>
      </c>
      <c r="T2052" s="2" t="str">
        <f>HLOOKUP(B2052,'Additional Data'!$F$1:$N$2,2,0)</f>
        <v>Tablet</v>
      </c>
    </row>
    <row r="2053" ht="14.25" customHeight="1">
      <c r="A2053" s="2">
        <v>188281.0</v>
      </c>
      <c r="B2053" s="2" t="s">
        <v>30</v>
      </c>
      <c r="C2053" s="2" t="s">
        <v>32</v>
      </c>
      <c r="D2053" s="2" t="s">
        <v>34</v>
      </c>
      <c r="E2053" s="4">
        <v>43531.80001157407</v>
      </c>
      <c r="F2053" s="4">
        <v>43535.80001157407</v>
      </c>
      <c r="G2053" s="4">
        <v>43538.80001157407</v>
      </c>
      <c r="H2053" s="2">
        <v>77.0</v>
      </c>
      <c r="I2053" s="2">
        <v>94.0</v>
      </c>
      <c r="J2053" s="2" t="s">
        <v>60</v>
      </c>
      <c r="K2053" s="2" t="s">
        <v>61</v>
      </c>
      <c r="L2053" s="2" t="s">
        <v>35</v>
      </c>
      <c r="M2053" s="2" t="s">
        <v>71</v>
      </c>
      <c r="N2053" s="2">
        <v>-3.0</v>
      </c>
      <c r="O2053" s="2">
        <v>4.0</v>
      </c>
      <c r="P2053" s="2">
        <v>171.0</v>
      </c>
      <c r="Q2053" s="2" t="str">
        <f>VLOOKUP(A2053,'Additional Data'!$A$1:$D$9949,2,0)</f>
        <v>App</v>
      </c>
      <c r="R2053" s="2" t="str">
        <f>VLOOKUP(A2053,'Additional Data'!$A$1:$D$9949,4,0)</f>
        <v>Credit Card</v>
      </c>
      <c r="S2053" s="7">
        <f>VLOOKUP(A2053,'Additional Data'!$A$1:$D$9949,3,0)</f>
        <v>844.7752937</v>
      </c>
      <c r="T2053" s="2" t="str">
        <f>HLOOKUP(B2053,'Additional Data'!$F$1:$N$2,2,0)</f>
        <v>PC</v>
      </c>
    </row>
    <row r="2054" ht="14.25" customHeight="1">
      <c r="A2054" s="2">
        <v>969003.0</v>
      </c>
      <c r="B2054" s="2" t="s">
        <v>47</v>
      </c>
      <c r="C2054" s="2" t="s">
        <v>41</v>
      </c>
      <c r="D2054" s="2" t="s">
        <v>34</v>
      </c>
      <c r="E2054" s="4">
        <v>43531.80673611111</v>
      </c>
      <c r="F2054" s="4">
        <v>43537.80673611111</v>
      </c>
      <c r="G2054" s="4">
        <v>43534.80673611111</v>
      </c>
      <c r="H2054" s="2">
        <v>40.0</v>
      </c>
      <c r="I2054" s="2">
        <v>108.0</v>
      </c>
      <c r="J2054" s="2" t="s">
        <v>60</v>
      </c>
      <c r="K2054" s="2" t="s">
        <v>77</v>
      </c>
      <c r="L2054" s="2" t="s">
        <v>35</v>
      </c>
      <c r="M2054" s="2" t="s">
        <v>59</v>
      </c>
      <c r="N2054" s="2">
        <v>3.0</v>
      </c>
      <c r="O2054" s="2">
        <v>6.0</v>
      </c>
      <c r="P2054" s="2">
        <v>148.0</v>
      </c>
      <c r="Q2054" s="2" t="str">
        <f>VLOOKUP(A2054,'Additional Data'!$A$1:$D$9949,2,0)</f>
        <v>Website</v>
      </c>
      <c r="R2054" s="2" t="str">
        <f>VLOOKUP(A2054,'Additional Data'!$A$1:$D$9949,4,0)</f>
        <v>Cash On Delivery</v>
      </c>
      <c r="S2054" s="7">
        <f>VLOOKUP(A2054,'Additional Data'!$A$1:$D$9949,3,0)</f>
        <v>1489.55497</v>
      </c>
      <c r="T2054" s="2" t="str">
        <f>HLOOKUP(B2054,'Additional Data'!$F$1:$N$2,2,0)</f>
        <v>Tablet</v>
      </c>
    </row>
    <row r="2055" ht="14.25" customHeight="1">
      <c r="A2055" s="2">
        <v>482609.0</v>
      </c>
      <c r="B2055" s="2" t="s">
        <v>39</v>
      </c>
      <c r="C2055" s="2" t="s">
        <v>41</v>
      </c>
      <c r="D2055" s="2" t="s">
        <v>34</v>
      </c>
      <c r="E2055" s="4">
        <v>43531.807800925926</v>
      </c>
      <c r="F2055" s="4">
        <v>43536.807800925926</v>
      </c>
      <c r="G2055" s="4">
        <v>43537.807800925926</v>
      </c>
      <c r="H2055" s="2">
        <v>29.0</v>
      </c>
      <c r="I2055" s="2">
        <v>120.0</v>
      </c>
      <c r="J2055" s="2" t="s">
        <v>32</v>
      </c>
      <c r="K2055" s="2" t="s">
        <v>70</v>
      </c>
      <c r="L2055" s="2" t="s">
        <v>35</v>
      </c>
      <c r="M2055" s="2" t="s">
        <v>59</v>
      </c>
      <c r="N2055" s="2">
        <v>-1.0</v>
      </c>
      <c r="O2055" s="2">
        <v>5.0</v>
      </c>
      <c r="P2055" s="2">
        <v>149.0</v>
      </c>
      <c r="Q2055" s="2" t="str">
        <f>VLOOKUP(A2055,'Additional Data'!$A$1:$D$9949,2,0)</f>
        <v>App</v>
      </c>
      <c r="R2055" s="2" t="str">
        <f>VLOOKUP(A2055,'Additional Data'!$A$1:$D$9949,4,0)</f>
        <v>Credit Card</v>
      </c>
      <c r="S2055" s="7">
        <f>VLOOKUP(A2055,'Additional Data'!$A$1:$D$9949,3,0)</f>
        <v>2187.493191</v>
      </c>
      <c r="T2055" s="2" t="str">
        <f>HLOOKUP(B2055,'Additional Data'!$F$1:$N$2,2,0)</f>
        <v>Mobile</v>
      </c>
    </row>
    <row r="2056" ht="14.25" customHeight="1">
      <c r="A2056" s="2">
        <v>579703.0</v>
      </c>
      <c r="B2056" s="2" t="s">
        <v>46</v>
      </c>
      <c r="C2056" s="2" t="s">
        <v>41</v>
      </c>
      <c r="D2056" s="2" t="s">
        <v>34</v>
      </c>
      <c r="E2056" s="4">
        <v>43531.80846064815</v>
      </c>
      <c r="F2056" s="4">
        <v>43541.80846064815</v>
      </c>
      <c r="G2056" s="4">
        <v>43538.80846064815</v>
      </c>
      <c r="H2056" s="2">
        <v>45.0</v>
      </c>
      <c r="I2056" s="2">
        <v>125.0</v>
      </c>
      <c r="J2056" s="2" t="s">
        <v>32</v>
      </c>
      <c r="K2056" s="2" t="s">
        <v>70</v>
      </c>
      <c r="L2056" s="2" t="s">
        <v>35</v>
      </c>
      <c r="M2056" s="2" t="s">
        <v>59</v>
      </c>
      <c r="N2056" s="2">
        <v>3.0</v>
      </c>
      <c r="O2056" s="2">
        <v>10.0</v>
      </c>
      <c r="P2056" s="2">
        <v>170.0</v>
      </c>
      <c r="Q2056" s="2" t="str">
        <f>VLOOKUP(A2056,'Additional Data'!$A$1:$D$9949,2,0)</f>
        <v>App</v>
      </c>
      <c r="R2056" s="2" t="str">
        <f>VLOOKUP(A2056,'Additional Data'!$A$1:$D$9949,4,0)</f>
        <v>Credit Card</v>
      </c>
      <c r="S2056" s="7">
        <f>VLOOKUP(A2056,'Additional Data'!$A$1:$D$9949,3,0)</f>
        <v>2462.586057</v>
      </c>
      <c r="T2056" s="2" t="str">
        <f>HLOOKUP(B2056,'Additional Data'!$F$1:$N$2,2,0)</f>
        <v>TV</v>
      </c>
    </row>
    <row r="2057" ht="14.25" customHeight="1">
      <c r="A2057" s="2">
        <v>225247.0</v>
      </c>
      <c r="B2057" s="2" t="s">
        <v>46</v>
      </c>
      <c r="C2057" s="2" t="s">
        <v>32</v>
      </c>
      <c r="D2057" s="2" t="s">
        <v>34</v>
      </c>
      <c r="E2057" s="4">
        <v>43531.808969907404</v>
      </c>
      <c r="F2057" s="4">
        <v>43534.808969907404</v>
      </c>
      <c r="G2057" s="4">
        <v>43537.808969907404</v>
      </c>
      <c r="H2057" s="2">
        <v>26.0</v>
      </c>
      <c r="I2057" s="2">
        <v>111.0</v>
      </c>
      <c r="J2057" s="2" t="s">
        <v>60</v>
      </c>
      <c r="K2057" s="2" t="s">
        <v>61</v>
      </c>
      <c r="L2057" s="2" t="s">
        <v>35</v>
      </c>
      <c r="M2057" s="2" t="s">
        <v>59</v>
      </c>
      <c r="N2057" s="2">
        <v>-3.0</v>
      </c>
      <c r="O2057" s="2">
        <v>3.0</v>
      </c>
      <c r="P2057" s="2">
        <v>137.0</v>
      </c>
      <c r="Q2057" s="2" t="str">
        <f>VLOOKUP(A2057,'Additional Data'!$A$1:$D$9949,2,0)</f>
        <v>App</v>
      </c>
      <c r="R2057" s="2" t="str">
        <f>VLOOKUP(A2057,'Additional Data'!$A$1:$D$9949,4,0)</f>
        <v>Credit Card</v>
      </c>
      <c r="S2057" s="7">
        <f>VLOOKUP(A2057,'Additional Data'!$A$1:$D$9949,3,0)</f>
        <v>1991</v>
      </c>
      <c r="T2057" s="2" t="str">
        <f>HLOOKUP(B2057,'Additional Data'!$F$1:$N$2,2,0)</f>
        <v>TV</v>
      </c>
    </row>
    <row r="2058" ht="14.25" customHeight="1">
      <c r="A2058" s="2">
        <v>486278.0</v>
      </c>
      <c r="B2058" s="2" t="s">
        <v>39</v>
      </c>
      <c r="C2058" s="2" t="s">
        <v>32</v>
      </c>
      <c r="D2058" s="2" t="s">
        <v>34</v>
      </c>
      <c r="E2058" s="4">
        <v>43531.80967592593</v>
      </c>
      <c r="F2058" s="4">
        <v>43540.80967592593</v>
      </c>
      <c r="G2058" s="4">
        <v>43538.80967592593</v>
      </c>
      <c r="H2058" s="2">
        <v>42.0</v>
      </c>
      <c r="I2058" s="2">
        <v>107.0</v>
      </c>
      <c r="J2058" s="2" t="s">
        <v>60</v>
      </c>
      <c r="K2058" s="2" t="s">
        <v>61</v>
      </c>
      <c r="L2058" s="2" t="s">
        <v>35</v>
      </c>
      <c r="M2058" s="2" t="s">
        <v>59</v>
      </c>
      <c r="N2058" s="2">
        <v>2.0</v>
      </c>
      <c r="O2058" s="2">
        <v>9.0</v>
      </c>
      <c r="P2058" s="2">
        <v>149.0</v>
      </c>
      <c r="Q2058" s="2" t="str">
        <f>VLOOKUP(A2058,'Additional Data'!$A$1:$D$9949,2,0)</f>
        <v>App</v>
      </c>
      <c r="R2058" s="2" t="str">
        <f>VLOOKUP(A2058,'Additional Data'!$A$1:$D$9949,4,0)</f>
        <v>Debit Card</v>
      </c>
      <c r="S2058" s="7">
        <f>VLOOKUP(A2058,'Additional Data'!$A$1:$D$9949,3,0)</f>
        <v>496.4212362</v>
      </c>
      <c r="T2058" s="2" t="str">
        <f>HLOOKUP(B2058,'Additional Data'!$F$1:$N$2,2,0)</f>
        <v>Mobile</v>
      </c>
    </row>
    <row r="2059" ht="14.25" customHeight="1">
      <c r="A2059" s="2">
        <v>184863.0</v>
      </c>
      <c r="B2059" s="2" t="s">
        <v>36</v>
      </c>
      <c r="C2059" s="2" t="s">
        <v>41</v>
      </c>
      <c r="D2059" s="2" t="s">
        <v>34</v>
      </c>
      <c r="E2059" s="4">
        <v>43531.81317129629</v>
      </c>
      <c r="F2059" s="4">
        <v>43538.81317129629</v>
      </c>
      <c r="G2059" s="4">
        <v>43535.81317129629</v>
      </c>
      <c r="H2059" s="2">
        <v>49.0</v>
      </c>
      <c r="I2059" s="2">
        <v>130.0</v>
      </c>
      <c r="J2059" s="2" t="s">
        <v>73</v>
      </c>
      <c r="K2059" s="2" t="s">
        <v>80</v>
      </c>
      <c r="L2059" s="2" t="s">
        <v>35</v>
      </c>
      <c r="M2059" s="2" t="s">
        <v>59</v>
      </c>
      <c r="N2059" s="2">
        <v>3.0</v>
      </c>
      <c r="O2059" s="2">
        <v>7.0</v>
      </c>
      <c r="P2059" s="2">
        <v>179.0</v>
      </c>
      <c r="Q2059" s="2" t="str">
        <f>VLOOKUP(A2059,'Additional Data'!$A$1:$D$9949,2,0)</f>
        <v>Website</v>
      </c>
      <c r="R2059" s="2" t="str">
        <f>VLOOKUP(A2059,'Additional Data'!$A$1:$D$9949,4,0)</f>
        <v>Cash On Delivery</v>
      </c>
      <c r="S2059" s="7">
        <f>VLOOKUP(A2059,'Additional Data'!$A$1:$D$9949,3,0)</f>
        <v>2557</v>
      </c>
      <c r="T2059" s="2" t="str">
        <f>HLOOKUP(B2059,'Additional Data'!$F$1:$N$2,2,0)</f>
        <v>Laptop</v>
      </c>
    </row>
    <row r="2060" ht="14.25" customHeight="1">
      <c r="A2060" s="2">
        <v>737309.0</v>
      </c>
      <c r="B2060" s="2" t="s">
        <v>48</v>
      </c>
      <c r="C2060" s="2" t="s">
        <v>41</v>
      </c>
      <c r="D2060" s="2" t="s">
        <v>34</v>
      </c>
      <c r="E2060" s="4">
        <v>43531.81324074074</v>
      </c>
      <c r="F2060" s="4">
        <v>43534.81324074074</v>
      </c>
      <c r="G2060" s="4">
        <v>43537.81324074074</v>
      </c>
      <c r="H2060" s="2">
        <v>0.0</v>
      </c>
      <c r="I2060" s="2">
        <v>124.0</v>
      </c>
      <c r="J2060" s="2" t="s">
        <v>41</v>
      </c>
      <c r="K2060" s="2" t="s">
        <v>66</v>
      </c>
      <c r="L2060" s="2" t="s">
        <v>67</v>
      </c>
      <c r="M2060" s="2" t="s">
        <v>59</v>
      </c>
      <c r="N2060" s="2">
        <v>-3.0</v>
      </c>
      <c r="O2060" s="2">
        <v>3.0</v>
      </c>
      <c r="P2060" s="2">
        <v>124.0</v>
      </c>
      <c r="Q2060" s="2" t="str">
        <f>VLOOKUP(A2060,'Additional Data'!$A$1:$D$9949,2,0)</f>
        <v>App</v>
      </c>
      <c r="R2060" s="2" t="str">
        <f>VLOOKUP(A2060,'Additional Data'!$A$1:$D$9949,4,0)</f>
        <v>Credit Card</v>
      </c>
      <c r="S2060" s="7">
        <f>VLOOKUP(A2060,'Additional Data'!$A$1:$D$9949,3,0)</f>
        <v>404.2030273</v>
      </c>
      <c r="T2060" s="2" t="str">
        <f>HLOOKUP(B2060,'Additional Data'!$F$1:$N$2,2,0)</f>
        <v>Gaming Console</v>
      </c>
    </row>
    <row r="2061" ht="14.25" customHeight="1">
      <c r="A2061" s="2">
        <v>447957.0</v>
      </c>
      <c r="B2061" s="2" t="s">
        <v>39</v>
      </c>
      <c r="C2061" s="2" t="s">
        <v>41</v>
      </c>
      <c r="D2061" s="2" t="s">
        <v>34</v>
      </c>
      <c r="E2061" s="4">
        <v>43531.81728009259</v>
      </c>
      <c r="F2061" s="4">
        <v>43531.81728009259</v>
      </c>
      <c r="G2061" s="4">
        <v>43536.81728009259</v>
      </c>
      <c r="H2061" s="2">
        <v>0.0</v>
      </c>
      <c r="I2061" s="2">
        <v>105.0</v>
      </c>
      <c r="J2061" s="2" t="s">
        <v>41</v>
      </c>
      <c r="K2061" s="2" t="s">
        <v>66</v>
      </c>
      <c r="L2061" s="2" t="s">
        <v>67</v>
      </c>
      <c r="M2061" s="2" t="s">
        <v>71</v>
      </c>
      <c r="N2061" s="2">
        <v>-5.0</v>
      </c>
      <c r="O2061" s="2">
        <v>0.0</v>
      </c>
      <c r="P2061" s="2">
        <v>105.0</v>
      </c>
      <c r="Q2061" s="2" t="str">
        <f>VLOOKUP(A2061,'Additional Data'!$A$1:$D$9949,2,0)</f>
        <v>Website</v>
      </c>
      <c r="R2061" s="2" t="str">
        <f>VLOOKUP(A2061,'Additional Data'!$A$1:$D$9949,4,0)</f>
        <v>Credit Card</v>
      </c>
      <c r="S2061" s="7">
        <f>VLOOKUP(A2061,'Additional Data'!$A$1:$D$9949,3,0)</f>
        <v>2991.316782</v>
      </c>
      <c r="T2061" s="2" t="str">
        <f>HLOOKUP(B2061,'Additional Data'!$F$1:$N$2,2,0)</f>
        <v>Mobile</v>
      </c>
    </row>
    <row r="2062" ht="14.25" customHeight="1">
      <c r="A2062" s="2">
        <v>26473.0</v>
      </c>
      <c r="B2062" s="2" t="s">
        <v>36</v>
      </c>
      <c r="C2062" s="2" t="s">
        <v>41</v>
      </c>
      <c r="D2062" s="2" t="s">
        <v>34</v>
      </c>
      <c r="E2062" s="4">
        <v>43531.82009259259</v>
      </c>
      <c r="F2062" s="4">
        <v>43533.82009259259</v>
      </c>
      <c r="G2062" s="4">
        <v>43538.82009259259</v>
      </c>
      <c r="H2062" s="2">
        <v>69.0</v>
      </c>
      <c r="I2062" s="2">
        <v>91.0</v>
      </c>
      <c r="J2062" s="2" t="s">
        <v>60</v>
      </c>
      <c r="K2062" s="2" t="s">
        <v>77</v>
      </c>
      <c r="L2062" s="2" t="s">
        <v>35</v>
      </c>
      <c r="M2062" s="2" t="s">
        <v>71</v>
      </c>
      <c r="N2062" s="2">
        <v>-5.0</v>
      </c>
      <c r="O2062" s="2">
        <v>2.0</v>
      </c>
      <c r="P2062" s="2">
        <v>160.0</v>
      </c>
      <c r="Q2062" s="2" t="str">
        <f>VLOOKUP(A2062,'Additional Data'!$A$1:$D$9949,2,0)</f>
        <v>App</v>
      </c>
      <c r="R2062" s="2" t="str">
        <f>VLOOKUP(A2062,'Additional Data'!$A$1:$D$9949,4,0)</f>
        <v>Credit Card</v>
      </c>
      <c r="S2062" s="7">
        <f>VLOOKUP(A2062,'Additional Data'!$A$1:$D$9949,3,0)</f>
        <v>1765</v>
      </c>
      <c r="T2062" s="2" t="str">
        <f>HLOOKUP(B2062,'Additional Data'!$F$1:$N$2,2,0)</f>
        <v>Laptop</v>
      </c>
    </row>
    <row r="2063" ht="14.25" customHeight="1">
      <c r="A2063" s="2">
        <v>246929.0</v>
      </c>
      <c r="B2063" s="2" t="s">
        <v>39</v>
      </c>
      <c r="C2063" s="2" t="s">
        <v>41</v>
      </c>
      <c r="D2063" s="2" t="s">
        <v>34</v>
      </c>
      <c r="E2063" s="4">
        <v>43531.82832175926</v>
      </c>
      <c r="F2063" s="4">
        <v>43536.82832175926</v>
      </c>
      <c r="G2063" s="4">
        <v>43537.82832175926</v>
      </c>
      <c r="H2063" s="2">
        <v>26.0</v>
      </c>
      <c r="I2063" s="2">
        <v>110.0</v>
      </c>
      <c r="J2063" s="2" t="s">
        <v>60</v>
      </c>
      <c r="K2063" s="2" t="s">
        <v>77</v>
      </c>
      <c r="L2063" s="2" t="s">
        <v>35</v>
      </c>
      <c r="M2063" s="2" t="s">
        <v>59</v>
      </c>
      <c r="N2063" s="2">
        <v>-1.0</v>
      </c>
      <c r="O2063" s="2">
        <v>5.0</v>
      </c>
      <c r="P2063" s="2">
        <v>136.0</v>
      </c>
      <c r="Q2063" s="2" t="str">
        <f>VLOOKUP(A2063,'Additional Data'!$A$1:$D$9949,2,0)</f>
        <v>App</v>
      </c>
      <c r="R2063" s="2" t="str">
        <f>VLOOKUP(A2063,'Additional Data'!$A$1:$D$9949,4,0)</f>
        <v>Credit Card</v>
      </c>
      <c r="S2063" s="7">
        <f>VLOOKUP(A2063,'Additional Data'!$A$1:$D$9949,3,0)</f>
        <v>409.1730041</v>
      </c>
      <c r="T2063" s="2" t="str">
        <f>HLOOKUP(B2063,'Additional Data'!$F$1:$N$2,2,0)</f>
        <v>Mobile</v>
      </c>
    </row>
    <row r="2064" ht="14.25" customHeight="1">
      <c r="A2064" s="2">
        <v>314025.0</v>
      </c>
      <c r="B2064" s="2" t="s">
        <v>39</v>
      </c>
      <c r="C2064" s="2" t="s">
        <v>41</v>
      </c>
      <c r="D2064" s="2" t="s">
        <v>34</v>
      </c>
      <c r="E2064" s="4">
        <v>43531.82957175926</v>
      </c>
      <c r="F2064" s="4">
        <v>43534.82957175926</v>
      </c>
      <c r="G2064" s="4">
        <v>43536.82957175926</v>
      </c>
      <c r="H2064" s="2">
        <v>49.0</v>
      </c>
      <c r="I2064" s="2">
        <v>110.0</v>
      </c>
      <c r="J2064" s="2" t="s">
        <v>60</v>
      </c>
      <c r="K2064" s="2" t="s">
        <v>77</v>
      </c>
      <c r="L2064" s="2" t="s">
        <v>35</v>
      </c>
      <c r="M2064" s="2" t="s">
        <v>59</v>
      </c>
      <c r="N2064" s="2">
        <v>-2.0</v>
      </c>
      <c r="O2064" s="2">
        <v>3.0</v>
      </c>
      <c r="P2064" s="2">
        <v>159.0</v>
      </c>
      <c r="Q2064" s="2" t="str">
        <f>VLOOKUP(A2064,'Additional Data'!$A$1:$D$9949,2,0)</f>
        <v>Website</v>
      </c>
      <c r="R2064" s="2" t="str">
        <f>VLOOKUP(A2064,'Additional Data'!$A$1:$D$9949,4,0)</f>
        <v>Credit Card</v>
      </c>
      <c r="S2064" s="7">
        <f>VLOOKUP(A2064,'Additional Data'!$A$1:$D$9949,3,0)</f>
        <v>3158.531801</v>
      </c>
      <c r="T2064" s="2" t="str">
        <f>HLOOKUP(B2064,'Additional Data'!$F$1:$N$2,2,0)</f>
        <v>Mobile</v>
      </c>
    </row>
    <row r="2065" ht="14.25" customHeight="1">
      <c r="A2065" s="2">
        <v>697829.0</v>
      </c>
      <c r="B2065" s="2" t="s">
        <v>36</v>
      </c>
      <c r="C2065" s="2" t="s">
        <v>32</v>
      </c>
      <c r="D2065" s="2" t="s">
        <v>34</v>
      </c>
      <c r="E2065" s="4">
        <v>43531.829780092594</v>
      </c>
      <c r="F2065" s="4">
        <v>43533.829780092594</v>
      </c>
      <c r="G2065" s="4">
        <v>43535.829780092594</v>
      </c>
      <c r="H2065" s="2">
        <v>71.0</v>
      </c>
      <c r="I2065" s="2">
        <v>106.0</v>
      </c>
      <c r="J2065" s="2" t="s">
        <v>41</v>
      </c>
      <c r="K2065" s="2" t="s">
        <v>58</v>
      </c>
      <c r="L2065" s="2" t="s">
        <v>35</v>
      </c>
      <c r="M2065" s="2" t="s">
        <v>71</v>
      </c>
      <c r="N2065" s="2">
        <v>-2.0</v>
      </c>
      <c r="O2065" s="2">
        <v>2.0</v>
      </c>
      <c r="P2065" s="2">
        <v>177.0</v>
      </c>
      <c r="Q2065" s="2" t="str">
        <f>VLOOKUP(A2065,'Additional Data'!$A$1:$D$9949,2,0)</f>
        <v>App</v>
      </c>
      <c r="R2065" s="2" t="str">
        <f>VLOOKUP(A2065,'Additional Data'!$A$1:$D$9949,4,0)</f>
        <v>Credit Card</v>
      </c>
      <c r="S2065" s="7">
        <f>VLOOKUP(A2065,'Additional Data'!$A$1:$D$9949,3,0)</f>
        <v>3403</v>
      </c>
      <c r="T2065" s="2" t="str">
        <f>HLOOKUP(B2065,'Additional Data'!$F$1:$N$2,2,0)</f>
        <v>Laptop</v>
      </c>
    </row>
    <row r="2066" ht="14.25" customHeight="1">
      <c r="A2066" s="2">
        <v>501884.0</v>
      </c>
      <c r="B2066" s="2" t="s">
        <v>42</v>
      </c>
      <c r="C2066" s="2" t="s">
        <v>32</v>
      </c>
      <c r="D2066" s="2" t="s">
        <v>34</v>
      </c>
      <c r="E2066" s="4">
        <v>43531.83116898148</v>
      </c>
      <c r="F2066" s="4">
        <v>43533.83116898148</v>
      </c>
      <c r="G2066" s="4">
        <v>43537.83116898148</v>
      </c>
      <c r="H2066" s="2">
        <v>40.0</v>
      </c>
      <c r="I2066" s="2">
        <v>127.0</v>
      </c>
      <c r="J2066" s="2" t="s">
        <v>41</v>
      </c>
      <c r="K2066" s="2" t="s">
        <v>58</v>
      </c>
      <c r="L2066" s="2" t="s">
        <v>35</v>
      </c>
      <c r="M2066" s="2" t="s">
        <v>71</v>
      </c>
      <c r="N2066" s="2">
        <v>-4.0</v>
      </c>
      <c r="O2066" s="2">
        <v>2.0</v>
      </c>
      <c r="P2066" s="2">
        <v>167.0</v>
      </c>
      <c r="Q2066" s="2" t="str">
        <f>VLOOKUP(A2066,'Additional Data'!$A$1:$D$9949,2,0)</f>
        <v>App</v>
      </c>
      <c r="R2066" s="2" t="str">
        <f>VLOOKUP(A2066,'Additional Data'!$A$1:$D$9949,4,0)</f>
        <v>Debit Card</v>
      </c>
      <c r="S2066" s="7">
        <f>VLOOKUP(A2066,'Additional Data'!$A$1:$D$9949,3,0)</f>
        <v>1985</v>
      </c>
      <c r="T2066" s="2" t="str">
        <f>HLOOKUP(B2066,'Additional Data'!$F$1:$N$2,2,0)</f>
        <v>TV</v>
      </c>
    </row>
    <row r="2067" ht="14.25" customHeight="1">
      <c r="A2067" s="2">
        <v>544341.0</v>
      </c>
      <c r="B2067" s="2" t="s">
        <v>49</v>
      </c>
      <c r="C2067" s="2" t="s">
        <v>41</v>
      </c>
      <c r="D2067" s="2" t="s">
        <v>34</v>
      </c>
      <c r="E2067" s="4">
        <v>43531.83938657407</v>
      </c>
      <c r="F2067" s="4">
        <v>43533.83938657407</v>
      </c>
      <c r="G2067" s="4">
        <v>43535.83938657407</v>
      </c>
      <c r="H2067" s="2">
        <v>60.0</v>
      </c>
      <c r="I2067" s="2">
        <v>106.0</v>
      </c>
      <c r="J2067" s="2" t="s">
        <v>32</v>
      </c>
      <c r="K2067" s="2" t="s">
        <v>70</v>
      </c>
      <c r="L2067" s="2" t="s">
        <v>35</v>
      </c>
      <c r="M2067" s="2" t="s">
        <v>71</v>
      </c>
      <c r="N2067" s="2">
        <v>-2.0</v>
      </c>
      <c r="O2067" s="2">
        <v>2.0</v>
      </c>
      <c r="P2067" s="2">
        <v>166.0</v>
      </c>
      <c r="Q2067" s="2" t="str">
        <f>VLOOKUP(A2067,'Additional Data'!$A$1:$D$9949,2,0)</f>
        <v>Website</v>
      </c>
      <c r="R2067" s="2" t="str">
        <f>VLOOKUP(A2067,'Additional Data'!$A$1:$D$9949,4,0)</f>
        <v>Cash On Delivery</v>
      </c>
      <c r="S2067" s="7">
        <f>VLOOKUP(A2067,'Additional Data'!$A$1:$D$9949,3,0)</f>
        <v>1297.21207</v>
      </c>
      <c r="T2067" s="2" t="str">
        <f>HLOOKUP(B2067,'Additional Data'!$F$1:$N$2,2,0)</f>
        <v>TV</v>
      </c>
    </row>
    <row r="2068" ht="14.25" customHeight="1">
      <c r="A2068" s="2">
        <v>430125.0</v>
      </c>
      <c r="B2068" s="2" t="s">
        <v>47</v>
      </c>
      <c r="C2068" s="2" t="s">
        <v>41</v>
      </c>
      <c r="D2068" s="2" t="s">
        <v>34</v>
      </c>
      <c r="E2068" s="4">
        <v>43531.845729166664</v>
      </c>
      <c r="F2068" s="4">
        <v>43535.845729166664</v>
      </c>
      <c r="G2068" s="4">
        <v>43535.845729166664</v>
      </c>
      <c r="H2068" s="2">
        <v>41.0</v>
      </c>
      <c r="I2068" s="2">
        <v>110.0</v>
      </c>
      <c r="J2068" s="2" t="s">
        <v>60</v>
      </c>
      <c r="K2068" s="2" t="s">
        <v>77</v>
      </c>
      <c r="L2068" s="2" t="s">
        <v>35</v>
      </c>
      <c r="M2068" s="2" t="s">
        <v>59</v>
      </c>
      <c r="N2068" s="2">
        <v>0.0</v>
      </c>
      <c r="O2068" s="2">
        <v>4.0</v>
      </c>
      <c r="P2068" s="2">
        <v>151.0</v>
      </c>
      <c r="Q2068" s="2" t="str">
        <f>VLOOKUP(A2068,'Additional Data'!$A$1:$D$9949,2,0)</f>
        <v>Website</v>
      </c>
      <c r="R2068" s="2" t="str">
        <f>VLOOKUP(A2068,'Additional Data'!$A$1:$D$9949,4,0)</f>
        <v>Credit Card</v>
      </c>
      <c r="S2068" s="7">
        <f>VLOOKUP(A2068,'Additional Data'!$A$1:$D$9949,3,0)</f>
        <v>1829.470496</v>
      </c>
      <c r="T2068" s="2" t="str">
        <f>HLOOKUP(B2068,'Additional Data'!$F$1:$N$2,2,0)</f>
        <v>Tablet</v>
      </c>
    </row>
    <row r="2069" ht="14.25" customHeight="1">
      <c r="A2069" s="2">
        <v>133490.0</v>
      </c>
      <c r="B2069" s="2" t="s">
        <v>39</v>
      </c>
      <c r="C2069" s="2" t="s">
        <v>41</v>
      </c>
      <c r="D2069" s="2" t="s">
        <v>34</v>
      </c>
      <c r="E2069" s="4">
        <v>43531.851747685185</v>
      </c>
      <c r="F2069" s="4">
        <v>43535.851747685185</v>
      </c>
      <c r="G2069" s="4">
        <v>43536.851747685185</v>
      </c>
      <c r="H2069" s="2">
        <v>84.0</v>
      </c>
      <c r="I2069" s="2">
        <v>108.0</v>
      </c>
      <c r="J2069" s="2" t="s">
        <v>32</v>
      </c>
      <c r="K2069" s="2" t="s">
        <v>70</v>
      </c>
      <c r="L2069" s="2" t="s">
        <v>35</v>
      </c>
      <c r="M2069" s="2" t="s">
        <v>71</v>
      </c>
      <c r="N2069" s="2">
        <v>-1.0</v>
      </c>
      <c r="O2069" s="2">
        <v>4.0</v>
      </c>
      <c r="P2069" s="2">
        <v>192.0</v>
      </c>
      <c r="Q2069" s="2" t="str">
        <f>VLOOKUP(A2069,'Additional Data'!$A$1:$D$9949,2,0)</f>
        <v>App</v>
      </c>
      <c r="R2069" s="2" t="str">
        <f>VLOOKUP(A2069,'Additional Data'!$A$1:$D$9949,4,0)</f>
        <v>Debit Card</v>
      </c>
      <c r="S2069" s="7">
        <f>VLOOKUP(A2069,'Additional Data'!$A$1:$D$9949,3,0)</f>
        <v>506</v>
      </c>
      <c r="T2069" s="2" t="str">
        <f>HLOOKUP(B2069,'Additional Data'!$F$1:$N$2,2,0)</f>
        <v>Mobile</v>
      </c>
    </row>
    <row r="2070" ht="14.25" customHeight="1">
      <c r="A2070" s="2">
        <v>967181.0</v>
      </c>
      <c r="B2070" s="2" t="s">
        <v>39</v>
      </c>
      <c r="C2070" s="2" t="s">
        <v>41</v>
      </c>
      <c r="D2070" s="2" t="s">
        <v>34</v>
      </c>
      <c r="E2070" s="4">
        <v>43531.8521875</v>
      </c>
      <c r="F2070" s="4">
        <v>43533.8521875</v>
      </c>
      <c r="G2070" s="4">
        <v>43537.8521875</v>
      </c>
      <c r="H2070" s="2">
        <v>0.0</v>
      </c>
      <c r="I2070" s="2">
        <v>120.0</v>
      </c>
      <c r="J2070" s="2" t="s">
        <v>41</v>
      </c>
      <c r="K2070" s="2" t="s">
        <v>66</v>
      </c>
      <c r="L2070" s="2" t="s">
        <v>67</v>
      </c>
      <c r="M2070" s="2" t="s">
        <v>59</v>
      </c>
      <c r="N2070" s="2">
        <v>-4.0</v>
      </c>
      <c r="O2070" s="2">
        <v>2.0</v>
      </c>
      <c r="P2070" s="2">
        <v>120.0</v>
      </c>
      <c r="Q2070" s="2" t="str">
        <f>VLOOKUP(A2070,'Additional Data'!$A$1:$D$9949,2,0)</f>
        <v>App</v>
      </c>
      <c r="R2070" s="2" t="str">
        <f>VLOOKUP(A2070,'Additional Data'!$A$1:$D$9949,4,0)</f>
        <v>Credit Card</v>
      </c>
      <c r="S2070" s="7">
        <f>VLOOKUP(A2070,'Additional Data'!$A$1:$D$9949,3,0)</f>
        <v>1720.245351</v>
      </c>
      <c r="T2070" s="2" t="str">
        <f>HLOOKUP(B2070,'Additional Data'!$F$1:$N$2,2,0)</f>
        <v>Mobile</v>
      </c>
    </row>
    <row r="2071" ht="14.25" customHeight="1">
      <c r="A2071" s="2">
        <v>820203.0</v>
      </c>
      <c r="B2071" s="2" t="s">
        <v>36</v>
      </c>
      <c r="C2071" s="2" t="s">
        <v>32</v>
      </c>
      <c r="D2071" s="2" t="s">
        <v>34</v>
      </c>
      <c r="E2071" s="4">
        <v>43531.85335648148</v>
      </c>
      <c r="F2071" s="4">
        <v>43533.85335648148</v>
      </c>
      <c r="G2071" s="4">
        <v>43537.85335648148</v>
      </c>
      <c r="H2071" s="2">
        <v>41.0</v>
      </c>
      <c r="I2071" s="2">
        <v>129.0</v>
      </c>
      <c r="J2071" s="2" t="s">
        <v>73</v>
      </c>
      <c r="K2071" s="2" t="s">
        <v>74</v>
      </c>
      <c r="L2071" s="2" t="s">
        <v>35</v>
      </c>
      <c r="M2071" s="2" t="s">
        <v>59</v>
      </c>
      <c r="N2071" s="2">
        <v>-4.0</v>
      </c>
      <c r="O2071" s="2">
        <v>2.0</v>
      </c>
      <c r="P2071" s="2">
        <v>170.0</v>
      </c>
      <c r="Q2071" s="2" t="str">
        <f>VLOOKUP(A2071,'Additional Data'!$A$1:$D$9949,2,0)</f>
        <v>Website</v>
      </c>
      <c r="R2071" s="2" t="str">
        <f>VLOOKUP(A2071,'Additional Data'!$A$1:$D$9949,4,0)</f>
        <v>Credit Card</v>
      </c>
      <c r="S2071" s="7">
        <f>VLOOKUP(A2071,'Additional Data'!$A$1:$D$9949,3,0)</f>
        <v>1050</v>
      </c>
      <c r="T2071" s="2" t="str">
        <f>HLOOKUP(B2071,'Additional Data'!$F$1:$N$2,2,0)</f>
        <v>Laptop</v>
      </c>
    </row>
    <row r="2072" ht="14.25" customHeight="1">
      <c r="A2072" s="2">
        <v>340379.0</v>
      </c>
      <c r="B2072" s="2" t="s">
        <v>39</v>
      </c>
      <c r="C2072" s="2" t="s">
        <v>32</v>
      </c>
      <c r="D2072" s="2" t="s">
        <v>34</v>
      </c>
      <c r="E2072" s="4">
        <v>43531.85365740741</v>
      </c>
      <c r="F2072" s="4">
        <v>43537.85365740741</v>
      </c>
      <c r="G2072" s="4">
        <v>43535.85365740741</v>
      </c>
      <c r="H2072" s="2">
        <v>38.0</v>
      </c>
      <c r="I2072" s="2">
        <v>129.0</v>
      </c>
      <c r="J2072" s="2" t="s">
        <v>41</v>
      </c>
      <c r="K2072" s="2" t="s">
        <v>58</v>
      </c>
      <c r="L2072" s="2" t="s">
        <v>35</v>
      </c>
      <c r="M2072" s="2" t="s">
        <v>59</v>
      </c>
      <c r="N2072" s="2">
        <v>2.0</v>
      </c>
      <c r="O2072" s="2">
        <v>6.0</v>
      </c>
      <c r="P2072" s="2">
        <v>167.0</v>
      </c>
      <c r="Q2072" s="2" t="str">
        <f>VLOOKUP(A2072,'Additional Data'!$A$1:$D$9949,2,0)</f>
        <v>App</v>
      </c>
      <c r="R2072" s="2" t="str">
        <f>VLOOKUP(A2072,'Additional Data'!$A$1:$D$9949,4,0)</f>
        <v>Credit Card</v>
      </c>
      <c r="S2072" s="7">
        <f>VLOOKUP(A2072,'Additional Data'!$A$1:$D$9949,3,0)</f>
        <v>2078.2488</v>
      </c>
      <c r="T2072" s="2" t="str">
        <f>HLOOKUP(B2072,'Additional Data'!$F$1:$N$2,2,0)</f>
        <v>Mobile</v>
      </c>
    </row>
    <row r="2073" ht="14.25" customHeight="1">
      <c r="A2073" s="2">
        <v>943956.0</v>
      </c>
      <c r="B2073" s="2" t="s">
        <v>48</v>
      </c>
      <c r="C2073" s="2" t="s">
        <v>41</v>
      </c>
      <c r="D2073" s="2" t="s">
        <v>34</v>
      </c>
      <c r="E2073" s="4">
        <v>43531.85395833333</v>
      </c>
      <c r="F2073" s="4">
        <v>43535.85395833333</v>
      </c>
      <c r="G2073" s="4">
        <v>43535.85395833333</v>
      </c>
      <c r="H2073" s="2">
        <v>33.0</v>
      </c>
      <c r="I2073" s="2">
        <v>111.0</v>
      </c>
      <c r="J2073" s="2" t="s">
        <v>63</v>
      </c>
      <c r="K2073" s="2" t="s">
        <v>64</v>
      </c>
      <c r="L2073" s="2" t="s">
        <v>35</v>
      </c>
      <c r="M2073" s="2" t="s">
        <v>71</v>
      </c>
      <c r="N2073" s="2">
        <v>0.0</v>
      </c>
      <c r="O2073" s="2">
        <v>4.0</v>
      </c>
      <c r="P2073" s="2">
        <v>144.0</v>
      </c>
      <c r="Q2073" s="2" t="str">
        <f>VLOOKUP(A2073,'Additional Data'!$A$1:$D$9949,2,0)</f>
        <v>Website</v>
      </c>
      <c r="R2073" s="2" t="str">
        <f>VLOOKUP(A2073,'Additional Data'!$A$1:$D$9949,4,0)</f>
        <v>Debit Card</v>
      </c>
      <c r="S2073" s="7">
        <f>VLOOKUP(A2073,'Additional Data'!$A$1:$D$9949,3,0)</f>
        <v>853.5210165</v>
      </c>
      <c r="T2073" s="2" t="str">
        <f>HLOOKUP(B2073,'Additional Data'!$F$1:$N$2,2,0)</f>
        <v>Gaming Console</v>
      </c>
    </row>
    <row r="2074" ht="14.25" customHeight="1">
      <c r="A2074" s="2">
        <v>135287.0</v>
      </c>
      <c r="B2074" s="2" t="s">
        <v>46</v>
      </c>
      <c r="C2074" s="2" t="s">
        <v>32</v>
      </c>
      <c r="D2074" s="2" t="s">
        <v>34</v>
      </c>
      <c r="E2074" s="4">
        <v>43531.85412037037</v>
      </c>
      <c r="F2074" s="4">
        <v>43537.85412037037</v>
      </c>
      <c r="G2074" s="4">
        <v>43535.85412037037</v>
      </c>
      <c r="H2074" s="2">
        <v>68.0</v>
      </c>
      <c r="I2074" s="2">
        <v>103.0</v>
      </c>
      <c r="J2074" s="2" t="s">
        <v>41</v>
      </c>
      <c r="K2074" s="2" t="s">
        <v>58</v>
      </c>
      <c r="L2074" s="2" t="s">
        <v>35</v>
      </c>
      <c r="M2074" s="2" t="s">
        <v>71</v>
      </c>
      <c r="N2074" s="2">
        <v>2.0</v>
      </c>
      <c r="O2074" s="2">
        <v>6.0</v>
      </c>
      <c r="P2074" s="2">
        <v>171.0</v>
      </c>
      <c r="Q2074" s="2" t="str">
        <f>VLOOKUP(A2074,'Additional Data'!$A$1:$D$9949,2,0)</f>
        <v>App</v>
      </c>
      <c r="R2074" s="2" t="str">
        <f>VLOOKUP(A2074,'Additional Data'!$A$1:$D$9949,4,0)</f>
        <v>Credit Card</v>
      </c>
      <c r="S2074" s="7">
        <f>VLOOKUP(A2074,'Additional Data'!$A$1:$D$9949,3,0)</f>
        <v>3455.80895</v>
      </c>
      <c r="T2074" s="2" t="str">
        <f>HLOOKUP(B2074,'Additional Data'!$F$1:$N$2,2,0)</f>
        <v>TV</v>
      </c>
    </row>
    <row r="2075" ht="14.25" customHeight="1">
      <c r="A2075" s="2">
        <v>212515.0</v>
      </c>
      <c r="B2075" s="2" t="s">
        <v>46</v>
      </c>
      <c r="C2075" s="2" t="s">
        <v>32</v>
      </c>
      <c r="D2075" s="2" t="s">
        <v>34</v>
      </c>
      <c r="E2075" s="4">
        <v>43531.85649305556</v>
      </c>
      <c r="F2075" s="4">
        <v>43534.85649305556</v>
      </c>
      <c r="G2075" s="4">
        <v>43536.85649305556</v>
      </c>
      <c r="H2075" s="2">
        <v>41.0</v>
      </c>
      <c r="I2075" s="2">
        <v>109.0</v>
      </c>
      <c r="J2075" s="2" t="s">
        <v>60</v>
      </c>
      <c r="K2075" s="2" t="s">
        <v>61</v>
      </c>
      <c r="L2075" s="2" t="s">
        <v>35</v>
      </c>
      <c r="M2075" s="2" t="s">
        <v>59</v>
      </c>
      <c r="N2075" s="2">
        <v>-2.0</v>
      </c>
      <c r="O2075" s="2">
        <v>3.0</v>
      </c>
      <c r="P2075" s="2">
        <v>150.0</v>
      </c>
      <c r="Q2075" s="2" t="str">
        <f>VLOOKUP(A2075,'Additional Data'!$A$1:$D$9949,2,0)</f>
        <v>App</v>
      </c>
      <c r="R2075" s="2" t="str">
        <f>VLOOKUP(A2075,'Additional Data'!$A$1:$D$9949,4,0)</f>
        <v>Credit Card</v>
      </c>
      <c r="S2075" s="7">
        <f>VLOOKUP(A2075,'Additional Data'!$A$1:$D$9949,3,0)</f>
        <v>1164.446364</v>
      </c>
      <c r="T2075" s="2" t="str">
        <f>HLOOKUP(B2075,'Additional Data'!$F$1:$N$2,2,0)</f>
        <v>TV</v>
      </c>
    </row>
    <row r="2076" ht="14.25" customHeight="1">
      <c r="A2076" s="2">
        <v>315560.0</v>
      </c>
      <c r="B2076" s="2" t="s">
        <v>30</v>
      </c>
      <c r="C2076" s="2" t="s">
        <v>32</v>
      </c>
      <c r="D2076" s="2" t="s">
        <v>34</v>
      </c>
      <c r="E2076" s="4">
        <v>43531.859618055554</v>
      </c>
      <c r="F2076" s="4">
        <v>43535.859618055554</v>
      </c>
      <c r="G2076" s="4">
        <v>43534.859618055554</v>
      </c>
      <c r="H2076" s="2">
        <v>34.0</v>
      </c>
      <c r="I2076" s="2">
        <v>113.0</v>
      </c>
      <c r="J2076" s="2" t="s">
        <v>60</v>
      </c>
      <c r="K2076" s="2" t="s">
        <v>61</v>
      </c>
      <c r="L2076" s="2" t="s">
        <v>35</v>
      </c>
      <c r="M2076" s="2" t="s">
        <v>71</v>
      </c>
      <c r="N2076" s="2">
        <v>1.0</v>
      </c>
      <c r="O2076" s="2">
        <v>4.0</v>
      </c>
      <c r="P2076" s="2">
        <v>147.0</v>
      </c>
      <c r="Q2076" s="2" t="str">
        <f>VLOOKUP(A2076,'Additional Data'!$A$1:$D$9949,2,0)</f>
        <v>App</v>
      </c>
      <c r="R2076" s="2" t="str">
        <f>VLOOKUP(A2076,'Additional Data'!$A$1:$D$9949,4,0)</f>
        <v>Debit Card</v>
      </c>
      <c r="S2076" s="7">
        <f>VLOOKUP(A2076,'Additional Data'!$A$1:$D$9949,3,0)</f>
        <v>1602.76313</v>
      </c>
      <c r="T2076" s="2" t="str">
        <f>HLOOKUP(B2076,'Additional Data'!$F$1:$N$2,2,0)</f>
        <v>PC</v>
      </c>
    </row>
    <row r="2077" ht="14.25" customHeight="1">
      <c r="A2077" s="2">
        <v>666590.0</v>
      </c>
      <c r="B2077" s="2" t="s">
        <v>36</v>
      </c>
      <c r="C2077" s="2" t="s">
        <v>41</v>
      </c>
      <c r="D2077" s="2" t="s">
        <v>34</v>
      </c>
      <c r="E2077" s="4">
        <v>43531.86015046296</v>
      </c>
      <c r="F2077" s="4">
        <v>43538.86015046296</v>
      </c>
      <c r="G2077" s="4">
        <v>43538.86015046296</v>
      </c>
      <c r="H2077" s="2">
        <v>47.0</v>
      </c>
      <c r="I2077" s="2">
        <v>123.0</v>
      </c>
      <c r="J2077" s="2" t="s">
        <v>32</v>
      </c>
      <c r="K2077" s="2" t="s">
        <v>70</v>
      </c>
      <c r="L2077" s="2" t="s">
        <v>35</v>
      </c>
      <c r="M2077" s="2" t="s">
        <v>59</v>
      </c>
      <c r="N2077" s="2">
        <v>0.0</v>
      </c>
      <c r="O2077" s="2">
        <v>7.0</v>
      </c>
      <c r="P2077" s="2">
        <v>170.0</v>
      </c>
      <c r="Q2077" s="2" t="str">
        <f>VLOOKUP(A2077,'Additional Data'!$A$1:$D$9949,2,0)</f>
        <v>App</v>
      </c>
      <c r="R2077" s="2" t="str">
        <f>VLOOKUP(A2077,'Additional Data'!$A$1:$D$9949,4,0)</f>
        <v>Debit Card</v>
      </c>
      <c r="S2077" s="7">
        <f>VLOOKUP(A2077,'Additional Data'!$A$1:$D$9949,3,0)</f>
        <v>2175</v>
      </c>
      <c r="T2077" s="2" t="str">
        <f>HLOOKUP(B2077,'Additional Data'!$F$1:$N$2,2,0)</f>
        <v>Laptop</v>
      </c>
    </row>
    <row r="2078" ht="14.25" customHeight="1">
      <c r="A2078" s="2">
        <v>828305.0</v>
      </c>
      <c r="B2078" s="2" t="s">
        <v>47</v>
      </c>
      <c r="C2078" s="2" t="s">
        <v>41</v>
      </c>
      <c r="D2078" s="2" t="s">
        <v>34</v>
      </c>
      <c r="E2078" s="4">
        <v>43531.86335648148</v>
      </c>
      <c r="F2078" s="4">
        <v>43535.86335648148</v>
      </c>
      <c r="G2078" s="4">
        <v>43537.86335648148</v>
      </c>
      <c r="H2078" s="2">
        <v>0.0</v>
      </c>
      <c r="I2078" s="2">
        <v>125.0</v>
      </c>
      <c r="J2078" s="2" t="s">
        <v>41</v>
      </c>
      <c r="K2078" s="2" t="s">
        <v>66</v>
      </c>
      <c r="L2078" s="2" t="s">
        <v>67</v>
      </c>
      <c r="M2078" s="2" t="s">
        <v>59</v>
      </c>
      <c r="N2078" s="2">
        <v>-2.0</v>
      </c>
      <c r="O2078" s="2">
        <v>4.0</v>
      </c>
      <c r="P2078" s="2">
        <v>125.0</v>
      </c>
      <c r="Q2078" s="2" t="str">
        <f>VLOOKUP(A2078,'Additional Data'!$A$1:$D$9949,2,0)</f>
        <v>App</v>
      </c>
      <c r="R2078" s="2" t="str">
        <f>VLOOKUP(A2078,'Additional Data'!$A$1:$D$9949,4,0)</f>
        <v>Credit Card</v>
      </c>
      <c r="S2078" s="7">
        <f>VLOOKUP(A2078,'Additional Data'!$A$1:$D$9949,3,0)</f>
        <v>318.3631095</v>
      </c>
      <c r="T2078" s="2" t="str">
        <f>HLOOKUP(B2078,'Additional Data'!$F$1:$N$2,2,0)</f>
        <v>Tablet</v>
      </c>
    </row>
    <row r="2079" ht="14.25" customHeight="1">
      <c r="A2079" s="2">
        <v>319314.0</v>
      </c>
      <c r="B2079" s="2" t="s">
        <v>39</v>
      </c>
      <c r="C2079" s="2" t="s">
        <v>41</v>
      </c>
      <c r="D2079" s="2" t="s">
        <v>34</v>
      </c>
      <c r="E2079" s="4">
        <v>43531.865115740744</v>
      </c>
      <c r="F2079" s="4">
        <v>43536.865115740744</v>
      </c>
      <c r="G2079" s="4">
        <v>43538.865115740744</v>
      </c>
      <c r="H2079" s="2">
        <v>42.0</v>
      </c>
      <c r="I2079" s="2">
        <v>106.0</v>
      </c>
      <c r="J2079" s="2" t="s">
        <v>63</v>
      </c>
      <c r="K2079" s="2" t="s">
        <v>64</v>
      </c>
      <c r="L2079" s="2" t="s">
        <v>35</v>
      </c>
      <c r="M2079" s="2" t="s">
        <v>59</v>
      </c>
      <c r="N2079" s="2">
        <v>-2.0</v>
      </c>
      <c r="O2079" s="2">
        <v>5.0</v>
      </c>
      <c r="P2079" s="2">
        <v>148.0</v>
      </c>
      <c r="Q2079" s="2" t="str">
        <f>VLOOKUP(A2079,'Additional Data'!$A$1:$D$9949,2,0)</f>
        <v>Website</v>
      </c>
      <c r="R2079" s="2" t="str">
        <f>VLOOKUP(A2079,'Additional Data'!$A$1:$D$9949,4,0)</f>
        <v>Debit Card</v>
      </c>
      <c r="S2079" s="7">
        <f>VLOOKUP(A2079,'Additional Data'!$A$1:$D$9949,3,0)</f>
        <v>1873.383062</v>
      </c>
      <c r="T2079" s="2" t="str">
        <f>HLOOKUP(B2079,'Additional Data'!$F$1:$N$2,2,0)</f>
        <v>Mobile</v>
      </c>
    </row>
    <row r="2080" ht="14.25" customHeight="1">
      <c r="A2080" s="2">
        <v>964544.0</v>
      </c>
      <c r="B2080" s="2" t="s">
        <v>47</v>
      </c>
      <c r="C2080" s="2" t="s">
        <v>41</v>
      </c>
      <c r="D2080" s="2" t="s">
        <v>34</v>
      </c>
      <c r="E2080" s="4">
        <v>43531.86616898148</v>
      </c>
      <c r="F2080" s="4">
        <v>43540.86616898148</v>
      </c>
      <c r="G2080" s="4">
        <v>43535.86616898148</v>
      </c>
      <c r="H2080" s="2">
        <v>36.0</v>
      </c>
      <c r="I2080" s="2">
        <v>130.0</v>
      </c>
      <c r="J2080" s="2" t="s">
        <v>73</v>
      </c>
      <c r="K2080" s="2" t="s">
        <v>80</v>
      </c>
      <c r="L2080" s="2" t="s">
        <v>35</v>
      </c>
      <c r="M2080" s="2" t="s">
        <v>71</v>
      </c>
      <c r="N2080" s="2">
        <v>5.0</v>
      </c>
      <c r="O2080" s="2">
        <v>9.0</v>
      </c>
      <c r="P2080" s="2">
        <v>166.0</v>
      </c>
      <c r="Q2080" s="2" t="str">
        <f>VLOOKUP(A2080,'Additional Data'!$A$1:$D$9949,2,0)</f>
        <v>App</v>
      </c>
      <c r="R2080" s="2" t="str">
        <f>VLOOKUP(A2080,'Additional Data'!$A$1:$D$9949,4,0)</f>
        <v>Debit Card</v>
      </c>
      <c r="S2080" s="7">
        <f>VLOOKUP(A2080,'Additional Data'!$A$1:$D$9949,3,0)</f>
        <v>524.5750503</v>
      </c>
      <c r="T2080" s="2" t="str">
        <f>HLOOKUP(B2080,'Additional Data'!$F$1:$N$2,2,0)</f>
        <v>Tablet</v>
      </c>
    </row>
    <row r="2081" ht="14.25" customHeight="1">
      <c r="A2081" s="2">
        <v>196921.0</v>
      </c>
      <c r="B2081" s="2" t="s">
        <v>47</v>
      </c>
      <c r="C2081" s="2" t="s">
        <v>41</v>
      </c>
      <c r="D2081" s="2" t="s">
        <v>34</v>
      </c>
      <c r="E2081" s="4">
        <v>43531.86765046296</v>
      </c>
      <c r="F2081" s="4">
        <v>43541.86765046296</v>
      </c>
      <c r="G2081" s="4">
        <v>43537.86765046296</v>
      </c>
      <c r="H2081" s="2">
        <v>73.0</v>
      </c>
      <c r="I2081" s="2">
        <v>104.0</v>
      </c>
      <c r="J2081" s="2" t="s">
        <v>73</v>
      </c>
      <c r="K2081" s="2" t="s">
        <v>80</v>
      </c>
      <c r="L2081" s="2" t="s">
        <v>35</v>
      </c>
      <c r="M2081" s="2" t="s">
        <v>71</v>
      </c>
      <c r="N2081" s="2">
        <v>4.0</v>
      </c>
      <c r="O2081" s="2">
        <v>10.0</v>
      </c>
      <c r="P2081" s="2">
        <v>177.0</v>
      </c>
      <c r="Q2081" s="2" t="str">
        <f>VLOOKUP(A2081,'Additional Data'!$A$1:$D$9949,2,0)</f>
        <v>App</v>
      </c>
      <c r="R2081" s="2" t="str">
        <f>VLOOKUP(A2081,'Additional Data'!$A$1:$D$9949,4,0)</f>
        <v>Credit Card</v>
      </c>
      <c r="S2081" s="7">
        <f>VLOOKUP(A2081,'Additional Data'!$A$1:$D$9949,3,0)</f>
        <v>2777.084854</v>
      </c>
      <c r="T2081" s="2" t="str">
        <f>HLOOKUP(B2081,'Additional Data'!$F$1:$N$2,2,0)</f>
        <v>Tablet</v>
      </c>
    </row>
    <row r="2082" ht="14.25" customHeight="1">
      <c r="A2082" s="2">
        <v>763493.0</v>
      </c>
      <c r="B2082" s="2" t="s">
        <v>30</v>
      </c>
      <c r="C2082" s="2" t="s">
        <v>32</v>
      </c>
      <c r="D2082" s="2" t="s">
        <v>34</v>
      </c>
      <c r="E2082" s="4">
        <v>43531.86877314815</v>
      </c>
      <c r="F2082" s="4">
        <v>43537.86877314815</v>
      </c>
      <c r="G2082" s="4">
        <v>43537.86877314815</v>
      </c>
      <c r="H2082" s="2">
        <v>41.0</v>
      </c>
      <c r="I2082" s="2">
        <v>129.0</v>
      </c>
      <c r="J2082" s="2" t="s">
        <v>41</v>
      </c>
      <c r="K2082" s="2" t="s">
        <v>58</v>
      </c>
      <c r="L2082" s="2" t="s">
        <v>35</v>
      </c>
      <c r="M2082" s="2" t="s">
        <v>59</v>
      </c>
      <c r="N2082" s="2">
        <v>0.0</v>
      </c>
      <c r="O2082" s="2">
        <v>6.0</v>
      </c>
      <c r="P2082" s="2">
        <v>170.0</v>
      </c>
      <c r="Q2082" s="2" t="str">
        <f>VLOOKUP(A2082,'Additional Data'!$A$1:$D$9949,2,0)</f>
        <v>App</v>
      </c>
      <c r="R2082" s="2" t="str">
        <f>VLOOKUP(A2082,'Additional Data'!$A$1:$D$9949,4,0)</f>
        <v>Credit Card</v>
      </c>
      <c r="S2082" s="7">
        <f>VLOOKUP(A2082,'Additional Data'!$A$1:$D$9949,3,0)</f>
        <v>2937.535769</v>
      </c>
      <c r="T2082" s="2" t="str">
        <f>HLOOKUP(B2082,'Additional Data'!$F$1:$N$2,2,0)</f>
        <v>PC</v>
      </c>
    </row>
    <row r="2083" ht="14.25" customHeight="1">
      <c r="A2083" s="2">
        <v>222859.0</v>
      </c>
      <c r="B2083" s="2" t="s">
        <v>47</v>
      </c>
      <c r="C2083" s="2" t="s">
        <v>41</v>
      </c>
      <c r="D2083" s="2" t="s">
        <v>34</v>
      </c>
      <c r="E2083" s="4">
        <v>43531.871712962966</v>
      </c>
      <c r="F2083" s="4">
        <v>43534.871712962966</v>
      </c>
      <c r="G2083" s="4">
        <v>43536.871712962966</v>
      </c>
      <c r="H2083" s="2">
        <v>45.0</v>
      </c>
      <c r="I2083" s="2">
        <v>107.0</v>
      </c>
      <c r="J2083" s="2" t="s">
        <v>60</v>
      </c>
      <c r="K2083" s="2" t="s">
        <v>77</v>
      </c>
      <c r="L2083" s="2" t="s">
        <v>35</v>
      </c>
      <c r="M2083" s="2" t="s">
        <v>59</v>
      </c>
      <c r="N2083" s="2">
        <v>-2.0</v>
      </c>
      <c r="O2083" s="2">
        <v>3.0</v>
      </c>
      <c r="P2083" s="2">
        <v>152.0</v>
      </c>
      <c r="Q2083" s="2" t="str">
        <f>VLOOKUP(A2083,'Additional Data'!$A$1:$D$9949,2,0)</f>
        <v>App</v>
      </c>
      <c r="R2083" s="2" t="str">
        <f>VLOOKUP(A2083,'Additional Data'!$A$1:$D$9949,4,0)</f>
        <v>Cash On Delivery</v>
      </c>
      <c r="S2083" s="7">
        <f>VLOOKUP(A2083,'Additional Data'!$A$1:$D$9949,3,0)</f>
        <v>2588</v>
      </c>
      <c r="T2083" s="2" t="str">
        <f>HLOOKUP(B2083,'Additional Data'!$F$1:$N$2,2,0)</f>
        <v>Tablet</v>
      </c>
    </row>
    <row r="2084" ht="14.25" customHeight="1">
      <c r="A2084" s="2">
        <v>550103.0</v>
      </c>
      <c r="B2084" s="2" t="s">
        <v>46</v>
      </c>
      <c r="C2084" s="2" t="s">
        <v>32</v>
      </c>
      <c r="D2084" s="2" t="s">
        <v>34</v>
      </c>
      <c r="E2084" s="4">
        <v>43531.87519675926</v>
      </c>
      <c r="F2084" s="4">
        <v>43537.87519675926</v>
      </c>
      <c r="G2084" s="4">
        <v>43534.87519675926</v>
      </c>
      <c r="H2084" s="2">
        <v>31.0</v>
      </c>
      <c r="I2084" s="2">
        <v>125.0</v>
      </c>
      <c r="J2084" s="2" t="s">
        <v>41</v>
      </c>
      <c r="K2084" s="2" t="s">
        <v>58</v>
      </c>
      <c r="L2084" s="2" t="s">
        <v>35</v>
      </c>
      <c r="M2084" s="2" t="s">
        <v>59</v>
      </c>
      <c r="N2084" s="2">
        <v>3.0</v>
      </c>
      <c r="O2084" s="2">
        <v>6.0</v>
      </c>
      <c r="P2084" s="2">
        <v>156.0</v>
      </c>
      <c r="Q2084" s="2" t="str">
        <f>VLOOKUP(A2084,'Additional Data'!$A$1:$D$9949,2,0)</f>
        <v>App</v>
      </c>
      <c r="R2084" s="2" t="str">
        <f>VLOOKUP(A2084,'Additional Data'!$A$1:$D$9949,4,0)</f>
        <v>Credit Card</v>
      </c>
      <c r="S2084" s="7">
        <f>VLOOKUP(A2084,'Additional Data'!$A$1:$D$9949,3,0)</f>
        <v>1814.098321</v>
      </c>
      <c r="T2084" s="2" t="str">
        <f>HLOOKUP(B2084,'Additional Data'!$F$1:$N$2,2,0)</f>
        <v>TV</v>
      </c>
    </row>
    <row r="2085" ht="14.25" customHeight="1">
      <c r="A2085" s="2">
        <v>135611.0</v>
      </c>
      <c r="B2085" s="2" t="s">
        <v>36</v>
      </c>
      <c r="C2085" s="2" t="s">
        <v>32</v>
      </c>
      <c r="D2085" s="2" t="s">
        <v>34</v>
      </c>
      <c r="E2085" s="4">
        <v>43531.87744212963</v>
      </c>
      <c r="F2085" s="4">
        <v>43537.87744212963</v>
      </c>
      <c r="G2085" s="4">
        <v>43538.87744212963</v>
      </c>
      <c r="H2085" s="2">
        <v>38.0</v>
      </c>
      <c r="I2085" s="2">
        <v>108.0</v>
      </c>
      <c r="J2085" s="2" t="s">
        <v>60</v>
      </c>
      <c r="K2085" s="2" t="s">
        <v>61</v>
      </c>
      <c r="L2085" s="2" t="s">
        <v>35</v>
      </c>
      <c r="M2085" s="2" t="s">
        <v>59</v>
      </c>
      <c r="N2085" s="2">
        <v>-1.0</v>
      </c>
      <c r="O2085" s="2">
        <v>6.0</v>
      </c>
      <c r="P2085" s="2">
        <v>146.0</v>
      </c>
      <c r="Q2085" s="2" t="str">
        <f>VLOOKUP(A2085,'Additional Data'!$A$1:$D$9949,2,0)</f>
        <v>App</v>
      </c>
      <c r="R2085" s="2" t="str">
        <f>VLOOKUP(A2085,'Additional Data'!$A$1:$D$9949,4,0)</f>
        <v>Cash On Delivery</v>
      </c>
      <c r="S2085" s="7">
        <f>VLOOKUP(A2085,'Additional Data'!$A$1:$D$9949,3,0)</f>
        <v>1975</v>
      </c>
      <c r="T2085" s="2" t="str">
        <f>HLOOKUP(B2085,'Additional Data'!$F$1:$N$2,2,0)</f>
        <v>Laptop</v>
      </c>
    </row>
    <row r="2086" ht="14.25" customHeight="1">
      <c r="A2086" s="2">
        <v>845236.0</v>
      </c>
      <c r="B2086" s="2" t="s">
        <v>47</v>
      </c>
      <c r="C2086" s="2" t="s">
        <v>41</v>
      </c>
      <c r="D2086" s="2" t="s">
        <v>34</v>
      </c>
      <c r="E2086" s="4">
        <v>43531.880208333336</v>
      </c>
      <c r="F2086" s="4">
        <v>43539.880208333336</v>
      </c>
      <c r="G2086" s="4">
        <v>43536.880208333336</v>
      </c>
      <c r="H2086" s="2">
        <v>85.0</v>
      </c>
      <c r="I2086" s="2">
        <v>90.0</v>
      </c>
      <c r="J2086" s="2" t="s">
        <v>63</v>
      </c>
      <c r="K2086" s="2" t="s">
        <v>64</v>
      </c>
      <c r="L2086" s="2" t="s">
        <v>35</v>
      </c>
      <c r="M2086" s="2" t="s">
        <v>71</v>
      </c>
      <c r="N2086" s="2">
        <v>3.0</v>
      </c>
      <c r="O2086" s="2">
        <v>8.0</v>
      </c>
      <c r="P2086" s="2">
        <v>175.0</v>
      </c>
      <c r="Q2086" s="2" t="str">
        <f>VLOOKUP(A2086,'Additional Data'!$A$1:$D$9949,2,0)</f>
        <v>App</v>
      </c>
      <c r="R2086" s="2" t="str">
        <f>VLOOKUP(A2086,'Additional Data'!$A$1:$D$9949,4,0)</f>
        <v>Debit Card</v>
      </c>
      <c r="S2086" s="7">
        <f>VLOOKUP(A2086,'Additional Data'!$A$1:$D$9949,3,0)</f>
        <v>3391.090683</v>
      </c>
      <c r="T2086" s="2" t="str">
        <f>HLOOKUP(B2086,'Additional Data'!$F$1:$N$2,2,0)</f>
        <v>Tablet</v>
      </c>
    </row>
    <row r="2087" ht="14.25" customHeight="1">
      <c r="A2087" s="2">
        <v>10278.0</v>
      </c>
      <c r="B2087" s="2" t="s">
        <v>48</v>
      </c>
      <c r="C2087" s="2" t="s">
        <v>41</v>
      </c>
      <c r="D2087" s="2" t="s">
        <v>34</v>
      </c>
      <c r="E2087" s="4">
        <v>43531.88523148148</v>
      </c>
      <c r="F2087" s="4">
        <v>43534.88523148148</v>
      </c>
      <c r="G2087" s="4">
        <v>43537.88523148148</v>
      </c>
      <c r="H2087" s="2">
        <v>63.0</v>
      </c>
      <c r="I2087" s="2">
        <v>90.0</v>
      </c>
      <c r="J2087" s="2" t="s">
        <v>60</v>
      </c>
      <c r="K2087" s="2" t="s">
        <v>77</v>
      </c>
      <c r="L2087" s="2" t="s">
        <v>35</v>
      </c>
      <c r="M2087" s="2" t="s">
        <v>71</v>
      </c>
      <c r="N2087" s="2">
        <v>-3.0</v>
      </c>
      <c r="O2087" s="2">
        <v>3.0</v>
      </c>
      <c r="P2087" s="2">
        <v>153.0</v>
      </c>
      <c r="Q2087" s="2" t="str">
        <f>VLOOKUP(A2087,'Additional Data'!$A$1:$D$9949,2,0)</f>
        <v>Website</v>
      </c>
      <c r="R2087" s="2" t="str">
        <f>VLOOKUP(A2087,'Additional Data'!$A$1:$D$9949,4,0)</f>
        <v>Debit Card</v>
      </c>
      <c r="S2087" s="7">
        <f>VLOOKUP(A2087,'Additional Data'!$A$1:$D$9949,3,0)</f>
        <v>2302.36011</v>
      </c>
      <c r="T2087" s="2" t="str">
        <f>HLOOKUP(B2087,'Additional Data'!$F$1:$N$2,2,0)</f>
        <v>Gaming Console</v>
      </c>
    </row>
    <row r="2088" ht="14.25" customHeight="1">
      <c r="A2088" s="2">
        <v>567656.0</v>
      </c>
      <c r="B2088" s="2" t="s">
        <v>39</v>
      </c>
      <c r="C2088" s="2" t="s">
        <v>41</v>
      </c>
      <c r="D2088" s="2" t="s">
        <v>34</v>
      </c>
      <c r="E2088" s="4">
        <v>43531.89224537037</v>
      </c>
      <c r="F2088" s="4">
        <v>43533.89224537037</v>
      </c>
      <c r="G2088" s="4">
        <v>43535.89224537037</v>
      </c>
      <c r="H2088" s="2">
        <v>41.0</v>
      </c>
      <c r="I2088" s="2">
        <v>127.0</v>
      </c>
      <c r="J2088" s="2" t="s">
        <v>32</v>
      </c>
      <c r="K2088" s="2" t="s">
        <v>70</v>
      </c>
      <c r="L2088" s="2" t="s">
        <v>35</v>
      </c>
      <c r="M2088" s="2" t="s">
        <v>71</v>
      </c>
      <c r="N2088" s="2">
        <v>-2.0</v>
      </c>
      <c r="O2088" s="2">
        <v>2.0</v>
      </c>
      <c r="P2088" s="2">
        <v>168.0</v>
      </c>
      <c r="Q2088" s="2" t="str">
        <f>VLOOKUP(A2088,'Additional Data'!$A$1:$D$9949,2,0)</f>
        <v>App</v>
      </c>
      <c r="R2088" s="2" t="str">
        <f>VLOOKUP(A2088,'Additional Data'!$A$1:$D$9949,4,0)</f>
        <v>Debit Card</v>
      </c>
      <c r="S2088" s="7">
        <f>VLOOKUP(A2088,'Additional Data'!$A$1:$D$9949,3,0)</f>
        <v>3631.756099</v>
      </c>
      <c r="T2088" s="2" t="str">
        <f>HLOOKUP(B2088,'Additional Data'!$F$1:$N$2,2,0)</f>
        <v>Mobile</v>
      </c>
    </row>
    <row r="2089" ht="14.25" customHeight="1">
      <c r="A2089" s="2">
        <v>751117.0</v>
      </c>
      <c r="B2089" s="2" t="s">
        <v>48</v>
      </c>
      <c r="C2089" s="2" t="s">
        <v>32</v>
      </c>
      <c r="D2089" s="2" t="s">
        <v>34</v>
      </c>
      <c r="E2089" s="4">
        <v>43531.89792824074</v>
      </c>
      <c r="F2089" s="4">
        <v>43534.89792824074</v>
      </c>
      <c r="G2089" s="4">
        <v>43537.89792824074</v>
      </c>
      <c r="H2089" s="2">
        <v>35.0</v>
      </c>
      <c r="I2089" s="2">
        <v>111.0</v>
      </c>
      <c r="J2089" s="2" t="s">
        <v>60</v>
      </c>
      <c r="K2089" s="2" t="s">
        <v>61</v>
      </c>
      <c r="L2089" s="2" t="s">
        <v>35</v>
      </c>
      <c r="M2089" s="2" t="s">
        <v>59</v>
      </c>
      <c r="N2089" s="2">
        <v>-3.0</v>
      </c>
      <c r="O2089" s="2">
        <v>3.0</v>
      </c>
      <c r="P2089" s="2">
        <v>146.0</v>
      </c>
      <c r="Q2089" s="2" t="str">
        <f>VLOOKUP(A2089,'Additional Data'!$A$1:$D$9949,2,0)</f>
        <v>App</v>
      </c>
      <c r="R2089" s="2" t="str">
        <f>VLOOKUP(A2089,'Additional Data'!$A$1:$D$9949,4,0)</f>
        <v>Credit Card</v>
      </c>
      <c r="S2089" s="7">
        <f>VLOOKUP(A2089,'Additional Data'!$A$1:$D$9949,3,0)</f>
        <v>2978.320562</v>
      </c>
      <c r="T2089" s="2" t="str">
        <f>HLOOKUP(B2089,'Additional Data'!$F$1:$N$2,2,0)</f>
        <v>Gaming Console</v>
      </c>
    </row>
    <row r="2090" ht="14.25" customHeight="1">
      <c r="A2090" s="2">
        <v>378548.0</v>
      </c>
      <c r="B2090" s="2" t="s">
        <v>36</v>
      </c>
      <c r="C2090" s="2" t="s">
        <v>32</v>
      </c>
      <c r="D2090" s="2" t="s">
        <v>34</v>
      </c>
      <c r="E2090" s="4">
        <v>43531.90269675926</v>
      </c>
      <c r="F2090" s="4">
        <v>43534.90269675926</v>
      </c>
      <c r="G2090" s="4">
        <v>43538.90269675926</v>
      </c>
      <c r="H2090" s="2">
        <v>26.0</v>
      </c>
      <c r="I2090" s="2">
        <v>125.0</v>
      </c>
      <c r="J2090" s="2" t="s">
        <v>41</v>
      </c>
      <c r="K2090" s="2" t="s">
        <v>58</v>
      </c>
      <c r="L2090" s="2" t="s">
        <v>35</v>
      </c>
      <c r="M2090" s="2" t="s">
        <v>71</v>
      </c>
      <c r="N2090" s="2">
        <v>-4.0</v>
      </c>
      <c r="O2090" s="2">
        <v>3.0</v>
      </c>
      <c r="P2090" s="2">
        <v>151.0</v>
      </c>
      <c r="Q2090" s="2" t="str">
        <f>VLOOKUP(A2090,'Additional Data'!$A$1:$D$9949,2,0)</f>
        <v>App</v>
      </c>
      <c r="R2090" s="2" t="str">
        <f>VLOOKUP(A2090,'Additional Data'!$A$1:$D$9949,4,0)</f>
        <v>Debit Card</v>
      </c>
      <c r="S2090" s="7">
        <f>VLOOKUP(A2090,'Additional Data'!$A$1:$D$9949,3,0)</f>
        <v>1752</v>
      </c>
      <c r="T2090" s="2" t="str">
        <f>HLOOKUP(B2090,'Additional Data'!$F$1:$N$2,2,0)</f>
        <v>Laptop</v>
      </c>
    </row>
    <row r="2091" ht="14.25" customHeight="1">
      <c r="A2091" s="2">
        <v>536485.0</v>
      </c>
      <c r="B2091" s="2" t="s">
        <v>48</v>
      </c>
      <c r="C2091" s="2" t="s">
        <v>32</v>
      </c>
      <c r="D2091" s="2" t="s">
        <v>34</v>
      </c>
      <c r="E2091" s="4">
        <v>43531.90363425926</v>
      </c>
      <c r="F2091" s="4">
        <v>43533.90363425926</v>
      </c>
      <c r="G2091" s="4">
        <v>43535.90363425926</v>
      </c>
      <c r="H2091" s="2">
        <v>75.0</v>
      </c>
      <c r="I2091" s="2">
        <v>103.0</v>
      </c>
      <c r="J2091" s="2" t="s">
        <v>41</v>
      </c>
      <c r="K2091" s="2" t="s">
        <v>58</v>
      </c>
      <c r="L2091" s="2" t="s">
        <v>35</v>
      </c>
      <c r="M2091" s="2" t="s">
        <v>71</v>
      </c>
      <c r="N2091" s="2">
        <v>-2.0</v>
      </c>
      <c r="O2091" s="2">
        <v>2.0</v>
      </c>
      <c r="P2091" s="2">
        <v>178.0</v>
      </c>
      <c r="Q2091" s="2" t="str">
        <f>VLOOKUP(A2091,'Additional Data'!$A$1:$D$9949,2,0)</f>
        <v>App</v>
      </c>
      <c r="R2091" s="2" t="str">
        <f>VLOOKUP(A2091,'Additional Data'!$A$1:$D$9949,4,0)</f>
        <v>Credit Card</v>
      </c>
      <c r="S2091" s="7">
        <f>VLOOKUP(A2091,'Additional Data'!$A$1:$D$9949,3,0)</f>
        <v>2171.334873</v>
      </c>
      <c r="T2091" s="2" t="str">
        <f>HLOOKUP(B2091,'Additional Data'!$F$1:$N$2,2,0)</f>
        <v>Gaming Console</v>
      </c>
    </row>
    <row r="2092" ht="14.25" customHeight="1">
      <c r="A2092" s="2">
        <v>718359.0</v>
      </c>
      <c r="B2092" s="2" t="s">
        <v>36</v>
      </c>
      <c r="C2092" s="2" t="s">
        <v>41</v>
      </c>
      <c r="D2092" s="2" t="s">
        <v>34</v>
      </c>
      <c r="E2092" s="4">
        <v>43531.90587962963</v>
      </c>
      <c r="F2092" s="4">
        <v>43540.90587962963</v>
      </c>
      <c r="G2092" s="4">
        <v>43537.90587962963</v>
      </c>
      <c r="H2092" s="2">
        <v>38.0</v>
      </c>
      <c r="I2092" s="2">
        <v>125.0</v>
      </c>
      <c r="J2092" s="2" t="s">
        <v>32</v>
      </c>
      <c r="K2092" s="2" t="s">
        <v>70</v>
      </c>
      <c r="L2092" s="2" t="s">
        <v>35</v>
      </c>
      <c r="M2092" s="2" t="s">
        <v>59</v>
      </c>
      <c r="N2092" s="2">
        <v>3.0</v>
      </c>
      <c r="O2092" s="2">
        <v>9.0</v>
      </c>
      <c r="P2092" s="2">
        <v>163.0</v>
      </c>
      <c r="Q2092" s="2" t="str">
        <f>VLOOKUP(A2092,'Additional Data'!$A$1:$D$9949,2,0)</f>
        <v>Website</v>
      </c>
      <c r="R2092" s="2" t="str">
        <f>VLOOKUP(A2092,'Additional Data'!$A$1:$D$9949,4,0)</f>
        <v>Credit Card</v>
      </c>
      <c r="S2092" s="7">
        <f>VLOOKUP(A2092,'Additional Data'!$A$1:$D$9949,3,0)</f>
        <v>1286</v>
      </c>
      <c r="T2092" s="2" t="str">
        <f>HLOOKUP(B2092,'Additional Data'!$F$1:$N$2,2,0)</f>
        <v>Laptop</v>
      </c>
    </row>
    <row r="2093" ht="14.25" customHeight="1">
      <c r="A2093" s="2">
        <v>47425.0</v>
      </c>
      <c r="B2093" s="2" t="s">
        <v>30</v>
      </c>
      <c r="C2093" s="2" t="s">
        <v>32</v>
      </c>
      <c r="D2093" s="2" t="s">
        <v>34</v>
      </c>
      <c r="E2093" s="4">
        <v>43531.90589120371</v>
      </c>
      <c r="F2093" s="4">
        <v>43534.90589120371</v>
      </c>
      <c r="G2093" s="4">
        <v>43534.90589120371</v>
      </c>
      <c r="H2093" s="2">
        <v>26.0</v>
      </c>
      <c r="I2093" s="2">
        <v>112.0</v>
      </c>
      <c r="J2093" s="2" t="s">
        <v>60</v>
      </c>
      <c r="K2093" s="2" t="s">
        <v>61</v>
      </c>
      <c r="L2093" s="2" t="s">
        <v>35</v>
      </c>
      <c r="M2093" s="2" t="s">
        <v>59</v>
      </c>
      <c r="N2093" s="2">
        <v>0.0</v>
      </c>
      <c r="O2093" s="2">
        <v>3.0</v>
      </c>
      <c r="P2093" s="2">
        <v>138.0</v>
      </c>
      <c r="Q2093" s="2" t="str">
        <f>VLOOKUP(A2093,'Additional Data'!$A$1:$D$9949,2,0)</f>
        <v>App</v>
      </c>
      <c r="R2093" s="2" t="str">
        <f>VLOOKUP(A2093,'Additional Data'!$A$1:$D$9949,4,0)</f>
        <v>Cash On Delivery</v>
      </c>
      <c r="S2093" s="7">
        <f>VLOOKUP(A2093,'Additional Data'!$A$1:$D$9949,3,0)</f>
        <v>3402</v>
      </c>
      <c r="T2093" s="2" t="str">
        <f>HLOOKUP(B2093,'Additional Data'!$F$1:$N$2,2,0)</f>
        <v>PC</v>
      </c>
    </row>
    <row r="2094" ht="14.25" customHeight="1">
      <c r="A2094" s="2">
        <v>467562.0</v>
      </c>
      <c r="B2094" s="2" t="s">
        <v>30</v>
      </c>
      <c r="C2094" s="2" t="s">
        <v>41</v>
      </c>
      <c r="D2094" s="2" t="s">
        <v>34</v>
      </c>
      <c r="E2094" s="4">
        <v>43531.907002314816</v>
      </c>
      <c r="F2094" s="4">
        <v>43534.907002314816</v>
      </c>
      <c r="G2094" s="4">
        <v>43535.907002314816</v>
      </c>
      <c r="H2094" s="2">
        <v>32.0</v>
      </c>
      <c r="I2094" s="2">
        <v>106.0</v>
      </c>
      <c r="J2094" s="2" t="s">
        <v>60</v>
      </c>
      <c r="K2094" s="2" t="s">
        <v>77</v>
      </c>
      <c r="L2094" s="2" t="s">
        <v>35</v>
      </c>
      <c r="M2094" s="2" t="s">
        <v>59</v>
      </c>
      <c r="N2094" s="2">
        <v>-1.0</v>
      </c>
      <c r="O2094" s="2">
        <v>3.0</v>
      </c>
      <c r="P2094" s="2">
        <v>138.0</v>
      </c>
      <c r="Q2094" s="2" t="str">
        <f>VLOOKUP(A2094,'Additional Data'!$A$1:$D$9949,2,0)</f>
        <v>Website</v>
      </c>
      <c r="R2094" s="2" t="str">
        <f>VLOOKUP(A2094,'Additional Data'!$A$1:$D$9949,4,0)</f>
        <v>Debit Card</v>
      </c>
      <c r="S2094" s="7">
        <f>VLOOKUP(A2094,'Additional Data'!$A$1:$D$9949,3,0)</f>
        <v>2957.257023</v>
      </c>
      <c r="T2094" s="2" t="str">
        <f>HLOOKUP(B2094,'Additional Data'!$F$1:$N$2,2,0)</f>
        <v>PC</v>
      </c>
    </row>
    <row r="2095" ht="14.25" customHeight="1">
      <c r="A2095" s="2">
        <v>958401.0</v>
      </c>
      <c r="B2095" s="2" t="s">
        <v>39</v>
      </c>
      <c r="C2095" s="2" t="s">
        <v>41</v>
      </c>
      <c r="D2095" s="2" t="s">
        <v>34</v>
      </c>
      <c r="E2095" s="4">
        <v>43531.907060185185</v>
      </c>
      <c r="F2095" s="4">
        <v>43537.907060185185</v>
      </c>
      <c r="G2095" s="4">
        <v>43536.907060185185</v>
      </c>
      <c r="H2095" s="2">
        <v>76.0</v>
      </c>
      <c r="I2095" s="2">
        <v>91.0</v>
      </c>
      <c r="J2095" s="2" t="s">
        <v>60</v>
      </c>
      <c r="K2095" s="2" t="s">
        <v>77</v>
      </c>
      <c r="L2095" s="2" t="s">
        <v>35</v>
      </c>
      <c r="M2095" s="2" t="s">
        <v>71</v>
      </c>
      <c r="N2095" s="2">
        <v>1.0</v>
      </c>
      <c r="O2095" s="2">
        <v>6.0</v>
      </c>
      <c r="P2095" s="2">
        <v>167.0</v>
      </c>
      <c r="Q2095" s="2" t="str">
        <f>VLOOKUP(A2095,'Additional Data'!$A$1:$D$9949,2,0)</f>
        <v>Website</v>
      </c>
      <c r="R2095" s="2" t="str">
        <f>VLOOKUP(A2095,'Additional Data'!$A$1:$D$9949,4,0)</f>
        <v>Credit Card</v>
      </c>
      <c r="S2095" s="7">
        <f>VLOOKUP(A2095,'Additional Data'!$A$1:$D$9949,3,0)</f>
        <v>2611.577639</v>
      </c>
      <c r="T2095" s="2" t="str">
        <f>HLOOKUP(B2095,'Additional Data'!$F$1:$N$2,2,0)</f>
        <v>Mobile</v>
      </c>
    </row>
    <row r="2096" ht="14.25" customHeight="1">
      <c r="A2096" s="2">
        <v>370909.0</v>
      </c>
      <c r="B2096" s="2" t="s">
        <v>39</v>
      </c>
      <c r="C2096" s="2" t="s">
        <v>32</v>
      </c>
      <c r="D2096" s="2" t="s">
        <v>34</v>
      </c>
      <c r="E2096" s="4">
        <v>43531.91532407407</v>
      </c>
      <c r="F2096" s="4">
        <v>43536.91532407407</v>
      </c>
      <c r="G2096" s="4">
        <v>43534.91532407407</v>
      </c>
      <c r="H2096" s="2">
        <v>37.0</v>
      </c>
      <c r="I2096" s="2">
        <v>112.0</v>
      </c>
      <c r="J2096" s="2" t="s">
        <v>60</v>
      </c>
      <c r="K2096" s="2" t="s">
        <v>61</v>
      </c>
      <c r="L2096" s="2" t="s">
        <v>35</v>
      </c>
      <c r="M2096" s="2" t="s">
        <v>59</v>
      </c>
      <c r="N2096" s="2">
        <v>2.0</v>
      </c>
      <c r="O2096" s="2">
        <v>5.0</v>
      </c>
      <c r="P2096" s="2">
        <v>149.0</v>
      </c>
      <c r="Q2096" s="2" t="str">
        <f>VLOOKUP(A2096,'Additional Data'!$A$1:$D$9949,2,0)</f>
        <v>App</v>
      </c>
      <c r="R2096" s="2" t="str">
        <f>VLOOKUP(A2096,'Additional Data'!$A$1:$D$9949,4,0)</f>
        <v>Cash On Delivery</v>
      </c>
      <c r="S2096" s="7">
        <f>VLOOKUP(A2096,'Additional Data'!$A$1:$D$9949,3,0)</f>
        <v>2263</v>
      </c>
      <c r="T2096" s="2" t="str">
        <f>HLOOKUP(B2096,'Additional Data'!$F$1:$N$2,2,0)</f>
        <v>Mobile</v>
      </c>
    </row>
    <row r="2097" ht="14.25" customHeight="1">
      <c r="A2097" s="2">
        <v>410192.0</v>
      </c>
      <c r="B2097" s="2" t="s">
        <v>36</v>
      </c>
      <c r="C2097" s="2" t="s">
        <v>41</v>
      </c>
      <c r="D2097" s="2" t="s">
        <v>34</v>
      </c>
      <c r="E2097" s="4">
        <v>43531.92173611111</v>
      </c>
      <c r="F2097" s="4">
        <v>43536.92173611111</v>
      </c>
      <c r="G2097" s="4">
        <v>43535.92173611111</v>
      </c>
      <c r="H2097" s="2">
        <v>30.0</v>
      </c>
      <c r="I2097" s="2">
        <v>120.0</v>
      </c>
      <c r="J2097" s="2" t="s">
        <v>32</v>
      </c>
      <c r="K2097" s="2" t="s">
        <v>70</v>
      </c>
      <c r="L2097" s="2" t="s">
        <v>35</v>
      </c>
      <c r="M2097" s="2" t="s">
        <v>71</v>
      </c>
      <c r="N2097" s="2">
        <v>1.0</v>
      </c>
      <c r="O2097" s="2">
        <v>5.0</v>
      </c>
      <c r="P2097" s="2">
        <v>150.0</v>
      </c>
      <c r="Q2097" s="2" t="str">
        <f>VLOOKUP(A2097,'Additional Data'!$A$1:$D$9949,2,0)</f>
        <v>App</v>
      </c>
      <c r="R2097" s="2" t="str">
        <f>VLOOKUP(A2097,'Additional Data'!$A$1:$D$9949,4,0)</f>
        <v>Debit Card</v>
      </c>
      <c r="S2097" s="7">
        <f>VLOOKUP(A2097,'Additional Data'!$A$1:$D$9949,3,0)</f>
        <v>2630.685043</v>
      </c>
      <c r="T2097" s="2" t="str">
        <f>HLOOKUP(B2097,'Additional Data'!$F$1:$N$2,2,0)</f>
        <v>Laptop</v>
      </c>
    </row>
    <row r="2098" ht="14.25" customHeight="1">
      <c r="A2098" s="2">
        <v>566112.0</v>
      </c>
      <c r="B2098" s="2" t="s">
        <v>30</v>
      </c>
      <c r="C2098" s="2" t="s">
        <v>32</v>
      </c>
      <c r="D2098" s="2" t="s">
        <v>34</v>
      </c>
      <c r="E2098" s="4">
        <v>43531.926828703705</v>
      </c>
      <c r="F2098" s="4">
        <v>43533.926828703705</v>
      </c>
      <c r="G2098" s="4">
        <v>43536.926828703705</v>
      </c>
      <c r="H2098" s="2">
        <v>42.0</v>
      </c>
      <c r="I2098" s="2">
        <v>112.0</v>
      </c>
      <c r="J2098" s="2" t="s">
        <v>60</v>
      </c>
      <c r="K2098" s="2" t="s">
        <v>61</v>
      </c>
      <c r="L2098" s="2" t="s">
        <v>35</v>
      </c>
      <c r="M2098" s="2" t="s">
        <v>71</v>
      </c>
      <c r="N2098" s="2">
        <v>-3.0</v>
      </c>
      <c r="O2098" s="2">
        <v>2.0</v>
      </c>
      <c r="P2098" s="2">
        <v>154.0</v>
      </c>
      <c r="Q2098" s="2" t="str">
        <f>VLOOKUP(A2098,'Additional Data'!$A$1:$D$9949,2,0)</f>
        <v>Website</v>
      </c>
      <c r="R2098" s="2" t="str">
        <f>VLOOKUP(A2098,'Additional Data'!$A$1:$D$9949,4,0)</f>
        <v>Debit Card</v>
      </c>
      <c r="S2098" s="7">
        <f>VLOOKUP(A2098,'Additional Data'!$A$1:$D$9949,3,0)</f>
        <v>557</v>
      </c>
      <c r="T2098" s="2" t="str">
        <f>HLOOKUP(B2098,'Additional Data'!$F$1:$N$2,2,0)</f>
        <v>PC</v>
      </c>
    </row>
    <row r="2099" ht="14.25" customHeight="1">
      <c r="A2099" s="2">
        <v>191041.0</v>
      </c>
      <c r="B2099" s="2" t="s">
        <v>46</v>
      </c>
      <c r="C2099" s="2" t="s">
        <v>41</v>
      </c>
      <c r="D2099" s="2" t="s">
        <v>34</v>
      </c>
      <c r="E2099" s="4">
        <v>43531.92857638889</v>
      </c>
      <c r="F2099" s="4">
        <v>43533.92857638889</v>
      </c>
      <c r="G2099" s="4">
        <v>43536.92857638889</v>
      </c>
      <c r="H2099" s="2">
        <v>68.0</v>
      </c>
      <c r="I2099" s="2">
        <v>93.0</v>
      </c>
      <c r="J2099" s="2" t="s">
        <v>60</v>
      </c>
      <c r="K2099" s="2" t="s">
        <v>77</v>
      </c>
      <c r="L2099" s="2" t="s">
        <v>35</v>
      </c>
      <c r="M2099" s="2" t="s">
        <v>71</v>
      </c>
      <c r="N2099" s="2">
        <v>-3.0</v>
      </c>
      <c r="O2099" s="2">
        <v>2.0</v>
      </c>
      <c r="P2099" s="2">
        <v>161.0</v>
      </c>
      <c r="Q2099" s="2" t="str">
        <f>VLOOKUP(A2099,'Additional Data'!$A$1:$D$9949,2,0)</f>
        <v>App</v>
      </c>
      <c r="R2099" s="2" t="str">
        <f>VLOOKUP(A2099,'Additional Data'!$A$1:$D$9949,4,0)</f>
        <v>Credit Card</v>
      </c>
      <c r="S2099" s="7">
        <f>VLOOKUP(A2099,'Additional Data'!$A$1:$D$9949,3,0)</f>
        <v>1218.534743</v>
      </c>
      <c r="T2099" s="2" t="str">
        <f>HLOOKUP(B2099,'Additional Data'!$F$1:$N$2,2,0)</f>
        <v>TV</v>
      </c>
    </row>
    <row r="2100" ht="14.25" customHeight="1">
      <c r="A2100" s="2">
        <v>255096.0</v>
      </c>
      <c r="B2100" s="2" t="s">
        <v>39</v>
      </c>
      <c r="C2100" s="2" t="s">
        <v>32</v>
      </c>
      <c r="D2100" s="2" t="s">
        <v>34</v>
      </c>
      <c r="E2100" s="4">
        <v>43531.933125</v>
      </c>
      <c r="F2100" s="4">
        <v>43537.933125</v>
      </c>
      <c r="G2100" s="4">
        <v>43537.933125</v>
      </c>
      <c r="H2100" s="2">
        <v>50.0</v>
      </c>
      <c r="I2100" s="2">
        <v>106.0</v>
      </c>
      <c r="J2100" s="2" t="s">
        <v>60</v>
      </c>
      <c r="K2100" s="2" t="s">
        <v>61</v>
      </c>
      <c r="L2100" s="2" t="s">
        <v>35</v>
      </c>
      <c r="M2100" s="2" t="s">
        <v>71</v>
      </c>
      <c r="N2100" s="2">
        <v>0.0</v>
      </c>
      <c r="O2100" s="2">
        <v>6.0</v>
      </c>
      <c r="P2100" s="2">
        <v>156.0</v>
      </c>
      <c r="Q2100" s="2" t="str">
        <f>VLOOKUP(A2100,'Additional Data'!$A$1:$D$9949,2,0)</f>
        <v>Website</v>
      </c>
      <c r="R2100" s="2" t="str">
        <f>VLOOKUP(A2100,'Additional Data'!$A$1:$D$9949,4,0)</f>
        <v>Debit Card</v>
      </c>
      <c r="S2100" s="7">
        <f>VLOOKUP(A2100,'Additional Data'!$A$1:$D$9949,3,0)</f>
        <v>964.9072556</v>
      </c>
      <c r="T2100" s="2" t="str">
        <f>HLOOKUP(B2100,'Additional Data'!$F$1:$N$2,2,0)</f>
        <v>Mobile</v>
      </c>
    </row>
    <row r="2101" ht="14.25" customHeight="1">
      <c r="A2101" s="2">
        <v>111574.0</v>
      </c>
      <c r="B2101" s="2" t="s">
        <v>48</v>
      </c>
      <c r="C2101" s="2" t="s">
        <v>32</v>
      </c>
      <c r="D2101" s="2" t="s">
        <v>34</v>
      </c>
      <c r="E2101" s="4">
        <v>43531.93530092593</v>
      </c>
      <c r="F2101" s="4">
        <v>43533.93530092593</v>
      </c>
      <c r="G2101" s="4">
        <v>43534.93530092593</v>
      </c>
      <c r="H2101" s="2">
        <v>75.0</v>
      </c>
      <c r="I2101" s="2">
        <v>87.0</v>
      </c>
      <c r="J2101" s="2" t="s">
        <v>60</v>
      </c>
      <c r="K2101" s="2" t="s">
        <v>61</v>
      </c>
      <c r="L2101" s="2" t="s">
        <v>35</v>
      </c>
      <c r="M2101" s="2" t="s">
        <v>71</v>
      </c>
      <c r="N2101" s="2">
        <v>-1.0</v>
      </c>
      <c r="O2101" s="2">
        <v>2.0</v>
      </c>
      <c r="P2101" s="2">
        <v>162.0</v>
      </c>
      <c r="Q2101" s="2" t="str">
        <f>VLOOKUP(A2101,'Additional Data'!$A$1:$D$9949,2,0)</f>
        <v>App</v>
      </c>
      <c r="R2101" s="2" t="str">
        <f>VLOOKUP(A2101,'Additional Data'!$A$1:$D$9949,4,0)</f>
        <v>Debit Card</v>
      </c>
      <c r="S2101" s="7">
        <f>VLOOKUP(A2101,'Additional Data'!$A$1:$D$9949,3,0)</f>
        <v>465.251859</v>
      </c>
      <c r="T2101" s="2" t="str">
        <f>HLOOKUP(B2101,'Additional Data'!$F$1:$N$2,2,0)</f>
        <v>Gaming Console</v>
      </c>
    </row>
    <row r="2102" ht="14.25" customHeight="1">
      <c r="A2102" s="2">
        <v>405599.0</v>
      </c>
      <c r="B2102" s="2" t="s">
        <v>39</v>
      </c>
      <c r="C2102" s="2" t="s">
        <v>41</v>
      </c>
      <c r="D2102" s="2" t="s">
        <v>34</v>
      </c>
      <c r="E2102" s="4">
        <v>43531.93770833333</v>
      </c>
      <c r="F2102" s="4">
        <v>43538.93770833333</v>
      </c>
      <c r="G2102" s="4">
        <v>43535.93770833333</v>
      </c>
      <c r="H2102" s="2">
        <v>50.0</v>
      </c>
      <c r="I2102" s="2">
        <v>107.0</v>
      </c>
      <c r="J2102" s="2" t="s">
        <v>60</v>
      </c>
      <c r="K2102" s="2" t="s">
        <v>77</v>
      </c>
      <c r="L2102" s="2" t="s">
        <v>35</v>
      </c>
      <c r="M2102" s="2" t="s">
        <v>59</v>
      </c>
      <c r="N2102" s="2">
        <v>3.0</v>
      </c>
      <c r="O2102" s="2">
        <v>7.0</v>
      </c>
      <c r="P2102" s="2">
        <v>157.0</v>
      </c>
      <c r="Q2102" s="2" t="str">
        <f>VLOOKUP(A2102,'Additional Data'!$A$1:$D$9949,2,0)</f>
        <v>App</v>
      </c>
      <c r="R2102" s="2" t="str">
        <f>VLOOKUP(A2102,'Additional Data'!$A$1:$D$9949,4,0)</f>
        <v>Credit Card</v>
      </c>
      <c r="S2102" s="7">
        <f>VLOOKUP(A2102,'Additional Data'!$A$1:$D$9949,3,0)</f>
        <v>2467</v>
      </c>
      <c r="T2102" s="2" t="str">
        <f>HLOOKUP(B2102,'Additional Data'!$F$1:$N$2,2,0)</f>
        <v>Mobile</v>
      </c>
    </row>
    <row r="2103" ht="14.25" customHeight="1">
      <c r="A2103" s="2">
        <v>627058.0</v>
      </c>
      <c r="B2103" s="2" t="s">
        <v>42</v>
      </c>
      <c r="C2103" s="2" t="s">
        <v>41</v>
      </c>
      <c r="D2103" s="2" t="s">
        <v>34</v>
      </c>
      <c r="E2103" s="4">
        <v>43531.94188657407</v>
      </c>
      <c r="F2103" s="4">
        <v>43539.94188657407</v>
      </c>
      <c r="G2103" s="4">
        <v>43535.94188657407</v>
      </c>
      <c r="H2103" s="2">
        <v>26.0</v>
      </c>
      <c r="I2103" s="2">
        <v>128.0</v>
      </c>
      <c r="J2103" s="2" t="s">
        <v>32</v>
      </c>
      <c r="K2103" s="2" t="s">
        <v>70</v>
      </c>
      <c r="L2103" s="2" t="s">
        <v>35</v>
      </c>
      <c r="M2103" s="2" t="s">
        <v>59</v>
      </c>
      <c r="N2103" s="2">
        <v>4.0</v>
      </c>
      <c r="O2103" s="2">
        <v>8.0</v>
      </c>
      <c r="P2103" s="2">
        <v>154.0</v>
      </c>
      <c r="Q2103" s="2" t="str">
        <f>VLOOKUP(A2103,'Additional Data'!$A$1:$D$9949,2,0)</f>
        <v>App</v>
      </c>
      <c r="R2103" s="2" t="str">
        <f>VLOOKUP(A2103,'Additional Data'!$A$1:$D$9949,4,0)</f>
        <v>Debit Card</v>
      </c>
      <c r="S2103" s="7">
        <f>VLOOKUP(A2103,'Additional Data'!$A$1:$D$9949,3,0)</f>
        <v>2595.552464</v>
      </c>
      <c r="T2103" s="2" t="str">
        <f>HLOOKUP(B2103,'Additional Data'!$F$1:$N$2,2,0)</f>
        <v>TV</v>
      </c>
    </row>
    <row r="2104" ht="14.25" customHeight="1">
      <c r="A2104" s="2">
        <v>869799.0</v>
      </c>
      <c r="B2104" s="2" t="s">
        <v>49</v>
      </c>
      <c r="C2104" s="2" t="s">
        <v>32</v>
      </c>
      <c r="D2104" s="2" t="s">
        <v>34</v>
      </c>
      <c r="E2104" s="4">
        <v>43531.94222222222</v>
      </c>
      <c r="F2104" s="4">
        <v>43533.94222222222</v>
      </c>
      <c r="G2104" s="4">
        <v>43534.94222222222</v>
      </c>
      <c r="H2104" s="2">
        <v>50.0</v>
      </c>
      <c r="I2104" s="2">
        <v>113.0</v>
      </c>
      <c r="J2104" s="2" t="s">
        <v>63</v>
      </c>
      <c r="K2104" s="2" t="s">
        <v>81</v>
      </c>
      <c r="L2104" s="2" t="s">
        <v>35</v>
      </c>
      <c r="M2104" s="2" t="s">
        <v>59</v>
      </c>
      <c r="N2104" s="2">
        <v>-1.0</v>
      </c>
      <c r="O2104" s="2">
        <v>2.0</v>
      </c>
      <c r="P2104" s="2">
        <v>163.0</v>
      </c>
      <c r="Q2104" s="2" t="str">
        <f>VLOOKUP(A2104,'Additional Data'!$A$1:$D$9949,2,0)</f>
        <v>Website</v>
      </c>
      <c r="R2104" s="2" t="str">
        <f>VLOOKUP(A2104,'Additional Data'!$A$1:$D$9949,4,0)</f>
        <v>Cash On Delivery</v>
      </c>
      <c r="S2104" s="7">
        <f>VLOOKUP(A2104,'Additional Data'!$A$1:$D$9949,3,0)</f>
        <v>1984</v>
      </c>
      <c r="T2104" s="2" t="str">
        <f>HLOOKUP(B2104,'Additional Data'!$F$1:$N$2,2,0)</f>
        <v>TV</v>
      </c>
    </row>
    <row r="2105" ht="14.25" customHeight="1">
      <c r="A2105" s="2">
        <v>501500.0</v>
      </c>
      <c r="B2105" s="2" t="s">
        <v>39</v>
      </c>
      <c r="C2105" s="2" t="s">
        <v>41</v>
      </c>
      <c r="D2105" s="2" t="s">
        <v>34</v>
      </c>
      <c r="E2105" s="4">
        <v>43531.94267361111</v>
      </c>
      <c r="F2105" s="4">
        <v>43533.94267361111</v>
      </c>
      <c r="G2105" s="4">
        <v>43534.94267361111</v>
      </c>
      <c r="H2105" s="2">
        <v>46.0</v>
      </c>
      <c r="I2105" s="2">
        <v>111.0</v>
      </c>
      <c r="J2105" s="2" t="s">
        <v>60</v>
      </c>
      <c r="K2105" s="2" t="s">
        <v>77</v>
      </c>
      <c r="L2105" s="2" t="s">
        <v>35</v>
      </c>
      <c r="M2105" s="2" t="s">
        <v>71</v>
      </c>
      <c r="N2105" s="2">
        <v>-1.0</v>
      </c>
      <c r="O2105" s="2">
        <v>2.0</v>
      </c>
      <c r="P2105" s="2">
        <v>157.0</v>
      </c>
      <c r="Q2105" s="2" t="str">
        <f>VLOOKUP(A2105,'Additional Data'!$A$1:$D$9949,2,0)</f>
        <v>App</v>
      </c>
      <c r="R2105" s="2" t="str">
        <f>VLOOKUP(A2105,'Additional Data'!$A$1:$D$9949,4,0)</f>
        <v>Debit Card</v>
      </c>
      <c r="S2105" s="7">
        <f>VLOOKUP(A2105,'Additional Data'!$A$1:$D$9949,3,0)</f>
        <v>1078.422308</v>
      </c>
      <c r="T2105" s="2" t="str">
        <f>HLOOKUP(B2105,'Additional Data'!$F$1:$N$2,2,0)</f>
        <v>Mobile</v>
      </c>
    </row>
    <row r="2106" ht="14.25" customHeight="1">
      <c r="A2106" s="2">
        <v>698718.0</v>
      </c>
      <c r="B2106" s="2" t="s">
        <v>30</v>
      </c>
      <c r="C2106" s="2" t="s">
        <v>41</v>
      </c>
      <c r="D2106" s="2" t="s">
        <v>34</v>
      </c>
      <c r="E2106" s="4">
        <v>43531.94552083333</v>
      </c>
      <c r="F2106" s="4">
        <v>43534.94552083333</v>
      </c>
      <c r="G2106" s="4">
        <v>43538.94552083333</v>
      </c>
      <c r="H2106" s="2">
        <v>0.0</v>
      </c>
      <c r="I2106" s="2">
        <v>126.0</v>
      </c>
      <c r="J2106" s="2" t="s">
        <v>41</v>
      </c>
      <c r="K2106" s="2" t="s">
        <v>66</v>
      </c>
      <c r="L2106" s="2" t="s">
        <v>67</v>
      </c>
      <c r="M2106" s="2" t="s">
        <v>59</v>
      </c>
      <c r="N2106" s="2">
        <v>-4.0</v>
      </c>
      <c r="O2106" s="2">
        <v>3.0</v>
      </c>
      <c r="P2106" s="2">
        <v>126.0</v>
      </c>
      <c r="Q2106" s="2" t="str">
        <f>VLOOKUP(A2106,'Additional Data'!$A$1:$D$9949,2,0)</f>
        <v>Website</v>
      </c>
      <c r="R2106" s="2" t="str">
        <f>VLOOKUP(A2106,'Additional Data'!$A$1:$D$9949,4,0)</f>
        <v>Debit Card</v>
      </c>
      <c r="S2106" s="7">
        <f>VLOOKUP(A2106,'Additional Data'!$A$1:$D$9949,3,0)</f>
        <v>2625</v>
      </c>
      <c r="T2106" s="2" t="str">
        <f>HLOOKUP(B2106,'Additional Data'!$F$1:$N$2,2,0)</f>
        <v>PC</v>
      </c>
    </row>
    <row r="2107" ht="14.25" customHeight="1">
      <c r="A2107" s="2">
        <v>897668.0</v>
      </c>
      <c r="B2107" s="2" t="s">
        <v>39</v>
      </c>
      <c r="C2107" s="2" t="s">
        <v>41</v>
      </c>
      <c r="D2107" s="2" t="s">
        <v>34</v>
      </c>
      <c r="E2107" s="4">
        <v>43531.94615740741</v>
      </c>
      <c r="F2107" s="4">
        <v>43539.94615740741</v>
      </c>
      <c r="G2107" s="4">
        <v>43536.94615740741</v>
      </c>
      <c r="H2107" s="2">
        <v>68.0</v>
      </c>
      <c r="I2107" s="2">
        <v>85.0</v>
      </c>
      <c r="J2107" s="2" t="s">
        <v>63</v>
      </c>
      <c r="K2107" s="2" t="s">
        <v>64</v>
      </c>
      <c r="L2107" s="2" t="s">
        <v>35</v>
      </c>
      <c r="M2107" s="2" t="s">
        <v>71</v>
      </c>
      <c r="N2107" s="2">
        <v>3.0</v>
      </c>
      <c r="O2107" s="2">
        <v>8.0</v>
      </c>
      <c r="P2107" s="2">
        <v>153.0</v>
      </c>
      <c r="Q2107" s="2" t="str">
        <f>VLOOKUP(A2107,'Additional Data'!$A$1:$D$9949,2,0)</f>
        <v>App</v>
      </c>
      <c r="R2107" s="2" t="str">
        <f>VLOOKUP(A2107,'Additional Data'!$A$1:$D$9949,4,0)</f>
        <v>Debit Card</v>
      </c>
      <c r="S2107" s="7">
        <f>VLOOKUP(A2107,'Additional Data'!$A$1:$D$9949,3,0)</f>
        <v>2883.110083</v>
      </c>
      <c r="T2107" s="2" t="str">
        <f>HLOOKUP(B2107,'Additional Data'!$F$1:$N$2,2,0)</f>
        <v>Mobile</v>
      </c>
    </row>
    <row r="2108" ht="14.25" customHeight="1">
      <c r="A2108" s="2">
        <v>342582.0</v>
      </c>
      <c r="B2108" s="2" t="s">
        <v>30</v>
      </c>
      <c r="C2108" s="2" t="s">
        <v>32</v>
      </c>
      <c r="D2108" s="2" t="s">
        <v>34</v>
      </c>
      <c r="E2108" s="4">
        <v>43531.946875</v>
      </c>
      <c r="F2108" s="4">
        <v>43538.946875</v>
      </c>
      <c r="G2108" s="4">
        <v>43535.946875</v>
      </c>
      <c r="H2108" s="2">
        <v>39.0</v>
      </c>
      <c r="I2108" s="2">
        <v>109.0</v>
      </c>
      <c r="J2108" s="2" t="s">
        <v>60</v>
      </c>
      <c r="K2108" s="2" t="s">
        <v>61</v>
      </c>
      <c r="L2108" s="2" t="s">
        <v>35</v>
      </c>
      <c r="M2108" s="2" t="s">
        <v>59</v>
      </c>
      <c r="N2108" s="2">
        <v>3.0</v>
      </c>
      <c r="O2108" s="2">
        <v>7.0</v>
      </c>
      <c r="P2108" s="2">
        <v>148.0</v>
      </c>
      <c r="Q2108" s="2" t="str">
        <f>VLOOKUP(A2108,'Additional Data'!$A$1:$D$9949,2,0)</f>
        <v>Website</v>
      </c>
      <c r="R2108" s="2" t="str">
        <f>VLOOKUP(A2108,'Additional Data'!$A$1:$D$9949,4,0)</f>
        <v>Debit Card</v>
      </c>
      <c r="S2108" s="7">
        <f>VLOOKUP(A2108,'Additional Data'!$A$1:$D$9949,3,0)</f>
        <v>331</v>
      </c>
      <c r="T2108" s="2" t="str">
        <f>HLOOKUP(B2108,'Additional Data'!$F$1:$N$2,2,0)</f>
        <v>PC</v>
      </c>
    </row>
    <row r="2109" ht="14.25" customHeight="1">
      <c r="A2109" s="2">
        <v>568733.0</v>
      </c>
      <c r="B2109" s="2" t="s">
        <v>39</v>
      </c>
      <c r="C2109" s="2" t="s">
        <v>41</v>
      </c>
      <c r="D2109" s="2" t="s">
        <v>34</v>
      </c>
      <c r="E2109" s="4">
        <v>43531.94793981482</v>
      </c>
      <c r="F2109" s="4">
        <v>43538.94793981482</v>
      </c>
      <c r="G2109" s="4">
        <v>43535.94793981482</v>
      </c>
      <c r="H2109" s="2">
        <v>0.0</v>
      </c>
      <c r="I2109" s="2">
        <v>122.0</v>
      </c>
      <c r="J2109" s="2" t="s">
        <v>41</v>
      </c>
      <c r="K2109" s="2" t="s">
        <v>66</v>
      </c>
      <c r="L2109" s="2" t="s">
        <v>67</v>
      </c>
      <c r="M2109" s="2" t="s">
        <v>59</v>
      </c>
      <c r="N2109" s="2">
        <v>3.0</v>
      </c>
      <c r="O2109" s="2">
        <v>7.0</v>
      </c>
      <c r="P2109" s="2">
        <v>122.0</v>
      </c>
      <c r="Q2109" s="2" t="str">
        <f>VLOOKUP(A2109,'Additional Data'!$A$1:$D$9949,2,0)</f>
        <v>App</v>
      </c>
      <c r="R2109" s="2" t="str">
        <f>VLOOKUP(A2109,'Additional Data'!$A$1:$D$9949,4,0)</f>
        <v>Credit Card</v>
      </c>
      <c r="S2109" s="7">
        <f>VLOOKUP(A2109,'Additional Data'!$A$1:$D$9949,3,0)</f>
        <v>3244.873269</v>
      </c>
      <c r="T2109" s="2" t="str">
        <f>HLOOKUP(B2109,'Additional Data'!$F$1:$N$2,2,0)</f>
        <v>Mobile</v>
      </c>
    </row>
    <row r="2110" ht="14.25" customHeight="1">
      <c r="A2110" s="2">
        <v>256686.0</v>
      </c>
      <c r="B2110" s="2" t="s">
        <v>30</v>
      </c>
      <c r="C2110" s="2" t="s">
        <v>32</v>
      </c>
      <c r="D2110" s="2" t="s">
        <v>34</v>
      </c>
      <c r="E2110" s="4">
        <v>43531.94857638889</v>
      </c>
      <c r="F2110" s="4">
        <v>43537.94857638889</v>
      </c>
      <c r="G2110" s="4">
        <v>43536.94857638889</v>
      </c>
      <c r="H2110" s="2">
        <v>47.0</v>
      </c>
      <c r="I2110" s="2">
        <v>109.0</v>
      </c>
      <c r="J2110" s="2" t="s">
        <v>60</v>
      </c>
      <c r="K2110" s="2" t="s">
        <v>61</v>
      </c>
      <c r="L2110" s="2" t="s">
        <v>35</v>
      </c>
      <c r="M2110" s="2" t="s">
        <v>59</v>
      </c>
      <c r="N2110" s="2">
        <v>1.0</v>
      </c>
      <c r="O2110" s="2">
        <v>6.0</v>
      </c>
      <c r="P2110" s="2">
        <v>156.0</v>
      </c>
      <c r="Q2110" s="2" t="str">
        <f>VLOOKUP(A2110,'Additional Data'!$A$1:$D$9949,2,0)</f>
        <v>Website</v>
      </c>
      <c r="R2110" s="2" t="str">
        <f>VLOOKUP(A2110,'Additional Data'!$A$1:$D$9949,4,0)</f>
        <v>Debit Card</v>
      </c>
      <c r="S2110" s="7">
        <f>VLOOKUP(A2110,'Additional Data'!$A$1:$D$9949,3,0)</f>
        <v>2315.677828</v>
      </c>
      <c r="T2110" s="2" t="str">
        <f>HLOOKUP(B2110,'Additional Data'!$F$1:$N$2,2,0)</f>
        <v>PC</v>
      </c>
    </row>
    <row r="2111" ht="14.25" customHeight="1">
      <c r="A2111" s="2">
        <v>766423.0</v>
      </c>
      <c r="B2111" s="2" t="s">
        <v>39</v>
      </c>
      <c r="C2111" s="2" t="s">
        <v>41</v>
      </c>
      <c r="D2111" s="2" t="s">
        <v>34</v>
      </c>
      <c r="E2111" s="4">
        <v>43531.949953703705</v>
      </c>
      <c r="F2111" s="4">
        <v>43539.949953703705</v>
      </c>
      <c r="G2111" s="4">
        <v>43534.949953703705</v>
      </c>
      <c r="H2111" s="2">
        <v>36.0</v>
      </c>
      <c r="I2111" s="2">
        <v>125.0</v>
      </c>
      <c r="J2111" s="2" t="s">
        <v>32</v>
      </c>
      <c r="K2111" s="2" t="s">
        <v>70</v>
      </c>
      <c r="L2111" s="2" t="s">
        <v>35</v>
      </c>
      <c r="M2111" s="2" t="s">
        <v>59</v>
      </c>
      <c r="N2111" s="2">
        <v>5.0</v>
      </c>
      <c r="O2111" s="2">
        <v>8.0</v>
      </c>
      <c r="P2111" s="2">
        <v>161.0</v>
      </c>
      <c r="Q2111" s="2" t="str">
        <f>VLOOKUP(A2111,'Additional Data'!$A$1:$D$9949,2,0)</f>
        <v>App</v>
      </c>
      <c r="R2111" s="2" t="str">
        <f>VLOOKUP(A2111,'Additional Data'!$A$1:$D$9949,4,0)</f>
        <v>Cash On Delivery</v>
      </c>
      <c r="S2111" s="7">
        <f>VLOOKUP(A2111,'Additional Data'!$A$1:$D$9949,3,0)</f>
        <v>1724.753533</v>
      </c>
      <c r="T2111" s="2" t="str">
        <f>HLOOKUP(B2111,'Additional Data'!$F$1:$N$2,2,0)</f>
        <v>Mobile</v>
      </c>
    </row>
    <row r="2112" ht="14.25" customHeight="1">
      <c r="A2112" s="2">
        <v>834859.0</v>
      </c>
      <c r="B2112" s="2" t="s">
        <v>39</v>
      </c>
      <c r="C2112" s="2" t="s">
        <v>41</v>
      </c>
      <c r="D2112" s="2" t="s">
        <v>34</v>
      </c>
      <c r="E2112" s="4">
        <v>43531.95006944444</v>
      </c>
      <c r="F2112" s="4">
        <v>43536.95006944444</v>
      </c>
      <c r="G2112" s="4">
        <v>43535.95006944444</v>
      </c>
      <c r="H2112" s="2">
        <v>50.0</v>
      </c>
      <c r="I2112" s="2">
        <v>108.0</v>
      </c>
      <c r="J2112" s="2" t="s">
        <v>63</v>
      </c>
      <c r="K2112" s="2" t="s">
        <v>64</v>
      </c>
      <c r="L2112" s="2" t="s">
        <v>35</v>
      </c>
      <c r="M2112" s="2" t="s">
        <v>59</v>
      </c>
      <c r="N2112" s="2">
        <v>1.0</v>
      </c>
      <c r="O2112" s="2">
        <v>5.0</v>
      </c>
      <c r="P2112" s="2">
        <v>158.0</v>
      </c>
      <c r="Q2112" s="2" t="str">
        <f>VLOOKUP(A2112,'Additional Data'!$A$1:$D$9949,2,0)</f>
        <v>App</v>
      </c>
      <c r="R2112" s="2" t="str">
        <f>VLOOKUP(A2112,'Additional Data'!$A$1:$D$9949,4,0)</f>
        <v>Credit Card</v>
      </c>
      <c r="S2112" s="7">
        <f>VLOOKUP(A2112,'Additional Data'!$A$1:$D$9949,3,0)</f>
        <v>2844.616343</v>
      </c>
      <c r="T2112" s="2" t="str">
        <f>HLOOKUP(B2112,'Additional Data'!$F$1:$N$2,2,0)</f>
        <v>Mobile</v>
      </c>
    </row>
    <row r="2113" ht="14.25" customHeight="1">
      <c r="A2113" s="2">
        <v>954841.0</v>
      </c>
      <c r="B2113" s="2" t="s">
        <v>39</v>
      </c>
      <c r="C2113" s="2" t="s">
        <v>32</v>
      </c>
      <c r="D2113" s="2" t="s">
        <v>34</v>
      </c>
      <c r="E2113" s="4">
        <v>43531.95710648148</v>
      </c>
      <c r="F2113" s="4">
        <v>43538.95710648148</v>
      </c>
      <c r="G2113" s="4">
        <v>43537.95710648148</v>
      </c>
      <c r="H2113" s="2">
        <v>46.0</v>
      </c>
      <c r="I2113" s="2">
        <v>113.0</v>
      </c>
      <c r="J2113" s="2" t="s">
        <v>60</v>
      </c>
      <c r="K2113" s="2" t="s">
        <v>61</v>
      </c>
      <c r="L2113" s="2" t="s">
        <v>35</v>
      </c>
      <c r="M2113" s="2" t="s">
        <v>59</v>
      </c>
      <c r="N2113" s="2">
        <v>1.0</v>
      </c>
      <c r="O2113" s="2">
        <v>7.0</v>
      </c>
      <c r="P2113" s="2">
        <v>159.0</v>
      </c>
      <c r="Q2113" s="2" t="str">
        <f>VLOOKUP(A2113,'Additional Data'!$A$1:$D$9949,2,0)</f>
        <v>App</v>
      </c>
      <c r="R2113" s="2" t="str">
        <f>VLOOKUP(A2113,'Additional Data'!$A$1:$D$9949,4,0)</f>
        <v>Credit Card</v>
      </c>
      <c r="S2113" s="7">
        <f>VLOOKUP(A2113,'Additional Data'!$A$1:$D$9949,3,0)</f>
        <v>3052.747388</v>
      </c>
      <c r="T2113" s="2" t="str">
        <f>HLOOKUP(B2113,'Additional Data'!$F$1:$N$2,2,0)</f>
        <v>Mobile</v>
      </c>
    </row>
    <row r="2114" ht="14.25" customHeight="1">
      <c r="A2114" s="2">
        <v>319228.0</v>
      </c>
      <c r="B2114" s="2" t="s">
        <v>30</v>
      </c>
      <c r="C2114" s="2" t="s">
        <v>32</v>
      </c>
      <c r="D2114" s="2" t="s">
        <v>34</v>
      </c>
      <c r="E2114" s="4">
        <v>43531.958287037036</v>
      </c>
      <c r="F2114" s="4">
        <v>43537.958287037036</v>
      </c>
      <c r="G2114" s="4">
        <v>43536.958287037036</v>
      </c>
      <c r="H2114" s="2">
        <v>69.0</v>
      </c>
      <c r="I2114" s="2">
        <v>91.0</v>
      </c>
      <c r="J2114" s="2" t="s">
        <v>60</v>
      </c>
      <c r="K2114" s="2" t="s">
        <v>61</v>
      </c>
      <c r="L2114" s="2" t="s">
        <v>35</v>
      </c>
      <c r="M2114" s="2" t="s">
        <v>71</v>
      </c>
      <c r="N2114" s="2">
        <v>1.0</v>
      </c>
      <c r="O2114" s="2">
        <v>6.0</v>
      </c>
      <c r="P2114" s="2">
        <v>160.0</v>
      </c>
      <c r="Q2114" s="2" t="str">
        <f>VLOOKUP(A2114,'Additional Data'!$A$1:$D$9949,2,0)</f>
        <v>App</v>
      </c>
      <c r="R2114" s="2" t="str">
        <f>VLOOKUP(A2114,'Additional Data'!$A$1:$D$9949,4,0)</f>
        <v>Debit Card</v>
      </c>
      <c r="S2114" s="7">
        <f>VLOOKUP(A2114,'Additional Data'!$A$1:$D$9949,3,0)</f>
        <v>1440.898395</v>
      </c>
      <c r="T2114" s="2" t="str">
        <f>HLOOKUP(B2114,'Additional Data'!$F$1:$N$2,2,0)</f>
        <v>PC</v>
      </c>
    </row>
    <row r="2115" ht="14.25" customHeight="1">
      <c r="A2115" s="2">
        <v>993655.0</v>
      </c>
      <c r="B2115" s="2" t="s">
        <v>36</v>
      </c>
      <c r="C2115" s="2" t="s">
        <v>41</v>
      </c>
      <c r="D2115" s="2" t="s">
        <v>34</v>
      </c>
      <c r="E2115" s="4">
        <v>43531.95930555555</v>
      </c>
      <c r="F2115" s="4">
        <v>43538.95930555555</v>
      </c>
      <c r="G2115" s="4">
        <v>43538.95930555555</v>
      </c>
      <c r="H2115" s="2">
        <v>42.0</v>
      </c>
      <c r="I2115" s="2">
        <v>121.0</v>
      </c>
      <c r="J2115" s="2" t="s">
        <v>32</v>
      </c>
      <c r="K2115" s="2" t="s">
        <v>70</v>
      </c>
      <c r="L2115" s="2" t="s">
        <v>35</v>
      </c>
      <c r="M2115" s="2" t="s">
        <v>59</v>
      </c>
      <c r="N2115" s="2">
        <v>0.0</v>
      </c>
      <c r="O2115" s="2">
        <v>7.0</v>
      </c>
      <c r="P2115" s="2">
        <v>163.0</v>
      </c>
      <c r="Q2115" s="2" t="str">
        <f>VLOOKUP(A2115,'Additional Data'!$A$1:$D$9949,2,0)</f>
        <v>App</v>
      </c>
      <c r="R2115" s="2" t="str">
        <f>VLOOKUP(A2115,'Additional Data'!$A$1:$D$9949,4,0)</f>
        <v>Credit Card</v>
      </c>
      <c r="S2115" s="7">
        <f>VLOOKUP(A2115,'Additional Data'!$A$1:$D$9949,3,0)</f>
        <v>309.6505008</v>
      </c>
      <c r="T2115" s="2" t="str">
        <f>HLOOKUP(B2115,'Additional Data'!$F$1:$N$2,2,0)</f>
        <v>Laptop</v>
      </c>
    </row>
    <row r="2116" ht="14.25" customHeight="1">
      <c r="A2116" s="2">
        <v>970715.0</v>
      </c>
      <c r="B2116" s="2" t="s">
        <v>36</v>
      </c>
      <c r="C2116" s="2" t="s">
        <v>41</v>
      </c>
      <c r="D2116" s="2" t="s">
        <v>34</v>
      </c>
      <c r="E2116" s="4">
        <v>43531.96030092592</v>
      </c>
      <c r="F2116" s="4">
        <v>43536.96030092592</v>
      </c>
      <c r="G2116" s="4">
        <v>43535.96030092592</v>
      </c>
      <c r="H2116" s="2">
        <v>82.0</v>
      </c>
      <c r="I2116" s="2">
        <v>87.0</v>
      </c>
      <c r="J2116" s="2" t="s">
        <v>60</v>
      </c>
      <c r="K2116" s="2" t="s">
        <v>77</v>
      </c>
      <c r="L2116" s="2" t="s">
        <v>35</v>
      </c>
      <c r="M2116" s="2" t="s">
        <v>71</v>
      </c>
      <c r="N2116" s="2">
        <v>1.0</v>
      </c>
      <c r="O2116" s="2">
        <v>5.0</v>
      </c>
      <c r="P2116" s="2">
        <v>169.0</v>
      </c>
      <c r="Q2116" s="2" t="str">
        <f>VLOOKUP(A2116,'Additional Data'!$A$1:$D$9949,2,0)</f>
        <v>App</v>
      </c>
      <c r="R2116" s="2" t="str">
        <f>VLOOKUP(A2116,'Additional Data'!$A$1:$D$9949,4,0)</f>
        <v>Credit Card</v>
      </c>
      <c r="S2116" s="7">
        <f>VLOOKUP(A2116,'Additional Data'!$A$1:$D$9949,3,0)</f>
        <v>3465.112963</v>
      </c>
      <c r="T2116" s="2" t="str">
        <f>HLOOKUP(B2116,'Additional Data'!$F$1:$N$2,2,0)</f>
        <v>Laptop</v>
      </c>
    </row>
    <row r="2117" ht="14.25" customHeight="1">
      <c r="A2117" s="2">
        <v>224936.0</v>
      </c>
      <c r="B2117" s="2" t="s">
        <v>42</v>
      </c>
      <c r="C2117" s="2" t="s">
        <v>41</v>
      </c>
      <c r="D2117" s="2" t="s">
        <v>34</v>
      </c>
      <c r="E2117" s="4">
        <v>43531.962118055555</v>
      </c>
      <c r="F2117" s="4">
        <v>43540.962118055555</v>
      </c>
      <c r="G2117" s="4">
        <v>43537.962118055555</v>
      </c>
      <c r="H2117" s="2">
        <v>46.0</v>
      </c>
      <c r="I2117" s="2">
        <v>121.0</v>
      </c>
      <c r="J2117" s="2" t="s">
        <v>73</v>
      </c>
      <c r="K2117" s="2" t="s">
        <v>80</v>
      </c>
      <c r="L2117" s="2" t="s">
        <v>35</v>
      </c>
      <c r="M2117" s="2" t="s">
        <v>71</v>
      </c>
      <c r="N2117" s="2">
        <v>3.0</v>
      </c>
      <c r="O2117" s="2">
        <v>9.0</v>
      </c>
      <c r="P2117" s="2">
        <v>167.0</v>
      </c>
      <c r="Q2117" s="2" t="str">
        <f>VLOOKUP(A2117,'Additional Data'!$A$1:$D$9949,2,0)</f>
        <v>App</v>
      </c>
      <c r="R2117" s="2" t="str">
        <f>VLOOKUP(A2117,'Additional Data'!$A$1:$D$9949,4,0)</f>
        <v>Debit Card</v>
      </c>
      <c r="S2117" s="7">
        <f>VLOOKUP(A2117,'Additional Data'!$A$1:$D$9949,3,0)</f>
        <v>3426.708514</v>
      </c>
      <c r="T2117" s="2" t="str">
        <f>HLOOKUP(B2117,'Additional Data'!$F$1:$N$2,2,0)</f>
        <v>TV</v>
      </c>
    </row>
    <row r="2118" ht="14.25" customHeight="1">
      <c r="A2118" s="2">
        <v>114382.0</v>
      </c>
      <c r="B2118" s="2" t="s">
        <v>36</v>
      </c>
      <c r="C2118" s="2" t="s">
        <v>41</v>
      </c>
      <c r="D2118" s="2" t="s">
        <v>34</v>
      </c>
      <c r="E2118" s="4">
        <v>43531.96450231481</v>
      </c>
      <c r="F2118" s="4">
        <v>43540.96450231481</v>
      </c>
      <c r="G2118" s="4">
        <v>43535.96450231481</v>
      </c>
      <c r="H2118" s="2">
        <v>76.0</v>
      </c>
      <c r="I2118" s="2">
        <v>93.0</v>
      </c>
      <c r="J2118" s="2" t="s">
        <v>63</v>
      </c>
      <c r="K2118" s="2" t="s">
        <v>64</v>
      </c>
      <c r="L2118" s="2" t="s">
        <v>35</v>
      </c>
      <c r="M2118" s="2" t="s">
        <v>71</v>
      </c>
      <c r="N2118" s="2">
        <v>5.0</v>
      </c>
      <c r="O2118" s="2">
        <v>9.0</v>
      </c>
      <c r="P2118" s="2">
        <v>169.0</v>
      </c>
      <c r="Q2118" s="2" t="str">
        <f>VLOOKUP(A2118,'Additional Data'!$A$1:$D$9949,2,0)</f>
        <v>App</v>
      </c>
      <c r="R2118" s="2" t="str">
        <f>VLOOKUP(A2118,'Additional Data'!$A$1:$D$9949,4,0)</f>
        <v>Debit Card</v>
      </c>
      <c r="S2118" s="7">
        <f>VLOOKUP(A2118,'Additional Data'!$A$1:$D$9949,3,0)</f>
        <v>909</v>
      </c>
      <c r="T2118" s="2" t="str">
        <f>HLOOKUP(B2118,'Additional Data'!$F$1:$N$2,2,0)</f>
        <v>Laptop</v>
      </c>
    </row>
    <row r="2119" ht="14.25" customHeight="1">
      <c r="A2119" s="2">
        <v>317695.0</v>
      </c>
      <c r="B2119" s="2" t="s">
        <v>36</v>
      </c>
      <c r="C2119" s="2" t="s">
        <v>32</v>
      </c>
      <c r="D2119" s="2" t="s">
        <v>34</v>
      </c>
      <c r="E2119" s="4">
        <v>43531.96605324074</v>
      </c>
      <c r="F2119" s="4">
        <v>43534.96605324074</v>
      </c>
      <c r="G2119" s="4">
        <v>43535.96605324074</v>
      </c>
      <c r="H2119" s="2">
        <v>36.0</v>
      </c>
      <c r="I2119" s="2">
        <v>120.0</v>
      </c>
      <c r="J2119" s="2" t="s">
        <v>73</v>
      </c>
      <c r="K2119" s="2" t="s">
        <v>74</v>
      </c>
      <c r="L2119" s="2" t="s">
        <v>35</v>
      </c>
      <c r="M2119" s="2" t="s">
        <v>59</v>
      </c>
      <c r="N2119" s="2">
        <v>-1.0</v>
      </c>
      <c r="O2119" s="2">
        <v>3.0</v>
      </c>
      <c r="P2119" s="2">
        <v>156.0</v>
      </c>
      <c r="Q2119" s="2" t="str">
        <f>VLOOKUP(A2119,'Additional Data'!$A$1:$D$9949,2,0)</f>
        <v>App</v>
      </c>
      <c r="R2119" s="2" t="str">
        <f>VLOOKUP(A2119,'Additional Data'!$A$1:$D$9949,4,0)</f>
        <v>Cash On Delivery</v>
      </c>
      <c r="S2119" s="7">
        <f>VLOOKUP(A2119,'Additional Data'!$A$1:$D$9949,3,0)</f>
        <v>1471.557002</v>
      </c>
      <c r="T2119" s="2" t="str">
        <f>HLOOKUP(B2119,'Additional Data'!$F$1:$N$2,2,0)</f>
        <v>Laptop</v>
      </c>
    </row>
    <row r="2120" ht="14.25" customHeight="1">
      <c r="A2120" s="2">
        <v>943548.0</v>
      </c>
      <c r="B2120" s="2" t="s">
        <v>47</v>
      </c>
      <c r="C2120" s="2" t="s">
        <v>32</v>
      </c>
      <c r="D2120" s="2" t="s">
        <v>34</v>
      </c>
      <c r="E2120" s="4">
        <v>43531.966099537036</v>
      </c>
      <c r="F2120" s="4">
        <v>43537.966099537036</v>
      </c>
      <c r="G2120" s="4">
        <v>43535.966099537036</v>
      </c>
      <c r="H2120" s="2">
        <v>42.0</v>
      </c>
      <c r="I2120" s="2">
        <v>109.0</v>
      </c>
      <c r="J2120" s="2" t="s">
        <v>60</v>
      </c>
      <c r="K2120" s="2" t="s">
        <v>61</v>
      </c>
      <c r="L2120" s="2" t="s">
        <v>35</v>
      </c>
      <c r="M2120" s="2" t="s">
        <v>71</v>
      </c>
      <c r="N2120" s="2">
        <v>2.0</v>
      </c>
      <c r="O2120" s="2">
        <v>6.0</v>
      </c>
      <c r="P2120" s="2">
        <v>151.0</v>
      </c>
      <c r="Q2120" s="2" t="str">
        <f>VLOOKUP(A2120,'Additional Data'!$A$1:$D$9949,2,0)</f>
        <v>Website</v>
      </c>
      <c r="R2120" s="2" t="str">
        <f>VLOOKUP(A2120,'Additional Data'!$A$1:$D$9949,4,0)</f>
        <v>Debit Card</v>
      </c>
      <c r="S2120" s="7">
        <f>VLOOKUP(A2120,'Additional Data'!$A$1:$D$9949,3,0)</f>
        <v>2501.05325</v>
      </c>
      <c r="T2120" s="2" t="str">
        <f>HLOOKUP(B2120,'Additional Data'!$F$1:$N$2,2,0)</f>
        <v>Tablet</v>
      </c>
    </row>
    <row r="2121" ht="14.25" customHeight="1">
      <c r="A2121" s="2">
        <v>199108.0</v>
      </c>
      <c r="B2121" s="2" t="s">
        <v>30</v>
      </c>
      <c r="C2121" s="2" t="s">
        <v>41</v>
      </c>
      <c r="D2121" s="2" t="s">
        <v>34</v>
      </c>
      <c r="E2121" s="4">
        <v>43531.96625</v>
      </c>
      <c r="F2121" s="4">
        <v>43538.96625</v>
      </c>
      <c r="G2121" s="4">
        <v>43537.96625</v>
      </c>
      <c r="H2121" s="2">
        <v>25.0</v>
      </c>
      <c r="I2121" s="2">
        <v>121.0</v>
      </c>
      <c r="J2121" s="2" t="s">
        <v>73</v>
      </c>
      <c r="K2121" s="2" t="s">
        <v>80</v>
      </c>
      <c r="L2121" s="2" t="s">
        <v>35</v>
      </c>
      <c r="M2121" s="2" t="s">
        <v>71</v>
      </c>
      <c r="N2121" s="2">
        <v>1.0</v>
      </c>
      <c r="O2121" s="2">
        <v>7.0</v>
      </c>
      <c r="P2121" s="2">
        <v>146.0</v>
      </c>
      <c r="Q2121" s="2" t="str">
        <f>VLOOKUP(A2121,'Additional Data'!$A$1:$D$9949,2,0)</f>
        <v>App</v>
      </c>
      <c r="R2121" s="2" t="str">
        <f>VLOOKUP(A2121,'Additional Data'!$A$1:$D$9949,4,0)</f>
        <v>Debit Card</v>
      </c>
      <c r="S2121" s="7">
        <f>VLOOKUP(A2121,'Additional Data'!$A$1:$D$9949,3,0)</f>
        <v>1298</v>
      </c>
      <c r="T2121" s="2" t="str">
        <f>HLOOKUP(B2121,'Additional Data'!$F$1:$N$2,2,0)</f>
        <v>PC</v>
      </c>
    </row>
    <row r="2122" ht="14.25" customHeight="1">
      <c r="A2122" s="2">
        <v>510898.0</v>
      </c>
      <c r="B2122" s="2" t="s">
        <v>39</v>
      </c>
      <c r="C2122" s="2" t="s">
        <v>41</v>
      </c>
      <c r="D2122" s="2" t="s">
        <v>34</v>
      </c>
      <c r="E2122" s="4">
        <v>43531.96907407408</v>
      </c>
      <c r="F2122" s="4">
        <v>43538.96907407408</v>
      </c>
      <c r="G2122" s="4">
        <v>43537.96907407408</v>
      </c>
      <c r="H2122" s="2">
        <v>0.0</v>
      </c>
      <c r="I2122" s="2">
        <v>121.0</v>
      </c>
      <c r="J2122" s="2" t="s">
        <v>41</v>
      </c>
      <c r="K2122" s="2" t="s">
        <v>66</v>
      </c>
      <c r="L2122" s="2" t="s">
        <v>67</v>
      </c>
      <c r="M2122" s="2" t="s">
        <v>59</v>
      </c>
      <c r="N2122" s="2">
        <v>1.0</v>
      </c>
      <c r="O2122" s="2">
        <v>7.0</v>
      </c>
      <c r="P2122" s="2">
        <v>121.0</v>
      </c>
      <c r="Q2122" s="2" t="str">
        <f>VLOOKUP(A2122,'Additional Data'!$A$1:$D$9949,2,0)</f>
        <v>App</v>
      </c>
      <c r="R2122" s="2" t="str">
        <f>VLOOKUP(A2122,'Additional Data'!$A$1:$D$9949,4,0)</f>
        <v>Debit Card</v>
      </c>
      <c r="S2122" s="7">
        <f>VLOOKUP(A2122,'Additional Data'!$A$1:$D$9949,3,0)</f>
        <v>3178.967736</v>
      </c>
      <c r="T2122" s="2" t="str">
        <f>HLOOKUP(B2122,'Additional Data'!$F$1:$N$2,2,0)</f>
        <v>Mobile</v>
      </c>
    </row>
    <row r="2123" ht="14.25" customHeight="1">
      <c r="A2123" s="2">
        <v>807051.0</v>
      </c>
      <c r="B2123" s="2" t="s">
        <v>36</v>
      </c>
      <c r="C2123" s="2" t="s">
        <v>41</v>
      </c>
      <c r="D2123" s="2" t="s">
        <v>34</v>
      </c>
      <c r="E2123" s="4">
        <v>43531.96960648148</v>
      </c>
      <c r="F2123" s="4">
        <v>43538.96960648148</v>
      </c>
      <c r="G2123" s="4">
        <v>43537.96960648148</v>
      </c>
      <c r="H2123" s="2">
        <v>40.0</v>
      </c>
      <c r="I2123" s="2">
        <v>113.0</v>
      </c>
      <c r="J2123" s="2" t="s">
        <v>60</v>
      </c>
      <c r="K2123" s="2" t="s">
        <v>77</v>
      </c>
      <c r="L2123" s="2" t="s">
        <v>35</v>
      </c>
      <c r="M2123" s="2" t="s">
        <v>59</v>
      </c>
      <c r="N2123" s="2">
        <v>1.0</v>
      </c>
      <c r="O2123" s="2">
        <v>7.0</v>
      </c>
      <c r="P2123" s="2">
        <v>153.0</v>
      </c>
      <c r="Q2123" s="2" t="str">
        <f>VLOOKUP(A2123,'Additional Data'!$A$1:$D$9949,2,0)</f>
        <v>Website</v>
      </c>
      <c r="R2123" s="2" t="str">
        <f>VLOOKUP(A2123,'Additional Data'!$A$1:$D$9949,4,0)</f>
        <v>Cash On Delivery</v>
      </c>
      <c r="S2123" s="7">
        <f>VLOOKUP(A2123,'Additional Data'!$A$1:$D$9949,3,0)</f>
        <v>2969</v>
      </c>
      <c r="T2123" s="2" t="str">
        <f>HLOOKUP(B2123,'Additional Data'!$F$1:$N$2,2,0)</f>
        <v>Laptop</v>
      </c>
    </row>
    <row r="2124" ht="14.25" customHeight="1">
      <c r="A2124" s="2">
        <v>110999.0</v>
      </c>
      <c r="B2124" s="2" t="s">
        <v>39</v>
      </c>
      <c r="C2124" s="2" t="s">
        <v>41</v>
      </c>
      <c r="D2124" s="2" t="s">
        <v>34</v>
      </c>
      <c r="E2124" s="4">
        <v>43531.97</v>
      </c>
      <c r="F2124" s="4">
        <v>43536.97</v>
      </c>
      <c r="G2124" s="4">
        <v>43538.97</v>
      </c>
      <c r="H2124" s="2">
        <v>42.0</v>
      </c>
      <c r="I2124" s="2">
        <v>113.0</v>
      </c>
      <c r="J2124" s="2" t="s">
        <v>60</v>
      </c>
      <c r="K2124" s="2" t="s">
        <v>77</v>
      </c>
      <c r="L2124" s="2" t="s">
        <v>35</v>
      </c>
      <c r="M2124" s="2" t="s">
        <v>59</v>
      </c>
      <c r="N2124" s="2">
        <v>-2.0</v>
      </c>
      <c r="O2124" s="2">
        <v>5.0</v>
      </c>
      <c r="P2124" s="2">
        <v>155.0</v>
      </c>
      <c r="Q2124" s="2" t="str">
        <f>VLOOKUP(A2124,'Additional Data'!$A$1:$D$9949,2,0)</f>
        <v>App</v>
      </c>
      <c r="R2124" s="2" t="str">
        <f>VLOOKUP(A2124,'Additional Data'!$A$1:$D$9949,4,0)</f>
        <v>Cash On Delivery</v>
      </c>
      <c r="S2124" s="7">
        <f>VLOOKUP(A2124,'Additional Data'!$A$1:$D$9949,3,0)</f>
        <v>3660.312093</v>
      </c>
      <c r="T2124" s="2" t="str">
        <f>HLOOKUP(B2124,'Additional Data'!$F$1:$N$2,2,0)</f>
        <v>Mobile</v>
      </c>
    </row>
    <row r="2125" ht="14.25" customHeight="1">
      <c r="A2125" s="2">
        <v>940602.0</v>
      </c>
      <c r="B2125" s="2" t="s">
        <v>30</v>
      </c>
      <c r="C2125" s="2" t="s">
        <v>32</v>
      </c>
      <c r="D2125" s="2" t="s">
        <v>34</v>
      </c>
      <c r="E2125" s="4">
        <v>43531.97001157407</v>
      </c>
      <c r="F2125" s="4">
        <v>43532.97001157407</v>
      </c>
      <c r="G2125" s="4">
        <v>43535.97001157407</v>
      </c>
      <c r="H2125" s="2">
        <v>0.0</v>
      </c>
      <c r="I2125" s="2">
        <v>125.0</v>
      </c>
      <c r="J2125" s="2" t="s">
        <v>32</v>
      </c>
      <c r="K2125" s="2" t="s">
        <v>82</v>
      </c>
      <c r="L2125" s="2" t="s">
        <v>67</v>
      </c>
      <c r="M2125" s="2" t="s">
        <v>59</v>
      </c>
      <c r="N2125" s="2">
        <v>-3.0</v>
      </c>
      <c r="O2125" s="2">
        <v>1.0</v>
      </c>
      <c r="P2125" s="2">
        <v>125.0</v>
      </c>
      <c r="Q2125" s="2" t="str">
        <f>VLOOKUP(A2125,'Additional Data'!$A$1:$D$9949,2,0)</f>
        <v>Website</v>
      </c>
      <c r="R2125" s="2" t="str">
        <f>VLOOKUP(A2125,'Additional Data'!$A$1:$D$9949,4,0)</f>
        <v>Debit Card</v>
      </c>
      <c r="S2125" s="7">
        <f>VLOOKUP(A2125,'Additional Data'!$A$1:$D$9949,3,0)</f>
        <v>872.409504</v>
      </c>
      <c r="T2125" s="2" t="str">
        <f>HLOOKUP(B2125,'Additional Data'!$F$1:$N$2,2,0)</f>
        <v>PC</v>
      </c>
    </row>
    <row r="2126" ht="14.25" customHeight="1">
      <c r="A2126" s="2">
        <v>589840.0</v>
      </c>
      <c r="B2126" s="2" t="s">
        <v>39</v>
      </c>
      <c r="C2126" s="2" t="s">
        <v>41</v>
      </c>
      <c r="D2126" s="2" t="s">
        <v>34</v>
      </c>
      <c r="E2126" s="4">
        <v>43531.97012731482</v>
      </c>
      <c r="F2126" s="4">
        <v>43534.97012731482</v>
      </c>
      <c r="G2126" s="4">
        <v>43538.97012731482</v>
      </c>
      <c r="H2126" s="2">
        <v>43.0</v>
      </c>
      <c r="I2126" s="2">
        <v>128.0</v>
      </c>
      <c r="J2126" s="2" t="s">
        <v>32</v>
      </c>
      <c r="K2126" s="2" t="s">
        <v>70</v>
      </c>
      <c r="L2126" s="2" t="s">
        <v>35</v>
      </c>
      <c r="M2126" s="2" t="s">
        <v>71</v>
      </c>
      <c r="N2126" s="2">
        <v>-4.0</v>
      </c>
      <c r="O2126" s="2">
        <v>3.0</v>
      </c>
      <c r="P2126" s="2">
        <v>171.0</v>
      </c>
      <c r="Q2126" s="2" t="str">
        <f>VLOOKUP(A2126,'Additional Data'!$A$1:$D$9949,2,0)</f>
        <v>App</v>
      </c>
      <c r="R2126" s="2" t="str">
        <f>VLOOKUP(A2126,'Additional Data'!$A$1:$D$9949,4,0)</f>
        <v>Debit Card</v>
      </c>
      <c r="S2126" s="7">
        <f>VLOOKUP(A2126,'Additional Data'!$A$1:$D$9949,3,0)</f>
        <v>363</v>
      </c>
      <c r="T2126" s="2" t="str">
        <f>HLOOKUP(B2126,'Additional Data'!$F$1:$N$2,2,0)</f>
        <v>Mobile</v>
      </c>
    </row>
    <row r="2127" ht="14.25" customHeight="1">
      <c r="A2127" s="2">
        <v>632717.0</v>
      </c>
      <c r="B2127" s="2" t="s">
        <v>48</v>
      </c>
      <c r="C2127" s="2" t="s">
        <v>41</v>
      </c>
      <c r="D2127" s="2" t="s">
        <v>34</v>
      </c>
      <c r="E2127" s="4">
        <v>43531.973344907405</v>
      </c>
      <c r="F2127" s="4">
        <v>43541.973344907405</v>
      </c>
      <c r="G2127" s="4">
        <v>43538.973344907405</v>
      </c>
      <c r="H2127" s="2">
        <v>42.0</v>
      </c>
      <c r="I2127" s="2">
        <v>128.0</v>
      </c>
      <c r="J2127" s="2" t="s">
        <v>32</v>
      </c>
      <c r="K2127" s="2" t="s">
        <v>70</v>
      </c>
      <c r="L2127" s="2" t="s">
        <v>35</v>
      </c>
      <c r="M2127" s="2" t="s">
        <v>59</v>
      </c>
      <c r="N2127" s="2">
        <v>3.0</v>
      </c>
      <c r="O2127" s="2">
        <v>10.0</v>
      </c>
      <c r="P2127" s="2">
        <v>170.0</v>
      </c>
      <c r="Q2127" s="2" t="str">
        <f>VLOOKUP(A2127,'Additional Data'!$A$1:$D$9949,2,0)</f>
        <v>App</v>
      </c>
      <c r="R2127" s="2" t="str">
        <f>VLOOKUP(A2127,'Additional Data'!$A$1:$D$9949,4,0)</f>
        <v>Credit Card</v>
      </c>
      <c r="S2127" s="7">
        <f>VLOOKUP(A2127,'Additional Data'!$A$1:$D$9949,3,0)</f>
        <v>449.2740034</v>
      </c>
      <c r="T2127" s="2" t="str">
        <f>HLOOKUP(B2127,'Additional Data'!$F$1:$N$2,2,0)</f>
        <v>Gaming Console</v>
      </c>
    </row>
    <row r="2128" ht="14.25" customHeight="1">
      <c r="A2128" s="2">
        <v>222111.0</v>
      </c>
      <c r="B2128" s="2" t="s">
        <v>30</v>
      </c>
      <c r="C2128" s="2" t="s">
        <v>32</v>
      </c>
      <c r="D2128" s="2" t="s">
        <v>34</v>
      </c>
      <c r="E2128" s="4">
        <v>43531.97516203704</v>
      </c>
      <c r="F2128" s="4">
        <v>43537.97516203704</v>
      </c>
      <c r="G2128" s="4">
        <v>43537.97516203704</v>
      </c>
      <c r="H2128" s="2">
        <v>38.0</v>
      </c>
      <c r="I2128" s="2">
        <v>120.0</v>
      </c>
      <c r="J2128" s="2" t="s">
        <v>41</v>
      </c>
      <c r="K2128" s="2" t="s">
        <v>58</v>
      </c>
      <c r="L2128" s="2" t="s">
        <v>35</v>
      </c>
      <c r="M2128" s="2" t="s">
        <v>59</v>
      </c>
      <c r="N2128" s="2">
        <v>0.0</v>
      </c>
      <c r="O2128" s="2">
        <v>6.0</v>
      </c>
      <c r="P2128" s="2">
        <v>158.0</v>
      </c>
      <c r="Q2128" s="2" t="str">
        <f>VLOOKUP(A2128,'Additional Data'!$A$1:$D$9949,2,0)</f>
        <v>Website</v>
      </c>
      <c r="R2128" s="2" t="str">
        <f>VLOOKUP(A2128,'Additional Data'!$A$1:$D$9949,4,0)</f>
        <v>Credit Card</v>
      </c>
      <c r="S2128" s="7">
        <f>VLOOKUP(A2128,'Additional Data'!$A$1:$D$9949,3,0)</f>
        <v>2440</v>
      </c>
      <c r="T2128" s="2" t="str">
        <f>HLOOKUP(B2128,'Additional Data'!$F$1:$N$2,2,0)</f>
        <v>PC</v>
      </c>
    </row>
    <row r="2129" ht="14.25" customHeight="1">
      <c r="A2129" s="2">
        <v>718351.0</v>
      </c>
      <c r="B2129" s="2" t="s">
        <v>39</v>
      </c>
      <c r="C2129" s="2" t="s">
        <v>32</v>
      </c>
      <c r="D2129" s="2" t="s">
        <v>34</v>
      </c>
      <c r="E2129" s="4">
        <v>43531.97770833333</v>
      </c>
      <c r="F2129" s="4">
        <v>43539.97770833333</v>
      </c>
      <c r="G2129" s="4">
        <v>43534.97770833333</v>
      </c>
      <c r="H2129" s="2">
        <v>76.0</v>
      </c>
      <c r="I2129" s="2">
        <v>106.0</v>
      </c>
      <c r="J2129" s="2" t="s">
        <v>73</v>
      </c>
      <c r="K2129" s="2" t="s">
        <v>74</v>
      </c>
      <c r="L2129" s="2" t="s">
        <v>35</v>
      </c>
      <c r="M2129" s="2" t="s">
        <v>71</v>
      </c>
      <c r="N2129" s="2">
        <v>5.0</v>
      </c>
      <c r="O2129" s="2">
        <v>8.0</v>
      </c>
      <c r="P2129" s="2">
        <v>182.0</v>
      </c>
      <c r="Q2129" s="2" t="str">
        <f>VLOOKUP(A2129,'Additional Data'!$A$1:$D$9949,2,0)</f>
        <v>App</v>
      </c>
      <c r="R2129" s="2" t="str">
        <f>VLOOKUP(A2129,'Additional Data'!$A$1:$D$9949,4,0)</f>
        <v>Credit Card</v>
      </c>
      <c r="S2129" s="7">
        <f>VLOOKUP(A2129,'Additional Data'!$A$1:$D$9949,3,0)</f>
        <v>2787.357808</v>
      </c>
      <c r="T2129" s="2" t="str">
        <f>HLOOKUP(B2129,'Additional Data'!$F$1:$N$2,2,0)</f>
        <v>Mobile</v>
      </c>
    </row>
    <row r="2130" ht="14.25" customHeight="1">
      <c r="A2130" s="2">
        <v>7095.0</v>
      </c>
      <c r="B2130" s="2" t="s">
        <v>49</v>
      </c>
      <c r="C2130" s="2" t="s">
        <v>41</v>
      </c>
      <c r="D2130" s="2" t="s">
        <v>34</v>
      </c>
      <c r="E2130" s="4">
        <v>43531.97907407407</v>
      </c>
      <c r="F2130" s="4">
        <v>43541.97907407407</v>
      </c>
      <c r="G2130" s="4">
        <v>43537.97907407407</v>
      </c>
      <c r="H2130" s="2">
        <v>31.0</v>
      </c>
      <c r="I2130" s="2">
        <v>129.0</v>
      </c>
      <c r="J2130" s="2" t="s">
        <v>32</v>
      </c>
      <c r="K2130" s="2" t="s">
        <v>70</v>
      </c>
      <c r="L2130" s="2" t="s">
        <v>35</v>
      </c>
      <c r="M2130" s="2" t="s">
        <v>59</v>
      </c>
      <c r="N2130" s="2">
        <v>4.0</v>
      </c>
      <c r="O2130" s="2">
        <v>10.0</v>
      </c>
      <c r="P2130" s="2">
        <v>160.0</v>
      </c>
      <c r="Q2130" s="2" t="str">
        <f>VLOOKUP(A2130,'Additional Data'!$A$1:$D$9949,2,0)</f>
        <v>Website</v>
      </c>
      <c r="R2130" s="2" t="str">
        <f>VLOOKUP(A2130,'Additional Data'!$A$1:$D$9949,4,0)</f>
        <v>Credit Card</v>
      </c>
      <c r="S2130" s="7">
        <f>VLOOKUP(A2130,'Additional Data'!$A$1:$D$9949,3,0)</f>
        <v>3672.575843</v>
      </c>
      <c r="T2130" s="2" t="str">
        <f>HLOOKUP(B2130,'Additional Data'!$F$1:$N$2,2,0)</f>
        <v>TV</v>
      </c>
    </row>
    <row r="2131" ht="14.25" customHeight="1">
      <c r="A2131" s="2">
        <v>645212.0</v>
      </c>
      <c r="B2131" s="2" t="s">
        <v>39</v>
      </c>
      <c r="C2131" s="2" t="s">
        <v>41</v>
      </c>
      <c r="D2131" s="2" t="s">
        <v>34</v>
      </c>
      <c r="E2131" s="4">
        <v>43531.981307870374</v>
      </c>
      <c r="F2131" s="4">
        <v>43540.981307870374</v>
      </c>
      <c r="G2131" s="4">
        <v>43537.981307870374</v>
      </c>
      <c r="H2131" s="2">
        <v>43.0</v>
      </c>
      <c r="I2131" s="2">
        <v>128.0</v>
      </c>
      <c r="J2131" s="2" t="s">
        <v>73</v>
      </c>
      <c r="K2131" s="2" t="s">
        <v>80</v>
      </c>
      <c r="L2131" s="2" t="s">
        <v>35</v>
      </c>
      <c r="M2131" s="2" t="s">
        <v>71</v>
      </c>
      <c r="N2131" s="2">
        <v>3.0</v>
      </c>
      <c r="O2131" s="2">
        <v>9.0</v>
      </c>
      <c r="P2131" s="2">
        <v>171.0</v>
      </c>
      <c r="Q2131" s="2" t="str">
        <f>VLOOKUP(A2131,'Additional Data'!$A$1:$D$9949,2,0)</f>
        <v>App</v>
      </c>
      <c r="R2131" s="2" t="str">
        <f>VLOOKUP(A2131,'Additional Data'!$A$1:$D$9949,4,0)</f>
        <v>Debit Card</v>
      </c>
      <c r="S2131" s="7">
        <f>VLOOKUP(A2131,'Additional Data'!$A$1:$D$9949,3,0)</f>
        <v>290.9214224</v>
      </c>
      <c r="T2131" s="2" t="str">
        <f>HLOOKUP(B2131,'Additional Data'!$F$1:$N$2,2,0)</f>
        <v>Mobile</v>
      </c>
    </row>
    <row r="2132" ht="14.25" customHeight="1">
      <c r="A2132" s="2">
        <v>171886.0</v>
      </c>
      <c r="B2132" s="2" t="s">
        <v>42</v>
      </c>
      <c r="C2132" s="2" t="s">
        <v>41</v>
      </c>
      <c r="D2132" s="2" t="s">
        <v>34</v>
      </c>
      <c r="E2132" s="4">
        <v>43531.98231481481</v>
      </c>
      <c r="F2132" s="4">
        <v>43537.98231481481</v>
      </c>
      <c r="G2132" s="4">
        <v>43536.98231481481</v>
      </c>
      <c r="H2132" s="2">
        <v>0.0</v>
      </c>
      <c r="I2132" s="2">
        <v>123.0</v>
      </c>
      <c r="J2132" s="2" t="s">
        <v>41</v>
      </c>
      <c r="K2132" s="2" t="s">
        <v>66</v>
      </c>
      <c r="L2132" s="2" t="s">
        <v>67</v>
      </c>
      <c r="M2132" s="2" t="s">
        <v>59</v>
      </c>
      <c r="N2132" s="2">
        <v>1.0</v>
      </c>
      <c r="O2132" s="2">
        <v>6.0</v>
      </c>
      <c r="P2132" s="2">
        <v>123.0</v>
      </c>
      <c r="Q2132" s="2" t="str">
        <f>VLOOKUP(A2132,'Additional Data'!$A$1:$D$9949,2,0)</f>
        <v>App</v>
      </c>
      <c r="R2132" s="2" t="str">
        <f>VLOOKUP(A2132,'Additional Data'!$A$1:$D$9949,4,0)</f>
        <v>Debit Card</v>
      </c>
      <c r="S2132" s="7">
        <f>VLOOKUP(A2132,'Additional Data'!$A$1:$D$9949,3,0)</f>
        <v>715.0879954</v>
      </c>
      <c r="T2132" s="2" t="str">
        <f>HLOOKUP(B2132,'Additional Data'!$F$1:$N$2,2,0)</f>
        <v>TV</v>
      </c>
    </row>
    <row r="2133" ht="14.25" customHeight="1">
      <c r="A2133" s="2">
        <v>333935.0</v>
      </c>
      <c r="B2133" s="2" t="s">
        <v>39</v>
      </c>
      <c r="C2133" s="2" t="s">
        <v>41</v>
      </c>
      <c r="D2133" s="2" t="s">
        <v>34</v>
      </c>
      <c r="E2133" s="4">
        <v>43531.98292824074</v>
      </c>
      <c r="F2133" s="4">
        <v>43537.98292824074</v>
      </c>
      <c r="G2133" s="4">
        <v>43537.98292824074</v>
      </c>
      <c r="H2133" s="2">
        <v>65.0</v>
      </c>
      <c r="I2133" s="2">
        <v>93.0</v>
      </c>
      <c r="J2133" s="2" t="s">
        <v>60</v>
      </c>
      <c r="K2133" s="2" t="s">
        <v>77</v>
      </c>
      <c r="L2133" s="2" t="s">
        <v>35</v>
      </c>
      <c r="M2133" s="2" t="s">
        <v>71</v>
      </c>
      <c r="N2133" s="2">
        <v>0.0</v>
      </c>
      <c r="O2133" s="2">
        <v>6.0</v>
      </c>
      <c r="P2133" s="2">
        <v>158.0</v>
      </c>
      <c r="Q2133" s="2" t="str">
        <f>VLOOKUP(A2133,'Additional Data'!$A$1:$D$9949,2,0)</f>
        <v>App</v>
      </c>
      <c r="R2133" s="2" t="str">
        <f>VLOOKUP(A2133,'Additional Data'!$A$1:$D$9949,4,0)</f>
        <v>Cash On Delivery</v>
      </c>
      <c r="S2133" s="7">
        <f>VLOOKUP(A2133,'Additional Data'!$A$1:$D$9949,3,0)</f>
        <v>2913.990881</v>
      </c>
      <c r="T2133" s="2" t="str">
        <f>HLOOKUP(B2133,'Additional Data'!$F$1:$N$2,2,0)</f>
        <v>Mobile</v>
      </c>
    </row>
    <row r="2134" ht="14.25" customHeight="1">
      <c r="A2134" s="2">
        <v>786253.0</v>
      </c>
      <c r="B2134" s="2" t="s">
        <v>36</v>
      </c>
      <c r="C2134" s="2" t="s">
        <v>41</v>
      </c>
      <c r="D2134" s="2" t="s">
        <v>34</v>
      </c>
      <c r="E2134" s="4">
        <v>43531.98611111111</v>
      </c>
      <c r="F2134" s="4">
        <v>43540.98611111111</v>
      </c>
      <c r="G2134" s="4">
        <v>43534.98611111111</v>
      </c>
      <c r="H2134" s="2">
        <v>27.0</v>
      </c>
      <c r="I2134" s="2">
        <v>113.0</v>
      </c>
      <c r="J2134" s="2" t="s">
        <v>60</v>
      </c>
      <c r="K2134" s="2" t="s">
        <v>77</v>
      </c>
      <c r="L2134" s="2" t="s">
        <v>35</v>
      </c>
      <c r="M2134" s="2" t="s">
        <v>59</v>
      </c>
      <c r="N2134" s="2">
        <v>6.0</v>
      </c>
      <c r="O2134" s="2">
        <v>9.0</v>
      </c>
      <c r="P2134" s="2">
        <v>140.0</v>
      </c>
      <c r="Q2134" s="2" t="str">
        <f>VLOOKUP(A2134,'Additional Data'!$A$1:$D$9949,2,0)</f>
        <v>App</v>
      </c>
      <c r="R2134" s="2" t="str">
        <f>VLOOKUP(A2134,'Additional Data'!$A$1:$D$9949,4,0)</f>
        <v>Credit Card</v>
      </c>
      <c r="S2134" s="7">
        <f>VLOOKUP(A2134,'Additional Data'!$A$1:$D$9949,3,0)</f>
        <v>3007.119498</v>
      </c>
      <c r="T2134" s="2" t="str">
        <f>HLOOKUP(B2134,'Additional Data'!$F$1:$N$2,2,0)</f>
        <v>Laptop</v>
      </c>
    </row>
    <row r="2135" ht="14.25" customHeight="1">
      <c r="A2135" s="2">
        <v>238007.0</v>
      </c>
      <c r="B2135" s="2" t="s">
        <v>30</v>
      </c>
      <c r="C2135" s="2" t="s">
        <v>41</v>
      </c>
      <c r="D2135" s="2" t="s">
        <v>34</v>
      </c>
      <c r="E2135" s="4">
        <v>43531.98997685185</v>
      </c>
      <c r="F2135" s="4">
        <v>43533.98997685185</v>
      </c>
      <c r="G2135" s="4">
        <v>43537.98997685185</v>
      </c>
      <c r="H2135" s="2">
        <v>0.0</v>
      </c>
      <c r="I2135" s="2">
        <v>128.0</v>
      </c>
      <c r="J2135" s="2" t="s">
        <v>41</v>
      </c>
      <c r="K2135" s="2" t="s">
        <v>66</v>
      </c>
      <c r="L2135" s="2" t="s">
        <v>67</v>
      </c>
      <c r="M2135" s="2" t="s">
        <v>59</v>
      </c>
      <c r="N2135" s="2">
        <v>-4.0</v>
      </c>
      <c r="O2135" s="2">
        <v>2.0</v>
      </c>
      <c r="P2135" s="2">
        <v>128.0</v>
      </c>
      <c r="Q2135" s="2" t="str">
        <f>VLOOKUP(A2135,'Additional Data'!$A$1:$D$9949,2,0)</f>
        <v>App</v>
      </c>
      <c r="R2135" s="2" t="str">
        <f>VLOOKUP(A2135,'Additional Data'!$A$1:$D$9949,4,0)</f>
        <v>Cash On Delivery</v>
      </c>
      <c r="S2135" s="7">
        <f>VLOOKUP(A2135,'Additional Data'!$A$1:$D$9949,3,0)</f>
        <v>2334.83565</v>
      </c>
      <c r="T2135" s="2" t="str">
        <f>HLOOKUP(B2135,'Additional Data'!$F$1:$N$2,2,0)</f>
        <v>PC</v>
      </c>
    </row>
    <row r="2136" ht="14.25" customHeight="1">
      <c r="A2136" s="2">
        <v>988190.0</v>
      </c>
      <c r="B2136" s="2" t="s">
        <v>47</v>
      </c>
      <c r="C2136" s="2" t="s">
        <v>41</v>
      </c>
      <c r="D2136" s="2" t="s">
        <v>34</v>
      </c>
      <c r="E2136" s="4">
        <v>43531.992118055554</v>
      </c>
      <c r="F2136" s="4">
        <v>43538.992118055554</v>
      </c>
      <c r="G2136" s="4">
        <v>43536.992118055554</v>
      </c>
      <c r="H2136" s="2">
        <v>30.0</v>
      </c>
      <c r="I2136" s="2">
        <v>127.0</v>
      </c>
      <c r="J2136" s="2" t="s">
        <v>73</v>
      </c>
      <c r="K2136" s="2" t="s">
        <v>80</v>
      </c>
      <c r="L2136" s="2" t="s">
        <v>35</v>
      </c>
      <c r="M2136" s="2" t="s">
        <v>59</v>
      </c>
      <c r="N2136" s="2">
        <v>2.0</v>
      </c>
      <c r="O2136" s="2">
        <v>7.0</v>
      </c>
      <c r="P2136" s="2">
        <v>157.0</v>
      </c>
      <c r="Q2136" s="2" t="str">
        <f>VLOOKUP(A2136,'Additional Data'!$A$1:$D$9949,2,0)</f>
        <v>App</v>
      </c>
      <c r="R2136" s="2" t="str">
        <f>VLOOKUP(A2136,'Additional Data'!$A$1:$D$9949,4,0)</f>
        <v>Debit Card</v>
      </c>
      <c r="S2136" s="7">
        <f>VLOOKUP(A2136,'Additional Data'!$A$1:$D$9949,3,0)</f>
        <v>1315.129318</v>
      </c>
      <c r="T2136" s="2" t="str">
        <f>HLOOKUP(B2136,'Additional Data'!$F$1:$N$2,2,0)</f>
        <v>Tablet</v>
      </c>
    </row>
    <row r="2137" ht="14.25" customHeight="1">
      <c r="A2137" s="2">
        <v>90851.0</v>
      </c>
      <c r="B2137" s="2" t="s">
        <v>36</v>
      </c>
      <c r="C2137" s="2" t="s">
        <v>32</v>
      </c>
      <c r="D2137" s="2" t="s">
        <v>34</v>
      </c>
      <c r="E2137" s="4">
        <v>43531.994039351855</v>
      </c>
      <c r="F2137" s="4">
        <v>43536.994039351855</v>
      </c>
      <c r="G2137" s="4">
        <v>43537.994039351855</v>
      </c>
      <c r="H2137" s="2">
        <v>85.0</v>
      </c>
      <c r="I2137" s="2">
        <v>90.0</v>
      </c>
      <c r="J2137" s="2" t="s">
        <v>63</v>
      </c>
      <c r="K2137" s="2" t="s">
        <v>81</v>
      </c>
      <c r="L2137" s="2" t="s">
        <v>35</v>
      </c>
      <c r="M2137" s="2" t="s">
        <v>71</v>
      </c>
      <c r="N2137" s="2">
        <v>-1.0</v>
      </c>
      <c r="O2137" s="2">
        <v>5.0</v>
      </c>
      <c r="P2137" s="2">
        <v>175.0</v>
      </c>
      <c r="Q2137" s="2" t="str">
        <f>VLOOKUP(A2137,'Additional Data'!$A$1:$D$9949,2,0)</f>
        <v>App</v>
      </c>
      <c r="R2137" s="2" t="str">
        <f>VLOOKUP(A2137,'Additional Data'!$A$1:$D$9949,4,0)</f>
        <v>Credit Card</v>
      </c>
      <c r="S2137" s="7">
        <f>VLOOKUP(A2137,'Additional Data'!$A$1:$D$9949,3,0)</f>
        <v>3221.06663</v>
      </c>
      <c r="T2137" s="2" t="str">
        <f>HLOOKUP(B2137,'Additional Data'!$F$1:$N$2,2,0)</f>
        <v>Laptop</v>
      </c>
    </row>
    <row r="2138" ht="14.25" customHeight="1">
      <c r="A2138" s="2">
        <v>978806.0</v>
      </c>
      <c r="B2138" s="2" t="s">
        <v>39</v>
      </c>
      <c r="C2138" s="2" t="s">
        <v>32</v>
      </c>
      <c r="D2138" s="2" t="s">
        <v>34</v>
      </c>
      <c r="E2138" s="4">
        <v>43531.99511574074</v>
      </c>
      <c r="F2138" s="4">
        <v>43533.99511574074</v>
      </c>
      <c r="G2138" s="4">
        <v>43538.99511574074</v>
      </c>
      <c r="H2138" s="2">
        <v>50.0</v>
      </c>
      <c r="I2138" s="2">
        <v>109.0</v>
      </c>
      <c r="J2138" s="2" t="s">
        <v>63</v>
      </c>
      <c r="K2138" s="2" t="s">
        <v>81</v>
      </c>
      <c r="L2138" s="2" t="s">
        <v>35</v>
      </c>
      <c r="M2138" s="2" t="s">
        <v>59</v>
      </c>
      <c r="N2138" s="2">
        <v>-5.0</v>
      </c>
      <c r="O2138" s="2">
        <v>2.0</v>
      </c>
      <c r="P2138" s="2">
        <v>159.0</v>
      </c>
      <c r="Q2138" s="2" t="str">
        <f>VLOOKUP(A2138,'Additional Data'!$A$1:$D$9949,2,0)</f>
        <v>App</v>
      </c>
      <c r="R2138" s="2" t="str">
        <f>VLOOKUP(A2138,'Additional Data'!$A$1:$D$9949,4,0)</f>
        <v>Debit Card</v>
      </c>
      <c r="S2138" s="7">
        <f>VLOOKUP(A2138,'Additional Data'!$A$1:$D$9949,3,0)</f>
        <v>1371</v>
      </c>
      <c r="T2138" s="2" t="str">
        <f>HLOOKUP(B2138,'Additional Data'!$F$1:$N$2,2,0)</f>
        <v>Mobile</v>
      </c>
    </row>
    <row r="2139" ht="14.25" customHeight="1">
      <c r="A2139" s="2">
        <v>719402.0</v>
      </c>
      <c r="B2139" s="2" t="s">
        <v>36</v>
      </c>
      <c r="C2139" s="2" t="s">
        <v>32</v>
      </c>
      <c r="D2139" s="2" t="s">
        <v>34</v>
      </c>
      <c r="E2139" s="4">
        <v>43531.99928240741</v>
      </c>
      <c r="F2139" s="4">
        <v>43532.99928240741</v>
      </c>
      <c r="G2139" s="4">
        <v>43538.99928240741</v>
      </c>
      <c r="H2139" s="2">
        <v>0.0</v>
      </c>
      <c r="I2139" s="2">
        <v>101.0</v>
      </c>
      <c r="J2139" s="2" t="s">
        <v>32</v>
      </c>
      <c r="K2139" s="2" t="s">
        <v>82</v>
      </c>
      <c r="L2139" s="2" t="s">
        <v>67</v>
      </c>
      <c r="M2139" s="2" t="s">
        <v>71</v>
      </c>
      <c r="N2139" s="2">
        <v>-6.0</v>
      </c>
      <c r="O2139" s="2">
        <v>1.0</v>
      </c>
      <c r="P2139" s="2">
        <v>101.0</v>
      </c>
      <c r="Q2139" s="2" t="str">
        <f>VLOOKUP(A2139,'Additional Data'!$A$1:$D$9949,2,0)</f>
        <v>App</v>
      </c>
      <c r="R2139" s="2" t="str">
        <f>VLOOKUP(A2139,'Additional Data'!$A$1:$D$9949,4,0)</f>
        <v>Debit Card</v>
      </c>
      <c r="S2139" s="7">
        <f>VLOOKUP(A2139,'Additional Data'!$A$1:$D$9949,3,0)</f>
        <v>2969.735654</v>
      </c>
      <c r="T2139" s="2" t="str">
        <f>HLOOKUP(B2139,'Additional Data'!$F$1:$N$2,2,0)</f>
        <v>Laptop</v>
      </c>
    </row>
    <row r="2140" ht="14.25" customHeight="1">
      <c r="A2140" s="2">
        <v>931131.0</v>
      </c>
      <c r="B2140" s="2" t="s">
        <v>36</v>
      </c>
      <c r="C2140" s="2" t="s">
        <v>41</v>
      </c>
      <c r="D2140" s="2" t="s">
        <v>34</v>
      </c>
      <c r="E2140" s="4">
        <v>43532.00524305556</v>
      </c>
      <c r="F2140" s="4">
        <v>43538.00524305556</v>
      </c>
      <c r="G2140" s="4">
        <v>43539.00524305556</v>
      </c>
      <c r="H2140" s="2">
        <v>45.0</v>
      </c>
      <c r="I2140" s="2">
        <v>111.0</v>
      </c>
      <c r="J2140" s="2" t="s">
        <v>60</v>
      </c>
      <c r="K2140" s="2" t="s">
        <v>77</v>
      </c>
      <c r="L2140" s="2" t="s">
        <v>35</v>
      </c>
      <c r="M2140" s="2" t="s">
        <v>59</v>
      </c>
      <c r="N2140" s="2">
        <v>-1.0</v>
      </c>
      <c r="O2140" s="2">
        <v>6.0</v>
      </c>
      <c r="P2140" s="2">
        <v>156.0</v>
      </c>
      <c r="Q2140" s="2" t="str">
        <f>VLOOKUP(A2140,'Additional Data'!$A$1:$D$9949,2,0)</f>
        <v>Website</v>
      </c>
      <c r="R2140" s="2" t="str">
        <f>VLOOKUP(A2140,'Additional Data'!$A$1:$D$9949,4,0)</f>
        <v>Credit Card</v>
      </c>
      <c r="S2140" s="7">
        <f>VLOOKUP(A2140,'Additional Data'!$A$1:$D$9949,3,0)</f>
        <v>2869.356143</v>
      </c>
      <c r="T2140" s="2" t="str">
        <f>HLOOKUP(B2140,'Additional Data'!$F$1:$N$2,2,0)</f>
        <v>Laptop</v>
      </c>
    </row>
    <row r="2141" ht="14.25" customHeight="1">
      <c r="A2141" s="2">
        <v>354943.0</v>
      </c>
      <c r="B2141" s="2" t="s">
        <v>30</v>
      </c>
      <c r="C2141" s="2" t="s">
        <v>41</v>
      </c>
      <c r="D2141" s="2" t="s">
        <v>34</v>
      </c>
      <c r="E2141" s="4">
        <v>43532.007106481484</v>
      </c>
      <c r="F2141" s="4">
        <v>43533.007106481484</v>
      </c>
      <c r="G2141" s="4">
        <v>43536.007106481484</v>
      </c>
      <c r="H2141" s="2">
        <v>0.0</v>
      </c>
      <c r="I2141" s="2">
        <v>129.0</v>
      </c>
      <c r="J2141" s="2" t="s">
        <v>41</v>
      </c>
      <c r="K2141" s="2" t="s">
        <v>66</v>
      </c>
      <c r="L2141" s="2" t="s">
        <v>67</v>
      </c>
      <c r="M2141" s="2" t="s">
        <v>59</v>
      </c>
      <c r="N2141" s="2">
        <v>-3.0</v>
      </c>
      <c r="O2141" s="2">
        <v>1.0</v>
      </c>
      <c r="P2141" s="2">
        <v>129.0</v>
      </c>
      <c r="Q2141" s="2" t="str">
        <f>VLOOKUP(A2141,'Additional Data'!$A$1:$D$9949,2,0)</f>
        <v>App</v>
      </c>
      <c r="R2141" s="2" t="str">
        <f>VLOOKUP(A2141,'Additional Data'!$A$1:$D$9949,4,0)</f>
        <v>Credit Card</v>
      </c>
      <c r="S2141" s="7">
        <f>VLOOKUP(A2141,'Additional Data'!$A$1:$D$9949,3,0)</f>
        <v>3448</v>
      </c>
      <c r="T2141" s="2" t="str">
        <f>HLOOKUP(B2141,'Additional Data'!$F$1:$N$2,2,0)</f>
        <v>PC</v>
      </c>
    </row>
    <row r="2142" ht="14.25" customHeight="1">
      <c r="A2142" s="2">
        <v>89269.0</v>
      </c>
      <c r="B2142" s="2" t="s">
        <v>30</v>
      </c>
      <c r="C2142" s="2" t="s">
        <v>32</v>
      </c>
      <c r="D2142" s="2" t="s">
        <v>34</v>
      </c>
      <c r="E2142" s="4">
        <v>43532.00949074074</v>
      </c>
      <c r="F2142" s="4">
        <v>43533.00949074074</v>
      </c>
      <c r="G2142" s="4">
        <v>43537.00949074074</v>
      </c>
      <c r="H2142" s="2">
        <v>0.0</v>
      </c>
      <c r="I2142" s="2">
        <v>108.0</v>
      </c>
      <c r="J2142" s="2" t="s">
        <v>32</v>
      </c>
      <c r="K2142" s="2" t="s">
        <v>82</v>
      </c>
      <c r="L2142" s="2" t="s">
        <v>67</v>
      </c>
      <c r="M2142" s="2" t="s">
        <v>71</v>
      </c>
      <c r="N2142" s="2">
        <v>-4.0</v>
      </c>
      <c r="O2142" s="2">
        <v>1.0</v>
      </c>
      <c r="P2142" s="2">
        <v>108.0</v>
      </c>
      <c r="Q2142" s="2" t="str">
        <f>VLOOKUP(A2142,'Additional Data'!$A$1:$D$9949,2,0)</f>
        <v>App</v>
      </c>
      <c r="R2142" s="2" t="str">
        <f>VLOOKUP(A2142,'Additional Data'!$A$1:$D$9949,4,0)</f>
        <v>Credit Card</v>
      </c>
      <c r="S2142" s="7">
        <f>VLOOKUP(A2142,'Additional Data'!$A$1:$D$9949,3,0)</f>
        <v>1756</v>
      </c>
      <c r="T2142" s="2" t="str">
        <f>HLOOKUP(B2142,'Additional Data'!$F$1:$N$2,2,0)</f>
        <v>PC</v>
      </c>
    </row>
    <row r="2143" ht="14.25" customHeight="1">
      <c r="A2143" s="2">
        <v>303579.0</v>
      </c>
      <c r="B2143" s="2" t="s">
        <v>39</v>
      </c>
      <c r="C2143" s="2" t="s">
        <v>41</v>
      </c>
      <c r="D2143" s="2" t="s">
        <v>34</v>
      </c>
      <c r="E2143" s="4">
        <v>43532.01207175926</v>
      </c>
      <c r="F2143" s="4">
        <v>43535.01207175926</v>
      </c>
      <c r="G2143" s="4">
        <v>43536.01207175926</v>
      </c>
      <c r="H2143" s="2">
        <v>43.0</v>
      </c>
      <c r="I2143" s="2">
        <v>113.0</v>
      </c>
      <c r="J2143" s="2" t="s">
        <v>60</v>
      </c>
      <c r="K2143" s="2" t="s">
        <v>77</v>
      </c>
      <c r="L2143" s="2" t="s">
        <v>35</v>
      </c>
      <c r="M2143" s="2" t="s">
        <v>59</v>
      </c>
      <c r="N2143" s="2">
        <v>-1.0</v>
      </c>
      <c r="O2143" s="2">
        <v>3.0</v>
      </c>
      <c r="P2143" s="2">
        <v>156.0</v>
      </c>
      <c r="Q2143" s="2" t="str">
        <f>VLOOKUP(A2143,'Additional Data'!$A$1:$D$9949,2,0)</f>
        <v>Website</v>
      </c>
      <c r="R2143" s="2" t="str">
        <f>VLOOKUP(A2143,'Additional Data'!$A$1:$D$9949,4,0)</f>
        <v>Credit Card</v>
      </c>
      <c r="S2143" s="7">
        <f>VLOOKUP(A2143,'Additional Data'!$A$1:$D$9949,3,0)</f>
        <v>643.3284313</v>
      </c>
      <c r="T2143" s="2" t="str">
        <f>HLOOKUP(B2143,'Additional Data'!$F$1:$N$2,2,0)</f>
        <v>Mobile</v>
      </c>
    </row>
    <row r="2144" ht="14.25" customHeight="1">
      <c r="A2144" s="2">
        <v>111513.0</v>
      </c>
      <c r="B2144" s="2" t="s">
        <v>30</v>
      </c>
      <c r="C2144" s="2" t="s">
        <v>41</v>
      </c>
      <c r="D2144" s="2" t="s">
        <v>34</v>
      </c>
      <c r="E2144" s="4">
        <v>43532.022627314815</v>
      </c>
      <c r="F2144" s="4">
        <v>43540.022627314815</v>
      </c>
      <c r="G2144" s="4">
        <v>43538.022627314815</v>
      </c>
      <c r="H2144" s="2">
        <v>41.0</v>
      </c>
      <c r="I2144" s="2">
        <v>129.0</v>
      </c>
      <c r="J2144" s="2" t="s">
        <v>32</v>
      </c>
      <c r="K2144" s="2" t="s">
        <v>70</v>
      </c>
      <c r="L2144" s="2" t="s">
        <v>35</v>
      </c>
      <c r="M2144" s="2" t="s">
        <v>59</v>
      </c>
      <c r="N2144" s="2">
        <v>2.0</v>
      </c>
      <c r="O2144" s="2">
        <v>8.0</v>
      </c>
      <c r="P2144" s="2">
        <v>170.0</v>
      </c>
      <c r="Q2144" s="2" t="str">
        <f>VLOOKUP(A2144,'Additional Data'!$A$1:$D$9949,2,0)</f>
        <v>Website</v>
      </c>
      <c r="R2144" s="2" t="str">
        <f>VLOOKUP(A2144,'Additional Data'!$A$1:$D$9949,4,0)</f>
        <v>Credit Card</v>
      </c>
      <c r="S2144" s="7">
        <f>VLOOKUP(A2144,'Additional Data'!$A$1:$D$9949,3,0)</f>
        <v>3418</v>
      </c>
      <c r="T2144" s="2" t="str">
        <f>HLOOKUP(B2144,'Additional Data'!$F$1:$N$2,2,0)</f>
        <v>PC</v>
      </c>
    </row>
    <row r="2145" ht="14.25" customHeight="1">
      <c r="A2145" s="2">
        <v>969959.0</v>
      </c>
      <c r="B2145" s="2" t="s">
        <v>46</v>
      </c>
      <c r="C2145" s="2" t="s">
        <v>41</v>
      </c>
      <c r="D2145" s="2" t="s">
        <v>34</v>
      </c>
      <c r="E2145" s="4">
        <v>43532.02601851852</v>
      </c>
      <c r="F2145" s="4">
        <v>43538.02601851852</v>
      </c>
      <c r="G2145" s="4">
        <v>43539.02601851852</v>
      </c>
      <c r="H2145" s="2">
        <v>36.0</v>
      </c>
      <c r="I2145" s="2">
        <v>125.0</v>
      </c>
      <c r="J2145" s="2" t="s">
        <v>73</v>
      </c>
      <c r="K2145" s="2" t="s">
        <v>80</v>
      </c>
      <c r="L2145" s="2" t="s">
        <v>35</v>
      </c>
      <c r="M2145" s="2" t="s">
        <v>59</v>
      </c>
      <c r="N2145" s="2">
        <v>-1.0</v>
      </c>
      <c r="O2145" s="2">
        <v>6.0</v>
      </c>
      <c r="P2145" s="2">
        <v>161.0</v>
      </c>
      <c r="Q2145" s="2" t="str">
        <f>VLOOKUP(A2145,'Additional Data'!$A$1:$D$9949,2,0)</f>
        <v>App</v>
      </c>
      <c r="R2145" s="2" t="str">
        <f>VLOOKUP(A2145,'Additional Data'!$A$1:$D$9949,4,0)</f>
        <v>Credit Card</v>
      </c>
      <c r="S2145" s="7">
        <f>VLOOKUP(A2145,'Additional Data'!$A$1:$D$9949,3,0)</f>
        <v>3171</v>
      </c>
      <c r="T2145" s="2" t="str">
        <f>HLOOKUP(B2145,'Additional Data'!$F$1:$N$2,2,0)</f>
        <v>TV</v>
      </c>
    </row>
    <row r="2146" ht="14.25" customHeight="1">
      <c r="A2146" s="2">
        <v>513228.0</v>
      </c>
      <c r="B2146" s="2" t="s">
        <v>39</v>
      </c>
      <c r="C2146" s="2" t="s">
        <v>32</v>
      </c>
      <c r="D2146" s="2" t="s">
        <v>34</v>
      </c>
      <c r="E2146" s="4">
        <v>43532.02814814815</v>
      </c>
      <c r="F2146" s="4">
        <v>43540.02814814815</v>
      </c>
      <c r="G2146" s="4">
        <v>43537.02814814815</v>
      </c>
      <c r="H2146" s="2">
        <v>39.0</v>
      </c>
      <c r="I2146" s="2">
        <v>105.0</v>
      </c>
      <c r="J2146" s="2" t="s">
        <v>63</v>
      </c>
      <c r="K2146" s="2" t="s">
        <v>81</v>
      </c>
      <c r="L2146" s="2" t="s">
        <v>35</v>
      </c>
      <c r="M2146" s="2" t="s">
        <v>71</v>
      </c>
      <c r="N2146" s="2">
        <v>3.0</v>
      </c>
      <c r="O2146" s="2">
        <v>8.0</v>
      </c>
      <c r="P2146" s="2">
        <v>144.0</v>
      </c>
      <c r="Q2146" s="2" t="str">
        <f>VLOOKUP(A2146,'Additional Data'!$A$1:$D$9949,2,0)</f>
        <v>Website</v>
      </c>
      <c r="R2146" s="2" t="str">
        <f>VLOOKUP(A2146,'Additional Data'!$A$1:$D$9949,4,0)</f>
        <v>Debit Card</v>
      </c>
      <c r="S2146" s="7">
        <f>VLOOKUP(A2146,'Additional Data'!$A$1:$D$9949,3,0)</f>
        <v>957</v>
      </c>
      <c r="T2146" s="2" t="str">
        <f>HLOOKUP(B2146,'Additional Data'!$F$1:$N$2,2,0)</f>
        <v>Mobile</v>
      </c>
    </row>
    <row r="2147" ht="14.25" customHeight="1">
      <c r="A2147" s="2">
        <v>902946.0</v>
      </c>
      <c r="B2147" s="2" t="s">
        <v>47</v>
      </c>
      <c r="C2147" s="2" t="s">
        <v>32</v>
      </c>
      <c r="D2147" s="2" t="s">
        <v>34</v>
      </c>
      <c r="E2147" s="4">
        <v>43532.029375</v>
      </c>
      <c r="F2147" s="4">
        <v>43536.029375</v>
      </c>
      <c r="G2147" s="4">
        <v>43537.029375</v>
      </c>
      <c r="H2147" s="2">
        <v>40.0</v>
      </c>
      <c r="I2147" s="2">
        <v>112.0</v>
      </c>
      <c r="J2147" s="2" t="s">
        <v>60</v>
      </c>
      <c r="K2147" s="2" t="s">
        <v>61</v>
      </c>
      <c r="L2147" s="2" t="s">
        <v>35</v>
      </c>
      <c r="M2147" s="2" t="s">
        <v>59</v>
      </c>
      <c r="N2147" s="2">
        <v>-1.0</v>
      </c>
      <c r="O2147" s="2">
        <v>4.0</v>
      </c>
      <c r="P2147" s="2">
        <v>152.0</v>
      </c>
      <c r="Q2147" s="2" t="str">
        <f>VLOOKUP(A2147,'Additional Data'!$A$1:$D$9949,2,0)</f>
        <v>Website</v>
      </c>
      <c r="R2147" s="2" t="str">
        <f>VLOOKUP(A2147,'Additional Data'!$A$1:$D$9949,4,0)</f>
        <v>Debit Card</v>
      </c>
      <c r="S2147" s="7">
        <f>VLOOKUP(A2147,'Additional Data'!$A$1:$D$9949,3,0)</f>
        <v>2921.59457</v>
      </c>
      <c r="T2147" s="2" t="str">
        <f>HLOOKUP(B2147,'Additional Data'!$F$1:$N$2,2,0)</f>
        <v>Tablet</v>
      </c>
    </row>
    <row r="2148" ht="14.25" customHeight="1">
      <c r="A2148" s="2">
        <v>530172.0</v>
      </c>
      <c r="B2148" s="2" t="s">
        <v>30</v>
      </c>
      <c r="C2148" s="2" t="s">
        <v>32</v>
      </c>
      <c r="D2148" s="2" t="s">
        <v>34</v>
      </c>
      <c r="E2148" s="4">
        <v>43532.02957175926</v>
      </c>
      <c r="F2148" s="4">
        <v>43540.02957175926</v>
      </c>
      <c r="G2148" s="4">
        <v>43539.02957175926</v>
      </c>
      <c r="H2148" s="2">
        <v>89.0</v>
      </c>
      <c r="I2148" s="2">
        <v>104.0</v>
      </c>
      <c r="J2148" s="2" t="s">
        <v>73</v>
      </c>
      <c r="K2148" s="2" t="s">
        <v>74</v>
      </c>
      <c r="L2148" s="2" t="s">
        <v>35</v>
      </c>
      <c r="M2148" s="2" t="s">
        <v>71</v>
      </c>
      <c r="N2148" s="2">
        <v>1.0</v>
      </c>
      <c r="O2148" s="2">
        <v>8.0</v>
      </c>
      <c r="P2148" s="2">
        <v>193.0</v>
      </c>
      <c r="Q2148" s="2" t="str">
        <f>VLOOKUP(A2148,'Additional Data'!$A$1:$D$9949,2,0)</f>
        <v>Website</v>
      </c>
      <c r="R2148" s="2" t="str">
        <f>VLOOKUP(A2148,'Additional Data'!$A$1:$D$9949,4,0)</f>
        <v>Debit Card</v>
      </c>
      <c r="S2148" s="7">
        <f>VLOOKUP(A2148,'Additional Data'!$A$1:$D$9949,3,0)</f>
        <v>3697.59083</v>
      </c>
      <c r="T2148" s="2" t="str">
        <f>HLOOKUP(B2148,'Additional Data'!$F$1:$N$2,2,0)</f>
        <v>PC</v>
      </c>
    </row>
    <row r="2149" ht="14.25" customHeight="1">
      <c r="A2149" s="2">
        <v>958990.0</v>
      </c>
      <c r="B2149" s="2" t="s">
        <v>39</v>
      </c>
      <c r="C2149" s="2" t="s">
        <v>32</v>
      </c>
      <c r="D2149" s="2" t="s">
        <v>34</v>
      </c>
      <c r="E2149" s="4">
        <v>43532.0303587963</v>
      </c>
      <c r="F2149" s="4">
        <v>43539.0303587963</v>
      </c>
      <c r="G2149" s="4">
        <v>43535.0303587963</v>
      </c>
      <c r="H2149" s="2">
        <v>77.0</v>
      </c>
      <c r="I2149" s="2">
        <v>104.0</v>
      </c>
      <c r="J2149" s="2" t="s">
        <v>73</v>
      </c>
      <c r="K2149" s="2" t="s">
        <v>74</v>
      </c>
      <c r="L2149" s="2" t="s">
        <v>35</v>
      </c>
      <c r="M2149" s="2" t="s">
        <v>71</v>
      </c>
      <c r="N2149" s="2">
        <v>4.0</v>
      </c>
      <c r="O2149" s="2">
        <v>7.0</v>
      </c>
      <c r="P2149" s="2">
        <v>181.0</v>
      </c>
      <c r="Q2149" s="2" t="str">
        <f>VLOOKUP(A2149,'Additional Data'!$A$1:$D$9949,2,0)</f>
        <v>App</v>
      </c>
      <c r="R2149" s="2" t="str">
        <f>VLOOKUP(A2149,'Additional Data'!$A$1:$D$9949,4,0)</f>
        <v>Debit Card</v>
      </c>
      <c r="S2149" s="7">
        <f>VLOOKUP(A2149,'Additional Data'!$A$1:$D$9949,3,0)</f>
        <v>2363.948518</v>
      </c>
      <c r="T2149" s="2" t="str">
        <f>HLOOKUP(B2149,'Additional Data'!$F$1:$N$2,2,0)</f>
        <v>Mobile</v>
      </c>
    </row>
    <row r="2150" ht="14.25" customHeight="1">
      <c r="A2150" s="2">
        <v>777710.0</v>
      </c>
      <c r="B2150" s="2" t="s">
        <v>39</v>
      </c>
      <c r="C2150" s="2" t="s">
        <v>41</v>
      </c>
      <c r="D2150" s="2" t="s">
        <v>34</v>
      </c>
      <c r="E2150" s="4">
        <v>43532.0309837963</v>
      </c>
      <c r="F2150" s="4">
        <v>43539.0309837963</v>
      </c>
      <c r="G2150" s="4">
        <v>43537.0309837963</v>
      </c>
      <c r="H2150" s="2">
        <v>0.0</v>
      </c>
      <c r="I2150" s="2">
        <v>127.0</v>
      </c>
      <c r="J2150" s="2" t="s">
        <v>41</v>
      </c>
      <c r="K2150" s="2" t="s">
        <v>66</v>
      </c>
      <c r="L2150" s="2" t="s">
        <v>67</v>
      </c>
      <c r="M2150" s="2" t="s">
        <v>59</v>
      </c>
      <c r="N2150" s="2">
        <v>2.0</v>
      </c>
      <c r="O2150" s="2">
        <v>7.0</v>
      </c>
      <c r="P2150" s="2">
        <v>127.0</v>
      </c>
      <c r="Q2150" s="2" t="str">
        <f>VLOOKUP(A2150,'Additional Data'!$A$1:$D$9949,2,0)</f>
        <v>App</v>
      </c>
      <c r="R2150" s="2" t="str">
        <f>VLOOKUP(A2150,'Additional Data'!$A$1:$D$9949,4,0)</f>
        <v>Debit Card</v>
      </c>
      <c r="S2150" s="7">
        <f>VLOOKUP(A2150,'Additional Data'!$A$1:$D$9949,3,0)</f>
        <v>3515.04825</v>
      </c>
      <c r="T2150" s="2" t="str">
        <f>HLOOKUP(B2150,'Additional Data'!$F$1:$N$2,2,0)</f>
        <v>Mobile</v>
      </c>
    </row>
    <row r="2151" ht="14.25" customHeight="1">
      <c r="A2151" s="2">
        <v>62812.0</v>
      </c>
      <c r="B2151" s="2" t="s">
        <v>36</v>
      </c>
      <c r="C2151" s="2" t="s">
        <v>41</v>
      </c>
      <c r="D2151" s="2" t="s">
        <v>34</v>
      </c>
      <c r="E2151" s="4">
        <v>43532.03194444445</v>
      </c>
      <c r="F2151" s="4">
        <v>43542.03194444445</v>
      </c>
      <c r="G2151" s="4">
        <v>43535.03194444445</v>
      </c>
      <c r="H2151" s="2">
        <v>49.0</v>
      </c>
      <c r="I2151" s="2">
        <v>127.0</v>
      </c>
      <c r="J2151" s="2" t="s">
        <v>73</v>
      </c>
      <c r="K2151" s="2" t="s">
        <v>80</v>
      </c>
      <c r="L2151" s="2" t="s">
        <v>35</v>
      </c>
      <c r="M2151" s="2" t="s">
        <v>71</v>
      </c>
      <c r="N2151" s="2">
        <v>7.0</v>
      </c>
      <c r="O2151" s="2">
        <v>10.0</v>
      </c>
      <c r="P2151" s="2">
        <v>176.0</v>
      </c>
      <c r="Q2151" s="2" t="str">
        <f>VLOOKUP(A2151,'Additional Data'!$A$1:$D$9949,2,0)</f>
        <v>App</v>
      </c>
      <c r="R2151" s="2" t="str">
        <f>VLOOKUP(A2151,'Additional Data'!$A$1:$D$9949,4,0)</f>
        <v>Debit Card</v>
      </c>
      <c r="S2151" s="7">
        <f>VLOOKUP(A2151,'Additional Data'!$A$1:$D$9949,3,0)</f>
        <v>616.9105459</v>
      </c>
      <c r="T2151" s="2" t="str">
        <f>HLOOKUP(B2151,'Additional Data'!$F$1:$N$2,2,0)</f>
        <v>Laptop</v>
      </c>
    </row>
    <row r="2152" ht="14.25" customHeight="1">
      <c r="A2152" s="2">
        <v>894964.0</v>
      </c>
      <c r="B2152" s="2" t="s">
        <v>30</v>
      </c>
      <c r="C2152" s="2" t="s">
        <v>41</v>
      </c>
      <c r="D2152" s="2" t="s">
        <v>34</v>
      </c>
      <c r="E2152" s="4">
        <v>43532.03288194445</v>
      </c>
      <c r="F2152" s="4">
        <v>43539.03288194445</v>
      </c>
      <c r="G2152" s="4">
        <v>43537.03288194445</v>
      </c>
      <c r="H2152" s="2">
        <v>67.0</v>
      </c>
      <c r="I2152" s="2">
        <v>106.0</v>
      </c>
      <c r="J2152" s="2" t="s">
        <v>73</v>
      </c>
      <c r="K2152" s="2" t="s">
        <v>80</v>
      </c>
      <c r="L2152" s="2" t="s">
        <v>35</v>
      </c>
      <c r="M2152" s="2" t="s">
        <v>71</v>
      </c>
      <c r="N2152" s="2">
        <v>2.0</v>
      </c>
      <c r="O2152" s="2">
        <v>7.0</v>
      </c>
      <c r="P2152" s="2">
        <v>173.0</v>
      </c>
      <c r="Q2152" s="2" t="str">
        <f>VLOOKUP(A2152,'Additional Data'!$A$1:$D$9949,2,0)</f>
        <v>App</v>
      </c>
      <c r="R2152" s="2" t="str">
        <f>VLOOKUP(A2152,'Additional Data'!$A$1:$D$9949,4,0)</f>
        <v>Debit Card</v>
      </c>
      <c r="S2152" s="7">
        <f>VLOOKUP(A2152,'Additional Data'!$A$1:$D$9949,3,0)</f>
        <v>483</v>
      </c>
      <c r="T2152" s="2" t="str">
        <f>HLOOKUP(B2152,'Additional Data'!$F$1:$N$2,2,0)</f>
        <v>PC</v>
      </c>
    </row>
    <row r="2153" ht="14.25" customHeight="1">
      <c r="A2153" s="2">
        <v>820132.0</v>
      </c>
      <c r="B2153" s="2" t="s">
        <v>48</v>
      </c>
      <c r="C2153" s="2" t="s">
        <v>41</v>
      </c>
      <c r="D2153" s="2" t="s">
        <v>34</v>
      </c>
      <c r="E2153" s="4">
        <v>43532.03449074074</v>
      </c>
      <c r="F2153" s="4">
        <v>43532.03449074074</v>
      </c>
      <c r="G2153" s="4">
        <v>43539.03449074074</v>
      </c>
      <c r="H2153" s="2">
        <v>0.0</v>
      </c>
      <c r="I2153" s="2">
        <v>123.0</v>
      </c>
      <c r="J2153" s="2" t="s">
        <v>41</v>
      </c>
      <c r="K2153" s="2" t="s">
        <v>66</v>
      </c>
      <c r="L2153" s="2" t="s">
        <v>67</v>
      </c>
      <c r="M2153" s="2" t="s">
        <v>71</v>
      </c>
      <c r="N2153" s="2">
        <v>-7.0</v>
      </c>
      <c r="O2153" s="2">
        <v>0.0</v>
      </c>
      <c r="P2153" s="2">
        <v>123.0</v>
      </c>
      <c r="Q2153" s="2" t="str">
        <f>VLOOKUP(A2153,'Additional Data'!$A$1:$D$9949,2,0)</f>
        <v>App</v>
      </c>
      <c r="R2153" s="2" t="str">
        <f>VLOOKUP(A2153,'Additional Data'!$A$1:$D$9949,4,0)</f>
        <v>Debit Card</v>
      </c>
      <c r="S2153" s="7">
        <f>VLOOKUP(A2153,'Additional Data'!$A$1:$D$9949,3,0)</f>
        <v>1732.417269</v>
      </c>
      <c r="T2153" s="2" t="str">
        <f>HLOOKUP(B2153,'Additional Data'!$F$1:$N$2,2,0)</f>
        <v>Gaming Console</v>
      </c>
    </row>
    <row r="2154" ht="14.25" customHeight="1">
      <c r="A2154" s="2">
        <v>246135.0</v>
      </c>
      <c r="B2154" s="2" t="s">
        <v>30</v>
      </c>
      <c r="C2154" s="2" t="s">
        <v>41</v>
      </c>
      <c r="D2154" s="2" t="s">
        <v>34</v>
      </c>
      <c r="E2154" s="4">
        <v>43532.04804398148</v>
      </c>
      <c r="F2154" s="4">
        <v>43542.04804398148</v>
      </c>
      <c r="G2154" s="4">
        <v>43536.04804398148</v>
      </c>
      <c r="H2154" s="2">
        <v>31.0</v>
      </c>
      <c r="I2154" s="2">
        <v>130.0</v>
      </c>
      <c r="J2154" s="2" t="s">
        <v>32</v>
      </c>
      <c r="K2154" s="2" t="s">
        <v>70</v>
      </c>
      <c r="L2154" s="2" t="s">
        <v>35</v>
      </c>
      <c r="M2154" s="2" t="s">
        <v>59</v>
      </c>
      <c r="N2154" s="2">
        <v>6.0</v>
      </c>
      <c r="O2154" s="2">
        <v>10.0</v>
      </c>
      <c r="P2154" s="2">
        <v>161.0</v>
      </c>
      <c r="Q2154" s="2" t="str">
        <f>VLOOKUP(A2154,'Additional Data'!$A$1:$D$9949,2,0)</f>
        <v>Website</v>
      </c>
      <c r="R2154" s="2" t="str">
        <f>VLOOKUP(A2154,'Additional Data'!$A$1:$D$9949,4,0)</f>
        <v>Credit Card</v>
      </c>
      <c r="S2154" s="7">
        <f>VLOOKUP(A2154,'Additional Data'!$A$1:$D$9949,3,0)</f>
        <v>1771.73002</v>
      </c>
      <c r="T2154" s="2" t="str">
        <f>HLOOKUP(B2154,'Additional Data'!$F$1:$N$2,2,0)</f>
        <v>PC</v>
      </c>
    </row>
    <row r="2155" ht="14.25" customHeight="1">
      <c r="A2155" s="2">
        <v>544231.0</v>
      </c>
      <c r="B2155" s="2" t="s">
        <v>46</v>
      </c>
      <c r="C2155" s="2" t="s">
        <v>41</v>
      </c>
      <c r="D2155" s="2" t="s">
        <v>34</v>
      </c>
      <c r="E2155" s="4">
        <v>43532.05876157407</v>
      </c>
      <c r="F2155" s="4">
        <v>43537.05876157407</v>
      </c>
      <c r="G2155" s="4">
        <v>43536.05876157407</v>
      </c>
      <c r="H2155" s="2">
        <v>41.0</v>
      </c>
      <c r="I2155" s="2">
        <v>125.0</v>
      </c>
      <c r="J2155" s="2" t="s">
        <v>32</v>
      </c>
      <c r="K2155" s="2" t="s">
        <v>70</v>
      </c>
      <c r="L2155" s="2" t="s">
        <v>35</v>
      </c>
      <c r="M2155" s="2" t="s">
        <v>59</v>
      </c>
      <c r="N2155" s="2">
        <v>1.0</v>
      </c>
      <c r="O2155" s="2">
        <v>5.0</v>
      </c>
      <c r="P2155" s="2">
        <v>166.0</v>
      </c>
      <c r="Q2155" s="2" t="str">
        <f>VLOOKUP(A2155,'Additional Data'!$A$1:$D$9949,2,0)</f>
        <v>App</v>
      </c>
      <c r="R2155" s="2" t="str">
        <f>VLOOKUP(A2155,'Additional Data'!$A$1:$D$9949,4,0)</f>
        <v>Credit Card</v>
      </c>
      <c r="S2155" s="7">
        <f>VLOOKUP(A2155,'Additional Data'!$A$1:$D$9949,3,0)</f>
        <v>2989.140798</v>
      </c>
      <c r="T2155" s="2" t="str">
        <f>HLOOKUP(B2155,'Additional Data'!$F$1:$N$2,2,0)</f>
        <v>TV</v>
      </c>
    </row>
    <row r="2156" ht="14.25" customHeight="1">
      <c r="A2156" s="2">
        <v>146104.0</v>
      </c>
      <c r="B2156" s="2" t="s">
        <v>36</v>
      </c>
      <c r="C2156" s="2" t="s">
        <v>32</v>
      </c>
      <c r="D2156" s="2" t="s">
        <v>34</v>
      </c>
      <c r="E2156" s="4">
        <v>43532.05900462963</v>
      </c>
      <c r="F2156" s="4">
        <v>43540.05900462963</v>
      </c>
      <c r="G2156" s="4">
        <v>43538.05900462963</v>
      </c>
      <c r="H2156" s="2">
        <v>31.0</v>
      </c>
      <c r="I2156" s="2">
        <v>121.0</v>
      </c>
      <c r="J2156" s="2" t="s">
        <v>73</v>
      </c>
      <c r="K2156" s="2" t="s">
        <v>74</v>
      </c>
      <c r="L2156" s="2" t="s">
        <v>35</v>
      </c>
      <c r="M2156" s="2" t="s">
        <v>71</v>
      </c>
      <c r="N2156" s="2">
        <v>2.0</v>
      </c>
      <c r="O2156" s="2">
        <v>8.0</v>
      </c>
      <c r="P2156" s="2">
        <v>152.0</v>
      </c>
      <c r="Q2156" s="2" t="str">
        <f>VLOOKUP(A2156,'Additional Data'!$A$1:$D$9949,2,0)</f>
        <v>App</v>
      </c>
      <c r="R2156" s="2" t="str">
        <f>VLOOKUP(A2156,'Additional Data'!$A$1:$D$9949,4,0)</f>
        <v>Debit Card</v>
      </c>
      <c r="S2156" s="7">
        <f>VLOOKUP(A2156,'Additional Data'!$A$1:$D$9949,3,0)</f>
        <v>1027</v>
      </c>
      <c r="T2156" s="2" t="str">
        <f>HLOOKUP(B2156,'Additional Data'!$F$1:$N$2,2,0)</f>
        <v>Laptop</v>
      </c>
    </row>
    <row r="2157" ht="14.25" customHeight="1">
      <c r="A2157" s="2">
        <v>223262.0</v>
      </c>
      <c r="B2157" s="2" t="s">
        <v>48</v>
      </c>
      <c r="C2157" s="2" t="s">
        <v>32</v>
      </c>
      <c r="D2157" s="2" t="s">
        <v>34</v>
      </c>
      <c r="E2157" s="4">
        <v>43532.05960648148</v>
      </c>
      <c r="F2157" s="4">
        <v>43534.05960648148</v>
      </c>
      <c r="G2157" s="4">
        <v>43538.05960648148</v>
      </c>
      <c r="H2157" s="2">
        <v>38.0</v>
      </c>
      <c r="I2157" s="2">
        <v>121.0</v>
      </c>
      <c r="J2157" s="2" t="s">
        <v>73</v>
      </c>
      <c r="K2157" s="2" t="s">
        <v>74</v>
      </c>
      <c r="L2157" s="2" t="s">
        <v>35</v>
      </c>
      <c r="M2157" s="2" t="s">
        <v>59</v>
      </c>
      <c r="N2157" s="2">
        <v>-4.0</v>
      </c>
      <c r="O2157" s="2">
        <v>2.0</v>
      </c>
      <c r="P2157" s="2">
        <v>159.0</v>
      </c>
      <c r="Q2157" s="2" t="str">
        <f>VLOOKUP(A2157,'Additional Data'!$A$1:$D$9949,2,0)</f>
        <v>App</v>
      </c>
      <c r="R2157" s="2" t="str">
        <f>VLOOKUP(A2157,'Additional Data'!$A$1:$D$9949,4,0)</f>
        <v>Debit Card</v>
      </c>
      <c r="S2157" s="7">
        <f>VLOOKUP(A2157,'Additional Data'!$A$1:$D$9949,3,0)</f>
        <v>674.1736503</v>
      </c>
      <c r="T2157" s="2" t="str">
        <f>HLOOKUP(B2157,'Additional Data'!$F$1:$N$2,2,0)</f>
        <v>Gaming Console</v>
      </c>
    </row>
    <row r="2158" ht="14.25" customHeight="1">
      <c r="A2158" s="2">
        <v>698490.0</v>
      </c>
      <c r="B2158" s="2" t="s">
        <v>39</v>
      </c>
      <c r="C2158" s="2" t="s">
        <v>41</v>
      </c>
      <c r="D2158" s="2" t="s">
        <v>34</v>
      </c>
      <c r="E2158" s="4">
        <v>43532.059641203705</v>
      </c>
      <c r="F2158" s="4">
        <v>43534.059641203705</v>
      </c>
      <c r="G2158" s="4">
        <v>43535.059641203705</v>
      </c>
      <c r="H2158" s="2">
        <v>42.0</v>
      </c>
      <c r="I2158" s="2">
        <v>127.0</v>
      </c>
      <c r="J2158" s="2" t="s">
        <v>73</v>
      </c>
      <c r="K2158" s="2" t="s">
        <v>80</v>
      </c>
      <c r="L2158" s="2" t="s">
        <v>35</v>
      </c>
      <c r="M2158" s="2" t="s">
        <v>59</v>
      </c>
      <c r="N2158" s="2">
        <v>-1.0</v>
      </c>
      <c r="O2158" s="2">
        <v>2.0</v>
      </c>
      <c r="P2158" s="2">
        <v>169.0</v>
      </c>
      <c r="Q2158" s="2" t="str">
        <f>VLOOKUP(A2158,'Additional Data'!$A$1:$D$9949,2,0)</f>
        <v>Website</v>
      </c>
      <c r="R2158" s="2" t="str">
        <f>VLOOKUP(A2158,'Additional Data'!$A$1:$D$9949,4,0)</f>
        <v>Debit Card</v>
      </c>
      <c r="S2158" s="7">
        <f>VLOOKUP(A2158,'Additional Data'!$A$1:$D$9949,3,0)</f>
        <v>1660</v>
      </c>
      <c r="T2158" s="2" t="str">
        <f>HLOOKUP(B2158,'Additional Data'!$F$1:$N$2,2,0)</f>
        <v>Mobile</v>
      </c>
    </row>
    <row r="2159" ht="14.25" customHeight="1">
      <c r="A2159" s="2">
        <v>743434.0</v>
      </c>
      <c r="B2159" s="2" t="s">
        <v>36</v>
      </c>
      <c r="C2159" s="2" t="s">
        <v>41</v>
      </c>
      <c r="D2159" s="2" t="s">
        <v>34</v>
      </c>
      <c r="E2159" s="4">
        <v>43532.060625</v>
      </c>
      <c r="F2159" s="4">
        <v>43537.060625</v>
      </c>
      <c r="G2159" s="4">
        <v>43537.060625</v>
      </c>
      <c r="H2159" s="2">
        <v>43.0</v>
      </c>
      <c r="I2159" s="2">
        <v>129.0</v>
      </c>
      <c r="J2159" s="2" t="s">
        <v>32</v>
      </c>
      <c r="K2159" s="2" t="s">
        <v>70</v>
      </c>
      <c r="L2159" s="2" t="s">
        <v>35</v>
      </c>
      <c r="M2159" s="2" t="s">
        <v>59</v>
      </c>
      <c r="N2159" s="2">
        <v>0.0</v>
      </c>
      <c r="O2159" s="2">
        <v>5.0</v>
      </c>
      <c r="P2159" s="2">
        <v>172.0</v>
      </c>
      <c r="Q2159" s="2" t="str">
        <f>VLOOKUP(A2159,'Additional Data'!$A$1:$D$9949,2,0)</f>
        <v>App</v>
      </c>
      <c r="R2159" s="2" t="str">
        <f>VLOOKUP(A2159,'Additional Data'!$A$1:$D$9949,4,0)</f>
        <v>Debit Card</v>
      </c>
      <c r="S2159" s="7">
        <f>VLOOKUP(A2159,'Additional Data'!$A$1:$D$9949,3,0)</f>
        <v>2581</v>
      </c>
      <c r="T2159" s="2" t="str">
        <f>HLOOKUP(B2159,'Additional Data'!$F$1:$N$2,2,0)</f>
        <v>Laptop</v>
      </c>
    </row>
    <row r="2160" ht="14.25" customHeight="1">
      <c r="A2160" s="2">
        <v>136896.0</v>
      </c>
      <c r="B2160" s="2" t="s">
        <v>36</v>
      </c>
      <c r="C2160" s="2" t="s">
        <v>41</v>
      </c>
      <c r="D2160" s="2" t="s">
        <v>34</v>
      </c>
      <c r="E2160" s="4">
        <v>43532.06623842593</v>
      </c>
      <c r="F2160" s="4">
        <v>43537.06623842593</v>
      </c>
      <c r="G2160" s="4">
        <v>43536.06623842593</v>
      </c>
      <c r="H2160" s="2">
        <v>30.0</v>
      </c>
      <c r="I2160" s="2">
        <v>120.0</v>
      </c>
      <c r="J2160" s="2" t="s">
        <v>73</v>
      </c>
      <c r="K2160" s="2" t="s">
        <v>80</v>
      </c>
      <c r="L2160" s="2" t="s">
        <v>35</v>
      </c>
      <c r="M2160" s="2" t="s">
        <v>71</v>
      </c>
      <c r="N2160" s="2">
        <v>1.0</v>
      </c>
      <c r="O2160" s="2">
        <v>5.0</v>
      </c>
      <c r="P2160" s="2">
        <v>150.0</v>
      </c>
      <c r="Q2160" s="2" t="str">
        <f>VLOOKUP(A2160,'Additional Data'!$A$1:$D$9949,2,0)</f>
        <v>Website</v>
      </c>
      <c r="R2160" s="2" t="str">
        <f>VLOOKUP(A2160,'Additional Data'!$A$1:$D$9949,4,0)</f>
        <v>Debit Card</v>
      </c>
      <c r="S2160" s="7">
        <f>VLOOKUP(A2160,'Additional Data'!$A$1:$D$9949,3,0)</f>
        <v>2722</v>
      </c>
      <c r="T2160" s="2" t="str">
        <f>HLOOKUP(B2160,'Additional Data'!$F$1:$N$2,2,0)</f>
        <v>Laptop</v>
      </c>
    </row>
    <row r="2161" ht="14.25" customHeight="1">
      <c r="A2161" s="2">
        <v>489693.0</v>
      </c>
      <c r="B2161" s="2" t="s">
        <v>39</v>
      </c>
      <c r="C2161" s="2" t="s">
        <v>41</v>
      </c>
      <c r="D2161" s="2" t="s">
        <v>34</v>
      </c>
      <c r="E2161" s="4">
        <v>43532.066400462965</v>
      </c>
      <c r="F2161" s="4">
        <v>43534.066400462965</v>
      </c>
      <c r="G2161" s="4">
        <v>43536.066400462965</v>
      </c>
      <c r="H2161" s="2">
        <v>65.0</v>
      </c>
      <c r="I2161" s="2">
        <v>101.0</v>
      </c>
      <c r="J2161" s="2" t="s">
        <v>32</v>
      </c>
      <c r="K2161" s="2" t="s">
        <v>70</v>
      </c>
      <c r="L2161" s="2" t="s">
        <v>35</v>
      </c>
      <c r="M2161" s="2" t="s">
        <v>71</v>
      </c>
      <c r="N2161" s="2">
        <v>-2.0</v>
      </c>
      <c r="O2161" s="2">
        <v>2.0</v>
      </c>
      <c r="P2161" s="2">
        <v>166.0</v>
      </c>
      <c r="Q2161" s="2" t="str">
        <f>VLOOKUP(A2161,'Additional Data'!$A$1:$D$9949,2,0)</f>
        <v>Website</v>
      </c>
      <c r="R2161" s="2" t="str">
        <f>VLOOKUP(A2161,'Additional Data'!$A$1:$D$9949,4,0)</f>
        <v>Credit Card</v>
      </c>
      <c r="S2161" s="7">
        <f>VLOOKUP(A2161,'Additional Data'!$A$1:$D$9949,3,0)</f>
        <v>3493</v>
      </c>
      <c r="T2161" s="2" t="str">
        <f>HLOOKUP(B2161,'Additional Data'!$F$1:$N$2,2,0)</f>
        <v>Mobile</v>
      </c>
    </row>
    <row r="2162" ht="14.25" customHeight="1">
      <c r="A2162" s="2">
        <v>817530.0</v>
      </c>
      <c r="B2162" s="2" t="s">
        <v>47</v>
      </c>
      <c r="C2162" s="2" t="s">
        <v>32</v>
      </c>
      <c r="D2162" s="2" t="s">
        <v>34</v>
      </c>
      <c r="E2162" s="4">
        <v>43532.06886574074</v>
      </c>
      <c r="F2162" s="4">
        <v>43535.06886574074</v>
      </c>
      <c r="G2162" s="4">
        <v>43538.06886574074</v>
      </c>
      <c r="H2162" s="2">
        <v>70.0</v>
      </c>
      <c r="I2162" s="2">
        <v>102.0</v>
      </c>
      <c r="J2162" s="2" t="s">
        <v>41</v>
      </c>
      <c r="K2162" s="2" t="s">
        <v>58</v>
      </c>
      <c r="L2162" s="2" t="s">
        <v>35</v>
      </c>
      <c r="M2162" s="2" t="s">
        <v>71</v>
      </c>
      <c r="N2162" s="2">
        <v>-3.0</v>
      </c>
      <c r="O2162" s="2">
        <v>3.0</v>
      </c>
      <c r="P2162" s="2">
        <v>172.0</v>
      </c>
      <c r="Q2162" s="2" t="str">
        <f>VLOOKUP(A2162,'Additional Data'!$A$1:$D$9949,2,0)</f>
        <v>Website</v>
      </c>
      <c r="R2162" s="2" t="str">
        <f>VLOOKUP(A2162,'Additional Data'!$A$1:$D$9949,4,0)</f>
        <v>Debit Card</v>
      </c>
      <c r="S2162" s="7">
        <f>VLOOKUP(A2162,'Additional Data'!$A$1:$D$9949,3,0)</f>
        <v>2203</v>
      </c>
      <c r="T2162" s="2" t="str">
        <f>HLOOKUP(B2162,'Additional Data'!$F$1:$N$2,2,0)</f>
        <v>Tablet</v>
      </c>
    </row>
    <row r="2163" ht="14.25" customHeight="1">
      <c r="A2163" s="2">
        <v>741405.0</v>
      </c>
      <c r="B2163" s="2" t="s">
        <v>48</v>
      </c>
      <c r="C2163" s="2" t="s">
        <v>41</v>
      </c>
      <c r="D2163" s="2" t="s">
        <v>34</v>
      </c>
      <c r="E2163" s="4">
        <v>43532.07133101852</v>
      </c>
      <c r="F2163" s="4">
        <v>43534.07133101852</v>
      </c>
      <c r="G2163" s="4">
        <v>43539.07133101852</v>
      </c>
      <c r="H2163" s="2">
        <v>72.0</v>
      </c>
      <c r="I2163" s="2">
        <v>92.0</v>
      </c>
      <c r="J2163" s="2" t="s">
        <v>60</v>
      </c>
      <c r="K2163" s="2" t="s">
        <v>77</v>
      </c>
      <c r="L2163" s="2" t="s">
        <v>35</v>
      </c>
      <c r="M2163" s="2" t="s">
        <v>71</v>
      </c>
      <c r="N2163" s="2">
        <v>-5.0</v>
      </c>
      <c r="O2163" s="2">
        <v>2.0</v>
      </c>
      <c r="P2163" s="2">
        <v>164.0</v>
      </c>
      <c r="Q2163" s="2" t="str">
        <f>VLOOKUP(A2163,'Additional Data'!$A$1:$D$9949,2,0)</f>
        <v>Website</v>
      </c>
      <c r="R2163" s="2" t="str">
        <f>VLOOKUP(A2163,'Additional Data'!$A$1:$D$9949,4,0)</f>
        <v>Cash On Delivery</v>
      </c>
      <c r="S2163" s="7">
        <f>VLOOKUP(A2163,'Additional Data'!$A$1:$D$9949,3,0)</f>
        <v>3485.212495</v>
      </c>
      <c r="T2163" s="2" t="str">
        <f>HLOOKUP(B2163,'Additional Data'!$F$1:$N$2,2,0)</f>
        <v>Gaming Console</v>
      </c>
    </row>
    <row r="2164" ht="14.25" customHeight="1">
      <c r="A2164" s="2">
        <v>969951.0</v>
      </c>
      <c r="B2164" s="2" t="s">
        <v>30</v>
      </c>
      <c r="C2164" s="2" t="s">
        <v>41</v>
      </c>
      <c r="D2164" s="2" t="s">
        <v>34</v>
      </c>
      <c r="E2164" s="4">
        <v>43532.08519675926</v>
      </c>
      <c r="F2164" s="4">
        <v>43540.08519675926</v>
      </c>
      <c r="G2164" s="4">
        <v>43539.08519675926</v>
      </c>
      <c r="H2164" s="2">
        <v>42.0</v>
      </c>
      <c r="I2164" s="2">
        <v>109.0</v>
      </c>
      <c r="J2164" s="2" t="s">
        <v>60</v>
      </c>
      <c r="K2164" s="2" t="s">
        <v>77</v>
      </c>
      <c r="L2164" s="2" t="s">
        <v>35</v>
      </c>
      <c r="M2164" s="2" t="s">
        <v>59</v>
      </c>
      <c r="N2164" s="2">
        <v>1.0</v>
      </c>
      <c r="O2164" s="2">
        <v>8.0</v>
      </c>
      <c r="P2164" s="2">
        <v>151.0</v>
      </c>
      <c r="Q2164" s="2" t="str">
        <f>VLOOKUP(A2164,'Additional Data'!$A$1:$D$9949,2,0)</f>
        <v>Website</v>
      </c>
      <c r="R2164" s="2" t="str">
        <f>VLOOKUP(A2164,'Additional Data'!$A$1:$D$9949,4,0)</f>
        <v>Credit Card</v>
      </c>
      <c r="S2164" s="7">
        <f>VLOOKUP(A2164,'Additional Data'!$A$1:$D$9949,3,0)</f>
        <v>350</v>
      </c>
      <c r="T2164" s="2" t="str">
        <f>HLOOKUP(B2164,'Additional Data'!$F$1:$N$2,2,0)</f>
        <v>PC</v>
      </c>
    </row>
    <row r="2165" ht="14.25" customHeight="1">
      <c r="A2165" s="2">
        <v>345817.0</v>
      </c>
      <c r="B2165" s="2" t="s">
        <v>36</v>
      </c>
      <c r="C2165" s="2" t="s">
        <v>32</v>
      </c>
      <c r="D2165" s="2" t="s">
        <v>34</v>
      </c>
      <c r="E2165" s="4">
        <v>43532.08814814815</v>
      </c>
      <c r="F2165" s="4">
        <v>43534.08814814815</v>
      </c>
      <c r="G2165" s="4">
        <v>43539.08814814815</v>
      </c>
      <c r="H2165" s="2">
        <v>84.0</v>
      </c>
      <c r="I2165" s="2">
        <v>91.0</v>
      </c>
      <c r="J2165" s="2" t="s">
        <v>60</v>
      </c>
      <c r="K2165" s="2" t="s">
        <v>61</v>
      </c>
      <c r="L2165" s="2" t="s">
        <v>35</v>
      </c>
      <c r="M2165" s="2" t="s">
        <v>71</v>
      </c>
      <c r="N2165" s="2">
        <v>-5.0</v>
      </c>
      <c r="O2165" s="2">
        <v>2.0</v>
      </c>
      <c r="P2165" s="2">
        <v>175.0</v>
      </c>
      <c r="Q2165" s="2" t="str">
        <f>VLOOKUP(A2165,'Additional Data'!$A$1:$D$9949,2,0)</f>
        <v>App</v>
      </c>
      <c r="R2165" s="2" t="str">
        <f>VLOOKUP(A2165,'Additional Data'!$A$1:$D$9949,4,0)</f>
        <v>Credit Card</v>
      </c>
      <c r="S2165" s="7">
        <f>VLOOKUP(A2165,'Additional Data'!$A$1:$D$9949,3,0)</f>
        <v>2153.684401</v>
      </c>
      <c r="T2165" s="2" t="str">
        <f>HLOOKUP(B2165,'Additional Data'!$F$1:$N$2,2,0)</f>
        <v>Laptop</v>
      </c>
    </row>
    <row r="2166" ht="14.25" customHeight="1">
      <c r="A2166" s="2">
        <v>348942.0</v>
      </c>
      <c r="B2166" s="2" t="s">
        <v>39</v>
      </c>
      <c r="C2166" s="2" t="s">
        <v>32</v>
      </c>
      <c r="D2166" s="2" t="s">
        <v>34</v>
      </c>
      <c r="E2166" s="4">
        <v>43532.090416666666</v>
      </c>
      <c r="F2166" s="4">
        <v>43540.090416666666</v>
      </c>
      <c r="G2166" s="4">
        <v>43536.090416666666</v>
      </c>
      <c r="H2166" s="2">
        <v>47.0</v>
      </c>
      <c r="I2166" s="2">
        <v>124.0</v>
      </c>
      <c r="J2166" s="2" t="s">
        <v>41</v>
      </c>
      <c r="K2166" s="2" t="s">
        <v>58</v>
      </c>
      <c r="L2166" s="2" t="s">
        <v>35</v>
      </c>
      <c r="M2166" s="2" t="s">
        <v>59</v>
      </c>
      <c r="N2166" s="2">
        <v>4.0</v>
      </c>
      <c r="O2166" s="2">
        <v>8.0</v>
      </c>
      <c r="P2166" s="2">
        <v>171.0</v>
      </c>
      <c r="Q2166" s="2" t="str">
        <f>VLOOKUP(A2166,'Additional Data'!$A$1:$D$9949,2,0)</f>
        <v>Website</v>
      </c>
      <c r="R2166" s="2" t="str">
        <f>VLOOKUP(A2166,'Additional Data'!$A$1:$D$9949,4,0)</f>
        <v>Debit Card</v>
      </c>
      <c r="S2166" s="7">
        <f>VLOOKUP(A2166,'Additional Data'!$A$1:$D$9949,3,0)</f>
        <v>886.9124657</v>
      </c>
      <c r="T2166" s="2" t="str">
        <f>HLOOKUP(B2166,'Additional Data'!$F$1:$N$2,2,0)</f>
        <v>Mobile</v>
      </c>
    </row>
    <row r="2167" ht="14.25" customHeight="1">
      <c r="A2167" s="2">
        <v>6601.0</v>
      </c>
      <c r="B2167" s="2" t="s">
        <v>39</v>
      </c>
      <c r="C2167" s="2" t="s">
        <v>32</v>
      </c>
      <c r="D2167" s="2" t="s">
        <v>34</v>
      </c>
      <c r="E2167" s="4">
        <v>43532.091145833336</v>
      </c>
      <c r="F2167" s="4">
        <v>43541.091145833336</v>
      </c>
      <c r="G2167" s="4">
        <v>43539.091145833336</v>
      </c>
      <c r="H2167" s="2">
        <v>25.0</v>
      </c>
      <c r="I2167" s="2">
        <v>114.0</v>
      </c>
      <c r="J2167" s="2" t="s">
        <v>60</v>
      </c>
      <c r="K2167" s="2" t="s">
        <v>61</v>
      </c>
      <c r="L2167" s="2" t="s">
        <v>35</v>
      </c>
      <c r="M2167" s="2" t="s">
        <v>59</v>
      </c>
      <c r="N2167" s="2">
        <v>2.0</v>
      </c>
      <c r="O2167" s="2">
        <v>9.0</v>
      </c>
      <c r="P2167" s="2">
        <v>139.0</v>
      </c>
      <c r="Q2167" s="2" t="str">
        <f>VLOOKUP(A2167,'Additional Data'!$A$1:$D$9949,2,0)</f>
        <v>App</v>
      </c>
      <c r="R2167" s="2" t="str">
        <f>VLOOKUP(A2167,'Additional Data'!$A$1:$D$9949,4,0)</f>
        <v>Cash On Delivery</v>
      </c>
      <c r="S2167" s="7">
        <f>VLOOKUP(A2167,'Additional Data'!$A$1:$D$9949,3,0)</f>
        <v>1734</v>
      </c>
      <c r="T2167" s="2" t="str">
        <f>HLOOKUP(B2167,'Additional Data'!$F$1:$N$2,2,0)</f>
        <v>Mobile</v>
      </c>
    </row>
    <row r="2168" ht="14.25" customHeight="1">
      <c r="A2168" s="2">
        <v>443245.0</v>
      </c>
      <c r="B2168" s="2" t="s">
        <v>30</v>
      </c>
      <c r="C2168" s="2" t="s">
        <v>32</v>
      </c>
      <c r="D2168" s="2" t="s">
        <v>34</v>
      </c>
      <c r="E2168" s="4">
        <v>43532.09349537037</v>
      </c>
      <c r="F2168" s="4">
        <v>43535.09349537037</v>
      </c>
      <c r="G2168" s="4">
        <v>43537.09349537037</v>
      </c>
      <c r="H2168" s="2">
        <v>30.0</v>
      </c>
      <c r="I2168" s="2">
        <v>125.0</v>
      </c>
      <c r="J2168" s="2" t="s">
        <v>41</v>
      </c>
      <c r="K2168" s="2" t="s">
        <v>58</v>
      </c>
      <c r="L2168" s="2" t="s">
        <v>35</v>
      </c>
      <c r="M2168" s="2" t="s">
        <v>59</v>
      </c>
      <c r="N2168" s="2">
        <v>-2.0</v>
      </c>
      <c r="O2168" s="2">
        <v>3.0</v>
      </c>
      <c r="P2168" s="2">
        <v>155.0</v>
      </c>
      <c r="Q2168" s="2" t="str">
        <f>VLOOKUP(A2168,'Additional Data'!$A$1:$D$9949,2,0)</f>
        <v>App</v>
      </c>
      <c r="R2168" s="2" t="str">
        <f>VLOOKUP(A2168,'Additional Data'!$A$1:$D$9949,4,0)</f>
        <v>Credit Card</v>
      </c>
      <c r="S2168" s="7">
        <f>VLOOKUP(A2168,'Additional Data'!$A$1:$D$9949,3,0)</f>
        <v>2074.543631</v>
      </c>
      <c r="T2168" s="2" t="str">
        <f>HLOOKUP(B2168,'Additional Data'!$F$1:$N$2,2,0)</f>
        <v>PC</v>
      </c>
    </row>
    <row r="2169" ht="14.25" customHeight="1">
      <c r="A2169" s="2">
        <v>807081.0</v>
      </c>
      <c r="B2169" s="2" t="s">
        <v>39</v>
      </c>
      <c r="C2169" s="2" t="s">
        <v>41</v>
      </c>
      <c r="D2169" s="2" t="s">
        <v>34</v>
      </c>
      <c r="E2169" s="4">
        <v>43532.093518518515</v>
      </c>
      <c r="F2169" s="4">
        <v>43535.093518518515</v>
      </c>
      <c r="G2169" s="4">
        <v>43535.093518518515</v>
      </c>
      <c r="H2169" s="2">
        <v>0.0</v>
      </c>
      <c r="I2169" s="2">
        <v>129.0</v>
      </c>
      <c r="J2169" s="2" t="s">
        <v>41</v>
      </c>
      <c r="K2169" s="2" t="s">
        <v>66</v>
      </c>
      <c r="L2169" s="2" t="s">
        <v>67</v>
      </c>
      <c r="M2169" s="2" t="s">
        <v>59</v>
      </c>
      <c r="N2169" s="2">
        <v>0.0</v>
      </c>
      <c r="O2169" s="2">
        <v>3.0</v>
      </c>
      <c r="P2169" s="2">
        <v>129.0</v>
      </c>
      <c r="Q2169" s="2" t="str">
        <f>VLOOKUP(A2169,'Additional Data'!$A$1:$D$9949,2,0)</f>
        <v>Website</v>
      </c>
      <c r="R2169" s="2" t="str">
        <f>VLOOKUP(A2169,'Additional Data'!$A$1:$D$9949,4,0)</f>
        <v>Credit Card</v>
      </c>
      <c r="S2169" s="7">
        <f>VLOOKUP(A2169,'Additional Data'!$A$1:$D$9949,3,0)</f>
        <v>3051.004934</v>
      </c>
      <c r="T2169" s="2" t="str">
        <f>HLOOKUP(B2169,'Additional Data'!$F$1:$N$2,2,0)</f>
        <v>Mobile</v>
      </c>
    </row>
    <row r="2170" ht="14.25" customHeight="1">
      <c r="A2170" s="2">
        <v>755377.0</v>
      </c>
      <c r="B2170" s="2" t="s">
        <v>39</v>
      </c>
      <c r="C2170" s="2" t="s">
        <v>32</v>
      </c>
      <c r="D2170" s="2" t="s">
        <v>34</v>
      </c>
      <c r="E2170" s="4">
        <v>43532.09490740741</v>
      </c>
      <c r="F2170" s="4">
        <v>43532.09490740741</v>
      </c>
      <c r="G2170" s="4">
        <v>43537.09490740741</v>
      </c>
      <c r="H2170" s="2">
        <v>0.0</v>
      </c>
      <c r="I2170" s="2">
        <v>122.0</v>
      </c>
      <c r="J2170" s="2" t="s">
        <v>32</v>
      </c>
      <c r="K2170" s="2" t="s">
        <v>82</v>
      </c>
      <c r="L2170" s="2" t="s">
        <v>67</v>
      </c>
      <c r="M2170" s="2" t="s">
        <v>59</v>
      </c>
      <c r="N2170" s="2">
        <v>-5.0</v>
      </c>
      <c r="O2170" s="2">
        <v>0.0</v>
      </c>
      <c r="P2170" s="2">
        <v>122.0</v>
      </c>
      <c r="Q2170" s="2" t="str">
        <f>VLOOKUP(A2170,'Additional Data'!$A$1:$D$9949,2,0)</f>
        <v>App</v>
      </c>
      <c r="R2170" s="2" t="str">
        <f>VLOOKUP(A2170,'Additional Data'!$A$1:$D$9949,4,0)</f>
        <v>Cash On Delivery</v>
      </c>
      <c r="S2170" s="7">
        <f>VLOOKUP(A2170,'Additional Data'!$A$1:$D$9949,3,0)</f>
        <v>1684</v>
      </c>
      <c r="T2170" s="2" t="str">
        <f>HLOOKUP(B2170,'Additional Data'!$F$1:$N$2,2,0)</f>
        <v>Mobile</v>
      </c>
    </row>
    <row r="2171" ht="14.25" customHeight="1">
      <c r="A2171" s="2">
        <v>581821.0</v>
      </c>
      <c r="B2171" s="2" t="s">
        <v>48</v>
      </c>
      <c r="C2171" s="2" t="s">
        <v>41</v>
      </c>
      <c r="D2171" s="2" t="s">
        <v>34</v>
      </c>
      <c r="E2171" s="4">
        <v>43532.09590277778</v>
      </c>
      <c r="F2171" s="4">
        <v>43532.09590277778</v>
      </c>
      <c r="G2171" s="4">
        <v>43539.09590277778</v>
      </c>
      <c r="H2171" s="2">
        <v>0.0</v>
      </c>
      <c r="I2171" s="2">
        <v>108.0</v>
      </c>
      <c r="J2171" s="2" t="s">
        <v>41</v>
      </c>
      <c r="K2171" s="2" t="s">
        <v>66</v>
      </c>
      <c r="L2171" s="2" t="s">
        <v>67</v>
      </c>
      <c r="M2171" s="2" t="s">
        <v>71</v>
      </c>
      <c r="N2171" s="2">
        <v>-7.0</v>
      </c>
      <c r="O2171" s="2">
        <v>0.0</v>
      </c>
      <c r="P2171" s="2">
        <v>108.0</v>
      </c>
      <c r="Q2171" s="2" t="str">
        <f>VLOOKUP(A2171,'Additional Data'!$A$1:$D$9949,2,0)</f>
        <v>App</v>
      </c>
      <c r="R2171" s="2" t="str">
        <f>VLOOKUP(A2171,'Additional Data'!$A$1:$D$9949,4,0)</f>
        <v>Credit Card</v>
      </c>
      <c r="S2171" s="7">
        <f>VLOOKUP(A2171,'Additional Data'!$A$1:$D$9949,3,0)</f>
        <v>2349.508417</v>
      </c>
      <c r="T2171" s="2" t="str">
        <f>HLOOKUP(B2171,'Additional Data'!$F$1:$N$2,2,0)</f>
        <v>Gaming Console</v>
      </c>
    </row>
    <row r="2172" ht="14.25" customHeight="1">
      <c r="A2172" s="2">
        <v>765855.0</v>
      </c>
      <c r="B2172" s="2" t="s">
        <v>49</v>
      </c>
      <c r="C2172" s="2" t="s">
        <v>41</v>
      </c>
      <c r="D2172" s="2" t="s">
        <v>34</v>
      </c>
      <c r="E2172" s="4">
        <v>43532.09993055555</v>
      </c>
      <c r="F2172" s="4">
        <v>43537.09993055555</v>
      </c>
      <c r="G2172" s="4">
        <v>43535.09993055555</v>
      </c>
      <c r="H2172" s="2">
        <v>31.0</v>
      </c>
      <c r="I2172" s="2">
        <v>114.0</v>
      </c>
      <c r="J2172" s="2" t="s">
        <v>63</v>
      </c>
      <c r="K2172" s="2" t="s">
        <v>64</v>
      </c>
      <c r="L2172" s="2" t="s">
        <v>35</v>
      </c>
      <c r="M2172" s="2" t="s">
        <v>59</v>
      </c>
      <c r="N2172" s="2">
        <v>2.0</v>
      </c>
      <c r="O2172" s="2">
        <v>5.0</v>
      </c>
      <c r="P2172" s="2">
        <v>145.0</v>
      </c>
      <c r="Q2172" s="2" t="str">
        <f>VLOOKUP(A2172,'Additional Data'!$A$1:$D$9949,2,0)</f>
        <v>Website</v>
      </c>
      <c r="R2172" s="2" t="str">
        <f>VLOOKUP(A2172,'Additional Data'!$A$1:$D$9949,4,0)</f>
        <v>Credit Card</v>
      </c>
      <c r="S2172" s="7">
        <f>VLOOKUP(A2172,'Additional Data'!$A$1:$D$9949,3,0)</f>
        <v>2715.376675</v>
      </c>
      <c r="T2172" s="2" t="str">
        <f>HLOOKUP(B2172,'Additional Data'!$F$1:$N$2,2,0)</f>
        <v>TV</v>
      </c>
    </row>
    <row r="2173" ht="14.25" customHeight="1">
      <c r="A2173" s="2">
        <v>907502.0</v>
      </c>
      <c r="B2173" s="2" t="s">
        <v>42</v>
      </c>
      <c r="C2173" s="2" t="s">
        <v>41</v>
      </c>
      <c r="D2173" s="2" t="s">
        <v>34</v>
      </c>
      <c r="E2173" s="4">
        <v>43532.10202546296</v>
      </c>
      <c r="F2173" s="4">
        <v>43536.10202546296</v>
      </c>
      <c r="G2173" s="4">
        <v>43538.10202546296</v>
      </c>
      <c r="H2173" s="2">
        <v>0.0</v>
      </c>
      <c r="I2173" s="2">
        <v>108.0</v>
      </c>
      <c r="J2173" s="2" t="s">
        <v>41</v>
      </c>
      <c r="K2173" s="2" t="s">
        <v>66</v>
      </c>
      <c r="L2173" s="2" t="s">
        <v>67</v>
      </c>
      <c r="M2173" s="2" t="s">
        <v>71</v>
      </c>
      <c r="N2173" s="2">
        <v>-2.0</v>
      </c>
      <c r="O2173" s="2">
        <v>4.0</v>
      </c>
      <c r="P2173" s="2">
        <v>108.0</v>
      </c>
      <c r="Q2173" s="2" t="str">
        <f>VLOOKUP(A2173,'Additional Data'!$A$1:$D$9949,2,0)</f>
        <v>App</v>
      </c>
      <c r="R2173" s="2" t="str">
        <f>VLOOKUP(A2173,'Additional Data'!$A$1:$D$9949,4,0)</f>
        <v>Debit Card</v>
      </c>
      <c r="S2173" s="7">
        <f>VLOOKUP(A2173,'Additional Data'!$A$1:$D$9949,3,0)</f>
        <v>2865.719811</v>
      </c>
      <c r="T2173" s="2" t="str">
        <f>HLOOKUP(B2173,'Additional Data'!$F$1:$N$2,2,0)</f>
        <v>TV</v>
      </c>
    </row>
    <row r="2174" ht="14.25" customHeight="1">
      <c r="A2174" s="2">
        <v>354298.0</v>
      </c>
      <c r="B2174" s="2" t="s">
        <v>39</v>
      </c>
      <c r="C2174" s="2" t="s">
        <v>41</v>
      </c>
      <c r="D2174" s="2" t="s">
        <v>34</v>
      </c>
      <c r="E2174" s="4">
        <v>43532.1062962963</v>
      </c>
      <c r="F2174" s="4">
        <v>43533.1062962963</v>
      </c>
      <c r="G2174" s="4">
        <v>43537.1062962963</v>
      </c>
      <c r="H2174" s="2">
        <v>0.0</v>
      </c>
      <c r="I2174" s="2">
        <v>121.0</v>
      </c>
      <c r="J2174" s="2" t="s">
        <v>41</v>
      </c>
      <c r="K2174" s="2" t="s">
        <v>66</v>
      </c>
      <c r="L2174" s="2" t="s">
        <v>67</v>
      </c>
      <c r="M2174" s="2" t="s">
        <v>59</v>
      </c>
      <c r="N2174" s="2">
        <v>-4.0</v>
      </c>
      <c r="O2174" s="2">
        <v>1.0</v>
      </c>
      <c r="P2174" s="2">
        <v>121.0</v>
      </c>
      <c r="Q2174" s="2" t="str">
        <f>VLOOKUP(A2174,'Additional Data'!$A$1:$D$9949,2,0)</f>
        <v>App</v>
      </c>
      <c r="R2174" s="2" t="str">
        <f>VLOOKUP(A2174,'Additional Data'!$A$1:$D$9949,4,0)</f>
        <v>Debit Card</v>
      </c>
      <c r="S2174" s="7">
        <f>VLOOKUP(A2174,'Additional Data'!$A$1:$D$9949,3,0)</f>
        <v>2022.159718</v>
      </c>
      <c r="T2174" s="2" t="str">
        <f>HLOOKUP(B2174,'Additional Data'!$F$1:$N$2,2,0)</f>
        <v>Mobile</v>
      </c>
    </row>
    <row r="2175" ht="14.25" customHeight="1">
      <c r="A2175" s="2">
        <v>224348.0</v>
      </c>
      <c r="B2175" s="2" t="s">
        <v>39</v>
      </c>
      <c r="C2175" s="2" t="s">
        <v>32</v>
      </c>
      <c r="D2175" s="2" t="s">
        <v>34</v>
      </c>
      <c r="E2175" s="4">
        <v>43532.107256944444</v>
      </c>
      <c r="F2175" s="4">
        <v>43533.107256944444</v>
      </c>
      <c r="G2175" s="4">
        <v>43535.107256944444</v>
      </c>
      <c r="H2175" s="2">
        <v>0.0</v>
      </c>
      <c r="I2175" s="2">
        <v>108.0</v>
      </c>
      <c r="J2175" s="2" t="s">
        <v>32</v>
      </c>
      <c r="K2175" s="2" t="s">
        <v>82</v>
      </c>
      <c r="L2175" s="2" t="s">
        <v>67</v>
      </c>
      <c r="M2175" s="2" t="s">
        <v>71</v>
      </c>
      <c r="N2175" s="2">
        <v>-2.0</v>
      </c>
      <c r="O2175" s="2">
        <v>1.0</v>
      </c>
      <c r="P2175" s="2">
        <v>108.0</v>
      </c>
      <c r="Q2175" s="2" t="str">
        <f>VLOOKUP(A2175,'Additional Data'!$A$1:$D$9949,2,0)</f>
        <v>App</v>
      </c>
      <c r="R2175" s="2" t="str">
        <f>VLOOKUP(A2175,'Additional Data'!$A$1:$D$9949,4,0)</f>
        <v>Debit Card</v>
      </c>
      <c r="S2175" s="7">
        <f>VLOOKUP(A2175,'Additional Data'!$A$1:$D$9949,3,0)</f>
        <v>1970.489073</v>
      </c>
      <c r="T2175" s="2" t="str">
        <f>HLOOKUP(B2175,'Additional Data'!$F$1:$N$2,2,0)</f>
        <v>Mobile</v>
      </c>
    </row>
    <row r="2176" ht="14.25" customHeight="1">
      <c r="A2176" s="2">
        <v>554090.0</v>
      </c>
      <c r="B2176" s="2" t="s">
        <v>47</v>
      </c>
      <c r="C2176" s="2" t="s">
        <v>32</v>
      </c>
      <c r="D2176" s="2" t="s">
        <v>34</v>
      </c>
      <c r="E2176" s="4">
        <v>43532.11136574074</v>
      </c>
      <c r="F2176" s="4">
        <v>43535.11136574074</v>
      </c>
      <c r="G2176" s="4">
        <v>43535.11136574074</v>
      </c>
      <c r="H2176" s="2">
        <v>25.0</v>
      </c>
      <c r="I2176" s="2">
        <v>126.0</v>
      </c>
      <c r="J2176" s="2" t="s">
        <v>41</v>
      </c>
      <c r="K2176" s="2" t="s">
        <v>58</v>
      </c>
      <c r="L2176" s="2" t="s">
        <v>35</v>
      </c>
      <c r="M2176" s="2" t="s">
        <v>59</v>
      </c>
      <c r="N2176" s="2">
        <v>0.0</v>
      </c>
      <c r="O2176" s="2">
        <v>3.0</v>
      </c>
      <c r="P2176" s="2">
        <v>151.0</v>
      </c>
      <c r="Q2176" s="2" t="str">
        <f>VLOOKUP(A2176,'Additional Data'!$A$1:$D$9949,2,0)</f>
        <v>App</v>
      </c>
      <c r="R2176" s="2" t="str">
        <f>VLOOKUP(A2176,'Additional Data'!$A$1:$D$9949,4,0)</f>
        <v>Debit Card</v>
      </c>
      <c r="S2176" s="7">
        <f>VLOOKUP(A2176,'Additional Data'!$A$1:$D$9949,3,0)</f>
        <v>1757.55717</v>
      </c>
      <c r="T2176" s="2" t="str">
        <f>HLOOKUP(B2176,'Additional Data'!$F$1:$N$2,2,0)</f>
        <v>Tablet</v>
      </c>
    </row>
    <row r="2177" ht="14.25" customHeight="1">
      <c r="A2177" s="2">
        <v>256427.0</v>
      </c>
      <c r="B2177" s="2" t="s">
        <v>30</v>
      </c>
      <c r="C2177" s="2" t="s">
        <v>41</v>
      </c>
      <c r="D2177" s="2" t="s">
        <v>34</v>
      </c>
      <c r="E2177" s="4">
        <v>43532.11547453704</v>
      </c>
      <c r="F2177" s="4">
        <v>43536.11547453704</v>
      </c>
      <c r="G2177" s="4">
        <v>43539.11547453704</v>
      </c>
      <c r="H2177" s="2">
        <v>63.0</v>
      </c>
      <c r="I2177" s="2">
        <v>103.0</v>
      </c>
      <c r="J2177" s="2" t="s">
        <v>32</v>
      </c>
      <c r="K2177" s="2" t="s">
        <v>70</v>
      </c>
      <c r="L2177" s="2" t="s">
        <v>35</v>
      </c>
      <c r="M2177" s="2" t="s">
        <v>71</v>
      </c>
      <c r="N2177" s="2">
        <v>-3.0</v>
      </c>
      <c r="O2177" s="2">
        <v>4.0</v>
      </c>
      <c r="P2177" s="2">
        <v>166.0</v>
      </c>
      <c r="Q2177" s="2" t="str">
        <f>VLOOKUP(A2177,'Additional Data'!$A$1:$D$9949,2,0)</f>
        <v>App</v>
      </c>
      <c r="R2177" s="2" t="str">
        <f>VLOOKUP(A2177,'Additional Data'!$A$1:$D$9949,4,0)</f>
        <v>Credit Card</v>
      </c>
      <c r="S2177" s="7">
        <f>VLOOKUP(A2177,'Additional Data'!$A$1:$D$9949,3,0)</f>
        <v>1768</v>
      </c>
      <c r="T2177" s="2" t="str">
        <f>HLOOKUP(B2177,'Additional Data'!$F$1:$N$2,2,0)</f>
        <v>PC</v>
      </c>
    </row>
    <row r="2178" ht="14.25" customHeight="1">
      <c r="A2178" s="2">
        <v>126668.0</v>
      </c>
      <c r="B2178" s="2" t="s">
        <v>30</v>
      </c>
      <c r="C2178" s="2" t="s">
        <v>32</v>
      </c>
      <c r="D2178" s="2" t="s">
        <v>34</v>
      </c>
      <c r="E2178" s="4">
        <v>43532.118935185186</v>
      </c>
      <c r="F2178" s="4">
        <v>43537.118935185186</v>
      </c>
      <c r="G2178" s="4">
        <v>43537.118935185186</v>
      </c>
      <c r="H2178" s="2">
        <v>39.0</v>
      </c>
      <c r="I2178" s="2">
        <v>122.0</v>
      </c>
      <c r="J2178" s="2" t="s">
        <v>73</v>
      </c>
      <c r="K2178" s="2" t="s">
        <v>74</v>
      </c>
      <c r="L2178" s="2" t="s">
        <v>35</v>
      </c>
      <c r="M2178" s="2" t="s">
        <v>71</v>
      </c>
      <c r="N2178" s="2">
        <v>0.0</v>
      </c>
      <c r="O2178" s="2">
        <v>5.0</v>
      </c>
      <c r="P2178" s="2">
        <v>161.0</v>
      </c>
      <c r="Q2178" s="2" t="str">
        <f>VLOOKUP(A2178,'Additional Data'!$A$1:$D$9949,2,0)</f>
        <v>App</v>
      </c>
      <c r="R2178" s="2" t="str">
        <f>VLOOKUP(A2178,'Additional Data'!$A$1:$D$9949,4,0)</f>
        <v>Debit Card</v>
      </c>
      <c r="S2178" s="7">
        <f>VLOOKUP(A2178,'Additional Data'!$A$1:$D$9949,3,0)</f>
        <v>873</v>
      </c>
      <c r="T2178" s="2" t="str">
        <f>HLOOKUP(B2178,'Additional Data'!$F$1:$N$2,2,0)</f>
        <v>PC</v>
      </c>
    </row>
    <row r="2179" ht="14.25" customHeight="1">
      <c r="A2179" s="2">
        <v>655002.0</v>
      </c>
      <c r="B2179" s="2" t="s">
        <v>47</v>
      </c>
      <c r="C2179" s="2" t="s">
        <v>41</v>
      </c>
      <c r="D2179" s="2" t="s">
        <v>34</v>
      </c>
      <c r="E2179" s="4">
        <v>43532.121770833335</v>
      </c>
      <c r="F2179" s="4">
        <v>43536.121770833335</v>
      </c>
      <c r="G2179" s="4">
        <v>43539.121770833335</v>
      </c>
      <c r="H2179" s="2">
        <v>40.0</v>
      </c>
      <c r="I2179" s="2">
        <v>120.0</v>
      </c>
      <c r="J2179" s="2" t="s">
        <v>32</v>
      </c>
      <c r="K2179" s="2" t="s">
        <v>70</v>
      </c>
      <c r="L2179" s="2" t="s">
        <v>35</v>
      </c>
      <c r="M2179" s="2" t="s">
        <v>59</v>
      </c>
      <c r="N2179" s="2">
        <v>-3.0</v>
      </c>
      <c r="O2179" s="2">
        <v>4.0</v>
      </c>
      <c r="P2179" s="2">
        <v>160.0</v>
      </c>
      <c r="Q2179" s="2" t="str">
        <f>VLOOKUP(A2179,'Additional Data'!$A$1:$D$9949,2,0)</f>
        <v>Website</v>
      </c>
      <c r="R2179" s="2" t="str">
        <f>VLOOKUP(A2179,'Additional Data'!$A$1:$D$9949,4,0)</f>
        <v>Debit Card</v>
      </c>
      <c r="S2179" s="7">
        <f>VLOOKUP(A2179,'Additional Data'!$A$1:$D$9949,3,0)</f>
        <v>1487.480565</v>
      </c>
      <c r="T2179" s="2" t="str">
        <f>HLOOKUP(B2179,'Additional Data'!$F$1:$N$2,2,0)</f>
        <v>Tablet</v>
      </c>
    </row>
    <row r="2180" ht="14.25" customHeight="1">
      <c r="A2180" s="2">
        <v>390018.0</v>
      </c>
      <c r="B2180" s="2" t="s">
        <v>47</v>
      </c>
      <c r="C2180" s="2" t="s">
        <v>32</v>
      </c>
      <c r="D2180" s="2" t="s">
        <v>34</v>
      </c>
      <c r="E2180" s="4">
        <v>43532.12462962963</v>
      </c>
      <c r="F2180" s="4">
        <v>43536.12462962963</v>
      </c>
      <c r="G2180" s="4">
        <v>43535.12462962963</v>
      </c>
      <c r="H2180" s="2">
        <v>25.0</v>
      </c>
      <c r="I2180" s="2">
        <v>114.0</v>
      </c>
      <c r="J2180" s="2" t="s">
        <v>60</v>
      </c>
      <c r="K2180" s="2" t="s">
        <v>61</v>
      </c>
      <c r="L2180" s="2" t="s">
        <v>35</v>
      </c>
      <c r="M2180" s="2" t="s">
        <v>59</v>
      </c>
      <c r="N2180" s="2">
        <v>1.0</v>
      </c>
      <c r="O2180" s="2">
        <v>4.0</v>
      </c>
      <c r="P2180" s="2">
        <v>139.0</v>
      </c>
      <c r="Q2180" s="2" t="str">
        <f>VLOOKUP(A2180,'Additional Data'!$A$1:$D$9949,2,0)</f>
        <v>Website</v>
      </c>
      <c r="R2180" s="2" t="str">
        <f>VLOOKUP(A2180,'Additional Data'!$A$1:$D$9949,4,0)</f>
        <v>Debit Card</v>
      </c>
      <c r="S2180" s="7">
        <f>VLOOKUP(A2180,'Additional Data'!$A$1:$D$9949,3,0)</f>
        <v>777</v>
      </c>
      <c r="T2180" s="2" t="str">
        <f>HLOOKUP(B2180,'Additional Data'!$F$1:$N$2,2,0)</f>
        <v>Tablet</v>
      </c>
    </row>
    <row r="2181" ht="14.25" customHeight="1">
      <c r="A2181" s="2">
        <v>879212.0</v>
      </c>
      <c r="B2181" s="2" t="s">
        <v>39</v>
      </c>
      <c r="C2181" s="2" t="s">
        <v>41</v>
      </c>
      <c r="D2181" s="2" t="s">
        <v>34</v>
      </c>
      <c r="E2181" s="4">
        <v>43532.12667824074</v>
      </c>
      <c r="F2181" s="4">
        <v>43542.12667824074</v>
      </c>
      <c r="G2181" s="4">
        <v>43535.12667824074</v>
      </c>
      <c r="H2181" s="2">
        <v>50.0</v>
      </c>
      <c r="I2181" s="2">
        <v>123.0</v>
      </c>
      <c r="J2181" s="2" t="s">
        <v>73</v>
      </c>
      <c r="K2181" s="2" t="s">
        <v>80</v>
      </c>
      <c r="L2181" s="2" t="s">
        <v>35</v>
      </c>
      <c r="M2181" s="2" t="s">
        <v>71</v>
      </c>
      <c r="N2181" s="2">
        <v>7.0</v>
      </c>
      <c r="O2181" s="2">
        <v>10.0</v>
      </c>
      <c r="P2181" s="2">
        <v>173.0</v>
      </c>
      <c r="Q2181" s="2" t="str">
        <f>VLOOKUP(A2181,'Additional Data'!$A$1:$D$9949,2,0)</f>
        <v>App</v>
      </c>
      <c r="R2181" s="2" t="str">
        <f>VLOOKUP(A2181,'Additional Data'!$A$1:$D$9949,4,0)</f>
        <v>Debit Card</v>
      </c>
      <c r="S2181" s="7">
        <f>VLOOKUP(A2181,'Additional Data'!$A$1:$D$9949,3,0)</f>
        <v>1684</v>
      </c>
      <c r="T2181" s="2" t="str">
        <f>HLOOKUP(B2181,'Additional Data'!$F$1:$N$2,2,0)</f>
        <v>Mobile</v>
      </c>
    </row>
    <row r="2182" ht="14.25" customHeight="1">
      <c r="A2182" s="2">
        <v>190383.0</v>
      </c>
      <c r="B2182" s="2" t="s">
        <v>47</v>
      </c>
      <c r="C2182" s="2" t="s">
        <v>41</v>
      </c>
      <c r="D2182" s="2" t="s">
        <v>34</v>
      </c>
      <c r="E2182" s="4">
        <v>43532.12936342593</v>
      </c>
      <c r="F2182" s="4">
        <v>43535.12936342593</v>
      </c>
      <c r="G2182" s="4">
        <v>43537.12936342593</v>
      </c>
      <c r="H2182" s="2">
        <v>0.0</v>
      </c>
      <c r="I2182" s="2">
        <v>122.0</v>
      </c>
      <c r="J2182" s="2" t="s">
        <v>41</v>
      </c>
      <c r="K2182" s="2" t="s">
        <v>66</v>
      </c>
      <c r="L2182" s="2" t="s">
        <v>67</v>
      </c>
      <c r="M2182" s="2" t="s">
        <v>59</v>
      </c>
      <c r="N2182" s="2">
        <v>-2.0</v>
      </c>
      <c r="O2182" s="2">
        <v>3.0</v>
      </c>
      <c r="P2182" s="2">
        <v>122.0</v>
      </c>
      <c r="Q2182" s="2" t="str">
        <f>VLOOKUP(A2182,'Additional Data'!$A$1:$D$9949,2,0)</f>
        <v>Website</v>
      </c>
      <c r="R2182" s="2" t="str">
        <f>VLOOKUP(A2182,'Additional Data'!$A$1:$D$9949,4,0)</f>
        <v>Credit Card</v>
      </c>
      <c r="S2182" s="7">
        <f>VLOOKUP(A2182,'Additional Data'!$A$1:$D$9949,3,0)</f>
        <v>2493.759884</v>
      </c>
      <c r="T2182" s="2" t="str">
        <f>HLOOKUP(B2182,'Additional Data'!$F$1:$N$2,2,0)</f>
        <v>Tablet</v>
      </c>
    </row>
    <row r="2183" ht="14.25" customHeight="1">
      <c r="A2183" s="2">
        <v>267255.0</v>
      </c>
      <c r="B2183" s="2" t="s">
        <v>39</v>
      </c>
      <c r="C2183" s="2" t="s">
        <v>32</v>
      </c>
      <c r="D2183" s="2" t="s">
        <v>34</v>
      </c>
      <c r="E2183" s="4">
        <v>43532.12962962963</v>
      </c>
      <c r="F2183" s="4">
        <v>43534.12962962963</v>
      </c>
      <c r="G2183" s="4">
        <v>43538.12962962963</v>
      </c>
      <c r="H2183" s="2">
        <v>48.0</v>
      </c>
      <c r="I2183" s="2">
        <v>109.0</v>
      </c>
      <c r="J2183" s="2" t="s">
        <v>63</v>
      </c>
      <c r="K2183" s="2" t="s">
        <v>81</v>
      </c>
      <c r="L2183" s="2" t="s">
        <v>35</v>
      </c>
      <c r="M2183" s="2" t="s">
        <v>59</v>
      </c>
      <c r="N2183" s="2">
        <v>-4.0</v>
      </c>
      <c r="O2183" s="2">
        <v>2.0</v>
      </c>
      <c r="P2183" s="2">
        <v>157.0</v>
      </c>
      <c r="Q2183" s="2" t="str">
        <f>VLOOKUP(A2183,'Additional Data'!$A$1:$D$9949,2,0)</f>
        <v>Website</v>
      </c>
      <c r="R2183" s="2" t="str">
        <f>VLOOKUP(A2183,'Additional Data'!$A$1:$D$9949,4,0)</f>
        <v>Credit Card</v>
      </c>
      <c r="S2183" s="7">
        <f>VLOOKUP(A2183,'Additional Data'!$A$1:$D$9949,3,0)</f>
        <v>339</v>
      </c>
      <c r="T2183" s="2" t="str">
        <f>HLOOKUP(B2183,'Additional Data'!$F$1:$N$2,2,0)</f>
        <v>Mobile</v>
      </c>
    </row>
    <row r="2184" ht="14.25" customHeight="1">
      <c r="A2184" s="2">
        <v>268256.0</v>
      </c>
      <c r="B2184" s="2" t="s">
        <v>36</v>
      </c>
      <c r="C2184" s="2" t="s">
        <v>32</v>
      </c>
      <c r="D2184" s="2" t="s">
        <v>34</v>
      </c>
      <c r="E2184" s="4">
        <v>43532.13295138889</v>
      </c>
      <c r="F2184" s="4">
        <v>43537.13295138889</v>
      </c>
      <c r="G2184" s="4">
        <v>43538.13295138889</v>
      </c>
      <c r="H2184" s="2">
        <v>68.0</v>
      </c>
      <c r="I2184" s="2">
        <v>106.0</v>
      </c>
      <c r="J2184" s="2" t="s">
        <v>41</v>
      </c>
      <c r="K2184" s="2" t="s">
        <v>58</v>
      </c>
      <c r="L2184" s="2" t="s">
        <v>35</v>
      </c>
      <c r="M2184" s="2" t="s">
        <v>71</v>
      </c>
      <c r="N2184" s="2">
        <v>-1.0</v>
      </c>
      <c r="O2184" s="2">
        <v>5.0</v>
      </c>
      <c r="P2184" s="2">
        <v>174.0</v>
      </c>
      <c r="Q2184" s="2" t="str">
        <f>VLOOKUP(A2184,'Additional Data'!$A$1:$D$9949,2,0)</f>
        <v>App</v>
      </c>
      <c r="R2184" s="2" t="str">
        <f>VLOOKUP(A2184,'Additional Data'!$A$1:$D$9949,4,0)</f>
        <v>Debit Card</v>
      </c>
      <c r="S2184" s="7">
        <f>VLOOKUP(A2184,'Additional Data'!$A$1:$D$9949,3,0)</f>
        <v>1111.195887</v>
      </c>
      <c r="T2184" s="2" t="str">
        <f>HLOOKUP(B2184,'Additional Data'!$F$1:$N$2,2,0)</f>
        <v>Laptop</v>
      </c>
    </row>
    <row r="2185" ht="14.25" customHeight="1">
      <c r="A2185" s="2">
        <v>670323.0</v>
      </c>
      <c r="B2185" s="2" t="s">
        <v>39</v>
      </c>
      <c r="C2185" s="2" t="s">
        <v>32</v>
      </c>
      <c r="D2185" s="2" t="s">
        <v>34</v>
      </c>
      <c r="E2185" s="4">
        <v>43532.133252314816</v>
      </c>
      <c r="F2185" s="4">
        <v>43537.133252314816</v>
      </c>
      <c r="G2185" s="4">
        <v>43539.133252314816</v>
      </c>
      <c r="H2185" s="2">
        <v>28.0</v>
      </c>
      <c r="I2185" s="2">
        <v>110.0</v>
      </c>
      <c r="J2185" s="2" t="s">
        <v>63</v>
      </c>
      <c r="K2185" s="2" t="s">
        <v>81</v>
      </c>
      <c r="L2185" s="2" t="s">
        <v>35</v>
      </c>
      <c r="M2185" s="2" t="s">
        <v>59</v>
      </c>
      <c r="N2185" s="2">
        <v>-2.0</v>
      </c>
      <c r="O2185" s="2">
        <v>5.0</v>
      </c>
      <c r="P2185" s="2">
        <v>138.0</v>
      </c>
      <c r="Q2185" s="2" t="str">
        <f>VLOOKUP(A2185,'Additional Data'!$A$1:$D$9949,2,0)</f>
        <v>Website</v>
      </c>
      <c r="R2185" s="2" t="str">
        <f>VLOOKUP(A2185,'Additional Data'!$A$1:$D$9949,4,0)</f>
        <v>Credit Card</v>
      </c>
      <c r="S2185" s="7">
        <f>VLOOKUP(A2185,'Additional Data'!$A$1:$D$9949,3,0)</f>
        <v>3407.836071</v>
      </c>
      <c r="T2185" s="2" t="str">
        <f>HLOOKUP(B2185,'Additional Data'!$F$1:$N$2,2,0)</f>
        <v>Mobile</v>
      </c>
    </row>
    <row r="2186" ht="14.25" customHeight="1">
      <c r="A2186" s="2">
        <v>499000.0</v>
      </c>
      <c r="B2186" s="2" t="s">
        <v>47</v>
      </c>
      <c r="C2186" s="2" t="s">
        <v>32</v>
      </c>
      <c r="D2186" s="2" t="s">
        <v>34</v>
      </c>
      <c r="E2186" s="4">
        <v>43532.1343287037</v>
      </c>
      <c r="F2186" s="4">
        <v>43534.1343287037</v>
      </c>
      <c r="G2186" s="4">
        <v>43539.1343287037</v>
      </c>
      <c r="H2186" s="2">
        <v>40.0</v>
      </c>
      <c r="I2186" s="2">
        <v>122.0</v>
      </c>
      <c r="J2186" s="2" t="s">
        <v>41</v>
      </c>
      <c r="K2186" s="2" t="s">
        <v>58</v>
      </c>
      <c r="L2186" s="2" t="s">
        <v>35</v>
      </c>
      <c r="M2186" s="2" t="s">
        <v>71</v>
      </c>
      <c r="N2186" s="2">
        <v>-5.0</v>
      </c>
      <c r="O2186" s="2">
        <v>2.0</v>
      </c>
      <c r="P2186" s="2">
        <v>162.0</v>
      </c>
      <c r="Q2186" s="2" t="str">
        <f>VLOOKUP(A2186,'Additional Data'!$A$1:$D$9949,2,0)</f>
        <v>App</v>
      </c>
      <c r="R2186" s="2" t="str">
        <f>VLOOKUP(A2186,'Additional Data'!$A$1:$D$9949,4,0)</f>
        <v>Debit Card</v>
      </c>
      <c r="S2186" s="7">
        <f>VLOOKUP(A2186,'Additional Data'!$A$1:$D$9949,3,0)</f>
        <v>3209.501527</v>
      </c>
      <c r="T2186" s="2" t="str">
        <f>HLOOKUP(B2186,'Additional Data'!$F$1:$N$2,2,0)</f>
        <v>Tablet</v>
      </c>
    </row>
    <row r="2187" ht="14.25" customHeight="1">
      <c r="A2187" s="2">
        <v>142808.0</v>
      </c>
      <c r="B2187" s="2" t="s">
        <v>47</v>
      </c>
      <c r="C2187" s="2" t="s">
        <v>32</v>
      </c>
      <c r="D2187" s="2" t="s">
        <v>34</v>
      </c>
      <c r="E2187" s="4">
        <v>43532.13607638889</v>
      </c>
      <c r="F2187" s="4">
        <v>43534.13607638889</v>
      </c>
      <c r="G2187" s="4">
        <v>43538.13607638889</v>
      </c>
      <c r="H2187" s="2">
        <v>44.0</v>
      </c>
      <c r="I2187" s="2">
        <v>130.0</v>
      </c>
      <c r="J2187" s="2" t="s">
        <v>41</v>
      </c>
      <c r="K2187" s="2" t="s">
        <v>58</v>
      </c>
      <c r="L2187" s="2" t="s">
        <v>35</v>
      </c>
      <c r="M2187" s="2" t="s">
        <v>71</v>
      </c>
      <c r="N2187" s="2">
        <v>-4.0</v>
      </c>
      <c r="O2187" s="2">
        <v>2.0</v>
      </c>
      <c r="P2187" s="2">
        <v>174.0</v>
      </c>
      <c r="Q2187" s="2" t="str">
        <f>VLOOKUP(A2187,'Additional Data'!$A$1:$D$9949,2,0)</f>
        <v>App</v>
      </c>
      <c r="R2187" s="2" t="str">
        <f>VLOOKUP(A2187,'Additional Data'!$A$1:$D$9949,4,0)</f>
        <v>Debit Card</v>
      </c>
      <c r="S2187" s="7">
        <f>VLOOKUP(A2187,'Additional Data'!$A$1:$D$9949,3,0)</f>
        <v>770</v>
      </c>
      <c r="T2187" s="2" t="str">
        <f>HLOOKUP(B2187,'Additional Data'!$F$1:$N$2,2,0)</f>
        <v>Tablet</v>
      </c>
    </row>
    <row r="2188" ht="14.25" customHeight="1">
      <c r="A2188" s="2">
        <v>280561.0</v>
      </c>
      <c r="B2188" s="2" t="s">
        <v>36</v>
      </c>
      <c r="C2188" s="2" t="s">
        <v>41</v>
      </c>
      <c r="D2188" s="2" t="s">
        <v>34</v>
      </c>
      <c r="E2188" s="4">
        <v>43532.13825231481</v>
      </c>
      <c r="F2188" s="4">
        <v>43536.13825231481</v>
      </c>
      <c r="G2188" s="4">
        <v>43538.13825231481</v>
      </c>
      <c r="H2188" s="2">
        <v>0.0</v>
      </c>
      <c r="I2188" s="2">
        <v>127.0</v>
      </c>
      <c r="J2188" s="2" t="s">
        <v>41</v>
      </c>
      <c r="K2188" s="2" t="s">
        <v>66</v>
      </c>
      <c r="L2188" s="2" t="s">
        <v>67</v>
      </c>
      <c r="M2188" s="2" t="s">
        <v>59</v>
      </c>
      <c r="N2188" s="2">
        <v>-2.0</v>
      </c>
      <c r="O2188" s="2">
        <v>4.0</v>
      </c>
      <c r="P2188" s="2">
        <v>127.0</v>
      </c>
      <c r="Q2188" s="2" t="str">
        <f>VLOOKUP(A2188,'Additional Data'!$A$1:$D$9949,2,0)</f>
        <v>App</v>
      </c>
      <c r="R2188" s="2" t="str">
        <f>VLOOKUP(A2188,'Additional Data'!$A$1:$D$9949,4,0)</f>
        <v>Credit Card</v>
      </c>
      <c r="S2188" s="7">
        <f>VLOOKUP(A2188,'Additional Data'!$A$1:$D$9949,3,0)</f>
        <v>2767.785583</v>
      </c>
      <c r="T2188" s="2" t="str">
        <f>HLOOKUP(B2188,'Additional Data'!$F$1:$N$2,2,0)</f>
        <v>Laptop</v>
      </c>
    </row>
    <row r="2189" ht="14.25" customHeight="1">
      <c r="A2189" s="2">
        <v>855762.0</v>
      </c>
      <c r="B2189" s="2" t="s">
        <v>36</v>
      </c>
      <c r="C2189" s="2" t="s">
        <v>41</v>
      </c>
      <c r="D2189" s="2" t="s">
        <v>34</v>
      </c>
      <c r="E2189" s="4">
        <v>43532.13952546296</v>
      </c>
      <c r="F2189" s="4">
        <v>43540.13952546296</v>
      </c>
      <c r="G2189" s="4">
        <v>43535.13952546296</v>
      </c>
      <c r="H2189" s="2">
        <v>34.0</v>
      </c>
      <c r="I2189" s="2">
        <v>120.0</v>
      </c>
      <c r="J2189" s="2" t="s">
        <v>32</v>
      </c>
      <c r="K2189" s="2" t="s">
        <v>70</v>
      </c>
      <c r="L2189" s="2" t="s">
        <v>35</v>
      </c>
      <c r="M2189" s="2" t="s">
        <v>59</v>
      </c>
      <c r="N2189" s="2">
        <v>5.0</v>
      </c>
      <c r="O2189" s="2">
        <v>8.0</v>
      </c>
      <c r="P2189" s="2">
        <v>154.0</v>
      </c>
      <c r="Q2189" s="2" t="str">
        <f>VLOOKUP(A2189,'Additional Data'!$A$1:$D$9949,2,0)</f>
        <v>Website</v>
      </c>
      <c r="R2189" s="2" t="str">
        <f>VLOOKUP(A2189,'Additional Data'!$A$1:$D$9949,4,0)</f>
        <v>Debit Card</v>
      </c>
      <c r="S2189" s="7">
        <f>VLOOKUP(A2189,'Additional Data'!$A$1:$D$9949,3,0)</f>
        <v>2948.665681</v>
      </c>
      <c r="T2189" s="2" t="str">
        <f>HLOOKUP(B2189,'Additional Data'!$F$1:$N$2,2,0)</f>
        <v>Laptop</v>
      </c>
    </row>
    <row r="2190" ht="14.25" customHeight="1">
      <c r="A2190" s="2">
        <v>849865.0</v>
      </c>
      <c r="B2190" s="2" t="s">
        <v>39</v>
      </c>
      <c r="C2190" s="2" t="s">
        <v>41</v>
      </c>
      <c r="D2190" s="2" t="s">
        <v>34</v>
      </c>
      <c r="E2190" s="4">
        <v>43532.13982638889</v>
      </c>
      <c r="F2190" s="4">
        <v>43534.13982638889</v>
      </c>
      <c r="G2190" s="4">
        <v>43535.13982638889</v>
      </c>
      <c r="H2190" s="2">
        <v>63.0</v>
      </c>
      <c r="I2190" s="2">
        <v>88.0</v>
      </c>
      <c r="J2190" s="2" t="s">
        <v>60</v>
      </c>
      <c r="K2190" s="2" t="s">
        <v>77</v>
      </c>
      <c r="L2190" s="2" t="s">
        <v>35</v>
      </c>
      <c r="M2190" s="2" t="s">
        <v>71</v>
      </c>
      <c r="N2190" s="2">
        <v>-1.0</v>
      </c>
      <c r="O2190" s="2">
        <v>2.0</v>
      </c>
      <c r="P2190" s="2">
        <v>151.0</v>
      </c>
      <c r="Q2190" s="2" t="str">
        <f>VLOOKUP(A2190,'Additional Data'!$A$1:$D$9949,2,0)</f>
        <v>App</v>
      </c>
      <c r="R2190" s="2" t="str">
        <f>VLOOKUP(A2190,'Additional Data'!$A$1:$D$9949,4,0)</f>
        <v>Credit Card</v>
      </c>
      <c r="S2190" s="7">
        <f>VLOOKUP(A2190,'Additional Data'!$A$1:$D$9949,3,0)</f>
        <v>1118.073639</v>
      </c>
      <c r="T2190" s="2" t="str">
        <f>HLOOKUP(B2190,'Additional Data'!$F$1:$N$2,2,0)</f>
        <v>Mobile</v>
      </c>
    </row>
    <row r="2191" ht="14.25" customHeight="1">
      <c r="A2191" s="2">
        <v>736388.0</v>
      </c>
      <c r="B2191" s="2" t="s">
        <v>36</v>
      </c>
      <c r="C2191" s="2" t="s">
        <v>41</v>
      </c>
      <c r="D2191" s="2" t="s">
        <v>34</v>
      </c>
      <c r="E2191" s="4">
        <v>43532.141180555554</v>
      </c>
      <c r="F2191" s="4">
        <v>43536.141180555554</v>
      </c>
      <c r="G2191" s="4">
        <v>43538.141180555554</v>
      </c>
      <c r="H2191" s="2">
        <v>45.0</v>
      </c>
      <c r="I2191" s="2">
        <v>121.0</v>
      </c>
      <c r="J2191" s="2" t="s">
        <v>32</v>
      </c>
      <c r="K2191" s="2" t="s">
        <v>70</v>
      </c>
      <c r="L2191" s="2" t="s">
        <v>35</v>
      </c>
      <c r="M2191" s="2" t="s">
        <v>71</v>
      </c>
      <c r="N2191" s="2">
        <v>-2.0</v>
      </c>
      <c r="O2191" s="2">
        <v>4.0</v>
      </c>
      <c r="P2191" s="2">
        <v>166.0</v>
      </c>
      <c r="Q2191" s="2" t="str">
        <f>VLOOKUP(A2191,'Additional Data'!$A$1:$D$9949,2,0)</f>
        <v>App</v>
      </c>
      <c r="R2191" s="2" t="str">
        <f>VLOOKUP(A2191,'Additional Data'!$A$1:$D$9949,4,0)</f>
        <v>Debit Card</v>
      </c>
      <c r="S2191" s="7">
        <f>VLOOKUP(A2191,'Additional Data'!$A$1:$D$9949,3,0)</f>
        <v>1791.516714</v>
      </c>
      <c r="T2191" s="2" t="str">
        <f>HLOOKUP(B2191,'Additional Data'!$F$1:$N$2,2,0)</f>
        <v>Laptop</v>
      </c>
    </row>
    <row r="2192" ht="14.25" customHeight="1">
      <c r="A2192" s="2">
        <v>200905.0</v>
      </c>
      <c r="B2192" s="2" t="s">
        <v>46</v>
      </c>
      <c r="C2192" s="2" t="s">
        <v>32</v>
      </c>
      <c r="D2192" s="2" t="s">
        <v>34</v>
      </c>
      <c r="E2192" s="4">
        <v>43532.14430555556</v>
      </c>
      <c r="F2192" s="4">
        <v>43537.14430555556</v>
      </c>
      <c r="G2192" s="4">
        <v>43536.14430555556</v>
      </c>
      <c r="H2192" s="2">
        <v>0.0</v>
      </c>
      <c r="I2192" s="2">
        <v>127.0</v>
      </c>
      <c r="J2192" s="2" t="s">
        <v>32</v>
      </c>
      <c r="K2192" s="2" t="s">
        <v>82</v>
      </c>
      <c r="L2192" s="2" t="s">
        <v>67</v>
      </c>
      <c r="M2192" s="2" t="s">
        <v>59</v>
      </c>
      <c r="N2192" s="2">
        <v>1.0</v>
      </c>
      <c r="O2192" s="2">
        <v>5.0</v>
      </c>
      <c r="P2192" s="2">
        <v>127.0</v>
      </c>
      <c r="Q2192" s="2" t="str">
        <f>VLOOKUP(A2192,'Additional Data'!$A$1:$D$9949,2,0)</f>
        <v>App</v>
      </c>
      <c r="R2192" s="2" t="str">
        <f>VLOOKUP(A2192,'Additional Data'!$A$1:$D$9949,4,0)</f>
        <v>Credit Card</v>
      </c>
      <c r="S2192" s="7">
        <f>VLOOKUP(A2192,'Additional Data'!$A$1:$D$9949,3,0)</f>
        <v>3569</v>
      </c>
      <c r="T2192" s="2" t="str">
        <f>HLOOKUP(B2192,'Additional Data'!$F$1:$N$2,2,0)</f>
        <v>TV</v>
      </c>
    </row>
    <row r="2193" ht="14.25" customHeight="1">
      <c r="A2193" s="2">
        <v>472915.0</v>
      </c>
      <c r="B2193" s="2" t="s">
        <v>46</v>
      </c>
      <c r="C2193" s="2" t="s">
        <v>41</v>
      </c>
      <c r="D2193" s="2" t="s">
        <v>34</v>
      </c>
      <c r="E2193" s="4">
        <v>43532.146689814814</v>
      </c>
      <c r="F2193" s="4">
        <v>43539.146689814814</v>
      </c>
      <c r="G2193" s="4">
        <v>43536.146689814814</v>
      </c>
      <c r="H2193" s="2">
        <v>0.0</v>
      </c>
      <c r="I2193" s="2">
        <v>125.0</v>
      </c>
      <c r="J2193" s="2" t="s">
        <v>41</v>
      </c>
      <c r="K2193" s="2" t="s">
        <v>66</v>
      </c>
      <c r="L2193" s="2" t="s">
        <v>67</v>
      </c>
      <c r="M2193" s="2" t="s">
        <v>59</v>
      </c>
      <c r="N2193" s="2">
        <v>3.0</v>
      </c>
      <c r="O2193" s="2">
        <v>7.0</v>
      </c>
      <c r="P2193" s="2">
        <v>125.0</v>
      </c>
      <c r="Q2193" s="2" t="str">
        <f>VLOOKUP(A2193,'Additional Data'!$A$1:$D$9949,2,0)</f>
        <v>App</v>
      </c>
      <c r="R2193" s="2" t="str">
        <f>VLOOKUP(A2193,'Additional Data'!$A$1:$D$9949,4,0)</f>
        <v>Credit Card</v>
      </c>
      <c r="S2193" s="7">
        <f>VLOOKUP(A2193,'Additional Data'!$A$1:$D$9949,3,0)</f>
        <v>1456.594718</v>
      </c>
      <c r="T2193" s="2" t="str">
        <f>HLOOKUP(B2193,'Additional Data'!$F$1:$N$2,2,0)</f>
        <v>TV</v>
      </c>
    </row>
    <row r="2194" ht="14.25" customHeight="1">
      <c r="A2194" s="2">
        <v>381514.0</v>
      </c>
      <c r="B2194" s="2" t="s">
        <v>47</v>
      </c>
      <c r="C2194" s="2" t="s">
        <v>41</v>
      </c>
      <c r="D2194" s="2" t="s">
        <v>34</v>
      </c>
      <c r="E2194" s="4">
        <v>43532.1475</v>
      </c>
      <c r="F2194" s="4">
        <v>43538.1475</v>
      </c>
      <c r="G2194" s="4">
        <v>43539.1475</v>
      </c>
      <c r="H2194" s="2">
        <v>46.0</v>
      </c>
      <c r="I2194" s="2">
        <v>129.0</v>
      </c>
      <c r="J2194" s="2" t="s">
        <v>73</v>
      </c>
      <c r="K2194" s="2" t="s">
        <v>80</v>
      </c>
      <c r="L2194" s="2" t="s">
        <v>35</v>
      </c>
      <c r="M2194" s="2" t="s">
        <v>59</v>
      </c>
      <c r="N2194" s="2">
        <v>-1.0</v>
      </c>
      <c r="O2194" s="2">
        <v>6.0</v>
      </c>
      <c r="P2194" s="2">
        <v>175.0</v>
      </c>
      <c r="Q2194" s="2" t="str">
        <f>VLOOKUP(A2194,'Additional Data'!$A$1:$D$9949,2,0)</f>
        <v>App</v>
      </c>
      <c r="R2194" s="2" t="str">
        <f>VLOOKUP(A2194,'Additional Data'!$A$1:$D$9949,4,0)</f>
        <v>Debit Card</v>
      </c>
      <c r="S2194" s="7">
        <f>VLOOKUP(A2194,'Additional Data'!$A$1:$D$9949,3,0)</f>
        <v>3375.426089</v>
      </c>
      <c r="T2194" s="2" t="str">
        <f>HLOOKUP(B2194,'Additional Data'!$F$1:$N$2,2,0)</f>
        <v>Tablet</v>
      </c>
    </row>
    <row r="2195" ht="14.25" customHeight="1">
      <c r="A2195" s="2">
        <v>763884.0</v>
      </c>
      <c r="B2195" s="2" t="s">
        <v>47</v>
      </c>
      <c r="C2195" s="2" t="s">
        <v>32</v>
      </c>
      <c r="D2195" s="2" t="s">
        <v>34</v>
      </c>
      <c r="E2195" s="4">
        <v>43532.14989583333</v>
      </c>
      <c r="F2195" s="4">
        <v>43532.14989583333</v>
      </c>
      <c r="G2195" s="4">
        <v>43538.14989583333</v>
      </c>
      <c r="H2195" s="2">
        <v>0.0</v>
      </c>
      <c r="I2195" s="2">
        <v>121.0</v>
      </c>
      <c r="J2195" s="2" t="s">
        <v>32</v>
      </c>
      <c r="K2195" s="2" t="s">
        <v>82</v>
      </c>
      <c r="L2195" s="2" t="s">
        <v>67</v>
      </c>
      <c r="M2195" s="2" t="s">
        <v>71</v>
      </c>
      <c r="N2195" s="2">
        <v>-6.0</v>
      </c>
      <c r="O2195" s="2">
        <v>0.0</v>
      </c>
      <c r="P2195" s="2">
        <v>121.0</v>
      </c>
      <c r="Q2195" s="2" t="str">
        <f>VLOOKUP(A2195,'Additional Data'!$A$1:$D$9949,2,0)</f>
        <v>Website</v>
      </c>
      <c r="R2195" s="2" t="str">
        <f>VLOOKUP(A2195,'Additional Data'!$A$1:$D$9949,4,0)</f>
        <v>Debit Card</v>
      </c>
      <c r="S2195" s="7">
        <f>VLOOKUP(A2195,'Additional Data'!$A$1:$D$9949,3,0)</f>
        <v>3586</v>
      </c>
      <c r="T2195" s="2" t="str">
        <f>HLOOKUP(B2195,'Additional Data'!$F$1:$N$2,2,0)</f>
        <v>Tablet</v>
      </c>
    </row>
    <row r="2196" ht="14.25" customHeight="1">
      <c r="A2196" s="2">
        <v>78131.0</v>
      </c>
      <c r="B2196" s="2" t="s">
        <v>30</v>
      </c>
      <c r="C2196" s="2" t="s">
        <v>32</v>
      </c>
      <c r="D2196" s="2" t="s">
        <v>34</v>
      </c>
      <c r="E2196" s="4">
        <v>43532.15078703704</v>
      </c>
      <c r="F2196" s="4">
        <v>43536.15078703704</v>
      </c>
      <c r="G2196" s="4">
        <v>43536.15078703704</v>
      </c>
      <c r="H2196" s="2">
        <v>40.0</v>
      </c>
      <c r="I2196" s="2">
        <v>110.0</v>
      </c>
      <c r="J2196" s="2" t="s">
        <v>60</v>
      </c>
      <c r="K2196" s="2" t="s">
        <v>61</v>
      </c>
      <c r="L2196" s="2" t="s">
        <v>35</v>
      </c>
      <c r="M2196" s="2" t="s">
        <v>59</v>
      </c>
      <c r="N2196" s="2">
        <v>0.0</v>
      </c>
      <c r="O2196" s="2">
        <v>4.0</v>
      </c>
      <c r="P2196" s="2">
        <v>150.0</v>
      </c>
      <c r="Q2196" s="2" t="str">
        <f>VLOOKUP(A2196,'Additional Data'!$A$1:$D$9949,2,0)</f>
        <v>App</v>
      </c>
      <c r="R2196" s="2" t="str">
        <f>VLOOKUP(A2196,'Additional Data'!$A$1:$D$9949,4,0)</f>
        <v>Credit Card</v>
      </c>
      <c r="S2196" s="7">
        <f>VLOOKUP(A2196,'Additional Data'!$A$1:$D$9949,3,0)</f>
        <v>1538</v>
      </c>
      <c r="T2196" s="2" t="str">
        <f>HLOOKUP(B2196,'Additional Data'!$F$1:$N$2,2,0)</f>
        <v>PC</v>
      </c>
    </row>
    <row r="2197" ht="14.25" customHeight="1">
      <c r="A2197" s="2">
        <v>578123.0</v>
      </c>
      <c r="B2197" s="2" t="s">
        <v>30</v>
      </c>
      <c r="C2197" s="2" t="s">
        <v>41</v>
      </c>
      <c r="D2197" s="2" t="s">
        <v>34</v>
      </c>
      <c r="E2197" s="4">
        <v>43532.15443287037</v>
      </c>
      <c r="F2197" s="4">
        <v>43534.15443287037</v>
      </c>
      <c r="G2197" s="4">
        <v>43537.15443287037</v>
      </c>
      <c r="H2197" s="2">
        <v>65.0</v>
      </c>
      <c r="I2197" s="2">
        <v>88.0</v>
      </c>
      <c r="J2197" s="2" t="s">
        <v>60</v>
      </c>
      <c r="K2197" s="2" t="s">
        <v>77</v>
      </c>
      <c r="L2197" s="2" t="s">
        <v>35</v>
      </c>
      <c r="M2197" s="2" t="s">
        <v>71</v>
      </c>
      <c r="N2197" s="2">
        <v>-3.0</v>
      </c>
      <c r="O2197" s="2">
        <v>2.0</v>
      </c>
      <c r="P2197" s="2">
        <v>153.0</v>
      </c>
      <c r="Q2197" s="2" t="str">
        <f>VLOOKUP(A2197,'Additional Data'!$A$1:$D$9949,2,0)</f>
        <v>App</v>
      </c>
      <c r="R2197" s="2" t="str">
        <f>VLOOKUP(A2197,'Additional Data'!$A$1:$D$9949,4,0)</f>
        <v>Cash On Delivery</v>
      </c>
      <c r="S2197" s="7">
        <f>VLOOKUP(A2197,'Additional Data'!$A$1:$D$9949,3,0)</f>
        <v>1544.09983</v>
      </c>
      <c r="T2197" s="2" t="str">
        <f>HLOOKUP(B2197,'Additional Data'!$F$1:$N$2,2,0)</f>
        <v>PC</v>
      </c>
    </row>
    <row r="2198" ht="14.25" customHeight="1">
      <c r="A2198" s="2">
        <v>421623.0</v>
      </c>
      <c r="B2198" s="2" t="s">
        <v>47</v>
      </c>
      <c r="C2198" s="2" t="s">
        <v>32</v>
      </c>
      <c r="D2198" s="2" t="s">
        <v>34</v>
      </c>
      <c r="E2198" s="4">
        <v>43532.154652777775</v>
      </c>
      <c r="F2198" s="4">
        <v>43541.154652777775</v>
      </c>
      <c r="G2198" s="4">
        <v>43536.154652777775</v>
      </c>
      <c r="H2198" s="2">
        <v>68.0</v>
      </c>
      <c r="I2198" s="2">
        <v>86.0</v>
      </c>
      <c r="J2198" s="2" t="s">
        <v>63</v>
      </c>
      <c r="K2198" s="2" t="s">
        <v>81</v>
      </c>
      <c r="L2198" s="2" t="s">
        <v>35</v>
      </c>
      <c r="M2198" s="2" t="s">
        <v>71</v>
      </c>
      <c r="N2198" s="2">
        <v>5.0</v>
      </c>
      <c r="O2198" s="2">
        <v>9.0</v>
      </c>
      <c r="P2198" s="2">
        <v>154.0</v>
      </c>
      <c r="Q2198" s="2" t="str">
        <f>VLOOKUP(A2198,'Additional Data'!$A$1:$D$9949,2,0)</f>
        <v>Website</v>
      </c>
      <c r="R2198" s="2" t="str">
        <f>VLOOKUP(A2198,'Additional Data'!$A$1:$D$9949,4,0)</f>
        <v>Credit Card</v>
      </c>
      <c r="S2198" s="7">
        <f>VLOOKUP(A2198,'Additional Data'!$A$1:$D$9949,3,0)</f>
        <v>2797.116423</v>
      </c>
      <c r="T2198" s="2" t="str">
        <f>HLOOKUP(B2198,'Additional Data'!$F$1:$N$2,2,0)</f>
        <v>Tablet</v>
      </c>
    </row>
    <row r="2199" ht="14.25" customHeight="1">
      <c r="A2199" s="2">
        <v>294657.0</v>
      </c>
      <c r="B2199" s="2" t="s">
        <v>39</v>
      </c>
      <c r="C2199" s="2" t="s">
        <v>41</v>
      </c>
      <c r="D2199" s="2" t="s">
        <v>34</v>
      </c>
      <c r="E2199" s="4">
        <v>43532.1568287037</v>
      </c>
      <c r="F2199" s="4">
        <v>43537.1568287037</v>
      </c>
      <c r="G2199" s="4">
        <v>43536.1568287037</v>
      </c>
      <c r="H2199" s="2">
        <v>0.0</v>
      </c>
      <c r="I2199" s="2">
        <v>128.0</v>
      </c>
      <c r="J2199" s="2" t="s">
        <v>41</v>
      </c>
      <c r="K2199" s="2" t="s">
        <v>66</v>
      </c>
      <c r="L2199" s="2" t="s">
        <v>67</v>
      </c>
      <c r="M2199" s="2" t="s">
        <v>59</v>
      </c>
      <c r="N2199" s="2">
        <v>1.0</v>
      </c>
      <c r="O2199" s="2">
        <v>5.0</v>
      </c>
      <c r="P2199" s="2">
        <v>128.0</v>
      </c>
      <c r="Q2199" s="2" t="str">
        <f>VLOOKUP(A2199,'Additional Data'!$A$1:$D$9949,2,0)</f>
        <v>Website</v>
      </c>
      <c r="R2199" s="2" t="str">
        <f>VLOOKUP(A2199,'Additional Data'!$A$1:$D$9949,4,0)</f>
        <v>Credit Card</v>
      </c>
      <c r="S2199" s="7">
        <f>VLOOKUP(A2199,'Additional Data'!$A$1:$D$9949,3,0)</f>
        <v>1102</v>
      </c>
      <c r="T2199" s="2" t="str">
        <f>HLOOKUP(B2199,'Additional Data'!$F$1:$N$2,2,0)</f>
        <v>Mobile</v>
      </c>
    </row>
    <row r="2200" ht="14.25" customHeight="1">
      <c r="A2200" s="2">
        <v>847528.0</v>
      </c>
      <c r="B2200" s="2" t="s">
        <v>30</v>
      </c>
      <c r="C2200" s="2" t="s">
        <v>41</v>
      </c>
      <c r="D2200" s="2" t="s">
        <v>34</v>
      </c>
      <c r="E2200" s="4">
        <v>43532.15793981482</v>
      </c>
      <c r="F2200" s="4">
        <v>43536.15793981482</v>
      </c>
      <c r="G2200" s="4">
        <v>43535.15793981482</v>
      </c>
      <c r="H2200" s="2">
        <v>59.0</v>
      </c>
      <c r="I2200" s="2">
        <v>108.0</v>
      </c>
      <c r="J2200" s="2" t="s">
        <v>32</v>
      </c>
      <c r="K2200" s="2" t="s">
        <v>70</v>
      </c>
      <c r="L2200" s="2" t="s">
        <v>35</v>
      </c>
      <c r="M2200" s="2" t="s">
        <v>71</v>
      </c>
      <c r="N2200" s="2">
        <v>1.0</v>
      </c>
      <c r="O2200" s="2">
        <v>4.0</v>
      </c>
      <c r="P2200" s="2">
        <v>167.0</v>
      </c>
      <c r="Q2200" s="2" t="str">
        <f>VLOOKUP(A2200,'Additional Data'!$A$1:$D$9949,2,0)</f>
        <v>App</v>
      </c>
      <c r="R2200" s="2" t="str">
        <f>VLOOKUP(A2200,'Additional Data'!$A$1:$D$9949,4,0)</f>
        <v>Debit Card</v>
      </c>
      <c r="S2200" s="7">
        <f>VLOOKUP(A2200,'Additional Data'!$A$1:$D$9949,3,0)</f>
        <v>1132.557995</v>
      </c>
      <c r="T2200" s="2" t="str">
        <f>HLOOKUP(B2200,'Additional Data'!$F$1:$N$2,2,0)</f>
        <v>PC</v>
      </c>
    </row>
    <row r="2201" ht="14.25" customHeight="1">
      <c r="A2201" s="2">
        <v>153422.0</v>
      </c>
      <c r="B2201" s="2" t="s">
        <v>39</v>
      </c>
      <c r="C2201" s="2" t="s">
        <v>32</v>
      </c>
      <c r="D2201" s="2" t="s">
        <v>34</v>
      </c>
      <c r="E2201" s="4">
        <v>43532.15949074074</v>
      </c>
      <c r="F2201" s="4">
        <v>43537.15949074074</v>
      </c>
      <c r="G2201" s="4">
        <v>43535.15949074074</v>
      </c>
      <c r="H2201" s="2">
        <v>81.0</v>
      </c>
      <c r="I2201" s="2">
        <v>108.0</v>
      </c>
      <c r="J2201" s="2" t="s">
        <v>41</v>
      </c>
      <c r="K2201" s="2" t="s">
        <v>58</v>
      </c>
      <c r="L2201" s="2" t="s">
        <v>35</v>
      </c>
      <c r="M2201" s="2" t="s">
        <v>71</v>
      </c>
      <c r="N2201" s="2">
        <v>2.0</v>
      </c>
      <c r="O2201" s="2">
        <v>5.0</v>
      </c>
      <c r="P2201" s="2">
        <v>189.0</v>
      </c>
      <c r="Q2201" s="2" t="str">
        <f>VLOOKUP(A2201,'Additional Data'!$A$1:$D$9949,2,0)</f>
        <v>App</v>
      </c>
      <c r="R2201" s="2" t="str">
        <f>VLOOKUP(A2201,'Additional Data'!$A$1:$D$9949,4,0)</f>
        <v>Debit Card</v>
      </c>
      <c r="S2201" s="7">
        <f>VLOOKUP(A2201,'Additional Data'!$A$1:$D$9949,3,0)</f>
        <v>3594.263675</v>
      </c>
      <c r="T2201" s="2" t="str">
        <f>HLOOKUP(B2201,'Additional Data'!$F$1:$N$2,2,0)</f>
        <v>Mobile</v>
      </c>
    </row>
    <row r="2202" ht="14.25" customHeight="1">
      <c r="A2202" s="2">
        <v>179056.0</v>
      </c>
      <c r="B2202" s="2" t="s">
        <v>48</v>
      </c>
      <c r="C2202" s="2" t="s">
        <v>41</v>
      </c>
      <c r="D2202" s="2" t="s">
        <v>34</v>
      </c>
      <c r="E2202" s="4">
        <v>43532.163402777776</v>
      </c>
      <c r="F2202" s="4">
        <v>43537.163402777776</v>
      </c>
      <c r="G2202" s="4">
        <v>43536.163402777776</v>
      </c>
      <c r="H2202" s="2">
        <v>77.0</v>
      </c>
      <c r="I2202" s="2">
        <v>109.0</v>
      </c>
      <c r="J2202" s="2" t="s">
        <v>32</v>
      </c>
      <c r="K2202" s="2" t="s">
        <v>70</v>
      </c>
      <c r="L2202" s="2" t="s">
        <v>35</v>
      </c>
      <c r="M2202" s="2" t="s">
        <v>71</v>
      </c>
      <c r="N2202" s="2">
        <v>1.0</v>
      </c>
      <c r="O2202" s="2">
        <v>5.0</v>
      </c>
      <c r="P2202" s="2">
        <v>186.0</v>
      </c>
      <c r="Q2202" s="2" t="str">
        <f>VLOOKUP(A2202,'Additional Data'!$A$1:$D$9949,2,0)</f>
        <v>App</v>
      </c>
      <c r="R2202" s="2" t="str">
        <f>VLOOKUP(A2202,'Additional Data'!$A$1:$D$9949,4,0)</f>
        <v>Debit Card</v>
      </c>
      <c r="S2202" s="7">
        <f>VLOOKUP(A2202,'Additional Data'!$A$1:$D$9949,3,0)</f>
        <v>2815.188776</v>
      </c>
      <c r="T2202" s="2" t="str">
        <f>HLOOKUP(B2202,'Additional Data'!$F$1:$N$2,2,0)</f>
        <v>Gaming Console</v>
      </c>
    </row>
    <row r="2203" ht="14.25" customHeight="1">
      <c r="A2203" s="2">
        <v>409555.0</v>
      </c>
      <c r="B2203" s="2" t="s">
        <v>47</v>
      </c>
      <c r="C2203" s="2" t="s">
        <v>32</v>
      </c>
      <c r="D2203" s="2" t="s">
        <v>34</v>
      </c>
      <c r="E2203" s="4">
        <v>43532.16887731481</v>
      </c>
      <c r="F2203" s="4">
        <v>43539.16887731481</v>
      </c>
      <c r="G2203" s="4">
        <v>43535.16887731481</v>
      </c>
      <c r="H2203" s="2">
        <v>0.0</v>
      </c>
      <c r="I2203" s="2">
        <v>102.0</v>
      </c>
      <c r="J2203" s="2" t="s">
        <v>32</v>
      </c>
      <c r="K2203" s="2" t="s">
        <v>82</v>
      </c>
      <c r="L2203" s="2" t="s">
        <v>67</v>
      </c>
      <c r="M2203" s="2" t="s">
        <v>71</v>
      </c>
      <c r="N2203" s="2">
        <v>4.0</v>
      </c>
      <c r="O2203" s="2">
        <v>7.0</v>
      </c>
      <c r="P2203" s="2">
        <v>102.0</v>
      </c>
      <c r="Q2203" s="2" t="str">
        <f>VLOOKUP(A2203,'Additional Data'!$A$1:$D$9949,2,0)</f>
        <v>App</v>
      </c>
      <c r="R2203" s="2" t="str">
        <f>VLOOKUP(A2203,'Additional Data'!$A$1:$D$9949,4,0)</f>
        <v>Credit Card</v>
      </c>
      <c r="S2203" s="7">
        <f>VLOOKUP(A2203,'Additional Data'!$A$1:$D$9949,3,0)</f>
        <v>1844.041857</v>
      </c>
      <c r="T2203" s="2" t="str">
        <f>HLOOKUP(B2203,'Additional Data'!$F$1:$N$2,2,0)</f>
        <v>Tablet</v>
      </c>
    </row>
    <row r="2204" ht="14.25" customHeight="1">
      <c r="A2204" s="2">
        <v>622518.0</v>
      </c>
      <c r="B2204" s="2" t="s">
        <v>36</v>
      </c>
      <c r="C2204" s="2" t="s">
        <v>32</v>
      </c>
      <c r="D2204" s="2" t="s">
        <v>34</v>
      </c>
      <c r="E2204" s="4">
        <v>43532.17028935185</v>
      </c>
      <c r="F2204" s="4">
        <v>43536.17028935185</v>
      </c>
      <c r="G2204" s="4">
        <v>43537.17028935185</v>
      </c>
      <c r="H2204" s="2">
        <v>0.0</v>
      </c>
      <c r="I2204" s="2">
        <v>124.0</v>
      </c>
      <c r="J2204" s="2" t="s">
        <v>32</v>
      </c>
      <c r="K2204" s="2" t="s">
        <v>82</v>
      </c>
      <c r="L2204" s="2" t="s">
        <v>67</v>
      </c>
      <c r="M2204" s="2" t="s">
        <v>59</v>
      </c>
      <c r="N2204" s="2">
        <v>-1.0</v>
      </c>
      <c r="O2204" s="2">
        <v>4.0</v>
      </c>
      <c r="P2204" s="2">
        <v>124.0</v>
      </c>
      <c r="Q2204" s="2" t="str">
        <f>VLOOKUP(A2204,'Additional Data'!$A$1:$D$9949,2,0)</f>
        <v>Website</v>
      </c>
      <c r="R2204" s="2" t="str">
        <f>VLOOKUP(A2204,'Additional Data'!$A$1:$D$9949,4,0)</f>
        <v>Debit Card</v>
      </c>
      <c r="S2204" s="7">
        <f>VLOOKUP(A2204,'Additional Data'!$A$1:$D$9949,3,0)</f>
        <v>755</v>
      </c>
      <c r="T2204" s="2" t="str">
        <f>HLOOKUP(B2204,'Additional Data'!$F$1:$N$2,2,0)</f>
        <v>Laptop</v>
      </c>
    </row>
    <row r="2205" ht="14.25" customHeight="1">
      <c r="A2205" s="2">
        <v>863770.0</v>
      </c>
      <c r="B2205" s="2" t="s">
        <v>30</v>
      </c>
      <c r="C2205" s="2" t="s">
        <v>41</v>
      </c>
      <c r="D2205" s="2" t="s">
        <v>34</v>
      </c>
      <c r="E2205" s="4">
        <v>43532.17097222222</v>
      </c>
      <c r="F2205" s="4">
        <v>43541.17097222222</v>
      </c>
      <c r="G2205" s="4">
        <v>43539.17097222222</v>
      </c>
      <c r="H2205" s="2">
        <v>63.0</v>
      </c>
      <c r="I2205" s="2">
        <v>95.0</v>
      </c>
      <c r="J2205" s="2" t="s">
        <v>63</v>
      </c>
      <c r="K2205" s="2" t="s">
        <v>64</v>
      </c>
      <c r="L2205" s="2" t="s">
        <v>35</v>
      </c>
      <c r="M2205" s="2" t="s">
        <v>71</v>
      </c>
      <c r="N2205" s="2">
        <v>2.0</v>
      </c>
      <c r="O2205" s="2">
        <v>9.0</v>
      </c>
      <c r="P2205" s="2">
        <v>158.0</v>
      </c>
      <c r="Q2205" s="2" t="str">
        <f>VLOOKUP(A2205,'Additional Data'!$A$1:$D$9949,2,0)</f>
        <v>App</v>
      </c>
      <c r="R2205" s="2" t="str">
        <f>VLOOKUP(A2205,'Additional Data'!$A$1:$D$9949,4,0)</f>
        <v>Debit Card</v>
      </c>
      <c r="S2205" s="7">
        <f>VLOOKUP(A2205,'Additional Data'!$A$1:$D$9949,3,0)</f>
        <v>521</v>
      </c>
      <c r="T2205" s="2" t="str">
        <f>HLOOKUP(B2205,'Additional Data'!$F$1:$N$2,2,0)</f>
        <v>PC</v>
      </c>
    </row>
    <row r="2206" ht="14.25" customHeight="1">
      <c r="A2206" s="2">
        <v>739819.0</v>
      </c>
      <c r="B2206" s="2" t="s">
        <v>47</v>
      </c>
      <c r="C2206" s="2" t="s">
        <v>32</v>
      </c>
      <c r="D2206" s="2" t="s">
        <v>34</v>
      </c>
      <c r="E2206" s="4">
        <v>43532.172118055554</v>
      </c>
      <c r="F2206" s="4">
        <v>43534.172118055554</v>
      </c>
      <c r="G2206" s="4">
        <v>43537.172118055554</v>
      </c>
      <c r="H2206" s="2">
        <v>88.0</v>
      </c>
      <c r="I2206" s="2">
        <v>85.0</v>
      </c>
      <c r="J2206" s="2" t="s">
        <v>60</v>
      </c>
      <c r="K2206" s="2" t="s">
        <v>61</v>
      </c>
      <c r="L2206" s="2" t="s">
        <v>35</v>
      </c>
      <c r="M2206" s="2" t="s">
        <v>71</v>
      </c>
      <c r="N2206" s="2">
        <v>-3.0</v>
      </c>
      <c r="O2206" s="2">
        <v>2.0</v>
      </c>
      <c r="P2206" s="2">
        <v>173.0</v>
      </c>
      <c r="Q2206" s="2" t="str">
        <f>VLOOKUP(A2206,'Additional Data'!$A$1:$D$9949,2,0)</f>
        <v>App</v>
      </c>
      <c r="R2206" s="2" t="str">
        <f>VLOOKUP(A2206,'Additional Data'!$A$1:$D$9949,4,0)</f>
        <v>Credit Card</v>
      </c>
      <c r="S2206" s="7">
        <f>VLOOKUP(A2206,'Additional Data'!$A$1:$D$9949,3,0)</f>
        <v>2094.035597</v>
      </c>
      <c r="T2206" s="2" t="str">
        <f>HLOOKUP(B2206,'Additional Data'!$F$1:$N$2,2,0)</f>
        <v>Tablet</v>
      </c>
    </row>
    <row r="2207" ht="14.25" customHeight="1">
      <c r="A2207" s="2">
        <v>459252.0</v>
      </c>
      <c r="B2207" s="2" t="s">
        <v>30</v>
      </c>
      <c r="C2207" s="2" t="s">
        <v>41</v>
      </c>
      <c r="D2207" s="2" t="s">
        <v>34</v>
      </c>
      <c r="E2207" s="4">
        <v>43532.17239583333</v>
      </c>
      <c r="F2207" s="4">
        <v>43536.17239583333</v>
      </c>
      <c r="G2207" s="4">
        <v>43538.17239583333</v>
      </c>
      <c r="H2207" s="2">
        <v>0.0</v>
      </c>
      <c r="I2207" s="2">
        <v>100.0</v>
      </c>
      <c r="J2207" s="2" t="s">
        <v>41</v>
      </c>
      <c r="K2207" s="2" t="s">
        <v>66</v>
      </c>
      <c r="L2207" s="2" t="s">
        <v>67</v>
      </c>
      <c r="M2207" s="2" t="s">
        <v>71</v>
      </c>
      <c r="N2207" s="2">
        <v>-2.0</v>
      </c>
      <c r="O2207" s="2">
        <v>4.0</v>
      </c>
      <c r="P2207" s="2">
        <v>100.0</v>
      </c>
      <c r="Q2207" s="2" t="str">
        <f>VLOOKUP(A2207,'Additional Data'!$A$1:$D$9949,2,0)</f>
        <v>Website</v>
      </c>
      <c r="R2207" s="2" t="str">
        <f>VLOOKUP(A2207,'Additional Data'!$A$1:$D$9949,4,0)</f>
        <v>Debit Card</v>
      </c>
      <c r="S2207" s="7">
        <f>VLOOKUP(A2207,'Additional Data'!$A$1:$D$9949,3,0)</f>
        <v>1566.468748</v>
      </c>
      <c r="T2207" s="2" t="str">
        <f>HLOOKUP(B2207,'Additional Data'!$F$1:$N$2,2,0)</f>
        <v>PC</v>
      </c>
    </row>
    <row r="2208" ht="14.25" customHeight="1">
      <c r="A2208" s="2">
        <v>279552.0</v>
      </c>
      <c r="B2208" s="2" t="s">
        <v>30</v>
      </c>
      <c r="C2208" s="2" t="s">
        <v>32</v>
      </c>
      <c r="D2208" s="2" t="s">
        <v>34</v>
      </c>
      <c r="E2208" s="4">
        <v>43532.17366898148</v>
      </c>
      <c r="F2208" s="4">
        <v>43536.17366898148</v>
      </c>
      <c r="G2208" s="4">
        <v>43536.17366898148</v>
      </c>
      <c r="H2208" s="2">
        <v>75.0</v>
      </c>
      <c r="I2208" s="2">
        <v>91.0</v>
      </c>
      <c r="J2208" s="2" t="s">
        <v>60</v>
      </c>
      <c r="K2208" s="2" t="s">
        <v>61</v>
      </c>
      <c r="L2208" s="2" t="s">
        <v>35</v>
      </c>
      <c r="M2208" s="2" t="s">
        <v>71</v>
      </c>
      <c r="N2208" s="2">
        <v>0.0</v>
      </c>
      <c r="O2208" s="2">
        <v>4.0</v>
      </c>
      <c r="P2208" s="2">
        <v>166.0</v>
      </c>
      <c r="Q2208" s="2" t="str">
        <f>VLOOKUP(A2208,'Additional Data'!$A$1:$D$9949,2,0)</f>
        <v>Website</v>
      </c>
      <c r="R2208" s="2" t="str">
        <f>VLOOKUP(A2208,'Additional Data'!$A$1:$D$9949,4,0)</f>
        <v>Debit Card</v>
      </c>
      <c r="S2208" s="7">
        <f>VLOOKUP(A2208,'Additional Data'!$A$1:$D$9949,3,0)</f>
        <v>2328.436339</v>
      </c>
      <c r="T2208" s="2" t="str">
        <f>HLOOKUP(B2208,'Additional Data'!$F$1:$N$2,2,0)</f>
        <v>PC</v>
      </c>
    </row>
    <row r="2209" ht="14.25" customHeight="1">
      <c r="A2209" s="2">
        <v>525958.0</v>
      </c>
      <c r="B2209" s="2" t="s">
        <v>39</v>
      </c>
      <c r="C2209" s="2" t="s">
        <v>41</v>
      </c>
      <c r="D2209" s="2" t="s">
        <v>34</v>
      </c>
      <c r="E2209" s="4">
        <v>43532.17872685185</v>
      </c>
      <c r="F2209" s="4">
        <v>43536.17872685185</v>
      </c>
      <c r="G2209" s="4">
        <v>43536.17872685185</v>
      </c>
      <c r="H2209" s="2">
        <v>25.0</v>
      </c>
      <c r="I2209" s="2">
        <v>109.0</v>
      </c>
      <c r="J2209" s="2" t="s">
        <v>60</v>
      </c>
      <c r="K2209" s="2" t="s">
        <v>77</v>
      </c>
      <c r="L2209" s="2" t="s">
        <v>35</v>
      </c>
      <c r="M2209" s="2" t="s">
        <v>59</v>
      </c>
      <c r="N2209" s="2">
        <v>0.0</v>
      </c>
      <c r="O2209" s="2">
        <v>4.0</v>
      </c>
      <c r="P2209" s="2">
        <v>134.0</v>
      </c>
      <c r="Q2209" s="2" t="str">
        <f>VLOOKUP(A2209,'Additional Data'!$A$1:$D$9949,2,0)</f>
        <v>App</v>
      </c>
      <c r="R2209" s="2" t="str">
        <f>VLOOKUP(A2209,'Additional Data'!$A$1:$D$9949,4,0)</f>
        <v>Debit Card</v>
      </c>
      <c r="S2209" s="7">
        <f>VLOOKUP(A2209,'Additional Data'!$A$1:$D$9949,3,0)</f>
        <v>1214</v>
      </c>
      <c r="T2209" s="2" t="str">
        <f>HLOOKUP(B2209,'Additional Data'!$F$1:$N$2,2,0)</f>
        <v>Mobile</v>
      </c>
    </row>
    <row r="2210" ht="14.25" customHeight="1">
      <c r="A2210" s="2">
        <v>737476.0</v>
      </c>
      <c r="B2210" s="2" t="s">
        <v>47</v>
      </c>
      <c r="C2210" s="2" t="s">
        <v>32</v>
      </c>
      <c r="D2210" s="2" t="s">
        <v>34</v>
      </c>
      <c r="E2210" s="4">
        <v>43532.18130787037</v>
      </c>
      <c r="F2210" s="4">
        <v>43535.18130787037</v>
      </c>
      <c r="G2210" s="4">
        <v>43539.18130787037</v>
      </c>
      <c r="H2210" s="2">
        <v>46.0</v>
      </c>
      <c r="I2210" s="2">
        <v>108.0</v>
      </c>
      <c r="J2210" s="2" t="s">
        <v>60</v>
      </c>
      <c r="K2210" s="2" t="s">
        <v>61</v>
      </c>
      <c r="L2210" s="2" t="s">
        <v>35</v>
      </c>
      <c r="M2210" s="2" t="s">
        <v>71</v>
      </c>
      <c r="N2210" s="2">
        <v>-4.0</v>
      </c>
      <c r="O2210" s="2">
        <v>3.0</v>
      </c>
      <c r="P2210" s="2">
        <v>154.0</v>
      </c>
      <c r="Q2210" s="2" t="str">
        <f>VLOOKUP(A2210,'Additional Data'!$A$1:$D$9949,2,0)</f>
        <v>App</v>
      </c>
      <c r="R2210" s="2" t="str">
        <f>VLOOKUP(A2210,'Additional Data'!$A$1:$D$9949,4,0)</f>
        <v>Debit Card</v>
      </c>
      <c r="S2210" s="7">
        <f>VLOOKUP(A2210,'Additional Data'!$A$1:$D$9949,3,0)</f>
        <v>1823.028653</v>
      </c>
      <c r="T2210" s="2" t="str">
        <f>HLOOKUP(B2210,'Additional Data'!$F$1:$N$2,2,0)</f>
        <v>Tablet</v>
      </c>
    </row>
    <row r="2211" ht="14.25" customHeight="1">
      <c r="A2211" s="2">
        <v>261580.0</v>
      </c>
      <c r="B2211" s="2" t="s">
        <v>39</v>
      </c>
      <c r="C2211" s="2" t="s">
        <v>41</v>
      </c>
      <c r="D2211" s="2" t="s">
        <v>34</v>
      </c>
      <c r="E2211" s="4">
        <v>43532.18662037037</v>
      </c>
      <c r="F2211" s="4">
        <v>43537.18662037037</v>
      </c>
      <c r="G2211" s="4">
        <v>43538.18662037037</v>
      </c>
      <c r="H2211" s="2">
        <v>0.0</v>
      </c>
      <c r="I2211" s="2">
        <v>105.0</v>
      </c>
      <c r="J2211" s="2" t="s">
        <v>41</v>
      </c>
      <c r="K2211" s="2" t="s">
        <v>66</v>
      </c>
      <c r="L2211" s="2" t="s">
        <v>67</v>
      </c>
      <c r="M2211" s="2" t="s">
        <v>71</v>
      </c>
      <c r="N2211" s="2">
        <v>-1.0</v>
      </c>
      <c r="O2211" s="2">
        <v>5.0</v>
      </c>
      <c r="P2211" s="2">
        <v>105.0</v>
      </c>
      <c r="Q2211" s="2" t="str">
        <f>VLOOKUP(A2211,'Additional Data'!$A$1:$D$9949,2,0)</f>
        <v>App</v>
      </c>
      <c r="R2211" s="2" t="str">
        <f>VLOOKUP(A2211,'Additional Data'!$A$1:$D$9949,4,0)</f>
        <v>Debit Card</v>
      </c>
      <c r="S2211" s="7">
        <f>VLOOKUP(A2211,'Additional Data'!$A$1:$D$9949,3,0)</f>
        <v>913.1168451</v>
      </c>
      <c r="T2211" s="2" t="str">
        <f>HLOOKUP(B2211,'Additional Data'!$F$1:$N$2,2,0)</f>
        <v>Mobile</v>
      </c>
    </row>
    <row r="2212" ht="14.25" customHeight="1">
      <c r="A2212" s="2">
        <v>484056.0</v>
      </c>
      <c r="B2212" s="2" t="s">
        <v>36</v>
      </c>
      <c r="C2212" s="2" t="s">
        <v>32</v>
      </c>
      <c r="D2212" s="2" t="s">
        <v>34</v>
      </c>
      <c r="E2212" s="4">
        <v>43532.19354166667</v>
      </c>
      <c r="F2212" s="4">
        <v>43534.19354166667</v>
      </c>
      <c r="G2212" s="4">
        <v>43537.19354166667</v>
      </c>
      <c r="H2212" s="2">
        <v>49.0</v>
      </c>
      <c r="I2212" s="2">
        <v>114.0</v>
      </c>
      <c r="J2212" s="2" t="s">
        <v>60</v>
      </c>
      <c r="K2212" s="2" t="s">
        <v>61</v>
      </c>
      <c r="L2212" s="2" t="s">
        <v>35</v>
      </c>
      <c r="M2212" s="2" t="s">
        <v>71</v>
      </c>
      <c r="N2212" s="2">
        <v>-3.0</v>
      </c>
      <c r="O2212" s="2">
        <v>2.0</v>
      </c>
      <c r="P2212" s="2">
        <v>163.0</v>
      </c>
      <c r="Q2212" s="2" t="str">
        <f>VLOOKUP(A2212,'Additional Data'!$A$1:$D$9949,2,0)</f>
        <v>Website</v>
      </c>
      <c r="R2212" s="2" t="str">
        <f>VLOOKUP(A2212,'Additional Data'!$A$1:$D$9949,4,0)</f>
        <v>Debit Card</v>
      </c>
      <c r="S2212" s="7">
        <f>VLOOKUP(A2212,'Additional Data'!$A$1:$D$9949,3,0)</f>
        <v>2557.085532</v>
      </c>
      <c r="T2212" s="2" t="str">
        <f>HLOOKUP(B2212,'Additional Data'!$F$1:$N$2,2,0)</f>
        <v>Laptop</v>
      </c>
    </row>
    <row r="2213" ht="14.25" customHeight="1">
      <c r="A2213" s="2">
        <v>232541.0</v>
      </c>
      <c r="B2213" s="2" t="s">
        <v>36</v>
      </c>
      <c r="C2213" s="2" t="s">
        <v>41</v>
      </c>
      <c r="D2213" s="2" t="s">
        <v>34</v>
      </c>
      <c r="E2213" s="4">
        <v>43532.1950462963</v>
      </c>
      <c r="F2213" s="4">
        <v>43542.1950462963</v>
      </c>
      <c r="G2213" s="4">
        <v>43538.1950462963</v>
      </c>
      <c r="H2213" s="2">
        <v>49.0</v>
      </c>
      <c r="I2213" s="2">
        <v>128.0</v>
      </c>
      <c r="J2213" s="2" t="s">
        <v>32</v>
      </c>
      <c r="K2213" s="2" t="s">
        <v>70</v>
      </c>
      <c r="L2213" s="2" t="s">
        <v>35</v>
      </c>
      <c r="M2213" s="2" t="s">
        <v>59</v>
      </c>
      <c r="N2213" s="2">
        <v>4.0</v>
      </c>
      <c r="O2213" s="2">
        <v>10.0</v>
      </c>
      <c r="P2213" s="2">
        <v>177.0</v>
      </c>
      <c r="Q2213" s="2" t="str">
        <f>VLOOKUP(A2213,'Additional Data'!$A$1:$D$9949,2,0)</f>
        <v>App</v>
      </c>
      <c r="R2213" s="2" t="str">
        <f>VLOOKUP(A2213,'Additional Data'!$A$1:$D$9949,4,0)</f>
        <v>Credit Card</v>
      </c>
      <c r="S2213" s="7">
        <f>VLOOKUP(A2213,'Additional Data'!$A$1:$D$9949,3,0)</f>
        <v>3175.86484</v>
      </c>
      <c r="T2213" s="2" t="str">
        <f>HLOOKUP(B2213,'Additional Data'!$F$1:$N$2,2,0)</f>
        <v>Laptop</v>
      </c>
    </row>
    <row r="2214" ht="14.25" customHeight="1">
      <c r="A2214" s="2">
        <v>200473.0</v>
      </c>
      <c r="B2214" s="2" t="s">
        <v>39</v>
      </c>
      <c r="C2214" s="2" t="s">
        <v>32</v>
      </c>
      <c r="D2214" s="2" t="s">
        <v>34</v>
      </c>
      <c r="E2214" s="4">
        <v>43532.19516203704</v>
      </c>
      <c r="F2214" s="4">
        <v>43534.19516203704</v>
      </c>
      <c r="G2214" s="4">
        <v>43537.19516203704</v>
      </c>
      <c r="H2214" s="2">
        <v>0.0</v>
      </c>
      <c r="I2214" s="2">
        <v>121.0</v>
      </c>
      <c r="J2214" s="2" t="s">
        <v>32</v>
      </c>
      <c r="K2214" s="2" t="s">
        <v>82</v>
      </c>
      <c r="L2214" s="2" t="s">
        <v>67</v>
      </c>
      <c r="M2214" s="2" t="s">
        <v>59</v>
      </c>
      <c r="N2214" s="2">
        <v>-3.0</v>
      </c>
      <c r="O2214" s="2">
        <v>2.0</v>
      </c>
      <c r="P2214" s="2">
        <v>121.0</v>
      </c>
      <c r="Q2214" s="2" t="str">
        <f>VLOOKUP(A2214,'Additional Data'!$A$1:$D$9949,2,0)</f>
        <v>App</v>
      </c>
      <c r="R2214" s="2" t="str">
        <f>VLOOKUP(A2214,'Additional Data'!$A$1:$D$9949,4,0)</f>
        <v>Cash On Delivery</v>
      </c>
      <c r="S2214" s="7">
        <f>VLOOKUP(A2214,'Additional Data'!$A$1:$D$9949,3,0)</f>
        <v>547</v>
      </c>
      <c r="T2214" s="2" t="str">
        <f>HLOOKUP(B2214,'Additional Data'!$F$1:$N$2,2,0)</f>
        <v>Mobile</v>
      </c>
    </row>
    <row r="2215" ht="14.25" customHeight="1">
      <c r="A2215" s="2">
        <v>993304.0</v>
      </c>
      <c r="B2215" s="2" t="s">
        <v>30</v>
      </c>
      <c r="C2215" s="2" t="s">
        <v>32</v>
      </c>
      <c r="D2215" s="2" t="s">
        <v>34</v>
      </c>
      <c r="E2215" s="4">
        <v>43532.199837962966</v>
      </c>
      <c r="F2215" s="4">
        <v>43532.199837962966</v>
      </c>
      <c r="G2215" s="4">
        <v>43535.199837962966</v>
      </c>
      <c r="H2215" s="2">
        <v>0.0</v>
      </c>
      <c r="I2215" s="2">
        <v>122.0</v>
      </c>
      <c r="J2215" s="2" t="s">
        <v>32</v>
      </c>
      <c r="K2215" s="2" t="s">
        <v>82</v>
      </c>
      <c r="L2215" s="2" t="s">
        <v>67</v>
      </c>
      <c r="M2215" s="2" t="s">
        <v>71</v>
      </c>
      <c r="N2215" s="2">
        <v>-3.0</v>
      </c>
      <c r="O2215" s="2">
        <v>0.0</v>
      </c>
      <c r="P2215" s="2">
        <v>122.0</v>
      </c>
      <c r="Q2215" s="2" t="str">
        <f>VLOOKUP(A2215,'Additional Data'!$A$1:$D$9949,2,0)</f>
        <v>App</v>
      </c>
      <c r="R2215" s="2" t="str">
        <f>VLOOKUP(A2215,'Additional Data'!$A$1:$D$9949,4,0)</f>
        <v>Debit Card</v>
      </c>
      <c r="S2215" s="7">
        <f>VLOOKUP(A2215,'Additional Data'!$A$1:$D$9949,3,0)</f>
        <v>2512</v>
      </c>
      <c r="T2215" s="2" t="str">
        <f>HLOOKUP(B2215,'Additional Data'!$F$1:$N$2,2,0)</f>
        <v>PC</v>
      </c>
    </row>
    <row r="2216" ht="14.25" customHeight="1">
      <c r="A2216" s="2">
        <v>387940.0</v>
      </c>
      <c r="B2216" s="2" t="s">
        <v>39</v>
      </c>
      <c r="C2216" s="2" t="s">
        <v>32</v>
      </c>
      <c r="D2216" s="2" t="s">
        <v>34</v>
      </c>
      <c r="E2216" s="4">
        <v>43532.20613425926</v>
      </c>
      <c r="F2216" s="4">
        <v>43536.20613425926</v>
      </c>
      <c r="G2216" s="4">
        <v>43539.20613425926</v>
      </c>
      <c r="H2216" s="2">
        <v>37.0</v>
      </c>
      <c r="I2216" s="2">
        <v>106.0</v>
      </c>
      <c r="J2216" s="2" t="s">
        <v>63</v>
      </c>
      <c r="K2216" s="2" t="s">
        <v>81</v>
      </c>
      <c r="L2216" s="2" t="s">
        <v>35</v>
      </c>
      <c r="M2216" s="2" t="s">
        <v>71</v>
      </c>
      <c r="N2216" s="2">
        <v>-3.0</v>
      </c>
      <c r="O2216" s="2">
        <v>4.0</v>
      </c>
      <c r="P2216" s="2">
        <v>143.0</v>
      </c>
      <c r="Q2216" s="2" t="str">
        <f>VLOOKUP(A2216,'Additional Data'!$A$1:$D$9949,2,0)</f>
        <v>App</v>
      </c>
      <c r="R2216" s="2" t="str">
        <f>VLOOKUP(A2216,'Additional Data'!$A$1:$D$9949,4,0)</f>
        <v>Debit Card</v>
      </c>
      <c r="S2216" s="7">
        <f>VLOOKUP(A2216,'Additional Data'!$A$1:$D$9949,3,0)</f>
        <v>1967.116189</v>
      </c>
      <c r="T2216" s="2" t="str">
        <f>HLOOKUP(B2216,'Additional Data'!$F$1:$N$2,2,0)</f>
        <v>Mobile</v>
      </c>
    </row>
    <row r="2217" ht="14.25" customHeight="1">
      <c r="A2217" s="2">
        <v>183744.0</v>
      </c>
      <c r="B2217" s="2" t="s">
        <v>47</v>
      </c>
      <c r="C2217" s="2" t="s">
        <v>32</v>
      </c>
      <c r="D2217" s="2" t="s">
        <v>34</v>
      </c>
      <c r="E2217" s="4">
        <v>43532.208090277774</v>
      </c>
      <c r="F2217" s="4">
        <v>43539.208090277774</v>
      </c>
      <c r="G2217" s="4">
        <v>43539.208090277774</v>
      </c>
      <c r="H2217" s="2">
        <v>34.0</v>
      </c>
      <c r="I2217" s="2">
        <v>127.0</v>
      </c>
      <c r="J2217" s="2" t="s">
        <v>73</v>
      </c>
      <c r="K2217" s="2" t="s">
        <v>74</v>
      </c>
      <c r="L2217" s="2" t="s">
        <v>35</v>
      </c>
      <c r="M2217" s="2" t="s">
        <v>71</v>
      </c>
      <c r="N2217" s="2">
        <v>0.0</v>
      </c>
      <c r="O2217" s="2">
        <v>7.0</v>
      </c>
      <c r="P2217" s="2">
        <v>161.0</v>
      </c>
      <c r="Q2217" s="2" t="str">
        <f>VLOOKUP(A2217,'Additional Data'!$A$1:$D$9949,2,0)</f>
        <v>Website</v>
      </c>
      <c r="R2217" s="2" t="str">
        <f>VLOOKUP(A2217,'Additional Data'!$A$1:$D$9949,4,0)</f>
        <v>Debit Card</v>
      </c>
      <c r="S2217" s="7">
        <f>VLOOKUP(A2217,'Additional Data'!$A$1:$D$9949,3,0)</f>
        <v>2309</v>
      </c>
      <c r="T2217" s="2" t="str">
        <f>HLOOKUP(B2217,'Additional Data'!$F$1:$N$2,2,0)</f>
        <v>Tablet</v>
      </c>
    </row>
    <row r="2218" ht="14.25" customHeight="1">
      <c r="A2218" s="2">
        <v>116463.0</v>
      </c>
      <c r="B2218" s="2" t="s">
        <v>30</v>
      </c>
      <c r="C2218" s="2" t="s">
        <v>41</v>
      </c>
      <c r="D2218" s="2" t="s">
        <v>34</v>
      </c>
      <c r="E2218" s="4">
        <v>43532.215729166666</v>
      </c>
      <c r="F2218" s="4">
        <v>43538.215729166666</v>
      </c>
      <c r="G2218" s="4">
        <v>43536.215729166666</v>
      </c>
      <c r="H2218" s="2">
        <v>78.0</v>
      </c>
      <c r="I2218" s="2">
        <v>106.0</v>
      </c>
      <c r="J2218" s="2" t="s">
        <v>32</v>
      </c>
      <c r="K2218" s="2" t="s">
        <v>70</v>
      </c>
      <c r="L2218" s="2" t="s">
        <v>35</v>
      </c>
      <c r="M2218" s="2" t="s">
        <v>71</v>
      </c>
      <c r="N2218" s="2">
        <v>2.0</v>
      </c>
      <c r="O2218" s="2">
        <v>6.0</v>
      </c>
      <c r="P2218" s="2">
        <v>184.0</v>
      </c>
      <c r="Q2218" s="2" t="str">
        <f>VLOOKUP(A2218,'Additional Data'!$A$1:$D$9949,2,0)</f>
        <v>Website</v>
      </c>
      <c r="R2218" s="2" t="str">
        <f>VLOOKUP(A2218,'Additional Data'!$A$1:$D$9949,4,0)</f>
        <v>Credit Card</v>
      </c>
      <c r="S2218" s="7">
        <f>VLOOKUP(A2218,'Additional Data'!$A$1:$D$9949,3,0)</f>
        <v>2837</v>
      </c>
      <c r="T2218" s="2" t="str">
        <f>HLOOKUP(B2218,'Additional Data'!$F$1:$N$2,2,0)</f>
        <v>PC</v>
      </c>
    </row>
    <row r="2219" ht="14.25" customHeight="1">
      <c r="A2219" s="2">
        <v>556802.0</v>
      </c>
      <c r="B2219" s="2" t="s">
        <v>47</v>
      </c>
      <c r="C2219" s="2" t="s">
        <v>41</v>
      </c>
      <c r="D2219" s="2" t="s">
        <v>34</v>
      </c>
      <c r="E2219" s="4">
        <v>43532.21726851852</v>
      </c>
      <c r="F2219" s="4">
        <v>43536.21726851852</v>
      </c>
      <c r="G2219" s="4">
        <v>43539.21726851852</v>
      </c>
      <c r="H2219" s="2">
        <v>48.0</v>
      </c>
      <c r="I2219" s="2">
        <v>126.0</v>
      </c>
      <c r="J2219" s="2" t="s">
        <v>32</v>
      </c>
      <c r="K2219" s="2" t="s">
        <v>70</v>
      </c>
      <c r="L2219" s="2" t="s">
        <v>35</v>
      </c>
      <c r="M2219" s="2" t="s">
        <v>59</v>
      </c>
      <c r="N2219" s="2">
        <v>-3.0</v>
      </c>
      <c r="O2219" s="2">
        <v>4.0</v>
      </c>
      <c r="P2219" s="2">
        <v>174.0</v>
      </c>
      <c r="Q2219" s="2" t="str">
        <f>VLOOKUP(A2219,'Additional Data'!$A$1:$D$9949,2,0)</f>
        <v>App</v>
      </c>
      <c r="R2219" s="2" t="str">
        <f>VLOOKUP(A2219,'Additional Data'!$A$1:$D$9949,4,0)</f>
        <v>Debit Card</v>
      </c>
      <c r="S2219" s="7">
        <f>VLOOKUP(A2219,'Additional Data'!$A$1:$D$9949,3,0)</f>
        <v>3399.852259</v>
      </c>
      <c r="T2219" s="2" t="str">
        <f>HLOOKUP(B2219,'Additional Data'!$F$1:$N$2,2,0)</f>
        <v>Tablet</v>
      </c>
    </row>
    <row r="2220" ht="14.25" customHeight="1">
      <c r="A2220" s="2">
        <v>764859.0</v>
      </c>
      <c r="B2220" s="2" t="s">
        <v>47</v>
      </c>
      <c r="C2220" s="2" t="s">
        <v>41</v>
      </c>
      <c r="D2220" s="2" t="s">
        <v>34</v>
      </c>
      <c r="E2220" s="4">
        <v>43532.22015046296</v>
      </c>
      <c r="F2220" s="4">
        <v>43534.22015046296</v>
      </c>
      <c r="G2220" s="4">
        <v>43536.22015046296</v>
      </c>
      <c r="H2220" s="2">
        <v>48.0</v>
      </c>
      <c r="I2220" s="2">
        <v>124.0</v>
      </c>
      <c r="J2220" s="2" t="s">
        <v>73</v>
      </c>
      <c r="K2220" s="2" t="s">
        <v>80</v>
      </c>
      <c r="L2220" s="2" t="s">
        <v>35</v>
      </c>
      <c r="M2220" s="2" t="s">
        <v>59</v>
      </c>
      <c r="N2220" s="2">
        <v>-2.0</v>
      </c>
      <c r="O2220" s="2">
        <v>2.0</v>
      </c>
      <c r="P2220" s="2">
        <v>172.0</v>
      </c>
      <c r="Q2220" s="2" t="str">
        <f>VLOOKUP(A2220,'Additional Data'!$A$1:$D$9949,2,0)</f>
        <v>Website</v>
      </c>
      <c r="R2220" s="2" t="str">
        <f>VLOOKUP(A2220,'Additional Data'!$A$1:$D$9949,4,0)</f>
        <v>Credit Card</v>
      </c>
      <c r="S2220" s="7">
        <f>VLOOKUP(A2220,'Additional Data'!$A$1:$D$9949,3,0)</f>
        <v>3826.859966</v>
      </c>
      <c r="T2220" s="2" t="str">
        <f>HLOOKUP(B2220,'Additional Data'!$F$1:$N$2,2,0)</f>
        <v>Tablet</v>
      </c>
    </row>
    <row r="2221" ht="14.25" customHeight="1">
      <c r="A2221" s="2">
        <v>885909.0</v>
      </c>
      <c r="B2221" s="2" t="s">
        <v>48</v>
      </c>
      <c r="C2221" s="2" t="s">
        <v>41</v>
      </c>
      <c r="D2221" s="2" t="s">
        <v>34</v>
      </c>
      <c r="E2221" s="4">
        <v>43532.228993055556</v>
      </c>
      <c r="F2221" s="4">
        <v>43539.228993055556</v>
      </c>
      <c r="G2221" s="4">
        <v>43536.228993055556</v>
      </c>
      <c r="H2221" s="2">
        <v>40.0</v>
      </c>
      <c r="I2221" s="2">
        <v>105.0</v>
      </c>
      <c r="J2221" s="2" t="s">
        <v>60</v>
      </c>
      <c r="K2221" s="2" t="s">
        <v>77</v>
      </c>
      <c r="L2221" s="2" t="s">
        <v>35</v>
      </c>
      <c r="M2221" s="2" t="s">
        <v>59</v>
      </c>
      <c r="N2221" s="2">
        <v>3.0</v>
      </c>
      <c r="O2221" s="2">
        <v>7.0</v>
      </c>
      <c r="P2221" s="2">
        <v>145.0</v>
      </c>
      <c r="Q2221" s="2" t="str">
        <f>VLOOKUP(A2221,'Additional Data'!$A$1:$D$9949,2,0)</f>
        <v>Website</v>
      </c>
      <c r="R2221" s="2" t="str">
        <f>VLOOKUP(A2221,'Additional Data'!$A$1:$D$9949,4,0)</f>
        <v>Credit Card</v>
      </c>
      <c r="S2221" s="7">
        <f>VLOOKUP(A2221,'Additional Data'!$A$1:$D$9949,3,0)</f>
        <v>3078</v>
      </c>
      <c r="T2221" s="2" t="str">
        <f>HLOOKUP(B2221,'Additional Data'!$F$1:$N$2,2,0)</f>
        <v>Gaming Console</v>
      </c>
    </row>
    <row r="2222" ht="14.25" customHeight="1">
      <c r="A2222" s="2">
        <v>924652.0</v>
      </c>
      <c r="B2222" s="2" t="s">
        <v>42</v>
      </c>
      <c r="C2222" s="2" t="s">
        <v>41</v>
      </c>
      <c r="D2222" s="2" t="s">
        <v>34</v>
      </c>
      <c r="E2222" s="4">
        <v>43532.23030092593</v>
      </c>
      <c r="F2222" s="4">
        <v>43534.23030092593</v>
      </c>
      <c r="G2222" s="4">
        <v>43536.23030092593</v>
      </c>
      <c r="H2222" s="2">
        <v>61.0</v>
      </c>
      <c r="I2222" s="2">
        <v>109.0</v>
      </c>
      <c r="J2222" s="2" t="s">
        <v>32</v>
      </c>
      <c r="K2222" s="2" t="s">
        <v>70</v>
      </c>
      <c r="L2222" s="2" t="s">
        <v>35</v>
      </c>
      <c r="M2222" s="2" t="s">
        <v>71</v>
      </c>
      <c r="N2222" s="2">
        <v>-2.0</v>
      </c>
      <c r="O2222" s="2">
        <v>2.0</v>
      </c>
      <c r="P2222" s="2">
        <v>170.0</v>
      </c>
      <c r="Q2222" s="2" t="str">
        <f>VLOOKUP(A2222,'Additional Data'!$A$1:$D$9949,2,0)</f>
        <v>App</v>
      </c>
      <c r="R2222" s="2" t="str">
        <f>VLOOKUP(A2222,'Additional Data'!$A$1:$D$9949,4,0)</f>
        <v>Debit Card</v>
      </c>
      <c r="S2222" s="7">
        <f>VLOOKUP(A2222,'Additional Data'!$A$1:$D$9949,3,0)</f>
        <v>1702.793789</v>
      </c>
      <c r="T2222" s="2" t="str">
        <f>HLOOKUP(B2222,'Additional Data'!$F$1:$N$2,2,0)</f>
        <v>TV</v>
      </c>
    </row>
    <row r="2223" ht="14.25" customHeight="1">
      <c r="A2223" s="2">
        <v>756998.0</v>
      </c>
      <c r="B2223" s="2" t="s">
        <v>42</v>
      </c>
      <c r="C2223" s="2" t="s">
        <v>41</v>
      </c>
      <c r="D2223" s="2" t="s">
        <v>34</v>
      </c>
      <c r="E2223" s="4">
        <v>43532.23069444444</v>
      </c>
      <c r="F2223" s="4">
        <v>43537.23069444444</v>
      </c>
      <c r="G2223" s="4">
        <v>43536.23069444444</v>
      </c>
      <c r="H2223" s="2">
        <v>47.0</v>
      </c>
      <c r="I2223" s="2">
        <v>129.0</v>
      </c>
      <c r="J2223" s="2" t="s">
        <v>73</v>
      </c>
      <c r="K2223" s="2" t="s">
        <v>80</v>
      </c>
      <c r="L2223" s="2" t="s">
        <v>35</v>
      </c>
      <c r="M2223" s="2" t="s">
        <v>59</v>
      </c>
      <c r="N2223" s="2">
        <v>1.0</v>
      </c>
      <c r="O2223" s="2">
        <v>5.0</v>
      </c>
      <c r="P2223" s="2">
        <v>176.0</v>
      </c>
      <c r="Q2223" s="2" t="str">
        <f>VLOOKUP(A2223,'Additional Data'!$A$1:$D$9949,2,0)</f>
        <v>App</v>
      </c>
      <c r="R2223" s="2" t="str">
        <f>VLOOKUP(A2223,'Additional Data'!$A$1:$D$9949,4,0)</f>
        <v>Debit Card</v>
      </c>
      <c r="S2223" s="7">
        <f>VLOOKUP(A2223,'Additional Data'!$A$1:$D$9949,3,0)</f>
        <v>2692.825442</v>
      </c>
      <c r="T2223" s="2" t="str">
        <f>HLOOKUP(B2223,'Additional Data'!$F$1:$N$2,2,0)</f>
        <v>TV</v>
      </c>
    </row>
    <row r="2224" ht="14.25" customHeight="1">
      <c r="A2224" s="2">
        <v>222135.0</v>
      </c>
      <c r="B2224" s="2" t="s">
        <v>39</v>
      </c>
      <c r="C2224" s="2" t="s">
        <v>32</v>
      </c>
      <c r="D2224" s="2" t="s">
        <v>34</v>
      </c>
      <c r="E2224" s="4">
        <v>43532.2353125</v>
      </c>
      <c r="F2224" s="4">
        <v>43537.2353125</v>
      </c>
      <c r="G2224" s="4">
        <v>43537.2353125</v>
      </c>
      <c r="H2224" s="2">
        <v>33.0</v>
      </c>
      <c r="I2224" s="2">
        <v>109.0</v>
      </c>
      <c r="J2224" s="2" t="s">
        <v>60</v>
      </c>
      <c r="K2224" s="2" t="s">
        <v>61</v>
      </c>
      <c r="L2224" s="2" t="s">
        <v>35</v>
      </c>
      <c r="M2224" s="2" t="s">
        <v>59</v>
      </c>
      <c r="N2224" s="2">
        <v>0.0</v>
      </c>
      <c r="O2224" s="2">
        <v>5.0</v>
      </c>
      <c r="P2224" s="2">
        <v>142.0</v>
      </c>
      <c r="Q2224" s="2" t="str">
        <f>VLOOKUP(A2224,'Additional Data'!$A$1:$D$9949,2,0)</f>
        <v>Website</v>
      </c>
      <c r="R2224" s="2" t="str">
        <f>VLOOKUP(A2224,'Additional Data'!$A$1:$D$9949,4,0)</f>
        <v>Credit Card</v>
      </c>
      <c r="S2224" s="7">
        <f>VLOOKUP(A2224,'Additional Data'!$A$1:$D$9949,3,0)</f>
        <v>3382</v>
      </c>
      <c r="T2224" s="2" t="str">
        <f>HLOOKUP(B2224,'Additional Data'!$F$1:$N$2,2,0)</f>
        <v>Mobile</v>
      </c>
    </row>
    <row r="2225" ht="14.25" customHeight="1">
      <c r="A2225" s="2">
        <v>597104.0</v>
      </c>
      <c r="B2225" s="2" t="s">
        <v>30</v>
      </c>
      <c r="C2225" s="2" t="s">
        <v>32</v>
      </c>
      <c r="D2225" s="2" t="s">
        <v>34</v>
      </c>
      <c r="E2225" s="4">
        <v>43532.26337962963</v>
      </c>
      <c r="F2225" s="4">
        <v>43538.26337962963</v>
      </c>
      <c r="G2225" s="4">
        <v>43535.26337962963</v>
      </c>
      <c r="H2225" s="2">
        <v>80.0</v>
      </c>
      <c r="I2225" s="2">
        <v>106.0</v>
      </c>
      <c r="J2225" s="2" t="s">
        <v>41</v>
      </c>
      <c r="K2225" s="2" t="s">
        <v>58</v>
      </c>
      <c r="L2225" s="2" t="s">
        <v>35</v>
      </c>
      <c r="M2225" s="2" t="s">
        <v>71</v>
      </c>
      <c r="N2225" s="2">
        <v>3.0</v>
      </c>
      <c r="O2225" s="2">
        <v>6.0</v>
      </c>
      <c r="P2225" s="2">
        <v>186.0</v>
      </c>
      <c r="Q2225" s="2" t="str">
        <f>VLOOKUP(A2225,'Additional Data'!$A$1:$D$9949,2,0)</f>
        <v>App</v>
      </c>
      <c r="R2225" s="2" t="str">
        <f>VLOOKUP(A2225,'Additional Data'!$A$1:$D$9949,4,0)</f>
        <v>Debit Card</v>
      </c>
      <c r="S2225" s="7">
        <f>VLOOKUP(A2225,'Additional Data'!$A$1:$D$9949,3,0)</f>
        <v>3111.288321</v>
      </c>
      <c r="T2225" s="2" t="str">
        <f>HLOOKUP(B2225,'Additional Data'!$F$1:$N$2,2,0)</f>
        <v>PC</v>
      </c>
    </row>
    <row r="2226" ht="14.25" customHeight="1">
      <c r="A2226" s="2">
        <v>83186.0</v>
      </c>
      <c r="B2226" s="2" t="s">
        <v>39</v>
      </c>
      <c r="C2226" s="2" t="s">
        <v>32</v>
      </c>
      <c r="D2226" s="2" t="s">
        <v>34</v>
      </c>
      <c r="E2226" s="4">
        <v>43532.26596064815</v>
      </c>
      <c r="F2226" s="4">
        <v>43535.26596064815</v>
      </c>
      <c r="G2226" s="4">
        <v>43539.26596064815</v>
      </c>
      <c r="H2226" s="2">
        <v>45.0</v>
      </c>
      <c r="I2226" s="2">
        <v>125.0</v>
      </c>
      <c r="J2226" s="2" t="s">
        <v>41</v>
      </c>
      <c r="K2226" s="2" t="s">
        <v>58</v>
      </c>
      <c r="L2226" s="2" t="s">
        <v>35</v>
      </c>
      <c r="M2226" s="2" t="s">
        <v>59</v>
      </c>
      <c r="N2226" s="2">
        <v>-4.0</v>
      </c>
      <c r="O2226" s="2">
        <v>3.0</v>
      </c>
      <c r="P2226" s="2">
        <v>170.0</v>
      </c>
      <c r="Q2226" s="2" t="str">
        <f>VLOOKUP(A2226,'Additional Data'!$A$1:$D$9949,2,0)</f>
        <v>App</v>
      </c>
      <c r="R2226" s="2" t="str">
        <f>VLOOKUP(A2226,'Additional Data'!$A$1:$D$9949,4,0)</f>
        <v>Debit Card</v>
      </c>
      <c r="S2226" s="7">
        <f>VLOOKUP(A2226,'Additional Data'!$A$1:$D$9949,3,0)</f>
        <v>3605.511808</v>
      </c>
      <c r="T2226" s="2" t="str">
        <f>HLOOKUP(B2226,'Additional Data'!$F$1:$N$2,2,0)</f>
        <v>Mobile</v>
      </c>
    </row>
    <row r="2227" ht="14.25" customHeight="1">
      <c r="A2227" s="2">
        <v>537249.0</v>
      </c>
      <c r="B2227" s="2" t="s">
        <v>39</v>
      </c>
      <c r="C2227" s="2" t="s">
        <v>32</v>
      </c>
      <c r="D2227" s="2" t="s">
        <v>34</v>
      </c>
      <c r="E2227" s="4">
        <v>43532.26636574074</v>
      </c>
      <c r="F2227" s="4">
        <v>43541.26636574074</v>
      </c>
      <c r="G2227" s="4">
        <v>43538.26636574074</v>
      </c>
      <c r="H2227" s="2">
        <v>50.0</v>
      </c>
      <c r="I2227" s="2">
        <v>115.0</v>
      </c>
      <c r="J2227" s="2" t="s">
        <v>60</v>
      </c>
      <c r="K2227" s="2" t="s">
        <v>61</v>
      </c>
      <c r="L2227" s="2" t="s">
        <v>35</v>
      </c>
      <c r="M2227" s="2" t="s">
        <v>59</v>
      </c>
      <c r="N2227" s="2">
        <v>3.0</v>
      </c>
      <c r="O2227" s="2">
        <v>9.0</v>
      </c>
      <c r="P2227" s="2">
        <v>165.0</v>
      </c>
      <c r="Q2227" s="2" t="str">
        <f>VLOOKUP(A2227,'Additional Data'!$A$1:$D$9949,2,0)</f>
        <v>Website</v>
      </c>
      <c r="R2227" s="2" t="str">
        <f>VLOOKUP(A2227,'Additional Data'!$A$1:$D$9949,4,0)</f>
        <v>Credit Card</v>
      </c>
      <c r="S2227" s="7">
        <f>VLOOKUP(A2227,'Additional Data'!$A$1:$D$9949,3,0)</f>
        <v>1059</v>
      </c>
      <c r="T2227" s="2" t="str">
        <f>HLOOKUP(B2227,'Additional Data'!$F$1:$N$2,2,0)</f>
        <v>Mobile</v>
      </c>
    </row>
    <row r="2228" ht="14.25" customHeight="1">
      <c r="A2228" s="2">
        <v>89234.0</v>
      </c>
      <c r="B2228" s="2" t="s">
        <v>36</v>
      </c>
      <c r="C2228" s="2" t="s">
        <v>32</v>
      </c>
      <c r="D2228" s="2" t="s">
        <v>34</v>
      </c>
      <c r="E2228" s="4">
        <v>43532.2796875</v>
      </c>
      <c r="F2228" s="4">
        <v>43537.2796875</v>
      </c>
      <c r="G2228" s="4">
        <v>43539.2796875</v>
      </c>
      <c r="H2228" s="2">
        <v>27.0</v>
      </c>
      <c r="I2228" s="2">
        <v>128.0</v>
      </c>
      <c r="J2228" s="2" t="s">
        <v>41</v>
      </c>
      <c r="K2228" s="2" t="s">
        <v>58</v>
      </c>
      <c r="L2228" s="2" t="s">
        <v>35</v>
      </c>
      <c r="M2228" s="2" t="s">
        <v>59</v>
      </c>
      <c r="N2228" s="2">
        <v>-2.0</v>
      </c>
      <c r="O2228" s="2">
        <v>5.0</v>
      </c>
      <c r="P2228" s="2">
        <v>155.0</v>
      </c>
      <c r="Q2228" s="2" t="str">
        <f>VLOOKUP(A2228,'Additional Data'!$A$1:$D$9949,2,0)</f>
        <v>App</v>
      </c>
      <c r="R2228" s="2" t="str">
        <f>VLOOKUP(A2228,'Additional Data'!$A$1:$D$9949,4,0)</f>
        <v>Debit Card</v>
      </c>
      <c r="S2228" s="7">
        <f>VLOOKUP(A2228,'Additional Data'!$A$1:$D$9949,3,0)</f>
        <v>1903.902857</v>
      </c>
      <c r="T2228" s="2" t="str">
        <f>HLOOKUP(B2228,'Additional Data'!$F$1:$N$2,2,0)</f>
        <v>Laptop</v>
      </c>
    </row>
    <row r="2229" ht="14.25" customHeight="1">
      <c r="A2229" s="2">
        <v>603900.0</v>
      </c>
      <c r="B2229" s="2" t="s">
        <v>30</v>
      </c>
      <c r="C2229" s="2" t="s">
        <v>41</v>
      </c>
      <c r="D2229" s="2" t="s">
        <v>34</v>
      </c>
      <c r="E2229" s="4">
        <v>43532.283541666664</v>
      </c>
      <c r="F2229" s="4">
        <v>43534.283541666664</v>
      </c>
      <c r="G2229" s="4">
        <v>43535.283541666664</v>
      </c>
      <c r="H2229" s="2">
        <v>29.0</v>
      </c>
      <c r="I2229" s="2">
        <v>109.0</v>
      </c>
      <c r="J2229" s="2" t="s">
        <v>60</v>
      </c>
      <c r="K2229" s="2" t="s">
        <v>77</v>
      </c>
      <c r="L2229" s="2" t="s">
        <v>35</v>
      </c>
      <c r="M2229" s="2" t="s">
        <v>71</v>
      </c>
      <c r="N2229" s="2">
        <v>-1.0</v>
      </c>
      <c r="O2229" s="2">
        <v>2.0</v>
      </c>
      <c r="P2229" s="2">
        <v>138.0</v>
      </c>
      <c r="Q2229" s="2" t="str">
        <f>VLOOKUP(A2229,'Additional Data'!$A$1:$D$9949,2,0)</f>
        <v>Website</v>
      </c>
      <c r="R2229" s="2" t="str">
        <f>VLOOKUP(A2229,'Additional Data'!$A$1:$D$9949,4,0)</f>
        <v>Debit Card</v>
      </c>
      <c r="S2229" s="7">
        <f>VLOOKUP(A2229,'Additional Data'!$A$1:$D$9949,3,0)</f>
        <v>3060.892983</v>
      </c>
      <c r="T2229" s="2" t="str">
        <f>HLOOKUP(B2229,'Additional Data'!$F$1:$N$2,2,0)</f>
        <v>PC</v>
      </c>
    </row>
    <row r="2230" ht="14.25" customHeight="1">
      <c r="A2230" s="2">
        <v>324039.0</v>
      </c>
      <c r="B2230" s="2" t="s">
        <v>39</v>
      </c>
      <c r="C2230" s="2" t="s">
        <v>41</v>
      </c>
      <c r="D2230" s="2" t="s">
        <v>34</v>
      </c>
      <c r="E2230" s="4">
        <v>43532.289131944446</v>
      </c>
      <c r="F2230" s="4">
        <v>43538.289131944446</v>
      </c>
      <c r="G2230" s="4">
        <v>43539.289131944446</v>
      </c>
      <c r="H2230" s="2">
        <v>46.0</v>
      </c>
      <c r="I2230" s="2">
        <v>113.0</v>
      </c>
      <c r="J2230" s="2" t="s">
        <v>63</v>
      </c>
      <c r="K2230" s="2" t="s">
        <v>64</v>
      </c>
      <c r="L2230" s="2" t="s">
        <v>35</v>
      </c>
      <c r="M2230" s="2" t="s">
        <v>59</v>
      </c>
      <c r="N2230" s="2">
        <v>-1.0</v>
      </c>
      <c r="O2230" s="2">
        <v>6.0</v>
      </c>
      <c r="P2230" s="2">
        <v>159.0</v>
      </c>
      <c r="Q2230" s="2" t="str">
        <f>VLOOKUP(A2230,'Additional Data'!$A$1:$D$9949,2,0)</f>
        <v>Website</v>
      </c>
      <c r="R2230" s="2" t="str">
        <f>VLOOKUP(A2230,'Additional Data'!$A$1:$D$9949,4,0)</f>
        <v>Credit Card</v>
      </c>
      <c r="S2230" s="7">
        <f>VLOOKUP(A2230,'Additional Data'!$A$1:$D$9949,3,0)</f>
        <v>614.5781646</v>
      </c>
      <c r="T2230" s="2" t="str">
        <f>HLOOKUP(B2230,'Additional Data'!$F$1:$N$2,2,0)</f>
        <v>Mobile</v>
      </c>
    </row>
    <row r="2231" ht="14.25" customHeight="1">
      <c r="A2231" s="2">
        <v>277097.0</v>
      </c>
      <c r="B2231" s="2" t="s">
        <v>36</v>
      </c>
      <c r="C2231" s="2" t="s">
        <v>32</v>
      </c>
      <c r="D2231" s="2" t="s">
        <v>34</v>
      </c>
      <c r="E2231" s="4">
        <v>43532.29001157408</v>
      </c>
      <c r="F2231" s="4">
        <v>43537.29001157408</v>
      </c>
      <c r="G2231" s="4">
        <v>43535.29001157408</v>
      </c>
      <c r="H2231" s="2">
        <v>30.0</v>
      </c>
      <c r="I2231" s="2">
        <v>111.0</v>
      </c>
      <c r="J2231" s="2" t="s">
        <v>63</v>
      </c>
      <c r="K2231" s="2" t="s">
        <v>81</v>
      </c>
      <c r="L2231" s="2" t="s">
        <v>35</v>
      </c>
      <c r="M2231" s="2" t="s">
        <v>59</v>
      </c>
      <c r="N2231" s="2">
        <v>2.0</v>
      </c>
      <c r="O2231" s="2">
        <v>5.0</v>
      </c>
      <c r="P2231" s="2">
        <v>141.0</v>
      </c>
      <c r="Q2231" s="2" t="str">
        <f>VLOOKUP(A2231,'Additional Data'!$A$1:$D$9949,2,0)</f>
        <v>App</v>
      </c>
      <c r="R2231" s="2" t="str">
        <f>VLOOKUP(A2231,'Additional Data'!$A$1:$D$9949,4,0)</f>
        <v>Credit Card</v>
      </c>
      <c r="S2231" s="7">
        <f>VLOOKUP(A2231,'Additional Data'!$A$1:$D$9949,3,0)</f>
        <v>1049.492513</v>
      </c>
      <c r="T2231" s="2" t="str">
        <f>HLOOKUP(B2231,'Additional Data'!$F$1:$N$2,2,0)</f>
        <v>Laptop</v>
      </c>
    </row>
    <row r="2232" ht="14.25" customHeight="1">
      <c r="A2232" s="2">
        <v>464308.0</v>
      </c>
      <c r="B2232" s="2" t="s">
        <v>36</v>
      </c>
      <c r="C2232" s="2" t="s">
        <v>32</v>
      </c>
      <c r="D2232" s="2" t="s">
        <v>34</v>
      </c>
      <c r="E2232" s="4">
        <v>43532.2908912037</v>
      </c>
      <c r="F2232" s="4">
        <v>43535.2908912037</v>
      </c>
      <c r="G2232" s="4">
        <v>43539.2908912037</v>
      </c>
      <c r="H2232" s="2">
        <v>30.0</v>
      </c>
      <c r="I2232" s="2">
        <v>114.0</v>
      </c>
      <c r="J2232" s="2" t="s">
        <v>60</v>
      </c>
      <c r="K2232" s="2" t="s">
        <v>61</v>
      </c>
      <c r="L2232" s="2" t="s">
        <v>35</v>
      </c>
      <c r="M2232" s="2" t="s">
        <v>71</v>
      </c>
      <c r="N2232" s="2">
        <v>-4.0</v>
      </c>
      <c r="O2232" s="2">
        <v>3.0</v>
      </c>
      <c r="P2232" s="2">
        <v>144.0</v>
      </c>
      <c r="Q2232" s="2" t="str">
        <f>VLOOKUP(A2232,'Additional Data'!$A$1:$D$9949,2,0)</f>
        <v>App</v>
      </c>
      <c r="R2232" s="2" t="str">
        <f>VLOOKUP(A2232,'Additional Data'!$A$1:$D$9949,4,0)</f>
        <v>Debit Card</v>
      </c>
      <c r="S2232" s="7">
        <f>VLOOKUP(A2232,'Additional Data'!$A$1:$D$9949,3,0)</f>
        <v>2975.579615</v>
      </c>
      <c r="T2232" s="2" t="str">
        <f>HLOOKUP(B2232,'Additional Data'!$F$1:$N$2,2,0)</f>
        <v>Laptop</v>
      </c>
    </row>
    <row r="2233" ht="14.25" customHeight="1">
      <c r="A2233" s="2">
        <v>358816.0</v>
      </c>
      <c r="B2233" s="2" t="s">
        <v>36</v>
      </c>
      <c r="C2233" s="2" t="s">
        <v>32</v>
      </c>
      <c r="D2233" s="2" t="s">
        <v>34</v>
      </c>
      <c r="E2233" s="4">
        <v>43532.292858796296</v>
      </c>
      <c r="F2233" s="4">
        <v>43537.292858796296</v>
      </c>
      <c r="G2233" s="4">
        <v>43538.292858796296</v>
      </c>
      <c r="H2233" s="2">
        <v>63.0</v>
      </c>
      <c r="I2233" s="2">
        <v>102.0</v>
      </c>
      <c r="J2233" s="2" t="s">
        <v>41</v>
      </c>
      <c r="K2233" s="2" t="s">
        <v>58</v>
      </c>
      <c r="L2233" s="2" t="s">
        <v>35</v>
      </c>
      <c r="M2233" s="2" t="s">
        <v>71</v>
      </c>
      <c r="N2233" s="2">
        <v>-1.0</v>
      </c>
      <c r="O2233" s="2">
        <v>5.0</v>
      </c>
      <c r="P2233" s="2">
        <v>165.0</v>
      </c>
      <c r="Q2233" s="2" t="str">
        <f>VLOOKUP(A2233,'Additional Data'!$A$1:$D$9949,2,0)</f>
        <v>App</v>
      </c>
      <c r="R2233" s="2" t="str">
        <f>VLOOKUP(A2233,'Additional Data'!$A$1:$D$9949,4,0)</f>
        <v>Debit Card</v>
      </c>
      <c r="S2233" s="7">
        <f>VLOOKUP(A2233,'Additional Data'!$A$1:$D$9949,3,0)</f>
        <v>3285.296335</v>
      </c>
      <c r="T2233" s="2" t="str">
        <f>HLOOKUP(B2233,'Additional Data'!$F$1:$N$2,2,0)</f>
        <v>Laptop</v>
      </c>
    </row>
    <row r="2234" ht="14.25" customHeight="1">
      <c r="A2234" s="2">
        <v>323659.0</v>
      </c>
      <c r="B2234" s="2" t="s">
        <v>36</v>
      </c>
      <c r="C2234" s="2" t="s">
        <v>32</v>
      </c>
      <c r="D2234" s="2" t="s">
        <v>34</v>
      </c>
      <c r="E2234" s="4">
        <v>43532.29413194444</v>
      </c>
      <c r="F2234" s="4">
        <v>43539.29413194444</v>
      </c>
      <c r="G2234" s="4">
        <v>43535.29413194444</v>
      </c>
      <c r="H2234" s="2">
        <v>46.0</v>
      </c>
      <c r="I2234" s="2">
        <v>130.0</v>
      </c>
      <c r="J2234" s="2" t="s">
        <v>41</v>
      </c>
      <c r="K2234" s="2" t="s">
        <v>58</v>
      </c>
      <c r="L2234" s="2" t="s">
        <v>35</v>
      </c>
      <c r="M2234" s="2" t="s">
        <v>59</v>
      </c>
      <c r="N2234" s="2">
        <v>4.0</v>
      </c>
      <c r="O2234" s="2">
        <v>7.0</v>
      </c>
      <c r="P2234" s="2">
        <v>176.0</v>
      </c>
      <c r="Q2234" s="2" t="str">
        <f>VLOOKUP(A2234,'Additional Data'!$A$1:$D$9949,2,0)</f>
        <v>App</v>
      </c>
      <c r="R2234" s="2" t="str">
        <f>VLOOKUP(A2234,'Additional Data'!$A$1:$D$9949,4,0)</f>
        <v>Cash On Delivery</v>
      </c>
      <c r="S2234" s="7">
        <f>VLOOKUP(A2234,'Additional Data'!$A$1:$D$9949,3,0)</f>
        <v>538</v>
      </c>
      <c r="T2234" s="2" t="str">
        <f>HLOOKUP(B2234,'Additional Data'!$F$1:$N$2,2,0)</f>
        <v>Laptop</v>
      </c>
    </row>
    <row r="2235" ht="14.25" customHeight="1">
      <c r="A2235" s="2">
        <v>134807.0</v>
      </c>
      <c r="B2235" s="2" t="s">
        <v>39</v>
      </c>
      <c r="C2235" s="2" t="s">
        <v>41</v>
      </c>
      <c r="D2235" s="2" t="s">
        <v>34</v>
      </c>
      <c r="E2235" s="4">
        <v>43532.295960648145</v>
      </c>
      <c r="F2235" s="4">
        <v>43534.295960648145</v>
      </c>
      <c r="G2235" s="4">
        <v>43535.295960648145</v>
      </c>
      <c r="H2235" s="2">
        <v>33.0</v>
      </c>
      <c r="I2235" s="2">
        <v>125.0</v>
      </c>
      <c r="J2235" s="2" t="s">
        <v>73</v>
      </c>
      <c r="K2235" s="2" t="s">
        <v>80</v>
      </c>
      <c r="L2235" s="2" t="s">
        <v>35</v>
      </c>
      <c r="M2235" s="2" t="s">
        <v>59</v>
      </c>
      <c r="N2235" s="2">
        <v>-1.0</v>
      </c>
      <c r="O2235" s="2">
        <v>2.0</v>
      </c>
      <c r="P2235" s="2">
        <v>158.0</v>
      </c>
      <c r="Q2235" s="2" t="str">
        <f>VLOOKUP(A2235,'Additional Data'!$A$1:$D$9949,2,0)</f>
        <v>App</v>
      </c>
      <c r="R2235" s="2" t="str">
        <f>VLOOKUP(A2235,'Additional Data'!$A$1:$D$9949,4,0)</f>
        <v>Credit Card</v>
      </c>
      <c r="S2235" s="7">
        <f>VLOOKUP(A2235,'Additional Data'!$A$1:$D$9949,3,0)</f>
        <v>987</v>
      </c>
      <c r="T2235" s="2" t="str">
        <f>HLOOKUP(B2235,'Additional Data'!$F$1:$N$2,2,0)</f>
        <v>Mobile</v>
      </c>
    </row>
    <row r="2236" ht="14.25" customHeight="1">
      <c r="A2236" s="2">
        <v>362849.0</v>
      </c>
      <c r="B2236" s="2" t="s">
        <v>39</v>
      </c>
      <c r="C2236" s="2" t="s">
        <v>41</v>
      </c>
      <c r="D2236" s="2" t="s">
        <v>34</v>
      </c>
      <c r="E2236" s="4">
        <v>43532.29981481482</v>
      </c>
      <c r="F2236" s="4">
        <v>43537.29981481482</v>
      </c>
      <c r="G2236" s="4">
        <v>43535.29981481482</v>
      </c>
      <c r="H2236" s="2">
        <v>28.0</v>
      </c>
      <c r="I2236" s="2">
        <v>127.0</v>
      </c>
      <c r="J2236" s="2" t="s">
        <v>73</v>
      </c>
      <c r="K2236" s="2" t="s">
        <v>80</v>
      </c>
      <c r="L2236" s="2" t="s">
        <v>35</v>
      </c>
      <c r="M2236" s="2" t="s">
        <v>59</v>
      </c>
      <c r="N2236" s="2">
        <v>2.0</v>
      </c>
      <c r="O2236" s="2">
        <v>5.0</v>
      </c>
      <c r="P2236" s="2">
        <v>155.0</v>
      </c>
      <c r="Q2236" s="2" t="str">
        <f>VLOOKUP(A2236,'Additional Data'!$A$1:$D$9949,2,0)</f>
        <v>App</v>
      </c>
      <c r="R2236" s="2" t="str">
        <f>VLOOKUP(A2236,'Additional Data'!$A$1:$D$9949,4,0)</f>
        <v>Credit Card</v>
      </c>
      <c r="S2236" s="7">
        <f>VLOOKUP(A2236,'Additional Data'!$A$1:$D$9949,3,0)</f>
        <v>3154</v>
      </c>
      <c r="T2236" s="2" t="str">
        <f>HLOOKUP(B2236,'Additional Data'!$F$1:$N$2,2,0)</f>
        <v>Mobile</v>
      </c>
    </row>
    <row r="2237" ht="14.25" customHeight="1">
      <c r="A2237" s="2">
        <v>354195.0</v>
      </c>
      <c r="B2237" s="2" t="s">
        <v>36</v>
      </c>
      <c r="C2237" s="2" t="s">
        <v>41</v>
      </c>
      <c r="D2237" s="2" t="s">
        <v>34</v>
      </c>
      <c r="E2237" s="4">
        <v>43532.300416666665</v>
      </c>
      <c r="F2237" s="4">
        <v>43539.300416666665</v>
      </c>
      <c r="G2237" s="4">
        <v>43537.300416666665</v>
      </c>
      <c r="H2237" s="2">
        <v>42.0</v>
      </c>
      <c r="I2237" s="2">
        <v>111.0</v>
      </c>
      <c r="J2237" s="2" t="s">
        <v>63</v>
      </c>
      <c r="K2237" s="2" t="s">
        <v>64</v>
      </c>
      <c r="L2237" s="2" t="s">
        <v>35</v>
      </c>
      <c r="M2237" s="2" t="s">
        <v>59</v>
      </c>
      <c r="N2237" s="2">
        <v>2.0</v>
      </c>
      <c r="O2237" s="2">
        <v>7.0</v>
      </c>
      <c r="P2237" s="2">
        <v>153.0</v>
      </c>
      <c r="Q2237" s="2" t="str">
        <f>VLOOKUP(A2237,'Additional Data'!$A$1:$D$9949,2,0)</f>
        <v>Website</v>
      </c>
      <c r="R2237" s="2" t="str">
        <f>VLOOKUP(A2237,'Additional Data'!$A$1:$D$9949,4,0)</f>
        <v>Credit Card</v>
      </c>
      <c r="S2237" s="7">
        <f>VLOOKUP(A2237,'Additional Data'!$A$1:$D$9949,3,0)</f>
        <v>2036.215154</v>
      </c>
      <c r="T2237" s="2" t="str">
        <f>HLOOKUP(B2237,'Additional Data'!$F$1:$N$2,2,0)</f>
        <v>Laptop</v>
      </c>
    </row>
    <row r="2238" ht="14.25" customHeight="1">
      <c r="A2238" s="2">
        <v>485862.0</v>
      </c>
      <c r="B2238" s="2" t="s">
        <v>39</v>
      </c>
      <c r="C2238" s="2" t="s">
        <v>41</v>
      </c>
      <c r="D2238" s="2" t="s">
        <v>34</v>
      </c>
      <c r="E2238" s="4">
        <v>43532.31246527778</v>
      </c>
      <c r="F2238" s="4">
        <v>43534.31246527778</v>
      </c>
      <c r="G2238" s="4">
        <v>43539.31246527778</v>
      </c>
      <c r="H2238" s="2">
        <v>81.0</v>
      </c>
      <c r="I2238" s="2">
        <v>110.0</v>
      </c>
      <c r="J2238" s="2" t="s">
        <v>32</v>
      </c>
      <c r="K2238" s="2" t="s">
        <v>70</v>
      </c>
      <c r="L2238" s="2" t="s">
        <v>35</v>
      </c>
      <c r="M2238" s="2" t="s">
        <v>71</v>
      </c>
      <c r="N2238" s="2">
        <v>-5.0</v>
      </c>
      <c r="O2238" s="2">
        <v>2.0</v>
      </c>
      <c r="P2238" s="2">
        <v>191.0</v>
      </c>
      <c r="Q2238" s="2" t="str">
        <f>VLOOKUP(A2238,'Additional Data'!$A$1:$D$9949,2,0)</f>
        <v>Website</v>
      </c>
      <c r="R2238" s="2" t="str">
        <f>VLOOKUP(A2238,'Additional Data'!$A$1:$D$9949,4,0)</f>
        <v>Debit Card</v>
      </c>
      <c r="S2238" s="7">
        <f>VLOOKUP(A2238,'Additional Data'!$A$1:$D$9949,3,0)</f>
        <v>3627.43666</v>
      </c>
      <c r="T2238" s="2" t="str">
        <f>HLOOKUP(B2238,'Additional Data'!$F$1:$N$2,2,0)</f>
        <v>Mobile</v>
      </c>
    </row>
    <row r="2239" ht="14.25" customHeight="1">
      <c r="A2239" s="2">
        <v>892827.0</v>
      </c>
      <c r="B2239" s="2" t="s">
        <v>36</v>
      </c>
      <c r="C2239" s="2" t="s">
        <v>32</v>
      </c>
      <c r="D2239" s="2" t="s">
        <v>34</v>
      </c>
      <c r="E2239" s="4">
        <v>43532.31686342593</v>
      </c>
      <c r="F2239" s="4">
        <v>43535.31686342593</v>
      </c>
      <c r="G2239" s="4">
        <v>43539.31686342593</v>
      </c>
      <c r="H2239" s="2">
        <v>47.0</v>
      </c>
      <c r="I2239" s="2">
        <v>128.0</v>
      </c>
      <c r="J2239" s="2" t="s">
        <v>41</v>
      </c>
      <c r="K2239" s="2" t="s">
        <v>58</v>
      </c>
      <c r="L2239" s="2" t="s">
        <v>35</v>
      </c>
      <c r="M2239" s="2" t="s">
        <v>59</v>
      </c>
      <c r="N2239" s="2">
        <v>-4.0</v>
      </c>
      <c r="O2239" s="2">
        <v>3.0</v>
      </c>
      <c r="P2239" s="2">
        <v>175.0</v>
      </c>
      <c r="Q2239" s="2" t="str">
        <f>VLOOKUP(A2239,'Additional Data'!$A$1:$D$9949,2,0)</f>
        <v>Website</v>
      </c>
      <c r="R2239" s="2" t="str">
        <f>VLOOKUP(A2239,'Additional Data'!$A$1:$D$9949,4,0)</f>
        <v>Credit Card</v>
      </c>
      <c r="S2239" s="7">
        <f>VLOOKUP(A2239,'Additional Data'!$A$1:$D$9949,3,0)</f>
        <v>2428.472185</v>
      </c>
      <c r="T2239" s="2" t="str">
        <f>HLOOKUP(B2239,'Additional Data'!$F$1:$N$2,2,0)</f>
        <v>Laptop</v>
      </c>
    </row>
    <row r="2240" ht="14.25" customHeight="1">
      <c r="A2240" s="2">
        <v>585971.0</v>
      </c>
      <c r="B2240" s="2" t="s">
        <v>46</v>
      </c>
      <c r="C2240" s="2" t="s">
        <v>41</v>
      </c>
      <c r="D2240" s="2" t="s">
        <v>34</v>
      </c>
      <c r="E2240" s="4">
        <v>43532.32103009259</v>
      </c>
      <c r="F2240" s="4">
        <v>43541.32103009259</v>
      </c>
      <c r="G2240" s="4">
        <v>43536.32103009259</v>
      </c>
      <c r="H2240" s="2">
        <v>42.0</v>
      </c>
      <c r="I2240" s="2">
        <v>124.0</v>
      </c>
      <c r="J2240" s="2" t="s">
        <v>32</v>
      </c>
      <c r="K2240" s="2" t="s">
        <v>70</v>
      </c>
      <c r="L2240" s="2" t="s">
        <v>35</v>
      </c>
      <c r="M2240" s="2" t="s">
        <v>59</v>
      </c>
      <c r="N2240" s="2">
        <v>5.0</v>
      </c>
      <c r="O2240" s="2">
        <v>9.0</v>
      </c>
      <c r="P2240" s="2">
        <v>166.0</v>
      </c>
      <c r="Q2240" s="2" t="str">
        <f>VLOOKUP(A2240,'Additional Data'!$A$1:$D$9949,2,0)</f>
        <v>App</v>
      </c>
      <c r="R2240" s="2" t="str">
        <f>VLOOKUP(A2240,'Additional Data'!$A$1:$D$9949,4,0)</f>
        <v>Credit Card</v>
      </c>
      <c r="S2240" s="7">
        <f>VLOOKUP(A2240,'Additional Data'!$A$1:$D$9949,3,0)</f>
        <v>2326.091641</v>
      </c>
      <c r="T2240" s="2" t="str">
        <f>HLOOKUP(B2240,'Additional Data'!$F$1:$N$2,2,0)</f>
        <v>TV</v>
      </c>
    </row>
    <row r="2241" ht="14.25" customHeight="1">
      <c r="A2241" s="2">
        <v>61820.0</v>
      </c>
      <c r="B2241" s="2" t="s">
        <v>47</v>
      </c>
      <c r="C2241" s="2" t="s">
        <v>41</v>
      </c>
      <c r="D2241" s="2" t="s">
        <v>34</v>
      </c>
      <c r="E2241" s="4">
        <v>43532.324155092596</v>
      </c>
      <c r="F2241" s="4">
        <v>43537.324155092596</v>
      </c>
      <c r="G2241" s="4">
        <v>43539.324155092596</v>
      </c>
      <c r="H2241" s="2">
        <v>87.0</v>
      </c>
      <c r="I2241" s="2">
        <v>107.0</v>
      </c>
      <c r="J2241" s="2" t="s">
        <v>32</v>
      </c>
      <c r="K2241" s="2" t="s">
        <v>70</v>
      </c>
      <c r="L2241" s="2" t="s">
        <v>35</v>
      </c>
      <c r="M2241" s="2" t="s">
        <v>71</v>
      </c>
      <c r="N2241" s="2">
        <v>-2.0</v>
      </c>
      <c r="O2241" s="2">
        <v>5.0</v>
      </c>
      <c r="P2241" s="2">
        <v>194.0</v>
      </c>
      <c r="Q2241" s="2" t="str">
        <f>VLOOKUP(A2241,'Additional Data'!$A$1:$D$9949,2,0)</f>
        <v>App</v>
      </c>
      <c r="R2241" s="2" t="str">
        <f>VLOOKUP(A2241,'Additional Data'!$A$1:$D$9949,4,0)</f>
        <v>Debit Card</v>
      </c>
      <c r="S2241" s="7">
        <f>VLOOKUP(A2241,'Additional Data'!$A$1:$D$9949,3,0)</f>
        <v>1768.086192</v>
      </c>
      <c r="T2241" s="2" t="str">
        <f>HLOOKUP(B2241,'Additional Data'!$F$1:$N$2,2,0)</f>
        <v>Tablet</v>
      </c>
    </row>
    <row r="2242" ht="14.25" customHeight="1">
      <c r="A2242" s="2">
        <v>15884.0</v>
      </c>
      <c r="B2242" s="2" t="s">
        <v>36</v>
      </c>
      <c r="C2242" s="2" t="s">
        <v>32</v>
      </c>
      <c r="D2242" s="2" t="s">
        <v>34</v>
      </c>
      <c r="E2242" s="4">
        <v>43532.32506944444</v>
      </c>
      <c r="F2242" s="4">
        <v>43534.32506944444</v>
      </c>
      <c r="G2242" s="4">
        <v>43538.32506944444</v>
      </c>
      <c r="H2242" s="2">
        <v>40.0</v>
      </c>
      <c r="I2242" s="2">
        <v>121.0</v>
      </c>
      <c r="J2242" s="2" t="s">
        <v>41</v>
      </c>
      <c r="K2242" s="2" t="s">
        <v>58</v>
      </c>
      <c r="L2242" s="2" t="s">
        <v>35</v>
      </c>
      <c r="M2242" s="2" t="s">
        <v>71</v>
      </c>
      <c r="N2242" s="2">
        <v>-4.0</v>
      </c>
      <c r="O2242" s="2">
        <v>2.0</v>
      </c>
      <c r="P2242" s="2">
        <v>161.0</v>
      </c>
      <c r="Q2242" s="2" t="str">
        <f>VLOOKUP(A2242,'Additional Data'!$A$1:$D$9949,2,0)</f>
        <v>App</v>
      </c>
      <c r="R2242" s="2" t="str">
        <f>VLOOKUP(A2242,'Additional Data'!$A$1:$D$9949,4,0)</f>
        <v>Debit Card</v>
      </c>
      <c r="S2242" s="7">
        <f>VLOOKUP(A2242,'Additional Data'!$A$1:$D$9949,3,0)</f>
        <v>3421.208883</v>
      </c>
      <c r="T2242" s="2" t="str">
        <f>HLOOKUP(B2242,'Additional Data'!$F$1:$N$2,2,0)</f>
        <v>Laptop</v>
      </c>
    </row>
    <row r="2243" ht="14.25" customHeight="1">
      <c r="A2243" s="2">
        <v>314644.0</v>
      </c>
      <c r="B2243" s="2" t="s">
        <v>39</v>
      </c>
      <c r="C2243" s="2" t="s">
        <v>32</v>
      </c>
      <c r="D2243" s="2" t="s">
        <v>34</v>
      </c>
      <c r="E2243" s="4">
        <v>43532.32842592592</v>
      </c>
      <c r="F2243" s="4">
        <v>43542.32842592592</v>
      </c>
      <c r="G2243" s="4">
        <v>43537.32842592592</v>
      </c>
      <c r="H2243" s="2">
        <v>38.0</v>
      </c>
      <c r="I2243" s="2">
        <v>123.0</v>
      </c>
      <c r="J2243" s="2" t="s">
        <v>73</v>
      </c>
      <c r="K2243" s="2" t="s">
        <v>74</v>
      </c>
      <c r="L2243" s="2" t="s">
        <v>35</v>
      </c>
      <c r="M2243" s="2" t="s">
        <v>71</v>
      </c>
      <c r="N2243" s="2">
        <v>5.0</v>
      </c>
      <c r="O2243" s="2">
        <v>10.0</v>
      </c>
      <c r="P2243" s="2">
        <v>161.0</v>
      </c>
      <c r="Q2243" s="2" t="str">
        <f>VLOOKUP(A2243,'Additional Data'!$A$1:$D$9949,2,0)</f>
        <v>App</v>
      </c>
      <c r="R2243" s="2" t="str">
        <f>VLOOKUP(A2243,'Additional Data'!$A$1:$D$9949,4,0)</f>
        <v>Debit Card</v>
      </c>
      <c r="S2243" s="7">
        <f>VLOOKUP(A2243,'Additional Data'!$A$1:$D$9949,3,0)</f>
        <v>1502.367794</v>
      </c>
      <c r="T2243" s="2" t="str">
        <f>HLOOKUP(B2243,'Additional Data'!$F$1:$N$2,2,0)</f>
        <v>Mobile</v>
      </c>
    </row>
    <row r="2244" ht="14.25" customHeight="1">
      <c r="A2244" s="2">
        <v>867683.0</v>
      </c>
      <c r="B2244" s="2" t="s">
        <v>36</v>
      </c>
      <c r="C2244" s="2" t="s">
        <v>32</v>
      </c>
      <c r="D2244" s="2" t="s">
        <v>34</v>
      </c>
      <c r="E2244" s="4">
        <v>43532.33347222222</v>
      </c>
      <c r="F2244" s="4">
        <v>43538.33347222222</v>
      </c>
      <c r="G2244" s="4">
        <v>43536.33347222222</v>
      </c>
      <c r="H2244" s="2">
        <v>34.0</v>
      </c>
      <c r="I2244" s="2">
        <v>126.0</v>
      </c>
      <c r="J2244" s="2" t="s">
        <v>41</v>
      </c>
      <c r="K2244" s="2" t="s">
        <v>58</v>
      </c>
      <c r="L2244" s="2" t="s">
        <v>35</v>
      </c>
      <c r="M2244" s="2" t="s">
        <v>59</v>
      </c>
      <c r="N2244" s="2">
        <v>2.0</v>
      </c>
      <c r="O2244" s="2">
        <v>6.0</v>
      </c>
      <c r="P2244" s="2">
        <v>160.0</v>
      </c>
      <c r="Q2244" s="2" t="str">
        <f>VLOOKUP(A2244,'Additional Data'!$A$1:$D$9949,2,0)</f>
        <v>App</v>
      </c>
      <c r="R2244" s="2" t="str">
        <f>VLOOKUP(A2244,'Additional Data'!$A$1:$D$9949,4,0)</f>
        <v>Credit Card</v>
      </c>
      <c r="S2244" s="7">
        <f>VLOOKUP(A2244,'Additional Data'!$A$1:$D$9949,3,0)</f>
        <v>1030.958113</v>
      </c>
      <c r="T2244" s="2" t="str">
        <f>HLOOKUP(B2244,'Additional Data'!$F$1:$N$2,2,0)</f>
        <v>Laptop</v>
      </c>
    </row>
    <row r="2245" ht="14.25" customHeight="1">
      <c r="A2245" s="2">
        <v>807029.0</v>
      </c>
      <c r="B2245" s="2" t="s">
        <v>39</v>
      </c>
      <c r="C2245" s="2" t="s">
        <v>41</v>
      </c>
      <c r="D2245" s="2" t="s">
        <v>34</v>
      </c>
      <c r="E2245" s="4">
        <v>43532.33461805555</v>
      </c>
      <c r="F2245" s="4">
        <v>43539.33461805555</v>
      </c>
      <c r="G2245" s="4">
        <v>43537.33461805555</v>
      </c>
      <c r="H2245" s="2">
        <v>35.0</v>
      </c>
      <c r="I2245" s="2">
        <v>125.0</v>
      </c>
      <c r="J2245" s="2" t="s">
        <v>73</v>
      </c>
      <c r="K2245" s="2" t="s">
        <v>80</v>
      </c>
      <c r="L2245" s="2" t="s">
        <v>35</v>
      </c>
      <c r="M2245" s="2" t="s">
        <v>59</v>
      </c>
      <c r="N2245" s="2">
        <v>2.0</v>
      </c>
      <c r="O2245" s="2">
        <v>7.0</v>
      </c>
      <c r="P2245" s="2">
        <v>160.0</v>
      </c>
      <c r="Q2245" s="2" t="str">
        <f>VLOOKUP(A2245,'Additional Data'!$A$1:$D$9949,2,0)</f>
        <v>App</v>
      </c>
      <c r="R2245" s="2" t="str">
        <f>VLOOKUP(A2245,'Additional Data'!$A$1:$D$9949,4,0)</f>
        <v>Credit Card</v>
      </c>
      <c r="S2245" s="7">
        <f>VLOOKUP(A2245,'Additional Data'!$A$1:$D$9949,3,0)</f>
        <v>3304.488477</v>
      </c>
      <c r="T2245" s="2" t="str">
        <f>HLOOKUP(B2245,'Additional Data'!$F$1:$N$2,2,0)</f>
        <v>Mobile</v>
      </c>
    </row>
    <row r="2246" ht="14.25" customHeight="1">
      <c r="A2246" s="2">
        <v>83260.0</v>
      </c>
      <c r="B2246" s="2" t="s">
        <v>30</v>
      </c>
      <c r="C2246" s="2" t="s">
        <v>41</v>
      </c>
      <c r="D2246" s="2" t="s">
        <v>34</v>
      </c>
      <c r="E2246" s="4">
        <v>43532.33630787037</v>
      </c>
      <c r="F2246" s="4">
        <v>43534.33630787037</v>
      </c>
      <c r="G2246" s="4">
        <v>43538.33630787037</v>
      </c>
      <c r="H2246" s="2">
        <v>0.0</v>
      </c>
      <c r="I2246" s="2">
        <v>125.0</v>
      </c>
      <c r="J2246" s="2" t="s">
        <v>41</v>
      </c>
      <c r="K2246" s="2" t="s">
        <v>66</v>
      </c>
      <c r="L2246" s="2" t="s">
        <v>67</v>
      </c>
      <c r="M2246" s="2" t="s">
        <v>71</v>
      </c>
      <c r="N2246" s="2">
        <v>-4.0</v>
      </c>
      <c r="O2246" s="2">
        <v>2.0</v>
      </c>
      <c r="P2246" s="2">
        <v>125.0</v>
      </c>
      <c r="Q2246" s="2" t="str">
        <f>VLOOKUP(A2246,'Additional Data'!$A$1:$D$9949,2,0)</f>
        <v>App</v>
      </c>
      <c r="R2246" s="2" t="str">
        <f>VLOOKUP(A2246,'Additional Data'!$A$1:$D$9949,4,0)</f>
        <v>Debit Card</v>
      </c>
      <c r="S2246" s="7">
        <f>VLOOKUP(A2246,'Additional Data'!$A$1:$D$9949,3,0)</f>
        <v>710.8851701</v>
      </c>
      <c r="T2246" s="2" t="str">
        <f>HLOOKUP(B2246,'Additional Data'!$F$1:$N$2,2,0)</f>
        <v>PC</v>
      </c>
    </row>
    <row r="2247" ht="14.25" customHeight="1">
      <c r="A2247" s="2">
        <v>896414.0</v>
      </c>
      <c r="B2247" s="2" t="s">
        <v>30</v>
      </c>
      <c r="C2247" s="2" t="s">
        <v>32</v>
      </c>
      <c r="D2247" s="2" t="s">
        <v>34</v>
      </c>
      <c r="E2247" s="4">
        <v>43532.337789351855</v>
      </c>
      <c r="F2247" s="4">
        <v>43535.337789351855</v>
      </c>
      <c r="G2247" s="4">
        <v>43539.337789351855</v>
      </c>
      <c r="H2247" s="2">
        <v>35.0</v>
      </c>
      <c r="I2247" s="2">
        <v>124.0</v>
      </c>
      <c r="J2247" s="2" t="s">
        <v>41</v>
      </c>
      <c r="K2247" s="2" t="s">
        <v>58</v>
      </c>
      <c r="L2247" s="2" t="s">
        <v>35</v>
      </c>
      <c r="M2247" s="2" t="s">
        <v>59</v>
      </c>
      <c r="N2247" s="2">
        <v>-4.0</v>
      </c>
      <c r="O2247" s="2">
        <v>3.0</v>
      </c>
      <c r="P2247" s="2">
        <v>159.0</v>
      </c>
      <c r="Q2247" s="2" t="str">
        <f>VLOOKUP(A2247,'Additional Data'!$A$1:$D$9949,2,0)</f>
        <v>App</v>
      </c>
      <c r="R2247" s="2" t="str">
        <f>VLOOKUP(A2247,'Additional Data'!$A$1:$D$9949,4,0)</f>
        <v>Debit Card</v>
      </c>
      <c r="S2247" s="7">
        <f>VLOOKUP(A2247,'Additional Data'!$A$1:$D$9949,3,0)</f>
        <v>2443.851309</v>
      </c>
      <c r="T2247" s="2" t="str">
        <f>HLOOKUP(B2247,'Additional Data'!$F$1:$N$2,2,0)</f>
        <v>PC</v>
      </c>
    </row>
    <row r="2248" ht="14.25" customHeight="1">
      <c r="A2248" s="2">
        <v>84022.0</v>
      </c>
      <c r="B2248" s="2" t="s">
        <v>39</v>
      </c>
      <c r="C2248" s="2" t="s">
        <v>41</v>
      </c>
      <c r="D2248" s="2" t="s">
        <v>34</v>
      </c>
      <c r="E2248" s="4">
        <v>43532.340462962966</v>
      </c>
      <c r="F2248" s="4">
        <v>43536.340462962966</v>
      </c>
      <c r="G2248" s="4">
        <v>43536.340462962966</v>
      </c>
      <c r="H2248" s="2">
        <v>84.0</v>
      </c>
      <c r="I2248" s="2">
        <v>89.0</v>
      </c>
      <c r="J2248" s="2" t="s">
        <v>63</v>
      </c>
      <c r="K2248" s="2" t="s">
        <v>64</v>
      </c>
      <c r="L2248" s="2" t="s">
        <v>35</v>
      </c>
      <c r="M2248" s="2" t="s">
        <v>71</v>
      </c>
      <c r="N2248" s="2">
        <v>0.0</v>
      </c>
      <c r="O2248" s="2">
        <v>4.0</v>
      </c>
      <c r="P2248" s="2">
        <v>173.0</v>
      </c>
      <c r="Q2248" s="2" t="str">
        <f>VLOOKUP(A2248,'Additional Data'!$A$1:$D$9949,2,0)</f>
        <v>App</v>
      </c>
      <c r="R2248" s="2" t="str">
        <f>VLOOKUP(A2248,'Additional Data'!$A$1:$D$9949,4,0)</f>
        <v>Debit Card</v>
      </c>
      <c r="S2248" s="7">
        <f>VLOOKUP(A2248,'Additional Data'!$A$1:$D$9949,3,0)</f>
        <v>999.1393477</v>
      </c>
      <c r="T2248" s="2" t="str">
        <f>HLOOKUP(B2248,'Additional Data'!$F$1:$N$2,2,0)</f>
        <v>Mobile</v>
      </c>
    </row>
    <row r="2249" ht="14.25" customHeight="1">
      <c r="A2249" s="2">
        <v>771935.0</v>
      </c>
      <c r="B2249" s="2" t="s">
        <v>30</v>
      </c>
      <c r="C2249" s="2" t="s">
        <v>41</v>
      </c>
      <c r="D2249" s="2" t="s">
        <v>34</v>
      </c>
      <c r="E2249" s="4">
        <v>43532.34259259259</v>
      </c>
      <c r="F2249" s="4">
        <v>43539.34259259259</v>
      </c>
      <c r="G2249" s="4">
        <v>43539.34259259259</v>
      </c>
      <c r="H2249" s="2">
        <v>44.0</v>
      </c>
      <c r="I2249" s="2">
        <v>111.0</v>
      </c>
      <c r="J2249" s="2" t="s">
        <v>63</v>
      </c>
      <c r="K2249" s="2" t="s">
        <v>64</v>
      </c>
      <c r="L2249" s="2" t="s">
        <v>35</v>
      </c>
      <c r="M2249" s="2" t="s">
        <v>59</v>
      </c>
      <c r="N2249" s="2">
        <v>0.0</v>
      </c>
      <c r="O2249" s="2">
        <v>7.0</v>
      </c>
      <c r="P2249" s="2">
        <v>155.0</v>
      </c>
      <c r="Q2249" s="2" t="str">
        <f>VLOOKUP(A2249,'Additional Data'!$A$1:$D$9949,2,0)</f>
        <v>App</v>
      </c>
      <c r="R2249" s="2" t="str">
        <f>VLOOKUP(A2249,'Additional Data'!$A$1:$D$9949,4,0)</f>
        <v>Credit Card</v>
      </c>
      <c r="S2249" s="7">
        <f>VLOOKUP(A2249,'Additional Data'!$A$1:$D$9949,3,0)</f>
        <v>1395</v>
      </c>
      <c r="T2249" s="2" t="str">
        <f>HLOOKUP(B2249,'Additional Data'!$F$1:$N$2,2,0)</f>
        <v>PC</v>
      </c>
    </row>
    <row r="2250" ht="14.25" customHeight="1">
      <c r="A2250" s="2">
        <v>643924.0</v>
      </c>
      <c r="B2250" s="2" t="s">
        <v>39</v>
      </c>
      <c r="C2250" s="2" t="s">
        <v>32</v>
      </c>
      <c r="D2250" s="2" t="s">
        <v>34</v>
      </c>
      <c r="E2250" s="4">
        <v>43532.35010416667</v>
      </c>
      <c r="F2250" s="4">
        <v>43534.35010416667</v>
      </c>
      <c r="G2250" s="4">
        <v>43537.35010416667</v>
      </c>
      <c r="H2250" s="2">
        <v>72.0</v>
      </c>
      <c r="I2250" s="2">
        <v>89.0</v>
      </c>
      <c r="J2250" s="2" t="s">
        <v>60</v>
      </c>
      <c r="K2250" s="2" t="s">
        <v>61</v>
      </c>
      <c r="L2250" s="2" t="s">
        <v>35</v>
      </c>
      <c r="M2250" s="2" t="s">
        <v>71</v>
      </c>
      <c r="N2250" s="2">
        <v>-3.0</v>
      </c>
      <c r="O2250" s="2">
        <v>2.0</v>
      </c>
      <c r="P2250" s="2">
        <v>161.0</v>
      </c>
      <c r="Q2250" s="2" t="str">
        <f>VLOOKUP(A2250,'Additional Data'!$A$1:$D$9949,2,0)</f>
        <v>App</v>
      </c>
      <c r="R2250" s="2" t="str">
        <f>VLOOKUP(A2250,'Additional Data'!$A$1:$D$9949,4,0)</f>
        <v>Debit Card</v>
      </c>
      <c r="S2250" s="7">
        <f>VLOOKUP(A2250,'Additional Data'!$A$1:$D$9949,3,0)</f>
        <v>831.8599322</v>
      </c>
      <c r="T2250" s="2" t="str">
        <f>HLOOKUP(B2250,'Additional Data'!$F$1:$N$2,2,0)</f>
        <v>Mobile</v>
      </c>
    </row>
    <row r="2251" ht="14.25" customHeight="1">
      <c r="A2251" s="2">
        <v>692616.0</v>
      </c>
      <c r="B2251" s="2" t="s">
        <v>36</v>
      </c>
      <c r="C2251" s="2" t="s">
        <v>41</v>
      </c>
      <c r="D2251" s="2" t="s">
        <v>34</v>
      </c>
      <c r="E2251" s="4">
        <v>43532.35837962963</v>
      </c>
      <c r="F2251" s="4">
        <v>43538.35837962963</v>
      </c>
      <c r="G2251" s="4">
        <v>43538.35837962963</v>
      </c>
      <c r="H2251" s="2">
        <v>35.0</v>
      </c>
      <c r="I2251" s="2">
        <v>120.0</v>
      </c>
      <c r="J2251" s="2" t="s">
        <v>73</v>
      </c>
      <c r="K2251" s="2" t="s">
        <v>80</v>
      </c>
      <c r="L2251" s="2" t="s">
        <v>35</v>
      </c>
      <c r="M2251" s="2" t="s">
        <v>71</v>
      </c>
      <c r="N2251" s="2">
        <v>0.0</v>
      </c>
      <c r="O2251" s="2">
        <v>6.0</v>
      </c>
      <c r="P2251" s="2">
        <v>155.0</v>
      </c>
      <c r="Q2251" s="2" t="str">
        <f>VLOOKUP(A2251,'Additional Data'!$A$1:$D$9949,2,0)</f>
        <v>Website</v>
      </c>
      <c r="R2251" s="2" t="str">
        <f>VLOOKUP(A2251,'Additional Data'!$A$1:$D$9949,4,0)</f>
        <v>Debit Card</v>
      </c>
      <c r="S2251" s="7">
        <f>VLOOKUP(A2251,'Additional Data'!$A$1:$D$9949,3,0)</f>
        <v>2661.364078</v>
      </c>
      <c r="T2251" s="2" t="str">
        <f>HLOOKUP(B2251,'Additional Data'!$F$1:$N$2,2,0)</f>
        <v>Laptop</v>
      </c>
    </row>
    <row r="2252" ht="14.25" customHeight="1">
      <c r="A2252" s="2">
        <v>915732.0</v>
      </c>
      <c r="B2252" s="2" t="s">
        <v>36</v>
      </c>
      <c r="C2252" s="2" t="s">
        <v>41</v>
      </c>
      <c r="D2252" s="2" t="s">
        <v>34</v>
      </c>
      <c r="E2252" s="4">
        <v>43532.36172453704</v>
      </c>
      <c r="F2252" s="4">
        <v>43534.36172453704</v>
      </c>
      <c r="G2252" s="4">
        <v>43539.36172453704</v>
      </c>
      <c r="H2252" s="2">
        <v>0.0</v>
      </c>
      <c r="I2252" s="2">
        <v>124.0</v>
      </c>
      <c r="J2252" s="2" t="s">
        <v>41</v>
      </c>
      <c r="K2252" s="2" t="s">
        <v>66</v>
      </c>
      <c r="L2252" s="2" t="s">
        <v>67</v>
      </c>
      <c r="M2252" s="2" t="s">
        <v>71</v>
      </c>
      <c r="N2252" s="2">
        <v>-5.0</v>
      </c>
      <c r="O2252" s="2">
        <v>2.0</v>
      </c>
      <c r="P2252" s="2">
        <v>124.0</v>
      </c>
      <c r="Q2252" s="2" t="str">
        <f>VLOOKUP(A2252,'Additional Data'!$A$1:$D$9949,2,0)</f>
        <v>Website</v>
      </c>
      <c r="R2252" s="2" t="str">
        <f>VLOOKUP(A2252,'Additional Data'!$A$1:$D$9949,4,0)</f>
        <v>Debit Card</v>
      </c>
      <c r="S2252" s="7">
        <f>VLOOKUP(A2252,'Additional Data'!$A$1:$D$9949,3,0)</f>
        <v>1487.141567</v>
      </c>
      <c r="T2252" s="2" t="str">
        <f>HLOOKUP(B2252,'Additional Data'!$F$1:$N$2,2,0)</f>
        <v>Laptop</v>
      </c>
    </row>
    <row r="2253" ht="14.25" customHeight="1">
      <c r="A2253" s="2">
        <v>389317.0</v>
      </c>
      <c r="B2253" s="2" t="s">
        <v>39</v>
      </c>
      <c r="C2253" s="2" t="s">
        <v>41</v>
      </c>
      <c r="D2253" s="2" t="s">
        <v>34</v>
      </c>
      <c r="E2253" s="4">
        <v>43532.36284722222</v>
      </c>
      <c r="F2253" s="4">
        <v>43538.36284722222</v>
      </c>
      <c r="G2253" s="4">
        <v>43536.36284722222</v>
      </c>
      <c r="H2253" s="2">
        <v>47.0</v>
      </c>
      <c r="I2253" s="2">
        <v>108.0</v>
      </c>
      <c r="J2253" s="2" t="s">
        <v>60</v>
      </c>
      <c r="K2253" s="2" t="s">
        <v>77</v>
      </c>
      <c r="L2253" s="2" t="s">
        <v>35</v>
      </c>
      <c r="M2253" s="2" t="s">
        <v>59</v>
      </c>
      <c r="N2253" s="2">
        <v>2.0</v>
      </c>
      <c r="O2253" s="2">
        <v>6.0</v>
      </c>
      <c r="P2253" s="2">
        <v>155.0</v>
      </c>
      <c r="Q2253" s="2" t="str">
        <f>VLOOKUP(A2253,'Additional Data'!$A$1:$D$9949,2,0)</f>
        <v>App</v>
      </c>
      <c r="R2253" s="2" t="str">
        <f>VLOOKUP(A2253,'Additional Data'!$A$1:$D$9949,4,0)</f>
        <v>Credit Card</v>
      </c>
      <c r="S2253" s="7">
        <f>VLOOKUP(A2253,'Additional Data'!$A$1:$D$9949,3,0)</f>
        <v>555.8565825</v>
      </c>
      <c r="T2253" s="2" t="str">
        <f>HLOOKUP(B2253,'Additional Data'!$F$1:$N$2,2,0)</f>
        <v>Mobile</v>
      </c>
    </row>
    <row r="2254" ht="14.25" customHeight="1">
      <c r="A2254" s="2">
        <v>306131.0</v>
      </c>
      <c r="B2254" s="2" t="s">
        <v>39</v>
      </c>
      <c r="C2254" s="2" t="s">
        <v>32</v>
      </c>
      <c r="D2254" s="2" t="s">
        <v>34</v>
      </c>
      <c r="E2254" s="4">
        <v>43532.3644212963</v>
      </c>
      <c r="F2254" s="4">
        <v>43538.3644212963</v>
      </c>
      <c r="G2254" s="4">
        <v>43535.3644212963</v>
      </c>
      <c r="H2254" s="2">
        <v>42.0</v>
      </c>
      <c r="I2254" s="2">
        <v>127.0</v>
      </c>
      <c r="J2254" s="2" t="s">
        <v>41</v>
      </c>
      <c r="K2254" s="2" t="s">
        <v>58</v>
      </c>
      <c r="L2254" s="2" t="s">
        <v>35</v>
      </c>
      <c r="M2254" s="2" t="s">
        <v>59</v>
      </c>
      <c r="N2254" s="2">
        <v>3.0</v>
      </c>
      <c r="O2254" s="2">
        <v>6.0</v>
      </c>
      <c r="P2254" s="2">
        <v>169.0</v>
      </c>
      <c r="Q2254" s="2" t="str">
        <f>VLOOKUP(A2254,'Additional Data'!$A$1:$D$9949,2,0)</f>
        <v>App</v>
      </c>
      <c r="R2254" s="2" t="str">
        <f>VLOOKUP(A2254,'Additional Data'!$A$1:$D$9949,4,0)</f>
        <v>Cash On Delivery</v>
      </c>
      <c r="S2254" s="7">
        <f>VLOOKUP(A2254,'Additional Data'!$A$1:$D$9949,3,0)</f>
        <v>2340.180317</v>
      </c>
      <c r="T2254" s="2" t="str">
        <f>HLOOKUP(B2254,'Additional Data'!$F$1:$N$2,2,0)</f>
        <v>Mobile</v>
      </c>
    </row>
    <row r="2255" ht="14.25" customHeight="1">
      <c r="A2255" s="2">
        <v>615718.0</v>
      </c>
      <c r="B2255" s="2" t="s">
        <v>30</v>
      </c>
      <c r="C2255" s="2" t="s">
        <v>41</v>
      </c>
      <c r="D2255" s="2" t="s">
        <v>34</v>
      </c>
      <c r="E2255" s="4">
        <v>43532.3671875</v>
      </c>
      <c r="F2255" s="4">
        <v>43533.3671875</v>
      </c>
      <c r="G2255" s="4">
        <v>43536.3671875</v>
      </c>
      <c r="H2255" s="2">
        <v>0.0</v>
      </c>
      <c r="I2255" s="2">
        <v>108.0</v>
      </c>
      <c r="J2255" s="2" t="s">
        <v>41</v>
      </c>
      <c r="K2255" s="2" t="s">
        <v>66</v>
      </c>
      <c r="L2255" s="2" t="s">
        <v>67</v>
      </c>
      <c r="M2255" s="2" t="s">
        <v>71</v>
      </c>
      <c r="N2255" s="2">
        <v>-3.0</v>
      </c>
      <c r="O2255" s="2">
        <v>1.0</v>
      </c>
      <c r="P2255" s="2">
        <v>108.0</v>
      </c>
      <c r="Q2255" s="2" t="str">
        <f>VLOOKUP(A2255,'Additional Data'!$A$1:$D$9949,2,0)</f>
        <v>App</v>
      </c>
      <c r="R2255" s="2" t="str">
        <f>VLOOKUP(A2255,'Additional Data'!$A$1:$D$9949,4,0)</f>
        <v>Debit Card</v>
      </c>
      <c r="S2255" s="7">
        <f>VLOOKUP(A2255,'Additional Data'!$A$1:$D$9949,3,0)</f>
        <v>3562.67158</v>
      </c>
      <c r="T2255" s="2" t="str">
        <f>HLOOKUP(B2255,'Additional Data'!$F$1:$N$2,2,0)</f>
        <v>PC</v>
      </c>
    </row>
    <row r="2256" ht="14.25" customHeight="1">
      <c r="A2256" s="2">
        <v>479581.0</v>
      </c>
      <c r="B2256" s="2" t="s">
        <v>39</v>
      </c>
      <c r="C2256" s="2" t="s">
        <v>32</v>
      </c>
      <c r="D2256" s="2" t="s">
        <v>34</v>
      </c>
      <c r="E2256" s="4">
        <v>43532.373819444445</v>
      </c>
      <c r="F2256" s="4">
        <v>43534.373819444445</v>
      </c>
      <c r="G2256" s="4">
        <v>43539.373819444445</v>
      </c>
      <c r="H2256" s="2">
        <v>76.0</v>
      </c>
      <c r="I2256" s="2">
        <v>88.0</v>
      </c>
      <c r="J2256" s="2" t="s">
        <v>60</v>
      </c>
      <c r="K2256" s="2" t="s">
        <v>61</v>
      </c>
      <c r="L2256" s="2" t="s">
        <v>35</v>
      </c>
      <c r="M2256" s="2" t="s">
        <v>71</v>
      </c>
      <c r="N2256" s="2">
        <v>-5.0</v>
      </c>
      <c r="O2256" s="2">
        <v>2.0</v>
      </c>
      <c r="P2256" s="2">
        <v>164.0</v>
      </c>
      <c r="Q2256" s="2" t="str">
        <f>VLOOKUP(A2256,'Additional Data'!$A$1:$D$9949,2,0)</f>
        <v>App</v>
      </c>
      <c r="R2256" s="2" t="str">
        <f>VLOOKUP(A2256,'Additional Data'!$A$1:$D$9949,4,0)</f>
        <v>Credit Card</v>
      </c>
      <c r="S2256" s="7">
        <f>VLOOKUP(A2256,'Additional Data'!$A$1:$D$9949,3,0)</f>
        <v>2941</v>
      </c>
      <c r="T2256" s="2" t="str">
        <f>HLOOKUP(B2256,'Additional Data'!$F$1:$N$2,2,0)</f>
        <v>Mobile</v>
      </c>
    </row>
    <row r="2257" ht="14.25" customHeight="1">
      <c r="A2257" s="2">
        <v>19169.0</v>
      </c>
      <c r="B2257" s="2" t="s">
        <v>36</v>
      </c>
      <c r="C2257" s="2" t="s">
        <v>41</v>
      </c>
      <c r="D2257" s="2" t="s">
        <v>34</v>
      </c>
      <c r="E2257" s="4">
        <v>43532.373923611114</v>
      </c>
      <c r="F2257" s="4">
        <v>43534.373923611114</v>
      </c>
      <c r="G2257" s="4">
        <v>43535.373923611114</v>
      </c>
      <c r="H2257" s="2">
        <v>46.0</v>
      </c>
      <c r="I2257" s="2">
        <v>123.0</v>
      </c>
      <c r="J2257" s="2" t="s">
        <v>73</v>
      </c>
      <c r="K2257" s="2" t="s">
        <v>80</v>
      </c>
      <c r="L2257" s="2" t="s">
        <v>35</v>
      </c>
      <c r="M2257" s="2" t="s">
        <v>59</v>
      </c>
      <c r="N2257" s="2">
        <v>-1.0</v>
      </c>
      <c r="O2257" s="2">
        <v>2.0</v>
      </c>
      <c r="P2257" s="2">
        <v>169.0</v>
      </c>
      <c r="Q2257" s="2" t="str">
        <f>VLOOKUP(A2257,'Additional Data'!$A$1:$D$9949,2,0)</f>
        <v>App</v>
      </c>
      <c r="R2257" s="2" t="str">
        <f>VLOOKUP(A2257,'Additional Data'!$A$1:$D$9949,4,0)</f>
        <v>Credit Card</v>
      </c>
      <c r="S2257" s="7">
        <f>VLOOKUP(A2257,'Additional Data'!$A$1:$D$9949,3,0)</f>
        <v>2069.161447</v>
      </c>
      <c r="T2257" s="2" t="str">
        <f>HLOOKUP(B2257,'Additional Data'!$F$1:$N$2,2,0)</f>
        <v>Laptop</v>
      </c>
    </row>
    <row r="2258" ht="14.25" customHeight="1">
      <c r="A2258" s="2">
        <v>760072.0</v>
      </c>
      <c r="B2258" s="2" t="s">
        <v>47</v>
      </c>
      <c r="C2258" s="2" t="s">
        <v>41</v>
      </c>
      <c r="D2258" s="2" t="s">
        <v>34</v>
      </c>
      <c r="E2258" s="4">
        <v>43532.3771412037</v>
      </c>
      <c r="F2258" s="4">
        <v>43537.3771412037</v>
      </c>
      <c r="G2258" s="4">
        <v>43536.3771412037</v>
      </c>
      <c r="H2258" s="2">
        <v>77.0</v>
      </c>
      <c r="I2258" s="2">
        <v>108.0</v>
      </c>
      <c r="J2258" s="2" t="s">
        <v>32</v>
      </c>
      <c r="K2258" s="2" t="s">
        <v>70</v>
      </c>
      <c r="L2258" s="2" t="s">
        <v>35</v>
      </c>
      <c r="M2258" s="2" t="s">
        <v>71</v>
      </c>
      <c r="N2258" s="2">
        <v>1.0</v>
      </c>
      <c r="O2258" s="2">
        <v>5.0</v>
      </c>
      <c r="P2258" s="2">
        <v>185.0</v>
      </c>
      <c r="Q2258" s="2" t="str">
        <f>VLOOKUP(A2258,'Additional Data'!$A$1:$D$9949,2,0)</f>
        <v>App</v>
      </c>
      <c r="R2258" s="2" t="str">
        <f>VLOOKUP(A2258,'Additional Data'!$A$1:$D$9949,4,0)</f>
        <v>Debit Card</v>
      </c>
      <c r="S2258" s="7">
        <f>VLOOKUP(A2258,'Additional Data'!$A$1:$D$9949,3,0)</f>
        <v>361</v>
      </c>
      <c r="T2258" s="2" t="str">
        <f>HLOOKUP(B2258,'Additional Data'!$F$1:$N$2,2,0)</f>
        <v>Tablet</v>
      </c>
    </row>
    <row r="2259" ht="14.25" customHeight="1">
      <c r="A2259" s="2">
        <v>360204.0</v>
      </c>
      <c r="B2259" s="2" t="s">
        <v>36</v>
      </c>
      <c r="C2259" s="2" t="s">
        <v>41</v>
      </c>
      <c r="D2259" s="2" t="s">
        <v>34</v>
      </c>
      <c r="E2259" s="4">
        <v>43532.380532407406</v>
      </c>
      <c r="F2259" s="4">
        <v>43533.380532407406</v>
      </c>
      <c r="G2259" s="4">
        <v>43538.380532407406</v>
      </c>
      <c r="H2259" s="2">
        <v>0.0</v>
      </c>
      <c r="I2259" s="2">
        <v>122.0</v>
      </c>
      <c r="J2259" s="2" t="s">
        <v>41</v>
      </c>
      <c r="K2259" s="2" t="s">
        <v>66</v>
      </c>
      <c r="L2259" s="2" t="s">
        <v>67</v>
      </c>
      <c r="M2259" s="2" t="s">
        <v>71</v>
      </c>
      <c r="N2259" s="2">
        <v>-5.0</v>
      </c>
      <c r="O2259" s="2">
        <v>1.0</v>
      </c>
      <c r="P2259" s="2">
        <v>122.0</v>
      </c>
      <c r="Q2259" s="2" t="str">
        <f>VLOOKUP(A2259,'Additional Data'!$A$1:$D$9949,2,0)</f>
        <v>Website</v>
      </c>
      <c r="R2259" s="2" t="str">
        <f>VLOOKUP(A2259,'Additional Data'!$A$1:$D$9949,4,0)</f>
        <v>Debit Card</v>
      </c>
      <c r="S2259" s="7">
        <f>VLOOKUP(A2259,'Additional Data'!$A$1:$D$9949,3,0)</f>
        <v>2626.689528</v>
      </c>
      <c r="T2259" s="2" t="str">
        <f>HLOOKUP(B2259,'Additional Data'!$F$1:$N$2,2,0)</f>
        <v>Laptop</v>
      </c>
    </row>
    <row r="2260" ht="14.25" customHeight="1">
      <c r="A2260" s="2">
        <v>879271.0</v>
      </c>
      <c r="B2260" s="2" t="s">
        <v>39</v>
      </c>
      <c r="C2260" s="2" t="s">
        <v>41</v>
      </c>
      <c r="D2260" s="2" t="s">
        <v>34</v>
      </c>
      <c r="E2260" s="4">
        <v>43532.38175925926</v>
      </c>
      <c r="F2260" s="4">
        <v>43538.38175925926</v>
      </c>
      <c r="G2260" s="4">
        <v>43539.38175925926</v>
      </c>
      <c r="H2260" s="2">
        <v>26.0</v>
      </c>
      <c r="I2260" s="2">
        <v>105.0</v>
      </c>
      <c r="J2260" s="2" t="s">
        <v>60</v>
      </c>
      <c r="K2260" s="2" t="s">
        <v>77</v>
      </c>
      <c r="L2260" s="2" t="s">
        <v>35</v>
      </c>
      <c r="M2260" s="2" t="s">
        <v>59</v>
      </c>
      <c r="N2260" s="2">
        <v>-1.0</v>
      </c>
      <c r="O2260" s="2">
        <v>6.0</v>
      </c>
      <c r="P2260" s="2">
        <v>131.0</v>
      </c>
      <c r="Q2260" s="2" t="str">
        <f>VLOOKUP(A2260,'Additional Data'!$A$1:$D$9949,2,0)</f>
        <v>App</v>
      </c>
      <c r="R2260" s="2" t="str">
        <f>VLOOKUP(A2260,'Additional Data'!$A$1:$D$9949,4,0)</f>
        <v>Credit Card</v>
      </c>
      <c r="S2260" s="7">
        <f>VLOOKUP(A2260,'Additional Data'!$A$1:$D$9949,3,0)</f>
        <v>1174.47885</v>
      </c>
      <c r="T2260" s="2" t="str">
        <f>HLOOKUP(B2260,'Additional Data'!$F$1:$N$2,2,0)</f>
        <v>Mobile</v>
      </c>
    </row>
    <row r="2261" ht="14.25" customHeight="1">
      <c r="A2261" s="2">
        <v>246732.0</v>
      </c>
      <c r="B2261" s="2" t="s">
        <v>42</v>
      </c>
      <c r="C2261" s="2" t="s">
        <v>32</v>
      </c>
      <c r="D2261" s="2" t="s">
        <v>34</v>
      </c>
      <c r="E2261" s="4">
        <v>43532.38315972222</v>
      </c>
      <c r="F2261" s="4">
        <v>43534.38315972222</v>
      </c>
      <c r="G2261" s="4">
        <v>43537.38315972222</v>
      </c>
      <c r="H2261" s="2">
        <v>62.0</v>
      </c>
      <c r="I2261" s="2">
        <v>103.0</v>
      </c>
      <c r="J2261" s="2" t="s">
        <v>41</v>
      </c>
      <c r="K2261" s="2" t="s">
        <v>58</v>
      </c>
      <c r="L2261" s="2" t="s">
        <v>35</v>
      </c>
      <c r="M2261" s="2" t="s">
        <v>71</v>
      </c>
      <c r="N2261" s="2">
        <v>-3.0</v>
      </c>
      <c r="O2261" s="2">
        <v>2.0</v>
      </c>
      <c r="P2261" s="2">
        <v>165.0</v>
      </c>
      <c r="Q2261" s="2" t="str">
        <f>VLOOKUP(A2261,'Additional Data'!$A$1:$D$9949,2,0)</f>
        <v>Website</v>
      </c>
      <c r="R2261" s="2" t="str">
        <f>VLOOKUP(A2261,'Additional Data'!$A$1:$D$9949,4,0)</f>
        <v>Debit Card</v>
      </c>
      <c r="S2261" s="7">
        <f>VLOOKUP(A2261,'Additional Data'!$A$1:$D$9949,3,0)</f>
        <v>3166</v>
      </c>
      <c r="T2261" s="2" t="str">
        <f>HLOOKUP(B2261,'Additional Data'!$F$1:$N$2,2,0)</f>
        <v>TV</v>
      </c>
    </row>
    <row r="2262" ht="14.25" customHeight="1">
      <c r="A2262" s="2">
        <v>513949.0</v>
      </c>
      <c r="B2262" s="2" t="s">
        <v>48</v>
      </c>
      <c r="C2262" s="2" t="s">
        <v>32</v>
      </c>
      <c r="D2262" s="2" t="s">
        <v>34</v>
      </c>
      <c r="E2262" s="4">
        <v>43532.38395833333</v>
      </c>
      <c r="F2262" s="4">
        <v>43532.38395833333</v>
      </c>
      <c r="G2262" s="4">
        <v>43539.38395833333</v>
      </c>
      <c r="H2262" s="2">
        <v>0.0</v>
      </c>
      <c r="I2262" s="2">
        <v>125.0</v>
      </c>
      <c r="J2262" s="2" t="s">
        <v>32</v>
      </c>
      <c r="K2262" s="2" t="s">
        <v>82</v>
      </c>
      <c r="L2262" s="2" t="s">
        <v>67</v>
      </c>
      <c r="M2262" s="2" t="s">
        <v>59</v>
      </c>
      <c r="N2262" s="2">
        <v>-7.0</v>
      </c>
      <c r="O2262" s="2">
        <v>0.0</v>
      </c>
      <c r="P2262" s="2">
        <v>125.0</v>
      </c>
      <c r="Q2262" s="2" t="str">
        <f>VLOOKUP(A2262,'Additional Data'!$A$1:$D$9949,2,0)</f>
        <v>App</v>
      </c>
      <c r="R2262" s="2" t="str">
        <f>VLOOKUP(A2262,'Additional Data'!$A$1:$D$9949,4,0)</f>
        <v>Credit Card</v>
      </c>
      <c r="S2262" s="7">
        <f>VLOOKUP(A2262,'Additional Data'!$A$1:$D$9949,3,0)</f>
        <v>2882</v>
      </c>
      <c r="T2262" s="2" t="str">
        <f>HLOOKUP(B2262,'Additional Data'!$F$1:$N$2,2,0)</f>
        <v>Gaming Console</v>
      </c>
    </row>
    <row r="2263" ht="14.25" customHeight="1">
      <c r="A2263" s="2">
        <v>906928.0</v>
      </c>
      <c r="B2263" s="2" t="s">
        <v>30</v>
      </c>
      <c r="C2263" s="2" t="s">
        <v>41</v>
      </c>
      <c r="D2263" s="2" t="s">
        <v>34</v>
      </c>
      <c r="E2263" s="4">
        <v>43532.38554398148</v>
      </c>
      <c r="F2263" s="4">
        <v>43538.38554398148</v>
      </c>
      <c r="G2263" s="4">
        <v>43539.38554398148</v>
      </c>
      <c r="H2263" s="2">
        <v>42.0</v>
      </c>
      <c r="I2263" s="2">
        <v>109.0</v>
      </c>
      <c r="J2263" s="2" t="s">
        <v>63</v>
      </c>
      <c r="K2263" s="2" t="s">
        <v>64</v>
      </c>
      <c r="L2263" s="2" t="s">
        <v>35</v>
      </c>
      <c r="M2263" s="2" t="s">
        <v>71</v>
      </c>
      <c r="N2263" s="2">
        <v>-1.0</v>
      </c>
      <c r="O2263" s="2">
        <v>6.0</v>
      </c>
      <c r="P2263" s="2">
        <v>151.0</v>
      </c>
      <c r="Q2263" s="2" t="str">
        <f>VLOOKUP(A2263,'Additional Data'!$A$1:$D$9949,2,0)</f>
        <v>App</v>
      </c>
      <c r="R2263" s="2" t="str">
        <f>VLOOKUP(A2263,'Additional Data'!$A$1:$D$9949,4,0)</f>
        <v>Debit Card</v>
      </c>
      <c r="S2263" s="7">
        <f>VLOOKUP(A2263,'Additional Data'!$A$1:$D$9949,3,0)</f>
        <v>1475.808931</v>
      </c>
      <c r="T2263" s="2" t="str">
        <f>HLOOKUP(B2263,'Additional Data'!$F$1:$N$2,2,0)</f>
        <v>PC</v>
      </c>
    </row>
    <row r="2264" ht="14.25" customHeight="1">
      <c r="A2264" s="2">
        <v>46551.0</v>
      </c>
      <c r="B2264" s="2" t="s">
        <v>39</v>
      </c>
      <c r="C2264" s="2" t="s">
        <v>41</v>
      </c>
      <c r="D2264" s="2" t="s">
        <v>34</v>
      </c>
      <c r="E2264" s="4">
        <v>43532.38724537037</v>
      </c>
      <c r="F2264" s="4">
        <v>43540.38724537037</v>
      </c>
      <c r="G2264" s="4">
        <v>43536.38724537037</v>
      </c>
      <c r="H2264" s="2">
        <v>39.0</v>
      </c>
      <c r="I2264" s="2">
        <v>110.0</v>
      </c>
      <c r="J2264" s="2" t="s">
        <v>60</v>
      </c>
      <c r="K2264" s="2" t="s">
        <v>77</v>
      </c>
      <c r="L2264" s="2" t="s">
        <v>35</v>
      </c>
      <c r="M2264" s="2" t="s">
        <v>59</v>
      </c>
      <c r="N2264" s="2">
        <v>4.0</v>
      </c>
      <c r="O2264" s="2">
        <v>8.0</v>
      </c>
      <c r="P2264" s="2">
        <v>149.0</v>
      </c>
      <c r="Q2264" s="2" t="str">
        <f>VLOOKUP(A2264,'Additional Data'!$A$1:$D$9949,2,0)</f>
        <v>Website</v>
      </c>
      <c r="R2264" s="2" t="str">
        <f>VLOOKUP(A2264,'Additional Data'!$A$1:$D$9949,4,0)</f>
        <v>Credit Card</v>
      </c>
      <c r="S2264" s="7">
        <f>VLOOKUP(A2264,'Additional Data'!$A$1:$D$9949,3,0)</f>
        <v>2760.976072</v>
      </c>
      <c r="T2264" s="2" t="str">
        <f>HLOOKUP(B2264,'Additional Data'!$F$1:$N$2,2,0)</f>
        <v>Mobile</v>
      </c>
    </row>
    <row r="2265" ht="14.25" customHeight="1">
      <c r="A2265" s="2">
        <v>16308.0</v>
      </c>
      <c r="B2265" s="2" t="s">
        <v>39</v>
      </c>
      <c r="C2265" s="2" t="s">
        <v>41</v>
      </c>
      <c r="D2265" s="2" t="s">
        <v>34</v>
      </c>
      <c r="E2265" s="4">
        <v>43532.38835648148</v>
      </c>
      <c r="F2265" s="4">
        <v>43536.38835648148</v>
      </c>
      <c r="G2265" s="4">
        <v>43535.38835648148</v>
      </c>
      <c r="H2265" s="2">
        <v>50.0</v>
      </c>
      <c r="I2265" s="2">
        <v>127.0</v>
      </c>
      <c r="J2265" s="2" t="s">
        <v>32</v>
      </c>
      <c r="K2265" s="2" t="s">
        <v>70</v>
      </c>
      <c r="L2265" s="2" t="s">
        <v>35</v>
      </c>
      <c r="M2265" s="2" t="s">
        <v>71</v>
      </c>
      <c r="N2265" s="2">
        <v>1.0</v>
      </c>
      <c r="O2265" s="2">
        <v>4.0</v>
      </c>
      <c r="P2265" s="2">
        <v>177.0</v>
      </c>
      <c r="Q2265" s="2" t="str">
        <f>VLOOKUP(A2265,'Additional Data'!$A$1:$D$9949,2,0)</f>
        <v>Website</v>
      </c>
      <c r="R2265" s="2" t="str">
        <f>VLOOKUP(A2265,'Additional Data'!$A$1:$D$9949,4,0)</f>
        <v>Debit Card</v>
      </c>
      <c r="S2265" s="7">
        <f>VLOOKUP(A2265,'Additional Data'!$A$1:$D$9949,3,0)</f>
        <v>1001</v>
      </c>
      <c r="T2265" s="2" t="str">
        <f>HLOOKUP(B2265,'Additional Data'!$F$1:$N$2,2,0)</f>
        <v>Mobile</v>
      </c>
    </row>
    <row r="2266" ht="14.25" customHeight="1">
      <c r="A2266" s="2">
        <v>175603.0</v>
      </c>
      <c r="B2266" s="2" t="s">
        <v>47</v>
      </c>
      <c r="C2266" s="2" t="s">
        <v>41</v>
      </c>
      <c r="D2266" s="2" t="s">
        <v>34</v>
      </c>
      <c r="E2266" s="4">
        <v>43532.388761574075</v>
      </c>
      <c r="F2266" s="4">
        <v>43538.388761574075</v>
      </c>
      <c r="G2266" s="4">
        <v>43535.388761574075</v>
      </c>
      <c r="H2266" s="2">
        <v>83.0</v>
      </c>
      <c r="I2266" s="2">
        <v>87.0</v>
      </c>
      <c r="J2266" s="2" t="s">
        <v>60</v>
      </c>
      <c r="K2266" s="2" t="s">
        <v>77</v>
      </c>
      <c r="L2266" s="2" t="s">
        <v>35</v>
      </c>
      <c r="M2266" s="2" t="s">
        <v>71</v>
      </c>
      <c r="N2266" s="2">
        <v>3.0</v>
      </c>
      <c r="O2266" s="2">
        <v>6.0</v>
      </c>
      <c r="P2266" s="2">
        <v>170.0</v>
      </c>
      <c r="Q2266" s="2" t="str">
        <f>VLOOKUP(A2266,'Additional Data'!$A$1:$D$9949,2,0)</f>
        <v>App</v>
      </c>
      <c r="R2266" s="2" t="str">
        <f>VLOOKUP(A2266,'Additional Data'!$A$1:$D$9949,4,0)</f>
        <v>Credit Card</v>
      </c>
      <c r="S2266" s="7">
        <f>VLOOKUP(A2266,'Additional Data'!$A$1:$D$9949,3,0)</f>
        <v>1306.137475</v>
      </c>
      <c r="T2266" s="2" t="str">
        <f>HLOOKUP(B2266,'Additional Data'!$F$1:$N$2,2,0)</f>
        <v>Tablet</v>
      </c>
    </row>
    <row r="2267" ht="14.25" customHeight="1">
      <c r="A2267" s="2">
        <v>326644.0</v>
      </c>
      <c r="B2267" s="2" t="s">
        <v>39</v>
      </c>
      <c r="C2267" s="2" t="s">
        <v>32</v>
      </c>
      <c r="D2267" s="2" t="s">
        <v>34</v>
      </c>
      <c r="E2267" s="4">
        <v>43532.40424768518</v>
      </c>
      <c r="F2267" s="4">
        <v>43535.40424768518</v>
      </c>
      <c r="G2267" s="4">
        <v>43535.40424768518</v>
      </c>
      <c r="H2267" s="2">
        <v>35.0</v>
      </c>
      <c r="I2267" s="2">
        <v>113.0</v>
      </c>
      <c r="J2267" s="2" t="s">
        <v>63</v>
      </c>
      <c r="K2267" s="2" t="s">
        <v>81</v>
      </c>
      <c r="L2267" s="2" t="s">
        <v>35</v>
      </c>
      <c r="M2267" s="2" t="s">
        <v>71</v>
      </c>
      <c r="N2267" s="2">
        <v>0.0</v>
      </c>
      <c r="O2267" s="2">
        <v>3.0</v>
      </c>
      <c r="P2267" s="2">
        <v>148.0</v>
      </c>
      <c r="Q2267" s="2" t="str">
        <f>VLOOKUP(A2267,'Additional Data'!$A$1:$D$9949,2,0)</f>
        <v>App</v>
      </c>
      <c r="R2267" s="2" t="str">
        <f>VLOOKUP(A2267,'Additional Data'!$A$1:$D$9949,4,0)</f>
        <v>Debit Card</v>
      </c>
      <c r="S2267" s="7">
        <f>VLOOKUP(A2267,'Additional Data'!$A$1:$D$9949,3,0)</f>
        <v>3238</v>
      </c>
      <c r="T2267" s="2" t="str">
        <f>HLOOKUP(B2267,'Additional Data'!$F$1:$N$2,2,0)</f>
        <v>Mobile</v>
      </c>
    </row>
    <row r="2268" ht="14.25" customHeight="1">
      <c r="A2268" s="2">
        <v>490320.0</v>
      </c>
      <c r="B2268" s="2" t="s">
        <v>30</v>
      </c>
      <c r="C2268" s="2" t="s">
        <v>32</v>
      </c>
      <c r="D2268" s="2" t="s">
        <v>34</v>
      </c>
      <c r="E2268" s="4">
        <v>43532.40424768518</v>
      </c>
      <c r="F2268" s="4">
        <v>43540.40424768518</v>
      </c>
      <c r="G2268" s="4">
        <v>43537.40424768518</v>
      </c>
      <c r="H2268" s="2">
        <v>30.0</v>
      </c>
      <c r="I2268" s="2">
        <v>130.0</v>
      </c>
      <c r="J2268" s="2" t="s">
        <v>73</v>
      </c>
      <c r="K2268" s="2" t="s">
        <v>74</v>
      </c>
      <c r="L2268" s="2" t="s">
        <v>35</v>
      </c>
      <c r="M2268" s="2" t="s">
        <v>71</v>
      </c>
      <c r="N2268" s="2">
        <v>3.0</v>
      </c>
      <c r="O2268" s="2">
        <v>8.0</v>
      </c>
      <c r="P2268" s="2">
        <v>160.0</v>
      </c>
      <c r="Q2268" s="2" t="str">
        <f>VLOOKUP(A2268,'Additional Data'!$A$1:$D$9949,2,0)</f>
        <v>Website</v>
      </c>
      <c r="R2268" s="2" t="str">
        <f>VLOOKUP(A2268,'Additional Data'!$A$1:$D$9949,4,0)</f>
        <v>Debit Card</v>
      </c>
      <c r="S2268" s="7">
        <f>VLOOKUP(A2268,'Additional Data'!$A$1:$D$9949,3,0)</f>
        <v>3530.844643</v>
      </c>
      <c r="T2268" s="2" t="str">
        <f>HLOOKUP(B2268,'Additional Data'!$F$1:$N$2,2,0)</f>
        <v>PC</v>
      </c>
    </row>
    <row r="2269" ht="14.25" customHeight="1">
      <c r="A2269" s="2">
        <v>47932.0</v>
      </c>
      <c r="B2269" s="2" t="s">
        <v>36</v>
      </c>
      <c r="C2269" s="2" t="s">
        <v>32</v>
      </c>
      <c r="D2269" s="2" t="s">
        <v>34</v>
      </c>
      <c r="E2269" s="4">
        <v>43532.40825231482</v>
      </c>
      <c r="F2269" s="4">
        <v>43532.40825231482</v>
      </c>
      <c r="G2269" s="4">
        <v>43536.40825231482</v>
      </c>
      <c r="H2269" s="2">
        <v>0.0</v>
      </c>
      <c r="I2269" s="2">
        <v>127.0</v>
      </c>
      <c r="J2269" s="2" t="s">
        <v>32</v>
      </c>
      <c r="K2269" s="2" t="s">
        <v>82</v>
      </c>
      <c r="L2269" s="2" t="s">
        <v>67</v>
      </c>
      <c r="M2269" s="2" t="s">
        <v>71</v>
      </c>
      <c r="N2269" s="2">
        <v>-4.0</v>
      </c>
      <c r="O2269" s="2">
        <v>0.0</v>
      </c>
      <c r="P2269" s="2">
        <v>127.0</v>
      </c>
      <c r="Q2269" s="2" t="str">
        <f>VLOOKUP(A2269,'Additional Data'!$A$1:$D$9949,2,0)</f>
        <v>App</v>
      </c>
      <c r="R2269" s="2" t="str">
        <f>VLOOKUP(A2269,'Additional Data'!$A$1:$D$9949,4,0)</f>
        <v>Debit Card</v>
      </c>
      <c r="S2269" s="7">
        <f>VLOOKUP(A2269,'Additional Data'!$A$1:$D$9949,3,0)</f>
        <v>3627.461483</v>
      </c>
      <c r="T2269" s="2" t="str">
        <f>HLOOKUP(B2269,'Additional Data'!$F$1:$N$2,2,0)</f>
        <v>Laptop</v>
      </c>
    </row>
    <row r="2270" ht="14.25" customHeight="1">
      <c r="A2270" s="2">
        <v>310167.0</v>
      </c>
      <c r="B2270" s="2" t="s">
        <v>47</v>
      </c>
      <c r="C2270" s="2" t="s">
        <v>32</v>
      </c>
      <c r="D2270" s="2" t="s">
        <v>34</v>
      </c>
      <c r="E2270" s="4">
        <v>43532.412303240744</v>
      </c>
      <c r="F2270" s="4">
        <v>43538.412303240744</v>
      </c>
      <c r="G2270" s="4">
        <v>43538.412303240744</v>
      </c>
      <c r="H2270" s="2">
        <v>45.0</v>
      </c>
      <c r="I2270" s="2">
        <v>106.0</v>
      </c>
      <c r="J2270" s="2" t="s">
        <v>60</v>
      </c>
      <c r="K2270" s="2" t="s">
        <v>61</v>
      </c>
      <c r="L2270" s="2" t="s">
        <v>35</v>
      </c>
      <c r="M2270" s="2" t="s">
        <v>59</v>
      </c>
      <c r="N2270" s="2">
        <v>0.0</v>
      </c>
      <c r="O2270" s="2">
        <v>6.0</v>
      </c>
      <c r="P2270" s="2">
        <v>151.0</v>
      </c>
      <c r="Q2270" s="2" t="str">
        <f>VLOOKUP(A2270,'Additional Data'!$A$1:$D$9949,2,0)</f>
        <v>Website</v>
      </c>
      <c r="R2270" s="2" t="str">
        <f>VLOOKUP(A2270,'Additional Data'!$A$1:$D$9949,4,0)</f>
        <v>Credit Card</v>
      </c>
      <c r="S2270" s="7">
        <f>VLOOKUP(A2270,'Additional Data'!$A$1:$D$9949,3,0)</f>
        <v>2296.6727</v>
      </c>
      <c r="T2270" s="2" t="str">
        <f>HLOOKUP(B2270,'Additional Data'!$F$1:$N$2,2,0)</f>
        <v>Tablet</v>
      </c>
    </row>
    <row r="2271" ht="14.25" customHeight="1">
      <c r="A2271" s="2">
        <v>854642.0</v>
      </c>
      <c r="B2271" s="2" t="s">
        <v>30</v>
      </c>
      <c r="C2271" s="2" t="s">
        <v>41</v>
      </c>
      <c r="D2271" s="2" t="s">
        <v>34</v>
      </c>
      <c r="E2271" s="4">
        <v>43532.415497685186</v>
      </c>
      <c r="F2271" s="4">
        <v>43537.415497685186</v>
      </c>
      <c r="G2271" s="4">
        <v>43535.415497685186</v>
      </c>
      <c r="H2271" s="2">
        <v>37.0</v>
      </c>
      <c r="I2271" s="2">
        <v>123.0</v>
      </c>
      <c r="J2271" s="2" t="s">
        <v>32</v>
      </c>
      <c r="K2271" s="2" t="s">
        <v>70</v>
      </c>
      <c r="L2271" s="2" t="s">
        <v>35</v>
      </c>
      <c r="M2271" s="2" t="s">
        <v>59</v>
      </c>
      <c r="N2271" s="2">
        <v>2.0</v>
      </c>
      <c r="O2271" s="2">
        <v>5.0</v>
      </c>
      <c r="P2271" s="2">
        <v>160.0</v>
      </c>
      <c r="Q2271" s="2" t="str">
        <f>VLOOKUP(A2271,'Additional Data'!$A$1:$D$9949,2,0)</f>
        <v>App</v>
      </c>
      <c r="R2271" s="2" t="str">
        <f>VLOOKUP(A2271,'Additional Data'!$A$1:$D$9949,4,0)</f>
        <v>Debit Card</v>
      </c>
      <c r="S2271" s="7">
        <f>VLOOKUP(A2271,'Additional Data'!$A$1:$D$9949,3,0)</f>
        <v>1915.96953</v>
      </c>
      <c r="T2271" s="2" t="str">
        <f>HLOOKUP(B2271,'Additional Data'!$F$1:$N$2,2,0)</f>
        <v>PC</v>
      </c>
    </row>
    <row r="2272" ht="14.25" customHeight="1">
      <c r="A2272" s="2">
        <v>616469.0</v>
      </c>
      <c r="B2272" s="2" t="s">
        <v>46</v>
      </c>
      <c r="C2272" s="2" t="s">
        <v>41</v>
      </c>
      <c r="D2272" s="2" t="s">
        <v>34</v>
      </c>
      <c r="E2272" s="4">
        <v>43532.420578703706</v>
      </c>
      <c r="F2272" s="4">
        <v>43537.420578703706</v>
      </c>
      <c r="G2272" s="4">
        <v>43538.420578703706</v>
      </c>
      <c r="H2272" s="2">
        <v>35.0</v>
      </c>
      <c r="I2272" s="2">
        <v>110.0</v>
      </c>
      <c r="J2272" s="2" t="s">
        <v>60</v>
      </c>
      <c r="K2272" s="2" t="s">
        <v>77</v>
      </c>
      <c r="L2272" s="2" t="s">
        <v>35</v>
      </c>
      <c r="M2272" s="2" t="s">
        <v>59</v>
      </c>
      <c r="N2272" s="2">
        <v>-1.0</v>
      </c>
      <c r="O2272" s="2">
        <v>5.0</v>
      </c>
      <c r="P2272" s="2">
        <v>145.0</v>
      </c>
      <c r="Q2272" s="2" t="str">
        <f>VLOOKUP(A2272,'Additional Data'!$A$1:$D$9949,2,0)</f>
        <v>App</v>
      </c>
      <c r="R2272" s="2" t="str">
        <f>VLOOKUP(A2272,'Additional Data'!$A$1:$D$9949,4,0)</f>
        <v>Cash On Delivery</v>
      </c>
      <c r="S2272" s="7">
        <f>VLOOKUP(A2272,'Additional Data'!$A$1:$D$9949,3,0)</f>
        <v>3161.299255</v>
      </c>
      <c r="T2272" s="2" t="str">
        <f>HLOOKUP(B2272,'Additional Data'!$F$1:$N$2,2,0)</f>
        <v>TV</v>
      </c>
    </row>
    <row r="2273" ht="14.25" customHeight="1">
      <c r="A2273" s="2">
        <v>863291.0</v>
      </c>
      <c r="B2273" s="2" t="s">
        <v>47</v>
      </c>
      <c r="C2273" s="2" t="s">
        <v>41</v>
      </c>
      <c r="D2273" s="2" t="s">
        <v>34</v>
      </c>
      <c r="E2273" s="4">
        <v>43532.42084490741</v>
      </c>
      <c r="F2273" s="4">
        <v>43534.42084490741</v>
      </c>
      <c r="G2273" s="4">
        <v>43535.42084490741</v>
      </c>
      <c r="H2273" s="2">
        <v>0.0</v>
      </c>
      <c r="I2273" s="2">
        <v>104.0</v>
      </c>
      <c r="J2273" s="2" t="s">
        <v>41</v>
      </c>
      <c r="K2273" s="2" t="s">
        <v>66</v>
      </c>
      <c r="L2273" s="2" t="s">
        <v>67</v>
      </c>
      <c r="M2273" s="2" t="s">
        <v>71</v>
      </c>
      <c r="N2273" s="2">
        <v>-1.0</v>
      </c>
      <c r="O2273" s="2">
        <v>2.0</v>
      </c>
      <c r="P2273" s="2">
        <v>104.0</v>
      </c>
      <c r="Q2273" s="2" t="str">
        <f>VLOOKUP(A2273,'Additional Data'!$A$1:$D$9949,2,0)</f>
        <v>App</v>
      </c>
      <c r="R2273" s="2" t="str">
        <f>VLOOKUP(A2273,'Additional Data'!$A$1:$D$9949,4,0)</f>
        <v>Credit Card</v>
      </c>
      <c r="S2273" s="7">
        <f>VLOOKUP(A2273,'Additional Data'!$A$1:$D$9949,3,0)</f>
        <v>2779</v>
      </c>
      <c r="T2273" s="2" t="str">
        <f>HLOOKUP(B2273,'Additional Data'!$F$1:$N$2,2,0)</f>
        <v>Tablet</v>
      </c>
    </row>
    <row r="2274" ht="14.25" customHeight="1">
      <c r="A2274" s="2">
        <v>904250.0</v>
      </c>
      <c r="B2274" s="2" t="s">
        <v>42</v>
      </c>
      <c r="C2274" s="2" t="s">
        <v>41</v>
      </c>
      <c r="D2274" s="2" t="s">
        <v>34</v>
      </c>
      <c r="E2274" s="4">
        <v>43532.42114583333</v>
      </c>
      <c r="F2274" s="4">
        <v>43533.42114583333</v>
      </c>
      <c r="G2274" s="4">
        <v>43538.42114583333</v>
      </c>
      <c r="H2274" s="2">
        <v>0.0</v>
      </c>
      <c r="I2274" s="2">
        <v>100.0</v>
      </c>
      <c r="J2274" s="2" t="s">
        <v>41</v>
      </c>
      <c r="K2274" s="2" t="s">
        <v>66</v>
      </c>
      <c r="L2274" s="2" t="s">
        <v>67</v>
      </c>
      <c r="M2274" s="2" t="s">
        <v>71</v>
      </c>
      <c r="N2274" s="2">
        <v>-5.0</v>
      </c>
      <c r="O2274" s="2">
        <v>1.0</v>
      </c>
      <c r="P2274" s="2">
        <v>100.0</v>
      </c>
      <c r="Q2274" s="2" t="str">
        <f>VLOOKUP(A2274,'Additional Data'!$A$1:$D$9949,2,0)</f>
        <v>App</v>
      </c>
      <c r="R2274" s="2" t="str">
        <f>VLOOKUP(A2274,'Additional Data'!$A$1:$D$9949,4,0)</f>
        <v>Debit Card</v>
      </c>
      <c r="S2274" s="7">
        <f>VLOOKUP(A2274,'Additional Data'!$A$1:$D$9949,3,0)</f>
        <v>765.5626706</v>
      </c>
      <c r="T2274" s="2" t="str">
        <f>HLOOKUP(B2274,'Additional Data'!$F$1:$N$2,2,0)</f>
        <v>TV</v>
      </c>
    </row>
    <row r="2275" ht="14.25" customHeight="1">
      <c r="A2275" s="2">
        <v>106354.0</v>
      </c>
      <c r="B2275" s="2" t="s">
        <v>47</v>
      </c>
      <c r="C2275" s="2" t="s">
        <v>32</v>
      </c>
      <c r="D2275" s="2" t="s">
        <v>34</v>
      </c>
      <c r="E2275" s="4">
        <v>43532.42141203704</v>
      </c>
      <c r="F2275" s="4">
        <v>43534.42141203704</v>
      </c>
      <c r="G2275" s="4">
        <v>43538.42141203704</v>
      </c>
      <c r="H2275" s="2">
        <v>69.0</v>
      </c>
      <c r="I2275" s="2">
        <v>101.0</v>
      </c>
      <c r="J2275" s="2" t="s">
        <v>41</v>
      </c>
      <c r="K2275" s="2" t="s">
        <v>58</v>
      </c>
      <c r="L2275" s="2" t="s">
        <v>35</v>
      </c>
      <c r="M2275" s="2" t="s">
        <v>71</v>
      </c>
      <c r="N2275" s="2">
        <v>-4.0</v>
      </c>
      <c r="O2275" s="2">
        <v>2.0</v>
      </c>
      <c r="P2275" s="2">
        <v>170.0</v>
      </c>
      <c r="Q2275" s="2" t="str">
        <f>VLOOKUP(A2275,'Additional Data'!$A$1:$D$9949,2,0)</f>
        <v>App</v>
      </c>
      <c r="R2275" s="2" t="str">
        <f>VLOOKUP(A2275,'Additional Data'!$A$1:$D$9949,4,0)</f>
        <v>Debit Card</v>
      </c>
      <c r="S2275" s="7">
        <f>VLOOKUP(A2275,'Additional Data'!$A$1:$D$9949,3,0)</f>
        <v>3054.536734</v>
      </c>
      <c r="T2275" s="2" t="str">
        <f>HLOOKUP(B2275,'Additional Data'!$F$1:$N$2,2,0)</f>
        <v>Tablet</v>
      </c>
    </row>
    <row r="2276" ht="14.25" customHeight="1">
      <c r="A2276" s="2">
        <v>477243.0</v>
      </c>
      <c r="B2276" s="2" t="s">
        <v>39</v>
      </c>
      <c r="C2276" s="2" t="s">
        <v>41</v>
      </c>
      <c r="D2276" s="2" t="s">
        <v>34</v>
      </c>
      <c r="E2276" s="4">
        <v>43532.42417824074</v>
      </c>
      <c r="F2276" s="4">
        <v>43536.42417824074</v>
      </c>
      <c r="G2276" s="4">
        <v>43536.42417824074</v>
      </c>
      <c r="H2276" s="2">
        <v>0.0</v>
      </c>
      <c r="I2276" s="2">
        <v>128.0</v>
      </c>
      <c r="J2276" s="2" t="s">
        <v>41</v>
      </c>
      <c r="K2276" s="2" t="s">
        <v>66</v>
      </c>
      <c r="L2276" s="2" t="s">
        <v>67</v>
      </c>
      <c r="M2276" s="2" t="s">
        <v>59</v>
      </c>
      <c r="N2276" s="2">
        <v>0.0</v>
      </c>
      <c r="O2276" s="2">
        <v>4.0</v>
      </c>
      <c r="P2276" s="2">
        <v>128.0</v>
      </c>
      <c r="Q2276" s="2" t="str">
        <f>VLOOKUP(A2276,'Additional Data'!$A$1:$D$9949,2,0)</f>
        <v>Website</v>
      </c>
      <c r="R2276" s="2" t="str">
        <f>VLOOKUP(A2276,'Additional Data'!$A$1:$D$9949,4,0)</f>
        <v>Credit Card</v>
      </c>
      <c r="S2276" s="7">
        <f>VLOOKUP(A2276,'Additional Data'!$A$1:$D$9949,3,0)</f>
        <v>1493.059072</v>
      </c>
      <c r="T2276" s="2" t="str">
        <f>HLOOKUP(B2276,'Additional Data'!$F$1:$N$2,2,0)</f>
        <v>Mobile</v>
      </c>
    </row>
    <row r="2277" ht="14.25" customHeight="1">
      <c r="A2277" s="2">
        <v>480224.0</v>
      </c>
      <c r="B2277" s="2" t="s">
        <v>30</v>
      </c>
      <c r="C2277" s="2" t="s">
        <v>41</v>
      </c>
      <c r="D2277" s="2" t="s">
        <v>34</v>
      </c>
      <c r="E2277" s="4">
        <v>43532.42550925926</v>
      </c>
      <c r="F2277" s="4">
        <v>43535.42550925926</v>
      </c>
      <c r="G2277" s="4">
        <v>43535.42550925926</v>
      </c>
      <c r="H2277" s="2">
        <v>35.0</v>
      </c>
      <c r="I2277" s="2">
        <v>106.0</v>
      </c>
      <c r="J2277" s="2" t="s">
        <v>60</v>
      </c>
      <c r="K2277" s="2" t="s">
        <v>77</v>
      </c>
      <c r="L2277" s="2" t="s">
        <v>35</v>
      </c>
      <c r="M2277" s="2" t="s">
        <v>71</v>
      </c>
      <c r="N2277" s="2">
        <v>0.0</v>
      </c>
      <c r="O2277" s="2">
        <v>3.0</v>
      </c>
      <c r="P2277" s="2">
        <v>141.0</v>
      </c>
      <c r="Q2277" s="2" t="str">
        <f>VLOOKUP(A2277,'Additional Data'!$A$1:$D$9949,2,0)</f>
        <v>App</v>
      </c>
      <c r="R2277" s="2" t="str">
        <f>VLOOKUP(A2277,'Additional Data'!$A$1:$D$9949,4,0)</f>
        <v>Debit Card</v>
      </c>
      <c r="S2277" s="7">
        <f>VLOOKUP(A2277,'Additional Data'!$A$1:$D$9949,3,0)</f>
        <v>3695.913496</v>
      </c>
      <c r="T2277" s="2" t="str">
        <f>HLOOKUP(B2277,'Additional Data'!$F$1:$N$2,2,0)</f>
        <v>PC</v>
      </c>
    </row>
    <row r="2278" ht="14.25" customHeight="1">
      <c r="A2278" s="2">
        <v>974227.0</v>
      </c>
      <c r="B2278" s="2" t="s">
        <v>39</v>
      </c>
      <c r="C2278" s="2" t="s">
        <v>32</v>
      </c>
      <c r="D2278" s="2" t="s">
        <v>34</v>
      </c>
      <c r="E2278" s="4">
        <v>43532.43320601852</v>
      </c>
      <c r="F2278" s="4">
        <v>43536.43320601852</v>
      </c>
      <c r="G2278" s="4">
        <v>43535.43320601852</v>
      </c>
      <c r="H2278" s="2">
        <v>63.0</v>
      </c>
      <c r="I2278" s="2">
        <v>93.0</v>
      </c>
      <c r="J2278" s="2" t="s">
        <v>60</v>
      </c>
      <c r="K2278" s="2" t="s">
        <v>61</v>
      </c>
      <c r="L2278" s="2" t="s">
        <v>35</v>
      </c>
      <c r="M2278" s="2" t="s">
        <v>71</v>
      </c>
      <c r="N2278" s="2">
        <v>1.0</v>
      </c>
      <c r="O2278" s="2">
        <v>4.0</v>
      </c>
      <c r="P2278" s="2">
        <v>156.0</v>
      </c>
      <c r="Q2278" s="2" t="str">
        <f>VLOOKUP(A2278,'Additional Data'!$A$1:$D$9949,2,0)</f>
        <v>App</v>
      </c>
      <c r="R2278" s="2" t="str">
        <f>VLOOKUP(A2278,'Additional Data'!$A$1:$D$9949,4,0)</f>
        <v>Credit Card</v>
      </c>
      <c r="S2278" s="7">
        <f>VLOOKUP(A2278,'Additional Data'!$A$1:$D$9949,3,0)</f>
        <v>732</v>
      </c>
      <c r="T2278" s="2" t="str">
        <f>HLOOKUP(B2278,'Additional Data'!$F$1:$N$2,2,0)</f>
        <v>Mobile</v>
      </c>
    </row>
    <row r="2279" ht="14.25" customHeight="1">
      <c r="A2279" s="2">
        <v>838585.0</v>
      </c>
      <c r="B2279" s="2" t="s">
        <v>46</v>
      </c>
      <c r="C2279" s="2" t="s">
        <v>41</v>
      </c>
      <c r="D2279" s="2" t="s">
        <v>34</v>
      </c>
      <c r="E2279" s="4">
        <v>43532.43885416666</v>
      </c>
      <c r="F2279" s="4">
        <v>43535.43885416666</v>
      </c>
      <c r="G2279" s="4">
        <v>43537.43885416666</v>
      </c>
      <c r="H2279" s="2">
        <v>45.0</v>
      </c>
      <c r="I2279" s="2">
        <v>124.0</v>
      </c>
      <c r="J2279" s="2" t="s">
        <v>73</v>
      </c>
      <c r="K2279" s="2" t="s">
        <v>80</v>
      </c>
      <c r="L2279" s="2" t="s">
        <v>35</v>
      </c>
      <c r="M2279" s="2" t="s">
        <v>59</v>
      </c>
      <c r="N2279" s="2">
        <v>-2.0</v>
      </c>
      <c r="O2279" s="2">
        <v>3.0</v>
      </c>
      <c r="P2279" s="2">
        <v>169.0</v>
      </c>
      <c r="Q2279" s="2" t="str">
        <f>VLOOKUP(A2279,'Additional Data'!$A$1:$D$9949,2,0)</f>
        <v>App</v>
      </c>
      <c r="R2279" s="2" t="str">
        <f>VLOOKUP(A2279,'Additional Data'!$A$1:$D$9949,4,0)</f>
        <v>Credit Card</v>
      </c>
      <c r="S2279" s="7">
        <f>VLOOKUP(A2279,'Additional Data'!$A$1:$D$9949,3,0)</f>
        <v>1498.116016</v>
      </c>
      <c r="T2279" s="2" t="str">
        <f>HLOOKUP(B2279,'Additional Data'!$F$1:$N$2,2,0)</f>
        <v>TV</v>
      </c>
    </row>
    <row r="2280" ht="14.25" customHeight="1">
      <c r="A2280" s="2">
        <v>598438.0</v>
      </c>
      <c r="B2280" s="2" t="s">
        <v>39</v>
      </c>
      <c r="C2280" s="2" t="s">
        <v>41</v>
      </c>
      <c r="D2280" s="2" t="s">
        <v>34</v>
      </c>
      <c r="E2280" s="4">
        <v>43532.44060185185</v>
      </c>
      <c r="F2280" s="4">
        <v>43535.44060185185</v>
      </c>
      <c r="G2280" s="4">
        <v>43537.44060185185</v>
      </c>
      <c r="H2280" s="2">
        <v>37.0</v>
      </c>
      <c r="I2280" s="2">
        <v>109.0</v>
      </c>
      <c r="J2280" s="2" t="s">
        <v>60</v>
      </c>
      <c r="K2280" s="2" t="s">
        <v>77</v>
      </c>
      <c r="L2280" s="2" t="s">
        <v>35</v>
      </c>
      <c r="M2280" s="2" t="s">
        <v>59</v>
      </c>
      <c r="N2280" s="2">
        <v>-2.0</v>
      </c>
      <c r="O2280" s="2">
        <v>3.0</v>
      </c>
      <c r="P2280" s="2">
        <v>146.0</v>
      </c>
      <c r="Q2280" s="2" t="str">
        <f>VLOOKUP(A2280,'Additional Data'!$A$1:$D$9949,2,0)</f>
        <v>App</v>
      </c>
      <c r="R2280" s="2" t="str">
        <f>VLOOKUP(A2280,'Additional Data'!$A$1:$D$9949,4,0)</f>
        <v>Debit Card</v>
      </c>
      <c r="S2280" s="7">
        <f>VLOOKUP(A2280,'Additional Data'!$A$1:$D$9949,3,0)</f>
        <v>770.2855692</v>
      </c>
      <c r="T2280" s="2" t="str">
        <f>HLOOKUP(B2280,'Additional Data'!$F$1:$N$2,2,0)</f>
        <v>Mobile</v>
      </c>
    </row>
    <row r="2281" ht="14.25" customHeight="1">
      <c r="A2281" s="2">
        <v>589005.0</v>
      </c>
      <c r="B2281" s="2" t="s">
        <v>39</v>
      </c>
      <c r="C2281" s="2" t="s">
        <v>32</v>
      </c>
      <c r="D2281" s="2" t="s">
        <v>34</v>
      </c>
      <c r="E2281" s="4">
        <v>43532.446967592594</v>
      </c>
      <c r="F2281" s="4">
        <v>43534.446967592594</v>
      </c>
      <c r="G2281" s="4">
        <v>43539.446967592594</v>
      </c>
      <c r="H2281" s="2">
        <v>43.0</v>
      </c>
      <c r="I2281" s="2">
        <v>130.0</v>
      </c>
      <c r="J2281" s="2" t="s">
        <v>73</v>
      </c>
      <c r="K2281" s="2" t="s">
        <v>74</v>
      </c>
      <c r="L2281" s="2" t="s">
        <v>35</v>
      </c>
      <c r="M2281" s="2" t="s">
        <v>59</v>
      </c>
      <c r="N2281" s="2">
        <v>-5.0</v>
      </c>
      <c r="O2281" s="2">
        <v>2.0</v>
      </c>
      <c r="P2281" s="2">
        <v>173.0</v>
      </c>
      <c r="Q2281" s="2" t="str">
        <f>VLOOKUP(A2281,'Additional Data'!$A$1:$D$9949,2,0)</f>
        <v>Website</v>
      </c>
      <c r="R2281" s="2" t="str">
        <f>VLOOKUP(A2281,'Additional Data'!$A$1:$D$9949,4,0)</f>
        <v>Credit Card</v>
      </c>
      <c r="S2281" s="7">
        <f>VLOOKUP(A2281,'Additional Data'!$A$1:$D$9949,3,0)</f>
        <v>3387.469987</v>
      </c>
      <c r="T2281" s="2" t="str">
        <f>HLOOKUP(B2281,'Additional Data'!$F$1:$N$2,2,0)</f>
        <v>Mobile</v>
      </c>
    </row>
    <row r="2282" ht="14.25" customHeight="1">
      <c r="A2282" s="2">
        <v>79087.0</v>
      </c>
      <c r="B2282" s="2" t="s">
        <v>36</v>
      </c>
      <c r="C2282" s="2" t="s">
        <v>32</v>
      </c>
      <c r="D2282" s="2" t="s">
        <v>34</v>
      </c>
      <c r="E2282" s="4">
        <v>43532.450150462966</v>
      </c>
      <c r="F2282" s="4">
        <v>43532.450150462966</v>
      </c>
      <c r="G2282" s="4">
        <v>43538.450150462966</v>
      </c>
      <c r="H2282" s="2">
        <v>0.0</v>
      </c>
      <c r="I2282" s="2">
        <v>125.0</v>
      </c>
      <c r="J2282" s="2" t="s">
        <v>32</v>
      </c>
      <c r="K2282" s="2" t="s">
        <v>82</v>
      </c>
      <c r="L2282" s="2" t="s">
        <v>67</v>
      </c>
      <c r="M2282" s="2" t="s">
        <v>59</v>
      </c>
      <c r="N2282" s="2">
        <v>-6.0</v>
      </c>
      <c r="O2282" s="2">
        <v>0.0</v>
      </c>
      <c r="P2282" s="2">
        <v>125.0</v>
      </c>
      <c r="Q2282" s="2" t="str">
        <f>VLOOKUP(A2282,'Additional Data'!$A$1:$D$9949,2,0)</f>
        <v>App</v>
      </c>
      <c r="R2282" s="2" t="str">
        <f>VLOOKUP(A2282,'Additional Data'!$A$1:$D$9949,4,0)</f>
        <v>Credit Card</v>
      </c>
      <c r="S2282" s="7">
        <f>VLOOKUP(A2282,'Additional Data'!$A$1:$D$9949,3,0)</f>
        <v>1688</v>
      </c>
      <c r="T2282" s="2" t="str">
        <f>HLOOKUP(B2282,'Additional Data'!$F$1:$N$2,2,0)</f>
        <v>Laptop</v>
      </c>
    </row>
    <row r="2283" ht="14.25" customHeight="1">
      <c r="A2283" s="2">
        <v>286888.0</v>
      </c>
      <c r="B2283" s="2" t="s">
        <v>39</v>
      </c>
      <c r="C2283" s="2" t="s">
        <v>32</v>
      </c>
      <c r="D2283" s="2" t="s">
        <v>34</v>
      </c>
      <c r="E2283" s="4">
        <v>43532.45226851852</v>
      </c>
      <c r="F2283" s="4">
        <v>43537.45226851852</v>
      </c>
      <c r="G2283" s="4">
        <v>43538.45226851852</v>
      </c>
      <c r="H2283" s="2">
        <v>44.0</v>
      </c>
      <c r="I2283" s="2">
        <v>108.0</v>
      </c>
      <c r="J2283" s="2" t="s">
        <v>60</v>
      </c>
      <c r="K2283" s="2" t="s">
        <v>61</v>
      </c>
      <c r="L2283" s="2" t="s">
        <v>35</v>
      </c>
      <c r="M2283" s="2" t="s">
        <v>71</v>
      </c>
      <c r="N2283" s="2">
        <v>-1.0</v>
      </c>
      <c r="O2283" s="2">
        <v>5.0</v>
      </c>
      <c r="P2283" s="2">
        <v>152.0</v>
      </c>
      <c r="Q2283" s="2" t="str">
        <f>VLOOKUP(A2283,'Additional Data'!$A$1:$D$9949,2,0)</f>
        <v>App</v>
      </c>
      <c r="R2283" s="2" t="str">
        <f>VLOOKUP(A2283,'Additional Data'!$A$1:$D$9949,4,0)</f>
        <v>Debit Card</v>
      </c>
      <c r="S2283" s="7">
        <f>VLOOKUP(A2283,'Additional Data'!$A$1:$D$9949,3,0)</f>
        <v>3812.334619</v>
      </c>
      <c r="T2283" s="2" t="str">
        <f>HLOOKUP(B2283,'Additional Data'!$F$1:$N$2,2,0)</f>
        <v>Mobile</v>
      </c>
    </row>
    <row r="2284" ht="14.25" customHeight="1">
      <c r="A2284" s="2">
        <v>359948.0</v>
      </c>
      <c r="B2284" s="2" t="s">
        <v>36</v>
      </c>
      <c r="C2284" s="2" t="s">
        <v>41</v>
      </c>
      <c r="D2284" s="2" t="s">
        <v>34</v>
      </c>
      <c r="E2284" s="4">
        <v>43532.45284722222</v>
      </c>
      <c r="F2284" s="4">
        <v>43534.45284722222</v>
      </c>
      <c r="G2284" s="4">
        <v>43536.45284722222</v>
      </c>
      <c r="H2284" s="2">
        <v>78.0</v>
      </c>
      <c r="I2284" s="2">
        <v>88.0</v>
      </c>
      <c r="J2284" s="2" t="s">
        <v>60</v>
      </c>
      <c r="K2284" s="2" t="s">
        <v>77</v>
      </c>
      <c r="L2284" s="2" t="s">
        <v>35</v>
      </c>
      <c r="M2284" s="2" t="s">
        <v>71</v>
      </c>
      <c r="N2284" s="2">
        <v>-2.0</v>
      </c>
      <c r="O2284" s="2">
        <v>2.0</v>
      </c>
      <c r="P2284" s="2">
        <v>166.0</v>
      </c>
      <c r="Q2284" s="2" t="str">
        <f>VLOOKUP(A2284,'Additional Data'!$A$1:$D$9949,2,0)</f>
        <v>App</v>
      </c>
      <c r="R2284" s="2" t="str">
        <f>VLOOKUP(A2284,'Additional Data'!$A$1:$D$9949,4,0)</f>
        <v>Debit Card</v>
      </c>
      <c r="S2284" s="7">
        <f>VLOOKUP(A2284,'Additional Data'!$A$1:$D$9949,3,0)</f>
        <v>1457.820773</v>
      </c>
      <c r="T2284" s="2" t="str">
        <f>HLOOKUP(B2284,'Additional Data'!$F$1:$N$2,2,0)</f>
        <v>Laptop</v>
      </c>
    </row>
    <row r="2285" ht="14.25" customHeight="1">
      <c r="A2285" s="2">
        <v>753414.0</v>
      </c>
      <c r="B2285" s="2" t="s">
        <v>39</v>
      </c>
      <c r="C2285" s="2" t="s">
        <v>41</v>
      </c>
      <c r="D2285" s="2" t="s">
        <v>34</v>
      </c>
      <c r="E2285" s="4">
        <v>43532.45949074074</v>
      </c>
      <c r="F2285" s="4">
        <v>43538.45949074074</v>
      </c>
      <c r="G2285" s="4">
        <v>43535.45949074074</v>
      </c>
      <c r="H2285" s="2">
        <v>32.0</v>
      </c>
      <c r="I2285" s="2">
        <v>128.0</v>
      </c>
      <c r="J2285" s="2" t="s">
        <v>32</v>
      </c>
      <c r="K2285" s="2" t="s">
        <v>70</v>
      </c>
      <c r="L2285" s="2" t="s">
        <v>35</v>
      </c>
      <c r="M2285" s="2" t="s">
        <v>59</v>
      </c>
      <c r="N2285" s="2">
        <v>3.0</v>
      </c>
      <c r="O2285" s="2">
        <v>6.0</v>
      </c>
      <c r="P2285" s="2">
        <v>160.0</v>
      </c>
      <c r="Q2285" s="2" t="str">
        <f>VLOOKUP(A2285,'Additional Data'!$A$1:$D$9949,2,0)</f>
        <v>Website</v>
      </c>
      <c r="R2285" s="2" t="str">
        <f>VLOOKUP(A2285,'Additional Data'!$A$1:$D$9949,4,0)</f>
        <v>Debit Card</v>
      </c>
      <c r="S2285" s="7">
        <f>VLOOKUP(A2285,'Additional Data'!$A$1:$D$9949,3,0)</f>
        <v>2032</v>
      </c>
      <c r="T2285" s="2" t="str">
        <f>HLOOKUP(B2285,'Additional Data'!$F$1:$N$2,2,0)</f>
        <v>Mobile</v>
      </c>
    </row>
    <row r="2286" ht="14.25" customHeight="1">
      <c r="A2286" s="2">
        <v>463522.0</v>
      </c>
      <c r="B2286" s="2" t="s">
        <v>36</v>
      </c>
      <c r="C2286" s="2" t="s">
        <v>41</v>
      </c>
      <c r="D2286" s="2" t="s">
        <v>34</v>
      </c>
      <c r="E2286" s="4">
        <v>43532.4603125</v>
      </c>
      <c r="F2286" s="4">
        <v>43542.4603125</v>
      </c>
      <c r="G2286" s="4">
        <v>43535.4603125</v>
      </c>
      <c r="H2286" s="2">
        <v>71.0</v>
      </c>
      <c r="I2286" s="2">
        <v>101.0</v>
      </c>
      <c r="J2286" s="2" t="s">
        <v>73</v>
      </c>
      <c r="K2286" s="2" t="s">
        <v>80</v>
      </c>
      <c r="L2286" s="2" t="s">
        <v>35</v>
      </c>
      <c r="M2286" s="2" t="s">
        <v>71</v>
      </c>
      <c r="N2286" s="2">
        <v>7.0</v>
      </c>
      <c r="O2286" s="2">
        <v>10.0</v>
      </c>
      <c r="P2286" s="2">
        <v>172.0</v>
      </c>
      <c r="Q2286" s="2" t="str">
        <f>VLOOKUP(A2286,'Additional Data'!$A$1:$D$9949,2,0)</f>
        <v>App</v>
      </c>
      <c r="R2286" s="2" t="str">
        <f>VLOOKUP(A2286,'Additional Data'!$A$1:$D$9949,4,0)</f>
        <v>Debit Card</v>
      </c>
      <c r="S2286" s="7">
        <f>VLOOKUP(A2286,'Additional Data'!$A$1:$D$9949,3,0)</f>
        <v>528</v>
      </c>
      <c r="T2286" s="2" t="str">
        <f>HLOOKUP(B2286,'Additional Data'!$F$1:$N$2,2,0)</f>
        <v>Laptop</v>
      </c>
    </row>
    <row r="2287" ht="14.25" customHeight="1">
      <c r="A2287" s="2">
        <v>763204.0</v>
      </c>
      <c r="B2287" s="2" t="s">
        <v>36</v>
      </c>
      <c r="C2287" s="2" t="s">
        <v>41</v>
      </c>
      <c r="D2287" s="2" t="s">
        <v>34</v>
      </c>
      <c r="E2287" s="4">
        <v>43532.461493055554</v>
      </c>
      <c r="F2287" s="4">
        <v>43538.461493055554</v>
      </c>
      <c r="G2287" s="4">
        <v>43537.461493055554</v>
      </c>
      <c r="H2287" s="2">
        <v>39.0</v>
      </c>
      <c r="I2287" s="2">
        <v>129.0</v>
      </c>
      <c r="J2287" s="2" t="s">
        <v>73</v>
      </c>
      <c r="K2287" s="2" t="s">
        <v>80</v>
      </c>
      <c r="L2287" s="2" t="s">
        <v>35</v>
      </c>
      <c r="M2287" s="2" t="s">
        <v>71</v>
      </c>
      <c r="N2287" s="2">
        <v>1.0</v>
      </c>
      <c r="O2287" s="2">
        <v>6.0</v>
      </c>
      <c r="P2287" s="2">
        <v>168.0</v>
      </c>
      <c r="Q2287" s="2" t="str">
        <f>VLOOKUP(A2287,'Additional Data'!$A$1:$D$9949,2,0)</f>
        <v>App</v>
      </c>
      <c r="R2287" s="2" t="str">
        <f>VLOOKUP(A2287,'Additional Data'!$A$1:$D$9949,4,0)</f>
        <v>Debit Card</v>
      </c>
      <c r="S2287" s="7">
        <f>VLOOKUP(A2287,'Additional Data'!$A$1:$D$9949,3,0)</f>
        <v>1496.338826</v>
      </c>
      <c r="T2287" s="2" t="str">
        <f>HLOOKUP(B2287,'Additional Data'!$F$1:$N$2,2,0)</f>
        <v>Laptop</v>
      </c>
    </row>
    <row r="2288" ht="14.25" customHeight="1">
      <c r="A2288" s="2">
        <v>344820.0</v>
      </c>
      <c r="B2288" s="2" t="s">
        <v>48</v>
      </c>
      <c r="C2288" s="2" t="s">
        <v>41</v>
      </c>
      <c r="D2288" s="2" t="s">
        <v>34</v>
      </c>
      <c r="E2288" s="4">
        <v>43532.46413194444</v>
      </c>
      <c r="F2288" s="4">
        <v>43539.46413194444</v>
      </c>
      <c r="G2288" s="4">
        <v>43538.46413194444</v>
      </c>
      <c r="H2288" s="2">
        <v>64.0</v>
      </c>
      <c r="I2288" s="2">
        <v>104.0</v>
      </c>
      <c r="J2288" s="2" t="s">
        <v>73</v>
      </c>
      <c r="K2288" s="2" t="s">
        <v>80</v>
      </c>
      <c r="L2288" s="2" t="s">
        <v>35</v>
      </c>
      <c r="M2288" s="2" t="s">
        <v>71</v>
      </c>
      <c r="N2288" s="2">
        <v>1.0</v>
      </c>
      <c r="O2288" s="2">
        <v>7.0</v>
      </c>
      <c r="P2288" s="2">
        <v>168.0</v>
      </c>
      <c r="Q2288" s="2" t="str">
        <f>VLOOKUP(A2288,'Additional Data'!$A$1:$D$9949,2,0)</f>
        <v>Website</v>
      </c>
      <c r="R2288" s="2" t="str">
        <f>VLOOKUP(A2288,'Additional Data'!$A$1:$D$9949,4,0)</f>
        <v>Debit Card</v>
      </c>
      <c r="S2288" s="7">
        <f>VLOOKUP(A2288,'Additional Data'!$A$1:$D$9949,3,0)</f>
        <v>2978.025829</v>
      </c>
      <c r="T2288" s="2" t="str">
        <f>HLOOKUP(B2288,'Additional Data'!$F$1:$N$2,2,0)</f>
        <v>Gaming Console</v>
      </c>
    </row>
    <row r="2289" ht="14.25" customHeight="1">
      <c r="A2289" s="2">
        <v>670188.0</v>
      </c>
      <c r="B2289" s="2" t="s">
        <v>48</v>
      </c>
      <c r="C2289" s="2" t="s">
        <v>41</v>
      </c>
      <c r="D2289" s="2" t="s">
        <v>34</v>
      </c>
      <c r="E2289" s="4">
        <v>43532.46596064815</v>
      </c>
      <c r="F2289" s="4">
        <v>43536.46596064815</v>
      </c>
      <c r="G2289" s="4">
        <v>43536.46596064815</v>
      </c>
      <c r="H2289" s="2">
        <v>63.0</v>
      </c>
      <c r="I2289" s="2">
        <v>108.0</v>
      </c>
      <c r="J2289" s="2" t="s">
        <v>32</v>
      </c>
      <c r="K2289" s="2" t="s">
        <v>70</v>
      </c>
      <c r="L2289" s="2" t="s">
        <v>35</v>
      </c>
      <c r="M2289" s="2" t="s">
        <v>71</v>
      </c>
      <c r="N2289" s="2">
        <v>0.0</v>
      </c>
      <c r="O2289" s="2">
        <v>4.0</v>
      </c>
      <c r="P2289" s="2">
        <v>171.0</v>
      </c>
      <c r="Q2289" s="2" t="str">
        <f>VLOOKUP(A2289,'Additional Data'!$A$1:$D$9949,2,0)</f>
        <v>Website</v>
      </c>
      <c r="R2289" s="2" t="str">
        <f>VLOOKUP(A2289,'Additional Data'!$A$1:$D$9949,4,0)</f>
        <v>Debit Card</v>
      </c>
      <c r="S2289" s="7">
        <f>VLOOKUP(A2289,'Additional Data'!$A$1:$D$9949,3,0)</f>
        <v>2293.181526</v>
      </c>
      <c r="T2289" s="2" t="str">
        <f>HLOOKUP(B2289,'Additional Data'!$F$1:$N$2,2,0)</f>
        <v>Gaming Console</v>
      </c>
    </row>
    <row r="2290" ht="14.25" customHeight="1">
      <c r="A2290" s="2">
        <v>930526.0</v>
      </c>
      <c r="B2290" s="2" t="s">
        <v>36</v>
      </c>
      <c r="C2290" s="2" t="s">
        <v>41</v>
      </c>
      <c r="D2290" s="2" t="s">
        <v>34</v>
      </c>
      <c r="E2290" s="4">
        <v>43532.46673611111</v>
      </c>
      <c r="F2290" s="4">
        <v>43541.46673611111</v>
      </c>
      <c r="G2290" s="4">
        <v>43535.46673611111</v>
      </c>
      <c r="H2290" s="2">
        <v>28.0</v>
      </c>
      <c r="I2290" s="2">
        <v>105.0</v>
      </c>
      <c r="J2290" s="2" t="s">
        <v>60</v>
      </c>
      <c r="K2290" s="2" t="s">
        <v>77</v>
      </c>
      <c r="L2290" s="2" t="s">
        <v>35</v>
      </c>
      <c r="M2290" s="2" t="s">
        <v>59</v>
      </c>
      <c r="N2290" s="2">
        <v>6.0</v>
      </c>
      <c r="O2290" s="2">
        <v>9.0</v>
      </c>
      <c r="P2290" s="2">
        <v>133.0</v>
      </c>
      <c r="Q2290" s="2" t="str">
        <f>VLOOKUP(A2290,'Additional Data'!$A$1:$D$9949,2,0)</f>
        <v>App</v>
      </c>
      <c r="R2290" s="2" t="str">
        <f>VLOOKUP(A2290,'Additional Data'!$A$1:$D$9949,4,0)</f>
        <v>Debit Card</v>
      </c>
      <c r="S2290" s="7">
        <f>VLOOKUP(A2290,'Additional Data'!$A$1:$D$9949,3,0)</f>
        <v>792</v>
      </c>
      <c r="T2290" s="2" t="str">
        <f>HLOOKUP(B2290,'Additional Data'!$F$1:$N$2,2,0)</f>
        <v>Laptop</v>
      </c>
    </row>
    <row r="2291" ht="14.25" customHeight="1">
      <c r="A2291" s="2">
        <v>10346.0</v>
      </c>
      <c r="B2291" s="2" t="s">
        <v>39</v>
      </c>
      <c r="C2291" s="2" t="s">
        <v>41</v>
      </c>
      <c r="D2291" s="2" t="s">
        <v>34</v>
      </c>
      <c r="E2291" s="4">
        <v>43532.46701388889</v>
      </c>
      <c r="F2291" s="4">
        <v>43536.46701388889</v>
      </c>
      <c r="G2291" s="4">
        <v>43539.46701388889</v>
      </c>
      <c r="H2291" s="2">
        <v>0.0</v>
      </c>
      <c r="I2291" s="2">
        <v>123.0</v>
      </c>
      <c r="J2291" s="2" t="s">
        <v>41</v>
      </c>
      <c r="K2291" s="2" t="s">
        <v>66</v>
      </c>
      <c r="L2291" s="2" t="s">
        <v>67</v>
      </c>
      <c r="M2291" s="2" t="s">
        <v>59</v>
      </c>
      <c r="N2291" s="2">
        <v>-3.0</v>
      </c>
      <c r="O2291" s="2">
        <v>4.0</v>
      </c>
      <c r="P2291" s="2">
        <v>123.0</v>
      </c>
      <c r="Q2291" s="2" t="str">
        <f>VLOOKUP(A2291,'Additional Data'!$A$1:$D$9949,2,0)</f>
        <v>App</v>
      </c>
      <c r="R2291" s="2" t="str">
        <f>VLOOKUP(A2291,'Additional Data'!$A$1:$D$9949,4,0)</f>
        <v>Debit Card</v>
      </c>
      <c r="S2291" s="7">
        <f>VLOOKUP(A2291,'Additional Data'!$A$1:$D$9949,3,0)</f>
        <v>3191.460612</v>
      </c>
      <c r="T2291" s="2" t="str">
        <f>HLOOKUP(B2291,'Additional Data'!$F$1:$N$2,2,0)</f>
        <v>Mobile</v>
      </c>
    </row>
    <row r="2292" ht="14.25" customHeight="1">
      <c r="A2292" s="2">
        <v>722263.0</v>
      </c>
      <c r="B2292" s="2" t="s">
        <v>39</v>
      </c>
      <c r="C2292" s="2" t="s">
        <v>41</v>
      </c>
      <c r="D2292" s="2" t="s">
        <v>34</v>
      </c>
      <c r="E2292" s="4">
        <v>43532.471180555556</v>
      </c>
      <c r="F2292" s="4">
        <v>43534.471180555556</v>
      </c>
      <c r="G2292" s="4">
        <v>43535.471180555556</v>
      </c>
      <c r="H2292" s="2">
        <v>0.0</v>
      </c>
      <c r="I2292" s="2">
        <v>127.0</v>
      </c>
      <c r="J2292" s="2" t="s">
        <v>41</v>
      </c>
      <c r="K2292" s="2" t="s">
        <v>66</v>
      </c>
      <c r="L2292" s="2" t="s">
        <v>67</v>
      </c>
      <c r="M2292" s="2" t="s">
        <v>59</v>
      </c>
      <c r="N2292" s="2">
        <v>-1.0</v>
      </c>
      <c r="O2292" s="2">
        <v>2.0</v>
      </c>
      <c r="P2292" s="2">
        <v>127.0</v>
      </c>
      <c r="Q2292" s="2" t="str">
        <f>VLOOKUP(A2292,'Additional Data'!$A$1:$D$9949,2,0)</f>
        <v>App</v>
      </c>
      <c r="R2292" s="2" t="str">
        <f>VLOOKUP(A2292,'Additional Data'!$A$1:$D$9949,4,0)</f>
        <v>Credit Card</v>
      </c>
      <c r="S2292" s="7">
        <f>VLOOKUP(A2292,'Additional Data'!$A$1:$D$9949,3,0)</f>
        <v>896.3270876</v>
      </c>
      <c r="T2292" s="2" t="str">
        <f>HLOOKUP(B2292,'Additional Data'!$F$1:$N$2,2,0)</f>
        <v>Mobile</v>
      </c>
    </row>
    <row r="2293" ht="14.25" customHeight="1">
      <c r="A2293" s="2">
        <v>956061.0</v>
      </c>
      <c r="B2293" s="2" t="s">
        <v>30</v>
      </c>
      <c r="C2293" s="2" t="s">
        <v>32</v>
      </c>
      <c r="D2293" s="2" t="s">
        <v>34</v>
      </c>
      <c r="E2293" s="4">
        <v>43532.4790625</v>
      </c>
      <c r="F2293" s="4">
        <v>43538.4790625</v>
      </c>
      <c r="G2293" s="4">
        <v>43535.4790625</v>
      </c>
      <c r="H2293" s="2">
        <v>62.0</v>
      </c>
      <c r="I2293" s="2">
        <v>104.0</v>
      </c>
      <c r="J2293" s="2" t="s">
        <v>73</v>
      </c>
      <c r="K2293" s="2" t="s">
        <v>74</v>
      </c>
      <c r="L2293" s="2" t="s">
        <v>35</v>
      </c>
      <c r="M2293" s="2" t="s">
        <v>71</v>
      </c>
      <c r="N2293" s="2">
        <v>3.0</v>
      </c>
      <c r="O2293" s="2">
        <v>6.0</v>
      </c>
      <c r="P2293" s="2">
        <v>166.0</v>
      </c>
      <c r="Q2293" s="2" t="str">
        <f>VLOOKUP(A2293,'Additional Data'!$A$1:$D$9949,2,0)</f>
        <v>Website</v>
      </c>
      <c r="R2293" s="2" t="str">
        <f>VLOOKUP(A2293,'Additional Data'!$A$1:$D$9949,4,0)</f>
        <v>Credit Card</v>
      </c>
      <c r="S2293" s="7">
        <f>VLOOKUP(A2293,'Additional Data'!$A$1:$D$9949,3,0)</f>
        <v>410</v>
      </c>
      <c r="T2293" s="2" t="str">
        <f>HLOOKUP(B2293,'Additional Data'!$F$1:$N$2,2,0)</f>
        <v>PC</v>
      </c>
    </row>
    <row r="2294" ht="14.25" customHeight="1">
      <c r="A2294" s="2">
        <v>956996.0</v>
      </c>
      <c r="B2294" s="2" t="s">
        <v>39</v>
      </c>
      <c r="C2294" s="2" t="s">
        <v>41</v>
      </c>
      <c r="D2294" s="2" t="s">
        <v>34</v>
      </c>
      <c r="E2294" s="4">
        <v>43532.48189814815</v>
      </c>
      <c r="F2294" s="4">
        <v>43535.48189814815</v>
      </c>
      <c r="G2294" s="4">
        <v>43537.48189814815</v>
      </c>
      <c r="H2294" s="2">
        <v>44.0</v>
      </c>
      <c r="I2294" s="2">
        <v>129.0</v>
      </c>
      <c r="J2294" s="2" t="s">
        <v>32</v>
      </c>
      <c r="K2294" s="2" t="s">
        <v>70</v>
      </c>
      <c r="L2294" s="2" t="s">
        <v>35</v>
      </c>
      <c r="M2294" s="2" t="s">
        <v>71</v>
      </c>
      <c r="N2294" s="2">
        <v>-2.0</v>
      </c>
      <c r="O2294" s="2">
        <v>3.0</v>
      </c>
      <c r="P2294" s="2">
        <v>173.0</v>
      </c>
      <c r="Q2294" s="2" t="str">
        <f>VLOOKUP(A2294,'Additional Data'!$A$1:$D$9949,2,0)</f>
        <v>App</v>
      </c>
      <c r="R2294" s="2" t="str">
        <f>VLOOKUP(A2294,'Additional Data'!$A$1:$D$9949,4,0)</f>
        <v>Debit Card</v>
      </c>
      <c r="S2294" s="7">
        <f>VLOOKUP(A2294,'Additional Data'!$A$1:$D$9949,3,0)</f>
        <v>2503</v>
      </c>
      <c r="T2294" s="2" t="str">
        <f>HLOOKUP(B2294,'Additional Data'!$F$1:$N$2,2,0)</f>
        <v>Mobile</v>
      </c>
    </row>
    <row r="2295" ht="14.25" customHeight="1">
      <c r="A2295" s="2">
        <v>182660.0</v>
      </c>
      <c r="B2295" s="2" t="s">
        <v>47</v>
      </c>
      <c r="C2295" s="2" t="s">
        <v>41</v>
      </c>
      <c r="D2295" s="2" t="s">
        <v>34</v>
      </c>
      <c r="E2295" s="4">
        <v>43532.48322916667</v>
      </c>
      <c r="F2295" s="4">
        <v>43537.48322916667</v>
      </c>
      <c r="G2295" s="4">
        <v>43535.48322916667</v>
      </c>
      <c r="H2295" s="2">
        <v>25.0</v>
      </c>
      <c r="I2295" s="2">
        <v>126.0</v>
      </c>
      <c r="J2295" s="2" t="s">
        <v>32</v>
      </c>
      <c r="K2295" s="2" t="s">
        <v>70</v>
      </c>
      <c r="L2295" s="2" t="s">
        <v>35</v>
      </c>
      <c r="M2295" s="2" t="s">
        <v>71</v>
      </c>
      <c r="N2295" s="2">
        <v>2.0</v>
      </c>
      <c r="O2295" s="2">
        <v>5.0</v>
      </c>
      <c r="P2295" s="2">
        <v>151.0</v>
      </c>
      <c r="Q2295" s="2" t="str">
        <f>VLOOKUP(A2295,'Additional Data'!$A$1:$D$9949,2,0)</f>
        <v>App</v>
      </c>
      <c r="R2295" s="2" t="str">
        <f>VLOOKUP(A2295,'Additional Data'!$A$1:$D$9949,4,0)</f>
        <v>Debit Card</v>
      </c>
      <c r="S2295" s="7">
        <f>VLOOKUP(A2295,'Additional Data'!$A$1:$D$9949,3,0)</f>
        <v>893.8602281</v>
      </c>
      <c r="T2295" s="2" t="str">
        <f>HLOOKUP(B2295,'Additional Data'!$F$1:$N$2,2,0)</f>
        <v>Tablet</v>
      </c>
    </row>
    <row r="2296" ht="14.25" customHeight="1">
      <c r="A2296" s="2">
        <v>387870.0</v>
      </c>
      <c r="B2296" s="2" t="s">
        <v>36</v>
      </c>
      <c r="C2296" s="2" t="s">
        <v>32</v>
      </c>
      <c r="D2296" s="2" t="s">
        <v>34</v>
      </c>
      <c r="E2296" s="4">
        <v>43532.48501157408</v>
      </c>
      <c r="F2296" s="4">
        <v>43534.48501157408</v>
      </c>
      <c r="G2296" s="4">
        <v>43536.48501157408</v>
      </c>
      <c r="H2296" s="2">
        <v>74.0</v>
      </c>
      <c r="I2296" s="2">
        <v>106.0</v>
      </c>
      <c r="J2296" s="2" t="s">
        <v>41</v>
      </c>
      <c r="K2296" s="2" t="s">
        <v>58</v>
      </c>
      <c r="L2296" s="2" t="s">
        <v>35</v>
      </c>
      <c r="M2296" s="2" t="s">
        <v>71</v>
      </c>
      <c r="N2296" s="2">
        <v>-2.0</v>
      </c>
      <c r="O2296" s="2">
        <v>2.0</v>
      </c>
      <c r="P2296" s="2">
        <v>180.0</v>
      </c>
      <c r="Q2296" s="2" t="str">
        <f>VLOOKUP(A2296,'Additional Data'!$A$1:$D$9949,2,0)</f>
        <v>Website</v>
      </c>
      <c r="R2296" s="2" t="str">
        <f>VLOOKUP(A2296,'Additional Data'!$A$1:$D$9949,4,0)</f>
        <v>Debit Card</v>
      </c>
      <c r="S2296" s="7">
        <f>VLOOKUP(A2296,'Additional Data'!$A$1:$D$9949,3,0)</f>
        <v>3119.970229</v>
      </c>
      <c r="T2296" s="2" t="str">
        <f>HLOOKUP(B2296,'Additional Data'!$F$1:$N$2,2,0)</f>
        <v>Laptop</v>
      </c>
    </row>
    <row r="2297" ht="14.25" customHeight="1">
      <c r="A2297" s="2">
        <v>644994.0</v>
      </c>
      <c r="B2297" s="2" t="s">
        <v>39</v>
      </c>
      <c r="C2297" s="2" t="s">
        <v>32</v>
      </c>
      <c r="D2297" s="2" t="s">
        <v>34</v>
      </c>
      <c r="E2297" s="4">
        <v>43532.493159722224</v>
      </c>
      <c r="F2297" s="4">
        <v>43540.493159722224</v>
      </c>
      <c r="G2297" s="4">
        <v>43535.493159722224</v>
      </c>
      <c r="H2297" s="2">
        <v>33.0</v>
      </c>
      <c r="I2297" s="2">
        <v>106.0</v>
      </c>
      <c r="J2297" s="2" t="s">
        <v>60</v>
      </c>
      <c r="K2297" s="2" t="s">
        <v>61</v>
      </c>
      <c r="L2297" s="2" t="s">
        <v>35</v>
      </c>
      <c r="M2297" s="2" t="s">
        <v>59</v>
      </c>
      <c r="N2297" s="2">
        <v>5.0</v>
      </c>
      <c r="O2297" s="2">
        <v>8.0</v>
      </c>
      <c r="P2297" s="2">
        <v>139.0</v>
      </c>
      <c r="Q2297" s="2" t="str">
        <f>VLOOKUP(A2297,'Additional Data'!$A$1:$D$9949,2,0)</f>
        <v>Website</v>
      </c>
      <c r="R2297" s="2" t="str">
        <f>VLOOKUP(A2297,'Additional Data'!$A$1:$D$9949,4,0)</f>
        <v>Debit Card</v>
      </c>
      <c r="S2297" s="7">
        <f>VLOOKUP(A2297,'Additional Data'!$A$1:$D$9949,3,0)</f>
        <v>253.5905127</v>
      </c>
      <c r="T2297" s="2" t="str">
        <f>HLOOKUP(B2297,'Additional Data'!$F$1:$N$2,2,0)</f>
        <v>Mobile</v>
      </c>
    </row>
    <row r="2298" ht="14.25" customHeight="1">
      <c r="A2298" s="2">
        <v>181475.0</v>
      </c>
      <c r="B2298" s="2" t="s">
        <v>39</v>
      </c>
      <c r="C2298" s="2" t="s">
        <v>41</v>
      </c>
      <c r="D2298" s="2" t="s">
        <v>34</v>
      </c>
      <c r="E2298" s="4">
        <v>43532.49469907407</v>
      </c>
      <c r="F2298" s="4">
        <v>43536.49469907407</v>
      </c>
      <c r="G2298" s="4">
        <v>43536.49469907407</v>
      </c>
      <c r="H2298" s="2">
        <v>44.0</v>
      </c>
      <c r="I2298" s="2">
        <v>124.0</v>
      </c>
      <c r="J2298" s="2" t="s">
        <v>32</v>
      </c>
      <c r="K2298" s="2" t="s">
        <v>70</v>
      </c>
      <c r="L2298" s="2" t="s">
        <v>35</v>
      </c>
      <c r="M2298" s="2" t="s">
        <v>59</v>
      </c>
      <c r="N2298" s="2">
        <v>0.0</v>
      </c>
      <c r="O2298" s="2">
        <v>4.0</v>
      </c>
      <c r="P2298" s="2">
        <v>168.0</v>
      </c>
      <c r="Q2298" s="2" t="str">
        <f>VLOOKUP(A2298,'Additional Data'!$A$1:$D$9949,2,0)</f>
        <v>App</v>
      </c>
      <c r="R2298" s="2" t="str">
        <f>VLOOKUP(A2298,'Additional Data'!$A$1:$D$9949,4,0)</f>
        <v>Cash On Delivery</v>
      </c>
      <c r="S2298" s="7">
        <f>VLOOKUP(A2298,'Additional Data'!$A$1:$D$9949,3,0)</f>
        <v>3109.984183</v>
      </c>
      <c r="T2298" s="2" t="str">
        <f>HLOOKUP(B2298,'Additional Data'!$F$1:$N$2,2,0)</f>
        <v>Mobile</v>
      </c>
    </row>
    <row r="2299" ht="14.25" customHeight="1">
      <c r="A2299" s="2">
        <v>867967.0</v>
      </c>
      <c r="B2299" s="2" t="s">
        <v>36</v>
      </c>
      <c r="C2299" s="2" t="s">
        <v>41</v>
      </c>
      <c r="D2299" s="2" t="s">
        <v>34</v>
      </c>
      <c r="E2299" s="4">
        <v>43532.50270833333</v>
      </c>
      <c r="F2299" s="4">
        <v>43535.50270833333</v>
      </c>
      <c r="G2299" s="4">
        <v>43537.50270833333</v>
      </c>
      <c r="H2299" s="2">
        <v>84.0</v>
      </c>
      <c r="I2299" s="2">
        <v>106.0</v>
      </c>
      <c r="J2299" s="2" t="s">
        <v>32</v>
      </c>
      <c r="K2299" s="2" t="s">
        <v>70</v>
      </c>
      <c r="L2299" s="2" t="s">
        <v>35</v>
      </c>
      <c r="M2299" s="2" t="s">
        <v>71</v>
      </c>
      <c r="N2299" s="2">
        <v>-2.0</v>
      </c>
      <c r="O2299" s="2">
        <v>3.0</v>
      </c>
      <c r="P2299" s="2">
        <v>190.0</v>
      </c>
      <c r="Q2299" s="2" t="str">
        <f>VLOOKUP(A2299,'Additional Data'!$A$1:$D$9949,2,0)</f>
        <v>App</v>
      </c>
      <c r="R2299" s="2" t="str">
        <f>VLOOKUP(A2299,'Additional Data'!$A$1:$D$9949,4,0)</f>
        <v>Credit Card</v>
      </c>
      <c r="S2299" s="7">
        <f>VLOOKUP(A2299,'Additional Data'!$A$1:$D$9949,3,0)</f>
        <v>1392.469614</v>
      </c>
      <c r="T2299" s="2" t="str">
        <f>HLOOKUP(B2299,'Additional Data'!$F$1:$N$2,2,0)</f>
        <v>Laptop</v>
      </c>
    </row>
    <row r="2300" ht="14.25" customHeight="1">
      <c r="A2300" s="2">
        <v>209728.0</v>
      </c>
      <c r="B2300" s="2" t="s">
        <v>42</v>
      </c>
      <c r="C2300" s="2" t="s">
        <v>32</v>
      </c>
      <c r="D2300" s="2" t="s">
        <v>34</v>
      </c>
      <c r="E2300" s="4">
        <v>43532.506423611114</v>
      </c>
      <c r="F2300" s="4">
        <v>43535.506423611114</v>
      </c>
      <c r="G2300" s="4">
        <v>43536.506423611114</v>
      </c>
      <c r="H2300" s="2">
        <v>48.0</v>
      </c>
      <c r="I2300" s="2">
        <v>112.0</v>
      </c>
      <c r="J2300" s="2" t="s">
        <v>63</v>
      </c>
      <c r="K2300" s="2" t="s">
        <v>81</v>
      </c>
      <c r="L2300" s="2" t="s">
        <v>35</v>
      </c>
      <c r="M2300" s="2" t="s">
        <v>71</v>
      </c>
      <c r="N2300" s="2">
        <v>-1.0</v>
      </c>
      <c r="O2300" s="2">
        <v>3.0</v>
      </c>
      <c r="P2300" s="2">
        <v>160.0</v>
      </c>
      <c r="Q2300" s="2" t="str">
        <f>VLOOKUP(A2300,'Additional Data'!$A$1:$D$9949,2,0)</f>
        <v>App</v>
      </c>
      <c r="R2300" s="2" t="str">
        <f>VLOOKUP(A2300,'Additional Data'!$A$1:$D$9949,4,0)</f>
        <v>Debit Card</v>
      </c>
      <c r="S2300" s="7">
        <f>VLOOKUP(A2300,'Additional Data'!$A$1:$D$9949,3,0)</f>
        <v>787.3842286</v>
      </c>
      <c r="T2300" s="2" t="str">
        <f>HLOOKUP(B2300,'Additional Data'!$F$1:$N$2,2,0)</f>
        <v>TV</v>
      </c>
    </row>
    <row r="2301" ht="14.25" customHeight="1">
      <c r="A2301" s="2">
        <v>527236.0</v>
      </c>
      <c r="B2301" s="2" t="s">
        <v>36</v>
      </c>
      <c r="C2301" s="2" t="s">
        <v>32</v>
      </c>
      <c r="D2301" s="2" t="s">
        <v>34</v>
      </c>
      <c r="E2301" s="4">
        <v>43532.50679398148</v>
      </c>
      <c r="F2301" s="4">
        <v>43533.50679398148</v>
      </c>
      <c r="G2301" s="4">
        <v>43538.50679398148</v>
      </c>
      <c r="H2301" s="2">
        <v>0.0</v>
      </c>
      <c r="I2301" s="2">
        <v>128.0</v>
      </c>
      <c r="J2301" s="2" t="s">
        <v>32</v>
      </c>
      <c r="K2301" s="2" t="s">
        <v>82</v>
      </c>
      <c r="L2301" s="2" t="s">
        <v>67</v>
      </c>
      <c r="M2301" s="2" t="s">
        <v>71</v>
      </c>
      <c r="N2301" s="2">
        <v>-5.0</v>
      </c>
      <c r="O2301" s="2">
        <v>1.0</v>
      </c>
      <c r="P2301" s="2">
        <v>128.0</v>
      </c>
      <c r="Q2301" s="2" t="str">
        <f>VLOOKUP(A2301,'Additional Data'!$A$1:$D$9949,2,0)</f>
        <v>App</v>
      </c>
      <c r="R2301" s="2" t="str">
        <f>VLOOKUP(A2301,'Additional Data'!$A$1:$D$9949,4,0)</f>
        <v>Debit Card</v>
      </c>
      <c r="S2301" s="7">
        <f>VLOOKUP(A2301,'Additional Data'!$A$1:$D$9949,3,0)</f>
        <v>3359.500916</v>
      </c>
      <c r="T2301" s="2" t="str">
        <f>HLOOKUP(B2301,'Additional Data'!$F$1:$N$2,2,0)</f>
        <v>Laptop</v>
      </c>
    </row>
    <row r="2302" ht="14.25" customHeight="1">
      <c r="A2302" s="2">
        <v>589877.0</v>
      </c>
      <c r="B2302" s="2" t="s">
        <v>30</v>
      </c>
      <c r="C2302" s="2" t="s">
        <v>41</v>
      </c>
      <c r="D2302" s="2" t="s">
        <v>34</v>
      </c>
      <c r="E2302" s="4">
        <v>43532.507731481484</v>
      </c>
      <c r="F2302" s="4">
        <v>43538.507731481484</v>
      </c>
      <c r="G2302" s="4">
        <v>43538.507731481484</v>
      </c>
      <c r="H2302" s="2">
        <v>26.0</v>
      </c>
      <c r="I2302" s="2">
        <v>112.0</v>
      </c>
      <c r="J2302" s="2" t="s">
        <v>60</v>
      </c>
      <c r="K2302" s="2" t="s">
        <v>77</v>
      </c>
      <c r="L2302" s="2" t="s">
        <v>35</v>
      </c>
      <c r="M2302" s="2" t="s">
        <v>59</v>
      </c>
      <c r="N2302" s="2">
        <v>0.0</v>
      </c>
      <c r="O2302" s="2">
        <v>6.0</v>
      </c>
      <c r="P2302" s="2">
        <v>138.0</v>
      </c>
      <c r="Q2302" s="2" t="str">
        <f>VLOOKUP(A2302,'Additional Data'!$A$1:$D$9949,2,0)</f>
        <v>App</v>
      </c>
      <c r="R2302" s="2" t="str">
        <f>VLOOKUP(A2302,'Additional Data'!$A$1:$D$9949,4,0)</f>
        <v>Credit Card</v>
      </c>
      <c r="S2302" s="7">
        <f>VLOOKUP(A2302,'Additional Data'!$A$1:$D$9949,3,0)</f>
        <v>742.1371522</v>
      </c>
      <c r="T2302" s="2" t="str">
        <f>HLOOKUP(B2302,'Additional Data'!$F$1:$N$2,2,0)</f>
        <v>PC</v>
      </c>
    </row>
    <row r="2303" ht="14.25" customHeight="1">
      <c r="A2303" s="2">
        <v>791294.0</v>
      </c>
      <c r="B2303" s="2" t="s">
        <v>39</v>
      </c>
      <c r="C2303" s="2" t="s">
        <v>32</v>
      </c>
      <c r="D2303" s="2" t="s">
        <v>34</v>
      </c>
      <c r="E2303" s="4">
        <v>43532.51136574074</v>
      </c>
      <c r="F2303" s="4">
        <v>43533.51136574074</v>
      </c>
      <c r="G2303" s="4">
        <v>43535.51136574074</v>
      </c>
      <c r="H2303" s="2">
        <v>0.0</v>
      </c>
      <c r="I2303" s="2">
        <v>126.0</v>
      </c>
      <c r="J2303" s="2" t="s">
        <v>32</v>
      </c>
      <c r="K2303" s="2" t="s">
        <v>82</v>
      </c>
      <c r="L2303" s="2" t="s">
        <v>67</v>
      </c>
      <c r="M2303" s="2" t="s">
        <v>59</v>
      </c>
      <c r="N2303" s="2">
        <v>-2.0</v>
      </c>
      <c r="O2303" s="2">
        <v>1.0</v>
      </c>
      <c r="P2303" s="2">
        <v>126.0</v>
      </c>
      <c r="Q2303" s="2" t="str">
        <f>VLOOKUP(A2303,'Additional Data'!$A$1:$D$9949,2,0)</f>
        <v>App</v>
      </c>
      <c r="R2303" s="2" t="str">
        <f>VLOOKUP(A2303,'Additional Data'!$A$1:$D$9949,4,0)</f>
        <v>Debit Card</v>
      </c>
      <c r="S2303" s="7">
        <f>VLOOKUP(A2303,'Additional Data'!$A$1:$D$9949,3,0)</f>
        <v>3109</v>
      </c>
      <c r="T2303" s="2" t="str">
        <f>HLOOKUP(B2303,'Additional Data'!$F$1:$N$2,2,0)</f>
        <v>Mobile</v>
      </c>
    </row>
    <row r="2304" ht="14.25" customHeight="1">
      <c r="A2304" s="2">
        <v>531040.0</v>
      </c>
      <c r="B2304" s="2" t="s">
        <v>39</v>
      </c>
      <c r="C2304" s="2" t="s">
        <v>32</v>
      </c>
      <c r="D2304" s="2" t="s">
        <v>34</v>
      </c>
      <c r="E2304" s="4">
        <v>43532.515868055554</v>
      </c>
      <c r="F2304" s="4">
        <v>43534.515868055554</v>
      </c>
      <c r="G2304" s="4">
        <v>43537.515868055554</v>
      </c>
      <c r="H2304" s="2">
        <v>29.0</v>
      </c>
      <c r="I2304" s="2">
        <v>114.0</v>
      </c>
      <c r="J2304" s="2" t="s">
        <v>60</v>
      </c>
      <c r="K2304" s="2" t="s">
        <v>61</v>
      </c>
      <c r="L2304" s="2" t="s">
        <v>35</v>
      </c>
      <c r="M2304" s="2" t="s">
        <v>71</v>
      </c>
      <c r="N2304" s="2">
        <v>-3.0</v>
      </c>
      <c r="O2304" s="2">
        <v>2.0</v>
      </c>
      <c r="P2304" s="2">
        <v>143.0</v>
      </c>
      <c r="Q2304" s="2" t="str">
        <f>VLOOKUP(A2304,'Additional Data'!$A$1:$D$9949,2,0)</f>
        <v>App</v>
      </c>
      <c r="R2304" s="2" t="str">
        <f>VLOOKUP(A2304,'Additional Data'!$A$1:$D$9949,4,0)</f>
        <v>Debit Card</v>
      </c>
      <c r="S2304" s="7">
        <f>VLOOKUP(A2304,'Additional Data'!$A$1:$D$9949,3,0)</f>
        <v>2145.731112</v>
      </c>
      <c r="T2304" s="2" t="str">
        <f>HLOOKUP(B2304,'Additional Data'!$F$1:$N$2,2,0)</f>
        <v>Mobile</v>
      </c>
    </row>
    <row r="2305" ht="14.25" customHeight="1">
      <c r="A2305" s="2">
        <v>752558.0</v>
      </c>
      <c r="B2305" s="2" t="s">
        <v>30</v>
      </c>
      <c r="C2305" s="2" t="s">
        <v>41</v>
      </c>
      <c r="D2305" s="2" t="s">
        <v>34</v>
      </c>
      <c r="E2305" s="4">
        <v>43532.53015046296</v>
      </c>
      <c r="F2305" s="4">
        <v>43534.53015046296</v>
      </c>
      <c r="G2305" s="4">
        <v>43535.53015046296</v>
      </c>
      <c r="H2305" s="2">
        <v>83.0</v>
      </c>
      <c r="I2305" s="2">
        <v>105.0</v>
      </c>
      <c r="J2305" s="2" t="s">
        <v>32</v>
      </c>
      <c r="K2305" s="2" t="s">
        <v>70</v>
      </c>
      <c r="L2305" s="2" t="s">
        <v>35</v>
      </c>
      <c r="M2305" s="2" t="s">
        <v>71</v>
      </c>
      <c r="N2305" s="2">
        <v>-1.0</v>
      </c>
      <c r="O2305" s="2">
        <v>2.0</v>
      </c>
      <c r="P2305" s="2">
        <v>188.0</v>
      </c>
      <c r="Q2305" s="2" t="str">
        <f>VLOOKUP(A2305,'Additional Data'!$A$1:$D$9949,2,0)</f>
        <v>App</v>
      </c>
      <c r="R2305" s="2" t="str">
        <f>VLOOKUP(A2305,'Additional Data'!$A$1:$D$9949,4,0)</f>
        <v>Debit Card</v>
      </c>
      <c r="S2305" s="7">
        <f>VLOOKUP(A2305,'Additional Data'!$A$1:$D$9949,3,0)</f>
        <v>1803.197097</v>
      </c>
      <c r="T2305" s="2" t="str">
        <f>HLOOKUP(B2305,'Additional Data'!$F$1:$N$2,2,0)</f>
        <v>PC</v>
      </c>
    </row>
    <row r="2306" ht="14.25" customHeight="1">
      <c r="A2306" s="2">
        <v>62724.0</v>
      </c>
      <c r="B2306" s="2" t="s">
        <v>39</v>
      </c>
      <c r="C2306" s="2" t="s">
        <v>41</v>
      </c>
      <c r="D2306" s="2" t="s">
        <v>34</v>
      </c>
      <c r="E2306" s="4">
        <v>43532.53068287037</v>
      </c>
      <c r="F2306" s="4">
        <v>43534.53068287037</v>
      </c>
      <c r="G2306" s="4">
        <v>43539.53068287037</v>
      </c>
      <c r="H2306" s="2">
        <v>0.0</v>
      </c>
      <c r="I2306" s="2">
        <v>121.0</v>
      </c>
      <c r="J2306" s="2" t="s">
        <v>41</v>
      </c>
      <c r="K2306" s="2" t="s">
        <v>66</v>
      </c>
      <c r="L2306" s="2" t="s">
        <v>67</v>
      </c>
      <c r="M2306" s="2" t="s">
        <v>71</v>
      </c>
      <c r="N2306" s="2">
        <v>-5.0</v>
      </c>
      <c r="O2306" s="2">
        <v>2.0</v>
      </c>
      <c r="P2306" s="2">
        <v>121.0</v>
      </c>
      <c r="Q2306" s="2" t="str">
        <f>VLOOKUP(A2306,'Additional Data'!$A$1:$D$9949,2,0)</f>
        <v>Website</v>
      </c>
      <c r="R2306" s="2" t="str">
        <f>VLOOKUP(A2306,'Additional Data'!$A$1:$D$9949,4,0)</f>
        <v>Debit Card</v>
      </c>
      <c r="S2306" s="7">
        <f>VLOOKUP(A2306,'Additional Data'!$A$1:$D$9949,3,0)</f>
        <v>3208.049007</v>
      </c>
      <c r="T2306" s="2" t="str">
        <f>HLOOKUP(B2306,'Additional Data'!$F$1:$N$2,2,0)</f>
        <v>Mobile</v>
      </c>
    </row>
    <row r="2307" ht="14.25" customHeight="1">
      <c r="A2307" s="2">
        <v>16439.0</v>
      </c>
      <c r="B2307" s="2" t="s">
        <v>46</v>
      </c>
      <c r="C2307" s="2" t="s">
        <v>32</v>
      </c>
      <c r="D2307" s="2" t="s">
        <v>34</v>
      </c>
      <c r="E2307" s="4">
        <v>43532.53628472222</v>
      </c>
      <c r="F2307" s="4">
        <v>43535.53628472222</v>
      </c>
      <c r="G2307" s="4">
        <v>43536.53628472222</v>
      </c>
      <c r="H2307" s="2">
        <v>0.0</v>
      </c>
      <c r="I2307" s="2">
        <v>123.0</v>
      </c>
      <c r="J2307" s="2" t="s">
        <v>32</v>
      </c>
      <c r="K2307" s="2" t="s">
        <v>82</v>
      </c>
      <c r="L2307" s="2" t="s">
        <v>67</v>
      </c>
      <c r="M2307" s="2" t="s">
        <v>59</v>
      </c>
      <c r="N2307" s="2">
        <v>-1.0</v>
      </c>
      <c r="O2307" s="2">
        <v>3.0</v>
      </c>
      <c r="P2307" s="2">
        <v>123.0</v>
      </c>
      <c r="Q2307" s="2" t="str">
        <f>VLOOKUP(A2307,'Additional Data'!$A$1:$D$9949,2,0)</f>
        <v>App</v>
      </c>
      <c r="R2307" s="2" t="str">
        <f>VLOOKUP(A2307,'Additional Data'!$A$1:$D$9949,4,0)</f>
        <v>Credit Card</v>
      </c>
      <c r="S2307" s="7">
        <f>VLOOKUP(A2307,'Additional Data'!$A$1:$D$9949,3,0)</f>
        <v>1088.110885</v>
      </c>
      <c r="T2307" s="2" t="str">
        <f>HLOOKUP(B2307,'Additional Data'!$F$1:$N$2,2,0)</f>
        <v>TV</v>
      </c>
    </row>
    <row r="2308" ht="14.25" customHeight="1">
      <c r="A2308" s="2">
        <v>957703.0</v>
      </c>
      <c r="B2308" s="2" t="s">
        <v>46</v>
      </c>
      <c r="C2308" s="2" t="s">
        <v>41</v>
      </c>
      <c r="D2308" s="2" t="s">
        <v>34</v>
      </c>
      <c r="E2308" s="4">
        <v>43532.53728009259</v>
      </c>
      <c r="F2308" s="4">
        <v>43534.53728009259</v>
      </c>
      <c r="G2308" s="4">
        <v>43536.53728009259</v>
      </c>
      <c r="H2308" s="2">
        <v>0.0</v>
      </c>
      <c r="I2308" s="2">
        <v>122.0</v>
      </c>
      <c r="J2308" s="2" t="s">
        <v>41</v>
      </c>
      <c r="K2308" s="2" t="s">
        <v>66</v>
      </c>
      <c r="L2308" s="2" t="s">
        <v>67</v>
      </c>
      <c r="M2308" s="2" t="s">
        <v>59</v>
      </c>
      <c r="N2308" s="2">
        <v>-2.0</v>
      </c>
      <c r="O2308" s="2">
        <v>2.0</v>
      </c>
      <c r="P2308" s="2">
        <v>122.0</v>
      </c>
      <c r="Q2308" s="2" t="str">
        <f>VLOOKUP(A2308,'Additional Data'!$A$1:$D$9949,2,0)</f>
        <v>App</v>
      </c>
      <c r="R2308" s="2" t="str">
        <f>VLOOKUP(A2308,'Additional Data'!$A$1:$D$9949,4,0)</f>
        <v>Credit Card</v>
      </c>
      <c r="S2308" s="7">
        <f>VLOOKUP(A2308,'Additional Data'!$A$1:$D$9949,3,0)</f>
        <v>2785.629088</v>
      </c>
      <c r="T2308" s="2" t="str">
        <f>HLOOKUP(B2308,'Additional Data'!$F$1:$N$2,2,0)</f>
        <v>TV</v>
      </c>
    </row>
    <row r="2309" ht="14.25" customHeight="1">
      <c r="A2309" s="2">
        <v>941357.0</v>
      </c>
      <c r="B2309" s="2" t="s">
        <v>39</v>
      </c>
      <c r="C2309" s="2" t="s">
        <v>41</v>
      </c>
      <c r="D2309" s="2" t="s">
        <v>34</v>
      </c>
      <c r="E2309" s="4">
        <v>43532.53748842593</v>
      </c>
      <c r="F2309" s="4">
        <v>43534.53748842593</v>
      </c>
      <c r="G2309" s="4">
        <v>43538.53748842593</v>
      </c>
      <c r="H2309" s="2">
        <v>77.0</v>
      </c>
      <c r="I2309" s="2">
        <v>90.0</v>
      </c>
      <c r="J2309" s="2" t="s">
        <v>60</v>
      </c>
      <c r="K2309" s="2" t="s">
        <v>77</v>
      </c>
      <c r="L2309" s="2" t="s">
        <v>35</v>
      </c>
      <c r="M2309" s="2" t="s">
        <v>71</v>
      </c>
      <c r="N2309" s="2">
        <v>-4.0</v>
      </c>
      <c r="O2309" s="2">
        <v>2.0</v>
      </c>
      <c r="P2309" s="2">
        <v>167.0</v>
      </c>
      <c r="Q2309" s="2" t="str">
        <f>VLOOKUP(A2309,'Additional Data'!$A$1:$D$9949,2,0)</f>
        <v>App</v>
      </c>
      <c r="R2309" s="2" t="str">
        <f>VLOOKUP(A2309,'Additional Data'!$A$1:$D$9949,4,0)</f>
        <v>Credit Card</v>
      </c>
      <c r="S2309" s="7">
        <f>VLOOKUP(A2309,'Additional Data'!$A$1:$D$9949,3,0)</f>
        <v>2950.715537</v>
      </c>
      <c r="T2309" s="2" t="str">
        <f>HLOOKUP(B2309,'Additional Data'!$F$1:$N$2,2,0)</f>
        <v>Mobile</v>
      </c>
    </row>
    <row r="2310" ht="14.25" customHeight="1">
      <c r="A2310" s="2">
        <v>260374.0</v>
      </c>
      <c r="B2310" s="2" t="s">
        <v>30</v>
      </c>
      <c r="C2310" s="2" t="s">
        <v>32</v>
      </c>
      <c r="D2310" s="2" t="s">
        <v>34</v>
      </c>
      <c r="E2310" s="4">
        <v>43532.5396412037</v>
      </c>
      <c r="F2310" s="4">
        <v>43532.5396412037</v>
      </c>
      <c r="G2310" s="4">
        <v>43535.5396412037</v>
      </c>
      <c r="H2310" s="2">
        <v>0.0</v>
      </c>
      <c r="I2310" s="2">
        <v>123.0</v>
      </c>
      <c r="J2310" s="2" t="s">
        <v>32</v>
      </c>
      <c r="K2310" s="2" t="s">
        <v>82</v>
      </c>
      <c r="L2310" s="2" t="s">
        <v>67</v>
      </c>
      <c r="M2310" s="2" t="s">
        <v>59</v>
      </c>
      <c r="N2310" s="2">
        <v>-3.0</v>
      </c>
      <c r="O2310" s="2">
        <v>0.0</v>
      </c>
      <c r="P2310" s="2">
        <v>123.0</v>
      </c>
      <c r="Q2310" s="2" t="str">
        <f>VLOOKUP(A2310,'Additional Data'!$A$1:$D$9949,2,0)</f>
        <v>App</v>
      </c>
      <c r="R2310" s="2" t="str">
        <f>VLOOKUP(A2310,'Additional Data'!$A$1:$D$9949,4,0)</f>
        <v>Debit Card</v>
      </c>
      <c r="S2310" s="7">
        <f>VLOOKUP(A2310,'Additional Data'!$A$1:$D$9949,3,0)</f>
        <v>1219.78741</v>
      </c>
      <c r="T2310" s="2" t="str">
        <f>HLOOKUP(B2310,'Additional Data'!$F$1:$N$2,2,0)</f>
        <v>PC</v>
      </c>
    </row>
    <row r="2311" ht="14.25" customHeight="1">
      <c r="A2311" s="2">
        <v>724009.0</v>
      </c>
      <c r="B2311" s="2" t="s">
        <v>47</v>
      </c>
      <c r="C2311" s="2" t="s">
        <v>32</v>
      </c>
      <c r="D2311" s="2" t="s">
        <v>34</v>
      </c>
      <c r="E2311" s="4">
        <v>43532.539988425924</v>
      </c>
      <c r="F2311" s="4">
        <v>43533.539988425924</v>
      </c>
      <c r="G2311" s="4">
        <v>43535.539988425924</v>
      </c>
      <c r="H2311" s="2">
        <v>0.0</v>
      </c>
      <c r="I2311" s="2">
        <v>125.0</v>
      </c>
      <c r="J2311" s="2" t="s">
        <v>32</v>
      </c>
      <c r="K2311" s="2" t="s">
        <v>82</v>
      </c>
      <c r="L2311" s="2" t="s">
        <v>67</v>
      </c>
      <c r="M2311" s="2" t="s">
        <v>59</v>
      </c>
      <c r="N2311" s="2">
        <v>-2.0</v>
      </c>
      <c r="O2311" s="2">
        <v>1.0</v>
      </c>
      <c r="P2311" s="2">
        <v>125.0</v>
      </c>
      <c r="Q2311" s="2" t="str">
        <f>VLOOKUP(A2311,'Additional Data'!$A$1:$D$9949,2,0)</f>
        <v>App</v>
      </c>
      <c r="R2311" s="2" t="str">
        <f>VLOOKUP(A2311,'Additional Data'!$A$1:$D$9949,4,0)</f>
        <v>Credit Card</v>
      </c>
      <c r="S2311" s="7">
        <f>VLOOKUP(A2311,'Additional Data'!$A$1:$D$9949,3,0)</f>
        <v>717.6315678</v>
      </c>
      <c r="T2311" s="2" t="str">
        <f>HLOOKUP(B2311,'Additional Data'!$F$1:$N$2,2,0)</f>
        <v>Tablet</v>
      </c>
    </row>
    <row r="2312" ht="14.25" customHeight="1">
      <c r="A2312" s="2">
        <v>480938.0</v>
      </c>
      <c r="B2312" s="2" t="s">
        <v>30</v>
      </c>
      <c r="C2312" s="2" t="s">
        <v>32</v>
      </c>
      <c r="D2312" s="2" t="s">
        <v>34</v>
      </c>
      <c r="E2312" s="4">
        <v>43532.54659722222</v>
      </c>
      <c r="F2312" s="4">
        <v>43533.54659722222</v>
      </c>
      <c r="G2312" s="4">
        <v>43538.54659722222</v>
      </c>
      <c r="H2312" s="2">
        <v>0.0</v>
      </c>
      <c r="I2312" s="2">
        <v>122.0</v>
      </c>
      <c r="J2312" s="2" t="s">
        <v>32</v>
      </c>
      <c r="K2312" s="2" t="s">
        <v>82</v>
      </c>
      <c r="L2312" s="2" t="s">
        <v>67</v>
      </c>
      <c r="M2312" s="2" t="s">
        <v>59</v>
      </c>
      <c r="N2312" s="2">
        <v>-5.0</v>
      </c>
      <c r="O2312" s="2">
        <v>1.0</v>
      </c>
      <c r="P2312" s="2">
        <v>122.0</v>
      </c>
      <c r="Q2312" s="2" t="str">
        <f>VLOOKUP(A2312,'Additional Data'!$A$1:$D$9949,2,0)</f>
        <v>App</v>
      </c>
      <c r="R2312" s="2" t="str">
        <f>VLOOKUP(A2312,'Additional Data'!$A$1:$D$9949,4,0)</f>
        <v>Debit Card</v>
      </c>
      <c r="S2312" s="7">
        <f>VLOOKUP(A2312,'Additional Data'!$A$1:$D$9949,3,0)</f>
        <v>849.2747554</v>
      </c>
      <c r="T2312" s="2" t="str">
        <f>HLOOKUP(B2312,'Additional Data'!$F$1:$N$2,2,0)</f>
        <v>PC</v>
      </c>
    </row>
    <row r="2313" ht="14.25" customHeight="1">
      <c r="A2313" s="2">
        <v>655385.0</v>
      </c>
      <c r="B2313" s="2" t="s">
        <v>47</v>
      </c>
      <c r="C2313" s="2" t="s">
        <v>32</v>
      </c>
      <c r="D2313" s="2" t="s">
        <v>34</v>
      </c>
      <c r="E2313" s="4">
        <v>43532.553923611114</v>
      </c>
      <c r="F2313" s="4">
        <v>43536.553923611114</v>
      </c>
      <c r="G2313" s="4">
        <v>43539.553923611114</v>
      </c>
      <c r="H2313" s="2">
        <v>0.0</v>
      </c>
      <c r="I2313" s="2">
        <v>107.0</v>
      </c>
      <c r="J2313" s="2" t="s">
        <v>32</v>
      </c>
      <c r="K2313" s="2" t="s">
        <v>82</v>
      </c>
      <c r="L2313" s="2" t="s">
        <v>67</v>
      </c>
      <c r="M2313" s="2" t="s">
        <v>71</v>
      </c>
      <c r="N2313" s="2">
        <v>-3.0</v>
      </c>
      <c r="O2313" s="2">
        <v>4.0</v>
      </c>
      <c r="P2313" s="2">
        <v>107.0</v>
      </c>
      <c r="Q2313" s="2" t="str">
        <f>VLOOKUP(A2313,'Additional Data'!$A$1:$D$9949,2,0)</f>
        <v>App</v>
      </c>
      <c r="R2313" s="2" t="str">
        <f>VLOOKUP(A2313,'Additional Data'!$A$1:$D$9949,4,0)</f>
        <v>Credit Card</v>
      </c>
      <c r="S2313" s="7">
        <f>VLOOKUP(A2313,'Additional Data'!$A$1:$D$9949,3,0)</f>
        <v>2734</v>
      </c>
      <c r="T2313" s="2" t="str">
        <f>HLOOKUP(B2313,'Additional Data'!$F$1:$N$2,2,0)</f>
        <v>Tablet</v>
      </c>
    </row>
    <row r="2314" ht="14.25" customHeight="1">
      <c r="A2314" s="2">
        <v>204488.0</v>
      </c>
      <c r="B2314" s="2" t="s">
        <v>42</v>
      </c>
      <c r="C2314" s="2" t="s">
        <v>41</v>
      </c>
      <c r="D2314" s="2" t="s">
        <v>34</v>
      </c>
      <c r="E2314" s="4">
        <v>43532.55767361111</v>
      </c>
      <c r="F2314" s="4">
        <v>43538.55767361111</v>
      </c>
      <c r="G2314" s="4">
        <v>43536.55767361111</v>
      </c>
      <c r="H2314" s="2">
        <v>75.0</v>
      </c>
      <c r="I2314" s="2">
        <v>105.0</v>
      </c>
      <c r="J2314" s="2" t="s">
        <v>32</v>
      </c>
      <c r="K2314" s="2" t="s">
        <v>70</v>
      </c>
      <c r="L2314" s="2" t="s">
        <v>35</v>
      </c>
      <c r="M2314" s="2" t="s">
        <v>71</v>
      </c>
      <c r="N2314" s="2">
        <v>2.0</v>
      </c>
      <c r="O2314" s="2">
        <v>6.0</v>
      </c>
      <c r="P2314" s="2">
        <v>180.0</v>
      </c>
      <c r="Q2314" s="2" t="str">
        <f>VLOOKUP(A2314,'Additional Data'!$A$1:$D$9949,2,0)</f>
        <v>App</v>
      </c>
      <c r="R2314" s="2" t="str">
        <f>VLOOKUP(A2314,'Additional Data'!$A$1:$D$9949,4,0)</f>
        <v>Debit Card</v>
      </c>
      <c r="S2314" s="7">
        <f>VLOOKUP(A2314,'Additional Data'!$A$1:$D$9949,3,0)</f>
        <v>2196</v>
      </c>
      <c r="T2314" s="2" t="str">
        <f>HLOOKUP(B2314,'Additional Data'!$F$1:$N$2,2,0)</f>
        <v>TV</v>
      </c>
    </row>
    <row r="2315" ht="14.25" customHeight="1">
      <c r="A2315" s="2">
        <v>641326.0</v>
      </c>
      <c r="B2315" s="2" t="s">
        <v>30</v>
      </c>
      <c r="C2315" s="2" t="s">
        <v>41</v>
      </c>
      <c r="D2315" s="2" t="s">
        <v>34</v>
      </c>
      <c r="E2315" s="4">
        <v>43532.55771990741</v>
      </c>
      <c r="F2315" s="4">
        <v>43537.55771990741</v>
      </c>
      <c r="G2315" s="4">
        <v>43535.55771990741</v>
      </c>
      <c r="H2315" s="2">
        <v>65.0</v>
      </c>
      <c r="I2315" s="2">
        <v>101.0</v>
      </c>
      <c r="J2315" s="2" t="s">
        <v>73</v>
      </c>
      <c r="K2315" s="2" t="s">
        <v>80</v>
      </c>
      <c r="L2315" s="2" t="s">
        <v>35</v>
      </c>
      <c r="M2315" s="2" t="s">
        <v>71</v>
      </c>
      <c r="N2315" s="2">
        <v>2.0</v>
      </c>
      <c r="O2315" s="2">
        <v>5.0</v>
      </c>
      <c r="P2315" s="2">
        <v>166.0</v>
      </c>
      <c r="Q2315" s="2" t="str">
        <f>VLOOKUP(A2315,'Additional Data'!$A$1:$D$9949,2,0)</f>
        <v>App</v>
      </c>
      <c r="R2315" s="2" t="str">
        <f>VLOOKUP(A2315,'Additional Data'!$A$1:$D$9949,4,0)</f>
        <v>Debit Card</v>
      </c>
      <c r="S2315" s="7">
        <f>VLOOKUP(A2315,'Additional Data'!$A$1:$D$9949,3,0)</f>
        <v>2323.209537</v>
      </c>
      <c r="T2315" s="2" t="str">
        <f>HLOOKUP(B2315,'Additional Data'!$F$1:$N$2,2,0)</f>
        <v>PC</v>
      </c>
    </row>
    <row r="2316" ht="14.25" customHeight="1">
      <c r="A2316" s="2">
        <v>87420.0</v>
      </c>
      <c r="B2316" s="2" t="s">
        <v>39</v>
      </c>
      <c r="C2316" s="2" t="s">
        <v>41</v>
      </c>
      <c r="D2316" s="2" t="s">
        <v>34</v>
      </c>
      <c r="E2316" s="4">
        <v>43532.560277777775</v>
      </c>
      <c r="F2316" s="4">
        <v>43536.560277777775</v>
      </c>
      <c r="G2316" s="4">
        <v>43537.560277777775</v>
      </c>
      <c r="H2316" s="2">
        <v>0.0</v>
      </c>
      <c r="I2316" s="2">
        <v>123.0</v>
      </c>
      <c r="J2316" s="2" t="s">
        <v>41</v>
      </c>
      <c r="K2316" s="2" t="s">
        <v>66</v>
      </c>
      <c r="L2316" s="2" t="s">
        <v>67</v>
      </c>
      <c r="M2316" s="2" t="s">
        <v>71</v>
      </c>
      <c r="N2316" s="2">
        <v>-1.0</v>
      </c>
      <c r="O2316" s="2">
        <v>4.0</v>
      </c>
      <c r="P2316" s="2">
        <v>123.0</v>
      </c>
      <c r="Q2316" s="2" t="str">
        <f>VLOOKUP(A2316,'Additional Data'!$A$1:$D$9949,2,0)</f>
        <v>Website</v>
      </c>
      <c r="R2316" s="2" t="str">
        <f>VLOOKUP(A2316,'Additional Data'!$A$1:$D$9949,4,0)</f>
        <v>Debit Card</v>
      </c>
      <c r="S2316" s="7">
        <f>VLOOKUP(A2316,'Additional Data'!$A$1:$D$9949,3,0)</f>
        <v>2651</v>
      </c>
      <c r="T2316" s="2" t="str">
        <f>HLOOKUP(B2316,'Additional Data'!$F$1:$N$2,2,0)</f>
        <v>Mobile</v>
      </c>
    </row>
    <row r="2317" ht="14.25" customHeight="1">
      <c r="A2317" s="2">
        <v>485970.0</v>
      </c>
      <c r="B2317" s="2" t="s">
        <v>30</v>
      </c>
      <c r="C2317" s="2" t="s">
        <v>32</v>
      </c>
      <c r="D2317" s="2" t="s">
        <v>34</v>
      </c>
      <c r="E2317" s="4">
        <v>43532.561631944445</v>
      </c>
      <c r="F2317" s="4">
        <v>43539.561631944445</v>
      </c>
      <c r="G2317" s="4">
        <v>43535.561631944445</v>
      </c>
      <c r="H2317" s="2">
        <v>45.0</v>
      </c>
      <c r="I2317" s="2">
        <v>114.0</v>
      </c>
      <c r="J2317" s="2" t="s">
        <v>60</v>
      </c>
      <c r="K2317" s="2" t="s">
        <v>61</v>
      </c>
      <c r="L2317" s="2" t="s">
        <v>35</v>
      </c>
      <c r="M2317" s="2" t="s">
        <v>59</v>
      </c>
      <c r="N2317" s="2">
        <v>4.0</v>
      </c>
      <c r="O2317" s="2">
        <v>7.0</v>
      </c>
      <c r="P2317" s="2">
        <v>159.0</v>
      </c>
      <c r="Q2317" s="2" t="str">
        <f>VLOOKUP(A2317,'Additional Data'!$A$1:$D$9949,2,0)</f>
        <v>Website</v>
      </c>
      <c r="R2317" s="2" t="str">
        <f>VLOOKUP(A2317,'Additional Data'!$A$1:$D$9949,4,0)</f>
        <v>Debit Card</v>
      </c>
      <c r="S2317" s="7">
        <f>VLOOKUP(A2317,'Additional Data'!$A$1:$D$9949,3,0)</f>
        <v>2973.12902</v>
      </c>
      <c r="T2317" s="2" t="str">
        <f>HLOOKUP(B2317,'Additional Data'!$F$1:$N$2,2,0)</f>
        <v>PC</v>
      </c>
    </row>
    <row r="2318" ht="14.25" customHeight="1">
      <c r="A2318" s="2">
        <v>926500.0</v>
      </c>
      <c r="B2318" s="2" t="s">
        <v>39</v>
      </c>
      <c r="C2318" s="2" t="s">
        <v>41</v>
      </c>
      <c r="D2318" s="2" t="s">
        <v>34</v>
      </c>
      <c r="E2318" s="4">
        <v>43532.56186342592</v>
      </c>
      <c r="F2318" s="4">
        <v>43537.56186342592</v>
      </c>
      <c r="G2318" s="4">
        <v>43535.56186342592</v>
      </c>
      <c r="H2318" s="2">
        <v>34.0</v>
      </c>
      <c r="I2318" s="2">
        <v>114.0</v>
      </c>
      <c r="J2318" s="2" t="s">
        <v>60</v>
      </c>
      <c r="K2318" s="2" t="s">
        <v>77</v>
      </c>
      <c r="L2318" s="2" t="s">
        <v>35</v>
      </c>
      <c r="M2318" s="2" t="s">
        <v>71</v>
      </c>
      <c r="N2318" s="2">
        <v>2.0</v>
      </c>
      <c r="O2318" s="2">
        <v>5.0</v>
      </c>
      <c r="P2318" s="2">
        <v>148.0</v>
      </c>
      <c r="Q2318" s="2" t="str">
        <f>VLOOKUP(A2318,'Additional Data'!$A$1:$D$9949,2,0)</f>
        <v>App</v>
      </c>
      <c r="R2318" s="2" t="str">
        <f>VLOOKUP(A2318,'Additional Data'!$A$1:$D$9949,4,0)</f>
        <v>Debit Card</v>
      </c>
      <c r="S2318" s="7">
        <f>VLOOKUP(A2318,'Additional Data'!$A$1:$D$9949,3,0)</f>
        <v>2880</v>
      </c>
      <c r="T2318" s="2" t="str">
        <f>HLOOKUP(B2318,'Additional Data'!$F$1:$N$2,2,0)</f>
        <v>Mobile</v>
      </c>
    </row>
    <row r="2319" ht="14.25" customHeight="1">
      <c r="A2319" s="2">
        <v>908850.0</v>
      </c>
      <c r="B2319" s="2" t="s">
        <v>39</v>
      </c>
      <c r="C2319" s="2" t="s">
        <v>32</v>
      </c>
      <c r="D2319" s="2" t="s">
        <v>34</v>
      </c>
      <c r="E2319" s="4">
        <v>43532.56267361111</v>
      </c>
      <c r="F2319" s="4">
        <v>43537.56267361111</v>
      </c>
      <c r="G2319" s="4">
        <v>43538.56267361111</v>
      </c>
      <c r="H2319" s="2">
        <v>62.0</v>
      </c>
      <c r="I2319" s="2">
        <v>88.0</v>
      </c>
      <c r="J2319" s="2" t="s">
        <v>63</v>
      </c>
      <c r="K2319" s="2" t="s">
        <v>81</v>
      </c>
      <c r="L2319" s="2" t="s">
        <v>35</v>
      </c>
      <c r="M2319" s="2" t="s">
        <v>71</v>
      </c>
      <c r="N2319" s="2">
        <v>-1.0</v>
      </c>
      <c r="O2319" s="2">
        <v>5.0</v>
      </c>
      <c r="P2319" s="2">
        <v>150.0</v>
      </c>
      <c r="Q2319" s="2" t="str">
        <f>VLOOKUP(A2319,'Additional Data'!$A$1:$D$9949,2,0)</f>
        <v>Website</v>
      </c>
      <c r="R2319" s="2" t="str">
        <f>VLOOKUP(A2319,'Additional Data'!$A$1:$D$9949,4,0)</f>
        <v>Debit Card</v>
      </c>
      <c r="S2319" s="7">
        <f>VLOOKUP(A2319,'Additional Data'!$A$1:$D$9949,3,0)</f>
        <v>1024.629041</v>
      </c>
      <c r="T2319" s="2" t="str">
        <f>HLOOKUP(B2319,'Additional Data'!$F$1:$N$2,2,0)</f>
        <v>Mobile</v>
      </c>
    </row>
    <row r="2320" ht="14.25" customHeight="1">
      <c r="A2320" s="2">
        <v>320776.0</v>
      </c>
      <c r="B2320" s="2" t="s">
        <v>42</v>
      </c>
      <c r="C2320" s="2" t="s">
        <v>41</v>
      </c>
      <c r="D2320" s="2" t="s">
        <v>34</v>
      </c>
      <c r="E2320" s="4">
        <v>43532.56318287037</v>
      </c>
      <c r="F2320" s="4">
        <v>43537.56318287037</v>
      </c>
      <c r="G2320" s="4">
        <v>43538.56318287037</v>
      </c>
      <c r="H2320" s="2">
        <v>28.0</v>
      </c>
      <c r="I2320" s="2">
        <v>128.0</v>
      </c>
      <c r="J2320" s="2" t="s">
        <v>32</v>
      </c>
      <c r="K2320" s="2" t="s">
        <v>70</v>
      </c>
      <c r="L2320" s="2" t="s">
        <v>35</v>
      </c>
      <c r="M2320" s="2" t="s">
        <v>71</v>
      </c>
      <c r="N2320" s="2">
        <v>-1.0</v>
      </c>
      <c r="O2320" s="2">
        <v>5.0</v>
      </c>
      <c r="P2320" s="2">
        <v>156.0</v>
      </c>
      <c r="Q2320" s="2" t="str">
        <f>VLOOKUP(A2320,'Additional Data'!$A$1:$D$9949,2,0)</f>
        <v>App</v>
      </c>
      <c r="R2320" s="2" t="str">
        <f>VLOOKUP(A2320,'Additional Data'!$A$1:$D$9949,4,0)</f>
        <v>Debit Card</v>
      </c>
      <c r="S2320" s="7">
        <f>VLOOKUP(A2320,'Additional Data'!$A$1:$D$9949,3,0)</f>
        <v>2863.415151</v>
      </c>
      <c r="T2320" s="2" t="str">
        <f>HLOOKUP(B2320,'Additional Data'!$F$1:$N$2,2,0)</f>
        <v>TV</v>
      </c>
    </row>
    <row r="2321" ht="14.25" customHeight="1">
      <c r="A2321" s="2">
        <v>283229.0</v>
      </c>
      <c r="B2321" s="2" t="s">
        <v>36</v>
      </c>
      <c r="C2321" s="2" t="s">
        <v>41</v>
      </c>
      <c r="D2321" s="2" t="s">
        <v>34</v>
      </c>
      <c r="E2321" s="4">
        <v>43532.56570601852</v>
      </c>
      <c r="F2321" s="4">
        <v>43534.56570601852</v>
      </c>
      <c r="G2321" s="4">
        <v>43535.56570601852</v>
      </c>
      <c r="H2321" s="2">
        <v>84.0</v>
      </c>
      <c r="I2321" s="2">
        <v>102.0</v>
      </c>
      <c r="J2321" s="2" t="s">
        <v>32</v>
      </c>
      <c r="K2321" s="2" t="s">
        <v>70</v>
      </c>
      <c r="L2321" s="2" t="s">
        <v>35</v>
      </c>
      <c r="M2321" s="2" t="s">
        <v>71</v>
      </c>
      <c r="N2321" s="2">
        <v>-1.0</v>
      </c>
      <c r="O2321" s="2">
        <v>2.0</v>
      </c>
      <c r="P2321" s="2">
        <v>186.0</v>
      </c>
      <c r="Q2321" s="2" t="str">
        <f>VLOOKUP(A2321,'Additional Data'!$A$1:$D$9949,2,0)</f>
        <v>App</v>
      </c>
      <c r="R2321" s="2" t="str">
        <f>VLOOKUP(A2321,'Additional Data'!$A$1:$D$9949,4,0)</f>
        <v>Credit Card</v>
      </c>
      <c r="S2321" s="7">
        <f>VLOOKUP(A2321,'Additional Data'!$A$1:$D$9949,3,0)</f>
        <v>2933</v>
      </c>
      <c r="T2321" s="2" t="str">
        <f>HLOOKUP(B2321,'Additional Data'!$F$1:$N$2,2,0)</f>
        <v>Laptop</v>
      </c>
    </row>
    <row r="2322" ht="14.25" customHeight="1">
      <c r="A2322" s="2">
        <v>76337.0</v>
      </c>
      <c r="B2322" s="2" t="s">
        <v>47</v>
      </c>
      <c r="C2322" s="2" t="s">
        <v>32</v>
      </c>
      <c r="D2322" s="2" t="s">
        <v>34</v>
      </c>
      <c r="E2322" s="4">
        <v>43532.56601851852</v>
      </c>
      <c r="F2322" s="4">
        <v>43539.56601851852</v>
      </c>
      <c r="G2322" s="4">
        <v>43539.56601851852</v>
      </c>
      <c r="H2322" s="2">
        <v>64.0</v>
      </c>
      <c r="I2322" s="2">
        <v>91.0</v>
      </c>
      <c r="J2322" s="2" t="s">
        <v>63</v>
      </c>
      <c r="K2322" s="2" t="s">
        <v>81</v>
      </c>
      <c r="L2322" s="2" t="s">
        <v>35</v>
      </c>
      <c r="M2322" s="2" t="s">
        <v>71</v>
      </c>
      <c r="N2322" s="2">
        <v>0.0</v>
      </c>
      <c r="O2322" s="2">
        <v>7.0</v>
      </c>
      <c r="P2322" s="2">
        <v>155.0</v>
      </c>
      <c r="Q2322" s="2" t="str">
        <f>VLOOKUP(A2322,'Additional Data'!$A$1:$D$9949,2,0)</f>
        <v>App</v>
      </c>
      <c r="R2322" s="2" t="str">
        <f>VLOOKUP(A2322,'Additional Data'!$A$1:$D$9949,4,0)</f>
        <v>Credit Card</v>
      </c>
      <c r="S2322" s="7">
        <f>VLOOKUP(A2322,'Additional Data'!$A$1:$D$9949,3,0)</f>
        <v>1783.959266</v>
      </c>
      <c r="T2322" s="2" t="str">
        <f>HLOOKUP(B2322,'Additional Data'!$F$1:$N$2,2,0)</f>
        <v>Tablet</v>
      </c>
    </row>
    <row r="2323" ht="14.25" customHeight="1">
      <c r="A2323" s="2">
        <v>57980.0</v>
      </c>
      <c r="B2323" s="2" t="s">
        <v>39</v>
      </c>
      <c r="C2323" s="2" t="s">
        <v>41</v>
      </c>
      <c r="D2323" s="2" t="s">
        <v>34</v>
      </c>
      <c r="E2323" s="4">
        <v>43532.567881944444</v>
      </c>
      <c r="F2323" s="4">
        <v>43539.567881944444</v>
      </c>
      <c r="G2323" s="4">
        <v>43536.567881944444</v>
      </c>
      <c r="H2323" s="2">
        <v>42.0</v>
      </c>
      <c r="I2323" s="2">
        <v>113.0</v>
      </c>
      <c r="J2323" s="2" t="s">
        <v>63</v>
      </c>
      <c r="K2323" s="2" t="s">
        <v>64</v>
      </c>
      <c r="L2323" s="2" t="s">
        <v>35</v>
      </c>
      <c r="M2323" s="2" t="s">
        <v>71</v>
      </c>
      <c r="N2323" s="2">
        <v>3.0</v>
      </c>
      <c r="O2323" s="2">
        <v>7.0</v>
      </c>
      <c r="P2323" s="2">
        <v>155.0</v>
      </c>
      <c r="Q2323" s="2" t="str">
        <f>VLOOKUP(A2323,'Additional Data'!$A$1:$D$9949,2,0)</f>
        <v>App</v>
      </c>
      <c r="R2323" s="2" t="str">
        <f>VLOOKUP(A2323,'Additional Data'!$A$1:$D$9949,4,0)</f>
        <v>Debit Card</v>
      </c>
      <c r="S2323" s="7">
        <f>VLOOKUP(A2323,'Additional Data'!$A$1:$D$9949,3,0)</f>
        <v>3113</v>
      </c>
      <c r="T2323" s="2" t="str">
        <f>HLOOKUP(B2323,'Additional Data'!$F$1:$N$2,2,0)</f>
        <v>Mobile</v>
      </c>
    </row>
    <row r="2324" ht="14.25" customHeight="1">
      <c r="A2324" s="2">
        <v>120549.0</v>
      </c>
      <c r="B2324" s="2" t="s">
        <v>30</v>
      </c>
      <c r="C2324" s="2" t="s">
        <v>32</v>
      </c>
      <c r="D2324" s="2" t="s">
        <v>34</v>
      </c>
      <c r="E2324" s="4">
        <v>43532.569027777776</v>
      </c>
      <c r="F2324" s="4">
        <v>43538.569027777776</v>
      </c>
      <c r="G2324" s="4">
        <v>43536.569027777776</v>
      </c>
      <c r="H2324" s="2">
        <v>45.0</v>
      </c>
      <c r="I2324" s="2">
        <v>115.0</v>
      </c>
      <c r="J2324" s="2" t="s">
        <v>63</v>
      </c>
      <c r="K2324" s="2" t="s">
        <v>81</v>
      </c>
      <c r="L2324" s="2" t="s">
        <v>35</v>
      </c>
      <c r="M2324" s="2" t="s">
        <v>59</v>
      </c>
      <c r="N2324" s="2">
        <v>2.0</v>
      </c>
      <c r="O2324" s="2">
        <v>6.0</v>
      </c>
      <c r="P2324" s="2">
        <v>160.0</v>
      </c>
      <c r="Q2324" s="2" t="str">
        <f>VLOOKUP(A2324,'Additional Data'!$A$1:$D$9949,2,0)</f>
        <v>Website</v>
      </c>
      <c r="R2324" s="2" t="str">
        <f>VLOOKUP(A2324,'Additional Data'!$A$1:$D$9949,4,0)</f>
        <v>Credit Card</v>
      </c>
      <c r="S2324" s="7">
        <f>VLOOKUP(A2324,'Additional Data'!$A$1:$D$9949,3,0)</f>
        <v>2867.261351</v>
      </c>
      <c r="T2324" s="2" t="str">
        <f>HLOOKUP(B2324,'Additional Data'!$F$1:$N$2,2,0)</f>
        <v>PC</v>
      </c>
    </row>
    <row r="2325" ht="14.25" customHeight="1">
      <c r="A2325" s="2">
        <v>14498.0</v>
      </c>
      <c r="B2325" s="2" t="s">
        <v>39</v>
      </c>
      <c r="C2325" s="2" t="s">
        <v>32</v>
      </c>
      <c r="D2325" s="2" t="s">
        <v>34</v>
      </c>
      <c r="E2325" s="4">
        <v>43532.570289351854</v>
      </c>
      <c r="F2325" s="4">
        <v>43538.570289351854</v>
      </c>
      <c r="G2325" s="4">
        <v>43536.570289351854</v>
      </c>
      <c r="H2325" s="2">
        <v>41.0</v>
      </c>
      <c r="I2325" s="2">
        <v>113.0</v>
      </c>
      <c r="J2325" s="2" t="s">
        <v>60</v>
      </c>
      <c r="K2325" s="2" t="s">
        <v>61</v>
      </c>
      <c r="L2325" s="2" t="s">
        <v>35</v>
      </c>
      <c r="M2325" s="2" t="s">
        <v>59</v>
      </c>
      <c r="N2325" s="2">
        <v>2.0</v>
      </c>
      <c r="O2325" s="2">
        <v>6.0</v>
      </c>
      <c r="P2325" s="2">
        <v>154.0</v>
      </c>
      <c r="Q2325" s="2" t="str">
        <f>VLOOKUP(A2325,'Additional Data'!$A$1:$D$9949,2,0)</f>
        <v>App</v>
      </c>
      <c r="R2325" s="2" t="str">
        <f>VLOOKUP(A2325,'Additional Data'!$A$1:$D$9949,4,0)</f>
        <v>Debit Card</v>
      </c>
      <c r="S2325" s="7">
        <f>VLOOKUP(A2325,'Additional Data'!$A$1:$D$9949,3,0)</f>
        <v>651.5988697</v>
      </c>
      <c r="T2325" s="2" t="str">
        <f>HLOOKUP(B2325,'Additional Data'!$F$1:$N$2,2,0)</f>
        <v>Mobile</v>
      </c>
    </row>
    <row r="2326" ht="14.25" customHeight="1">
      <c r="A2326" s="2">
        <v>460833.0</v>
      </c>
      <c r="B2326" s="2" t="s">
        <v>30</v>
      </c>
      <c r="C2326" s="2" t="s">
        <v>32</v>
      </c>
      <c r="D2326" s="2" t="s">
        <v>34</v>
      </c>
      <c r="E2326" s="4">
        <v>43532.574837962966</v>
      </c>
      <c r="F2326" s="4">
        <v>43536.574837962966</v>
      </c>
      <c r="G2326" s="4">
        <v>43537.574837962966</v>
      </c>
      <c r="H2326" s="2">
        <v>42.0</v>
      </c>
      <c r="I2326" s="2">
        <v>111.0</v>
      </c>
      <c r="J2326" s="2" t="s">
        <v>63</v>
      </c>
      <c r="K2326" s="2" t="s">
        <v>81</v>
      </c>
      <c r="L2326" s="2" t="s">
        <v>35</v>
      </c>
      <c r="M2326" s="2" t="s">
        <v>59</v>
      </c>
      <c r="N2326" s="2">
        <v>-1.0</v>
      </c>
      <c r="O2326" s="2">
        <v>4.0</v>
      </c>
      <c r="P2326" s="2">
        <v>153.0</v>
      </c>
      <c r="Q2326" s="2" t="str">
        <f>VLOOKUP(A2326,'Additional Data'!$A$1:$D$9949,2,0)</f>
        <v>Website</v>
      </c>
      <c r="R2326" s="2" t="str">
        <f>VLOOKUP(A2326,'Additional Data'!$A$1:$D$9949,4,0)</f>
        <v>Credit Card</v>
      </c>
      <c r="S2326" s="7">
        <f>VLOOKUP(A2326,'Additional Data'!$A$1:$D$9949,3,0)</f>
        <v>1320.236953</v>
      </c>
      <c r="T2326" s="2" t="str">
        <f>HLOOKUP(B2326,'Additional Data'!$F$1:$N$2,2,0)</f>
        <v>PC</v>
      </c>
    </row>
    <row r="2327" ht="14.25" customHeight="1">
      <c r="A2327" s="2">
        <v>200405.0</v>
      </c>
      <c r="B2327" s="2" t="s">
        <v>30</v>
      </c>
      <c r="C2327" s="2" t="s">
        <v>41</v>
      </c>
      <c r="D2327" s="2" t="s">
        <v>34</v>
      </c>
      <c r="E2327" s="4">
        <v>43532.575625</v>
      </c>
      <c r="F2327" s="4">
        <v>43538.575625</v>
      </c>
      <c r="G2327" s="4">
        <v>43536.575625</v>
      </c>
      <c r="H2327" s="2">
        <v>48.0</v>
      </c>
      <c r="I2327" s="2">
        <v>128.0</v>
      </c>
      <c r="J2327" s="2" t="s">
        <v>32</v>
      </c>
      <c r="K2327" s="2" t="s">
        <v>70</v>
      </c>
      <c r="L2327" s="2" t="s">
        <v>35</v>
      </c>
      <c r="M2327" s="2" t="s">
        <v>59</v>
      </c>
      <c r="N2327" s="2">
        <v>2.0</v>
      </c>
      <c r="O2327" s="2">
        <v>6.0</v>
      </c>
      <c r="P2327" s="2">
        <v>176.0</v>
      </c>
      <c r="Q2327" s="2" t="str">
        <f>VLOOKUP(A2327,'Additional Data'!$A$1:$D$9949,2,0)</f>
        <v>App</v>
      </c>
      <c r="R2327" s="2" t="str">
        <f>VLOOKUP(A2327,'Additional Data'!$A$1:$D$9949,4,0)</f>
        <v>Credit Card</v>
      </c>
      <c r="S2327" s="7">
        <f>VLOOKUP(A2327,'Additional Data'!$A$1:$D$9949,3,0)</f>
        <v>2611</v>
      </c>
      <c r="T2327" s="2" t="str">
        <f>HLOOKUP(B2327,'Additional Data'!$F$1:$N$2,2,0)</f>
        <v>PC</v>
      </c>
    </row>
    <row r="2328" ht="14.25" customHeight="1">
      <c r="A2328" s="2">
        <v>102085.0</v>
      </c>
      <c r="B2328" s="2" t="s">
        <v>47</v>
      </c>
      <c r="C2328" s="2" t="s">
        <v>41</v>
      </c>
      <c r="D2328" s="2" t="s">
        <v>34</v>
      </c>
      <c r="E2328" s="4">
        <v>43532.57881944445</v>
      </c>
      <c r="F2328" s="4">
        <v>43538.57881944445</v>
      </c>
      <c r="G2328" s="4">
        <v>43539.57881944445</v>
      </c>
      <c r="H2328" s="2">
        <v>0.0</v>
      </c>
      <c r="I2328" s="2">
        <v>121.0</v>
      </c>
      <c r="J2328" s="2" t="s">
        <v>41</v>
      </c>
      <c r="K2328" s="2" t="s">
        <v>66</v>
      </c>
      <c r="L2328" s="2" t="s">
        <v>67</v>
      </c>
      <c r="M2328" s="2" t="s">
        <v>59</v>
      </c>
      <c r="N2328" s="2">
        <v>-1.0</v>
      </c>
      <c r="O2328" s="2">
        <v>6.0</v>
      </c>
      <c r="P2328" s="2">
        <v>121.0</v>
      </c>
      <c r="Q2328" s="2" t="str">
        <f>VLOOKUP(A2328,'Additional Data'!$A$1:$D$9949,2,0)</f>
        <v>App</v>
      </c>
      <c r="R2328" s="2" t="str">
        <f>VLOOKUP(A2328,'Additional Data'!$A$1:$D$9949,4,0)</f>
        <v>Credit Card</v>
      </c>
      <c r="S2328" s="7">
        <f>VLOOKUP(A2328,'Additional Data'!$A$1:$D$9949,3,0)</f>
        <v>3606.130808</v>
      </c>
      <c r="T2328" s="2" t="str">
        <f>HLOOKUP(B2328,'Additional Data'!$F$1:$N$2,2,0)</f>
        <v>Tablet</v>
      </c>
    </row>
    <row r="2329" ht="14.25" customHeight="1">
      <c r="A2329" s="2">
        <v>498283.0</v>
      </c>
      <c r="B2329" s="2" t="s">
        <v>36</v>
      </c>
      <c r="C2329" s="2" t="s">
        <v>32</v>
      </c>
      <c r="D2329" s="2" t="s">
        <v>34</v>
      </c>
      <c r="E2329" s="4">
        <v>43532.57945601852</v>
      </c>
      <c r="F2329" s="4">
        <v>43538.57945601852</v>
      </c>
      <c r="G2329" s="4">
        <v>43537.57945601852</v>
      </c>
      <c r="H2329" s="2">
        <v>27.0</v>
      </c>
      <c r="I2329" s="2">
        <v>127.0</v>
      </c>
      <c r="J2329" s="2" t="s">
        <v>41</v>
      </c>
      <c r="K2329" s="2" t="s">
        <v>58</v>
      </c>
      <c r="L2329" s="2" t="s">
        <v>35</v>
      </c>
      <c r="M2329" s="2" t="s">
        <v>59</v>
      </c>
      <c r="N2329" s="2">
        <v>1.0</v>
      </c>
      <c r="O2329" s="2">
        <v>6.0</v>
      </c>
      <c r="P2329" s="2">
        <v>154.0</v>
      </c>
      <c r="Q2329" s="2" t="str">
        <f>VLOOKUP(A2329,'Additional Data'!$A$1:$D$9949,2,0)</f>
        <v>App</v>
      </c>
      <c r="R2329" s="2" t="str">
        <f>VLOOKUP(A2329,'Additional Data'!$A$1:$D$9949,4,0)</f>
        <v>Credit Card</v>
      </c>
      <c r="S2329" s="7">
        <f>VLOOKUP(A2329,'Additional Data'!$A$1:$D$9949,3,0)</f>
        <v>1964.461604</v>
      </c>
      <c r="T2329" s="2" t="str">
        <f>HLOOKUP(B2329,'Additional Data'!$F$1:$N$2,2,0)</f>
        <v>Laptop</v>
      </c>
    </row>
    <row r="2330" ht="14.25" customHeight="1">
      <c r="A2330" s="2">
        <v>31668.0</v>
      </c>
      <c r="B2330" s="2" t="s">
        <v>36</v>
      </c>
      <c r="C2330" s="2" t="s">
        <v>41</v>
      </c>
      <c r="D2330" s="2" t="s">
        <v>34</v>
      </c>
      <c r="E2330" s="4">
        <v>43532.58699074074</v>
      </c>
      <c r="F2330" s="4">
        <v>43534.58699074074</v>
      </c>
      <c r="G2330" s="4">
        <v>43536.58699074074</v>
      </c>
      <c r="H2330" s="2">
        <v>0.0</v>
      </c>
      <c r="I2330" s="2">
        <v>123.0</v>
      </c>
      <c r="J2330" s="2" t="s">
        <v>41</v>
      </c>
      <c r="K2330" s="2" t="s">
        <v>66</v>
      </c>
      <c r="L2330" s="2" t="s">
        <v>67</v>
      </c>
      <c r="M2330" s="2" t="s">
        <v>71</v>
      </c>
      <c r="N2330" s="2">
        <v>-2.0</v>
      </c>
      <c r="O2330" s="2">
        <v>2.0</v>
      </c>
      <c r="P2330" s="2">
        <v>123.0</v>
      </c>
      <c r="Q2330" s="2" t="str">
        <f>VLOOKUP(A2330,'Additional Data'!$A$1:$D$9949,2,0)</f>
        <v>Website</v>
      </c>
      <c r="R2330" s="2" t="str">
        <f>VLOOKUP(A2330,'Additional Data'!$A$1:$D$9949,4,0)</f>
        <v>Debit Card</v>
      </c>
      <c r="S2330" s="7">
        <f>VLOOKUP(A2330,'Additional Data'!$A$1:$D$9949,3,0)</f>
        <v>2642</v>
      </c>
      <c r="T2330" s="2" t="str">
        <f>HLOOKUP(B2330,'Additional Data'!$F$1:$N$2,2,0)</f>
        <v>Laptop</v>
      </c>
    </row>
    <row r="2331" ht="14.25" customHeight="1">
      <c r="A2331" s="2">
        <v>751709.0</v>
      </c>
      <c r="B2331" s="2" t="s">
        <v>39</v>
      </c>
      <c r="C2331" s="2" t="s">
        <v>32</v>
      </c>
      <c r="D2331" s="2" t="s">
        <v>34</v>
      </c>
      <c r="E2331" s="4">
        <v>43532.58819444444</v>
      </c>
      <c r="F2331" s="4">
        <v>43535.58819444444</v>
      </c>
      <c r="G2331" s="4">
        <v>43537.58819444444</v>
      </c>
      <c r="H2331" s="2">
        <v>50.0</v>
      </c>
      <c r="I2331" s="2">
        <v>106.0</v>
      </c>
      <c r="J2331" s="2" t="s">
        <v>60</v>
      </c>
      <c r="K2331" s="2" t="s">
        <v>61</v>
      </c>
      <c r="L2331" s="2" t="s">
        <v>35</v>
      </c>
      <c r="M2331" s="2" t="s">
        <v>59</v>
      </c>
      <c r="N2331" s="2">
        <v>-2.0</v>
      </c>
      <c r="O2331" s="2">
        <v>3.0</v>
      </c>
      <c r="P2331" s="2">
        <v>156.0</v>
      </c>
      <c r="Q2331" s="2" t="str">
        <f>VLOOKUP(A2331,'Additional Data'!$A$1:$D$9949,2,0)</f>
        <v>App</v>
      </c>
      <c r="R2331" s="2" t="str">
        <f>VLOOKUP(A2331,'Additional Data'!$A$1:$D$9949,4,0)</f>
        <v>Cash On Delivery</v>
      </c>
      <c r="S2331" s="7">
        <f>VLOOKUP(A2331,'Additional Data'!$A$1:$D$9949,3,0)</f>
        <v>426.7789234</v>
      </c>
      <c r="T2331" s="2" t="str">
        <f>HLOOKUP(B2331,'Additional Data'!$F$1:$N$2,2,0)</f>
        <v>Mobile</v>
      </c>
    </row>
    <row r="2332" ht="14.25" customHeight="1">
      <c r="A2332" s="2">
        <v>369968.0</v>
      </c>
      <c r="B2332" s="2" t="s">
        <v>39</v>
      </c>
      <c r="C2332" s="2" t="s">
        <v>41</v>
      </c>
      <c r="D2332" s="2" t="s">
        <v>34</v>
      </c>
      <c r="E2332" s="4">
        <v>43532.58899305556</v>
      </c>
      <c r="F2332" s="4">
        <v>43538.58899305556</v>
      </c>
      <c r="G2332" s="4">
        <v>43537.58899305556</v>
      </c>
      <c r="H2332" s="2">
        <v>41.0</v>
      </c>
      <c r="I2332" s="2">
        <v>112.0</v>
      </c>
      <c r="J2332" s="2" t="s">
        <v>60</v>
      </c>
      <c r="K2332" s="2" t="s">
        <v>77</v>
      </c>
      <c r="L2332" s="2" t="s">
        <v>35</v>
      </c>
      <c r="M2332" s="2" t="s">
        <v>71</v>
      </c>
      <c r="N2332" s="2">
        <v>1.0</v>
      </c>
      <c r="O2332" s="2">
        <v>6.0</v>
      </c>
      <c r="P2332" s="2">
        <v>153.0</v>
      </c>
      <c r="Q2332" s="2" t="str">
        <f>VLOOKUP(A2332,'Additional Data'!$A$1:$D$9949,2,0)</f>
        <v>App</v>
      </c>
      <c r="R2332" s="2" t="str">
        <f>VLOOKUP(A2332,'Additional Data'!$A$1:$D$9949,4,0)</f>
        <v>Debit Card</v>
      </c>
      <c r="S2332" s="7">
        <f>VLOOKUP(A2332,'Additional Data'!$A$1:$D$9949,3,0)</f>
        <v>1105.365074</v>
      </c>
      <c r="T2332" s="2" t="str">
        <f>HLOOKUP(B2332,'Additional Data'!$F$1:$N$2,2,0)</f>
        <v>Mobile</v>
      </c>
    </row>
    <row r="2333" ht="14.25" customHeight="1">
      <c r="A2333" s="2">
        <v>188079.0</v>
      </c>
      <c r="B2333" s="2" t="s">
        <v>47</v>
      </c>
      <c r="C2333" s="2" t="s">
        <v>41</v>
      </c>
      <c r="D2333" s="2" t="s">
        <v>34</v>
      </c>
      <c r="E2333" s="4">
        <v>43532.590532407405</v>
      </c>
      <c r="F2333" s="4">
        <v>43538.590532407405</v>
      </c>
      <c r="G2333" s="4">
        <v>43535.590532407405</v>
      </c>
      <c r="H2333" s="2">
        <v>72.0</v>
      </c>
      <c r="I2333" s="2">
        <v>88.0</v>
      </c>
      <c r="J2333" s="2" t="s">
        <v>63</v>
      </c>
      <c r="K2333" s="2" t="s">
        <v>64</v>
      </c>
      <c r="L2333" s="2" t="s">
        <v>35</v>
      </c>
      <c r="M2333" s="2" t="s">
        <v>71</v>
      </c>
      <c r="N2333" s="2">
        <v>3.0</v>
      </c>
      <c r="O2333" s="2">
        <v>6.0</v>
      </c>
      <c r="P2333" s="2">
        <v>160.0</v>
      </c>
      <c r="Q2333" s="2" t="str">
        <f>VLOOKUP(A2333,'Additional Data'!$A$1:$D$9949,2,0)</f>
        <v>Website</v>
      </c>
      <c r="R2333" s="2" t="str">
        <f>VLOOKUP(A2333,'Additional Data'!$A$1:$D$9949,4,0)</f>
        <v>Credit Card</v>
      </c>
      <c r="S2333" s="7">
        <f>VLOOKUP(A2333,'Additional Data'!$A$1:$D$9949,3,0)</f>
        <v>3448</v>
      </c>
      <c r="T2333" s="2" t="str">
        <f>HLOOKUP(B2333,'Additional Data'!$F$1:$N$2,2,0)</f>
        <v>Tablet</v>
      </c>
    </row>
    <row r="2334" ht="14.25" customHeight="1">
      <c r="A2334" s="2">
        <v>858194.0</v>
      </c>
      <c r="B2334" s="2" t="s">
        <v>39</v>
      </c>
      <c r="C2334" s="2" t="s">
        <v>32</v>
      </c>
      <c r="D2334" s="2" t="s">
        <v>34</v>
      </c>
      <c r="E2334" s="4">
        <v>43532.59122685185</v>
      </c>
      <c r="F2334" s="4">
        <v>43538.59122685185</v>
      </c>
      <c r="G2334" s="4">
        <v>43536.59122685185</v>
      </c>
      <c r="H2334" s="2">
        <v>0.0</v>
      </c>
      <c r="I2334" s="2">
        <v>127.0</v>
      </c>
      <c r="J2334" s="2" t="s">
        <v>32</v>
      </c>
      <c r="K2334" s="2" t="s">
        <v>82</v>
      </c>
      <c r="L2334" s="2" t="s">
        <v>67</v>
      </c>
      <c r="M2334" s="2" t="s">
        <v>59</v>
      </c>
      <c r="N2334" s="2">
        <v>2.0</v>
      </c>
      <c r="O2334" s="2">
        <v>6.0</v>
      </c>
      <c r="P2334" s="2">
        <v>127.0</v>
      </c>
      <c r="Q2334" s="2" t="str">
        <f>VLOOKUP(A2334,'Additional Data'!$A$1:$D$9949,2,0)</f>
        <v>App</v>
      </c>
      <c r="R2334" s="2" t="str">
        <f>VLOOKUP(A2334,'Additional Data'!$A$1:$D$9949,4,0)</f>
        <v>Debit Card</v>
      </c>
      <c r="S2334" s="7">
        <f>VLOOKUP(A2334,'Additional Data'!$A$1:$D$9949,3,0)</f>
        <v>2521</v>
      </c>
      <c r="T2334" s="2" t="str">
        <f>HLOOKUP(B2334,'Additional Data'!$F$1:$N$2,2,0)</f>
        <v>Mobile</v>
      </c>
    </row>
    <row r="2335" ht="14.25" customHeight="1">
      <c r="A2335" s="2">
        <v>266558.0</v>
      </c>
      <c r="B2335" s="2" t="s">
        <v>30</v>
      </c>
      <c r="C2335" s="2" t="s">
        <v>32</v>
      </c>
      <c r="D2335" s="2" t="s">
        <v>34</v>
      </c>
      <c r="E2335" s="4">
        <v>43532.593564814815</v>
      </c>
      <c r="F2335" s="4">
        <v>43538.593564814815</v>
      </c>
      <c r="G2335" s="4">
        <v>43536.593564814815</v>
      </c>
      <c r="H2335" s="2">
        <v>0.0</v>
      </c>
      <c r="I2335" s="2">
        <v>125.0</v>
      </c>
      <c r="J2335" s="2" t="s">
        <v>32</v>
      </c>
      <c r="K2335" s="2" t="s">
        <v>82</v>
      </c>
      <c r="L2335" s="2" t="s">
        <v>67</v>
      </c>
      <c r="M2335" s="2" t="s">
        <v>59</v>
      </c>
      <c r="N2335" s="2">
        <v>2.0</v>
      </c>
      <c r="O2335" s="2">
        <v>6.0</v>
      </c>
      <c r="P2335" s="2">
        <v>125.0</v>
      </c>
      <c r="Q2335" s="2" t="str">
        <f>VLOOKUP(A2335,'Additional Data'!$A$1:$D$9949,2,0)</f>
        <v>App</v>
      </c>
      <c r="R2335" s="2" t="str">
        <f>VLOOKUP(A2335,'Additional Data'!$A$1:$D$9949,4,0)</f>
        <v>Debit Card</v>
      </c>
      <c r="S2335" s="7">
        <f>VLOOKUP(A2335,'Additional Data'!$A$1:$D$9949,3,0)</f>
        <v>307.3124315</v>
      </c>
      <c r="T2335" s="2" t="str">
        <f>HLOOKUP(B2335,'Additional Data'!$F$1:$N$2,2,0)</f>
        <v>PC</v>
      </c>
    </row>
    <row r="2336" ht="14.25" customHeight="1">
      <c r="A2336" s="2">
        <v>155517.0</v>
      </c>
      <c r="B2336" s="2" t="s">
        <v>36</v>
      </c>
      <c r="C2336" s="2" t="s">
        <v>41</v>
      </c>
      <c r="D2336" s="2" t="s">
        <v>34</v>
      </c>
      <c r="E2336" s="4">
        <v>43532.59732638889</v>
      </c>
      <c r="F2336" s="4">
        <v>43536.59732638889</v>
      </c>
      <c r="G2336" s="4">
        <v>43536.59732638889</v>
      </c>
      <c r="H2336" s="2">
        <v>32.0</v>
      </c>
      <c r="I2336" s="2">
        <v>108.0</v>
      </c>
      <c r="J2336" s="2" t="s">
        <v>60</v>
      </c>
      <c r="K2336" s="2" t="s">
        <v>77</v>
      </c>
      <c r="L2336" s="2" t="s">
        <v>35</v>
      </c>
      <c r="M2336" s="2" t="s">
        <v>59</v>
      </c>
      <c r="N2336" s="2">
        <v>0.0</v>
      </c>
      <c r="O2336" s="2">
        <v>4.0</v>
      </c>
      <c r="P2336" s="2">
        <v>140.0</v>
      </c>
      <c r="Q2336" s="2" t="str">
        <f>VLOOKUP(A2336,'Additional Data'!$A$1:$D$9949,2,0)</f>
        <v>Website</v>
      </c>
      <c r="R2336" s="2" t="str">
        <f>VLOOKUP(A2336,'Additional Data'!$A$1:$D$9949,4,0)</f>
        <v>Credit Card</v>
      </c>
      <c r="S2336" s="7">
        <f>VLOOKUP(A2336,'Additional Data'!$A$1:$D$9949,3,0)</f>
        <v>3149.507662</v>
      </c>
      <c r="T2336" s="2" t="str">
        <f>HLOOKUP(B2336,'Additional Data'!$F$1:$N$2,2,0)</f>
        <v>Laptop</v>
      </c>
    </row>
    <row r="2337" ht="14.25" customHeight="1">
      <c r="A2337" s="2">
        <v>759351.0</v>
      </c>
      <c r="B2337" s="2" t="s">
        <v>36</v>
      </c>
      <c r="C2337" s="2" t="s">
        <v>41</v>
      </c>
      <c r="D2337" s="2" t="s">
        <v>34</v>
      </c>
      <c r="E2337" s="4">
        <v>43532.60849537037</v>
      </c>
      <c r="F2337" s="4">
        <v>43536.60849537037</v>
      </c>
      <c r="G2337" s="4">
        <v>43538.60849537037</v>
      </c>
      <c r="H2337" s="2">
        <v>0.0</v>
      </c>
      <c r="I2337" s="2">
        <v>127.0</v>
      </c>
      <c r="J2337" s="2" t="s">
        <v>41</v>
      </c>
      <c r="K2337" s="2" t="s">
        <v>66</v>
      </c>
      <c r="L2337" s="2" t="s">
        <v>67</v>
      </c>
      <c r="M2337" s="2" t="s">
        <v>59</v>
      </c>
      <c r="N2337" s="2">
        <v>-2.0</v>
      </c>
      <c r="O2337" s="2">
        <v>4.0</v>
      </c>
      <c r="P2337" s="2">
        <v>127.0</v>
      </c>
      <c r="Q2337" s="2" t="str">
        <f>VLOOKUP(A2337,'Additional Data'!$A$1:$D$9949,2,0)</f>
        <v>Website</v>
      </c>
      <c r="R2337" s="2" t="str">
        <f>VLOOKUP(A2337,'Additional Data'!$A$1:$D$9949,4,0)</f>
        <v>Credit Card</v>
      </c>
      <c r="S2337" s="7">
        <f>VLOOKUP(A2337,'Additional Data'!$A$1:$D$9949,3,0)</f>
        <v>2642.661357</v>
      </c>
      <c r="T2337" s="2" t="str">
        <f>HLOOKUP(B2337,'Additional Data'!$F$1:$N$2,2,0)</f>
        <v>Laptop</v>
      </c>
    </row>
    <row r="2338" ht="14.25" customHeight="1">
      <c r="A2338" s="2">
        <v>264349.0</v>
      </c>
      <c r="B2338" s="2" t="s">
        <v>39</v>
      </c>
      <c r="C2338" s="2" t="s">
        <v>32</v>
      </c>
      <c r="D2338" s="2" t="s">
        <v>34</v>
      </c>
      <c r="E2338" s="4">
        <v>43532.610601851855</v>
      </c>
      <c r="F2338" s="4">
        <v>43535.610601851855</v>
      </c>
      <c r="G2338" s="4">
        <v>43538.610601851855</v>
      </c>
      <c r="H2338" s="2">
        <v>44.0</v>
      </c>
      <c r="I2338" s="2">
        <v>121.0</v>
      </c>
      <c r="J2338" s="2" t="s">
        <v>41</v>
      </c>
      <c r="K2338" s="2" t="s">
        <v>58</v>
      </c>
      <c r="L2338" s="2" t="s">
        <v>35</v>
      </c>
      <c r="M2338" s="2" t="s">
        <v>59</v>
      </c>
      <c r="N2338" s="2">
        <v>-3.0</v>
      </c>
      <c r="O2338" s="2">
        <v>3.0</v>
      </c>
      <c r="P2338" s="2">
        <v>165.0</v>
      </c>
      <c r="Q2338" s="2" t="str">
        <f>VLOOKUP(A2338,'Additional Data'!$A$1:$D$9949,2,0)</f>
        <v>App</v>
      </c>
      <c r="R2338" s="2" t="str">
        <f>VLOOKUP(A2338,'Additional Data'!$A$1:$D$9949,4,0)</f>
        <v>Credit Card</v>
      </c>
      <c r="S2338" s="7">
        <f>VLOOKUP(A2338,'Additional Data'!$A$1:$D$9949,3,0)</f>
        <v>3043.253654</v>
      </c>
      <c r="T2338" s="2" t="str">
        <f>HLOOKUP(B2338,'Additional Data'!$F$1:$N$2,2,0)</f>
        <v>Mobile</v>
      </c>
    </row>
    <row r="2339" ht="14.25" customHeight="1">
      <c r="A2339" s="2">
        <v>898102.0</v>
      </c>
      <c r="B2339" s="2" t="s">
        <v>47</v>
      </c>
      <c r="C2339" s="2" t="s">
        <v>32</v>
      </c>
      <c r="D2339" s="2" t="s">
        <v>34</v>
      </c>
      <c r="E2339" s="4">
        <v>43532.612025462964</v>
      </c>
      <c r="F2339" s="4">
        <v>43532.612025462964</v>
      </c>
      <c r="G2339" s="4">
        <v>43538.612025462964</v>
      </c>
      <c r="H2339" s="2">
        <v>0.0</v>
      </c>
      <c r="I2339" s="2">
        <v>104.0</v>
      </c>
      <c r="J2339" s="2" t="s">
        <v>32</v>
      </c>
      <c r="K2339" s="2" t="s">
        <v>82</v>
      </c>
      <c r="L2339" s="2" t="s">
        <v>67</v>
      </c>
      <c r="M2339" s="2" t="s">
        <v>71</v>
      </c>
      <c r="N2339" s="2">
        <v>-6.0</v>
      </c>
      <c r="O2339" s="2">
        <v>0.0</v>
      </c>
      <c r="P2339" s="2">
        <v>104.0</v>
      </c>
      <c r="Q2339" s="2" t="str">
        <f>VLOOKUP(A2339,'Additional Data'!$A$1:$D$9949,2,0)</f>
        <v>App</v>
      </c>
      <c r="R2339" s="2" t="str">
        <f>VLOOKUP(A2339,'Additional Data'!$A$1:$D$9949,4,0)</f>
        <v>Debit Card</v>
      </c>
      <c r="S2339" s="7">
        <f>VLOOKUP(A2339,'Additional Data'!$A$1:$D$9949,3,0)</f>
        <v>621.4889938</v>
      </c>
      <c r="T2339" s="2" t="str">
        <f>HLOOKUP(B2339,'Additional Data'!$F$1:$N$2,2,0)</f>
        <v>Tablet</v>
      </c>
    </row>
    <row r="2340" ht="14.25" customHeight="1">
      <c r="A2340" s="2">
        <v>276052.0</v>
      </c>
      <c r="B2340" s="2" t="s">
        <v>30</v>
      </c>
      <c r="C2340" s="2" t="s">
        <v>32</v>
      </c>
      <c r="D2340" s="2" t="s">
        <v>34</v>
      </c>
      <c r="E2340" s="4">
        <v>43532.61817129629</v>
      </c>
      <c r="F2340" s="4">
        <v>43534.61817129629</v>
      </c>
      <c r="G2340" s="4">
        <v>43539.61817129629</v>
      </c>
      <c r="H2340" s="2">
        <v>34.0</v>
      </c>
      <c r="I2340" s="2">
        <v>107.0</v>
      </c>
      <c r="J2340" s="2" t="s">
        <v>60</v>
      </c>
      <c r="K2340" s="2" t="s">
        <v>61</v>
      </c>
      <c r="L2340" s="2" t="s">
        <v>35</v>
      </c>
      <c r="M2340" s="2" t="s">
        <v>71</v>
      </c>
      <c r="N2340" s="2">
        <v>-5.0</v>
      </c>
      <c r="O2340" s="2">
        <v>2.0</v>
      </c>
      <c r="P2340" s="2">
        <v>141.0</v>
      </c>
      <c r="Q2340" s="2" t="str">
        <f>VLOOKUP(A2340,'Additional Data'!$A$1:$D$9949,2,0)</f>
        <v>App</v>
      </c>
      <c r="R2340" s="2" t="str">
        <f>VLOOKUP(A2340,'Additional Data'!$A$1:$D$9949,4,0)</f>
        <v>Debit Card</v>
      </c>
      <c r="S2340" s="7">
        <f>VLOOKUP(A2340,'Additional Data'!$A$1:$D$9949,3,0)</f>
        <v>294</v>
      </c>
      <c r="T2340" s="2" t="str">
        <f>HLOOKUP(B2340,'Additional Data'!$F$1:$N$2,2,0)</f>
        <v>PC</v>
      </c>
    </row>
    <row r="2341" ht="14.25" customHeight="1">
      <c r="A2341" s="2">
        <v>371935.0</v>
      </c>
      <c r="B2341" s="2" t="s">
        <v>30</v>
      </c>
      <c r="C2341" s="2" t="s">
        <v>41</v>
      </c>
      <c r="D2341" s="2" t="s">
        <v>34</v>
      </c>
      <c r="E2341" s="4">
        <v>43532.63025462963</v>
      </c>
      <c r="F2341" s="4">
        <v>43540.63025462963</v>
      </c>
      <c r="G2341" s="4">
        <v>43538.63025462963</v>
      </c>
      <c r="H2341" s="2">
        <v>29.0</v>
      </c>
      <c r="I2341" s="2">
        <v>108.0</v>
      </c>
      <c r="J2341" s="2" t="s">
        <v>60</v>
      </c>
      <c r="K2341" s="2" t="s">
        <v>77</v>
      </c>
      <c r="L2341" s="2" t="s">
        <v>35</v>
      </c>
      <c r="M2341" s="2" t="s">
        <v>59</v>
      </c>
      <c r="N2341" s="2">
        <v>2.0</v>
      </c>
      <c r="O2341" s="2">
        <v>8.0</v>
      </c>
      <c r="P2341" s="2">
        <v>137.0</v>
      </c>
      <c r="Q2341" s="2" t="str">
        <f>VLOOKUP(A2341,'Additional Data'!$A$1:$D$9949,2,0)</f>
        <v>App</v>
      </c>
      <c r="R2341" s="2" t="str">
        <f>VLOOKUP(A2341,'Additional Data'!$A$1:$D$9949,4,0)</f>
        <v>Credit Card</v>
      </c>
      <c r="S2341" s="7">
        <f>VLOOKUP(A2341,'Additional Data'!$A$1:$D$9949,3,0)</f>
        <v>1292.042452</v>
      </c>
      <c r="T2341" s="2" t="str">
        <f>HLOOKUP(B2341,'Additional Data'!$F$1:$N$2,2,0)</f>
        <v>PC</v>
      </c>
    </row>
    <row r="2342" ht="14.25" customHeight="1">
      <c r="A2342" s="2">
        <v>68495.0</v>
      </c>
      <c r="B2342" s="2" t="s">
        <v>30</v>
      </c>
      <c r="C2342" s="2" t="s">
        <v>32</v>
      </c>
      <c r="D2342" s="2" t="s">
        <v>34</v>
      </c>
      <c r="E2342" s="4">
        <v>43532.630277777775</v>
      </c>
      <c r="F2342" s="4">
        <v>43538.630277777775</v>
      </c>
      <c r="G2342" s="4">
        <v>43539.630277777775</v>
      </c>
      <c r="H2342" s="2">
        <v>0.0</v>
      </c>
      <c r="I2342" s="2">
        <v>128.0</v>
      </c>
      <c r="J2342" s="2" t="s">
        <v>32</v>
      </c>
      <c r="K2342" s="2" t="s">
        <v>82</v>
      </c>
      <c r="L2342" s="2" t="s">
        <v>67</v>
      </c>
      <c r="M2342" s="2" t="s">
        <v>59</v>
      </c>
      <c r="N2342" s="2">
        <v>-1.0</v>
      </c>
      <c r="O2342" s="2">
        <v>6.0</v>
      </c>
      <c r="P2342" s="2">
        <v>128.0</v>
      </c>
      <c r="Q2342" s="2" t="str">
        <f>VLOOKUP(A2342,'Additional Data'!$A$1:$D$9949,2,0)</f>
        <v>App</v>
      </c>
      <c r="R2342" s="2" t="str">
        <f>VLOOKUP(A2342,'Additional Data'!$A$1:$D$9949,4,0)</f>
        <v>Cash On Delivery</v>
      </c>
      <c r="S2342" s="7">
        <f>VLOOKUP(A2342,'Additional Data'!$A$1:$D$9949,3,0)</f>
        <v>3318.635537</v>
      </c>
      <c r="T2342" s="2" t="str">
        <f>HLOOKUP(B2342,'Additional Data'!$F$1:$N$2,2,0)</f>
        <v>PC</v>
      </c>
    </row>
    <row r="2343" ht="14.25" customHeight="1">
      <c r="A2343" s="2">
        <v>398349.0</v>
      </c>
      <c r="B2343" s="2" t="s">
        <v>30</v>
      </c>
      <c r="C2343" s="2" t="s">
        <v>32</v>
      </c>
      <c r="D2343" s="2" t="s">
        <v>34</v>
      </c>
      <c r="E2343" s="4">
        <v>43532.63659722222</v>
      </c>
      <c r="F2343" s="4">
        <v>43536.63659722222</v>
      </c>
      <c r="G2343" s="4">
        <v>43539.63659722222</v>
      </c>
      <c r="H2343" s="2">
        <v>36.0</v>
      </c>
      <c r="I2343" s="2">
        <v>129.0</v>
      </c>
      <c r="J2343" s="2" t="s">
        <v>73</v>
      </c>
      <c r="K2343" s="2" t="s">
        <v>74</v>
      </c>
      <c r="L2343" s="2" t="s">
        <v>35</v>
      </c>
      <c r="M2343" s="2" t="s">
        <v>59</v>
      </c>
      <c r="N2343" s="2">
        <v>-3.0</v>
      </c>
      <c r="O2343" s="2">
        <v>4.0</v>
      </c>
      <c r="P2343" s="2">
        <v>165.0</v>
      </c>
      <c r="Q2343" s="2" t="str">
        <f>VLOOKUP(A2343,'Additional Data'!$A$1:$D$9949,2,0)</f>
        <v>Website</v>
      </c>
      <c r="R2343" s="2" t="str">
        <f>VLOOKUP(A2343,'Additional Data'!$A$1:$D$9949,4,0)</f>
        <v>Cash On Delivery</v>
      </c>
      <c r="S2343" s="7">
        <f>VLOOKUP(A2343,'Additional Data'!$A$1:$D$9949,3,0)</f>
        <v>979.4726204</v>
      </c>
      <c r="T2343" s="2" t="str">
        <f>HLOOKUP(B2343,'Additional Data'!$F$1:$N$2,2,0)</f>
        <v>PC</v>
      </c>
    </row>
    <row r="2344" ht="14.25" customHeight="1">
      <c r="A2344" s="2">
        <v>304223.0</v>
      </c>
      <c r="B2344" s="2" t="s">
        <v>36</v>
      </c>
      <c r="C2344" s="2" t="s">
        <v>32</v>
      </c>
      <c r="D2344" s="2" t="s">
        <v>34</v>
      </c>
      <c r="E2344" s="4">
        <v>43532.637870370374</v>
      </c>
      <c r="F2344" s="4">
        <v>43539.637870370374</v>
      </c>
      <c r="G2344" s="4">
        <v>43535.637870370374</v>
      </c>
      <c r="H2344" s="2">
        <v>83.0</v>
      </c>
      <c r="I2344" s="2">
        <v>86.0</v>
      </c>
      <c r="J2344" s="2" t="s">
        <v>63</v>
      </c>
      <c r="K2344" s="2" t="s">
        <v>81</v>
      </c>
      <c r="L2344" s="2" t="s">
        <v>35</v>
      </c>
      <c r="M2344" s="2" t="s">
        <v>71</v>
      </c>
      <c r="N2344" s="2">
        <v>4.0</v>
      </c>
      <c r="O2344" s="2">
        <v>7.0</v>
      </c>
      <c r="P2344" s="2">
        <v>169.0</v>
      </c>
      <c r="Q2344" s="2" t="str">
        <f>VLOOKUP(A2344,'Additional Data'!$A$1:$D$9949,2,0)</f>
        <v>App</v>
      </c>
      <c r="R2344" s="2" t="str">
        <f>VLOOKUP(A2344,'Additional Data'!$A$1:$D$9949,4,0)</f>
        <v>Credit Card</v>
      </c>
      <c r="S2344" s="7">
        <f>VLOOKUP(A2344,'Additional Data'!$A$1:$D$9949,3,0)</f>
        <v>1371.304131</v>
      </c>
      <c r="T2344" s="2" t="str">
        <f>HLOOKUP(B2344,'Additional Data'!$F$1:$N$2,2,0)</f>
        <v>Laptop</v>
      </c>
    </row>
    <row r="2345" ht="14.25" customHeight="1">
      <c r="A2345" s="2">
        <v>992533.0</v>
      </c>
      <c r="B2345" s="2" t="s">
        <v>47</v>
      </c>
      <c r="C2345" s="2" t="s">
        <v>32</v>
      </c>
      <c r="D2345" s="2" t="s">
        <v>34</v>
      </c>
      <c r="E2345" s="4">
        <v>43532.63917824074</v>
      </c>
      <c r="F2345" s="4">
        <v>43539.63917824074</v>
      </c>
      <c r="G2345" s="4">
        <v>43538.63917824074</v>
      </c>
      <c r="H2345" s="2">
        <v>49.0</v>
      </c>
      <c r="I2345" s="2">
        <v>129.0</v>
      </c>
      <c r="J2345" s="2" t="s">
        <v>41</v>
      </c>
      <c r="K2345" s="2" t="s">
        <v>58</v>
      </c>
      <c r="L2345" s="2" t="s">
        <v>35</v>
      </c>
      <c r="M2345" s="2" t="s">
        <v>59</v>
      </c>
      <c r="N2345" s="2">
        <v>1.0</v>
      </c>
      <c r="O2345" s="2">
        <v>7.0</v>
      </c>
      <c r="P2345" s="2">
        <v>178.0</v>
      </c>
      <c r="Q2345" s="2" t="str">
        <f>VLOOKUP(A2345,'Additional Data'!$A$1:$D$9949,2,0)</f>
        <v>App</v>
      </c>
      <c r="R2345" s="2" t="str">
        <f>VLOOKUP(A2345,'Additional Data'!$A$1:$D$9949,4,0)</f>
        <v>Credit Card</v>
      </c>
      <c r="S2345" s="7">
        <f>VLOOKUP(A2345,'Additional Data'!$A$1:$D$9949,3,0)</f>
        <v>295</v>
      </c>
      <c r="T2345" s="2" t="str">
        <f>HLOOKUP(B2345,'Additional Data'!$F$1:$N$2,2,0)</f>
        <v>Tablet</v>
      </c>
    </row>
    <row r="2346" ht="14.25" customHeight="1">
      <c r="A2346" s="2">
        <v>272960.0</v>
      </c>
      <c r="B2346" s="2" t="s">
        <v>42</v>
      </c>
      <c r="C2346" s="2" t="s">
        <v>41</v>
      </c>
      <c r="D2346" s="2" t="s">
        <v>34</v>
      </c>
      <c r="E2346" s="4">
        <v>43532.64026620371</v>
      </c>
      <c r="F2346" s="4">
        <v>43534.64026620371</v>
      </c>
      <c r="G2346" s="4">
        <v>43539.64026620371</v>
      </c>
      <c r="H2346" s="2">
        <v>0.0</v>
      </c>
      <c r="I2346" s="2">
        <v>127.0</v>
      </c>
      <c r="J2346" s="2" t="s">
        <v>41</v>
      </c>
      <c r="K2346" s="2" t="s">
        <v>66</v>
      </c>
      <c r="L2346" s="2" t="s">
        <v>67</v>
      </c>
      <c r="M2346" s="2" t="s">
        <v>71</v>
      </c>
      <c r="N2346" s="2">
        <v>-5.0</v>
      </c>
      <c r="O2346" s="2">
        <v>2.0</v>
      </c>
      <c r="P2346" s="2">
        <v>127.0</v>
      </c>
      <c r="Q2346" s="2" t="str">
        <f>VLOOKUP(A2346,'Additional Data'!$A$1:$D$9949,2,0)</f>
        <v>App</v>
      </c>
      <c r="R2346" s="2" t="str">
        <f>VLOOKUP(A2346,'Additional Data'!$A$1:$D$9949,4,0)</f>
        <v>Debit Card</v>
      </c>
      <c r="S2346" s="7">
        <f>VLOOKUP(A2346,'Additional Data'!$A$1:$D$9949,3,0)</f>
        <v>1832.380474</v>
      </c>
      <c r="T2346" s="2" t="str">
        <f>HLOOKUP(B2346,'Additional Data'!$F$1:$N$2,2,0)</f>
        <v>TV</v>
      </c>
    </row>
    <row r="2347" ht="14.25" customHeight="1">
      <c r="A2347" s="2">
        <v>329381.0</v>
      </c>
      <c r="B2347" s="2" t="s">
        <v>46</v>
      </c>
      <c r="C2347" s="2" t="s">
        <v>32</v>
      </c>
      <c r="D2347" s="2" t="s">
        <v>34</v>
      </c>
      <c r="E2347" s="4">
        <v>43532.64048611111</v>
      </c>
      <c r="F2347" s="4">
        <v>43537.64048611111</v>
      </c>
      <c r="G2347" s="4">
        <v>43538.64048611111</v>
      </c>
      <c r="H2347" s="2">
        <v>32.0</v>
      </c>
      <c r="I2347" s="2">
        <v>111.0</v>
      </c>
      <c r="J2347" s="2" t="s">
        <v>63</v>
      </c>
      <c r="K2347" s="2" t="s">
        <v>81</v>
      </c>
      <c r="L2347" s="2" t="s">
        <v>35</v>
      </c>
      <c r="M2347" s="2" t="s">
        <v>59</v>
      </c>
      <c r="N2347" s="2">
        <v>-1.0</v>
      </c>
      <c r="O2347" s="2">
        <v>5.0</v>
      </c>
      <c r="P2347" s="2">
        <v>143.0</v>
      </c>
      <c r="Q2347" s="2" t="str">
        <f>VLOOKUP(A2347,'Additional Data'!$A$1:$D$9949,2,0)</f>
        <v>App</v>
      </c>
      <c r="R2347" s="2" t="str">
        <f>VLOOKUP(A2347,'Additional Data'!$A$1:$D$9949,4,0)</f>
        <v>Credit Card</v>
      </c>
      <c r="S2347" s="7">
        <f>VLOOKUP(A2347,'Additional Data'!$A$1:$D$9949,3,0)</f>
        <v>3416.597845</v>
      </c>
      <c r="T2347" s="2" t="str">
        <f>HLOOKUP(B2347,'Additional Data'!$F$1:$N$2,2,0)</f>
        <v>TV</v>
      </c>
    </row>
    <row r="2348" ht="14.25" customHeight="1">
      <c r="A2348" s="2">
        <v>289035.0</v>
      </c>
      <c r="B2348" s="2" t="s">
        <v>48</v>
      </c>
      <c r="C2348" s="2" t="s">
        <v>41</v>
      </c>
      <c r="D2348" s="2" t="s">
        <v>34</v>
      </c>
      <c r="E2348" s="4">
        <v>43532.642430555556</v>
      </c>
      <c r="F2348" s="4">
        <v>43534.642430555556</v>
      </c>
      <c r="G2348" s="4">
        <v>43538.642430555556</v>
      </c>
      <c r="H2348" s="2">
        <v>49.0</v>
      </c>
      <c r="I2348" s="2">
        <v>112.0</v>
      </c>
      <c r="J2348" s="2" t="s">
        <v>63</v>
      </c>
      <c r="K2348" s="2" t="s">
        <v>64</v>
      </c>
      <c r="L2348" s="2" t="s">
        <v>35</v>
      </c>
      <c r="M2348" s="2" t="s">
        <v>59</v>
      </c>
      <c r="N2348" s="2">
        <v>-4.0</v>
      </c>
      <c r="O2348" s="2">
        <v>2.0</v>
      </c>
      <c r="P2348" s="2">
        <v>161.0</v>
      </c>
      <c r="Q2348" s="2" t="str">
        <f>VLOOKUP(A2348,'Additional Data'!$A$1:$D$9949,2,0)</f>
        <v>Website</v>
      </c>
      <c r="R2348" s="2" t="str">
        <f>VLOOKUP(A2348,'Additional Data'!$A$1:$D$9949,4,0)</f>
        <v>Credit Card</v>
      </c>
      <c r="S2348" s="7">
        <f>VLOOKUP(A2348,'Additional Data'!$A$1:$D$9949,3,0)</f>
        <v>901.0585413</v>
      </c>
      <c r="T2348" s="2" t="str">
        <f>HLOOKUP(B2348,'Additional Data'!$F$1:$N$2,2,0)</f>
        <v>Gaming Console</v>
      </c>
    </row>
    <row r="2349" ht="14.25" customHeight="1">
      <c r="A2349" s="2">
        <v>425309.0</v>
      </c>
      <c r="B2349" s="2" t="s">
        <v>39</v>
      </c>
      <c r="C2349" s="2" t="s">
        <v>32</v>
      </c>
      <c r="D2349" s="2" t="s">
        <v>34</v>
      </c>
      <c r="E2349" s="4">
        <v>43532.644270833334</v>
      </c>
      <c r="F2349" s="4">
        <v>43536.644270833334</v>
      </c>
      <c r="G2349" s="4">
        <v>43535.644270833334</v>
      </c>
      <c r="H2349" s="2">
        <v>78.0</v>
      </c>
      <c r="I2349" s="2">
        <v>105.0</v>
      </c>
      <c r="J2349" s="2" t="s">
        <v>73</v>
      </c>
      <c r="K2349" s="2" t="s">
        <v>74</v>
      </c>
      <c r="L2349" s="2" t="s">
        <v>35</v>
      </c>
      <c r="M2349" s="2" t="s">
        <v>71</v>
      </c>
      <c r="N2349" s="2">
        <v>1.0</v>
      </c>
      <c r="O2349" s="2">
        <v>4.0</v>
      </c>
      <c r="P2349" s="2">
        <v>183.0</v>
      </c>
      <c r="Q2349" s="2" t="str">
        <f>VLOOKUP(A2349,'Additional Data'!$A$1:$D$9949,2,0)</f>
        <v>App</v>
      </c>
      <c r="R2349" s="2" t="str">
        <f>VLOOKUP(A2349,'Additional Data'!$A$1:$D$9949,4,0)</f>
        <v>Credit Card</v>
      </c>
      <c r="S2349" s="7">
        <f>VLOOKUP(A2349,'Additional Data'!$A$1:$D$9949,3,0)</f>
        <v>756</v>
      </c>
      <c r="T2349" s="2" t="str">
        <f>HLOOKUP(B2349,'Additional Data'!$F$1:$N$2,2,0)</f>
        <v>Mobile</v>
      </c>
    </row>
    <row r="2350" ht="14.25" customHeight="1">
      <c r="A2350" s="2">
        <v>54647.0</v>
      </c>
      <c r="B2350" s="2" t="s">
        <v>39</v>
      </c>
      <c r="C2350" s="2" t="s">
        <v>32</v>
      </c>
      <c r="D2350" s="2" t="s">
        <v>34</v>
      </c>
      <c r="E2350" s="4">
        <v>43532.64618055556</v>
      </c>
      <c r="F2350" s="4">
        <v>43538.64618055556</v>
      </c>
      <c r="G2350" s="4">
        <v>43539.64618055556</v>
      </c>
      <c r="H2350" s="2">
        <v>0.0</v>
      </c>
      <c r="I2350" s="2">
        <v>126.0</v>
      </c>
      <c r="J2350" s="2" t="s">
        <v>32</v>
      </c>
      <c r="K2350" s="2" t="s">
        <v>82</v>
      </c>
      <c r="L2350" s="2" t="s">
        <v>67</v>
      </c>
      <c r="M2350" s="2" t="s">
        <v>59</v>
      </c>
      <c r="N2350" s="2">
        <v>-1.0</v>
      </c>
      <c r="O2350" s="2">
        <v>6.0</v>
      </c>
      <c r="P2350" s="2">
        <v>126.0</v>
      </c>
      <c r="Q2350" s="2" t="str">
        <f>VLOOKUP(A2350,'Additional Data'!$A$1:$D$9949,2,0)</f>
        <v>App</v>
      </c>
      <c r="R2350" s="2" t="str">
        <f>VLOOKUP(A2350,'Additional Data'!$A$1:$D$9949,4,0)</f>
        <v>Credit Card</v>
      </c>
      <c r="S2350" s="7">
        <f>VLOOKUP(A2350,'Additional Data'!$A$1:$D$9949,3,0)</f>
        <v>302.8172769</v>
      </c>
      <c r="T2350" s="2" t="str">
        <f>HLOOKUP(B2350,'Additional Data'!$F$1:$N$2,2,0)</f>
        <v>Mobile</v>
      </c>
    </row>
    <row r="2351" ht="14.25" customHeight="1">
      <c r="A2351" s="2">
        <v>469099.0</v>
      </c>
      <c r="B2351" s="2" t="s">
        <v>36</v>
      </c>
      <c r="C2351" s="2" t="s">
        <v>41</v>
      </c>
      <c r="D2351" s="2" t="s">
        <v>34</v>
      </c>
      <c r="E2351" s="4">
        <v>43532.64672453704</v>
      </c>
      <c r="F2351" s="4">
        <v>43535.64672453704</v>
      </c>
      <c r="G2351" s="4">
        <v>43536.64672453704</v>
      </c>
      <c r="H2351" s="2">
        <v>27.0</v>
      </c>
      <c r="I2351" s="2">
        <v>111.0</v>
      </c>
      <c r="J2351" s="2" t="s">
        <v>60</v>
      </c>
      <c r="K2351" s="2" t="s">
        <v>77</v>
      </c>
      <c r="L2351" s="2" t="s">
        <v>35</v>
      </c>
      <c r="M2351" s="2" t="s">
        <v>59</v>
      </c>
      <c r="N2351" s="2">
        <v>-1.0</v>
      </c>
      <c r="O2351" s="2">
        <v>3.0</v>
      </c>
      <c r="P2351" s="2">
        <v>138.0</v>
      </c>
      <c r="Q2351" s="2" t="str">
        <f>VLOOKUP(A2351,'Additional Data'!$A$1:$D$9949,2,0)</f>
        <v>App</v>
      </c>
      <c r="R2351" s="2" t="str">
        <f>VLOOKUP(A2351,'Additional Data'!$A$1:$D$9949,4,0)</f>
        <v>Credit Card</v>
      </c>
      <c r="S2351" s="7">
        <f>VLOOKUP(A2351,'Additional Data'!$A$1:$D$9949,3,0)</f>
        <v>600</v>
      </c>
      <c r="T2351" s="2" t="str">
        <f>HLOOKUP(B2351,'Additional Data'!$F$1:$N$2,2,0)</f>
        <v>Laptop</v>
      </c>
    </row>
    <row r="2352" ht="14.25" customHeight="1">
      <c r="A2352" s="2">
        <v>432372.0</v>
      </c>
      <c r="B2352" s="2" t="s">
        <v>36</v>
      </c>
      <c r="C2352" s="2" t="s">
        <v>32</v>
      </c>
      <c r="D2352" s="2" t="s">
        <v>34</v>
      </c>
      <c r="E2352" s="4">
        <v>43532.64925925926</v>
      </c>
      <c r="F2352" s="4">
        <v>43535.64925925926</v>
      </c>
      <c r="G2352" s="4">
        <v>43538.64925925926</v>
      </c>
      <c r="H2352" s="2">
        <v>0.0</v>
      </c>
      <c r="I2352" s="2">
        <v>126.0</v>
      </c>
      <c r="J2352" s="2" t="s">
        <v>32</v>
      </c>
      <c r="K2352" s="2" t="s">
        <v>82</v>
      </c>
      <c r="L2352" s="2" t="s">
        <v>67</v>
      </c>
      <c r="M2352" s="2" t="s">
        <v>71</v>
      </c>
      <c r="N2352" s="2">
        <v>-3.0</v>
      </c>
      <c r="O2352" s="2">
        <v>3.0</v>
      </c>
      <c r="P2352" s="2">
        <v>126.0</v>
      </c>
      <c r="Q2352" s="2" t="str">
        <f>VLOOKUP(A2352,'Additional Data'!$A$1:$D$9949,2,0)</f>
        <v>Website</v>
      </c>
      <c r="R2352" s="2" t="str">
        <f>VLOOKUP(A2352,'Additional Data'!$A$1:$D$9949,4,0)</f>
        <v>Debit Card</v>
      </c>
      <c r="S2352" s="7">
        <f>VLOOKUP(A2352,'Additional Data'!$A$1:$D$9949,3,0)</f>
        <v>1307.926704</v>
      </c>
      <c r="T2352" s="2" t="str">
        <f>HLOOKUP(B2352,'Additional Data'!$F$1:$N$2,2,0)</f>
        <v>Laptop</v>
      </c>
    </row>
    <row r="2353" ht="14.25" customHeight="1">
      <c r="A2353" s="2">
        <v>610804.0</v>
      </c>
      <c r="B2353" s="2" t="s">
        <v>39</v>
      </c>
      <c r="C2353" s="2" t="s">
        <v>41</v>
      </c>
      <c r="D2353" s="2" t="s">
        <v>34</v>
      </c>
      <c r="E2353" s="4">
        <v>43532.65207175926</v>
      </c>
      <c r="F2353" s="4">
        <v>43536.65207175926</v>
      </c>
      <c r="G2353" s="4">
        <v>43537.65207175926</v>
      </c>
      <c r="H2353" s="2">
        <v>33.0</v>
      </c>
      <c r="I2353" s="2">
        <v>106.0</v>
      </c>
      <c r="J2353" s="2" t="s">
        <v>60</v>
      </c>
      <c r="K2353" s="2" t="s">
        <v>77</v>
      </c>
      <c r="L2353" s="2" t="s">
        <v>35</v>
      </c>
      <c r="M2353" s="2" t="s">
        <v>71</v>
      </c>
      <c r="N2353" s="2">
        <v>-1.0</v>
      </c>
      <c r="O2353" s="2">
        <v>4.0</v>
      </c>
      <c r="P2353" s="2">
        <v>139.0</v>
      </c>
      <c r="Q2353" s="2" t="str">
        <f>VLOOKUP(A2353,'Additional Data'!$A$1:$D$9949,2,0)</f>
        <v>App</v>
      </c>
      <c r="R2353" s="2" t="str">
        <f>VLOOKUP(A2353,'Additional Data'!$A$1:$D$9949,4,0)</f>
        <v>Debit Card</v>
      </c>
      <c r="S2353" s="7">
        <f>VLOOKUP(A2353,'Additional Data'!$A$1:$D$9949,3,0)</f>
        <v>2592.24425</v>
      </c>
      <c r="T2353" s="2" t="str">
        <f>HLOOKUP(B2353,'Additional Data'!$F$1:$N$2,2,0)</f>
        <v>Mobile</v>
      </c>
    </row>
    <row r="2354" ht="14.25" customHeight="1">
      <c r="A2354" s="2">
        <v>511497.0</v>
      </c>
      <c r="B2354" s="2" t="s">
        <v>36</v>
      </c>
      <c r="C2354" s="2" t="s">
        <v>32</v>
      </c>
      <c r="D2354" s="2" t="s">
        <v>34</v>
      </c>
      <c r="E2354" s="4">
        <v>43532.6575</v>
      </c>
      <c r="F2354" s="4">
        <v>43534.6575</v>
      </c>
      <c r="G2354" s="4">
        <v>43539.6575</v>
      </c>
      <c r="H2354" s="2">
        <v>0.0</v>
      </c>
      <c r="I2354" s="2">
        <v>121.0</v>
      </c>
      <c r="J2354" s="2" t="s">
        <v>32</v>
      </c>
      <c r="K2354" s="2" t="s">
        <v>82</v>
      </c>
      <c r="L2354" s="2" t="s">
        <v>67</v>
      </c>
      <c r="M2354" s="2" t="s">
        <v>59</v>
      </c>
      <c r="N2354" s="2">
        <v>-5.0</v>
      </c>
      <c r="O2354" s="2">
        <v>2.0</v>
      </c>
      <c r="P2354" s="2">
        <v>121.0</v>
      </c>
      <c r="Q2354" s="2" t="str">
        <f>VLOOKUP(A2354,'Additional Data'!$A$1:$D$9949,2,0)</f>
        <v>Website</v>
      </c>
      <c r="R2354" s="2" t="str">
        <f>VLOOKUP(A2354,'Additional Data'!$A$1:$D$9949,4,0)</f>
        <v>Cash On Delivery</v>
      </c>
      <c r="S2354" s="7">
        <f>VLOOKUP(A2354,'Additional Data'!$A$1:$D$9949,3,0)</f>
        <v>2370.606467</v>
      </c>
      <c r="T2354" s="2" t="str">
        <f>HLOOKUP(B2354,'Additional Data'!$F$1:$N$2,2,0)</f>
        <v>Laptop</v>
      </c>
    </row>
    <row r="2355" ht="14.25" customHeight="1">
      <c r="A2355" s="2">
        <v>191431.0</v>
      </c>
      <c r="B2355" s="2" t="s">
        <v>39</v>
      </c>
      <c r="C2355" s="2" t="s">
        <v>32</v>
      </c>
      <c r="D2355" s="2" t="s">
        <v>34</v>
      </c>
      <c r="E2355" s="4">
        <v>43532.658125</v>
      </c>
      <c r="F2355" s="4">
        <v>43540.658125</v>
      </c>
      <c r="G2355" s="4">
        <v>43537.658125</v>
      </c>
      <c r="H2355" s="2">
        <v>37.0</v>
      </c>
      <c r="I2355" s="2">
        <v>123.0</v>
      </c>
      <c r="J2355" s="2" t="s">
        <v>41</v>
      </c>
      <c r="K2355" s="2" t="s">
        <v>58</v>
      </c>
      <c r="L2355" s="2" t="s">
        <v>35</v>
      </c>
      <c r="M2355" s="2" t="s">
        <v>59</v>
      </c>
      <c r="N2355" s="2">
        <v>3.0</v>
      </c>
      <c r="O2355" s="2">
        <v>8.0</v>
      </c>
      <c r="P2355" s="2">
        <v>160.0</v>
      </c>
      <c r="Q2355" s="2" t="str">
        <f>VLOOKUP(A2355,'Additional Data'!$A$1:$D$9949,2,0)</f>
        <v>App</v>
      </c>
      <c r="R2355" s="2" t="str">
        <f>VLOOKUP(A2355,'Additional Data'!$A$1:$D$9949,4,0)</f>
        <v>Credit Card</v>
      </c>
      <c r="S2355" s="7">
        <f>VLOOKUP(A2355,'Additional Data'!$A$1:$D$9949,3,0)</f>
        <v>2788.496904</v>
      </c>
      <c r="T2355" s="2" t="str">
        <f>HLOOKUP(B2355,'Additional Data'!$F$1:$N$2,2,0)</f>
        <v>Mobile</v>
      </c>
    </row>
    <row r="2356" ht="14.25" customHeight="1">
      <c r="A2356" s="2">
        <v>737489.0</v>
      </c>
      <c r="B2356" s="2" t="s">
        <v>39</v>
      </c>
      <c r="C2356" s="2" t="s">
        <v>41</v>
      </c>
      <c r="D2356" s="2" t="s">
        <v>34</v>
      </c>
      <c r="E2356" s="4">
        <v>43532.66216435185</v>
      </c>
      <c r="F2356" s="4">
        <v>43535.66216435185</v>
      </c>
      <c r="G2356" s="4">
        <v>43539.66216435185</v>
      </c>
      <c r="H2356" s="2">
        <v>37.0</v>
      </c>
      <c r="I2356" s="2">
        <v>122.0</v>
      </c>
      <c r="J2356" s="2" t="s">
        <v>73</v>
      </c>
      <c r="K2356" s="2" t="s">
        <v>80</v>
      </c>
      <c r="L2356" s="2" t="s">
        <v>35</v>
      </c>
      <c r="M2356" s="2" t="s">
        <v>59</v>
      </c>
      <c r="N2356" s="2">
        <v>-4.0</v>
      </c>
      <c r="O2356" s="2">
        <v>3.0</v>
      </c>
      <c r="P2356" s="2">
        <v>159.0</v>
      </c>
      <c r="Q2356" s="2" t="str">
        <f>VLOOKUP(A2356,'Additional Data'!$A$1:$D$9949,2,0)</f>
        <v>App</v>
      </c>
      <c r="R2356" s="2" t="str">
        <f>VLOOKUP(A2356,'Additional Data'!$A$1:$D$9949,4,0)</f>
        <v>Credit Card</v>
      </c>
      <c r="S2356" s="7">
        <f>VLOOKUP(A2356,'Additional Data'!$A$1:$D$9949,3,0)</f>
        <v>1429.45147</v>
      </c>
      <c r="T2356" s="2" t="str">
        <f>HLOOKUP(B2356,'Additional Data'!$F$1:$N$2,2,0)</f>
        <v>Mobile</v>
      </c>
    </row>
    <row r="2357" ht="14.25" customHeight="1">
      <c r="A2357" s="2">
        <v>551803.0</v>
      </c>
      <c r="B2357" s="2" t="s">
        <v>36</v>
      </c>
      <c r="C2357" s="2" t="s">
        <v>41</v>
      </c>
      <c r="D2357" s="2" t="s">
        <v>34</v>
      </c>
      <c r="E2357" s="4">
        <v>43532.66321759259</v>
      </c>
      <c r="F2357" s="4">
        <v>43537.66321759259</v>
      </c>
      <c r="G2357" s="4">
        <v>43538.66321759259</v>
      </c>
      <c r="H2357" s="2">
        <v>37.0</v>
      </c>
      <c r="I2357" s="2">
        <v>112.0</v>
      </c>
      <c r="J2357" s="2" t="s">
        <v>63</v>
      </c>
      <c r="K2357" s="2" t="s">
        <v>64</v>
      </c>
      <c r="L2357" s="2" t="s">
        <v>35</v>
      </c>
      <c r="M2357" s="2" t="s">
        <v>59</v>
      </c>
      <c r="N2357" s="2">
        <v>-1.0</v>
      </c>
      <c r="O2357" s="2">
        <v>5.0</v>
      </c>
      <c r="P2357" s="2">
        <v>149.0</v>
      </c>
      <c r="Q2357" s="2" t="str">
        <f>VLOOKUP(A2357,'Additional Data'!$A$1:$D$9949,2,0)</f>
        <v>App</v>
      </c>
      <c r="R2357" s="2" t="str">
        <f>VLOOKUP(A2357,'Additional Data'!$A$1:$D$9949,4,0)</f>
        <v>Cash On Delivery</v>
      </c>
      <c r="S2357" s="7">
        <f>VLOOKUP(A2357,'Additional Data'!$A$1:$D$9949,3,0)</f>
        <v>622.5596841</v>
      </c>
      <c r="T2357" s="2" t="str">
        <f>HLOOKUP(B2357,'Additional Data'!$F$1:$N$2,2,0)</f>
        <v>Laptop</v>
      </c>
    </row>
    <row r="2358" ht="14.25" customHeight="1">
      <c r="A2358" s="2">
        <v>741184.0</v>
      </c>
      <c r="B2358" s="2" t="s">
        <v>47</v>
      </c>
      <c r="C2358" s="2" t="s">
        <v>32</v>
      </c>
      <c r="D2358" s="2" t="s">
        <v>34</v>
      </c>
      <c r="E2358" s="4">
        <v>43532.66332175926</v>
      </c>
      <c r="F2358" s="4">
        <v>43541.66332175926</v>
      </c>
      <c r="G2358" s="4">
        <v>43538.66332175926</v>
      </c>
      <c r="H2358" s="2">
        <v>40.0</v>
      </c>
      <c r="I2358" s="2">
        <v>121.0</v>
      </c>
      <c r="J2358" s="2" t="s">
        <v>73</v>
      </c>
      <c r="K2358" s="2" t="s">
        <v>74</v>
      </c>
      <c r="L2358" s="2" t="s">
        <v>35</v>
      </c>
      <c r="M2358" s="2" t="s">
        <v>71</v>
      </c>
      <c r="N2358" s="2">
        <v>3.0</v>
      </c>
      <c r="O2358" s="2">
        <v>9.0</v>
      </c>
      <c r="P2358" s="2">
        <v>161.0</v>
      </c>
      <c r="Q2358" s="2" t="str">
        <f>VLOOKUP(A2358,'Additional Data'!$A$1:$D$9949,2,0)</f>
        <v>App</v>
      </c>
      <c r="R2358" s="2" t="str">
        <f>VLOOKUP(A2358,'Additional Data'!$A$1:$D$9949,4,0)</f>
        <v>Debit Card</v>
      </c>
      <c r="S2358" s="7">
        <f>VLOOKUP(A2358,'Additional Data'!$A$1:$D$9949,3,0)</f>
        <v>3224</v>
      </c>
      <c r="T2358" s="2" t="str">
        <f>HLOOKUP(B2358,'Additional Data'!$F$1:$N$2,2,0)</f>
        <v>Tablet</v>
      </c>
    </row>
    <row r="2359" ht="14.25" customHeight="1">
      <c r="A2359" s="2">
        <v>849923.0</v>
      </c>
      <c r="B2359" s="2" t="s">
        <v>30</v>
      </c>
      <c r="C2359" s="2" t="s">
        <v>41</v>
      </c>
      <c r="D2359" s="2" t="s">
        <v>34</v>
      </c>
      <c r="E2359" s="4">
        <v>43532.673113425924</v>
      </c>
      <c r="F2359" s="4">
        <v>43534.673113425924</v>
      </c>
      <c r="G2359" s="4">
        <v>43538.673113425924</v>
      </c>
      <c r="H2359" s="2">
        <v>69.0</v>
      </c>
      <c r="I2359" s="2">
        <v>93.0</v>
      </c>
      <c r="J2359" s="2" t="s">
        <v>60</v>
      </c>
      <c r="K2359" s="2" t="s">
        <v>77</v>
      </c>
      <c r="L2359" s="2" t="s">
        <v>35</v>
      </c>
      <c r="M2359" s="2" t="s">
        <v>71</v>
      </c>
      <c r="N2359" s="2">
        <v>-4.0</v>
      </c>
      <c r="O2359" s="2">
        <v>2.0</v>
      </c>
      <c r="P2359" s="2">
        <v>162.0</v>
      </c>
      <c r="Q2359" s="2" t="str">
        <f>VLOOKUP(A2359,'Additional Data'!$A$1:$D$9949,2,0)</f>
        <v>App</v>
      </c>
      <c r="R2359" s="2" t="str">
        <f>VLOOKUP(A2359,'Additional Data'!$A$1:$D$9949,4,0)</f>
        <v>Credit Card</v>
      </c>
      <c r="S2359" s="7">
        <f>VLOOKUP(A2359,'Additional Data'!$A$1:$D$9949,3,0)</f>
        <v>3454.324535</v>
      </c>
      <c r="T2359" s="2" t="str">
        <f>HLOOKUP(B2359,'Additional Data'!$F$1:$N$2,2,0)</f>
        <v>PC</v>
      </c>
    </row>
    <row r="2360" ht="14.25" customHeight="1">
      <c r="A2360" s="2">
        <v>836401.0</v>
      </c>
      <c r="B2360" s="2" t="s">
        <v>30</v>
      </c>
      <c r="C2360" s="2" t="s">
        <v>41</v>
      </c>
      <c r="D2360" s="2" t="s">
        <v>34</v>
      </c>
      <c r="E2360" s="4">
        <v>43532.67556712963</v>
      </c>
      <c r="F2360" s="4">
        <v>43537.67556712963</v>
      </c>
      <c r="G2360" s="4">
        <v>43537.67556712963</v>
      </c>
      <c r="H2360" s="2">
        <v>74.0</v>
      </c>
      <c r="I2360" s="2">
        <v>89.0</v>
      </c>
      <c r="J2360" s="2" t="s">
        <v>60</v>
      </c>
      <c r="K2360" s="2" t="s">
        <v>77</v>
      </c>
      <c r="L2360" s="2" t="s">
        <v>35</v>
      </c>
      <c r="M2360" s="2" t="s">
        <v>71</v>
      </c>
      <c r="N2360" s="2">
        <v>0.0</v>
      </c>
      <c r="O2360" s="2">
        <v>5.0</v>
      </c>
      <c r="P2360" s="2">
        <v>163.0</v>
      </c>
      <c r="Q2360" s="2" t="str">
        <f>VLOOKUP(A2360,'Additional Data'!$A$1:$D$9949,2,0)</f>
        <v>App</v>
      </c>
      <c r="R2360" s="2" t="str">
        <f>VLOOKUP(A2360,'Additional Data'!$A$1:$D$9949,4,0)</f>
        <v>Credit Card</v>
      </c>
      <c r="S2360" s="7">
        <f>VLOOKUP(A2360,'Additional Data'!$A$1:$D$9949,3,0)</f>
        <v>2626</v>
      </c>
      <c r="T2360" s="2" t="str">
        <f>HLOOKUP(B2360,'Additional Data'!$F$1:$N$2,2,0)</f>
        <v>PC</v>
      </c>
    </row>
    <row r="2361" ht="14.25" customHeight="1">
      <c r="A2361" s="2">
        <v>460308.0</v>
      </c>
      <c r="B2361" s="2" t="s">
        <v>30</v>
      </c>
      <c r="C2361" s="2" t="s">
        <v>32</v>
      </c>
      <c r="D2361" s="2" t="s">
        <v>34</v>
      </c>
      <c r="E2361" s="4">
        <v>43532.687743055554</v>
      </c>
      <c r="F2361" s="4">
        <v>43537.687743055554</v>
      </c>
      <c r="G2361" s="4">
        <v>43536.687743055554</v>
      </c>
      <c r="H2361" s="2">
        <v>0.0</v>
      </c>
      <c r="I2361" s="2">
        <v>126.0</v>
      </c>
      <c r="J2361" s="2" t="s">
        <v>32</v>
      </c>
      <c r="K2361" s="2" t="s">
        <v>82</v>
      </c>
      <c r="L2361" s="2" t="s">
        <v>67</v>
      </c>
      <c r="M2361" s="2" t="s">
        <v>71</v>
      </c>
      <c r="N2361" s="2">
        <v>1.0</v>
      </c>
      <c r="O2361" s="2">
        <v>5.0</v>
      </c>
      <c r="P2361" s="2">
        <v>126.0</v>
      </c>
      <c r="Q2361" s="2" t="str">
        <f>VLOOKUP(A2361,'Additional Data'!$A$1:$D$9949,2,0)</f>
        <v>Website</v>
      </c>
      <c r="R2361" s="2" t="str">
        <f>VLOOKUP(A2361,'Additional Data'!$A$1:$D$9949,4,0)</f>
        <v>Debit Card</v>
      </c>
      <c r="S2361" s="7">
        <f>VLOOKUP(A2361,'Additional Data'!$A$1:$D$9949,3,0)</f>
        <v>1147.058626</v>
      </c>
      <c r="T2361" s="2" t="str">
        <f>HLOOKUP(B2361,'Additional Data'!$F$1:$N$2,2,0)</f>
        <v>PC</v>
      </c>
    </row>
    <row r="2362" ht="14.25" customHeight="1">
      <c r="A2362" s="2">
        <v>647923.0</v>
      </c>
      <c r="B2362" s="2" t="s">
        <v>36</v>
      </c>
      <c r="C2362" s="2" t="s">
        <v>32</v>
      </c>
      <c r="D2362" s="2" t="s">
        <v>34</v>
      </c>
      <c r="E2362" s="4">
        <v>43532.68891203704</v>
      </c>
      <c r="F2362" s="4">
        <v>43538.68891203704</v>
      </c>
      <c r="G2362" s="4">
        <v>43537.68891203704</v>
      </c>
      <c r="H2362" s="2">
        <v>29.0</v>
      </c>
      <c r="I2362" s="2">
        <v>127.0</v>
      </c>
      <c r="J2362" s="2" t="s">
        <v>41</v>
      </c>
      <c r="K2362" s="2" t="s">
        <v>58</v>
      </c>
      <c r="L2362" s="2" t="s">
        <v>35</v>
      </c>
      <c r="M2362" s="2" t="s">
        <v>59</v>
      </c>
      <c r="N2362" s="2">
        <v>1.0</v>
      </c>
      <c r="O2362" s="2">
        <v>6.0</v>
      </c>
      <c r="P2362" s="2">
        <v>156.0</v>
      </c>
      <c r="Q2362" s="2" t="str">
        <f>VLOOKUP(A2362,'Additional Data'!$A$1:$D$9949,2,0)</f>
        <v>App</v>
      </c>
      <c r="R2362" s="2" t="str">
        <f>VLOOKUP(A2362,'Additional Data'!$A$1:$D$9949,4,0)</f>
        <v>Credit Card</v>
      </c>
      <c r="S2362" s="7">
        <f>VLOOKUP(A2362,'Additional Data'!$A$1:$D$9949,3,0)</f>
        <v>3510.055992</v>
      </c>
      <c r="T2362" s="2" t="str">
        <f>HLOOKUP(B2362,'Additional Data'!$F$1:$N$2,2,0)</f>
        <v>Laptop</v>
      </c>
    </row>
    <row r="2363" ht="14.25" customHeight="1">
      <c r="A2363" s="2">
        <v>985671.0</v>
      </c>
      <c r="B2363" s="2" t="s">
        <v>48</v>
      </c>
      <c r="C2363" s="2" t="s">
        <v>32</v>
      </c>
      <c r="D2363" s="2" t="s">
        <v>34</v>
      </c>
      <c r="E2363" s="4">
        <v>43532.689421296294</v>
      </c>
      <c r="F2363" s="4">
        <v>43535.689421296294</v>
      </c>
      <c r="G2363" s="4">
        <v>43538.689421296294</v>
      </c>
      <c r="H2363" s="2">
        <v>44.0</v>
      </c>
      <c r="I2363" s="2">
        <v>109.0</v>
      </c>
      <c r="J2363" s="2" t="s">
        <v>60</v>
      </c>
      <c r="K2363" s="2" t="s">
        <v>61</v>
      </c>
      <c r="L2363" s="2" t="s">
        <v>35</v>
      </c>
      <c r="M2363" s="2" t="s">
        <v>59</v>
      </c>
      <c r="N2363" s="2">
        <v>-3.0</v>
      </c>
      <c r="O2363" s="2">
        <v>3.0</v>
      </c>
      <c r="P2363" s="2">
        <v>153.0</v>
      </c>
      <c r="Q2363" s="2" t="str">
        <f>VLOOKUP(A2363,'Additional Data'!$A$1:$D$9949,2,0)</f>
        <v>Website</v>
      </c>
      <c r="R2363" s="2" t="str">
        <f>VLOOKUP(A2363,'Additional Data'!$A$1:$D$9949,4,0)</f>
        <v>Credit Card</v>
      </c>
      <c r="S2363" s="7">
        <f>VLOOKUP(A2363,'Additional Data'!$A$1:$D$9949,3,0)</f>
        <v>1190</v>
      </c>
      <c r="T2363" s="2" t="str">
        <f>HLOOKUP(B2363,'Additional Data'!$F$1:$N$2,2,0)</f>
        <v>Gaming Console</v>
      </c>
    </row>
    <row r="2364" ht="14.25" customHeight="1">
      <c r="A2364" s="2">
        <v>768910.0</v>
      </c>
      <c r="B2364" s="2" t="s">
        <v>39</v>
      </c>
      <c r="C2364" s="2" t="s">
        <v>32</v>
      </c>
      <c r="D2364" s="2" t="s">
        <v>34</v>
      </c>
      <c r="E2364" s="4">
        <v>43532.69484953704</v>
      </c>
      <c r="F2364" s="4">
        <v>43540.69484953704</v>
      </c>
      <c r="G2364" s="4">
        <v>43537.69484953704</v>
      </c>
      <c r="H2364" s="2">
        <v>72.0</v>
      </c>
      <c r="I2364" s="2">
        <v>100.0</v>
      </c>
      <c r="J2364" s="2" t="s">
        <v>73</v>
      </c>
      <c r="K2364" s="2" t="s">
        <v>74</v>
      </c>
      <c r="L2364" s="2" t="s">
        <v>35</v>
      </c>
      <c r="M2364" s="2" t="s">
        <v>71</v>
      </c>
      <c r="N2364" s="2">
        <v>3.0</v>
      </c>
      <c r="O2364" s="2">
        <v>8.0</v>
      </c>
      <c r="P2364" s="2">
        <v>172.0</v>
      </c>
      <c r="Q2364" s="2" t="str">
        <f>VLOOKUP(A2364,'Additional Data'!$A$1:$D$9949,2,0)</f>
        <v>App</v>
      </c>
      <c r="R2364" s="2" t="str">
        <f>VLOOKUP(A2364,'Additional Data'!$A$1:$D$9949,4,0)</f>
        <v>Debit Card</v>
      </c>
      <c r="S2364" s="7">
        <f>VLOOKUP(A2364,'Additional Data'!$A$1:$D$9949,3,0)</f>
        <v>2195.61171</v>
      </c>
      <c r="T2364" s="2" t="str">
        <f>HLOOKUP(B2364,'Additional Data'!$F$1:$N$2,2,0)</f>
        <v>Mobile</v>
      </c>
    </row>
    <row r="2365" ht="14.25" customHeight="1">
      <c r="A2365" s="2">
        <v>532522.0</v>
      </c>
      <c r="B2365" s="2" t="s">
        <v>48</v>
      </c>
      <c r="C2365" s="2" t="s">
        <v>32</v>
      </c>
      <c r="D2365" s="2" t="s">
        <v>34</v>
      </c>
      <c r="E2365" s="4">
        <v>43532.69603009259</v>
      </c>
      <c r="F2365" s="4">
        <v>43535.69603009259</v>
      </c>
      <c r="G2365" s="4">
        <v>43535.69603009259</v>
      </c>
      <c r="H2365" s="2">
        <v>33.0</v>
      </c>
      <c r="I2365" s="2">
        <v>122.0</v>
      </c>
      <c r="J2365" s="2" t="s">
        <v>41</v>
      </c>
      <c r="K2365" s="2" t="s">
        <v>58</v>
      </c>
      <c r="L2365" s="2" t="s">
        <v>35</v>
      </c>
      <c r="M2365" s="2" t="s">
        <v>59</v>
      </c>
      <c r="N2365" s="2">
        <v>0.0</v>
      </c>
      <c r="O2365" s="2">
        <v>3.0</v>
      </c>
      <c r="P2365" s="2">
        <v>155.0</v>
      </c>
      <c r="Q2365" s="2" t="str">
        <f>VLOOKUP(A2365,'Additional Data'!$A$1:$D$9949,2,0)</f>
        <v>App</v>
      </c>
      <c r="R2365" s="2" t="str">
        <f>VLOOKUP(A2365,'Additional Data'!$A$1:$D$9949,4,0)</f>
        <v>Debit Card</v>
      </c>
      <c r="S2365" s="7">
        <f>VLOOKUP(A2365,'Additional Data'!$A$1:$D$9949,3,0)</f>
        <v>2647.773436</v>
      </c>
      <c r="T2365" s="2" t="str">
        <f>HLOOKUP(B2365,'Additional Data'!$F$1:$N$2,2,0)</f>
        <v>Gaming Console</v>
      </c>
    </row>
    <row r="2366" ht="14.25" customHeight="1">
      <c r="A2366" s="2">
        <v>485088.0</v>
      </c>
      <c r="B2366" s="2" t="s">
        <v>30</v>
      </c>
      <c r="C2366" s="2" t="s">
        <v>41</v>
      </c>
      <c r="D2366" s="2" t="s">
        <v>34</v>
      </c>
      <c r="E2366" s="4">
        <v>43532.69773148148</v>
      </c>
      <c r="F2366" s="4">
        <v>43539.69773148148</v>
      </c>
      <c r="G2366" s="4">
        <v>43535.69773148148</v>
      </c>
      <c r="H2366" s="2">
        <v>49.0</v>
      </c>
      <c r="I2366" s="2">
        <v>127.0</v>
      </c>
      <c r="J2366" s="2" t="s">
        <v>73</v>
      </c>
      <c r="K2366" s="2" t="s">
        <v>80</v>
      </c>
      <c r="L2366" s="2" t="s">
        <v>35</v>
      </c>
      <c r="M2366" s="2" t="s">
        <v>71</v>
      </c>
      <c r="N2366" s="2">
        <v>4.0</v>
      </c>
      <c r="O2366" s="2">
        <v>7.0</v>
      </c>
      <c r="P2366" s="2">
        <v>176.0</v>
      </c>
      <c r="Q2366" s="2" t="str">
        <f>VLOOKUP(A2366,'Additional Data'!$A$1:$D$9949,2,0)</f>
        <v>Website</v>
      </c>
      <c r="R2366" s="2" t="str">
        <f>VLOOKUP(A2366,'Additional Data'!$A$1:$D$9949,4,0)</f>
        <v>Debit Card</v>
      </c>
      <c r="S2366" s="7">
        <f>VLOOKUP(A2366,'Additional Data'!$A$1:$D$9949,3,0)</f>
        <v>1492.681725</v>
      </c>
      <c r="T2366" s="2" t="str">
        <f>HLOOKUP(B2366,'Additional Data'!$F$1:$N$2,2,0)</f>
        <v>PC</v>
      </c>
    </row>
    <row r="2367" ht="14.25" customHeight="1">
      <c r="A2367" s="2">
        <v>835666.0</v>
      </c>
      <c r="B2367" s="2" t="s">
        <v>39</v>
      </c>
      <c r="C2367" s="2" t="s">
        <v>41</v>
      </c>
      <c r="D2367" s="2" t="s">
        <v>34</v>
      </c>
      <c r="E2367" s="4">
        <v>43532.70361111111</v>
      </c>
      <c r="F2367" s="4">
        <v>43534.70361111111</v>
      </c>
      <c r="G2367" s="4">
        <v>43537.70361111111</v>
      </c>
      <c r="H2367" s="2">
        <v>30.0</v>
      </c>
      <c r="I2367" s="2">
        <v>108.0</v>
      </c>
      <c r="J2367" s="2" t="s">
        <v>63</v>
      </c>
      <c r="K2367" s="2" t="s">
        <v>64</v>
      </c>
      <c r="L2367" s="2" t="s">
        <v>35</v>
      </c>
      <c r="M2367" s="2" t="s">
        <v>59</v>
      </c>
      <c r="N2367" s="2">
        <v>-3.0</v>
      </c>
      <c r="O2367" s="2">
        <v>2.0</v>
      </c>
      <c r="P2367" s="2">
        <v>138.0</v>
      </c>
      <c r="Q2367" s="2" t="str">
        <f>VLOOKUP(A2367,'Additional Data'!$A$1:$D$9949,2,0)</f>
        <v>App</v>
      </c>
      <c r="R2367" s="2" t="str">
        <f>VLOOKUP(A2367,'Additional Data'!$A$1:$D$9949,4,0)</f>
        <v>Debit Card</v>
      </c>
      <c r="S2367" s="7">
        <f>VLOOKUP(A2367,'Additional Data'!$A$1:$D$9949,3,0)</f>
        <v>2450</v>
      </c>
      <c r="T2367" s="2" t="str">
        <f>HLOOKUP(B2367,'Additional Data'!$F$1:$N$2,2,0)</f>
        <v>Mobile</v>
      </c>
    </row>
    <row r="2368" ht="14.25" customHeight="1">
      <c r="A2368" s="2">
        <v>324494.0</v>
      </c>
      <c r="B2368" s="2" t="s">
        <v>36</v>
      </c>
      <c r="C2368" s="2" t="s">
        <v>41</v>
      </c>
      <c r="D2368" s="2" t="s">
        <v>34</v>
      </c>
      <c r="E2368" s="4">
        <v>43532.716145833336</v>
      </c>
      <c r="F2368" s="4">
        <v>43535.716145833336</v>
      </c>
      <c r="G2368" s="4">
        <v>43539.716145833336</v>
      </c>
      <c r="H2368" s="2">
        <v>84.0</v>
      </c>
      <c r="I2368" s="2">
        <v>110.0</v>
      </c>
      <c r="J2368" s="2" t="s">
        <v>32</v>
      </c>
      <c r="K2368" s="2" t="s">
        <v>70</v>
      </c>
      <c r="L2368" s="2" t="s">
        <v>35</v>
      </c>
      <c r="M2368" s="2" t="s">
        <v>71</v>
      </c>
      <c r="N2368" s="2">
        <v>-4.0</v>
      </c>
      <c r="O2368" s="2">
        <v>3.0</v>
      </c>
      <c r="P2368" s="2">
        <v>194.0</v>
      </c>
      <c r="Q2368" s="2" t="str">
        <f>VLOOKUP(A2368,'Additional Data'!$A$1:$D$9949,2,0)</f>
        <v>App</v>
      </c>
      <c r="R2368" s="2" t="str">
        <f>VLOOKUP(A2368,'Additional Data'!$A$1:$D$9949,4,0)</f>
        <v>Debit Card</v>
      </c>
      <c r="S2368" s="7">
        <f>VLOOKUP(A2368,'Additional Data'!$A$1:$D$9949,3,0)</f>
        <v>420.136654</v>
      </c>
      <c r="T2368" s="2" t="str">
        <f>HLOOKUP(B2368,'Additional Data'!$F$1:$N$2,2,0)</f>
        <v>Laptop</v>
      </c>
    </row>
    <row r="2369" ht="14.25" customHeight="1">
      <c r="A2369" s="2">
        <v>5605.0</v>
      </c>
      <c r="B2369" s="2" t="s">
        <v>36</v>
      </c>
      <c r="C2369" s="2" t="s">
        <v>41</v>
      </c>
      <c r="D2369" s="2" t="s">
        <v>34</v>
      </c>
      <c r="E2369" s="4">
        <v>43532.71701388889</v>
      </c>
      <c r="F2369" s="4">
        <v>43536.71701388889</v>
      </c>
      <c r="G2369" s="4">
        <v>43538.71701388889</v>
      </c>
      <c r="H2369" s="2">
        <v>32.0</v>
      </c>
      <c r="I2369" s="2">
        <v>107.0</v>
      </c>
      <c r="J2369" s="2" t="s">
        <v>60</v>
      </c>
      <c r="K2369" s="2" t="s">
        <v>77</v>
      </c>
      <c r="L2369" s="2" t="s">
        <v>35</v>
      </c>
      <c r="M2369" s="2" t="s">
        <v>59</v>
      </c>
      <c r="N2369" s="2">
        <v>-2.0</v>
      </c>
      <c r="O2369" s="2">
        <v>4.0</v>
      </c>
      <c r="P2369" s="2">
        <v>139.0</v>
      </c>
      <c r="Q2369" s="2" t="str">
        <f>VLOOKUP(A2369,'Additional Data'!$A$1:$D$9949,2,0)</f>
        <v>App</v>
      </c>
      <c r="R2369" s="2" t="str">
        <f>VLOOKUP(A2369,'Additional Data'!$A$1:$D$9949,4,0)</f>
        <v>Credit Card</v>
      </c>
      <c r="S2369" s="7">
        <f>VLOOKUP(A2369,'Additional Data'!$A$1:$D$9949,3,0)</f>
        <v>3149.467946</v>
      </c>
      <c r="T2369" s="2" t="str">
        <f>HLOOKUP(B2369,'Additional Data'!$F$1:$N$2,2,0)</f>
        <v>Laptop</v>
      </c>
    </row>
    <row r="2370" ht="14.25" customHeight="1">
      <c r="A2370" s="2">
        <v>84705.0</v>
      </c>
      <c r="B2370" s="2" t="s">
        <v>30</v>
      </c>
      <c r="C2370" s="2" t="s">
        <v>32</v>
      </c>
      <c r="D2370" s="2" t="s">
        <v>34</v>
      </c>
      <c r="E2370" s="4">
        <v>43532.71729166667</v>
      </c>
      <c r="F2370" s="4">
        <v>43538.71729166667</v>
      </c>
      <c r="G2370" s="4">
        <v>43538.71729166667</v>
      </c>
      <c r="H2370" s="2">
        <v>78.0</v>
      </c>
      <c r="I2370" s="2">
        <v>92.0</v>
      </c>
      <c r="J2370" s="2" t="s">
        <v>60</v>
      </c>
      <c r="K2370" s="2" t="s">
        <v>61</v>
      </c>
      <c r="L2370" s="2" t="s">
        <v>35</v>
      </c>
      <c r="M2370" s="2" t="s">
        <v>71</v>
      </c>
      <c r="N2370" s="2">
        <v>0.0</v>
      </c>
      <c r="O2370" s="2">
        <v>6.0</v>
      </c>
      <c r="P2370" s="2">
        <v>170.0</v>
      </c>
      <c r="Q2370" s="2" t="str">
        <f>VLOOKUP(A2370,'Additional Data'!$A$1:$D$9949,2,0)</f>
        <v>Website</v>
      </c>
      <c r="R2370" s="2" t="str">
        <f>VLOOKUP(A2370,'Additional Data'!$A$1:$D$9949,4,0)</f>
        <v>Credit Card</v>
      </c>
      <c r="S2370" s="7">
        <f>VLOOKUP(A2370,'Additional Data'!$A$1:$D$9949,3,0)</f>
        <v>2570</v>
      </c>
      <c r="T2370" s="2" t="str">
        <f>HLOOKUP(B2370,'Additional Data'!$F$1:$N$2,2,0)</f>
        <v>PC</v>
      </c>
    </row>
    <row r="2371" ht="14.25" customHeight="1">
      <c r="A2371" s="2">
        <v>924103.0</v>
      </c>
      <c r="B2371" s="2" t="s">
        <v>48</v>
      </c>
      <c r="C2371" s="2" t="s">
        <v>32</v>
      </c>
      <c r="D2371" s="2" t="s">
        <v>34</v>
      </c>
      <c r="E2371" s="4">
        <v>43532.71818287037</v>
      </c>
      <c r="F2371" s="4">
        <v>43535.71818287037</v>
      </c>
      <c r="G2371" s="4">
        <v>43537.71818287037</v>
      </c>
      <c r="H2371" s="2">
        <v>35.0</v>
      </c>
      <c r="I2371" s="2">
        <v>105.0</v>
      </c>
      <c r="J2371" s="2" t="s">
        <v>60</v>
      </c>
      <c r="K2371" s="2" t="s">
        <v>61</v>
      </c>
      <c r="L2371" s="2" t="s">
        <v>35</v>
      </c>
      <c r="M2371" s="2" t="s">
        <v>59</v>
      </c>
      <c r="N2371" s="2">
        <v>-2.0</v>
      </c>
      <c r="O2371" s="2">
        <v>3.0</v>
      </c>
      <c r="P2371" s="2">
        <v>140.0</v>
      </c>
      <c r="Q2371" s="2" t="str">
        <f>VLOOKUP(A2371,'Additional Data'!$A$1:$D$9949,2,0)</f>
        <v>App</v>
      </c>
      <c r="R2371" s="2" t="str">
        <f>VLOOKUP(A2371,'Additional Data'!$A$1:$D$9949,4,0)</f>
        <v>Credit Card</v>
      </c>
      <c r="S2371" s="7">
        <f>VLOOKUP(A2371,'Additional Data'!$A$1:$D$9949,3,0)</f>
        <v>1483.649869</v>
      </c>
      <c r="T2371" s="2" t="str">
        <f>HLOOKUP(B2371,'Additional Data'!$F$1:$N$2,2,0)</f>
        <v>Gaming Console</v>
      </c>
    </row>
    <row r="2372" ht="14.25" customHeight="1">
      <c r="A2372" s="2">
        <v>702899.0</v>
      </c>
      <c r="B2372" s="2" t="s">
        <v>36</v>
      </c>
      <c r="C2372" s="2" t="s">
        <v>41</v>
      </c>
      <c r="D2372" s="2" t="s">
        <v>34</v>
      </c>
      <c r="E2372" s="4">
        <v>43532.7184837963</v>
      </c>
      <c r="F2372" s="4">
        <v>43532.7184837963</v>
      </c>
      <c r="G2372" s="4">
        <v>43538.7184837963</v>
      </c>
      <c r="H2372" s="2">
        <v>0.0</v>
      </c>
      <c r="I2372" s="2">
        <v>108.0</v>
      </c>
      <c r="J2372" s="2" t="s">
        <v>41</v>
      </c>
      <c r="K2372" s="2" t="s">
        <v>66</v>
      </c>
      <c r="L2372" s="2" t="s">
        <v>67</v>
      </c>
      <c r="M2372" s="2" t="s">
        <v>71</v>
      </c>
      <c r="N2372" s="2">
        <v>-6.0</v>
      </c>
      <c r="O2372" s="2">
        <v>0.0</v>
      </c>
      <c r="P2372" s="2">
        <v>108.0</v>
      </c>
      <c r="Q2372" s="2" t="str">
        <f>VLOOKUP(A2372,'Additional Data'!$A$1:$D$9949,2,0)</f>
        <v>App</v>
      </c>
      <c r="R2372" s="2" t="str">
        <f>VLOOKUP(A2372,'Additional Data'!$A$1:$D$9949,4,0)</f>
        <v>Credit Card</v>
      </c>
      <c r="S2372" s="7">
        <f>VLOOKUP(A2372,'Additional Data'!$A$1:$D$9949,3,0)</f>
        <v>2922.15736</v>
      </c>
      <c r="T2372" s="2" t="str">
        <f>HLOOKUP(B2372,'Additional Data'!$F$1:$N$2,2,0)</f>
        <v>Laptop</v>
      </c>
    </row>
    <row r="2373" ht="14.25" customHeight="1">
      <c r="A2373" s="2">
        <v>835191.0</v>
      </c>
      <c r="B2373" s="2" t="s">
        <v>36</v>
      </c>
      <c r="C2373" s="2" t="s">
        <v>41</v>
      </c>
      <c r="D2373" s="2" t="s">
        <v>34</v>
      </c>
      <c r="E2373" s="4">
        <v>43532.725648148145</v>
      </c>
      <c r="F2373" s="4">
        <v>43534.725648148145</v>
      </c>
      <c r="G2373" s="4">
        <v>43536.725648148145</v>
      </c>
      <c r="H2373" s="2">
        <v>79.0</v>
      </c>
      <c r="I2373" s="2">
        <v>101.0</v>
      </c>
      <c r="J2373" s="2" t="s">
        <v>32</v>
      </c>
      <c r="K2373" s="2" t="s">
        <v>70</v>
      </c>
      <c r="L2373" s="2" t="s">
        <v>35</v>
      </c>
      <c r="M2373" s="2" t="s">
        <v>71</v>
      </c>
      <c r="N2373" s="2">
        <v>-2.0</v>
      </c>
      <c r="O2373" s="2">
        <v>2.0</v>
      </c>
      <c r="P2373" s="2">
        <v>180.0</v>
      </c>
      <c r="Q2373" s="2" t="str">
        <f>VLOOKUP(A2373,'Additional Data'!$A$1:$D$9949,2,0)</f>
        <v>Website</v>
      </c>
      <c r="R2373" s="2" t="str">
        <f>VLOOKUP(A2373,'Additional Data'!$A$1:$D$9949,4,0)</f>
        <v>Cash On Delivery</v>
      </c>
      <c r="S2373" s="7">
        <f>VLOOKUP(A2373,'Additional Data'!$A$1:$D$9949,3,0)</f>
        <v>1285</v>
      </c>
      <c r="T2373" s="2" t="str">
        <f>HLOOKUP(B2373,'Additional Data'!$F$1:$N$2,2,0)</f>
        <v>Laptop</v>
      </c>
    </row>
    <row r="2374" ht="14.25" customHeight="1">
      <c r="A2374" s="2">
        <v>69811.0</v>
      </c>
      <c r="B2374" s="2" t="s">
        <v>39</v>
      </c>
      <c r="C2374" s="2" t="s">
        <v>32</v>
      </c>
      <c r="D2374" s="2" t="s">
        <v>34</v>
      </c>
      <c r="E2374" s="4">
        <v>43532.727430555555</v>
      </c>
      <c r="F2374" s="4">
        <v>43540.727430555555</v>
      </c>
      <c r="G2374" s="4">
        <v>43535.727430555555</v>
      </c>
      <c r="H2374" s="2">
        <v>43.0</v>
      </c>
      <c r="I2374" s="2">
        <v>109.0</v>
      </c>
      <c r="J2374" s="2" t="s">
        <v>60</v>
      </c>
      <c r="K2374" s="2" t="s">
        <v>61</v>
      </c>
      <c r="L2374" s="2" t="s">
        <v>35</v>
      </c>
      <c r="M2374" s="2" t="s">
        <v>59</v>
      </c>
      <c r="N2374" s="2">
        <v>5.0</v>
      </c>
      <c r="O2374" s="2">
        <v>8.0</v>
      </c>
      <c r="P2374" s="2">
        <v>152.0</v>
      </c>
      <c r="Q2374" s="2" t="str">
        <f>VLOOKUP(A2374,'Additional Data'!$A$1:$D$9949,2,0)</f>
        <v>App</v>
      </c>
      <c r="R2374" s="2" t="str">
        <f>VLOOKUP(A2374,'Additional Data'!$A$1:$D$9949,4,0)</f>
        <v>Cash On Delivery</v>
      </c>
      <c r="S2374" s="7">
        <f>VLOOKUP(A2374,'Additional Data'!$A$1:$D$9949,3,0)</f>
        <v>439.6467495</v>
      </c>
      <c r="T2374" s="2" t="str">
        <f>HLOOKUP(B2374,'Additional Data'!$F$1:$N$2,2,0)</f>
        <v>Mobile</v>
      </c>
    </row>
    <row r="2375" ht="14.25" customHeight="1">
      <c r="A2375" s="2">
        <v>652394.0</v>
      </c>
      <c r="B2375" s="2" t="s">
        <v>30</v>
      </c>
      <c r="C2375" s="2" t="s">
        <v>41</v>
      </c>
      <c r="D2375" s="2" t="s">
        <v>34</v>
      </c>
      <c r="E2375" s="4">
        <v>43532.729837962965</v>
      </c>
      <c r="F2375" s="4">
        <v>43534.729837962965</v>
      </c>
      <c r="G2375" s="4">
        <v>43535.729837962965</v>
      </c>
      <c r="H2375" s="2">
        <v>86.0</v>
      </c>
      <c r="I2375" s="2">
        <v>86.0</v>
      </c>
      <c r="J2375" s="2" t="s">
        <v>60</v>
      </c>
      <c r="K2375" s="2" t="s">
        <v>77</v>
      </c>
      <c r="L2375" s="2" t="s">
        <v>35</v>
      </c>
      <c r="M2375" s="2" t="s">
        <v>71</v>
      </c>
      <c r="N2375" s="2">
        <v>-1.0</v>
      </c>
      <c r="O2375" s="2">
        <v>2.0</v>
      </c>
      <c r="P2375" s="2">
        <v>172.0</v>
      </c>
      <c r="Q2375" s="2" t="str">
        <f>VLOOKUP(A2375,'Additional Data'!$A$1:$D$9949,2,0)</f>
        <v>App</v>
      </c>
      <c r="R2375" s="2" t="str">
        <f>VLOOKUP(A2375,'Additional Data'!$A$1:$D$9949,4,0)</f>
        <v>Debit Card</v>
      </c>
      <c r="S2375" s="7">
        <f>VLOOKUP(A2375,'Additional Data'!$A$1:$D$9949,3,0)</f>
        <v>653.3139849</v>
      </c>
      <c r="T2375" s="2" t="str">
        <f>HLOOKUP(B2375,'Additional Data'!$F$1:$N$2,2,0)</f>
        <v>PC</v>
      </c>
    </row>
    <row r="2376" ht="14.25" customHeight="1">
      <c r="A2376" s="2">
        <v>519807.0</v>
      </c>
      <c r="B2376" s="2" t="s">
        <v>39</v>
      </c>
      <c r="C2376" s="2" t="s">
        <v>32</v>
      </c>
      <c r="D2376" s="2" t="s">
        <v>34</v>
      </c>
      <c r="E2376" s="4">
        <v>43532.73334490741</v>
      </c>
      <c r="F2376" s="4">
        <v>43536.73334490741</v>
      </c>
      <c r="G2376" s="4">
        <v>43537.73334490741</v>
      </c>
      <c r="H2376" s="2">
        <v>0.0</v>
      </c>
      <c r="I2376" s="2">
        <v>109.0</v>
      </c>
      <c r="J2376" s="2" t="s">
        <v>32</v>
      </c>
      <c r="K2376" s="2" t="s">
        <v>82</v>
      </c>
      <c r="L2376" s="2" t="s">
        <v>67</v>
      </c>
      <c r="M2376" s="2" t="s">
        <v>71</v>
      </c>
      <c r="N2376" s="2">
        <v>-1.0</v>
      </c>
      <c r="O2376" s="2">
        <v>4.0</v>
      </c>
      <c r="P2376" s="2">
        <v>109.0</v>
      </c>
      <c r="Q2376" s="2" t="str">
        <f>VLOOKUP(A2376,'Additional Data'!$A$1:$D$9949,2,0)</f>
        <v>Website</v>
      </c>
      <c r="R2376" s="2" t="str">
        <f>VLOOKUP(A2376,'Additional Data'!$A$1:$D$9949,4,0)</f>
        <v>Credit Card</v>
      </c>
      <c r="S2376" s="7">
        <f>VLOOKUP(A2376,'Additional Data'!$A$1:$D$9949,3,0)</f>
        <v>2001.686094</v>
      </c>
      <c r="T2376" s="2" t="str">
        <f>HLOOKUP(B2376,'Additional Data'!$F$1:$N$2,2,0)</f>
        <v>Mobile</v>
      </c>
    </row>
    <row r="2377" ht="14.25" customHeight="1">
      <c r="A2377" s="2">
        <v>11905.0</v>
      </c>
      <c r="B2377" s="2" t="s">
        <v>30</v>
      </c>
      <c r="C2377" s="2" t="s">
        <v>32</v>
      </c>
      <c r="D2377" s="2" t="s">
        <v>34</v>
      </c>
      <c r="E2377" s="4">
        <v>43532.735497685186</v>
      </c>
      <c r="F2377" s="4">
        <v>43536.735497685186</v>
      </c>
      <c r="G2377" s="4">
        <v>43539.735497685186</v>
      </c>
      <c r="H2377" s="2">
        <v>43.0</v>
      </c>
      <c r="I2377" s="2">
        <v>125.0</v>
      </c>
      <c r="J2377" s="2" t="s">
        <v>41</v>
      </c>
      <c r="K2377" s="2" t="s">
        <v>58</v>
      </c>
      <c r="L2377" s="2" t="s">
        <v>35</v>
      </c>
      <c r="M2377" s="2" t="s">
        <v>59</v>
      </c>
      <c r="N2377" s="2">
        <v>-3.0</v>
      </c>
      <c r="O2377" s="2">
        <v>4.0</v>
      </c>
      <c r="P2377" s="2">
        <v>168.0</v>
      </c>
      <c r="Q2377" s="2" t="str">
        <f>VLOOKUP(A2377,'Additional Data'!$A$1:$D$9949,2,0)</f>
        <v>App</v>
      </c>
      <c r="R2377" s="2" t="str">
        <f>VLOOKUP(A2377,'Additional Data'!$A$1:$D$9949,4,0)</f>
        <v>Credit Card</v>
      </c>
      <c r="S2377" s="7">
        <f>VLOOKUP(A2377,'Additional Data'!$A$1:$D$9949,3,0)</f>
        <v>3577.036988</v>
      </c>
      <c r="T2377" s="2" t="str">
        <f>HLOOKUP(B2377,'Additional Data'!$F$1:$N$2,2,0)</f>
        <v>PC</v>
      </c>
    </row>
    <row r="2378" ht="14.25" customHeight="1">
      <c r="A2378" s="2">
        <v>197518.0</v>
      </c>
      <c r="B2378" s="2" t="s">
        <v>47</v>
      </c>
      <c r="C2378" s="2" t="s">
        <v>41</v>
      </c>
      <c r="D2378" s="2" t="s">
        <v>34</v>
      </c>
      <c r="E2378" s="4">
        <v>43532.73615740741</v>
      </c>
      <c r="F2378" s="4">
        <v>43539.73615740741</v>
      </c>
      <c r="G2378" s="4">
        <v>43537.73615740741</v>
      </c>
      <c r="H2378" s="2">
        <v>76.0</v>
      </c>
      <c r="I2378" s="2">
        <v>95.0</v>
      </c>
      <c r="J2378" s="2" t="s">
        <v>63</v>
      </c>
      <c r="K2378" s="2" t="s">
        <v>64</v>
      </c>
      <c r="L2378" s="2" t="s">
        <v>35</v>
      </c>
      <c r="M2378" s="2" t="s">
        <v>71</v>
      </c>
      <c r="N2378" s="2">
        <v>2.0</v>
      </c>
      <c r="O2378" s="2">
        <v>7.0</v>
      </c>
      <c r="P2378" s="2">
        <v>171.0</v>
      </c>
      <c r="Q2378" s="2" t="str">
        <f>VLOOKUP(A2378,'Additional Data'!$A$1:$D$9949,2,0)</f>
        <v>App</v>
      </c>
      <c r="R2378" s="2" t="str">
        <f>VLOOKUP(A2378,'Additional Data'!$A$1:$D$9949,4,0)</f>
        <v>Debit Card</v>
      </c>
      <c r="S2378" s="7">
        <f>VLOOKUP(A2378,'Additional Data'!$A$1:$D$9949,3,0)</f>
        <v>2028.788087</v>
      </c>
      <c r="T2378" s="2" t="str">
        <f>HLOOKUP(B2378,'Additional Data'!$F$1:$N$2,2,0)</f>
        <v>Tablet</v>
      </c>
    </row>
    <row r="2379" ht="14.25" customHeight="1">
      <c r="A2379" s="2">
        <v>517745.0</v>
      </c>
      <c r="B2379" s="2" t="s">
        <v>39</v>
      </c>
      <c r="C2379" s="2" t="s">
        <v>32</v>
      </c>
      <c r="D2379" s="2" t="s">
        <v>34</v>
      </c>
      <c r="E2379" s="4">
        <v>43532.736979166664</v>
      </c>
      <c r="F2379" s="4">
        <v>43541.736979166664</v>
      </c>
      <c r="G2379" s="4">
        <v>43539.736979166664</v>
      </c>
      <c r="H2379" s="2">
        <v>40.0</v>
      </c>
      <c r="I2379" s="2">
        <v>128.0</v>
      </c>
      <c r="J2379" s="2" t="s">
        <v>41</v>
      </c>
      <c r="K2379" s="2" t="s">
        <v>58</v>
      </c>
      <c r="L2379" s="2" t="s">
        <v>35</v>
      </c>
      <c r="M2379" s="2" t="s">
        <v>59</v>
      </c>
      <c r="N2379" s="2">
        <v>2.0</v>
      </c>
      <c r="O2379" s="2">
        <v>9.0</v>
      </c>
      <c r="P2379" s="2">
        <v>168.0</v>
      </c>
      <c r="Q2379" s="2" t="str">
        <f>VLOOKUP(A2379,'Additional Data'!$A$1:$D$9949,2,0)</f>
        <v>App</v>
      </c>
      <c r="R2379" s="2" t="str">
        <f>VLOOKUP(A2379,'Additional Data'!$A$1:$D$9949,4,0)</f>
        <v>Credit Card</v>
      </c>
      <c r="S2379" s="7">
        <f>VLOOKUP(A2379,'Additional Data'!$A$1:$D$9949,3,0)</f>
        <v>2607.105039</v>
      </c>
      <c r="T2379" s="2" t="str">
        <f>HLOOKUP(B2379,'Additional Data'!$F$1:$N$2,2,0)</f>
        <v>Mobile</v>
      </c>
    </row>
    <row r="2380" ht="14.25" customHeight="1">
      <c r="A2380" s="2">
        <v>436504.0</v>
      </c>
      <c r="B2380" s="2" t="s">
        <v>36</v>
      </c>
      <c r="C2380" s="2" t="s">
        <v>41</v>
      </c>
      <c r="D2380" s="2" t="s">
        <v>34</v>
      </c>
      <c r="E2380" s="4">
        <v>43532.738287037035</v>
      </c>
      <c r="F2380" s="4">
        <v>43534.738287037035</v>
      </c>
      <c r="G2380" s="4">
        <v>43538.738287037035</v>
      </c>
      <c r="H2380" s="2">
        <v>40.0</v>
      </c>
      <c r="I2380" s="2">
        <v>121.0</v>
      </c>
      <c r="J2380" s="2" t="s">
        <v>32</v>
      </c>
      <c r="K2380" s="2" t="s">
        <v>70</v>
      </c>
      <c r="L2380" s="2" t="s">
        <v>35</v>
      </c>
      <c r="M2380" s="2" t="s">
        <v>71</v>
      </c>
      <c r="N2380" s="2">
        <v>-4.0</v>
      </c>
      <c r="O2380" s="2">
        <v>2.0</v>
      </c>
      <c r="P2380" s="2">
        <v>161.0</v>
      </c>
      <c r="Q2380" s="2" t="str">
        <f>VLOOKUP(A2380,'Additional Data'!$A$1:$D$9949,2,0)</f>
        <v>App</v>
      </c>
      <c r="R2380" s="2" t="str">
        <f>VLOOKUP(A2380,'Additional Data'!$A$1:$D$9949,4,0)</f>
        <v>Debit Card</v>
      </c>
      <c r="S2380" s="7">
        <f>VLOOKUP(A2380,'Additional Data'!$A$1:$D$9949,3,0)</f>
        <v>1735.142793</v>
      </c>
      <c r="T2380" s="2" t="str">
        <f>HLOOKUP(B2380,'Additional Data'!$F$1:$N$2,2,0)</f>
        <v>Laptop</v>
      </c>
    </row>
    <row r="2381" ht="14.25" customHeight="1">
      <c r="A2381" s="2">
        <v>779404.0</v>
      </c>
      <c r="B2381" s="2" t="s">
        <v>47</v>
      </c>
      <c r="C2381" s="2" t="s">
        <v>32</v>
      </c>
      <c r="D2381" s="2" t="s">
        <v>34</v>
      </c>
      <c r="E2381" s="4">
        <v>43532.746782407405</v>
      </c>
      <c r="F2381" s="4">
        <v>43539.746782407405</v>
      </c>
      <c r="G2381" s="4">
        <v>43537.746782407405</v>
      </c>
      <c r="H2381" s="2">
        <v>28.0</v>
      </c>
      <c r="I2381" s="2">
        <v>122.0</v>
      </c>
      <c r="J2381" s="2" t="s">
        <v>73</v>
      </c>
      <c r="K2381" s="2" t="s">
        <v>74</v>
      </c>
      <c r="L2381" s="2" t="s">
        <v>35</v>
      </c>
      <c r="M2381" s="2" t="s">
        <v>71</v>
      </c>
      <c r="N2381" s="2">
        <v>2.0</v>
      </c>
      <c r="O2381" s="2">
        <v>7.0</v>
      </c>
      <c r="P2381" s="2">
        <v>150.0</v>
      </c>
      <c r="Q2381" s="2" t="str">
        <f>VLOOKUP(A2381,'Additional Data'!$A$1:$D$9949,2,0)</f>
        <v>App</v>
      </c>
      <c r="R2381" s="2" t="str">
        <f>VLOOKUP(A2381,'Additional Data'!$A$1:$D$9949,4,0)</f>
        <v>Debit Card</v>
      </c>
      <c r="S2381" s="7">
        <f>VLOOKUP(A2381,'Additional Data'!$A$1:$D$9949,3,0)</f>
        <v>3479.987324</v>
      </c>
      <c r="T2381" s="2" t="str">
        <f>HLOOKUP(B2381,'Additional Data'!$F$1:$N$2,2,0)</f>
        <v>Tablet</v>
      </c>
    </row>
    <row r="2382" ht="14.25" customHeight="1">
      <c r="A2382" s="2">
        <v>195010.0</v>
      </c>
      <c r="B2382" s="2" t="s">
        <v>39</v>
      </c>
      <c r="C2382" s="2" t="s">
        <v>32</v>
      </c>
      <c r="D2382" s="2" t="s">
        <v>34</v>
      </c>
      <c r="E2382" s="4">
        <v>43532.74949074074</v>
      </c>
      <c r="F2382" s="4">
        <v>43535.74949074074</v>
      </c>
      <c r="G2382" s="4">
        <v>43537.74949074074</v>
      </c>
      <c r="H2382" s="2">
        <v>30.0</v>
      </c>
      <c r="I2382" s="2">
        <v>112.0</v>
      </c>
      <c r="J2382" s="2" t="s">
        <v>60</v>
      </c>
      <c r="K2382" s="2" t="s">
        <v>61</v>
      </c>
      <c r="L2382" s="2" t="s">
        <v>35</v>
      </c>
      <c r="M2382" s="2" t="s">
        <v>59</v>
      </c>
      <c r="N2382" s="2">
        <v>-2.0</v>
      </c>
      <c r="O2382" s="2">
        <v>3.0</v>
      </c>
      <c r="P2382" s="2">
        <v>142.0</v>
      </c>
      <c r="Q2382" s="2" t="str">
        <f>VLOOKUP(A2382,'Additional Data'!$A$1:$D$9949,2,0)</f>
        <v>App</v>
      </c>
      <c r="R2382" s="2" t="str">
        <f>VLOOKUP(A2382,'Additional Data'!$A$1:$D$9949,4,0)</f>
        <v>Debit Card</v>
      </c>
      <c r="S2382" s="7">
        <f>VLOOKUP(A2382,'Additional Data'!$A$1:$D$9949,3,0)</f>
        <v>1950</v>
      </c>
      <c r="T2382" s="2" t="str">
        <f>HLOOKUP(B2382,'Additional Data'!$F$1:$N$2,2,0)</f>
        <v>Mobile</v>
      </c>
    </row>
    <row r="2383" ht="14.25" customHeight="1">
      <c r="A2383" s="2">
        <v>344461.0</v>
      </c>
      <c r="B2383" s="2" t="s">
        <v>36</v>
      </c>
      <c r="C2383" s="2" t="s">
        <v>41</v>
      </c>
      <c r="D2383" s="2" t="s">
        <v>34</v>
      </c>
      <c r="E2383" s="4">
        <v>43532.75005787037</v>
      </c>
      <c r="F2383" s="4">
        <v>43538.75005787037</v>
      </c>
      <c r="G2383" s="4">
        <v>43539.75005787037</v>
      </c>
      <c r="H2383" s="2">
        <v>74.0</v>
      </c>
      <c r="I2383" s="2">
        <v>105.0</v>
      </c>
      <c r="J2383" s="2" t="s">
        <v>32</v>
      </c>
      <c r="K2383" s="2" t="s">
        <v>70</v>
      </c>
      <c r="L2383" s="2" t="s">
        <v>35</v>
      </c>
      <c r="M2383" s="2" t="s">
        <v>71</v>
      </c>
      <c r="N2383" s="2">
        <v>-1.0</v>
      </c>
      <c r="O2383" s="2">
        <v>6.0</v>
      </c>
      <c r="P2383" s="2">
        <v>179.0</v>
      </c>
      <c r="Q2383" s="2" t="str">
        <f>VLOOKUP(A2383,'Additional Data'!$A$1:$D$9949,2,0)</f>
        <v>App</v>
      </c>
      <c r="R2383" s="2" t="str">
        <f>VLOOKUP(A2383,'Additional Data'!$A$1:$D$9949,4,0)</f>
        <v>Credit Card</v>
      </c>
      <c r="S2383" s="7">
        <f>VLOOKUP(A2383,'Additional Data'!$A$1:$D$9949,3,0)</f>
        <v>1701.672915</v>
      </c>
      <c r="T2383" s="2" t="str">
        <f>HLOOKUP(B2383,'Additional Data'!$F$1:$N$2,2,0)</f>
        <v>Laptop</v>
      </c>
    </row>
    <row r="2384" ht="14.25" customHeight="1">
      <c r="A2384" s="2">
        <v>272531.0</v>
      </c>
      <c r="B2384" s="2" t="s">
        <v>36</v>
      </c>
      <c r="C2384" s="2" t="s">
        <v>41</v>
      </c>
      <c r="D2384" s="2" t="s">
        <v>34</v>
      </c>
      <c r="E2384" s="4">
        <v>43532.75206018519</v>
      </c>
      <c r="F2384" s="4">
        <v>43534.75206018519</v>
      </c>
      <c r="G2384" s="4">
        <v>43537.75206018519</v>
      </c>
      <c r="H2384" s="2">
        <v>64.0</v>
      </c>
      <c r="I2384" s="2">
        <v>90.0</v>
      </c>
      <c r="J2384" s="2" t="s">
        <v>60</v>
      </c>
      <c r="K2384" s="2" t="s">
        <v>77</v>
      </c>
      <c r="L2384" s="2" t="s">
        <v>35</v>
      </c>
      <c r="M2384" s="2" t="s">
        <v>71</v>
      </c>
      <c r="N2384" s="2">
        <v>-3.0</v>
      </c>
      <c r="O2384" s="2">
        <v>2.0</v>
      </c>
      <c r="P2384" s="2">
        <v>154.0</v>
      </c>
      <c r="Q2384" s="2" t="str">
        <f>VLOOKUP(A2384,'Additional Data'!$A$1:$D$9949,2,0)</f>
        <v>App</v>
      </c>
      <c r="R2384" s="2" t="str">
        <f>VLOOKUP(A2384,'Additional Data'!$A$1:$D$9949,4,0)</f>
        <v>Cash On Delivery</v>
      </c>
      <c r="S2384" s="7">
        <f>VLOOKUP(A2384,'Additional Data'!$A$1:$D$9949,3,0)</f>
        <v>3025.138093</v>
      </c>
      <c r="T2384" s="2" t="str">
        <f>HLOOKUP(B2384,'Additional Data'!$F$1:$N$2,2,0)</f>
        <v>Laptop</v>
      </c>
    </row>
    <row r="2385" ht="14.25" customHeight="1">
      <c r="A2385" s="2">
        <v>292338.0</v>
      </c>
      <c r="B2385" s="2" t="s">
        <v>39</v>
      </c>
      <c r="C2385" s="2" t="s">
        <v>32</v>
      </c>
      <c r="D2385" s="2" t="s">
        <v>34</v>
      </c>
      <c r="E2385" s="4">
        <v>43532.75446759259</v>
      </c>
      <c r="F2385" s="4">
        <v>43534.75446759259</v>
      </c>
      <c r="G2385" s="4">
        <v>43536.75446759259</v>
      </c>
      <c r="H2385" s="2">
        <v>78.0</v>
      </c>
      <c r="I2385" s="2">
        <v>110.0</v>
      </c>
      <c r="J2385" s="2" t="s">
        <v>41</v>
      </c>
      <c r="K2385" s="2" t="s">
        <v>58</v>
      </c>
      <c r="L2385" s="2" t="s">
        <v>35</v>
      </c>
      <c r="M2385" s="2" t="s">
        <v>71</v>
      </c>
      <c r="N2385" s="2">
        <v>-2.0</v>
      </c>
      <c r="O2385" s="2">
        <v>2.0</v>
      </c>
      <c r="P2385" s="2">
        <v>188.0</v>
      </c>
      <c r="Q2385" s="2" t="str">
        <f>VLOOKUP(A2385,'Additional Data'!$A$1:$D$9949,2,0)</f>
        <v>Website</v>
      </c>
      <c r="R2385" s="2" t="str">
        <f>VLOOKUP(A2385,'Additional Data'!$A$1:$D$9949,4,0)</f>
        <v>Debit Card</v>
      </c>
      <c r="S2385" s="7">
        <f>VLOOKUP(A2385,'Additional Data'!$A$1:$D$9949,3,0)</f>
        <v>2234.643221</v>
      </c>
      <c r="T2385" s="2" t="str">
        <f>HLOOKUP(B2385,'Additional Data'!$F$1:$N$2,2,0)</f>
        <v>Mobile</v>
      </c>
    </row>
    <row r="2386" ht="14.25" customHeight="1">
      <c r="A2386" s="2">
        <v>127139.0</v>
      </c>
      <c r="B2386" s="2" t="s">
        <v>46</v>
      </c>
      <c r="C2386" s="2" t="s">
        <v>41</v>
      </c>
      <c r="D2386" s="2" t="s">
        <v>34</v>
      </c>
      <c r="E2386" s="4">
        <v>43532.764027777775</v>
      </c>
      <c r="F2386" s="4">
        <v>43539.764027777775</v>
      </c>
      <c r="G2386" s="4">
        <v>43539.764027777775</v>
      </c>
      <c r="H2386" s="2">
        <v>42.0</v>
      </c>
      <c r="I2386" s="2">
        <v>112.0</v>
      </c>
      <c r="J2386" s="2" t="s">
        <v>60</v>
      </c>
      <c r="K2386" s="2" t="s">
        <v>77</v>
      </c>
      <c r="L2386" s="2" t="s">
        <v>35</v>
      </c>
      <c r="M2386" s="2" t="s">
        <v>59</v>
      </c>
      <c r="N2386" s="2">
        <v>0.0</v>
      </c>
      <c r="O2386" s="2">
        <v>7.0</v>
      </c>
      <c r="P2386" s="2">
        <v>154.0</v>
      </c>
      <c r="Q2386" s="2" t="str">
        <f>VLOOKUP(A2386,'Additional Data'!$A$1:$D$9949,2,0)</f>
        <v>App</v>
      </c>
      <c r="R2386" s="2" t="str">
        <f>VLOOKUP(A2386,'Additional Data'!$A$1:$D$9949,4,0)</f>
        <v>Credit Card</v>
      </c>
      <c r="S2386" s="7">
        <f>VLOOKUP(A2386,'Additional Data'!$A$1:$D$9949,3,0)</f>
        <v>460.2135086</v>
      </c>
      <c r="T2386" s="2" t="str">
        <f>HLOOKUP(B2386,'Additional Data'!$F$1:$N$2,2,0)</f>
        <v>TV</v>
      </c>
    </row>
    <row r="2387" ht="14.25" customHeight="1">
      <c r="A2387" s="2">
        <v>41093.0</v>
      </c>
      <c r="B2387" s="2" t="s">
        <v>39</v>
      </c>
      <c r="C2387" s="2" t="s">
        <v>41</v>
      </c>
      <c r="D2387" s="2" t="s">
        <v>34</v>
      </c>
      <c r="E2387" s="4">
        <v>43532.76740740741</v>
      </c>
      <c r="F2387" s="4">
        <v>43534.76740740741</v>
      </c>
      <c r="G2387" s="4">
        <v>43537.76740740741</v>
      </c>
      <c r="H2387" s="2">
        <v>0.0</v>
      </c>
      <c r="I2387" s="2">
        <v>121.0</v>
      </c>
      <c r="J2387" s="2" t="s">
        <v>41</v>
      </c>
      <c r="K2387" s="2" t="s">
        <v>66</v>
      </c>
      <c r="L2387" s="2" t="s">
        <v>67</v>
      </c>
      <c r="M2387" s="2" t="s">
        <v>59</v>
      </c>
      <c r="N2387" s="2">
        <v>-3.0</v>
      </c>
      <c r="O2387" s="2">
        <v>2.0</v>
      </c>
      <c r="P2387" s="2">
        <v>121.0</v>
      </c>
      <c r="Q2387" s="2" t="str">
        <f>VLOOKUP(A2387,'Additional Data'!$A$1:$D$9949,2,0)</f>
        <v>App</v>
      </c>
      <c r="R2387" s="2" t="str">
        <f>VLOOKUP(A2387,'Additional Data'!$A$1:$D$9949,4,0)</f>
        <v>Credit Card</v>
      </c>
      <c r="S2387" s="7">
        <f>VLOOKUP(A2387,'Additional Data'!$A$1:$D$9949,3,0)</f>
        <v>3018.685499</v>
      </c>
      <c r="T2387" s="2" t="str">
        <f>HLOOKUP(B2387,'Additional Data'!$F$1:$N$2,2,0)</f>
        <v>Mobile</v>
      </c>
    </row>
    <row r="2388" ht="14.25" customHeight="1">
      <c r="A2388" s="2">
        <v>679117.0</v>
      </c>
      <c r="B2388" s="2" t="s">
        <v>36</v>
      </c>
      <c r="C2388" s="2" t="s">
        <v>32</v>
      </c>
      <c r="D2388" s="2" t="s">
        <v>34</v>
      </c>
      <c r="E2388" s="4">
        <v>43532.76868055556</v>
      </c>
      <c r="F2388" s="4">
        <v>43538.76868055556</v>
      </c>
      <c r="G2388" s="4">
        <v>43539.76868055556</v>
      </c>
      <c r="H2388" s="2">
        <v>67.0</v>
      </c>
      <c r="I2388" s="2">
        <v>104.0</v>
      </c>
      <c r="J2388" s="2" t="s">
        <v>41</v>
      </c>
      <c r="K2388" s="2" t="s">
        <v>58</v>
      </c>
      <c r="L2388" s="2" t="s">
        <v>35</v>
      </c>
      <c r="M2388" s="2" t="s">
        <v>71</v>
      </c>
      <c r="N2388" s="2">
        <v>-1.0</v>
      </c>
      <c r="O2388" s="2">
        <v>6.0</v>
      </c>
      <c r="P2388" s="2">
        <v>171.0</v>
      </c>
      <c r="Q2388" s="2" t="str">
        <f>VLOOKUP(A2388,'Additional Data'!$A$1:$D$9949,2,0)</f>
        <v>App</v>
      </c>
      <c r="R2388" s="2" t="str">
        <f>VLOOKUP(A2388,'Additional Data'!$A$1:$D$9949,4,0)</f>
        <v>Credit Card</v>
      </c>
      <c r="S2388" s="7">
        <f>VLOOKUP(A2388,'Additional Data'!$A$1:$D$9949,3,0)</f>
        <v>1231.274555</v>
      </c>
      <c r="T2388" s="2" t="str">
        <f>HLOOKUP(B2388,'Additional Data'!$F$1:$N$2,2,0)</f>
        <v>Laptop</v>
      </c>
    </row>
    <row r="2389" ht="14.25" customHeight="1">
      <c r="A2389" s="2">
        <v>486649.0</v>
      </c>
      <c r="B2389" s="2" t="s">
        <v>47</v>
      </c>
      <c r="C2389" s="2" t="s">
        <v>32</v>
      </c>
      <c r="D2389" s="2" t="s">
        <v>34</v>
      </c>
      <c r="E2389" s="4">
        <v>43532.76899305556</v>
      </c>
      <c r="F2389" s="4">
        <v>43539.76899305556</v>
      </c>
      <c r="G2389" s="4">
        <v>43535.76899305556</v>
      </c>
      <c r="H2389" s="2">
        <v>48.0</v>
      </c>
      <c r="I2389" s="2">
        <v>127.0</v>
      </c>
      <c r="J2389" s="2" t="s">
        <v>41</v>
      </c>
      <c r="K2389" s="2" t="s">
        <v>58</v>
      </c>
      <c r="L2389" s="2" t="s">
        <v>35</v>
      </c>
      <c r="M2389" s="2" t="s">
        <v>59</v>
      </c>
      <c r="N2389" s="2">
        <v>4.0</v>
      </c>
      <c r="O2389" s="2">
        <v>7.0</v>
      </c>
      <c r="P2389" s="2">
        <v>175.0</v>
      </c>
      <c r="Q2389" s="2" t="str">
        <f>VLOOKUP(A2389,'Additional Data'!$A$1:$D$9949,2,0)</f>
        <v>App</v>
      </c>
      <c r="R2389" s="2" t="str">
        <f>VLOOKUP(A2389,'Additional Data'!$A$1:$D$9949,4,0)</f>
        <v>Credit Card</v>
      </c>
      <c r="S2389" s="7">
        <f>VLOOKUP(A2389,'Additional Data'!$A$1:$D$9949,3,0)</f>
        <v>1821.06852</v>
      </c>
      <c r="T2389" s="2" t="str">
        <f>HLOOKUP(B2389,'Additional Data'!$F$1:$N$2,2,0)</f>
        <v>Tablet</v>
      </c>
    </row>
    <row r="2390" ht="14.25" customHeight="1">
      <c r="A2390" s="2">
        <v>427124.0</v>
      </c>
      <c r="B2390" s="2" t="s">
        <v>30</v>
      </c>
      <c r="C2390" s="2" t="s">
        <v>41</v>
      </c>
      <c r="D2390" s="2" t="s">
        <v>34</v>
      </c>
      <c r="E2390" s="4">
        <v>43532.78270833333</v>
      </c>
      <c r="F2390" s="4">
        <v>43543.78270833333</v>
      </c>
      <c r="G2390" s="4">
        <v>43537.78270833333</v>
      </c>
      <c r="H2390" s="2">
        <v>64.0</v>
      </c>
      <c r="I2390" s="2">
        <v>106.0</v>
      </c>
      <c r="J2390" s="2" t="s">
        <v>73</v>
      </c>
      <c r="K2390" s="2" t="s">
        <v>80</v>
      </c>
      <c r="L2390" s="2" t="s">
        <v>35</v>
      </c>
      <c r="M2390" s="2" t="s">
        <v>71</v>
      </c>
      <c r="N2390" s="2">
        <v>6.0</v>
      </c>
      <c r="O2390" s="2">
        <v>11.0</v>
      </c>
      <c r="P2390" s="2">
        <v>170.0</v>
      </c>
      <c r="Q2390" s="2" t="str">
        <f>VLOOKUP(A2390,'Additional Data'!$A$1:$D$9949,2,0)</f>
        <v>App</v>
      </c>
      <c r="R2390" s="2" t="str">
        <f>VLOOKUP(A2390,'Additional Data'!$A$1:$D$9949,4,0)</f>
        <v>Debit Card</v>
      </c>
      <c r="S2390" s="7">
        <f>VLOOKUP(A2390,'Additional Data'!$A$1:$D$9949,3,0)</f>
        <v>320</v>
      </c>
      <c r="T2390" s="2" t="str">
        <f>HLOOKUP(B2390,'Additional Data'!$F$1:$N$2,2,0)</f>
        <v>PC</v>
      </c>
    </row>
    <row r="2391" ht="14.25" customHeight="1">
      <c r="A2391" s="2">
        <v>439516.0</v>
      </c>
      <c r="B2391" s="2" t="s">
        <v>36</v>
      </c>
      <c r="C2391" s="2" t="s">
        <v>32</v>
      </c>
      <c r="D2391" s="2" t="s">
        <v>34</v>
      </c>
      <c r="E2391" s="4">
        <v>43532.78474537037</v>
      </c>
      <c r="F2391" s="4">
        <v>43538.78474537037</v>
      </c>
      <c r="G2391" s="4">
        <v>43535.78474537037</v>
      </c>
      <c r="H2391" s="2">
        <v>83.0</v>
      </c>
      <c r="I2391" s="2">
        <v>94.0</v>
      </c>
      <c r="J2391" s="2" t="s">
        <v>60</v>
      </c>
      <c r="K2391" s="2" t="s">
        <v>61</v>
      </c>
      <c r="L2391" s="2" t="s">
        <v>35</v>
      </c>
      <c r="M2391" s="2" t="s">
        <v>71</v>
      </c>
      <c r="N2391" s="2">
        <v>3.0</v>
      </c>
      <c r="O2391" s="2">
        <v>6.0</v>
      </c>
      <c r="P2391" s="2">
        <v>177.0</v>
      </c>
      <c r="Q2391" s="2" t="str">
        <f>VLOOKUP(A2391,'Additional Data'!$A$1:$D$9949,2,0)</f>
        <v>App</v>
      </c>
      <c r="R2391" s="2" t="str">
        <f>VLOOKUP(A2391,'Additional Data'!$A$1:$D$9949,4,0)</f>
        <v>Debit Card</v>
      </c>
      <c r="S2391" s="7">
        <f>VLOOKUP(A2391,'Additional Data'!$A$1:$D$9949,3,0)</f>
        <v>2348.128119</v>
      </c>
      <c r="T2391" s="2" t="str">
        <f>HLOOKUP(B2391,'Additional Data'!$F$1:$N$2,2,0)</f>
        <v>Laptop</v>
      </c>
    </row>
    <row r="2392" ht="14.25" customHeight="1">
      <c r="A2392" s="2">
        <v>103390.0</v>
      </c>
      <c r="B2392" s="2" t="s">
        <v>30</v>
      </c>
      <c r="C2392" s="2" t="s">
        <v>41</v>
      </c>
      <c r="D2392" s="2" t="s">
        <v>34</v>
      </c>
      <c r="E2392" s="4">
        <v>43532.78805555555</v>
      </c>
      <c r="F2392" s="4">
        <v>43536.78805555555</v>
      </c>
      <c r="G2392" s="4">
        <v>43537.78805555555</v>
      </c>
      <c r="H2392" s="2">
        <v>76.0</v>
      </c>
      <c r="I2392" s="2">
        <v>107.0</v>
      </c>
      <c r="J2392" s="2" t="s">
        <v>32</v>
      </c>
      <c r="K2392" s="2" t="s">
        <v>70</v>
      </c>
      <c r="L2392" s="2" t="s">
        <v>35</v>
      </c>
      <c r="M2392" s="2" t="s">
        <v>71</v>
      </c>
      <c r="N2392" s="2">
        <v>-1.0</v>
      </c>
      <c r="O2392" s="2">
        <v>4.0</v>
      </c>
      <c r="P2392" s="2">
        <v>183.0</v>
      </c>
      <c r="Q2392" s="2" t="str">
        <f>VLOOKUP(A2392,'Additional Data'!$A$1:$D$9949,2,0)</f>
        <v>App</v>
      </c>
      <c r="R2392" s="2" t="str">
        <f>VLOOKUP(A2392,'Additional Data'!$A$1:$D$9949,4,0)</f>
        <v>Debit Card</v>
      </c>
      <c r="S2392" s="7">
        <f>VLOOKUP(A2392,'Additional Data'!$A$1:$D$9949,3,0)</f>
        <v>673.1578732</v>
      </c>
      <c r="T2392" s="2" t="str">
        <f>HLOOKUP(B2392,'Additional Data'!$F$1:$N$2,2,0)</f>
        <v>PC</v>
      </c>
    </row>
    <row r="2393" ht="14.25" customHeight="1">
      <c r="A2393" s="2">
        <v>289587.0</v>
      </c>
      <c r="B2393" s="2" t="s">
        <v>36</v>
      </c>
      <c r="C2393" s="2" t="s">
        <v>41</v>
      </c>
      <c r="D2393" s="2" t="s">
        <v>34</v>
      </c>
      <c r="E2393" s="4">
        <v>43532.79083333333</v>
      </c>
      <c r="F2393" s="4">
        <v>43535.79083333333</v>
      </c>
      <c r="G2393" s="4">
        <v>43539.79083333333</v>
      </c>
      <c r="H2393" s="2">
        <v>38.0</v>
      </c>
      <c r="I2393" s="2">
        <v>108.0</v>
      </c>
      <c r="J2393" s="2" t="s">
        <v>60</v>
      </c>
      <c r="K2393" s="2" t="s">
        <v>77</v>
      </c>
      <c r="L2393" s="2" t="s">
        <v>35</v>
      </c>
      <c r="M2393" s="2" t="s">
        <v>59</v>
      </c>
      <c r="N2393" s="2">
        <v>-4.0</v>
      </c>
      <c r="O2393" s="2">
        <v>3.0</v>
      </c>
      <c r="P2393" s="2">
        <v>146.0</v>
      </c>
      <c r="Q2393" s="2" t="str">
        <f>VLOOKUP(A2393,'Additional Data'!$A$1:$D$9949,2,0)</f>
        <v>Website</v>
      </c>
      <c r="R2393" s="2" t="str">
        <f>VLOOKUP(A2393,'Additional Data'!$A$1:$D$9949,4,0)</f>
        <v>Credit Card</v>
      </c>
      <c r="S2393" s="7">
        <f>VLOOKUP(A2393,'Additional Data'!$A$1:$D$9949,3,0)</f>
        <v>685</v>
      </c>
      <c r="T2393" s="2" t="str">
        <f>HLOOKUP(B2393,'Additional Data'!$F$1:$N$2,2,0)</f>
        <v>Laptop</v>
      </c>
    </row>
    <row r="2394" ht="14.25" customHeight="1">
      <c r="A2394" s="2">
        <v>60254.0</v>
      </c>
      <c r="B2394" s="2" t="s">
        <v>47</v>
      </c>
      <c r="C2394" s="2" t="s">
        <v>41</v>
      </c>
      <c r="D2394" s="2" t="s">
        <v>34</v>
      </c>
      <c r="E2394" s="4">
        <v>43532.79131944444</v>
      </c>
      <c r="F2394" s="4">
        <v>43539.79131944444</v>
      </c>
      <c r="G2394" s="4">
        <v>43535.79131944444</v>
      </c>
      <c r="H2394" s="2">
        <v>42.0</v>
      </c>
      <c r="I2394" s="2">
        <v>121.0</v>
      </c>
      <c r="J2394" s="2" t="s">
        <v>32</v>
      </c>
      <c r="K2394" s="2" t="s">
        <v>70</v>
      </c>
      <c r="L2394" s="2" t="s">
        <v>35</v>
      </c>
      <c r="M2394" s="2" t="s">
        <v>59</v>
      </c>
      <c r="N2394" s="2">
        <v>4.0</v>
      </c>
      <c r="O2394" s="2">
        <v>7.0</v>
      </c>
      <c r="P2394" s="2">
        <v>163.0</v>
      </c>
      <c r="Q2394" s="2" t="str">
        <f>VLOOKUP(A2394,'Additional Data'!$A$1:$D$9949,2,0)</f>
        <v>App</v>
      </c>
      <c r="R2394" s="2" t="str">
        <f>VLOOKUP(A2394,'Additional Data'!$A$1:$D$9949,4,0)</f>
        <v>Debit Card</v>
      </c>
      <c r="S2394" s="7">
        <f>VLOOKUP(A2394,'Additional Data'!$A$1:$D$9949,3,0)</f>
        <v>3217.310189</v>
      </c>
      <c r="T2394" s="2" t="str">
        <f>HLOOKUP(B2394,'Additional Data'!$F$1:$N$2,2,0)</f>
        <v>Tablet</v>
      </c>
    </row>
    <row r="2395" ht="14.25" customHeight="1">
      <c r="A2395" s="2">
        <v>34816.0</v>
      </c>
      <c r="B2395" s="2" t="s">
        <v>39</v>
      </c>
      <c r="C2395" s="2" t="s">
        <v>32</v>
      </c>
      <c r="D2395" s="2" t="s">
        <v>34</v>
      </c>
      <c r="E2395" s="4">
        <v>43532.79324074074</v>
      </c>
      <c r="F2395" s="4">
        <v>43536.79324074074</v>
      </c>
      <c r="G2395" s="4">
        <v>43536.79324074074</v>
      </c>
      <c r="H2395" s="2">
        <v>65.0</v>
      </c>
      <c r="I2395" s="2">
        <v>109.0</v>
      </c>
      <c r="J2395" s="2" t="s">
        <v>73</v>
      </c>
      <c r="K2395" s="2" t="s">
        <v>74</v>
      </c>
      <c r="L2395" s="2" t="s">
        <v>35</v>
      </c>
      <c r="M2395" s="2" t="s">
        <v>71</v>
      </c>
      <c r="N2395" s="2">
        <v>0.0</v>
      </c>
      <c r="O2395" s="2">
        <v>4.0</v>
      </c>
      <c r="P2395" s="2">
        <v>174.0</v>
      </c>
      <c r="Q2395" s="2" t="str">
        <f>VLOOKUP(A2395,'Additional Data'!$A$1:$D$9949,2,0)</f>
        <v>App</v>
      </c>
      <c r="R2395" s="2" t="str">
        <f>VLOOKUP(A2395,'Additional Data'!$A$1:$D$9949,4,0)</f>
        <v>Debit Card</v>
      </c>
      <c r="S2395" s="7">
        <f>VLOOKUP(A2395,'Additional Data'!$A$1:$D$9949,3,0)</f>
        <v>2040.36438</v>
      </c>
      <c r="T2395" s="2" t="str">
        <f>HLOOKUP(B2395,'Additional Data'!$F$1:$N$2,2,0)</f>
        <v>Mobile</v>
      </c>
    </row>
    <row r="2396" ht="14.25" customHeight="1">
      <c r="A2396" s="2">
        <v>685596.0</v>
      </c>
      <c r="B2396" s="2" t="s">
        <v>39</v>
      </c>
      <c r="C2396" s="2" t="s">
        <v>41</v>
      </c>
      <c r="D2396" s="2" t="s">
        <v>34</v>
      </c>
      <c r="E2396" s="4">
        <v>43532.793344907404</v>
      </c>
      <c r="F2396" s="4">
        <v>43537.793344907404</v>
      </c>
      <c r="G2396" s="4">
        <v>43538.793344907404</v>
      </c>
      <c r="H2396" s="2">
        <v>85.0</v>
      </c>
      <c r="I2396" s="2">
        <v>100.0</v>
      </c>
      <c r="J2396" s="2" t="s">
        <v>32</v>
      </c>
      <c r="K2396" s="2" t="s">
        <v>70</v>
      </c>
      <c r="L2396" s="2" t="s">
        <v>35</v>
      </c>
      <c r="M2396" s="2" t="s">
        <v>71</v>
      </c>
      <c r="N2396" s="2">
        <v>-1.0</v>
      </c>
      <c r="O2396" s="2">
        <v>5.0</v>
      </c>
      <c r="P2396" s="2">
        <v>185.0</v>
      </c>
      <c r="Q2396" s="2" t="str">
        <f>VLOOKUP(A2396,'Additional Data'!$A$1:$D$9949,2,0)</f>
        <v>Website</v>
      </c>
      <c r="R2396" s="2" t="str">
        <f>VLOOKUP(A2396,'Additional Data'!$A$1:$D$9949,4,0)</f>
        <v>Debit Card</v>
      </c>
      <c r="S2396" s="7">
        <f>VLOOKUP(A2396,'Additional Data'!$A$1:$D$9949,3,0)</f>
        <v>2983</v>
      </c>
      <c r="T2396" s="2" t="str">
        <f>HLOOKUP(B2396,'Additional Data'!$F$1:$N$2,2,0)</f>
        <v>Mobile</v>
      </c>
    </row>
    <row r="2397" ht="14.25" customHeight="1">
      <c r="A2397" s="2">
        <v>853817.0</v>
      </c>
      <c r="B2397" s="2" t="s">
        <v>36</v>
      </c>
      <c r="C2397" s="2" t="s">
        <v>32</v>
      </c>
      <c r="D2397" s="2" t="s">
        <v>34</v>
      </c>
      <c r="E2397" s="4">
        <v>43532.79460648148</v>
      </c>
      <c r="F2397" s="4">
        <v>43534.79460648148</v>
      </c>
      <c r="G2397" s="4">
        <v>43538.79460648148</v>
      </c>
      <c r="H2397" s="2">
        <v>44.0</v>
      </c>
      <c r="I2397" s="2">
        <v>129.0</v>
      </c>
      <c r="J2397" s="2" t="s">
        <v>73</v>
      </c>
      <c r="K2397" s="2" t="s">
        <v>74</v>
      </c>
      <c r="L2397" s="2" t="s">
        <v>35</v>
      </c>
      <c r="M2397" s="2" t="s">
        <v>59</v>
      </c>
      <c r="N2397" s="2">
        <v>-4.0</v>
      </c>
      <c r="O2397" s="2">
        <v>2.0</v>
      </c>
      <c r="P2397" s="2">
        <v>173.0</v>
      </c>
      <c r="Q2397" s="2" t="str">
        <f>VLOOKUP(A2397,'Additional Data'!$A$1:$D$9949,2,0)</f>
        <v>App</v>
      </c>
      <c r="R2397" s="2" t="str">
        <f>VLOOKUP(A2397,'Additional Data'!$A$1:$D$9949,4,0)</f>
        <v>Credit Card</v>
      </c>
      <c r="S2397" s="7">
        <f>VLOOKUP(A2397,'Additional Data'!$A$1:$D$9949,3,0)</f>
        <v>3414</v>
      </c>
      <c r="T2397" s="2" t="str">
        <f>HLOOKUP(B2397,'Additional Data'!$F$1:$N$2,2,0)</f>
        <v>Laptop</v>
      </c>
    </row>
    <row r="2398" ht="14.25" customHeight="1">
      <c r="A2398" s="2">
        <v>637949.0</v>
      </c>
      <c r="B2398" s="2" t="s">
        <v>46</v>
      </c>
      <c r="C2398" s="2" t="s">
        <v>41</v>
      </c>
      <c r="D2398" s="2" t="s">
        <v>34</v>
      </c>
      <c r="E2398" s="4">
        <v>43532.801886574074</v>
      </c>
      <c r="F2398" s="4">
        <v>43538.801886574074</v>
      </c>
      <c r="G2398" s="4">
        <v>43538.801886574074</v>
      </c>
      <c r="H2398" s="2">
        <v>42.0</v>
      </c>
      <c r="I2398" s="2">
        <v>127.0</v>
      </c>
      <c r="J2398" s="2" t="s">
        <v>73</v>
      </c>
      <c r="K2398" s="2" t="s">
        <v>80</v>
      </c>
      <c r="L2398" s="2" t="s">
        <v>35</v>
      </c>
      <c r="M2398" s="2" t="s">
        <v>59</v>
      </c>
      <c r="N2398" s="2">
        <v>0.0</v>
      </c>
      <c r="O2398" s="2">
        <v>6.0</v>
      </c>
      <c r="P2398" s="2">
        <v>169.0</v>
      </c>
      <c r="Q2398" s="2" t="str">
        <f>VLOOKUP(A2398,'Additional Data'!$A$1:$D$9949,2,0)</f>
        <v>App</v>
      </c>
      <c r="R2398" s="2" t="str">
        <f>VLOOKUP(A2398,'Additional Data'!$A$1:$D$9949,4,0)</f>
        <v>Credit Card</v>
      </c>
      <c r="S2398" s="7">
        <f>VLOOKUP(A2398,'Additional Data'!$A$1:$D$9949,3,0)</f>
        <v>1781.192421</v>
      </c>
      <c r="T2398" s="2" t="str">
        <f>HLOOKUP(B2398,'Additional Data'!$F$1:$N$2,2,0)</f>
        <v>TV</v>
      </c>
    </row>
    <row r="2399" ht="14.25" customHeight="1">
      <c r="A2399" s="2">
        <v>22857.0</v>
      </c>
      <c r="B2399" s="2" t="s">
        <v>36</v>
      </c>
      <c r="C2399" s="2" t="s">
        <v>41</v>
      </c>
      <c r="D2399" s="2" t="s">
        <v>34</v>
      </c>
      <c r="E2399" s="4">
        <v>43532.81519675926</v>
      </c>
      <c r="F2399" s="4">
        <v>43539.81519675926</v>
      </c>
      <c r="G2399" s="4">
        <v>43535.81519675926</v>
      </c>
      <c r="H2399" s="2">
        <v>41.0</v>
      </c>
      <c r="I2399" s="2">
        <v>123.0</v>
      </c>
      <c r="J2399" s="2" t="s">
        <v>73</v>
      </c>
      <c r="K2399" s="2" t="s">
        <v>80</v>
      </c>
      <c r="L2399" s="2" t="s">
        <v>35</v>
      </c>
      <c r="M2399" s="2" t="s">
        <v>59</v>
      </c>
      <c r="N2399" s="2">
        <v>4.0</v>
      </c>
      <c r="O2399" s="2">
        <v>7.0</v>
      </c>
      <c r="P2399" s="2">
        <v>164.0</v>
      </c>
      <c r="Q2399" s="2" t="str">
        <f>VLOOKUP(A2399,'Additional Data'!$A$1:$D$9949,2,0)</f>
        <v>Website</v>
      </c>
      <c r="R2399" s="2" t="str">
        <f>VLOOKUP(A2399,'Additional Data'!$A$1:$D$9949,4,0)</f>
        <v>Credit Card</v>
      </c>
      <c r="S2399" s="7">
        <f>VLOOKUP(A2399,'Additional Data'!$A$1:$D$9949,3,0)</f>
        <v>2527</v>
      </c>
      <c r="T2399" s="2" t="str">
        <f>HLOOKUP(B2399,'Additional Data'!$F$1:$N$2,2,0)</f>
        <v>Laptop</v>
      </c>
    </row>
    <row r="2400" ht="14.25" customHeight="1">
      <c r="A2400" s="2">
        <v>315330.0</v>
      </c>
      <c r="B2400" s="2" t="s">
        <v>36</v>
      </c>
      <c r="C2400" s="2" t="s">
        <v>32</v>
      </c>
      <c r="D2400" s="2" t="s">
        <v>34</v>
      </c>
      <c r="E2400" s="4">
        <v>43532.81527777778</v>
      </c>
      <c r="F2400" s="4">
        <v>43540.81527777778</v>
      </c>
      <c r="G2400" s="4">
        <v>43535.81527777778</v>
      </c>
      <c r="H2400" s="2">
        <v>44.0</v>
      </c>
      <c r="I2400" s="2">
        <v>125.0</v>
      </c>
      <c r="J2400" s="2" t="s">
        <v>41</v>
      </c>
      <c r="K2400" s="2" t="s">
        <v>58</v>
      </c>
      <c r="L2400" s="2" t="s">
        <v>35</v>
      </c>
      <c r="M2400" s="2" t="s">
        <v>59</v>
      </c>
      <c r="N2400" s="2">
        <v>5.0</v>
      </c>
      <c r="O2400" s="2">
        <v>8.0</v>
      </c>
      <c r="P2400" s="2">
        <v>169.0</v>
      </c>
      <c r="Q2400" s="2" t="str">
        <f>VLOOKUP(A2400,'Additional Data'!$A$1:$D$9949,2,0)</f>
        <v>Website</v>
      </c>
      <c r="R2400" s="2" t="str">
        <f>VLOOKUP(A2400,'Additional Data'!$A$1:$D$9949,4,0)</f>
        <v>Debit Card</v>
      </c>
      <c r="S2400" s="7">
        <f>VLOOKUP(A2400,'Additional Data'!$A$1:$D$9949,3,0)</f>
        <v>3758.25855</v>
      </c>
      <c r="T2400" s="2" t="str">
        <f>HLOOKUP(B2400,'Additional Data'!$F$1:$N$2,2,0)</f>
        <v>Laptop</v>
      </c>
    </row>
    <row r="2401" ht="14.25" customHeight="1">
      <c r="A2401" s="2">
        <v>151511.0</v>
      </c>
      <c r="B2401" s="2" t="s">
        <v>36</v>
      </c>
      <c r="C2401" s="2" t="s">
        <v>41</v>
      </c>
      <c r="D2401" s="2" t="s">
        <v>34</v>
      </c>
      <c r="E2401" s="4">
        <v>43532.82067129629</v>
      </c>
      <c r="F2401" s="4">
        <v>43538.82067129629</v>
      </c>
      <c r="G2401" s="4">
        <v>43535.82067129629</v>
      </c>
      <c r="H2401" s="2">
        <v>42.0</v>
      </c>
      <c r="I2401" s="2">
        <v>122.0</v>
      </c>
      <c r="J2401" s="2" t="s">
        <v>32</v>
      </c>
      <c r="K2401" s="2" t="s">
        <v>70</v>
      </c>
      <c r="L2401" s="2" t="s">
        <v>35</v>
      </c>
      <c r="M2401" s="2" t="s">
        <v>59</v>
      </c>
      <c r="N2401" s="2">
        <v>3.0</v>
      </c>
      <c r="O2401" s="2">
        <v>6.0</v>
      </c>
      <c r="P2401" s="2">
        <v>164.0</v>
      </c>
      <c r="Q2401" s="2" t="str">
        <f>VLOOKUP(A2401,'Additional Data'!$A$1:$D$9949,2,0)</f>
        <v>App</v>
      </c>
      <c r="R2401" s="2" t="str">
        <f>VLOOKUP(A2401,'Additional Data'!$A$1:$D$9949,4,0)</f>
        <v>Credit Card</v>
      </c>
      <c r="S2401" s="7">
        <f>VLOOKUP(A2401,'Additional Data'!$A$1:$D$9949,3,0)</f>
        <v>2923.532783</v>
      </c>
      <c r="T2401" s="2" t="str">
        <f>HLOOKUP(B2401,'Additional Data'!$F$1:$N$2,2,0)</f>
        <v>Laptop</v>
      </c>
    </row>
    <row r="2402" ht="14.25" customHeight="1">
      <c r="A2402" s="2">
        <v>275913.0</v>
      </c>
      <c r="B2402" s="2" t="s">
        <v>36</v>
      </c>
      <c r="C2402" s="2" t="s">
        <v>41</v>
      </c>
      <c r="D2402" s="2" t="s">
        <v>34</v>
      </c>
      <c r="E2402" s="4">
        <v>43532.82114583333</v>
      </c>
      <c r="F2402" s="4">
        <v>43536.82114583333</v>
      </c>
      <c r="G2402" s="4">
        <v>43536.82114583333</v>
      </c>
      <c r="H2402" s="2">
        <v>84.0</v>
      </c>
      <c r="I2402" s="2">
        <v>89.0</v>
      </c>
      <c r="J2402" s="2" t="s">
        <v>60</v>
      </c>
      <c r="K2402" s="2" t="s">
        <v>77</v>
      </c>
      <c r="L2402" s="2" t="s">
        <v>35</v>
      </c>
      <c r="M2402" s="2" t="s">
        <v>71</v>
      </c>
      <c r="N2402" s="2">
        <v>0.0</v>
      </c>
      <c r="O2402" s="2">
        <v>4.0</v>
      </c>
      <c r="P2402" s="2">
        <v>173.0</v>
      </c>
      <c r="Q2402" s="2" t="str">
        <f>VLOOKUP(A2402,'Additional Data'!$A$1:$D$9949,2,0)</f>
        <v>Website</v>
      </c>
      <c r="R2402" s="2" t="str">
        <f>VLOOKUP(A2402,'Additional Data'!$A$1:$D$9949,4,0)</f>
        <v>Credit Card</v>
      </c>
      <c r="S2402" s="7">
        <f>VLOOKUP(A2402,'Additional Data'!$A$1:$D$9949,3,0)</f>
        <v>2910</v>
      </c>
      <c r="T2402" s="2" t="str">
        <f>HLOOKUP(B2402,'Additional Data'!$F$1:$N$2,2,0)</f>
        <v>Laptop</v>
      </c>
    </row>
    <row r="2403" ht="14.25" customHeight="1">
      <c r="A2403" s="2">
        <v>671996.0</v>
      </c>
      <c r="B2403" s="2" t="s">
        <v>39</v>
      </c>
      <c r="C2403" s="2" t="s">
        <v>41</v>
      </c>
      <c r="D2403" s="2" t="s">
        <v>34</v>
      </c>
      <c r="E2403" s="4">
        <v>43532.82219907407</v>
      </c>
      <c r="F2403" s="4">
        <v>43536.82219907407</v>
      </c>
      <c r="G2403" s="4">
        <v>43538.82219907407</v>
      </c>
      <c r="H2403" s="2">
        <v>56.0</v>
      </c>
      <c r="I2403" s="2">
        <v>90.0</v>
      </c>
      <c r="J2403" s="2" t="s">
        <v>60</v>
      </c>
      <c r="K2403" s="2" t="s">
        <v>77</v>
      </c>
      <c r="L2403" s="2" t="s">
        <v>35</v>
      </c>
      <c r="M2403" s="2" t="s">
        <v>71</v>
      </c>
      <c r="N2403" s="2">
        <v>-2.0</v>
      </c>
      <c r="O2403" s="2">
        <v>4.0</v>
      </c>
      <c r="P2403" s="2">
        <v>146.0</v>
      </c>
      <c r="Q2403" s="2" t="str">
        <f>VLOOKUP(A2403,'Additional Data'!$A$1:$D$9949,2,0)</f>
        <v>App</v>
      </c>
      <c r="R2403" s="2" t="str">
        <f>VLOOKUP(A2403,'Additional Data'!$A$1:$D$9949,4,0)</f>
        <v>Debit Card</v>
      </c>
      <c r="S2403" s="7">
        <f>VLOOKUP(A2403,'Additional Data'!$A$1:$D$9949,3,0)</f>
        <v>2924.510274</v>
      </c>
      <c r="T2403" s="2" t="str">
        <f>HLOOKUP(B2403,'Additional Data'!$F$1:$N$2,2,0)</f>
        <v>Mobile</v>
      </c>
    </row>
    <row r="2404" ht="14.25" customHeight="1">
      <c r="A2404" s="2">
        <v>278393.0</v>
      </c>
      <c r="B2404" s="2" t="s">
        <v>36</v>
      </c>
      <c r="C2404" s="2" t="s">
        <v>41</v>
      </c>
      <c r="D2404" s="2" t="s">
        <v>34</v>
      </c>
      <c r="E2404" s="4">
        <v>43532.82795138889</v>
      </c>
      <c r="F2404" s="4">
        <v>43534.82795138889</v>
      </c>
      <c r="G2404" s="4">
        <v>43537.82795138889</v>
      </c>
      <c r="H2404" s="2">
        <v>30.0</v>
      </c>
      <c r="I2404" s="2">
        <v>128.0</v>
      </c>
      <c r="J2404" s="2" t="s">
        <v>73</v>
      </c>
      <c r="K2404" s="2" t="s">
        <v>80</v>
      </c>
      <c r="L2404" s="2" t="s">
        <v>35</v>
      </c>
      <c r="M2404" s="2" t="s">
        <v>59</v>
      </c>
      <c r="N2404" s="2">
        <v>-3.0</v>
      </c>
      <c r="O2404" s="2">
        <v>2.0</v>
      </c>
      <c r="P2404" s="2">
        <v>158.0</v>
      </c>
      <c r="Q2404" s="2" t="str">
        <f>VLOOKUP(A2404,'Additional Data'!$A$1:$D$9949,2,0)</f>
        <v>App</v>
      </c>
      <c r="R2404" s="2" t="str">
        <f>VLOOKUP(A2404,'Additional Data'!$A$1:$D$9949,4,0)</f>
        <v>Credit Card</v>
      </c>
      <c r="S2404" s="7">
        <f>VLOOKUP(A2404,'Additional Data'!$A$1:$D$9949,3,0)</f>
        <v>833</v>
      </c>
      <c r="T2404" s="2" t="str">
        <f>HLOOKUP(B2404,'Additional Data'!$F$1:$N$2,2,0)</f>
        <v>Laptop</v>
      </c>
    </row>
    <row r="2405" ht="14.25" customHeight="1">
      <c r="A2405" s="2">
        <v>950748.0</v>
      </c>
      <c r="B2405" s="2" t="s">
        <v>39</v>
      </c>
      <c r="C2405" s="2" t="s">
        <v>41</v>
      </c>
      <c r="D2405" s="2" t="s">
        <v>34</v>
      </c>
      <c r="E2405" s="4">
        <v>43532.829351851855</v>
      </c>
      <c r="F2405" s="4">
        <v>43538.829351851855</v>
      </c>
      <c r="G2405" s="4">
        <v>43537.829351851855</v>
      </c>
      <c r="H2405" s="2">
        <v>72.0</v>
      </c>
      <c r="I2405" s="2">
        <v>101.0</v>
      </c>
      <c r="J2405" s="2" t="s">
        <v>73</v>
      </c>
      <c r="K2405" s="2" t="s">
        <v>80</v>
      </c>
      <c r="L2405" s="2" t="s">
        <v>35</v>
      </c>
      <c r="M2405" s="2" t="s">
        <v>71</v>
      </c>
      <c r="N2405" s="2">
        <v>1.0</v>
      </c>
      <c r="O2405" s="2">
        <v>6.0</v>
      </c>
      <c r="P2405" s="2">
        <v>173.0</v>
      </c>
      <c r="Q2405" s="2" t="str">
        <f>VLOOKUP(A2405,'Additional Data'!$A$1:$D$9949,2,0)</f>
        <v>Website</v>
      </c>
      <c r="R2405" s="2" t="str">
        <f>VLOOKUP(A2405,'Additional Data'!$A$1:$D$9949,4,0)</f>
        <v>Debit Card</v>
      </c>
      <c r="S2405" s="7">
        <f>VLOOKUP(A2405,'Additional Data'!$A$1:$D$9949,3,0)</f>
        <v>1806.895595</v>
      </c>
      <c r="T2405" s="2" t="str">
        <f>HLOOKUP(B2405,'Additional Data'!$F$1:$N$2,2,0)</f>
        <v>Mobile</v>
      </c>
    </row>
    <row r="2406" ht="14.25" customHeight="1">
      <c r="A2406" s="2">
        <v>600137.0</v>
      </c>
      <c r="B2406" s="2" t="s">
        <v>36</v>
      </c>
      <c r="C2406" s="2" t="s">
        <v>41</v>
      </c>
      <c r="D2406" s="2" t="s">
        <v>34</v>
      </c>
      <c r="E2406" s="4">
        <v>43532.830729166664</v>
      </c>
      <c r="F2406" s="4">
        <v>43534.830729166664</v>
      </c>
      <c r="G2406" s="4">
        <v>43539.830729166664</v>
      </c>
      <c r="H2406" s="2">
        <v>65.0</v>
      </c>
      <c r="I2406" s="2">
        <v>101.0</v>
      </c>
      <c r="J2406" s="2" t="s">
        <v>32</v>
      </c>
      <c r="K2406" s="2" t="s">
        <v>70</v>
      </c>
      <c r="L2406" s="2" t="s">
        <v>35</v>
      </c>
      <c r="M2406" s="2" t="s">
        <v>71</v>
      </c>
      <c r="N2406" s="2">
        <v>-5.0</v>
      </c>
      <c r="O2406" s="2">
        <v>2.0</v>
      </c>
      <c r="P2406" s="2">
        <v>166.0</v>
      </c>
      <c r="Q2406" s="2" t="str">
        <f>VLOOKUP(A2406,'Additional Data'!$A$1:$D$9949,2,0)</f>
        <v>App</v>
      </c>
      <c r="R2406" s="2" t="str">
        <f>VLOOKUP(A2406,'Additional Data'!$A$1:$D$9949,4,0)</f>
        <v>Credit Card</v>
      </c>
      <c r="S2406" s="7">
        <f>VLOOKUP(A2406,'Additional Data'!$A$1:$D$9949,3,0)</f>
        <v>2594.438016</v>
      </c>
      <c r="T2406" s="2" t="str">
        <f>HLOOKUP(B2406,'Additional Data'!$F$1:$N$2,2,0)</f>
        <v>Laptop</v>
      </c>
    </row>
    <row r="2407" ht="14.25" customHeight="1">
      <c r="A2407" s="2">
        <v>190170.0</v>
      </c>
      <c r="B2407" s="2" t="s">
        <v>39</v>
      </c>
      <c r="C2407" s="2" t="s">
        <v>32</v>
      </c>
      <c r="D2407" s="2" t="s">
        <v>34</v>
      </c>
      <c r="E2407" s="4">
        <v>43532.83201388889</v>
      </c>
      <c r="F2407" s="4">
        <v>43537.83201388889</v>
      </c>
      <c r="G2407" s="4">
        <v>43537.83201388889</v>
      </c>
      <c r="H2407" s="2">
        <v>33.0</v>
      </c>
      <c r="I2407" s="2">
        <v>106.0</v>
      </c>
      <c r="J2407" s="2" t="s">
        <v>60</v>
      </c>
      <c r="K2407" s="2" t="s">
        <v>61</v>
      </c>
      <c r="L2407" s="2" t="s">
        <v>35</v>
      </c>
      <c r="M2407" s="2" t="s">
        <v>59</v>
      </c>
      <c r="N2407" s="2">
        <v>0.0</v>
      </c>
      <c r="O2407" s="2">
        <v>5.0</v>
      </c>
      <c r="P2407" s="2">
        <v>139.0</v>
      </c>
      <c r="Q2407" s="2" t="str">
        <f>VLOOKUP(A2407,'Additional Data'!$A$1:$D$9949,2,0)</f>
        <v>Website</v>
      </c>
      <c r="R2407" s="2" t="str">
        <f>VLOOKUP(A2407,'Additional Data'!$A$1:$D$9949,4,0)</f>
        <v>Debit Card</v>
      </c>
      <c r="S2407" s="7">
        <f>VLOOKUP(A2407,'Additional Data'!$A$1:$D$9949,3,0)</f>
        <v>1019</v>
      </c>
      <c r="T2407" s="2" t="str">
        <f>HLOOKUP(B2407,'Additional Data'!$F$1:$N$2,2,0)</f>
        <v>Mobile</v>
      </c>
    </row>
    <row r="2408" ht="14.25" customHeight="1">
      <c r="A2408" s="2">
        <v>798376.0</v>
      </c>
      <c r="B2408" s="2" t="s">
        <v>39</v>
      </c>
      <c r="C2408" s="2" t="s">
        <v>41</v>
      </c>
      <c r="D2408" s="2" t="s">
        <v>34</v>
      </c>
      <c r="E2408" s="4">
        <v>43532.83679398148</v>
      </c>
      <c r="F2408" s="4">
        <v>43540.83679398148</v>
      </c>
      <c r="G2408" s="4">
        <v>43537.83679398148</v>
      </c>
      <c r="H2408" s="2">
        <v>41.0</v>
      </c>
      <c r="I2408" s="2">
        <v>109.0</v>
      </c>
      <c r="J2408" s="2" t="s">
        <v>63</v>
      </c>
      <c r="K2408" s="2" t="s">
        <v>64</v>
      </c>
      <c r="L2408" s="2" t="s">
        <v>35</v>
      </c>
      <c r="M2408" s="2" t="s">
        <v>71</v>
      </c>
      <c r="N2408" s="2">
        <v>3.0</v>
      </c>
      <c r="O2408" s="2">
        <v>8.0</v>
      </c>
      <c r="P2408" s="2">
        <v>150.0</v>
      </c>
      <c r="Q2408" s="2" t="str">
        <f>VLOOKUP(A2408,'Additional Data'!$A$1:$D$9949,2,0)</f>
        <v>App</v>
      </c>
      <c r="R2408" s="2" t="str">
        <f>VLOOKUP(A2408,'Additional Data'!$A$1:$D$9949,4,0)</f>
        <v>Debit Card</v>
      </c>
      <c r="S2408" s="7">
        <f>VLOOKUP(A2408,'Additional Data'!$A$1:$D$9949,3,0)</f>
        <v>2544</v>
      </c>
      <c r="T2408" s="2" t="str">
        <f>HLOOKUP(B2408,'Additional Data'!$F$1:$N$2,2,0)</f>
        <v>Mobile</v>
      </c>
    </row>
    <row r="2409" ht="14.25" customHeight="1">
      <c r="A2409" s="2">
        <v>891134.0</v>
      </c>
      <c r="B2409" s="2" t="s">
        <v>39</v>
      </c>
      <c r="C2409" s="2" t="s">
        <v>32</v>
      </c>
      <c r="D2409" s="2" t="s">
        <v>34</v>
      </c>
      <c r="E2409" s="4">
        <v>43532.83996527778</v>
      </c>
      <c r="F2409" s="4">
        <v>43536.83996527778</v>
      </c>
      <c r="G2409" s="4">
        <v>43535.83996527778</v>
      </c>
      <c r="H2409" s="2">
        <v>48.0</v>
      </c>
      <c r="I2409" s="2">
        <v>108.0</v>
      </c>
      <c r="J2409" s="2" t="s">
        <v>60</v>
      </c>
      <c r="K2409" s="2" t="s">
        <v>61</v>
      </c>
      <c r="L2409" s="2" t="s">
        <v>35</v>
      </c>
      <c r="M2409" s="2" t="s">
        <v>59</v>
      </c>
      <c r="N2409" s="2">
        <v>1.0</v>
      </c>
      <c r="O2409" s="2">
        <v>4.0</v>
      </c>
      <c r="P2409" s="2">
        <v>156.0</v>
      </c>
      <c r="Q2409" s="2" t="str">
        <f>VLOOKUP(A2409,'Additional Data'!$A$1:$D$9949,2,0)</f>
        <v>App</v>
      </c>
      <c r="R2409" s="2" t="str">
        <f>VLOOKUP(A2409,'Additional Data'!$A$1:$D$9949,4,0)</f>
        <v>Debit Card</v>
      </c>
      <c r="S2409" s="7">
        <f>VLOOKUP(A2409,'Additional Data'!$A$1:$D$9949,3,0)</f>
        <v>1320</v>
      </c>
      <c r="T2409" s="2" t="str">
        <f>HLOOKUP(B2409,'Additional Data'!$F$1:$N$2,2,0)</f>
        <v>Mobile</v>
      </c>
    </row>
    <row r="2410" ht="14.25" customHeight="1">
      <c r="A2410" s="2">
        <v>412953.0</v>
      </c>
      <c r="B2410" s="2" t="s">
        <v>47</v>
      </c>
      <c r="C2410" s="2" t="s">
        <v>41</v>
      </c>
      <c r="D2410" s="2" t="s">
        <v>34</v>
      </c>
      <c r="E2410" s="4">
        <v>43532.842685185184</v>
      </c>
      <c r="F2410" s="4">
        <v>43539.842685185184</v>
      </c>
      <c r="G2410" s="4">
        <v>43538.842685185184</v>
      </c>
      <c r="H2410" s="2">
        <v>45.0</v>
      </c>
      <c r="I2410" s="2">
        <v>108.0</v>
      </c>
      <c r="J2410" s="2" t="s">
        <v>60</v>
      </c>
      <c r="K2410" s="2" t="s">
        <v>77</v>
      </c>
      <c r="L2410" s="2" t="s">
        <v>35</v>
      </c>
      <c r="M2410" s="2" t="s">
        <v>59</v>
      </c>
      <c r="N2410" s="2">
        <v>1.0</v>
      </c>
      <c r="O2410" s="2">
        <v>7.0</v>
      </c>
      <c r="P2410" s="2">
        <v>153.0</v>
      </c>
      <c r="Q2410" s="2" t="str">
        <f>VLOOKUP(A2410,'Additional Data'!$A$1:$D$9949,2,0)</f>
        <v>Website</v>
      </c>
      <c r="R2410" s="2" t="str">
        <f>VLOOKUP(A2410,'Additional Data'!$A$1:$D$9949,4,0)</f>
        <v>Credit Card</v>
      </c>
      <c r="S2410" s="7">
        <f>VLOOKUP(A2410,'Additional Data'!$A$1:$D$9949,3,0)</f>
        <v>3624.56014</v>
      </c>
      <c r="T2410" s="2" t="str">
        <f>HLOOKUP(B2410,'Additional Data'!$F$1:$N$2,2,0)</f>
        <v>Tablet</v>
      </c>
    </row>
    <row r="2411" ht="14.25" customHeight="1">
      <c r="A2411" s="2">
        <v>157671.0</v>
      </c>
      <c r="B2411" s="2" t="s">
        <v>49</v>
      </c>
      <c r="C2411" s="2" t="s">
        <v>41</v>
      </c>
      <c r="D2411" s="2" t="s">
        <v>34</v>
      </c>
      <c r="E2411" s="4">
        <v>43532.85644675926</v>
      </c>
      <c r="F2411" s="4">
        <v>43537.85644675926</v>
      </c>
      <c r="G2411" s="4">
        <v>43535.85644675926</v>
      </c>
      <c r="H2411" s="2">
        <v>79.0</v>
      </c>
      <c r="I2411" s="2">
        <v>86.0</v>
      </c>
      <c r="J2411" s="2" t="s">
        <v>60</v>
      </c>
      <c r="K2411" s="2" t="s">
        <v>77</v>
      </c>
      <c r="L2411" s="2" t="s">
        <v>35</v>
      </c>
      <c r="M2411" s="2" t="s">
        <v>71</v>
      </c>
      <c r="N2411" s="2">
        <v>2.0</v>
      </c>
      <c r="O2411" s="2">
        <v>5.0</v>
      </c>
      <c r="P2411" s="2">
        <v>165.0</v>
      </c>
      <c r="Q2411" s="2" t="str">
        <f>VLOOKUP(A2411,'Additional Data'!$A$1:$D$9949,2,0)</f>
        <v>Website</v>
      </c>
      <c r="R2411" s="2" t="str">
        <f>VLOOKUP(A2411,'Additional Data'!$A$1:$D$9949,4,0)</f>
        <v>Credit Card</v>
      </c>
      <c r="S2411" s="7">
        <f>VLOOKUP(A2411,'Additional Data'!$A$1:$D$9949,3,0)</f>
        <v>1283.044954</v>
      </c>
      <c r="T2411" s="2" t="str">
        <f>HLOOKUP(B2411,'Additional Data'!$F$1:$N$2,2,0)</f>
        <v>TV</v>
      </c>
    </row>
    <row r="2412" ht="14.25" customHeight="1">
      <c r="A2412" s="2">
        <v>179200.0</v>
      </c>
      <c r="B2412" s="2" t="s">
        <v>42</v>
      </c>
      <c r="C2412" s="2" t="s">
        <v>41</v>
      </c>
      <c r="D2412" s="2" t="s">
        <v>34</v>
      </c>
      <c r="E2412" s="4">
        <v>43532.867789351854</v>
      </c>
      <c r="F2412" s="4">
        <v>43543.867789351854</v>
      </c>
      <c r="G2412" s="4">
        <v>43535.867789351854</v>
      </c>
      <c r="H2412" s="2">
        <v>43.0</v>
      </c>
      <c r="I2412" s="2">
        <v>128.0</v>
      </c>
      <c r="J2412" s="2" t="s">
        <v>73</v>
      </c>
      <c r="K2412" s="2" t="s">
        <v>80</v>
      </c>
      <c r="L2412" s="2" t="s">
        <v>35</v>
      </c>
      <c r="M2412" s="2" t="s">
        <v>71</v>
      </c>
      <c r="N2412" s="2">
        <v>8.0</v>
      </c>
      <c r="O2412" s="2">
        <v>11.0</v>
      </c>
      <c r="P2412" s="2">
        <v>171.0</v>
      </c>
      <c r="Q2412" s="2" t="str">
        <f>VLOOKUP(A2412,'Additional Data'!$A$1:$D$9949,2,0)</f>
        <v>App</v>
      </c>
      <c r="R2412" s="2" t="str">
        <f>VLOOKUP(A2412,'Additional Data'!$A$1:$D$9949,4,0)</f>
        <v>Debit Card</v>
      </c>
      <c r="S2412" s="7">
        <f>VLOOKUP(A2412,'Additional Data'!$A$1:$D$9949,3,0)</f>
        <v>2546.454123</v>
      </c>
      <c r="T2412" s="2" t="str">
        <f>HLOOKUP(B2412,'Additional Data'!$F$1:$N$2,2,0)</f>
        <v>TV</v>
      </c>
    </row>
    <row r="2413" ht="14.25" customHeight="1">
      <c r="A2413" s="2">
        <v>516682.0</v>
      </c>
      <c r="B2413" s="2" t="s">
        <v>39</v>
      </c>
      <c r="C2413" s="2" t="s">
        <v>32</v>
      </c>
      <c r="D2413" s="2" t="s">
        <v>34</v>
      </c>
      <c r="E2413" s="4">
        <v>43532.87092592593</v>
      </c>
      <c r="F2413" s="4">
        <v>43540.87092592593</v>
      </c>
      <c r="G2413" s="4">
        <v>43539.87092592593</v>
      </c>
      <c r="H2413" s="2">
        <v>33.0</v>
      </c>
      <c r="I2413" s="2">
        <v>113.0</v>
      </c>
      <c r="J2413" s="2" t="s">
        <v>60</v>
      </c>
      <c r="K2413" s="2" t="s">
        <v>61</v>
      </c>
      <c r="L2413" s="2" t="s">
        <v>35</v>
      </c>
      <c r="M2413" s="2" t="s">
        <v>59</v>
      </c>
      <c r="N2413" s="2">
        <v>1.0</v>
      </c>
      <c r="O2413" s="2">
        <v>8.0</v>
      </c>
      <c r="P2413" s="2">
        <v>146.0</v>
      </c>
      <c r="Q2413" s="2" t="str">
        <f>VLOOKUP(A2413,'Additional Data'!$A$1:$D$9949,2,0)</f>
        <v>App</v>
      </c>
      <c r="R2413" s="2" t="str">
        <f>VLOOKUP(A2413,'Additional Data'!$A$1:$D$9949,4,0)</f>
        <v>Debit Card</v>
      </c>
      <c r="S2413" s="7">
        <f>VLOOKUP(A2413,'Additional Data'!$A$1:$D$9949,3,0)</f>
        <v>2410.629309</v>
      </c>
      <c r="T2413" s="2" t="str">
        <f>HLOOKUP(B2413,'Additional Data'!$F$1:$N$2,2,0)</f>
        <v>Mobile</v>
      </c>
    </row>
    <row r="2414" ht="14.25" customHeight="1">
      <c r="A2414" s="2">
        <v>734594.0</v>
      </c>
      <c r="B2414" s="2" t="s">
        <v>47</v>
      </c>
      <c r="C2414" s="2" t="s">
        <v>41</v>
      </c>
      <c r="D2414" s="2" t="s">
        <v>34</v>
      </c>
      <c r="E2414" s="4">
        <v>43532.876979166664</v>
      </c>
      <c r="F2414" s="4">
        <v>43539.876979166664</v>
      </c>
      <c r="G2414" s="4">
        <v>43537.876979166664</v>
      </c>
      <c r="H2414" s="2">
        <v>44.0</v>
      </c>
      <c r="I2414" s="2">
        <v>120.0</v>
      </c>
      <c r="J2414" s="2" t="s">
        <v>32</v>
      </c>
      <c r="K2414" s="2" t="s">
        <v>70</v>
      </c>
      <c r="L2414" s="2" t="s">
        <v>35</v>
      </c>
      <c r="M2414" s="2" t="s">
        <v>59</v>
      </c>
      <c r="N2414" s="2">
        <v>2.0</v>
      </c>
      <c r="O2414" s="2">
        <v>7.0</v>
      </c>
      <c r="P2414" s="2">
        <v>164.0</v>
      </c>
      <c r="Q2414" s="2" t="str">
        <f>VLOOKUP(A2414,'Additional Data'!$A$1:$D$9949,2,0)</f>
        <v>App</v>
      </c>
      <c r="R2414" s="2" t="str">
        <f>VLOOKUP(A2414,'Additional Data'!$A$1:$D$9949,4,0)</f>
        <v>Debit Card</v>
      </c>
      <c r="S2414" s="7">
        <f>VLOOKUP(A2414,'Additional Data'!$A$1:$D$9949,3,0)</f>
        <v>3366.668014</v>
      </c>
      <c r="T2414" s="2" t="str">
        <f>HLOOKUP(B2414,'Additional Data'!$F$1:$N$2,2,0)</f>
        <v>Tablet</v>
      </c>
    </row>
    <row r="2415" ht="14.25" customHeight="1">
      <c r="A2415" s="2">
        <v>298859.0</v>
      </c>
      <c r="B2415" s="2" t="s">
        <v>39</v>
      </c>
      <c r="C2415" s="2" t="s">
        <v>41</v>
      </c>
      <c r="D2415" s="2" t="s">
        <v>34</v>
      </c>
      <c r="E2415" s="4">
        <v>43532.883414351854</v>
      </c>
      <c r="F2415" s="4">
        <v>43537.883414351854</v>
      </c>
      <c r="G2415" s="4">
        <v>43538.883414351854</v>
      </c>
      <c r="H2415" s="2">
        <v>0.0</v>
      </c>
      <c r="I2415" s="2">
        <v>122.0</v>
      </c>
      <c r="J2415" s="2" t="s">
        <v>41</v>
      </c>
      <c r="K2415" s="2" t="s">
        <v>66</v>
      </c>
      <c r="L2415" s="2" t="s">
        <v>67</v>
      </c>
      <c r="M2415" s="2" t="s">
        <v>59</v>
      </c>
      <c r="N2415" s="2">
        <v>-1.0</v>
      </c>
      <c r="O2415" s="2">
        <v>5.0</v>
      </c>
      <c r="P2415" s="2">
        <v>122.0</v>
      </c>
      <c r="Q2415" s="2" t="str">
        <f>VLOOKUP(A2415,'Additional Data'!$A$1:$D$9949,2,0)</f>
        <v>App</v>
      </c>
      <c r="R2415" s="2" t="str">
        <f>VLOOKUP(A2415,'Additional Data'!$A$1:$D$9949,4,0)</f>
        <v>Credit Card</v>
      </c>
      <c r="S2415" s="7">
        <f>VLOOKUP(A2415,'Additional Data'!$A$1:$D$9949,3,0)</f>
        <v>1320.974993</v>
      </c>
      <c r="T2415" s="2" t="str">
        <f>HLOOKUP(B2415,'Additional Data'!$F$1:$N$2,2,0)</f>
        <v>Mobile</v>
      </c>
    </row>
    <row r="2416" ht="14.25" customHeight="1">
      <c r="A2416" s="2">
        <v>877229.0</v>
      </c>
      <c r="B2416" s="2" t="s">
        <v>39</v>
      </c>
      <c r="C2416" s="2" t="s">
        <v>41</v>
      </c>
      <c r="D2416" s="2" t="s">
        <v>34</v>
      </c>
      <c r="E2416" s="4">
        <v>43532.89424768519</v>
      </c>
      <c r="F2416" s="4">
        <v>43539.89424768519</v>
      </c>
      <c r="G2416" s="4">
        <v>43537.89424768519</v>
      </c>
      <c r="H2416" s="2">
        <v>30.0</v>
      </c>
      <c r="I2416" s="2">
        <v>114.0</v>
      </c>
      <c r="J2416" s="2" t="s">
        <v>60</v>
      </c>
      <c r="K2416" s="2" t="s">
        <v>77</v>
      </c>
      <c r="L2416" s="2" t="s">
        <v>35</v>
      </c>
      <c r="M2416" s="2" t="s">
        <v>59</v>
      </c>
      <c r="N2416" s="2">
        <v>2.0</v>
      </c>
      <c r="O2416" s="2">
        <v>7.0</v>
      </c>
      <c r="P2416" s="2">
        <v>144.0</v>
      </c>
      <c r="Q2416" s="2" t="str">
        <f>VLOOKUP(A2416,'Additional Data'!$A$1:$D$9949,2,0)</f>
        <v>App</v>
      </c>
      <c r="R2416" s="2" t="str">
        <f>VLOOKUP(A2416,'Additional Data'!$A$1:$D$9949,4,0)</f>
        <v>Credit Card</v>
      </c>
      <c r="S2416" s="7">
        <f>VLOOKUP(A2416,'Additional Data'!$A$1:$D$9949,3,0)</f>
        <v>393</v>
      </c>
      <c r="T2416" s="2" t="str">
        <f>HLOOKUP(B2416,'Additional Data'!$F$1:$N$2,2,0)</f>
        <v>Mobile</v>
      </c>
    </row>
    <row r="2417" ht="14.25" customHeight="1">
      <c r="A2417" s="2">
        <v>779948.0</v>
      </c>
      <c r="B2417" s="2" t="s">
        <v>48</v>
      </c>
      <c r="C2417" s="2" t="s">
        <v>41</v>
      </c>
      <c r="D2417" s="2" t="s">
        <v>34</v>
      </c>
      <c r="E2417" s="4">
        <v>43532.895</v>
      </c>
      <c r="F2417" s="4">
        <v>43534.895</v>
      </c>
      <c r="G2417" s="4">
        <v>43536.895</v>
      </c>
      <c r="H2417" s="2">
        <v>39.0</v>
      </c>
      <c r="I2417" s="2">
        <v>107.0</v>
      </c>
      <c r="J2417" s="2" t="s">
        <v>60</v>
      </c>
      <c r="K2417" s="2" t="s">
        <v>77</v>
      </c>
      <c r="L2417" s="2" t="s">
        <v>35</v>
      </c>
      <c r="M2417" s="2" t="s">
        <v>71</v>
      </c>
      <c r="N2417" s="2">
        <v>-2.0</v>
      </c>
      <c r="O2417" s="2">
        <v>2.0</v>
      </c>
      <c r="P2417" s="2">
        <v>146.0</v>
      </c>
      <c r="Q2417" s="2" t="str">
        <f>VLOOKUP(A2417,'Additional Data'!$A$1:$D$9949,2,0)</f>
        <v>App</v>
      </c>
      <c r="R2417" s="2" t="str">
        <f>VLOOKUP(A2417,'Additional Data'!$A$1:$D$9949,4,0)</f>
        <v>Debit Card</v>
      </c>
      <c r="S2417" s="7">
        <f>VLOOKUP(A2417,'Additional Data'!$A$1:$D$9949,3,0)</f>
        <v>1333.593722</v>
      </c>
      <c r="T2417" s="2" t="str">
        <f>HLOOKUP(B2417,'Additional Data'!$F$1:$N$2,2,0)</f>
        <v>Gaming Console</v>
      </c>
    </row>
    <row r="2418" ht="14.25" customHeight="1">
      <c r="A2418" s="2">
        <v>614312.0</v>
      </c>
      <c r="B2418" s="2" t="s">
        <v>30</v>
      </c>
      <c r="C2418" s="2" t="s">
        <v>32</v>
      </c>
      <c r="D2418" s="2" t="s">
        <v>34</v>
      </c>
      <c r="E2418" s="4">
        <v>43532.898877314816</v>
      </c>
      <c r="F2418" s="4">
        <v>43536.898877314816</v>
      </c>
      <c r="G2418" s="4">
        <v>43536.898877314816</v>
      </c>
      <c r="H2418" s="2">
        <v>49.0</v>
      </c>
      <c r="I2418" s="2">
        <v>129.0</v>
      </c>
      <c r="J2418" s="2" t="s">
        <v>41</v>
      </c>
      <c r="K2418" s="2" t="s">
        <v>58</v>
      </c>
      <c r="L2418" s="2" t="s">
        <v>35</v>
      </c>
      <c r="M2418" s="2" t="s">
        <v>71</v>
      </c>
      <c r="N2418" s="2">
        <v>0.0</v>
      </c>
      <c r="O2418" s="2">
        <v>4.0</v>
      </c>
      <c r="P2418" s="2">
        <v>178.0</v>
      </c>
      <c r="Q2418" s="2" t="str">
        <f>VLOOKUP(A2418,'Additional Data'!$A$1:$D$9949,2,0)</f>
        <v>App</v>
      </c>
      <c r="R2418" s="2" t="str">
        <f>VLOOKUP(A2418,'Additional Data'!$A$1:$D$9949,4,0)</f>
        <v>Debit Card</v>
      </c>
      <c r="S2418" s="7">
        <f>VLOOKUP(A2418,'Additional Data'!$A$1:$D$9949,3,0)</f>
        <v>1555.657888</v>
      </c>
      <c r="T2418" s="2" t="str">
        <f>HLOOKUP(B2418,'Additional Data'!$F$1:$N$2,2,0)</f>
        <v>PC</v>
      </c>
    </row>
    <row r="2419" ht="14.25" customHeight="1">
      <c r="A2419" s="2">
        <v>697641.0</v>
      </c>
      <c r="B2419" s="2" t="s">
        <v>47</v>
      </c>
      <c r="C2419" s="2" t="s">
        <v>32</v>
      </c>
      <c r="D2419" s="2" t="s">
        <v>34</v>
      </c>
      <c r="E2419" s="4">
        <v>43532.905856481484</v>
      </c>
      <c r="F2419" s="4">
        <v>43532.905856481484</v>
      </c>
      <c r="G2419" s="4">
        <v>43539.905856481484</v>
      </c>
      <c r="H2419" s="2">
        <v>0.0</v>
      </c>
      <c r="I2419" s="2">
        <v>125.0</v>
      </c>
      <c r="J2419" s="2" t="s">
        <v>32</v>
      </c>
      <c r="K2419" s="2" t="s">
        <v>82</v>
      </c>
      <c r="L2419" s="2" t="s">
        <v>67</v>
      </c>
      <c r="M2419" s="2" t="s">
        <v>59</v>
      </c>
      <c r="N2419" s="2">
        <v>-7.0</v>
      </c>
      <c r="O2419" s="2">
        <v>0.0</v>
      </c>
      <c r="P2419" s="2">
        <v>125.0</v>
      </c>
      <c r="Q2419" s="2" t="str">
        <f>VLOOKUP(A2419,'Additional Data'!$A$1:$D$9949,2,0)</f>
        <v>Website</v>
      </c>
      <c r="R2419" s="2" t="str">
        <f>VLOOKUP(A2419,'Additional Data'!$A$1:$D$9949,4,0)</f>
        <v>Cash On Delivery</v>
      </c>
      <c r="S2419" s="7">
        <f>VLOOKUP(A2419,'Additional Data'!$A$1:$D$9949,3,0)</f>
        <v>2460.221431</v>
      </c>
      <c r="T2419" s="2" t="str">
        <f>HLOOKUP(B2419,'Additional Data'!$F$1:$N$2,2,0)</f>
        <v>Tablet</v>
      </c>
    </row>
    <row r="2420" ht="14.25" customHeight="1">
      <c r="A2420" s="2">
        <v>350351.0</v>
      </c>
      <c r="B2420" s="2" t="s">
        <v>36</v>
      </c>
      <c r="C2420" s="2" t="s">
        <v>32</v>
      </c>
      <c r="D2420" s="2" t="s">
        <v>34</v>
      </c>
      <c r="E2420" s="4">
        <v>43532.906273148146</v>
      </c>
      <c r="F2420" s="4">
        <v>43540.906273148146</v>
      </c>
      <c r="G2420" s="4">
        <v>43535.906273148146</v>
      </c>
      <c r="H2420" s="2">
        <v>48.0</v>
      </c>
      <c r="I2420" s="2">
        <v>123.0</v>
      </c>
      <c r="J2420" s="2" t="s">
        <v>41</v>
      </c>
      <c r="K2420" s="2" t="s">
        <v>58</v>
      </c>
      <c r="L2420" s="2" t="s">
        <v>35</v>
      </c>
      <c r="M2420" s="2" t="s">
        <v>59</v>
      </c>
      <c r="N2420" s="2">
        <v>5.0</v>
      </c>
      <c r="O2420" s="2">
        <v>8.0</v>
      </c>
      <c r="P2420" s="2">
        <v>171.0</v>
      </c>
      <c r="Q2420" s="2" t="str">
        <f>VLOOKUP(A2420,'Additional Data'!$A$1:$D$9949,2,0)</f>
        <v>App</v>
      </c>
      <c r="R2420" s="2" t="str">
        <f>VLOOKUP(A2420,'Additional Data'!$A$1:$D$9949,4,0)</f>
        <v>Credit Card</v>
      </c>
      <c r="S2420" s="7">
        <f>VLOOKUP(A2420,'Additional Data'!$A$1:$D$9949,3,0)</f>
        <v>977.5932338</v>
      </c>
      <c r="T2420" s="2" t="str">
        <f>HLOOKUP(B2420,'Additional Data'!$F$1:$N$2,2,0)</f>
        <v>Laptop</v>
      </c>
    </row>
    <row r="2421" ht="14.25" customHeight="1">
      <c r="A2421" s="2">
        <v>10498.0</v>
      </c>
      <c r="B2421" s="2" t="s">
        <v>30</v>
      </c>
      <c r="C2421" s="2" t="s">
        <v>32</v>
      </c>
      <c r="D2421" s="2" t="s">
        <v>34</v>
      </c>
      <c r="E2421" s="4">
        <v>43532.906493055554</v>
      </c>
      <c r="F2421" s="4">
        <v>43537.906493055554</v>
      </c>
      <c r="G2421" s="4">
        <v>43535.906493055554</v>
      </c>
      <c r="H2421" s="2">
        <v>40.0</v>
      </c>
      <c r="I2421" s="2">
        <v>128.0</v>
      </c>
      <c r="J2421" s="2" t="s">
        <v>41</v>
      </c>
      <c r="K2421" s="2" t="s">
        <v>58</v>
      </c>
      <c r="L2421" s="2" t="s">
        <v>35</v>
      </c>
      <c r="M2421" s="2" t="s">
        <v>59</v>
      </c>
      <c r="N2421" s="2">
        <v>2.0</v>
      </c>
      <c r="O2421" s="2">
        <v>5.0</v>
      </c>
      <c r="P2421" s="2">
        <v>168.0</v>
      </c>
      <c r="Q2421" s="2" t="str">
        <f>VLOOKUP(A2421,'Additional Data'!$A$1:$D$9949,2,0)</f>
        <v>App</v>
      </c>
      <c r="R2421" s="2" t="str">
        <f>VLOOKUP(A2421,'Additional Data'!$A$1:$D$9949,4,0)</f>
        <v>Debit Card</v>
      </c>
      <c r="S2421" s="7">
        <f>VLOOKUP(A2421,'Additional Data'!$A$1:$D$9949,3,0)</f>
        <v>748</v>
      </c>
      <c r="T2421" s="2" t="str">
        <f>HLOOKUP(B2421,'Additional Data'!$F$1:$N$2,2,0)</f>
        <v>PC</v>
      </c>
    </row>
    <row r="2422" ht="14.25" customHeight="1">
      <c r="A2422" s="2">
        <v>803366.0</v>
      </c>
      <c r="B2422" s="2" t="s">
        <v>42</v>
      </c>
      <c r="C2422" s="2" t="s">
        <v>41</v>
      </c>
      <c r="D2422" s="2" t="s">
        <v>34</v>
      </c>
      <c r="E2422" s="4">
        <v>43532.906747685185</v>
      </c>
      <c r="F2422" s="4">
        <v>43534.906747685185</v>
      </c>
      <c r="G2422" s="4">
        <v>43537.906747685185</v>
      </c>
      <c r="H2422" s="2">
        <v>34.0</v>
      </c>
      <c r="I2422" s="2">
        <v>105.0</v>
      </c>
      <c r="J2422" s="2" t="s">
        <v>63</v>
      </c>
      <c r="K2422" s="2" t="s">
        <v>64</v>
      </c>
      <c r="L2422" s="2" t="s">
        <v>35</v>
      </c>
      <c r="M2422" s="2" t="s">
        <v>59</v>
      </c>
      <c r="N2422" s="2">
        <v>-3.0</v>
      </c>
      <c r="O2422" s="2">
        <v>2.0</v>
      </c>
      <c r="P2422" s="2">
        <v>139.0</v>
      </c>
      <c r="Q2422" s="2" t="str">
        <f>VLOOKUP(A2422,'Additional Data'!$A$1:$D$9949,2,0)</f>
        <v>App</v>
      </c>
      <c r="R2422" s="2" t="str">
        <f>VLOOKUP(A2422,'Additional Data'!$A$1:$D$9949,4,0)</f>
        <v>Debit Card</v>
      </c>
      <c r="S2422" s="7">
        <f>VLOOKUP(A2422,'Additional Data'!$A$1:$D$9949,3,0)</f>
        <v>2632.997043</v>
      </c>
      <c r="T2422" s="2" t="str">
        <f>HLOOKUP(B2422,'Additional Data'!$F$1:$N$2,2,0)</f>
        <v>TV</v>
      </c>
    </row>
    <row r="2423" ht="14.25" customHeight="1">
      <c r="A2423" s="2">
        <v>368320.0</v>
      </c>
      <c r="B2423" s="2" t="s">
        <v>36</v>
      </c>
      <c r="C2423" s="2" t="s">
        <v>32</v>
      </c>
      <c r="D2423" s="2" t="s">
        <v>34</v>
      </c>
      <c r="E2423" s="4">
        <v>43532.90856481482</v>
      </c>
      <c r="F2423" s="4">
        <v>43540.90856481482</v>
      </c>
      <c r="G2423" s="4">
        <v>43536.90856481482</v>
      </c>
      <c r="H2423" s="2">
        <v>71.0</v>
      </c>
      <c r="I2423" s="2">
        <v>105.0</v>
      </c>
      <c r="J2423" s="2" t="s">
        <v>73</v>
      </c>
      <c r="K2423" s="2" t="s">
        <v>74</v>
      </c>
      <c r="L2423" s="2" t="s">
        <v>35</v>
      </c>
      <c r="M2423" s="2" t="s">
        <v>71</v>
      </c>
      <c r="N2423" s="2">
        <v>4.0</v>
      </c>
      <c r="O2423" s="2">
        <v>8.0</v>
      </c>
      <c r="P2423" s="2">
        <v>176.0</v>
      </c>
      <c r="Q2423" s="2" t="str">
        <f>VLOOKUP(A2423,'Additional Data'!$A$1:$D$9949,2,0)</f>
        <v>App</v>
      </c>
      <c r="R2423" s="2" t="str">
        <f>VLOOKUP(A2423,'Additional Data'!$A$1:$D$9949,4,0)</f>
        <v>Debit Card</v>
      </c>
      <c r="S2423" s="7">
        <f>VLOOKUP(A2423,'Additional Data'!$A$1:$D$9949,3,0)</f>
        <v>1648.100706</v>
      </c>
      <c r="T2423" s="2" t="str">
        <f>HLOOKUP(B2423,'Additional Data'!$F$1:$N$2,2,0)</f>
        <v>Laptop</v>
      </c>
    </row>
    <row r="2424" ht="14.25" customHeight="1">
      <c r="A2424" s="2">
        <v>190989.0</v>
      </c>
      <c r="B2424" s="2" t="s">
        <v>49</v>
      </c>
      <c r="C2424" s="2" t="s">
        <v>32</v>
      </c>
      <c r="D2424" s="2" t="s">
        <v>34</v>
      </c>
      <c r="E2424" s="4">
        <v>43532.91091435185</v>
      </c>
      <c r="F2424" s="4">
        <v>43532.91091435185</v>
      </c>
      <c r="G2424" s="4">
        <v>43538.91091435185</v>
      </c>
      <c r="H2424" s="2">
        <v>0.0</v>
      </c>
      <c r="I2424" s="2">
        <v>129.0</v>
      </c>
      <c r="J2424" s="2" t="s">
        <v>32</v>
      </c>
      <c r="K2424" s="2" t="s">
        <v>82</v>
      </c>
      <c r="L2424" s="2" t="s">
        <v>67</v>
      </c>
      <c r="M2424" s="2" t="s">
        <v>59</v>
      </c>
      <c r="N2424" s="2">
        <v>-6.0</v>
      </c>
      <c r="O2424" s="2">
        <v>0.0</v>
      </c>
      <c r="P2424" s="2">
        <v>129.0</v>
      </c>
      <c r="Q2424" s="2" t="str">
        <f>VLOOKUP(A2424,'Additional Data'!$A$1:$D$9949,2,0)</f>
        <v>Website</v>
      </c>
      <c r="R2424" s="2" t="str">
        <f>VLOOKUP(A2424,'Additional Data'!$A$1:$D$9949,4,0)</f>
        <v>Credit Card</v>
      </c>
      <c r="S2424" s="7">
        <f>VLOOKUP(A2424,'Additional Data'!$A$1:$D$9949,3,0)</f>
        <v>2855</v>
      </c>
      <c r="T2424" s="2" t="str">
        <f>HLOOKUP(B2424,'Additional Data'!$F$1:$N$2,2,0)</f>
        <v>TV</v>
      </c>
    </row>
    <row r="2425" ht="14.25" customHeight="1">
      <c r="A2425" s="2">
        <v>687710.0</v>
      </c>
      <c r="B2425" s="2" t="s">
        <v>36</v>
      </c>
      <c r="C2425" s="2" t="s">
        <v>41</v>
      </c>
      <c r="D2425" s="2" t="s">
        <v>34</v>
      </c>
      <c r="E2425" s="4">
        <v>43532.91204861111</v>
      </c>
      <c r="F2425" s="4">
        <v>43532.91204861111</v>
      </c>
      <c r="G2425" s="4">
        <v>43539.91204861111</v>
      </c>
      <c r="H2425" s="2">
        <v>0.0</v>
      </c>
      <c r="I2425" s="2">
        <v>102.0</v>
      </c>
      <c r="J2425" s="2" t="s">
        <v>41</v>
      </c>
      <c r="K2425" s="2" t="s">
        <v>66</v>
      </c>
      <c r="L2425" s="2" t="s">
        <v>67</v>
      </c>
      <c r="M2425" s="2" t="s">
        <v>71</v>
      </c>
      <c r="N2425" s="2">
        <v>-7.0</v>
      </c>
      <c r="O2425" s="2">
        <v>0.0</v>
      </c>
      <c r="P2425" s="2">
        <v>102.0</v>
      </c>
      <c r="Q2425" s="2" t="str">
        <f>VLOOKUP(A2425,'Additional Data'!$A$1:$D$9949,2,0)</f>
        <v>App</v>
      </c>
      <c r="R2425" s="2" t="str">
        <f>VLOOKUP(A2425,'Additional Data'!$A$1:$D$9949,4,0)</f>
        <v>Debit Card</v>
      </c>
      <c r="S2425" s="7">
        <f>VLOOKUP(A2425,'Additional Data'!$A$1:$D$9949,3,0)</f>
        <v>1457.830315</v>
      </c>
      <c r="T2425" s="2" t="str">
        <f>HLOOKUP(B2425,'Additional Data'!$F$1:$N$2,2,0)</f>
        <v>Laptop</v>
      </c>
    </row>
    <row r="2426" ht="14.25" customHeight="1">
      <c r="A2426" s="2">
        <v>382667.0</v>
      </c>
      <c r="B2426" s="2" t="s">
        <v>36</v>
      </c>
      <c r="C2426" s="2" t="s">
        <v>32</v>
      </c>
      <c r="D2426" s="2" t="s">
        <v>34</v>
      </c>
      <c r="E2426" s="4">
        <v>43532.921215277776</v>
      </c>
      <c r="F2426" s="4">
        <v>43538.921215277776</v>
      </c>
      <c r="G2426" s="4">
        <v>43539.921215277776</v>
      </c>
      <c r="H2426" s="2">
        <v>32.0</v>
      </c>
      <c r="I2426" s="2">
        <v>121.0</v>
      </c>
      <c r="J2426" s="2" t="s">
        <v>41</v>
      </c>
      <c r="K2426" s="2" t="s">
        <v>58</v>
      </c>
      <c r="L2426" s="2" t="s">
        <v>35</v>
      </c>
      <c r="M2426" s="2" t="s">
        <v>59</v>
      </c>
      <c r="N2426" s="2">
        <v>-1.0</v>
      </c>
      <c r="O2426" s="2">
        <v>6.0</v>
      </c>
      <c r="P2426" s="2">
        <v>153.0</v>
      </c>
      <c r="Q2426" s="2" t="str">
        <f>VLOOKUP(A2426,'Additional Data'!$A$1:$D$9949,2,0)</f>
        <v>App</v>
      </c>
      <c r="R2426" s="2" t="str">
        <f>VLOOKUP(A2426,'Additional Data'!$A$1:$D$9949,4,0)</f>
        <v>Credit Card</v>
      </c>
      <c r="S2426" s="7">
        <f>VLOOKUP(A2426,'Additional Data'!$A$1:$D$9949,3,0)</f>
        <v>3266</v>
      </c>
      <c r="T2426" s="2" t="str">
        <f>HLOOKUP(B2426,'Additional Data'!$F$1:$N$2,2,0)</f>
        <v>Laptop</v>
      </c>
    </row>
    <row r="2427" ht="14.25" customHeight="1">
      <c r="A2427" s="2">
        <v>798873.0</v>
      </c>
      <c r="B2427" s="2" t="s">
        <v>39</v>
      </c>
      <c r="C2427" s="2" t="s">
        <v>32</v>
      </c>
      <c r="D2427" s="2" t="s">
        <v>34</v>
      </c>
      <c r="E2427" s="4">
        <v>43532.92144675926</v>
      </c>
      <c r="F2427" s="4">
        <v>43534.92144675926</v>
      </c>
      <c r="G2427" s="4">
        <v>43538.92144675926</v>
      </c>
      <c r="H2427" s="2">
        <v>68.0</v>
      </c>
      <c r="I2427" s="2">
        <v>102.0</v>
      </c>
      <c r="J2427" s="2" t="s">
        <v>41</v>
      </c>
      <c r="K2427" s="2" t="s">
        <v>58</v>
      </c>
      <c r="L2427" s="2" t="s">
        <v>35</v>
      </c>
      <c r="M2427" s="2" t="s">
        <v>71</v>
      </c>
      <c r="N2427" s="2">
        <v>-4.0</v>
      </c>
      <c r="O2427" s="2">
        <v>2.0</v>
      </c>
      <c r="P2427" s="2">
        <v>170.0</v>
      </c>
      <c r="Q2427" s="2" t="str">
        <f>VLOOKUP(A2427,'Additional Data'!$A$1:$D$9949,2,0)</f>
        <v>Website</v>
      </c>
      <c r="R2427" s="2" t="str">
        <f>VLOOKUP(A2427,'Additional Data'!$A$1:$D$9949,4,0)</f>
        <v>Credit Card</v>
      </c>
      <c r="S2427" s="7">
        <f>VLOOKUP(A2427,'Additional Data'!$A$1:$D$9949,3,0)</f>
        <v>1056</v>
      </c>
      <c r="T2427" s="2" t="str">
        <f>HLOOKUP(B2427,'Additional Data'!$F$1:$N$2,2,0)</f>
        <v>Mobile</v>
      </c>
    </row>
    <row r="2428" ht="14.25" customHeight="1">
      <c r="A2428" s="2">
        <v>598117.0</v>
      </c>
      <c r="B2428" s="2" t="s">
        <v>30</v>
      </c>
      <c r="C2428" s="2" t="s">
        <v>32</v>
      </c>
      <c r="D2428" s="2" t="s">
        <v>34</v>
      </c>
      <c r="E2428" s="4">
        <v>43532.92459490741</v>
      </c>
      <c r="F2428" s="4">
        <v>43534.92459490741</v>
      </c>
      <c r="G2428" s="4">
        <v>43536.92459490741</v>
      </c>
      <c r="H2428" s="2">
        <v>49.0</v>
      </c>
      <c r="I2428" s="2">
        <v>121.0</v>
      </c>
      <c r="J2428" s="2" t="s">
        <v>73</v>
      </c>
      <c r="K2428" s="2" t="s">
        <v>74</v>
      </c>
      <c r="L2428" s="2" t="s">
        <v>35</v>
      </c>
      <c r="M2428" s="2" t="s">
        <v>59</v>
      </c>
      <c r="N2428" s="2">
        <v>-2.0</v>
      </c>
      <c r="O2428" s="2">
        <v>2.0</v>
      </c>
      <c r="P2428" s="2">
        <v>170.0</v>
      </c>
      <c r="Q2428" s="2" t="str">
        <f>VLOOKUP(A2428,'Additional Data'!$A$1:$D$9949,2,0)</f>
        <v>App</v>
      </c>
      <c r="R2428" s="2" t="str">
        <f>VLOOKUP(A2428,'Additional Data'!$A$1:$D$9949,4,0)</f>
        <v>Credit Card</v>
      </c>
      <c r="S2428" s="7">
        <f>VLOOKUP(A2428,'Additional Data'!$A$1:$D$9949,3,0)</f>
        <v>755</v>
      </c>
      <c r="T2428" s="2" t="str">
        <f>HLOOKUP(B2428,'Additional Data'!$F$1:$N$2,2,0)</f>
        <v>PC</v>
      </c>
    </row>
    <row r="2429" ht="14.25" customHeight="1">
      <c r="A2429" s="2">
        <v>143775.0</v>
      </c>
      <c r="B2429" s="2" t="s">
        <v>49</v>
      </c>
      <c r="C2429" s="2" t="s">
        <v>41</v>
      </c>
      <c r="D2429" s="2" t="s">
        <v>34</v>
      </c>
      <c r="E2429" s="4">
        <v>43532.924791666665</v>
      </c>
      <c r="F2429" s="4">
        <v>43537.924791666665</v>
      </c>
      <c r="G2429" s="4">
        <v>43537.924791666665</v>
      </c>
      <c r="H2429" s="2">
        <v>26.0</v>
      </c>
      <c r="I2429" s="2">
        <v>105.0</v>
      </c>
      <c r="J2429" s="2" t="s">
        <v>60</v>
      </c>
      <c r="K2429" s="2" t="s">
        <v>77</v>
      </c>
      <c r="L2429" s="2" t="s">
        <v>35</v>
      </c>
      <c r="M2429" s="2" t="s">
        <v>59</v>
      </c>
      <c r="N2429" s="2">
        <v>0.0</v>
      </c>
      <c r="O2429" s="2">
        <v>5.0</v>
      </c>
      <c r="P2429" s="2">
        <v>131.0</v>
      </c>
      <c r="Q2429" s="2" t="str">
        <f>VLOOKUP(A2429,'Additional Data'!$A$1:$D$9949,2,0)</f>
        <v>Website</v>
      </c>
      <c r="R2429" s="2" t="str">
        <f>VLOOKUP(A2429,'Additional Data'!$A$1:$D$9949,4,0)</f>
        <v>Credit Card</v>
      </c>
      <c r="S2429" s="7">
        <f>VLOOKUP(A2429,'Additional Data'!$A$1:$D$9949,3,0)</f>
        <v>2022</v>
      </c>
      <c r="T2429" s="2" t="str">
        <f>HLOOKUP(B2429,'Additional Data'!$F$1:$N$2,2,0)</f>
        <v>TV</v>
      </c>
    </row>
    <row r="2430" ht="14.25" customHeight="1">
      <c r="A2430" s="2">
        <v>755862.0</v>
      </c>
      <c r="B2430" s="2" t="s">
        <v>36</v>
      </c>
      <c r="C2430" s="2" t="s">
        <v>32</v>
      </c>
      <c r="D2430" s="2" t="s">
        <v>34</v>
      </c>
      <c r="E2430" s="4">
        <v>43532.934224537035</v>
      </c>
      <c r="F2430" s="4">
        <v>43534.934224537035</v>
      </c>
      <c r="G2430" s="4">
        <v>43538.934224537035</v>
      </c>
      <c r="H2430" s="2">
        <v>25.0</v>
      </c>
      <c r="I2430" s="2">
        <v>114.0</v>
      </c>
      <c r="J2430" s="2" t="s">
        <v>63</v>
      </c>
      <c r="K2430" s="2" t="s">
        <v>81</v>
      </c>
      <c r="L2430" s="2" t="s">
        <v>35</v>
      </c>
      <c r="M2430" s="2" t="s">
        <v>59</v>
      </c>
      <c r="N2430" s="2">
        <v>-4.0</v>
      </c>
      <c r="O2430" s="2">
        <v>2.0</v>
      </c>
      <c r="P2430" s="2">
        <v>139.0</v>
      </c>
      <c r="Q2430" s="2" t="str">
        <f>VLOOKUP(A2430,'Additional Data'!$A$1:$D$9949,2,0)</f>
        <v>Website</v>
      </c>
      <c r="R2430" s="2" t="str">
        <f>VLOOKUP(A2430,'Additional Data'!$A$1:$D$9949,4,0)</f>
        <v>Debit Card</v>
      </c>
      <c r="S2430" s="7">
        <f>VLOOKUP(A2430,'Additional Data'!$A$1:$D$9949,3,0)</f>
        <v>2673.76489</v>
      </c>
      <c r="T2430" s="2" t="str">
        <f>HLOOKUP(B2430,'Additional Data'!$F$1:$N$2,2,0)</f>
        <v>Laptop</v>
      </c>
    </row>
    <row r="2431" ht="14.25" customHeight="1">
      <c r="A2431" s="2">
        <v>394440.0</v>
      </c>
      <c r="B2431" s="2" t="s">
        <v>48</v>
      </c>
      <c r="C2431" s="2" t="s">
        <v>32</v>
      </c>
      <c r="D2431" s="2" t="s">
        <v>34</v>
      </c>
      <c r="E2431" s="4">
        <v>43532.93460648148</v>
      </c>
      <c r="F2431" s="4">
        <v>43537.93460648148</v>
      </c>
      <c r="G2431" s="4">
        <v>43535.93460648148</v>
      </c>
      <c r="H2431" s="2">
        <v>0.0</v>
      </c>
      <c r="I2431" s="2">
        <v>121.0</v>
      </c>
      <c r="J2431" s="2" t="s">
        <v>32</v>
      </c>
      <c r="K2431" s="2" t="s">
        <v>82</v>
      </c>
      <c r="L2431" s="2" t="s">
        <v>67</v>
      </c>
      <c r="M2431" s="2" t="s">
        <v>71</v>
      </c>
      <c r="N2431" s="2">
        <v>2.0</v>
      </c>
      <c r="O2431" s="2">
        <v>5.0</v>
      </c>
      <c r="P2431" s="2">
        <v>121.0</v>
      </c>
      <c r="Q2431" s="2" t="str">
        <f>VLOOKUP(A2431,'Additional Data'!$A$1:$D$9949,2,0)</f>
        <v>Website</v>
      </c>
      <c r="R2431" s="2" t="str">
        <f>VLOOKUP(A2431,'Additional Data'!$A$1:$D$9949,4,0)</f>
        <v>Debit Card</v>
      </c>
      <c r="S2431" s="7">
        <f>VLOOKUP(A2431,'Additional Data'!$A$1:$D$9949,3,0)</f>
        <v>3528.896419</v>
      </c>
      <c r="T2431" s="2" t="str">
        <f>HLOOKUP(B2431,'Additional Data'!$F$1:$N$2,2,0)</f>
        <v>Gaming Console</v>
      </c>
    </row>
    <row r="2432" ht="14.25" customHeight="1">
      <c r="A2432" s="2">
        <v>111849.0</v>
      </c>
      <c r="B2432" s="2" t="s">
        <v>39</v>
      </c>
      <c r="C2432" s="2" t="s">
        <v>41</v>
      </c>
      <c r="D2432" s="2" t="s">
        <v>34</v>
      </c>
      <c r="E2432" s="4">
        <v>43532.936215277776</v>
      </c>
      <c r="F2432" s="4">
        <v>43533.936215277776</v>
      </c>
      <c r="G2432" s="4">
        <v>43535.936215277776</v>
      </c>
      <c r="H2432" s="2">
        <v>0.0</v>
      </c>
      <c r="I2432" s="2">
        <v>126.0</v>
      </c>
      <c r="J2432" s="2" t="s">
        <v>41</v>
      </c>
      <c r="K2432" s="2" t="s">
        <v>66</v>
      </c>
      <c r="L2432" s="2" t="s">
        <v>67</v>
      </c>
      <c r="M2432" s="2" t="s">
        <v>59</v>
      </c>
      <c r="N2432" s="2">
        <v>-2.0</v>
      </c>
      <c r="O2432" s="2">
        <v>1.0</v>
      </c>
      <c r="P2432" s="2">
        <v>126.0</v>
      </c>
      <c r="Q2432" s="2" t="str">
        <f>VLOOKUP(A2432,'Additional Data'!$A$1:$D$9949,2,0)</f>
        <v>Website</v>
      </c>
      <c r="R2432" s="2" t="str">
        <f>VLOOKUP(A2432,'Additional Data'!$A$1:$D$9949,4,0)</f>
        <v>Credit Card</v>
      </c>
      <c r="S2432" s="7">
        <f>VLOOKUP(A2432,'Additional Data'!$A$1:$D$9949,3,0)</f>
        <v>2090.513025</v>
      </c>
      <c r="T2432" s="2" t="str">
        <f>HLOOKUP(B2432,'Additional Data'!$F$1:$N$2,2,0)</f>
        <v>Mobile</v>
      </c>
    </row>
    <row r="2433" ht="14.25" customHeight="1">
      <c r="A2433" s="2">
        <v>310387.0</v>
      </c>
      <c r="B2433" s="2" t="s">
        <v>30</v>
      </c>
      <c r="C2433" s="2" t="s">
        <v>41</v>
      </c>
      <c r="D2433" s="2" t="s">
        <v>34</v>
      </c>
      <c r="E2433" s="4">
        <v>43532.938055555554</v>
      </c>
      <c r="F2433" s="4">
        <v>43536.938055555554</v>
      </c>
      <c r="G2433" s="4">
        <v>43536.938055555554</v>
      </c>
      <c r="H2433" s="2">
        <v>29.0</v>
      </c>
      <c r="I2433" s="2">
        <v>113.0</v>
      </c>
      <c r="J2433" s="2" t="s">
        <v>60</v>
      </c>
      <c r="K2433" s="2" t="s">
        <v>77</v>
      </c>
      <c r="L2433" s="2" t="s">
        <v>35</v>
      </c>
      <c r="M2433" s="2" t="s">
        <v>59</v>
      </c>
      <c r="N2433" s="2">
        <v>0.0</v>
      </c>
      <c r="O2433" s="2">
        <v>4.0</v>
      </c>
      <c r="P2433" s="2">
        <v>142.0</v>
      </c>
      <c r="Q2433" s="2" t="str">
        <f>VLOOKUP(A2433,'Additional Data'!$A$1:$D$9949,2,0)</f>
        <v>App</v>
      </c>
      <c r="R2433" s="2" t="str">
        <f>VLOOKUP(A2433,'Additional Data'!$A$1:$D$9949,4,0)</f>
        <v>Cash On Delivery</v>
      </c>
      <c r="S2433" s="7">
        <f>VLOOKUP(A2433,'Additional Data'!$A$1:$D$9949,3,0)</f>
        <v>515.1510921</v>
      </c>
      <c r="T2433" s="2" t="str">
        <f>HLOOKUP(B2433,'Additional Data'!$F$1:$N$2,2,0)</f>
        <v>PC</v>
      </c>
    </row>
    <row r="2434" ht="14.25" customHeight="1">
      <c r="A2434" s="2">
        <v>860611.0</v>
      </c>
      <c r="B2434" s="2" t="s">
        <v>39</v>
      </c>
      <c r="C2434" s="2" t="s">
        <v>41</v>
      </c>
      <c r="D2434" s="2" t="s">
        <v>34</v>
      </c>
      <c r="E2434" s="4">
        <v>43532.94430555555</v>
      </c>
      <c r="F2434" s="4">
        <v>43542.94430555555</v>
      </c>
      <c r="G2434" s="4">
        <v>43537.94430555555</v>
      </c>
      <c r="H2434" s="2">
        <v>36.0</v>
      </c>
      <c r="I2434" s="2">
        <v>128.0</v>
      </c>
      <c r="J2434" s="2" t="s">
        <v>32</v>
      </c>
      <c r="K2434" s="2" t="s">
        <v>70</v>
      </c>
      <c r="L2434" s="2" t="s">
        <v>35</v>
      </c>
      <c r="M2434" s="2" t="s">
        <v>59</v>
      </c>
      <c r="N2434" s="2">
        <v>5.0</v>
      </c>
      <c r="O2434" s="2">
        <v>10.0</v>
      </c>
      <c r="P2434" s="2">
        <v>164.0</v>
      </c>
      <c r="Q2434" s="2" t="str">
        <f>VLOOKUP(A2434,'Additional Data'!$A$1:$D$9949,2,0)</f>
        <v>App</v>
      </c>
      <c r="R2434" s="2" t="str">
        <f>VLOOKUP(A2434,'Additional Data'!$A$1:$D$9949,4,0)</f>
        <v>Credit Card</v>
      </c>
      <c r="S2434" s="7">
        <f>VLOOKUP(A2434,'Additional Data'!$A$1:$D$9949,3,0)</f>
        <v>2147.021672</v>
      </c>
      <c r="T2434" s="2" t="str">
        <f>HLOOKUP(B2434,'Additional Data'!$F$1:$N$2,2,0)</f>
        <v>Mobile</v>
      </c>
    </row>
    <row r="2435" ht="14.25" customHeight="1">
      <c r="A2435" s="2">
        <v>759490.0</v>
      </c>
      <c r="B2435" s="2" t="s">
        <v>30</v>
      </c>
      <c r="C2435" s="2" t="s">
        <v>32</v>
      </c>
      <c r="D2435" s="2" t="s">
        <v>34</v>
      </c>
      <c r="E2435" s="4">
        <v>43532.94633101852</v>
      </c>
      <c r="F2435" s="4">
        <v>43535.94633101852</v>
      </c>
      <c r="G2435" s="4">
        <v>43535.94633101852</v>
      </c>
      <c r="H2435" s="2">
        <v>0.0</v>
      </c>
      <c r="I2435" s="2">
        <v>105.0</v>
      </c>
      <c r="J2435" s="2" t="s">
        <v>32</v>
      </c>
      <c r="K2435" s="2" t="s">
        <v>82</v>
      </c>
      <c r="L2435" s="2" t="s">
        <v>67</v>
      </c>
      <c r="M2435" s="2" t="s">
        <v>71</v>
      </c>
      <c r="N2435" s="2">
        <v>0.0</v>
      </c>
      <c r="O2435" s="2">
        <v>3.0</v>
      </c>
      <c r="P2435" s="2">
        <v>105.0</v>
      </c>
      <c r="Q2435" s="2" t="str">
        <f>VLOOKUP(A2435,'Additional Data'!$A$1:$D$9949,2,0)</f>
        <v>App</v>
      </c>
      <c r="R2435" s="2" t="str">
        <f>VLOOKUP(A2435,'Additional Data'!$A$1:$D$9949,4,0)</f>
        <v>Debit Card</v>
      </c>
      <c r="S2435" s="7">
        <f>VLOOKUP(A2435,'Additional Data'!$A$1:$D$9949,3,0)</f>
        <v>1381.537166</v>
      </c>
      <c r="T2435" s="2" t="str">
        <f>HLOOKUP(B2435,'Additional Data'!$F$1:$N$2,2,0)</f>
        <v>PC</v>
      </c>
    </row>
    <row r="2436" ht="14.25" customHeight="1">
      <c r="A2436" s="2">
        <v>414689.0</v>
      </c>
      <c r="B2436" s="2" t="s">
        <v>30</v>
      </c>
      <c r="C2436" s="2" t="s">
        <v>41</v>
      </c>
      <c r="D2436" s="2" t="s">
        <v>34</v>
      </c>
      <c r="E2436" s="4">
        <v>43532.94972222222</v>
      </c>
      <c r="F2436" s="4">
        <v>43537.94972222222</v>
      </c>
      <c r="G2436" s="4">
        <v>43536.94972222222</v>
      </c>
      <c r="H2436" s="2">
        <v>46.0</v>
      </c>
      <c r="I2436" s="2">
        <v>123.0</v>
      </c>
      <c r="J2436" s="2" t="s">
        <v>32</v>
      </c>
      <c r="K2436" s="2" t="s">
        <v>70</v>
      </c>
      <c r="L2436" s="2" t="s">
        <v>35</v>
      </c>
      <c r="M2436" s="2" t="s">
        <v>59</v>
      </c>
      <c r="N2436" s="2">
        <v>1.0</v>
      </c>
      <c r="O2436" s="2">
        <v>5.0</v>
      </c>
      <c r="P2436" s="2">
        <v>169.0</v>
      </c>
      <c r="Q2436" s="2" t="str">
        <f>VLOOKUP(A2436,'Additional Data'!$A$1:$D$9949,2,0)</f>
        <v>App</v>
      </c>
      <c r="R2436" s="2" t="str">
        <f>VLOOKUP(A2436,'Additional Data'!$A$1:$D$9949,4,0)</f>
        <v>Credit Card</v>
      </c>
      <c r="S2436" s="7">
        <f>VLOOKUP(A2436,'Additional Data'!$A$1:$D$9949,3,0)</f>
        <v>1278.545063</v>
      </c>
      <c r="T2436" s="2" t="str">
        <f>HLOOKUP(B2436,'Additional Data'!$F$1:$N$2,2,0)</f>
        <v>PC</v>
      </c>
    </row>
    <row r="2437" ht="14.25" customHeight="1">
      <c r="A2437" s="2">
        <v>325388.0</v>
      </c>
      <c r="B2437" s="2" t="s">
        <v>36</v>
      </c>
      <c r="C2437" s="2" t="s">
        <v>32</v>
      </c>
      <c r="D2437" s="2" t="s">
        <v>34</v>
      </c>
      <c r="E2437" s="4">
        <v>43532.9497337963</v>
      </c>
      <c r="F2437" s="4">
        <v>43538.9497337963</v>
      </c>
      <c r="G2437" s="4">
        <v>43537.9497337963</v>
      </c>
      <c r="H2437" s="2">
        <v>42.0</v>
      </c>
      <c r="I2437" s="2">
        <v>129.0</v>
      </c>
      <c r="J2437" s="2" t="s">
        <v>41</v>
      </c>
      <c r="K2437" s="2" t="s">
        <v>58</v>
      </c>
      <c r="L2437" s="2" t="s">
        <v>35</v>
      </c>
      <c r="M2437" s="2" t="s">
        <v>71</v>
      </c>
      <c r="N2437" s="2">
        <v>1.0</v>
      </c>
      <c r="O2437" s="2">
        <v>6.0</v>
      </c>
      <c r="P2437" s="2">
        <v>171.0</v>
      </c>
      <c r="Q2437" s="2" t="str">
        <f>VLOOKUP(A2437,'Additional Data'!$A$1:$D$9949,2,0)</f>
        <v>App</v>
      </c>
      <c r="R2437" s="2" t="str">
        <f>VLOOKUP(A2437,'Additional Data'!$A$1:$D$9949,4,0)</f>
        <v>Debit Card</v>
      </c>
      <c r="S2437" s="7">
        <f>VLOOKUP(A2437,'Additional Data'!$A$1:$D$9949,3,0)</f>
        <v>2934.631969</v>
      </c>
      <c r="T2437" s="2" t="str">
        <f>HLOOKUP(B2437,'Additional Data'!$F$1:$N$2,2,0)</f>
        <v>Laptop</v>
      </c>
    </row>
    <row r="2438" ht="14.25" customHeight="1">
      <c r="A2438" s="2">
        <v>125351.0</v>
      </c>
      <c r="B2438" s="2" t="s">
        <v>36</v>
      </c>
      <c r="C2438" s="2" t="s">
        <v>41</v>
      </c>
      <c r="D2438" s="2" t="s">
        <v>34</v>
      </c>
      <c r="E2438" s="4">
        <v>43532.95347222222</v>
      </c>
      <c r="F2438" s="4">
        <v>43535.95347222222</v>
      </c>
      <c r="G2438" s="4">
        <v>43536.95347222222</v>
      </c>
      <c r="H2438" s="2">
        <v>0.0</v>
      </c>
      <c r="I2438" s="2">
        <v>103.0</v>
      </c>
      <c r="J2438" s="2" t="s">
        <v>41</v>
      </c>
      <c r="K2438" s="2" t="s">
        <v>66</v>
      </c>
      <c r="L2438" s="2" t="s">
        <v>67</v>
      </c>
      <c r="M2438" s="2" t="s">
        <v>71</v>
      </c>
      <c r="N2438" s="2">
        <v>-1.0</v>
      </c>
      <c r="O2438" s="2">
        <v>3.0</v>
      </c>
      <c r="P2438" s="2">
        <v>103.0</v>
      </c>
      <c r="Q2438" s="2" t="str">
        <f>VLOOKUP(A2438,'Additional Data'!$A$1:$D$9949,2,0)</f>
        <v>App</v>
      </c>
      <c r="R2438" s="2" t="str">
        <f>VLOOKUP(A2438,'Additional Data'!$A$1:$D$9949,4,0)</f>
        <v>Credit Card</v>
      </c>
      <c r="S2438" s="7">
        <f>VLOOKUP(A2438,'Additional Data'!$A$1:$D$9949,3,0)</f>
        <v>1849</v>
      </c>
      <c r="T2438" s="2" t="str">
        <f>HLOOKUP(B2438,'Additional Data'!$F$1:$N$2,2,0)</f>
        <v>Laptop</v>
      </c>
    </row>
    <row r="2439" ht="14.25" customHeight="1">
      <c r="A2439" s="2">
        <v>943490.0</v>
      </c>
      <c r="B2439" s="2" t="s">
        <v>30</v>
      </c>
      <c r="C2439" s="2" t="s">
        <v>41</v>
      </c>
      <c r="D2439" s="2" t="s">
        <v>34</v>
      </c>
      <c r="E2439" s="4">
        <v>43532.954872685186</v>
      </c>
      <c r="F2439" s="4">
        <v>43534.954872685186</v>
      </c>
      <c r="G2439" s="4">
        <v>43536.954872685186</v>
      </c>
      <c r="H2439" s="2">
        <v>75.0</v>
      </c>
      <c r="I2439" s="2">
        <v>108.0</v>
      </c>
      <c r="J2439" s="2" t="s">
        <v>32</v>
      </c>
      <c r="K2439" s="2" t="s">
        <v>70</v>
      </c>
      <c r="L2439" s="2" t="s">
        <v>35</v>
      </c>
      <c r="M2439" s="2" t="s">
        <v>71</v>
      </c>
      <c r="N2439" s="2">
        <v>-2.0</v>
      </c>
      <c r="O2439" s="2">
        <v>2.0</v>
      </c>
      <c r="P2439" s="2">
        <v>183.0</v>
      </c>
      <c r="Q2439" s="2" t="str">
        <f>VLOOKUP(A2439,'Additional Data'!$A$1:$D$9949,2,0)</f>
        <v>App</v>
      </c>
      <c r="R2439" s="2" t="str">
        <f>VLOOKUP(A2439,'Additional Data'!$A$1:$D$9949,4,0)</f>
        <v>Debit Card</v>
      </c>
      <c r="S2439" s="7">
        <f>VLOOKUP(A2439,'Additional Data'!$A$1:$D$9949,3,0)</f>
        <v>3559.22162</v>
      </c>
      <c r="T2439" s="2" t="str">
        <f>HLOOKUP(B2439,'Additional Data'!$F$1:$N$2,2,0)</f>
        <v>PC</v>
      </c>
    </row>
    <row r="2440" ht="14.25" customHeight="1">
      <c r="A2440" s="2">
        <v>12731.0</v>
      </c>
      <c r="B2440" s="2" t="s">
        <v>46</v>
      </c>
      <c r="C2440" s="2" t="s">
        <v>41</v>
      </c>
      <c r="D2440" s="2" t="s">
        <v>34</v>
      </c>
      <c r="E2440" s="4">
        <v>43532.95724537037</v>
      </c>
      <c r="F2440" s="4">
        <v>43540.95724537037</v>
      </c>
      <c r="G2440" s="4">
        <v>43535.95724537037</v>
      </c>
      <c r="H2440" s="2">
        <v>47.0</v>
      </c>
      <c r="I2440" s="2">
        <v>127.0</v>
      </c>
      <c r="J2440" s="2" t="s">
        <v>32</v>
      </c>
      <c r="K2440" s="2" t="s">
        <v>70</v>
      </c>
      <c r="L2440" s="2" t="s">
        <v>35</v>
      </c>
      <c r="M2440" s="2" t="s">
        <v>59</v>
      </c>
      <c r="N2440" s="2">
        <v>5.0</v>
      </c>
      <c r="O2440" s="2">
        <v>8.0</v>
      </c>
      <c r="P2440" s="2">
        <v>174.0</v>
      </c>
      <c r="Q2440" s="2" t="str">
        <f>VLOOKUP(A2440,'Additional Data'!$A$1:$D$9949,2,0)</f>
        <v>App</v>
      </c>
      <c r="R2440" s="2" t="str">
        <f>VLOOKUP(A2440,'Additional Data'!$A$1:$D$9949,4,0)</f>
        <v>Credit Card</v>
      </c>
      <c r="S2440" s="7">
        <f>VLOOKUP(A2440,'Additional Data'!$A$1:$D$9949,3,0)</f>
        <v>2517.559518</v>
      </c>
      <c r="T2440" s="2" t="str">
        <f>HLOOKUP(B2440,'Additional Data'!$F$1:$N$2,2,0)</f>
        <v>TV</v>
      </c>
    </row>
    <row r="2441" ht="14.25" customHeight="1">
      <c r="A2441" s="2">
        <v>114513.0</v>
      </c>
      <c r="B2441" s="2" t="s">
        <v>36</v>
      </c>
      <c r="C2441" s="2" t="s">
        <v>32</v>
      </c>
      <c r="D2441" s="2" t="s">
        <v>34</v>
      </c>
      <c r="E2441" s="4">
        <v>43532.96005787037</v>
      </c>
      <c r="F2441" s="4">
        <v>43535.96005787037</v>
      </c>
      <c r="G2441" s="4">
        <v>43536.96005787037</v>
      </c>
      <c r="H2441" s="2">
        <v>46.0</v>
      </c>
      <c r="I2441" s="2">
        <v>126.0</v>
      </c>
      <c r="J2441" s="2" t="s">
        <v>73</v>
      </c>
      <c r="K2441" s="2" t="s">
        <v>74</v>
      </c>
      <c r="L2441" s="2" t="s">
        <v>35</v>
      </c>
      <c r="M2441" s="2" t="s">
        <v>59</v>
      </c>
      <c r="N2441" s="2">
        <v>-1.0</v>
      </c>
      <c r="O2441" s="2">
        <v>3.0</v>
      </c>
      <c r="P2441" s="2">
        <v>172.0</v>
      </c>
      <c r="Q2441" s="2" t="str">
        <f>VLOOKUP(A2441,'Additional Data'!$A$1:$D$9949,2,0)</f>
        <v>Website</v>
      </c>
      <c r="R2441" s="2" t="str">
        <f>VLOOKUP(A2441,'Additional Data'!$A$1:$D$9949,4,0)</f>
        <v>Cash On Delivery</v>
      </c>
      <c r="S2441" s="7">
        <f>VLOOKUP(A2441,'Additional Data'!$A$1:$D$9949,3,0)</f>
        <v>2405.198276</v>
      </c>
      <c r="T2441" s="2" t="str">
        <f>HLOOKUP(B2441,'Additional Data'!$F$1:$N$2,2,0)</f>
        <v>Laptop</v>
      </c>
    </row>
    <row r="2442" ht="14.25" customHeight="1">
      <c r="A2442" s="2">
        <v>953819.0</v>
      </c>
      <c r="B2442" s="2" t="s">
        <v>39</v>
      </c>
      <c r="C2442" s="2" t="s">
        <v>32</v>
      </c>
      <c r="D2442" s="2" t="s">
        <v>34</v>
      </c>
      <c r="E2442" s="4">
        <v>43532.96623842593</v>
      </c>
      <c r="F2442" s="4">
        <v>43536.96623842593</v>
      </c>
      <c r="G2442" s="4">
        <v>43536.96623842593</v>
      </c>
      <c r="H2442" s="2">
        <v>33.0</v>
      </c>
      <c r="I2442" s="2">
        <v>108.0</v>
      </c>
      <c r="J2442" s="2" t="s">
        <v>60</v>
      </c>
      <c r="K2442" s="2" t="s">
        <v>61</v>
      </c>
      <c r="L2442" s="2" t="s">
        <v>35</v>
      </c>
      <c r="M2442" s="2" t="s">
        <v>59</v>
      </c>
      <c r="N2442" s="2">
        <v>0.0</v>
      </c>
      <c r="O2442" s="2">
        <v>4.0</v>
      </c>
      <c r="P2442" s="2">
        <v>141.0</v>
      </c>
      <c r="Q2442" s="2" t="str">
        <f>VLOOKUP(A2442,'Additional Data'!$A$1:$D$9949,2,0)</f>
        <v>App</v>
      </c>
      <c r="R2442" s="2" t="str">
        <f>VLOOKUP(A2442,'Additional Data'!$A$1:$D$9949,4,0)</f>
        <v>Credit Card</v>
      </c>
      <c r="S2442" s="7">
        <f>VLOOKUP(A2442,'Additional Data'!$A$1:$D$9949,3,0)</f>
        <v>1404.075213</v>
      </c>
      <c r="T2442" s="2" t="str">
        <f>HLOOKUP(B2442,'Additional Data'!$F$1:$N$2,2,0)</f>
        <v>Mobile</v>
      </c>
    </row>
    <row r="2443" ht="14.25" customHeight="1">
      <c r="A2443" s="2">
        <v>670624.0</v>
      </c>
      <c r="B2443" s="2" t="s">
        <v>42</v>
      </c>
      <c r="C2443" s="2" t="s">
        <v>32</v>
      </c>
      <c r="D2443" s="2" t="s">
        <v>34</v>
      </c>
      <c r="E2443" s="4">
        <v>43532.97243055556</v>
      </c>
      <c r="F2443" s="4">
        <v>43534.97243055556</v>
      </c>
      <c r="G2443" s="4">
        <v>43538.97243055556</v>
      </c>
      <c r="H2443" s="2">
        <v>66.0</v>
      </c>
      <c r="I2443" s="2">
        <v>101.0</v>
      </c>
      <c r="J2443" s="2" t="s">
        <v>41</v>
      </c>
      <c r="K2443" s="2" t="s">
        <v>58</v>
      </c>
      <c r="L2443" s="2" t="s">
        <v>35</v>
      </c>
      <c r="M2443" s="2" t="s">
        <v>71</v>
      </c>
      <c r="N2443" s="2">
        <v>-4.0</v>
      </c>
      <c r="O2443" s="2">
        <v>2.0</v>
      </c>
      <c r="P2443" s="2">
        <v>167.0</v>
      </c>
      <c r="Q2443" s="2" t="str">
        <f>VLOOKUP(A2443,'Additional Data'!$A$1:$D$9949,2,0)</f>
        <v>App</v>
      </c>
      <c r="R2443" s="2" t="str">
        <f>VLOOKUP(A2443,'Additional Data'!$A$1:$D$9949,4,0)</f>
        <v>Debit Card</v>
      </c>
      <c r="S2443" s="7">
        <f>VLOOKUP(A2443,'Additional Data'!$A$1:$D$9949,3,0)</f>
        <v>1374.276347</v>
      </c>
      <c r="T2443" s="2" t="str">
        <f>HLOOKUP(B2443,'Additional Data'!$F$1:$N$2,2,0)</f>
        <v>TV</v>
      </c>
    </row>
    <row r="2444" ht="14.25" customHeight="1">
      <c r="A2444" s="2">
        <v>236894.0</v>
      </c>
      <c r="B2444" s="2" t="s">
        <v>39</v>
      </c>
      <c r="C2444" s="2" t="s">
        <v>41</v>
      </c>
      <c r="D2444" s="2" t="s">
        <v>34</v>
      </c>
      <c r="E2444" s="4">
        <v>43532.978125</v>
      </c>
      <c r="F2444" s="4">
        <v>43539.978125</v>
      </c>
      <c r="G2444" s="4">
        <v>43535.978125</v>
      </c>
      <c r="H2444" s="2">
        <v>40.0</v>
      </c>
      <c r="I2444" s="2">
        <v>114.0</v>
      </c>
      <c r="J2444" s="2" t="s">
        <v>60</v>
      </c>
      <c r="K2444" s="2" t="s">
        <v>77</v>
      </c>
      <c r="L2444" s="2" t="s">
        <v>35</v>
      </c>
      <c r="M2444" s="2" t="s">
        <v>59</v>
      </c>
      <c r="N2444" s="2">
        <v>4.0</v>
      </c>
      <c r="O2444" s="2">
        <v>7.0</v>
      </c>
      <c r="P2444" s="2">
        <v>154.0</v>
      </c>
      <c r="Q2444" s="2" t="str">
        <f>VLOOKUP(A2444,'Additional Data'!$A$1:$D$9949,2,0)</f>
        <v>App</v>
      </c>
      <c r="R2444" s="2" t="str">
        <f>VLOOKUP(A2444,'Additional Data'!$A$1:$D$9949,4,0)</f>
        <v>Debit Card</v>
      </c>
      <c r="S2444" s="7">
        <f>VLOOKUP(A2444,'Additional Data'!$A$1:$D$9949,3,0)</f>
        <v>1602.483734</v>
      </c>
      <c r="T2444" s="2" t="str">
        <f>HLOOKUP(B2444,'Additional Data'!$F$1:$N$2,2,0)</f>
        <v>Mobile</v>
      </c>
    </row>
    <row r="2445" ht="14.25" customHeight="1">
      <c r="A2445" s="2">
        <v>179416.0</v>
      </c>
      <c r="B2445" s="2" t="s">
        <v>30</v>
      </c>
      <c r="C2445" s="2" t="s">
        <v>32</v>
      </c>
      <c r="D2445" s="2" t="s">
        <v>34</v>
      </c>
      <c r="E2445" s="4">
        <v>43532.978738425925</v>
      </c>
      <c r="F2445" s="4">
        <v>43532.978738425925</v>
      </c>
      <c r="G2445" s="4">
        <v>43536.978738425925</v>
      </c>
      <c r="H2445" s="2">
        <v>0.0</v>
      </c>
      <c r="I2445" s="2">
        <v>104.0</v>
      </c>
      <c r="J2445" s="2" t="s">
        <v>32</v>
      </c>
      <c r="K2445" s="2" t="s">
        <v>82</v>
      </c>
      <c r="L2445" s="2" t="s">
        <v>67</v>
      </c>
      <c r="M2445" s="2" t="s">
        <v>71</v>
      </c>
      <c r="N2445" s="2">
        <v>-4.0</v>
      </c>
      <c r="O2445" s="2">
        <v>0.0</v>
      </c>
      <c r="P2445" s="2">
        <v>104.0</v>
      </c>
      <c r="Q2445" s="2" t="str">
        <f>VLOOKUP(A2445,'Additional Data'!$A$1:$D$9949,2,0)</f>
        <v>App</v>
      </c>
      <c r="R2445" s="2" t="str">
        <f>VLOOKUP(A2445,'Additional Data'!$A$1:$D$9949,4,0)</f>
        <v>Debit Card</v>
      </c>
      <c r="S2445" s="7">
        <f>VLOOKUP(A2445,'Additional Data'!$A$1:$D$9949,3,0)</f>
        <v>1512</v>
      </c>
      <c r="T2445" s="2" t="str">
        <f>HLOOKUP(B2445,'Additional Data'!$F$1:$N$2,2,0)</f>
        <v>PC</v>
      </c>
    </row>
    <row r="2446" ht="14.25" customHeight="1">
      <c r="A2446" s="2">
        <v>962446.0</v>
      </c>
      <c r="B2446" s="2" t="s">
        <v>30</v>
      </c>
      <c r="C2446" s="2" t="s">
        <v>32</v>
      </c>
      <c r="D2446" s="2" t="s">
        <v>34</v>
      </c>
      <c r="E2446" s="4">
        <v>43532.97997685185</v>
      </c>
      <c r="F2446" s="4">
        <v>43534.97997685185</v>
      </c>
      <c r="G2446" s="4">
        <v>43536.97997685185</v>
      </c>
      <c r="H2446" s="2">
        <v>63.0</v>
      </c>
      <c r="I2446" s="2">
        <v>91.0</v>
      </c>
      <c r="J2446" s="2" t="s">
        <v>60</v>
      </c>
      <c r="K2446" s="2" t="s">
        <v>61</v>
      </c>
      <c r="L2446" s="2" t="s">
        <v>35</v>
      </c>
      <c r="M2446" s="2" t="s">
        <v>71</v>
      </c>
      <c r="N2446" s="2">
        <v>-2.0</v>
      </c>
      <c r="O2446" s="2">
        <v>2.0</v>
      </c>
      <c r="P2446" s="2">
        <v>154.0</v>
      </c>
      <c r="Q2446" s="2" t="str">
        <f>VLOOKUP(A2446,'Additional Data'!$A$1:$D$9949,2,0)</f>
        <v>App</v>
      </c>
      <c r="R2446" s="2" t="str">
        <f>VLOOKUP(A2446,'Additional Data'!$A$1:$D$9949,4,0)</f>
        <v>Debit Card</v>
      </c>
      <c r="S2446" s="7">
        <f>VLOOKUP(A2446,'Additional Data'!$A$1:$D$9949,3,0)</f>
        <v>1734</v>
      </c>
      <c r="T2446" s="2" t="str">
        <f>HLOOKUP(B2446,'Additional Data'!$F$1:$N$2,2,0)</f>
        <v>PC</v>
      </c>
    </row>
    <row r="2447" ht="14.25" customHeight="1">
      <c r="A2447" s="2">
        <v>653092.0</v>
      </c>
      <c r="B2447" s="2" t="s">
        <v>30</v>
      </c>
      <c r="C2447" s="2" t="s">
        <v>41</v>
      </c>
      <c r="D2447" s="2" t="s">
        <v>34</v>
      </c>
      <c r="E2447" s="4">
        <v>43532.981087962966</v>
      </c>
      <c r="F2447" s="4">
        <v>43532.981087962966</v>
      </c>
      <c r="G2447" s="4">
        <v>43537.981087962966</v>
      </c>
      <c r="H2447" s="2">
        <v>0.0</v>
      </c>
      <c r="I2447" s="2">
        <v>128.0</v>
      </c>
      <c r="J2447" s="2" t="s">
        <v>41</v>
      </c>
      <c r="K2447" s="2" t="s">
        <v>66</v>
      </c>
      <c r="L2447" s="2" t="s">
        <v>67</v>
      </c>
      <c r="M2447" s="2" t="s">
        <v>71</v>
      </c>
      <c r="N2447" s="2">
        <v>-5.0</v>
      </c>
      <c r="O2447" s="2">
        <v>0.0</v>
      </c>
      <c r="P2447" s="2">
        <v>128.0</v>
      </c>
      <c r="Q2447" s="2" t="str">
        <f>VLOOKUP(A2447,'Additional Data'!$A$1:$D$9949,2,0)</f>
        <v>App</v>
      </c>
      <c r="R2447" s="2" t="str">
        <f>VLOOKUP(A2447,'Additional Data'!$A$1:$D$9949,4,0)</f>
        <v>Debit Card</v>
      </c>
      <c r="S2447" s="7">
        <f>VLOOKUP(A2447,'Additional Data'!$A$1:$D$9949,3,0)</f>
        <v>1024</v>
      </c>
      <c r="T2447" s="2" t="str">
        <f>HLOOKUP(B2447,'Additional Data'!$F$1:$N$2,2,0)</f>
        <v>PC</v>
      </c>
    </row>
    <row r="2448" ht="14.25" customHeight="1">
      <c r="A2448" s="2">
        <v>992649.0</v>
      </c>
      <c r="B2448" s="2" t="s">
        <v>49</v>
      </c>
      <c r="C2448" s="2" t="s">
        <v>41</v>
      </c>
      <c r="D2448" s="2" t="s">
        <v>34</v>
      </c>
      <c r="E2448" s="4">
        <v>43532.98125</v>
      </c>
      <c r="F2448" s="4">
        <v>43536.98125</v>
      </c>
      <c r="G2448" s="4">
        <v>43537.98125</v>
      </c>
      <c r="H2448" s="2">
        <v>35.0</v>
      </c>
      <c r="I2448" s="2">
        <v>107.0</v>
      </c>
      <c r="J2448" s="2" t="s">
        <v>63</v>
      </c>
      <c r="K2448" s="2" t="s">
        <v>64</v>
      </c>
      <c r="L2448" s="2" t="s">
        <v>35</v>
      </c>
      <c r="M2448" s="2" t="s">
        <v>59</v>
      </c>
      <c r="N2448" s="2">
        <v>-1.0</v>
      </c>
      <c r="O2448" s="2">
        <v>4.0</v>
      </c>
      <c r="P2448" s="2">
        <v>142.0</v>
      </c>
      <c r="Q2448" s="2" t="str">
        <f>VLOOKUP(A2448,'Additional Data'!$A$1:$D$9949,2,0)</f>
        <v>Website</v>
      </c>
      <c r="R2448" s="2" t="str">
        <f>VLOOKUP(A2448,'Additional Data'!$A$1:$D$9949,4,0)</f>
        <v>Cash On Delivery</v>
      </c>
      <c r="S2448" s="7">
        <f>VLOOKUP(A2448,'Additional Data'!$A$1:$D$9949,3,0)</f>
        <v>957.4650705</v>
      </c>
      <c r="T2448" s="2" t="str">
        <f>HLOOKUP(B2448,'Additional Data'!$F$1:$N$2,2,0)</f>
        <v>TV</v>
      </c>
    </row>
    <row r="2449" ht="14.25" customHeight="1">
      <c r="A2449" s="2">
        <v>1518.0</v>
      </c>
      <c r="B2449" s="2" t="s">
        <v>48</v>
      </c>
      <c r="C2449" s="2" t="s">
        <v>32</v>
      </c>
      <c r="D2449" s="2" t="s">
        <v>34</v>
      </c>
      <c r="E2449" s="4">
        <v>43532.98153935185</v>
      </c>
      <c r="F2449" s="4">
        <v>43537.98153935185</v>
      </c>
      <c r="G2449" s="4">
        <v>43535.98153935185</v>
      </c>
      <c r="H2449" s="2">
        <v>87.0</v>
      </c>
      <c r="I2449" s="2">
        <v>106.0</v>
      </c>
      <c r="J2449" s="2" t="s">
        <v>41</v>
      </c>
      <c r="K2449" s="2" t="s">
        <v>58</v>
      </c>
      <c r="L2449" s="2" t="s">
        <v>35</v>
      </c>
      <c r="M2449" s="2" t="s">
        <v>71</v>
      </c>
      <c r="N2449" s="2">
        <v>2.0</v>
      </c>
      <c r="O2449" s="2">
        <v>5.0</v>
      </c>
      <c r="P2449" s="2">
        <v>193.0</v>
      </c>
      <c r="Q2449" s="2" t="str">
        <f>VLOOKUP(A2449,'Additional Data'!$A$1:$D$9949,2,0)</f>
        <v>Website</v>
      </c>
      <c r="R2449" s="2" t="str">
        <f>VLOOKUP(A2449,'Additional Data'!$A$1:$D$9949,4,0)</f>
        <v>Debit Card</v>
      </c>
      <c r="S2449" s="7">
        <f>VLOOKUP(A2449,'Additional Data'!$A$1:$D$9949,3,0)</f>
        <v>2981.732774</v>
      </c>
      <c r="T2449" s="2" t="str">
        <f>HLOOKUP(B2449,'Additional Data'!$F$1:$N$2,2,0)</f>
        <v>Gaming Console</v>
      </c>
    </row>
    <row r="2450" ht="14.25" customHeight="1">
      <c r="A2450" s="2">
        <v>763977.0</v>
      </c>
      <c r="B2450" s="2" t="s">
        <v>49</v>
      </c>
      <c r="C2450" s="2" t="s">
        <v>41</v>
      </c>
      <c r="D2450" s="2" t="s">
        <v>34</v>
      </c>
      <c r="E2450" s="4">
        <v>43532.98224537037</v>
      </c>
      <c r="F2450" s="4">
        <v>43537.98224537037</v>
      </c>
      <c r="G2450" s="4">
        <v>43536.98224537037</v>
      </c>
      <c r="H2450" s="2">
        <v>0.0</v>
      </c>
      <c r="I2450" s="2">
        <v>109.0</v>
      </c>
      <c r="J2450" s="2" t="s">
        <v>41</v>
      </c>
      <c r="K2450" s="2" t="s">
        <v>66</v>
      </c>
      <c r="L2450" s="2" t="s">
        <v>67</v>
      </c>
      <c r="M2450" s="2" t="s">
        <v>71</v>
      </c>
      <c r="N2450" s="2">
        <v>1.0</v>
      </c>
      <c r="O2450" s="2">
        <v>5.0</v>
      </c>
      <c r="P2450" s="2">
        <v>109.0</v>
      </c>
      <c r="Q2450" s="2" t="str">
        <f>VLOOKUP(A2450,'Additional Data'!$A$1:$D$9949,2,0)</f>
        <v>Website</v>
      </c>
      <c r="R2450" s="2" t="str">
        <f>VLOOKUP(A2450,'Additional Data'!$A$1:$D$9949,4,0)</f>
        <v>Credit Card</v>
      </c>
      <c r="S2450" s="7">
        <f>VLOOKUP(A2450,'Additional Data'!$A$1:$D$9949,3,0)</f>
        <v>2375</v>
      </c>
      <c r="T2450" s="2" t="str">
        <f>HLOOKUP(B2450,'Additional Data'!$F$1:$N$2,2,0)</f>
        <v>TV</v>
      </c>
    </row>
    <row r="2451" ht="14.25" customHeight="1">
      <c r="A2451" s="2">
        <v>274208.0</v>
      </c>
      <c r="B2451" s="2" t="s">
        <v>36</v>
      </c>
      <c r="C2451" s="2" t="s">
        <v>32</v>
      </c>
      <c r="D2451" s="2" t="s">
        <v>34</v>
      </c>
      <c r="E2451" s="4">
        <v>43532.98892361111</v>
      </c>
      <c r="F2451" s="4">
        <v>43533.98892361111</v>
      </c>
      <c r="G2451" s="4">
        <v>43537.98892361111</v>
      </c>
      <c r="H2451" s="2">
        <v>0.0</v>
      </c>
      <c r="I2451" s="2">
        <v>129.0</v>
      </c>
      <c r="J2451" s="2" t="s">
        <v>32</v>
      </c>
      <c r="K2451" s="2" t="s">
        <v>82</v>
      </c>
      <c r="L2451" s="2" t="s">
        <v>67</v>
      </c>
      <c r="M2451" s="2" t="s">
        <v>71</v>
      </c>
      <c r="N2451" s="2">
        <v>-4.0</v>
      </c>
      <c r="O2451" s="2">
        <v>1.0</v>
      </c>
      <c r="P2451" s="2">
        <v>129.0</v>
      </c>
      <c r="Q2451" s="2" t="str">
        <f>VLOOKUP(A2451,'Additional Data'!$A$1:$D$9949,2,0)</f>
        <v>App</v>
      </c>
      <c r="R2451" s="2" t="str">
        <f>VLOOKUP(A2451,'Additional Data'!$A$1:$D$9949,4,0)</f>
        <v>Debit Card</v>
      </c>
      <c r="S2451" s="7">
        <f>VLOOKUP(A2451,'Additional Data'!$A$1:$D$9949,3,0)</f>
        <v>2289.939681</v>
      </c>
      <c r="T2451" s="2" t="str">
        <f>HLOOKUP(B2451,'Additional Data'!$F$1:$N$2,2,0)</f>
        <v>Laptop</v>
      </c>
    </row>
    <row r="2452" ht="14.25" customHeight="1">
      <c r="A2452" s="2">
        <v>851084.0</v>
      </c>
      <c r="B2452" s="2" t="s">
        <v>30</v>
      </c>
      <c r="C2452" s="2" t="s">
        <v>32</v>
      </c>
      <c r="D2452" s="2" t="s">
        <v>34</v>
      </c>
      <c r="E2452" s="4">
        <v>43532.99512731482</v>
      </c>
      <c r="F2452" s="4">
        <v>43532.99512731482</v>
      </c>
      <c r="G2452" s="4">
        <v>43539.99512731482</v>
      </c>
      <c r="H2452" s="2">
        <v>0.0</v>
      </c>
      <c r="I2452" s="2">
        <v>125.0</v>
      </c>
      <c r="J2452" s="2" t="s">
        <v>32</v>
      </c>
      <c r="K2452" s="2" t="s">
        <v>82</v>
      </c>
      <c r="L2452" s="2" t="s">
        <v>67</v>
      </c>
      <c r="M2452" s="2" t="s">
        <v>71</v>
      </c>
      <c r="N2452" s="2">
        <v>-7.0</v>
      </c>
      <c r="O2452" s="2">
        <v>0.0</v>
      </c>
      <c r="P2452" s="2">
        <v>125.0</v>
      </c>
      <c r="Q2452" s="2" t="str">
        <f>VLOOKUP(A2452,'Additional Data'!$A$1:$D$9949,2,0)</f>
        <v>App</v>
      </c>
      <c r="R2452" s="2" t="str">
        <f>VLOOKUP(A2452,'Additional Data'!$A$1:$D$9949,4,0)</f>
        <v>Debit Card</v>
      </c>
      <c r="S2452" s="7">
        <f>VLOOKUP(A2452,'Additional Data'!$A$1:$D$9949,3,0)</f>
        <v>1929</v>
      </c>
      <c r="T2452" s="2" t="str">
        <f>HLOOKUP(B2452,'Additional Data'!$F$1:$N$2,2,0)</f>
        <v>PC</v>
      </c>
    </row>
    <row r="2453" ht="14.25" customHeight="1">
      <c r="A2453" s="2">
        <v>817899.0</v>
      </c>
      <c r="B2453" s="2" t="s">
        <v>39</v>
      </c>
      <c r="C2453" s="2" t="s">
        <v>41</v>
      </c>
      <c r="D2453" s="2" t="s">
        <v>34</v>
      </c>
      <c r="E2453" s="4">
        <v>43533.00003472222</v>
      </c>
      <c r="F2453" s="4">
        <v>43538.00003472222</v>
      </c>
      <c r="G2453" s="4">
        <v>43538.00003472222</v>
      </c>
      <c r="H2453" s="2">
        <v>73.0</v>
      </c>
      <c r="I2453" s="2">
        <v>89.0</v>
      </c>
      <c r="J2453" s="2" t="s">
        <v>60</v>
      </c>
      <c r="K2453" s="2" t="s">
        <v>77</v>
      </c>
      <c r="L2453" s="2" t="s">
        <v>35</v>
      </c>
      <c r="M2453" s="2" t="s">
        <v>71</v>
      </c>
      <c r="N2453" s="2">
        <v>0.0</v>
      </c>
      <c r="O2453" s="2">
        <v>5.0</v>
      </c>
      <c r="P2453" s="2">
        <v>162.0</v>
      </c>
      <c r="Q2453" s="2" t="str">
        <f>VLOOKUP(A2453,'Additional Data'!$A$1:$D$9949,2,0)</f>
        <v>Website</v>
      </c>
      <c r="R2453" s="2" t="str">
        <f>VLOOKUP(A2453,'Additional Data'!$A$1:$D$9949,4,0)</f>
        <v>Credit Card</v>
      </c>
      <c r="S2453" s="7">
        <f>VLOOKUP(A2453,'Additional Data'!$A$1:$D$9949,3,0)</f>
        <v>608.5680458</v>
      </c>
      <c r="T2453" s="2" t="str">
        <f>HLOOKUP(B2453,'Additional Data'!$F$1:$N$2,2,0)</f>
        <v>Mobile</v>
      </c>
    </row>
    <row r="2454" ht="14.25" customHeight="1">
      <c r="A2454" s="2">
        <v>913010.0</v>
      </c>
      <c r="B2454" s="2" t="s">
        <v>36</v>
      </c>
      <c r="C2454" s="2" t="s">
        <v>41</v>
      </c>
      <c r="D2454" s="2" t="s">
        <v>34</v>
      </c>
      <c r="E2454" s="4">
        <v>43533.001284722224</v>
      </c>
      <c r="F2454" s="4">
        <v>43538.001284722224</v>
      </c>
      <c r="G2454" s="4">
        <v>43538.001284722224</v>
      </c>
      <c r="H2454" s="2">
        <v>0.0</v>
      </c>
      <c r="I2454" s="2">
        <v>125.0</v>
      </c>
      <c r="J2454" s="2" t="s">
        <v>41</v>
      </c>
      <c r="K2454" s="2" t="s">
        <v>66</v>
      </c>
      <c r="L2454" s="2" t="s">
        <v>67</v>
      </c>
      <c r="M2454" s="2" t="s">
        <v>59</v>
      </c>
      <c r="N2454" s="2">
        <v>0.0</v>
      </c>
      <c r="O2454" s="2">
        <v>5.0</v>
      </c>
      <c r="P2454" s="2">
        <v>125.0</v>
      </c>
      <c r="Q2454" s="2" t="str">
        <f>VLOOKUP(A2454,'Additional Data'!$A$1:$D$9949,2,0)</f>
        <v>App</v>
      </c>
      <c r="R2454" s="2" t="str">
        <f>VLOOKUP(A2454,'Additional Data'!$A$1:$D$9949,4,0)</f>
        <v>Debit Card</v>
      </c>
      <c r="S2454" s="7">
        <f>VLOOKUP(A2454,'Additional Data'!$A$1:$D$9949,3,0)</f>
        <v>743.4198044</v>
      </c>
      <c r="T2454" s="2" t="str">
        <f>HLOOKUP(B2454,'Additional Data'!$F$1:$N$2,2,0)</f>
        <v>Laptop</v>
      </c>
    </row>
    <row r="2455" ht="14.25" customHeight="1">
      <c r="A2455" s="2">
        <v>54933.0</v>
      </c>
      <c r="B2455" s="2" t="s">
        <v>36</v>
      </c>
      <c r="C2455" s="2" t="s">
        <v>32</v>
      </c>
      <c r="D2455" s="2" t="s">
        <v>34</v>
      </c>
      <c r="E2455" s="4">
        <v>43533.00363425926</v>
      </c>
      <c r="F2455" s="4">
        <v>43535.00363425926</v>
      </c>
      <c r="G2455" s="4">
        <v>43539.00363425926</v>
      </c>
      <c r="H2455" s="2">
        <v>37.0</v>
      </c>
      <c r="I2455" s="2">
        <v>123.0</v>
      </c>
      <c r="J2455" s="2" t="s">
        <v>73</v>
      </c>
      <c r="K2455" s="2" t="s">
        <v>74</v>
      </c>
      <c r="L2455" s="2" t="s">
        <v>35</v>
      </c>
      <c r="M2455" s="2" t="s">
        <v>59</v>
      </c>
      <c r="N2455" s="2">
        <v>-4.0</v>
      </c>
      <c r="O2455" s="2">
        <v>2.0</v>
      </c>
      <c r="P2455" s="2">
        <v>160.0</v>
      </c>
      <c r="Q2455" s="2" t="str">
        <f>VLOOKUP(A2455,'Additional Data'!$A$1:$D$9949,2,0)</f>
        <v>Website</v>
      </c>
      <c r="R2455" s="2" t="str">
        <f>VLOOKUP(A2455,'Additional Data'!$A$1:$D$9949,4,0)</f>
        <v>Credit Card</v>
      </c>
      <c r="S2455" s="7">
        <f>VLOOKUP(A2455,'Additional Data'!$A$1:$D$9949,3,0)</f>
        <v>619.2828575</v>
      </c>
      <c r="T2455" s="2" t="str">
        <f>HLOOKUP(B2455,'Additional Data'!$F$1:$N$2,2,0)</f>
        <v>Laptop</v>
      </c>
    </row>
    <row r="2456" ht="14.25" customHeight="1">
      <c r="A2456" s="2">
        <v>778808.0</v>
      </c>
      <c r="B2456" s="2" t="s">
        <v>36</v>
      </c>
      <c r="C2456" s="2" t="s">
        <v>41</v>
      </c>
      <c r="D2456" s="2" t="s">
        <v>34</v>
      </c>
      <c r="E2456" s="4">
        <v>43533.00707175926</v>
      </c>
      <c r="F2456" s="4">
        <v>43535.00707175926</v>
      </c>
      <c r="G2456" s="4">
        <v>43536.00707175926</v>
      </c>
      <c r="H2456" s="2">
        <v>76.0</v>
      </c>
      <c r="I2456" s="2">
        <v>85.0</v>
      </c>
      <c r="J2456" s="2" t="s">
        <v>60</v>
      </c>
      <c r="K2456" s="2" t="s">
        <v>77</v>
      </c>
      <c r="L2456" s="2" t="s">
        <v>35</v>
      </c>
      <c r="M2456" s="2" t="s">
        <v>71</v>
      </c>
      <c r="N2456" s="2">
        <v>-1.0</v>
      </c>
      <c r="O2456" s="2">
        <v>2.0</v>
      </c>
      <c r="P2456" s="2">
        <v>161.0</v>
      </c>
      <c r="Q2456" s="2" t="str">
        <f>VLOOKUP(A2456,'Additional Data'!$A$1:$D$9949,2,0)</f>
        <v>App</v>
      </c>
      <c r="R2456" s="2" t="str">
        <f>VLOOKUP(A2456,'Additional Data'!$A$1:$D$9949,4,0)</f>
        <v>Debit Card</v>
      </c>
      <c r="S2456" s="7">
        <f>VLOOKUP(A2456,'Additional Data'!$A$1:$D$9949,3,0)</f>
        <v>2432.819745</v>
      </c>
      <c r="T2456" s="2" t="str">
        <f>HLOOKUP(B2456,'Additional Data'!$F$1:$N$2,2,0)</f>
        <v>Laptop</v>
      </c>
    </row>
    <row r="2457" ht="14.25" customHeight="1">
      <c r="A2457" s="2">
        <v>246797.0</v>
      </c>
      <c r="B2457" s="2" t="s">
        <v>39</v>
      </c>
      <c r="C2457" s="2" t="s">
        <v>32</v>
      </c>
      <c r="D2457" s="2" t="s">
        <v>34</v>
      </c>
      <c r="E2457" s="4">
        <v>43533.01168981481</v>
      </c>
      <c r="F2457" s="4">
        <v>43543.01168981481</v>
      </c>
      <c r="G2457" s="4">
        <v>43537.01168981481</v>
      </c>
      <c r="H2457" s="2">
        <v>64.0</v>
      </c>
      <c r="I2457" s="2">
        <v>106.0</v>
      </c>
      <c r="J2457" s="2" t="s">
        <v>73</v>
      </c>
      <c r="K2457" s="2" t="s">
        <v>74</v>
      </c>
      <c r="L2457" s="2" t="s">
        <v>35</v>
      </c>
      <c r="M2457" s="2" t="s">
        <v>71</v>
      </c>
      <c r="N2457" s="2">
        <v>6.0</v>
      </c>
      <c r="O2457" s="2">
        <v>10.0</v>
      </c>
      <c r="P2457" s="2">
        <v>170.0</v>
      </c>
      <c r="Q2457" s="2" t="str">
        <f>VLOOKUP(A2457,'Additional Data'!$A$1:$D$9949,2,0)</f>
        <v>App</v>
      </c>
      <c r="R2457" s="2" t="str">
        <f>VLOOKUP(A2457,'Additional Data'!$A$1:$D$9949,4,0)</f>
        <v>Credit Card</v>
      </c>
      <c r="S2457" s="7">
        <f>VLOOKUP(A2457,'Additional Data'!$A$1:$D$9949,3,0)</f>
        <v>3144.108739</v>
      </c>
      <c r="T2457" s="2" t="str">
        <f>HLOOKUP(B2457,'Additional Data'!$F$1:$N$2,2,0)</f>
        <v>Mobile</v>
      </c>
    </row>
    <row r="2458" ht="14.25" customHeight="1">
      <c r="A2458" s="2">
        <v>667243.0</v>
      </c>
      <c r="B2458" s="2" t="s">
        <v>30</v>
      </c>
      <c r="C2458" s="2" t="s">
        <v>41</v>
      </c>
      <c r="D2458" s="2" t="s">
        <v>34</v>
      </c>
      <c r="E2458" s="4">
        <v>43533.01445601852</v>
      </c>
      <c r="F2458" s="4">
        <v>43538.01445601852</v>
      </c>
      <c r="G2458" s="4">
        <v>43537.01445601852</v>
      </c>
      <c r="H2458" s="2">
        <v>69.0</v>
      </c>
      <c r="I2458" s="2">
        <v>92.0</v>
      </c>
      <c r="J2458" s="2" t="s">
        <v>60</v>
      </c>
      <c r="K2458" s="2" t="s">
        <v>77</v>
      </c>
      <c r="L2458" s="2" t="s">
        <v>35</v>
      </c>
      <c r="M2458" s="2" t="s">
        <v>71</v>
      </c>
      <c r="N2458" s="2">
        <v>1.0</v>
      </c>
      <c r="O2458" s="2">
        <v>5.0</v>
      </c>
      <c r="P2458" s="2">
        <v>161.0</v>
      </c>
      <c r="Q2458" s="2" t="str">
        <f>VLOOKUP(A2458,'Additional Data'!$A$1:$D$9949,2,0)</f>
        <v>App</v>
      </c>
      <c r="R2458" s="2" t="str">
        <f>VLOOKUP(A2458,'Additional Data'!$A$1:$D$9949,4,0)</f>
        <v>Credit Card</v>
      </c>
      <c r="S2458" s="7">
        <f>VLOOKUP(A2458,'Additional Data'!$A$1:$D$9949,3,0)</f>
        <v>2254.961263</v>
      </c>
      <c r="T2458" s="2" t="str">
        <f>HLOOKUP(B2458,'Additional Data'!$F$1:$N$2,2,0)</f>
        <v>PC</v>
      </c>
    </row>
    <row r="2459" ht="14.25" customHeight="1">
      <c r="A2459" s="2">
        <v>511460.0</v>
      </c>
      <c r="B2459" s="2" t="s">
        <v>39</v>
      </c>
      <c r="C2459" s="2" t="s">
        <v>41</v>
      </c>
      <c r="D2459" s="2" t="s">
        <v>34</v>
      </c>
      <c r="E2459" s="4">
        <v>43533.01464120371</v>
      </c>
      <c r="F2459" s="4">
        <v>43542.01464120371</v>
      </c>
      <c r="G2459" s="4">
        <v>43536.01464120371</v>
      </c>
      <c r="H2459" s="2">
        <v>76.0</v>
      </c>
      <c r="I2459" s="2">
        <v>91.0</v>
      </c>
      <c r="J2459" s="2" t="s">
        <v>63</v>
      </c>
      <c r="K2459" s="2" t="s">
        <v>64</v>
      </c>
      <c r="L2459" s="2" t="s">
        <v>35</v>
      </c>
      <c r="M2459" s="2" t="s">
        <v>71</v>
      </c>
      <c r="N2459" s="2">
        <v>6.0</v>
      </c>
      <c r="O2459" s="2">
        <v>9.0</v>
      </c>
      <c r="P2459" s="2">
        <v>167.0</v>
      </c>
      <c r="Q2459" s="2" t="str">
        <f>VLOOKUP(A2459,'Additional Data'!$A$1:$D$9949,2,0)</f>
        <v>App</v>
      </c>
      <c r="R2459" s="2" t="str">
        <f>VLOOKUP(A2459,'Additional Data'!$A$1:$D$9949,4,0)</f>
        <v>Debit Card</v>
      </c>
      <c r="S2459" s="7">
        <f>VLOOKUP(A2459,'Additional Data'!$A$1:$D$9949,3,0)</f>
        <v>2111.260953</v>
      </c>
      <c r="T2459" s="2" t="str">
        <f>HLOOKUP(B2459,'Additional Data'!$F$1:$N$2,2,0)</f>
        <v>Mobile</v>
      </c>
    </row>
    <row r="2460" ht="14.25" customHeight="1">
      <c r="A2460" s="2">
        <v>594701.0</v>
      </c>
      <c r="B2460" s="2" t="s">
        <v>39</v>
      </c>
      <c r="C2460" s="2" t="s">
        <v>41</v>
      </c>
      <c r="D2460" s="2" t="s">
        <v>34</v>
      </c>
      <c r="E2460" s="4">
        <v>43533.02106481481</v>
      </c>
      <c r="F2460" s="4">
        <v>43535.02106481481</v>
      </c>
      <c r="G2460" s="4">
        <v>43537.02106481481</v>
      </c>
      <c r="H2460" s="2">
        <v>0.0</v>
      </c>
      <c r="I2460" s="2">
        <v>130.0</v>
      </c>
      <c r="J2460" s="2" t="s">
        <v>41</v>
      </c>
      <c r="K2460" s="2" t="s">
        <v>66</v>
      </c>
      <c r="L2460" s="2" t="s">
        <v>67</v>
      </c>
      <c r="M2460" s="2" t="s">
        <v>59</v>
      </c>
      <c r="N2460" s="2">
        <v>-2.0</v>
      </c>
      <c r="O2460" s="2">
        <v>2.0</v>
      </c>
      <c r="P2460" s="2">
        <v>130.0</v>
      </c>
      <c r="Q2460" s="2" t="str">
        <f>VLOOKUP(A2460,'Additional Data'!$A$1:$D$9949,2,0)</f>
        <v>App</v>
      </c>
      <c r="R2460" s="2" t="str">
        <f>VLOOKUP(A2460,'Additional Data'!$A$1:$D$9949,4,0)</f>
        <v>Credit Card</v>
      </c>
      <c r="S2460" s="7">
        <f>VLOOKUP(A2460,'Additional Data'!$A$1:$D$9949,3,0)</f>
        <v>1705</v>
      </c>
      <c r="T2460" s="2" t="str">
        <f>HLOOKUP(B2460,'Additional Data'!$F$1:$N$2,2,0)</f>
        <v>Mobile</v>
      </c>
    </row>
    <row r="2461" ht="14.25" customHeight="1">
      <c r="A2461" s="2">
        <v>430298.0</v>
      </c>
      <c r="B2461" s="2" t="s">
        <v>42</v>
      </c>
      <c r="C2461" s="2" t="s">
        <v>41</v>
      </c>
      <c r="D2461" s="2" t="s">
        <v>34</v>
      </c>
      <c r="E2461" s="4">
        <v>43533.0240162037</v>
      </c>
      <c r="F2461" s="4">
        <v>43535.0240162037</v>
      </c>
      <c r="G2461" s="4">
        <v>43538.0240162037</v>
      </c>
      <c r="H2461" s="2">
        <v>0.0</v>
      </c>
      <c r="I2461" s="2">
        <v>121.0</v>
      </c>
      <c r="J2461" s="2" t="s">
        <v>41</v>
      </c>
      <c r="K2461" s="2" t="s">
        <v>66</v>
      </c>
      <c r="L2461" s="2" t="s">
        <v>67</v>
      </c>
      <c r="M2461" s="2" t="s">
        <v>59</v>
      </c>
      <c r="N2461" s="2">
        <v>-3.0</v>
      </c>
      <c r="O2461" s="2">
        <v>2.0</v>
      </c>
      <c r="P2461" s="2">
        <v>121.0</v>
      </c>
      <c r="Q2461" s="2" t="str">
        <f>VLOOKUP(A2461,'Additional Data'!$A$1:$D$9949,2,0)</f>
        <v>App</v>
      </c>
      <c r="R2461" s="2" t="str">
        <f>VLOOKUP(A2461,'Additional Data'!$A$1:$D$9949,4,0)</f>
        <v>Debit Card</v>
      </c>
      <c r="S2461" s="7">
        <f>VLOOKUP(A2461,'Additional Data'!$A$1:$D$9949,3,0)</f>
        <v>2705</v>
      </c>
      <c r="T2461" s="2" t="str">
        <f>HLOOKUP(B2461,'Additional Data'!$F$1:$N$2,2,0)</f>
        <v>TV</v>
      </c>
    </row>
    <row r="2462" ht="14.25" customHeight="1">
      <c r="A2462" s="2">
        <v>784613.0</v>
      </c>
      <c r="B2462" s="2" t="s">
        <v>30</v>
      </c>
      <c r="C2462" s="2" t="s">
        <v>32</v>
      </c>
      <c r="D2462" s="2" t="s">
        <v>34</v>
      </c>
      <c r="E2462" s="4">
        <v>43533.02819444444</v>
      </c>
      <c r="F2462" s="4">
        <v>43538.02819444444</v>
      </c>
      <c r="G2462" s="4">
        <v>43539.02819444444</v>
      </c>
      <c r="H2462" s="2">
        <v>30.0</v>
      </c>
      <c r="I2462" s="2">
        <v>106.0</v>
      </c>
      <c r="J2462" s="2" t="s">
        <v>60</v>
      </c>
      <c r="K2462" s="2" t="s">
        <v>61</v>
      </c>
      <c r="L2462" s="2" t="s">
        <v>35</v>
      </c>
      <c r="M2462" s="2" t="s">
        <v>59</v>
      </c>
      <c r="N2462" s="2">
        <v>-1.0</v>
      </c>
      <c r="O2462" s="2">
        <v>5.0</v>
      </c>
      <c r="P2462" s="2">
        <v>136.0</v>
      </c>
      <c r="Q2462" s="2" t="str">
        <f>VLOOKUP(A2462,'Additional Data'!$A$1:$D$9949,2,0)</f>
        <v>App</v>
      </c>
      <c r="R2462" s="2" t="str">
        <f>VLOOKUP(A2462,'Additional Data'!$A$1:$D$9949,4,0)</f>
        <v>Credit Card</v>
      </c>
      <c r="S2462" s="7">
        <f>VLOOKUP(A2462,'Additional Data'!$A$1:$D$9949,3,0)</f>
        <v>3094.607587</v>
      </c>
      <c r="T2462" s="2" t="str">
        <f>HLOOKUP(B2462,'Additional Data'!$F$1:$N$2,2,0)</f>
        <v>PC</v>
      </c>
    </row>
    <row r="2463" ht="14.25" customHeight="1">
      <c r="A2463" s="2">
        <v>64809.0</v>
      </c>
      <c r="B2463" s="2" t="s">
        <v>48</v>
      </c>
      <c r="C2463" s="2" t="s">
        <v>41</v>
      </c>
      <c r="D2463" s="2" t="s">
        <v>34</v>
      </c>
      <c r="E2463" s="4">
        <v>43533.04001157408</v>
      </c>
      <c r="F2463" s="4">
        <v>43538.04001157408</v>
      </c>
      <c r="G2463" s="4">
        <v>43539.04001157408</v>
      </c>
      <c r="H2463" s="2">
        <v>25.0</v>
      </c>
      <c r="I2463" s="2">
        <v>121.0</v>
      </c>
      <c r="J2463" s="2" t="s">
        <v>73</v>
      </c>
      <c r="K2463" s="2" t="s">
        <v>80</v>
      </c>
      <c r="L2463" s="2" t="s">
        <v>35</v>
      </c>
      <c r="M2463" s="2" t="s">
        <v>59</v>
      </c>
      <c r="N2463" s="2">
        <v>-1.0</v>
      </c>
      <c r="O2463" s="2">
        <v>5.0</v>
      </c>
      <c r="P2463" s="2">
        <v>146.0</v>
      </c>
      <c r="Q2463" s="2" t="str">
        <f>VLOOKUP(A2463,'Additional Data'!$A$1:$D$9949,2,0)</f>
        <v>Website</v>
      </c>
      <c r="R2463" s="2" t="str">
        <f>VLOOKUP(A2463,'Additional Data'!$A$1:$D$9949,4,0)</f>
        <v>Credit Card</v>
      </c>
      <c r="S2463" s="7">
        <f>VLOOKUP(A2463,'Additional Data'!$A$1:$D$9949,3,0)</f>
        <v>936.3159872</v>
      </c>
      <c r="T2463" s="2" t="str">
        <f>HLOOKUP(B2463,'Additional Data'!$F$1:$N$2,2,0)</f>
        <v>Gaming Console</v>
      </c>
    </row>
    <row r="2464" ht="14.25" customHeight="1">
      <c r="A2464" s="2">
        <v>354423.0</v>
      </c>
      <c r="B2464" s="2" t="s">
        <v>36</v>
      </c>
      <c r="C2464" s="2" t="s">
        <v>32</v>
      </c>
      <c r="D2464" s="2" t="s">
        <v>34</v>
      </c>
      <c r="E2464" s="4">
        <v>43533.044444444444</v>
      </c>
      <c r="F2464" s="4">
        <v>43535.044444444444</v>
      </c>
      <c r="G2464" s="4">
        <v>43537.044444444444</v>
      </c>
      <c r="H2464" s="2">
        <v>35.0</v>
      </c>
      <c r="I2464" s="2">
        <v>120.0</v>
      </c>
      <c r="J2464" s="2" t="s">
        <v>73</v>
      </c>
      <c r="K2464" s="2" t="s">
        <v>74</v>
      </c>
      <c r="L2464" s="2" t="s">
        <v>35</v>
      </c>
      <c r="M2464" s="2" t="s">
        <v>59</v>
      </c>
      <c r="N2464" s="2">
        <v>-2.0</v>
      </c>
      <c r="O2464" s="2">
        <v>2.0</v>
      </c>
      <c r="P2464" s="2">
        <v>155.0</v>
      </c>
      <c r="Q2464" s="2" t="str">
        <f>VLOOKUP(A2464,'Additional Data'!$A$1:$D$9949,2,0)</f>
        <v>Website</v>
      </c>
      <c r="R2464" s="2" t="str">
        <f>VLOOKUP(A2464,'Additional Data'!$A$1:$D$9949,4,0)</f>
        <v>Credit Card</v>
      </c>
      <c r="S2464" s="7">
        <f>VLOOKUP(A2464,'Additional Data'!$A$1:$D$9949,3,0)</f>
        <v>1026.810418</v>
      </c>
      <c r="T2464" s="2" t="str">
        <f>HLOOKUP(B2464,'Additional Data'!$F$1:$N$2,2,0)</f>
        <v>Laptop</v>
      </c>
    </row>
    <row r="2465" ht="14.25" customHeight="1">
      <c r="A2465" s="2">
        <v>65086.0</v>
      </c>
      <c r="B2465" s="2" t="s">
        <v>30</v>
      </c>
      <c r="C2465" s="2" t="s">
        <v>32</v>
      </c>
      <c r="D2465" s="2" t="s">
        <v>34</v>
      </c>
      <c r="E2465" s="4">
        <v>43533.04478009259</v>
      </c>
      <c r="F2465" s="4">
        <v>43536.04478009259</v>
      </c>
      <c r="G2465" s="4">
        <v>43536.04478009259</v>
      </c>
      <c r="H2465" s="2">
        <v>0.0</v>
      </c>
      <c r="I2465" s="2">
        <v>122.0</v>
      </c>
      <c r="J2465" s="2" t="s">
        <v>32</v>
      </c>
      <c r="K2465" s="2" t="s">
        <v>82</v>
      </c>
      <c r="L2465" s="2" t="s">
        <v>67</v>
      </c>
      <c r="M2465" s="2" t="s">
        <v>59</v>
      </c>
      <c r="N2465" s="2">
        <v>0.0</v>
      </c>
      <c r="O2465" s="2">
        <v>3.0</v>
      </c>
      <c r="P2465" s="2">
        <v>122.0</v>
      </c>
      <c r="Q2465" s="2" t="str">
        <f>VLOOKUP(A2465,'Additional Data'!$A$1:$D$9949,2,0)</f>
        <v>App</v>
      </c>
      <c r="R2465" s="2" t="str">
        <f>VLOOKUP(A2465,'Additional Data'!$A$1:$D$9949,4,0)</f>
        <v>Debit Card</v>
      </c>
      <c r="S2465" s="7">
        <f>VLOOKUP(A2465,'Additional Data'!$A$1:$D$9949,3,0)</f>
        <v>2792</v>
      </c>
      <c r="T2465" s="2" t="str">
        <f>HLOOKUP(B2465,'Additional Data'!$F$1:$N$2,2,0)</f>
        <v>PC</v>
      </c>
    </row>
    <row r="2466" ht="14.25" customHeight="1">
      <c r="A2466" s="2">
        <v>977003.0</v>
      </c>
      <c r="B2466" s="2" t="s">
        <v>46</v>
      </c>
      <c r="C2466" s="2" t="s">
        <v>41</v>
      </c>
      <c r="D2466" s="2" t="s">
        <v>34</v>
      </c>
      <c r="E2466" s="4">
        <v>43533.0459837963</v>
      </c>
      <c r="F2466" s="4">
        <v>43537.0459837963</v>
      </c>
      <c r="G2466" s="4">
        <v>43537.0459837963</v>
      </c>
      <c r="H2466" s="2">
        <v>74.0</v>
      </c>
      <c r="I2466" s="2">
        <v>91.0</v>
      </c>
      <c r="J2466" s="2" t="s">
        <v>63</v>
      </c>
      <c r="K2466" s="2" t="s">
        <v>64</v>
      </c>
      <c r="L2466" s="2" t="s">
        <v>35</v>
      </c>
      <c r="M2466" s="2" t="s">
        <v>71</v>
      </c>
      <c r="N2466" s="2">
        <v>0.0</v>
      </c>
      <c r="O2466" s="2">
        <v>4.0</v>
      </c>
      <c r="P2466" s="2">
        <v>165.0</v>
      </c>
      <c r="Q2466" s="2" t="str">
        <f>VLOOKUP(A2466,'Additional Data'!$A$1:$D$9949,2,0)</f>
        <v>App</v>
      </c>
      <c r="R2466" s="2" t="str">
        <f>VLOOKUP(A2466,'Additional Data'!$A$1:$D$9949,4,0)</f>
        <v>Credit Card</v>
      </c>
      <c r="S2466" s="7">
        <f>VLOOKUP(A2466,'Additional Data'!$A$1:$D$9949,3,0)</f>
        <v>846.7211354</v>
      </c>
      <c r="T2466" s="2" t="str">
        <f>HLOOKUP(B2466,'Additional Data'!$F$1:$N$2,2,0)</f>
        <v>TV</v>
      </c>
    </row>
    <row r="2467" ht="14.25" customHeight="1">
      <c r="A2467" s="2">
        <v>26807.0</v>
      </c>
      <c r="B2467" s="2" t="s">
        <v>48</v>
      </c>
      <c r="C2467" s="2" t="s">
        <v>41</v>
      </c>
      <c r="D2467" s="2" t="s">
        <v>34</v>
      </c>
      <c r="E2467" s="4">
        <v>43533.046273148146</v>
      </c>
      <c r="F2467" s="4">
        <v>43536.046273148146</v>
      </c>
      <c r="G2467" s="4">
        <v>43540.046273148146</v>
      </c>
      <c r="H2467" s="2">
        <v>28.0</v>
      </c>
      <c r="I2467" s="2">
        <v>111.0</v>
      </c>
      <c r="J2467" s="2" t="s">
        <v>60</v>
      </c>
      <c r="K2467" s="2" t="s">
        <v>77</v>
      </c>
      <c r="L2467" s="2" t="s">
        <v>35</v>
      </c>
      <c r="M2467" s="2" t="s">
        <v>59</v>
      </c>
      <c r="N2467" s="2">
        <v>-4.0</v>
      </c>
      <c r="O2467" s="2">
        <v>3.0</v>
      </c>
      <c r="P2467" s="2">
        <v>139.0</v>
      </c>
      <c r="Q2467" s="2" t="str">
        <f>VLOOKUP(A2467,'Additional Data'!$A$1:$D$9949,2,0)</f>
        <v>App</v>
      </c>
      <c r="R2467" s="2" t="str">
        <f>VLOOKUP(A2467,'Additional Data'!$A$1:$D$9949,4,0)</f>
        <v>Credit Card</v>
      </c>
      <c r="S2467" s="7">
        <f>VLOOKUP(A2467,'Additional Data'!$A$1:$D$9949,3,0)</f>
        <v>1164.994462</v>
      </c>
      <c r="T2467" s="2" t="str">
        <f>HLOOKUP(B2467,'Additional Data'!$F$1:$N$2,2,0)</f>
        <v>Gaming Console</v>
      </c>
    </row>
    <row r="2468" ht="14.25" customHeight="1">
      <c r="A2468" s="2">
        <v>845343.0</v>
      </c>
      <c r="B2468" s="2" t="s">
        <v>47</v>
      </c>
      <c r="C2468" s="2" t="s">
        <v>41</v>
      </c>
      <c r="D2468" s="2" t="s">
        <v>34</v>
      </c>
      <c r="E2468" s="4">
        <v>43533.05143518518</v>
      </c>
      <c r="F2468" s="4">
        <v>43539.05143518518</v>
      </c>
      <c r="G2468" s="4">
        <v>43538.05143518518</v>
      </c>
      <c r="H2468" s="2">
        <v>65.0</v>
      </c>
      <c r="I2468" s="2">
        <v>109.0</v>
      </c>
      <c r="J2468" s="2" t="s">
        <v>32</v>
      </c>
      <c r="K2468" s="2" t="s">
        <v>70</v>
      </c>
      <c r="L2468" s="2" t="s">
        <v>35</v>
      </c>
      <c r="M2468" s="2" t="s">
        <v>71</v>
      </c>
      <c r="N2468" s="2">
        <v>1.0</v>
      </c>
      <c r="O2468" s="2">
        <v>6.0</v>
      </c>
      <c r="P2468" s="2">
        <v>174.0</v>
      </c>
      <c r="Q2468" s="2" t="str">
        <f>VLOOKUP(A2468,'Additional Data'!$A$1:$D$9949,2,0)</f>
        <v>Website</v>
      </c>
      <c r="R2468" s="2" t="str">
        <f>VLOOKUP(A2468,'Additional Data'!$A$1:$D$9949,4,0)</f>
        <v>Credit Card</v>
      </c>
      <c r="S2468" s="7">
        <f>VLOOKUP(A2468,'Additional Data'!$A$1:$D$9949,3,0)</f>
        <v>2656.950277</v>
      </c>
      <c r="T2468" s="2" t="str">
        <f>HLOOKUP(B2468,'Additional Data'!$F$1:$N$2,2,0)</f>
        <v>Tablet</v>
      </c>
    </row>
    <row r="2469" ht="14.25" customHeight="1">
      <c r="A2469" s="2">
        <v>812918.0</v>
      </c>
      <c r="B2469" s="2" t="s">
        <v>36</v>
      </c>
      <c r="C2469" s="2" t="s">
        <v>41</v>
      </c>
      <c r="D2469" s="2" t="s">
        <v>34</v>
      </c>
      <c r="E2469" s="4">
        <v>43533.05247685185</v>
      </c>
      <c r="F2469" s="4">
        <v>43540.05247685185</v>
      </c>
      <c r="G2469" s="4">
        <v>43540.05247685185</v>
      </c>
      <c r="H2469" s="2">
        <v>0.0</v>
      </c>
      <c r="I2469" s="2">
        <v>128.0</v>
      </c>
      <c r="J2469" s="2" t="s">
        <v>41</v>
      </c>
      <c r="K2469" s="2" t="s">
        <v>66</v>
      </c>
      <c r="L2469" s="2" t="s">
        <v>67</v>
      </c>
      <c r="M2469" s="2" t="s">
        <v>59</v>
      </c>
      <c r="N2469" s="2">
        <v>0.0</v>
      </c>
      <c r="O2469" s="2">
        <v>7.0</v>
      </c>
      <c r="P2469" s="2">
        <v>128.0</v>
      </c>
      <c r="Q2469" s="2" t="str">
        <f>VLOOKUP(A2469,'Additional Data'!$A$1:$D$9949,2,0)</f>
        <v>App</v>
      </c>
      <c r="R2469" s="2" t="str">
        <f>VLOOKUP(A2469,'Additional Data'!$A$1:$D$9949,4,0)</f>
        <v>Debit Card</v>
      </c>
      <c r="S2469" s="7">
        <f>VLOOKUP(A2469,'Additional Data'!$A$1:$D$9949,3,0)</f>
        <v>1668.787196</v>
      </c>
      <c r="T2469" s="2" t="str">
        <f>HLOOKUP(B2469,'Additional Data'!$F$1:$N$2,2,0)</f>
        <v>Laptop</v>
      </c>
    </row>
    <row r="2470" ht="14.25" customHeight="1">
      <c r="A2470" s="2">
        <v>344098.0</v>
      </c>
      <c r="B2470" s="2" t="s">
        <v>39</v>
      </c>
      <c r="C2470" s="2" t="s">
        <v>41</v>
      </c>
      <c r="D2470" s="2" t="s">
        <v>34</v>
      </c>
      <c r="E2470" s="4">
        <v>43533.055810185186</v>
      </c>
      <c r="F2470" s="4">
        <v>43543.055810185186</v>
      </c>
      <c r="G2470" s="4">
        <v>43538.055810185186</v>
      </c>
      <c r="H2470" s="2">
        <v>29.0</v>
      </c>
      <c r="I2470" s="2">
        <v>120.0</v>
      </c>
      <c r="J2470" s="2" t="s">
        <v>32</v>
      </c>
      <c r="K2470" s="2" t="s">
        <v>70</v>
      </c>
      <c r="L2470" s="2" t="s">
        <v>35</v>
      </c>
      <c r="M2470" s="2" t="s">
        <v>59</v>
      </c>
      <c r="N2470" s="2">
        <v>5.0</v>
      </c>
      <c r="O2470" s="2">
        <v>10.0</v>
      </c>
      <c r="P2470" s="2">
        <v>149.0</v>
      </c>
      <c r="Q2470" s="2" t="str">
        <f>VLOOKUP(A2470,'Additional Data'!$A$1:$D$9949,2,0)</f>
        <v>App</v>
      </c>
      <c r="R2470" s="2" t="str">
        <f>VLOOKUP(A2470,'Additional Data'!$A$1:$D$9949,4,0)</f>
        <v>Debit Card</v>
      </c>
      <c r="S2470" s="7">
        <f>VLOOKUP(A2470,'Additional Data'!$A$1:$D$9949,3,0)</f>
        <v>2069.03872</v>
      </c>
      <c r="T2470" s="2" t="str">
        <f>HLOOKUP(B2470,'Additional Data'!$F$1:$N$2,2,0)</f>
        <v>Mobile</v>
      </c>
    </row>
    <row r="2471" ht="14.25" customHeight="1">
      <c r="A2471" s="2">
        <v>864137.0</v>
      </c>
      <c r="B2471" s="2" t="s">
        <v>39</v>
      </c>
      <c r="C2471" s="2" t="s">
        <v>41</v>
      </c>
      <c r="D2471" s="2" t="s">
        <v>34</v>
      </c>
      <c r="E2471" s="4">
        <v>43533.05878472222</v>
      </c>
      <c r="F2471" s="4">
        <v>43539.05878472222</v>
      </c>
      <c r="G2471" s="4">
        <v>43540.05878472222</v>
      </c>
      <c r="H2471" s="2">
        <v>25.0</v>
      </c>
      <c r="I2471" s="2">
        <v>121.0</v>
      </c>
      <c r="J2471" s="2" t="s">
        <v>73</v>
      </c>
      <c r="K2471" s="2" t="s">
        <v>80</v>
      </c>
      <c r="L2471" s="2" t="s">
        <v>35</v>
      </c>
      <c r="M2471" s="2" t="s">
        <v>59</v>
      </c>
      <c r="N2471" s="2">
        <v>-1.0</v>
      </c>
      <c r="O2471" s="2">
        <v>6.0</v>
      </c>
      <c r="P2471" s="2">
        <v>146.0</v>
      </c>
      <c r="Q2471" s="2" t="str">
        <f>VLOOKUP(A2471,'Additional Data'!$A$1:$D$9949,2,0)</f>
        <v>App</v>
      </c>
      <c r="R2471" s="2" t="str">
        <f>VLOOKUP(A2471,'Additional Data'!$A$1:$D$9949,4,0)</f>
        <v>Credit Card</v>
      </c>
      <c r="S2471" s="7">
        <f>VLOOKUP(A2471,'Additional Data'!$A$1:$D$9949,3,0)</f>
        <v>3145.844295</v>
      </c>
      <c r="T2471" s="2" t="str">
        <f>HLOOKUP(B2471,'Additional Data'!$F$1:$N$2,2,0)</f>
        <v>Mobile</v>
      </c>
    </row>
    <row r="2472" ht="14.25" customHeight="1">
      <c r="A2472" s="2">
        <v>688775.0</v>
      </c>
      <c r="B2472" s="2" t="s">
        <v>36</v>
      </c>
      <c r="C2472" s="2" t="s">
        <v>32</v>
      </c>
      <c r="D2472" s="2" t="s">
        <v>34</v>
      </c>
      <c r="E2472" s="4">
        <v>43533.059479166666</v>
      </c>
      <c r="F2472" s="4">
        <v>43539.059479166666</v>
      </c>
      <c r="G2472" s="4">
        <v>43539.059479166666</v>
      </c>
      <c r="H2472" s="2">
        <v>86.0</v>
      </c>
      <c r="I2472" s="2">
        <v>91.0</v>
      </c>
      <c r="J2472" s="2" t="s">
        <v>60</v>
      </c>
      <c r="K2472" s="2" t="s">
        <v>61</v>
      </c>
      <c r="L2472" s="2" t="s">
        <v>35</v>
      </c>
      <c r="M2472" s="2" t="s">
        <v>71</v>
      </c>
      <c r="N2472" s="2">
        <v>0.0</v>
      </c>
      <c r="O2472" s="2">
        <v>6.0</v>
      </c>
      <c r="P2472" s="2">
        <v>177.0</v>
      </c>
      <c r="Q2472" s="2" t="str">
        <f>VLOOKUP(A2472,'Additional Data'!$A$1:$D$9949,2,0)</f>
        <v>App</v>
      </c>
      <c r="R2472" s="2" t="str">
        <f>VLOOKUP(A2472,'Additional Data'!$A$1:$D$9949,4,0)</f>
        <v>Credit Card</v>
      </c>
      <c r="S2472" s="7">
        <f>VLOOKUP(A2472,'Additional Data'!$A$1:$D$9949,3,0)</f>
        <v>1778.244514</v>
      </c>
      <c r="T2472" s="2" t="str">
        <f>HLOOKUP(B2472,'Additional Data'!$F$1:$N$2,2,0)</f>
        <v>Laptop</v>
      </c>
    </row>
    <row r="2473" ht="14.25" customHeight="1">
      <c r="A2473" s="2">
        <v>254731.0</v>
      </c>
      <c r="B2473" s="2" t="s">
        <v>30</v>
      </c>
      <c r="C2473" s="2" t="s">
        <v>32</v>
      </c>
      <c r="D2473" s="2" t="s">
        <v>34</v>
      </c>
      <c r="E2473" s="4">
        <v>43533.060277777775</v>
      </c>
      <c r="F2473" s="4">
        <v>43537.060277777775</v>
      </c>
      <c r="G2473" s="4">
        <v>43538.060277777775</v>
      </c>
      <c r="H2473" s="2">
        <v>48.0</v>
      </c>
      <c r="I2473" s="2">
        <v>107.0</v>
      </c>
      <c r="J2473" s="2" t="s">
        <v>60</v>
      </c>
      <c r="K2473" s="2" t="s">
        <v>61</v>
      </c>
      <c r="L2473" s="2" t="s">
        <v>35</v>
      </c>
      <c r="M2473" s="2" t="s">
        <v>59</v>
      </c>
      <c r="N2473" s="2">
        <v>-1.0</v>
      </c>
      <c r="O2473" s="2">
        <v>4.0</v>
      </c>
      <c r="P2473" s="2">
        <v>155.0</v>
      </c>
      <c r="Q2473" s="2" t="str">
        <f>VLOOKUP(A2473,'Additional Data'!$A$1:$D$9949,2,0)</f>
        <v>App</v>
      </c>
      <c r="R2473" s="2" t="str">
        <f>VLOOKUP(A2473,'Additional Data'!$A$1:$D$9949,4,0)</f>
        <v>Credit Card</v>
      </c>
      <c r="S2473" s="7">
        <f>VLOOKUP(A2473,'Additional Data'!$A$1:$D$9949,3,0)</f>
        <v>1723.067425</v>
      </c>
      <c r="T2473" s="2" t="str">
        <f>HLOOKUP(B2473,'Additional Data'!$F$1:$N$2,2,0)</f>
        <v>PC</v>
      </c>
    </row>
    <row r="2474" ht="14.25" customHeight="1">
      <c r="A2474" s="2">
        <v>736333.0</v>
      </c>
      <c r="B2474" s="2" t="s">
        <v>30</v>
      </c>
      <c r="C2474" s="2" t="s">
        <v>41</v>
      </c>
      <c r="D2474" s="2" t="s">
        <v>34</v>
      </c>
      <c r="E2474" s="4">
        <v>43533.06077546296</v>
      </c>
      <c r="F2474" s="4">
        <v>43536.06077546296</v>
      </c>
      <c r="G2474" s="4">
        <v>43537.06077546296</v>
      </c>
      <c r="H2474" s="2">
        <v>70.0</v>
      </c>
      <c r="I2474" s="2">
        <v>103.0</v>
      </c>
      <c r="J2474" s="2" t="s">
        <v>32</v>
      </c>
      <c r="K2474" s="2" t="s">
        <v>70</v>
      </c>
      <c r="L2474" s="2" t="s">
        <v>35</v>
      </c>
      <c r="M2474" s="2" t="s">
        <v>71</v>
      </c>
      <c r="N2474" s="2">
        <v>-1.0</v>
      </c>
      <c r="O2474" s="2">
        <v>3.0</v>
      </c>
      <c r="P2474" s="2">
        <v>173.0</v>
      </c>
      <c r="Q2474" s="2" t="str">
        <f>VLOOKUP(A2474,'Additional Data'!$A$1:$D$9949,2,0)</f>
        <v>App</v>
      </c>
      <c r="R2474" s="2" t="str">
        <f>VLOOKUP(A2474,'Additional Data'!$A$1:$D$9949,4,0)</f>
        <v>Credit Card</v>
      </c>
      <c r="S2474" s="7">
        <f>VLOOKUP(A2474,'Additional Data'!$A$1:$D$9949,3,0)</f>
        <v>1532</v>
      </c>
      <c r="T2474" s="2" t="str">
        <f>HLOOKUP(B2474,'Additional Data'!$F$1:$N$2,2,0)</f>
        <v>PC</v>
      </c>
    </row>
    <row r="2475" ht="14.25" customHeight="1">
      <c r="A2475" s="2">
        <v>674980.0</v>
      </c>
      <c r="B2475" s="2" t="s">
        <v>36</v>
      </c>
      <c r="C2475" s="2" t="s">
        <v>32</v>
      </c>
      <c r="D2475" s="2" t="s">
        <v>34</v>
      </c>
      <c r="E2475" s="4">
        <v>43533.06511574074</v>
      </c>
      <c r="F2475" s="4">
        <v>43538.06511574074</v>
      </c>
      <c r="G2475" s="4">
        <v>43538.06511574074</v>
      </c>
      <c r="H2475" s="2">
        <v>35.0</v>
      </c>
      <c r="I2475" s="2">
        <v>128.0</v>
      </c>
      <c r="J2475" s="2" t="s">
        <v>41</v>
      </c>
      <c r="K2475" s="2" t="s">
        <v>58</v>
      </c>
      <c r="L2475" s="2" t="s">
        <v>35</v>
      </c>
      <c r="M2475" s="2" t="s">
        <v>71</v>
      </c>
      <c r="N2475" s="2">
        <v>0.0</v>
      </c>
      <c r="O2475" s="2">
        <v>5.0</v>
      </c>
      <c r="P2475" s="2">
        <v>163.0</v>
      </c>
      <c r="Q2475" s="2" t="str">
        <f>VLOOKUP(A2475,'Additional Data'!$A$1:$D$9949,2,0)</f>
        <v>App</v>
      </c>
      <c r="R2475" s="2" t="str">
        <f>VLOOKUP(A2475,'Additional Data'!$A$1:$D$9949,4,0)</f>
        <v>Debit Card</v>
      </c>
      <c r="S2475" s="7">
        <f>VLOOKUP(A2475,'Additional Data'!$A$1:$D$9949,3,0)</f>
        <v>3516.272575</v>
      </c>
      <c r="T2475" s="2" t="str">
        <f>HLOOKUP(B2475,'Additional Data'!$F$1:$N$2,2,0)</f>
        <v>Laptop</v>
      </c>
    </row>
    <row r="2476" ht="14.25" customHeight="1">
      <c r="A2476" s="2">
        <v>989756.0</v>
      </c>
      <c r="B2476" s="2" t="s">
        <v>39</v>
      </c>
      <c r="C2476" s="2" t="s">
        <v>41</v>
      </c>
      <c r="D2476" s="2" t="s">
        <v>34</v>
      </c>
      <c r="E2476" s="4">
        <v>43533.068078703705</v>
      </c>
      <c r="F2476" s="4">
        <v>43539.068078703705</v>
      </c>
      <c r="G2476" s="4">
        <v>43538.068078703705</v>
      </c>
      <c r="H2476" s="2">
        <v>40.0</v>
      </c>
      <c r="I2476" s="2">
        <v>120.0</v>
      </c>
      <c r="J2476" s="2" t="s">
        <v>32</v>
      </c>
      <c r="K2476" s="2" t="s">
        <v>70</v>
      </c>
      <c r="L2476" s="2" t="s">
        <v>35</v>
      </c>
      <c r="M2476" s="2" t="s">
        <v>71</v>
      </c>
      <c r="N2476" s="2">
        <v>1.0</v>
      </c>
      <c r="O2476" s="2">
        <v>6.0</v>
      </c>
      <c r="P2476" s="2">
        <v>160.0</v>
      </c>
      <c r="Q2476" s="2" t="str">
        <f>VLOOKUP(A2476,'Additional Data'!$A$1:$D$9949,2,0)</f>
        <v>App</v>
      </c>
      <c r="R2476" s="2" t="str">
        <f>VLOOKUP(A2476,'Additional Data'!$A$1:$D$9949,4,0)</f>
        <v>Debit Card</v>
      </c>
      <c r="S2476" s="7">
        <f>VLOOKUP(A2476,'Additional Data'!$A$1:$D$9949,3,0)</f>
        <v>3206.696555</v>
      </c>
      <c r="T2476" s="2" t="str">
        <f>HLOOKUP(B2476,'Additional Data'!$F$1:$N$2,2,0)</f>
        <v>Mobile</v>
      </c>
    </row>
    <row r="2477" ht="14.25" customHeight="1">
      <c r="A2477" s="2">
        <v>856146.0</v>
      </c>
      <c r="B2477" s="2" t="s">
        <v>42</v>
      </c>
      <c r="C2477" s="2" t="s">
        <v>41</v>
      </c>
      <c r="D2477" s="2" t="s">
        <v>34</v>
      </c>
      <c r="E2477" s="4">
        <v>43533.070497685185</v>
      </c>
      <c r="F2477" s="4">
        <v>43537.070497685185</v>
      </c>
      <c r="G2477" s="4">
        <v>43540.070497685185</v>
      </c>
      <c r="H2477" s="2">
        <v>69.0</v>
      </c>
      <c r="I2477" s="2">
        <v>95.0</v>
      </c>
      <c r="J2477" s="2" t="s">
        <v>60</v>
      </c>
      <c r="K2477" s="2" t="s">
        <v>77</v>
      </c>
      <c r="L2477" s="2" t="s">
        <v>35</v>
      </c>
      <c r="M2477" s="2" t="s">
        <v>71</v>
      </c>
      <c r="N2477" s="2">
        <v>-3.0</v>
      </c>
      <c r="O2477" s="2">
        <v>4.0</v>
      </c>
      <c r="P2477" s="2">
        <v>164.0</v>
      </c>
      <c r="Q2477" s="2" t="str">
        <f>VLOOKUP(A2477,'Additional Data'!$A$1:$D$9949,2,0)</f>
        <v>Website</v>
      </c>
      <c r="R2477" s="2" t="str">
        <f>VLOOKUP(A2477,'Additional Data'!$A$1:$D$9949,4,0)</f>
        <v>Debit Card</v>
      </c>
      <c r="S2477" s="7">
        <f>VLOOKUP(A2477,'Additional Data'!$A$1:$D$9949,3,0)</f>
        <v>1975</v>
      </c>
      <c r="T2477" s="2" t="str">
        <f>HLOOKUP(B2477,'Additional Data'!$F$1:$N$2,2,0)</f>
        <v>TV</v>
      </c>
    </row>
    <row r="2478" ht="14.25" customHeight="1">
      <c r="A2478" s="2">
        <v>553322.0</v>
      </c>
      <c r="B2478" s="2" t="s">
        <v>39</v>
      </c>
      <c r="C2478" s="2" t="s">
        <v>41</v>
      </c>
      <c r="D2478" s="2" t="s">
        <v>34</v>
      </c>
      <c r="E2478" s="4">
        <v>43533.07193287037</v>
      </c>
      <c r="F2478" s="4">
        <v>43535.07193287037</v>
      </c>
      <c r="G2478" s="4">
        <v>43540.07193287037</v>
      </c>
      <c r="H2478" s="2">
        <v>59.0</v>
      </c>
      <c r="I2478" s="2">
        <v>93.0</v>
      </c>
      <c r="J2478" s="2" t="s">
        <v>60</v>
      </c>
      <c r="K2478" s="2" t="s">
        <v>77</v>
      </c>
      <c r="L2478" s="2" t="s">
        <v>35</v>
      </c>
      <c r="M2478" s="2" t="s">
        <v>71</v>
      </c>
      <c r="N2478" s="2">
        <v>-5.0</v>
      </c>
      <c r="O2478" s="2">
        <v>2.0</v>
      </c>
      <c r="P2478" s="2">
        <v>152.0</v>
      </c>
      <c r="Q2478" s="2" t="str">
        <f>VLOOKUP(A2478,'Additional Data'!$A$1:$D$9949,2,0)</f>
        <v>App</v>
      </c>
      <c r="R2478" s="2" t="str">
        <f>VLOOKUP(A2478,'Additional Data'!$A$1:$D$9949,4,0)</f>
        <v>Debit Card</v>
      </c>
      <c r="S2478" s="7">
        <f>VLOOKUP(A2478,'Additional Data'!$A$1:$D$9949,3,0)</f>
        <v>3531</v>
      </c>
      <c r="T2478" s="2" t="str">
        <f>HLOOKUP(B2478,'Additional Data'!$F$1:$N$2,2,0)</f>
        <v>Mobile</v>
      </c>
    </row>
    <row r="2479" ht="14.25" customHeight="1">
      <c r="A2479" s="2">
        <v>209507.0</v>
      </c>
      <c r="B2479" s="2" t="s">
        <v>30</v>
      </c>
      <c r="C2479" s="2" t="s">
        <v>41</v>
      </c>
      <c r="D2479" s="2" t="s">
        <v>34</v>
      </c>
      <c r="E2479" s="4">
        <v>43533.075833333336</v>
      </c>
      <c r="F2479" s="4">
        <v>43536.075833333336</v>
      </c>
      <c r="G2479" s="4">
        <v>43539.075833333336</v>
      </c>
      <c r="H2479" s="2">
        <v>0.0</v>
      </c>
      <c r="I2479" s="2">
        <v>129.0</v>
      </c>
      <c r="J2479" s="2" t="s">
        <v>41</v>
      </c>
      <c r="K2479" s="2" t="s">
        <v>66</v>
      </c>
      <c r="L2479" s="2" t="s">
        <v>67</v>
      </c>
      <c r="M2479" s="2" t="s">
        <v>59</v>
      </c>
      <c r="N2479" s="2">
        <v>-3.0</v>
      </c>
      <c r="O2479" s="2">
        <v>3.0</v>
      </c>
      <c r="P2479" s="2">
        <v>129.0</v>
      </c>
      <c r="Q2479" s="2" t="str">
        <f>VLOOKUP(A2479,'Additional Data'!$A$1:$D$9949,2,0)</f>
        <v>App</v>
      </c>
      <c r="R2479" s="2" t="str">
        <f>VLOOKUP(A2479,'Additional Data'!$A$1:$D$9949,4,0)</f>
        <v>Credit Card</v>
      </c>
      <c r="S2479" s="7">
        <f>VLOOKUP(A2479,'Additional Data'!$A$1:$D$9949,3,0)</f>
        <v>1604.534603</v>
      </c>
      <c r="T2479" s="2" t="str">
        <f>HLOOKUP(B2479,'Additional Data'!$F$1:$N$2,2,0)</f>
        <v>PC</v>
      </c>
    </row>
    <row r="2480" ht="14.25" customHeight="1">
      <c r="A2480" s="2">
        <v>573264.0</v>
      </c>
      <c r="B2480" s="2" t="s">
        <v>39</v>
      </c>
      <c r="C2480" s="2" t="s">
        <v>41</v>
      </c>
      <c r="D2480" s="2" t="s">
        <v>34</v>
      </c>
      <c r="E2480" s="4">
        <v>43533.08388888889</v>
      </c>
      <c r="F2480" s="4">
        <v>43535.08388888889</v>
      </c>
      <c r="G2480" s="4">
        <v>43540.08388888889</v>
      </c>
      <c r="H2480" s="2">
        <v>26.0</v>
      </c>
      <c r="I2480" s="2">
        <v>112.0</v>
      </c>
      <c r="J2480" s="2" t="s">
        <v>60</v>
      </c>
      <c r="K2480" s="2" t="s">
        <v>77</v>
      </c>
      <c r="L2480" s="2" t="s">
        <v>35</v>
      </c>
      <c r="M2480" s="2" t="s">
        <v>71</v>
      </c>
      <c r="N2480" s="2">
        <v>-5.0</v>
      </c>
      <c r="O2480" s="2">
        <v>2.0</v>
      </c>
      <c r="P2480" s="2">
        <v>138.0</v>
      </c>
      <c r="Q2480" s="2" t="str">
        <f>VLOOKUP(A2480,'Additional Data'!$A$1:$D$9949,2,0)</f>
        <v>Website</v>
      </c>
      <c r="R2480" s="2" t="str">
        <f>VLOOKUP(A2480,'Additional Data'!$A$1:$D$9949,4,0)</f>
        <v>Debit Card</v>
      </c>
      <c r="S2480" s="7">
        <f>VLOOKUP(A2480,'Additional Data'!$A$1:$D$9949,3,0)</f>
        <v>968.7395467</v>
      </c>
      <c r="T2480" s="2" t="str">
        <f>HLOOKUP(B2480,'Additional Data'!$F$1:$N$2,2,0)</f>
        <v>Mobile</v>
      </c>
    </row>
    <row r="2481" ht="14.25" customHeight="1">
      <c r="A2481" s="2">
        <v>818814.0</v>
      </c>
      <c r="B2481" s="2" t="s">
        <v>39</v>
      </c>
      <c r="C2481" s="2" t="s">
        <v>41</v>
      </c>
      <c r="D2481" s="2" t="s">
        <v>34</v>
      </c>
      <c r="E2481" s="4">
        <v>43533.084328703706</v>
      </c>
      <c r="F2481" s="4">
        <v>43543.084328703706</v>
      </c>
      <c r="G2481" s="4">
        <v>43540.084328703706</v>
      </c>
      <c r="H2481" s="2">
        <v>43.0</v>
      </c>
      <c r="I2481" s="2">
        <v>129.0</v>
      </c>
      <c r="J2481" s="2" t="s">
        <v>32</v>
      </c>
      <c r="K2481" s="2" t="s">
        <v>70</v>
      </c>
      <c r="L2481" s="2" t="s">
        <v>35</v>
      </c>
      <c r="M2481" s="2" t="s">
        <v>59</v>
      </c>
      <c r="N2481" s="2">
        <v>3.0</v>
      </c>
      <c r="O2481" s="2">
        <v>10.0</v>
      </c>
      <c r="P2481" s="2">
        <v>172.0</v>
      </c>
      <c r="Q2481" s="2" t="str">
        <f>VLOOKUP(A2481,'Additional Data'!$A$1:$D$9949,2,0)</f>
        <v>Website</v>
      </c>
      <c r="R2481" s="2" t="str">
        <f>VLOOKUP(A2481,'Additional Data'!$A$1:$D$9949,4,0)</f>
        <v>Debit Card</v>
      </c>
      <c r="S2481" s="7">
        <f>VLOOKUP(A2481,'Additional Data'!$A$1:$D$9949,3,0)</f>
        <v>3276</v>
      </c>
      <c r="T2481" s="2" t="str">
        <f>HLOOKUP(B2481,'Additional Data'!$F$1:$N$2,2,0)</f>
        <v>Mobile</v>
      </c>
    </row>
    <row r="2482" ht="14.25" customHeight="1">
      <c r="A2482" s="2">
        <v>190525.0</v>
      </c>
      <c r="B2482" s="2" t="s">
        <v>30</v>
      </c>
      <c r="C2482" s="2" t="s">
        <v>41</v>
      </c>
      <c r="D2482" s="2" t="s">
        <v>34</v>
      </c>
      <c r="E2482" s="4">
        <v>43533.08480324074</v>
      </c>
      <c r="F2482" s="4">
        <v>43537.08480324074</v>
      </c>
      <c r="G2482" s="4">
        <v>43537.08480324074</v>
      </c>
      <c r="H2482" s="2">
        <v>83.0</v>
      </c>
      <c r="I2482" s="2">
        <v>94.0</v>
      </c>
      <c r="J2482" s="2" t="s">
        <v>63</v>
      </c>
      <c r="K2482" s="2" t="s">
        <v>64</v>
      </c>
      <c r="L2482" s="2" t="s">
        <v>35</v>
      </c>
      <c r="M2482" s="2" t="s">
        <v>71</v>
      </c>
      <c r="N2482" s="2">
        <v>0.0</v>
      </c>
      <c r="O2482" s="2">
        <v>4.0</v>
      </c>
      <c r="P2482" s="2">
        <v>177.0</v>
      </c>
      <c r="Q2482" s="2" t="str">
        <f>VLOOKUP(A2482,'Additional Data'!$A$1:$D$9949,2,0)</f>
        <v>App</v>
      </c>
      <c r="R2482" s="2" t="str">
        <f>VLOOKUP(A2482,'Additional Data'!$A$1:$D$9949,4,0)</f>
        <v>Credit Card</v>
      </c>
      <c r="S2482" s="7">
        <f>VLOOKUP(A2482,'Additional Data'!$A$1:$D$9949,3,0)</f>
        <v>2427</v>
      </c>
      <c r="T2482" s="2" t="str">
        <f>HLOOKUP(B2482,'Additional Data'!$F$1:$N$2,2,0)</f>
        <v>PC</v>
      </c>
    </row>
    <row r="2483" ht="14.25" customHeight="1">
      <c r="A2483" s="2">
        <v>860168.0</v>
      </c>
      <c r="B2483" s="2" t="s">
        <v>47</v>
      </c>
      <c r="C2483" s="2" t="s">
        <v>41</v>
      </c>
      <c r="D2483" s="2" t="s">
        <v>34</v>
      </c>
      <c r="E2483" s="4">
        <v>43533.09037037037</v>
      </c>
      <c r="F2483" s="4">
        <v>43537.09037037037</v>
      </c>
      <c r="G2483" s="4">
        <v>43538.09037037037</v>
      </c>
      <c r="H2483" s="2">
        <v>29.0</v>
      </c>
      <c r="I2483" s="2">
        <v>106.0</v>
      </c>
      <c r="J2483" s="2" t="s">
        <v>63</v>
      </c>
      <c r="K2483" s="2" t="s">
        <v>64</v>
      </c>
      <c r="L2483" s="2" t="s">
        <v>35</v>
      </c>
      <c r="M2483" s="2" t="s">
        <v>71</v>
      </c>
      <c r="N2483" s="2">
        <v>-1.0</v>
      </c>
      <c r="O2483" s="2">
        <v>4.0</v>
      </c>
      <c r="P2483" s="2">
        <v>135.0</v>
      </c>
      <c r="Q2483" s="2" t="str">
        <f>VLOOKUP(A2483,'Additional Data'!$A$1:$D$9949,2,0)</f>
        <v>App</v>
      </c>
      <c r="R2483" s="2" t="str">
        <f>VLOOKUP(A2483,'Additional Data'!$A$1:$D$9949,4,0)</f>
        <v>Debit Card</v>
      </c>
      <c r="S2483" s="7">
        <f>VLOOKUP(A2483,'Additional Data'!$A$1:$D$9949,3,0)</f>
        <v>1106</v>
      </c>
      <c r="T2483" s="2" t="str">
        <f>HLOOKUP(B2483,'Additional Data'!$F$1:$N$2,2,0)</f>
        <v>Tablet</v>
      </c>
    </row>
    <row r="2484" ht="14.25" customHeight="1">
      <c r="A2484" s="2">
        <v>855006.0</v>
      </c>
      <c r="B2484" s="2" t="s">
        <v>36</v>
      </c>
      <c r="C2484" s="2" t="s">
        <v>32</v>
      </c>
      <c r="D2484" s="2" t="s">
        <v>34</v>
      </c>
      <c r="E2484" s="4">
        <v>43533.10855324074</v>
      </c>
      <c r="F2484" s="4">
        <v>43538.10855324074</v>
      </c>
      <c r="G2484" s="4">
        <v>43536.10855324074</v>
      </c>
      <c r="H2484" s="2">
        <v>49.0</v>
      </c>
      <c r="I2484" s="2">
        <v>129.0</v>
      </c>
      <c r="J2484" s="2" t="s">
        <v>41</v>
      </c>
      <c r="K2484" s="2" t="s">
        <v>58</v>
      </c>
      <c r="L2484" s="2" t="s">
        <v>35</v>
      </c>
      <c r="M2484" s="2" t="s">
        <v>59</v>
      </c>
      <c r="N2484" s="2">
        <v>2.0</v>
      </c>
      <c r="O2484" s="2">
        <v>5.0</v>
      </c>
      <c r="P2484" s="2">
        <v>178.0</v>
      </c>
      <c r="Q2484" s="2" t="str">
        <f>VLOOKUP(A2484,'Additional Data'!$A$1:$D$9949,2,0)</f>
        <v>Website</v>
      </c>
      <c r="R2484" s="2" t="str">
        <f>VLOOKUP(A2484,'Additional Data'!$A$1:$D$9949,4,0)</f>
        <v>Debit Card</v>
      </c>
      <c r="S2484" s="7">
        <f>VLOOKUP(A2484,'Additional Data'!$A$1:$D$9949,3,0)</f>
        <v>573</v>
      </c>
      <c r="T2484" s="2" t="str">
        <f>HLOOKUP(B2484,'Additional Data'!$F$1:$N$2,2,0)</f>
        <v>Laptop</v>
      </c>
    </row>
    <row r="2485" ht="14.25" customHeight="1">
      <c r="A2485" s="2">
        <v>240750.0</v>
      </c>
      <c r="B2485" s="2" t="s">
        <v>47</v>
      </c>
      <c r="C2485" s="2" t="s">
        <v>41</v>
      </c>
      <c r="D2485" s="2" t="s">
        <v>34</v>
      </c>
      <c r="E2485" s="4">
        <v>43533.11188657407</v>
      </c>
      <c r="F2485" s="4">
        <v>43540.11188657407</v>
      </c>
      <c r="G2485" s="4">
        <v>43536.11188657407</v>
      </c>
      <c r="H2485" s="2">
        <v>0.0</v>
      </c>
      <c r="I2485" s="2">
        <v>129.0</v>
      </c>
      <c r="J2485" s="2" t="s">
        <v>41</v>
      </c>
      <c r="K2485" s="2" t="s">
        <v>66</v>
      </c>
      <c r="L2485" s="2" t="s">
        <v>67</v>
      </c>
      <c r="M2485" s="2" t="s">
        <v>59</v>
      </c>
      <c r="N2485" s="2">
        <v>4.0</v>
      </c>
      <c r="O2485" s="2">
        <v>7.0</v>
      </c>
      <c r="P2485" s="2">
        <v>129.0</v>
      </c>
      <c r="Q2485" s="2" t="str">
        <f>VLOOKUP(A2485,'Additional Data'!$A$1:$D$9949,2,0)</f>
        <v>Website</v>
      </c>
      <c r="R2485" s="2" t="str">
        <f>VLOOKUP(A2485,'Additional Data'!$A$1:$D$9949,4,0)</f>
        <v>Debit Card</v>
      </c>
      <c r="S2485" s="7">
        <f>VLOOKUP(A2485,'Additional Data'!$A$1:$D$9949,3,0)</f>
        <v>1263.310455</v>
      </c>
      <c r="T2485" s="2" t="str">
        <f>HLOOKUP(B2485,'Additional Data'!$F$1:$N$2,2,0)</f>
        <v>Tablet</v>
      </c>
    </row>
    <row r="2486" ht="14.25" customHeight="1">
      <c r="A2486" s="2">
        <v>393354.0</v>
      </c>
      <c r="B2486" s="2" t="s">
        <v>30</v>
      </c>
      <c r="C2486" s="2" t="s">
        <v>41</v>
      </c>
      <c r="D2486" s="2" t="s">
        <v>34</v>
      </c>
      <c r="E2486" s="4">
        <v>43533.11666666667</v>
      </c>
      <c r="F2486" s="4">
        <v>43536.11666666667</v>
      </c>
      <c r="G2486" s="4">
        <v>43537.11666666667</v>
      </c>
      <c r="H2486" s="2">
        <v>0.0</v>
      </c>
      <c r="I2486" s="2">
        <v>126.0</v>
      </c>
      <c r="J2486" s="2" t="s">
        <v>41</v>
      </c>
      <c r="K2486" s="2" t="s">
        <v>66</v>
      </c>
      <c r="L2486" s="2" t="s">
        <v>67</v>
      </c>
      <c r="M2486" s="2" t="s">
        <v>59</v>
      </c>
      <c r="N2486" s="2">
        <v>-1.0</v>
      </c>
      <c r="O2486" s="2">
        <v>3.0</v>
      </c>
      <c r="P2486" s="2">
        <v>126.0</v>
      </c>
      <c r="Q2486" s="2" t="str">
        <f>VLOOKUP(A2486,'Additional Data'!$A$1:$D$9949,2,0)</f>
        <v>Website</v>
      </c>
      <c r="R2486" s="2" t="str">
        <f>VLOOKUP(A2486,'Additional Data'!$A$1:$D$9949,4,0)</f>
        <v>Debit Card</v>
      </c>
      <c r="S2486" s="7">
        <f>VLOOKUP(A2486,'Additional Data'!$A$1:$D$9949,3,0)</f>
        <v>2854.693232</v>
      </c>
      <c r="T2486" s="2" t="str">
        <f>HLOOKUP(B2486,'Additional Data'!$F$1:$N$2,2,0)</f>
        <v>PC</v>
      </c>
    </row>
    <row r="2487" ht="14.25" customHeight="1">
      <c r="A2487" s="2">
        <v>14760.0</v>
      </c>
      <c r="B2487" s="2" t="s">
        <v>39</v>
      </c>
      <c r="C2487" s="2" t="s">
        <v>32</v>
      </c>
      <c r="D2487" s="2" t="s">
        <v>34</v>
      </c>
      <c r="E2487" s="4">
        <v>43533.12180555556</v>
      </c>
      <c r="F2487" s="4">
        <v>43535.12180555556</v>
      </c>
      <c r="G2487" s="4">
        <v>43537.12180555556</v>
      </c>
      <c r="H2487" s="2">
        <v>41.0</v>
      </c>
      <c r="I2487" s="2">
        <v>128.0</v>
      </c>
      <c r="J2487" s="2" t="s">
        <v>41</v>
      </c>
      <c r="K2487" s="2" t="s">
        <v>58</v>
      </c>
      <c r="L2487" s="2" t="s">
        <v>35</v>
      </c>
      <c r="M2487" s="2" t="s">
        <v>71</v>
      </c>
      <c r="N2487" s="2">
        <v>-2.0</v>
      </c>
      <c r="O2487" s="2">
        <v>2.0</v>
      </c>
      <c r="P2487" s="2">
        <v>169.0</v>
      </c>
      <c r="Q2487" s="2" t="str">
        <f>VLOOKUP(A2487,'Additional Data'!$A$1:$D$9949,2,0)</f>
        <v>Website</v>
      </c>
      <c r="R2487" s="2" t="str">
        <f>VLOOKUP(A2487,'Additional Data'!$A$1:$D$9949,4,0)</f>
        <v>Debit Card</v>
      </c>
      <c r="S2487" s="7">
        <f>VLOOKUP(A2487,'Additional Data'!$A$1:$D$9949,3,0)</f>
        <v>1428</v>
      </c>
      <c r="T2487" s="2" t="str">
        <f>HLOOKUP(B2487,'Additional Data'!$F$1:$N$2,2,0)</f>
        <v>Mobile</v>
      </c>
    </row>
    <row r="2488" ht="14.25" customHeight="1">
      <c r="A2488" s="2">
        <v>472903.0</v>
      </c>
      <c r="B2488" s="2" t="s">
        <v>48</v>
      </c>
      <c r="C2488" s="2" t="s">
        <v>32</v>
      </c>
      <c r="D2488" s="2" t="s">
        <v>34</v>
      </c>
      <c r="E2488" s="4">
        <v>43533.1225</v>
      </c>
      <c r="F2488" s="4">
        <v>43537.1225</v>
      </c>
      <c r="G2488" s="4">
        <v>43536.1225</v>
      </c>
      <c r="H2488" s="2">
        <v>42.0</v>
      </c>
      <c r="I2488" s="2">
        <v>121.0</v>
      </c>
      <c r="J2488" s="2" t="s">
        <v>41</v>
      </c>
      <c r="K2488" s="2" t="s">
        <v>58</v>
      </c>
      <c r="L2488" s="2" t="s">
        <v>35</v>
      </c>
      <c r="M2488" s="2" t="s">
        <v>59</v>
      </c>
      <c r="N2488" s="2">
        <v>1.0</v>
      </c>
      <c r="O2488" s="2">
        <v>4.0</v>
      </c>
      <c r="P2488" s="2">
        <v>163.0</v>
      </c>
      <c r="Q2488" s="2" t="str">
        <f>VLOOKUP(A2488,'Additional Data'!$A$1:$D$9949,2,0)</f>
        <v>App</v>
      </c>
      <c r="R2488" s="2" t="str">
        <f>VLOOKUP(A2488,'Additional Data'!$A$1:$D$9949,4,0)</f>
        <v>Credit Card</v>
      </c>
      <c r="S2488" s="7">
        <f>VLOOKUP(A2488,'Additional Data'!$A$1:$D$9949,3,0)</f>
        <v>1933</v>
      </c>
      <c r="T2488" s="2" t="str">
        <f>HLOOKUP(B2488,'Additional Data'!$F$1:$N$2,2,0)</f>
        <v>Gaming Console</v>
      </c>
    </row>
    <row r="2489" ht="14.25" customHeight="1">
      <c r="A2489" s="2">
        <v>577313.0</v>
      </c>
      <c r="B2489" s="2" t="s">
        <v>39</v>
      </c>
      <c r="C2489" s="2" t="s">
        <v>41</v>
      </c>
      <c r="D2489" s="2" t="s">
        <v>34</v>
      </c>
      <c r="E2489" s="4">
        <v>43533.13344907408</v>
      </c>
      <c r="F2489" s="4">
        <v>43538.13344907408</v>
      </c>
      <c r="G2489" s="4">
        <v>43538.13344907408</v>
      </c>
      <c r="H2489" s="2">
        <v>39.0</v>
      </c>
      <c r="I2489" s="2">
        <v>114.0</v>
      </c>
      <c r="J2489" s="2" t="s">
        <v>63</v>
      </c>
      <c r="K2489" s="2" t="s">
        <v>64</v>
      </c>
      <c r="L2489" s="2" t="s">
        <v>35</v>
      </c>
      <c r="M2489" s="2" t="s">
        <v>59</v>
      </c>
      <c r="N2489" s="2">
        <v>0.0</v>
      </c>
      <c r="O2489" s="2">
        <v>5.0</v>
      </c>
      <c r="P2489" s="2">
        <v>153.0</v>
      </c>
      <c r="Q2489" s="2" t="str">
        <f>VLOOKUP(A2489,'Additional Data'!$A$1:$D$9949,2,0)</f>
        <v>App</v>
      </c>
      <c r="R2489" s="2" t="str">
        <f>VLOOKUP(A2489,'Additional Data'!$A$1:$D$9949,4,0)</f>
        <v>Credit Card</v>
      </c>
      <c r="S2489" s="7">
        <f>VLOOKUP(A2489,'Additional Data'!$A$1:$D$9949,3,0)</f>
        <v>2610</v>
      </c>
      <c r="T2489" s="2" t="str">
        <f>HLOOKUP(B2489,'Additional Data'!$F$1:$N$2,2,0)</f>
        <v>Mobile</v>
      </c>
    </row>
    <row r="2490" ht="14.25" customHeight="1">
      <c r="A2490" s="2">
        <v>86184.0</v>
      </c>
      <c r="B2490" s="2" t="s">
        <v>39</v>
      </c>
      <c r="C2490" s="2" t="s">
        <v>32</v>
      </c>
      <c r="D2490" s="2" t="s">
        <v>34</v>
      </c>
      <c r="E2490" s="4">
        <v>43533.1352662037</v>
      </c>
      <c r="F2490" s="4">
        <v>43535.1352662037</v>
      </c>
      <c r="G2490" s="4">
        <v>43536.1352662037</v>
      </c>
      <c r="H2490" s="2">
        <v>44.0</v>
      </c>
      <c r="I2490" s="2">
        <v>122.0</v>
      </c>
      <c r="J2490" s="2" t="s">
        <v>41</v>
      </c>
      <c r="K2490" s="2" t="s">
        <v>58</v>
      </c>
      <c r="L2490" s="2" t="s">
        <v>35</v>
      </c>
      <c r="M2490" s="2" t="s">
        <v>71</v>
      </c>
      <c r="N2490" s="2">
        <v>-1.0</v>
      </c>
      <c r="O2490" s="2">
        <v>2.0</v>
      </c>
      <c r="P2490" s="2">
        <v>166.0</v>
      </c>
      <c r="Q2490" s="2" t="str">
        <f>VLOOKUP(A2490,'Additional Data'!$A$1:$D$9949,2,0)</f>
        <v>Website</v>
      </c>
      <c r="R2490" s="2" t="str">
        <f>VLOOKUP(A2490,'Additional Data'!$A$1:$D$9949,4,0)</f>
        <v>Debit Card</v>
      </c>
      <c r="S2490" s="7">
        <f>VLOOKUP(A2490,'Additional Data'!$A$1:$D$9949,3,0)</f>
        <v>2363.989484</v>
      </c>
      <c r="T2490" s="2" t="str">
        <f>HLOOKUP(B2490,'Additional Data'!$F$1:$N$2,2,0)</f>
        <v>Mobile</v>
      </c>
    </row>
    <row r="2491" ht="14.25" customHeight="1">
      <c r="A2491" s="2">
        <v>270552.0</v>
      </c>
      <c r="B2491" s="2" t="s">
        <v>48</v>
      </c>
      <c r="C2491" s="2" t="s">
        <v>41</v>
      </c>
      <c r="D2491" s="2" t="s">
        <v>34</v>
      </c>
      <c r="E2491" s="4">
        <v>43533.135717592595</v>
      </c>
      <c r="F2491" s="4">
        <v>43538.135717592595</v>
      </c>
      <c r="G2491" s="4">
        <v>43536.135717592595</v>
      </c>
      <c r="H2491" s="2">
        <v>43.0</v>
      </c>
      <c r="I2491" s="2">
        <v>113.0</v>
      </c>
      <c r="J2491" s="2" t="s">
        <v>60</v>
      </c>
      <c r="K2491" s="2" t="s">
        <v>77</v>
      </c>
      <c r="L2491" s="2" t="s">
        <v>35</v>
      </c>
      <c r="M2491" s="2" t="s">
        <v>71</v>
      </c>
      <c r="N2491" s="2">
        <v>2.0</v>
      </c>
      <c r="O2491" s="2">
        <v>5.0</v>
      </c>
      <c r="P2491" s="2">
        <v>156.0</v>
      </c>
      <c r="Q2491" s="2" t="str">
        <f>VLOOKUP(A2491,'Additional Data'!$A$1:$D$9949,2,0)</f>
        <v>Website</v>
      </c>
      <c r="R2491" s="2" t="str">
        <f>VLOOKUP(A2491,'Additional Data'!$A$1:$D$9949,4,0)</f>
        <v>Debit Card</v>
      </c>
      <c r="S2491" s="7">
        <f>VLOOKUP(A2491,'Additional Data'!$A$1:$D$9949,3,0)</f>
        <v>2146.210008</v>
      </c>
      <c r="T2491" s="2" t="str">
        <f>HLOOKUP(B2491,'Additional Data'!$F$1:$N$2,2,0)</f>
        <v>Gaming Console</v>
      </c>
    </row>
    <row r="2492" ht="14.25" customHeight="1">
      <c r="A2492" s="2">
        <v>729069.0</v>
      </c>
      <c r="B2492" s="2" t="s">
        <v>39</v>
      </c>
      <c r="C2492" s="2" t="s">
        <v>41</v>
      </c>
      <c r="D2492" s="2" t="s">
        <v>34</v>
      </c>
      <c r="E2492" s="4">
        <v>43533.13761574074</v>
      </c>
      <c r="F2492" s="4">
        <v>43537.13761574074</v>
      </c>
      <c r="G2492" s="4">
        <v>43540.13761574074</v>
      </c>
      <c r="H2492" s="2">
        <v>39.0</v>
      </c>
      <c r="I2492" s="2">
        <v>123.0</v>
      </c>
      <c r="J2492" s="2" t="s">
        <v>73</v>
      </c>
      <c r="K2492" s="2" t="s">
        <v>80</v>
      </c>
      <c r="L2492" s="2" t="s">
        <v>35</v>
      </c>
      <c r="M2492" s="2" t="s">
        <v>59</v>
      </c>
      <c r="N2492" s="2">
        <v>-3.0</v>
      </c>
      <c r="O2492" s="2">
        <v>4.0</v>
      </c>
      <c r="P2492" s="2">
        <v>162.0</v>
      </c>
      <c r="Q2492" s="2" t="str">
        <f>VLOOKUP(A2492,'Additional Data'!$A$1:$D$9949,2,0)</f>
        <v>Website</v>
      </c>
      <c r="R2492" s="2" t="str">
        <f>VLOOKUP(A2492,'Additional Data'!$A$1:$D$9949,4,0)</f>
        <v>Credit Card</v>
      </c>
      <c r="S2492" s="7">
        <f>VLOOKUP(A2492,'Additional Data'!$A$1:$D$9949,3,0)</f>
        <v>1747.180566</v>
      </c>
      <c r="T2492" s="2" t="str">
        <f>HLOOKUP(B2492,'Additional Data'!$F$1:$N$2,2,0)</f>
        <v>Mobile</v>
      </c>
    </row>
    <row r="2493" ht="14.25" customHeight="1">
      <c r="A2493" s="2">
        <v>515470.0</v>
      </c>
      <c r="B2493" s="2" t="s">
        <v>39</v>
      </c>
      <c r="C2493" s="2" t="s">
        <v>41</v>
      </c>
      <c r="D2493" s="2" t="s">
        <v>34</v>
      </c>
      <c r="E2493" s="4">
        <v>43533.13796296297</v>
      </c>
      <c r="F2493" s="4">
        <v>43537.13796296297</v>
      </c>
      <c r="G2493" s="4">
        <v>43539.13796296297</v>
      </c>
      <c r="H2493" s="2">
        <v>0.0</v>
      </c>
      <c r="I2493" s="2">
        <v>105.0</v>
      </c>
      <c r="J2493" s="2" t="s">
        <v>41</v>
      </c>
      <c r="K2493" s="2" t="s">
        <v>66</v>
      </c>
      <c r="L2493" s="2" t="s">
        <v>67</v>
      </c>
      <c r="M2493" s="2" t="s">
        <v>71</v>
      </c>
      <c r="N2493" s="2">
        <v>-2.0</v>
      </c>
      <c r="O2493" s="2">
        <v>4.0</v>
      </c>
      <c r="P2493" s="2">
        <v>105.0</v>
      </c>
      <c r="Q2493" s="2" t="str">
        <f>VLOOKUP(A2493,'Additional Data'!$A$1:$D$9949,2,0)</f>
        <v>App</v>
      </c>
      <c r="R2493" s="2" t="str">
        <f>VLOOKUP(A2493,'Additional Data'!$A$1:$D$9949,4,0)</f>
        <v>Debit Card</v>
      </c>
      <c r="S2493" s="7">
        <f>VLOOKUP(A2493,'Additional Data'!$A$1:$D$9949,3,0)</f>
        <v>2087.232193</v>
      </c>
      <c r="T2493" s="2" t="str">
        <f>HLOOKUP(B2493,'Additional Data'!$F$1:$N$2,2,0)</f>
        <v>Mobile</v>
      </c>
    </row>
    <row r="2494" ht="14.25" customHeight="1">
      <c r="A2494" s="2">
        <v>89840.0</v>
      </c>
      <c r="B2494" s="2" t="s">
        <v>48</v>
      </c>
      <c r="C2494" s="2" t="s">
        <v>41</v>
      </c>
      <c r="D2494" s="2" t="s">
        <v>34</v>
      </c>
      <c r="E2494" s="4">
        <v>43533.14346064815</v>
      </c>
      <c r="F2494" s="4">
        <v>43535.14346064815</v>
      </c>
      <c r="G2494" s="4">
        <v>43540.14346064815</v>
      </c>
      <c r="H2494" s="2">
        <v>0.0</v>
      </c>
      <c r="I2494" s="2">
        <v>103.0</v>
      </c>
      <c r="J2494" s="2" t="s">
        <v>41</v>
      </c>
      <c r="K2494" s="2" t="s">
        <v>66</v>
      </c>
      <c r="L2494" s="2" t="s">
        <v>67</v>
      </c>
      <c r="M2494" s="2" t="s">
        <v>71</v>
      </c>
      <c r="N2494" s="2">
        <v>-5.0</v>
      </c>
      <c r="O2494" s="2">
        <v>2.0</v>
      </c>
      <c r="P2494" s="2">
        <v>103.0</v>
      </c>
      <c r="Q2494" s="2" t="str">
        <f>VLOOKUP(A2494,'Additional Data'!$A$1:$D$9949,2,0)</f>
        <v>App</v>
      </c>
      <c r="R2494" s="2" t="str">
        <f>VLOOKUP(A2494,'Additional Data'!$A$1:$D$9949,4,0)</f>
        <v>Debit Card</v>
      </c>
      <c r="S2494" s="7">
        <f>VLOOKUP(A2494,'Additional Data'!$A$1:$D$9949,3,0)</f>
        <v>3099.571037</v>
      </c>
      <c r="T2494" s="2" t="str">
        <f>HLOOKUP(B2494,'Additional Data'!$F$1:$N$2,2,0)</f>
        <v>Gaming Console</v>
      </c>
    </row>
    <row r="2495" ht="14.25" customHeight="1">
      <c r="A2495" s="2">
        <v>556303.0</v>
      </c>
      <c r="B2495" s="2" t="s">
        <v>36</v>
      </c>
      <c r="C2495" s="2" t="s">
        <v>41</v>
      </c>
      <c r="D2495" s="2" t="s">
        <v>34</v>
      </c>
      <c r="E2495" s="4">
        <v>43533.143912037034</v>
      </c>
      <c r="F2495" s="4">
        <v>43543.143912037034</v>
      </c>
      <c r="G2495" s="4">
        <v>43540.143912037034</v>
      </c>
      <c r="H2495" s="2">
        <v>32.0</v>
      </c>
      <c r="I2495" s="2">
        <v>130.0</v>
      </c>
      <c r="J2495" s="2" t="s">
        <v>32</v>
      </c>
      <c r="K2495" s="2" t="s">
        <v>70</v>
      </c>
      <c r="L2495" s="2" t="s">
        <v>35</v>
      </c>
      <c r="M2495" s="2" t="s">
        <v>59</v>
      </c>
      <c r="N2495" s="2">
        <v>3.0</v>
      </c>
      <c r="O2495" s="2">
        <v>10.0</v>
      </c>
      <c r="P2495" s="2">
        <v>162.0</v>
      </c>
      <c r="Q2495" s="2" t="str">
        <f>VLOOKUP(A2495,'Additional Data'!$A$1:$D$9949,2,0)</f>
        <v>App</v>
      </c>
      <c r="R2495" s="2" t="str">
        <f>VLOOKUP(A2495,'Additional Data'!$A$1:$D$9949,4,0)</f>
        <v>Credit Card</v>
      </c>
      <c r="S2495" s="7">
        <f>VLOOKUP(A2495,'Additional Data'!$A$1:$D$9949,3,0)</f>
        <v>727</v>
      </c>
      <c r="T2495" s="2" t="str">
        <f>HLOOKUP(B2495,'Additional Data'!$F$1:$N$2,2,0)</f>
        <v>Laptop</v>
      </c>
    </row>
    <row r="2496" ht="14.25" customHeight="1">
      <c r="A2496" s="2">
        <v>259300.0</v>
      </c>
      <c r="B2496" s="2" t="s">
        <v>39</v>
      </c>
      <c r="C2496" s="2" t="s">
        <v>32</v>
      </c>
      <c r="D2496" s="2" t="s">
        <v>34</v>
      </c>
      <c r="E2496" s="4">
        <v>43533.149675925924</v>
      </c>
      <c r="F2496" s="4">
        <v>43537.149675925924</v>
      </c>
      <c r="G2496" s="4">
        <v>43538.149675925924</v>
      </c>
      <c r="H2496" s="2">
        <v>48.0</v>
      </c>
      <c r="I2496" s="2">
        <v>115.0</v>
      </c>
      <c r="J2496" s="2" t="s">
        <v>63</v>
      </c>
      <c r="K2496" s="2" t="s">
        <v>81</v>
      </c>
      <c r="L2496" s="2" t="s">
        <v>35</v>
      </c>
      <c r="M2496" s="2" t="s">
        <v>71</v>
      </c>
      <c r="N2496" s="2">
        <v>-1.0</v>
      </c>
      <c r="O2496" s="2">
        <v>4.0</v>
      </c>
      <c r="P2496" s="2">
        <v>163.0</v>
      </c>
      <c r="Q2496" s="2" t="str">
        <f>VLOOKUP(A2496,'Additional Data'!$A$1:$D$9949,2,0)</f>
        <v>App</v>
      </c>
      <c r="R2496" s="2" t="str">
        <f>VLOOKUP(A2496,'Additional Data'!$A$1:$D$9949,4,0)</f>
        <v>Debit Card</v>
      </c>
      <c r="S2496" s="7">
        <f>VLOOKUP(A2496,'Additional Data'!$A$1:$D$9949,3,0)</f>
        <v>2452.689386</v>
      </c>
      <c r="T2496" s="2" t="str">
        <f>HLOOKUP(B2496,'Additional Data'!$F$1:$N$2,2,0)</f>
        <v>Mobile</v>
      </c>
    </row>
    <row r="2497" ht="14.25" customHeight="1">
      <c r="A2497" s="2">
        <v>718459.0</v>
      </c>
      <c r="B2497" s="2" t="s">
        <v>39</v>
      </c>
      <c r="C2497" s="2" t="s">
        <v>32</v>
      </c>
      <c r="D2497" s="2" t="s">
        <v>34</v>
      </c>
      <c r="E2497" s="4">
        <v>43533.15986111111</v>
      </c>
      <c r="F2497" s="4">
        <v>43538.15986111111</v>
      </c>
      <c r="G2497" s="4">
        <v>43539.15986111111</v>
      </c>
      <c r="H2497" s="2">
        <v>0.0</v>
      </c>
      <c r="I2497" s="2">
        <v>126.0</v>
      </c>
      <c r="J2497" s="2" t="s">
        <v>32</v>
      </c>
      <c r="K2497" s="2" t="s">
        <v>82</v>
      </c>
      <c r="L2497" s="2" t="s">
        <v>67</v>
      </c>
      <c r="M2497" s="2" t="s">
        <v>59</v>
      </c>
      <c r="N2497" s="2">
        <v>-1.0</v>
      </c>
      <c r="O2497" s="2">
        <v>5.0</v>
      </c>
      <c r="P2497" s="2">
        <v>126.0</v>
      </c>
      <c r="Q2497" s="2" t="str">
        <f>VLOOKUP(A2497,'Additional Data'!$A$1:$D$9949,2,0)</f>
        <v>App</v>
      </c>
      <c r="R2497" s="2" t="str">
        <f>VLOOKUP(A2497,'Additional Data'!$A$1:$D$9949,4,0)</f>
        <v>Cash On Delivery</v>
      </c>
      <c r="S2497" s="7">
        <f>VLOOKUP(A2497,'Additional Data'!$A$1:$D$9949,3,0)</f>
        <v>2069.464003</v>
      </c>
      <c r="T2497" s="2" t="str">
        <f>HLOOKUP(B2497,'Additional Data'!$F$1:$N$2,2,0)</f>
        <v>Mobile</v>
      </c>
    </row>
    <row r="2498" ht="14.25" customHeight="1">
      <c r="A2498" s="2">
        <v>799185.0</v>
      </c>
      <c r="B2498" s="2" t="s">
        <v>39</v>
      </c>
      <c r="C2498" s="2" t="s">
        <v>32</v>
      </c>
      <c r="D2498" s="2" t="s">
        <v>34</v>
      </c>
      <c r="E2498" s="4">
        <v>43533.15996527778</v>
      </c>
      <c r="F2498" s="4">
        <v>43535.15996527778</v>
      </c>
      <c r="G2498" s="4">
        <v>43538.15996527778</v>
      </c>
      <c r="H2498" s="2">
        <v>64.0</v>
      </c>
      <c r="I2498" s="2">
        <v>95.0</v>
      </c>
      <c r="J2498" s="2" t="s">
        <v>60</v>
      </c>
      <c r="K2498" s="2" t="s">
        <v>61</v>
      </c>
      <c r="L2498" s="2" t="s">
        <v>35</v>
      </c>
      <c r="M2498" s="2" t="s">
        <v>71</v>
      </c>
      <c r="N2498" s="2">
        <v>-3.0</v>
      </c>
      <c r="O2498" s="2">
        <v>2.0</v>
      </c>
      <c r="P2498" s="2">
        <v>159.0</v>
      </c>
      <c r="Q2498" s="2" t="str">
        <f>VLOOKUP(A2498,'Additional Data'!$A$1:$D$9949,2,0)</f>
        <v>Website</v>
      </c>
      <c r="R2498" s="2" t="str">
        <f>VLOOKUP(A2498,'Additional Data'!$A$1:$D$9949,4,0)</f>
        <v>Credit Card</v>
      </c>
      <c r="S2498" s="7">
        <f>VLOOKUP(A2498,'Additional Data'!$A$1:$D$9949,3,0)</f>
        <v>2018.833007</v>
      </c>
      <c r="T2498" s="2" t="str">
        <f>HLOOKUP(B2498,'Additional Data'!$F$1:$N$2,2,0)</f>
        <v>Mobile</v>
      </c>
    </row>
    <row r="2499" ht="14.25" customHeight="1">
      <c r="A2499" s="2">
        <v>701905.0</v>
      </c>
      <c r="B2499" s="2" t="s">
        <v>30</v>
      </c>
      <c r="C2499" s="2" t="s">
        <v>32</v>
      </c>
      <c r="D2499" s="2" t="s">
        <v>34</v>
      </c>
      <c r="E2499" s="4">
        <v>43533.16106481481</v>
      </c>
      <c r="F2499" s="4">
        <v>43536.16106481481</v>
      </c>
      <c r="G2499" s="4">
        <v>43540.16106481481</v>
      </c>
      <c r="H2499" s="2">
        <v>83.0</v>
      </c>
      <c r="I2499" s="2">
        <v>91.0</v>
      </c>
      <c r="J2499" s="2" t="s">
        <v>63</v>
      </c>
      <c r="K2499" s="2" t="s">
        <v>81</v>
      </c>
      <c r="L2499" s="2" t="s">
        <v>35</v>
      </c>
      <c r="M2499" s="2" t="s">
        <v>71</v>
      </c>
      <c r="N2499" s="2">
        <v>-4.0</v>
      </c>
      <c r="O2499" s="2">
        <v>3.0</v>
      </c>
      <c r="P2499" s="2">
        <v>174.0</v>
      </c>
      <c r="Q2499" s="2" t="str">
        <f>VLOOKUP(A2499,'Additional Data'!$A$1:$D$9949,2,0)</f>
        <v>App</v>
      </c>
      <c r="R2499" s="2" t="str">
        <f>VLOOKUP(A2499,'Additional Data'!$A$1:$D$9949,4,0)</f>
        <v>Credit Card</v>
      </c>
      <c r="S2499" s="7">
        <f>VLOOKUP(A2499,'Additional Data'!$A$1:$D$9949,3,0)</f>
        <v>2425.615369</v>
      </c>
      <c r="T2499" s="2" t="str">
        <f>HLOOKUP(B2499,'Additional Data'!$F$1:$N$2,2,0)</f>
        <v>PC</v>
      </c>
    </row>
    <row r="2500" ht="14.25" customHeight="1">
      <c r="A2500" s="2">
        <v>301178.0</v>
      </c>
      <c r="B2500" s="2" t="s">
        <v>39</v>
      </c>
      <c r="C2500" s="2" t="s">
        <v>41</v>
      </c>
      <c r="D2500" s="2" t="s">
        <v>34</v>
      </c>
      <c r="E2500" s="4">
        <v>43533.16373842592</v>
      </c>
      <c r="F2500" s="4">
        <v>43537.16373842592</v>
      </c>
      <c r="G2500" s="4">
        <v>43538.16373842592</v>
      </c>
      <c r="H2500" s="2">
        <v>49.0</v>
      </c>
      <c r="I2500" s="2">
        <v>122.0</v>
      </c>
      <c r="J2500" s="2" t="s">
        <v>32</v>
      </c>
      <c r="K2500" s="2" t="s">
        <v>70</v>
      </c>
      <c r="L2500" s="2" t="s">
        <v>35</v>
      </c>
      <c r="M2500" s="2" t="s">
        <v>59</v>
      </c>
      <c r="N2500" s="2">
        <v>-1.0</v>
      </c>
      <c r="O2500" s="2">
        <v>4.0</v>
      </c>
      <c r="P2500" s="2">
        <v>171.0</v>
      </c>
      <c r="Q2500" s="2" t="str">
        <f>VLOOKUP(A2500,'Additional Data'!$A$1:$D$9949,2,0)</f>
        <v>App</v>
      </c>
      <c r="R2500" s="2" t="str">
        <f>VLOOKUP(A2500,'Additional Data'!$A$1:$D$9949,4,0)</f>
        <v>Debit Card</v>
      </c>
      <c r="S2500" s="7">
        <f>VLOOKUP(A2500,'Additional Data'!$A$1:$D$9949,3,0)</f>
        <v>2922</v>
      </c>
      <c r="T2500" s="2" t="str">
        <f>HLOOKUP(B2500,'Additional Data'!$F$1:$N$2,2,0)</f>
        <v>Mobile</v>
      </c>
    </row>
    <row r="2501" ht="14.25" customHeight="1">
      <c r="A2501" s="2">
        <v>409268.0</v>
      </c>
      <c r="B2501" s="2" t="s">
        <v>36</v>
      </c>
      <c r="C2501" s="2" t="s">
        <v>41</v>
      </c>
      <c r="D2501" s="2" t="s">
        <v>34</v>
      </c>
      <c r="E2501" s="4">
        <v>43533.16741898148</v>
      </c>
      <c r="F2501" s="4">
        <v>43533.16741898148</v>
      </c>
      <c r="G2501" s="4">
        <v>43540.16741898148</v>
      </c>
      <c r="H2501" s="2">
        <v>0.0</v>
      </c>
      <c r="I2501" s="2">
        <v>100.0</v>
      </c>
      <c r="J2501" s="2" t="s">
        <v>41</v>
      </c>
      <c r="K2501" s="2" t="s">
        <v>66</v>
      </c>
      <c r="L2501" s="2" t="s">
        <v>67</v>
      </c>
      <c r="M2501" s="2" t="s">
        <v>71</v>
      </c>
      <c r="N2501" s="2">
        <v>-7.0</v>
      </c>
      <c r="O2501" s="2">
        <v>0.0</v>
      </c>
      <c r="P2501" s="2">
        <v>100.0</v>
      </c>
      <c r="Q2501" s="2" t="str">
        <f>VLOOKUP(A2501,'Additional Data'!$A$1:$D$9949,2,0)</f>
        <v>App</v>
      </c>
      <c r="R2501" s="2" t="str">
        <f>VLOOKUP(A2501,'Additional Data'!$A$1:$D$9949,4,0)</f>
        <v>Debit Card</v>
      </c>
      <c r="S2501" s="7">
        <f>VLOOKUP(A2501,'Additional Data'!$A$1:$D$9949,3,0)</f>
        <v>891.3527581</v>
      </c>
      <c r="T2501" s="2" t="str">
        <f>HLOOKUP(B2501,'Additional Data'!$F$1:$N$2,2,0)</f>
        <v>Laptop</v>
      </c>
    </row>
    <row r="2502" ht="14.25" customHeight="1">
      <c r="A2502" s="2">
        <v>357659.0</v>
      </c>
      <c r="B2502" s="2" t="s">
        <v>36</v>
      </c>
      <c r="C2502" s="2" t="s">
        <v>32</v>
      </c>
      <c r="D2502" s="2" t="s">
        <v>34</v>
      </c>
      <c r="E2502" s="4">
        <v>43533.17623842593</v>
      </c>
      <c r="F2502" s="4">
        <v>43538.17623842593</v>
      </c>
      <c r="G2502" s="4">
        <v>43539.17623842593</v>
      </c>
      <c r="H2502" s="2">
        <v>44.0</v>
      </c>
      <c r="I2502" s="2">
        <v>112.0</v>
      </c>
      <c r="J2502" s="2" t="s">
        <v>60</v>
      </c>
      <c r="K2502" s="2" t="s">
        <v>61</v>
      </c>
      <c r="L2502" s="2" t="s">
        <v>35</v>
      </c>
      <c r="M2502" s="2" t="s">
        <v>59</v>
      </c>
      <c r="N2502" s="2">
        <v>-1.0</v>
      </c>
      <c r="O2502" s="2">
        <v>5.0</v>
      </c>
      <c r="P2502" s="2">
        <v>156.0</v>
      </c>
      <c r="Q2502" s="2" t="str">
        <f>VLOOKUP(A2502,'Additional Data'!$A$1:$D$9949,2,0)</f>
        <v>App</v>
      </c>
      <c r="R2502" s="2" t="str">
        <f>VLOOKUP(A2502,'Additional Data'!$A$1:$D$9949,4,0)</f>
        <v>Credit Card</v>
      </c>
      <c r="S2502" s="7">
        <f>VLOOKUP(A2502,'Additional Data'!$A$1:$D$9949,3,0)</f>
        <v>3399</v>
      </c>
      <c r="T2502" s="2" t="str">
        <f>HLOOKUP(B2502,'Additional Data'!$F$1:$N$2,2,0)</f>
        <v>Laptop</v>
      </c>
    </row>
    <row r="2503" ht="14.25" customHeight="1">
      <c r="A2503" s="2">
        <v>47631.0</v>
      </c>
      <c r="B2503" s="2" t="s">
        <v>36</v>
      </c>
      <c r="C2503" s="2" t="s">
        <v>41</v>
      </c>
      <c r="D2503" s="2" t="s">
        <v>34</v>
      </c>
      <c r="E2503" s="4">
        <v>43533.178136574075</v>
      </c>
      <c r="F2503" s="4">
        <v>43535.178136574075</v>
      </c>
      <c r="G2503" s="4">
        <v>43536.178136574075</v>
      </c>
      <c r="H2503" s="2">
        <v>63.0</v>
      </c>
      <c r="I2503" s="2">
        <v>106.0</v>
      </c>
      <c r="J2503" s="2" t="s">
        <v>32</v>
      </c>
      <c r="K2503" s="2" t="s">
        <v>70</v>
      </c>
      <c r="L2503" s="2" t="s">
        <v>35</v>
      </c>
      <c r="M2503" s="2" t="s">
        <v>71</v>
      </c>
      <c r="N2503" s="2">
        <v>-1.0</v>
      </c>
      <c r="O2503" s="2">
        <v>2.0</v>
      </c>
      <c r="P2503" s="2">
        <v>169.0</v>
      </c>
      <c r="Q2503" s="2" t="str">
        <f>VLOOKUP(A2503,'Additional Data'!$A$1:$D$9949,2,0)</f>
        <v>Website</v>
      </c>
      <c r="R2503" s="2" t="str">
        <f>VLOOKUP(A2503,'Additional Data'!$A$1:$D$9949,4,0)</f>
        <v>Credit Card</v>
      </c>
      <c r="S2503" s="7">
        <f>VLOOKUP(A2503,'Additional Data'!$A$1:$D$9949,3,0)</f>
        <v>2421</v>
      </c>
      <c r="T2503" s="2" t="str">
        <f>HLOOKUP(B2503,'Additional Data'!$F$1:$N$2,2,0)</f>
        <v>Laptop</v>
      </c>
    </row>
    <row r="2504" ht="14.25" customHeight="1">
      <c r="A2504" s="2">
        <v>878209.0</v>
      </c>
      <c r="B2504" s="2" t="s">
        <v>39</v>
      </c>
      <c r="C2504" s="2" t="s">
        <v>32</v>
      </c>
      <c r="D2504" s="2" t="s">
        <v>34</v>
      </c>
      <c r="E2504" s="4">
        <v>43533.178564814814</v>
      </c>
      <c r="F2504" s="4">
        <v>43535.178564814814</v>
      </c>
      <c r="G2504" s="4">
        <v>43536.178564814814</v>
      </c>
      <c r="H2504" s="2">
        <v>81.0</v>
      </c>
      <c r="I2504" s="2">
        <v>102.0</v>
      </c>
      <c r="J2504" s="2" t="s">
        <v>41</v>
      </c>
      <c r="K2504" s="2" t="s">
        <v>58</v>
      </c>
      <c r="L2504" s="2" t="s">
        <v>35</v>
      </c>
      <c r="M2504" s="2" t="s">
        <v>71</v>
      </c>
      <c r="N2504" s="2">
        <v>-1.0</v>
      </c>
      <c r="O2504" s="2">
        <v>2.0</v>
      </c>
      <c r="P2504" s="2">
        <v>183.0</v>
      </c>
      <c r="Q2504" s="2" t="str">
        <f>VLOOKUP(A2504,'Additional Data'!$A$1:$D$9949,2,0)</f>
        <v>App</v>
      </c>
      <c r="R2504" s="2" t="str">
        <f>VLOOKUP(A2504,'Additional Data'!$A$1:$D$9949,4,0)</f>
        <v>Credit Card</v>
      </c>
      <c r="S2504" s="7">
        <f>VLOOKUP(A2504,'Additional Data'!$A$1:$D$9949,3,0)</f>
        <v>2341.008178</v>
      </c>
      <c r="T2504" s="2" t="str">
        <f>HLOOKUP(B2504,'Additional Data'!$F$1:$N$2,2,0)</f>
        <v>Mobile</v>
      </c>
    </row>
    <row r="2505" ht="14.25" customHeight="1">
      <c r="A2505" s="2">
        <v>191631.0</v>
      </c>
      <c r="B2505" s="2" t="s">
        <v>36</v>
      </c>
      <c r="C2505" s="2" t="s">
        <v>32</v>
      </c>
      <c r="D2505" s="2" t="s">
        <v>34</v>
      </c>
      <c r="E2505" s="4">
        <v>43533.18263888889</v>
      </c>
      <c r="F2505" s="4">
        <v>43537.18263888889</v>
      </c>
      <c r="G2505" s="4">
        <v>43539.18263888889</v>
      </c>
      <c r="H2505" s="2">
        <v>44.0</v>
      </c>
      <c r="I2505" s="2">
        <v>105.0</v>
      </c>
      <c r="J2505" s="2" t="s">
        <v>60</v>
      </c>
      <c r="K2505" s="2" t="s">
        <v>61</v>
      </c>
      <c r="L2505" s="2" t="s">
        <v>35</v>
      </c>
      <c r="M2505" s="2" t="s">
        <v>59</v>
      </c>
      <c r="N2505" s="2">
        <v>-2.0</v>
      </c>
      <c r="O2505" s="2">
        <v>4.0</v>
      </c>
      <c r="P2505" s="2">
        <v>149.0</v>
      </c>
      <c r="Q2505" s="2" t="str">
        <f>VLOOKUP(A2505,'Additional Data'!$A$1:$D$9949,2,0)</f>
        <v>Website</v>
      </c>
      <c r="R2505" s="2" t="str">
        <f>VLOOKUP(A2505,'Additional Data'!$A$1:$D$9949,4,0)</f>
        <v>Credit Card</v>
      </c>
      <c r="S2505" s="7">
        <f>VLOOKUP(A2505,'Additional Data'!$A$1:$D$9949,3,0)</f>
        <v>2323.563121</v>
      </c>
      <c r="T2505" s="2" t="str">
        <f>HLOOKUP(B2505,'Additional Data'!$F$1:$N$2,2,0)</f>
        <v>Laptop</v>
      </c>
    </row>
    <row r="2506" ht="14.25" customHeight="1">
      <c r="A2506" s="2">
        <v>44688.0</v>
      </c>
      <c r="B2506" s="2" t="s">
        <v>30</v>
      </c>
      <c r="C2506" s="2" t="s">
        <v>41</v>
      </c>
      <c r="D2506" s="2" t="s">
        <v>34</v>
      </c>
      <c r="E2506" s="4">
        <v>43533.18344907407</v>
      </c>
      <c r="F2506" s="4">
        <v>43542.18344907407</v>
      </c>
      <c r="G2506" s="4">
        <v>43537.18344907407</v>
      </c>
      <c r="H2506" s="2">
        <v>37.0</v>
      </c>
      <c r="I2506" s="2">
        <v>108.0</v>
      </c>
      <c r="J2506" s="2" t="s">
        <v>63</v>
      </c>
      <c r="K2506" s="2" t="s">
        <v>64</v>
      </c>
      <c r="L2506" s="2" t="s">
        <v>35</v>
      </c>
      <c r="M2506" s="2" t="s">
        <v>71</v>
      </c>
      <c r="N2506" s="2">
        <v>5.0</v>
      </c>
      <c r="O2506" s="2">
        <v>9.0</v>
      </c>
      <c r="P2506" s="2">
        <v>145.0</v>
      </c>
      <c r="Q2506" s="2" t="str">
        <f>VLOOKUP(A2506,'Additional Data'!$A$1:$D$9949,2,0)</f>
        <v>Website</v>
      </c>
      <c r="R2506" s="2" t="str">
        <f>VLOOKUP(A2506,'Additional Data'!$A$1:$D$9949,4,0)</f>
        <v>Debit Card</v>
      </c>
      <c r="S2506" s="7">
        <f>VLOOKUP(A2506,'Additional Data'!$A$1:$D$9949,3,0)</f>
        <v>1609</v>
      </c>
      <c r="T2506" s="2" t="str">
        <f>HLOOKUP(B2506,'Additional Data'!$F$1:$N$2,2,0)</f>
        <v>PC</v>
      </c>
    </row>
    <row r="2507" ht="14.25" customHeight="1">
      <c r="A2507" s="2">
        <v>159296.0</v>
      </c>
      <c r="B2507" s="2" t="s">
        <v>42</v>
      </c>
      <c r="C2507" s="2" t="s">
        <v>41</v>
      </c>
      <c r="D2507" s="2" t="s">
        <v>34</v>
      </c>
      <c r="E2507" s="4">
        <v>43533.18638888889</v>
      </c>
      <c r="F2507" s="4">
        <v>43537.18638888889</v>
      </c>
      <c r="G2507" s="4">
        <v>43537.18638888889</v>
      </c>
      <c r="H2507" s="2">
        <v>33.0</v>
      </c>
      <c r="I2507" s="2">
        <v>107.0</v>
      </c>
      <c r="J2507" s="2" t="s">
        <v>63</v>
      </c>
      <c r="K2507" s="2" t="s">
        <v>64</v>
      </c>
      <c r="L2507" s="2" t="s">
        <v>35</v>
      </c>
      <c r="M2507" s="2" t="s">
        <v>71</v>
      </c>
      <c r="N2507" s="2">
        <v>0.0</v>
      </c>
      <c r="O2507" s="2">
        <v>4.0</v>
      </c>
      <c r="P2507" s="2">
        <v>140.0</v>
      </c>
      <c r="Q2507" s="2" t="str">
        <f>VLOOKUP(A2507,'Additional Data'!$A$1:$D$9949,2,0)</f>
        <v>App</v>
      </c>
      <c r="R2507" s="2" t="str">
        <f>VLOOKUP(A2507,'Additional Data'!$A$1:$D$9949,4,0)</f>
        <v>Debit Card</v>
      </c>
      <c r="S2507" s="7">
        <f>VLOOKUP(A2507,'Additional Data'!$A$1:$D$9949,3,0)</f>
        <v>909.7707527</v>
      </c>
      <c r="T2507" s="2" t="str">
        <f>HLOOKUP(B2507,'Additional Data'!$F$1:$N$2,2,0)</f>
        <v>TV</v>
      </c>
    </row>
    <row r="2508" ht="14.25" customHeight="1">
      <c r="A2508" s="2">
        <v>399718.0</v>
      </c>
      <c r="B2508" s="2" t="s">
        <v>39</v>
      </c>
      <c r="C2508" s="2" t="s">
        <v>32</v>
      </c>
      <c r="D2508" s="2" t="s">
        <v>34</v>
      </c>
      <c r="E2508" s="4">
        <v>43533.18699074074</v>
      </c>
      <c r="F2508" s="4">
        <v>43539.18699074074</v>
      </c>
      <c r="G2508" s="4">
        <v>43540.18699074074</v>
      </c>
      <c r="H2508" s="2">
        <v>25.0</v>
      </c>
      <c r="I2508" s="2">
        <v>125.0</v>
      </c>
      <c r="J2508" s="2" t="s">
        <v>73</v>
      </c>
      <c r="K2508" s="2" t="s">
        <v>74</v>
      </c>
      <c r="L2508" s="2" t="s">
        <v>35</v>
      </c>
      <c r="M2508" s="2" t="s">
        <v>59</v>
      </c>
      <c r="N2508" s="2">
        <v>-1.0</v>
      </c>
      <c r="O2508" s="2">
        <v>6.0</v>
      </c>
      <c r="P2508" s="2">
        <v>150.0</v>
      </c>
      <c r="Q2508" s="2" t="str">
        <f>VLOOKUP(A2508,'Additional Data'!$A$1:$D$9949,2,0)</f>
        <v>App</v>
      </c>
      <c r="R2508" s="2" t="str">
        <f>VLOOKUP(A2508,'Additional Data'!$A$1:$D$9949,4,0)</f>
        <v>Debit Card</v>
      </c>
      <c r="S2508" s="7">
        <f>VLOOKUP(A2508,'Additional Data'!$A$1:$D$9949,3,0)</f>
        <v>2715</v>
      </c>
      <c r="T2508" s="2" t="str">
        <f>HLOOKUP(B2508,'Additional Data'!$F$1:$N$2,2,0)</f>
        <v>Mobile</v>
      </c>
    </row>
    <row r="2509" ht="14.25" customHeight="1">
      <c r="A2509" s="2">
        <v>336063.0</v>
      </c>
      <c r="B2509" s="2" t="s">
        <v>36</v>
      </c>
      <c r="C2509" s="2" t="s">
        <v>41</v>
      </c>
      <c r="D2509" s="2" t="s">
        <v>34</v>
      </c>
      <c r="E2509" s="4">
        <v>43533.188622685186</v>
      </c>
      <c r="F2509" s="4">
        <v>43538.188622685186</v>
      </c>
      <c r="G2509" s="4">
        <v>43537.188622685186</v>
      </c>
      <c r="H2509" s="2">
        <v>33.0</v>
      </c>
      <c r="I2509" s="2">
        <v>113.0</v>
      </c>
      <c r="J2509" s="2" t="s">
        <v>63</v>
      </c>
      <c r="K2509" s="2" t="s">
        <v>64</v>
      </c>
      <c r="L2509" s="2" t="s">
        <v>35</v>
      </c>
      <c r="M2509" s="2" t="s">
        <v>59</v>
      </c>
      <c r="N2509" s="2">
        <v>1.0</v>
      </c>
      <c r="O2509" s="2">
        <v>5.0</v>
      </c>
      <c r="P2509" s="2">
        <v>146.0</v>
      </c>
      <c r="Q2509" s="2" t="str">
        <f>VLOOKUP(A2509,'Additional Data'!$A$1:$D$9949,2,0)</f>
        <v>Website</v>
      </c>
      <c r="R2509" s="2" t="str">
        <f>VLOOKUP(A2509,'Additional Data'!$A$1:$D$9949,4,0)</f>
        <v>Cash On Delivery</v>
      </c>
      <c r="S2509" s="7">
        <f>VLOOKUP(A2509,'Additional Data'!$A$1:$D$9949,3,0)</f>
        <v>312</v>
      </c>
      <c r="T2509" s="2" t="str">
        <f>HLOOKUP(B2509,'Additional Data'!$F$1:$N$2,2,0)</f>
        <v>Laptop</v>
      </c>
    </row>
    <row r="2510" ht="14.25" customHeight="1">
      <c r="A2510" s="2">
        <v>319481.0</v>
      </c>
      <c r="B2510" s="2" t="s">
        <v>46</v>
      </c>
      <c r="C2510" s="2" t="s">
        <v>32</v>
      </c>
      <c r="D2510" s="2" t="s">
        <v>34</v>
      </c>
      <c r="E2510" s="4">
        <v>43533.19269675926</v>
      </c>
      <c r="F2510" s="4">
        <v>43539.19269675926</v>
      </c>
      <c r="G2510" s="4">
        <v>43539.19269675926</v>
      </c>
      <c r="H2510" s="2">
        <v>0.0</v>
      </c>
      <c r="I2510" s="2">
        <v>129.0</v>
      </c>
      <c r="J2510" s="2" t="s">
        <v>32</v>
      </c>
      <c r="K2510" s="2" t="s">
        <v>82</v>
      </c>
      <c r="L2510" s="2" t="s">
        <v>67</v>
      </c>
      <c r="M2510" s="2" t="s">
        <v>59</v>
      </c>
      <c r="N2510" s="2">
        <v>0.0</v>
      </c>
      <c r="O2510" s="2">
        <v>6.0</v>
      </c>
      <c r="P2510" s="2">
        <v>129.0</v>
      </c>
      <c r="Q2510" s="2" t="str">
        <f>VLOOKUP(A2510,'Additional Data'!$A$1:$D$9949,2,0)</f>
        <v>App</v>
      </c>
      <c r="R2510" s="2" t="str">
        <f>VLOOKUP(A2510,'Additional Data'!$A$1:$D$9949,4,0)</f>
        <v>Credit Card</v>
      </c>
      <c r="S2510" s="7">
        <f>VLOOKUP(A2510,'Additional Data'!$A$1:$D$9949,3,0)</f>
        <v>1527</v>
      </c>
      <c r="T2510" s="2" t="str">
        <f>HLOOKUP(B2510,'Additional Data'!$F$1:$N$2,2,0)</f>
        <v>TV</v>
      </c>
    </row>
    <row r="2511" ht="14.25" customHeight="1">
      <c r="A2511" s="2">
        <v>758322.0</v>
      </c>
      <c r="B2511" s="2" t="s">
        <v>30</v>
      </c>
      <c r="C2511" s="2" t="s">
        <v>41</v>
      </c>
      <c r="D2511" s="2" t="s">
        <v>34</v>
      </c>
      <c r="E2511" s="4">
        <v>43533.19605324074</v>
      </c>
      <c r="F2511" s="4">
        <v>43537.19605324074</v>
      </c>
      <c r="G2511" s="4">
        <v>43539.19605324074</v>
      </c>
      <c r="H2511" s="2">
        <v>49.0</v>
      </c>
      <c r="I2511" s="2">
        <v>114.0</v>
      </c>
      <c r="J2511" s="2" t="s">
        <v>60</v>
      </c>
      <c r="K2511" s="2" t="s">
        <v>77</v>
      </c>
      <c r="L2511" s="2" t="s">
        <v>35</v>
      </c>
      <c r="M2511" s="2" t="s">
        <v>59</v>
      </c>
      <c r="N2511" s="2">
        <v>-2.0</v>
      </c>
      <c r="O2511" s="2">
        <v>4.0</v>
      </c>
      <c r="P2511" s="2">
        <v>163.0</v>
      </c>
      <c r="Q2511" s="2" t="str">
        <f>VLOOKUP(A2511,'Additional Data'!$A$1:$D$9949,2,0)</f>
        <v>Website</v>
      </c>
      <c r="R2511" s="2" t="str">
        <f>VLOOKUP(A2511,'Additional Data'!$A$1:$D$9949,4,0)</f>
        <v>Debit Card</v>
      </c>
      <c r="S2511" s="7">
        <f>VLOOKUP(A2511,'Additional Data'!$A$1:$D$9949,3,0)</f>
        <v>3606.430174</v>
      </c>
      <c r="T2511" s="2" t="str">
        <f>HLOOKUP(B2511,'Additional Data'!$F$1:$N$2,2,0)</f>
        <v>PC</v>
      </c>
    </row>
    <row r="2512" ht="14.25" customHeight="1">
      <c r="A2512" s="2">
        <v>173769.0</v>
      </c>
      <c r="B2512" s="2" t="s">
        <v>39</v>
      </c>
      <c r="C2512" s="2" t="s">
        <v>41</v>
      </c>
      <c r="D2512" s="2" t="s">
        <v>34</v>
      </c>
      <c r="E2512" s="4">
        <v>43533.197743055556</v>
      </c>
      <c r="F2512" s="4">
        <v>43539.197743055556</v>
      </c>
      <c r="G2512" s="4">
        <v>43539.197743055556</v>
      </c>
      <c r="H2512" s="2">
        <v>40.0</v>
      </c>
      <c r="I2512" s="2">
        <v>110.0</v>
      </c>
      <c r="J2512" s="2" t="s">
        <v>63</v>
      </c>
      <c r="K2512" s="2" t="s">
        <v>64</v>
      </c>
      <c r="L2512" s="2" t="s">
        <v>35</v>
      </c>
      <c r="M2512" s="2" t="s">
        <v>59</v>
      </c>
      <c r="N2512" s="2">
        <v>0.0</v>
      </c>
      <c r="O2512" s="2">
        <v>6.0</v>
      </c>
      <c r="P2512" s="2">
        <v>150.0</v>
      </c>
      <c r="Q2512" s="2" t="str">
        <f>VLOOKUP(A2512,'Additional Data'!$A$1:$D$9949,2,0)</f>
        <v>Website</v>
      </c>
      <c r="R2512" s="2" t="str">
        <f>VLOOKUP(A2512,'Additional Data'!$A$1:$D$9949,4,0)</f>
        <v>Credit Card</v>
      </c>
      <c r="S2512" s="7">
        <f>VLOOKUP(A2512,'Additional Data'!$A$1:$D$9949,3,0)</f>
        <v>2173.693839</v>
      </c>
      <c r="T2512" s="2" t="str">
        <f>HLOOKUP(B2512,'Additional Data'!$F$1:$N$2,2,0)</f>
        <v>Mobile</v>
      </c>
    </row>
    <row r="2513" ht="14.25" customHeight="1">
      <c r="A2513" s="2">
        <v>186519.0</v>
      </c>
      <c r="B2513" s="2" t="s">
        <v>36</v>
      </c>
      <c r="C2513" s="2" t="s">
        <v>32</v>
      </c>
      <c r="D2513" s="2" t="s">
        <v>34</v>
      </c>
      <c r="E2513" s="4">
        <v>43533.202256944445</v>
      </c>
      <c r="F2513" s="4">
        <v>43537.202256944445</v>
      </c>
      <c r="G2513" s="4">
        <v>43538.202256944445</v>
      </c>
      <c r="H2513" s="2">
        <v>35.0</v>
      </c>
      <c r="I2513" s="2">
        <v>127.0</v>
      </c>
      <c r="J2513" s="2" t="s">
        <v>41</v>
      </c>
      <c r="K2513" s="2" t="s">
        <v>58</v>
      </c>
      <c r="L2513" s="2" t="s">
        <v>35</v>
      </c>
      <c r="M2513" s="2" t="s">
        <v>59</v>
      </c>
      <c r="N2513" s="2">
        <v>-1.0</v>
      </c>
      <c r="O2513" s="2">
        <v>4.0</v>
      </c>
      <c r="P2513" s="2">
        <v>162.0</v>
      </c>
      <c r="Q2513" s="2" t="str">
        <f>VLOOKUP(A2513,'Additional Data'!$A$1:$D$9949,2,0)</f>
        <v>Website</v>
      </c>
      <c r="R2513" s="2" t="str">
        <f>VLOOKUP(A2513,'Additional Data'!$A$1:$D$9949,4,0)</f>
        <v>Credit Card</v>
      </c>
      <c r="S2513" s="7">
        <f>VLOOKUP(A2513,'Additional Data'!$A$1:$D$9949,3,0)</f>
        <v>2940.928641</v>
      </c>
      <c r="T2513" s="2" t="str">
        <f>HLOOKUP(B2513,'Additional Data'!$F$1:$N$2,2,0)</f>
        <v>Laptop</v>
      </c>
    </row>
    <row r="2514" ht="14.25" customHeight="1">
      <c r="A2514" s="2">
        <v>721238.0</v>
      </c>
      <c r="B2514" s="2" t="s">
        <v>48</v>
      </c>
      <c r="C2514" s="2" t="s">
        <v>41</v>
      </c>
      <c r="D2514" s="2" t="s">
        <v>34</v>
      </c>
      <c r="E2514" s="4">
        <v>43533.2040625</v>
      </c>
      <c r="F2514" s="4">
        <v>43537.2040625</v>
      </c>
      <c r="G2514" s="4">
        <v>43537.2040625</v>
      </c>
      <c r="H2514" s="2">
        <v>47.0</v>
      </c>
      <c r="I2514" s="2">
        <v>113.0</v>
      </c>
      <c r="J2514" s="2" t="s">
        <v>60</v>
      </c>
      <c r="K2514" s="2" t="s">
        <v>77</v>
      </c>
      <c r="L2514" s="2" t="s">
        <v>35</v>
      </c>
      <c r="M2514" s="2" t="s">
        <v>59</v>
      </c>
      <c r="N2514" s="2">
        <v>0.0</v>
      </c>
      <c r="O2514" s="2">
        <v>4.0</v>
      </c>
      <c r="P2514" s="2">
        <v>160.0</v>
      </c>
      <c r="Q2514" s="2" t="str">
        <f>VLOOKUP(A2514,'Additional Data'!$A$1:$D$9949,2,0)</f>
        <v>App</v>
      </c>
      <c r="R2514" s="2" t="str">
        <f>VLOOKUP(A2514,'Additional Data'!$A$1:$D$9949,4,0)</f>
        <v>Debit Card</v>
      </c>
      <c r="S2514" s="7">
        <f>VLOOKUP(A2514,'Additional Data'!$A$1:$D$9949,3,0)</f>
        <v>3159</v>
      </c>
      <c r="T2514" s="2" t="str">
        <f>HLOOKUP(B2514,'Additional Data'!$F$1:$N$2,2,0)</f>
        <v>Gaming Console</v>
      </c>
    </row>
    <row r="2515" ht="14.25" customHeight="1">
      <c r="A2515" s="2">
        <v>365173.0</v>
      </c>
      <c r="B2515" s="2" t="s">
        <v>36</v>
      </c>
      <c r="C2515" s="2" t="s">
        <v>41</v>
      </c>
      <c r="D2515" s="2" t="s">
        <v>34</v>
      </c>
      <c r="E2515" s="4">
        <v>43533.20741898148</v>
      </c>
      <c r="F2515" s="4">
        <v>43536.20741898148</v>
      </c>
      <c r="G2515" s="4">
        <v>43537.20741898148</v>
      </c>
      <c r="H2515" s="2">
        <v>0.0</v>
      </c>
      <c r="I2515" s="2">
        <v>127.0</v>
      </c>
      <c r="J2515" s="2" t="s">
        <v>41</v>
      </c>
      <c r="K2515" s="2" t="s">
        <v>66</v>
      </c>
      <c r="L2515" s="2" t="s">
        <v>67</v>
      </c>
      <c r="M2515" s="2" t="s">
        <v>59</v>
      </c>
      <c r="N2515" s="2">
        <v>-1.0</v>
      </c>
      <c r="O2515" s="2">
        <v>3.0</v>
      </c>
      <c r="P2515" s="2">
        <v>127.0</v>
      </c>
      <c r="Q2515" s="2" t="str">
        <f>VLOOKUP(A2515,'Additional Data'!$A$1:$D$9949,2,0)</f>
        <v>App</v>
      </c>
      <c r="R2515" s="2" t="str">
        <f>VLOOKUP(A2515,'Additional Data'!$A$1:$D$9949,4,0)</f>
        <v>Credit Card</v>
      </c>
      <c r="S2515" s="7">
        <f>VLOOKUP(A2515,'Additional Data'!$A$1:$D$9949,3,0)</f>
        <v>739.333356</v>
      </c>
      <c r="T2515" s="2" t="str">
        <f>HLOOKUP(B2515,'Additional Data'!$F$1:$N$2,2,0)</f>
        <v>Laptop</v>
      </c>
    </row>
    <row r="2516" ht="14.25" customHeight="1">
      <c r="A2516" s="2">
        <v>550988.0</v>
      </c>
      <c r="B2516" s="2" t="s">
        <v>30</v>
      </c>
      <c r="C2516" s="2" t="s">
        <v>32</v>
      </c>
      <c r="D2516" s="2" t="s">
        <v>34</v>
      </c>
      <c r="E2516" s="4">
        <v>43533.208125</v>
      </c>
      <c r="F2516" s="4">
        <v>43538.208125</v>
      </c>
      <c r="G2516" s="4">
        <v>43539.208125</v>
      </c>
      <c r="H2516" s="2">
        <v>0.0</v>
      </c>
      <c r="I2516" s="2">
        <v>124.0</v>
      </c>
      <c r="J2516" s="2" t="s">
        <v>32</v>
      </c>
      <c r="K2516" s="2" t="s">
        <v>82</v>
      </c>
      <c r="L2516" s="2" t="s">
        <v>67</v>
      </c>
      <c r="M2516" s="2" t="s">
        <v>71</v>
      </c>
      <c r="N2516" s="2">
        <v>-1.0</v>
      </c>
      <c r="O2516" s="2">
        <v>5.0</v>
      </c>
      <c r="P2516" s="2">
        <v>124.0</v>
      </c>
      <c r="Q2516" s="2" t="str">
        <f>VLOOKUP(A2516,'Additional Data'!$A$1:$D$9949,2,0)</f>
        <v>App</v>
      </c>
      <c r="R2516" s="2" t="str">
        <f>VLOOKUP(A2516,'Additional Data'!$A$1:$D$9949,4,0)</f>
        <v>Debit Card</v>
      </c>
      <c r="S2516" s="7">
        <f>VLOOKUP(A2516,'Additional Data'!$A$1:$D$9949,3,0)</f>
        <v>518</v>
      </c>
      <c r="T2516" s="2" t="str">
        <f>HLOOKUP(B2516,'Additional Data'!$F$1:$N$2,2,0)</f>
        <v>PC</v>
      </c>
    </row>
    <row r="2517" ht="14.25" customHeight="1">
      <c r="A2517" s="2">
        <v>385095.0</v>
      </c>
      <c r="B2517" s="2" t="s">
        <v>39</v>
      </c>
      <c r="C2517" s="2" t="s">
        <v>32</v>
      </c>
      <c r="D2517" s="2" t="s">
        <v>34</v>
      </c>
      <c r="E2517" s="4">
        <v>43533.2096875</v>
      </c>
      <c r="F2517" s="4">
        <v>43537.2096875</v>
      </c>
      <c r="G2517" s="4">
        <v>43536.2096875</v>
      </c>
      <c r="H2517" s="2">
        <v>35.0</v>
      </c>
      <c r="I2517" s="2">
        <v>108.0</v>
      </c>
      <c r="J2517" s="2" t="s">
        <v>60</v>
      </c>
      <c r="K2517" s="2" t="s">
        <v>61</v>
      </c>
      <c r="L2517" s="2" t="s">
        <v>35</v>
      </c>
      <c r="M2517" s="2" t="s">
        <v>59</v>
      </c>
      <c r="N2517" s="2">
        <v>1.0</v>
      </c>
      <c r="O2517" s="2">
        <v>4.0</v>
      </c>
      <c r="P2517" s="2">
        <v>143.0</v>
      </c>
      <c r="Q2517" s="2" t="str">
        <f>VLOOKUP(A2517,'Additional Data'!$A$1:$D$9949,2,0)</f>
        <v>Website</v>
      </c>
      <c r="R2517" s="2" t="str">
        <f>VLOOKUP(A2517,'Additional Data'!$A$1:$D$9949,4,0)</f>
        <v>Credit Card</v>
      </c>
      <c r="S2517" s="7">
        <f>VLOOKUP(A2517,'Additional Data'!$A$1:$D$9949,3,0)</f>
        <v>3098.123986</v>
      </c>
      <c r="T2517" s="2" t="str">
        <f>HLOOKUP(B2517,'Additional Data'!$F$1:$N$2,2,0)</f>
        <v>Mobile</v>
      </c>
    </row>
    <row r="2518" ht="14.25" customHeight="1">
      <c r="A2518" s="2">
        <v>987614.0</v>
      </c>
      <c r="B2518" s="2" t="s">
        <v>47</v>
      </c>
      <c r="C2518" s="2" t="s">
        <v>32</v>
      </c>
      <c r="D2518" s="2" t="s">
        <v>34</v>
      </c>
      <c r="E2518" s="4">
        <v>43533.209861111114</v>
      </c>
      <c r="F2518" s="4">
        <v>43536.209861111114</v>
      </c>
      <c r="G2518" s="4">
        <v>43536.209861111114</v>
      </c>
      <c r="H2518" s="2">
        <v>33.0</v>
      </c>
      <c r="I2518" s="2">
        <v>114.0</v>
      </c>
      <c r="J2518" s="2" t="s">
        <v>60</v>
      </c>
      <c r="K2518" s="2" t="s">
        <v>61</v>
      </c>
      <c r="L2518" s="2" t="s">
        <v>35</v>
      </c>
      <c r="M2518" s="2" t="s">
        <v>59</v>
      </c>
      <c r="N2518" s="2">
        <v>0.0</v>
      </c>
      <c r="O2518" s="2">
        <v>3.0</v>
      </c>
      <c r="P2518" s="2">
        <v>147.0</v>
      </c>
      <c r="Q2518" s="2" t="str">
        <f>VLOOKUP(A2518,'Additional Data'!$A$1:$D$9949,2,0)</f>
        <v>App</v>
      </c>
      <c r="R2518" s="2" t="str">
        <f>VLOOKUP(A2518,'Additional Data'!$A$1:$D$9949,4,0)</f>
        <v>Debit Card</v>
      </c>
      <c r="S2518" s="7">
        <f>VLOOKUP(A2518,'Additional Data'!$A$1:$D$9949,3,0)</f>
        <v>1214</v>
      </c>
      <c r="T2518" s="2" t="str">
        <f>HLOOKUP(B2518,'Additional Data'!$F$1:$N$2,2,0)</f>
        <v>Tablet</v>
      </c>
    </row>
    <row r="2519" ht="14.25" customHeight="1">
      <c r="A2519" s="2">
        <v>745959.0</v>
      </c>
      <c r="B2519" s="2" t="s">
        <v>48</v>
      </c>
      <c r="C2519" s="2" t="s">
        <v>41</v>
      </c>
      <c r="D2519" s="2" t="s">
        <v>34</v>
      </c>
      <c r="E2519" s="4">
        <v>43533.21310185185</v>
      </c>
      <c r="F2519" s="4">
        <v>43538.21310185185</v>
      </c>
      <c r="G2519" s="4">
        <v>43540.21310185185</v>
      </c>
      <c r="H2519" s="2">
        <v>78.0</v>
      </c>
      <c r="I2519" s="2">
        <v>89.0</v>
      </c>
      <c r="J2519" s="2" t="s">
        <v>60</v>
      </c>
      <c r="K2519" s="2" t="s">
        <v>77</v>
      </c>
      <c r="L2519" s="2" t="s">
        <v>35</v>
      </c>
      <c r="M2519" s="2" t="s">
        <v>71</v>
      </c>
      <c r="N2519" s="2">
        <v>-2.0</v>
      </c>
      <c r="O2519" s="2">
        <v>5.0</v>
      </c>
      <c r="P2519" s="2">
        <v>167.0</v>
      </c>
      <c r="Q2519" s="2" t="str">
        <f>VLOOKUP(A2519,'Additional Data'!$A$1:$D$9949,2,0)</f>
        <v>Website</v>
      </c>
      <c r="R2519" s="2" t="str">
        <f>VLOOKUP(A2519,'Additional Data'!$A$1:$D$9949,4,0)</f>
        <v>Credit Card</v>
      </c>
      <c r="S2519" s="7">
        <f>VLOOKUP(A2519,'Additional Data'!$A$1:$D$9949,3,0)</f>
        <v>338</v>
      </c>
      <c r="T2519" s="2" t="str">
        <f>HLOOKUP(B2519,'Additional Data'!$F$1:$N$2,2,0)</f>
        <v>Gaming Console</v>
      </c>
    </row>
    <row r="2520" ht="14.25" customHeight="1">
      <c r="A2520" s="2">
        <v>124873.0</v>
      </c>
      <c r="B2520" s="2" t="s">
        <v>30</v>
      </c>
      <c r="C2520" s="2" t="s">
        <v>41</v>
      </c>
      <c r="D2520" s="2" t="s">
        <v>34</v>
      </c>
      <c r="E2520" s="4">
        <v>43533.213784722226</v>
      </c>
      <c r="F2520" s="4">
        <v>43538.213784722226</v>
      </c>
      <c r="G2520" s="4">
        <v>43536.213784722226</v>
      </c>
      <c r="H2520" s="2">
        <v>25.0</v>
      </c>
      <c r="I2520" s="2">
        <v>113.0</v>
      </c>
      <c r="J2520" s="2" t="s">
        <v>60</v>
      </c>
      <c r="K2520" s="2" t="s">
        <v>77</v>
      </c>
      <c r="L2520" s="2" t="s">
        <v>35</v>
      </c>
      <c r="M2520" s="2" t="s">
        <v>59</v>
      </c>
      <c r="N2520" s="2">
        <v>2.0</v>
      </c>
      <c r="O2520" s="2">
        <v>5.0</v>
      </c>
      <c r="P2520" s="2">
        <v>138.0</v>
      </c>
      <c r="Q2520" s="2" t="str">
        <f>VLOOKUP(A2520,'Additional Data'!$A$1:$D$9949,2,0)</f>
        <v>App</v>
      </c>
      <c r="R2520" s="2" t="str">
        <f>VLOOKUP(A2520,'Additional Data'!$A$1:$D$9949,4,0)</f>
        <v>Cash On Delivery</v>
      </c>
      <c r="S2520" s="7">
        <f>VLOOKUP(A2520,'Additional Data'!$A$1:$D$9949,3,0)</f>
        <v>1955.271216</v>
      </c>
      <c r="T2520" s="2" t="str">
        <f>HLOOKUP(B2520,'Additional Data'!$F$1:$N$2,2,0)</f>
        <v>PC</v>
      </c>
    </row>
    <row r="2521" ht="14.25" customHeight="1">
      <c r="A2521" s="2">
        <v>277932.0</v>
      </c>
      <c r="B2521" s="2" t="s">
        <v>36</v>
      </c>
      <c r="C2521" s="2" t="s">
        <v>41</v>
      </c>
      <c r="D2521" s="2" t="s">
        <v>34</v>
      </c>
      <c r="E2521" s="4">
        <v>43533.21527777778</v>
      </c>
      <c r="F2521" s="4">
        <v>43536.21527777778</v>
      </c>
      <c r="G2521" s="4">
        <v>43539.21527777778</v>
      </c>
      <c r="H2521" s="2">
        <v>39.0</v>
      </c>
      <c r="I2521" s="2">
        <v>105.0</v>
      </c>
      <c r="J2521" s="2" t="s">
        <v>63</v>
      </c>
      <c r="K2521" s="2" t="s">
        <v>64</v>
      </c>
      <c r="L2521" s="2" t="s">
        <v>35</v>
      </c>
      <c r="M2521" s="2" t="s">
        <v>71</v>
      </c>
      <c r="N2521" s="2">
        <v>-3.0</v>
      </c>
      <c r="O2521" s="2">
        <v>3.0</v>
      </c>
      <c r="P2521" s="2">
        <v>144.0</v>
      </c>
      <c r="Q2521" s="2" t="str">
        <f>VLOOKUP(A2521,'Additional Data'!$A$1:$D$9949,2,0)</f>
        <v>Website</v>
      </c>
      <c r="R2521" s="2" t="str">
        <f>VLOOKUP(A2521,'Additional Data'!$A$1:$D$9949,4,0)</f>
        <v>Debit Card</v>
      </c>
      <c r="S2521" s="7">
        <f>VLOOKUP(A2521,'Additional Data'!$A$1:$D$9949,3,0)</f>
        <v>1288.110059</v>
      </c>
      <c r="T2521" s="2" t="str">
        <f>HLOOKUP(B2521,'Additional Data'!$F$1:$N$2,2,0)</f>
        <v>Laptop</v>
      </c>
    </row>
    <row r="2522" ht="14.25" customHeight="1">
      <c r="A2522" s="2">
        <v>202497.0</v>
      </c>
      <c r="B2522" s="2" t="s">
        <v>36</v>
      </c>
      <c r="C2522" s="2" t="s">
        <v>41</v>
      </c>
      <c r="D2522" s="2" t="s">
        <v>34</v>
      </c>
      <c r="E2522" s="4">
        <v>43533.21534722222</v>
      </c>
      <c r="F2522" s="4">
        <v>43539.21534722222</v>
      </c>
      <c r="G2522" s="4">
        <v>43538.21534722222</v>
      </c>
      <c r="H2522" s="2">
        <v>0.0</v>
      </c>
      <c r="I2522" s="2">
        <v>125.0</v>
      </c>
      <c r="J2522" s="2" t="s">
        <v>41</v>
      </c>
      <c r="K2522" s="2" t="s">
        <v>66</v>
      </c>
      <c r="L2522" s="2" t="s">
        <v>67</v>
      </c>
      <c r="M2522" s="2" t="s">
        <v>59</v>
      </c>
      <c r="N2522" s="2">
        <v>1.0</v>
      </c>
      <c r="O2522" s="2">
        <v>6.0</v>
      </c>
      <c r="P2522" s="2">
        <v>125.0</v>
      </c>
      <c r="Q2522" s="2" t="str">
        <f>VLOOKUP(A2522,'Additional Data'!$A$1:$D$9949,2,0)</f>
        <v>Website</v>
      </c>
      <c r="R2522" s="2" t="str">
        <f>VLOOKUP(A2522,'Additional Data'!$A$1:$D$9949,4,0)</f>
        <v>Credit Card</v>
      </c>
      <c r="S2522" s="7">
        <f>VLOOKUP(A2522,'Additional Data'!$A$1:$D$9949,3,0)</f>
        <v>1390.229187</v>
      </c>
      <c r="T2522" s="2" t="str">
        <f>HLOOKUP(B2522,'Additional Data'!$F$1:$N$2,2,0)</f>
        <v>Laptop</v>
      </c>
    </row>
    <row r="2523" ht="14.25" customHeight="1">
      <c r="A2523" s="2">
        <v>504928.0</v>
      </c>
      <c r="B2523" s="2" t="s">
        <v>47</v>
      </c>
      <c r="C2523" s="2" t="s">
        <v>41</v>
      </c>
      <c r="D2523" s="2" t="s">
        <v>34</v>
      </c>
      <c r="E2523" s="4">
        <v>43533.21655092593</v>
      </c>
      <c r="F2523" s="4">
        <v>43535.21655092593</v>
      </c>
      <c r="G2523" s="4">
        <v>43537.21655092593</v>
      </c>
      <c r="H2523" s="2">
        <v>69.0</v>
      </c>
      <c r="I2523" s="2">
        <v>101.0</v>
      </c>
      <c r="J2523" s="2" t="s">
        <v>32</v>
      </c>
      <c r="K2523" s="2" t="s">
        <v>70</v>
      </c>
      <c r="L2523" s="2" t="s">
        <v>35</v>
      </c>
      <c r="M2523" s="2" t="s">
        <v>71</v>
      </c>
      <c r="N2523" s="2">
        <v>-2.0</v>
      </c>
      <c r="O2523" s="2">
        <v>2.0</v>
      </c>
      <c r="P2523" s="2">
        <v>170.0</v>
      </c>
      <c r="Q2523" s="2" t="str">
        <f>VLOOKUP(A2523,'Additional Data'!$A$1:$D$9949,2,0)</f>
        <v>App</v>
      </c>
      <c r="R2523" s="2" t="str">
        <f>VLOOKUP(A2523,'Additional Data'!$A$1:$D$9949,4,0)</f>
        <v>Debit Card</v>
      </c>
      <c r="S2523" s="7">
        <f>VLOOKUP(A2523,'Additional Data'!$A$1:$D$9949,3,0)</f>
        <v>852</v>
      </c>
      <c r="T2523" s="2" t="str">
        <f>HLOOKUP(B2523,'Additional Data'!$F$1:$N$2,2,0)</f>
        <v>Tablet</v>
      </c>
    </row>
    <row r="2524" ht="14.25" customHeight="1">
      <c r="A2524" s="2">
        <v>476963.0</v>
      </c>
      <c r="B2524" s="2" t="s">
        <v>48</v>
      </c>
      <c r="C2524" s="2" t="s">
        <v>41</v>
      </c>
      <c r="D2524" s="2" t="s">
        <v>34</v>
      </c>
      <c r="E2524" s="4">
        <v>43533.22133101852</v>
      </c>
      <c r="F2524" s="4">
        <v>43539.22133101852</v>
      </c>
      <c r="G2524" s="4">
        <v>43540.22133101852</v>
      </c>
      <c r="H2524" s="2">
        <v>29.0</v>
      </c>
      <c r="I2524" s="2">
        <v>125.0</v>
      </c>
      <c r="J2524" s="2" t="s">
        <v>32</v>
      </c>
      <c r="K2524" s="2" t="s">
        <v>70</v>
      </c>
      <c r="L2524" s="2" t="s">
        <v>35</v>
      </c>
      <c r="M2524" s="2" t="s">
        <v>59</v>
      </c>
      <c r="N2524" s="2">
        <v>-1.0</v>
      </c>
      <c r="O2524" s="2">
        <v>6.0</v>
      </c>
      <c r="P2524" s="2">
        <v>154.0</v>
      </c>
      <c r="Q2524" s="2" t="str">
        <f>VLOOKUP(A2524,'Additional Data'!$A$1:$D$9949,2,0)</f>
        <v>App</v>
      </c>
      <c r="R2524" s="2" t="str">
        <f>VLOOKUP(A2524,'Additional Data'!$A$1:$D$9949,4,0)</f>
        <v>Credit Card</v>
      </c>
      <c r="S2524" s="7">
        <f>VLOOKUP(A2524,'Additional Data'!$A$1:$D$9949,3,0)</f>
        <v>829.0815717</v>
      </c>
      <c r="T2524" s="2" t="str">
        <f>HLOOKUP(B2524,'Additional Data'!$F$1:$N$2,2,0)</f>
        <v>Gaming Console</v>
      </c>
    </row>
    <row r="2525" ht="14.25" customHeight="1">
      <c r="A2525" s="2">
        <v>774764.0</v>
      </c>
      <c r="B2525" s="2" t="s">
        <v>48</v>
      </c>
      <c r="C2525" s="2" t="s">
        <v>41</v>
      </c>
      <c r="D2525" s="2" t="s">
        <v>34</v>
      </c>
      <c r="E2525" s="4">
        <v>43533.22592592592</v>
      </c>
      <c r="F2525" s="4">
        <v>43535.22592592592</v>
      </c>
      <c r="G2525" s="4">
        <v>43540.22592592592</v>
      </c>
      <c r="H2525" s="2">
        <v>40.0</v>
      </c>
      <c r="I2525" s="2">
        <v>106.0</v>
      </c>
      <c r="J2525" s="2" t="s">
        <v>60</v>
      </c>
      <c r="K2525" s="2" t="s">
        <v>77</v>
      </c>
      <c r="L2525" s="2" t="s">
        <v>35</v>
      </c>
      <c r="M2525" s="2" t="s">
        <v>71</v>
      </c>
      <c r="N2525" s="2">
        <v>-5.0</v>
      </c>
      <c r="O2525" s="2">
        <v>2.0</v>
      </c>
      <c r="P2525" s="2">
        <v>146.0</v>
      </c>
      <c r="Q2525" s="2" t="str">
        <f>VLOOKUP(A2525,'Additional Data'!$A$1:$D$9949,2,0)</f>
        <v>App</v>
      </c>
      <c r="R2525" s="2" t="str">
        <f>VLOOKUP(A2525,'Additional Data'!$A$1:$D$9949,4,0)</f>
        <v>Debit Card</v>
      </c>
      <c r="S2525" s="7">
        <f>VLOOKUP(A2525,'Additional Data'!$A$1:$D$9949,3,0)</f>
        <v>1149</v>
      </c>
      <c r="T2525" s="2" t="str">
        <f>HLOOKUP(B2525,'Additional Data'!$F$1:$N$2,2,0)</f>
        <v>Gaming Console</v>
      </c>
    </row>
    <row r="2526" ht="14.25" customHeight="1">
      <c r="A2526" s="2">
        <v>650994.0</v>
      </c>
      <c r="B2526" s="2" t="s">
        <v>42</v>
      </c>
      <c r="C2526" s="2" t="s">
        <v>41</v>
      </c>
      <c r="D2526" s="2" t="s">
        <v>34</v>
      </c>
      <c r="E2526" s="4">
        <v>43533.228310185186</v>
      </c>
      <c r="F2526" s="4">
        <v>43539.228310185186</v>
      </c>
      <c r="G2526" s="4">
        <v>43537.228310185186</v>
      </c>
      <c r="H2526" s="2">
        <v>28.0</v>
      </c>
      <c r="I2526" s="2">
        <v>113.0</v>
      </c>
      <c r="J2526" s="2" t="s">
        <v>60</v>
      </c>
      <c r="K2526" s="2" t="s">
        <v>77</v>
      </c>
      <c r="L2526" s="2" t="s">
        <v>35</v>
      </c>
      <c r="M2526" s="2" t="s">
        <v>59</v>
      </c>
      <c r="N2526" s="2">
        <v>2.0</v>
      </c>
      <c r="O2526" s="2">
        <v>6.0</v>
      </c>
      <c r="P2526" s="2">
        <v>141.0</v>
      </c>
      <c r="Q2526" s="2" t="str">
        <f>VLOOKUP(A2526,'Additional Data'!$A$1:$D$9949,2,0)</f>
        <v>Website</v>
      </c>
      <c r="R2526" s="2" t="str">
        <f>VLOOKUP(A2526,'Additional Data'!$A$1:$D$9949,4,0)</f>
        <v>Debit Card</v>
      </c>
      <c r="S2526" s="7">
        <f>VLOOKUP(A2526,'Additional Data'!$A$1:$D$9949,3,0)</f>
        <v>3526.37028</v>
      </c>
      <c r="T2526" s="2" t="str">
        <f>HLOOKUP(B2526,'Additional Data'!$F$1:$N$2,2,0)</f>
        <v>TV</v>
      </c>
    </row>
    <row r="2527" ht="14.25" customHeight="1">
      <c r="A2527" s="2">
        <v>13723.0</v>
      </c>
      <c r="B2527" s="2" t="s">
        <v>36</v>
      </c>
      <c r="C2527" s="2" t="s">
        <v>41</v>
      </c>
      <c r="D2527" s="2" t="s">
        <v>34</v>
      </c>
      <c r="E2527" s="4">
        <v>43533.231412037036</v>
      </c>
      <c r="F2527" s="4">
        <v>43537.231412037036</v>
      </c>
      <c r="G2527" s="4">
        <v>43536.231412037036</v>
      </c>
      <c r="H2527" s="2">
        <v>48.0</v>
      </c>
      <c r="I2527" s="2">
        <v>115.0</v>
      </c>
      <c r="J2527" s="2" t="s">
        <v>60</v>
      </c>
      <c r="K2527" s="2" t="s">
        <v>77</v>
      </c>
      <c r="L2527" s="2" t="s">
        <v>35</v>
      </c>
      <c r="M2527" s="2" t="s">
        <v>59</v>
      </c>
      <c r="N2527" s="2">
        <v>1.0</v>
      </c>
      <c r="O2527" s="2">
        <v>4.0</v>
      </c>
      <c r="P2527" s="2">
        <v>163.0</v>
      </c>
      <c r="Q2527" s="2" t="str">
        <f>VLOOKUP(A2527,'Additional Data'!$A$1:$D$9949,2,0)</f>
        <v>App</v>
      </c>
      <c r="R2527" s="2" t="str">
        <f>VLOOKUP(A2527,'Additional Data'!$A$1:$D$9949,4,0)</f>
        <v>Credit Card</v>
      </c>
      <c r="S2527" s="7">
        <f>VLOOKUP(A2527,'Additional Data'!$A$1:$D$9949,3,0)</f>
        <v>1275.081473</v>
      </c>
      <c r="T2527" s="2" t="str">
        <f>HLOOKUP(B2527,'Additional Data'!$F$1:$N$2,2,0)</f>
        <v>Laptop</v>
      </c>
    </row>
    <row r="2528" ht="14.25" customHeight="1">
      <c r="A2528" s="2">
        <v>717753.0</v>
      </c>
      <c r="B2528" s="2" t="s">
        <v>39</v>
      </c>
      <c r="C2528" s="2" t="s">
        <v>32</v>
      </c>
      <c r="D2528" s="2" t="s">
        <v>34</v>
      </c>
      <c r="E2528" s="4">
        <v>43533.236296296294</v>
      </c>
      <c r="F2528" s="4">
        <v>43535.236296296294</v>
      </c>
      <c r="G2528" s="4">
        <v>43537.236296296294</v>
      </c>
      <c r="H2528" s="2">
        <v>31.0</v>
      </c>
      <c r="I2528" s="2">
        <v>111.0</v>
      </c>
      <c r="J2528" s="2" t="s">
        <v>63</v>
      </c>
      <c r="K2528" s="2" t="s">
        <v>81</v>
      </c>
      <c r="L2528" s="2" t="s">
        <v>35</v>
      </c>
      <c r="M2528" s="2" t="s">
        <v>59</v>
      </c>
      <c r="N2528" s="2">
        <v>-2.0</v>
      </c>
      <c r="O2528" s="2">
        <v>2.0</v>
      </c>
      <c r="P2528" s="2">
        <v>142.0</v>
      </c>
      <c r="Q2528" s="2" t="str">
        <f>VLOOKUP(A2528,'Additional Data'!$A$1:$D$9949,2,0)</f>
        <v>Website</v>
      </c>
      <c r="R2528" s="2" t="str">
        <f>VLOOKUP(A2528,'Additional Data'!$A$1:$D$9949,4,0)</f>
        <v>Credit Card</v>
      </c>
      <c r="S2528" s="7">
        <f>VLOOKUP(A2528,'Additional Data'!$A$1:$D$9949,3,0)</f>
        <v>545</v>
      </c>
      <c r="T2528" s="2" t="str">
        <f>HLOOKUP(B2528,'Additional Data'!$F$1:$N$2,2,0)</f>
        <v>Mobile</v>
      </c>
    </row>
    <row r="2529" ht="14.25" customHeight="1">
      <c r="A2529" s="2">
        <v>548222.0</v>
      </c>
      <c r="B2529" s="2" t="s">
        <v>39</v>
      </c>
      <c r="C2529" s="2" t="s">
        <v>41</v>
      </c>
      <c r="D2529" s="2" t="s">
        <v>34</v>
      </c>
      <c r="E2529" s="4">
        <v>43533.25368055556</v>
      </c>
      <c r="F2529" s="4">
        <v>43540.25368055556</v>
      </c>
      <c r="G2529" s="4">
        <v>43538.25368055556</v>
      </c>
      <c r="H2529" s="2">
        <v>40.0</v>
      </c>
      <c r="I2529" s="2">
        <v>112.0</v>
      </c>
      <c r="J2529" s="2" t="s">
        <v>60</v>
      </c>
      <c r="K2529" s="2" t="s">
        <v>77</v>
      </c>
      <c r="L2529" s="2" t="s">
        <v>35</v>
      </c>
      <c r="M2529" s="2" t="s">
        <v>59</v>
      </c>
      <c r="N2529" s="2">
        <v>2.0</v>
      </c>
      <c r="O2529" s="2">
        <v>7.0</v>
      </c>
      <c r="P2529" s="2">
        <v>152.0</v>
      </c>
      <c r="Q2529" s="2" t="str">
        <f>VLOOKUP(A2529,'Additional Data'!$A$1:$D$9949,2,0)</f>
        <v>App</v>
      </c>
      <c r="R2529" s="2" t="str">
        <f>VLOOKUP(A2529,'Additional Data'!$A$1:$D$9949,4,0)</f>
        <v>Debit Card</v>
      </c>
      <c r="S2529" s="7">
        <f>VLOOKUP(A2529,'Additional Data'!$A$1:$D$9949,3,0)</f>
        <v>2282.127092</v>
      </c>
      <c r="T2529" s="2" t="str">
        <f>HLOOKUP(B2529,'Additional Data'!$F$1:$N$2,2,0)</f>
        <v>Mobile</v>
      </c>
    </row>
    <row r="2530" ht="14.25" customHeight="1">
      <c r="A2530" s="2">
        <v>478624.0</v>
      </c>
      <c r="B2530" s="2" t="s">
        <v>36</v>
      </c>
      <c r="C2530" s="2" t="s">
        <v>32</v>
      </c>
      <c r="D2530" s="2" t="s">
        <v>34</v>
      </c>
      <c r="E2530" s="4">
        <v>43533.25575231481</v>
      </c>
      <c r="F2530" s="4">
        <v>43533.25575231481</v>
      </c>
      <c r="G2530" s="4">
        <v>43537.25575231481</v>
      </c>
      <c r="H2530" s="2">
        <v>0.0</v>
      </c>
      <c r="I2530" s="2">
        <v>130.0</v>
      </c>
      <c r="J2530" s="2" t="s">
        <v>32</v>
      </c>
      <c r="K2530" s="2" t="s">
        <v>82</v>
      </c>
      <c r="L2530" s="2" t="s">
        <v>67</v>
      </c>
      <c r="M2530" s="2" t="s">
        <v>71</v>
      </c>
      <c r="N2530" s="2">
        <v>-4.0</v>
      </c>
      <c r="O2530" s="2">
        <v>0.0</v>
      </c>
      <c r="P2530" s="2">
        <v>130.0</v>
      </c>
      <c r="Q2530" s="2" t="str">
        <f>VLOOKUP(A2530,'Additional Data'!$A$1:$D$9949,2,0)</f>
        <v>App</v>
      </c>
      <c r="R2530" s="2" t="str">
        <f>VLOOKUP(A2530,'Additional Data'!$A$1:$D$9949,4,0)</f>
        <v>Debit Card</v>
      </c>
      <c r="S2530" s="7">
        <f>VLOOKUP(A2530,'Additional Data'!$A$1:$D$9949,3,0)</f>
        <v>1841.792927</v>
      </c>
      <c r="T2530" s="2" t="str">
        <f>HLOOKUP(B2530,'Additional Data'!$F$1:$N$2,2,0)</f>
        <v>Laptop</v>
      </c>
    </row>
    <row r="2531" ht="14.25" customHeight="1">
      <c r="A2531" s="2">
        <v>794355.0</v>
      </c>
      <c r="B2531" s="2" t="s">
        <v>49</v>
      </c>
      <c r="C2531" s="2" t="s">
        <v>41</v>
      </c>
      <c r="D2531" s="2" t="s">
        <v>34</v>
      </c>
      <c r="E2531" s="4">
        <v>43533.259351851855</v>
      </c>
      <c r="F2531" s="4">
        <v>43538.259351851855</v>
      </c>
      <c r="G2531" s="4">
        <v>43540.259351851855</v>
      </c>
      <c r="H2531" s="2">
        <v>47.0</v>
      </c>
      <c r="I2531" s="2">
        <v>130.0</v>
      </c>
      <c r="J2531" s="2" t="s">
        <v>73</v>
      </c>
      <c r="K2531" s="2" t="s">
        <v>80</v>
      </c>
      <c r="L2531" s="2" t="s">
        <v>35</v>
      </c>
      <c r="M2531" s="2" t="s">
        <v>59</v>
      </c>
      <c r="N2531" s="2">
        <v>-2.0</v>
      </c>
      <c r="O2531" s="2">
        <v>5.0</v>
      </c>
      <c r="P2531" s="2">
        <v>177.0</v>
      </c>
      <c r="Q2531" s="2" t="str">
        <f>VLOOKUP(A2531,'Additional Data'!$A$1:$D$9949,2,0)</f>
        <v>Website</v>
      </c>
      <c r="R2531" s="2" t="str">
        <f>VLOOKUP(A2531,'Additional Data'!$A$1:$D$9949,4,0)</f>
        <v>Credit Card</v>
      </c>
      <c r="S2531" s="7">
        <f>VLOOKUP(A2531,'Additional Data'!$A$1:$D$9949,3,0)</f>
        <v>1425.186992</v>
      </c>
      <c r="T2531" s="2" t="str">
        <f>HLOOKUP(B2531,'Additional Data'!$F$1:$N$2,2,0)</f>
        <v>TV</v>
      </c>
    </row>
    <row r="2532" ht="14.25" customHeight="1">
      <c r="A2532" s="2">
        <v>147335.0</v>
      </c>
      <c r="B2532" s="2" t="s">
        <v>48</v>
      </c>
      <c r="C2532" s="2" t="s">
        <v>41</v>
      </c>
      <c r="D2532" s="2" t="s">
        <v>34</v>
      </c>
      <c r="E2532" s="4">
        <v>43533.260300925926</v>
      </c>
      <c r="F2532" s="4">
        <v>43535.260300925926</v>
      </c>
      <c r="G2532" s="4">
        <v>43538.260300925926</v>
      </c>
      <c r="H2532" s="2">
        <v>41.0</v>
      </c>
      <c r="I2532" s="2">
        <v>126.0</v>
      </c>
      <c r="J2532" s="2" t="s">
        <v>73</v>
      </c>
      <c r="K2532" s="2" t="s">
        <v>80</v>
      </c>
      <c r="L2532" s="2" t="s">
        <v>35</v>
      </c>
      <c r="M2532" s="2" t="s">
        <v>59</v>
      </c>
      <c r="N2532" s="2">
        <v>-3.0</v>
      </c>
      <c r="O2532" s="2">
        <v>2.0</v>
      </c>
      <c r="P2532" s="2">
        <v>167.0</v>
      </c>
      <c r="Q2532" s="2" t="str">
        <f>VLOOKUP(A2532,'Additional Data'!$A$1:$D$9949,2,0)</f>
        <v>App</v>
      </c>
      <c r="R2532" s="2" t="str">
        <f>VLOOKUP(A2532,'Additional Data'!$A$1:$D$9949,4,0)</f>
        <v>Credit Card</v>
      </c>
      <c r="S2532" s="7">
        <f>VLOOKUP(A2532,'Additional Data'!$A$1:$D$9949,3,0)</f>
        <v>1443.348229</v>
      </c>
      <c r="T2532" s="2" t="str">
        <f>HLOOKUP(B2532,'Additional Data'!$F$1:$N$2,2,0)</f>
        <v>Gaming Console</v>
      </c>
    </row>
    <row r="2533" ht="14.25" customHeight="1">
      <c r="A2533" s="2">
        <v>122920.0</v>
      </c>
      <c r="B2533" s="2" t="s">
        <v>36</v>
      </c>
      <c r="C2533" s="2" t="s">
        <v>32</v>
      </c>
      <c r="D2533" s="2" t="s">
        <v>34</v>
      </c>
      <c r="E2533" s="4">
        <v>43533.26055555556</v>
      </c>
      <c r="F2533" s="4">
        <v>43539.26055555556</v>
      </c>
      <c r="G2533" s="4">
        <v>43537.26055555556</v>
      </c>
      <c r="H2533" s="2">
        <v>33.0</v>
      </c>
      <c r="I2533" s="2">
        <v>112.0</v>
      </c>
      <c r="J2533" s="2" t="s">
        <v>60</v>
      </c>
      <c r="K2533" s="2" t="s">
        <v>61</v>
      </c>
      <c r="L2533" s="2" t="s">
        <v>35</v>
      </c>
      <c r="M2533" s="2" t="s">
        <v>71</v>
      </c>
      <c r="N2533" s="2">
        <v>2.0</v>
      </c>
      <c r="O2533" s="2">
        <v>6.0</v>
      </c>
      <c r="P2533" s="2">
        <v>145.0</v>
      </c>
      <c r="Q2533" s="2" t="str">
        <f>VLOOKUP(A2533,'Additional Data'!$A$1:$D$9949,2,0)</f>
        <v>App</v>
      </c>
      <c r="R2533" s="2" t="str">
        <f>VLOOKUP(A2533,'Additional Data'!$A$1:$D$9949,4,0)</f>
        <v>Debit Card</v>
      </c>
      <c r="S2533" s="7">
        <f>VLOOKUP(A2533,'Additional Data'!$A$1:$D$9949,3,0)</f>
        <v>3001</v>
      </c>
      <c r="T2533" s="2" t="str">
        <f>HLOOKUP(B2533,'Additional Data'!$F$1:$N$2,2,0)</f>
        <v>Laptop</v>
      </c>
    </row>
    <row r="2534" ht="14.25" customHeight="1">
      <c r="A2534" s="2">
        <v>284039.0</v>
      </c>
      <c r="B2534" s="2" t="s">
        <v>39</v>
      </c>
      <c r="C2534" s="2" t="s">
        <v>32</v>
      </c>
      <c r="D2534" s="2" t="s">
        <v>34</v>
      </c>
      <c r="E2534" s="4">
        <v>43533.262395833335</v>
      </c>
      <c r="F2534" s="4">
        <v>43535.262395833335</v>
      </c>
      <c r="G2534" s="4">
        <v>43536.262395833335</v>
      </c>
      <c r="H2534" s="2">
        <v>35.0</v>
      </c>
      <c r="I2534" s="2">
        <v>114.0</v>
      </c>
      <c r="J2534" s="2" t="s">
        <v>63</v>
      </c>
      <c r="K2534" s="2" t="s">
        <v>81</v>
      </c>
      <c r="L2534" s="2" t="s">
        <v>35</v>
      </c>
      <c r="M2534" s="2" t="s">
        <v>59</v>
      </c>
      <c r="N2534" s="2">
        <v>-1.0</v>
      </c>
      <c r="O2534" s="2">
        <v>2.0</v>
      </c>
      <c r="P2534" s="2">
        <v>149.0</v>
      </c>
      <c r="Q2534" s="2" t="str">
        <f>VLOOKUP(A2534,'Additional Data'!$A$1:$D$9949,2,0)</f>
        <v>App</v>
      </c>
      <c r="R2534" s="2" t="str">
        <f>VLOOKUP(A2534,'Additional Data'!$A$1:$D$9949,4,0)</f>
        <v>Cash On Delivery</v>
      </c>
      <c r="S2534" s="7">
        <f>VLOOKUP(A2534,'Additional Data'!$A$1:$D$9949,3,0)</f>
        <v>3536.679807</v>
      </c>
      <c r="T2534" s="2" t="str">
        <f>HLOOKUP(B2534,'Additional Data'!$F$1:$N$2,2,0)</f>
        <v>Mobile</v>
      </c>
    </row>
    <row r="2535" ht="14.25" customHeight="1">
      <c r="A2535" s="2">
        <v>81040.0</v>
      </c>
      <c r="B2535" s="2" t="s">
        <v>36</v>
      </c>
      <c r="C2535" s="2" t="s">
        <v>32</v>
      </c>
      <c r="D2535" s="2" t="s">
        <v>34</v>
      </c>
      <c r="E2535" s="4">
        <v>43533.26758101852</v>
      </c>
      <c r="F2535" s="4">
        <v>43536.26758101852</v>
      </c>
      <c r="G2535" s="4">
        <v>43540.26758101852</v>
      </c>
      <c r="H2535" s="2">
        <v>67.0</v>
      </c>
      <c r="I2535" s="2">
        <v>105.0</v>
      </c>
      <c r="J2535" s="2" t="s">
        <v>41</v>
      </c>
      <c r="K2535" s="2" t="s">
        <v>58</v>
      </c>
      <c r="L2535" s="2" t="s">
        <v>35</v>
      </c>
      <c r="M2535" s="2" t="s">
        <v>71</v>
      </c>
      <c r="N2535" s="2">
        <v>-4.0</v>
      </c>
      <c r="O2535" s="2">
        <v>3.0</v>
      </c>
      <c r="P2535" s="2">
        <v>172.0</v>
      </c>
      <c r="Q2535" s="2" t="str">
        <f>VLOOKUP(A2535,'Additional Data'!$A$1:$D$9949,2,0)</f>
        <v>App</v>
      </c>
      <c r="R2535" s="2" t="str">
        <f>VLOOKUP(A2535,'Additional Data'!$A$1:$D$9949,4,0)</f>
        <v>Debit Card</v>
      </c>
      <c r="S2535" s="7">
        <f>VLOOKUP(A2535,'Additional Data'!$A$1:$D$9949,3,0)</f>
        <v>2996</v>
      </c>
      <c r="T2535" s="2" t="str">
        <f>HLOOKUP(B2535,'Additional Data'!$F$1:$N$2,2,0)</f>
        <v>Laptop</v>
      </c>
    </row>
    <row r="2536" ht="14.25" customHeight="1">
      <c r="A2536" s="2">
        <v>589857.0</v>
      </c>
      <c r="B2536" s="2" t="s">
        <v>49</v>
      </c>
      <c r="C2536" s="2" t="s">
        <v>41</v>
      </c>
      <c r="D2536" s="2" t="s">
        <v>34</v>
      </c>
      <c r="E2536" s="4">
        <v>43533.26855324074</v>
      </c>
      <c r="F2536" s="4">
        <v>43536.26855324074</v>
      </c>
      <c r="G2536" s="4">
        <v>43538.26855324074</v>
      </c>
      <c r="H2536" s="2">
        <v>83.0</v>
      </c>
      <c r="I2536" s="2">
        <v>86.0</v>
      </c>
      <c r="J2536" s="2" t="s">
        <v>60</v>
      </c>
      <c r="K2536" s="2" t="s">
        <v>77</v>
      </c>
      <c r="L2536" s="2" t="s">
        <v>35</v>
      </c>
      <c r="M2536" s="2" t="s">
        <v>71</v>
      </c>
      <c r="N2536" s="2">
        <v>-2.0</v>
      </c>
      <c r="O2536" s="2">
        <v>3.0</v>
      </c>
      <c r="P2536" s="2">
        <v>169.0</v>
      </c>
      <c r="Q2536" s="2" t="str">
        <f>VLOOKUP(A2536,'Additional Data'!$A$1:$D$9949,2,0)</f>
        <v>Website</v>
      </c>
      <c r="R2536" s="2" t="str">
        <f>VLOOKUP(A2536,'Additional Data'!$A$1:$D$9949,4,0)</f>
        <v>Credit Card</v>
      </c>
      <c r="S2536" s="7">
        <f>VLOOKUP(A2536,'Additional Data'!$A$1:$D$9949,3,0)</f>
        <v>406.3815196</v>
      </c>
      <c r="T2536" s="2" t="str">
        <f>HLOOKUP(B2536,'Additional Data'!$F$1:$N$2,2,0)</f>
        <v>TV</v>
      </c>
    </row>
    <row r="2537" ht="14.25" customHeight="1">
      <c r="A2537" s="2">
        <v>765223.0</v>
      </c>
      <c r="B2537" s="2" t="s">
        <v>30</v>
      </c>
      <c r="C2537" s="2" t="s">
        <v>41</v>
      </c>
      <c r="D2537" s="2" t="s">
        <v>34</v>
      </c>
      <c r="E2537" s="4">
        <v>43533.268796296295</v>
      </c>
      <c r="F2537" s="4">
        <v>43539.268796296295</v>
      </c>
      <c r="G2537" s="4">
        <v>43536.268796296295</v>
      </c>
      <c r="H2537" s="2">
        <v>0.0</v>
      </c>
      <c r="I2537" s="2">
        <v>121.0</v>
      </c>
      <c r="J2537" s="2" t="s">
        <v>41</v>
      </c>
      <c r="K2537" s="2" t="s">
        <v>66</v>
      </c>
      <c r="L2537" s="2" t="s">
        <v>67</v>
      </c>
      <c r="M2537" s="2" t="s">
        <v>59</v>
      </c>
      <c r="N2537" s="2">
        <v>3.0</v>
      </c>
      <c r="O2537" s="2">
        <v>6.0</v>
      </c>
      <c r="P2537" s="2">
        <v>121.0</v>
      </c>
      <c r="Q2537" s="2" t="str">
        <f>VLOOKUP(A2537,'Additional Data'!$A$1:$D$9949,2,0)</f>
        <v>App</v>
      </c>
      <c r="R2537" s="2" t="str">
        <f>VLOOKUP(A2537,'Additional Data'!$A$1:$D$9949,4,0)</f>
        <v>Credit Card</v>
      </c>
      <c r="S2537" s="7">
        <f>VLOOKUP(A2537,'Additional Data'!$A$1:$D$9949,3,0)</f>
        <v>3007.846101</v>
      </c>
      <c r="T2537" s="2" t="str">
        <f>HLOOKUP(B2537,'Additional Data'!$F$1:$N$2,2,0)</f>
        <v>PC</v>
      </c>
    </row>
    <row r="2538" ht="14.25" customHeight="1">
      <c r="A2538" s="2">
        <v>365934.0</v>
      </c>
      <c r="B2538" s="2" t="s">
        <v>39</v>
      </c>
      <c r="C2538" s="2" t="s">
        <v>41</v>
      </c>
      <c r="D2538" s="2" t="s">
        <v>34</v>
      </c>
      <c r="E2538" s="4">
        <v>43533.271319444444</v>
      </c>
      <c r="F2538" s="4">
        <v>43543.271319444444</v>
      </c>
      <c r="G2538" s="4">
        <v>43537.271319444444</v>
      </c>
      <c r="H2538" s="2">
        <v>62.0</v>
      </c>
      <c r="I2538" s="2">
        <v>103.0</v>
      </c>
      <c r="J2538" s="2" t="s">
        <v>73</v>
      </c>
      <c r="K2538" s="2" t="s">
        <v>80</v>
      </c>
      <c r="L2538" s="2" t="s">
        <v>35</v>
      </c>
      <c r="M2538" s="2" t="s">
        <v>71</v>
      </c>
      <c r="N2538" s="2">
        <v>6.0</v>
      </c>
      <c r="O2538" s="2">
        <v>10.0</v>
      </c>
      <c r="P2538" s="2">
        <v>165.0</v>
      </c>
      <c r="Q2538" s="2" t="str">
        <f>VLOOKUP(A2538,'Additional Data'!$A$1:$D$9949,2,0)</f>
        <v>Website</v>
      </c>
      <c r="R2538" s="2" t="str">
        <f>VLOOKUP(A2538,'Additional Data'!$A$1:$D$9949,4,0)</f>
        <v>Debit Card</v>
      </c>
      <c r="S2538" s="7">
        <f>VLOOKUP(A2538,'Additional Data'!$A$1:$D$9949,3,0)</f>
        <v>604.84244</v>
      </c>
      <c r="T2538" s="2" t="str">
        <f>HLOOKUP(B2538,'Additional Data'!$F$1:$N$2,2,0)</f>
        <v>Mobile</v>
      </c>
    </row>
    <row r="2539" ht="14.25" customHeight="1">
      <c r="A2539" s="2">
        <v>269017.0</v>
      </c>
      <c r="B2539" s="2" t="s">
        <v>36</v>
      </c>
      <c r="C2539" s="2" t="s">
        <v>41</v>
      </c>
      <c r="D2539" s="2" t="s">
        <v>34</v>
      </c>
      <c r="E2539" s="4">
        <v>43533.27292824074</v>
      </c>
      <c r="F2539" s="4">
        <v>43540.27292824074</v>
      </c>
      <c r="G2539" s="4">
        <v>43539.27292824074</v>
      </c>
      <c r="H2539" s="2">
        <v>47.0</v>
      </c>
      <c r="I2539" s="2">
        <v>110.0</v>
      </c>
      <c r="J2539" s="2" t="s">
        <v>60</v>
      </c>
      <c r="K2539" s="2" t="s">
        <v>77</v>
      </c>
      <c r="L2539" s="2" t="s">
        <v>35</v>
      </c>
      <c r="M2539" s="2" t="s">
        <v>59</v>
      </c>
      <c r="N2539" s="2">
        <v>1.0</v>
      </c>
      <c r="O2539" s="2">
        <v>7.0</v>
      </c>
      <c r="P2539" s="2">
        <v>157.0</v>
      </c>
      <c r="Q2539" s="2" t="str">
        <f>VLOOKUP(A2539,'Additional Data'!$A$1:$D$9949,2,0)</f>
        <v>App</v>
      </c>
      <c r="R2539" s="2" t="str">
        <f>VLOOKUP(A2539,'Additional Data'!$A$1:$D$9949,4,0)</f>
        <v>Cash On Delivery</v>
      </c>
      <c r="S2539" s="7">
        <f>VLOOKUP(A2539,'Additional Data'!$A$1:$D$9949,3,0)</f>
        <v>1288.940199</v>
      </c>
      <c r="T2539" s="2" t="str">
        <f>HLOOKUP(B2539,'Additional Data'!$F$1:$N$2,2,0)</f>
        <v>Laptop</v>
      </c>
    </row>
    <row r="2540" ht="14.25" customHeight="1">
      <c r="A2540" s="2">
        <v>322106.0</v>
      </c>
      <c r="B2540" s="2" t="s">
        <v>39</v>
      </c>
      <c r="C2540" s="2" t="s">
        <v>41</v>
      </c>
      <c r="D2540" s="2" t="s">
        <v>34</v>
      </c>
      <c r="E2540" s="4">
        <v>43533.274988425925</v>
      </c>
      <c r="F2540" s="4">
        <v>43544.274988425925</v>
      </c>
      <c r="G2540" s="4">
        <v>43539.274988425925</v>
      </c>
      <c r="H2540" s="2">
        <v>79.0</v>
      </c>
      <c r="I2540" s="2">
        <v>106.0</v>
      </c>
      <c r="J2540" s="2" t="s">
        <v>73</v>
      </c>
      <c r="K2540" s="2" t="s">
        <v>80</v>
      </c>
      <c r="L2540" s="2" t="s">
        <v>35</v>
      </c>
      <c r="M2540" s="2" t="s">
        <v>71</v>
      </c>
      <c r="N2540" s="2">
        <v>5.0</v>
      </c>
      <c r="O2540" s="2">
        <v>11.0</v>
      </c>
      <c r="P2540" s="2">
        <v>185.0</v>
      </c>
      <c r="Q2540" s="2" t="str">
        <f>VLOOKUP(A2540,'Additional Data'!$A$1:$D$9949,2,0)</f>
        <v>App</v>
      </c>
      <c r="R2540" s="2" t="str">
        <f>VLOOKUP(A2540,'Additional Data'!$A$1:$D$9949,4,0)</f>
        <v>Debit Card</v>
      </c>
      <c r="S2540" s="7">
        <f>VLOOKUP(A2540,'Additional Data'!$A$1:$D$9949,3,0)</f>
        <v>3733.01448</v>
      </c>
      <c r="T2540" s="2" t="str">
        <f>HLOOKUP(B2540,'Additional Data'!$F$1:$N$2,2,0)</f>
        <v>Mobile</v>
      </c>
    </row>
    <row r="2541" ht="14.25" customHeight="1">
      <c r="A2541" s="2">
        <v>126178.0</v>
      </c>
      <c r="B2541" s="2" t="s">
        <v>36</v>
      </c>
      <c r="C2541" s="2" t="s">
        <v>32</v>
      </c>
      <c r="D2541" s="2" t="s">
        <v>34</v>
      </c>
      <c r="E2541" s="4">
        <v>43533.28440972222</v>
      </c>
      <c r="F2541" s="4">
        <v>43535.28440972222</v>
      </c>
      <c r="G2541" s="4">
        <v>43539.28440972222</v>
      </c>
      <c r="H2541" s="2">
        <v>82.0</v>
      </c>
      <c r="I2541" s="2">
        <v>93.0</v>
      </c>
      <c r="J2541" s="2" t="s">
        <v>60</v>
      </c>
      <c r="K2541" s="2" t="s">
        <v>61</v>
      </c>
      <c r="L2541" s="2" t="s">
        <v>35</v>
      </c>
      <c r="M2541" s="2" t="s">
        <v>71</v>
      </c>
      <c r="N2541" s="2">
        <v>-4.0</v>
      </c>
      <c r="O2541" s="2">
        <v>2.0</v>
      </c>
      <c r="P2541" s="2">
        <v>175.0</v>
      </c>
      <c r="Q2541" s="2" t="str">
        <f>VLOOKUP(A2541,'Additional Data'!$A$1:$D$9949,2,0)</f>
        <v>App</v>
      </c>
      <c r="R2541" s="2" t="str">
        <f>VLOOKUP(A2541,'Additional Data'!$A$1:$D$9949,4,0)</f>
        <v>Debit Card</v>
      </c>
      <c r="S2541" s="7">
        <f>VLOOKUP(A2541,'Additional Data'!$A$1:$D$9949,3,0)</f>
        <v>1259.369677</v>
      </c>
      <c r="T2541" s="2" t="str">
        <f>HLOOKUP(B2541,'Additional Data'!$F$1:$N$2,2,0)</f>
        <v>Laptop</v>
      </c>
    </row>
    <row r="2542" ht="14.25" customHeight="1">
      <c r="A2542" s="2">
        <v>595070.0</v>
      </c>
      <c r="B2542" s="2" t="s">
        <v>39</v>
      </c>
      <c r="C2542" s="2" t="s">
        <v>41</v>
      </c>
      <c r="D2542" s="2" t="s">
        <v>34</v>
      </c>
      <c r="E2542" s="4">
        <v>43533.287094907406</v>
      </c>
      <c r="F2542" s="4">
        <v>43538.287094907406</v>
      </c>
      <c r="G2542" s="4">
        <v>43536.287094907406</v>
      </c>
      <c r="H2542" s="2">
        <v>39.0</v>
      </c>
      <c r="I2542" s="2">
        <v>128.0</v>
      </c>
      <c r="J2542" s="2" t="s">
        <v>73</v>
      </c>
      <c r="K2542" s="2" t="s">
        <v>80</v>
      </c>
      <c r="L2542" s="2" t="s">
        <v>35</v>
      </c>
      <c r="M2542" s="2" t="s">
        <v>59</v>
      </c>
      <c r="N2542" s="2">
        <v>2.0</v>
      </c>
      <c r="O2542" s="2">
        <v>5.0</v>
      </c>
      <c r="P2542" s="2">
        <v>167.0</v>
      </c>
      <c r="Q2542" s="2" t="str">
        <f>VLOOKUP(A2542,'Additional Data'!$A$1:$D$9949,2,0)</f>
        <v>App</v>
      </c>
      <c r="R2542" s="2" t="str">
        <f>VLOOKUP(A2542,'Additional Data'!$A$1:$D$9949,4,0)</f>
        <v>Debit Card</v>
      </c>
      <c r="S2542" s="7">
        <f>VLOOKUP(A2542,'Additional Data'!$A$1:$D$9949,3,0)</f>
        <v>1536.782473</v>
      </c>
      <c r="T2542" s="2" t="str">
        <f>HLOOKUP(B2542,'Additional Data'!$F$1:$N$2,2,0)</f>
        <v>Mobile</v>
      </c>
    </row>
    <row r="2543" ht="14.25" customHeight="1">
      <c r="A2543" s="2">
        <v>174434.0</v>
      </c>
      <c r="B2543" s="2" t="s">
        <v>36</v>
      </c>
      <c r="C2543" s="2" t="s">
        <v>41</v>
      </c>
      <c r="D2543" s="2" t="s">
        <v>34</v>
      </c>
      <c r="E2543" s="4">
        <v>43533.28965277778</v>
      </c>
      <c r="F2543" s="4">
        <v>43540.28965277778</v>
      </c>
      <c r="G2543" s="4">
        <v>43536.28965277778</v>
      </c>
      <c r="H2543" s="2">
        <v>26.0</v>
      </c>
      <c r="I2543" s="2">
        <v>111.0</v>
      </c>
      <c r="J2543" s="2" t="s">
        <v>63</v>
      </c>
      <c r="K2543" s="2" t="s">
        <v>64</v>
      </c>
      <c r="L2543" s="2" t="s">
        <v>35</v>
      </c>
      <c r="M2543" s="2" t="s">
        <v>59</v>
      </c>
      <c r="N2543" s="2">
        <v>4.0</v>
      </c>
      <c r="O2543" s="2">
        <v>7.0</v>
      </c>
      <c r="P2543" s="2">
        <v>137.0</v>
      </c>
      <c r="Q2543" s="2" t="str">
        <f>VLOOKUP(A2543,'Additional Data'!$A$1:$D$9949,2,0)</f>
        <v>App</v>
      </c>
      <c r="R2543" s="2" t="str">
        <f>VLOOKUP(A2543,'Additional Data'!$A$1:$D$9949,4,0)</f>
        <v>Debit Card</v>
      </c>
      <c r="S2543" s="7">
        <f>VLOOKUP(A2543,'Additional Data'!$A$1:$D$9949,3,0)</f>
        <v>2350.224888</v>
      </c>
      <c r="T2543" s="2" t="str">
        <f>HLOOKUP(B2543,'Additional Data'!$F$1:$N$2,2,0)</f>
        <v>Laptop</v>
      </c>
    </row>
    <row r="2544" ht="14.25" customHeight="1">
      <c r="A2544" s="2">
        <v>926119.0</v>
      </c>
      <c r="B2544" s="2" t="s">
        <v>36</v>
      </c>
      <c r="C2544" s="2" t="s">
        <v>41</v>
      </c>
      <c r="D2544" s="2" t="s">
        <v>34</v>
      </c>
      <c r="E2544" s="4">
        <v>43533.29137731482</v>
      </c>
      <c r="F2544" s="4">
        <v>43535.29137731482</v>
      </c>
      <c r="G2544" s="4">
        <v>43538.29137731482</v>
      </c>
      <c r="H2544" s="2">
        <v>79.0</v>
      </c>
      <c r="I2544" s="2">
        <v>102.0</v>
      </c>
      <c r="J2544" s="2" t="s">
        <v>32</v>
      </c>
      <c r="K2544" s="2" t="s">
        <v>70</v>
      </c>
      <c r="L2544" s="2" t="s">
        <v>35</v>
      </c>
      <c r="M2544" s="2" t="s">
        <v>71</v>
      </c>
      <c r="N2544" s="2">
        <v>-3.0</v>
      </c>
      <c r="O2544" s="2">
        <v>2.0</v>
      </c>
      <c r="P2544" s="2">
        <v>181.0</v>
      </c>
      <c r="Q2544" s="2" t="str">
        <f>VLOOKUP(A2544,'Additional Data'!$A$1:$D$9949,2,0)</f>
        <v>App</v>
      </c>
      <c r="R2544" s="2" t="str">
        <f>VLOOKUP(A2544,'Additional Data'!$A$1:$D$9949,4,0)</f>
        <v>Credit Card</v>
      </c>
      <c r="S2544" s="7">
        <f>VLOOKUP(A2544,'Additional Data'!$A$1:$D$9949,3,0)</f>
        <v>3259</v>
      </c>
      <c r="T2544" s="2" t="str">
        <f>HLOOKUP(B2544,'Additional Data'!$F$1:$N$2,2,0)</f>
        <v>Laptop</v>
      </c>
    </row>
    <row r="2545" ht="14.25" customHeight="1">
      <c r="A2545" s="2">
        <v>903545.0</v>
      </c>
      <c r="B2545" s="2" t="s">
        <v>36</v>
      </c>
      <c r="C2545" s="2" t="s">
        <v>41</v>
      </c>
      <c r="D2545" s="2" t="s">
        <v>34</v>
      </c>
      <c r="E2545" s="4">
        <v>43533.29949074074</v>
      </c>
      <c r="F2545" s="4">
        <v>43537.29949074074</v>
      </c>
      <c r="G2545" s="4">
        <v>43538.29949074074</v>
      </c>
      <c r="H2545" s="2">
        <v>42.0</v>
      </c>
      <c r="I2545" s="2">
        <v>126.0</v>
      </c>
      <c r="J2545" s="2" t="s">
        <v>32</v>
      </c>
      <c r="K2545" s="2" t="s">
        <v>70</v>
      </c>
      <c r="L2545" s="2" t="s">
        <v>35</v>
      </c>
      <c r="M2545" s="2" t="s">
        <v>59</v>
      </c>
      <c r="N2545" s="2">
        <v>-1.0</v>
      </c>
      <c r="O2545" s="2">
        <v>4.0</v>
      </c>
      <c r="P2545" s="2">
        <v>168.0</v>
      </c>
      <c r="Q2545" s="2" t="str">
        <f>VLOOKUP(A2545,'Additional Data'!$A$1:$D$9949,2,0)</f>
        <v>App</v>
      </c>
      <c r="R2545" s="2" t="str">
        <f>VLOOKUP(A2545,'Additional Data'!$A$1:$D$9949,4,0)</f>
        <v>Credit Card</v>
      </c>
      <c r="S2545" s="7">
        <f>VLOOKUP(A2545,'Additional Data'!$A$1:$D$9949,3,0)</f>
        <v>1807.629156</v>
      </c>
      <c r="T2545" s="2" t="str">
        <f>HLOOKUP(B2545,'Additional Data'!$F$1:$N$2,2,0)</f>
        <v>Laptop</v>
      </c>
    </row>
    <row r="2546" ht="14.25" customHeight="1">
      <c r="A2546" s="2">
        <v>333124.0</v>
      </c>
      <c r="B2546" s="2" t="s">
        <v>48</v>
      </c>
      <c r="C2546" s="2" t="s">
        <v>41</v>
      </c>
      <c r="D2546" s="2" t="s">
        <v>34</v>
      </c>
      <c r="E2546" s="4">
        <v>43533.304456018515</v>
      </c>
      <c r="F2546" s="4">
        <v>43543.304456018515</v>
      </c>
      <c r="G2546" s="4">
        <v>43540.304456018515</v>
      </c>
      <c r="H2546" s="2">
        <v>80.0</v>
      </c>
      <c r="I2546" s="2">
        <v>106.0</v>
      </c>
      <c r="J2546" s="2" t="s">
        <v>73</v>
      </c>
      <c r="K2546" s="2" t="s">
        <v>80</v>
      </c>
      <c r="L2546" s="2" t="s">
        <v>35</v>
      </c>
      <c r="M2546" s="2" t="s">
        <v>71</v>
      </c>
      <c r="N2546" s="2">
        <v>3.0</v>
      </c>
      <c r="O2546" s="2">
        <v>10.0</v>
      </c>
      <c r="P2546" s="2">
        <v>186.0</v>
      </c>
      <c r="Q2546" s="2" t="str">
        <f>VLOOKUP(A2546,'Additional Data'!$A$1:$D$9949,2,0)</f>
        <v>App</v>
      </c>
      <c r="R2546" s="2" t="str">
        <f>VLOOKUP(A2546,'Additional Data'!$A$1:$D$9949,4,0)</f>
        <v>Debit Card</v>
      </c>
      <c r="S2546" s="7">
        <f>VLOOKUP(A2546,'Additional Data'!$A$1:$D$9949,3,0)</f>
        <v>1811.768834</v>
      </c>
      <c r="T2546" s="2" t="str">
        <f>HLOOKUP(B2546,'Additional Data'!$F$1:$N$2,2,0)</f>
        <v>Gaming Console</v>
      </c>
    </row>
    <row r="2547" ht="14.25" customHeight="1">
      <c r="A2547" s="2">
        <v>470578.0</v>
      </c>
      <c r="B2547" s="2" t="s">
        <v>36</v>
      </c>
      <c r="C2547" s="2" t="s">
        <v>41</v>
      </c>
      <c r="D2547" s="2" t="s">
        <v>34</v>
      </c>
      <c r="E2547" s="4">
        <v>43533.305763888886</v>
      </c>
      <c r="F2547" s="4">
        <v>43539.305763888886</v>
      </c>
      <c r="G2547" s="4">
        <v>43539.305763888886</v>
      </c>
      <c r="H2547" s="2">
        <v>61.0</v>
      </c>
      <c r="I2547" s="2">
        <v>105.0</v>
      </c>
      <c r="J2547" s="2" t="s">
        <v>73</v>
      </c>
      <c r="K2547" s="2" t="s">
        <v>80</v>
      </c>
      <c r="L2547" s="2" t="s">
        <v>35</v>
      </c>
      <c r="M2547" s="2" t="s">
        <v>71</v>
      </c>
      <c r="N2547" s="2">
        <v>0.0</v>
      </c>
      <c r="O2547" s="2">
        <v>6.0</v>
      </c>
      <c r="P2547" s="2">
        <v>166.0</v>
      </c>
      <c r="Q2547" s="2" t="str">
        <f>VLOOKUP(A2547,'Additional Data'!$A$1:$D$9949,2,0)</f>
        <v>App</v>
      </c>
      <c r="R2547" s="2" t="str">
        <f>VLOOKUP(A2547,'Additional Data'!$A$1:$D$9949,4,0)</f>
        <v>Debit Card</v>
      </c>
      <c r="S2547" s="7">
        <f>VLOOKUP(A2547,'Additional Data'!$A$1:$D$9949,3,0)</f>
        <v>1070.635497</v>
      </c>
      <c r="T2547" s="2" t="str">
        <f>HLOOKUP(B2547,'Additional Data'!$F$1:$N$2,2,0)</f>
        <v>Laptop</v>
      </c>
    </row>
    <row r="2548" ht="14.25" customHeight="1">
      <c r="A2548" s="2">
        <v>777306.0</v>
      </c>
      <c r="B2548" s="2" t="s">
        <v>39</v>
      </c>
      <c r="C2548" s="2" t="s">
        <v>41</v>
      </c>
      <c r="D2548" s="2" t="s">
        <v>34</v>
      </c>
      <c r="E2548" s="4">
        <v>43533.30866898148</v>
      </c>
      <c r="F2548" s="4">
        <v>43540.30866898148</v>
      </c>
      <c r="G2548" s="4">
        <v>43537.30866898148</v>
      </c>
      <c r="H2548" s="2">
        <v>82.0</v>
      </c>
      <c r="I2548" s="2">
        <v>90.0</v>
      </c>
      <c r="J2548" s="2" t="s">
        <v>63</v>
      </c>
      <c r="K2548" s="2" t="s">
        <v>64</v>
      </c>
      <c r="L2548" s="2" t="s">
        <v>35</v>
      </c>
      <c r="M2548" s="2" t="s">
        <v>71</v>
      </c>
      <c r="N2548" s="2">
        <v>3.0</v>
      </c>
      <c r="O2548" s="2">
        <v>7.0</v>
      </c>
      <c r="P2548" s="2">
        <v>172.0</v>
      </c>
      <c r="Q2548" s="2" t="str">
        <f>VLOOKUP(A2548,'Additional Data'!$A$1:$D$9949,2,0)</f>
        <v>Website</v>
      </c>
      <c r="R2548" s="2" t="str">
        <f>VLOOKUP(A2548,'Additional Data'!$A$1:$D$9949,4,0)</f>
        <v>Debit Card</v>
      </c>
      <c r="S2548" s="7">
        <f>VLOOKUP(A2548,'Additional Data'!$A$1:$D$9949,3,0)</f>
        <v>3501.800549</v>
      </c>
      <c r="T2548" s="2" t="str">
        <f>HLOOKUP(B2548,'Additional Data'!$F$1:$N$2,2,0)</f>
        <v>Mobile</v>
      </c>
    </row>
    <row r="2549" ht="14.25" customHeight="1">
      <c r="A2549" s="2">
        <v>398630.0</v>
      </c>
      <c r="B2549" s="2" t="s">
        <v>30</v>
      </c>
      <c r="C2549" s="2" t="s">
        <v>41</v>
      </c>
      <c r="D2549" s="2" t="s">
        <v>34</v>
      </c>
      <c r="E2549" s="4">
        <v>43533.317824074074</v>
      </c>
      <c r="F2549" s="4">
        <v>43541.317824074074</v>
      </c>
      <c r="G2549" s="4">
        <v>43539.317824074074</v>
      </c>
      <c r="H2549" s="2">
        <v>41.0</v>
      </c>
      <c r="I2549" s="2">
        <v>129.0</v>
      </c>
      <c r="J2549" s="2" t="s">
        <v>32</v>
      </c>
      <c r="K2549" s="2" t="s">
        <v>70</v>
      </c>
      <c r="L2549" s="2" t="s">
        <v>35</v>
      </c>
      <c r="M2549" s="2" t="s">
        <v>59</v>
      </c>
      <c r="N2549" s="2">
        <v>2.0</v>
      </c>
      <c r="O2549" s="2">
        <v>8.0</v>
      </c>
      <c r="P2549" s="2">
        <v>170.0</v>
      </c>
      <c r="Q2549" s="2" t="str">
        <f>VLOOKUP(A2549,'Additional Data'!$A$1:$D$9949,2,0)</f>
        <v>App</v>
      </c>
      <c r="R2549" s="2" t="str">
        <f>VLOOKUP(A2549,'Additional Data'!$A$1:$D$9949,4,0)</f>
        <v>Debit Card</v>
      </c>
      <c r="S2549" s="7">
        <f>VLOOKUP(A2549,'Additional Data'!$A$1:$D$9949,3,0)</f>
        <v>399</v>
      </c>
      <c r="T2549" s="2" t="str">
        <f>HLOOKUP(B2549,'Additional Data'!$F$1:$N$2,2,0)</f>
        <v>PC</v>
      </c>
    </row>
    <row r="2550" ht="14.25" customHeight="1">
      <c r="A2550" s="2">
        <v>345956.0</v>
      </c>
      <c r="B2550" s="2" t="s">
        <v>39</v>
      </c>
      <c r="C2550" s="2" t="s">
        <v>32</v>
      </c>
      <c r="D2550" s="2" t="s">
        <v>34</v>
      </c>
      <c r="E2550" s="4">
        <v>43533.31888888889</v>
      </c>
      <c r="F2550" s="4">
        <v>43535.31888888889</v>
      </c>
      <c r="G2550" s="4">
        <v>43538.31888888889</v>
      </c>
      <c r="H2550" s="2">
        <v>43.0</v>
      </c>
      <c r="I2550" s="2">
        <v>110.0</v>
      </c>
      <c r="J2550" s="2" t="s">
        <v>60</v>
      </c>
      <c r="K2550" s="2" t="s">
        <v>61</v>
      </c>
      <c r="L2550" s="2" t="s">
        <v>35</v>
      </c>
      <c r="M2550" s="2" t="s">
        <v>71</v>
      </c>
      <c r="N2550" s="2">
        <v>-3.0</v>
      </c>
      <c r="O2550" s="2">
        <v>2.0</v>
      </c>
      <c r="P2550" s="2">
        <v>153.0</v>
      </c>
      <c r="Q2550" s="2" t="str">
        <f>VLOOKUP(A2550,'Additional Data'!$A$1:$D$9949,2,0)</f>
        <v>App</v>
      </c>
      <c r="R2550" s="2" t="str">
        <f>VLOOKUP(A2550,'Additional Data'!$A$1:$D$9949,4,0)</f>
        <v>Debit Card</v>
      </c>
      <c r="S2550" s="7">
        <f>VLOOKUP(A2550,'Additional Data'!$A$1:$D$9949,3,0)</f>
        <v>2449.479406</v>
      </c>
      <c r="T2550" s="2" t="str">
        <f>HLOOKUP(B2550,'Additional Data'!$F$1:$N$2,2,0)</f>
        <v>Mobile</v>
      </c>
    </row>
    <row r="2551" ht="14.25" customHeight="1">
      <c r="A2551" s="2">
        <v>586487.0</v>
      </c>
      <c r="B2551" s="2" t="s">
        <v>47</v>
      </c>
      <c r="C2551" s="2" t="s">
        <v>41</v>
      </c>
      <c r="D2551" s="2" t="s">
        <v>34</v>
      </c>
      <c r="E2551" s="4">
        <v>43533.32278935185</v>
      </c>
      <c r="F2551" s="4">
        <v>43536.32278935185</v>
      </c>
      <c r="G2551" s="4">
        <v>43540.32278935185</v>
      </c>
      <c r="H2551" s="2">
        <v>43.0</v>
      </c>
      <c r="I2551" s="2">
        <v>112.0</v>
      </c>
      <c r="J2551" s="2" t="s">
        <v>63</v>
      </c>
      <c r="K2551" s="2" t="s">
        <v>64</v>
      </c>
      <c r="L2551" s="2" t="s">
        <v>35</v>
      </c>
      <c r="M2551" s="2" t="s">
        <v>59</v>
      </c>
      <c r="N2551" s="2">
        <v>-4.0</v>
      </c>
      <c r="O2551" s="2">
        <v>3.0</v>
      </c>
      <c r="P2551" s="2">
        <v>155.0</v>
      </c>
      <c r="Q2551" s="2" t="str">
        <f>VLOOKUP(A2551,'Additional Data'!$A$1:$D$9949,2,0)</f>
        <v>App</v>
      </c>
      <c r="R2551" s="2" t="str">
        <f>VLOOKUP(A2551,'Additional Data'!$A$1:$D$9949,4,0)</f>
        <v>Credit Card</v>
      </c>
      <c r="S2551" s="7">
        <f>VLOOKUP(A2551,'Additional Data'!$A$1:$D$9949,3,0)</f>
        <v>1306.002433</v>
      </c>
      <c r="T2551" s="2" t="str">
        <f>HLOOKUP(B2551,'Additional Data'!$F$1:$N$2,2,0)</f>
        <v>Tablet</v>
      </c>
    </row>
    <row r="2552" ht="14.25" customHeight="1">
      <c r="A2552" s="2">
        <v>23981.0</v>
      </c>
      <c r="B2552" s="2" t="s">
        <v>39</v>
      </c>
      <c r="C2552" s="2" t="s">
        <v>32</v>
      </c>
      <c r="D2552" s="2" t="s">
        <v>34</v>
      </c>
      <c r="E2552" s="4">
        <v>43533.32591435185</v>
      </c>
      <c r="F2552" s="4">
        <v>43538.32591435185</v>
      </c>
      <c r="G2552" s="4">
        <v>43537.32591435185</v>
      </c>
      <c r="H2552" s="2">
        <v>35.0</v>
      </c>
      <c r="I2552" s="2">
        <v>126.0</v>
      </c>
      <c r="J2552" s="2" t="s">
        <v>41</v>
      </c>
      <c r="K2552" s="2" t="s">
        <v>58</v>
      </c>
      <c r="L2552" s="2" t="s">
        <v>35</v>
      </c>
      <c r="M2552" s="2" t="s">
        <v>59</v>
      </c>
      <c r="N2552" s="2">
        <v>1.0</v>
      </c>
      <c r="O2552" s="2">
        <v>5.0</v>
      </c>
      <c r="P2552" s="2">
        <v>161.0</v>
      </c>
      <c r="Q2552" s="2" t="str">
        <f>VLOOKUP(A2552,'Additional Data'!$A$1:$D$9949,2,0)</f>
        <v>App</v>
      </c>
      <c r="R2552" s="2" t="str">
        <f>VLOOKUP(A2552,'Additional Data'!$A$1:$D$9949,4,0)</f>
        <v>Credit Card</v>
      </c>
      <c r="S2552" s="7">
        <f>VLOOKUP(A2552,'Additional Data'!$A$1:$D$9949,3,0)</f>
        <v>1467</v>
      </c>
      <c r="T2552" s="2" t="str">
        <f>HLOOKUP(B2552,'Additional Data'!$F$1:$N$2,2,0)</f>
        <v>Mobile</v>
      </c>
    </row>
    <row r="2553" ht="14.25" customHeight="1">
      <c r="A2553" s="2">
        <v>915480.0</v>
      </c>
      <c r="B2553" s="2" t="s">
        <v>42</v>
      </c>
      <c r="C2553" s="2" t="s">
        <v>32</v>
      </c>
      <c r="D2553" s="2" t="s">
        <v>34</v>
      </c>
      <c r="E2553" s="4">
        <v>43533.32648148148</v>
      </c>
      <c r="F2553" s="4">
        <v>43535.32648148148</v>
      </c>
      <c r="G2553" s="4">
        <v>43537.32648148148</v>
      </c>
      <c r="H2553" s="2">
        <v>36.0</v>
      </c>
      <c r="I2553" s="2">
        <v>123.0</v>
      </c>
      <c r="J2553" s="2" t="s">
        <v>41</v>
      </c>
      <c r="K2553" s="2" t="s">
        <v>58</v>
      </c>
      <c r="L2553" s="2" t="s">
        <v>35</v>
      </c>
      <c r="M2553" s="2" t="s">
        <v>71</v>
      </c>
      <c r="N2553" s="2">
        <v>-2.0</v>
      </c>
      <c r="O2553" s="2">
        <v>2.0</v>
      </c>
      <c r="P2553" s="2">
        <v>159.0</v>
      </c>
      <c r="Q2553" s="2" t="str">
        <f>VLOOKUP(A2553,'Additional Data'!$A$1:$D$9949,2,0)</f>
        <v>Website</v>
      </c>
      <c r="R2553" s="2" t="str">
        <f>VLOOKUP(A2553,'Additional Data'!$A$1:$D$9949,4,0)</f>
        <v>Debit Card</v>
      </c>
      <c r="S2553" s="7">
        <f>VLOOKUP(A2553,'Additional Data'!$A$1:$D$9949,3,0)</f>
        <v>1512.245885</v>
      </c>
      <c r="T2553" s="2" t="str">
        <f>HLOOKUP(B2553,'Additional Data'!$F$1:$N$2,2,0)</f>
        <v>TV</v>
      </c>
    </row>
    <row r="2554" ht="14.25" customHeight="1">
      <c r="A2554" s="2">
        <v>424403.0</v>
      </c>
      <c r="B2554" s="2" t="s">
        <v>39</v>
      </c>
      <c r="C2554" s="2" t="s">
        <v>32</v>
      </c>
      <c r="D2554" s="2" t="s">
        <v>34</v>
      </c>
      <c r="E2554" s="4">
        <v>43533.3280787037</v>
      </c>
      <c r="F2554" s="4">
        <v>43541.3280787037</v>
      </c>
      <c r="G2554" s="4">
        <v>43536.3280787037</v>
      </c>
      <c r="H2554" s="2">
        <v>49.0</v>
      </c>
      <c r="I2554" s="2">
        <v>112.0</v>
      </c>
      <c r="J2554" s="2" t="s">
        <v>60</v>
      </c>
      <c r="K2554" s="2" t="s">
        <v>61</v>
      </c>
      <c r="L2554" s="2" t="s">
        <v>35</v>
      </c>
      <c r="M2554" s="2" t="s">
        <v>59</v>
      </c>
      <c r="N2554" s="2">
        <v>5.0</v>
      </c>
      <c r="O2554" s="2">
        <v>8.0</v>
      </c>
      <c r="P2554" s="2">
        <v>161.0</v>
      </c>
      <c r="Q2554" s="2" t="str">
        <f>VLOOKUP(A2554,'Additional Data'!$A$1:$D$9949,2,0)</f>
        <v>App</v>
      </c>
      <c r="R2554" s="2" t="str">
        <f>VLOOKUP(A2554,'Additional Data'!$A$1:$D$9949,4,0)</f>
        <v>Cash On Delivery</v>
      </c>
      <c r="S2554" s="7">
        <f>VLOOKUP(A2554,'Additional Data'!$A$1:$D$9949,3,0)</f>
        <v>3074</v>
      </c>
      <c r="T2554" s="2" t="str">
        <f>HLOOKUP(B2554,'Additional Data'!$F$1:$N$2,2,0)</f>
        <v>Mobile</v>
      </c>
    </row>
    <row r="2555" ht="14.25" customHeight="1">
      <c r="A2555" s="2">
        <v>334762.0</v>
      </c>
      <c r="B2555" s="2" t="s">
        <v>39</v>
      </c>
      <c r="C2555" s="2" t="s">
        <v>32</v>
      </c>
      <c r="D2555" s="2" t="s">
        <v>34</v>
      </c>
      <c r="E2555" s="4">
        <v>43533.3302662037</v>
      </c>
      <c r="F2555" s="4">
        <v>43539.3302662037</v>
      </c>
      <c r="G2555" s="4">
        <v>43540.3302662037</v>
      </c>
      <c r="H2555" s="2">
        <v>78.0</v>
      </c>
      <c r="I2555" s="2">
        <v>94.0</v>
      </c>
      <c r="J2555" s="2" t="s">
        <v>60</v>
      </c>
      <c r="K2555" s="2" t="s">
        <v>61</v>
      </c>
      <c r="L2555" s="2" t="s">
        <v>35</v>
      </c>
      <c r="M2555" s="2" t="s">
        <v>71</v>
      </c>
      <c r="N2555" s="2">
        <v>-1.0</v>
      </c>
      <c r="O2555" s="2">
        <v>6.0</v>
      </c>
      <c r="P2555" s="2">
        <v>172.0</v>
      </c>
      <c r="Q2555" s="2" t="str">
        <f>VLOOKUP(A2555,'Additional Data'!$A$1:$D$9949,2,0)</f>
        <v>App</v>
      </c>
      <c r="R2555" s="2" t="str">
        <f>VLOOKUP(A2555,'Additional Data'!$A$1:$D$9949,4,0)</f>
        <v>Debit Card</v>
      </c>
      <c r="S2555" s="7">
        <f>VLOOKUP(A2555,'Additional Data'!$A$1:$D$9949,3,0)</f>
        <v>2812</v>
      </c>
      <c r="T2555" s="2" t="str">
        <f>HLOOKUP(B2555,'Additional Data'!$F$1:$N$2,2,0)</f>
        <v>Mobile</v>
      </c>
    </row>
    <row r="2556" ht="14.25" customHeight="1">
      <c r="A2556" s="2">
        <v>36066.0</v>
      </c>
      <c r="B2556" s="2" t="s">
        <v>47</v>
      </c>
      <c r="C2556" s="2" t="s">
        <v>32</v>
      </c>
      <c r="D2556" s="2" t="s">
        <v>34</v>
      </c>
      <c r="E2556" s="4">
        <v>43533.33148148148</v>
      </c>
      <c r="F2556" s="4">
        <v>43537.33148148148</v>
      </c>
      <c r="G2556" s="4">
        <v>43539.33148148148</v>
      </c>
      <c r="H2556" s="2">
        <v>42.0</v>
      </c>
      <c r="I2556" s="2">
        <v>121.0</v>
      </c>
      <c r="J2556" s="2" t="s">
        <v>41</v>
      </c>
      <c r="K2556" s="2" t="s">
        <v>58</v>
      </c>
      <c r="L2556" s="2" t="s">
        <v>35</v>
      </c>
      <c r="M2556" s="2" t="s">
        <v>59</v>
      </c>
      <c r="N2556" s="2">
        <v>-2.0</v>
      </c>
      <c r="O2556" s="2">
        <v>4.0</v>
      </c>
      <c r="P2556" s="2">
        <v>163.0</v>
      </c>
      <c r="Q2556" s="2" t="str">
        <f>VLOOKUP(A2556,'Additional Data'!$A$1:$D$9949,2,0)</f>
        <v>Website</v>
      </c>
      <c r="R2556" s="2" t="str">
        <f>VLOOKUP(A2556,'Additional Data'!$A$1:$D$9949,4,0)</f>
        <v>Debit Card</v>
      </c>
      <c r="S2556" s="7">
        <f>VLOOKUP(A2556,'Additional Data'!$A$1:$D$9949,3,0)</f>
        <v>1165</v>
      </c>
      <c r="T2556" s="2" t="str">
        <f>HLOOKUP(B2556,'Additional Data'!$F$1:$N$2,2,0)</f>
        <v>Tablet</v>
      </c>
    </row>
    <row r="2557" ht="14.25" customHeight="1">
      <c r="A2557" s="2">
        <v>83938.0</v>
      </c>
      <c r="B2557" s="2" t="s">
        <v>36</v>
      </c>
      <c r="C2557" s="2" t="s">
        <v>41</v>
      </c>
      <c r="D2557" s="2" t="s">
        <v>34</v>
      </c>
      <c r="E2557" s="4">
        <v>43533.331828703704</v>
      </c>
      <c r="F2557" s="4">
        <v>43538.331828703704</v>
      </c>
      <c r="G2557" s="4">
        <v>43537.331828703704</v>
      </c>
      <c r="H2557" s="2">
        <v>43.0</v>
      </c>
      <c r="I2557" s="2">
        <v>129.0</v>
      </c>
      <c r="J2557" s="2" t="s">
        <v>32</v>
      </c>
      <c r="K2557" s="2" t="s">
        <v>70</v>
      </c>
      <c r="L2557" s="2" t="s">
        <v>35</v>
      </c>
      <c r="M2557" s="2" t="s">
        <v>59</v>
      </c>
      <c r="N2557" s="2">
        <v>1.0</v>
      </c>
      <c r="O2557" s="2">
        <v>5.0</v>
      </c>
      <c r="P2557" s="2">
        <v>172.0</v>
      </c>
      <c r="Q2557" s="2" t="str">
        <f>VLOOKUP(A2557,'Additional Data'!$A$1:$D$9949,2,0)</f>
        <v>App</v>
      </c>
      <c r="R2557" s="2" t="str">
        <f>VLOOKUP(A2557,'Additional Data'!$A$1:$D$9949,4,0)</f>
        <v>Debit Card</v>
      </c>
      <c r="S2557" s="7">
        <f>VLOOKUP(A2557,'Additional Data'!$A$1:$D$9949,3,0)</f>
        <v>3155.395466</v>
      </c>
      <c r="T2557" s="2" t="str">
        <f>HLOOKUP(B2557,'Additional Data'!$F$1:$N$2,2,0)</f>
        <v>Laptop</v>
      </c>
    </row>
    <row r="2558" ht="14.25" customHeight="1">
      <c r="A2558" s="2">
        <v>303852.0</v>
      </c>
      <c r="B2558" s="2" t="s">
        <v>36</v>
      </c>
      <c r="C2558" s="2" t="s">
        <v>32</v>
      </c>
      <c r="D2558" s="2" t="s">
        <v>34</v>
      </c>
      <c r="E2558" s="4">
        <v>43533.33207175926</v>
      </c>
      <c r="F2558" s="4">
        <v>43535.33207175926</v>
      </c>
      <c r="G2558" s="4">
        <v>43536.33207175926</v>
      </c>
      <c r="H2558" s="2">
        <v>61.0</v>
      </c>
      <c r="I2558" s="2">
        <v>95.0</v>
      </c>
      <c r="J2558" s="2" t="s">
        <v>60</v>
      </c>
      <c r="K2558" s="2" t="s">
        <v>61</v>
      </c>
      <c r="L2558" s="2" t="s">
        <v>35</v>
      </c>
      <c r="M2558" s="2" t="s">
        <v>71</v>
      </c>
      <c r="N2558" s="2">
        <v>-1.0</v>
      </c>
      <c r="O2558" s="2">
        <v>2.0</v>
      </c>
      <c r="P2558" s="2">
        <v>156.0</v>
      </c>
      <c r="Q2558" s="2" t="str">
        <f>VLOOKUP(A2558,'Additional Data'!$A$1:$D$9949,2,0)</f>
        <v>Website</v>
      </c>
      <c r="R2558" s="2" t="str">
        <f>VLOOKUP(A2558,'Additional Data'!$A$1:$D$9949,4,0)</f>
        <v>Debit Card</v>
      </c>
      <c r="S2558" s="7">
        <f>VLOOKUP(A2558,'Additional Data'!$A$1:$D$9949,3,0)</f>
        <v>2223.634618</v>
      </c>
      <c r="T2558" s="2" t="str">
        <f>HLOOKUP(B2558,'Additional Data'!$F$1:$N$2,2,0)</f>
        <v>Laptop</v>
      </c>
    </row>
    <row r="2559" ht="14.25" customHeight="1">
      <c r="A2559" s="2">
        <v>539382.0</v>
      </c>
      <c r="B2559" s="2" t="s">
        <v>42</v>
      </c>
      <c r="C2559" s="2" t="s">
        <v>41</v>
      </c>
      <c r="D2559" s="2" t="s">
        <v>34</v>
      </c>
      <c r="E2559" s="4">
        <v>43533.33555555555</v>
      </c>
      <c r="F2559" s="4">
        <v>43539.33555555555</v>
      </c>
      <c r="G2559" s="4">
        <v>43539.33555555555</v>
      </c>
      <c r="H2559" s="2">
        <v>37.0</v>
      </c>
      <c r="I2559" s="2">
        <v>120.0</v>
      </c>
      <c r="J2559" s="2" t="s">
        <v>73</v>
      </c>
      <c r="K2559" s="2" t="s">
        <v>80</v>
      </c>
      <c r="L2559" s="2" t="s">
        <v>35</v>
      </c>
      <c r="M2559" s="2" t="s">
        <v>59</v>
      </c>
      <c r="N2559" s="2">
        <v>0.0</v>
      </c>
      <c r="O2559" s="2">
        <v>6.0</v>
      </c>
      <c r="P2559" s="2">
        <v>157.0</v>
      </c>
      <c r="Q2559" s="2" t="str">
        <f>VLOOKUP(A2559,'Additional Data'!$A$1:$D$9949,2,0)</f>
        <v>Website</v>
      </c>
      <c r="R2559" s="2" t="str">
        <f>VLOOKUP(A2559,'Additional Data'!$A$1:$D$9949,4,0)</f>
        <v>Debit Card</v>
      </c>
      <c r="S2559" s="7">
        <f>VLOOKUP(A2559,'Additional Data'!$A$1:$D$9949,3,0)</f>
        <v>470.2092099</v>
      </c>
      <c r="T2559" s="2" t="str">
        <f>HLOOKUP(B2559,'Additional Data'!$F$1:$N$2,2,0)</f>
        <v>TV</v>
      </c>
    </row>
    <row r="2560" ht="14.25" customHeight="1">
      <c r="A2560" s="2">
        <v>325260.0</v>
      </c>
      <c r="B2560" s="2" t="s">
        <v>42</v>
      </c>
      <c r="C2560" s="2" t="s">
        <v>32</v>
      </c>
      <c r="D2560" s="2" t="s">
        <v>34</v>
      </c>
      <c r="E2560" s="4">
        <v>43533.33697916667</v>
      </c>
      <c r="F2560" s="4">
        <v>43541.33697916667</v>
      </c>
      <c r="G2560" s="4">
        <v>43536.33697916667</v>
      </c>
      <c r="H2560" s="2">
        <v>25.0</v>
      </c>
      <c r="I2560" s="2">
        <v>107.0</v>
      </c>
      <c r="J2560" s="2" t="s">
        <v>63</v>
      </c>
      <c r="K2560" s="2" t="s">
        <v>81</v>
      </c>
      <c r="L2560" s="2" t="s">
        <v>35</v>
      </c>
      <c r="M2560" s="2" t="s">
        <v>71</v>
      </c>
      <c r="N2560" s="2">
        <v>5.0</v>
      </c>
      <c r="O2560" s="2">
        <v>8.0</v>
      </c>
      <c r="P2560" s="2">
        <v>132.0</v>
      </c>
      <c r="Q2560" s="2" t="str">
        <f>VLOOKUP(A2560,'Additional Data'!$A$1:$D$9949,2,0)</f>
        <v>Website</v>
      </c>
      <c r="R2560" s="2" t="str">
        <f>VLOOKUP(A2560,'Additional Data'!$A$1:$D$9949,4,0)</f>
        <v>Debit Card</v>
      </c>
      <c r="S2560" s="7">
        <f>VLOOKUP(A2560,'Additional Data'!$A$1:$D$9949,3,0)</f>
        <v>2808.088435</v>
      </c>
      <c r="T2560" s="2" t="str">
        <f>HLOOKUP(B2560,'Additional Data'!$F$1:$N$2,2,0)</f>
        <v>TV</v>
      </c>
    </row>
    <row r="2561" ht="14.25" customHeight="1">
      <c r="A2561" s="2">
        <v>145223.0</v>
      </c>
      <c r="B2561" s="2" t="s">
        <v>36</v>
      </c>
      <c r="C2561" s="2" t="s">
        <v>41</v>
      </c>
      <c r="D2561" s="2" t="s">
        <v>34</v>
      </c>
      <c r="E2561" s="4">
        <v>43533.35287037037</v>
      </c>
      <c r="F2561" s="4">
        <v>43539.35287037037</v>
      </c>
      <c r="G2561" s="4">
        <v>43537.35287037037</v>
      </c>
      <c r="H2561" s="2">
        <v>26.0</v>
      </c>
      <c r="I2561" s="2">
        <v>122.0</v>
      </c>
      <c r="J2561" s="2" t="s">
        <v>32</v>
      </c>
      <c r="K2561" s="2" t="s">
        <v>70</v>
      </c>
      <c r="L2561" s="2" t="s">
        <v>35</v>
      </c>
      <c r="M2561" s="2" t="s">
        <v>59</v>
      </c>
      <c r="N2561" s="2">
        <v>2.0</v>
      </c>
      <c r="O2561" s="2">
        <v>6.0</v>
      </c>
      <c r="P2561" s="2">
        <v>148.0</v>
      </c>
      <c r="Q2561" s="2" t="str">
        <f>VLOOKUP(A2561,'Additional Data'!$A$1:$D$9949,2,0)</f>
        <v>App</v>
      </c>
      <c r="R2561" s="2" t="str">
        <f>VLOOKUP(A2561,'Additional Data'!$A$1:$D$9949,4,0)</f>
        <v>Credit Card</v>
      </c>
      <c r="S2561" s="7">
        <f>VLOOKUP(A2561,'Additional Data'!$A$1:$D$9949,3,0)</f>
        <v>2393.016279</v>
      </c>
      <c r="T2561" s="2" t="str">
        <f>HLOOKUP(B2561,'Additional Data'!$F$1:$N$2,2,0)</f>
        <v>Laptop</v>
      </c>
    </row>
    <row r="2562" ht="14.25" customHeight="1">
      <c r="A2562" s="2">
        <v>163328.0</v>
      </c>
      <c r="B2562" s="2" t="s">
        <v>48</v>
      </c>
      <c r="C2562" s="2" t="s">
        <v>32</v>
      </c>
      <c r="D2562" s="2" t="s">
        <v>34</v>
      </c>
      <c r="E2562" s="4">
        <v>43533.36140046296</v>
      </c>
      <c r="F2562" s="4">
        <v>43537.36140046296</v>
      </c>
      <c r="G2562" s="4">
        <v>43538.36140046296</v>
      </c>
      <c r="H2562" s="2">
        <v>46.0</v>
      </c>
      <c r="I2562" s="2">
        <v>123.0</v>
      </c>
      <c r="J2562" s="2" t="s">
        <v>41</v>
      </c>
      <c r="K2562" s="2" t="s">
        <v>58</v>
      </c>
      <c r="L2562" s="2" t="s">
        <v>35</v>
      </c>
      <c r="M2562" s="2" t="s">
        <v>71</v>
      </c>
      <c r="N2562" s="2">
        <v>-1.0</v>
      </c>
      <c r="O2562" s="2">
        <v>4.0</v>
      </c>
      <c r="P2562" s="2">
        <v>169.0</v>
      </c>
      <c r="Q2562" s="2" t="str">
        <f>VLOOKUP(A2562,'Additional Data'!$A$1:$D$9949,2,0)</f>
        <v>App</v>
      </c>
      <c r="R2562" s="2" t="str">
        <f>VLOOKUP(A2562,'Additional Data'!$A$1:$D$9949,4,0)</f>
        <v>Debit Card</v>
      </c>
      <c r="S2562" s="7">
        <f>VLOOKUP(A2562,'Additional Data'!$A$1:$D$9949,3,0)</f>
        <v>2295</v>
      </c>
      <c r="T2562" s="2" t="str">
        <f>HLOOKUP(B2562,'Additional Data'!$F$1:$N$2,2,0)</f>
        <v>Gaming Console</v>
      </c>
    </row>
    <row r="2563" ht="14.25" customHeight="1">
      <c r="A2563" s="2">
        <v>918485.0</v>
      </c>
      <c r="B2563" s="2" t="s">
        <v>36</v>
      </c>
      <c r="C2563" s="2" t="s">
        <v>32</v>
      </c>
      <c r="D2563" s="2" t="s">
        <v>34</v>
      </c>
      <c r="E2563" s="4">
        <v>43533.3662962963</v>
      </c>
      <c r="F2563" s="4">
        <v>43535.3662962963</v>
      </c>
      <c r="G2563" s="4">
        <v>43538.3662962963</v>
      </c>
      <c r="H2563" s="2">
        <v>76.0</v>
      </c>
      <c r="I2563" s="2">
        <v>95.0</v>
      </c>
      <c r="J2563" s="2" t="s">
        <v>60</v>
      </c>
      <c r="K2563" s="2" t="s">
        <v>61</v>
      </c>
      <c r="L2563" s="2" t="s">
        <v>35</v>
      </c>
      <c r="M2563" s="2" t="s">
        <v>71</v>
      </c>
      <c r="N2563" s="2">
        <v>-3.0</v>
      </c>
      <c r="O2563" s="2">
        <v>2.0</v>
      </c>
      <c r="P2563" s="2">
        <v>171.0</v>
      </c>
      <c r="Q2563" s="2" t="str">
        <f>VLOOKUP(A2563,'Additional Data'!$A$1:$D$9949,2,0)</f>
        <v>App</v>
      </c>
      <c r="R2563" s="2" t="str">
        <f>VLOOKUP(A2563,'Additional Data'!$A$1:$D$9949,4,0)</f>
        <v>Credit Card</v>
      </c>
      <c r="S2563" s="7">
        <f>VLOOKUP(A2563,'Additional Data'!$A$1:$D$9949,3,0)</f>
        <v>3064</v>
      </c>
      <c r="T2563" s="2" t="str">
        <f>HLOOKUP(B2563,'Additional Data'!$F$1:$N$2,2,0)</f>
        <v>Laptop</v>
      </c>
    </row>
    <row r="2564" ht="14.25" customHeight="1">
      <c r="A2564" s="2">
        <v>887587.0</v>
      </c>
      <c r="B2564" s="2" t="s">
        <v>36</v>
      </c>
      <c r="C2564" s="2" t="s">
        <v>41</v>
      </c>
      <c r="D2564" s="2" t="s">
        <v>34</v>
      </c>
      <c r="E2564" s="4">
        <v>43533.369525462964</v>
      </c>
      <c r="F2564" s="4">
        <v>43536.369525462964</v>
      </c>
      <c r="G2564" s="4">
        <v>43540.369525462964</v>
      </c>
      <c r="H2564" s="2">
        <v>38.0</v>
      </c>
      <c r="I2564" s="2">
        <v>106.0</v>
      </c>
      <c r="J2564" s="2" t="s">
        <v>60</v>
      </c>
      <c r="K2564" s="2" t="s">
        <v>77</v>
      </c>
      <c r="L2564" s="2" t="s">
        <v>35</v>
      </c>
      <c r="M2564" s="2" t="s">
        <v>59</v>
      </c>
      <c r="N2564" s="2">
        <v>-4.0</v>
      </c>
      <c r="O2564" s="2">
        <v>3.0</v>
      </c>
      <c r="P2564" s="2">
        <v>144.0</v>
      </c>
      <c r="Q2564" s="2" t="str">
        <f>VLOOKUP(A2564,'Additional Data'!$A$1:$D$9949,2,0)</f>
        <v>App</v>
      </c>
      <c r="R2564" s="2" t="str">
        <f>VLOOKUP(A2564,'Additional Data'!$A$1:$D$9949,4,0)</f>
        <v>Credit Card</v>
      </c>
      <c r="S2564" s="7">
        <f>VLOOKUP(A2564,'Additional Data'!$A$1:$D$9949,3,0)</f>
        <v>3529.632695</v>
      </c>
      <c r="T2564" s="2" t="str">
        <f>HLOOKUP(B2564,'Additional Data'!$F$1:$N$2,2,0)</f>
        <v>Laptop</v>
      </c>
    </row>
    <row r="2565" ht="14.25" customHeight="1">
      <c r="A2565" s="2">
        <v>240427.0</v>
      </c>
      <c r="B2565" s="2" t="s">
        <v>36</v>
      </c>
      <c r="C2565" s="2" t="s">
        <v>41</v>
      </c>
      <c r="D2565" s="2" t="s">
        <v>34</v>
      </c>
      <c r="E2565" s="4">
        <v>43533.37076388889</v>
      </c>
      <c r="F2565" s="4">
        <v>43537.37076388889</v>
      </c>
      <c r="G2565" s="4">
        <v>43537.37076388889</v>
      </c>
      <c r="H2565" s="2">
        <v>50.0</v>
      </c>
      <c r="I2565" s="2">
        <v>109.0</v>
      </c>
      <c r="J2565" s="2" t="s">
        <v>63</v>
      </c>
      <c r="K2565" s="2" t="s">
        <v>64</v>
      </c>
      <c r="L2565" s="2" t="s">
        <v>35</v>
      </c>
      <c r="M2565" s="2" t="s">
        <v>59</v>
      </c>
      <c r="N2565" s="2">
        <v>0.0</v>
      </c>
      <c r="O2565" s="2">
        <v>4.0</v>
      </c>
      <c r="P2565" s="2">
        <v>159.0</v>
      </c>
      <c r="Q2565" s="2" t="str">
        <f>VLOOKUP(A2565,'Additional Data'!$A$1:$D$9949,2,0)</f>
        <v>App</v>
      </c>
      <c r="R2565" s="2" t="str">
        <f>VLOOKUP(A2565,'Additional Data'!$A$1:$D$9949,4,0)</f>
        <v>Credit Card</v>
      </c>
      <c r="S2565" s="7">
        <f>VLOOKUP(A2565,'Additional Data'!$A$1:$D$9949,3,0)</f>
        <v>235</v>
      </c>
      <c r="T2565" s="2" t="str">
        <f>HLOOKUP(B2565,'Additional Data'!$F$1:$N$2,2,0)</f>
        <v>Laptop</v>
      </c>
    </row>
    <row r="2566" ht="14.25" customHeight="1">
      <c r="A2566" s="2">
        <v>445245.0</v>
      </c>
      <c r="B2566" s="2" t="s">
        <v>39</v>
      </c>
      <c r="C2566" s="2" t="s">
        <v>41</v>
      </c>
      <c r="D2566" s="2" t="s">
        <v>34</v>
      </c>
      <c r="E2566" s="4">
        <v>43533.37099537037</v>
      </c>
      <c r="F2566" s="4">
        <v>43539.37099537037</v>
      </c>
      <c r="G2566" s="4">
        <v>43537.37099537037</v>
      </c>
      <c r="H2566" s="2">
        <v>38.0</v>
      </c>
      <c r="I2566" s="2">
        <v>129.0</v>
      </c>
      <c r="J2566" s="2" t="s">
        <v>32</v>
      </c>
      <c r="K2566" s="2" t="s">
        <v>70</v>
      </c>
      <c r="L2566" s="2" t="s">
        <v>35</v>
      </c>
      <c r="M2566" s="2" t="s">
        <v>59</v>
      </c>
      <c r="N2566" s="2">
        <v>2.0</v>
      </c>
      <c r="O2566" s="2">
        <v>6.0</v>
      </c>
      <c r="P2566" s="2">
        <v>167.0</v>
      </c>
      <c r="Q2566" s="2" t="str">
        <f>VLOOKUP(A2566,'Additional Data'!$A$1:$D$9949,2,0)</f>
        <v>Website</v>
      </c>
      <c r="R2566" s="2" t="str">
        <f>VLOOKUP(A2566,'Additional Data'!$A$1:$D$9949,4,0)</f>
        <v>Credit Card</v>
      </c>
      <c r="S2566" s="7">
        <f>VLOOKUP(A2566,'Additional Data'!$A$1:$D$9949,3,0)</f>
        <v>264</v>
      </c>
      <c r="T2566" s="2" t="str">
        <f>HLOOKUP(B2566,'Additional Data'!$F$1:$N$2,2,0)</f>
        <v>Mobile</v>
      </c>
    </row>
    <row r="2567" ht="14.25" customHeight="1">
      <c r="A2567" s="2">
        <v>884109.0</v>
      </c>
      <c r="B2567" s="2" t="s">
        <v>39</v>
      </c>
      <c r="C2567" s="2" t="s">
        <v>41</v>
      </c>
      <c r="D2567" s="2" t="s">
        <v>34</v>
      </c>
      <c r="E2567" s="4">
        <v>43533.3747337963</v>
      </c>
      <c r="F2567" s="4">
        <v>43535.3747337963</v>
      </c>
      <c r="G2567" s="4">
        <v>43537.3747337963</v>
      </c>
      <c r="H2567" s="2">
        <v>77.0</v>
      </c>
      <c r="I2567" s="2">
        <v>108.0</v>
      </c>
      <c r="J2567" s="2" t="s">
        <v>32</v>
      </c>
      <c r="K2567" s="2" t="s">
        <v>70</v>
      </c>
      <c r="L2567" s="2" t="s">
        <v>35</v>
      </c>
      <c r="M2567" s="2" t="s">
        <v>71</v>
      </c>
      <c r="N2567" s="2">
        <v>-2.0</v>
      </c>
      <c r="O2567" s="2">
        <v>2.0</v>
      </c>
      <c r="P2567" s="2">
        <v>185.0</v>
      </c>
      <c r="Q2567" s="2" t="str">
        <f>VLOOKUP(A2567,'Additional Data'!$A$1:$D$9949,2,0)</f>
        <v>Website</v>
      </c>
      <c r="R2567" s="2" t="str">
        <f>VLOOKUP(A2567,'Additional Data'!$A$1:$D$9949,4,0)</f>
        <v>Credit Card</v>
      </c>
      <c r="S2567" s="7">
        <f>VLOOKUP(A2567,'Additional Data'!$A$1:$D$9949,3,0)</f>
        <v>2502.581383</v>
      </c>
      <c r="T2567" s="2" t="str">
        <f>HLOOKUP(B2567,'Additional Data'!$F$1:$N$2,2,0)</f>
        <v>Mobile</v>
      </c>
    </row>
    <row r="2568" ht="14.25" customHeight="1">
      <c r="A2568" s="2">
        <v>249841.0</v>
      </c>
      <c r="B2568" s="2" t="s">
        <v>39</v>
      </c>
      <c r="C2568" s="2" t="s">
        <v>41</v>
      </c>
      <c r="D2568" s="2" t="s">
        <v>34</v>
      </c>
      <c r="E2568" s="4">
        <v>43533.376493055555</v>
      </c>
      <c r="F2568" s="4">
        <v>43535.376493055555</v>
      </c>
      <c r="G2568" s="4">
        <v>43539.376493055555</v>
      </c>
      <c r="H2568" s="2">
        <v>78.0</v>
      </c>
      <c r="I2568" s="2">
        <v>104.0</v>
      </c>
      <c r="J2568" s="2" t="s">
        <v>32</v>
      </c>
      <c r="K2568" s="2" t="s">
        <v>70</v>
      </c>
      <c r="L2568" s="2" t="s">
        <v>35</v>
      </c>
      <c r="M2568" s="2" t="s">
        <v>71</v>
      </c>
      <c r="N2568" s="2">
        <v>-4.0</v>
      </c>
      <c r="O2568" s="2">
        <v>2.0</v>
      </c>
      <c r="P2568" s="2">
        <v>182.0</v>
      </c>
      <c r="Q2568" s="2" t="str">
        <f>VLOOKUP(A2568,'Additional Data'!$A$1:$D$9949,2,0)</f>
        <v>App</v>
      </c>
      <c r="R2568" s="2" t="str">
        <f>VLOOKUP(A2568,'Additional Data'!$A$1:$D$9949,4,0)</f>
        <v>Credit Card</v>
      </c>
      <c r="S2568" s="7">
        <f>VLOOKUP(A2568,'Additional Data'!$A$1:$D$9949,3,0)</f>
        <v>1133.866451</v>
      </c>
      <c r="T2568" s="2" t="str">
        <f>HLOOKUP(B2568,'Additional Data'!$F$1:$N$2,2,0)</f>
        <v>Mobile</v>
      </c>
    </row>
    <row r="2569" ht="14.25" customHeight="1">
      <c r="A2569" s="2">
        <v>480909.0</v>
      </c>
      <c r="B2569" s="2" t="s">
        <v>36</v>
      </c>
      <c r="C2569" s="2" t="s">
        <v>41</v>
      </c>
      <c r="D2569" s="2" t="s">
        <v>34</v>
      </c>
      <c r="E2569" s="4">
        <v>43533.381527777776</v>
      </c>
      <c r="F2569" s="4">
        <v>43541.381527777776</v>
      </c>
      <c r="G2569" s="4">
        <v>43539.381527777776</v>
      </c>
      <c r="H2569" s="2">
        <v>38.0</v>
      </c>
      <c r="I2569" s="2">
        <v>127.0</v>
      </c>
      <c r="J2569" s="2" t="s">
        <v>32</v>
      </c>
      <c r="K2569" s="2" t="s">
        <v>70</v>
      </c>
      <c r="L2569" s="2" t="s">
        <v>35</v>
      </c>
      <c r="M2569" s="2" t="s">
        <v>59</v>
      </c>
      <c r="N2569" s="2">
        <v>2.0</v>
      </c>
      <c r="O2569" s="2">
        <v>8.0</v>
      </c>
      <c r="P2569" s="2">
        <v>165.0</v>
      </c>
      <c r="Q2569" s="2" t="str">
        <f>VLOOKUP(A2569,'Additional Data'!$A$1:$D$9949,2,0)</f>
        <v>Website</v>
      </c>
      <c r="R2569" s="2" t="str">
        <f>VLOOKUP(A2569,'Additional Data'!$A$1:$D$9949,4,0)</f>
        <v>Credit Card</v>
      </c>
      <c r="S2569" s="7">
        <f>VLOOKUP(A2569,'Additional Data'!$A$1:$D$9949,3,0)</f>
        <v>1844</v>
      </c>
      <c r="T2569" s="2" t="str">
        <f>HLOOKUP(B2569,'Additional Data'!$F$1:$N$2,2,0)</f>
        <v>Laptop</v>
      </c>
    </row>
    <row r="2570" ht="14.25" customHeight="1">
      <c r="A2570" s="2">
        <v>994134.0</v>
      </c>
      <c r="B2570" s="2" t="s">
        <v>36</v>
      </c>
      <c r="C2570" s="2" t="s">
        <v>32</v>
      </c>
      <c r="D2570" s="2" t="s">
        <v>34</v>
      </c>
      <c r="E2570" s="4">
        <v>43533.381689814814</v>
      </c>
      <c r="F2570" s="4">
        <v>43537.381689814814</v>
      </c>
      <c r="G2570" s="4">
        <v>43539.381689814814</v>
      </c>
      <c r="H2570" s="2">
        <v>0.0</v>
      </c>
      <c r="I2570" s="2">
        <v>126.0</v>
      </c>
      <c r="J2570" s="2" t="s">
        <v>32</v>
      </c>
      <c r="K2570" s="2" t="s">
        <v>82</v>
      </c>
      <c r="L2570" s="2" t="s">
        <v>67</v>
      </c>
      <c r="M2570" s="2" t="s">
        <v>59</v>
      </c>
      <c r="N2570" s="2">
        <v>-2.0</v>
      </c>
      <c r="O2570" s="2">
        <v>4.0</v>
      </c>
      <c r="P2570" s="2">
        <v>126.0</v>
      </c>
      <c r="Q2570" s="2" t="str">
        <f>VLOOKUP(A2570,'Additional Data'!$A$1:$D$9949,2,0)</f>
        <v>Website</v>
      </c>
      <c r="R2570" s="2" t="str">
        <f>VLOOKUP(A2570,'Additional Data'!$A$1:$D$9949,4,0)</f>
        <v>Debit Card</v>
      </c>
      <c r="S2570" s="7">
        <f>VLOOKUP(A2570,'Additional Data'!$A$1:$D$9949,3,0)</f>
        <v>2344.157957</v>
      </c>
      <c r="T2570" s="2" t="str">
        <f>HLOOKUP(B2570,'Additional Data'!$F$1:$N$2,2,0)</f>
        <v>Laptop</v>
      </c>
    </row>
    <row r="2571" ht="14.25" customHeight="1">
      <c r="A2571" s="2">
        <v>424126.0</v>
      </c>
      <c r="B2571" s="2" t="s">
        <v>39</v>
      </c>
      <c r="C2571" s="2" t="s">
        <v>32</v>
      </c>
      <c r="D2571" s="2" t="s">
        <v>34</v>
      </c>
      <c r="E2571" s="4">
        <v>43533.38233796296</v>
      </c>
      <c r="F2571" s="4">
        <v>43541.38233796296</v>
      </c>
      <c r="G2571" s="4">
        <v>43539.38233796296</v>
      </c>
      <c r="H2571" s="2">
        <v>77.0</v>
      </c>
      <c r="I2571" s="2">
        <v>89.0</v>
      </c>
      <c r="J2571" s="2" t="s">
        <v>63</v>
      </c>
      <c r="K2571" s="2" t="s">
        <v>81</v>
      </c>
      <c r="L2571" s="2" t="s">
        <v>35</v>
      </c>
      <c r="M2571" s="2" t="s">
        <v>71</v>
      </c>
      <c r="N2571" s="2">
        <v>2.0</v>
      </c>
      <c r="O2571" s="2">
        <v>8.0</v>
      </c>
      <c r="P2571" s="2">
        <v>166.0</v>
      </c>
      <c r="Q2571" s="2" t="str">
        <f>VLOOKUP(A2571,'Additional Data'!$A$1:$D$9949,2,0)</f>
        <v>App</v>
      </c>
      <c r="R2571" s="2" t="str">
        <f>VLOOKUP(A2571,'Additional Data'!$A$1:$D$9949,4,0)</f>
        <v>Debit Card</v>
      </c>
      <c r="S2571" s="7">
        <f>VLOOKUP(A2571,'Additional Data'!$A$1:$D$9949,3,0)</f>
        <v>488</v>
      </c>
      <c r="T2571" s="2" t="str">
        <f>HLOOKUP(B2571,'Additional Data'!$F$1:$N$2,2,0)</f>
        <v>Mobile</v>
      </c>
    </row>
    <row r="2572" ht="14.25" customHeight="1">
      <c r="A2572" s="2">
        <v>253259.0</v>
      </c>
      <c r="B2572" s="2" t="s">
        <v>48</v>
      </c>
      <c r="C2572" s="2" t="s">
        <v>41</v>
      </c>
      <c r="D2572" s="2" t="s">
        <v>34</v>
      </c>
      <c r="E2572" s="4">
        <v>43533.383784722224</v>
      </c>
      <c r="F2572" s="4">
        <v>43542.383784722224</v>
      </c>
      <c r="G2572" s="4">
        <v>43536.383784722224</v>
      </c>
      <c r="H2572" s="2">
        <v>44.0</v>
      </c>
      <c r="I2572" s="2">
        <v>115.0</v>
      </c>
      <c r="J2572" s="2" t="s">
        <v>60</v>
      </c>
      <c r="K2572" s="2" t="s">
        <v>77</v>
      </c>
      <c r="L2572" s="2" t="s">
        <v>35</v>
      </c>
      <c r="M2572" s="2" t="s">
        <v>59</v>
      </c>
      <c r="N2572" s="2">
        <v>6.0</v>
      </c>
      <c r="O2572" s="2">
        <v>9.0</v>
      </c>
      <c r="P2572" s="2">
        <v>159.0</v>
      </c>
      <c r="Q2572" s="2" t="str">
        <f>VLOOKUP(A2572,'Additional Data'!$A$1:$D$9949,2,0)</f>
        <v>App</v>
      </c>
      <c r="R2572" s="2" t="str">
        <f>VLOOKUP(A2572,'Additional Data'!$A$1:$D$9949,4,0)</f>
        <v>Credit Card</v>
      </c>
      <c r="S2572" s="7">
        <f>VLOOKUP(A2572,'Additional Data'!$A$1:$D$9949,3,0)</f>
        <v>1335.50664</v>
      </c>
      <c r="T2572" s="2" t="str">
        <f>HLOOKUP(B2572,'Additional Data'!$F$1:$N$2,2,0)</f>
        <v>Gaming Console</v>
      </c>
    </row>
    <row r="2573" ht="14.25" customHeight="1">
      <c r="A2573" s="2">
        <v>892314.0</v>
      </c>
      <c r="B2573" s="2" t="s">
        <v>36</v>
      </c>
      <c r="C2573" s="2" t="s">
        <v>32</v>
      </c>
      <c r="D2573" s="2" t="s">
        <v>34</v>
      </c>
      <c r="E2573" s="4">
        <v>43533.387604166666</v>
      </c>
      <c r="F2573" s="4">
        <v>43538.387604166666</v>
      </c>
      <c r="G2573" s="4">
        <v>43537.387604166666</v>
      </c>
      <c r="H2573" s="2">
        <v>77.0</v>
      </c>
      <c r="I2573" s="2">
        <v>92.0</v>
      </c>
      <c r="J2573" s="2" t="s">
        <v>63</v>
      </c>
      <c r="K2573" s="2" t="s">
        <v>81</v>
      </c>
      <c r="L2573" s="2" t="s">
        <v>35</v>
      </c>
      <c r="M2573" s="2" t="s">
        <v>71</v>
      </c>
      <c r="N2573" s="2">
        <v>1.0</v>
      </c>
      <c r="O2573" s="2">
        <v>5.0</v>
      </c>
      <c r="P2573" s="2">
        <v>169.0</v>
      </c>
      <c r="Q2573" s="2" t="str">
        <f>VLOOKUP(A2573,'Additional Data'!$A$1:$D$9949,2,0)</f>
        <v>Website</v>
      </c>
      <c r="R2573" s="2" t="str">
        <f>VLOOKUP(A2573,'Additional Data'!$A$1:$D$9949,4,0)</f>
        <v>Debit Card</v>
      </c>
      <c r="S2573" s="7">
        <f>VLOOKUP(A2573,'Additional Data'!$A$1:$D$9949,3,0)</f>
        <v>2595.463428</v>
      </c>
      <c r="T2573" s="2" t="str">
        <f>HLOOKUP(B2573,'Additional Data'!$F$1:$N$2,2,0)</f>
        <v>Laptop</v>
      </c>
    </row>
    <row r="2574" ht="14.25" customHeight="1">
      <c r="A2574" s="2">
        <v>259490.0</v>
      </c>
      <c r="B2574" s="2" t="s">
        <v>39</v>
      </c>
      <c r="C2574" s="2" t="s">
        <v>32</v>
      </c>
      <c r="D2574" s="2" t="s">
        <v>34</v>
      </c>
      <c r="E2574" s="4">
        <v>43533.38773148148</v>
      </c>
      <c r="F2574" s="4">
        <v>43542.38773148148</v>
      </c>
      <c r="G2574" s="4">
        <v>43540.38773148148</v>
      </c>
      <c r="H2574" s="2">
        <v>44.0</v>
      </c>
      <c r="I2574" s="2">
        <v>121.0</v>
      </c>
      <c r="J2574" s="2" t="s">
        <v>41</v>
      </c>
      <c r="K2574" s="2" t="s">
        <v>58</v>
      </c>
      <c r="L2574" s="2" t="s">
        <v>35</v>
      </c>
      <c r="M2574" s="2" t="s">
        <v>59</v>
      </c>
      <c r="N2574" s="2">
        <v>2.0</v>
      </c>
      <c r="O2574" s="2">
        <v>9.0</v>
      </c>
      <c r="P2574" s="2">
        <v>165.0</v>
      </c>
      <c r="Q2574" s="2" t="str">
        <f>VLOOKUP(A2574,'Additional Data'!$A$1:$D$9949,2,0)</f>
        <v>App</v>
      </c>
      <c r="R2574" s="2" t="str">
        <f>VLOOKUP(A2574,'Additional Data'!$A$1:$D$9949,4,0)</f>
        <v>Debit Card</v>
      </c>
      <c r="S2574" s="7">
        <f>VLOOKUP(A2574,'Additional Data'!$A$1:$D$9949,3,0)</f>
        <v>1775.619504</v>
      </c>
      <c r="T2574" s="2" t="str">
        <f>HLOOKUP(B2574,'Additional Data'!$F$1:$N$2,2,0)</f>
        <v>Mobile</v>
      </c>
    </row>
    <row r="2575" ht="14.25" customHeight="1">
      <c r="A2575" s="2">
        <v>641253.0</v>
      </c>
      <c r="B2575" s="2" t="s">
        <v>47</v>
      </c>
      <c r="C2575" s="2" t="s">
        <v>41</v>
      </c>
      <c r="D2575" s="2" t="s">
        <v>34</v>
      </c>
      <c r="E2575" s="4">
        <v>43533.39056712963</v>
      </c>
      <c r="F2575" s="4">
        <v>43538.39056712963</v>
      </c>
      <c r="G2575" s="4">
        <v>43536.39056712963</v>
      </c>
      <c r="H2575" s="2">
        <v>0.0</v>
      </c>
      <c r="I2575" s="2">
        <v>110.0</v>
      </c>
      <c r="J2575" s="2" t="s">
        <v>41</v>
      </c>
      <c r="K2575" s="2" t="s">
        <v>66</v>
      </c>
      <c r="L2575" s="2" t="s">
        <v>67</v>
      </c>
      <c r="M2575" s="2" t="s">
        <v>71</v>
      </c>
      <c r="N2575" s="2">
        <v>2.0</v>
      </c>
      <c r="O2575" s="2">
        <v>5.0</v>
      </c>
      <c r="P2575" s="2">
        <v>110.0</v>
      </c>
      <c r="Q2575" s="2" t="str">
        <f>VLOOKUP(A2575,'Additional Data'!$A$1:$D$9949,2,0)</f>
        <v>Website</v>
      </c>
      <c r="R2575" s="2" t="str">
        <f>VLOOKUP(A2575,'Additional Data'!$A$1:$D$9949,4,0)</f>
        <v>Credit Card</v>
      </c>
      <c r="S2575" s="7">
        <f>VLOOKUP(A2575,'Additional Data'!$A$1:$D$9949,3,0)</f>
        <v>3066.673169</v>
      </c>
      <c r="T2575" s="2" t="str">
        <f>HLOOKUP(B2575,'Additional Data'!$F$1:$N$2,2,0)</f>
        <v>Tablet</v>
      </c>
    </row>
    <row r="2576" ht="14.25" customHeight="1">
      <c r="A2576" s="2">
        <v>4910.0</v>
      </c>
      <c r="B2576" s="2" t="s">
        <v>48</v>
      </c>
      <c r="C2576" s="2" t="s">
        <v>32</v>
      </c>
      <c r="D2576" s="2" t="s">
        <v>34</v>
      </c>
      <c r="E2576" s="4">
        <v>43533.39144675926</v>
      </c>
      <c r="F2576" s="4">
        <v>43533.39144675926</v>
      </c>
      <c r="G2576" s="4">
        <v>43538.39144675926</v>
      </c>
      <c r="H2576" s="2">
        <v>0.0</v>
      </c>
      <c r="I2576" s="2">
        <v>120.0</v>
      </c>
      <c r="J2576" s="2" t="s">
        <v>32</v>
      </c>
      <c r="K2576" s="2" t="s">
        <v>82</v>
      </c>
      <c r="L2576" s="2" t="s">
        <v>67</v>
      </c>
      <c r="M2576" s="2" t="s">
        <v>59</v>
      </c>
      <c r="N2576" s="2">
        <v>-5.0</v>
      </c>
      <c r="O2576" s="2">
        <v>0.0</v>
      </c>
      <c r="P2576" s="2">
        <v>120.0</v>
      </c>
      <c r="Q2576" s="2" t="str">
        <f>VLOOKUP(A2576,'Additional Data'!$A$1:$D$9949,2,0)</f>
        <v>App</v>
      </c>
      <c r="R2576" s="2" t="str">
        <f>VLOOKUP(A2576,'Additional Data'!$A$1:$D$9949,4,0)</f>
        <v>Debit Card</v>
      </c>
      <c r="S2576" s="7">
        <f>VLOOKUP(A2576,'Additional Data'!$A$1:$D$9949,3,0)</f>
        <v>1352</v>
      </c>
      <c r="T2576" s="2" t="str">
        <f>HLOOKUP(B2576,'Additional Data'!$F$1:$N$2,2,0)</f>
        <v>Gaming Console</v>
      </c>
    </row>
    <row r="2577" ht="14.25" customHeight="1">
      <c r="A2577" s="2">
        <v>87728.0</v>
      </c>
      <c r="B2577" s="2" t="s">
        <v>39</v>
      </c>
      <c r="C2577" s="2" t="s">
        <v>41</v>
      </c>
      <c r="D2577" s="2" t="s">
        <v>34</v>
      </c>
      <c r="E2577" s="4">
        <v>43533.3953125</v>
      </c>
      <c r="F2577" s="4">
        <v>43535.3953125</v>
      </c>
      <c r="G2577" s="4">
        <v>43539.3953125</v>
      </c>
      <c r="H2577" s="2">
        <v>29.0</v>
      </c>
      <c r="I2577" s="2">
        <v>112.0</v>
      </c>
      <c r="J2577" s="2" t="s">
        <v>60</v>
      </c>
      <c r="K2577" s="2" t="s">
        <v>77</v>
      </c>
      <c r="L2577" s="2" t="s">
        <v>35</v>
      </c>
      <c r="M2577" s="2" t="s">
        <v>71</v>
      </c>
      <c r="N2577" s="2">
        <v>-4.0</v>
      </c>
      <c r="O2577" s="2">
        <v>2.0</v>
      </c>
      <c r="P2577" s="2">
        <v>141.0</v>
      </c>
      <c r="Q2577" s="2" t="str">
        <f>VLOOKUP(A2577,'Additional Data'!$A$1:$D$9949,2,0)</f>
        <v>App</v>
      </c>
      <c r="R2577" s="2" t="str">
        <f>VLOOKUP(A2577,'Additional Data'!$A$1:$D$9949,4,0)</f>
        <v>Debit Card</v>
      </c>
      <c r="S2577" s="7">
        <f>VLOOKUP(A2577,'Additional Data'!$A$1:$D$9949,3,0)</f>
        <v>3472.768275</v>
      </c>
      <c r="T2577" s="2" t="str">
        <f>HLOOKUP(B2577,'Additional Data'!$F$1:$N$2,2,0)</f>
        <v>Mobile</v>
      </c>
    </row>
    <row r="2578" ht="14.25" customHeight="1">
      <c r="A2578" s="2">
        <v>965839.0</v>
      </c>
      <c r="B2578" s="2" t="s">
        <v>39</v>
      </c>
      <c r="C2578" s="2" t="s">
        <v>41</v>
      </c>
      <c r="D2578" s="2" t="s">
        <v>34</v>
      </c>
      <c r="E2578" s="4">
        <v>43533.397210648145</v>
      </c>
      <c r="F2578" s="4">
        <v>43534.397210648145</v>
      </c>
      <c r="G2578" s="4">
        <v>43537.397210648145</v>
      </c>
      <c r="H2578" s="2">
        <v>0.0</v>
      </c>
      <c r="I2578" s="2">
        <v>128.0</v>
      </c>
      <c r="J2578" s="2" t="s">
        <v>41</v>
      </c>
      <c r="K2578" s="2" t="s">
        <v>66</v>
      </c>
      <c r="L2578" s="2" t="s">
        <v>67</v>
      </c>
      <c r="M2578" s="2" t="s">
        <v>59</v>
      </c>
      <c r="N2578" s="2">
        <v>-3.0</v>
      </c>
      <c r="O2578" s="2">
        <v>1.0</v>
      </c>
      <c r="P2578" s="2">
        <v>128.0</v>
      </c>
      <c r="Q2578" s="2" t="str">
        <f>VLOOKUP(A2578,'Additional Data'!$A$1:$D$9949,2,0)</f>
        <v>App</v>
      </c>
      <c r="R2578" s="2" t="str">
        <f>VLOOKUP(A2578,'Additional Data'!$A$1:$D$9949,4,0)</f>
        <v>Cash On Delivery</v>
      </c>
      <c r="S2578" s="7">
        <f>VLOOKUP(A2578,'Additional Data'!$A$1:$D$9949,3,0)</f>
        <v>2120.037696</v>
      </c>
      <c r="T2578" s="2" t="str">
        <f>HLOOKUP(B2578,'Additional Data'!$F$1:$N$2,2,0)</f>
        <v>Mobile</v>
      </c>
    </row>
    <row r="2579" ht="14.25" customHeight="1">
      <c r="A2579" s="2">
        <v>995920.0</v>
      </c>
      <c r="B2579" s="2" t="s">
        <v>39</v>
      </c>
      <c r="C2579" s="2" t="s">
        <v>32</v>
      </c>
      <c r="D2579" s="2" t="s">
        <v>34</v>
      </c>
      <c r="E2579" s="4">
        <v>43533.41142361111</v>
      </c>
      <c r="F2579" s="4">
        <v>43536.41142361111</v>
      </c>
      <c r="G2579" s="4">
        <v>43538.41142361111</v>
      </c>
      <c r="H2579" s="2">
        <v>0.0</v>
      </c>
      <c r="I2579" s="2">
        <v>105.0</v>
      </c>
      <c r="J2579" s="2" t="s">
        <v>32</v>
      </c>
      <c r="K2579" s="2" t="s">
        <v>82</v>
      </c>
      <c r="L2579" s="2" t="s">
        <v>67</v>
      </c>
      <c r="M2579" s="2" t="s">
        <v>71</v>
      </c>
      <c r="N2579" s="2">
        <v>-2.0</v>
      </c>
      <c r="O2579" s="2">
        <v>3.0</v>
      </c>
      <c r="P2579" s="2">
        <v>105.0</v>
      </c>
      <c r="Q2579" s="2" t="str">
        <f>VLOOKUP(A2579,'Additional Data'!$A$1:$D$9949,2,0)</f>
        <v>App</v>
      </c>
      <c r="R2579" s="2" t="str">
        <f>VLOOKUP(A2579,'Additional Data'!$A$1:$D$9949,4,0)</f>
        <v>Debit Card</v>
      </c>
      <c r="S2579" s="7">
        <f>VLOOKUP(A2579,'Additional Data'!$A$1:$D$9949,3,0)</f>
        <v>1791.934412</v>
      </c>
      <c r="T2579" s="2" t="str">
        <f>HLOOKUP(B2579,'Additional Data'!$F$1:$N$2,2,0)</f>
        <v>Mobile</v>
      </c>
    </row>
    <row r="2580" ht="14.25" customHeight="1">
      <c r="A2580" s="2">
        <v>612612.0</v>
      </c>
      <c r="B2580" s="2" t="s">
        <v>39</v>
      </c>
      <c r="C2580" s="2" t="s">
        <v>32</v>
      </c>
      <c r="D2580" s="2" t="s">
        <v>34</v>
      </c>
      <c r="E2580" s="4">
        <v>43533.41261574074</v>
      </c>
      <c r="F2580" s="4">
        <v>43535.41261574074</v>
      </c>
      <c r="G2580" s="4">
        <v>43538.41261574074</v>
      </c>
      <c r="H2580" s="2">
        <v>33.0</v>
      </c>
      <c r="I2580" s="2">
        <v>108.0</v>
      </c>
      <c r="J2580" s="2" t="s">
        <v>60</v>
      </c>
      <c r="K2580" s="2" t="s">
        <v>61</v>
      </c>
      <c r="L2580" s="2" t="s">
        <v>35</v>
      </c>
      <c r="M2580" s="2" t="s">
        <v>71</v>
      </c>
      <c r="N2580" s="2">
        <v>-3.0</v>
      </c>
      <c r="O2580" s="2">
        <v>2.0</v>
      </c>
      <c r="P2580" s="2">
        <v>141.0</v>
      </c>
      <c r="Q2580" s="2" t="str">
        <f>VLOOKUP(A2580,'Additional Data'!$A$1:$D$9949,2,0)</f>
        <v>Website</v>
      </c>
      <c r="R2580" s="2" t="str">
        <f>VLOOKUP(A2580,'Additional Data'!$A$1:$D$9949,4,0)</f>
        <v>Debit Card</v>
      </c>
      <c r="S2580" s="7">
        <f>VLOOKUP(A2580,'Additional Data'!$A$1:$D$9949,3,0)</f>
        <v>2711</v>
      </c>
      <c r="T2580" s="2" t="str">
        <f>HLOOKUP(B2580,'Additional Data'!$F$1:$N$2,2,0)</f>
        <v>Mobile</v>
      </c>
    </row>
    <row r="2581" ht="14.25" customHeight="1">
      <c r="A2581" s="2">
        <v>149164.0</v>
      </c>
      <c r="B2581" s="2" t="s">
        <v>39</v>
      </c>
      <c r="C2581" s="2" t="s">
        <v>32</v>
      </c>
      <c r="D2581" s="2" t="s">
        <v>34</v>
      </c>
      <c r="E2581" s="4">
        <v>43533.414618055554</v>
      </c>
      <c r="F2581" s="4">
        <v>43536.414618055554</v>
      </c>
      <c r="G2581" s="4">
        <v>43540.414618055554</v>
      </c>
      <c r="H2581" s="2">
        <v>48.0</v>
      </c>
      <c r="I2581" s="2">
        <v>121.0</v>
      </c>
      <c r="J2581" s="2" t="s">
        <v>41</v>
      </c>
      <c r="K2581" s="2" t="s">
        <v>58</v>
      </c>
      <c r="L2581" s="2" t="s">
        <v>35</v>
      </c>
      <c r="M2581" s="2" t="s">
        <v>71</v>
      </c>
      <c r="N2581" s="2">
        <v>-4.0</v>
      </c>
      <c r="O2581" s="2">
        <v>3.0</v>
      </c>
      <c r="P2581" s="2">
        <v>169.0</v>
      </c>
      <c r="Q2581" s="2" t="str">
        <f>VLOOKUP(A2581,'Additional Data'!$A$1:$D$9949,2,0)</f>
        <v>App</v>
      </c>
      <c r="R2581" s="2" t="str">
        <f>VLOOKUP(A2581,'Additional Data'!$A$1:$D$9949,4,0)</f>
        <v>Debit Card</v>
      </c>
      <c r="S2581" s="7">
        <f>VLOOKUP(A2581,'Additional Data'!$A$1:$D$9949,3,0)</f>
        <v>2056.155759</v>
      </c>
      <c r="T2581" s="2" t="str">
        <f>HLOOKUP(B2581,'Additional Data'!$F$1:$N$2,2,0)</f>
        <v>Mobile</v>
      </c>
    </row>
    <row r="2582" ht="14.25" customHeight="1">
      <c r="A2582" s="2">
        <v>569287.0</v>
      </c>
      <c r="B2582" s="2" t="s">
        <v>39</v>
      </c>
      <c r="C2582" s="2" t="s">
        <v>41</v>
      </c>
      <c r="D2582" s="2" t="s">
        <v>34</v>
      </c>
      <c r="E2582" s="4">
        <v>43533.41509259259</v>
      </c>
      <c r="F2582" s="4">
        <v>43542.41509259259</v>
      </c>
      <c r="G2582" s="4">
        <v>43537.41509259259</v>
      </c>
      <c r="H2582" s="2">
        <v>30.0</v>
      </c>
      <c r="I2582" s="2">
        <v>123.0</v>
      </c>
      <c r="J2582" s="2" t="s">
        <v>32</v>
      </c>
      <c r="K2582" s="2" t="s">
        <v>70</v>
      </c>
      <c r="L2582" s="2" t="s">
        <v>35</v>
      </c>
      <c r="M2582" s="2" t="s">
        <v>59</v>
      </c>
      <c r="N2582" s="2">
        <v>5.0</v>
      </c>
      <c r="O2582" s="2">
        <v>9.0</v>
      </c>
      <c r="P2582" s="2">
        <v>153.0</v>
      </c>
      <c r="Q2582" s="2" t="str">
        <f>VLOOKUP(A2582,'Additional Data'!$A$1:$D$9949,2,0)</f>
        <v>App</v>
      </c>
      <c r="R2582" s="2" t="str">
        <f>VLOOKUP(A2582,'Additional Data'!$A$1:$D$9949,4,0)</f>
        <v>Credit Card</v>
      </c>
      <c r="S2582" s="7">
        <f>VLOOKUP(A2582,'Additional Data'!$A$1:$D$9949,3,0)</f>
        <v>2179</v>
      </c>
      <c r="T2582" s="2" t="str">
        <f>HLOOKUP(B2582,'Additional Data'!$F$1:$N$2,2,0)</f>
        <v>Mobile</v>
      </c>
    </row>
    <row r="2583" ht="14.25" customHeight="1">
      <c r="A2583" s="2">
        <v>543790.0</v>
      </c>
      <c r="B2583" s="2" t="s">
        <v>36</v>
      </c>
      <c r="C2583" s="2" t="s">
        <v>41</v>
      </c>
      <c r="D2583" s="2" t="s">
        <v>34</v>
      </c>
      <c r="E2583" s="4">
        <v>43533.426574074074</v>
      </c>
      <c r="F2583" s="4">
        <v>43536.426574074074</v>
      </c>
      <c r="G2583" s="4">
        <v>43539.426574074074</v>
      </c>
      <c r="H2583" s="2">
        <v>46.0</v>
      </c>
      <c r="I2583" s="2">
        <v>121.0</v>
      </c>
      <c r="J2583" s="2" t="s">
        <v>73</v>
      </c>
      <c r="K2583" s="2" t="s">
        <v>80</v>
      </c>
      <c r="L2583" s="2" t="s">
        <v>35</v>
      </c>
      <c r="M2583" s="2" t="s">
        <v>59</v>
      </c>
      <c r="N2583" s="2">
        <v>-3.0</v>
      </c>
      <c r="O2583" s="2">
        <v>3.0</v>
      </c>
      <c r="P2583" s="2">
        <v>167.0</v>
      </c>
      <c r="Q2583" s="2" t="str">
        <f>VLOOKUP(A2583,'Additional Data'!$A$1:$D$9949,2,0)</f>
        <v>App</v>
      </c>
      <c r="R2583" s="2" t="str">
        <f>VLOOKUP(A2583,'Additional Data'!$A$1:$D$9949,4,0)</f>
        <v>Debit Card</v>
      </c>
      <c r="S2583" s="7">
        <f>VLOOKUP(A2583,'Additional Data'!$A$1:$D$9949,3,0)</f>
        <v>2815</v>
      </c>
      <c r="T2583" s="2" t="str">
        <f>HLOOKUP(B2583,'Additional Data'!$F$1:$N$2,2,0)</f>
        <v>Laptop</v>
      </c>
    </row>
    <row r="2584" ht="14.25" customHeight="1">
      <c r="A2584" s="2">
        <v>467418.0</v>
      </c>
      <c r="B2584" s="2" t="s">
        <v>42</v>
      </c>
      <c r="C2584" s="2" t="s">
        <v>32</v>
      </c>
      <c r="D2584" s="2" t="s">
        <v>34</v>
      </c>
      <c r="E2584" s="4">
        <v>43533.42774305555</v>
      </c>
      <c r="F2584" s="4">
        <v>43535.42774305555</v>
      </c>
      <c r="G2584" s="4">
        <v>43540.42774305555</v>
      </c>
      <c r="H2584" s="2">
        <v>29.0</v>
      </c>
      <c r="I2584" s="2">
        <v>122.0</v>
      </c>
      <c r="J2584" s="2" t="s">
        <v>73</v>
      </c>
      <c r="K2584" s="2" t="s">
        <v>74</v>
      </c>
      <c r="L2584" s="2" t="s">
        <v>35</v>
      </c>
      <c r="M2584" s="2" t="s">
        <v>59</v>
      </c>
      <c r="N2584" s="2">
        <v>-5.0</v>
      </c>
      <c r="O2584" s="2">
        <v>2.0</v>
      </c>
      <c r="P2584" s="2">
        <v>151.0</v>
      </c>
      <c r="Q2584" s="2" t="str">
        <f>VLOOKUP(A2584,'Additional Data'!$A$1:$D$9949,2,0)</f>
        <v>Website</v>
      </c>
      <c r="R2584" s="2" t="str">
        <f>VLOOKUP(A2584,'Additional Data'!$A$1:$D$9949,4,0)</f>
        <v>Debit Card</v>
      </c>
      <c r="S2584" s="7">
        <f>VLOOKUP(A2584,'Additional Data'!$A$1:$D$9949,3,0)</f>
        <v>2273.144654</v>
      </c>
      <c r="T2584" s="2" t="str">
        <f>HLOOKUP(B2584,'Additional Data'!$F$1:$N$2,2,0)</f>
        <v>TV</v>
      </c>
    </row>
    <row r="2585" ht="14.25" customHeight="1">
      <c r="A2585" s="2">
        <v>477274.0</v>
      </c>
      <c r="B2585" s="2" t="s">
        <v>30</v>
      </c>
      <c r="C2585" s="2" t="s">
        <v>41</v>
      </c>
      <c r="D2585" s="2" t="s">
        <v>34</v>
      </c>
      <c r="E2585" s="4">
        <v>43533.43108796296</v>
      </c>
      <c r="F2585" s="4">
        <v>43537.43108796296</v>
      </c>
      <c r="G2585" s="4">
        <v>43539.43108796296</v>
      </c>
      <c r="H2585" s="2">
        <v>25.0</v>
      </c>
      <c r="I2585" s="2">
        <v>113.0</v>
      </c>
      <c r="J2585" s="2" t="s">
        <v>60</v>
      </c>
      <c r="K2585" s="2" t="s">
        <v>77</v>
      </c>
      <c r="L2585" s="2" t="s">
        <v>35</v>
      </c>
      <c r="M2585" s="2" t="s">
        <v>59</v>
      </c>
      <c r="N2585" s="2">
        <v>-2.0</v>
      </c>
      <c r="O2585" s="2">
        <v>4.0</v>
      </c>
      <c r="P2585" s="2">
        <v>138.0</v>
      </c>
      <c r="Q2585" s="2" t="str">
        <f>VLOOKUP(A2585,'Additional Data'!$A$1:$D$9949,2,0)</f>
        <v>App</v>
      </c>
      <c r="R2585" s="2" t="str">
        <f>VLOOKUP(A2585,'Additional Data'!$A$1:$D$9949,4,0)</f>
        <v>Debit Card</v>
      </c>
      <c r="S2585" s="7">
        <f>VLOOKUP(A2585,'Additional Data'!$A$1:$D$9949,3,0)</f>
        <v>1343.316141</v>
      </c>
      <c r="T2585" s="2" t="str">
        <f>HLOOKUP(B2585,'Additional Data'!$F$1:$N$2,2,0)</f>
        <v>PC</v>
      </c>
    </row>
    <row r="2586" ht="14.25" customHeight="1">
      <c r="A2586" s="2">
        <v>118242.0</v>
      </c>
      <c r="B2586" s="2" t="s">
        <v>30</v>
      </c>
      <c r="C2586" s="2" t="s">
        <v>41</v>
      </c>
      <c r="D2586" s="2" t="s">
        <v>34</v>
      </c>
      <c r="E2586" s="4">
        <v>43533.43591435185</v>
      </c>
      <c r="F2586" s="4">
        <v>43538.43591435185</v>
      </c>
      <c r="G2586" s="4">
        <v>43537.43591435185</v>
      </c>
      <c r="H2586" s="2">
        <v>30.0</v>
      </c>
      <c r="I2586" s="2">
        <v>126.0</v>
      </c>
      <c r="J2586" s="2" t="s">
        <v>73</v>
      </c>
      <c r="K2586" s="2" t="s">
        <v>80</v>
      </c>
      <c r="L2586" s="2" t="s">
        <v>35</v>
      </c>
      <c r="M2586" s="2" t="s">
        <v>59</v>
      </c>
      <c r="N2586" s="2">
        <v>1.0</v>
      </c>
      <c r="O2586" s="2">
        <v>5.0</v>
      </c>
      <c r="P2586" s="2">
        <v>156.0</v>
      </c>
      <c r="Q2586" s="2" t="str">
        <f>VLOOKUP(A2586,'Additional Data'!$A$1:$D$9949,2,0)</f>
        <v>Website</v>
      </c>
      <c r="R2586" s="2" t="str">
        <f>VLOOKUP(A2586,'Additional Data'!$A$1:$D$9949,4,0)</f>
        <v>Debit Card</v>
      </c>
      <c r="S2586" s="7">
        <f>VLOOKUP(A2586,'Additional Data'!$A$1:$D$9949,3,0)</f>
        <v>2033.807419</v>
      </c>
      <c r="T2586" s="2" t="str">
        <f>HLOOKUP(B2586,'Additional Data'!$F$1:$N$2,2,0)</f>
        <v>PC</v>
      </c>
    </row>
    <row r="2587" ht="14.25" customHeight="1">
      <c r="A2587" s="2">
        <v>691659.0</v>
      </c>
      <c r="B2587" s="2" t="s">
        <v>39</v>
      </c>
      <c r="C2587" s="2" t="s">
        <v>41</v>
      </c>
      <c r="D2587" s="2" t="s">
        <v>34</v>
      </c>
      <c r="E2587" s="4">
        <v>43533.4359375</v>
      </c>
      <c r="F2587" s="4">
        <v>43544.4359375</v>
      </c>
      <c r="G2587" s="4">
        <v>43536.4359375</v>
      </c>
      <c r="H2587" s="2">
        <v>75.0</v>
      </c>
      <c r="I2587" s="2">
        <v>102.0</v>
      </c>
      <c r="J2587" s="2" t="s">
        <v>73</v>
      </c>
      <c r="K2587" s="2" t="s">
        <v>80</v>
      </c>
      <c r="L2587" s="2" t="s">
        <v>35</v>
      </c>
      <c r="M2587" s="2" t="s">
        <v>71</v>
      </c>
      <c r="N2587" s="2">
        <v>8.0</v>
      </c>
      <c r="O2587" s="2">
        <v>11.0</v>
      </c>
      <c r="P2587" s="2">
        <v>177.0</v>
      </c>
      <c r="Q2587" s="2" t="str">
        <f>VLOOKUP(A2587,'Additional Data'!$A$1:$D$9949,2,0)</f>
        <v>Website</v>
      </c>
      <c r="R2587" s="2" t="str">
        <f>VLOOKUP(A2587,'Additional Data'!$A$1:$D$9949,4,0)</f>
        <v>Credit Card</v>
      </c>
      <c r="S2587" s="7">
        <f>VLOOKUP(A2587,'Additional Data'!$A$1:$D$9949,3,0)</f>
        <v>3022.551218</v>
      </c>
      <c r="T2587" s="2" t="str">
        <f>HLOOKUP(B2587,'Additional Data'!$F$1:$N$2,2,0)</f>
        <v>Mobile</v>
      </c>
    </row>
    <row r="2588" ht="14.25" customHeight="1">
      <c r="A2588" s="2">
        <v>71162.0</v>
      </c>
      <c r="B2588" s="2" t="s">
        <v>36</v>
      </c>
      <c r="C2588" s="2" t="s">
        <v>32</v>
      </c>
      <c r="D2588" s="2" t="s">
        <v>34</v>
      </c>
      <c r="E2588" s="4">
        <v>43533.43716435185</v>
      </c>
      <c r="F2588" s="4">
        <v>43535.43716435185</v>
      </c>
      <c r="G2588" s="4">
        <v>43539.43716435185</v>
      </c>
      <c r="H2588" s="2">
        <v>81.0</v>
      </c>
      <c r="I2588" s="2">
        <v>92.0</v>
      </c>
      <c r="J2588" s="2" t="s">
        <v>60</v>
      </c>
      <c r="K2588" s="2" t="s">
        <v>61</v>
      </c>
      <c r="L2588" s="2" t="s">
        <v>35</v>
      </c>
      <c r="M2588" s="2" t="s">
        <v>71</v>
      </c>
      <c r="N2588" s="2">
        <v>-4.0</v>
      </c>
      <c r="O2588" s="2">
        <v>2.0</v>
      </c>
      <c r="P2588" s="2">
        <v>173.0</v>
      </c>
      <c r="Q2588" s="2" t="str">
        <f>VLOOKUP(A2588,'Additional Data'!$A$1:$D$9949,2,0)</f>
        <v>App</v>
      </c>
      <c r="R2588" s="2" t="str">
        <f>VLOOKUP(A2588,'Additional Data'!$A$1:$D$9949,4,0)</f>
        <v>Debit Card</v>
      </c>
      <c r="S2588" s="7">
        <f>VLOOKUP(A2588,'Additional Data'!$A$1:$D$9949,3,0)</f>
        <v>1743.883677</v>
      </c>
      <c r="T2588" s="2" t="str">
        <f>HLOOKUP(B2588,'Additional Data'!$F$1:$N$2,2,0)</f>
        <v>Laptop</v>
      </c>
    </row>
    <row r="2589" ht="14.25" customHeight="1">
      <c r="A2589" s="2">
        <v>90131.0</v>
      </c>
      <c r="B2589" s="2" t="s">
        <v>39</v>
      </c>
      <c r="C2589" s="2" t="s">
        <v>41</v>
      </c>
      <c r="D2589" s="2" t="s">
        <v>34</v>
      </c>
      <c r="E2589" s="4">
        <v>43533.43766203704</v>
      </c>
      <c r="F2589" s="4">
        <v>43535.43766203704</v>
      </c>
      <c r="G2589" s="4">
        <v>43536.43766203704</v>
      </c>
      <c r="H2589" s="2">
        <v>68.0</v>
      </c>
      <c r="I2589" s="2">
        <v>105.0</v>
      </c>
      <c r="J2589" s="2" t="s">
        <v>32</v>
      </c>
      <c r="K2589" s="2" t="s">
        <v>70</v>
      </c>
      <c r="L2589" s="2" t="s">
        <v>35</v>
      </c>
      <c r="M2589" s="2" t="s">
        <v>71</v>
      </c>
      <c r="N2589" s="2">
        <v>-1.0</v>
      </c>
      <c r="O2589" s="2">
        <v>2.0</v>
      </c>
      <c r="P2589" s="2">
        <v>173.0</v>
      </c>
      <c r="Q2589" s="2" t="str">
        <f>VLOOKUP(A2589,'Additional Data'!$A$1:$D$9949,2,0)</f>
        <v>App</v>
      </c>
      <c r="R2589" s="2" t="str">
        <f>VLOOKUP(A2589,'Additional Data'!$A$1:$D$9949,4,0)</f>
        <v>Credit Card</v>
      </c>
      <c r="S2589" s="7">
        <f>VLOOKUP(A2589,'Additional Data'!$A$1:$D$9949,3,0)</f>
        <v>2235.421038</v>
      </c>
      <c r="T2589" s="2" t="str">
        <f>HLOOKUP(B2589,'Additional Data'!$F$1:$N$2,2,0)</f>
        <v>Mobile</v>
      </c>
    </row>
    <row r="2590" ht="14.25" customHeight="1">
      <c r="A2590" s="2">
        <v>738827.0</v>
      </c>
      <c r="B2590" s="2" t="s">
        <v>39</v>
      </c>
      <c r="C2590" s="2" t="s">
        <v>41</v>
      </c>
      <c r="D2590" s="2" t="s">
        <v>34</v>
      </c>
      <c r="E2590" s="4">
        <v>43533.43885416666</v>
      </c>
      <c r="F2590" s="4">
        <v>43538.43885416666</v>
      </c>
      <c r="G2590" s="4">
        <v>43538.43885416666</v>
      </c>
      <c r="H2590" s="2">
        <v>33.0</v>
      </c>
      <c r="I2590" s="2">
        <v>129.0</v>
      </c>
      <c r="J2590" s="2" t="s">
        <v>32</v>
      </c>
      <c r="K2590" s="2" t="s">
        <v>70</v>
      </c>
      <c r="L2590" s="2" t="s">
        <v>35</v>
      </c>
      <c r="M2590" s="2" t="s">
        <v>59</v>
      </c>
      <c r="N2590" s="2">
        <v>0.0</v>
      </c>
      <c r="O2590" s="2">
        <v>5.0</v>
      </c>
      <c r="P2590" s="2">
        <v>162.0</v>
      </c>
      <c r="Q2590" s="2" t="str">
        <f>VLOOKUP(A2590,'Additional Data'!$A$1:$D$9949,2,0)</f>
        <v>App</v>
      </c>
      <c r="R2590" s="2" t="str">
        <f>VLOOKUP(A2590,'Additional Data'!$A$1:$D$9949,4,0)</f>
        <v>Credit Card</v>
      </c>
      <c r="S2590" s="7">
        <f>VLOOKUP(A2590,'Additional Data'!$A$1:$D$9949,3,0)</f>
        <v>3261.090538</v>
      </c>
      <c r="T2590" s="2" t="str">
        <f>HLOOKUP(B2590,'Additional Data'!$F$1:$N$2,2,0)</f>
        <v>Mobile</v>
      </c>
    </row>
    <row r="2591" ht="14.25" customHeight="1">
      <c r="A2591" s="2">
        <v>201775.0</v>
      </c>
      <c r="B2591" s="2" t="s">
        <v>36</v>
      </c>
      <c r="C2591" s="2" t="s">
        <v>32</v>
      </c>
      <c r="D2591" s="2" t="s">
        <v>34</v>
      </c>
      <c r="E2591" s="4">
        <v>43533.439571759256</v>
      </c>
      <c r="F2591" s="4">
        <v>43541.439571759256</v>
      </c>
      <c r="G2591" s="4">
        <v>43536.439571759256</v>
      </c>
      <c r="H2591" s="2">
        <v>41.0</v>
      </c>
      <c r="I2591" s="2">
        <v>105.0</v>
      </c>
      <c r="J2591" s="2" t="s">
        <v>60</v>
      </c>
      <c r="K2591" s="2" t="s">
        <v>61</v>
      </c>
      <c r="L2591" s="2" t="s">
        <v>35</v>
      </c>
      <c r="M2591" s="2" t="s">
        <v>59</v>
      </c>
      <c r="N2591" s="2">
        <v>5.0</v>
      </c>
      <c r="O2591" s="2">
        <v>8.0</v>
      </c>
      <c r="P2591" s="2">
        <v>146.0</v>
      </c>
      <c r="Q2591" s="2" t="str">
        <f>VLOOKUP(A2591,'Additional Data'!$A$1:$D$9949,2,0)</f>
        <v>App</v>
      </c>
      <c r="R2591" s="2" t="str">
        <f>VLOOKUP(A2591,'Additional Data'!$A$1:$D$9949,4,0)</f>
        <v>Cash On Delivery</v>
      </c>
      <c r="S2591" s="7">
        <f>VLOOKUP(A2591,'Additional Data'!$A$1:$D$9949,3,0)</f>
        <v>1752.452129</v>
      </c>
      <c r="T2591" s="2" t="str">
        <f>HLOOKUP(B2591,'Additional Data'!$F$1:$N$2,2,0)</f>
        <v>Laptop</v>
      </c>
    </row>
    <row r="2592" ht="14.25" customHeight="1">
      <c r="A2592" s="2">
        <v>321040.0</v>
      </c>
      <c r="B2592" s="2" t="s">
        <v>42</v>
      </c>
      <c r="C2592" s="2" t="s">
        <v>41</v>
      </c>
      <c r="D2592" s="2" t="s">
        <v>34</v>
      </c>
      <c r="E2592" s="4">
        <v>43533.440416666665</v>
      </c>
      <c r="F2592" s="4">
        <v>43535.440416666665</v>
      </c>
      <c r="G2592" s="4">
        <v>43539.440416666665</v>
      </c>
      <c r="H2592" s="2">
        <v>26.0</v>
      </c>
      <c r="I2592" s="2">
        <v>113.0</v>
      </c>
      <c r="J2592" s="2" t="s">
        <v>60</v>
      </c>
      <c r="K2592" s="2" t="s">
        <v>77</v>
      </c>
      <c r="L2592" s="2" t="s">
        <v>35</v>
      </c>
      <c r="M2592" s="2" t="s">
        <v>71</v>
      </c>
      <c r="N2592" s="2">
        <v>-4.0</v>
      </c>
      <c r="O2592" s="2">
        <v>2.0</v>
      </c>
      <c r="P2592" s="2">
        <v>139.0</v>
      </c>
      <c r="Q2592" s="2" t="str">
        <f>VLOOKUP(A2592,'Additional Data'!$A$1:$D$9949,2,0)</f>
        <v>App</v>
      </c>
      <c r="R2592" s="2" t="str">
        <f>VLOOKUP(A2592,'Additional Data'!$A$1:$D$9949,4,0)</f>
        <v>Debit Card</v>
      </c>
      <c r="S2592" s="7">
        <f>VLOOKUP(A2592,'Additional Data'!$A$1:$D$9949,3,0)</f>
        <v>1398.031535</v>
      </c>
      <c r="T2592" s="2" t="str">
        <f>HLOOKUP(B2592,'Additional Data'!$F$1:$N$2,2,0)</f>
        <v>TV</v>
      </c>
    </row>
    <row r="2593" ht="14.25" customHeight="1">
      <c r="A2593" s="2">
        <v>213550.0</v>
      </c>
      <c r="B2593" s="2" t="s">
        <v>39</v>
      </c>
      <c r="C2593" s="2" t="s">
        <v>41</v>
      </c>
      <c r="D2593" s="2" t="s">
        <v>34</v>
      </c>
      <c r="E2593" s="4">
        <v>43533.44180555556</v>
      </c>
      <c r="F2593" s="4">
        <v>43543.44180555556</v>
      </c>
      <c r="G2593" s="4">
        <v>43540.44180555556</v>
      </c>
      <c r="H2593" s="2">
        <v>65.0</v>
      </c>
      <c r="I2593" s="2">
        <v>100.0</v>
      </c>
      <c r="J2593" s="2" t="s">
        <v>73</v>
      </c>
      <c r="K2593" s="2" t="s">
        <v>80</v>
      </c>
      <c r="L2593" s="2" t="s">
        <v>35</v>
      </c>
      <c r="M2593" s="2" t="s">
        <v>71</v>
      </c>
      <c r="N2593" s="2">
        <v>3.0</v>
      </c>
      <c r="O2593" s="2">
        <v>10.0</v>
      </c>
      <c r="P2593" s="2">
        <v>165.0</v>
      </c>
      <c r="Q2593" s="2" t="str">
        <f>VLOOKUP(A2593,'Additional Data'!$A$1:$D$9949,2,0)</f>
        <v>App</v>
      </c>
      <c r="R2593" s="2" t="str">
        <f>VLOOKUP(A2593,'Additional Data'!$A$1:$D$9949,4,0)</f>
        <v>Debit Card</v>
      </c>
      <c r="S2593" s="7">
        <f>VLOOKUP(A2593,'Additional Data'!$A$1:$D$9949,3,0)</f>
        <v>666.1880805</v>
      </c>
      <c r="T2593" s="2" t="str">
        <f>HLOOKUP(B2593,'Additional Data'!$F$1:$N$2,2,0)</f>
        <v>Mobile</v>
      </c>
    </row>
    <row r="2594" ht="14.25" customHeight="1">
      <c r="A2594" s="2">
        <v>333130.0</v>
      </c>
      <c r="B2594" s="2" t="s">
        <v>39</v>
      </c>
      <c r="C2594" s="2" t="s">
        <v>32</v>
      </c>
      <c r="D2594" s="2" t="s">
        <v>34</v>
      </c>
      <c r="E2594" s="4">
        <v>43533.452581018515</v>
      </c>
      <c r="F2594" s="4">
        <v>43538.452581018515</v>
      </c>
      <c r="G2594" s="4">
        <v>43537.452581018515</v>
      </c>
      <c r="H2594" s="2">
        <v>67.0</v>
      </c>
      <c r="I2594" s="2">
        <v>89.0</v>
      </c>
      <c r="J2594" s="2" t="s">
        <v>60</v>
      </c>
      <c r="K2594" s="2" t="s">
        <v>61</v>
      </c>
      <c r="L2594" s="2" t="s">
        <v>35</v>
      </c>
      <c r="M2594" s="2" t="s">
        <v>71</v>
      </c>
      <c r="N2594" s="2">
        <v>1.0</v>
      </c>
      <c r="O2594" s="2">
        <v>5.0</v>
      </c>
      <c r="P2594" s="2">
        <v>156.0</v>
      </c>
      <c r="Q2594" s="2" t="str">
        <f>VLOOKUP(A2594,'Additional Data'!$A$1:$D$9949,2,0)</f>
        <v>App</v>
      </c>
      <c r="R2594" s="2" t="str">
        <f>VLOOKUP(A2594,'Additional Data'!$A$1:$D$9949,4,0)</f>
        <v>Debit Card</v>
      </c>
      <c r="S2594" s="7">
        <f>VLOOKUP(A2594,'Additional Data'!$A$1:$D$9949,3,0)</f>
        <v>1848.644383</v>
      </c>
      <c r="T2594" s="2" t="str">
        <f>HLOOKUP(B2594,'Additional Data'!$F$1:$N$2,2,0)</f>
        <v>Mobile</v>
      </c>
    </row>
    <row r="2595" ht="14.25" customHeight="1">
      <c r="A2595" s="2">
        <v>768757.0</v>
      </c>
      <c r="B2595" s="2" t="s">
        <v>39</v>
      </c>
      <c r="C2595" s="2" t="s">
        <v>41</v>
      </c>
      <c r="D2595" s="2" t="s">
        <v>34</v>
      </c>
      <c r="E2595" s="4">
        <v>43533.45429398148</v>
      </c>
      <c r="F2595" s="4">
        <v>43542.45429398148</v>
      </c>
      <c r="G2595" s="4">
        <v>43538.45429398148</v>
      </c>
      <c r="H2595" s="2">
        <v>38.0</v>
      </c>
      <c r="I2595" s="2">
        <v>127.0</v>
      </c>
      <c r="J2595" s="2" t="s">
        <v>32</v>
      </c>
      <c r="K2595" s="2" t="s">
        <v>70</v>
      </c>
      <c r="L2595" s="2" t="s">
        <v>35</v>
      </c>
      <c r="M2595" s="2" t="s">
        <v>59</v>
      </c>
      <c r="N2595" s="2">
        <v>4.0</v>
      </c>
      <c r="O2595" s="2">
        <v>9.0</v>
      </c>
      <c r="P2595" s="2">
        <v>165.0</v>
      </c>
      <c r="Q2595" s="2" t="str">
        <f>VLOOKUP(A2595,'Additional Data'!$A$1:$D$9949,2,0)</f>
        <v>App</v>
      </c>
      <c r="R2595" s="2" t="str">
        <f>VLOOKUP(A2595,'Additional Data'!$A$1:$D$9949,4,0)</f>
        <v>Credit Card</v>
      </c>
      <c r="S2595" s="7">
        <f>VLOOKUP(A2595,'Additional Data'!$A$1:$D$9949,3,0)</f>
        <v>2992.015081</v>
      </c>
      <c r="T2595" s="2" t="str">
        <f>HLOOKUP(B2595,'Additional Data'!$F$1:$N$2,2,0)</f>
        <v>Mobile</v>
      </c>
    </row>
    <row r="2596" ht="14.25" customHeight="1">
      <c r="A2596" s="2">
        <v>287768.0</v>
      </c>
      <c r="B2596" s="2" t="s">
        <v>36</v>
      </c>
      <c r="C2596" s="2" t="s">
        <v>41</v>
      </c>
      <c r="D2596" s="2" t="s">
        <v>34</v>
      </c>
      <c r="E2596" s="4">
        <v>43533.46037037037</v>
      </c>
      <c r="F2596" s="4">
        <v>43538.46037037037</v>
      </c>
      <c r="G2596" s="4">
        <v>43536.46037037037</v>
      </c>
      <c r="H2596" s="2">
        <v>30.0</v>
      </c>
      <c r="I2596" s="2">
        <v>114.0</v>
      </c>
      <c r="J2596" s="2" t="s">
        <v>63</v>
      </c>
      <c r="K2596" s="2" t="s">
        <v>64</v>
      </c>
      <c r="L2596" s="2" t="s">
        <v>35</v>
      </c>
      <c r="M2596" s="2" t="s">
        <v>71</v>
      </c>
      <c r="N2596" s="2">
        <v>2.0</v>
      </c>
      <c r="O2596" s="2">
        <v>5.0</v>
      </c>
      <c r="P2596" s="2">
        <v>144.0</v>
      </c>
      <c r="Q2596" s="2" t="str">
        <f>VLOOKUP(A2596,'Additional Data'!$A$1:$D$9949,2,0)</f>
        <v>App</v>
      </c>
      <c r="R2596" s="2" t="str">
        <f>VLOOKUP(A2596,'Additional Data'!$A$1:$D$9949,4,0)</f>
        <v>Debit Card</v>
      </c>
      <c r="S2596" s="7">
        <f>VLOOKUP(A2596,'Additional Data'!$A$1:$D$9949,3,0)</f>
        <v>3496.588604</v>
      </c>
      <c r="T2596" s="2" t="str">
        <f>HLOOKUP(B2596,'Additional Data'!$F$1:$N$2,2,0)</f>
        <v>Laptop</v>
      </c>
    </row>
    <row r="2597" ht="14.25" customHeight="1">
      <c r="A2597" s="2">
        <v>903277.0</v>
      </c>
      <c r="B2597" s="2" t="s">
        <v>30</v>
      </c>
      <c r="C2597" s="2" t="s">
        <v>41</v>
      </c>
      <c r="D2597" s="2" t="s">
        <v>34</v>
      </c>
      <c r="E2597" s="4">
        <v>43533.46927083333</v>
      </c>
      <c r="F2597" s="4">
        <v>43541.46927083333</v>
      </c>
      <c r="G2597" s="4">
        <v>43538.46927083333</v>
      </c>
      <c r="H2597" s="2">
        <v>36.0</v>
      </c>
      <c r="I2597" s="2">
        <v>128.0</v>
      </c>
      <c r="J2597" s="2" t="s">
        <v>32</v>
      </c>
      <c r="K2597" s="2" t="s">
        <v>70</v>
      </c>
      <c r="L2597" s="2" t="s">
        <v>35</v>
      </c>
      <c r="M2597" s="2" t="s">
        <v>59</v>
      </c>
      <c r="N2597" s="2">
        <v>3.0</v>
      </c>
      <c r="O2597" s="2">
        <v>8.0</v>
      </c>
      <c r="P2597" s="2">
        <v>164.0</v>
      </c>
      <c r="Q2597" s="2" t="str">
        <f>VLOOKUP(A2597,'Additional Data'!$A$1:$D$9949,2,0)</f>
        <v>App</v>
      </c>
      <c r="R2597" s="2" t="str">
        <f>VLOOKUP(A2597,'Additional Data'!$A$1:$D$9949,4,0)</f>
        <v>Credit Card</v>
      </c>
      <c r="S2597" s="7">
        <f>VLOOKUP(A2597,'Additional Data'!$A$1:$D$9949,3,0)</f>
        <v>1994.247452</v>
      </c>
      <c r="T2597" s="2" t="str">
        <f>HLOOKUP(B2597,'Additional Data'!$F$1:$N$2,2,0)</f>
        <v>PC</v>
      </c>
    </row>
    <row r="2598" ht="14.25" customHeight="1">
      <c r="A2598" s="2">
        <v>731866.0</v>
      </c>
      <c r="B2598" s="2" t="s">
        <v>47</v>
      </c>
      <c r="C2598" s="2" t="s">
        <v>41</v>
      </c>
      <c r="D2598" s="2" t="s">
        <v>34</v>
      </c>
      <c r="E2598" s="4">
        <v>43533.47168981482</v>
      </c>
      <c r="F2598" s="4">
        <v>43540.47168981482</v>
      </c>
      <c r="G2598" s="4">
        <v>43540.47168981482</v>
      </c>
      <c r="H2598" s="2">
        <v>26.0</v>
      </c>
      <c r="I2598" s="2">
        <v>113.0</v>
      </c>
      <c r="J2598" s="2" t="s">
        <v>60</v>
      </c>
      <c r="K2598" s="2" t="s">
        <v>77</v>
      </c>
      <c r="L2598" s="2" t="s">
        <v>35</v>
      </c>
      <c r="M2598" s="2" t="s">
        <v>59</v>
      </c>
      <c r="N2598" s="2">
        <v>0.0</v>
      </c>
      <c r="O2598" s="2">
        <v>7.0</v>
      </c>
      <c r="P2598" s="2">
        <v>139.0</v>
      </c>
      <c r="Q2598" s="2" t="str">
        <f>VLOOKUP(A2598,'Additional Data'!$A$1:$D$9949,2,0)</f>
        <v>App</v>
      </c>
      <c r="R2598" s="2" t="str">
        <f>VLOOKUP(A2598,'Additional Data'!$A$1:$D$9949,4,0)</f>
        <v>Debit Card</v>
      </c>
      <c r="S2598" s="7">
        <f>VLOOKUP(A2598,'Additional Data'!$A$1:$D$9949,3,0)</f>
        <v>1924.254799</v>
      </c>
      <c r="T2598" s="2" t="str">
        <f>HLOOKUP(B2598,'Additional Data'!$F$1:$N$2,2,0)</f>
        <v>Tablet</v>
      </c>
    </row>
    <row r="2599" ht="14.25" customHeight="1">
      <c r="A2599" s="2">
        <v>940910.0</v>
      </c>
      <c r="B2599" s="2" t="s">
        <v>39</v>
      </c>
      <c r="C2599" s="2" t="s">
        <v>41</v>
      </c>
      <c r="D2599" s="2" t="s">
        <v>34</v>
      </c>
      <c r="E2599" s="4">
        <v>43533.47822916666</v>
      </c>
      <c r="F2599" s="4">
        <v>43539.47822916666</v>
      </c>
      <c r="G2599" s="4">
        <v>43540.47822916666</v>
      </c>
      <c r="H2599" s="2">
        <v>27.0</v>
      </c>
      <c r="I2599" s="2">
        <v>121.0</v>
      </c>
      <c r="J2599" s="2" t="s">
        <v>32</v>
      </c>
      <c r="K2599" s="2" t="s">
        <v>70</v>
      </c>
      <c r="L2599" s="2" t="s">
        <v>35</v>
      </c>
      <c r="M2599" s="2" t="s">
        <v>59</v>
      </c>
      <c r="N2599" s="2">
        <v>-1.0</v>
      </c>
      <c r="O2599" s="2">
        <v>6.0</v>
      </c>
      <c r="P2599" s="2">
        <v>148.0</v>
      </c>
      <c r="Q2599" s="2" t="str">
        <f>VLOOKUP(A2599,'Additional Data'!$A$1:$D$9949,2,0)</f>
        <v>App</v>
      </c>
      <c r="R2599" s="2" t="str">
        <f>VLOOKUP(A2599,'Additional Data'!$A$1:$D$9949,4,0)</f>
        <v>Debit Card</v>
      </c>
      <c r="S2599" s="7">
        <f>VLOOKUP(A2599,'Additional Data'!$A$1:$D$9949,3,0)</f>
        <v>1780.430601</v>
      </c>
      <c r="T2599" s="2" t="str">
        <f>HLOOKUP(B2599,'Additional Data'!$F$1:$N$2,2,0)</f>
        <v>Mobile</v>
      </c>
    </row>
    <row r="2600" ht="14.25" customHeight="1">
      <c r="A2600" s="2">
        <v>768095.0</v>
      </c>
      <c r="B2600" s="2" t="s">
        <v>36</v>
      </c>
      <c r="C2600" s="2" t="s">
        <v>41</v>
      </c>
      <c r="D2600" s="2" t="s">
        <v>34</v>
      </c>
      <c r="E2600" s="4">
        <v>43533.48574074074</v>
      </c>
      <c r="F2600" s="4">
        <v>43539.48574074074</v>
      </c>
      <c r="G2600" s="4">
        <v>43536.48574074074</v>
      </c>
      <c r="H2600" s="2">
        <v>0.0</v>
      </c>
      <c r="I2600" s="2">
        <v>125.0</v>
      </c>
      <c r="J2600" s="2" t="s">
        <v>41</v>
      </c>
      <c r="K2600" s="2" t="s">
        <v>66</v>
      </c>
      <c r="L2600" s="2" t="s">
        <v>67</v>
      </c>
      <c r="M2600" s="2" t="s">
        <v>59</v>
      </c>
      <c r="N2600" s="2">
        <v>3.0</v>
      </c>
      <c r="O2600" s="2">
        <v>6.0</v>
      </c>
      <c r="P2600" s="2">
        <v>125.0</v>
      </c>
      <c r="Q2600" s="2" t="str">
        <f>VLOOKUP(A2600,'Additional Data'!$A$1:$D$9949,2,0)</f>
        <v>App</v>
      </c>
      <c r="R2600" s="2" t="str">
        <f>VLOOKUP(A2600,'Additional Data'!$A$1:$D$9949,4,0)</f>
        <v>Credit Card</v>
      </c>
      <c r="S2600" s="7">
        <f>VLOOKUP(A2600,'Additional Data'!$A$1:$D$9949,3,0)</f>
        <v>2083.961931</v>
      </c>
      <c r="T2600" s="2" t="str">
        <f>HLOOKUP(B2600,'Additional Data'!$F$1:$N$2,2,0)</f>
        <v>Laptop</v>
      </c>
    </row>
    <row r="2601" ht="14.25" customHeight="1">
      <c r="A2601" s="2">
        <v>419614.0</v>
      </c>
      <c r="B2601" s="2" t="s">
        <v>48</v>
      </c>
      <c r="C2601" s="2" t="s">
        <v>32</v>
      </c>
      <c r="D2601" s="2" t="s">
        <v>34</v>
      </c>
      <c r="E2601" s="4">
        <v>43533.49292824074</v>
      </c>
      <c r="F2601" s="4">
        <v>43542.49292824074</v>
      </c>
      <c r="G2601" s="4">
        <v>43540.49292824074</v>
      </c>
      <c r="H2601" s="2">
        <v>37.0</v>
      </c>
      <c r="I2601" s="2">
        <v>107.0</v>
      </c>
      <c r="J2601" s="2" t="s">
        <v>60</v>
      </c>
      <c r="K2601" s="2" t="s">
        <v>61</v>
      </c>
      <c r="L2601" s="2" t="s">
        <v>35</v>
      </c>
      <c r="M2601" s="2" t="s">
        <v>59</v>
      </c>
      <c r="N2601" s="2">
        <v>2.0</v>
      </c>
      <c r="O2601" s="2">
        <v>9.0</v>
      </c>
      <c r="P2601" s="2">
        <v>144.0</v>
      </c>
      <c r="Q2601" s="2" t="str">
        <f>VLOOKUP(A2601,'Additional Data'!$A$1:$D$9949,2,0)</f>
        <v>App</v>
      </c>
      <c r="R2601" s="2" t="str">
        <f>VLOOKUP(A2601,'Additional Data'!$A$1:$D$9949,4,0)</f>
        <v>Debit Card</v>
      </c>
      <c r="S2601" s="7">
        <f>VLOOKUP(A2601,'Additional Data'!$A$1:$D$9949,3,0)</f>
        <v>1936</v>
      </c>
      <c r="T2601" s="2" t="str">
        <f>HLOOKUP(B2601,'Additional Data'!$F$1:$N$2,2,0)</f>
        <v>Gaming Console</v>
      </c>
    </row>
    <row r="2602" ht="14.25" customHeight="1">
      <c r="A2602" s="2">
        <v>906334.0</v>
      </c>
      <c r="B2602" s="2" t="s">
        <v>30</v>
      </c>
      <c r="C2602" s="2" t="s">
        <v>32</v>
      </c>
      <c r="D2602" s="2" t="s">
        <v>34</v>
      </c>
      <c r="E2602" s="4">
        <v>43533.498773148145</v>
      </c>
      <c r="F2602" s="4">
        <v>43537.498773148145</v>
      </c>
      <c r="G2602" s="4">
        <v>43536.498773148145</v>
      </c>
      <c r="H2602" s="2">
        <v>0.0</v>
      </c>
      <c r="I2602" s="2">
        <v>123.0</v>
      </c>
      <c r="J2602" s="2" t="s">
        <v>32</v>
      </c>
      <c r="K2602" s="2" t="s">
        <v>82</v>
      </c>
      <c r="L2602" s="2" t="s">
        <v>67</v>
      </c>
      <c r="M2602" s="2" t="s">
        <v>59</v>
      </c>
      <c r="N2602" s="2">
        <v>1.0</v>
      </c>
      <c r="O2602" s="2">
        <v>4.0</v>
      </c>
      <c r="P2602" s="2">
        <v>123.0</v>
      </c>
      <c r="Q2602" s="2" t="str">
        <f>VLOOKUP(A2602,'Additional Data'!$A$1:$D$9949,2,0)</f>
        <v>App</v>
      </c>
      <c r="R2602" s="2" t="str">
        <f>VLOOKUP(A2602,'Additional Data'!$A$1:$D$9949,4,0)</f>
        <v>Debit Card</v>
      </c>
      <c r="S2602" s="7">
        <f>VLOOKUP(A2602,'Additional Data'!$A$1:$D$9949,3,0)</f>
        <v>1003</v>
      </c>
      <c r="T2602" s="2" t="str">
        <f>HLOOKUP(B2602,'Additional Data'!$F$1:$N$2,2,0)</f>
        <v>PC</v>
      </c>
    </row>
    <row r="2603" ht="14.25" customHeight="1">
      <c r="A2603" s="2">
        <v>753016.0</v>
      </c>
      <c r="B2603" s="2" t="s">
        <v>39</v>
      </c>
      <c r="C2603" s="2" t="s">
        <v>32</v>
      </c>
      <c r="D2603" s="2" t="s">
        <v>34</v>
      </c>
      <c r="E2603" s="4">
        <v>43533.499189814815</v>
      </c>
      <c r="F2603" s="4">
        <v>43535.499189814815</v>
      </c>
      <c r="G2603" s="4">
        <v>43536.499189814815</v>
      </c>
      <c r="H2603" s="2">
        <v>31.0</v>
      </c>
      <c r="I2603" s="2">
        <v>121.0</v>
      </c>
      <c r="J2603" s="2" t="s">
        <v>41</v>
      </c>
      <c r="K2603" s="2" t="s">
        <v>58</v>
      </c>
      <c r="L2603" s="2" t="s">
        <v>35</v>
      </c>
      <c r="M2603" s="2" t="s">
        <v>71</v>
      </c>
      <c r="N2603" s="2">
        <v>-1.0</v>
      </c>
      <c r="O2603" s="2">
        <v>2.0</v>
      </c>
      <c r="P2603" s="2">
        <v>152.0</v>
      </c>
      <c r="Q2603" s="2" t="str">
        <f>VLOOKUP(A2603,'Additional Data'!$A$1:$D$9949,2,0)</f>
        <v>App</v>
      </c>
      <c r="R2603" s="2" t="str">
        <f>VLOOKUP(A2603,'Additional Data'!$A$1:$D$9949,4,0)</f>
        <v>Debit Card</v>
      </c>
      <c r="S2603" s="7">
        <f>VLOOKUP(A2603,'Additional Data'!$A$1:$D$9949,3,0)</f>
        <v>2080</v>
      </c>
      <c r="T2603" s="2" t="str">
        <f>HLOOKUP(B2603,'Additional Data'!$F$1:$N$2,2,0)</f>
        <v>Mobile</v>
      </c>
    </row>
    <row r="2604" ht="14.25" customHeight="1">
      <c r="A2604" s="2">
        <v>836375.0</v>
      </c>
      <c r="B2604" s="2" t="s">
        <v>36</v>
      </c>
      <c r="C2604" s="2" t="s">
        <v>32</v>
      </c>
      <c r="D2604" s="2" t="s">
        <v>34</v>
      </c>
      <c r="E2604" s="4">
        <v>43533.500555555554</v>
      </c>
      <c r="F2604" s="4">
        <v>43535.500555555554</v>
      </c>
      <c r="G2604" s="4">
        <v>43536.500555555554</v>
      </c>
      <c r="H2604" s="2">
        <v>62.0</v>
      </c>
      <c r="I2604" s="2">
        <v>85.0</v>
      </c>
      <c r="J2604" s="2" t="s">
        <v>60</v>
      </c>
      <c r="K2604" s="2" t="s">
        <v>61</v>
      </c>
      <c r="L2604" s="2" t="s">
        <v>35</v>
      </c>
      <c r="M2604" s="2" t="s">
        <v>71</v>
      </c>
      <c r="N2604" s="2">
        <v>-1.0</v>
      </c>
      <c r="O2604" s="2">
        <v>2.0</v>
      </c>
      <c r="P2604" s="2">
        <v>147.0</v>
      </c>
      <c r="Q2604" s="2" t="str">
        <f>VLOOKUP(A2604,'Additional Data'!$A$1:$D$9949,2,0)</f>
        <v>App</v>
      </c>
      <c r="R2604" s="2" t="str">
        <f>VLOOKUP(A2604,'Additional Data'!$A$1:$D$9949,4,0)</f>
        <v>Credit Card</v>
      </c>
      <c r="S2604" s="7">
        <f>VLOOKUP(A2604,'Additional Data'!$A$1:$D$9949,3,0)</f>
        <v>1873.571432</v>
      </c>
      <c r="T2604" s="2" t="str">
        <f>HLOOKUP(B2604,'Additional Data'!$F$1:$N$2,2,0)</f>
        <v>Laptop</v>
      </c>
    </row>
    <row r="2605" ht="14.25" customHeight="1">
      <c r="A2605" s="2">
        <v>682746.0</v>
      </c>
      <c r="B2605" s="2" t="s">
        <v>30</v>
      </c>
      <c r="C2605" s="2" t="s">
        <v>32</v>
      </c>
      <c r="D2605" s="2" t="s">
        <v>34</v>
      </c>
      <c r="E2605" s="4">
        <v>43533.50201388889</v>
      </c>
      <c r="F2605" s="4">
        <v>43533.50201388889</v>
      </c>
      <c r="G2605" s="4">
        <v>43539.50201388889</v>
      </c>
      <c r="H2605" s="2">
        <v>0.0</v>
      </c>
      <c r="I2605" s="2">
        <v>126.0</v>
      </c>
      <c r="J2605" s="2" t="s">
        <v>32</v>
      </c>
      <c r="K2605" s="2" t="s">
        <v>82</v>
      </c>
      <c r="L2605" s="2" t="s">
        <v>67</v>
      </c>
      <c r="M2605" s="2" t="s">
        <v>59</v>
      </c>
      <c r="N2605" s="2">
        <v>-6.0</v>
      </c>
      <c r="O2605" s="2">
        <v>0.0</v>
      </c>
      <c r="P2605" s="2">
        <v>126.0</v>
      </c>
      <c r="Q2605" s="2" t="str">
        <f>VLOOKUP(A2605,'Additional Data'!$A$1:$D$9949,2,0)</f>
        <v>Website</v>
      </c>
      <c r="R2605" s="2" t="str">
        <f>VLOOKUP(A2605,'Additional Data'!$A$1:$D$9949,4,0)</f>
        <v>Debit Card</v>
      </c>
      <c r="S2605" s="7">
        <f>VLOOKUP(A2605,'Additional Data'!$A$1:$D$9949,3,0)</f>
        <v>2590</v>
      </c>
      <c r="T2605" s="2" t="str">
        <f>HLOOKUP(B2605,'Additional Data'!$F$1:$N$2,2,0)</f>
        <v>PC</v>
      </c>
    </row>
    <row r="2606" ht="14.25" customHeight="1">
      <c r="A2606" s="2">
        <v>557973.0</v>
      </c>
      <c r="B2606" s="2" t="s">
        <v>39</v>
      </c>
      <c r="C2606" s="2" t="s">
        <v>32</v>
      </c>
      <c r="D2606" s="2" t="s">
        <v>34</v>
      </c>
      <c r="E2606" s="4">
        <v>43533.50236111111</v>
      </c>
      <c r="F2606" s="4">
        <v>43539.50236111111</v>
      </c>
      <c r="G2606" s="4">
        <v>43538.50236111111</v>
      </c>
      <c r="H2606" s="2">
        <v>0.0</v>
      </c>
      <c r="I2606" s="2">
        <v>130.0</v>
      </c>
      <c r="J2606" s="2" t="s">
        <v>32</v>
      </c>
      <c r="K2606" s="2" t="s">
        <v>82</v>
      </c>
      <c r="L2606" s="2" t="s">
        <v>67</v>
      </c>
      <c r="M2606" s="2" t="s">
        <v>59</v>
      </c>
      <c r="N2606" s="2">
        <v>1.0</v>
      </c>
      <c r="O2606" s="2">
        <v>6.0</v>
      </c>
      <c r="P2606" s="2">
        <v>130.0</v>
      </c>
      <c r="Q2606" s="2" t="str">
        <f>VLOOKUP(A2606,'Additional Data'!$A$1:$D$9949,2,0)</f>
        <v>Website</v>
      </c>
      <c r="R2606" s="2" t="str">
        <f>VLOOKUP(A2606,'Additional Data'!$A$1:$D$9949,4,0)</f>
        <v>Credit Card</v>
      </c>
      <c r="S2606" s="7">
        <f>VLOOKUP(A2606,'Additional Data'!$A$1:$D$9949,3,0)</f>
        <v>1617.165442</v>
      </c>
      <c r="T2606" s="2" t="str">
        <f>HLOOKUP(B2606,'Additional Data'!$F$1:$N$2,2,0)</f>
        <v>Mobile</v>
      </c>
    </row>
    <row r="2607" ht="14.25" customHeight="1">
      <c r="A2607" s="2">
        <v>452160.0</v>
      </c>
      <c r="B2607" s="2" t="s">
        <v>47</v>
      </c>
      <c r="C2607" s="2" t="s">
        <v>41</v>
      </c>
      <c r="D2607" s="2" t="s">
        <v>34</v>
      </c>
      <c r="E2607" s="4">
        <v>43533.50244212963</v>
      </c>
      <c r="F2607" s="4">
        <v>43537.50244212963</v>
      </c>
      <c r="G2607" s="4">
        <v>43540.50244212963</v>
      </c>
      <c r="H2607" s="2">
        <v>0.0</v>
      </c>
      <c r="I2607" s="2">
        <v>109.0</v>
      </c>
      <c r="J2607" s="2" t="s">
        <v>41</v>
      </c>
      <c r="K2607" s="2" t="s">
        <v>66</v>
      </c>
      <c r="L2607" s="2" t="s">
        <v>67</v>
      </c>
      <c r="M2607" s="2" t="s">
        <v>71</v>
      </c>
      <c r="N2607" s="2">
        <v>-3.0</v>
      </c>
      <c r="O2607" s="2">
        <v>4.0</v>
      </c>
      <c r="P2607" s="2">
        <v>109.0</v>
      </c>
      <c r="Q2607" s="2" t="str">
        <f>VLOOKUP(A2607,'Additional Data'!$A$1:$D$9949,2,0)</f>
        <v>Website</v>
      </c>
      <c r="R2607" s="2" t="str">
        <f>VLOOKUP(A2607,'Additional Data'!$A$1:$D$9949,4,0)</f>
        <v>Debit Card</v>
      </c>
      <c r="S2607" s="7">
        <f>VLOOKUP(A2607,'Additional Data'!$A$1:$D$9949,3,0)</f>
        <v>687</v>
      </c>
      <c r="T2607" s="2" t="str">
        <f>HLOOKUP(B2607,'Additional Data'!$F$1:$N$2,2,0)</f>
        <v>Tablet</v>
      </c>
    </row>
    <row r="2608" ht="14.25" customHeight="1">
      <c r="A2608" s="2">
        <v>353006.0</v>
      </c>
      <c r="B2608" s="2" t="s">
        <v>47</v>
      </c>
      <c r="C2608" s="2" t="s">
        <v>32</v>
      </c>
      <c r="D2608" s="2" t="s">
        <v>34</v>
      </c>
      <c r="E2608" s="4">
        <v>43533.50268518519</v>
      </c>
      <c r="F2608" s="4">
        <v>43538.50268518519</v>
      </c>
      <c r="G2608" s="4">
        <v>43537.50268518519</v>
      </c>
      <c r="H2608" s="2">
        <v>48.0</v>
      </c>
      <c r="I2608" s="2">
        <v>129.0</v>
      </c>
      <c r="J2608" s="2" t="s">
        <v>41</v>
      </c>
      <c r="K2608" s="2" t="s">
        <v>58</v>
      </c>
      <c r="L2608" s="2" t="s">
        <v>35</v>
      </c>
      <c r="M2608" s="2" t="s">
        <v>59</v>
      </c>
      <c r="N2608" s="2">
        <v>1.0</v>
      </c>
      <c r="O2608" s="2">
        <v>5.0</v>
      </c>
      <c r="P2608" s="2">
        <v>177.0</v>
      </c>
      <c r="Q2608" s="2" t="str">
        <f>VLOOKUP(A2608,'Additional Data'!$A$1:$D$9949,2,0)</f>
        <v>App</v>
      </c>
      <c r="R2608" s="2" t="str">
        <f>VLOOKUP(A2608,'Additional Data'!$A$1:$D$9949,4,0)</f>
        <v>Debit Card</v>
      </c>
      <c r="S2608" s="7">
        <f>VLOOKUP(A2608,'Additional Data'!$A$1:$D$9949,3,0)</f>
        <v>263</v>
      </c>
      <c r="T2608" s="2" t="str">
        <f>HLOOKUP(B2608,'Additional Data'!$F$1:$N$2,2,0)</f>
        <v>Tablet</v>
      </c>
    </row>
    <row r="2609" ht="14.25" customHeight="1">
      <c r="A2609" s="2">
        <v>501702.0</v>
      </c>
      <c r="B2609" s="2" t="s">
        <v>39</v>
      </c>
      <c r="C2609" s="2" t="s">
        <v>41</v>
      </c>
      <c r="D2609" s="2" t="s">
        <v>34</v>
      </c>
      <c r="E2609" s="4">
        <v>43533.50925925926</v>
      </c>
      <c r="F2609" s="4">
        <v>43533.50925925926</v>
      </c>
      <c r="G2609" s="4">
        <v>43538.50925925926</v>
      </c>
      <c r="H2609" s="2">
        <v>0.0</v>
      </c>
      <c r="I2609" s="2">
        <v>106.0</v>
      </c>
      <c r="J2609" s="2" t="s">
        <v>41</v>
      </c>
      <c r="K2609" s="2" t="s">
        <v>66</v>
      </c>
      <c r="L2609" s="2" t="s">
        <v>67</v>
      </c>
      <c r="M2609" s="2" t="s">
        <v>71</v>
      </c>
      <c r="N2609" s="2">
        <v>-5.0</v>
      </c>
      <c r="O2609" s="2">
        <v>0.0</v>
      </c>
      <c r="P2609" s="2">
        <v>106.0</v>
      </c>
      <c r="Q2609" s="2" t="str">
        <f>VLOOKUP(A2609,'Additional Data'!$A$1:$D$9949,2,0)</f>
        <v>Website</v>
      </c>
      <c r="R2609" s="2" t="str">
        <f>VLOOKUP(A2609,'Additional Data'!$A$1:$D$9949,4,0)</f>
        <v>Debit Card</v>
      </c>
      <c r="S2609" s="7">
        <f>VLOOKUP(A2609,'Additional Data'!$A$1:$D$9949,3,0)</f>
        <v>1723.137496</v>
      </c>
      <c r="T2609" s="2" t="str">
        <f>HLOOKUP(B2609,'Additional Data'!$F$1:$N$2,2,0)</f>
        <v>Mobile</v>
      </c>
    </row>
    <row r="2610" ht="14.25" customHeight="1">
      <c r="A2610" s="2">
        <v>918889.0</v>
      </c>
      <c r="B2610" s="2" t="s">
        <v>30</v>
      </c>
      <c r="C2610" s="2" t="s">
        <v>32</v>
      </c>
      <c r="D2610" s="2" t="s">
        <v>34</v>
      </c>
      <c r="E2610" s="4">
        <v>43533.51090277778</v>
      </c>
      <c r="F2610" s="4">
        <v>43539.51090277778</v>
      </c>
      <c r="G2610" s="4">
        <v>43536.51090277778</v>
      </c>
      <c r="H2610" s="2">
        <v>29.0</v>
      </c>
      <c r="I2610" s="2">
        <v>126.0</v>
      </c>
      <c r="J2610" s="2" t="s">
        <v>41</v>
      </c>
      <c r="K2610" s="2" t="s">
        <v>58</v>
      </c>
      <c r="L2610" s="2" t="s">
        <v>35</v>
      </c>
      <c r="M2610" s="2" t="s">
        <v>59</v>
      </c>
      <c r="N2610" s="2">
        <v>3.0</v>
      </c>
      <c r="O2610" s="2">
        <v>6.0</v>
      </c>
      <c r="P2610" s="2">
        <v>155.0</v>
      </c>
      <c r="Q2610" s="2" t="str">
        <f>VLOOKUP(A2610,'Additional Data'!$A$1:$D$9949,2,0)</f>
        <v>App</v>
      </c>
      <c r="R2610" s="2" t="str">
        <f>VLOOKUP(A2610,'Additional Data'!$A$1:$D$9949,4,0)</f>
        <v>Credit Card</v>
      </c>
      <c r="S2610" s="7">
        <f>VLOOKUP(A2610,'Additional Data'!$A$1:$D$9949,3,0)</f>
        <v>420.6773931</v>
      </c>
      <c r="T2610" s="2" t="str">
        <f>HLOOKUP(B2610,'Additional Data'!$F$1:$N$2,2,0)</f>
        <v>PC</v>
      </c>
    </row>
    <row r="2611" ht="14.25" customHeight="1">
      <c r="A2611" s="2">
        <v>784128.0</v>
      </c>
      <c r="B2611" s="2" t="s">
        <v>36</v>
      </c>
      <c r="C2611" s="2" t="s">
        <v>41</v>
      </c>
      <c r="D2611" s="2" t="s">
        <v>34</v>
      </c>
      <c r="E2611" s="4">
        <v>43533.51222222222</v>
      </c>
      <c r="F2611" s="4">
        <v>43538.51222222222</v>
      </c>
      <c r="G2611" s="4">
        <v>43540.51222222222</v>
      </c>
      <c r="H2611" s="2">
        <v>0.0</v>
      </c>
      <c r="I2611" s="2">
        <v>127.0</v>
      </c>
      <c r="J2611" s="2" t="s">
        <v>41</v>
      </c>
      <c r="K2611" s="2" t="s">
        <v>66</v>
      </c>
      <c r="L2611" s="2" t="s">
        <v>67</v>
      </c>
      <c r="M2611" s="2" t="s">
        <v>71</v>
      </c>
      <c r="N2611" s="2">
        <v>-2.0</v>
      </c>
      <c r="O2611" s="2">
        <v>5.0</v>
      </c>
      <c r="P2611" s="2">
        <v>127.0</v>
      </c>
      <c r="Q2611" s="2" t="str">
        <f>VLOOKUP(A2611,'Additional Data'!$A$1:$D$9949,2,0)</f>
        <v>Website</v>
      </c>
      <c r="R2611" s="2" t="str">
        <f>VLOOKUP(A2611,'Additional Data'!$A$1:$D$9949,4,0)</f>
        <v>Debit Card</v>
      </c>
      <c r="S2611" s="7">
        <f>VLOOKUP(A2611,'Additional Data'!$A$1:$D$9949,3,0)</f>
        <v>3270.268806</v>
      </c>
      <c r="T2611" s="2" t="str">
        <f>HLOOKUP(B2611,'Additional Data'!$F$1:$N$2,2,0)</f>
        <v>Laptop</v>
      </c>
    </row>
    <row r="2612" ht="14.25" customHeight="1">
      <c r="A2612" s="2">
        <v>149340.0</v>
      </c>
      <c r="B2612" s="2" t="s">
        <v>39</v>
      </c>
      <c r="C2612" s="2" t="s">
        <v>41</v>
      </c>
      <c r="D2612" s="2" t="s">
        <v>34</v>
      </c>
      <c r="E2612" s="4">
        <v>43533.51243055556</v>
      </c>
      <c r="F2612" s="4">
        <v>43537.51243055556</v>
      </c>
      <c r="G2612" s="4">
        <v>43538.51243055556</v>
      </c>
      <c r="H2612" s="2">
        <v>25.0</v>
      </c>
      <c r="I2612" s="2">
        <v>108.0</v>
      </c>
      <c r="J2612" s="2" t="s">
        <v>60</v>
      </c>
      <c r="K2612" s="2" t="s">
        <v>77</v>
      </c>
      <c r="L2612" s="2" t="s">
        <v>35</v>
      </c>
      <c r="M2612" s="2" t="s">
        <v>71</v>
      </c>
      <c r="N2612" s="2">
        <v>-1.0</v>
      </c>
      <c r="O2612" s="2">
        <v>4.0</v>
      </c>
      <c r="P2612" s="2">
        <v>133.0</v>
      </c>
      <c r="Q2612" s="2" t="str">
        <f>VLOOKUP(A2612,'Additional Data'!$A$1:$D$9949,2,0)</f>
        <v>Website</v>
      </c>
      <c r="R2612" s="2" t="str">
        <f>VLOOKUP(A2612,'Additional Data'!$A$1:$D$9949,4,0)</f>
        <v>Debit Card</v>
      </c>
      <c r="S2612" s="7">
        <f>VLOOKUP(A2612,'Additional Data'!$A$1:$D$9949,3,0)</f>
        <v>762.4833819</v>
      </c>
      <c r="T2612" s="2" t="str">
        <f>HLOOKUP(B2612,'Additional Data'!$F$1:$N$2,2,0)</f>
        <v>Mobile</v>
      </c>
    </row>
    <row r="2613" ht="14.25" customHeight="1">
      <c r="A2613" s="2">
        <v>504319.0</v>
      </c>
      <c r="B2613" s="2" t="s">
        <v>46</v>
      </c>
      <c r="C2613" s="2" t="s">
        <v>41</v>
      </c>
      <c r="D2613" s="2" t="s">
        <v>34</v>
      </c>
      <c r="E2613" s="4">
        <v>43533.51310185185</v>
      </c>
      <c r="F2613" s="4">
        <v>43537.51310185185</v>
      </c>
      <c r="G2613" s="4">
        <v>43538.51310185185</v>
      </c>
      <c r="H2613" s="2">
        <v>50.0</v>
      </c>
      <c r="I2613" s="2">
        <v>111.0</v>
      </c>
      <c r="J2613" s="2" t="s">
        <v>60</v>
      </c>
      <c r="K2613" s="2" t="s">
        <v>77</v>
      </c>
      <c r="L2613" s="2" t="s">
        <v>35</v>
      </c>
      <c r="M2613" s="2" t="s">
        <v>59</v>
      </c>
      <c r="N2613" s="2">
        <v>-1.0</v>
      </c>
      <c r="O2613" s="2">
        <v>4.0</v>
      </c>
      <c r="P2613" s="2">
        <v>161.0</v>
      </c>
      <c r="Q2613" s="2" t="str">
        <f>VLOOKUP(A2613,'Additional Data'!$A$1:$D$9949,2,0)</f>
        <v>App</v>
      </c>
      <c r="R2613" s="2" t="str">
        <f>VLOOKUP(A2613,'Additional Data'!$A$1:$D$9949,4,0)</f>
        <v>Credit Card</v>
      </c>
      <c r="S2613" s="7">
        <f>VLOOKUP(A2613,'Additional Data'!$A$1:$D$9949,3,0)</f>
        <v>445</v>
      </c>
      <c r="T2613" s="2" t="str">
        <f>HLOOKUP(B2613,'Additional Data'!$F$1:$N$2,2,0)</f>
        <v>TV</v>
      </c>
    </row>
    <row r="2614" ht="14.25" customHeight="1">
      <c r="A2614" s="2">
        <v>809231.0</v>
      </c>
      <c r="B2614" s="2" t="s">
        <v>30</v>
      </c>
      <c r="C2614" s="2" t="s">
        <v>41</v>
      </c>
      <c r="D2614" s="2" t="s">
        <v>34</v>
      </c>
      <c r="E2614" s="4">
        <v>43533.51818287037</v>
      </c>
      <c r="F2614" s="4">
        <v>43539.51818287037</v>
      </c>
      <c r="G2614" s="4">
        <v>43538.51818287037</v>
      </c>
      <c r="H2614" s="2">
        <v>0.0</v>
      </c>
      <c r="I2614" s="2">
        <v>126.0</v>
      </c>
      <c r="J2614" s="2" t="s">
        <v>41</v>
      </c>
      <c r="K2614" s="2" t="s">
        <v>66</v>
      </c>
      <c r="L2614" s="2" t="s">
        <v>67</v>
      </c>
      <c r="M2614" s="2" t="s">
        <v>59</v>
      </c>
      <c r="N2614" s="2">
        <v>1.0</v>
      </c>
      <c r="O2614" s="2">
        <v>6.0</v>
      </c>
      <c r="P2614" s="2">
        <v>126.0</v>
      </c>
      <c r="Q2614" s="2" t="str">
        <f>VLOOKUP(A2614,'Additional Data'!$A$1:$D$9949,2,0)</f>
        <v>App</v>
      </c>
      <c r="R2614" s="2" t="str">
        <f>VLOOKUP(A2614,'Additional Data'!$A$1:$D$9949,4,0)</f>
        <v>Credit Card</v>
      </c>
      <c r="S2614" s="7">
        <f>VLOOKUP(A2614,'Additional Data'!$A$1:$D$9949,3,0)</f>
        <v>2062.150117</v>
      </c>
      <c r="T2614" s="2" t="str">
        <f>HLOOKUP(B2614,'Additional Data'!$F$1:$N$2,2,0)</f>
        <v>PC</v>
      </c>
    </row>
    <row r="2615" ht="14.25" customHeight="1">
      <c r="A2615" s="2">
        <v>521507.0</v>
      </c>
      <c r="B2615" s="2" t="s">
        <v>48</v>
      </c>
      <c r="C2615" s="2" t="s">
        <v>41</v>
      </c>
      <c r="D2615" s="2" t="s">
        <v>34</v>
      </c>
      <c r="E2615" s="4">
        <v>43533.522685185184</v>
      </c>
      <c r="F2615" s="4">
        <v>43537.522685185184</v>
      </c>
      <c r="G2615" s="4">
        <v>43540.522685185184</v>
      </c>
      <c r="H2615" s="2">
        <v>31.0</v>
      </c>
      <c r="I2615" s="2">
        <v>126.0</v>
      </c>
      <c r="J2615" s="2" t="s">
        <v>73</v>
      </c>
      <c r="K2615" s="2" t="s">
        <v>80</v>
      </c>
      <c r="L2615" s="2" t="s">
        <v>35</v>
      </c>
      <c r="M2615" s="2" t="s">
        <v>59</v>
      </c>
      <c r="N2615" s="2">
        <v>-3.0</v>
      </c>
      <c r="O2615" s="2">
        <v>4.0</v>
      </c>
      <c r="P2615" s="2">
        <v>157.0</v>
      </c>
      <c r="Q2615" s="2" t="str">
        <f>VLOOKUP(A2615,'Additional Data'!$A$1:$D$9949,2,0)</f>
        <v>App</v>
      </c>
      <c r="R2615" s="2" t="str">
        <f>VLOOKUP(A2615,'Additional Data'!$A$1:$D$9949,4,0)</f>
        <v>Cash On Delivery</v>
      </c>
      <c r="S2615" s="7">
        <f>VLOOKUP(A2615,'Additional Data'!$A$1:$D$9949,3,0)</f>
        <v>1305.529783</v>
      </c>
      <c r="T2615" s="2" t="str">
        <f>HLOOKUP(B2615,'Additional Data'!$F$1:$N$2,2,0)</f>
        <v>Gaming Console</v>
      </c>
    </row>
    <row r="2616" ht="14.25" customHeight="1">
      <c r="A2616" s="2">
        <v>286199.0</v>
      </c>
      <c r="B2616" s="2" t="s">
        <v>36</v>
      </c>
      <c r="C2616" s="2" t="s">
        <v>32</v>
      </c>
      <c r="D2616" s="2" t="s">
        <v>34</v>
      </c>
      <c r="E2616" s="4">
        <v>43533.523194444446</v>
      </c>
      <c r="F2616" s="4">
        <v>43540.523194444446</v>
      </c>
      <c r="G2616" s="4">
        <v>43538.523194444446</v>
      </c>
      <c r="H2616" s="2">
        <v>37.0</v>
      </c>
      <c r="I2616" s="2">
        <v>124.0</v>
      </c>
      <c r="J2616" s="2" t="s">
        <v>41</v>
      </c>
      <c r="K2616" s="2" t="s">
        <v>58</v>
      </c>
      <c r="L2616" s="2" t="s">
        <v>35</v>
      </c>
      <c r="M2616" s="2" t="s">
        <v>59</v>
      </c>
      <c r="N2616" s="2">
        <v>2.0</v>
      </c>
      <c r="O2616" s="2">
        <v>7.0</v>
      </c>
      <c r="P2616" s="2">
        <v>161.0</v>
      </c>
      <c r="Q2616" s="2" t="str">
        <f>VLOOKUP(A2616,'Additional Data'!$A$1:$D$9949,2,0)</f>
        <v>App</v>
      </c>
      <c r="R2616" s="2" t="str">
        <f>VLOOKUP(A2616,'Additional Data'!$A$1:$D$9949,4,0)</f>
        <v>Credit Card</v>
      </c>
      <c r="S2616" s="7">
        <f>VLOOKUP(A2616,'Additional Data'!$A$1:$D$9949,3,0)</f>
        <v>2130.430808</v>
      </c>
      <c r="T2616" s="2" t="str">
        <f>HLOOKUP(B2616,'Additional Data'!$F$1:$N$2,2,0)</f>
        <v>Laptop</v>
      </c>
    </row>
    <row r="2617" ht="14.25" customHeight="1">
      <c r="A2617" s="2">
        <v>385326.0</v>
      </c>
      <c r="B2617" s="2" t="s">
        <v>36</v>
      </c>
      <c r="C2617" s="2" t="s">
        <v>41</v>
      </c>
      <c r="D2617" s="2" t="s">
        <v>34</v>
      </c>
      <c r="E2617" s="4">
        <v>43533.525243055556</v>
      </c>
      <c r="F2617" s="4">
        <v>43539.525243055556</v>
      </c>
      <c r="G2617" s="4">
        <v>43538.525243055556</v>
      </c>
      <c r="H2617" s="2">
        <v>26.0</v>
      </c>
      <c r="I2617" s="2">
        <v>124.0</v>
      </c>
      <c r="J2617" s="2" t="s">
        <v>32</v>
      </c>
      <c r="K2617" s="2" t="s">
        <v>70</v>
      </c>
      <c r="L2617" s="2" t="s">
        <v>35</v>
      </c>
      <c r="M2617" s="2" t="s">
        <v>59</v>
      </c>
      <c r="N2617" s="2">
        <v>1.0</v>
      </c>
      <c r="O2617" s="2">
        <v>6.0</v>
      </c>
      <c r="P2617" s="2">
        <v>150.0</v>
      </c>
      <c r="Q2617" s="2" t="str">
        <f>VLOOKUP(A2617,'Additional Data'!$A$1:$D$9949,2,0)</f>
        <v>Website</v>
      </c>
      <c r="R2617" s="2" t="str">
        <f>VLOOKUP(A2617,'Additional Data'!$A$1:$D$9949,4,0)</f>
        <v>Debit Card</v>
      </c>
      <c r="S2617" s="7">
        <f>VLOOKUP(A2617,'Additional Data'!$A$1:$D$9949,3,0)</f>
        <v>2461.337914</v>
      </c>
      <c r="T2617" s="2" t="str">
        <f>HLOOKUP(B2617,'Additional Data'!$F$1:$N$2,2,0)</f>
        <v>Laptop</v>
      </c>
    </row>
    <row r="2618" ht="14.25" customHeight="1">
      <c r="A2618" s="2">
        <v>527284.0</v>
      </c>
      <c r="B2618" s="2" t="s">
        <v>30</v>
      </c>
      <c r="C2618" s="2" t="s">
        <v>32</v>
      </c>
      <c r="D2618" s="2" t="s">
        <v>34</v>
      </c>
      <c r="E2618" s="4">
        <v>43533.536770833336</v>
      </c>
      <c r="F2618" s="4">
        <v>43538.536770833336</v>
      </c>
      <c r="G2618" s="4">
        <v>43538.536770833336</v>
      </c>
      <c r="H2618" s="2">
        <v>47.0</v>
      </c>
      <c r="I2618" s="2">
        <v>126.0</v>
      </c>
      <c r="J2618" s="2" t="s">
        <v>73</v>
      </c>
      <c r="K2618" s="2" t="s">
        <v>74</v>
      </c>
      <c r="L2618" s="2" t="s">
        <v>35</v>
      </c>
      <c r="M2618" s="2" t="s">
        <v>71</v>
      </c>
      <c r="N2618" s="2">
        <v>0.0</v>
      </c>
      <c r="O2618" s="2">
        <v>5.0</v>
      </c>
      <c r="P2618" s="2">
        <v>173.0</v>
      </c>
      <c r="Q2618" s="2" t="str">
        <f>VLOOKUP(A2618,'Additional Data'!$A$1:$D$9949,2,0)</f>
        <v>App</v>
      </c>
      <c r="R2618" s="2" t="str">
        <f>VLOOKUP(A2618,'Additional Data'!$A$1:$D$9949,4,0)</f>
        <v>Debit Card</v>
      </c>
      <c r="S2618" s="7">
        <f>VLOOKUP(A2618,'Additional Data'!$A$1:$D$9949,3,0)</f>
        <v>3170</v>
      </c>
      <c r="T2618" s="2" t="str">
        <f>HLOOKUP(B2618,'Additional Data'!$F$1:$N$2,2,0)</f>
        <v>PC</v>
      </c>
    </row>
    <row r="2619" ht="14.25" customHeight="1">
      <c r="A2619" s="2">
        <v>54091.0</v>
      </c>
      <c r="B2619" s="2" t="s">
        <v>36</v>
      </c>
      <c r="C2619" s="2" t="s">
        <v>41</v>
      </c>
      <c r="D2619" s="2" t="s">
        <v>34</v>
      </c>
      <c r="E2619" s="4">
        <v>43533.53828703704</v>
      </c>
      <c r="F2619" s="4">
        <v>43536.53828703704</v>
      </c>
      <c r="G2619" s="4">
        <v>43537.53828703704</v>
      </c>
      <c r="H2619" s="2">
        <v>43.0</v>
      </c>
      <c r="I2619" s="2">
        <v>114.0</v>
      </c>
      <c r="J2619" s="2" t="s">
        <v>60</v>
      </c>
      <c r="K2619" s="2" t="s">
        <v>77</v>
      </c>
      <c r="L2619" s="2" t="s">
        <v>35</v>
      </c>
      <c r="M2619" s="2" t="s">
        <v>59</v>
      </c>
      <c r="N2619" s="2">
        <v>-1.0</v>
      </c>
      <c r="O2619" s="2">
        <v>3.0</v>
      </c>
      <c r="P2619" s="2">
        <v>157.0</v>
      </c>
      <c r="Q2619" s="2" t="str">
        <f>VLOOKUP(A2619,'Additional Data'!$A$1:$D$9949,2,0)</f>
        <v>App</v>
      </c>
      <c r="R2619" s="2" t="str">
        <f>VLOOKUP(A2619,'Additional Data'!$A$1:$D$9949,4,0)</f>
        <v>Credit Card</v>
      </c>
      <c r="S2619" s="7">
        <f>VLOOKUP(A2619,'Additional Data'!$A$1:$D$9949,3,0)</f>
        <v>3534</v>
      </c>
      <c r="T2619" s="2" t="str">
        <f>HLOOKUP(B2619,'Additional Data'!$F$1:$N$2,2,0)</f>
        <v>Laptop</v>
      </c>
    </row>
    <row r="2620" ht="14.25" customHeight="1">
      <c r="A2620" s="2">
        <v>551237.0</v>
      </c>
      <c r="B2620" s="2" t="s">
        <v>39</v>
      </c>
      <c r="C2620" s="2" t="s">
        <v>32</v>
      </c>
      <c r="D2620" s="2" t="s">
        <v>34</v>
      </c>
      <c r="E2620" s="4">
        <v>43533.53834490741</v>
      </c>
      <c r="F2620" s="4">
        <v>43535.53834490741</v>
      </c>
      <c r="G2620" s="4">
        <v>43540.53834490741</v>
      </c>
      <c r="H2620" s="2">
        <v>59.0</v>
      </c>
      <c r="I2620" s="2">
        <v>108.0</v>
      </c>
      <c r="J2620" s="2" t="s">
        <v>41</v>
      </c>
      <c r="K2620" s="2" t="s">
        <v>58</v>
      </c>
      <c r="L2620" s="2" t="s">
        <v>35</v>
      </c>
      <c r="M2620" s="2" t="s">
        <v>71</v>
      </c>
      <c r="N2620" s="2">
        <v>-5.0</v>
      </c>
      <c r="O2620" s="2">
        <v>2.0</v>
      </c>
      <c r="P2620" s="2">
        <v>167.0</v>
      </c>
      <c r="Q2620" s="2" t="str">
        <f>VLOOKUP(A2620,'Additional Data'!$A$1:$D$9949,2,0)</f>
        <v>App</v>
      </c>
      <c r="R2620" s="2" t="str">
        <f>VLOOKUP(A2620,'Additional Data'!$A$1:$D$9949,4,0)</f>
        <v>Credit Card</v>
      </c>
      <c r="S2620" s="7">
        <f>VLOOKUP(A2620,'Additional Data'!$A$1:$D$9949,3,0)</f>
        <v>3487.137219</v>
      </c>
      <c r="T2620" s="2" t="str">
        <f>HLOOKUP(B2620,'Additional Data'!$F$1:$N$2,2,0)</f>
        <v>Mobile</v>
      </c>
    </row>
    <row r="2621" ht="14.25" customHeight="1">
      <c r="A2621" s="2">
        <v>605656.0</v>
      </c>
      <c r="B2621" s="2" t="s">
        <v>30</v>
      </c>
      <c r="C2621" s="2" t="s">
        <v>41</v>
      </c>
      <c r="D2621" s="2" t="s">
        <v>34</v>
      </c>
      <c r="E2621" s="4">
        <v>43533.53923611111</v>
      </c>
      <c r="F2621" s="4">
        <v>43535.53923611111</v>
      </c>
      <c r="G2621" s="4">
        <v>43538.53923611111</v>
      </c>
      <c r="H2621" s="2">
        <v>37.0</v>
      </c>
      <c r="I2621" s="2">
        <v>112.0</v>
      </c>
      <c r="J2621" s="2" t="s">
        <v>60</v>
      </c>
      <c r="K2621" s="2" t="s">
        <v>77</v>
      </c>
      <c r="L2621" s="2" t="s">
        <v>35</v>
      </c>
      <c r="M2621" s="2" t="s">
        <v>71</v>
      </c>
      <c r="N2621" s="2">
        <v>-3.0</v>
      </c>
      <c r="O2621" s="2">
        <v>2.0</v>
      </c>
      <c r="P2621" s="2">
        <v>149.0</v>
      </c>
      <c r="Q2621" s="2" t="str">
        <f>VLOOKUP(A2621,'Additional Data'!$A$1:$D$9949,2,0)</f>
        <v>App</v>
      </c>
      <c r="R2621" s="2" t="str">
        <f>VLOOKUP(A2621,'Additional Data'!$A$1:$D$9949,4,0)</f>
        <v>Debit Card</v>
      </c>
      <c r="S2621" s="7">
        <f>VLOOKUP(A2621,'Additional Data'!$A$1:$D$9949,3,0)</f>
        <v>3528.268415</v>
      </c>
      <c r="T2621" s="2" t="str">
        <f>HLOOKUP(B2621,'Additional Data'!$F$1:$N$2,2,0)</f>
        <v>PC</v>
      </c>
    </row>
    <row r="2622" ht="14.25" customHeight="1">
      <c r="A2622" s="2">
        <v>595008.0</v>
      </c>
      <c r="B2622" s="2" t="s">
        <v>30</v>
      </c>
      <c r="C2622" s="2" t="s">
        <v>41</v>
      </c>
      <c r="D2622" s="2" t="s">
        <v>34</v>
      </c>
      <c r="E2622" s="4">
        <v>43533.54351851852</v>
      </c>
      <c r="F2622" s="4">
        <v>43539.54351851852</v>
      </c>
      <c r="G2622" s="4">
        <v>43537.54351851852</v>
      </c>
      <c r="H2622" s="2">
        <v>68.0</v>
      </c>
      <c r="I2622" s="2">
        <v>105.0</v>
      </c>
      <c r="J2622" s="2" t="s">
        <v>32</v>
      </c>
      <c r="K2622" s="2" t="s">
        <v>70</v>
      </c>
      <c r="L2622" s="2" t="s">
        <v>35</v>
      </c>
      <c r="M2622" s="2" t="s">
        <v>71</v>
      </c>
      <c r="N2622" s="2">
        <v>2.0</v>
      </c>
      <c r="O2622" s="2">
        <v>6.0</v>
      </c>
      <c r="P2622" s="2">
        <v>173.0</v>
      </c>
      <c r="Q2622" s="2" t="str">
        <f>VLOOKUP(A2622,'Additional Data'!$A$1:$D$9949,2,0)</f>
        <v>Website</v>
      </c>
      <c r="R2622" s="2" t="str">
        <f>VLOOKUP(A2622,'Additional Data'!$A$1:$D$9949,4,0)</f>
        <v>Debit Card</v>
      </c>
      <c r="S2622" s="7">
        <f>VLOOKUP(A2622,'Additional Data'!$A$1:$D$9949,3,0)</f>
        <v>1150</v>
      </c>
      <c r="T2622" s="2" t="str">
        <f>HLOOKUP(B2622,'Additional Data'!$F$1:$N$2,2,0)</f>
        <v>PC</v>
      </c>
    </row>
    <row r="2623" ht="14.25" customHeight="1">
      <c r="A2623" s="2">
        <v>103221.0</v>
      </c>
      <c r="B2623" s="2" t="s">
        <v>30</v>
      </c>
      <c r="C2623" s="2" t="s">
        <v>32</v>
      </c>
      <c r="D2623" s="2" t="s">
        <v>34</v>
      </c>
      <c r="E2623" s="4">
        <v>43533.54503472222</v>
      </c>
      <c r="F2623" s="4">
        <v>43535.54503472222</v>
      </c>
      <c r="G2623" s="4">
        <v>43538.54503472222</v>
      </c>
      <c r="H2623" s="2">
        <v>39.0</v>
      </c>
      <c r="I2623" s="2">
        <v>121.0</v>
      </c>
      <c r="J2623" s="2" t="s">
        <v>73</v>
      </c>
      <c r="K2623" s="2" t="s">
        <v>74</v>
      </c>
      <c r="L2623" s="2" t="s">
        <v>35</v>
      </c>
      <c r="M2623" s="2" t="s">
        <v>59</v>
      </c>
      <c r="N2623" s="2">
        <v>-3.0</v>
      </c>
      <c r="O2623" s="2">
        <v>2.0</v>
      </c>
      <c r="P2623" s="2">
        <v>160.0</v>
      </c>
      <c r="Q2623" s="2" t="str">
        <f>VLOOKUP(A2623,'Additional Data'!$A$1:$D$9949,2,0)</f>
        <v>Website</v>
      </c>
      <c r="R2623" s="2" t="str">
        <f>VLOOKUP(A2623,'Additional Data'!$A$1:$D$9949,4,0)</f>
        <v>Credit Card</v>
      </c>
      <c r="S2623" s="7">
        <f>VLOOKUP(A2623,'Additional Data'!$A$1:$D$9949,3,0)</f>
        <v>1771.555326</v>
      </c>
      <c r="T2623" s="2" t="str">
        <f>HLOOKUP(B2623,'Additional Data'!$F$1:$N$2,2,0)</f>
        <v>PC</v>
      </c>
    </row>
    <row r="2624" ht="14.25" customHeight="1">
      <c r="A2624" s="2">
        <v>901802.0</v>
      </c>
      <c r="B2624" s="2" t="s">
        <v>39</v>
      </c>
      <c r="C2624" s="2" t="s">
        <v>32</v>
      </c>
      <c r="D2624" s="2" t="s">
        <v>34</v>
      </c>
      <c r="E2624" s="4">
        <v>43533.547002314815</v>
      </c>
      <c r="F2624" s="4">
        <v>43538.547002314815</v>
      </c>
      <c r="G2624" s="4">
        <v>43540.547002314815</v>
      </c>
      <c r="H2624" s="2">
        <v>45.0</v>
      </c>
      <c r="I2624" s="2">
        <v>125.0</v>
      </c>
      <c r="J2624" s="2" t="s">
        <v>73</v>
      </c>
      <c r="K2624" s="2" t="s">
        <v>74</v>
      </c>
      <c r="L2624" s="2" t="s">
        <v>35</v>
      </c>
      <c r="M2624" s="2" t="s">
        <v>59</v>
      </c>
      <c r="N2624" s="2">
        <v>-2.0</v>
      </c>
      <c r="O2624" s="2">
        <v>5.0</v>
      </c>
      <c r="P2624" s="2">
        <v>170.0</v>
      </c>
      <c r="Q2624" s="2" t="str">
        <f>VLOOKUP(A2624,'Additional Data'!$A$1:$D$9949,2,0)</f>
        <v>App</v>
      </c>
      <c r="R2624" s="2" t="str">
        <f>VLOOKUP(A2624,'Additional Data'!$A$1:$D$9949,4,0)</f>
        <v>Debit Card</v>
      </c>
      <c r="S2624" s="7">
        <f>VLOOKUP(A2624,'Additional Data'!$A$1:$D$9949,3,0)</f>
        <v>2125.332503</v>
      </c>
      <c r="T2624" s="2" t="str">
        <f>HLOOKUP(B2624,'Additional Data'!$F$1:$N$2,2,0)</f>
        <v>Mobile</v>
      </c>
    </row>
    <row r="2625" ht="14.25" customHeight="1">
      <c r="A2625" s="2">
        <v>188011.0</v>
      </c>
      <c r="B2625" s="2" t="s">
        <v>39</v>
      </c>
      <c r="C2625" s="2" t="s">
        <v>41</v>
      </c>
      <c r="D2625" s="2" t="s">
        <v>34</v>
      </c>
      <c r="E2625" s="4">
        <v>43533.547939814816</v>
      </c>
      <c r="F2625" s="4">
        <v>43540.547939814816</v>
      </c>
      <c r="G2625" s="4">
        <v>43538.547939814816</v>
      </c>
      <c r="H2625" s="2">
        <v>58.0</v>
      </c>
      <c r="I2625" s="2">
        <v>87.0</v>
      </c>
      <c r="J2625" s="2" t="s">
        <v>63</v>
      </c>
      <c r="K2625" s="2" t="s">
        <v>64</v>
      </c>
      <c r="L2625" s="2" t="s">
        <v>35</v>
      </c>
      <c r="M2625" s="2" t="s">
        <v>71</v>
      </c>
      <c r="N2625" s="2">
        <v>2.0</v>
      </c>
      <c r="O2625" s="2">
        <v>7.0</v>
      </c>
      <c r="P2625" s="2">
        <v>145.0</v>
      </c>
      <c r="Q2625" s="2" t="str">
        <f>VLOOKUP(A2625,'Additional Data'!$A$1:$D$9949,2,0)</f>
        <v>App</v>
      </c>
      <c r="R2625" s="2" t="str">
        <f>VLOOKUP(A2625,'Additional Data'!$A$1:$D$9949,4,0)</f>
        <v>Credit Card</v>
      </c>
      <c r="S2625" s="7">
        <f>VLOOKUP(A2625,'Additional Data'!$A$1:$D$9949,3,0)</f>
        <v>1599</v>
      </c>
      <c r="T2625" s="2" t="str">
        <f>HLOOKUP(B2625,'Additional Data'!$F$1:$N$2,2,0)</f>
        <v>Mobile</v>
      </c>
    </row>
    <row r="2626" ht="14.25" customHeight="1">
      <c r="A2626" s="2">
        <v>292278.0</v>
      </c>
      <c r="B2626" s="2" t="s">
        <v>42</v>
      </c>
      <c r="C2626" s="2" t="s">
        <v>41</v>
      </c>
      <c r="D2626" s="2" t="s">
        <v>34</v>
      </c>
      <c r="E2626" s="4">
        <v>43533.55353009259</v>
      </c>
      <c r="F2626" s="4">
        <v>43538.55353009259</v>
      </c>
      <c r="G2626" s="4">
        <v>43538.55353009259</v>
      </c>
      <c r="H2626" s="2">
        <v>70.0</v>
      </c>
      <c r="I2626" s="2">
        <v>105.0</v>
      </c>
      <c r="J2626" s="2" t="s">
        <v>32</v>
      </c>
      <c r="K2626" s="2" t="s">
        <v>70</v>
      </c>
      <c r="L2626" s="2" t="s">
        <v>35</v>
      </c>
      <c r="M2626" s="2" t="s">
        <v>71</v>
      </c>
      <c r="N2626" s="2">
        <v>0.0</v>
      </c>
      <c r="O2626" s="2">
        <v>5.0</v>
      </c>
      <c r="P2626" s="2">
        <v>175.0</v>
      </c>
      <c r="Q2626" s="2" t="str">
        <f>VLOOKUP(A2626,'Additional Data'!$A$1:$D$9949,2,0)</f>
        <v>Website</v>
      </c>
      <c r="R2626" s="2" t="str">
        <f>VLOOKUP(A2626,'Additional Data'!$A$1:$D$9949,4,0)</f>
        <v>Debit Card</v>
      </c>
      <c r="S2626" s="7">
        <f>VLOOKUP(A2626,'Additional Data'!$A$1:$D$9949,3,0)</f>
        <v>676.4182625</v>
      </c>
      <c r="T2626" s="2" t="str">
        <f>HLOOKUP(B2626,'Additional Data'!$F$1:$N$2,2,0)</f>
        <v>TV</v>
      </c>
    </row>
    <row r="2627" ht="14.25" customHeight="1">
      <c r="A2627" s="2">
        <v>711242.0</v>
      </c>
      <c r="B2627" s="2" t="s">
        <v>39</v>
      </c>
      <c r="C2627" s="2" t="s">
        <v>41</v>
      </c>
      <c r="D2627" s="2" t="s">
        <v>34</v>
      </c>
      <c r="E2627" s="4">
        <v>43533.556921296295</v>
      </c>
      <c r="F2627" s="4">
        <v>43538.556921296295</v>
      </c>
      <c r="G2627" s="4">
        <v>43538.556921296295</v>
      </c>
      <c r="H2627" s="2">
        <v>87.0</v>
      </c>
      <c r="I2627" s="2">
        <v>103.0</v>
      </c>
      <c r="J2627" s="2" t="s">
        <v>32</v>
      </c>
      <c r="K2627" s="2" t="s">
        <v>70</v>
      </c>
      <c r="L2627" s="2" t="s">
        <v>35</v>
      </c>
      <c r="M2627" s="2" t="s">
        <v>71</v>
      </c>
      <c r="N2627" s="2">
        <v>0.0</v>
      </c>
      <c r="O2627" s="2">
        <v>5.0</v>
      </c>
      <c r="P2627" s="2">
        <v>190.0</v>
      </c>
      <c r="Q2627" s="2" t="str">
        <f>VLOOKUP(A2627,'Additional Data'!$A$1:$D$9949,2,0)</f>
        <v>App</v>
      </c>
      <c r="R2627" s="2" t="str">
        <f>VLOOKUP(A2627,'Additional Data'!$A$1:$D$9949,4,0)</f>
        <v>Debit Card</v>
      </c>
      <c r="S2627" s="7">
        <f>VLOOKUP(A2627,'Additional Data'!$A$1:$D$9949,3,0)</f>
        <v>3380</v>
      </c>
      <c r="T2627" s="2" t="str">
        <f>HLOOKUP(B2627,'Additional Data'!$F$1:$N$2,2,0)</f>
        <v>Mobile</v>
      </c>
    </row>
    <row r="2628" ht="14.25" customHeight="1">
      <c r="A2628" s="2">
        <v>962105.0</v>
      </c>
      <c r="B2628" s="2" t="s">
        <v>47</v>
      </c>
      <c r="C2628" s="2" t="s">
        <v>41</v>
      </c>
      <c r="D2628" s="2" t="s">
        <v>34</v>
      </c>
      <c r="E2628" s="4">
        <v>43533.5684375</v>
      </c>
      <c r="F2628" s="4">
        <v>43535.5684375</v>
      </c>
      <c r="G2628" s="4">
        <v>43538.5684375</v>
      </c>
      <c r="H2628" s="2">
        <v>81.0</v>
      </c>
      <c r="I2628" s="2">
        <v>101.0</v>
      </c>
      <c r="J2628" s="2" t="s">
        <v>32</v>
      </c>
      <c r="K2628" s="2" t="s">
        <v>70</v>
      </c>
      <c r="L2628" s="2" t="s">
        <v>35</v>
      </c>
      <c r="M2628" s="2" t="s">
        <v>71</v>
      </c>
      <c r="N2628" s="2">
        <v>-3.0</v>
      </c>
      <c r="O2628" s="2">
        <v>2.0</v>
      </c>
      <c r="P2628" s="2">
        <v>182.0</v>
      </c>
      <c r="Q2628" s="2" t="str">
        <f>VLOOKUP(A2628,'Additional Data'!$A$1:$D$9949,2,0)</f>
        <v>App</v>
      </c>
      <c r="R2628" s="2" t="str">
        <f>VLOOKUP(A2628,'Additional Data'!$A$1:$D$9949,4,0)</f>
        <v>Credit Card</v>
      </c>
      <c r="S2628" s="7">
        <f>VLOOKUP(A2628,'Additional Data'!$A$1:$D$9949,3,0)</f>
        <v>2208.620236</v>
      </c>
      <c r="T2628" s="2" t="str">
        <f>HLOOKUP(B2628,'Additional Data'!$F$1:$N$2,2,0)</f>
        <v>Tablet</v>
      </c>
    </row>
    <row r="2629" ht="14.25" customHeight="1">
      <c r="A2629" s="2">
        <v>576303.0</v>
      </c>
      <c r="B2629" s="2" t="s">
        <v>39</v>
      </c>
      <c r="C2629" s="2" t="s">
        <v>32</v>
      </c>
      <c r="D2629" s="2" t="s">
        <v>34</v>
      </c>
      <c r="E2629" s="4">
        <v>43533.568449074075</v>
      </c>
      <c r="F2629" s="4">
        <v>43538.568449074075</v>
      </c>
      <c r="G2629" s="4">
        <v>43540.568449074075</v>
      </c>
      <c r="H2629" s="2">
        <v>70.0</v>
      </c>
      <c r="I2629" s="2">
        <v>102.0</v>
      </c>
      <c r="J2629" s="2" t="s">
        <v>73</v>
      </c>
      <c r="K2629" s="2" t="s">
        <v>74</v>
      </c>
      <c r="L2629" s="2" t="s">
        <v>35</v>
      </c>
      <c r="M2629" s="2" t="s">
        <v>71</v>
      </c>
      <c r="N2629" s="2">
        <v>-2.0</v>
      </c>
      <c r="O2629" s="2">
        <v>5.0</v>
      </c>
      <c r="P2629" s="2">
        <v>172.0</v>
      </c>
      <c r="Q2629" s="2" t="str">
        <f>VLOOKUP(A2629,'Additional Data'!$A$1:$D$9949,2,0)</f>
        <v>Website</v>
      </c>
      <c r="R2629" s="2" t="str">
        <f>VLOOKUP(A2629,'Additional Data'!$A$1:$D$9949,4,0)</f>
        <v>Cash On Delivery</v>
      </c>
      <c r="S2629" s="7">
        <f>VLOOKUP(A2629,'Additional Data'!$A$1:$D$9949,3,0)</f>
        <v>965</v>
      </c>
      <c r="T2629" s="2" t="str">
        <f>HLOOKUP(B2629,'Additional Data'!$F$1:$N$2,2,0)</f>
        <v>Mobile</v>
      </c>
    </row>
    <row r="2630" ht="14.25" customHeight="1">
      <c r="A2630" s="2">
        <v>889324.0</v>
      </c>
      <c r="B2630" s="2" t="s">
        <v>36</v>
      </c>
      <c r="C2630" s="2" t="s">
        <v>32</v>
      </c>
      <c r="D2630" s="2" t="s">
        <v>34</v>
      </c>
      <c r="E2630" s="4">
        <v>43533.57193287037</v>
      </c>
      <c r="F2630" s="4">
        <v>43538.57193287037</v>
      </c>
      <c r="G2630" s="4">
        <v>43540.57193287037</v>
      </c>
      <c r="H2630" s="2">
        <v>25.0</v>
      </c>
      <c r="I2630" s="2">
        <v>110.0</v>
      </c>
      <c r="J2630" s="2" t="s">
        <v>63</v>
      </c>
      <c r="K2630" s="2" t="s">
        <v>81</v>
      </c>
      <c r="L2630" s="2" t="s">
        <v>35</v>
      </c>
      <c r="M2630" s="2" t="s">
        <v>71</v>
      </c>
      <c r="N2630" s="2">
        <v>-2.0</v>
      </c>
      <c r="O2630" s="2">
        <v>5.0</v>
      </c>
      <c r="P2630" s="2">
        <v>135.0</v>
      </c>
      <c r="Q2630" s="2" t="str">
        <f>VLOOKUP(A2630,'Additional Data'!$A$1:$D$9949,2,0)</f>
        <v>App</v>
      </c>
      <c r="R2630" s="2" t="str">
        <f>VLOOKUP(A2630,'Additional Data'!$A$1:$D$9949,4,0)</f>
        <v>Debit Card</v>
      </c>
      <c r="S2630" s="7">
        <f>VLOOKUP(A2630,'Additional Data'!$A$1:$D$9949,3,0)</f>
        <v>1043.769994</v>
      </c>
      <c r="T2630" s="2" t="str">
        <f>HLOOKUP(B2630,'Additional Data'!$F$1:$N$2,2,0)</f>
        <v>Laptop</v>
      </c>
    </row>
    <row r="2631" ht="14.25" customHeight="1">
      <c r="A2631" s="2">
        <v>168930.0</v>
      </c>
      <c r="B2631" s="2" t="s">
        <v>36</v>
      </c>
      <c r="C2631" s="2" t="s">
        <v>41</v>
      </c>
      <c r="D2631" s="2" t="s">
        <v>34</v>
      </c>
      <c r="E2631" s="4">
        <v>43533.5815625</v>
      </c>
      <c r="F2631" s="4">
        <v>43540.5815625</v>
      </c>
      <c r="G2631" s="4">
        <v>43540.5815625</v>
      </c>
      <c r="H2631" s="2">
        <v>28.0</v>
      </c>
      <c r="I2631" s="2">
        <v>129.0</v>
      </c>
      <c r="J2631" s="2" t="s">
        <v>32</v>
      </c>
      <c r="K2631" s="2" t="s">
        <v>70</v>
      </c>
      <c r="L2631" s="2" t="s">
        <v>35</v>
      </c>
      <c r="M2631" s="2" t="s">
        <v>59</v>
      </c>
      <c r="N2631" s="2">
        <v>0.0</v>
      </c>
      <c r="O2631" s="2">
        <v>7.0</v>
      </c>
      <c r="P2631" s="2">
        <v>157.0</v>
      </c>
      <c r="Q2631" s="2" t="str">
        <f>VLOOKUP(A2631,'Additional Data'!$A$1:$D$9949,2,0)</f>
        <v>Website</v>
      </c>
      <c r="R2631" s="2" t="str">
        <f>VLOOKUP(A2631,'Additional Data'!$A$1:$D$9949,4,0)</f>
        <v>Debit Card</v>
      </c>
      <c r="S2631" s="7">
        <f>VLOOKUP(A2631,'Additional Data'!$A$1:$D$9949,3,0)</f>
        <v>2726</v>
      </c>
      <c r="T2631" s="2" t="str">
        <f>HLOOKUP(B2631,'Additional Data'!$F$1:$N$2,2,0)</f>
        <v>Laptop</v>
      </c>
    </row>
    <row r="2632" ht="14.25" customHeight="1">
      <c r="A2632" s="2">
        <v>344194.0</v>
      </c>
      <c r="B2632" s="2" t="s">
        <v>39</v>
      </c>
      <c r="C2632" s="2" t="s">
        <v>41</v>
      </c>
      <c r="D2632" s="2" t="s">
        <v>34</v>
      </c>
      <c r="E2632" s="4">
        <v>43533.58236111111</v>
      </c>
      <c r="F2632" s="4">
        <v>43543.58236111111</v>
      </c>
      <c r="G2632" s="4">
        <v>43540.58236111111</v>
      </c>
      <c r="H2632" s="2">
        <v>29.0</v>
      </c>
      <c r="I2632" s="2">
        <v>128.0</v>
      </c>
      <c r="J2632" s="2" t="s">
        <v>32</v>
      </c>
      <c r="K2632" s="2" t="s">
        <v>70</v>
      </c>
      <c r="L2632" s="2" t="s">
        <v>35</v>
      </c>
      <c r="M2632" s="2" t="s">
        <v>59</v>
      </c>
      <c r="N2632" s="2">
        <v>3.0</v>
      </c>
      <c r="O2632" s="2">
        <v>10.0</v>
      </c>
      <c r="P2632" s="2">
        <v>157.0</v>
      </c>
      <c r="Q2632" s="2" t="str">
        <f>VLOOKUP(A2632,'Additional Data'!$A$1:$D$9949,2,0)</f>
        <v>App</v>
      </c>
      <c r="R2632" s="2" t="str">
        <f>VLOOKUP(A2632,'Additional Data'!$A$1:$D$9949,4,0)</f>
        <v>Debit Card</v>
      </c>
      <c r="S2632" s="7">
        <f>VLOOKUP(A2632,'Additional Data'!$A$1:$D$9949,3,0)</f>
        <v>2306.386432</v>
      </c>
      <c r="T2632" s="2" t="str">
        <f>HLOOKUP(B2632,'Additional Data'!$F$1:$N$2,2,0)</f>
        <v>Mobile</v>
      </c>
    </row>
    <row r="2633" ht="14.25" customHeight="1">
      <c r="A2633" s="2">
        <v>119319.0</v>
      </c>
      <c r="B2633" s="2" t="s">
        <v>30</v>
      </c>
      <c r="C2633" s="2" t="s">
        <v>32</v>
      </c>
      <c r="D2633" s="2" t="s">
        <v>34</v>
      </c>
      <c r="E2633" s="4">
        <v>43533.58261574074</v>
      </c>
      <c r="F2633" s="4">
        <v>43537.58261574074</v>
      </c>
      <c r="G2633" s="4">
        <v>43540.58261574074</v>
      </c>
      <c r="H2633" s="2">
        <v>35.0</v>
      </c>
      <c r="I2633" s="2">
        <v>111.0</v>
      </c>
      <c r="J2633" s="2" t="s">
        <v>60</v>
      </c>
      <c r="K2633" s="2" t="s">
        <v>61</v>
      </c>
      <c r="L2633" s="2" t="s">
        <v>35</v>
      </c>
      <c r="M2633" s="2" t="s">
        <v>59</v>
      </c>
      <c r="N2633" s="2">
        <v>-3.0</v>
      </c>
      <c r="O2633" s="2">
        <v>4.0</v>
      </c>
      <c r="P2633" s="2">
        <v>146.0</v>
      </c>
      <c r="Q2633" s="2" t="str">
        <f>VLOOKUP(A2633,'Additional Data'!$A$1:$D$9949,2,0)</f>
        <v>Website</v>
      </c>
      <c r="R2633" s="2" t="str">
        <f>VLOOKUP(A2633,'Additional Data'!$A$1:$D$9949,4,0)</f>
        <v>Credit Card</v>
      </c>
      <c r="S2633" s="7">
        <f>VLOOKUP(A2633,'Additional Data'!$A$1:$D$9949,3,0)</f>
        <v>1560</v>
      </c>
      <c r="T2633" s="2" t="str">
        <f>HLOOKUP(B2633,'Additional Data'!$F$1:$N$2,2,0)</f>
        <v>PC</v>
      </c>
    </row>
    <row r="2634" ht="14.25" customHeight="1">
      <c r="A2634" s="2">
        <v>652769.0</v>
      </c>
      <c r="B2634" s="2" t="s">
        <v>36</v>
      </c>
      <c r="C2634" s="2" t="s">
        <v>41</v>
      </c>
      <c r="D2634" s="2" t="s">
        <v>34</v>
      </c>
      <c r="E2634" s="4">
        <v>43533.58472222222</v>
      </c>
      <c r="F2634" s="4">
        <v>43536.58472222222</v>
      </c>
      <c r="G2634" s="4">
        <v>43537.58472222222</v>
      </c>
      <c r="H2634" s="2">
        <v>40.0</v>
      </c>
      <c r="I2634" s="2">
        <v>113.0</v>
      </c>
      <c r="J2634" s="2" t="s">
        <v>60</v>
      </c>
      <c r="K2634" s="2" t="s">
        <v>77</v>
      </c>
      <c r="L2634" s="2" t="s">
        <v>35</v>
      </c>
      <c r="M2634" s="2" t="s">
        <v>59</v>
      </c>
      <c r="N2634" s="2">
        <v>-1.0</v>
      </c>
      <c r="O2634" s="2">
        <v>3.0</v>
      </c>
      <c r="P2634" s="2">
        <v>153.0</v>
      </c>
      <c r="Q2634" s="2" t="str">
        <f>VLOOKUP(A2634,'Additional Data'!$A$1:$D$9949,2,0)</f>
        <v>App</v>
      </c>
      <c r="R2634" s="2" t="str">
        <f>VLOOKUP(A2634,'Additional Data'!$A$1:$D$9949,4,0)</f>
        <v>Credit Card</v>
      </c>
      <c r="S2634" s="7">
        <f>VLOOKUP(A2634,'Additional Data'!$A$1:$D$9949,3,0)</f>
        <v>2458</v>
      </c>
      <c r="T2634" s="2" t="str">
        <f>HLOOKUP(B2634,'Additional Data'!$F$1:$N$2,2,0)</f>
        <v>Laptop</v>
      </c>
    </row>
    <row r="2635" ht="14.25" customHeight="1">
      <c r="A2635" s="2">
        <v>487146.0</v>
      </c>
      <c r="B2635" s="2" t="s">
        <v>30</v>
      </c>
      <c r="C2635" s="2" t="s">
        <v>41</v>
      </c>
      <c r="D2635" s="2" t="s">
        <v>34</v>
      </c>
      <c r="E2635" s="4">
        <v>43533.59076388889</v>
      </c>
      <c r="F2635" s="4">
        <v>43537.59076388889</v>
      </c>
      <c r="G2635" s="4">
        <v>43538.59076388889</v>
      </c>
      <c r="H2635" s="2">
        <v>68.0</v>
      </c>
      <c r="I2635" s="2">
        <v>109.0</v>
      </c>
      <c r="J2635" s="2" t="s">
        <v>32</v>
      </c>
      <c r="K2635" s="2" t="s">
        <v>70</v>
      </c>
      <c r="L2635" s="2" t="s">
        <v>35</v>
      </c>
      <c r="M2635" s="2" t="s">
        <v>71</v>
      </c>
      <c r="N2635" s="2">
        <v>-1.0</v>
      </c>
      <c r="O2635" s="2">
        <v>4.0</v>
      </c>
      <c r="P2635" s="2">
        <v>177.0</v>
      </c>
      <c r="Q2635" s="2" t="str">
        <f>VLOOKUP(A2635,'Additional Data'!$A$1:$D$9949,2,0)</f>
        <v>Website</v>
      </c>
      <c r="R2635" s="2" t="str">
        <f>VLOOKUP(A2635,'Additional Data'!$A$1:$D$9949,4,0)</f>
        <v>Debit Card</v>
      </c>
      <c r="S2635" s="7">
        <f>VLOOKUP(A2635,'Additional Data'!$A$1:$D$9949,3,0)</f>
        <v>1349.848546</v>
      </c>
      <c r="T2635" s="2" t="str">
        <f>HLOOKUP(B2635,'Additional Data'!$F$1:$N$2,2,0)</f>
        <v>PC</v>
      </c>
    </row>
    <row r="2636" ht="14.25" customHeight="1">
      <c r="A2636" s="2">
        <v>915961.0</v>
      </c>
      <c r="B2636" s="2" t="s">
        <v>48</v>
      </c>
      <c r="C2636" s="2" t="s">
        <v>32</v>
      </c>
      <c r="D2636" s="2" t="s">
        <v>34</v>
      </c>
      <c r="E2636" s="4">
        <v>43533.59826388889</v>
      </c>
      <c r="F2636" s="4">
        <v>43540.59826388889</v>
      </c>
      <c r="G2636" s="4">
        <v>43537.59826388889</v>
      </c>
      <c r="H2636" s="2">
        <v>38.0</v>
      </c>
      <c r="I2636" s="2">
        <v>110.0</v>
      </c>
      <c r="J2636" s="2" t="s">
        <v>60</v>
      </c>
      <c r="K2636" s="2" t="s">
        <v>61</v>
      </c>
      <c r="L2636" s="2" t="s">
        <v>35</v>
      </c>
      <c r="M2636" s="2" t="s">
        <v>59</v>
      </c>
      <c r="N2636" s="2">
        <v>3.0</v>
      </c>
      <c r="O2636" s="2">
        <v>7.0</v>
      </c>
      <c r="P2636" s="2">
        <v>148.0</v>
      </c>
      <c r="Q2636" s="2" t="str">
        <f>VLOOKUP(A2636,'Additional Data'!$A$1:$D$9949,2,0)</f>
        <v>App</v>
      </c>
      <c r="R2636" s="2" t="str">
        <f>VLOOKUP(A2636,'Additional Data'!$A$1:$D$9949,4,0)</f>
        <v>Credit Card</v>
      </c>
      <c r="S2636" s="7">
        <f>VLOOKUP(A2636,'Additional Data'!$A$1:$D$9949,3,0)</f>
        <v>1954</v>
      </c>
      <c r="T2636" s="2" t="str">
        <f>HLOOKUP(B2636,'Additional Data'!$F$1:$N$2,2,0)</f>
        <v>Gaming Console</v>
      </c>
    </row>
    <row r="2637" ht="14.25" customHeight="1">
      <c r="A2637" s="2">
        <v>541647.0</v>
      </c>
      <c r="B2637" s="2" t="s">
        <v>39</v>
      </c>
      <c r="C2637" s="2" t="s">
        <v>41</v>
      </c>
      <c r="D2637" s="2" t="s">
        <v>34</v>
      </c>
      <c r="E2637" s="4">
        <v>43533.59947916667</v>
      </c>
      <c r="F2637" s="4">
        <v>43537.59947916667</v>
      </c>
      <c r="G2637" s="4">
        <v>43540.59947916667</v>
      </c>
      <c r="H2637" s="2">
        <v>0.0</v>
      </c>
      <c r="I2637" s="2">
        <v>126.0</v>
      </c>
      <c r="J2637" s="2" t="s">
        <v>41</v>
      </c>
      <c r="K2637" s="2" t="s">
        <v>66</v>
      </c>
      <c r="L2637" s="2" t="s">
        <v>67</v>
      </c>
      <c r="M2637" s="2" t="s">
        <v>59</v>
      </c>
      <c r="N2637" s="2">
        <v>-3.0</v>
      </c>
      <c r="O2637" s="2">
        <v>4.0</v>
      </c>
      <c r="P2637" s="2">
        <v>126.0</v>
      </c>
      <c r="Q2637" s="2" t="str">
        <f>VLOOKUP(A2637,'Additional Data'!$A$1:$D$9949,2,0)</f>
        <v>Website</v>
      </c>
      <c r="R2637" s="2" t="str">
        <f>VLOOKUP(A2637,'Additional Data'!$A$1:$D$9949,4,0)</f>
        <v>Credit Card</v>
      </c>
      <c r="S2637" s="7">
        <f>VLOOKUP(A2637,'Additional Data'!$A$1:$D$9949,3,0)</f>
        <v>3580.936884</v>
      </c>
      <c r="T2637" s="2" t="str">
        <f>HLOOKUP(B2637,'Additional Data'!$F$1:$N$2,2,0)</f>
        <v>Mobile</v>
      </c>
    </row>
    <row r="2638" ht="14.25" customHeight="1">
      <c r="A2638" s="2">
        <v>32766.0</v>
      </c>
      <c r="B2638" s="2" t="s">
        <v>42</v>
      </c>
      <c r="C2638" s="2" t="s">
        <v>32</v>
      </c>
      <c r="D2638" s="2" t="s">
        <v>34</v>
      </c>
      <c r="E2638" s="4">
        <v>43533.60328703704</v>
      </c>
      <c r="F2638" s="4">
        <v>43537.60328703704</v>
      </c>
      <c r="G2638" s="4">
        <v>43540.60328703704</v>
      </c>
      <c r="H2638" s="2">
        <v>31.0</v>
      </c>
      <c r="I2638" s="2">
        <v>120.0</v>
      </c>
      <c r="J2638" s="2" t="s">
        <v>41</v>
      </c>
      <c r="K2638" s="2" t="s">
        <v>58</v>
      </c>
      <c r="L2638" s="2" t="s">
        <v>35</v>
      </c>
      <c r="M2638" s="2" t="s">
        <v>59</v>
      </c>
      <c r="N2638" s="2">
        <v>-3.0</v>
      </c>
      <c r="O2638" s="2">
        <v>4.0</v>
      </c>
      <c r="P2638" s="2">
        <v>151.0</v>
      </c>
      <c r="Q2638" s="2" t="str">
        <f>VLOOKUP(A2638,'Additional Data'!$A$1:$D$9949,2,0)</f>
        <v>Website</v>
      </c>
      <c r="R2638" s="2" t="str">
        <f>VLOOKUP(A2638,'Additional Data'!$A$1:$D$9949,4,0)</f>
        <v>Debit Card</v>
      </c>
      <c r="S2638" s="7">
        <f>VLOOKUP(A2638,'Additional Data'!$A$1:$D$9949,3,0)</f>
        <v>515.4376369</v>
      </c>
      <c r="T2638" s="2" t="str">
        <f>HLOOKUP(B2638,'Additional Data'!$F$1:$N$2,2,0)</f>
        <v>TV</v>
      </c>
    </row>
    <row r="2639" ht="14.25" customHeight="1">
      <c r="A2639" s="2">
        <v>520870.0</v>
      </c>
      <c r="B2639" s="2" t="s">
        <v>47</v>
      </c>
      <c r="C2639" s="2" t="s">
        <v>41</v>
      </c>
      <c r="D2639" s="2" t="s">
        <v>34</v>
      </c>
      <c r="E2639" s="4">
        <v>43533.60349537037</v>
      </c>
      <c r="F2639" s="4">
        <v>43538.60349537037</v>
      </c>
      <c r="G2639" s="4">
        <v>43540.60349537037</v>
      </c>
      <c r="H2639" s="2">
        <v>63.0</v>
      </c>
      <c r="I2639" s="2">
        <v>89.0</v>
      </c>
      <c r="J2639" s="2" t="s">
        <v>60</v>
      </c>
      <c r="K2639" s="2" t="s">
        <v>77</v>
      </c>
      <c r="L2639" s="2" t="s">
        <v>35</v>
      </c>
      <c r="M2639" s="2" t="s">
        <v>71</v>
      </c>
      <c r="N2639" s="2">
        <v>-2.0</v>
      </c>
      <c r="O2639" s="2">
        <v>5.0</v>
      </c>
      <c r="P2639" s="2">
        <v>152.0</v>
      </c>
      <c r="Q2639" s="2" t="str">
        <f>VLOOKUP(A2639,'Additional Data'!$A$1:$D$9949,2,0)</f>
        <v>App</v>
      </c>
      <c r="R2639" s="2" t="str">
        <f>VLOOKUP(A2639,'Additional Data'!$A$1:$D$9949,4,0)</f>
        <v>Debit Card</v>
      </c>
      <c r="S2639" s="7">
        <f>VLOOKUP(A2639,'Additional Data'!$A$1:$D$9949,3,0)</f>
        <v>391</v>
      </c>
      <c r="T2639" s="2" t="str">
        <f>HLOOKUP(B2639,'Additional Data'!$F$1:$N$2,2,0)</f>
        <v>Tablet</v>
      </c>
    </row>
    <row r="2640" ht="14.25" customHeight="1">
      <c r="A2640" s="2">
        <v>148398.0</v>
      </c>
      <c r="B2640" s="2" t="s">
        <v>47</v>
      </c>
      <c r="C2640" s="2" t="s">
        <v>32</v>
      </c>
      <c r="D2640" s="2" t="s">
        <v>34</v>
      </c>
      <c r="E2640" s="4">
        <v>43533.61255787037</v>
      </c>
      <c r="F2640" s="4">
        <v>43539.61255787037</v>
      </c>
      <c r="G2640" s="4">
        <v>43537.61255787037</v>
      </c>
      <c r="H2640" s="2">
        <v>0.0</v>
      </c>
      <c r="I2640" s="2">
        <v>128.0</v>
      </c>
      <c r="J2640" s="2" t="s">
        <v>32</v>
      </c>
      <c r="K2640" s="2" t="s">
        <v>82</v>
      </c>
      <c r="L2640" s="2" t="s">
        <v>67</v>
      </c>
      <c r="M2640" s="2" t="s">
        <v>59</v>
      </c>
      <c r="N2640" s="2">
        <v>2.0</v>
      </c>
      <c r="O2640" s="2">
        <v>6.0</v>
      </c>
      <c r="P2640" s="2">
        <v>128.0</v>
      </c>
      <c r="Q2640" s="2" t="str">
        <f>VLOOKUP(A2640,'Additional Data'!$A$1:$D$9949,2,0)</f>
        <v>Website</v>
      </c>
      <c r="R2640" s="2" t="str">
        <f>VLOOKUP(A2640,'Additional Data'!$A$1:$D$9949,4,0)</f>
        <v>Debit Card</v>
      </c>
      <c r="S2640" s="7">
        <f>VLOOKUP(A2640,'Additional Data'!$A$1:$D$9949,3,0)</f>
        <v>661.1807</v>
      </c>
      <c r="T2640" s="2" t="str">
        <f>HLOOKUP(B2640,'Additional Data'!$F$1:$N$2,2,0)</f>
        <v>Tablet</v>
      </c>
    </row>
    <row r="2641" ht="14.25" customHeight="1">
      <c r="A2641" s="2">
        <v>110957.0</v>
      </c>
      <c r="B2641" s="2" t="s">
        <v>36</v>
      </c>
      <c r="C2641" s="2" t="s">
        <v>41</v>
      </c>
      <c r="D2641" s="2" t="s">
        <v>34</v>
      </c>
      <c r="E2641" s="4">
        <v>43533.614432870374</v>
      </c>
      <c r="F2641" s="4">
        <v>43537.614432870374</v>
      </c>
      <c r="G2641" s="4">
        <v>43538.614432870374</v>
      </c>
      <c r="H2641" s="2">
        <v>47.0</v>
      </c>
      <c r="I2641" s="2">
        <v>108.0</v>
      </c>
      <c r="J2641" s="2" t="s">
        <v>60</v>
      </c>
      <c r="K2641" s="2" t="s">
        <v>77</v>
      </c>
      <c r="L2641" s="2" t="s">
        <v>35</v>
      </c>
      <c r="M2641" s="2" t="s">
        <v>59</v>
      </c>
      <c r="N2641" s="2">
        <v>-1.0</v>
      </c>
      <c r="O2641" s="2">
        <v>4.0</v>
      </c>
      <c r="P2641" s="2">
        <v>155.0</v>
      </c>
      <c r="Q2641" s="2" t="str">
        <f>VLOOKUP(A2641,'Additional Data'!$A$1:$D$9949,2,0)</f>
        <v>App</v>
      </c>
      <c r="R2641" s="2" t="str">
        <f>VLOOKUP(A2641,'Additional Data'!$A$1:$D$9949,4,0)</f>
        <v>Cash On Delivery</v>
      </c>
      <c r="S2641" s="7">
        <f>VLOOKUP(A2641,'Additional Data'!$A$1:$D$9949,3,0)</f>
        <v>2136.207523</v>
      </c>
      <c r="T2641" s="2" t="str">
        <f>HLOOKUP(B2641,'Additional Data'!$F$1:$N$2,2,0)</f>
        <v>Laptop</v>
      </c>
    </row>
    <row r="2642" ht="14.25" customHeight="1">
      <c r="A2642" s="2">
        <v>770302.0</v>
      </c>
      <c r="B2642" s="2" t="s">
        <v>47</v>
      </c>
      <c r="C2642" s="2" t="s">
        <v>41</v>
      </c>
      <c r="D2642" s="2" t="s">
        <v>34</v>
      </c>
      <c r="E2642" s="4">
        <v>43533.61756944445</v>
      </c>
      <c r="F2642" s="4">
        <v>43539.61756944445</v>
      </c>
      <c r="G2642" s="4">
        <v>43539.61756944445</v>
      </c>
      <c r="H2642" s="2">
        <v>75.0</v>
      </c>
      <c r="I2642" s="2">
        <v>88.0</v>
      </c>
      <c r="J2642" s="2" t="s">
        <v>60</v>
      </c>
      <c r="K2642" s="2" t="s">
        <v>77</v>
      </c>
      <c r="L2642" s="2" t="s">
        <v>35</v>
      </c>
      <c r="M2642" s="2" t="s">
        <v>71</v>
      </c>
      <c r="N2642" s="2">
        <v>0.0</v>
      </c>
      <c r="O2642" s="2">
        <v>6.0</v>
      </c>
      <c r="P2642" s="2">
        <v>163.0</v>
      </c>
      <c r="Q2642" s="2" t="str">
        <f>VLOOKUP(A2642,'Additional Data'!$A$1:$D$9949,2,0)</f>
        <v>App</v>
      </c>
      <c r="R2642" s="2" t="str">
        <f>VLOOKUP(A2642,'Additional Data'!$A$1:$D$9949,4,0)</f>
        <v>Debit Card</v>
      </c>
      <c r="S2642" s="7">
        <f>VLOOKUP(A2642,'Additional Data'!$A$1:$D$9949,3,0)</f>
        <v>853.0910632</v>
      </c>
      <c r="T2642" s="2" t="str">
        <f>HLOOKUP(B2642,'Additional Data'!$F$1:$N$2,2,0)</f>
        <v>Tablet</v>
      </c>
    </row>
    <row r="2643" ht="14.25" customHeight="1">
      <c r="A2643" s="2">
        <v>324474.0</v>
      </c>
      <c r="B2643" s="2" t="s">
        <v>36</v>
      </c>
      <c r="C2643" s="2" t="s">
        <v>41</v>
      </c>
      <c r="D2643" s="2" t="s">
        <v>34</v>
      </c>
      <c r="E2643" s="4">
        <v>43533.62515046296</v>
      </c>
      <c r="F2643" s="4">
        <v>43539.62515046296</v>
      </c>
      <c r="G2643" s="4">
        <v>43537.62515046296</v>
      </c>
      <c r="H2643" s="2">
        <v>37.0</v>
      </c>
      <c r="I2643" s="2">
        <v>125.0</v>
      </c>
      <c r="J2643" s="2" t="s">
        <v>32</v>
      </c>
      <c r="K2643" s="2" t="s">
        <v>70</v>
      </c>
      <c r="L2643" s="2" t="s">
        <v>35</v>
      </c>
      <c r="M2643" s="2" t="s">
        <v>59</v>
      </c>
      <c r="N2643" s="2">
        <v>2.0</v>
      </c>
      <c r="O2643" s="2">
        <v>6.0</v>
      </c>
      <c r="P2643" s="2">
        <v>162.0</v>
      </c>
      <c r="Q2643" s="2" t="str">
        <f>VLOOKUP(A2643,'Additional Data'!$A$1:$D$9949,2,0)</f>
        <v>Website</v>
      </c>
      <c r="R2643" s="2" t="str">
        <f>VLOOKUP(A2643,'Additional Data'!$A$1:$D$9949,4,0)</f>
        <v>Debit Card</v>
      </c>
      <c r="S2643" s="7">
        <f>VLOOKUP(A2643,'Additional Data'!$A$1:$D$9949,3,0)</f>
        <v>2183</v>
      </c>
      <c r="T2643" s="2" t="str">
        <f>HLOOKUP(B2643,'Additional Data'!$F$1:$N$2,2,0)</f>
        <v>Laptop</v>
      </c>
    </row>
    <row r="2644" ht="14.25" customHeight="1">
      <c r="A2644" s="2">
        <v>876367.0</v>
      </c>
      <c r="B2644" s="2" t="s">
        <v>46</v>
      </c>
      <c r="C2644" s="2" t="s">
        <v>41</v>
      </c>
      <c r="D2644" s="2" t="s">
        <v>34</v>
      </c>
      <c r="E2644" s="4">
        <v>43533.63359953704</v>
      </c>
      <c r="F2644" s="4">
        <v>43536.63359953704</v>
      </c>
      <c r="G2644" s="4">
        <v>43540.63359953704</v>
      </c>
      <c r="H2644" s="2">
        <v>80.0</v>
      </c>
      <c r="I2644" s="2">
        <v>93.0</v>
      </c>
      <c r="J2644" s="2" t="s">
        <v>60</v>
      </c>
      <c r="K2644" s="2" t="s">
        <v>77</v>
      </c>
      <c r="L2644" s="2" t="s">
        <v>35</v>
      </c>
      <c r="M2644" s="2" t="s">
        <v>71</v>
      </c>
      <c r="N2644" s="2">
        <v>-4.0</v>
      </c>
      <c r="O2644" s="2">
        <v>3.0</v>
      </c>
      <c r="P2644" s="2">
        <v>173.0</v>
      </c>
      <c r="Q2644" s="2" t="str">
        <f>VLOOKUP(A2644,'Additional Data'!$A$1:$D$9949,2,0)</f>
        <v>App</v>
      </c>
      <c r="R2644" s="2" t="str">
        <f>VLOOKUP(A2644,'Additional Data'!$A$1:$D$9949,4,0)</f>
        <v>Credit Card</v>
      </c>
      <c r="S2644" s="7">
        <f>VLOOKUP(A2644,'Additional Data'!$A$1:$D$9949,3,0)</f>
        <v>270</v>
      </c>
      <c r="T2644" s="2" t="str">
        <f>HLOOKUP(B2644,'Additional Data'!$F$1:$N$2,2,0)</f>
        <v>TV</v>
      </c>
    </row>
    <row r="2645" ht="14.25" customHeight="1">
      <c r="A2645" s="2">
        <v>428398.0</v>
      </c>
      <c r="B2645" s="2" t="s">
        <v>30</v>
      </c>
      <c r="C2645" s="2" t="s">
        <v>32</v>
      </c>
      <c r="D2645" s="2" t="s">
        <v>34</v>
      </c>
      <c r="E2645" s="4">
        <v>43533.638125</v>
      </c>
      <c r="F2645" s="4">
        <v>43536.638125</v>
      </c>
      <c r="G2645" s="4">
        <v>43540.638125</v>
      </c>
      <c r="H2645" s="2">
        <v>33.0</v>
      </c>
      <c r="I2645" s="2">
        <v>106.0</v>
      </c>
      <c r="J2645" s="2" t="s">
        <v>63</v>
      </c>
      <c r="K2645" s="2" t="s">
        <v>81</v>
      </c>
      <c r="L2645" s="2" t="s">
        <v>35</v>
      </c>
      <c r="M2645" s="2" t="s">
        <v>59</v>
      </c>
      <c r="N2645" s="2">
        <v>-4.0</v>
      </c>
      <c r="O2645" s="2">
        <v>3.0</v>
      </c>
      <c r="P2645" s="2">
        <v>139.0</v>
      </c>
      <c r="Q2645" s="2" t="str">
        <f>VLOOKUP(A2645,'Additional Data'!$A$1:$D$9949,2,0)</f>
        <v>App</v>
      </c>
      <c r="R2645" s="2" t="str">
        <f>VLOOKUP(A2645,'Additional Data'!$A$1:$D$9949,4,0)</f>
        <v>Debit Card</v>
      </c>
      <c r="S2645" s="7">
        <f>VLOOKUP(A2645,'Additional Data'!$A$1:$D$9949,3,0)</f>
        <v>839.7088179</v>
      </c>
      <c r="T2645" s="2" t="str">
        <f>HLOOKUP(B2645,'Additional Data'!$F$1:$N$2,2,0)</f>
        <v>PC</v>
      </c>
    </row>
    <row r="2646" ht="14.25" customHeight="1">
      <c r="A2646" s="2">
        <v>158413.0</v>
      </c>
      <c r="B2646" s="2" t="s">
        <v>36</v>
      </c>
      <c r="C2646" s="2" t="s">
        <v>41</v>
      </c>
      <c r="D2646" s="2" t="s">
        <v>34</v>
      </c>
      <c r="E2646" s="4">
        <v>43533.63869212963</v>
      </c>
      <c r="F2646" s="4">
        <v>43536.63869212963</v>
      </c>
      <c r="G2646" s="4">
        <v>43539.63869212963</v>
      </c>
      <c r="H2646" s="2">
        <v>28.0</v>
      </c>
      <c r="I2646" s="2">
        <v>109.0</v>
      </c>
      <c r="J2646" s="2" t="s">
        <v>60</v>
      </c>
      <c r="K2646" s="2" t="s">
        <v>77</v>
      </c>
      <c r="L2646" s="2" t="s">
        <v>35</v>
      </c>
      <c r="M2646" s="2" t="s">
        <v>59</v>
      </c>
      <c r="N2646" s="2">
        <v>-3.0</v>
      </c>
      <c r="O2646" s="2">
        <v>3.0</v>
      </c>
      <c r="P2646" s="2">
        <v>137.0</v>
      </c>
      <c r="Q2646" s="2" t="str">
        <f>VLOOKUP(A2646,'Additional Data'!$A$1:$D$9949,2,0)</f>
        <v>App</v>
      </c>
      <c r="R2646" s="2" t="str">
        <f>VLOOKUP(A2646,'Additional Data'!$A$1:$D$9949,4,0)</f>
        <v>Credit Card</v>
      </c>
      <c r="S2646" s="7">
        <f>VLOOKUP(A2646,'Additional Data'!$A$1:$D$9949,3,0)</f>
        <v>2639.67426</v>
      </c>
      <c r="T2646" s="2" t="str">
        <f>HLOOKUP(B2646,'Additional Data'!$F$1:$N$2,2,0)</f>
        <v>Laptop</v>
      </c>
    </row>
    <row r="2647" ht="14.25" customHeight="1">
      <c r="A2647" s="2">
        <v>460317.0</v>
      </c>
      <c r="B2647" s="2" t="s">
        <v>30</v>
      </c>
      <c r="C2647" s="2" t="s">
        <v>41</v>
      </c>
      <c r="D2647" s="2" t="s">
        <v>34</v>
      </c>
      <c r="E2647" s="4">
        <v>43533.64420138889</v>
      </c>
      <c r="F2647" s="4">
        <v>43536.64420138889</v>
      </c>
      <c r="G2647" s="4">
        <v>43539.64420138889</v>
      </c>
      <c r="H2647" s="2">
        <v>44.0</v>
      </c>
      <c r="I2647" s="2">
        <v>129.0</v>
      </c>
      <c r="J2647" s="2" t="s">
        <v>73</v>
      </c>
      <c r="K2647" s="2" t="s">
        <v>80</v>
      </c>
      <c r="L2647" s="2" t="s">
        <v>35</v>
      </c>
      <c r="M2647" s="2" t="s">
        <v>59</v>
      </c>
      <c r="N2647" s="2">
        <v>-3.0</v>
      </c>
      <c r="O2647" s="2">
        <v>3.0</v>
      </c>
      <c r="P2647" s="2">
        <v>173.0</v>
      </c>
      <c r="Q2647" s="2" t="str">
        <f>VLOOKUP(A2647,'Additional Data'!$A$1:$D$9949,2,0)</f>
        <v>Website</v>
      </c>
      <c r="R2647" s="2" t="str">
        <f>VLOOKUP(A2647,'Additional Data'!$A$1:$D$9949,4,0)</f>
        <v>Credit Card</v>
      </c>
      <c r="S2647" s="7">
        <f>VLOOKUP(A2647,'Additional Data'!$A$1:$D$9949,3,0)</f>
        <v>2795.543928</v>
      </c>
      <c r="T2647" s="2" t="str">
        <f>HLOOKUP(B2647,'Additional Data'!$F$1:$N$2,2,0)</f>
        <v>PC</v>
      </c>
    </row>
    <row r="2648" ht="14.25" customHeight="1">
      <c r="A2648" s="2">
        <v>309636.0</v>
      </c>
      <c r="B2648" s="2" t="s">
        <v>36</v>
      </c>
      <c r="C2648" s="2" t="s">
        <v>41</v>
      </c>
      <c r="D2648" s="2" t="s">
        <v>34</v>
      </c>
      <c r="E2648" s="4">
        <v>43533.646099537036</v>
      </c>
      <c r="F2648" s="4">
        <v>43536.646099537036</v>
      </c>
      <c r="G2648" s="4">
        <v>43540.646099537036</v>
      </c>
      <c r="H2648" s="2">
        <v>0.0</v>
      </c>
      <c r="I2648" s="2">
        <v>108.0</v>
      </c>
      <c r="J2648" s="2" t="s">
        <v>41</v>
      </c>
      <c r="K2648" s="2" t="s">
        <v>66</v>
      </c>
      <c r="L2648" s="2" t="s">
        <v>67</v>
      </c>
      <c r="M2648" s="2" t="s">
        <v>71</v>
      </c>
      <c r="N2648" s="2">
        <v>-4.0</v>
      </c>
      <c r="O2648" s="2">
        <v>3.0</v>
      </c>
      <c r="P2648" s="2">
        <v>108.0</v>
      </c>
      <c r="Q2648" s="2" t="str">
        <f>VLOOKUP(A2648,'Additional Data'!$A$1:$D$9949,2,0)</f>
        <v>Website</v>
      </c>
      <c r="R2648" s="2" t="str">
        <f>VLOOKUP(A2648,'Additional Data'!$A$1:$D$9949,4,0)</f>
        <v>Debit Card</v>
      </c>
      <c r="S2648" s="7">
        <f>VLOOKUP(A2648,'Additional Data'!$A$1:$D$9949,3,0)</f>
        <v>1842.032831</v>
      </c>
      <c r="T2648" s="2" t="str">
        <f>HLOOKUP(B2648,'Additional Data'!$F$1:$N$2,2,0)</f>
        <v>Laptop</v>
      </c>
    </row>
    <row r="2649" ht="14.25" customHeight="1">
      <c r="A2649" s="2">
        <v>89137.0</v>
      </c>
      <c r="B2649" s="2" t="s">
        <v>30</v>
      </c>
      <c r="C2649" s="2" t="s">
        <v>32</v>
      </c>
      <c r="D2649" s="2" t="s">
        <v>34</v>
      </c>
      <c r="E2649" s="4">
        <v>43533.64944444445</v>
      </c>
      <c r="F2649" s="4">
        <v>43536.64944444445</v>
      </c>
      <c r="G2649" s="4">
        <v>43536.64944444445</v>
      </c>
      <c r="H2649" s="2">
        <v>26.0</v>
      </c>
      <c r="I2649" s="2">
        <v>105.0</v>
      </c>
      <c r="J2649" s="2" t="s">
        <v>60</v>
      </c>
      <c r="K2649" s="2" t="s">
        <v>61</v>
      </c>
      <c r="L2649" s="2" t="s">
        <v>35</v>
      </c>
      <c r="M2649" s="2" t="s">
        <v>59</v>
      </c>
      <c r="N2649" s="2">
        <v>0.0</v>
      </c>
      <c r="O2649" s="2">
        <v>3.0</v>
      </c>
      <c r="P2649" s="2">
        <v>131.0</v>
      </c>
      <c r="Q2649" s="2" t="str">
        <f>VLOOKUP(A2649,'Additional Data'!$A$1:$D$9949,2,0)</f>
        <v>App</v>
      </c>
      <c r="R2649" s="2" t="str">
        <f>VLOOKUP(A2649,'Additional Data'!$A$1:$D$9949,4,0)</f>
        <v>Credit Card</v>
      </c>
      <c r="S2649" s="7">
        <f>VLOOKUP(A2649,'Additional Data'!$A$1:$D$9949,3,0)</f>
        <v>1955.049094</v>
      </c>
      <c r="T2649" s="2" t="str">
        <f>HLOOKUP(B2649,'Additional Data'!$F$1:$N$2,2,0)</f>
        <v>PC</v>
      </c>
    </row>
    <row r="2650" ht="14.25" customHeight="1">
      <c r="A2650" s="2">
        <v>242210.0</v>
      </c>
      <c r="B2650" s="2" t="s">
        <v>39</v>
      </c>
      <c r="C2650" s="2" t="s">
        <v>41</v>
      </c>
      <c r="D2650" s="2" t="s">
        <v>34</v>
      </c>
      <c r="E2650" s="4">
        <v>43533.65456018518</v>
      </c>
      <c r="F2650" s="4">
        <v>43542.65456018518</v>
      </c>
      <c r="G2650" s="4">
        <v>43538.65456018518</v>
      </c>
      <c r="H2650" s="2">
        <v>58.0</v>
      </c>
      <c r="I2650" s="2">
        <v>100.0</v>
      </c>
      <c r="J2650" s="2" t="s">
        <v>73</v>
      </c>
      <c r="K2650" s="2" t="s">
        <v>80</v>
      </c>
      <c r="L2650" s="2" t="s">
        <v>35</v>
      </c>
      <c r="M2650" s="2" t="s">
        <v>71</v>
      </c>
      <c r="N2650" s="2">
        <v>4.0</v>
      </c>
      <c r="O2650" s="2">
        <v>9.0</v>
      </c>
      <c r="P2650" s="2">
        <v>158.0</v>
      </c>
      <c r="Q2650" s="2" t="str">
        <f>VLOOKUP(A2650,'Additional Data'!$A$1:$D$9949,2,0)</f>
        <v>App</v>
      </c>
      <c r="R2650" s="2" t="str">
        <f>VLOOKUP(A2650,'Additional Data'!$A$1:$D$9949,4,0)</f>
        <v>Debit Card</v>
      </c>
      <c r="S2650" s="7">
        <f>VLOOKUP(A2650,'Additional Data'!$A$1:$D$9949,3,0)</f>
        <v>1496.166317</v>
      </c>
      <c r="T2650" s="2" t="str">
        <f>HLOOKUP(B2650,'Additional Data'!$F$1:$N$2,2,0)</f>
        <v>Mobile</v>
      </c>
    </row>
    <row r="2651" ht="14.25" customHeight="1">
      <c r="A2651" s="2">
        <v>828436.0</v>
      </c>
      <c r="B2651" s="2" t="s">
        <v>36</v>
      </c>
      <c r="C2651" s="2" t="s">
        <v>32</v>
      </c>
      <c r="D2651" s="2" t="s">
        <v>34</v>
      </c>
      <c r="E2651" s="4">
        <v>43533.656064814815</v>
      </c>
      <c r="F2651" s="4">
        <v>43534.656064814815</v>
      </c>
      <c r="G2651" s="4">
        <v>43537.656064814815</v>
      </c>
      <c r="H2651" s="2">
        <v>0.0</v>
      </c>
      <c r="I2651" s="2">
        <v>107.0</v>
      </c>
      <c r="J2651" s="2" t="s">
        <v>32</v>
      </c>
      <c r="K2651" s="2" t="s">
        <v>82</v>
      </c>
      <c r="L2651" s="2" t="s">
        <v>67</v>
      </c>
      <c r="M2651" s="2" t="s">
        <v>71</v>
      </c>
      <c r="N2651" s="2">
        <v>-3.0</v>
      </c>
      <c r="O2651" s="2">
        <v>1.0</v>
      </c>
      <c r="P2651" s="2">
        <v>107.0</v>
      </c>
      <c r="Q2651" s="2" t="str">
        <f>VLOOKUP(A2651,'Additional Data'!$A$1:$D$9949,2,0)</f>
        <v>App</v>
      </c>
      <c r="R2651" s="2" t="str">
        <f>VLOOKUP(A2651,'Additional Data'!$A$1:$D$9949,4,0)</f>
        <v>Debit Card</v>
      </c>
      <c r="S2651" s="7">
        <f>VLOOKUP(A2651,'Additional Data'!$A$1:$D$9949,3,0)</f>
        <v>385</v>
      </c>
      <c r="T2651" s="2" t="str">
        <f>HLOOKUP(B2651,'Additional Data'!$F$1:$N$2,2,0)</f>
        <v>Laptop</v>
      </c>
    </row>
    <row r="2652" ht="14.25" customHeight="1">
      <c r="A2652" s="2">
        <v>37994.0</v>
      </c>
      <c r="B2652" s="2" t="s">
        <v>48</v>
      </c>
      <c r="C2652" s="2" t="s">
        <v>32</v>
      </c>
      <c r="D2652" s="2" t="s">
        <v>34</v>
      </c>
      <c r="E2652" s="4">
        <v>43533.65934027778</v>
      </c>
      <c r="F2652" s="4">
        <v>43535.65934027778</v>
      </c>
      <c r="G2652" s="4">
        <v>43540.65934027778</v>
      </c>
      <c r="H2652" s="2">
        <v>28.0</v>
      </c>
      <c r="I2652" s="2">
        <v>121.0</v>
      </c>
      <c r="J2652" s="2" t="s">
        <v>73</v>
      </c>
      <c r="K2652" s="2" t="s">
        <v>74</v>
      </c>
      <c r="L2652" s="2" t="s">
        <v>35</v>
      </c>
      <c r="M2652" s="2" t="s">
        <v>59</v>
      </c>
      <c r="N2652" s="2">
        <v>-5.0</v>
      </c>
      <c r="O2652" s="2">
        <v>2.0</v>
      </c>
      <c r="P2652" s="2">
        <v>149.0</v>
      </c>
      <c r="Q2652" s="2" t="str">
        <f>VLOOKUP(A2652,'Additional Data'!$A$1:$D$9949,2,0)</f>
        <v>App</v>
      </c>
      <c r="R2652" s="2" t="str">
        <f>VLOOKUP(A2652,'Additional Data'!$A$1:$D$9949,4,0)</f>
        <v>Debit Card</v>
      </c>
      <c r="S2652" s="7">
        <f>VLOOKUP(A2652,'Additional Data'!$A$1:$D$9949,3,0)</f>
        <v>834.198397</v>
      </c>
      <c r="T2652" s="2" t="str">
        <f>HLOOKUP(B2652,'Additional Data'!$F$1:$N$2,2,0)</f>
        <v>Gaming Console</v>
      </c>
    </row>
    <row r="2653" ht="14.25" customHeight="1">
      <c r="A2653" s="2">
        <v>522236.0</v>
      </c>
      <c r="B2653" s="2" t="s">
        <v>48</v>
      </c>
      <c r="C2653" s="2" t="s">
        <v>41</v>
      </c>
      <c r="D2653" s="2" t="s">
        <v>34</v>
      </c>
      <c r="E2653" s="4">
        <v>43533.659849537034</v>
      </c>
      <c r="F2653" s="4">
        <v>43537.659849537034</v>
      </c>
      <c r="G2653" s="4">
        <v>43537.659849537034</v>
      </c>
      <c r="H2653" s="2">
        <v>50.0</v>
      </c>
      <c r="I2653" s="2">
        <v>120.0</v>
      </c>
      <c r="J2653" s="2" t="s">
        <v>32</v>
      </c>
      <c r="K2653" s="2" t="s">
        <v>70</v>
      </c>
      <c r="L2653" s="2" t="s">
        <v>35</v>
      </c>
      <c r="M2653" s="2" t="s">
        <v>71</v>
      </c>
      <c r="N2653" s="2">
        <v>0.0</v>
      </c>
      <c r="O2653" s="2">
        <v>4.0</v>
      </c>
      <c r="P2653" s="2">
        <v>170.0</v>
      </c>
      <c r="Q2653" s="2" t="str">
        <f>VLOOKUP(A2653,'Additional Data'!$A$1:$D$9949,2,0)</f>
        <v>App</v>
      </c>
      <c r="R2653" s="2" t="str">
        <f>VLOOKUP(A2653,'Additional Data'!$A$1:$D$9949,4,0)</f>
        <v>Debit Card</v>
      </c>
      <c r="S2653" s="7">
        <f>VLOOKUP(A2653,'Additional Data'!$A$1:$D$9949,3,0)</f>
        <v>1472</v>
      </c>
      <c r="T2653" s="2" t="str">
        <f>HLOOKUP(B2653,'Additional Data'!$F$1:$N$2,2,0)</f>
        <v>Gaming Console</v>
      </c>
    </row>
    <row r="2654" ht="14.25" customHeight="1">
      <c r="A2654" s="2">
        <v>727736.0</v>
      </c>
      <c r="B2654" s="2" t="s">
        <v>36</v>
      </c>
      <c r="C2654" s="2" t="s">
        <v>41</v>
      </c>
      <c r="D2654" s="2" t="s">
        <v>34</v>
      </c>
      <c r="E2654" s="4">
        <v>43533.6646875</v>
      </c>
      <c r="F2654" s="4">
        <v>43537.6646875</v>
      </c>
      <c r="G2654" s="4">
        <v>43536.6646875</v>
      </c>
      <c r="H2654" s="2">
        <v>0.0</v>
      </c>
      <c r="I2654" s="2">
        <v>105.0</v>
      </c>
      <c r="J2654" s="2" t="s">
        <v>41</v>
      </c>
      <c r="K2654" s="2" t="s">
        <v>66</v>
      </c>
      <c r="L2654" s="2" t="s">
        <v>67</v>
      </c>
      <c r="M2654" s="2" t="s">
        <v>71</v>
      </c>
      <c r="N2654" s="2">
        <v>1.0</v>
      </c>
      <c r="O2654" s="2">
        <v>4.0</v>
      </c>
      <c r="P2654" s="2">
        <v>105.0</v>
      </c>
      <c r="Q2654" s="2" t="str">
        <f>VLOOKUP(A2654,'Additional Data'!$A$1:$D$9949,2,0)</f>
        <v>App</v>
      </c>
      <c r="R2654" s="2" t="str">
        <f>VLOOKUP(A2654,'Additional Data'!$A$1:$D$9949,4,0)</f>
        <v>Debit Card</v>
      </c>
      <c r="S2654" s="7">
        <f>VLOOKUP(A2654,'Additional Data'!$A$1:$D$9949,3,0)</f>
        <v>2464.816116</v>
      </c>
      <c r="T2654" s="2" t="str">
        <f>HLOOKUP(B2654,'Additional Data'!$F$1:$N$2,2,0)</f>
        <v>Laptop</v>
      </c>
    </row>
    <row r="2655" ht="14.25" customHeight="1">
      <c r="A2655" s="2">
        <v>70902.0</v>
      </c>
      <c r="B2655" s="2" t="s">
        <v>47</v>
      </c>
      <c r="C2655" s="2" t="s">
        <v>32</v>
      </c>
      <c r="D2655" s="2" t="s">
        <v>34</v>
      </c>
      <c r="E2655" s="4">
        <v>43533.66521990741</v>
      </c>
      <c r="F2655" s="4">
        <v>43536.66521990741</v>
      </c>
      <c r="G2655" s="4">
        <v>43540.66521990741</v>
      </c>
      <c r="H2655" s="2">
        <v>75.0</v>
      </c>
      <c r="I2655" s="2">
        <v>95.0</v>
      </c>
      <c r="J2655" s="2" t="s">
        <v>60</v>
      </c>
      <c r="K2655" s="2" t="s">
        <v>61</v>
      </c>
      <c r="L2655" s="2" t="s">
        <v>35</v>
      </c>
      <c r="M2655" s="2" t="s">
        <v>71</v>
      </c>
      <c r="N2655" s="2">
        <v>-4.0</v>
      </c>
      <c r="O2655" s="2">
        <v>3.0</v>
      </c>
      <c r="P2655" s="2">
        <v>170.0</v>
      </c>
      <c r="Q2655" s="2" t="str">
        <f>VLOOKUP(A2655,'Additional Data'!$A$1:$D$9949,2,0)</f>
        <v>Website</v>
      </c>
      <c r="R2655" s="2" t="str">
        <f>VLOOKUP(A2655,'Additional Data'!$A$1:$D$9949,4,0)</f>
        <v>Debit Card</v>
      </c>
      <c r="S2655" s="7">
        <f>VLOOKUP(A2655,'Additional Data'!$A$1:$D$9949,3,0)</f>
        <v>256</v>
      </c>
      <c r="T2655" s="2" t="str">
        <f>HLOOKUP(B2655,'Additional Data'!$F$1:$N$2,2,0)</f>
        <v>Tablet</v>
      </c>
    </row>
    <row r="2656" ht="14.25" customHeight="1">
      <c r="A2656" s="2">
        <v>838788.0</v>
      </c>
      <c r="B2656" s="2" t="s">
        <v>36</v>
      </c>
      <c r="C2656" s="2" t="s">
        <v>41</v>
      </c>
      <c r="D2656" s="2" t="s">
        <v>34</v>
      </c>
      <c r="E2656" s="4">
        <v>43533.665659722225</v>
      </c>
      <c r="F2656" s="4">
        <v>43533.665659722225</v>
      </c>
      <c r="G2656" s="4">
        <v>43539.665659722225</v>
      </c>
      <c r="H2656" s="2">
        <v>0.0</v>
      </c>
      <c r="I2656" s="2">
        <v>106.0</v>
      </c>
      <c r="J2656" s="2" t="s">
        <v>41</v>
      </c>
      <c r="K2656" s="2" t="s">
        <v>66</v>
      </c>
      <c r="L2656" s="2" t="s">
        <v>67</v>
      </c>
      <c r="M2656" s="2" t="s">
        <v>71</v>
      </c>
      <c r="N2656" s="2">
        <v>-6.0</v>
      </c>
      <c r="O2656" s="2">
        <v>0.0</v>
      </c>
      <c r="P2656" s="2">
        <v>106.0</v>
      </c>
      <c r="Q2656" s="2" t="str">
        <f>VLOOKUP(A2656,'Additional Data'!$A$1:$D$9949,2,0)</f>
        <v>Website</v>
      </c>
      <c r="R2656" s="2" t="str">
        <f>VLOOKUP(A2656,'Additional Data'!$A$1:$D$9949,4,0)</f>
        <v>Debit Card</v>
      </c>
      <c r="S2656" s="7">
        <f>VLOOKUP(A2656,'Additional Data'!$A$1:$D$9949,3,0)</f>
        <v>1239.844757</v>
      </c>
      <c r="T2656" s="2" t="str">
        <f>HLOOKUP(B2656,'Additional Data'!$F$1:$N$2,2,0)</f>
        <v>Laptop</v>
      </c>
    </row>
    <row r="2657" ht="14.25" customHeight="1">
      <c r="A2657" s="2">
        <v>147545.0</v>
      </c>
      <c r="B2657" s="2" t="s">
        <v>39</v>
      </c>
      <c r="C2657" s="2" t="s">
        <v>41</v>
      </c>
      <c r="D2657" s="2" t="s">
        <v>34</v>
      </c>
      <c r="E2657" s="4">
        <v>43533.66630787037</v>
      </c>
      <c r="F2657" s="4">
        <v>43535.66630787037</v>
      </c>
      <c r="G2657" s="4">
        <v>43537.66630787037</v>
      </c>
      <c r="H2657" s="2">
        <v>33.0</v>
      </c>
      <c r="I2657" s="2">
        <v>112.0</v>
      </c>
      <c r="J2657" s="2" t="s">
        <v>63</v>
      </c>
      <c r="K2657" s="2" t="s">
        <v>64</v>
      </c>
      <c r="L2657" s="2" t="s">
        <v>35</v>
      </c>
      <c r="M2657" s="2" t="s">
        <v>59</v>
      </c>
      <c r="N2657" s="2">
        <v>-2.0</v>
      </c>
      <c r="O2657" s="2">
        <v>2.0</v>
      </c>
      <c r="P2657" s="2">
        <v>145.0</v>
      </c>
      <c r="Q2657" s="2" t="str">
        <f>VLOOKUP(A2657,'Additional Data'!$A$1:$D$9949,2,0)</f>
        <v>App</v>
      </c>
      <c r="R2657" s="2" t="str">
        <f>VLOOKUP(A2657,'Additional Data'!$A$1:$D$9949,4,0)</f>
        <v>Credit Card</v>
      </c>
      <c r="S2657" s="7">
        <f>VLOOKUP(A2657,'Additional Data'!$A$1:$D$9949,3,0)</f>
        <v>2706.865139</v>
      </c>
      <c r="T2657" s="2" t="str">
        <f>HLOOKUP(B2657,'Additional Data'!$F$1:$N$2,2,0)</f>
        <v>Mobile</v>
      </c>
    </row>
    <row r="2658" ht="14.25" customHeight="1">
      <c r="A2658" s="2">
        <v>127131.0</v>
      </c>
      <c r="B2658" s="2" t="s">
        <v>30</v>
      </c>
      <c r="C2658" s="2" t="s">
        <v>41</v>
      </c>
      <c r="D2658" s="2" t="s">
        <v>34</v>
      </c>
      <c r="E2658" s="4">
        <v>43533.66873842593</v>
      </c>
      <c r="F2658" s="4">
        <v>43537.66873842593</v>
      </c>
      <c r="G2658" s="4">
        <v>43539.66873842593</v>
      </c>
      <c r="H2658" s="2">
        <v>37.0</v>
      </c>
      <c r="I2658" s="2">
        <v>121.0</v>
      </c>
      <c r="J2658" s="2" t="s">
        <v>32</v>
      </c>
      <c r="K2658" s="2" t="s">
        <v>70</v>
      </c>
      <c r="L2658" s="2" t="s">
        <v>35</v>
      </c>
      <c r="M2658" s="2" t="s">
        <v>59</v>
      </c>
      <c r="N2658" s="2">
        <v>-2.0</v>
      </c>
      <c r="O2658" s="2">
        <v>4.0</v>
      </c>
      <c r="P2658" s="2">
        <v>158.0</v>
      </c>
      <c r="Q2658" s="2" t="str">
        <f>VLOOKUP(A2658,'Additional Data'!$A$1:$D$9949,2,0)</f>
        <v>Website</v>
      </c>
      <c r="R2658" s="2" t="str">
        <f>VLOOKUP(A2658,'Additional Data'!$A$1:$D$9949,4,0)</f>
        <v>Credit Card</v>
      </c>
      <c r="S2658" s="7">
        <f>VLOOKUP(A2658,'Additional Data'!$A$1:$D$9949,3,0)</f>
        <v>2808.036395</v>
      </c>
      <c r="T2658" s="2" t="str">
        <f>HLOOKUP(B2658,'Additional Data'!$F$1:$N$2,2,0)</f>
        <v>PC</v>
      </c>
    </row>
    <row r="2659" ht="14.25" customHeight="1">
      <c r="A2659" s="2">
        <v>532657.0</v>
      </c>
      <c r="B2659" s="2" t="s">
        <v>39</v>
      </c>
      <c r="C2659" s="2" t="s">
        <v>41</v>
      </c>
      <c r="D2659" s="2" t="s">
        <v>34</v>
      </c>
      <c r="E2659" s="4">
        <v>43533.669016203705</v>
      </c>
      <c r="F2659" s="4">
        <v>43539.669016203705</v>
      </c>
      <c r="G2659" s="4">
        <v>43540.669016203705</v>
      </c>
      <c r="H2659" s="2">
        <v>33.0</v>
      </c>
      <c r="I2659" s="2">
        <v>110.0</v>
      </c>
      <c r="J2659" s="2" t="s">
        <v>60</v>
      </c>
      <c r="K2659" s="2" t="s">
        <v>77</v>
      </c>
      <c r="L2659" s="2" t="s">
        <v>35</v>
      </c>
      <c r="M2659" s="2" t="s">
        <v>59</v>
      </c>
      <c r="N2659" s="2">
        <v>-1.0</v>
      </c>
      <c r="O2659" s="2">
        <v>6.0</v>
      </c>
      <c r="P2659" s="2">
        <v>143.0</v>
      </c>
      <c r="Q2659" s="2" t="str">
        <f>VLOOKUP(A2659,'Additional Data'!$A$1:$D$9949,2,0)</f>
        <v>App</v>
      </c>
      <c r="R2659" s="2" t="str">
        <f>VLOOKUP(A2659,'Additional Data'!$A$1:$D$9949,4,0)</f>
        <v>Credit Card</v>
      </c>
      <c r="S2659" s="7">
        <f>VLOOKUP(A2659,'Additional Data'!$A$1:$D$9949,3,0)</f>
        <v>3280</v>
      </c>
      <c r="T2659" s="2" t="str">
        <f>HLOOKUP(B2659,'Additional Data'!$F$1:$N$2,2,0)</f>
        <v>Mobile</v>
      </c>
    </row>
    <row r="2660" ht="14.25" customHeight="1">
      <c r="A2660" s="2">
        <v>491186.0</v>
      </c>
      <c r="B2660" s="2" t="s">
        <v>36</v>
      </c>
      <c r="C2660" s="2" t="s">
        <v>32</v>
      </c>
      <c r="D2660" s="2" t="s">
        <v>34</v>
      </c>
      <c r="E2660" s="4">
        <v>43533.671631944446</v>
      </c>
      <c r="F2660" s="4">
        <v>43536.671631944446</v>
      </c>
      <c r="G2660" s="4">
        <v>43536.671631944446</v>
      </c>
      <c r="H2660" s="2">
        <v>0.0</v>
      </c>
      <c r="I2660" s="2">
        <v>122.0</v>
      </c>
      <c r="J2660" s="2" t="s">
        <v>32</v>
      </c>
      <c r="K2660" s="2" t="s">
        <v>82</v>
      </c>
      <c r="L2660" s="2" t="s">
        <v>67</v>
      </c>
      <c r="M2660" s="2" t="s">
        <v>59</v>
      </c>
      <c r="N2660" s="2">
        <v>0.0</v>
      </c>
      <c r="O2660" s="2">
        <v>3.0</v>
      </c>
      <c r="P2660" s="2">
        <v>122.0</v>
      </c>
      <c r="Q2660" s="2" t="str">
        <f>VLOOKUP(A2660,'Additional Data'!$A$1:$D$9949,2,0)</f>
        <v>App</v>
      </c>
      <c r="R2660" s="2" t="str">
        <f>VLOOKUP(A2660,'Additional Data'!$A$1:$D$9949,4,0)</f>
        <v>Debit Card</v>
      </c>
      <c r="S2660" s="7">
        <f>VLOOKUP(A2660,'Additional Data'!$A$1:$D$9949,3,0)</f>
        <v>979</v>
      </c>
      <c r="T2660" s="2" t="str">
        <f>HLOOKUP(B2660,'Additional Data'!$F$1:$N$2,2,0)</f>
        <v>Laptop</v>
      </c>
    </row>
    <row r="2661" ht="14.25" customHeight="1">
      <c r="A2661" s="2">
        <v>585781.0</v>
      </c>
      <c r="B2661" s="2" t="s">
        <v>36</v>
      </c>
      <c r="C2661" s="2" t="s">
        <v>41</v>
      </c>
      <c r="D2661" s="2" t="s">
        <v>34</v>
      </c>
      <c r="E2661" s="4">
        <v>43533.677303240744</v>
      </c>
      <c r="F2661" s="4">
        <v>43539.677303240744</v>
      </c>
      <c r="G2661" s="4">
        <v>43537.677303240744</v>
      </c>
      <c r="H2661" s="2">
        <v>28.0</v>
      </c>
      <c r="I2661" s="2">
        <v>106.0</v>
      </c>
      <c r="J2661" s="2" t="s">
        <v>60</v>
      </c>
      <c r="K2661" s="2" t="s">
        <v>77</v>
      </c>
      <c r="L2661" s="2" t="s">
        <v>35</v>
      </c>
      <c r="M2661" s="2" t="s">
        <v>59</v>
      </c>
      <c r="N2661" s="2">
        <v>2.0</v>
      </c>
      <c r="O2661" s="2">
        <v>6.0</v>
      </c>
      <c r="P2661" s="2">
        <v>134.0</v>
      </c>
      <c r="Q2661" s="2" t="str">
        <f>VLOOKUP(A2661,'Additional Data'!$A$1:$D$9949,2,0)</f>
        <v>App</v>
      </c>
      <c r="R2661" s="2" t="str">
        <f>VLOOKUP(A2661,'Additional Data'!$A$1:$D$9949,4,0)</f>
        <v>Cash On Delivery</v>
      </c>
      <c r="S2661" s="7">
        <f>VLOOKUP(A2661,'Additional Data'!$A$1:$D$9949,3,0)</f>
        <v>1612</v>
      </c>
      <c r="T2661" s="2" t="str">
        <f>HLOOKUP(B2661,'Additional Data'!$F$1:$N$2,2,0)</f>
        <v>Laptop</v>
      </c>
    </row>
    <row r="2662" ht="14.25" customHeight="1">
      <c r="A2662" s="2">
        <v>56795.0</v>
      </c>
      <c r="B2662" s="2" t="s">
        <v>46</v>
      </c>
      <c r="C2662" s="2" t="s">
        <v>32</v>
      </c>
      <c r="D2662" s="2" t="s">
        <v>34</v>
      </c>
      <c r="E2662" s="4">
        <v>43533.678923611114</v>
      </c>
      <c r="F2662" s="4">
        <v>43533.678923611114</v>
      </c>
      <c r="G2662" s="4">
        <v>43537.678923611114</v>
      </c>
      <c r="H2662" s="2">
        <v>0.0</v>
      </c>
      <c r="I2662" s="2">
        <v>101.0</v>
      </c>
      <c r="J2662" s="2" t="s">
        <v>32</v>
      </c>
      <c r="K2662" s="2" t="s">
        <v>82</v>
      </c>
      <c r="L2662" s="2" t="s">
        <v>67</v>
      </c>
      <c r="M2662" s="2" t="s">
        <v>71</v>
      </c>
      <c r="N2662" s="2">
        <v>-4.0</v>
      </c>
      <c r="O2662" s="2">
        <v>0.0</v>
      </c>
      <c r="P2662" s="2">
        <v>101.0</v>
      </c>
      <c r="Q2662" s="2" t="str">
        <f>VLOOKUP(A2662,'Additional Data'!$A$1:$D$9949,2,0)</f>
        <v>App</v>
      </c>
      <c r="R2662" s="2" t="str">
        <f>VLOOKUP(A2662,'Additional Data'!$A$1:$D$9949,4,0)</f>
        <v>Credit Card</v>
      </c>
      <c r="S2662" s="7">
        <f>VLOOKUP(A2662,'Additional Data'!$A$1:$D$9949,3,0)</f>
        <v>3528</v>
      </c>
      <c r="T2662" s="2" t="str">
        <f>HLOOKUP(B2662,'Additional Data'!$F$1:$N$2,2,0)</f>
        <v>TV</v>
      </c>
    </row>
    <row r="2663" ht="14.25" customHeight="1">
      <c r="A2663" s="2">
        <v>783237.0</v>
      </c>
      <c r="B2663" s="2" t="s">
        <v>39</v>
      </c>
      <c r="C2663" s="2" t="s">
        <v>32</v>
      </c>
      <c r="D2663" s="2" t="s">
        <v>34</v>
      </c>
      <c r="E2663" s="4">
        <v>43533.68172453704</v>
      </c>
      <c r="F2663" s="4">
        <v>43541.68172453704</v>
      </c>
      <c r="G2663" s="4">
        <v>43536.68172453704</v>
      </c>
      <c r="H2663" s="2">
        <v>48.0</v>
      </c>
      <c r="I2663" s="2">
        <v>120.0</v>
      </c>
      <c r="J2663" s="2" t="s">
        <v>41</v>
      </c>
      <c r="K2663" s="2" t="s">
        <v>58</v>
      </c>
      <c r="L2663" s="2" t="s">
        <v>35</v>
      </c>
      <c r="M2663" s="2" t="s">
        <v>59</v>
      </c>
      <c r="N2663" s="2">
        <v>5.0</v>
      </c>
      <c r="O2663" s="2">
        <v>8.0</v>
      </c>
      <c r="P2663" s="2">
        <v>168.0</v>
      </c>
      <c r="Q2663" s="2" t="str">
        <f>VLOOKUP(A2663,'Additional Data'!$A$1:$D$9949,2,0)</f>
        <v>Website</v>
      </c>
      <c r="R2663" s="2" t="str">
        <f>VLOOKUP(A2663,'Additional Data'!$A$1:$D$9949,4,0)</f>
        <v>Cash On Delivery</v>
      </c>
      <c r="S2663" s="7">
        <f>VLOOKUP(A2663,'Additional Data'!$A$1:$D$9949,3,0)</f>
        <v>352</v>
      </c>
      <c r="T2663" s="2" t="str">
        <f>HLOOKUP(B2663,'Additional Data'!$F$1:$N$2,2,0)</f>
        <v>Mobile</v>
      </c>
    </row>
    <row r="2664" ht="14.25" customHeight="1">
      <c r="A2664" s="2">
        <v>534651.0</v>
      </c>
      <c r="B2664" s="2" t="s">
        <v>39</v>
      </c>
      <c r="C2664" s="2" t="s">
        <v>41</v>
      </c>
      <c r="D2664" s="2" t="s">
        <v>34</v>
      </c>
      <c r="E2664" s="4">
        <v>43533.69150462963</v>
      </c>
      <c r="F2664" s="4">
        <v>43538.69150462963</v>
      </c>
      <c r="G2664" s="4">
        <v>43539.69150462963</v>
      </c>
      <c r="H2664" s="2">
        <v>25.0</v>
      </c>
      <c r="I2664" s="2">
        <v>124.0</v>
      </c>
      <c r="J2664" s="2" t="s">
        <v>73</v>
      </c>
      <c r="K2664" s="2" t="s">
        <v>80</v>
      </c>
      <c r="L2664" s="2" t="s">
        <v>35</v>
      </c>
      <c r="M2664" s="2" t="s">
        <v>59</v>
      </c>
      <c r="N2664" s="2">
        <v>-1.0</v>
      </c>
      <c r="O2664" s="2">
        <v>5.0</v>
      </c>
      <c r="P2664" s="2">
        <v>149.0</v>
      </c>
      <c r="Q2664" s="2" t="str">
        <f>VLOOKUP(A2664,'Additional Data'!$A$1:$D$9949,2,0)</f>
        <v>Website</v>
      </c>
      <c r="R2664" s="2" t="str">
        <f>VLOOKUP(A2664,'Additional Data'!$A$1:$D$9949,4,0)</f>
        <v>Credit Card</v>
      </c>
      <c r="S2664" s="7">
        <f>VLOOKUP(A2664,'Additional Data'!$A$1:$D$9949,3,0)</f>
        <v>1174.016681</v>
      </c>
      <c r="T2664" s="2" t="str">
        <f>HLOOKUP(B2664,'Additional Data'!$F$1:$N$2,2,0)</f>
        <v>Mobile</v>
      </c>
    </row>
    <row r="2665" ht="14.25" customHeight="1">
      <c r="A2665" s="2">
        <v>47202.0</v>
      </c>
      <c r="B2665" s="2" t="s">
        <v>39</v>
      </c>
      <c r="C2665" s="2" t="s">
        <v>32</v>
      </c>
      <c r="D2665" s="2" t="s">
        <v>34</v>
      </c>
      <c r="E2665" s="4">
        <v>43533.7021875</v>
      </c>
      <c r="F2665" s="4">
        <v>43536.7021875</v>
      </c>
      <c r="G2665" s="4">
        <v>43537.7021875</v>
      </c>
      <c r="H2665" s="2">
        <v>75.0</v>
      </c>
      <c r="I2665" s="2">
        <v>100.0</v>
      </c>
      <c r="J2665" s="2" t="s">
        <v>41</v>
      </c>
      <c r="K2665" s="2" t="s">
        <v>58</v>
      </c>
      <c r="L2665" s="2" t="s">
        <v>35</v>
      </c>
      <c r="M2665" s="2" t="s">
        <v>71</v>
      </c>
      <c r="N2665" s="2">
        <v>-1.0</v>
      </c>
      <c r="O2665" s="2">
        <v>3.0</v>
      </c>
      <c r="P2665" s="2">
        <v>175.0</v>
      </c>
      <c r="Q2665" s="2" t="str">
        <f>VLOOKUP(A2665,'Additional Data'!$A$1:$D$9949,2,0)</f>
        <v>Website</v>
      </c>
      <c r="R2665" s="2" t="str">
        <f>VLOOKUP(A2665,'Additional Data'!$A$1:$D$9949,4,0)</f>
        <v>Debit Card</v>
      </c>
      <c r="S2665" s="7">
        <f>VLOOKUP(A2665,'Additional Data'!$A$1:$D$9949,3,0)</f>
        <v>3335</v>
      </c>
      <c r="T2665" s="2" t="str">
        <f>HLOOKUP(B2665,'Additional Data'!$F$1:$N$2,2,0)</f>
        <v>Mobile</v>
      </c>
    </row>
    <row r="2666" ht="14.25" customHeight="1">
      <c r="A2666" s="2">
        <v>934395.0</v>
      </c>
      <c r="B2666" s="2" t="s">
        <v>39</v>
      </c>
      <c r="C2666" s="2" t="s">
        <v>32</v>
      </c>
      <c r="D2666" s="2" t="s">
        <v>34</v>
      </c>
      <c r="E2666" s="4">
        <v>43533.70410879629</v>
      </c>
      <c r="F2666" s="4">
        <v>43536.70410879629</v>
      </c>
      <c r="G2666" s="4">
        <v>43536.70410879629</v>
      </c>
      <c r="H2666" s="2">
        <v>0.0</v>
      </c>
      <c r="I2666" s="2">
        <v>122.0</v>
      </c>
      <c r="J2666" s="2" t="s">
        <v>32</v>
      </c>
      <c r="K2666" s="2" t="s">
        <v>82</v>
      </c>
      <c r="L2666" s="2" t="s">
        <v>67</v>
      </c>
      <c r="M2666" s="2" t="s">
        <v>59</v>
      </c>
      <c r="N2666" s="2">
        <v>0.0</v>
      </c>
      <c r="O2666" s="2">
        <v>3.0</v>
      </c>
      <c r="P2666" s="2">
        <v>122.0</v>
      </c>
      <c r="Q2666" s="2" t="str">
        <f>VLOOKUP(A2666,'Additional Data'!$A$1:$D$9949,2,0)</f>
        <v>Website</v>
      </c>
      <c r="R2666" s="2" t="str">
        <f>VLOOKUP(A2666,'Additional Data'!$A$1:$D$9949,4,0)</f>
        <v>Cash On Delivery</v>
      </c>
      <c r="S2666" s="7">
        <f>VLOOKUP(A2666,'Additional Data'!$A$1:$D$9949,3,0)</f>
        <v>3474.583267</v>
      </c>
      <c r="T2666" s="2" t="str">
        <f>HLOOKUP(B2666,'Additional Data'!$F$1:$N$2,2,0)</f>
        <v>Mobile</v>
      </c>
    </row>
    <row r="2667" ht="14.25" customHeight="1">
      <c r="A2667" s="2">
        <v>182493.0</v>
      </c>
      <c r="B2667" s="2" t="s">
        <v>39</v>
      </c>
      <c r="C2667" s="2" t="s">
        <v>32</v>
      </c>
      <c r="D2667" s="2" t="s">
        <v>34</v>
      </c>
      <c r="E2667" s="4">
        <v>43533.71028935185</v>
      </c>
      <c r="F2667" s="4">
        <v>43538.71028935185</v>
      </c>
      <c r="G2667" s="4">
        <v>43540.71028935185</v>
      </c>
      <c r="H2667" s="2">
        <v>0.0</v>
      </c>
      <c r="I2667" s="2">
        <v>105.0</v>
      </c>
      <c r="J2667" s="2" t="s">
        <v>32</v>
      </c>
      <c r="K2667" s="2" t="s">
        <v>82</v>
      </c>
      <c r="L2667" s="2" t="s">
        <v>67</v>
      </c>
      <c r="M2667" s="2" t="s">
        <v>71</v>
      </c>
      <c r="N2667" s="2">
        <v>-2.0</v>
      </c>
      <c r="O2667" s="2">
        <v>5.0</v>
      </c>
      <c r="P2667" s="2">
        <v>105.0</v>
      </c>
      <c r="Q2667" s="2" t="str">
        <f>VLOOKUP(A2667,'Additional Data'!$A$1:$D$9949,2,0)</f>
        <v>Website</v>
      </c>
      <c r="R2667" s="2" t="str">
        <f>VLOOKUP(A2667,'Additional Data'!$A$1:$D$9949,4,0)</f>
        <v>Credit Card</v>
      </c>
      <c r="S2667" s="7">
        <f>VLOOKUP(A2667,'Additional Data'!$A$1:$D$9949,3,0)</f>
        <v>1559</v>
      </c>
      <c r="T2667" s="2" t="str">
        <f>HLOOKUP(B2667,'Additional Data'!$F$1:$N$2,2,0)</f>
        <v>Mobile</v>
      </c>
    </row>
    <row r="2668" ht="14.25" customHeight="1">
      <c r="A2668" s="2">
        <v>31601.0</v>
      </c>
      <c r="B2668" s="2" t="s">
        <v>39</v>
      </c>
      <c r="C2668" s="2" t="s">
        <v>32</v>
      </c>
      <c r="D2668" s="2" t="s">
        <v>34</v>
      </c>
      <c r="E2668" s="4">
        <v>43533.71607638889</v>
      </c>
      <c r="F2668" s="4">
        <v>43536.71607638889</v>
      </c>
      <c r="G2668" s="4">
        <v>43538.71607638889</v>
      </c>
      <c r="H2668" s="2">
        <v>0.0</v>
      </c>
      <c r="I2668" s="2">
        <v>125.0</v>
      </c>
      <c r="J2668" s="2" t="s">
        <v>32</v>
      </c>
      <c r="K2668" s="2" t="s">
        <v>82</v>
      </c>
      <c r="L2668" s="2" t="s">
        <v>67</v>
      </c>
      <c r="M2668" s="2" t="s">
        <v>59</v>
      </c>
      <c r="N2668" s="2">
        <v>-2.0</v>
      </c>
      <c r="O2668" s="2">
        <v>3.0</v>
      </c>
      <c r="P2668" s="2">
        <v>125.0</v>
      </c>
      <c r="Q2668" s="2" t="str">
        <f>VLOOKUP(A2668,'Additional Data'!$A$1:$D$9949,2,0)</f>
        <v>App</v>
      </c>
      <c r="R2668" s="2" t="str">
        <f>VLOOKUP(A2668,'Additional Data'!$A$1:$D$9949,4,0)</f>
        <v>Credit Card</v>
      </c>
      <c r="S2668" s="7">
        <f>VLOOKUP(A2668,'Additional Data'!$A$1:$D$9949,3,0)</f>
        <v>2997.537227</v>
      </c>
      <c r="T2668" s="2" t="str">
        <f>HLOOKUP(B2668,'Additional Data'!$F$1:$N$2,2,0)</f>
        <v>Mobile</v>
      </c>
    </row>
    <row r="2669" ht="14.25" customHeight="1">
      <c r="A2669" s="2">
        <v>645576.0</v>
      </c>
      <c r="B2669" s="2" t="s">
        <v>36</v>
      </c>
      <c r="C2669" s="2" t="s">
        <v>41</v>
      </c>
      <c r="D2669" s="2" t="s">
        <v>34</v>
      </c>
      <c r="E2669" s="4">
        <v>43533.72721064815</v>
      </c>
      <c r="F2669" s="4">
        <v>43537.72721064815</v>
      </c>
      <c r="G2669" s="4">
        <v>43536.72721064815</v>
      </c>
      <c r="H2669" s="2">
        <v>35.0</v>
      </c>
      <c r="I2669" s="2">
        <v>107.0</v>
      </c>
      <c r="J2669" s="2" t="s">
        <v>63</v>
      </c>
      <c r="K2669" s="2" t="s">
        <v>64</v>
      </c>
      <c r="L2669" s="2" t="s">
        <v>35</v>
      </c>
      <c r="M2669" s="2" t="s">
        <v>71</v>
      </c>
      <c r="N2669" s="2">
        <v>1.0</v>
      </c>
      <c r="O2669" s="2">
        <v>4.0</v>
      </c>
      <c r="P2669" s="2">
        <v>142.0</v>
      </c>
      <c r="Q2669" s="2" t="str">
        <f>VLOOKUP(A2669,'Additional Data'!$A$1:$D$9949,2,0)</f>
        <v>Website</v>
      </c>
      <c r="R2669" s="2" t="str">
        <f>VLOOKUP(A2669,'Additional Data'!$A$1:$D$9949,4,0)</f>
        <v>Debit Card</v>
      </c>
      <c r="S2669" s="7">
        <f>VLOOKUP(A2669,'Additional Data'!$A$1:$D$9949,3,0)</f>
        <v>1924.375948</v>
      </c>
      <c r="T2669" s="2" t="str">
        <f>HLOOKUP(B2669,'Additional Data'!$F$1:$N$2,2,0)</f>
        <v>Laptop</v>
      </c>
    </row>
    <row r="2670" ht="14.25" customHeight="1">
      <c r="A2670" s="2">
        <v>771656.0</v>
      </c>
      <c r="B2670" s="2" t="s">
        <v>42</v>
      </c>
      <c r="C2670" s="2" t="s">
        <v>41</v>
      </c>
      <c r="D2670" s="2" t="s">
        <v>34</v>
      </c>
      <c r="E2670" s="4">
        <v>43533.728125</v>
      </c>
      <c r="F2670" s="4">
        <v>43535.728125</v>
      </c>
      <c r="G2670" s="4">
        <v>43540.728125</v>
      </c>
      <c r="H2670" s="2">
        <v>0.0</v>
      </c>
      <c r="I2670" s="2">
        <v>128.0</v>
      </c>
      <c r="J2670" s="2" t="s">
        <v>41</v>
      </c>
      <c r="K2670" s="2" t="s">
        <v>66</v>
      </c>
      <c r="L2670" s="2" t="s">
        <v>67</v>
      </c>
      <c r="M2670" s="2" t="s">
        <v>71</v>
      </c>
      <c r="N2670" s="2">
        <v>-5.0</v>
      </c>
      <c r="O2670" s="2">
        <v>2.0</v>
      </c>
      <c r="P2670" s="2">
        <v>128.0</v>
      </c>
      <c r="Q2670" s="2" t="str">
        <f>VLOOKUP(A2670,'Additional Data'!$A$1:$D$9949,2,0)</f>
        <v>App</v>
      </c>
      <c r="R2670" s="2" t="str">
        <f>VLOOKUP(A2670,'Additional Data'!$A$1:$D$9949,4,0)</f>
        <v>Debit Card</v>
      </c>
      <c r="S2670" s="7">
        <f>VLOOKUP(A2670,'Additional Data'!$A$1:$D$9949,3,0)</f>
        <v>1290.703377</v>
      </c>
      <c r="T2670" s="2" t="str">
        <f>HLOOKUP(B2670,'Additional Data'!$F$1:$N$2,2,0)</f>
        <v>TV</v>
      </c>
    </row>
    <row r="2671" ht="14.25" customHeight="1">
      <c r="A2671" s="2">
        <v>604272.0</v>
      </c>
      <c r="B2671" s="2" t="s">
        <v>30</v>
      </c>
      <c r="C2671" s="2" t="s">
        <v>32</v>
      </c>
      <c r="D2671" s="2" t="s">
        <v>34</v>
      </c>
      <c r="E2671" s="4">
        <v>43533.728993055556</v>
      </c>
      <c r="F2671" s="4">
        <v>43538.728993055556</v>
      </c>
      <c r="G2671" s="4">
        <v>43540.728993055556</v>
      </c>
      <c r="H2671" s="2">
        <v>0.0</v>
      </c>
      <c r="I2671" s="2">
        <v>129.0</v>
      </c>
      <c r="J2671" s="2" t="s">
        <v>32</v>
      </c>
      <c r="K2671" s="2" t="s">
        <v>82</v>
      </c>
      <c r="L2671" s="2" t="s">
        <v>67</v>
      </c>
      <c r="M2671" s="2" t="s">
        <v>71</v>
      </c>
      <c r="N2671" s="2">
        <v>-2.0</v>
      </c>
      <c r="O2671" s="2">
        <v>5.0</v>
      </c>
      <c r="P2671" s="2">
        <v>129.0</v>
      </c>
      <c r="Q2671" s="2" t="str">
        <f>VLOOKUP(A2671,'Additional Data'!$A$1:$D$9949,2,0)</f>
        <v>Website</v>
      </c>
      <c r="R2671" s="2" t="str">
        <f>VLOOKUP(A2671,'Additional Data'!$A$1:$D$9949,4,0)</f>
        <v>Debit Card</v>
      </c>
      <c r="S2671" s="7">
        <f>VLOOKUP(A2671,'Additional Data'!$A$1:$D$9949,3,0)</f>
        <v>691</v>
      </c>
      <c r="T2671" s="2" t="str">
        <f>HLOOKUP(B2671,'Additional Data'!$F$1:$N$2,2,0)</f>
        <v>PC</v>
      </c>
    </row>
    <row r="2672" ht="14.25" customHeight="1">
      <c r="A2672" s="2">
        <v>721022.0</v>
      </c>
      <c r="B2672" s="2" t="s">
        <v>47</v>
      </c>
      <c r="C2672" s="2" t="s">
        <v>41</v>
      </c>
      <c r="D2672" s="2" t="s">
        <v>34</v>
      </c>
      <c r="E2672" s="4">
        <v>43533.73474537037</v>
      </c>
      <c r="F2672" s="4">
        <v>43533.73474537037</v>
      </c>
      <c r="G2672" s="4">
        <v>43539.73474537037</v>
      </c>
      <c r="H2672" s="2">
        <v>0.0</v>
      </c>
      <c r="I2672" s="2">
        <v>109.0</v>
      </c>
      <c r="J2672" s="2" t="s">
        <v>41</v>
      </c>
      <c r="K2672" s="2" t="s">
        <v>66</v>
      </c>
      <c r="L2672" s="2" t="s">
        <v>67</v>
      </c>
      <c r="M2672" s="2" t="s">
        <v>71</v>
      </c>
      <c r="N2672" s="2">
        <v>-6.0</v>
      </c>
      <c r="O2672" s="2">
        <v>0.0</v>
      </c>
      <c r="P2672" s="2">
        <v>109.0</v>
      </c>
      <c r="Q2672" s="2" t="str">
        <f>VLOOKUP(A2672,'Additional Data'!$A$1:$D$9949,2,0)</f>
        <v>App</v>
      </c>
      <c r="R2672" s="2" t="str">
        <f>VLOOKUP(A2672,'Additional Data'!$A$1:$D$9949,4,0)</f>
        <v>Debit Card</v>
      </c>
      <c r="S2672" s="7">
        <f>VLOOKUP(A2672,'Additional Data'!$A$1:$D$9949,3,0)</f>
        <v>1204.868105</v>
      </c>
      <c r="T2672" s="2" t="str">
        <f>HLOOKUP(B2672,'Additional Data'!$F$1:$N$2,2,0)</f>
        <v>Tablet</v>
      </c>
    </row>
    <row r="2673" ht="14.25" customHeight="1">
      <c r="A2673" s="2">
        <v>726982.0</v>
      </c>
      <c r="B2673" s="2" t="s">
        <v>47</v>
      </c>
      <c r="C2673" s="2" t="s">
        <v>32</v>
      </c>
      <c r="D2673" s="2" t="s">
        <v>34</v>
      </c>
      <c r="E2673" s="4">
        <v>43533.735914351855</v>
      </c>
      <c r="F2673" s="4">
        <v>43540.735914351855</v>
      </c>
      <c r="G2673" s="4">
        <v>43537.735914351855</v>
      </c>
      <c r="H2673" s="2">
        <v>27.0</v>
      </c>
      <c r="I2673" s="2">
        <v>123.0</v>
      </c>
      <c r="J2673" s="2" t="s">
        <v>41</v>
      </c>
      <c r="K2673" s="2" t="s">
        <v>58</v>
      </c>
      <c r="L2673" s="2" t="s">
        <v>35</v>
      </c>
      <c r="M2673" s="2" t="s">
        <v>59</v>
      </c>
      <c r="N2673" s="2">
        <v>3.0</v>
      </c>
      <c r="O2673" s="2">
        <v>7.0</v>
      </c>
      <c r="P2673" s="2">
        <v>150.0</v>
      </c>
      <c r="Q2673" s="2" t="str">
        <f>VLOOKUP(A2673,'Additional Data'!$A$1:$D$9949,2,0)</f>
        <v>App</v>
      </c>
      <c r="R2673" s="2" t="str">
        <f>VLOOKUP(A2673,'Additional Data'!$A$1:$D$9949,4,0)</f>
        <v>Debit Card</v>
      </c>
      <c r="S2673" s="7">
        <f>VLOOKUP(A2673,'Additional Data'!$A$1:$D$9949,3,0)</f>
        <v>1847</v>
      </c>
      <c r="T2673" s="2" t="str">
        <f>HLOOKUP(B2673,'Additional Data'!$F$1:$N$2,2,0)</f>
        <v>Tablet</v>
      </c>
    </row>
    <row r="2674" ht="14.25" customHeight="1">
      <c r="A2674" s="2">
        <v>412654.0</v>
      </c>
      <c r="B2674" s="2" t="s">
        <v>30</v>
      </c>
      <c r="C2674" s="2" t="s">
        <v>41</v>
      </c>
      <c r="D2674" s="2" t="s">
        <v>34</v>
      </c>
      <c r="E2674" s="4">
        <v>43533.73798611111</v>
      </c>
      <c r="F2674" s="4">
        <v>43535.73798611111</v>
      </c>
      <c r="G2674" s="4">
        <v>43539.73798611111</v>
      </c>
      <c r="H2674" s="2">
        <v>0.0</v>
      </c>
      <c r="I2674" s="2">
        <v>120.0</v>
      </c>
      <c r="J2674" s="2" t="s">
        <v>41</v>
      </c>
      <c r="K2674" s="2" t="s">
        <v>66</v>
      </c>
      <c r="L2674" s="2" t="s">
        <v>67</v>
      </c>
      <c r="M2674" s="2" t="s">
        <v>59</v>
      </c>
      <c r="N2674" s="2">
        <v>-4.0</v>
      </c>
      <c r="O2674" s="2">
        <v>2.0</v>
      </c>
      <c r="P2674" s="2">
        <v>120.0</v>
      </c>
      <c r="Q2674" s="2" t="str">
        <f>VLOOKUP(A2674,'Additional Data'!$A$1:$D$9949,2,0)</f>
        <v>App</v>
      </c>
      <c r="R2674" s="2" t="str">
        <f>VLOOKUP(A2674,'Additional Data'!$A$1:$D$9949,4,0)</f>
        <v>Debit Card</v>
      </c>
      <c r="S2674" s="7">
        <f>VLOOKUP(A2674,'Additional Data'!$A$1:$D$9949,3,0)</f>
        <v>932.6432083</v>
      </c>
      <c r="T2674" s="2" t="str">
        <f>HLOOKUP(B2674,'Additional Data'!$F$1:$N$2,2,0)</f>
        <v>PC</v>
      </c>
    </row>
    <row r="2675" ht="14.25" customHeight="1">
      <c r="A2675" s="2">
        <v>327624.0</v>
      </c>
      <c r="B2675" s="2" t="s">
        <v>42</v>
      </c>
      <c r="C2675" s="2" t="s">
        <v>32</v>
      </c>
      <c r="D2675" s="2" t="s">
        <v>34</v>
      </c>
      <c r="E2675" s="4">
        <v>43533.738854166666</v>
      </c>
      <c r="F2675" s="4">
        <v>43541.738854166666</v>
      </c>
      <c r="G2675" s="4">
        <v>43536.738854166666</v>
      </c>
      <c r="H2675" s="2">
        <v>64.0</v>
      </c>
      <c r="I2675" s="2">
        <v>90.0</v>
      </c>
      <c r="J2675" s="2" t="s">
        <v>63</v>
      </c>
      <c r="K2675" s="2" t="s">
        <v>81</v>
      </c>
      <c r="L2675" s="2" t="s">
        <v>35</v>
      </c>
      <c r="M2675" s="2" t="s">
        <v>71</v>
      </c>
      <c r="N2675" s="2">
        <v>5.0</v>
      </c>
      <c r="O2675" s="2">
        <v>8.0</v>
      </c>
      <c r="P2675" s="2">
        <v>154.0</v>
      </c>
      <c r="Q2675" s="2" t="str">
        <f>VLOOKUP(A2675,'Additional Data'!$A$1:$D$9949,2,0)</f>
        <v>Website</v>
      </c>
      <c r="R2675" s="2" t="str">
        <f>VLOOKUP(A2675,'Additional Data'!$A$1:$D$9949,4,0)</f>
        <v>Debit Card</v>
      </c>
      <c r="S2675" s="7">
        <f>VLOOKUP(A2675,'Additional Data'!$A$1:$D$9949,3,0)</f>
        <v>2034.199589</v>
      </c>
      <c r="T2675" s="2" t="str">
        <f>HLOOKUP(B2675,'Additional Data'!$F$1:$N$2,2,0)</f>
        <v>TV</v>
      </c>
    </row>
    <row r="2676" ht="14.25" customHeight="1">
      <c r="A2676" s="2">
        <v>97447.0</v>
      </c>
      <c r="B2676" s="2" t="s">
        <v>30</v>
      </c>
      <c r="C2676" s="2" t="s">
        <v>32</v>
      </c>
      <c r="D2676" s="2" t="s">
        <v>34</v>
      </c>
      <c r="E2676" s="4">
        <v>43533.743576388886</v>
      </c>
      <c r="F2676" s="4">
        <v>43537.743576388886</v>
      </c>
      <c r="G2676" s="4">
        <v>43536.743576388886</v>
      </c>
      <c r="H2676" s="2">
        <v>38.0</v>
      </c>
      <c r="I2676" s="2">
        <v>109.0</v>
      </c>
      <c r="J2676" s="2" t="s">
        <v>60</v>
      </c>
      <c r="K2676" s="2" t="s">
        <v>61</v>
      </c>
      <c r="L2676" s="2" t="s">
        <v>35</v>
      </c>
      <c r="M2676" s="2" t="s">
        <v>59</v>
      </c>
      <c r="N2676" s="2">
        <v>1.0</v>
      </c>
      <c r="O2676" s="2">
        <v>4.0</v>
      </c>
      <c r="P2676" s="2">
        <v>147.0</v>
      </c>
      <c r="Q2676" s="2" t="str">
        <f>VLOOKUP(A2676,'Additional Data'!$A$1:$D$9949,2,0)</f>
        <v>App</v>
      </c>
      <c r="R2676" s="2" t="str">
        <f>VLOOKUP(A2676,'Additional Data'!$A$1:$D$9949,4,0)</f>
        <v>Cash On Delivery</v>
      </c>
      <c r="S2676" s="7">
        <f>VLOOKUP(A2676,'Additional Data'!$A$1:$D$9949,3,0)</f>
        <v>3108.462688</v>
      </c>
      <c r="T2676" s="2" t="str">
        <f>HLOOKUP(B2676,'Additional Data'!$F$1:$N$2,2,0)</f>
        <v>PC</v>
      </c>
    </row>
    <row r="2677" ht="14.25" customHeight="1">
      <c r="A2677" s="2">
        <v>918378.0</v>
      </c>
      <c r="B2677" s="2" t="s">
        <v>30</v>
      </c>
      <c r="C2677" s="2" t="s">
        <v>32</v>
      </c>
      <c r="D2677" s="2" t="s">
        <v>34</v>
      </c>
      <c r="E2677" s="4">
        <v>43533.747407407405</v>
      </c>
      <c r="F2677" s="4">
        <v>43535.747407407405</v>
      </c>
      <c r="G2677" s="4">
        <v>43537.747407407405</v>
      </c>
      <c r="H2677" s="2">
        <v>37.0</v>
      </c>
      <c r="I2677" s="2">
        <v>126.0</v>
      </c>
      <c r="J2677" s="2" t="s">
        <v>73</v>
      </c>
      <c r="K2677" s="2" t="s">
        <v>74</v>
      </c>
      <c r="L2677" s="2" t="s">
        <v>35</v>
      </c>
      <c r="M2677" s="2" t="s">
        <v>59</v>
      </c>
      <c r="N2677" s="2">
        <v>-2.0</v>
      </c>
      <c r="O2677" s="2">
        <v>2.0</v>
      </c>
      <c r="P2677" s="2">
        <v>163.0</v>
      </c>
      <c r="Q2677" s="2" t="str">
        <f>VLOOKUP(A2677,'Additional Data'!$A$1:$D$9949,2,0)</f>
        <v>Website</v>
      </c>
      <c r="R2677" s="2" t="str">
        <f>VLOOKUP(A2677,'Additional Data'!$A$1:$D$9949,4,0)</f>
        <v>Debit Card</v>
      </c>
      <c r="S2677" s="7">
        <f>VLOOKUP(A2677,'Additional Data'!$A$1:$D$9949,3,0)</f>
        <v>1614</v>
      </c>
      <c r="T2677" s="2" t="str">
        <f>HLOOKUP(B2677,'Additional Data'!$F$1:$N$2,2,0)</f>
        <v>PC</v>
      </c>
    </row>
    <row r="2678" ht="14.25" customHeight="1">
      <c r="A2678" s="2">
        <v>26635.0</v>
      </c>
      <c r="B2678" s="2" t="s">
        <v>46</v>
      </c>
      <c r="C2678" s="2" t="s">
        <v>41</v>
      </c>
      <c r="D2678" s="2" t="s">
        <v>34</v>
      </c>
      <c r="E2678" s="4">
        <v>43533.75252314815</v>
      </c>
      <c r="F2678" s="4">
        <v>43540.75252314815</v>
      </c>
      <c r="G2678" s="4">
        <v>43536.75252314815</v>
      </c>
      <c r="H2678" s="2">
        <v>47.0</v>
      </c>
      <c r="I2678" s="2">
        <v>109.0</v>
      </c>
      <c r="J2678" s="2" t="s">
        <v>60</v>
      </c>
      <c r="K2678" s="2" t="s">
        <v>77</v>
      </c>
      <c r="L2678" s="2" t="s">
        <v>35</v>
      </c>
      <c r="M2678" s="2" t="s">
        <v>59</v>
      </c>
      <c r="N2678" s="2">
        <v>4.0</v>
      </c>
      <c r="O2678" s="2">
        <v>7.0</v>
      </c>
      <c r="P2678" s="2">
        <v>156.0</v>
      </c>
      <c r="Q2678" s="2" t="str">
        <f>VLOOKUP(A2678,'Additional Data'!$A$1:$D$9949,2,0)</f>
        <v>App</v>
      </c>
      <c r="R2678" s="2" t="str">
        <f>VLOOKUP(A2678,'Additional Data'!$A$1:$D$9949,4,0)</f>
        <v>Cash On Delivery</v>
      </c>
      <c r="S2678" s="7">
        <f>VLOOKUP(A2678,'Additional Data'!$A$1:$D$9949,3,0)</f>
        <v>1164</v>
      </c>
      <c r="T2678" s="2" t="str">
        <f>HLOOKUP(B2678,'Additional Data'!$F$1:$N$2,2,0)</f>
        <v>TV</v>
      </c>
    </row>
    <row r="2679" ht="14.25" customHeight="1">
      <c r="A2679" s="2">
        <v>951029.0</v>
      </c>
      <c r="B2679" s="2" t="s">
        <v>46</v>
      </c>
      <c r="C2679" s="2" t="s">
        <v>41</v>
      </c>
      <c r="D2679" s="2" t="s">
        <v>34</v>
      </c>
      <c r="E2679" s="4">
        <v>43533.75545138889</v>
      </c>
      <c r="F2679" s="4">
        <v>43541.75545138889</v>
      </c>
      <c r="G2679" s="4">
        <v>43540.75545138889</v>
      </c>
      <c r="H2679" s="2">
        <v>43.0</v>
      </c>
      <c r="I2679" s="2">
        <v>114.0</v>
      </c>
      <c r="J2679" s="2" t="s">
        <v>60</v>
      </c>
      <c r="K2679" s="2" t="s">
        <v>77</v>
      </c>
      <c r="L2679" s="2" t="s">
        <v>35</v>
      </c>
      <c r="M2679" s="2" t="s">
        <v>59</v>
      </c>
      <c r="N2679" s="2">
        <v>1.0</v>
      </c>
      <c r="O2679" s="2">
        <v>8.0</v>
      </c>
      <c r="P2679" s="2">
        <v>157.0</v>
      </c>
      <c r="Q2679" s="2" t="str">
        <f>VLOOKUP(A2679,'Additional Data'!$A$1:$D$9949,2,0)</f>
        <v>App</v>
      </c>
      <c r="R2679" s="2" t="str">
        <f>VLOOKUP(A2679,'Additional Data'!$A$1:$D$9949,4,0)</f>
        <v>Credit Card</v>
      </c>
      <c r="S2679" s="7">
        <f>VLOOKUP(A2679,'Additional Data'!$A$1:$D$9949,3,0)</f>
        <v>584.3174783</v>
      </c>
      <c r="T2679" s="2" t="str">
        <f>HLOOKUP(B2679,'Additional Data'!$F$1:$N$2,2,0)</f>
        <v>TV</v>
      </c>
    </row>
    <row r="2680" ht="14.25" customHeight="1">
      <c r="A2680" s="2">
        <v>318709.0</v>
      </c>
      <c r="B2680" s="2" t="s">
        <v>39</v>
      </c>
      <c r="C2680" s="2" t="s">
        <v>32</v>
      </c>
      <c r="D2680" s="2" t="s">
        <v>34</v>
      </c>
      <c r="E2680" s="4">
        <v>43533.757569444446</v>
      </c>
      <c r="F2680" s="4">
        <v>43537.757569444446</v>
      </c>
      <c r="G2680" s="4">
        <v>43540.757569444446</v>
      </c>
      <c r="H2680" s="2">
        <v>37.0</v>
      </c>
      <c r="I2680" s="2">
        <v>111.0</v>
      </c>
      <c r="J2680" s="2" t="s">
        <v>63</v>
      </c>
      <c r="K2680" s="2" t="s">
        <v>81</v>
      </c>
      <c r="L2680" s="2" t="s">
        <v>35</v>
      </c>
      <c r="M2680" s="2" t="s">
        <v>59</v>
      </c>
      <c r="N2680" s="2">
        <v>-3.0</v>
      </c>
      <c r="O2680" s="2">
        <v>4.0</v>
      </c>
      <c r="P2680" s="2">
        <v>148.0</v>
      </c>
      <c r="Q2680" s="2" t="str">
        <f>VLOOKUP(A2680,'Additional Data'!$A$1:$D$9949,2,0)</f>
        <v>App</v>
      </c>
      <c r="R2680" s="2" t="str">
        <f>VLOOKUP(A2680,'Additional Data'!$A$1:$D$9949,4,0)</f>
        <v>Credit Card</v>
      </c>
      <c r="S2680" s="7">
        <f>VLOOKUP(A2680,'Additional Data'!$A$1:$D$9949,3,0)</f>
        <v>587.1352966</v>
      </c>
      <c r="T2680" s="2" t="str">
        <f>HLOOKUP(B2680,'Additional Data'!$F$1:$N$2,2,0)</f>
        <v>Mobile</v>
      </c>
    </row>
    <row r="2681" ht="14.25" customHeight="1">
      <c r="A2681" s="2">
        <v>198651.0</v>
      </c>
      <c r="B2681" s="2" t="s">
        <v>39</v>
      </c>
      <c r="C2681" s="2" t="s">
        <v>41</v>
      </c>
      <c r="D2681" s="2" t="s">
        <v>34</v>
      </c>
      <c r="E2681" s="4">
        <v>43533.76162037037</v>
      </c>
      <c r="F2681" s="4">
        <v>43542.76162037037</v>
      </c>
      <c r="G2681" s="4">
        <v>43538.76162037037</v>
      </c>
      <c r="H2681" s="2">
        <v>30.0</v>
      </c>
      <c r="I2681" s="2">
        <v>129.0</v>
      </c>
      <c r="J2681" s="2" t="s">
        <v>32</v>
      </c>
      <c r="K2681" s="2" t="s">
        <v>70</v>
      </c>
      <c r="L2681" s="2" t="s">
        <v>35</v>
      </c>
      <c r="M2681" s="2" t="s">
        <v>59</v>
      </c>
      <c r="N2681" s="2">
        <v>4.0</v>
      </c>
      <c r="O2681" s="2">
        <v>9.0</v>
      </c>
      <c r="P2681" s="2">
        <v>159.0</v>
      </c>
      <c r="Q2681" s="2" t="str">
        <f>VLOOKUP(A2681,'Additional Data'!$A$1:$D$9949,2,0)</f>
        <v>Website</v>
      </c>
      <c r="R2681" s="2" t="str">
        <f>VLOOKUP(A2681,'Additional Data'!$A$1:$D$9949,4,0)</f>
        <v>Credit Card</v>
      </c>
      <c r="S2681" s="7">
        <f>VLOOKUP(A2681,'Additional Data'!$A$1:$D$9949,3,0)</f>
        <v>752.7604082</v>
      </c>
      <c r="T2681" s="2" t="str">
        <f>HLOOKUP(B2681,'Additional Data'!$F$1:$N$2,2,0)</f>
        <v>Mobile</v>
      </c>
    </row>
    <row r="2682" ht="14.25" customHeight="1">
      <c r="A2682" s="2">
        <v>659274.0</v>
      </c>
      <c r="B2682" s="2" t="s">
        <v>39</v>
      </c>
      <c r="C2682" s="2" t="s">
        <v>32</v>
      </c>
      <c r="D2682" s="2" t="s">
        <v>34</v>
      </c>
      <c r="E2682" s="4">
        <v>43533.762094907404</v>
      </c>
      <c r="F2682" s="4">
        <v>43534.762094907404</v>
      </c>
      <c r="G2682" s="4">
        <v>43538.762094907404</v>
      </c>
      <c r="H2682" s="2">
        <v>0.0</v>
      </c>
      <c r="I2682" s="2">
        <v>121.0</v>
      </c>
      <c r="J2682" s="2" t="s">
        <v>32</v>
      </c>
      <c r="K2682" s="2" t="s">
        <v>82</v>
      </c>
      <c r="L2682" s="2" t="s">
        <v>67</v>
      </c>
      <c r="M2682" s="2" t="s">
        <v>59</v>
      </c>
      <c r="N2682" s="2">
        <v>-4.0</v>
      </c>
      <c r="O2682" s="2">
        <v>1.0</v>
      </c>
      <c r="P2682" s="2">
        <v>121.0</v>
      </c>
      <c r="Q2682" s="2" t="str">
        <f>VLOOKUP(A2682,'Additional Data'!$A$1:$D$9949,2,0)</f>
        <v>Website</v>
      </c>
      <c r="R2682" s="2" t="str">
        <f>VLOOKUP(A2682,'Additional Data'!$A$1:$D$9949,4,0)</f>
        <v>Debit Card</v>
      </c>
      <c r="S2682" s="7">
        <f>VLOOKUP(A2682,'Additional Data'!$A$1:$D$9949,3,0)</f>
        <v>1433.775085</v>
      </c>
      <c r="T2682" s="2" t="str">
        <f>HLOOKUP(B2682,'Additional Data'!$F$1:$N$2,2,0)</f>
        <v>Mobile</v>
      </c>
    </row>
    <row r="2683" ht="14.25" customHeight="1">
      <c r="A2683" s="2">
        <v>832504.0</v>
      </c>
      <c r="B2683" s="2" t="s">
        <v>30</v>
      </c>
      <c r="C2683" s="2" t="s">
        <v>32</v>
      </c>
      <c r="D2683" s="2" t="s">
        <v>34</v>
      </c>
      <c r="E2683" s="4">
        <v>43533.76548611111</v>
      </c>
      <c r="F2683" s="4">
        <v>43535.76548611111</v>
      </c>
      <c r="G2683" s="4">
        <v>43536.76548611111</v>
      </c>
      <c r="H2683" s="2">
        <v>35.0</v>
      </c>
      <c r="I2683" s="2">
        <v>112.0</v>
      </c>
      <c r="J2683" s="2" t="s">
        <v>60</v>
      </c>
      <c r="K2683" s="2" t="s">
        <v>61</v>
      </c>
      <c r="L2683" s="2" t="s">
        <v>35</v>
      </c>
      <c r="M2683" s="2" t="s">
        <v>71</v>
      </c>
      <c r="N2683" s="2">
        <v>-1.0</v>
      </c>
      <c r="O2683" s="2">
        <v>2.0</v>
      </c>
      <c r="P2683" s="2">
        <v>147.0</v>
      </c>
      <c r="Q2683" s="2" t="str">
        <f>VLOOKUP(A2683,'Additional Data'!$A$1:$D$9949,2,0)</f>
        <v>App</v>
      </c>
      <c r="R2683" s="2" t="str">
        <f>VLOOKUP(A2683,'Additional Data'!$A$1:$D$9949,4,0)</f>
        <v>Debit Card</v>
      </c>
      <c r="S2683" s="7">
        <f>VLOOKUP(A2683,'Additional Data'!$A$1:$D$9949,3,0)</f>
        <v>1648</v>
      </c>
      <c r="T2683" s="2" t="str">
        <f>HLOOKUP(B2683,'Additional Data'!$F$1:$N$2,2,0)</f>
        <v>PC</v>
      </c>
    </row>
    <row r="2684" ht="14.25" customHeight="1">
      <c r="A2684" s="2">
        <v>44404.0</v>
      </c>
      <c r="B2684" s="2" t="s">
        <v>30</v>
      </c>
      <c r="C2684" s="2" t="s">
        <v>32</v>
      </c>
      <c r="D2684" s="2" t="s">
        <v>34</v>
      </c>
      <c r="E2684" s="4">
        <v>43533.7668287037</v>
      </c>
      <c r="F2684" s="4">
        <v>43538.7668287037</v>
      </c>
      <c r="G2684" s="4">
        <v>43540.7668287037</v>
      </c>
      <c r="H2684" s="2">
        <v>38.0</v>
      </c>
      <c r="I2684" s="2">
        <v>107.0</v>
      </c>
      <c r="J2684" s="2" t="s">
        <v>60</v>
      </c>
      <c r="K2684" s="2" t="s">
        <v>61</v>
      </c>
      <c r="L2684" s="2" t="s">
        <v>35</v>
      </c>
      <c r="M2684" s="2" t="s">
        <v>71</v>
      </c>
      <c r="N2684" s="2">
        <v>-2.0</v>
      </c>
      <c r="O2684" s="2">
        <v>5.0</v>
      </c>
      <c r="P2684" s="2">
        <v>145.0</v>
      </c>
      <c r="Q2684" s="2" t="str">
        <f>VLOOKUP(A2684,'Additional Data'!$A$1:$D$9949,2,0)</f>
        <v>App</v>
      </c>
      <c r="R2684" s="2" t="str">
        <f>VLOOKUP(A2684,'Additional Data'!$A$1:$D$9949,4,0)</f>
        <v>Debit Card</v>
      </c>
      <c r="S2684" s="7">
        <f>VLOOKUP(A2684,'Additional Data'!$A$1:$D$9949,3,0)</f>
        <v>3492.182348</v>
      </c>
      <c r="T2684" s="2" t="str">
        <f>HLOOKUP(B2684,'Additional Data'!$F$1:$N$2,2,0)</f>
        <v>PC</v>
      </c>
    </row>
    <row r="2685" ht="14.25" customHeight="1">
      <c r="A2685" s="2">
        <v>577016.0</v>
      </c>
      <c r="B2685" s="2" t="s">
        <v>39</v>
      </c>
      <c r="C2685" s="2" t="s">
        <v>41</v>
      </c>
      <c r="D2685" s="2" t="s">
        <v>34</v>
      </c>
      <c r="E2685" s="4">
        <v>43533.767604166664</v>
      </c>
      <c r="F2685" s="4">
        <v>43533.767604166664</v>
      </c>
      <c r="G2685" s="4">
        <v>43538.767604166664</v>
      </c>
      <c r="H2685" s="2">
        <v>0.0</v>
      </c>
      <c r="I2685" s="2">
        <v>104.0</v>
      </c>
      <c r="J2685" s="2" t="s">
        <v>41</v>
      </c>
      <c r="K2685" s="2" t="s">
        <v>66</v>
      </c>
      <c r="L2685" s="2" t="s">
        <v>67</v>
      </c>
      <c r="M2685" s="2" t="s">
        <v>71</v>
      </c>
      <c r="N2685" s="2">
        <v>-5.0</v>
      </c>
      <c r="O2685" s="2">
        <v>0.0</v>
      </c>
      <c r="P2685" s="2">
        <v>104.0</v>
      </c>
      <c r="Q2685" s="2" t="str">
        <f>VLOOKUP(A2685,'Additional Data'!$A$1:$D$9949,2,0)</f>
        <v>App</v>
      </c>
      <c r="R2685" s="2" t="str">
        <f>VLOOKUP(A2685,'Additional Data'!$A$1:$D$9949,4,0)</f>
        <v>Debit Card</v>
      </c>
      <c r="S2685" s="7">
        <f>VLOOKUP(A2685,'Additional Data'!$A$1:$D$9949,3,0)</f>
        <v>2155.295385</v>
      </c>
      <c r="T2685" s="2" t="str">
        <f>HLOOKUP(B2685,'Additional Data'!$F$1:$N$2,2,0)</f>
        <v>Mobile</v>
      </c>
    </row>
    <row r="2686" ht="14.25" customHeight="1">
      <c r="A2686" s="2">
        <v>51751.0</v>
      </c>
      <c r="B2686" s="2" t="s">
        <v>36</v>
      </c>
      <c r="C2686" s="2" t="s">
        <v>32</v>
      </c>
      <c r="D2686" s="2" t="s">
        <v>34</v>
      </c>
      <c r="E2686" s="4">
        <v>43533.77086805556</v>
      </c>
      <c r="F2686" s="4">
        <v>43537.77086805556</v>
      </c>
      <c r="G2686" s="4">
        <v>43536.77086805556</v>
      </c>
      <c r="H2686" s="2">
        <v>48.0</v>
      </c>
      <c r="I2686" s="2">
        <v>113.0</v>
      </c>
      <c r="J2686" s="2" t="s">
        <v>60</v>
      </c>
      <c r="K2686" s="2" t="s">
        <v>61</v>
      </c>
      <c r="L2686" s="2" t="s">
        <v>35</v>
      </c>
      <c r="M2686" s="2" t="s">
        <v>59</v>
      </c>
      <c r="N2686" s="2">
        <v>1.0</v>
      </c>
      <c r="O2686" s="2">
        <v>4.0</v>
      </c>
      <c r="P2686" s="2">
        <v>161.0</v>
      </c>
      <c r="Q2686" s="2" t="str">
        <f>VLOOKUP(A2686,'Additional Data'!$A$1:$D$9949,2,0)</f>
        <v>App</v>
      </c>
      <c r="R2686" s="2" t="str">
        <f>VLOOKUP(A2686,'Additional Data'!$A$1:$D$9949,4,0)</f>
        <v>Cash On Delivery</v>
      </c>
      <c r="S2686" s="7">
        <f>VLOOKUP(A2686,'Additional Data'!$A$1:$D$9949,3,0)</f>
        <v>1082.426086</v>
      </c>
      <c r="T2686" s="2" t="str">
        <f>HLOOKUP(B2686,'Additional Data'!$F$1:$N$2,2,0)</f>
        <v>Laptop</v>
      </c>
    </row>
    <row r="2687" ht="14.25" customHeight="1">
      <c r="A2687" s="2">
        <v>362754.0</v>
      </c>
      <c r="B2687" s="2" t="s">
        <v>39</v>
      </c>
      <c r="C2687" s="2" t="s">
        <v>41</v>
      </c>
      <c r="D2687" s="2" t="s">
        <v>34</v>
      </c>
      <c r="E2687" s="4">
        <v>43533.77170138889</v>
      </c>
      <c r="F2687" s="4">
        <v>43543.77170138889</v>
      </c>
      <c r="G2687" s="4">
        <v>43536.77170138889</v>
      </c>
      <c r="H2687" s="2">
        <v>30.0</v>
      </c>
      <c r="I2687" s="2">
        <v>121.0</v>
      </c>
      <c r="J2687" s="2" t="s">
        <v>32</v>
      </c>
      <c r="K2687" s="2" t="s">
        <v>70</v>
      </c>
      <c r="L2687" s="2" t="s">
        <v>35</v>
      </c>
      <c r="M2687" s="2" t="s">
        <v>59</v>
      </c>
      <c r="N2687" s="2">
        <v>7.0</v>
      </c>
      <c r="O2687" s="2">
        <v>10.0</v>
      </c>
      <c r="P2687" s="2">
        <v>151.0</v>
      </c>
      <c r="Q2687" s="2" t="str">
        <f>VLOOKUP(A2687,'Additional Data'!$A$1:$D$9949,2,0)</f>
        <v>Website</v>
      </c>
      <c r="R2687" s="2" t="str">
        <f>VLOOKUP(A2687,'Additional Data'!$A$1:$D$9949,4,0)</f>
        <v>Debit Card</v>
      </c>
      <c r="S2687" s="7">
        <f>VLOOKUP(A2687,'Additional Data'!$A$1:$D$9949,3,0)</f>
        <v>2294</v>
      </c>
      <c r="T2687" s="2" t="str">
        <f>HLOOKUP(B2687,'Additional Data'!$F$1:$N$2,2,0)</f>
        <v>Mobile</v>
      </c>
    </row>
    <row r="2688" ht="14.25" customHeight="1">
      <c r="A2688" s="2">
        <v>124552.0</v>
      </c>
      <c r="B2688" s="2" t="s">
        <v>47</v>
      </c>
      <c r="C2688" s="2" t="s">
        <v>41</v>
      </c>
      <c r="D2688" s="2" t="s">
        <v>34</v>
      </c>
      <c r="E2688" s="4">
        <v>43533.77230324074</v>
      </c>
      <c r="F2688" s="4">
        <v>43539.77230324074</v>
      </c>
      <c r="G2688" s="4">
        <v>43536.77230324074</v>
      </c>
      <c r="H2688" s="2">
        <v>26.0</v>
      </c>
      <c r="I2688" s="2">
        <v>108.0</v>
      </c>
      <c r="J2688" s="2" t="s">
        <v>60</v>
      </c>
      <c r="K2688" s="2" t="s">
        <v>77</v>
      </c>
      <c r="L2688" s="2" t="s">
        <v>35</v>
      </c>
      <c r="M2688" s="2" t="s">
        <v>71</v>
      </c>
      <c r="N2688" s="2">
        <v>3.0</v>
      </c>
      <c r="O2688" s="2">
        <v>6.0</v>
      </c>
      <c r="P2688" s="2">
        <v>134.0</v>
      </c>
      <c r="Q2688" s="2" t="str">
        <f>VLOOKUP(A2688,'Additional Data'!$A$1:$D$9949,2,0)</f>
        <v>App</v>
      </c>
      <c r="R2688" s="2" t="str">
        <f>VLOOKUP(A2688,'Additional Data'!$A$1:$D$9949,4,0)</f>
        <v>Debit Card</v>
      </c>
      <c r="S2688" s="7">
        <f>VLOOKUP(A2688,'Additional Data'!$A$1:$D$9949,3,0)</f>
        <v>893.0039771</v>
      </c>
      <c r="T2688" s="2" t="str">
        <f>HLOOKUP(B2688,'Additional Data'!$F$1:$N$2,2,0)</f>
        <v>Tablet</v>
      </c>
    </row>
    <row r="2689" ht="14.25" customHeight="1">
      <c r="A2689" s="2">
        <v>112070.0</v>
      </c>
      <c r="B2689" s="2" t="s">
        <v>39</v>
      </c>
      <c r="C2689" s="2" t="s">
        <v>32</v>
      </c>
      <c r="D2689" s="2" t="s">
        <v>34</v>
      </c>
      <c r="E2689" s="4">
        <v>43533.775509259256</v>
      </c>
      <c r="F2689" s="4">
        <v>43533.775509259256</v>
      </c>
      <c r="G2689" s="4">
        <v>43540.775509259256</v>
      </c>
      <c r="H2689" s="2">
        <v>0.0</v>
      </c>
      <c r="I2689" s="2">
        <v>120.0</v>
      </c>
      <c r="J2689" s="2" t="s">
        <v>32</v>
      </c>
      <c r="K2689" s="2" t="s">
        <v>82</v>
      </c>
      <c r="L2689" s="2" t="s">
        <v>67</v>
      </c>
      <c r="M2689" s="2" t="s">
        <v>59</v>
      </c>
      <c r="N2689" s="2">
        <v>-7.0</v>
      </c>
      <c r="O2689" s="2">
        <v>0.0</v>
      </c>
      <c r="P2689" s="2">
        <v>120.0</v>
      </c>
      <c r="Q2689" s="2" t="str">
        <f>VLOOKUP(A2689,'Additional Data'!$A$1:$D$9949,2,0)</f>
        <v>App</v>
      </c>
      <c r="R2689" s="2" t="str">
        <f>VLOOKUP(A2689,'Additional Data'!$A$1:$D$9949,4,0)</f>
        <v>Debit Card</v>
      </c>
      <c r="S2689" s="7">
        <f>VLOOKUP(A2689,'Additional Data'!$A$1:$D$9949,3,0)</f>
        <v>1727.042682</v>
      </c>
      <c r="T2689" s="2" t="str">
        <f>HLOOKUP(B2689,'Additional Data'!$F$1:$N$2,2,0)</f>
        <v>Mobile</v>
      </c>
    </row>
    <row r="2690" ht="14.25" customHeight="1">
      <c r="A2690" s="2">
        <v>259696.0</v>
      </c>
      <c r="B2690" s="2" t="s">
        <v>42</v>
      </c>
      <c r="C2690" s="2" t="s">
        <v>32</v>
      </c>
      <c r="D2690" s="2" t="s">
        <v>34</v>
      </c>
      <c r="E2690" s="4">
        <v>43533.77710648148</v>
      </c>
      <c r="F2690" s="4">
        <v>43536.77710648148</v>
      </c>
      <c r="G2690" s="4">
        <v>43540.77710648148</v>
      </c>
      <c r="H2690" s="2">
        <v>35.0</v>
      </c>
      <c r="I2690" s="2">
        <v>107.0</v>
      </c>
      <c r="J2690" s="2" t="s">
        <v>63</v>
      </c>
      <c r="K2690" s="2" t="s">
        <v>81</v>
      </c>
      <c r="L2690" s="2" t="s">
        <v>35</v>
      </c>
      <c r="M2690" s="2" t="s">
        <v>71</v>
      </c>
      <c r="N2690" s="2">
        <v>-4.0</v>
      </c>
      <c r="O2690" s="2">
        <v>3.0</v>
      </c>
      <c r="P2690" s="2">
        <v>142.0</v>
      </c>
      <c r="Q2690" s="2" t="str">
        <f>VLOOKUP(A2690,'Additional Data'!$A$1:$D$9949,2,0)</f>
        <v>App</v>
      </c>
      <c r="R2690" s="2" t="str">
        <f>VLOOKUP(A2690,'Additional Data'!$A$1:$D$9949,4,0)</f>
        <v>Debit Card</v>
      </c>
      <c r="S2690" s="7">
        <f>VLOOKUP(A2690,'Additional Data'!$A$1:$D$9949,3,0)</f>
        <v>683</v>
      </c>
      <c r="T2690" s="2" t="str">
        <f>HLOOKUP(B2690,'Additional Data'!$F$1:$N$2,2,0)</f>
        <v>TV</v>
      </c>
    </row>
    <row r="2691" ht="14.25" customHeight="1">
      <c r="A2691" s="2">
        <v>433839.0</v>
      </c>
      <c r="B2691" s="2" t="s">
        <v>30</v>
      </c>
      <c r="C2691" s="2" t="s">
        <v>32</v>
      </c>
      <c r="D2691" s="2" t="s">
        <v>34</v>
      </c>
      <c r="E2691" s="4">
        <v>43533.783530092594</v>
      </c>
      <c r="F2691" s="4">
        <v>43536.783530092594</v>
      </c>
      <c r="G2691" s="4">
        <v>43537.783530092594</v>
      </c>
      <c r="H2691" s="2">
        <v>25.0</v>
      </c>
      <c r="I2691" s="2">
        <v>120.0</v>
      </c>
      <c r="J2691" s="2" t="s">
        <v>41</v>
      </c>
      <c r="K2691" s="2" t="s">
        <v>58</v>
      </c>
      <c r="L2691" s="2" t="s">
        <v>35</v>
      </c>
      <c r="M2691" s="2" t="s">
        <v>59</v>
      </c>
      <c r="N2691" s="2">
        <v>-1.0</v>
      </c>
      <c r="O2691" s="2">
        <v>3.0</v>
      </c>
      <c r="P2691" s="2">
        <v>145.0</v>
      </c>
      <c r="Q2691" s="2" t="str">
        <f>VLOOKUP(A2691,'Additional Data'!$A$1:$D$9949,2,0)</f>
        <v>Website</v>
      </c>
      <c r="R2691" s="2" t="str">
        <f>VLOOKUP(A2691,'Additional Data'!$A$1:$D$9949,4,0)</f>
        <v>Cash On Delivery</v>
      </c>
      <c r="S2691" s="7">
        <f>VLOOKUP(A2691,'Additional Data'!$A$1:$D$9949,3,0)</f>
        <v>3495</v>
      </c>
      <c r="T2691" s="2" t="str">
        <f>HLOOKUP(B2691,'Additional Data'!$F$1:$N$2,2,0)</f>
        <v>PC</v>
      </c>
    </row>
    <row r="2692" ht="14.25" customHeight="1">
      <c r="A2692" s="2">
        <v>627017.0</v>
      </c>
      <c r="B2692" s="2" t="s">
        <v>36</v>
      </c>
      <c r="C2692" s="2" t="s">
        <v>32</v>
      </c>
      <c r="D2692" s="2" t="s">
        <v>34</v>
      </c>
      <c r="E2692" s="4">
        <v>43533.78569444444</v>
      </c>
      <c r="F2692" s="4">
        <v>43534.78569444444</v>
      </c>
      <c r="G2692" s="4">
        <v>43536.78569444444</v>
      </c>
      <c r="H2692" s="2">
        <v>0.0</v>
      </c>
      <c r="I2692" s="2">
        <v>107.0</v>
      </c>
      <c r="J2692" s="2" t="s">
        <v>32</v>
      </c>
      <c r="K2692" s="2" t="s">
        <v>82</v>
      </c>
      <c r="L2692" s="2" t="s">
        <v>67</v>
      </c>
      <c r="M2692" s="2" t="s">
        <v>71</v>
      </c>
      <c r="N2692" s="2">
        <v>-2.0</v>
      </c>
      <c r="O2692" s="2">
        <v>1.0</v>
      </c>
      <c r="P2692" s="2">
        <v>107.0</v>
      </c>
      <c r="Q2692" s="2" t="str">
        <f>VLOOKUP(A2692,'Additional Data'!$A$1:$D$9949,2,0)</f>
        <v>App</v>
      </c>
      <c r="R2692" s="2" t="str">
        <f>VLOOKUP(A2692,'Additional Data'!$A$1:$D$9949,4,0)</f>
        <v>Credit Card</v>
      </c>
      <c r="S2692" s="7">
        <f>VLOOKUP(A2692,'Additional Data'!$A$1:$D$9949,3,0)</f>
        <v>543.6751199</v>
      </c>
      <c r="T2692" s="2" t="str">
        <f>HLOOKUP(B2692,'Additional Data'!$F$1:$N$2,2,0)</f>
        <v>Laptop</v>
      </c>
    </row>
    <row r="2693" ht="14.25" customHeight="1">
      <c r="A2693" s="2">
        <v>567590.0</v>
      </c>
      <c r="B2693" s="2" t="s">
        <v>36</v>
      </c>
      <c r="C2693" s="2" t="s">
        <v>32</v>
      </c>
      <c r="D2693" s="2" t="s">
        <v>34</v>
      </c>
      <c r="E2693" s="4">
        <v>43533.79399305556</v>
      </c>
      <c r="F2693" s="4">
        <v>43540.79399305556</v>
      </c>
      <c r="G2693" s="4">
        <v>43536.79399305556</v>
      </c>
      <c r="H2693" s="2">
        <v>27.0</v>
      </c>
      <c r="I2693" s="2">
        <v>111.0</v>
      </c>
      <c r="J2693" s="2" t="s">
        <v>60</v>
      </c>
      <c r="K2693" s="2" t="s">
        <v>61</v>
      </c>
      <c r="L2693" s="2" t="s">
        <v>35</v>
      </c>
      <c r="M2693" s="2" t="s">
        <v>59</v>
      </c>
      <c r="N2693" s="2">
        <v>4.0</v>
      </c>
      <c r="O2693" s="2">
        <v>7.0</v>
      </c>
      <c r="P2693" s="2">
        <v>138.0</v>
      </c>
      <c r="Q2693" s="2" t="str">
        <f>VLOOKUP(A2693,'Additional Data'!$A$1:$D$9949,2,0)</f>
        <v>App</v>
      </c>
      <c r="R2693" s="2" t="str">
        <f>VLOOKUP(A2693,'Additional Data'!$A$1:$D$9949,4,0)</f>
        <v>Debit Card</v>
      </c>
      <c r="S2693" s="7">
        <f>VLOOKUP(A2693,'Additional Data'!$A$1:$D$9949,3,0)</f>
        <v>3126.672498</v>
      </c>
      <c r="T2693" s="2" t="str">
        <f>HLOOKUP(B2693,'Additional Data'!$F$1:$N$2,2,0)</f>
        <v>Laptop</v>
      </c>
    </row>
    <row r="2694" ht="14.25" customHeight="1">
      <c r="A2694" s="2">
        <v>159408.0</v>
      </c>
      <c r="B2694" s="2" t="s">
        <v>30</v>
      </c>
      <c r="C2694" s="2" t="s">
        <v>32</v>
      </c>
      <c r="D2694" s="2" t="s">
        <v>34</v>
      </c>
      <c r="E2694" s="4">
        <v>43533.796064814815</v>
      </c>
      <c r="F2694" s="4">
        <v>43540.796064814815</v>
      </c>
      <c r="G2694" s="4">
        <v>43537.796064814815</v>
      </c>
      <c r="H2694" s="2">
        <v>42.0</v>
      </c>
      <c r="I2694" s="2">
        <v>126.0</v>
      </c>
      <c r="J2694" s="2" t="s">
        <v>73</v>
      </c>
      <c r="K2694" s="2" t="s">
        <v>74</v>
      </c>
      <c r="L2694" s="2" t="s">
        <v>35</v>
      </c>
      <c r="M2694" s="2" t="s">
        <v>71</v>
      </c>
      <c r="N2694" s="2">
        <v>3.0</v>
      </c>
      <c r="O2694" s="2">
        <v>7.0</v>
      </c>
      <c r="P2694" s="2">
        <v>168.0</v>
      </c>
      <c r="Q2694" s="2" t="str">
        <f>VLOOKUP(A2694,'Additional Data'!$A$1:$D$9949,2,0)</f>
        <v>Website</v>
      </c>
      <c r="R2694" s="2" t="str">
        <f>VLOOKUP(A2694,'Additional Data'!$A$1:$D$9949,4,0)</f>
        <v>Debit Card</v>
      </c>
      <c r="S2694" s="7">
        <f>VLOOKUP(A2694,'Additional Data'!$A$1:$D$9949,3,0)</f>
        <v>2867.535611</v>
      </c>
      <c r="T2694" s="2" t="str">
        <f>HLOOKUP(B2694,'Additional Data'!$F$1:$N$2,2,0)</f>
        <v>PC</v>
      </c>
    </row>
    <row r="2695" ht="14.25" customHeight="1">
      <c r="A2695" s="2">
        <v>561546.0</v>
      </c>
      <c r="B2695" s="2" t="s">
        <v>39</v>
      </c>
      <c r="C2695" s="2" t="s">
        <v>41</v>
      </c>
      <c r="D2695" s="2" t="s">
        <v>34</v>
      </c>
      <c r="E2695" s="4">
        <v>43533.79704861111</v>
      </c>
      <c r="F2695" s="4">
        <v>43536.79704861111</v>
      </c>
      <c r="G2695" s="4">
        <v>43538.79704861111</v>
      </c>
      <c r="H2695" s="2">
        <v>0.0</v>
      </c>
      <c r="I2695" s="2">
        <v>109.0</v>
      </c>
      <c r="J2695" s="2" t="s">
        <v>41</v>
      </c>
      <c r="K2695" s="2" t="s">
        <v>66</v>
      </c>
      <c r="L2695" s="2" t="s">
        <v>67</v>
      </c>
      <c r="M2695" s="2" t="s">
        <v>71</v>
      </c>
      <c r="N2695" s="2">
        <v>-2.0</v>
      </c>
      <c r="O2695" s="2">
        <v>3.0</v>
      </c>
      <c r="P2695" s="2">
        <v>109.0</v>
      </c>
      <c r="Q2695" s="2" t="str">
        <f>VLOOKUP(A2695,'Additional Data'!$A$1:$D$9949,2,0)</f>
        <v>Website</v>
      </c>
      <c r="R2695" s="2" t="str">
        <f>VLOOKUP(A2695,'Additional Data'!$A$1:$D$9949,4,0)</f>
        <v>Debit Card</v>
      </c>
      <c r="S2695" s="7">
        <f>VLOOKUP(A2695,'Additional Data'!$A$1:$D$9949,3,0)</f>
        <v>1976.846146</v>
      </c>
      <c r="T2695" s="2" t="str">
        <f>HLOOKUP(B2695,'Additional Data'!$F$1:$N$2,2,0)</f>
        <v>Mobile</v>
      </c>
    </row>
    <row r="2696" ht="14.25" customHeight="1">
      <c r="A2696" s="2">
        <v>714472.0</v>
      </c>
      <c r="B2696" s="2" t="s">
        <v>30</v>
      </c>
      <c r="C2696" s="2" t="s">
        <v>32</v>
      </c>
      <c r="D2696" s="2" t="s">
        <v>34</v>
      </c>
      <c r="E2696" s="4">
        <v>43533.79859953704</v>
      </c>
      <c r="F2696" s="4">
        <v>43535.79859953704</v>
      </c>
      <c r="G2696" s="4">
        <v>43536.79859953704</v>
      </c>
      <c r="H2696" s="2">
        <v>63.0</v>
      </c>
      <c r="I2696" s="2">
        <v>88.0</v>
      </c>
      <c r="J2696" s="2" t="s">
        <v>60</v>
      </c>
      <c r="K2696" s="2" t="s">
        <v>61</v>
      </c>
      <c r="L2696" s="2" t="s">
        <v>35</v>
      </c>
      <c r="M2696" s="2" t="s">
        <v>71</v>
      </c>
      <c r="N2696" s="2">
        <v>-1.0</v>
      </c>
      <c r="O2696" s="2">
        <v>2.0</v>
      </c>
      <c r="P2696" s="2">
        <v>151.0</v>
      </c>
      <c r="Q2696" s="2" t="str">
        <f>VLOOKUP(A2696,'Additional Data'!$A$1:$D$9949,2,0)</f>
        <v>App</v>
      </c>
      <c r="R2696" s="2" t="str">
        <f>VLOOKUP(A2696,'Additional Data'!$A$1:$D$9949,4,0)</f>
        <v>Debit Card</v>
      </c>
      <c r="S2696" s="7">
        <f>VLOOKUP(A2696,'Additional Data'!$A$1:$D$9949,3,0)</f>
        <v>437.6809671</v>
      </c>
      <c r="T2696" s="2" t="str">
        <f>HLOOKUP(B2696,'Additional Data'!$F$1:$N$2,2,0)</f>
        <v>PC</v>
      </c>
    </row>
    <row r="2697" ht="14.25" customHeight="1">
      <c r="A2697" s="2">
        <v>22766.0</v>
      </c>
      <c r="B2697" s="2" t="s">
        <v>39</v>
      </c>
      <c r="C2697" s="2" t="s">
        <v>41</v>
      </c>
      <c r="D2697" s="2" t="s">
        <v>34</v>
      </c>
      <c r="E2697" s="4">
        <v>43533.80012731482</v>
      </c>
      <c r="F2697" s="4">
        <v>43540.80012731482</v>
      </c>
      <c r="G2697" s="4">
        <v>43539.80012731482</v>
      </c>
      <c r="H2697" s="2">
        <v>27.0</v>
      </c>
      <c r="I2697" s="2">
        <v>130.0</v>
      </c>
      <c r="J2697" s="2" t="s">
        <v>32</v>
      </c>
      <c r="K2697" s="2" t="s">
        <v>70</v>
      </c>
      <c r="L2697" s="2" t="s">
        <v>35</v>
      </c>
      <c r="M2697" s="2" t="s">
        <v>59</v>
      </c>
      <c r="N2697" s="2">
        <v>1.0</v>
      </c>
      <c r="O2697" s="2">
        <v>7.0</v>
      </c>
      <c r="P2697" s="2">
        <v>157.0</v>
      </c>
      <c r="Q2697" s="2" t="str">
        <f>VLOOKUP(A2697,'Additional Data'!$A$1:$D$9949,2,0)</f>
        <v>App</v>
      </c>
      <c r="R2697" s="2" t="str">
        <f>VLOOKUP(A2697,'Additional Data'!$A$1:$D$9949,4,0)</f>
        <v>Debit Card</v>
      </c>
      <c r="S2697" s="7">
        <f>VLOOKUP(A2697,'Additional Data'!$A$1:$D$9949,3,0)</f>
        <v>2837.972729</v>
      </c>
      <c r="T2697" s="2" t="str">
        <f>HLOOKUP(B2697,'Additional Data'!$F$1:$N$2,2,0)</f>
        <v>Mobile</v>
      </c>
    </row>
    <row r="2698" ht="14.25" customHeight="1">
      <c r="A2698" s="2">
        <v>768742.0</v>
      </c>
      <c r="B2698" s="2" t="s">
        <v>48</v>
      </c>
      <c r="C2698" s="2" t="s">
        <v>32</v>
      </c>
      <c r="D2698" s="2" t="s">
        <v>34</v>
      </c>
      <c r="E2698" s="4">
        <v>43533.80167824074</v>
      </c>
      <c r="F2698" s="4">
        <v>43541.80167824074</v>
      </c>
      <c r="G2698" s="4">
        <v>43537.80167824074</v>
      </c>
      <c r="H2698" s="2">
        <v>25.0</v>
      </c>
      <c r="I2698" s="2">
        <v>106.0</v>
      </c>
      <c r="J2698" s="2" t="s">
        <v>60</v>
      </c>
      <c r="K2698" s="2" t="s">
        <v>61</v>
      </c>
      <c r="L2698" s="2" t="s">
        <v>35</v>
      </c>
      <c r="M2698" s="2" t="s">
        <v>59</v>
      </c>
      <c r="N2698" s="2">
        <v>4.0</v>
      </c>
      <c r="O2698" s="2">
        <v>8.0</v>
      </c>
      <c r="P2698" s="2">
        <v>131.0</v>
      </c>
      <c r="Q2698" s="2" t="str">
        <f>VLOOKUP(A2698,'Additional Data'!$A$1:$D$9949,2,0)</f>
        <v>App</v>
      </c>
      <c r="R2698" s="2" t="str">
        <f>VLOOKUP(A2698,'Additional Data'!$A$1:$D$9949,4,0)</f>
        <v>Debit Card</v>
      </c>
      <c r="S2698" s="7">
        <f>VLOOKUP(A2698,'Additional Data'!$A$1:$D$9949,3,0)</f>
        <v>3302.754069</v>
      </c>
      <c r="T2698" s="2" t="str">
        <f>HLOOKUP(B2698,'Additional Data'!$F$1:$N$2,2,0)</f>
        <v>Gaming Console</v>
      </c>
    </row>
    <row r="2699" ht="14.25" customHeight="1">
      <c r="A2699" s="2">
        <v>779884.0</v>
      </c>
      <c r="B2699" s="2" t="s">
        <v>48</v>
      </c>
      <c r="C2699" s="2" t="s">
        <v>32</v>
      </c>
      <c r="D2699" s="2" t="s">
        <v>34</v>
      </c>
      <c r="E2699" s="4">
        <v>43533.80268518518</v>
      </c>
      <c r="F2699" s="4">
        <v>43537.80268518518</v>
      </c>
      <c r="G2699" s="4">
        <v>43540.80268518518</v>
      </c>
      <c r="H2699" s="2">
        <v>41.0</v>
      </c>
      <c r="I2699" s="2">
        <v>122.0</v>
      </c>
      <c r="J2699" s="2" t="s">
        <v>73</v>
      </c>
      <c r="K2699" s="2" t="s">
        <v>74</v>
      </c>
      <c r="L2699" s="2" t="s">
        <v>35</v>
      </c>
      <c r="M2699" s="2" t="s">
        <v>71</v>
      </c>
      <c r="N2699" s="2">
        <v>-3.0</v>
      </c>
      <c r="O2699" s="2">
        <v>4.0</v>
      </c>
      <c r="P2699" s="2">
        <v>163.0</v>
      </c>
      <c r="Q2699" s="2" t="str">
        <f>VLOOKUP(A2699,'Additional Data'!$A$1:$D$9949,2,0)</f>
        <v>App</v>
      </c>
      <c r="R2699" s="2" t="str">
        <f>VLOOKUP(A2699,'Additional Data'!$A$1:$D$9949,4,0)</f>
        <v>Debit Card</v>
      </c>
      <c r="S2699" s="7">
        <f>VLOOKUP(A2699,'Additional Data'!$A$1:$D$9949,3,0)</f>
        <v>1807.81273</v>
      </c>
      <c r="T2699" s="2" t="str">
        <f>HLOOKUP(B2699,'Additional Data'!$F$1:$N$2,2,0)</f>
        <v>Gaming Console</v>
      </c>
    </row>
    <row r="2700" ht="14.25" customHeight="1">
      <c r="A2700" s="2">
        <v>484114.0</v>
      </c>
      <c r="B2700" s="2" t="s">
        <v>36</v>
      </c>
      <c r="C2700" s="2" t="s">
        <v>41</v>
      </c>
      <c r="D2700" s="2" t="s">
        <v>34</v>
      </c>
      <c r="E2700" s="4">
        <v>43533.80349537037</v>
      </c>
      <c r="F2700" s="4">
        <v>43536.80349537037</v>
      </c>
      <c r="G2700" s="4">
        <v>43537.80349537037</v>
      </c>
      <c r="H2700" s="2">
        <v>37.0</v>
      </c>
      <c r="I2700" s="2">
        <v>125.0</v>
      </c>
      <c r="J2700" s="2" t="s">
        <v>73</v>
      </c>
      <c r="K2700" s="2" t="s">
        <v>80</v>
      </c>
      <c r="L2700" s="2" t="s">
        <v>35</v>
      </c>
      <c r="M2700" s="2" t="s">
        <v>59</v>
      </c>
      <c r="N2700" s="2">
        <v>-1.0</v>
      </c>
      <c r="O2700" s="2">
        <v>3.0</v>
      </c>
      <c r="P2700" s="2">
        <v>162.0</v>
      </c>
      <c r="Q2700" s="2" t="str">
        <f>VLOOKUP(A2700,'Additional Data'!$A$1:$D$9949,2,0)</f>
        <v>App</v>
      </c>
      <c r="R2700" s="2" t="str">
        <f>VLOOKUP(A2700,'Additional Data'!$A$1:$D$9949,4,0)</f>
        <v>Debit Card</v>
      </c>
      <c r="S2700" s="7">
        <f>VLOOKUP(A2700,'Additional Data'!$A$1:$D$9949,3,0)</f>
        <v>1952</v>
      </c>
      <c r="T2700" s="2" t="str">
        <f>HLOOKUP(B2700,'Additional Data'!$F$1:$N$2,2,0)</f>
        <v>Laptop</v>
      </c>
    </row>
    <row r="2701" ht="14.25" customHeight="1">
      <c r="A2701" s="2">
        <v>404252.0</v>
      </c>
      <c r="B2701" s="2" t="s">
        <v>39</v>
      </c>
      <c r="C2701" s="2" t="s">
        <v>41</v>
      </c>
      <c r="D2701" s="2" t="s">
        <v>34</v>
      </c>
      <c r="E2701" s="4">
        <v>43533.803935185184</v>
      </c>
      <c r="F2701" s="4">
        <v>43538.803935185184</v>
      </c>
      <c r="G2701" s="4">
        <v>43539.803935185184</v>
      </c>
      <c r="H2701" s="2">
        <v>45.0</v>
      </c>
      <c r="I2701" s="2">
        <v>125.0</v>
      </c>
      <c r="J2701" s="2" t="s">
        <v>32</v>
      </c>
      <c r="K2701" s="2" t="s">
        <v>70</v>
      </c>
      <c r="L2701" s="2" t="s">
        <v>35</v>
      </c>
      <c r="M2701" s="2" t="s">
        <v>71</v>
      </c>
      <c r="N2701" s="2">
        <v>-1.0</v>
      </c>
      <c r="O2701" s="2">
        <v>5.0</v>
      </c>
      <c r="P2701" s="2">
        <v>170.0</v>
      </c>
      <c r="Q2701" s="2" t="str">
        <f>VLOOKUP(A2701,'Additional Data'!$A$1:$D$9949,2,0)</f>
        <v>App</v>
      </c>
      <c r="R2701" s="2" t="str">
        <f>VLOOKUP(A2701,'Additional Data'!$A$1:$D$9949,4,0)</f>
        <v>Debit Card</v>
      </c>
      <c r="S2701" s="7">
        <f>VLOOKUP(A2701,'Additional Data'!$A$1:$D$9949,3,0)</f>
        <v>2080.870989</v>
      </c>
      <c r="T2701" s="2" t="str">
        <f>HLOOKUP(B2701,'Additional Data'!$F$1:$N$2,2,0)</f>
        <v>Mobile</v>
      </c>
    </row>
    <row r="2702" ht="14.25" customHeight="1">
      <c r="A2702" s="2">
        <v>53125.0</v>
      </c>
      <c r="B2702" s="2" t="s">
        <v>39</v>
      </c>
      <c r="C2702" s="2" t="s">
        <v>32</v>
      </c>
      <c r="D2702" s="2" t="s">
        <v>34</v>
      </c>
      <c r="E2702" s="4">
        <v>43533.803981481484</v>
      </c>
      <c r="F2702" s="4">
        <v>43535.803981481484</v>
      </c>
      <c r="G2702" s="4">
        <v>43536.803981481484</v>
      </c>
      <c r="H2702" s="2">
        <v>64.0</v>
      </c>
      <c r="I2702" s="2">
        <v>106.0</v>
      </c>
      <c r="J2702" s="2" t="s">
        <v>41</v>
      </c>
      <c r="K2702" s="2" t="s">
        <v>58</v>
      </c>
      <c r="L2702" s="2" t="s">
        <v>35</v>
      </c>
      <c r="M2702" s="2" t="s">
        <v>71</v>
      </c>
      <c r="N2702" s="2">
        <v>-1.0</v>
      </c>
      <c r="O2702" s="2">
        <v>2.0</v>
      </c>
      <c r="P2702" s="2">
        <v>170.0</v>
      </c>
      <c r="Q2702" s="2" t="str">
        <f>VLOOKUP(A2702,'Additional Data'!$A$1:$D$9949,2,0)</f>
        <v>App</v>
      </c>
      <c r="R2702" s="2" t="str">
        <f>VLOOKUP(A2702,'Additional Data'!$A$1:$D$9949,4,0)</f>
        <v>Credit Card</v>
      </c>
      <c r="S2702" s="7">
        <f>VLOOKUP(A2702,'Additional Data'!$A$1:$D$9949,3,0)</f>
        <v>1021.874636</v>
      </c>
      <c r="T2702" s="2" t="str">
        <f>HLOOKUP(B2702,'Additional Data'!$F$1:$N$2,2,0)</f>
        <v>Mobile</v>
      </c>
    </row>
    <row r="2703" ht="14.25" customHeight="1">
      <c r="A2703" s="2">
        <v>555445.0</v>
      </c>
      <c r="B2703" s="2" t="s">
        <v>36</v>
      </c>
      <c r="C2703" s="2" t="s">
        <v>41</v>
      </c>
      <c r="D2703" s="2" t="s">
        <v>34</v>
      </c>
      <c r="E2703" s="4">
        <v>43533.80412037037</v>
      </c>
      <c r="F2703" s="4">
        <v>43539.80412037037</v>
      </c>
      <c r="G2703" s="4">
        <v>43538.80412037037</v>
      </c>
      <c r="H2703" s="2">
        <v>46.0</v>
      </c>
      <c r="I2703" s="2">
        <v>108.0</v>
      </c>
      <c r="J2703" s="2" t="s">
        <v>60</v>
      </c>
      <c r="K2703" s="2" t="s">
        <v>77</v>
      </c>
      <c r="L2703" s="2" t="s">
        <v>35</v>
      </c>
      <c r="M2703" s="2" t="s">
        <v>59</v>
      </c>
      <c r="N2703" s="2">
        <v>1.0</v>
      </c>
      <c r="O2703" s="2">
        <v>6.0</v>
      </c>
      <c r="P2703" s="2">
        <v>154.0</v>
      </c>
      <c r="Q2703" s="2" t="str">
        <f>VLOOKUP(A2703,'Additional Data'!$A$1:$D$9949,2,0)</f>
        <v>App</v>
      </c>
      <c r="R2703" s="2" t="str">
        <f>VLOOKUP(A2703,'Additional Data'!$A$1:$D$9949,4,0)</f>
        <v>Credit Card</v>
      </c>
      <c r="S2703" s="7">
        <f>VLOOKUP(A2703,'Additional Data'!$A$1:$D$9949,3,0)</f>
        <v>2078</v>
      </c>
      <c r="T2703" s="2" t="str">
        <f>HLOOKUP(B2703,'Additional Data'!$F$1:$N$2,2,0)</f>
        <v>Laptop</v>
      </c>
    </row>
    <row r="2704" ht="14.25" customHeight="1">
      <c r="A2704" s="2">
        <v>160896.0</v>
      </c>
      <c r="B2704" s="2" t="s">
        <v>47</v>
      </c>
      <c r="C2704" s="2" t="s">
        <v>32</v>
      </c>
      <c r="D2704" s="2" t="s">
        <v>34</v>
      </c>
      <c r="E2704" s="4">
        <v>43533.80743055556</v>
      </c>
      <c r="F2704" s="4">
        <v>43535.80743055556</v>
      </c>
      <c r="G2704" s="4">
        <v>43540.80743055556</v>
      </c>
      <c r="H2704" s="2">
        <v>28.0</v>
      </c>
      <c r="I2704" s="2">
        <v>130.0</v>
      </c>
      <c r="J2704" s="2" t="s">
        <v>41</v>
      </c>
      <c r="K2704" s="2" t="s">
        <v>58</v>
      </c>
      <c r="L2704" s="2" t="s">
        <v>35</v>
      </c>
      <c r="M2704" s="2" t="s">
        <v>71</v>
      </c>
      <c r="N2704" s="2">
        <v>-5.0</v>
      </c>
      <c r="O2704" s="2">
        <v>2.0</v>
      </c>
      <c r="P2704" s="2">
        <v>158.0</v>
      </c>
      <c r="Q2704" s="2" t="str">
        <f>VLOOKUP(A2704,'Additional Data'!$A$1:$D$9949,2,0)</f>
        <v>Website</v>
      </c>
      <c r="R2704" s="2" t="str">
        <f>VLOOKUP(A2704,'Additional Data'!$A$1:$D$9949,4,0)</f>
        <v>Debit Card</v>
      </c>
      <c r="S2704" s="7">
        <f>VLOOKUP(A2704,'Additional Data'!$A$1:$D$9949,3,0)</f>
        <v>2882.217492</v>
      </c>
      <c r="T2704" s="2" t="str">
        <f>HLOOKUP(B2704,'Additional Data'!$F$1:$N$2,2,0)</f>
        <v>Tablet</v>
      </c>
    </row>
    <row r="2705" ht="14.25" customHeight="1">
      <c r="A2705" s="2">
        <v>846736.0</v>
      </c>
      <c r="B2705" s="2" t="s">
        <v>36</v>
      </c>
      <c r="C2705" s="2" t="s">
        <v>32</v>
      </c>
      <c r="D2705" s="2" t="s">
        <v>34</v>
      </c>
      <c r="E2705" s="4">
        <v>43533.81008101852</v>
      </c>
      <c r="F2705" s="4">
        <v>43538.81008101852</v>
      </c>
      <c r="G2705" s="4">
        <v>43537.81008101852</v>
      </c>
      <c r="H2705" s="2">
        <v>63.0</v>
      </c>
      <c r="I2705" s="2">
        <v>92.0</v>
      </c>
      <c r="J2705" s="2" t="s">
        <v>63</v>
      </c>
      <c r="K2705" s="2" t="s">
        <v>81</v>
      </c>
      <c r="L2705" s="2" t="s">
        <v>35</v>
      </c>
      <c r="M2705" s="2" t="s">
        <v>71</v>
      </c>
      <c r="N2705" s="2">
        <v>1.0</v>
      </c>
      <c r="O2705" s="2">
        <v>5.0</v>
      </c>
      <c r="P2705" s="2">
        <v>155.0</v>
      </c>
      <c r="Q2705" s="2" t="str">
        <f>VLOOKUP(A2705,'Additional Data'!$A$1:$D$9949,2,0)</f>
        <v>App</v>
      </c>
      <c r="R2705" s="2" t="str">
        <f>VLOOKUP(A2705,'Additional Data'!$A$1:$D$9949,4,0)</f>
        <v>Debit Card</v>
      </c>
      <c r="S2705" s="7">
        <f>VLOOKUP(A2705,'Additional Data'!$A$1:$D$9949,3,0)</f>
        <v>3452</v>
      </c>
      <c r="T2705" s="2" t="str">
        <f>HLOOKUP(B2705,'Additional Data'!$F$1:$N$2,2,0)</f>
        <v>Laptop</v>
      </c>
    </row>
    <row r="2706" ht="14.25" customHeight="1">
      <c r="A2706" s="2">
        <v>145207.0</v>
      </c>
      <c r="B2706" s="2" t="s">
        <v>47</v>
      </c>
      <c r="C2706" s="2" t="s">
        <v>32</v>
      </c>
      <c r="D2706" s="2" t="s">
        <v>34</v>
      </c>
      <c r="E2706" s="4">
        <v>43533.81458333333</v>
      </c>
      <c r="F2706" s="4">
        <v>43540.81458333333</v>
      </c>
      <c r="G2706" s="4">
        <v>43537.81458333333</v>
      </c>
      <c r="H2706" s="2">
        <v>39.0</v>
      </c>
      <c r="I2706" s="2">
        <v>115.0</v>
      </c>
      <c r="J2706" s="2" t="s">
        <v>60</v>
      </c>
      <c r="K2706" s="2" t="s">
        <v>61</v>
      </c>
      <c r="L2706" s="2" t="s">
        <v>35</v>
      </c>
      <c r="M2706" s="2" t="s">
        <v>59</v>
      </c>
      <c r="N2706" s="2">
        <v>3.0</v>
      </c>
      <c r="O2706" s="2">
        <v>7.0</v>
      </c>
      <c r="P2706" s="2">
        <v>154.0</v>
      </c>
      <c r="Q2706" s="2" t="str">
        <f>VLOOKUP(A2706,'Additional Data'!$A$1:$D$9949,2,0)</f>
        <v>App</v>
      </c>
      <c r="R2706" s="2" t="str">
        <f>VLOOKUP(A2706,'Additional Data'!$A$1:$D$9949,4,0)</f>
        <v>Credit Card</v>
      </c>
      <c r="S2706" s="7">
        <f>VLOOKUP(A2706,'Additional Data'!$A$1:$D$9949,3,0)</f>
        <v>1252</v>
      </c>
      <c r="T2706" s="2" t="str">
        <f>HLOOKUP(B2706,'Additional Data'!$F$1:$N$2,2,0)</f>
        <v>Tablet</v>
      </c>
    </row>
    <row r="2707" ht="14.25" customHeight="1">
      <c r="A2707" s="2">
        <v>71397.0</v>
      </c>
      <c r="B2707" s="2" t="s">
        <v>39</v>
      </c>
      <c r="C2707" s="2" t="s">
        <v>41</v>
      </c>
      <c r="D2707" s="2" t="s">
        <v>34</v>
      </c>
      <c r="E2707" s="4">
        <v>43533.815671296295</v>
      </c>
      <c r="F2707" s="4">
        <v>43541.815671296295</v>
      </c>
      <c r="G2707" s="4">
        <v>43537.815671296295</v>
      </c>
      <c r="H2707" s="2">
        <v>42.0</v>
      </c>
      <c r="I2707" s="2">
        <v>109.0</v>
      </c>
      <c r="J2707" s="2" t="s">
        <v>60</v>
      </c>
      <c r="K2707" s="2" t="s">
        <v>77</v>
      </c>
      <c r="L2707" s="2" t="s">
        <v>35</v>
      </c>
      <c r="M2707" s="2" t="s">
        <v>59</v>
      </c>
      <c r="N2707" s="2">
        <v>4.0</v>
      </c>
      <c r="O2707" s="2">
        <v>8.0</v>
      </c>
      <c r="P2707" s="2">
        <v>151.0</v>
      </c>
      <c r="Q2707" s="2" t="str">
        <f>VLOOKUP(A2707,'Additional Data'!$A$1:$D$9949,2,0)</f>
        <v>Website</v>
      </c>
      <c r="R2707" s="2" t="str">
        <f>VLOOKUP(A2707,'Additional Data'!$A$1:$D$9949,4,0)</f>
        <v>Credit Card</v>
      </c>
      <c r="S2707" s="7">
        <f>VLOOKUP(A2707,'Additional Data'!$A$1:$D$9949,3,0)</f>
        <v>506.5595238</v>
      </c>
      <c r="T2707" s="2" t="str">
        <f>HLOOKUP(B2707,'Additional Data'!$F$1:$N$2,2,0)</f>
        <v>Mobile</v>
      </c>
    </row>
    <row r="2708" ht="14.25" customHeight="1">
      <c r="A2708" s="2">
        <v>161461.0</v>
      </c>
      <c r="B2708" s="2" t="s">
        <v>39</v>
      </c>
      <c r="C2708" s="2" t="s">
        <v>32</v>
      </c>
      <c r="D2708" s="2" t="s">
        <v>34</v>
      </c>
      <c r="E2708" s="4">
        <v>43533.816724537035</v>
      </c>
      <c r="F2708" s="4">
        <v>43540.816724537035</v>
      </c>
      <c r="G2708" s="4">
        <v>43538.816724537035</v>
      </c>
      <c r="H2708" s="2">
        <v>26.0</v>
      </c>
      <c r="I2708" s="2">
        <v>114.0</v>
      </c>
      <c r="J2708" s="2" t="s">
        <v>60</v>
      </c>
      <c r="K2708" s="2" t="s">
        <v>61</v>
      </c>
      <c r="L2708" s="2" t="s">
        <v>35</v>
      </c>
      <c r="M2708" s="2" t="s">
        <v>59</v>
      </c>
      <c r="N2708" s="2">
        <v>2.0</v>
      </c>
      <c r="O2708" s="2">
        <v>7.0</v>
      </c>
      <c r="P2708" s="2">
        <v>140.0</v>
      </c>
      <c r="Q2708" s="2" t="str">
        <f>VLOOKUP(A2708,'Additional Data'!$A$1:$D$9949,2,0)</f>
        <v>App</v>
      </c>
      <c r="R2708" s="2" t="str">
        <f>VLOOKUP(A2708,'Additional Data'!$A$1:$D$9949,4,0)</f>
        <v>Credit Card</v>
      </c>
      <c r="S2708" s="7">
        <f>VLOOKUP(A2708,'Additional Data'!$A$1:$D$9949,3,0)</f>
        <v>2218.512387</v>
      </c>
      <c r="T2708" s="2" t="str">
        <f>HLOOKUP(B2708,'Additional Data'!$F$1:$N$2,2,0)</f>
        <v>Mobile</v>
      </c>
    </row>
    <row r="2709" ht="14.25" customHeight="1">
      <c r="A2709" s="2">
        <v>585435.0</v>
      </c>
      <c r="B2709" s="2" t="s">
        <v>47</v>
      </c>
      <c r="C2709" s="2" t="s">
        <v>41</v>
      </c>
      <c r="D2709" s="2" t="s">
        <v>34</v>
      </c>
      <c r="E2709" s="4">
        <v>43533.81953703704</v>
      </c>
      <c r="F2709" s="4">
        <v>43540.81953703704</v>
      </c>
      <c r="G2709" s="4">
        <v>43538.81953703704</v>
      </c>
      <c r="H2709" s="2">
        <v>47.0</v>
      </c>
      <c r="I2709" s="2">
        <v>112.0</v>
      </c>
      <c r="J2709" s="2" t="s">
        <v>60</v>
      </c>
      <c r="K2709" s="2" t="s">
        <v>77</v>
      </c>
      <c r="L2709" s="2" t="s">
        <v>35</v>
      </c>
      <c r="M2709" s="2" t="s">
        <v>59</v>
      </c>
      <c r="N2709" s="2">
        <v>2.0</v>
      </c>
      <c r="O2709" s="2">
        <v>7.0</v>
      </c>
      <c r="P2709" s="2">
        <v>159.0</v>
      </c>
      <c r="Q2709" s="2" t="str">
        <f>VLOOKUP(A2709,'Additional Data'!$A$1:$D$9949,2,0)</f>
        <v>Website</v>
      </c>
      <c r="R2709" s="2" t="str">
        <f>VLOOKUP(A2709,'Additional Data'!$A$1:$D$9949,4,0)</f>
        <v>Credit Card</v>
      </c>
      <c r="S2709" s="7">
        <f>VLOOKUP(A2709,'Additional Data'!$A$1:$D$9949,3,0)</f>
        <v>1288.840653</v>
      </c>
      <c r="T2709" s="2" t="str">
        <f>HLOOKUP(B2709,'Additional Data'!$F$1:$N$2,2,0)</f>
        <v>Tablet</v>
      </c>
    </row>
    <row r="2710" ht="14.25" customHeight="1">
      <c r="A2710" s="2">
        <v>598863.0</v>
      </c>
      <c r="B2710" s="2" t="s">
        <v>47</v>
      </c>
      <c r="C2710" s="2" t="s">
        <v>32</v>
      </c>
      <c r="D2710" s="2" t="s">
        <v>34</v>
      </c>
      <c r="E2710" s="4">
        <v>43533.82561342593</v>
      </c>
      <c r="F2710" s="4">
        <v>43537.82561342593</v>
      </c>
      <c r="G2710" s="4">
        <v>43537.82561342593</v>
      </c>
      <c r="H2710" s="2">
        <v>48.0</v>
      </c>
      <c r="I2710" s="2">
        <v>123.0</v>
      </c>
      <c r="J2710" s="2" t="s">
        <v>41</v>
      </c>
      <c r="K2710" s="2" t="s">
        <v>58</v>
      </c>
      <c r="L2710" s="2" t="s">
        <v>35</v>
      </c>
      <c r="M2710" s="2" t="s">
        <v>59</v>
      </c>
      <c r="N2710" s="2">
        <v>0.0</v>
      </c>
      <c r="O2710" s="2">
        <v>4.0</v>
      </c>
      <c r="P2710" s="2">
        <v>171.0</v>
      </c>
      <c r="Q2710" s="2" t="str">
        <f>VLOOKUP(A2710,'Additional Data'!$A$1:$D$9949,2,0)</f>
        <v>Website</v>
      </c>
      <c r="R2710" s="2" t="str">
        <f>VLOOKUP(A2710,'Additional Data'!$A$1:$D$9949,4,0)</f>
        <v>Credit Card</v>
      </c>
      <c r="S2710" s="7">
        <f>VLOOKUP(A2710,'Additional Data'!$A$1:$D$9949,3,0)</f>
        <v>608.706591</v>
      </c>
      <c r="T2710" s="2" t="str">
        <f>HLOOKUP(B2710,'Additional Data'!$F$1:$N$2,2,0)</f>
        <v>Tablet</v>
      </c>
    </row>
    <row r="2711" ht="14.25" customHeight="1">
      <c r="A2711" s="2">
        <v>960229.0</v>
      </c>
      <c r="B2711" s="2" t="s">
        <v>30</v>
      </c>
      <c r="C2711" s="2" t="s">
        <v>41</v>
      </c>
      <c r="D2711" s="2" t="s">
        <v>34</v>
      </c>
      <c r="E2711" s="4">
        <v>43533.82596064815</v>
      </c>
      <c r="F2711" s="4">
        <v>43542.82596064815</v>
      </c>
      <c r="G2711" s="4">
        <v>43540.82596064815</v>
      </c>
      <c r="H2711" s="2">
        <v>31.0</v>
      </c>
      <c r="I2711" s="2">
        <v>108.0</v>
      </c>
      <c r="J2711" s="2" t="s">
        <v>60</v>
      </c>
      <c r="K2711" s="2" t="s">
        <v>77</v>
      </c>
      <c r="L2711" s="2" t="s">
        <v>35</v>
      </c>
      <c r="M2711" s="2" t="s">
        <v>59</v>
      </c>
      <c r="N2711" s="2">
        <v>2.0</v>
      </c>
      <c r="O2711" s="2">
        <v>9.0</v>
      </c>
      <c r="P2711" s="2">
        <v>139.0</v>
      </c>
      <c r="Q2711" s="2" t="str">
        <f>VLOOKUP(A2711,'Additional Data'!$A$1:$D$9949,2,0)</f>
        <v>App</v>
      </c>
      <c r="R2711" s="2" t="str">
        <f>VLOOKUP(A2711,'Additional Data'!$A$1:$D$9949,4,0)</f>
        <v>Credit Card</v>
      </c>
      <c r="S2711" s="7">
        <f>VLOOKUP(A2711,'Additional Data'!$A$1:$D$9949,3,0)</f>
        <v>2363</v>
      </c>
      <c r="T2711" s="2" t="str">
        <f>HLOOKUP(B2711,'Additional Data'!$F$1:$N$2,2,0)</f>
        <v>PC</v>
      </c>
    </row>
    <row r="2712" ht="14.25" customHeight="1">
      <c r="A2712" s="2">
        <v>986696.0</v>
      </c>
      <c r="B2712" s="2" t="s">
        <v>36</v>
      </c>
      <c r="C2712" s="2" t="s">
        <v>32</v>
      </c>
      <c r="D2712" s="2" t="s">
        <v>34</v>
      </c>
      <c r="E2712" s="4">
        <v>43533.82739583333</v>
      </c>
      <c r="F2712" s="4">
        <v>43543.82739583333</v>
      </c>
      <c r="G2712" s="4">
        <v>43536.82739583333</v>
      </c>
      <c r="H2712" s="2">
        <v>33.0</v>
      </c>
      <c r="I2712" s="2">
        <v>129.0</v>
      </c>
      <c r="J2712" s="2" t="s">
        <v>73</v>
      </c>
      <c r="K2712" s="2" t="s">
        <v>74</v>
      </c>
      <c r="L2712" s="2" t="s">
        <v>35</v>
      </c>
      <c r="M2712" s="2" t="s">
        <v>71</v>
      </c>
      <c r="N2712" s="2">
        <v>7.0</v>
      </c>
      <c r="O2712" s="2">
        <v>10.0</v>
      </c>
      <c r="P2712" s="2">
        <v>162.0</v>
      </c>
      <c r="Q2712" s="2" t="str">
        <f>VLOOKUP(A2712,'Additional Data'!$A$1:$D$9949,2,0)</f>
        <v>App</v>
      </c>
      <c r="R2712" s="2" t="str">
        <f>VLOOKUP(A2712,'Additional Data'!$A$1:$D$9949,4,0)</f>
        <v>Debit Card</v>
      </c>
      <c r="S2712" s="7">
        <f>VLOOKUP(A2712,'Additional Data'!$A$1:$D$9949,3,0)</f>
        <v>1024</v>
      </c>
      <c r="T2712" s="2" t="str">
        <f>HLOOKUP(B2712,'Additional Data'!$F$1:$N$2,2,0)</f>
        <v>Laptop</v>
      </c>
    </row>
    <row r="2713" ht="14.25" customHeight="1">
      <c r="A2713" s="2">
        <v>464231.0</v>
      </c>
      <c r="B2713" s="2" t="s">
        <v>48</v>
      </c>
      <c r="C2713" s="2" t="s">
        <v>41</v>
      </c>
      <c r="D2713" s="2" t="s">
        <v>34</v>
      </c>
      <c r="E2713" s="4">
        <v>43533.82879629629</v>
      </c>
      <c r="F2713" s="4">
        <v>43541.82879629629</v>
      </c>
      <c r="G2713" s="4">
        <v>43539.82879629629</v>
      </c>
      <c r="H2713" s="2">
        <v>29.0</v>
      </c>
      <c r="I2713" s="2">
        <v>122.0</v>
      </c>
      <c r="J2713" s="2" t="s">
        <v>32</v>
      </c>
      <c r="K2713" s="2" t="s">
        <v>70</v>
      </c>
      <c r="L2713" s="2" t="s">
        <v>35</v>
      </c>
      <c r="M2713" s="2" t="s">
        <v>59</v>
      </c>
      <c r="N2713" s="2">
        <v>2.0</v>
      </c>
      <c r="O2713" s="2">
        <v>8.0</v>
      </c>
      <c r="P2713" s="2">
        <v>151.0</v>
      </c>
      <c r="Q2713" s="2" t="str">
        <f>VLOOKUP(A2713,'Additional Data'!$A$1:$D$9949,2,0)</f>
        <v>App</v>
      </c>
      <c r="R2713" s="2" t="str">
        <f>VLOOKUP(A2713,'Additional Data'!$A$1:$D$9949,4,0)</f>
        <v>Credit Card</v>
      </c>
      <c r="S2713" s="7">
        <f>VLOOKUP(A2713,'Additional Data'!$A$1:$D$9949,3,0)</f>
        <v>3570</v>
      </c>
      <c r="T2713" s="2" t="str">
        <f>HLOOKUP(B2713,'Additional Data'!$F$1:$N$2,2,0)</f>
        <v>Gaming Console</v>
      </c>
    </row>
    <row r="2714" ht="14.25" customHeight="1">
      <c r="A2714" s="2">
        <v>402094.0</v>
      </c>
      <c r="B2714" s="2" t="s">
        <v>36</v>
      </c>
      <c r="C2714" s="2" t="s">
        <v>41</v>
      </c>
      <c r="D2714" s="2" t="s">
        <v>34</v>
      </c>
      <c r="E2714" s="4">
        <v>43533.83076388889</v>
      </c>
      <c r="F2714" s="4">
        <v>43541.83076388889</v>
      </c>
      <c r="G2714" s="4">
        <v>43540.83076388889</v>
      </c>
      <c r="H2714" s="2">
        <v>35.0</v>
      </c>
      <c r="I2714" s="2">
        <v>130.0</v>
      </c>
      <c r="J2714" s="2" t="s">
        <v>32</v>
      </c>
      <c r="K2714" s="2" t="s">
        <v>70</v>
      </c>
      <c r="L2714" s="2" t="s">
        <v>35</v>
      </c>
      <c r="M2714" s="2" t="s">
        <v>59</v>
      </c>
      <c r="N2714" s="2">
        <v>1.0</v>
      </c>
      <c r="O2714" s="2">
        <v>8.0</v>
      </c>
      <c r="P2714" s="2">
        <v>165.0</v>
      </c>
      <c r="Q2714" s="2" t="str">
        <f>VLOOKUP(A2714,'Additional Data'!$A$1:$D$9949,2,0)</f>
        <v>App</v>
      </c>
      <c r="R2714" s="2" t="str">
        <f>VLOOKUP(A2714,'Additional Data'!$A$1:$D$9949,4,0)</f>
        <v>Debit Card</v>
      </c>
      <c r="S2714" s="7">
        <f>VLOOKUP(A2714,'Additional Data'!$A$1:$D$9949,3,0)</f>
        <v>2442</v>
      </c>
      <c r="T2714" s="2" t="str">
        <f>HLOOKUP(B2714,'Additional Data'!$F$1:$N$2,2,0)</f>
        <v>Laptop</v>
      </c>
    </row>
    <row r="2715" ht="14.25" customHeight="1">
      <c r="A2715" s="2">
        <v>397695.0</v>
      </c>
      <c r="B2715" s="2" t="s">
        <v>36</v>
      </c>
      <c r="C2715" s="2" t="s">
        <v>41</v>
      </c>
      <c r="D2715" s="2" t="s">
        <v>34</v>
      </c>
      <c r="E2715" s="4">
        <v>43533.83321759259</v>
      </c>
      <c r="F2715" s="4">
        <v>43539.83321759259</v>
      </c>
      <c r="G2715" s="4">
        <v>43539.83321759259</v>
      </c>
      <c r="H2715" s="2">
        <v>0.0</v>
      </c>
      <c r="I2715" s="2">
        <v>121.0</v>
      </c>
      <c r="J2715" s="2" t="s">
        <v>41</v>
      </c>
      <c r="K2715" s="2" t="s">
        <v>66</v>
      </c>
      <c r="L2715" s="2" t="s">
        <v>67</v>
      </c>
      <c r="M2715" s="2" t="s">
        <v>59</v>
      </c>
      <c r="N2715" s="2">
        <v>0.0</v>
      </c>
      <c r="O2715" s="2">
        <v>6.0</v>
      </c>
      <c r="P2715" s="2">
        <v>121.0</v>
      </c>
      <c r="Q2715" s="2" t="str">
        <f>VLOOKUP(A2715,'Additional Data'!$A$1:$D$9949,2,0)</f>
        <v>Website</v>
      </c>
      <c r="R2715" s="2" t="str">
        <f>VLOOKUP(A2715,'Additional Data'!$A$1:$D$9949,4,0)</f>
        <v>Credit Card</v>
      </c>
      <c r="S2715" s="7">
        <f>VLOOKUP(A2715,'Additional Data'!$A$1:$D$9949,3,0)</f>
        <v>3033.610113</v>
      </c>
      <c r="T2715" s="2" t="str">
        <f>HLOOKUP(B2715,'Additional Data'!$F$1:$N$2,2,0)</f>
        <v>Laptop</v>
      </c>
    </row>
    <row r="2716" ht="14.25" customHeight="1">
      <c r="A2716" s="2">
        <v>143157.0</v>
      </c>
      <c r="B2716" s="2" t="s">
        <v>30</v>
      </c>
      <c r="C2716" s="2" t="s">
        <v>41</v>
      </c>
      <c r="D2716" s="2" t="s">
        <v>34</v>
      </c>
      <c r="E2716" s="4">
        <v>43533.836331018516</v>
      </c>
      <c r="F2716" s="4">
        <v>43538.836331018516</v>
      </c>
      <c r="G2716" s="4">
        <v>43540.836331018516</v>
      </c>
      <c r="H2716" s="2">
        <v>78.0</v>
      </c>
      <c r="I2716" s="2">
        <v>85.0</v>
      </c>
      <c r="J2716" s="2" t="s">
        <v>60</v>
      </c>
      <c r="K2716" s="2" t="s">
        <v>77</v>
      </c>
      <c r="L2716" s="2" t="s">
        <v>35</v>
      </c>
      <c r="M2716" s="2" t="s">
        <v>71</v>
      </c>
      <c r="N2716" s="2">
        <v>-2.0</v>
      </c>
      <c r="O2716" s="2">
        <v>5.0</v>
      </c>
      <c r="P2716" s="2">
        <v>163.0</v>
      </c>
      <c r="Q2716" s="2" t="str">
        <f>VLOOKUP(A2716,'Additional Data'!$A$1:$D$9949,2,0)</f>
        <v>Website</v>
      </c>
      <c r="R2716" s="2" t="str">
        <f>VLOOKUP(A2716,'Additional Data'!$A$1:$D$9949,4,0)</f>
        <v>Cash On Delivery</v>
      </c>
      <c r="S2716" s="7">
        <f>VLOOKUP(A2716,'Additional Data'!$A$1:$D$9949,3,0)</f>
        <v>3657.291688</v>
      </c>
      <c r="T2716" s="2" t="str">
        <f>HLOOKUP(B2716,'Additional Data'!$F$1:$N$2,2,0)</f>
        <v>PC</v>
      </c>
    </row>
    <row r="2717" ht="14.25" customHeight="1">
      <c r="A2717" s="2">
        <v>984951.0</v>
      </c>
      <c r="B2717" s="2" t="s">
        <v>39</v>
      </c>
      <c r="C2717" s="2" t="s">
        <v>41</v>
      </c>
      <c r="D2717" s="2" t="s">
        <v>34</v>
      </c>
      <c r="E2717" s="4">
        <v>43533.84248842593</v>
      </c>
      <c r="F2717" s="4">
        <v>43541.84248842593</v>
      </c>
      <c r="G2717" s="4">
        <v>43538.84248842593</v>
      </c>
      <c r="H2717" s="2">
        <v>50.0</v>
      </c>
      <c r="I2717" s="2">
        <v>120.0</v>
      </c>
      <c r="J2717" s="2" t="s">
        <v>32</v>
      </c>
      <c r="K2717" s="2" t="s">
        <v>70</v>
      </c>
      <c r="L2717" s="2" t="s">
        <v>35</v>
      </c>
      <c r="M2717" s="2" t="s">
        <v>59</v>
      </c>
      <c r="N2717" s="2">
        <v>3.0</v>
      </c>
      <c r="O2717" s="2">
        <v>8.0</v>
      </c>
      <c r="P2717" s="2">
        <v>170.0</v>
      </c>
      <c r="Q2717" s="2" t="str">
        <f>VLOOKUP(A2717,'Additional Data'!$A$1:$D$9949,2,0)</f>
        <v>Website</v>
      </c>
      <c r="R2717" s="2" t="str">
        <f>VLOOKUP(A2717,'Additional Data'!$A$1:$D$9949,4,0)</f>
        <v>Credit Card</v>
      </c>
      <c r="S2717" s="7">
        <f>VLOOKUP(A2717,'Additional Data'!$A$1:$D$9949,3,0)</f>
        <v>3148.673397</v>
      </c>
      <c r="T2717" s="2" t="str">
        <f>HLOOKUP(B2717,'Additional Data'!$F$1:$N$2,2,0)</f>
        <v>Mobile</v>
      </c>
    </row>
    <row r="2718" ht="14.25" customHeight="1">
      <c r="A2718" s="2">
        <v>744042.0</v>
      </c>
      <c r="B2718" s="2" t="s">
        <v>42</v>
      </c>
      <c r="C2718" s="2" t="s">
        <v>41</v>
      </c>
      <c r="D2718" s="2" t="s">
        <v>34</v>
      </c>
      <c r="E2718" s="4">
        <v>43533.848333333335</v>
      </c>
      <c r="F2718" s="4">
        <v>43535.848333333335</v>
      </c>
      <c r="G2718" s="4">
        <v>43539.848333333335</v>
      </c>
      <c r="H2718" s="2">
        <v>30.0</v>
      </c>
      <c r="I2718" s="2">
        <v>108.0</v>
      </c>
      <c r="J2718" s="2" t="s">
        <v>63</v>
      </c>
      <c r="K2718" s="2" t="s">
        <v>64</v>
      </c>
      <c r="L2718" s="2" t="s">
        <v>35</v>
      </c>
      <c r="M2718" s="2" t="s">
        <v>59</v>
      </c>
      <c r="N2718" s="2">
        <v>-4.0</v>
      </c>
      <c r="O2718" s="2">
        <v>2.0</v>
      </c>
      <c r="P2718" s="2">
        <v>138.0</v>
      </c>
      <c r="Q2718" s="2" t="str">
        <f>VLOOKUP(A2718,'Additional Data'!$A$1:$D$9949,2,0)</f>
        <v>Website</v>
      </c>
      <c r="R2718" s="2" t="str">
        <f>VLOOKUP(A2718,'Additional Data'!$A$1:$D$9949,4,0)</f>
        <v>Debit Card</v>
      </c>
      <c r="S2718" s="7">
        <f>VLOOKUP(A2718,'Additional Data'!$A$1:$D$9949,3,0)</f>
        <v>2304</v>
      </c>
      <c r="T2718" s="2" t="str">
        <f>HLOOKUP(B2718,'Additional Data'!$F$1:$N$2,2,0)</f>
        <v>TV</v>
      </c>
    </row>
    <row r="2719" ht="14.25" customHeight="1">
      <c r="A2719" s="2">
        <v>383719.0</v>
      </c>
      <c r="B2719" s="2" t="s">
        <v>46</v>
      </c>
      <c r="C2719" s="2" t="s">
        <v>41</v>
      </c>
      <c r="D2719" s="2" t="s">
        <v>34</v>
      </c>
      <c r="E2719" s="4">
        <v>43533.850694444445</v>
      </c>
      <c r="F2719" s="4">
        <v>43538.850694444445</v>
      </c>
      <c r="G2719" s="4">
        <v>43538.850694444445</v>
      </c>
      <c r="H2719" s="2">
        <v>50.0</v>
      </c>
      <c r="I2719" s="2">
        <v>122.0</v>
      </c>
      <c r="J2719" s="2" t="s">
        <v>32</v>
      </c>
      <c r="K2719" s="2" t="s">
        <v>70</v>
      </c>
      <c r="L2719" s="2" t="s">
        <v>35</v>
      </c>
      <c r="M2719" s="2" t="s">
        <v>59</v>
      </c>
      <c r="N2719" s="2">
        <v>0.0</v>
      </c>
      <c r="O2719" s="2">
        <v>5.0</v>
      </c>
      <c r="P2719" s="2">
        <v>172.0</v>
      </c>
      <c r="Q2719" s="2" t="str">
        <f>VLOOKUP(A2719,'Additional Data'!$A$1:$D$9949,2,0)</f>
        <v>App</v>
      </c>
      <c r="R2719" s="2" t="str">
        <f>VLOOKUP(A2719,'Additional Data'!$A$1:$D$9949,4,0)</f>
        <v>Cash On Delivery</v>
      </c>
      <c r="S2719" s="7">
        <f>VLOOKUP(A2719,'Additional Data'!$A$1:$D$9949,3,0)</f>
        <v>2652</v>
      </c>
      <c r="T2719" s="2" t="str">
        <f>HLOOKUP(B2719,'Additional Data'!$F$1:$N$2,2,0)</f>
        <v>TV</v>
      </c>
    </row>
    <row r="2720" ht="14.25" customHeight="1">
      <c r="A2720" s="2">
        <v>813346.0</v>
      </c>
      <c r="B2720" s="2" t="s">
        <v>47</v>
      </c>
      <c r="C2720" s="2" t="s">
        <v>41</v>
      </c>
      <c r="D2720" s="2" t="s">
        <v>34</v>
      </c>
      <c r="E2720" s="4">
        <v>43533.851493055554</v>
      </c>
      <c r="F2720" s="4">
        <v>43537.851493055554</v>
      </c>
      <c r="G2720" s="4">
        <v>43539.851493055554</v>
      </c>
      <c r="H2720" s="2">
        <v>25.0</v>
      </c>
      <c r="I2720" s="2">
        <v>129.0</v>
      </c>
      <c r="J2720" s="2" t="s">
        <v>32</v>
      </c>
      <c r="K2720" s="2" t="s">
        <v>70</v>
      </c>
      <c r="L2720" s="2" t="s">
        <v>35</v>
      </c>
      <c r="M2720" s="2" t="s">
        <v>59</v>
      </c>
      <c r="N2720" s="2">
        <v>-2.0</v>
      </c>
      <c r="O2720" s="2">
        <v>4.0</v>
      </c>
      <c r="P2720" s="2">
        <v>154.0</v>
      </c>
      <c r="Q2720" s="2" t="str">
        <f>VLOOKUP(A2720,'Additional Data'!$A$1:$D$9949,2,0)</f>
        <v>App</v>
      </c>
      <c r="R2720" s="2" t="str">
        <f>VLOOKUP(A2720,'Additional Data'!$A$1:$D$9949,4,0)</f>
        <v>Debit Card</v>
      </c>
      <c r="S2720" s="7">
        <f>VLOOKUP(A2720,'Additional Data'!$A$1:$D$9949,3,0)</f>
        <v>1311</v>
      </c>
      <c r="T2720" s="2" t="str">
        <f>HLOOKUP(B2720,'Additional Data'!$F$1:$N$2,2,0)</f>
        <v>Tablet</v>
      </c>
    </row>
    <row r="2721" ht="14.25" customHeight="1">
      <c r="A2721" s="2">
        <v>86146.0</v>
      </c>
      <c r="B2721" s="2" t="s">
        <v>36</v>
      </c>
      <c r="C2721" s="2" t="s">
        <v>41</v>
      </c>
      <c r="D2721" s="2" t="s">
        <v>34</v>
      </c>
      <c r="E2721" s="4">
        <v>43533.85759259259</v>
      </c>
      <c r="F2721" s="4">
        <v>43535.85759259259</v>
      </c>
      <c r="G2721" s="4">
        <v>43536.85759259259</v>
      </c>
      <c r="H2721" s="2">
        <v>0.0</v>
      </c>
      <c r="I2721" s="2">
        <v>100.0</v>
      </c>
      <c r="J2721" s="2" t="s">
        <v>41</v>
      </c>
      <c r="K2721" s="2" t="s">
        <v>66</v>
      </c>
      <c r="L2721" s="2" t="s">
        <v>67</v>
      </c>
      <c r="M2721" s="2" t="s">
        <v>71</v>
      </c>
      <c r="N2721" s="2">
        <v>-1.0</v>
      </c>
      <c r="O2721" s="2">
        <v>2.0</v>
      </c>
      <c r="P2721" s="2">
        <v>100.0</v>
      </c>
      <c r="Q2721" s="2" t="str">
        <f>VLOOKUP(A2721,'Additional Data'!$A$1:$D$9949,2,0)</f>
        <v>App</v>
      </c>
      <c r="R2721" s="2" t="str">
        <f>VLOOKUP(A2721,'Additional Data'!$A$1:$D$9949,4,0)</f>
        <v>Debit Card</v>
      </c>
      <c r="S2721" s="7">
        <f>VLOOKUP(A2721,'Additional Data'!$A$1:$D$9949,3,0)</f>
        <v>1320.234614</v>
      </c>
      <c r="T2721" s="2" t="str">
        <f>HLOOKUP(B2721,'Additional Data'!$F$1:$N$2,2,0)</f>
        <v>Laptop</v>
      </c>
    </row>
    <row r="2722" ht="14.25" customHeight="1">
      <c r="A2722" s="2">
        <v>567840.0</v>
      </c>
      <c r="B2722" s="2" t="s">
        <v>30</v>
      </c>
      <c r="C2722" s="2" t="s">
        <v>41</v>
      </c>
      <c r="D2722" s="2" t="s">
        <v>34</v>
      </c>
      <c r="E2722" s="4">
        <v>43533.85837962963</v>
      </c>
      <c r="F2722" s="4">
        <v>43539.85837962963</v>
      </c>
      <c r="G2722" s="4">
        <v>43539.85837962963</v>
      </c>
      <c r="H2722" s="2">
        <v>26.0</v>
      </c>
      <c r="I2722" s="2">
        <v>127.0</v>
      </c>
      <c r="J2722" s="2" t="s">
        <v>32</v>
      </c>
      <c r="K2722" s="2" t="s">
        <v>70</v>
      </c>
      <c r="L2722" s="2" t="s">
        <v>35</v>
      </c>
      <c r="M2722" s="2" t="s">
        <v>71</v>
      </c>
      <c r="N2722" s="2">
        <v>0.0</v>
      </c>
      <c r="O2722" s="2">
        <v>6.0</v>
      </c>
      <c r="P2722" s="2">
        <v>153.0</v>
      </c>
      <c r="Q2722" s="2" t="str">
        <f>VLOOKUP(A2722,'Additional Data'!$A$1:$D$9949,2,0)</f>
        <v>Website</v>
      </c>
      <c r="R2722" s="2" t="str">
        <f>VLOOKUP(A2722,'Additional Data'!$A$1:$D$9949,4,0)</f>
        <v>Debit Card</v>
      </c>
      <c r="S2722" s="7">
        <f>VLOOKUP(A2722,'Additional Data'!$A$1:$D$9949,3,0)</f>
        <v>3012.770663</v>
      </c>
      <c r="T2722" s="2" t="str">
        <f>HLOOKUP(B2722,'Additional Data'!$F$1:$N$2,2,0)</f>
        <v>PC</v>
      </c>
    </row>
    <row r="2723" ht="14.25" customHeight="1">
      <c r="A2723" s="2">
        <v>756375.0</v>
      </c>
      <c r="B2723" s="2" t="s">
        <v>39</v>
      </c>
      <c r="C2723" s="2" t="s">
        <v>32</v>
      </c>
      <c r="D2723" s="2" t="s">
        <v>34</v>
      </c>
      <c r="E2723" s="4">
        <v>43533.861238425925</v>
      </c>
      <c r="F2723" s="4">
        <v>43537.861238425925</v>
      </c>
      <c r="G2723" s="4">
        <v>43540.861238425925</v>
      </c>
      <c r="H2723" s="2">
        <v>44.0</v>
      </c>
      <c r="I2723" s="2">
        <v>112.0</v>
      </c>
      <c r="J2723" s="2" t="s">
        <v>60</v>
      </c>
      <c r="K2723" s="2" t="s">
        <v>61</v>
      </c>
      <c r="L2723" s="2" t="s">
        <v>35</v>
      </c>
      <c r="M2723" s="2" t="s">
        <v>59</v>
      </c>
      <c r="N2723" s="2">
        <v>-3.0</v>
      </c>
      <c r="O2723" s="2">
        <v>4.0</v>
      </c>
      <c r="P2723" s="2">
        <v>156.0</v>
      </c>
      <c r="Q2723" s="2" t="str">
        <f>VLOOKUP(A2723,'Additional Data'!$A$1:$D$9949,2,0)</f>
        <v>Website</v>
      </c>
      <c r="R2723" s="2" t="str">
        <f>VLOOKUP(A2723,'Additional Data'!$A$1:$D$9949,4,0)</f>
        <v>Credit Card</v>
      </c>
      <c r="S2723" s="7">
        <f>VLOOKUP(A2723,'Additional Data'!$A$1:$D$9949,3,0)</f>
        <v>3174</v>
      </c>
      <c r="T2723" s="2" t="str">
        <f>HLOOKUP(B2723,'Additional Data'!$F$1:$N$2,2,0)</f>
        <v>Mobile</v>
      </c>
    </row>
    <row r="2724" ht="14.25" customHeight="1">
      <c r="A2724" s="2">
        <v>177756.0</v>
      </c>
      <c r="B2724" s="2" t="s">
        <v>36</v>
      </c>
      <c r="C2724" s="2" t="s">
        <v>41</v>
      </c>
      <c r="D2724" s="2" t="s">
        <v>34</v>
      </c>
      <c r="E2724" s="4">
        <v>43533.86858796296</v>
      </c>
      <c r="F2724" s="4">
        <v>43539.86858796296</v>
      </c>
      <c r="G2724" s="4">
        <v>43539.86858796296</v>
      </c>
      <c r="H2724" s="2">
        <v>29.0</v>
      </c>
      <c r="I2724" s="2">
        <v>123.0</v>
      </c>
      <c r="J2724" s="2" t="s">
        <v>32</v>
      </c>
      <c r="K2724" s="2" t="s">
        <v>70</v>
      </c>
      <c r="L2724" s="2" t="s">
        <v>35</v>
      </c>
      <c r="M2724" s="2" t="s">
        <v>71</v>
      </c>
      <c r="N2724" s="2">
        <v>0.0</v>
      </c>
      <c r="O2724" s="2">
        <v>6.0</v>
      </c>
      <c r="P2724" s="2">
        <v>152.0</v>
      </c>
      <c r="Q2724" s="2" t="str">
        <f>VLOOKUP(A2724,'Additional Data'!$A$1:$D$9949,2,0)</f>
        <v>Website</v>
      </c>
      <c r="R2724" s="2" t="str">
        <f>VLOOKUP(A2724,'Additional Data'!$A$1:$D$9949,4,0)</f>
        <v>Debit Card</v>
      </c>
      <c r="S2724" s="7">
        <f>VLOOKUP(A2724,'Additional Data'!$A$1:$D$9949,3,0)</f>
        <v>3349</v>
      </c>
      <c r="T2724" s="2" t="str">
        <f>HLOOKUP(B2724,'Additional Data'!$F$1:$N$2,2,0)</f>
        <v>Laptop</v>
      </c>
    </row>
    <row r="2725" ht="14.25" customHeight="1">
      <c r="A2725" s="2">
        <v>81154.0</v>
      </c>
      <c r="B2725" s="2" t="s">
        <v>36</v>
      </c>
      <c r="C2725" s="2" t="s">
        <v>41</v>
      </c>
      <c r="D2725" s="2" t="s">
        <v>34</v>
      </c>
      <c r="E2725" s="4">
        <v>43533.869409722225</v>
      </c>
      <c r="F2725" s="4">
        <v>43535.869409722225</v>
      </c>
      <c r="G2725" s="4">
        <v>43538.869409722225</v>
      </c>
      <c r="H2725" s="2">
        <v>25.0</v>
      </c>
      <c r="I2725" s="2">
        <v>128.0</v>
      </c>
      <c r="J2725" s="2" t="s">
        <v>73</v>
      </c>
      <c r="K2725" s="2" t="s">
        <v>80</v>
      </c>
      <c r="L2725" s="2" t="s">
        <v>35</v>
      </c>
      <c r="M2725" s="2" t="s">
        <v>59</v>
      </c>
      <c r="N2725" s="2">
        <v>-3.0</v>
      </c>
      <c r="O2725" s="2">
        <v>2.0</v>
      </c>
      <c r="P2725" s="2">
        <v>153.0</v>
      </c>
      <c r="Q2725" s="2" t="str">
        <f>VLOOKUP(A2725,'Additional Data'!$A$1:$D$9949,2,0)</f>
        <v>App</v>
      </c>
      <c r="R2725" s="2" t="str">
        <f>VLOOKUP(A2725,'Additional Data'!$A$1:$D$9949,4,0)</f>
        <v>Debit Card</v>
      </c>
      <c r="S2725" s="7">
        <f>VLOOKUP(A2725,'Additional Data'!$A$1:$D$9949,3,0)</f>
        <v>2102.853638</v>
      </c>
      <c r="T2725" s="2" t="str">
        <f>HLOOKUP(B2725,'Additional Data'!$F$1:$N$2,2,0)</f>
        <v>Laptop</v>
      </c>
    </row>
    <row r="2726" ht="14.25" customHeight="1">
      <c r="A2726" s="2">
        <v>735053.0</v>
      </c>
      <c r="B2726" s="2" t="s">
        <v>48</v>
      </c>
      <c r="C2726" s="2" t="s">
        <v>32</v>
      </c>
      <c r="D2726" s="2" t="s">
        <v>34</v>
      </c>
      <c r="E2726" s="4">
        <v>43533.872662037036</v>
      </c>
      <c r="F2726" s="4">
        <v>43538.872662037036</v>
      </c>
      <c r="G2726" s="4">
        <v>43537.872662037036</v>
      </c>
      <c r="H2726" s="2">
        <v>47.0</v>
      </c>
      <c r="I2726" s="2">
        <v>123.0</v>
      </c>
      <c r="J2726" s="2" t="s">
        <v>73</v>
      </c>
      <c r="K2726" s="2" t="s">
        <v>74</v>
      </c>
      <c r="L2726" s="2" t="s">
        <v>35</v>
      </c>
      <c r="M2726" s="2" t="s">
        <v>59</v>
      </c>
      <c r="N2726" s="2">
        <v>1.0</v>
      </c>
      <c r="O2726" s="2">
        <v>5.0</v>
      </c>
      <c r="P2726" s="2">
        <v>170.0</v>
      </c>
      <c r="Q2726" s="2" t="str">
        <f>VLOOKUP(A2726,'Additional Data'!$A$1:$D$9949,2,0)</f>
        <v>App</v>
      </c>
      <c r="R2726" s="2" t="str">
        <f>VLOOKUP(A2726,'Additional Data'!$A$1:$D$9949,4,0)</f>
        <v>Credit Card</v>
      </c>
      <c r="S2726" s="7">
        <f>VLOOKUP(A2726,'Additional Data'!$A$1:$D$9949,3,0)</f>
        <v>3268.148946</v>
      </c>
      <c r="T2726" s="2" t="str">
        <f>HLOOKUP(B2726,'Additional Data'!$F$1:$N$2,2,0)</f>
        <v>Gaming Console</v>
      </c>
    </row>
    <row r="2727" ht="14.25" customHeight="1">
      <c r="A2727" s="2">
        <v>128769.0</v>
      </c>
      <c r="B2727" s="2" t="s">
        <v>49</v>
      </c>
      <c r="C2727" s="2" t="s">
        <v>41</v>
      </c>
      <c r="D2727" s="2" t="s">
        <v>34</v>
      </c>
      <c r="E2727" s="4">
        <v>43533.87275462963</v>
      </c>
      <c r="F2727" s="4">
        <v>43540.87275462963</v>
      </c>
      <c r="G2727" s="4">
        <v>43539.87275462963</v>
      </c>
      <c r="H2727" s="2">
        <v>46.0</v>
      </c>
      <c r="I2727" s="2">
        <v>126.0</v>
      </c>
      <c r="J2727" s="2" t="s">
        <v>32</v>
      </c>
      <c r="K2727" s="2" t="s">
        <v>70</v>
      </c>
      <c r="L2727" s="2" t="s">
        <v>35</v>
      </c>
      <c r="M2727" s="2" t="s">
        <v>59</v>
      </c>
      <c r="N2727" s="2">
        <v>1.0</v>
      </c>
      <c r="O2727" s="2">
        <v>7.0</v>
      </c>
      <c r="P2727" s="2">
        <v>172.0</v>
      </c>
      <c r="Q2727" s="2" t="str">
        <f>VLOOKUP(A2727,'Additional Data'!$A$1:$D$9949,2,0)</f>
        <v>Website</v>
      </c>
      <c r="R2727" s="2" t="str">
        <f>VLOOKUP(A2727,'Additional Data'!$A$1:$D$9949,4,0)</f>
        <v>Credit Card</v>
      </c>
      <c r="S2727" s="7">
        <f>VLOOKUP(A2727,'Additional Data'!$A$1:$D$9949,3,0)</f>
        <v>1193.077612</v>
      </c>
      <c r="T2727" s="2" t="str">
        <f>HLOOKUP(B2727,'Additional Data'!$F$1:$N$2,2,0)</f>
        <v>TV</v>
      </c>
    </row>
    <row r="2728" ht="14.25" customHeight="1">
      <c r="A2728" s="2">
        <v>404490.0</v>
      </c>
      <c r="B2728" s="2" t="s">
        <v>36</v>
      </c>
      <c r="C2728" s="2" t="s">
        <v>32</v>
      </c>
      <c r="D2728" s="2" t="s">
        <v>34</v>
      </c>
      <c r="E2728" s="4">
        <v>43533.873877314814</v>
      </c>
      <c r="F2728" s="4">
        <v>43536.873877314814</v>
      </c>
      <c r="G2728" s="4">
        <v>43536.873877314814</v>
      </c>
      <c r="H2728" s="2">
        <v>28.0</v>
      </c>
      <c r="I2728" s="2">
        <v>127.0</v>
      </c>
      <c r="J2728" s="2" t="s">
        <v>41</v>
      </c>
      <c r="K2728" s="2" t="s">
        <v>58</v>
      </c>
      <c r="L2728" s="2" t="s">
        <v>35</v>
      </c>
      <c r="M2728" s="2" t="s">
        <v>59</v>
      </c>
      <c r="N2728" s="2">
        <v>0.0</v>
      </c>
      <c r="O2728" s="2">
        <v>3.0</v>
      </c>
      <c r="P2728" s="2">
        <v>155.0</v>
      </c>
      <c r="Q2728" s="2" t="str">
        <f>VLOOKUP(A2728,'Additional Data'!$A$1:$D$9949,2,0)</f>
        <v>Website</v>
      </c>
      <c r="R2728" s="2" t="str">
        <f>VLOOKUP(A2728,'Additional Data'!$A$1:$D$9949,4,0)</f>
        <v>Debit Card</v>
      </c>
      <c r="S2728" s="7">
        <f>VLOOKUP(A2728,'Additional Data'!$A$1:$D$9949,3,0)</f>
        <v>752.9639367</v>
      </c>
      <c r="T2728" s="2" t="str">
        <f>HLOOKUP(B2728,'Additional Data'!$F$1:$N$2,2,0)</f>
        <v>Laptop</v>
      </c>
    </row>
    <row r="2729" ht="14.25" customHeight="1">
      <c r="A2729" s="2">
        <v>913630.0</v>
      </c>
      <c r="B2729" s="2" t="s">
        <v>30</v>
      </c>
      <c r="C2729" s="2" t="s">
        <v>41</v>
      </c>
      <c r="D2729" s="2" t="s">
        <v>34</v>
      </c>
      <c r="E2729" s="4">
        <v>43533.87810185185</v>
      </c>
      <c r="F2729" s="4">
        <v>43535.87810185185</v>
      </c>
      <c r="G2729" s="4">
        <v>43539.87810185185</v>
      </c>
      <c r="H2729" s="2">
        <v>0.0</v>
      </c>
      <c r="I2729" s="2">
        <v>122.0</v>
      </c>
      <c r="J2729" s="2" t="s">
        <v>41</v>
      </c>
      <c r="K2729" s="2" t="s">
        <v>66</v>
      </c>
      <c r="L2729" s="2" t="s">
        <v>67</v>
      </c>
      <c r="M2729" s="2" t="s">
        <v>59</v>
      </c>
      <c r="N2729" s="2">
        <v>-4.0</v>
      </c>
      <c r="O2729" s="2">
        <v>2.0</v>
      </c>
      <c r="P2729" s="2">
        <v>122.0</v>
      </c>
      <c r="Q2729" s="2" t="str">
        <f>VLOOKUP(A2729,'Additional Data'!$A$1:$D$9949,2,0)</f>
        <v>App</v>
      </c>
      <c r="R2729" s="2" t="str">
        <f>VLOOKUP(A2729,'Additional Data'!$A$1:$D$9949,4,0)</f>
        <v>Debit Card</v>
      </c>
      <c r="S2729" s="7">
        <f>VLOOKUP(A2729,'Additional Data'!$A$1:$D$9949,3,0)</f>
        <v>1515.506455</v>
      </c>
      <c r="T2729" s="2" t="str">
        <f>HLOOKUP(B2729,'Additional Data'!$F$1:$N$2,2,0)</f>
        <v>PC</v>
      </c>
    </row>
    <row r="2730" ht="14.25" customHeight="1">
      <c r="A2730" s="2">
        <v>859022.0</v>
      </c>
      <c r="B2730" s="2" t="s">
        <v>36</v>
      </c>
      <c r="C2730" s="2" t="s">
        <v>32</v>
      </c>
      <c r="D2730" s="2" t="s">
        <v>34</v>
      </c>
      <c r="E2730" s="4">
        <v>43533.88177083333</v>
      </c>
      <c r="F2730" s="4">
        <v>43538.88177083333</v>
      </c>
      <c r="G2730" s="4">
        <v>43537.88177083333</v>
      </c>
      <c r="H2730" s="2">
        <v>39.0</v>
      </c>
      <c r="I2730" s="2">
        <v>110.0</v>
      </c>
      <c r="J2730" s="2" t="s">
        <v>63</v>
      </c>
      <c r="K2730" s="2" t="s">
        <v>81</v>
      </c>
      <c r="L2730" s="2" t="s">
        <v>35</v>
      </c>
      <c r="M2730" s="2" t="s">
        <v>59</v>
      </c>
      <c r="N2730" s="2">
        <v>1.0</v>
      </c>
      <c r="O2730" s="2">
        <v>5.0</v>
      </c>
      <c r="P2730" s="2">
        <v>149.0</v>
      </c>
      <c r="Q2730" s="2" t="str">
        <f>VLOOKUP(A2730,'Additional Data'!$A$1:$D$9949,2,0)</f>
        <v>App</v>
      </c>
      <c r="R2730" s="2" t="str">
        <f>VLOOKUP(A2730,'Additional Data'!$A$1:$D$9949,4,0)</f>
        <v>Debit Card</v>
      </c>
      <c r="S2730" s="7">
        <f>VLOOKUP(A2730,'Additional Data'!$A$1:$D$9949,3,0)</f>
        <v>2616.299548</v>
      </c>
      <c r="T2730" s="2" t="str">
        <f>HLOOKUP(B2730,'Additional Data'!$F$1:$N$2,2,0)</f>
        <v>Laptop</v>
      </c>
    </row>
    <row r="2731" ht="14.25" customHeight="1">
      <c r="A2731" s="2">
        <v>246424.0</v>
      </c>
      <c r="B2731" s="2" t="s">
        <v>39</v>
      </c>
      <c r="C2731" s="2" t="s">
        <v>41</v>
      </c>
      <c r="D2731" s="2" t="s">
        <v>34</v>
      </c>
      <c r="E2731" s="4">
        <v>43533.88447916666</v>
      </c>
      <c r="F2731" s="4">
        <v>43533.88447916666</v>
      </c>
      <c r="G2731" s="4">
        <v>43537.88447916666</v>
      </c>
      <c r="H2731" s="2">
        <v>0.0</v>
      </c>
      <c r="I2731" s="2">
        <v>129.0</v>
      </c>
      <c r="J2731" s="2" t="s">
        <v>41</v>
      </c>
      <c r="K2731" s="2" t="s">
        <v>66</v>
      </c>
      <c r="L2731" s="2" t="s">
        <v>67</v>
      </c>
      <c r="M2731" s="2" t="s">
        <v>71</v>
      </c>
      <c r="N2731" s="2">
        <v>-4.0</v>
      </c>
      <c r="O2731" s="2">
        <v>0.0</v>
      </c>
      <c r="P2731" s="2">
        <v>129.0</v>
      </c>
      <c r="Q2731" s="2" t="str">
        <f>VLOOKUP(A2731,'Additional Data'!$A$1:$D$9949,2,0)</f>
        <v>App</v>
      </c>
      <c r="R2731" s="2" t="str">
        <f>VLOOKUP(A2731,'Additional Data'!$A$1:$D$9949,4,0)</f>
        <v>Debit Card</v>
      </c>
      <c r="S2731" s="7">
        <f>VLOOKUP(A2731,'Additional Data'!$A$1:$D$9949,3,0)</f>
        <v>507.3428872</v>
      </c>
      <c r="T2731" s="2" t="str">
        <f>HLOOKUP(B2731,'Additional Data'!$F$1:$N$2,2,0)</f>
        <v>Mobile</v>
      </c>
    </row>
    <row r="2732" ht="14.25" customHeight="1">
      <c r="A2732" s="2">
        <v>859214.0</v>
      </c>
      <c r="B2732" s="2" t="s">
        <v>42</v>
      </c>
      <c r="C2732" s="2" t="s">
        <v>41</v>
      </c>
      <c r="D2732" s="2" t="s">
        <v>34</v>
      </c>
      <c r="E2732" s="4">
        <v>43533.89188657407</v>
      </c>
      <c r="F2732" s="4">
        <v>43536.89188657407</v>
      </c>
      <c r="G2732" s="4">
        <v>43537.89188657407</v>
      </c>
      <c r="H2732" s="2">
        <v>41.0</v>
      </c>
      <c r="I2732" s="2">
        <v>108.0</v>
      </c>
      <c r="J2732" s="2" t="s">
        <v>60</v>
      </c>
      <c r="K2732" s="2" t="s">
        <v>77</v>
      </c>
      <c r="L2732" s="2" t="s">
        <v>35</v>
      </c>
      <c r="M2732" s="2" t="s">
        <v>59</v>
      </c>
      <c r="N2732" s="2">
        <v>-1.0</v>
      </c>
      <c r="O2732" s="2">
        <v>3.0</v>
      </c>
      <c r="P2732" s="2">
        <v>149.0</v>
      </c>
      <c r="Q2732" s="2" t="str">
        <f>VLOOKUP(A2732,'Additional Data'!$A$1:$D$9949,2,0)</f>
        <v>App</v>
      </c>
      <c r="R2732" s="2" t="str">
        <f>VLOOKUP(A2732,'Additional Data'!$A$1:$D$9949,4,0)</f>
        <v>Debit Card</v>
      </c>
      <c r="S2732" s="7">
        <f>VLOOKUP(A2732,'Additional Data'!$A$1:$D$9949,3,0)</f>
        <v>1765.169247</v>
      </c>
      <c r="T2732" s="2" t="str">
        <f>HLOOKUP(B2732,'Additional Data'!$F$1:$N$2,2,0)</f>
        <v>TV</v>
      </c>
    </row>
    <row r="2733" ht="14.25" customHeight="1">
      <c r="A2733" s="2">
        <v>911948.0</v>
      </c>
      <c r="B2733" s="2" t="s">
        <v>47</v>
      </c>
      <c r="C2733" s="2" t="s">
        <v>32</v>
      </c>
      <c r="D2733" s="2" t="s">
        <v>34</v>
      </c>
      <c r="E2733" s="4">
        <v>43533.89334490741</v>
      </c>
      <c r="F2733" s="4">
        <v>43534.89334490741</v>
      </c>
      <c r="G2733" s="4">
        <v>43540.89334490741</v>
      </c>
      <c r="H2733" s="2">
        <v>0.0</v>
      </c>
      <c r="I2733" s="2">
        <v>129.0</v>
      </c>
      <c r="J2733" s="2" t="s">
        <v>32</v>
      </c>
      <c r="K2733" s="2" t="s">
        <v>82</v>
      </c>
      <c r="L2733" s="2" t="s">
        <v>67</v>
      </c>
      <c r="M2733" s="2" t="s">
        <v>71</v>
      </c>
      <c r="N2733" s="2">
        <v>-6.0</v>
      </c>
      <c r="O2733" s="2">
        <v>1.0</v>
      </c>
      <c r="P2733" s="2">
        <v>129.0</v>
      </c>
      <c r="Q2733" s="2" t="str">
        <f>VLOOKUP(A2733,'Additional Data'!$A$1:$D$9949,2,0)</f>
        <v>App</v>
      </c>
      <c r="R2733" s="2" t="str">
        <f>VLOOKUP(A2733,'Additional Data'!$A$1:$D$9949,4,0)</f>
        <v>Debit Card</v>
      </c>
      <c r="S2733" s="7">
        <f>VLOOKUP(A2733,'Additional Data'!$A$1:$D$9949,3,0)</f>
        <v>500.4355213</v>
      </c>
      <c r="T2733" s="2" t="str">
        <f>HLOOKUP(B2733,'Additional Data'!$F$1:$N$2,2,0)</f>
        <v>Tablet</v>
      </c>
    </row>
    <row r="2734" ht="14.25" customHeight="1">
      <c r="A2734" s="2">
        <v>723388.0</v>
      </c>
      <c r="B2734" s="2" t="s">
        <v>36</v>
      </c>
      <c r="C2734" s="2" t="s">
        <v>32</v>
      </c>
      <c r="D2734" s="2" t="s">
        <v>34</v>
      </c>
      <c r="E2734" s="4">
        <v>43533.89449074074</v>
      </c>
      <c r="F2734" s="4">
        <v>43539.89449074074</v>
      </c>
      <c r="G2734" s="4">
        <v>43538.89449074074</v>
      </c>
      <c r="H2734" s="2">
        <v>46.0</v>
      </c>
      <c r="I2734" s="2">
        <v>115.0</v>
      </c>
      <c r="J2734" s="2" t="s">
        <v>60</v>
      </c>
      <c r="K2734" s="2" t="s">
        <v>61</v>
      </c>
      <c r="L2734" s="2" t="s">
        <v>35</v>
      </c>
      <c r="M2734" s="2" t="s">
        <v>71</v>
      </c>
      <c r="N2734" s="2">
        <v>1.0</v>
      </c>
      <c r="O2734" s="2">
        <v>6.0</v>
      </c>
      <c r="P2734" s="2">
        <v>161.0</v>
      </c>
      <c r="Q2734" s="2" t="str">
        <f>VLOOKUP(A2734,'Additional Data'!$A$1:$D$9949,2,0)</f>
        <v>App</v>
      </c>
      <c r="R2734" s="2" t="str">
        <f>VLOOKUP(A2734,'Additional Data'!$A$1:$D$9949,4,0)</f>
        <v>Debit Card</v>
      </c>
      <c r="S2734" s="7">
        <f>VLOOKUP(A2734,'Additional Data'!$A$1:$D$9949,3,0)</f>
        <v>2958.825792</v>
      </c>
      <c r="T2734" s="2" t="str">
        <f>HLOOKUP(B2734,'Additional Data'!$F$1:$N$2,2,0)</f>
        <v>Laptop</v>
      </c>
    </row>
    <row r="2735" ht="14.25" customHeight="1">
      <c r="A2735" s="2">
        <v>392933.0</v>
      </c>
      <c r="B2735" s="2" t="s">
        <v>30</v>
      </c>
      <c r="C2735" s="2" t="s">
        <v>32</v>
      </c>
      <c r="D2735" s="2" t="s">
        <v>34</v>
      </c>
      <c r="E2735" s="4">
        <v>43533.894849537035</v>
      </c>
      <c r="F2735" s="4">
        <v>43541.894849537035</v>
      </c>
      <c r="G2735" s="4">
        <v>43540.894849537035</v>
      </c>
      <c r="H2735" s="2">
        <v>49.0</v>
      </c>
      <c r="I2735" s="2">
        <v>115.0</v>
      </c>
      <c r="J2735" s="2" t="s">
        <v>60</v>
      </c>
      <c r="K2735" s="2" t="s">
        <v>61</v>
      </c>
      <c r="L2735" s="2" t="s">
        <v>35</v>
      </c>
      <c r="M2735" s="2" t="s">
        <v>59</v>
      </c>
      <c r="N2735" s="2">
        <v>1.0</v>
      </c>
      <c r="O2735" s="2">
        <v>8.0</v>
      </c>
      <c r="P2735" s="2">
        <v>164.0</v>
      </c>
      <c r="Q2735" s="2" t="str">
        <f>VLOOKUP(A2735,'Additional Data'!$A$1:$D$9949,2,0)</f>
        <v>App</v>
      </c>
      <c r="R2735" s="2" t="str">
        <f>VLOOKUP(A2735,'Additional Data'!$A$1:$D$9949,4,0)</f>
        <v>Credit Card</v>
      </c>
      <c r="S2735" s="7">
        <f>VLOOKUP(A2735,'Additional Data'!$A$1:$D$9949,3,0)</f>
        <v>466</v>
      </c>
      <c r="T2735" s="2" t="str">
        <f>HLOOKUP(B2735,'Additional Data'!$F$1:$N$2,2,0)</f>
        <v>PC</v>
      </c>
    </row>
    <row r="2736" ht="14.25" customHeight="1">
      <c r="A2736" s="2">
        <v>350939.0</v>
      </c>
      <c r="B2736" s="2" t="s">
        <v>39</v>
      </c>
      <c r="C2736" s="2" t="s">
        <v>32</v>
      </c>
      <c r="D2736" s="2" t="s">
        <v>34</v>
      </c>
      <c r="E2736" s="4">
        <v>43533.896516203706</v>
      </c>
      <c r="F2736" s="4">
        <v>43533.896516203706</v>
      </c>
      <c r="G2736" s="4">
        <v>43536.896516203706</v>
      </c>
      <c r="H2736" s="2">
        <v>0.0</v>
      </c>
      <c r="I2736" s="2">
        <v>109.0</v>
      </c>
      <c r="J2736" s="2" t="s">
        <v>32</v>
      </c>
      <c r="K2736" s="2" t="s">
        <v>82</v>
      </c>
      <c r="L2736" s="2" t="s">
        <v>67</v>
      </c>
      <c r="M2736" s="2" t="s">
        <v>71</v>
      </c>
      <c r="N2736" s="2">
        <v>-3.0</v>
      </c>
      <c r="O2736" s="2">
        <v>0.0</v>
      </c>
      <c r="P2736" s="2">
        <v>109.0</v>
      </c>
      <c r="Q2736" s="2" t="str">
        <f>VLOOKUP(A2736,'Additional Data'!$A$1:$D$9949,2,0)</f>
        <v>App</v>
      </c>
      <c r="R2736" s="2" t="str">
        <f>VLOOKUP(A2736,'Additional Data'!$A$1:$D$9949,4,0)</f>
        <v>Credit Card</v>
      </c>
      <c r="S2736" s="7">
        <f>VLOOKUP(A2736,'Additional Data'!$A$1:$D$9949,3,0)</f>
        <v>2391.527067</v>
      </c>
      <c r="T2736" s="2" t="str">
        <f>HLOOKUP(B2736,'Additional Data'!$F$1:$N$2,2,0)</f>
        <v>Mobile</v>
      </c>
    </row>
    <row r="2737" ht="14.25" customHeight="1">
      <c r="A2737" s="2">
        <v>813190.0</v>
      </c>
      <c r="B2737" s="2" t="s">
        <v>39</v>
      </c>
      <c r="C2737" s="2" t="s">
        <v>41</v>
      </c>
      <c r="D2737" s="2" t="s">
        <v>34</v>
      </c>
      <c r="E2737" s="4">
        <v>43533.8981712963</v>
      </c>
      <c r="F2737" s="4">
        <v>43533.8981712963</v>
      </c>
      <c r="G2737" s="4">
        <v>43538.8981712963</v>
      </c>
      <c r="H2737" s="2">
        <v>0.0</v>
      </c>
      <c r="I2737" s="2">
        <v>103.0</v>
      </c>
      <c r="J2737" s="2" t="s">
        <v>41</v>
      </c>
      <c r="K2737" s="2" t="s">
        <v>66</v>
      </c>
      <c r="L2737" s="2" t="s">
        <v>67</v>
      </c>
      <c r="M2737" s="2" t="s">
        <v>71</v>
      </c>
      <c r="N2737" s="2">
        <v>-5.0</v>
      </c>
      <c r="O2737" s="2">
        <v>0.0</v>
      </c>
      <c r="P2737" s="2">
        <v>103.0</v>
      </c>
      <c r="Q2737" s="2" t="str">
        <f>VLOOKUP(A2737,'Additional Data'!$A$1:$D$9949,2,0)</f>
        <v>App</v>
      </c>
      <c r="R2737" s="2" t="str">
        <f>VLOOKUP(A2737,'Additional Data'!$A$1:$D$9949,4,0)</f>
        <v>Debit Card</v>
      </c>
      <c r="S2737" s="7">
        <f>VLOOKUP(A2737,'Additional Data'!$A$1:$D$9949,3,0)</f>
        <v>338.7422607</v>
      </c>
      <c r="T2737" s="2" t="str">
        <f>HLOOKUP(B2737,'Additional Data'!$F$1:$N$2,2,0)</f>
        <v>Mobile</v>
      </c>
    </row>
    <row r="2738" ht="14.25" customHeight="1">
      <c r="A2738" s="2">
        <v>331525.0</v>
      </c>
      <c r="B2738" s="2" t="s">
        <v>39</v>
      </c>
      <c r="C2738" s="2" t="s">
        <v>41</v>
      </c>
      <c r="D2738" s="2" t="s">
        <v>34</v>
      </c>
      <c r="E2738" s="4">
        <v>43533.90021990741</v>
      </c>
      <c r="F2738" s="4">
        <v>43539.90021990741</v>
      </c>
      <c r="G2738" s="4">
        <v>43536.90021990741</v>
      </c>
      <c r="H2738" s="2">
        <v>43.0</v>
      </c>
      <c r="I2738" s="2">
        <v>110.0</v>
      </c>
      <c r="J2738" s="2" t="s">
        <v>60</v>
      </c>
      <c r="K2738" s="2" t="s">
        <v>77</v>
      </c>
      <c r="L2738" s="2" t="s">
        <v>35</v>
      </c>
      <c r="M2738" s="2" t="s">
        <v>59</v>
      </c>
      <c r="N2738" s="2">
        <v>3.0</v>
      </c>
      <c r="O2738" s="2">
        <v>6.0</v>
      </c>
      <c r="P2738" s="2">
        <v>153.0</v>
      </c>
      <c r="Q2738" s="2" t="str">
        <f>VLOOKUP(A2738,'Additional Data'!$A$1:$D$9949,2,0)</f>
        <v>App</v>
      </c>
      <c r="R2738" s="2" t="str">
        <f>VLOOKUP(A2738,'Additional Data'!$A$1:$D$9949,4,0)</f>
        <v>Credit Card</v>
      </c>
      <c r="S2738" s="7">
        <f>VLOOKUP(A2738,'Additional Data'!$A$1:$D$9949,3,0)</f>
        <v>2023.785276</v>
      </c>
      <c r="T2738" s="2" t="str">
        <f>HLOOKUP(B2738,'Additional Data'!$F$1:$N$2,2,0)</f>
        <v>Mobile</v>
      </c>
    </row>
    <row r="2739" ht="14.25" customHeight="1">
      <c r="A2739" s="2">
        <v>836895.0</v>
      </c>
      <c r="B2739" s="2" t="s">
        <v>47</v>
      </c>
      <c r="C2739" s="2" t="s">
        <v>32</v>
      </c>
      <c r="D2739" s="2" t="s">
        <v>34</v>
      </c>
      <c r="E2739" s="4">
        <v>43533.90466435185</v>
      </c>
      <c r="F2739" s="4">
        <v>43536.90466435185</v>
      </c>
      <c r="G2739" s="4">
        <v>43540.90466435185</v>
      </c>
      <c r="H2739" s="2">
        <v>42.0</v>
      </c>
      <c r="I2739" s="2">
        <v>114.0</v>
      </c>
      <c r="J2739" s="2" t="s">
        <v>60</v>
      </c>
      <c r="K2739" s="2" t="s">
        <v>61</v>
      </c>
      <c r="L2739" s="2" t="s">
        <v>35</v>
      </c>
      <c r="M2739" s="2" t="s">
        <v>59</v>
      </c>
      <c r="N2739" s="2">
        <v>-4.0</v>
      </c>
      <c r="O2739" s="2">
        <v>3.0</v>
      </c>
      <c r="P2739" s="2">
        <v>156.0</v>
      </c>
      <c r="Q2739" s="2" t="str">
        <f>VLOOKUP(A2739,'Additional Data'!$A$1:$D$9949,2,0)</f>
        <v>Website</v>
      </c>
      <c r="R2739" s="2" t="str">
        <f>VLOOKUP(A2739,'Additional Data'!$A$1:$D$9949,4,0)</f>
        <v>Credit Card</v>
      </c>
      <c r="S2739" s="7">
        <f>VLOOKUP(A2739,'Additional Data'!$A$1:$D$9949,3,0)</f>
        <v>3056.852158</v>
      </c>
      <c r="T2739" s="2" t="str">
        <f>HLOOKUP(B2739,'Additional Data'!$F$1:$N$2,2,0)</f>
        <v>Tablet</v>
      </c>
    </row>
    <row r="2740" ht="14.25" customHeight="1">
      <c r="A2740" s="2">
        <v>886634.0</v>
      </c>
      <c r="B2740" s="2" t="s">
        <v>39</v>
      </c>
      <c r="C2740" s="2" t="s">
        <v>32</v>
      </c>
      <c r="D2740" s="2" t="s">
        <v>34</v>
      </c>
      <c r="E2740" s="4">
        <v>43533.90961805556</v>
      </c>
      <c r="F2740" s="4">
        <v>43540.90961805556</v>
      </c>
      <c r="G2740" s="4">
        <v>43540.90961805556</v>
      </c>
      <c r="H2740" s="2">
        <v>26.0</v>
      </c>
      <c r="I2740" s="2">
        <v>112.0</v>
      </c>
      <c r="J2740" s="2" t="s">
        <v>60</v>
      </c>
      <c r="K2740" s="2" t="s">
        <v>61</v>
      </c>
      <c r="L2740" s="2" t="s">
        <v>35</v>
      </c>
      <c r="M2740" s="2" t="s">
        <v>59</v>
      </c>
      <c r="N2740" s="2">
        <v>0.0</v>
      </c>
      <c r="O2740" s="2">
        <v>7.0</v>
      </c>
      <c r="P2740" s="2">
        <v>138.0</v>
      </c>
      <c r="Q2740" s="2" t="str">
        <f>VLOOKUP(A2740,'Additional Data'!$A$1:$D$9949,2,0)</f>
        <v>App</v>
      </c>
      <c r="R2740" s="2" t="str">
        <f>VLOOKUP(A2740,'Additional Data'!$A$1:$D$9949,4,0)</f>
        <v>Debit Card</v>
      </c>
      <c r="S2740" s="7">
        <f>VLOOKUP(A2740,'Additional Data'!$A$1:$D$9949,3,0)</f>
        <v>2346.809408</v>
      </c>
      <c r="T2740" s="2" t="str">
        <f>HLOOKUP(B2740,'Additional Data'!$F$1:$N$2,2,0)</f>
        <v>Mobile</v>
      </c>
    </row>
    <row r="2741" ht="14.25" customHeight="1">
      <c r="A2741" s="2">
        <v>79324.0</v>
      </c>
      <c r="B2741" s="2" t="s">
        <v>30</v>
      </c>
      <c r="C2741" s="2" t="s">
        <v>32</v>
      </c>
      <c r="D2741" s="2" t="s">
        <v>34</v>
      </c>
      <c r="E2741" s="4">
        <v>43533.91028935185</v>
      </c>
      <c r="F2741" s="4">
        <v>43533.91028935185</v>
      </c>
      <c r="G2741" s="4">
        <v>43540.91028935185</v>
      </c>
      <c r="H2741" s="2">
        <v>0.0</v>
      </c>
      <c r="I2741" s="2">
        <v>127.0</v>
      </c>
      <c r="J2741" s="2" t="s">
        <v>32</v>
      </c>
      <c r="K2741" s="2" t="s">
        <v>82</v>
      </c>
      <c r="L2741" s="2" t="s">
        <v>67</v>
      </c>
      <c r="M2741" s="2" t="s">
        <v>71</v>
      </c>
      <c r="N2741" s="2">
        <v>-7.0</v>
      </c>
      <c r="O2741" s="2">
        <v>0.0</v>
      </c>
      <c r="P2741" s="2">
        <v>127.0</v>
      </c>
      <c r="Q2741" s="2" t="str">
        <f>VLOOKUP(A2741,'Additional Data'!$A$1:$D$9949,2,0)</f>
        <v>App</v>
      </c>
      <c r="R2741" s="2" t="str">
        <f>VLOOKUP(A2741,'Additional Data'!$A$1:$D$9949,4,0)</f>
        <v>Debit Card</v>
      </c>
      <c r="S2741" s="7">
        <f>VLOOKUP(A2741,'Additional Data'!$A$1:$D$9949,3,0)</f>
        <v>669.4586302</v>
      </c>
      <c r="T2741" s="2" t="str">
        <f>HLOOKUP(B2741,'Additional Data'!$F$1:$N$2,2,0)</f>
        <v>PC</v>
      </c>
    </row>
    <row r="2742" ht="14.25" customHeight="1">
      <c r="A2742" s="2">
        <v>869497.0</v>
      </c>
      <c r="B2742" s="2" t="s">
        <v>46</v>
      </c>
      <c r="C2742" s="2" t="s">
        <v>41</v>
      </c>
      <c r="D2742" s="2" t="s">
        <v>34</v>
      </c>
      <c r="E2742" s="4">
        <v>43533.911145833335</v>
      </c>
      <c r="F2742" s="4">
        <v>43537.911145833335</v>
      </c>
      <c r="G2742" s="4">
        <v>43538.911145833335</v>
      </c>
      <c r="H2742" s="2">
        <v>42.0</v>
      </c>
      <c r="I2742" s="2">
        <v>125.0</v>
      </c>
      <c r="J2742" s="2" t="s">
        <v>32</v>
      </c>
      <c r="K2742" s="2" t="s">
        <v>70</v>
      </c>
      <c r="L2742" s="2" t="s">
        <v>35</v>
      </c>
      <c r="M2742" s="2" t="s">
        <v>59</v>
      </c>
      <c r="N2742" s="2">
        <v>-1.0</v>
      </c>
      <c r="O2742" s="2">
        <v>4.0</v>
      </c>
      <c r="P2742" s="2">
        <v>167.0</v>
      </c>
      <c r="Q2742" s="2" t="str">
        <f>VLOOKUP(A2742,'Additional Data'!$A$1:$D$9949,2,0)</f>
        <v>App</v>
      </c>
      <c r="R2742" s="2" t="str">
        <f>VLOOKUP(A2742,'Additional Data'!$A$1:$D$9949,4,0)</f>
        <v>Credit Card</v>
      </c>
      <c r="S2742" s="7">
        <f>VLOOKUP(A2742,'Additional Data'!$A$1:$D$9949,3,0)</f>
        <v>1496</v>
      </c>
      <c r="T2742" s="2" t="str">
        <f>HLOOKUP(B2742,'Additional Data'!$F$1:$N$2,2,0)</f>
        <v>TV</v>
      </c>
    </row>
    <row r="2743" ht="14.25" customHeight="1">
      <c r="A2743" s="2">
        <v>304253.0</v>
      </c>
      <c r="B2743" s="2" t="s">
        <v>48</v>
      </c>
      <c r="C2743" s="2" t="s">
        <v>32</v>
      </c>
      <c r="D2743" s="2" t="s">
        <v>34</v>
      </c>
      <c r="E2743" s="4">
        <v>43533.91238425926</v>
      </c>
      <c r="F2743" s="4">
        <v>43540.91238425926</v>
      </c>
      <c r="G2743" s="4">
        <v>43540.91238425926</v>
      </c>
      <c r="H2743" s="2">
        <v>30.0</v>
      </c>
      <c r="I2743" s="2">
        <v>129.0</v>
      </c>
      <c r="J2743" s="2" t="s">
        <v>41</v>
      </c>
      <c r="K2743" s="2" t="s">
        <v>58</v>
      </c>
      <c r="L2743" s="2" t="s">
        <v>35</v>
      </c>
      <c r="M2743" s="2" t="s">
        <v>59</v>
      </c>
      <c r="N2743" s="2">
        <v>0.0</v>
      </c>
      <c r="O2743" s="2">
        <v>7.0</v>
      </c>
      <c r="P2743" s="2">
        <v>159.0</v>
      </c>
      <c r="Q2743" s="2" t="str">
        <f>VLOOKUP(A2743,'Additional Data'!$A$1:$D$9949,2,0)</f>
        <v>App</v>
      </c>
      <c r="R2743" s="2" t="str">
        <f>VLOOKUP(A2743,'Additional Data'!$A$1:$D$9949,4,0)</f>
        <v>Credit Card</v>
      </c>
      <c r="S2743" s="7">
        <f>VLOOKUP(A2743,'Additional Data'!$A$1:$D$9949,3,0)</f>
        <v>496</v>
      </c>
      <c r="T2743" s="2" t="str">
        <f>HLOOKUP(B2743,'Additional Data'!$F$1:$N$2,2,0)</f>
        <v>Gaming Console</v>
      </c>
    </row>
    <row r="2744" ht="14.25" customHeight="1">
      <c r="A2744" s="2">
        <v>719821.0</v>
      </c>
      <c r="B2744" s="2" t="s">
        <v>39</v>
      </c>
      <c r="C2744" s="2" t="s">
        <v>41</v>
      </c>
      <c r="D2744" s="2" t="s">
        <v>34</v>
      </c>
      <c r="E2744" s="4">
        <v>43533.91275462963</v>
      </c>
      <c r="F2744" s="4">
        <v>43537.91275462963</v>
      </c>
      <c r="G2744" s="4">
        <v>43536.91275462963</v>
      </c>
      <c r="H2744" s="2">
        <v>65.0</v>
      </c>
      <c r="I2744" s="2">
        <v>101.0</v>
      </c>
      <c r="J2744" s="2" t="s">
        <v>32</v>
      </c>
      <c r="K2744" s="2" t="s">
        <v>70</v>
      </c>
      <c r="L2744" s="2" t="s">
        <v>35</v>
      </c>
      <c r="M2744" s="2" t="s">
        <v>71</v>
      </c>
      <c r="N2744" s="2">
        <v>1.0</v>
      </c>
      <c r="O2744" s="2">
        <v>4.0</v>
      </c>
      <c r="P2744" s="2">
        <v>166.0</v>
      </c>
      <c r="Q2744" s="2" t="str">
        <f>VLOOKUP(A2744,'Additional Data'!$A$1:$D$9949,2,0)</f>
        <v>App</v>
      </c>
      <c r="R2744" s="2" t="str">
        <f>VLOOKUP(A2744,'Additional Data'!$A$1:$D$9949,4,0)</f>
        <v>Credit Card</v>
      </c>
      <c r="S2744" s="7">
        <f>VLOOKUP(A2744,'Additional Data'!$A$1:$D$9949,3,0)</f>
        <v>2541</v>
      </c>
      <c r="T2744" s="2" t="str">
        <f>HLOOKUP(B2744,'Additional Data'!$F$1:$N$2,2,0)</f>
        <v>Mobile</v>
      </c>
    </row>
    <row r="2745" ht="14.25" customHeight="1">
      <c r="A2745" s="2">
        <v>444472.0</v>
      </c>
      <c r="B2745" s="2" t="s">
        <v>48</v>
      </c>
      <c r="C2745" s="2" t="s">
        <v>41</v>
      </c>
      <c r="D2745" s="2" t="s">
        <v>34</v>
      </c>
      <c r="E2745" s="4">
        <v>43533.913298611114</v>
      </c>
      <c r="F2745" s="4">
        <v>43541.913298611114</v>
      </c>
      <c r="G2745" s="4">
        <v>43538.913298611114</v>
      </c>
      <c r="H2745" s="2">
        <v>47.0</v>
      </c>
      <c r="I2745" s="2">
        <v>126.0</v>
      </c>
      <c r="J2745" s="2" t="s">
        <v>73</v>
      </c>
      <c r="K2745" s="2" t="s">
        <v>80</v>
      </c>
      <c r="L2745" s="2" t="s">
        <v>35</v>
      </c>
      <c r="M2745" s="2" t="s">
        <v>71</v>
      </c>
      <c r="N2745" s="2">
        <v>3.0</v>
      </c>
      <c r="O2745" s="2">
        <v>8.0</v>
      </c>
      <c r="P2745" s="2">
        <v>173.0</v>
      </c>
      <c r="Q2745" s="2" t="str">
        <f>VLOOKUP(A2745,'Additional Data'!$A$1:$D$9949,2,0)</f>
        <v>App</v>
      </c>
      <c r="R2745" s="2" t="str">
        <f>VLOOKUP(A2745,'Additional Data'!$A$1:$D$9949,4,0)</f>
        <v>Debit Card</v>
      </c>
      <c r="S2745" s="7">
        <f>VLOOKUP(A2745,'Additional Data'!$A$1:$D$9949,3,0)</f>
        <v>2390</v>
      </c>
      <c r="T2745" s="2" t="str">
        <f>HLOOKUP(B2745,'Additional Data'!$F$1:$N$2,2,0)</f>
        <v>Gaming Console</v>
      </c>
    </row>
    <row r="2746" ht="14.25" customHeight="1">
      <c r="A2746" s="2">
        <v>534867.0</v>
      </c>
      <c r="B2746" s="2" t="s">
        <v>30</v>
      </c>
      <c r="C2746" s="2" t="s">
        <v>32</v>
      </c>
      <c r="D2746" s="2" t="s">
        <v>34</v>
      </c>
      <c r="E2746" s="4">
        <v>43533.923634259256</v>
      </c>
      <c r="F2746" s="4">
        <v>43537.923634259256</v>
      </c>
      <c r="G2746" s="4">
        <v>43540.923634259256</v>
      </c>
      <c r="H2746" s="2">
        <v>0.0</v>
      </c>
      <c r="I2746" s="2">
        <v>126.0</v>
      </c>
      <c r="J2746" s="2" t="s">
        <v>32</v>
      </c>
      <c r="K2746" s="2" t="s">
        <v>82</v>
      </c>
      <c r="L2746" s="2" t="s">
        <v>67</v>
      </c>
      <c r="M2746" s="2" t="s">
        <v>59</v>
      </c>
      <c r="N2746" s="2">
        <v>-3.0</v>
      </c>
      <c r="O2746" s="2">
        <v>4.0</v>
      </c>
      <c r="P2746" s="2">
        <v>126.0</v>
      </c>
      <c r="Q2746" s="2" t="str">
        <f>VLOOKUP(A2746,'Additional Data'!$A$1:$D$9949,2,0)</f>
        <v>Website</v>
      </c>
      <c r="R2746" s="2" t="str">
        <f>VLOOKUP(A2746,'Additional Data'!$A$1:$D$9949,4,0)</f>
        <v>Credit Card</v>
      </c>
      <c r="S2746" s="7">
        <f>VLOOKUP(A2746,'Additional Data'!$A$1:$D$9949,3,0)</f>
        <v>1067.275055</v>
      </c>
      <c r="T2746" s="2" t="str">
        <f>HLOOKUP(B2746,'Additional Data'!$F$1:$N$2,2,0)</f>
        <v>PC</v>
      </c>
    </row>
    <row r="2747" ht="14.25" customHeight="1">
      <c r="A2747" s="2">
        <v>360864.0</v>
      </c>
      <c r="B2747" s="2" t="s">
        <v>36</v>
      </c>
      <c r="C2747" s="2" t="s">
        <v>41</v>
      </c>
      <c r="D2747" s="2" t="s">
        <v>34</v>
      </c>
      <c r="E2747" s="4">
        <v>43533.93729166667</v>
      </c>
      <c r="F2747" s="4">
        <v>43536.93729166667</v>
      </c>
      <c r="G2747" s="4">
        <v>43538.93729166667</v>
      </c>
      <c r="H2747" s="2">
        <v>32.0</v>
      </c>
      <c r="I2747" s="2">
        <v>111.0</v>
      </c>
      <c r="J2747" s="2" t="s">
        <v>60</v>
      </c>
      <c r="K2747" s="2" t="s">
        <v>77</v>
      </c>
      <c r="L2747" s="2" t="s">
        <v>35</v>
      </c>
      <c r="M2747" s="2" t="s">
        <v>71</v>
      </c>
      <c r="N2747" s="2">
        <v>-2.0</v>
      </c>
      <c r="O2747" s="2">
        <v>3.0</v>
      </c>
      <c r="P2747" s="2">
        <v>143.0</v>
      </c>
      <c r="Q2747" s="2" t="str">
        <f>VLOOKUP(A2747,'Additional Data'!$A$1:$D$9949,2,0)</f>
        <v>Website</v>
      </c>
      <c r="R2747" s="2" t="str">
        <f>VLOOKUP(A2747,'Additional Data'!$A$1:$D$9949,4,0)</f>
        <v>Debit Card</v>
      </c>
      <c r="S2747" s="7">
        <f>VLOOKUP(A2747,'Additional Data'!$A$1:$D$9949,3,0)</f>
        <v>324.0307918</v>
      </c>
      <c r="T2747" s="2" t="str">
        <f>HLOOKUP(B2747,'Additional Data'!$F$1:$N$2,2,0)</f>
        <v>Laptop</v>
      </c>
    </row>
    <row r="2748" ht="14.25" customHeight="1">
      <c r="A2748" s="2">
        <v>667326.0</v>
      </c>
      <c r="B2748" s="2" t="s">
        <v>48</v>
      </c>
      <c r="C2748" s="2" t="s">
        <v>41</v>
      </c>
      <c r="D2748" s="2" t="s">
        <v>34</v>
      </c>
      <c r="E2748" s="4">
        <v>43533.937418981484</v>
      </c>
      <c r="F2748" s="4">
        <v>43542.937418981484</v>
      </c>
      <c r="G2748" s="4">
        <v>43538.937418981484</v>
      </c>
      <c r="H2748" s="2">
        <v>38.0</v>
      </c>
      <c r="I2748" s="2">
        <v>109.0</v>
      </c>
      <c r="J2748" s="2" t="s">
        <v>60</v>
      </c>
      <c r="K2748" s="2" t="s">
        <v>77</v>
      </c>
      <c r="L2748" s="2" t="s">
        <v>35</v>
      </c>
      <c r="M2748" s="2" t="s">
        <v>59</v>
      </c>
      <c r="N2748" s="2">
        <v>4.0</v>
      </c>
      <c r="O2748" s="2">
        <v>9.0</v>
      </c>
      <c r="P2748" s="2">
        <v>147.0</v>
      </c>
      <c r="Q2748" s="2" t="str">
        <f>VLOOKUP(A2748,'Additional Data'!$A$1:$D$9949,2,0)</f>
        <v>Website</v>
      </c>
      <c r="R2748" s="2" t="str">
        <f>VLOOKUP(A2748,'Additional Data'!$A$1:$D$9949,4,0)</f>
        <v>Debit Card</v>
      </c>
      <c r="S2748" s="7">
        <f>VLOOKUP(A2748,'Additional Data'!$A$1:$D$9949,3,0)</f>
        <v>628</v>
      </c>
      <c r="T2748" s="2" t="str">
        <f>HLOOKUP(B2748,'Additional Data'!$F$1:$N$2,2,0)</f>
        <v>Gaming Console</v>
      </c>
    </row>
    <row r="2749" ht="14.25" customHeight="1">
      <c r="A2749" s="2">
        <v>789882.0</v>
      </c>
      <c r="B2749" s="2" t="s">
        <v>36</v>
      </c>
      <c r="C2749" s="2" t="s">
        <v>32</v>
      </c>
      <c r="D2749" s="2" t="s">
        <v>34</v>
      </c>
      <c r="E2749" s="4">
        <v>43533.93949074074</v>
      </c>
      <c r="F2749" s="4">
        <v>43537.93949074074</v>
      </c>
      <c r="G2749" s="4">
        <v>43537.93949074074</v>
      </c>
      <c r="H2749" s="2">
        <v>40.0</v>
      </c>
      <c r="I2749" s="2">
        <v>125.0</v>
      </c>
      <c r="J2749" s="2" t="s">
        <v>73</v>
      </c>
      <c r="K2749" s="2" t="s">
        <v>74</v>
      </c>
      <c r="L2749" s="2" t="s">
        <v>35</v>
      </c>
      <c r="M2749" s="2" t="s">
        <v>59</v>
      </c>
      <c r="N2749" s="2">
        <v>0.0</v>
      </c>
      <c r="O2749" s="2">
        <v>4.0</v>
      </c>
      <c r="P2749" s="2">
        <v>165.0</v>
      </c>
      <c r="Q2749" s="2" t="str">
        <f>VLOOKUP(A2749,'Additional Data'!$A$1:$D$9949,2,0)</f>
        <v>Website</v>
      </c>
      <c r="R2749" s="2" t="str">
        <f>VLOOKUP(A2749,'Additional Data'!$A$1:$D$9949,4,0)</f>
        <v>Debit Card</v>
      </c>
      <c r="S2749" s="7">
        <f>VLOOKUP(A2749,'Additional Data'!$A$1:$D$9949,3,0)</f>
        <v>3226</v>
      </c>
      <c r="T2749" s="2" t="str">
        <f>HLOOKUP(B2749,'Additional Data'!$F$1:$N$2,2,0)</f>
        <v>Laptop</v>
      </c>
    </row>
    <row r="2750" ht="14.25" customHeight="1">
      <c r="A2750" s="2">
        <v>904219.0</v>
      </c>
      <c r="B2750" s="2" t="s">
        <v>46</v>
      </c>
      <c r="C2750" s="2" t="s">
        <v>32</v>
      </c>
      <c r="D2750" s="2" t="s">
        <v>34</v>
      </c>
      <c r="E2750" s="4">
        <v>43533.9475</v>
      </c>
      <c r="F2750" s="4">
        <v>43541.9475</v>
      </c>
      <c r="G2750" s="4">
        <v>43537.9475</v>
      </c>
      <c r="H2750" s="2">
        <v>42.0</v>
      </c>
      <c r="I2750" s="2">
        <v>126.0</v>
      </c>
      <c r="J2750" s="2" t="s">
        <v>41</v>
      </c>
      <c r="K2750" s="2" t="s">
        <v>58</v>
      </c>
      <c r="L2750" s="2" t="s">
        <v>35</v>
      </c>
      <c r="M2750" s="2" t="s">
        <v>59</v>
      </c>
      <c r="N2750" s="2">
        <v>4.0</v>
      </c>
      <c r="O2750" s="2">
        <v>8.0</v>
      </c>
      <c r="P2750" s="2">
        <v>168.0</v>
      </c>
      <c r="Q2750" s="2" t="str">
        <f>VLOOKUP(A2750,'Additional Data'!$A$1:$D$9949,2,0)</f>
        <v>App</v>
      </c>
      <c r="R2750" s="2" t="str">
        <f>VLOOKUP(A2750,'Additional Data'!$A$1:$D$9949,4,0)</f>
        <v>Credit Card</v>
      </c>
      <c r="S2750" s="7">
        <f>VLOOKUP(A2750,'Additional Data'!$A$1:$D$9949,3,0)</f>
        <v>966.768991</v>
      </c>
      <c r="T2750" s="2" t="str">
        <f>HLOOKUP(B2750,'Additional Data'!$F$1:$N$2,2,0)</f>
        <v>TV</v>
      </c>
    </row>
    <row r="2751" ht="14.25" customHeight="1">
      <c r="A2751" s="2">
        <v>877483.0</v>
      </c>
      <c r="B2751" s="2" t="s">
        <v>39</v>
      </c>
      <c r="C2751" s="2" t="s">
        <v>41</v>
      </c>
      <c r="D2751" s="2" t="s">
        <v>34</v>
      </c>
      <c r="E2751" s="4">
        <v>43533.948229166665</v>
      </c>
      <c r="F2751" s="4">
        <v>43535.948229166665</v>
      </c>
      <c r="G2751" s="4">
        <v>43540.948229166665</v>
      </c>
      <c r="H2751" s="2">
        <v>79.0</v>
      </c>
      <c r="I2751" s="2">
        <v>88.0</v>
      </c>
      <c r="J2751" s="2" t="s">
        <v>60</v>
      </c>
      <c r="K2751" s="2" t="s">
        <v>77</v>
      </c>
      <c r="L2751" s="2" t="s">
        <v>35</v>
      </c>
      <c r="M2751" s="2" t="s">
        <v>71</v>
      </c>
      <c r="N2751" s="2">
        <v>-5.0</v>
      </c>
      <c r="O2751" s="2">
        <v>2.0</v>
      </c>
      <c r="P2751" s="2">
        <v>167.0</v>
      </c>
      <c r="Q2751" s="2" t="str">
        <f>VLOOKUP(A2751,'Additional Data'!$A$1:$D$9949,2,0)</f>
        <v>App</v>
      </c>
      <c r="R2751" s="2" t="str">
        <f>VLOOKUP(A2751,'Additional Data'!$A$1:$D$9949,4,0)</f>
        <v>Credit Card</v>
      </c>
      <c r="S2751" s="7">
        <f>VLOOKUP(A2751,'Additional Data'!$A$1:$D$9949,3,0)</f>
        <v>1965.304332</v>
      </c>
      <c r="T2751" s="2" t="str">
        <f>HLOOKUP(B2751,'Additional Data'!$F$1:$N$2,2,0)</f>
        <v>Mobile</v>
      </c>
    </row>
    <row r="2752" ht="14.25" customHeight="1">
      <c r="A2752" s="2">
        <v>582918.0</v>
      </c>
      <c r="B2752" s="2" t="s">
        <v>36</v>
      </c>
      <c r="C2752" s="2" t="s">
        <v>41</v>
      </c>
      <c r="D2752" s="2" t="s">
        <v>34</v>
      </c>
      <c r="E2752" s="4">
        <v>43533.951469907406</v>
      </c>
      <c r="F2752" s="4">
        <v>43539.951469907406</v>
      </c>
      <c r="G2752" s="4">
        <v>43538.951469907406</v>
      </c>
      <c r="H2752" s="2">
        <v>68.0</v>
      </c>
      <c r="I2752" s="2">
        <v>109.0</v>
      </c>
      <c r="J2752" s="2" t="s">
        <v>73</v>
      </c>
      <c r="K2752" s="2" t="s">
        <v>80</v>
      </c>
      <c r="L2752" s="2" t="s">
        <v>35</v>
      </c>
      <c r="M2752" s="2" t="s">
        <v>71</v>
      </c>
      <c r="N2752" s="2">
        <v>1.0</v>
      </c>
      <c r="O2752" s="2">
        <v>6.0</v>
      </c>
      <c r="P2752" s="2">
        <v>177.0</v>
      </c>
      <c r="Q2752" s="2" t="str">
        <f>VLOOKUP(A2752,'Additional Data'!$A$1:$D$9949,2,0)</f>
        <v>Website</v>
      </c>
      <c r="R2752" s="2" t="str">
        <f>VLOOKUP(A2752,'Additional Data'!$A$1:$D$9949,4,0)</f>
        <v>Debit Card</v>
      </c>
      <c r="S2752" s="7">
        <f>VLOOKUP(A2752,'Additional Data'!$A$1:$D$9949,3,0)</f>
        <v>1907</v>
      </c>
      <c r="T2752" s="2" t="str">
        <f>HLOOKUP(B2752,'Additional Data'!$F$1:$N$2,2,0)</f>
        <v>Laptop</v>
      </c>
    </row>
    <row r="2753" ht="14.25" customHeight="1">
      <c r="A2753" s="2">
        <v>706281.0</v>
      </c>
      <c r="B2753" s="2" t="s">
        <v>36</v>
      </c>
      <c r="C2753" s="2" t="s">
        <v>32</v>
      </c>
      <c r="D2753" s="2" t="s">
        <v>34</v>
      </c>
      <c r="E2753" s="4">
        <v>43533.95178240741</v>
      </c>
      <c r="F2753" s="4">
        <v>43537.95178240741</v>
      </c>
      <c r="G2753" s="4">
        <v>43538.95178240741</v>
      </c>
      <c r="H2753" s="2">
        <v>68.0</v>
      </c>
      <c r="I2753" s="2">
        <v>87.0</v>
      </c>
      <c r="J2753" s="2" t="s">
        <v>63</v>
      </c>
      <c r="K2753" s="2" t="s">
        <v>81</v>
      </c>
      <c r="L2753" s="2" t="s">
        <v>35</v>
      </c>
      <c r="M2753" s="2" t="s">
        <v>71</v>
      </c>
      <c r="N2753" s="2">
        <v>-1.0</v>
      </c>
      <c r="O2753" s="2">
        <v>4.0</v>
      </c>
      <c r="P2753" s="2">
        <v>155.0</v>
      </c>
      <c r="Q2753" s="2" t="str">
        <f>VLOOKUP(A2753,'Additional Data'!$A$1:$D$9949,2,0)</f>
        <v>Website</v>
      </c>
      <c r="R2753" s="2" t="str">
        <f>VLOOKUP(A2753,'Additional Data'!$A$1:$D$9949,4,0)</f>
        <v>Credit Card</v>
      </c>
      <c r="S2753" s="7">
        <f>VLOOKUP(A2753,'Additional Data'!$A$1:$D$9949,3,0)</f>
        <v>872.5286449</v>
      </c>
      <c r="T2753" s="2" t="str">
        <f>HLOOKUP(B2753,'Additional Data'!$F$1:$N$2,2,0)</f>
        <v>Laptop</v>
      </c>
    </row>
    <row r="2754" ht="14.25" customHeight="1">
      <c r="A2754" s="2">
        <v>937000.0</v>
      </c>
      <c r="B2754" s="2" t="s">
        <v>47</v>
      </c>
      <c r="C2754" s="2" t="s">
        <v>41</v>
      </c>
      <c r="D2754" s="2" t="s">
        <v>34</v>
      </c>
      <c r="E2754" s="4">
        <v>43533.951828703706</v>
      </c>
      <c r="F2754" s="4">
        <v>43536.951828703706</v>
      </c>
      <c r="G2754" s="4">
        <v>43537.951828703706</v>
      </c>
      <c r="H2754" s="2">
        <v>69.0</v>
      </c>
      <c r="I2754" s="2">
        <v>90.0</v>
      </c>
      <c r="J2754" s="2" t="s">
        <v>60</v>
      </c>
      <c r="K2754" s="2" t="s">
        <v>77</v>
      </c>
      <c r="L2754" s="2" t="s">
        <v>35</v>
      </c>
      <c r="M2754" s="2" t="s">
        <v>71</v>
      </c>
      <c r="N2754" s="2">
        <v>-1.0</v>
      </c>
      <c r="O2754" s="2">
        <v>3.0</v>
      </c>
      <c r="P2754" s="2">
        <v>159.0</v>
      </c>
      <c r="Q2754" s="2" t="str">
        <f>VLOOKUP(A2754,'Additional Data'!$A$1:$D$9949,2,0)</f>
        <v>App</v>
      </c>
      <c r="R2754" s="2" t="str">
        <f>VLOOKUP(A2754,'Additional Data'!$A$1:$D$9949,4,0)</f>
        <v>Debit Card</v>
      </c>
      <c r="S2754" s="7">
        <f>VLOOKUP(A2754,'Additional Data'!$A$1:$D$9949,3,0)</f>
        <v>2895.378146</v>
      </c>
      <c r="T2754" s="2" t="str">
        <f>HLOOKUP(B2754,'Additional Data'!$F$1:$N$2,2,0)</f>
        <v>Tablet</v>
      </c>
    </row>
    <row r="2755" ht="14.25" customHeight="1">
      <c r="A2755" s="2">
        <v>916570.0</v>
      </c>
      <c r="B2755" s="2" t="s">
        <v>47</v>
      </c>
      <c r="C2755" s="2" t="s">
        <v>41</v>
      </c>
      <c r="D2755" s="2" t="s">
        <v>34</v>
      </c>
      <c r="E2755" s="4">
        <v>43533.955416666664</v>
      </c>
      <c r="F2755" s="4">
        <v>43537.955416666664</v>
      </c>
      <c r="G2755" s="4">
        <v>43536.955416666664</v>
      </c>
      <c r="H2755" s="2">
        <v>37.0</v>
      </c>
      <c r="I2755" s="2">
        <v>122.0</v>
      </c>
      <c r="J2755" s="2" t="s">
        <v>32</v>
      </c>
      <c r="K2755" s="2" t="s">
        <v>70</v>
      </c>
      <c r="L2755" s="2" t="s">
        <v>35</v>
      </c>
      <c r="M2755" s="2" t="s">
        <v>59</v>
      </c>
      <c r="N2755" s="2">
        <v>1.0</v>
      </c>
      <c r="O2755" s="2">
        <v>4.0</v>
      </c>
      <c r="P2755" s="2">
        <v>159.0</v>
      </c>
      <c r="Q2755" s="2" t="str">
        <f>VLOOKUP(A2755,'Additional Data'!$A$1:$D$9949,2,0)</f>
        <v>App</v>
      </c>
      <c r="R2755" s="2" t="str">
        <f>VLOOKUP(A2755,'Additional Data'!$A$1:$D$9949,4,0)</f>
        <v>Debit Card</v>
      </c>
      <c r="S2755" s="7">
        <f>VLOOKUP(A2755,'Additional Data'!$A$1:$D$9949,3,0)</f>
        <v>3589</v>
      </c>
      <c r="T2755" s="2" t="str">
        <f>HLOOKUP(B2755,'Additional Data'!$F$1:$N$2,2,0)</f>
        <v>Tablet</v>
      </c>
    </row>
    <row r="2756" ht="14.25" customHeight="1">
      <c r="A2756" s="2">
        <v>109881.0</v>
      </c>
      <c r="B2756" s="2" t="s">
        <v>49</v>
      </c>
      <c r="C2756" s="2" t="s">
        <v>32</v>
      </c>
      <c r="D2756" s="2" t="s">
        <v>34</v>
      </c>
      <c r="E2756" s="4">
        <v>43533.958287037036</v>
      </c>
      <c r="F2756" s="4">
        <v>43537.958287037036</v>
      </c>
      <c r="G2756" s="4">
        <v>43540.958287037036</v>
      </c>
      <c r="H2756" s="2">
        <v>74.0</v>
      </c>
      <c r="I2756" s="2">
        <v>95.0</v>
      </c>
      <c r="J2756" s="2" t="s">
        <v>60</v>
      </c>
      <c r="K2756" s="2" t="s">
        <v>61</v>
      </c>
      <c r="L2756" s="2" t="s">
        <v>35</v>
      </c>
      <c r="M2756" s="2" t="s">
        <v>71</v>
      </c>
      <c r="N2756" s="2">
        <v>-3.0</v>
      </c>
      <c r="O2756" s="2">
        <v>4.0</v>
      </c>
      <c r="P2756" s="2">
        <v>169.0</v>
      </c>
      <c r="Q2756" s="2" t="str">
        <f>VLOOKUP(A2756,'Additional Data'!$A$1:$D$9949,2,0)</f>
        <v>Website</v>
      </c>
      <c r="R2756" s="2" t="str">
        <f>VLOOKUP(A2756,'Additional Data'!$A$1:$D$9949,4,0)</f>
        <v>Credit Card</v>
      </c>
      <c r="S2756" s="7">
        <f>VLOOKUP(A2756,'Additional Data'!$A$1:$D$9949,3,0)</f>
        <v>3138.144685</v>
      </c>
      <c r="T2756" s="2" t="str">
        <f>HLOOKUP(B2756,'Additional Data'!$F$1:$N$2,2,0)</f>
        <v>TV</v>
      </c>
    </row>
    <row r="2757" ht="14.25" customHeight="1">
      <c r="A2757" s="2">
        <v>360530.0</v>
      </c>
      <c r="B2757" s="2" t="s">
        <v>42</v>
      </c>
      <c r="C2757" s="2" t="s">
        <v>41</v>
      </c>
      <c r="D2757" s="2" t="s">
        <v>34</v>
      </c>
      <c r="E2757" s="4">
        <v>43533.960856481484</v>
      </c>
      <c r="F2757" s="4">
        <v>43536.960856481484</v>
      </c>
      <c r="G2757" s="4">
        <v>43536.960856481484</v>
      </c>
      <c r="H2757" s="2">
        <v>39.0</v>
      </c>
      <c r="I2757" s="2">
        <v>114.0</v>
      </c>
      <c r="J2757" s="2" t="s">
        <v>60</v>
      </c>
      <c r="K2757" s="2" t="s">
        <v>77</v>
      </c>
      <c r="L2757" s="2" t="s">
        <v>35</v>
      </c>
      <c r="M2757" s="2" t="s">
        <v>59</v>
      </c>
      <c r="N2757" s="2">
        <v>0.0</v>
      </c>
      <c r="O2757" s="2">
        <v>3.0</v>
      </c>
      <c r="P2757" s="2">
        <v>153.0</v>
      </c>
      <c r="Q2757" s="2" t="str">
        <f>VLOOKUP(A2757,'Additional Data'!$A$1:$D$9949,2,0)</f>
        <v>App</v>
      </c>
      <c r="R2757" s="2" t="str">
        <f>VLOOKUP(A2757,'Additional Data'!$A$1:$D$9949,4,0)</f>
        <v>Debit Card</v>
      </c>
      <c r="S2757" s="7">
        <f>VLOOKUP(A2757,'Additional Data'!$A$1:$D$9949,3,0)</f>
        <v>2930.908449</v>
      </c>
      <c r="T2757" s="2" t="str">
        <f>HLOOKUP(B2757,'Additional Data'!$F$1:$N$2,2,0)</f>
        <v>TV</v>
      </c>
    </row>
    <row r="2758" ht="14.25" customHeight="1">
      <c r="A2758" s="2">
        <v>571925.0</v>
      </c>
      <c r="B2758" s="2" t="s">
        <v>36</v>
      </c>
      <c r="C2758" s="2" t="s">
        <v>32</v>
      </c>
      <c r="D2758" s="2" t="s">
        <v>34</v>
      </c>
      <c r="E2758" s="4">
        <v>43533.96241898148</v>
      </c>
      <c r="F2758" s="4">
        <v>43537.96241898148</v>
      </c>
      <c r="G2758" s="4">
        <v>43539.96241898148</v>
      </c>
      <c r="H2758" s="2">
        <v>25.0</v>
      </c>
      <c r="I2758" s="2">
        <v>128.0</v>
      </c>
      <c r="J2758" s="2" t="s">
        <v>73</v>
      </c>
      <c r="K2758" s="2" t="s">
        <v>74</v>
      </c>
      <c r="L2758" s="2" t="s">
        <v>35</v>
      </c>
      <c r="M2758" s="2" t="s">
        <v>59</v>
      </c>
      <c r="N2758" s="2">
        <v>-2.0</v>
      </c>
      <c r="O2758" s="2">
        <v>4.0</v>
      </c>
      <c r="P2758" s="2">
        <v>153.0</v>
      </c>
      <c r="Q2758" s="2" t="str">
        <f>VLOOKUP(A2758,'Additional Data'!$A$1:$D$9949,2,0)</f>
        <v>App</v>
      </c>
      <c r="R2758" s="2" t="str">
        <f>VLOOKUP(A2758,'Additional Data'!$A$1:$D$9949,4,0)</f>
        <v>Credit Card</v>
      </c>
      <c r="S2758" s="7">
        <f>VLOOKUP(A2758,'Additional Data'!$A$1:$D$9949,3,0)</f>
        <v>1383</v>
      </c>
      <c r="T2758" s="2" t="str">
        <f>HLOOKUP(B2758,'Additional Data'!$F$1:$N$2,2,0)</f>
        <v>Laptop</v>
      </c>
    </row>
    <row r="2759" ht="14.25" customHeight="1">
      <c r="A2759" s="2">
        <v>574821.0</v>
      </c>
      <c r="B2759" s="2" t="s">
        <v>36</v>
      </c>
      <c r="C2759" s="2" t="s">
        <v>32</v>
      </c>
      <c r="D2759" s="2" t="s">
        <v>34</v>
      </c>
      <c r="E2759" s="4">
        <v>43533.96549768518</v>
      </c>
      <c r="F2759" s="4">
        <v>43538.96549768518</v>
      </c>
      <c r="G2759" s="4">
        <v>43539.96549768518</v>
      </c>
      <c r="H2759" s="2">
        <v>44.0</v>
      </c>
      <c r="I2759" s="2">
        <v>109.0</v>
      </c>
      <c r="J2759" s="2" t="s">
        <v>60</v>
      </c>
      <c r="K2759" s="2" t="s">
        <v>61</v>
      </c>
      <c r="L2759" s="2" t="s">
        <v>35</v>
      </c>
      <c r="M2759" s="2" t="s">
        <v>59</v>
      </c>
      <c r="N2759" s="2">
        <v>-1.0</v>
      </c>
      <c r="O2759" s="2">
        <v>5.0</v>
      </c>
      <c r="P2759" s="2">
        <v>153.0</v>
      </c>
      <c r="Q2759" s="2" t="str">
        <f>VLOOKUP(A2759,'Additional Data'!$A$1:$D$9949,2,0)</f>
        <v>Website</v>
      </c>
      <c r="R2759" s="2" t="str">
        <f>VLOOKUP(A2759,'Additional Data'!$A$1:$D$9949,4,0)</f>
        <v>Credit Card</v>
      </c>
      <c r="S2759" s="7">
        <f>VLOOKUP(A2759,'Additional Data'!$A$1:$D$9949,3,0)</f>
        <v>3628.211111</v>
      </c>
      <c r="T2759" s="2" t="str">
        <f>HLOOKUP(B2759,'Additional Data'!$F$1:$N$2,2,0)</f>
        <v>Laptop</v>
      </c>
    </row>
    <row r="2760" ht="14.25" customHeight="1">
      <c r="A2760" s="2">
        <v>622084.0</v>
      </c>
      <c r="B2760" s="2" t="s">
        <v>48</v>
      </c>
      <c r="C2760" s="2" t="s">
        <v>41</v>
      </c>
      <c r="D2760" s="2" t="s">
        <v>34</v>
      </c>
      <c r="E2760" s="4">
        <v>43533.97016203704</v>
      </c>
      <c r="F2760" s="4">
        <v>43542.97016203704</v>
      </c>
      <c r="G2760" s="4">
        <v>43540.97016203704</v>
      </c>
      <c r="H2760" s="2">
        <v>48.0</v>
      </c>
      <c r="I2760" s="2">
        <v>127.0</v>
      </c>
      <c r="J2760" s="2" t="s">
        <v>73</v>
      </c>
      <c r="K2760" s="2" t="s">
        <v>80</v>
      </c>
      <c r="L2760" s="2" t="s">
        <v>35</v>
      </c>
      <c r="M2760" s="2" t="s">
        <v>71</v>
      </c>
      <c r="N2760" s="2">
        <v>2.0</v>
      </c>
      <c r="O2760" s="2">
        <v>9.0</v>
      </c>
      <c r="P2760" s="2">
        <v>175.0</v>
      </c>
      <c r="Q2760" s="2" t="str">
        <f>VLOOKUP(A2760,'Additional Data'!$A$1:$D$9949,2,0)</f>
        <v>App</v>
      </c>
      <c r="R2760" s="2" t="str">
        <f>VLOOKUP(A2760,'Additional Data'!$A$1:$D$9949,4,0)</f>
        <v>Debit Card</v>
      </c>
      <c r="S2760" s="7">
        <f>VLOOKUP(A2760,'Additional Data'!$A$1:$D$9949,3,0)</f>
        <v>3091.354914</v>
      </c>
      <c r="T2760" s="2" t="str">
        <f>HLOOKUP(B2760,'Additional Data'!$F$1:$N$2,2,0)</f>
        <v>Gaming Console</v>
      </c>
    </row>
    <row r="2761" ht="14.25" customHeight="1">
      <c r="A2761" s="2">
        <v>13558.0</v>
      </c>
      <c r="B2761" s="2" t="s">
        <v>47</v>
      </c>
      <c r="C2761" s="2" t="s">
        <v>41</v>
      </c>
      <c r="D2761" s="2" t="s">
        <v>34</v>
      </c>
      <c r="E2761" s="4">
        <v>43533.97494212963</v>
      </c>
      <c r="F2761" s="4">
        <v>43540.97494212963</v>
      </c>
      <c r="G2761" s="4">
        <v>43539.97494212963</v>
      </c>
      <c r="H2761" s="2">
        <v>30.0</v>
      </c>
      <c r="I2761" s="2">
        <v>125.0</v>
      </c>
      <c r="J2761" s="2" t="s">
        <v>32</v>
      </c>
      <c r="K2761" s="2" t="s">
        <v>70</v>
      </c>
      <c r="L2761" s="2" t="s">
        <v>35</v>
      </c>
      <c r="M2761" s="2" t="s">
        <v>59</v>
      </c>
      <c r="N2761" s="2">
        <v>1.0</v>
      </c>
      <c r="O2761" s="2">
        <v>7.0</v>
      </c>
      <c r="P2761" s="2">
        <v>155.0</v>
      </c>
      <c r="Q2761" s="2" t="str">
        <f>VLOOKUP(A2761,'Additional Data'!$A$1:$D$9949,2,0)</f>
        <v>App</v>
      </c>
      <c r="R2761" s="2" t="str">
        <f>VLOOKUP(A2761,'Additional Data'!$A$1:$D$9949,4,0)</f>
        <v>Debit Card</v>
      </c>
      <c r="S2761" s="7">
        <f>VLOOKUP(A2761,'Additional Data'!$A$1:$D$9949,3,0)</f>
        <v>603.2456572</v>
      </c>
      <c r="T2761" s="2" t="str">
        <f>HLOOKUP(B2761,'Additional Data'!$F$1:$N$2,2,0)</f>
        <v>Tablet</v>
      </c>
    </row>
    <row r="2762" ht="14.25" customHeight="1">
      <c r="A2762" s="2">
        <v>863730.0</v>
      </c>
      <c r="B2762" s="2" t="s">
        <v>39</v>
      </c>
      <c r="C2762" s="2" t="s">
        <v>41</v>
      </c>
      <c r="D2762" s="2" t="s">
        <v>34</v>
      </c>
      <c r="E2762" s="4">
        <v>43533.982453703706</v>
      </c>
      <c r="F2762" s="4">
        <v>43543.982453703706</v>
      </c>
      <c r="G2762" s="4">
        <v>43539.982453703706</v>
      </c>
      <c r="H2762" s="2">
        <v>47.0</v>
      </c>
      <c r="I2762" s="2">
        <v>127.0</v>
      </c>
      <c r="J2762" s="2" t="s">
        <v>32</v>
      </c>
      <c r="K2762" s="2" t="s">
        <v>70</v>
      </c>
      <c r="L2762" s="2" t="s">
        <v>35</v>
      </c>
      <c r="M2762" s="2" t="s">
        <v>59</v>
      </c>
      <c r="N2762" s="2">
        <v>4.0</v>
      </c>
      <c r="O2762" s="2">
        <v>10.0</v>
      </c>
      <c r="P2762" s="2">
        <v>174.0</v>
      </c>
      <c r="Q2762" s="2" t="str">
        <f>VLOOKUP(A2762,'Additional Data'!$A$1:$D$9949,2,0)</f>
        <v>Website</v>
      </c>
      <c r="R2762" s="2" t="str">
        <f>VLOOKUP(A2762,'Additional Data'!$A$1:$D$9949,4,0)</f>
        <v>Debit Card</v>
      </c>
      <c r="S2762" s="7">
        <f>VLOOKUP(A2762,'Additional Data'!$A$1:$D$9949,3,0)</f>
        <v>426.7500786</v>
      </c>
      <c r="T2762" s="2" t="str">
        <f>HLOOKUP(B2762,'Additional Data'!$F$1:$N$2,2,0)</f>
        <v>Mobile</v>
      </c>
    </row>
    <row r="2763" ht="14.25" customHeight="1">
      <c r="A2763" s="2">
        <v>700636.0</v>
      </c>
      <c r="B2763" s="2" t="s">
        <v>36</v>
      </c>
      <c r="C2763" s="2" t="s">
        <v>32</v>
      </c>
      <c r="D2763" s="2" t="s">
        <v>34</v>
      </c>
      <c r="E2763" s="4">
        <v>43533.98427083333</v>
      </c>
      <c r="F2763" s="4">
        <v>43535.98427083333</v>
      </c>
      <c r="G2763" s="4">
        <v>43537.98427083333</v>
      </c>
      <c r="H2763" s="2">
        <v>76.0</v>
      </c>
      <c r="I2763" s="2">
        <v>101.0</v>
      </c>
      <c r="J2763" s="2" t="s">
        <v>41</v>
      </c>
      <c r="K2763" s="2" t="s">
        <v>58</v>
      </c>
      <c r="L2763" s="2" t="s">
        <v>35</v>
      </c>
      <c r="M2763" s="2" t="s">
        <v>71</v>
      </c>
      <c r="N2763" s="2">
        <v>-2.0</v>
      </c>
      <c r="O2763" s="2">
        <v>2.0</v>
      </c>
      <c r="P2763" s="2">
        <v>177.0</v>
      </c>
      <c r="Q2763" s="2" t="str">
        <f>VLOOKUP(A2763,'Additional Data'!$A$1:$D$9949,2,0)</f>
        <v>App</v>
      </c>
      <c r="R2763" s="2" t="str">
        <f>VLOOKUP(A2763,'Additional Data'!$A$1:$D$9949,4,0)</f>
        <v>Debit Card</v>
      </c>
      <c r="S2763" s="7">
        <f>VLOOKUP(A2763,'Additional Data'!$A$1:$D$9949,3,0)</f>
        <v>3147.963906</v>
      </c>
      <c r="T2763" s="2" t="str">
        <f>HLOOKUP(B2763,'Additional Data'!$F$1:$N$2,2,0)</f>
        <v>Laptop</v>
      </c>
    </row>
    <row r="2764" ht="14.25" customHeight="1">
      <c r="A2764" s="2">
        <v>246601.0</v>
      </c>
      <c r="B2764" s="2" t="s">
        <v>39</v>
      </c>
      <c r="C2764" s="2" t="s">
        <v>41</v>
      </c>
      <c r="D2764" s="2" t="s">
        <v>34</v>
      </c>
      <c r="E2764" s="4">
        <v>43533.985127314816</v>
      </c>
      <c r="F2764" s="4">
        <v>43535.985127314816</v>
      </c>
      <c r="G2764" s="4">
        <v>43538.985127314816</v>
      </c>
      <c r="H2764" s="2">
        <v>87.0</v>
      </c>
      <c r="I2764" s="2">
        <v>91.0</v>
      </c>
      <c r="J2764" s="2" t="s">
        <v>60</v>
      </c>
      <c r="K2764" s="2" t="s">
        <v>77</v>
      </c>
      <c r="L2764" s="2" t="s">
        <v>35</v>
      </c>
      <c r="M2764" s="2" t="s">
        <v>71</v>
      </c>
      <c r="N2764" s="2">
        <v>-3.0</v>
      </c>
      <c r="O2764" s="2">
        <v>2.0</v>
      </c>
      <c r="P2764" s="2">
        <v>178.0</v>
      </c>
      <c r="Q2764" s="2" t="str">
        <f>VLOOKUP(A2764,'Additional Data'!$A$1:$D$9949,2,0)</f>
        <v>App</v>
      </c>
      <c r="R2764" s="2" t="str">
        <f>VLOOKUP(A2764,'Additional Data'!$A$1:$D$9949,4,0)</f>
        <v>Credit Card</v>
      </c>
      <c r="S2764" s="7">
        <f>VLOOKUP(A2764,'Additional Data'!$A$1:$D$9949,3,0)</f>
        <v>2364.761037</v>
      </c>
      <c r="T2764" s="2" t="str">
        <f>HLOOKUP(B2764,'Additional Data'!$F$1:$N$2,2,0)</f>
        <v>Mobile</v>
      </c>
    </row>
    <row r="2765" ht="14.25" customHeight="1">
      <c r="A2765" s="2">
        <v>172327.0</v>
      </c>
      <c r="B2765" s="2" t="s">
        <v>48</v>
      </c>
      <c r="C2765" s="2" t="s">
        <v>41</v>
      </c>
      <c r="D2765" s="2" t="s">
        <v>34</v>
      </c>
      <c r="E2765" s="4">
        <v>43533.986238425925</v>
      </c>
      <c r="F2765" s="4">
        <v>43535.986238425925</v>
      </c>
      <c r="G2765" s="4">
        <v>43536.986238425925</v>
      </c>
      <c r="H2765" s="2">
        <v>71.0</v>
      </c>
      <c r="I2765" s="2">
        <v>91.0</v>
      </c>
      <c r="J2765" s="2" t="s">
        <v>60</v>
      </c>
      <c r="K2765" s="2" t="s">
        <v>77</v>
      </c>
      <c r="L2765" s="2" t="s">
        <v>35</v>
      </c>
      <c r="M2765" s="2" t="s">
        <v>71</v>
      </c>
      <c r="N2765" s="2">
        <v>-1.0</v>
      </c>
      <c r="O2765" s="2">
        <v>2.0</v>
      </c>
      <c r="P2765" s="2">
        <v>162.0</v>
      </c>
      <c r="Q2765" s="2" t="str">
        <f>VLOOKUP(A2765,'Additional Data'!$A$1:$D$9949,2,0)</f>
        <v>App</v>
      </c>
      <c r="R2765" s="2" t="str">
        <f>VLOOKUP(A2765,'Additional Data'!$A$1:$D$9949,4,0)</f>
        <v>Credit Card</v>
      </c>
      <c r="S2765" s="7">
        <f>VLOOKUP(A2765,'Additional Data'!$A$1:$D$9949,3,0)</f>
        <v>1241.153954</v>
      </c>
      <c r="T2765" s="2" t="str">
        <f>HLOOKUP(B2765,'Additional Data'!$F$1:$N$2,2,0)</f>
        <v>Gaming Console</v>
      </c>
    </row>
    <row r="2766" ht="14.25" customHeight="1">
      <c r="A2766" s="2">
        <v>561095.0</v>
      </c>
      <c r="B2766" s="2" t="s">
        <v>39</v>
      </c>
      <c r="C2766" s="2" t="s">
        <v>32</v>
      </c>
      <c r="D2766" s="2" t="s">
        <v>34</v>
      </c>
      <c r="E2766" s="4">
        <v>43533.98954861111</v>
      </c>
      <c r="F2766" s="4">
        <v>43536.98954861111</v>
      </c>
      <c r="G2766" s="4">
        <v>43538.98954861111</v>
      </c>
      <c r="H2766" s="2">
        <v>57.0</v>
      </c>
      <c r="I2766" s="2">
        <v>95.0</v>
      </c>
      <c r="J2766" s="2" t="s">
        <v>60</v>
      </c>
      <c r="K2766" s="2" t="s">
        <v>61</v>
      </c>
      <c r="L2766" s="2" t="s">
        <v>35</v>
      </c>
      <c r="M2766" s="2" t="s">
        <v>71</v>
      </c>
      <c r="N2766" s="2">
        <v>-2.0</v>
      </c>
      <c r="O2766" s="2">
        <v>3.0</v>
      </c>
      <c r="P2766" s="2">
        <v>152.0</v>
      </c>
      <c r="Q2766" s="2" t="str">
        <f>VLOOKUP(A2766,'Additional Data'!$A$1:$D$9949,2,0)</f>
        <v>App</v>
      </c>
      <c r="R2766" s="2" t="str">
        <f>VLOOKUP(A2766,'Additional Data'!$A$1:$D$9949,4,0)</f>
        <v>Credit Card</v>
      </c>
      <c r="S2766" s="7">
        <f>VLOOKUP(A2766,'Additional Data'!$A$1:$D$9949,3,0)</f>
        <v>3401</v>
      </c>
      <c r="T2766" s="2" t="str">
        <f>HLOOKUP(B2766,'Additional Data'!$F$1:$N$2,2,0)</f>
        <v>Mobile</v>
      </c>
    </row>
    <row r="2767" ht="14.25" customHeight="1">
      <c r="A2767" s="2">
        <v>768776.0</v>
      </c>
      <c r="B2767" s="2" t="s">
        <v>47</v>
      </c>
      <c r="C2767" s="2" t="s">
        <v>41</v>
      </c>
      <c r="D2767" s="2" t="s">
        <v>34</v>
      </c>
      <c r="E2767" s="4">
        <v>43533.98979166667</v>
      </c>
      <c r="F2767" s="4">
        <v>43533.98979166667</v>
      </c>
      <c r="G2767" s="4">
        <v>43536.98979166667</v>
      </c>
      <c r="H2767" s="2">
        <v>0.0</v>
      </c>
      <c r="I2767" s="2">
        <v>110.0</v>
      </c>
      <c r="J2767" s="2" t="s">
        <v>41</v>
      </c>
      <c r="K2767" s="2" t="s">
        <v>66</v>
      </c>
      <c r="L2767" s="2" t="s">
        <v>67</v>
      </c>
      <c r="M2767" s="2" t="s">
        <v>71</v>
      </c>
      <c r="N2767" s="2">
        <v>-3.0</v>
      </c>
      <c r="O2767" s="2">
        <v>0.0</v>
      </c>
      <c r="P2767" s="2">
        <v>110.0</v>
      </c>
      <c r="Q2767" s="2" t="str">
        <f>VLOOKUP(A2767,'Additional Data'!$A$1:$D$9949,2,0)</f>
        <v>App</v>
      </c>
      <c r="R2767" s="2" t="str">
        <f>VLOOKUP(A2767,'Additional Data'!$A$1:$D$9949,4,0)</f>
        <v>Debit Card</v>
      </c>
      <c r="S2767" s="7">
        <f>VLOOKUP(A2767,'Additional Data'!$A$1:$D$9949,3,0)</f>
        <v>2751.521738</v>
      </c>
      <c r="T2767" s="2" t="str">
        <f>HLOOKUP(B2767,'Additional Data'!$F$1:$N$2,2,0)</f>
        <v>Tablet</v>
      </c>
    </row>
    <row r="2768" ht="14.25" customHeight="1">
      <c r="A2768" s="2">
        <v>346700.0</v>
      </c>
      <c r="B2768" s="2" t="s">
        <v>47</v>
      </c>
      <c r="C2768" s="2" t="s">
        <v>41</v>
      </c>
      <c r="D2768" s="2" t="s">
        <v>34</v>
      </c>
      <c r="E2768" s="4">
        <v>43533.992997685185</v>
      </c>
      <c r="F2768" s="4">
        <v>43541.992997685185</v>
      </c>
      <c r="G2768" s="4">
        <v>43536.992997685185</v>
      </c>
      <c r="H2768" s="2">
        <v>32.0</v>
      </c>
      <c r="I2768" s="2">
        <v>113.0</v>
      </c>
      <c r="J2768" s="2" t="s">
        <v>63</v>
      </c>
      <c r="K2768" s="2" t="s">
        <v>64</v>
      </c>
      <c r="L2768" s="2" t="s">
        <v>35</v>
      </c>
      <c r="M2768" s="2" t="s">
        <v>71</v>
      </c>
      <c r="N2768" s="2">
        <v>5.0</v>
      </c>
      <c r="O2768" s="2">
        <v>8.0</v>
      </c>
      <c r="P2768" s="2">
        <v>145.0</v>
      </c>
      <c r="Q2768" s="2" t="str">
        <f>VLOOKUP(A2768,'Additional Data'!$A$1:$D$9949,2,0)</f>
        <v>App</v>
      </c>
      <c r="R2768" s="2" t="str">
        <f>VLOOKUP(A2768,'Additional Data'!$A$1:$D$9949,4,0)</f>
        <v>Debit Card</v>
      </c>
      <c r="S2768" s="7">
        <f>VLOOKUP(A2768,'Additional Data'!$A$1:$D$9949,3,0)</f>
        <v>1539.876446</v>
      </c>
      <c r="T2768" s="2" t="str">
        <f>HLOOKUP(B2768,'Additional Data'!$F$1:$N$2,2,0)</f>
        <v>Tablet</v>
      </c>
    </row>
    <row r="2769" ht="14.25" customHeight="1">
      <c r="A2769" s="2">
        <v>774562.0</v>
      </c>
      <c r="B2769" s="2" t="s">
        <v>30</v>
      </c>
      <c r="C2769" s="2" t="s">
        <v>41</v>
      </c>
      <c r="D2769" s="2" t="s">
        <v>34</v>
      </c>
      <c r="E2769" s="4">
        <v>43533.99636574074</v>
      </c>
      <c r="F2769" s="4">
        <v>43534.99636574074</v>
      </c>
      <c r="G2769" s="4">
        <v>43537.99636574074</v>
      </c>
      <c r="H2769" s="2">
        <v>0.0</v>
      </c>
      <c r="I2769" s="2">
        <v>110.0</v>
      </c>
      <c r="J2769" s="2" t="s">
        <v>41</v>
      </c>
      <c r="K2769" s="2" t="s">
        <v>66</v>
      </c>
      <c r="L2769" s="2" t="s">
        <v>67</v>
      </c>
      <c r="M2769" s="2" t="s">
        <v>71</v>
      </c>
      <c r="N2769" s="2">
        <v>-3.0</v>
      </c>
      <c r="O2769" s="2">
        <v>1.0</v>
      </c>
      <c r="P2769" s="2">
        <v>110.0</v>
      </c>
      <c r="Q2769" s="2" t="str">
        <f>VLOOKUP(A2769,'Additional Data'!$A$1:$D$9949,2,0)</f>
        <v>App</v>
      </c>
      <c r="R2769" s="2" t="str">
        <f>VLOOKUP(A2769,'Additional Data'!$A$1:$D$9949,4,0)</f>
        <v>Debit Card</v>
      </c>
      <c r="S2769" s="7">
        <f>VLOOKUP(A2769,'Additional Data'!$A$1:$D$9949,3,0)</f>
        <v>2587</v>
      </c>
      <c r="T2769" s="2" t="str">
        <f>HLOOKUP(B2769,'Additional Data'!$F$1:$N$2,2,0)</f>
        <v>PC</v>
      </c>
    </row>
    <row r="2770" ht="14.25" customHeight="1">
      <c r="A2770" s="2">
        <v>363603.0</v>
      </c>
      <c r="B2770" s="2" t="s">
        <v>36</v>
      </c>
      <c r="C2770" s="2" t="s">
        <v>41</v>
      </c>
      <c r="D2770" s="2" t="s">
        <v>34</v>
      </c>
      <c r="E2770" s="4">
        <v>43534.001875</v>
      </c>
      <c r="F2770" s="4">
        <v>43536.001875</v>
      </c>
      <c r="G2770" s="4">
        <v>43538.001875</v>
      </c>
      <c r="H2770" s="2">
        <v>50.0</v>
      </c>
      <c r="I2770" s="2">
        <v>107.0</v>
      </c>
      <c r="J2770" s="2" t="s">
        <v>63</v>
      </c>
      <c r="K2770" s="2" t="s">
        <v>64</v>
      </c>
      <c r="L2770" s="2" t="s">
        <v>35</v>
      </c>
      <c r="M2770" s="2" t="s">
        <v>59</v>
      </c>
      <c r="N2770" s="2">
        <v>-2.0</v>
      </c>
      <c r="O2770" s="2">
        <v>2.0</v>
      </c>
      <c r="P2770" s="2">
        <v>157.0</v>
      </c>
      <c r="Q2770" s="2" t="str">
        <f>VLOOKUP(A2770,'Additional Data'!$A$1:$D$9949,2,0)</f>
        <v>Website</v>
      </c>
      <c r="R2770" s="2" t="str">
        <f>VLOOKUP(A2770,'Additional Data'!$A$1:$D$9949,4,0)</f>
        <v>Credit Card</v>
      </c>
      <c r="S2770" s="7">
        <f>VLOOKUP(A2770,'Additional Data'!$A$1:$D$9949,3,0)</f>
        <v>2534.293305</v>
      </c>
      <c r="T2770" s="2" t="str">
        <f>HLOOKUP(B2770,'Additional Data'!$F$1:$N$2,2,0)</f>
        <v>Laptop</v>
      </c>
    </row>
    <row r="2771" ht="14.25" customHeight="1">
      <c r="A2771" s="2">
        <v>799424.0</v>
      </c>
      <c r="B2771" s="2" t="s">
        <v>47</v>
      </c>
      <c r="C2771" s="2" t="s">
        <v>32</v>
      </c>
      <c r="D2771" s="2" t="s">
        <v>34</v>
      </c>
      <c r="E2771" s="4">
        <v>43534.005011574074</v>
      </c>
      <c r="F2771" s="4">
        <v>43536.005011574074</v>
      </c>
      <c r="G2771" s="4">
        <v>43537.005011574074</v>
      </c>
      <c r="H2771" s="2">
        <v>28.0</v>
      </c>
      <c r="I2771" s="2">
        <v>112.0</v>
      </c>
      <c r="J2771" s="2" t="s">
        <v>60</v>
      </c>
      <c r="K2771" s="2" t="s">
        <v>61</v>
      </c>
      <c r="L2771" s="2" t="s">
        <v>35</v>
      </c>
      <c r="M2771" s="2" t="s">
        <v>71</v>
      </c>
      <c r="N2771" s="2">
        <v>-1.0</v>
      </c>
      <c r="O2771" s="2">
        <v>2.0</v>
      </c>
      <c r="P2771" s="2">
        <v>140.0</v>
      </c>
      <c r="Q2771" s="2" t="str">
        <f>VLOOKUP(A2771,'Additional Data'!$A$1:$D$9949,2,0)</f>
        <v>App</v>
      </c>
      <c r="R2771" s="2" t="str">
        <f>VLOOKUP(A2771,'Additional Data'!$A$1:$D$9949,4,0)</f>
        <v>Debit Card</v>
      </c>
      <c r="S2771" s="7">
        <f>VLOOKUP(A2771,'Additional Data'!$A$1:$D$9949,3,0)</f>
        <v>1519.233977</v>
      </c>
      <c r="T2771" s="2" t="str">
        <f>HLOOKUP(B2771,'Additional Data'!$F$1:$N$2,2,0)</f>
        <v>Tablet</v>
      </c>
    </row>
    <row r="2772" ht="14.25" customHeight="1">
      <c r="A2772" s="2">
        <v>318562.0</v>
      </c>
      <c r="B2772" s="2" t="s">
        <v>39</v>
      </c>
      <c r="C2772" s="2" t="s">
        <v>41</v>
      </c>
      <c r="D2772" s="2" t="s">
        <v>34</v>
      </c>
      <c r="E2772" s="4">
        <v>43534.0077662037</v>
      </c>
      <c r="F2772" s="4">
        <v>43536.0077662037</v>
      </c>
      <c r="G2772" s="4">
        <v>43538.0077662037</v>
      </c>
      <c r="H2772" s="2">
        <v>0.0</v>
      </c>
      <c r="I2772" s="2">
        <v>120.0</v>
      </c>
      <c r="J2772" s="2" t="s">
        <v>41</v>
      </c>
      <c r="K2772" s="2" t="s">
        <v>66</v>
      </c>
      <c r="L2772" s="2" t="s">
        <v>67</v>
      </c>
      <c r="M2772" s="2" t="s">
        <v>59</v>
      </c>
      <c r="N2772" s="2">
        <v>-2.0</v>
      </c>
      <c r="O2772" s="2">
        <v>2.0</v>
      </c>
      <c r="P2772" s="2">
        <v>120.0</v>
      </c>
      <c r="Q2772" s="2" t="str">
        <f>VLOOKUP(A2772,'Additional Data'!$A$1:$D$9949,2,0)</f>
        <v>App</v>
      </c>
      <c r="R2772" s="2" t="str">
        <f>VLOOKUP(A2772,'Additional Data'!$A$1:$D$9949,4,0)</f>
        <v>Debit Card</v>
      </c>
      <c r="S2772" s="7">
        <f>VLOOKUP(A2772,'Additional Data'!$A$1:$D$9949,3,0)</f>
        <v>1288.963201</v>
      </c>
      <c r="T2772" s="2" t="str">
        <f>HLOOKUP(B2772,'Additional Data'!$F$1:$N$2,2,0)</f>
        <v>Mobile</v>
      </c>
    </row>
    <row r="2773" ht="14.25" customHeight="1">
      <c r="A2773" s="2">
        <v>83748.0</v>
      </c>
      <c r="B2773" s="2" t="s">
        <v>42</v>
      </c>
      <c r="C2773" s="2" t="s">
        <v>32</v>
      </c>
      <c r="D2773" s="2" t="s">
        <v>34</v>
      </c>
      <c r="E2773" s="4">
        <v>43534.0125</v>
      </c>
      <c r="F2773" s="4">
        <v>43542.0125</v>
      </c>
      <c r="G2773" s="4">
        <v>43537.0125</v>
      </c>
      <c r="H2773" s="2">
        <v>27.0</v>
      </c>
      <c r="I2773" s="2">
        <v>110.0</v>
      </c>
      <c r="J2773" s="2" t="s">
        <v>63</v>
      </c>
      <c r="K2773" s="2" t="s">
        <v>81</v>
      </c>
      <c r="L2773" s="2" t="s">
        <v>35</v>
      </c>
      <c r="M2773" s="2" t="s">
        <v>71</v>
      </c>
      <c r="N2773" s="2">
        <v>5.0</v>
      </c>
      <c r="O2773" s="2">
        <v>8.0</v>
      </c>
      <c r="P2773" s="2">
        <v>137.0</v>
      </c>
      <c r="Q2773" s="2" t="str">
        <f>VLOOKUP(A2773,'Additional Data'!$A$1:$D$9949,2,0)</f>
        <v>Website</v>
      </c>
      <c r="R2773" s="2" t="str">
        <f>VLOOKUP(A2773,'Additional Data'!$A$1:$D$9949,4,0)</f>
        <v>Debit Card</v>
      </c>
      <c r="S2773" s="7">
        <f>VLOOKUP(A2773,'Additional Data'!$A$1:$D$9949,3,0)</f>
        <v>806.9746898</v>
      </c>
      <c r="T2773" s="2" t="str">
        <f>HLOOKUP(B2773,'Additional Data'!$F$1:$N$2,2,0)</f>
        <v>TV</v>
      </c>
    </row>
    <row r="2774" ht="14.25" customHeight="1">
      <c r="A2774" s="2">
        <v>186385.0</v>
      </c>
      <c r="B2774" s="2" t="s">
        <v>46</v>
      </c>
      <c r="C2774" s="2" t="s">
        <v>32</v>
      </c>
      <c r="D2774" s="2" t="s">
        <v>34</v>
      </c>
      <c r="E2774" s="4">
        <v>43534.01310185185</v>
      </c>
      <c r="F2774" s="4">
        <v>43534.01310185185</v>
      </c>
      <c r="G2774" s="4">
        <v>43541.01310185185</v>
      </c>
      <c r="H2774" s="2">
        <v>0.0</v>
      </c>
      <c r="I2774" s="2">
        <v>102.0</v>
      </c>
      <c r="J2774" s="2" t="s">
        <v>32</v>
      </c>
      <c r="K2774" s="2" t="s">
        <v>82</v>
      </c>
      <c r="L2774" s="2" t="s">
        <v>67</v>
      </c>
      <c r="M2774" s="2" t="s">
        <v>71</v>
      </c>
      <c r="N2774" s="2">
        <v>-7.0</v>
      </c>
      <c r="O2774" s="2">
        <v>0.0</v>
      </c>
      <c r="P2774" s="2">
        <v>102.0</v>
      </c>
      <c r="Q2774" s="2" t="str">
        <f>VLOOKUP(A2774,'Additional Data'!$A$1:$D$9949,2,0)</f>
        <v>App</v>
      </c>
      <c r="R2774" s="2" t="str">
        <f>VLOOKUP(A2774,'Additional Data'!$A$1:$D$9949,4,0)</f>
        <v>Credit Card</v>
      </c>
      <c r="S2774" s="7">
        <f>VLOOKUP(A2774,'Additional Data'!$A$1:$D$9949,3,0)</f>
        <v>1494.251448</v>
      </c>
      <c r="T2774" s="2" t="str">
        <f>HLOOKUP(B2774,'Additional Data'!$F$1:$N$2,2,0)</f>
        <v>TV</v>
      </c>
    </row>
    <row r="2775" ht="14.25" customHeight="1">
      <c r="A2775" s="2">
        <v>375808.0</v>
      </c>
      <c r="B2775" s="2" t="s">
        <v>47</v>
      </c>
      <c r="C2775" s="2" t="s">
        <v>32</v>
      </c>
      <c r="D2775" s="2" t="s">
        <v>34</v>
      </c>
      <c r="E2775" s="4">
        <v>43534.01346064815</v>
      </c>
      <c r="F2775" s="4">
        <v>43536.01346064815</v>
      </c>
      <c r="G2775" s="4">
        <v>43540.01346064815</v>
      </c>
      <c r="H2775" s="2">
        <v>46.0</v>
      </c>
      <c r="I2775" s="2">
        <v>111.0</v>
      </c>
      <c r="J2775" s="2" t="s">
        <v>60</v>
      </c>
      <c r="K2775" s="2" t="s">
        <v>61</v>
      </c>
      <c r="L2775" s="2" t="s">
        <v>35</v>
      </c>
      <c r="M2775" s="2" t="s">
        <v>71</v>
      </c>
      <c r="N2775" s="2">
        <v>-4.0</v>
      </c>
      <c r="O2775" s="2">
        <v>2.0</v>
      </c>
      <c r="P2775" s="2">
        <v>157.0</v>
      </c>
      <c r="Q2775" s="2" t="str">
        <f>VLOOKUP(A2775,'Additional Data'!$A$1:$D$9949,2,0)</f>
        <v>App</v>
      </c>
      <c r="R2775" s="2" t="str">
        <f>VLOOKUP(A2775,'Additional Data'!$A$1:$D$9949,4,0)</f>
        <v>Debit Card</v>
      </c>
      <c r="S2775" s="7">
        <f>VLOOKUP(A2775,'Additional Data'!$A$1:$D$9949,3,0)</f>
        <v>1814.762161</v>
      </c>
      <c r="T2775" s="2" t="str">
        <f>HLOOKUP(B2775,'Additional Data'!$F$1:$N$2,2,0)</f>
        <v>Tablet</v>
      </c>
    </row>
    <row r="2776" ht="14.25" customHeight="1">
      <c r="A2776" s="2">
        <v>919364.0</v>
      </c>
      <c r="B2776" s="2" t="s">
        <v>39</v>
      </c>
      <c r="C2776" s="2" t="s">
        <v>41</v>
      </c>
      <c r="D2776" s="2" t="s">
        <v>34</v>
      </c>
      <c r="E2776" s="4">
        <v>43534.01417824074</v>
      </c>
      <c r="F2776" s="4">
        <v>43544.01417824074</v>
      </c>
      <c r="G2776" s="4">
        <v>43538.01417824074</v>
      </c>
      <c r="H2776" s="2">
        <v>79.0</v>
      </c>
      <c r="I2776" s="2">
        <v>109.0</v>
      </c>
      <c r="J2776" s="2" t="s">
        <v>73</v>
      </c>
      <c r="K2776" s="2" t="s">
        <v>80</v>
      </c>
      <c r="L2776" s="2" t="s">
        <v>35</v>
      </c>
      <c r="M2776" s="2" t="s">
        <v>71</v>
      </c>
      <c r="N2776" s="2">
        <v>6.0</v>
      </c>
      <c r="O2776" s="2">
        <v>10.0</v>
      </c>
      <c r="P2776" s="2">
        <v>188.0</v>
      </c>
      <c r="Q2776" s="2" t="str">
        <f>VLOOKUP(A2776,'Additional Data'!$A$1:$D$9949,2,0)</f>
        <v>App</v>
      </c>
      <c r="R2776" s="2" t="str">
        <f>VLOOKUP(A2776,'Additional Data'!$A$1:$D$9949,4,0)</f>
        <v>Debit Card</v>
      </c>
      <c r="S2776" s="7">
        <f>VLOOKUP(A2776,'Additional Data'!$A$1:$D$9949,3,0)</f>
        <v>2156</v>
      </c>
      <c r="T2776" s="2" t="str">
        <f>HLOOKUP(B2776,'Additional Data'!$F$1:$N$2,2,0)</f>
        <v>Mobile</v>
      </c>
    </row>
    <row r="2777" ht="14.25" customHeight="1">
      <c r="A2777" s="2">
        <v>29357.0</v>
      </c>
      <c r="B2777" s="2" t="s">
        <v>36</v>
      </c>
      <c r="C2777" s="2" t="s">
        <v>32</v>
      </c>
      <c r="D2777" s="2" t="s">
        <v>34</v>
      </c>
      <c r="E2777" s="4">
        <v>43534.01493055555</v>
      </c>
      <c r="F2777" s="4">
        <v>43537.01493055555</v>
      </c>
      <c r="G2777" s="4">
        <v>43541.01493055555</v>
      </c>
      <c r="H2777" s="2">
        <v>41.0</v>
      </c>
      <c r="I2777" s="2">
        <v>109.0</v>
      </c>
      <c r="J2777" s="2" t="s">
        <v>63</v>
      </c>
      <c r="K2777" s="2" t="s">
        <v>81</v>
      </c>
      <c r="L2777" s="2" t="s">
        <v>35</v>
      </c>
      <c r="M2777" s="2" t="s">
        <v>59</v>
      </c>
      <c r="N2777" s="2">
        <v>-4.0</v>
      </c>
      <c r="O2777" s="2">
        <v>3.0</v>
      </c>
      <c r="P2777" s="2">
        <v>150.0</v>
      </c>
      <c r="Q2777" s="2" t="str">
        <f>VLOOKUP(A2777,'Additional Data'!$A$1:$D$9949,2,0)</f>
        <v>App</v>
      </c>
      <c r="R2777" s="2" t="str">
        <f>VLOOKUP(A2777,'Additional Data'!$A$1:$D$9949,4,0)</f>
        <v>Credit Card</v>
      </c>
      <c r="S2777" s="7">
        <f>VLOOKUP(A2777,'Additional Data'!$A$1:$D$9949,3,0)</f>
        <v>2504.003631</v>
      </c>
      <c r="T2777" s="2" t="str">
        <f>HLOOKUP(B2777,'Additional Data'!$F$1:$N$2,2,0)</f>
        <v>Laptop</v>
      </c>
    </row>
    <row r="2778" ht="14.25" customHeight="1">
      <c r="A2778" s="2">
        <v>937411.0</v>
      </c>
      <c r="B2778" s="2" t="s">
        <v>30</v>
      </c>
      <c r="C2778" s="2" t="s">
        <v>41</v>
      </c>
      <c r="D2778" s="2" t="s">
        <v>34</v>
      </c>
      <c r="E2778" s="4">
        <v>43534.0168287037</v>
      </c>
      <c r="F2778" s="4">
        <v>43539.0168287037</v>
      </c>
      <c r="G2778" s="4">
        <v>43540.0168287037</v>
      </c>
      <c r="H2778" s="2">
        <v>32.0</v>
      </c>
      <c r="I2778" s="2">
        <v>109.0</v>
      </c>
      <c r="J2778" s="2" t="s">
        <v>60</v>
      </c>
      <c r="K2778" s="2" t="s">
        <v>77</v>
      </c>
      <c r="L2778" s="2" t="s">
        <v>35</v>
      </c>
      <c r="M2778" s="2" t="s">
        <v>59</v>
      </c>
      <c r="N2778" s="2">
        <v>-1.0</v>
      </c>
      <c r="O2778" s="2">
        <v>5.0</v>
      </c>
      <c r="P2778" s="2">
        <v>141.0</v>
      </c>
      <c r="Q2778" s="2" t="str">
        <f>VLOOKUP(A2778,'Additional Data'!$A$1:$D$9949,2,0)</f>
        <v>App</v>
      </c>
      <c r="R2778" s="2" t="str">
        <f>VLOOKUP(A2778,'Additional Data'!$A$1:$D$9949,4,0)</f>
        <v>Credit Card</v>
      </c>
      <c r="S2778" s="7">
        <f>VLOOKUP(A2778,'Additional Data'!$A$1:$D$9949,3,0)</f>
        <v>1609</v>
      </c>
      <c r="T2778" s="2" t="str">
        <f>HLOOKUP(B2778,'Additional Data'!$F$1:$N$2,2,0)</f>
        <v>PC</v>
      </c>
    </row>
    <row r="2779" ht="14.25" customHeight="1">
      <c r="A2779" s="2">
        <v>104809.0</v>
      </c>
      <c r="B2779" s="2" t="s">
        <v>47</v>
      </c>
      <c r="C2779" s="2" t="s">
        <v>41</v>
      </c>
      <c r="D2779" s="2" t="s">
        <v>34</v>
      </c>
      <c r="E2779" s="4">
        <v>43534.02410879629</v>
      </c>
      <c r="F2779" s="4">
        <v>43536.02410879629</v>
      </c>
      <c r="G2779" s="4">
        <v>43541.02410879629</v>
      </c>
      <c r="H2779" s="2">
        <v>49.0</v>
      </c>
      <c r="I2779" s="2">
        <v>106.0</v>
      </c>
      <c r="J2779" s="2" t="s">
        <v>63</v>
      </c>
      <c r="K2779" s="2" t="s">
        <v>64</v>
      </c>
      <c r="L2779" s="2" t="s">
        <v>35</v>
      </c>
      <c r="M2779" s="2" t="s">
        <v>59</v>
      </c>
      <c r="N2779" s="2">
        <v>-5.0</v>
      </c>
      <c r="O2779" s="2">
        <v>2.0</v>
      </c>
      <c r="P2779" s="2">
        <v>155.0</v>
      </c>
      <c r="Q2779" s="2" t="str">
        <f>VLOOKUP(A2779,'Additional Data'!$A$1:$D$9949,2,0)</f>
        <v>App</v>
      </c>
      <c r="R2779" s="2" t="str">
        <f>VLOOKUP(A2779,'Additional Data'!$A$1:$D$9949,4,0)</f>
        <v>Credit Card</v>
      </c>
      <c r="S2779" s="7">
        <f>VLOOKUP(A2779,'Additional Data'!$A$1:$D$9949,3,0)</f>
        <v>2231</v>
      </c>
      <c r="T2779" s="2" t="str">
        <f>HLOOKUP(B2779,'Additional Data'!$F$1:$N$2,2,0)</f>
        <v>Tablet</v>
      </c>
    </row>
    <row r="2780" ht="14.25" customHeight="1">
      <c r="A2780" s="2">
        <v>117057.0</v>
      </c>
      <c r="B2780" s="2" t="s">
        <v>47</v>
      </c>
      <c r="C2780" s="2" t="s">
        <v>41</v>
      </c>
      <c r="D2780" s="2" t="s">
        <v>34</v>
      </c>
      <c r="E2780" s="4">
        <v>43534.02857638889</v>
      </c>
      <c r="F2780" s="4">
        <v>43537.02857638889</v>
      </c>
      <c r="G2780" s="4">
        <v>43540.02857638889</v>
      </c>
      <c r="H2780" s="2">
        <v>27.0</v>
      </c>
      <c r="I2780" s="2">
        <v>128.0</v>
      </c>
      <c r="J2780" s="2" t="s">
        <v>73</v>
      </c>
      <c r="K2780" s="2" t="s">
        <v>80</v>
      </c>
      <c r="L2780" s="2" t="s">
        <v>35</v>
      </c>
      <c r="M2780" s="2" t="s">
        <v>59</v>
      </c>
      <c r="N2780" s="2">
        <v>-3.0</v>
      </c>
      <c r="O2780" s="2">
        <v>3.0</v>
      </c>
      <c r="P2780" s="2">
        <v>155.0</v>
      </c>
      <c r="Q2780" s="2" t="str">
        <f>VLOOKUP(A2780,'Additional Data'!$A$1:$D$9949,2,0)</f>
        <v>Website</v>
      </c>
      <c r="R2780" s="2" t="str">
        <f>VLOOKUP(A2780,'Additional Data'!$A$1:$D$9949,4,0)</f>
        <v>Credit Card</v>
      </c>
      <c r="S2780" s="7">
        <f>VLOOKUP(A2780,'Additional Data'!$A$1:$D$9949,3,0)</f>
        <v>2983.182434</v>
      </c>
      <c r="T2780" s="2" t="str">
        <f>HLOOKUP(B2780,'Additional Data'!$F$1:$N$2,2,0)</f>
        <v>Tablet</v>
      </c>
    </row>
    <row r="2781" ht="14.25" customHeight="1">
      <c r="A2781" s="2">
        <v>619892.0</v>
      </c>
      <c r="B2781" s="2" t="s">
        <v>39</v>
      </c>
      <c r="C2781" s="2" t="s">
        <v>32</v>
      </c>
      <c r="D2781" s="2" t="s">
        <v>34</v>
      </c>
      <c r="E2781" s="4">
        <v>43534.03491898148</v>
      </c>
      <c r="F2781" s="4">
        <v>43540.03491898148</v>
      </c>
      <c r="G2781" s="4">
        <v>43540.03491898148</v>
      </c>
      <c r="H2781" s="2">
        <v>40.0</v>
      </c>
      <c r="I2781" s="2">
        <v>128.0</v>
      </c>
      <c r="J2781" s="2" t="s">
        <v>41</v>
      </c>
      <c r="K2781" s="2" t="s">
        <v>58</v>
      </c>
      <c r="L2781" s="2" t="s">
        <v>35</v>
      </c>
      <c r="M2781" s="2" t="s">
        <v>71</v>
      </c>
      <c r="N2781" s="2">
        <v>0.0</v>
      </c>
      <c r="O2781" s="2">
        <v>6.0</v>
      </c>
      <c r="P2781" s="2">
        <v>168.0</v>
      </c>
      <c r="Q2781" s="2" t="str">
        <f>VLOOKUP(A2781,'Additional Data'!$A$1:$D$9949,2,0)</f>
        <v>App</v>
      </c>
      <c r="R2781" s="2" t="str">
        <f>VLOOKUP(A2781,'Additional Data'!$A$1:$D$9949,4,0)</f>
        <v>Debit Card</v>
      </c>
      <c r="S2781" s="7">
        <f>VLOOKUP(A2781,'Additional Data'!$A$1:$D$9949,3,0)</f>
        <v>775.5110524</v>
      </c>
      <c r="T2781" s="2" t="str">
        <f>HLOOKUP(B2781,'Additional Data'!$F$1:$N$2,2,0)</f>
        <v>Mobile</v>
      </c>
    </row>
    <row r="2782" ht="14.25" customHeight="1">
      <c r="A2782" s="2">
        <v>421866.0</v>
      </c>
      <c r="B2782" s="2" t="s">
        <v>47</v>
      </c>
      <c r="C2782" s="2" t="s">
        <v>32</v>
      </c>
      <c r="D2782" s="2" t="s">
        <v>34</v>
      </c>
      <c r="E2782" s="4">
        <v>43534.0412037037</v>
      </c>
      <c r="F2782" s="4">
        <v>43542.0412037037</v>
      </c>
      <c r="G2782" s="4">
        <v>43537.0412037037</v>
      </c>
      <c r="H2782" s="2">
        <v>25.0</v>
      </c>
      <c r="I2782" s="2">
        <v>109.0</v>
      </c>
      <c r="J2782" s="2" t="s">
        <v>60</v>
      </c>
      <c r="K2782" s="2" t="s">
        <v>61</v>
      </c>
      <c r="L2782" s="2" t="s">
        <v>35</v>
      </c>
      <c r="M2782" s="2" t="s">
        <v>59</v>
      </c>
      <c r="N2782" s="2">
        <v>5.0</v>
      </c>
      <c r="O2782" s="2">
        <v>8.0</v>
      </c>
      <c r="P2782" s="2">
        <v>134.0</v>
      </c>
      <c r="Q2782" s="2" t="str">
        <f>VLOOKUP(A2782,'Additional Data'!$A$1:$D$9949,2,0)</f>
        <v>Website</v>
      </c>
      <c r="R2782" s="2" t="str">
        <f>VLOOKUP(A2782,'Additional Data'!$A$1:$D$9949,4,0)</f>
        <v>Debit Card</v>
      </c>
      <c r="S2782" s="7">
        <f>VLOOKUP(A2782,'Additional Data'!$A$1:$D$9949,3,0)</f>
        <v>3035.655574</v>
      </c>
      <c r="T2782" s="2" t="str">
        <f>HLOOKUP(B2782,'Additional Data'!$F$1:$N$2,2,0)</f>
        <v>Tablet</v>
      </c>
    </row>
    <row r="2783" ht="14.25" customHeight="1">
      <c r="A2783" s="2">
        <v>775117.0</v>
      </c>
      <c r="B2783" s="2" t="s">
        <v>39</v>
      </c>
      <c r="C2783" s="2" t="s">
        <v>41</v>
      </c>
      <c r="D2783" s="2" t="s">
        <v>34</v>
      </c>
      <c r="E2783" s="4">
        <v>43534.05741898148</v>
      </c>
      <c r="F2783" s="4">
        <v>43536.05741898148</v>
      </c>
      <c r="G2783" s="4">
        <v>43537.05741898148</v>
      </c>
      <c r="H2783" s="2">
        <v>0.0</v>
      </c>
      <c r="I2783" s="2">
        <v>104.0</v>
      </c>
      <c r="J2783" s="2" t="s">
        <v>41</v>
      </c>
      <c r="K2783" s="2" t="s">
        <v>66</v>
      </c>
      <c r="L2783" s="2" t="s">
        <v>67</v>
      </c>
      <c r="M2783" s="2" t="s">
        <v>71</v>
      </c>
      <c r="N2783" s="2">
        <v>-1.0</v>
      </c>
      <c r="O2783" s="2">
        <v>2.0</v>
      </c>
      <c r="P2783" s="2">
        <v>104.0</v>
      </c>
      <c r="Q2783" s="2" t="str">
        <f>VLOOKUP(A2783,'Additional Data'!$A$1:$D$9949,2,0)</f>
        <v>App</v>
      </c>
      <c r="R2783" s="2" t="str">
        <f>VLOOKUP(A2783,'Additional Data'!$A$1:$D$9949,4,0)</f>
        <v>Cash On Delivery</v>
      </c>
      <c r="S2783" s="7">
        <f>VLOOKUP(A2783,'Additional Data'!$A$1:$D$9949,3,0)</f>
        <v>1100.424701</v>
      </c>
      <c r="T2783" s="2" t="str">
        <f>HLOOKUP(B2783,'Additional Data'!$F$1:$N$2,2,0)</f>
        <v>Mobile</v>
      </c>
    </row>
    <row r="2784" ht="14.25" customHeight="1">
      <c r="A2784" s="2">
        <v>213166.0</v>
      </c>
      <c r="B2784" s="2" t="s">
        <v>42</v>
      </c>
      <c r="C2784" s="2" t="s">
        <v>41</v>
      </c>
      <c r="D2784" s="2" t="s">
        <v>34</v>
      </c>
      <c r="E2784" s="4">
        <v>43534.05799768519</v>
      </c>
      <c r="F2784" s="4">
        <v>43536.05799768519</v>
      </c>
      <c r="G2784" s="4">
        <v>43539.05799768519</v>
      </c>
      <c r="H2784" s="2">
        <v>0.0</v>
      </c>
      <c r="I2784" s="2">
        <v>103.0</v>
      </c>
      <c r="J2784" s="2" t="s">
        <v>41</v>
      </c>
      <c r="K2784" s="2" t="s">
        <v>66</v>
      </c>
      <c r="L2784" s="2" t="s">
        <v>67</v>
      </c>
      <c r="M2784" s="2" t="s">
        <v>71</v>
      </c>
      <c r="N2784" s="2">
        <v>-3.0</v>
      </c>
      <c r="O2784" s="2">
        <v>2.0</v>
      </c>
      <c r="P2784" s="2">
        <v>103.0</v>
      </c>
      <c r="Q2784" s="2" t="str">
        <f>VLOOKUP(A2784,'Additional Data'!$A$1:$D$9949,2,0)</f>
        <v>App</v>
      </c>
      <c r="R2784" s="2" t="str">
        <f>VLOOKUP(A2784,'Additional Data'!$A$1:$D$9949,4,0)</f>
        <v>Debit Card</v>
      </c>
      <c r="S2784" s="7">
        <f>VLOOKUP(A2784,'Additional Data'!$A$1:$D$9949,3,0)</f>
        <v>831.40004</v>
      </c>
      <c r="T2784" s="2" t="str">
        <f>HLOOKUP(B2784,'Additional Data'!$F$1:$N$2,2,0)</f>
        <v>TV</v>
      </c>
    </row>
    <row r="2785" ht="14.25" customHeight="1">
      <c r="A2785" s="2">
        <v>236884.0</v>
      </c>
      <c r="B2785" s="2" t="s">
        <v>36</v>
      </c>
      <c r="C2785" s="2" t="s">
        <v>41</v>
      </c>
      <c r="D2785" s="2" t="s">
        <v>34</v>
      </c>
      <c r="E2785" s="4">
        <v>43534.06133101852</v>
      </c>
      <c r="F2785" s="4">
        <v>43538.06133101852</v>
      </c>
      <c r="G2785" s="4">
        <v>43540.06133101852</v>
      </c>
      <c r="H2785" s="2">
        <v>34.0</v>
      </c>
      <c r="I2785" s="2">
        <v>112.0</v>
      </c>
      <c r="J2785" s="2" t="s">
        <v>63</v>
      </c>
      <c r="K2785" s="2" t="s">
        <v>64</v>
      </c>
      <c r="L2785" s="2" t="s">
        <v>35</v>
      </c>
      <c r="M2785" s="2" t="s">
        <v>71</v>
      </c>
      <c r="N2785" s="2">
        <v>-2.0</v>
      </c>
      <c r="O2785" s="2">
        <v>4.0</v>
      </c>
      <c r="P2785" s="2">
        <v>146.0</v>
      </c>
      <c r="Q2785" s="2" t="str">
        <f>VLOOKUP(A2785,'Additional Data'!$A$1:$D$9949,2,0)</f>
        <v>App</v>
      </c>
      <c r="R2785" s="2" t="str">
        <f>VLOOKUP(A2785,'Additional Data'!$A$1:$D$9949,4,0)</f>
        <v>Debit Card</v>
      </c>
      <c r="S2785" s="7">
        <f>VLOOKUP(A2785,'Additional Data'!$A$1:$D$9949,3,0)</f>
        <v>3492.295154</v>
      </c>
      <c r="T2785" s="2" t="str">
        <f>HLOOKUP(B2785,'Additional Data'!$F$1:$N$2,2,0)</f>
        <v>Laptop</v>
      </c>
    </row>
    <row r="2786" ht="14.25" customHeight="1">
      <c r="A2786" s="2">
        <v>185498.0</v>
      </c>
      <c r="B2786" s="2" t="s">
        <v>30</v>
      </c>
      <c r="C2786" s="2" t="s">
        <v>32</v>
      </c>
      <c r="D2786" s="2" t="s">
        <v>34</v>
      </c>
      <c r="E2786" s="4">
        <v>43534.06165509259</v>
      </c>
      <c r="F2786" s="4">
        <v>43541.06165509259</v>
      </c>
      <c r="G2786" s="4">
        <v>43538.06165509259</v>
      </c>
      <c r="H2786" s="2">
        <v>32.0</v>
      </c>
      <c r="I2786" s="2">
        <v>108.0</v>
      </c>
      <c r="J2786" s="2" t="s">
        <v>60</v>
      </c>
      <c r="K2786" s="2" t="s">
        <v>61</v>
      </c>
      <c r="L2786" s="2" t="s">
        <v>35</v>
      </c>
      <c r="M2786" s="2" t="s">
        <v>59</v>
      </c>
      <c r="N2786" s="2">
        <v>3.0</v>
      </c>
      <c r="O2786" s="2">
        <v>7.0</v>
      </c>
      <c r="P2786" s="2">
        <v>140.0</v>
      </c>
      <c r="Q2786" s="2" t="str">
        <f>VLOOKUP(A2786,'Additional Data'!$A$1:$D$9949,2,0)</f>
        <v>App</v>
      </c>
      <c r="R2786" s="2" t="str">
        <f>VLOOKUP(A2786,'Additional Data'!$A$1:$D$9949,4,0)</f>
        <v>Debit Card</v>
      </c>
      <c r="S2786" s="7">
        <f>VLOOKUP(A2786,'Additional Data'!$A$1:$D$9949,3,0)</f>
        <v>3513</v>
      </c>
      <c r="T2786" s="2" t="str">
        <f>HLOOKUP(B2786,'Additional Data'!$F$1:$N$2,2,0)</f>
        <v>PC</v>
      </c>
    </row>
    <row r="2787" ht="14.25" customHeight="1">
      <c r="A2787" s="2">
        <v>399176.0</v>
      </c>
      <c r="B2787" s="2" t="s">
        <v>39</v>
      </c>
      <c r="C2787" s="2" t="s">
        <v>41</v>
      </c>
      <c r="D2787" s="2" t="s">
        <v>34</v>
      </c>
      <c r="E2787" s="4">
        <v>43534.064675925925</v>
      </c>
      <c r="F2787" s="4">
        <v>43540.064675925925</v>
      </c>
      <c r="G2787" s="4">
        <v>43541.064675925925</v>
      </c>
      <c r="H2787" s="2">
        <v>71.0</v>
      </c>
      <c r="I2787" s="2">
        <v>109.0</v>
      </c>
      <c r="J2787" s="2" t="s">
        <v>32</v>
      </c>
      <c r="K2787" s="2" t="s">
        <v>70</v>
      </c>
      <c r="L2787" s="2" t="s">
        <v>35</v>
      </c>
      <c r="M2787" s="2" t="s">
        <v>71</v>
      </c>
      <c r="N2787" s="2">
        <v>-1.0</v>
      </c>
      <c r="O2787" s="2">
        <v>6.0</v>
      </c>
      <c r="P2787" s="2">
        <v>180.0</v>
      </c>
      <c r="Q2787" s="2" t="str">
        <f>VLOOKUP(A2787,'Additional Data'!$A$1:$D$9949,2,0)</f>
        <v>App</v>
      </c>
      <c r="R2787" s="2" t="str">
        <f>VLOOKUP(A2787,'Additional Data'!$A$1:$D$9949,4,0)</f>
        <v>Debit Card</v>
      </c>
      <c r="S2787" s="7">
        <f>VLOOKUP(A2787,'Additional Data'!$A$1:$D$9949,3,0)</f>
        <v>2982.622272</v>
      </c>
      <c r="T2787" s="2" t="str">
        <f>HLOOKUP(B2787,'Additional Data'!$F$1:$N$2,2,0)</f>
        <v>Mobile</v>
      </c>
    </row>
    <row r="2788" ht="14.25" customHeight="1">
      <c r="A2788" s="2">
        <v>142294.0</v>
      </c>
      <c r="B2788" s="2" t="s">
        <v>30</v>
      </c>
      <c r="C2788" s="2" t="s">
        <v>32</v>
      </c>
      <c r="D2788" s="2" t="s">
        <v>34</v>
      </c>
      <c r="E2788" s="4">
        <v>43534.06626157407</v>
      </c>
      <c r="F2788" s="4">
        <v>43537.06626157407</v>
      </c>
      <c r="G2788" s="4">
        <v>43537.06626157407</v>
      </c>
      <c r="H2788" s="2">
        <v>85.0</v>
      </c>
      <c r="I2788" s="2">
        <v>101.0</v>
      </c>
      <c r="J2788" s="2" t="s">
        <v>41</v>
      </c>
      <c r="K2788" s="2" t="s">
        <v>58</v>
      </c>
      <c r="L2788" s="2" t="s">
        <v>35</v>
      </c>
      <c r="M2788" s="2" t="s">
        <v>71</v>
      </c>
      <c r="N2788" s="2">
        <v>0.0</v>
      </c>
      <c r="O2788" s="2">
        <v>3.0</v>
      </c>
      <c r="P2788" s="2">
        <v>186.0</v>
      </c>
      <c r="Q2788" s="2" t="str">
        <f>VLOOKUP(A2788,'Additional Data'!$A$1:$D$9949,2,0)</f>
        <v>App</v>
      </c>
      <c r="R2788" s="2" t="str">
        <f>VLOOKUP(A2788,'Additional Data'!$A$1:$D$9949,4,0)</f>
        <v>Debit Card</v>
      </c>
      <c r="S2788" s="7">
        <f>VLOOKUP(A2788,'Additional Data'!$A$1:$D$9949,3,0)</f>
        <v>3219.623943</v>
      </c>
      <c r="T2788" s="2" t="str">
        <f>HLOOKUP(B2788,'Additional Data'!$F$1:$N$2,2,0)</f>
        <v>PC</v>
      </c>
    </row>
    <row r="2789" ht="14.25" customHeight="1">
      <c r="A2789" s="2">
        <v>743574.0</v>
      </c>
      <c r="B2789" s="2" t="s">
        <v>47</v>
      </c>
      <c r="C2789" s="2" t="s">
        <v>32</v>
      </c>
      <c r="D2789" s="2" t="s">
        <v>34</v>
      </c>
      <c r="E2789" s="4">
        <v>43534.07252314815</v>
      </c>
      <c r="F2789" s="4">
        <v>43543.07252314815</v>
      </c>
      <c r="G2789" s="4">
        <v>43537.07252314815</v>
      </c>
      <c r="H2789" s="2">
        <v>58.0</v>
      </c>
      <c r="I2789" s="2">
        <v>88.0</v>
      </c>
      <c r="J2789" s="2" t="s">
        <v>63</v>
      </c>
      <c r="K2789" s="2" t="s">
        <v>81</v>
      </c>
      <c r="L2789" s="2" t="s">
        <v>35</v>
      </c>
      <c r="M2789" s="2" t="s">
        <v>71</v>
      </c>
      <c r="N2789" s="2">
        <v>6.0</v>
      </c>
      <c r="O2789" s="2">
        <v>9.0</v>
      </c>
      <c r="P2789" s="2">
        <v>146.0</v>
      </c>
      <c r="Q2789" s="2" t="str">
        <f>VLOOKUP(A2789,'Additional Data'!$A$1:$D$9949,2,0)</f>
        <v>Website</v>
      </c>
      <c r="R2789" s="2" t="str">
        <f>VLOOKUP(A2789,'Additional Data'!$A$1:$D$9949,4,0)</f>
        <v>Debit Card</v>
      </c>
      <c r="S2789" s="7">
        <f>VLOOKUP(A2789,'Additional Data'!$A$1:$D$9949,3,0)</f>
        <v>3545</v>
      </c>
      <c r="T2789" s="2" t="str">
        <f>HLOOKUP(B2789,'Additional Data'!$F$1:$N$2,2,0)</f>
        <v>Tablet</v>
      </c>
    </row>
    <row r="2790" ht="14.25" customHeight="1">
      <c r="A2790" s="2">
        <v>772343.0</v>
      </c>
      <c r="B2790" s="2" t="s">
        <v>39</v>
      </c>
      <c r="C2790" s="2" t="s">
        <v>41</v>
      </c>
      <c r="D2790" s="2" t="s">
        <v>34</v>
      </c>
      <c r="E2790" s="4">
        <v>43534.073587962965</v>
      </c>
      <c r="F2790" s="4">
        <v>43539.073587962965</v>
      </c>
      <c r="G2790" s="4">
        <v>43538.073587962965</v>
      </c>
      <c r="H2790" s="2">
        <v>0.0</v>
      </c>
      <c r="I2790" s="2">
        <v>123.0</v>
      </c>
      <c r="J2790" s="2" t="s">
        <v>41</v>
      </c>
      <c r="K2790" s="2" t="s">
        <v>66</v>
      </c>
      <c r="L2790" s="2" t="s">
        <v>67</v>
      </c>
      <c r="M2790" s="2" t="s">
        <v>59</v>
      </c>
      <c r="N2790" s="2">
        <v>1.0</v>
      </c>
      <c r="O2790" s="2">
        <v>5.0</v>
      </c>
      <c r="P2790" s="2">
        <v>123.0</v>
      </c>
      <c r="Q2790" s="2" t="str">
        <f>VLOOKUP(A2790,'Additional Data'!$A$1:$D$9949,2,0)</f>
        <v>App</v>
      </c>
      <c r="R2790" s="2" t="str">
        <f>VLOOKUP(A2790,'Additional Data'!$A$1:$D$9949,4,0)</f>
        <v>Credit Card</v>
      </c>
      <c r="S2790" s="7">
        <f>VLOOKUP(A2790,'Additional Data'!$A$1:$D$9949,3,0)</f>
        <v>803.5029302</v>
      </c>
      <c r="T2790" s="2" t="str">
        <f>HLOOKUP(B2790,'Additional Data'!$F$1:$N$2,2,0)</f>
        <v>Mobile</v>
      </c>
    </row>
    <row r="2791" ht="14.25" customHeight="1">
      <c r="A2791" s="2">
        <v>215711.0</v>
      </c>
      <c r="B2791" s="2" t="s">
        <v>39</v>
      </c>
      <c r="C2791" s="2" t="s">
        <v>41</v>
      </c>
      <c r="D2791" s="2" t="s">
        <v>34</v>
      </c>
      <c r="E2791" s="4">
        <v>43534.07881944445</v>
      </c>
      <c r="F2791" s="4">
        <v>43536.07881944445</v>
      </c>
      <c r="G2791" s="4">
        <v>43539.07881944445</v>
      </c>
      <c r="H2791" s="2">
        <v>71.0</v>
      </c>
      <c r="I2791" s="2">
        <v>102.0</v>
      </c>
      <c r="J2791" s="2" t="s">
        <v>32</v>
      </c>
      <c r="K2791" s="2" t="s">
        <v>70</v>
      </c>
      <c r="L2791" s="2" t="s">
        <v>35</v>
      </c>
      <c r="M2791" s="2" t="s">
        <v>71</v>
      </c>
      <c r="N2791" s="2">
        <v>-3.0</v>
      </c>
      <c r="O2791" s="2">
        <v>2.0</v>
      </c>
      <c r="P2791" s="2">
        <v>173.0</v>
      </c>
      <c r="Q2791" s="2" t="str">
        <f>VLOOKUP(A2791,'Additional Data'!$A$1:$D$9949,2,0)</f>
        <v>App</v>
      </c>
      <c r="R2791" s="2" t="str">
        <f>VLOOKUP(A2791,'Additional Data'!$A$1:$D$9949,4,0)</f>
        <v>Credit Card</v>
      </c>
      <c r="S2791" s="7">
        <f>VLOOKUP(A2791,'Additional Data'!$A$1:$D$9949,3,0)</f>
        <v>3716.628657</v>
      </c>
      <c r="T2791" s="2" t="str">
        <f>HLOOKUP(B2791,'Additional Data'!$F$1:$N$2,2,0)</f>
        <v>Mobile</v>
      </c>
    </row>
    <row r="2792" ht="14.25" customHeight="1">
      <c r="A2792" s="2">
        <v>49451.0</v>
      </c>
      <c r="B2792" s="2" t="s">
        <v>30</v>
      </c>
      <c r="C2792" s="2" t="s">
        <v>32</v>
      </c>
      <c r="D2792" s="2" t="s">
        <v>34</v>
      </c>
      <c r="E2792" s="4">
        <v>43534.084016203706</v>
      </c>
      <c r="F2792" s="4">
        <v>43542.084016203706</v>
      </c>
      <c r="G2792" s="4">
        <v>43537.084016203706</v>
      </c>
      <c r="H2792" s="2">
        <v>29.0</v>
      </c>
      <c r="I2792" s="2">
        <v>121.0</v>
      </c>
      <c r="J2792" s="2" t="s">
        <v>41</v>
      </c>
      <c r="K2792" s="2" t="s">
        <v>58</v>
      </c>
      <c r="L2792" s="2" t="s">
        <v>35</v>
      </c>
      <c r="M2792" s="2" t="s">
        <v>59</v>
      </c>
      <c r="N2792" s="2">
        <v>5.0</v>
      </c>
      <c r="O2792" s="2">
        <v>8.0</v>
      </c>
      <c r="P2792" s="2">
        <v>150.0</v>
      </c>
      <c r="Q2792" s="2" t="str">
        <f>VLOOKUP(A2792,'Additional Data'!$A$1:$D$9949,2,0)</f>
        <v>App</v>
      </c>
      <c r="R2792" s="2" t="str">
        <f>VLOOKUP(A2792,'Additional Data'!$A$1:$D$9949,4,0)</f>
        <v>Credit Card</v>
      </c>
      <c r="S2792" s="7">
        <f>VLOOKUP(A2792,'Additional Data'!$A$1:$D$9949,3,0)</f>
        <v>2411.30173</v>
      </c>
      <c r="T2792" s="2" t="str">
        <f>HLOOKUP(B2792,'Additional Data'!$F$1:$N$2,2,0)</f>
        <v>PC</v>
      </c>
    </row>
    <row r="2793" ht="14.25" customHeight="1">
      <c r="A2793" s="2">
        <v>906813.0</v>
      </c>
      <c r="B2793" s="2" t="s">
        <v>39</v>
      </c>
      <c r="C2793" s="2" t="s">
        <v>32</v>
      </c>
      <c r="D2793" s="2" t="s">
        <v>34</v>
      </c>
      <c r="E2793" s="4">
        <v>43534.088113425925</v>
      </c>
      <c r="F2793" s="4">
        <v>43536.088113425925</v>
      </c>
      <c r="G2793" s="4">
        <v>43541.088113425925</v>
      </c>
      <c r="H2793" s="2">
        <v>85.0</v>
      </c>
      <c r="I2793" s="2">
        <v>86.0</v>
      </c>
      <c r="J2793" s="2" t="s">
        <v>60</v>
      </c>
      <c r="K2793" s="2" t="s">
        <v>61</v>
      </c>
      <c r="L2793" s="2" t="s">
        <v>35</v>
      </c>
      <c r="M2793" s="2" t="s">
        <v>71</v>
      </c>
      <c r="N2793" s="2">
        <v>-5.0</v>
      </c>
      <c r="O2793" s="2">
        <v>2.0</v>
      </c>
      <c r="P2793" s="2">
        <v>171.0</v>
      </c>
      <c r="Q2793" s="2" t="str">
        <f>VLOOKUP(A2793,'Additional Data'!$A$1:$D$9949,2,0)</f>
        <v>Website</v>
      </c>
      <c r="R2793" s="2" t="str">
        <f>VLOOKUP(A2793,'Additional Data'!$A$1:$D$9949,4,0)</f>
        <v>Credit Card</v>
      </c>
      <c r="S2793" s="7">
        <f>VLOOKUP(A2793,'Additional Data'!$A$1:$D$9949,3,0)</f>
        <v>1417.344739</v>
      </c>
      <c r="T2793" s="2" t="str">
        <f>HLOOKUP(B2793,'Additional Data'!$F$1:$N$2,2,0)</f>
        <v>Mobile</v>
      </c>
    </row>
    <row r="2794" ht="14.25" customHeight="1">
      <c r="A2794" s="2">
        <v>190280.0</v>
      </c>
      <c r="B2794" s="2" t="s">
        <v>39</v>
      </c>
      <c r="C2794" s="2" t="s">
        <v>32</v>
      </c>
      <c r="D2794" s="2" t="s">
        <v>34</v>
      </c>
      <c r="E2794" s="4">
        <v>43534.09475694445</v>
      </c>
      <c r="F2794" s="4">
        <v>43539.09475694445</v>
      </c>
      <c r="G2794" s="4">
        <v>43538.09475694445</v>
      </c>
      <c r="H2794" s="2">
        <v>76.0</v>
      </c>
      <c r="I2794" s="2">
        <v>103.0</v>
      </c>
      <c r="J2794" s="2" t="s">
        <v>73</v>
      </c>
      <c r="K2794" s="2" t="s">
        <v>74</v>
      </c>
      <c r="L2794" s="2" t="s">
        <v>35</v>
      </c>
      <c r="M2794" s="2" t="s">
        <v>71</v>
      </c>
      <c r="N2794" s="2">
        <v>1.0</v>
      </c>
      <c r="O2794" s="2">
        <v>5.0</v>
      </c>
      <c r="P2794" s="2">
        <v>179.0</v>
      </c>
      <c r="Q2794" s="2" t="str">
        <f>VLOOKUP(A2794,'Additional Data'!$A$1:$D$9949,2,0)</f>
        <v>App</v>
      </c>
      <c r="R2794" s="2" t="str">
        <f>VLOOKUP(A2794,'Additional Data'!$A$1:$D$9949,4,0)</f>
        <v>Debit Card</v>
      </c>
      <c r="S2794" s="7">
        <f>VLOOKUP(A2794,'Additional Data'!$A$1:$D$9949,3,0)</f>
        <v>441.9104626</v>
      </c>
      <c r="T2794" s="2" t="str">
        <f>HLOOKUP(B2794,'Additional Data'!$F$1:$N$2,2,0)</f>
        <v>Mobile</v>
      </c>
    </row>
    <row r="2795" ht="14.25" customHeight="1">
      <c r="A2795" s="2">
        <v>488953.0</v>
      </c>
      <c r="B2795" s="2" t="s">
        <v>30</v>
      </c>
      <c r="C2795" s="2" t="s">
        <v>32</v>
      </c>
      <c r="D2795" s="2" t="s">
        <v>34</v>
      </c>
      <c r="E2795" s="4">
        <v>43534.099490740744</v>
      </c>
      <c r="F2795" s="4">
        <v>43537.099490740744</v>
      </c>
      <c r="G2795" s="4">
        <v>43541.099490740744</v>
      </c>
      <c r="H2795" s="2">
        <v>65.0</v>
      </c>
      <c r="I2795" s="2">
        <v>90.0</v>
      </c>
      <c r="J2795" s="2" t="s">
        <v>63</v>
      </c>
      <c r="K2795" s="2" t="s">
        <v>81</v>
      </c>
      <c r="L2795" s="2" t="s">
        <v>35</v>
      </c>
      <c r="M2795" s="2" t="s">
        <v>71</v>
      </c>
      <c r="N2795" s="2">
        <v>-4.0</v>
      </c>
      <c r="O2795" s="2">
        <v>3.0</v>
      </c>
      <c r="P2795" s="2">
        <v>155.0</v>
      </c>
      <c r="Q2795" s="2" t="str">
        <f>VLOOKUP(A2795,'Additional Data'!$A$1:$D$9949,2,0)</f>
        <v>App</v>
      </c>
      <c r="R2795" s="2" t="str">
        <f>VLOOKUP(A2795,'Additional Data'!$A$1:$D$9949,4,0)</f>
        <v>Credit Card</v>
      </c>
      <c r="S2795" s="7">
        <f>VLOOKUP(A2795,'Additional Data'!$A$1:$D$9949,3,0)</f>
        <v>489</v>
      </c>
      <c r="T2795" s="2" t="str">
        <f>HLOOKUP(B2795,'Additional Data'!$F$1:$N$2,2,0)</f>
        <v>PC</v>
      </c>
    </row>
    <row r="2796" ht="14.25" customHeight="1">
      <c r="A2796" s="2">
        <v>470126.0</v>
      </c>
      <c r="B2796" s="2" t="s">
        <v>36</v>
      </c>
      <c r="C2796" s="2" t="s">
        <v>41</v>
      </c>
      <c r="D2796" s="2" t="s">
        <v>34</v>
      </c>
      <c r="E2796" s="4">
        <v>43534.100810185184</v>
      </c>
      <c r="F2796" s="4">
        <v>43536.100810185184</v>
      </c>
      <c r="G2796" s="4">
        <v>43540.100810185184</v>
      </c>
      <c r="H2796" s="2">
        <v>0.0</v>
      </c>
      <c r="I2796" s="2">
        <v>127.0</v>
      </c>
      <c r="J2796" s="2" t="s">
        <v>41</v>
      </c>
      <c r="K2796" s="2" t="s">
        <v>66</v>
      </c>
      <c r="L2796" s="2" t="s">
        <v>67</v>
      </c>
      <c r="M2796" s="2" t="s">
        <v>59</v>
      </c>
      <c r="N2796" s="2">
        <v>-4.0</v>
      </c>
      <c r="O2796" s="2">
        <v>2.0</v>
      </c>
      <c r="P2796" s="2">
        <v>127.0</v>
      </c>
      <c r="Q2796" s="2" t="str">
        <f>VLOOKUP(A2796,'Additional Data'!$A$1:$D$9949,2,0)</f>
        <v>App</v>
      </c>
      <c r="R2796" s="2" t="str">
        <f>VLOOKUP(A2796,'Additional Data'!$A$1:$D$9949,4,0)</f>
        <v>Debit Card</v>
      </c>
      <c r="S2796" s="7">
        <f>VLOOKUP(A2796,'Additional Data'!$A$1:$D$9949,3,0)</f>
        <v>943</v>
      </c>
      <c r="T2796" s="2" t="str">
        <f>HLOOKUP(B2796,'Additional Data'!$F$1:$N$2,2,0)</f>
        <v>Laptop</v>
      </c>
    </row>
    <row r="2797" ht="14.25" customHeight="1">
      <c r="A2797" s="2">
        <v>283735.0</v>
      </c>
      <c r="B2797" s="2" t="s">
        <v>47</v>
      </c>
      <c r="C2797" s="2" t="s">
        <v>32</v>
      </c>
      <c r="D2797" s="2" t="s">
        <v>34</v>
      </c>
      <c r="E2797" s="4">
        <v>43534.10107638889</v>
      </c>
      <c r="F2797" s="4">
        <v>43537.10107638889</v>
      </c>
      <c r="G2797" s="4">
        <v>43537.10107638889</v>
      </c>
      <c r="H2797" s="2">
        <v>25.0</v>
      </c>
      <c r="I2797" s="2">
        <v>122.0</v>
      </c>
      <c r="J2797" s="2" t="s">
        <v>73</v>
      </c>
      <c r="K2797" s="2" t="s">
        <v>74</v>
      </c>
      <c r="L2797" s="2" t="s">
        <v>35</v>
      </c>
      <c r="M2797" s="2" t="s">
        <v>59</v>
      </c>
      <c r="N2797" s="2">
        <v>0.0</v>
      </c>
      <c r="O2797" s="2">
        <v>3.0</v>
      </c>
      <c r="P2797" s="2">
        <v>147.0</v>
      </c>
      <c r="Q2797" s="2" t="str">
        <f>VLOOKUP(A2797,'Additional Data'!$A$1:$D$9949,2,0)</f>
        <v>App</v>
      </c>
      <c r="R2797" s="2" t="str">
        <f>VLOOKUP(A2797,'Additional Data'!$A$1:$D$9949,4,0)</f>
        <v>Credit Card</v>
      </c>
      <c r="S2797" s="7">
        <f>VLOOKUP(A2797,'Additional Data'!$A$1:$D$9949,3,0)</f>
        <v>869.334781</v>
      </c>
      <c r="T2797" s="2" t="str">
        <f>HLOOKUP(B2797,'Additional Data'!$F$1:$N$2,2,0)</f>
        <v>Tablet</v>
      </c>
    </row>
    <row r="2798" ht="14.25" customHeight="1">
      <c r="A2798" s="2">
        <v>766105.0</v>
      </c>
      <c r="B2798" s="2" t="s">
        <v>47</v>
      </c>
      <c r="C2798" s="2" t="s">
        <v>32</v>
      </c>
      <c r="D2798" s="2" t="s">
        <v>34</v>
      </c>
      <c r="E2798" s="4">
        <v>43534.107407407406</v>
      </c>
      <c r="F2798" s="4">
        <v>43536.107407407406</v>
      </c>
      <c r="G2798" s="4">
        <v>43538.107407407406</v>
      </c>
      <c r="H2798" s="2">
        <v>29.0</v>
      </c>
      <c r="I2798" s="2">
        <v>108.0</v>
      </c>
      <c r="J2798" s="2" t="s">
        <v>63</v>
      </c>
      <c r="K2798" s="2" t="s">
        <v>81</v>
      </c>
      <c r="L2798" s="2" t="s">
        <v>35</v>
      </c>
      <c r="M2798" s="2" t="s">
        <v>59</v>
      </c>
      <c r="N2798" s="2">
        <v>-2.0</v>
      </c>
      <c r="O2798" s="2">
        <v>2.0</v>
      </c>
      <c r="P2798" s="2">
        <v>137.0</v>
      </c>
      <c r="Q2798" s="2" t="str">
        <f>VLOOKUP(A2798,'Additional Data'!$A$1:$D$9949,2,0)</f>
        <v>App</v>
      </c>
      <c r="R2798" s="2" t="str">
        <f>VLOOKUP(A2798,'Additional Data'!$A$1:$D$9949,4,0)</f>
        <v>Credit Card</v>
      </c>
      <c r="S2798" s="7">
        <f>VLOOKUP(A2798,'Additional Data'!$A$1:$D$9949,3,0)</f>
        <v>2480.489352</v>
      </c>
      <c r="T2798" s="2" t="str">
        <f>HLOOKUP(B2798,'Additional Data'!$F$1:$N$2,2,0)</f>
        <v>Tablet</v>
      </c>
    </row>
    <row r="2799" ht="14.25" customHeight="1">
      <c r="A2799" s="2">
        <v>557700.0</v>
      </c>
      <c r="B2799" s="2" t="s">
        <v>48</v>
      </c>
      <c r="C2799" s="2" t="s">
        <v>41</v>
      </c>
      <c r="D2799" s="2" t="s">
        <v>34</v>
      </c>
      <c r="E2799" s="4">
        <v>43534.10931712963</v>
      </c>
      <c r="F2799" s="4">
        <v>43538.10931712963</v>
      </c>
      <c r="G2799" s="4">
        <v>43539.10931712963</v>
      </c>
      <c r="H2799" s="2">
        <v>31.0</v>
      </c>
      <c r="I2799" s="2">
        <v>109.0</v>
      </c>
      <c r="J2799" s="2" t="s">
        <v>63</v>
      </c>
      <c r="K2799" s="2" t="s">
        <v>64</v>
      </c>
      <c r="L2799" s="2" t="s">
        <v>35</v>
      </c>
      <c r="M2799" s="2" t="s">
        <v>71</v>
      </c>
      <c r="N2799" s="2">
        <v>-1.0</v>
      </c>
      <c r="O2799" s="2">
        <v>4.0</v>
      </c>
      <c r="P2799" s="2">
        <v>140.0</v>
      </c>
      <c r="Q2799" s="2" t="str">
        <f>VLOOKUP(A2799,'Additional Data'!$A$1:$D$9949,2,0)</f>
        <v>Website</v>
      </c>
      <c r="R2799" s="2" t="str">
        <f>VLOOKUP(A2799,'Additional Data'!$A$1:$D$9949,4,0)</f>
        <v>Debit Card</v>
      </c>
      <c r="S2799" s="7">
        <f>VLOOKUP(A2799,'Additional Data'!$A$1:$D$9949,3,0)</f>
        <v>2796</v>
      </c>
      <c r="T2799" s="2" t="str">
        <f>HLOOKUP(B2799,'Additional Data'!$F$1:$N$2,2,0)</f>
        <v>Gaming Console</v>
      </c>
    </row>
    <row r="2800" ht="14.25" customHeight="1">
      <c r="A2800" s="2">
        <v>398193.0</v>
      </c>
      <c r="B2800" s="2" t="s">
        <v>39</v>
      </c>
      <c r="C2800" s="2" t="s">
        <v>32</v>
      </c>
      <c r="D2800" s="2" t="s">
        <v>34</v>
      </c>
      <c r="E2800" s="4">
        <v>43534.11883101852</v>
      </c>
      <c r="F2800" s="4">
        <v>43539.11883101852</v>
      </c>
      <c r="G2800" s="4">
        <v>43539.11883101852</v>
      </c>
      <c r="H2800" s="2">
        <v>35.0</v>
      </c>
      <c r="I2800" s="2">
        <v>111.0</v>
      </c>
      <c r="J2800" s="2" t="s">
        <v>60</v>
      </c>
      <c r="K2800" s="2" t="s">
        <v>61</v>
      </c>
      <c r="L2800" s="2" t="s">
        <v>35</v>
      </c>
      <c r="M2800" s="2" t="s">
        <v>59</v>
      </c>
      <c r="N2800" s="2">
        <v>0.0</v>
      </c>
      <c r="O2800" s="2">
        <v>5.0</v>
      </c>
      <c r="P2800" s="2">
        <v>146.0</v>
      </c>
      <c r="Q2800" s="2" t="str">
        <f>VLOOKUP(A2800,'Additional Data'!$A$1:$D$9949,2,0)</f>
        <v>Website</v>
      </c>
      <c r="R2800" s="2" t="str">
        <f>VLOOKUP(A2800,'Additional Data'!$A$1:$D$9949,4,0)</f>
        <v>Credit Card</v>
      </c>
      <c r="S2800" s="7">
        <f>VLOOKUP(A2800,'Additional Data'!$A$1:$D$9949,3,0)</f>
        <v>3469.611756</v>
      </c>
      <c r="T2800" s="2" t="str">
        <f>HLOOKUP(B2800,'Additional Data'!$F$1:$N$2,2,0)</f>
        <v>Mobile</v>
      </c>
    </row>
    <row r="2801" ht="14.25" customHeight="1">
      <c r="A2801" s="2">
        <v>291149.0</v>
      </c>
      <c r="B2801" s="2" t="s">
        <v>46</v>
      </c>
      <c r="C2801" s="2" t="s">
        <v>32</v>
      </c>
      <c r="D2801" s="2" t="s">
        <v>34</v>
      </c>
      <c r="E2801" s="4">
        <v>43534.119525462964</v>
      </c>
      <c r="F2801" s="4">
        <v>43534.119525462964</v>
      </c>
      <c r="G2801" s="4">
        <v>43540.119525462964</v>
      </c>
      <c r="H2801" s="2">
        <v>0.0</v>
      </c>
      <c r="I2801" s="2">
        <v>125.0</v>
      </c>
      <c r="J2801" s="2" t="s">
        <v>32</v>
      </c>
      <c r="K2801" s="2" t="s">
        <v>82</v>
      </c>
      <c r="L2801" s="2" t="s">
        <v>67</v>
      </c>
      <c r="M2801" s="2" t="s">
        <v>59</v>
      </c>
      <c r="N2801" s="2">
        <v>-6.0</v>
      </c>
      <c r="O2801" s="2">
        <v>0.0</v>
      </c>
      <c r="P2801" s="2">
        <v>125.0</v>
      </c>
      <c r="Q2801" s="2" t="str">
        <f>VLOOKUP(A2801,'Additional Data'!$A$1:$D$9949,2,0)</f>
        <v>App</v>
      </c>
      <c r="R2801" s="2" t="str">
        <f>VLOOKUP(A2801,'Additional Data'!$A$1:$D$9949,4,0)</f>
        <v>Credit Card</v>
      </c>
      <c r="S2801" s="7">
        <f>VLOOKUP(A2801,'Additional Data'!$A$1:$D$9949,3,0)</f>
        <v>3223.933611</v>
      </c>
      <c r="T2801" s="2" t="str">
        <f>HLOOKUP(B2801,'Additional Data'!$F$1:$N$2,2,0)</f>
        <v>TV</v>
      </c>
    </row>
    <row r="2802" ht="14.25" customHeight="1">
      <c r="A2802" s="2">
        <v>733919.0</v>
      </c>
      <c r="B2802" s="2" t="s">
        <v>39</v>
      </c>
      <c r="C2802" s="2" t="s">
        <v>32</v>
      </c>
      <c r="D2802" s="2" t="s">
        <v>34</v>
      </c>
      <c r="E2802" s="4">
        <v>43534.1221875</v>
      </c>
      <c r="F2802" s="4">
        <v>43538.1221875</v>
      </c>
      <c r="G2802" s="4">
        <v>43538.1221875</v>
      </c>
      <c r="H2802" s="2">
        <v>0.0</v>
      </c>
      <c r="I2802" s="2">
        <v>125.0</v>
      </c>
      <c r="J2802" s="2" t="s">
        <v>32</v>
      </c>
      <c r="K2802" s="2" t="s">
        <v>82</v>
      </c>
      <c r="L2802" s="2" t="s">
        <v>67</v>
      </c>
      <c r="M2802" s="2" t="s">
        <v>59</v>
      </c>
      <c r="N2802" s="2">
        <v>0.0</v>
      </c>
      <c r="O2802" s="2">
        <v>4.0</v>
      </c>
      <c r="P2802" s="2">
        <v>125.0</v>
      </c>
      <c r="Q2802" s="2" t="str">
        <f>VLOOKUP(A2802,'Additional Data'!$A$1:$D$9949,2,0)</f>
        <v>App</v>
      </c>
      <c r="R2802" s="2" t="str">
        <f>VLOOKUP(A2802,'Additional Data'!$A$1:$D$9949,4,0)</f>
        <v>Credit Card</v>
      </c>
      <c r="S2802" s="7">
        <f>VLOOKUP(A2802,'Additional Data'!$A$1:$D$9949,3,0)</f>
        <v>3023.970664</v>
      </c>
      <c r="T2802" s="2" t="str">
        <f>HLOOKUP(B2802,'Additional Data'!$F$1:$N$2,2,0)</f>
        <v>Mobile</v>
      </c>
    </row>
    <row r="2803" ht="14.25" customHeight="1">
      <c r="A2803" s="2">
        <v>282165.0</v>
      </c>
      <c r="B2803" s="2" t="s">
        <v>30</v>
      </c>
      <c r="C2803" s="2" t="s">
        <v>32</v>
      </c>
      <c r="D2803" s="2" t="s">
        <v>34</v>
      </c>
      <c r="E2803" s="4">
        <v>43534.12533564815</v>
      </c>
      <c r="F2803" s="4">
        <v>43543.12533564815</v>
      </c>
      <c r="G2803" s="4">
        <v>43541.12533564815</v>
      </c>
      <c r="H2803" s="2">
        <v>46.0</v>
      </c>
      <c r="I2803" s="2">
        <v>128.0</v>
      </c>
      <c r="J2803" s="2" t="s">
        <v>41</v>
      </c>
      <c r="K2803" s="2" t="s">
        <v>58</v>
      </c>
      <c r="L2803" s="2" t="s">
        <v>35</v>
      </c>
      <c r="M2803" s="2" t="s">
        <v>59</v>
      </c>
      <c r="N2803" s="2">
        <v>2.0</v>
      </c>
      <c r="O2803" s="2">
        <v>9.0</v>
      </c>
      <c r="P2803" s="2">
        <v>174.0</v>
      </c>
      <c r="Q2803" s="2" t="str">
        <f>VLOOKUP(A2803,'Additional Data'!$A$1:$D$9949,2,0)</f>
        <v>Website</v>
      </c>
      <c r="R2803" s="2" t="str">
        <f>VLOOKUP(A2803,'Additional Data'!$A$1:$D$9949,4,0)</f>
        <v>Credit Card</v>
      </c>
      <c r="S2803" s="7">
        <f>VLOOKUP(A2803,'Additional Data'!$A$1:$D$9949,3,0)</f>
        <v>753</v>
      </c>
      <c r="T2803" s="2" t="str">
        <f>HLOOKUP(B2803,'Additional Data'!$F$1:$N$2,2,0)</f>
        <v>PC</v>
      </c>
    </row>
    <row r="2804" ht="14.25" customHeight="1">
      <c r="A2804" s="2">
        <v>772648.0</v>
      </c>
      <c r="B2804" s="2" t="s">
        <v>36</v>
      </c>
      <c r="C2804" s="2" t="s">
        <v>41</v>
      </c>
      <c r="D2804" s="2" t="s">
        <v>34</v>
      </c>
      <c r="E2804" s="4">
        <v>43534.128217592595</v>
      </c>
      <c r="F2804" s="4">
        <v>43534.128217592595</v>
      </c>
      <c r="G2804" s="4">
        <v>43540.128217592595</v>
      </c>
      <c r="H2804" s="2">
        <v>0.0</v>
      </c>
      <c r="I2804" s="2">
        <v>122.0</v>
      </c>
      <c r="J2804" s="2" t="s">
        <v>41</v>
      </c>
      <c r="K2804" s="2" t="s">
        <v>66</v>
      </c>
      <c r="L2804" s="2" t="s">
        <v>67</v>
      </c>
      <c r="M2804" s="2" t="s">
        <v>71</v>
      </c>
      <c r="N2804" s="2">
        <v>-6.0</v>
      </c>
      <c r="O2804" s="2">
        <v>0.0</v>
      </c>
      <c r="P2804" s="2">
        <v>122.0</v>
      </c>
      <c r="Q2804" s="2" t="str">
        <f>VLOOKUP(A2804,'Additional Data'!$A$1:$D$9949,2,0)</f>
        <v>App</v>
      </c>
      <c r="R2804" s="2" t="str">
        <f>VLOOKUP(A2804,'Additional Data'!$A$1:$D$9949,4,0)</f>
        <v>Debit Card</v>
      </c>
      <c r="S2804" s="7">
        <f>VLOOKUP(A2804,'Additional Data'!$A$1:$D$9949,3,0)</f>
        <v>3541</v>
      </c>
      <c r="T2804" s="2" t="str">
        <f>HLOOKUP(B2804,'Additional Data'!$F$1:$N$2,2,0)</f>
        <v>Laptop</v>
      </c>
    </row>
    <row r="2805" ht="14.25" customHeight="1">
      <c r="A2805" s="2">
        <v>3761.0</v>
      </c>
      <c r="B2805" s="2" t="s">
        <v>36</v>
      </c>
      <c r="C2805" s="2" t="s">
        <v>41</v>
      </c>
      <c r="D2805" s="2" t="s">
        <v>34</v>
      </c>
      <c r="E2805" s="4">
        <v>43534.12954861111</v>
      </c>
      <c r="F2805" s="4">
        <v>43538.12954861111</v>
      </c>
      <c r="G2805" s="4">
        <v>43537.12954861111</v>
      </c>
      <c r="H2805" s="2">
        <v>0.0</v>
      </c>
      <c r="I2805" s="2">
        <v>125.0</v>
      </c>
      <c r="J2805" s="2" t="s">
        <v>41</v>
      </c>
      <c r="K2805" s="2" t="s">
        <v>66</v>
      </c>
      <c r="L2805" s="2" t="s">
        <v>67</v>
      </c>
      <c r="M2805" s="2" t="s">
        <v>59</v>
      </c>
      <c r="N2805" s="2">
        <v>1.0</v>
      </c>
      <c r="O2805" s="2">
        <v>4.0</v>
      </c>
      <c r="P2805" s="2">
        <v>125.0</v>
      </c>
      <c r="Q2805" s="2" t="str">
        <f>VLOOKUP(A2805,'Additional Data'!$A$1:$D$9949,2,0)</f>
        <v>App</v>
      </c>
      <c r="R2805" s="2" t="str">
        <f>VLOOKUP(A2805,'Additional Data'!$A$1:$D$9949,4,0)</f>
        <v>Credit Card</v>
      </c>
      <c r="S2805" s="7">
        <f>VLOOKUP(A2805,'Additional Data'!$A$1:$D$9949,3,0)</f>
        <v>3386.263189</v>
      </c>
      <c r="T2805" s="2" t="str">
        <f>HLOOKUP(B2805,'Additional Data'!$F$1:$N$2,2,0)</f>
        <v>Laptop</v>
      </c>
    </row>
    <row r="2806" ht="14.25" customHeight="1">
      <c r="A2806" s="2">
        <v>677504.0</v>
      </c>
      <c r="B2806" s="2" t="s">
        <v>30</v>
      </c>
      <c r="C2806" s="2" t="s">
        <v>32</v>
      </c>
      <c r="D2806" s="2" t="s">
        <v>34</v>
      </c>
      <c r="E2806" s="4">
        <v>43534.13379629629</v>
      </c>
      <c r="F2806" s="4">
        <v>43536.13379629629</v>
      </c>
      <c r="G2806" s="4">
        <v>43540.13379629629</v>
      </c>
      <c r="H2806" s="2">
        <v>40.0</v>
      </c>
      <c r="I2806" s="2">
        <v>125.0</v>
      </c>
      <c r="J2806" s="2" t="s">
        <v>41</v>
      </c>
      <c r="K2806" s="2" t="s">
        <v>58</v>
      </c>
      <c r="L2806" s="2" t="s">
        <v>35</v>
      </c>
      <c r="M2806" s="2" t="s">
        <v>71</v>
      </c>
      <c r="N2806" s="2">
        <v>-4.0</v>
      </c>
      <c r="O2806" s="2">
        <v>2.0</v>
      </c>
      <c r="P2806" s="2">
        <v>165.0</v>
      </c>
      <c r="Q2806" s="2" t="str">
        <f>VLOOKUP(A2806,'Additional Data'!$A$1:$D$9949,2,0)</f>
        <v>App</v>
      </c>
      <c r="R2806" s="2" t="str">
        <f>VLOOKUP(A2806,'Additional Data'!$A$1:$D$9949,4,0)</f>
        <v>Debit Card</v>
      </c>
      <c r="S2806" s="7">
        <f>VLOOKUP(A2806,'Additional Data'!$A$1:$D$9949,3,0)</f>
        <v>1937</v>
      </c>
      <c r="T2806" s="2" t="str">
        <f>HLOOKUP(B2806,'Additional Data'!$F$1:$N$2,2,0)</f>
        <v>PC</v>
      </c>
    </row>
    <row r="2807" ht="14.25" customHeight="1">
      <c r="A2807" s="2">
        <v>370083.0</v>
      </c>
      <c r="B2807" s="2" t="s">
        <v>47</v>
      </c>
      <c r="C2807" s="2" t="s">
        <v>32</v>
      </c>
      <c r="D2807" s="2" t="s">
        <v>34</v>
      </c>
      <c r="E2807" s="4">
        <v>43534.13543981482</v>
      </c>
      <c r="F2807" s="4">
        <v>43540.13543981482</v>
      </c>
      <c r="G2807" s="4">
        <v>43540.13543981482</v>
      </c>
      <c r="H2807" s="2">
        <v>35.0</v>
      </c>
      <c r="I2807" s="2">
        <v>108.0</v>
      </c>
      <c r="J2807" s="2" t="s">
        <v>60</v>
      </c>
      <c r="K2807" s="2" t="s">
        <v>61</v>
      </c>
      <c r="L2807" s="2" t="s">
        <v>35</v>
      </c>
      <c r="M2807" s="2" t="s">
        <v>59</v>
      </c>
      <c r="N2807" s="2">
        <v>0.0</v>
      </c>
      <c r="O2807" s="2">
        <v>6.0</v>
      </c>
      <c r="P2807" s="2">
        <v>143.0</v>
      </c>
      <c r="Q2807" s="2" t="str">
        <f>VLOOKUP(A2807,'Additional Data'!$A$1:$D$9949,2,0)</f>
        <v>Website</v>
      </c>
      <c r="R2807" s="2" t="str">
        <f>VLOOKUP(A2807,'Additional Data'!$A$1:$D$9949,4,0)</f>
        <v>Cash On Delivery</v>
      </c>
      <c r="S2807" s="7">
        <f>VLOOKUP(A2807,'Additional Data'!$A$1:$D$9949,3,0)</f>
        <v>2075.694615</v>
      </c>
      <c r="T2807" s="2" t="str">
        <f>HLOOKUP(B2807,'Additional Data'!$F$1:$N$2,2,0)</f>
        <v>Tablet</v>
      </c>
    </row>
    <row r="2808" ht="14.25" customHeight="1">
      <c r="A2808" s="2">
        <v>757590.0</v>
      </c>
      <c r="B2808" s="2" t="s">
        <v>42</v>
      </c>
      <c r="C2808" s="2" t="s">
        <v>32</v>
      </c>
      <c r="D2808" s="2" t="s">
        <v>34</v>
      </c>
      <c r="E2808" s="4">
        <v>43534.14244212963</v>
      </c>
      <c r="F2808" s="4">
        <v>43536.14244212963</v>
      </c>
      <c r="G2808" s="4">
        <v>43537.14244212963</v>
      </c>
      <c r="H2808" s="2">
        <v>70.0</v>
      </c>
      <c r="I2808" s="2">
        <v>100.0</v>
      </c>
      <c r="J2808" s="2" t="s">
        <v>41</v>
      </c>
      <c r="K2808" s="2" t="s">
        <v>58</v>
      </c>
      <c r="L2808" s="2" t="s">
        <v>35</v>
      </c>
      <c r="M2808" s="2" t="s">
        <v>71</v>
      </c>
      <c r="N2808" s="2">
        <v>-1.0</v>
      </c>
      <c r="O2808" s="2">
        <v>2.0</v>
      </c>
      <c r="P2808" s="2">
        <v>170.0</v>
      </c>
      <c r="Q2808" s="2" t="str">
        <f>VLOOKUP(A2808,'Additional Data'!$A$1:$D$9949,2,0)</f>
        <v>Website</v>
      </c>
      <c r="R2808" s="2" t="str">
        <f>VLOOKUP(A2808,'Additional Data'!$A$1:$D$9949,4,0)</f>
        <v>Debit Card</v>
      </c>
      <c r="S2808" s="7">
        <f>VLOOKUP(A2808,'Additional Data'!$A$1:$D$9949,3,0)</f>
        <v>1524</v>
      </c>
      <c r="T2808" s="2" t="str">
        <f>HLOOKUP(B2808,'Additional Data'!$F$1:$N$2,2,0)</f>
        <v>TV</v>
      </c>
    </row>
    <row r="2809" ht="14.25" customHeight="1">
      <c r="A2809" s="2">
        <v>579112.0</v>
      </c>
      <c r="B2809" s="2" t="s">
        <v>39</v>
      </c>
      <c r="C2809" s="2" t="s">
        <v>41</v>
      </c>
      <c r="D2809" s="2" t="s">
        <v>34</v>
      </c>
      <c r="E2809" s="4">
        <v>43534.14763888889</v>
      </c>
      <c r="F2809" s="4">
        <v>43536.14763888889</v>
      </c>
      <c r="G2809" s="4">
        <v>43538.14763888889</v>
      </c>
      <c r="H2809" s="2">
        <v>0.0</v>
      </c>
      <c r="I2809" s="2">
        <v>102.0</v>
      </c>
      <c r="J2809" s="2" t="s">
        <v>41</v>
      </c>
      <c r="K2809" s="2" t="s">
        <v>66</v>
      </c>
      <c r="L2809" s="2" t="s">
        <v>67</v>
      </c>
      <c r="M2809" s="2" t="s">
        <v>71</v>
      </c>
      <c r="N2809" s="2">
        <v>-2.0</v>
      </c>
      <c r="O2809" s="2">
        <v>2.0</v>
      </c>
      <c r="P2809" s="2">
        <v>102.0</v>
      </c>
      <c r="Q2809" s="2" t="str">
        <f>VLOOKUP(A2809,'Additional Data'!$A$1:$D$9949,2,0)</f>
        <v>App</v>
      </c>
      <c r="R2809" s="2" t="str">
        <f>VLOOKUP(A2809,'Additional Data'!$A$1:$D$9949,4,0)</f>
        <v>Debit Card</v>
      </c>
      <c r="S2809" s="7">
        <f>VLOOKUP(A2809,'Additional Data'!$A$1:$D$9949,3,0)</f>
        <v>887</v>
      </c>
      <c r="T2809" s="2" t="str">
        <f>HLOOKUP(B2809,'Additional Data'!$F$1:$N$2,2,0)</f>
        <v>Mobile</v>
      </c>
    </row>
    <row r="2810" ht="14.25" customHeight="1">
      <c r="A2810" s="2">
        <v>454884.0</v>
      </c>
      <c r="B2810" s="2" t="s">
        <v>36</v>
      </c>
      <c r="C2810" s="2" t="s">
        <v>41</v>
      </c>
      <c r="D2810" s="2" t="s">
        <v>34</v>
      </c>
      <c r="E2810" s="4">
        <v>43534.14809027778</v>
      </c>
      <c r="F2810" s="4">
        <v>43536.14809027778</v>
      </c>
      <c r="G2810" s="4">
        <v>43540.14809027778</v>
      </c>
      <c r="H2810" s="2">
        <v>0.0</v>
      </c>
      <c r="I2810" s="2">
        <v>126.0</v>
      </c>
      <c r="J2810" s="2" t="s">
        <v>41</v>
      </c>
      <c r="K2810" s="2" t="s">
        <v>66</v>
      </c>
      <c r="L2810" s="2" t="s">
        <v>67</v>
      </c>
      <c r="M2810" s="2" t="s">
        <v>71</v>
      </c>
      <c r="N2810" s="2">
        <v>-4.0</v>
      </c>
      <c r="O2810" s="2">
        <v>2.0</v>
      </c>
      <c r="P2810" s="2">
        <v>126.0</v>
      </c>
      <c r="Q2810" s="2" t="str">
        <f>VLOOKUP(A2810,'Additional Data'!$A$1:$D$9949,2,0)</f>
        <v>Website</v>
      </c>
      <c r="R2810" s="2" t="str">
        <f>VLOOKUP(A2810,'Additional Data'!$A$1:$D$9949,4,0)</f>
        <v>Debit Card</v>
      </c>
      <c r="S2810" s="7">
        <f>VLOOKUP(A2810,'Additional Data'!$A$1:$D$9949,3,0)</f>
        <v>1149</v>
      </c>
      <c r="T2810" s="2" t="str">
        <f>HLOOKUP(B2810,'Additional Data'!$F$1:$N$2,2,0)</f>
        <v>Laptop</v>
      </c>
    </row>
    <row r="2811" ht="14.25" customHeight="1">
      <c r="A2811" s="2">
        <v>80630.0</v>
      </c>
      <c r="B2811" s="2" t="s">
        <v>36</v>
      </c>
      <c r="C2811" s="2" t="s">
        <v>32</v>
      </c>
      <c r="D2811" s="2" t="s">
        <v>34</v>
      </c>
      <c r="E2811" s="4">
        <v>43534.14991898148</v>
      </c>
      <c r="F2811" s="4">
        <v>43540.14991898148</v>
      </c>
      <c r="G2811" s="4">
        <v>43541.14991898148</v>
      </c>
      <c r="H2811" s="2">
        <v>32.0</v>
      </c>
      <c r="I2811" s="2">
        <v>123.0</v>
      </c>
      <c r="J2811" s="2" t="s">
        <v>41</v>
      </c>
      <c r="K2811" s="2" t="s">
        <v>58</v>
      </c>
      <c r="L2811" s="2" t="s">
        <v>35</v>
      </c>
      <c r="M2811" s="2" t="s">
        <v>59</v>
      </c>
      <c r="N2811" s="2">
        <v>-1.0</v>
      </c>
      <c r="O2811" s="2">
        <v>6.0</v>
      </c>
      <c r="P2811" s="2">
        <v>155.0</v>
      </c>
      <c r="Q2811" s="2" t="str">
        <f>VLOOKUP(A2811,'Additional Data'!$A$1:$D$9949,2,0)</f>
        <v>App</v>
      </c>
      <c r="R2811" s="2" t="str">
        <f>VLOOKUP(A2811,'Additional Data'!$A$1:$D$9949,4,0)</f>
        <v>Debit Card</v>
      </c>
      <c r="S2811" s="7">
        <f>VLOOKUP(A2811,'Additional Data'!$A$1:$D$9949,3,0)</f>
        <v>1729.634551</v>
      </c>
      <c r="T2811" s="2" t="str">
        <f>HLOOKUP(B2811,'Additional Data'!$F$1:$N$2,2,0)</f>
        <v>Laptop</v>
      </c>
    </row>
    <row r="2812" ht="14.25" customHeight="1">
      <c r="A2812" s="2">
        <v>645534.0</v>
      </c>
      <c r="B2812" s="2" t="s">
        <v>48</v>
      </c>
      <c r="C2812" s="2" t="s">
        <v>41</v>
      </c>
      <c r="D2812" s="2" t="s">
        <v>34</v>
      </c>
      <c r="E2812" s="4">
        <v>43534.15175925926</v>
      </c>
      <c r="F2812" s="4">
        <v>43540.15175925926</v>
      </c>
      <c r="G2812" s="4">
        <v>43540.15175925926</v>
      </c>
      <c r="H2812" s="2">
        <v>30.0</v>
      </c>
      <c r="I2812" s="2">
        <v>115.0</v>
      </c>
      <c r="J2812" s="2" t="s">
        <v>60</v>
      </c>
      <c r="K2812" s="2" t="s">
        <v>77</v>
      </c>
      <c r="L2812" s="2" t="s">
        <v>35</v>
      </c>
      <c r="M2812" s="2" t="s">
        <v>59</v>
      </c>
      <c r="N2812" s="2">
        <v>0.0</v>
      </c>
      <c r="O2812" s="2">
        <v>6.0</v>
      </c>
      <c r="P2812" s="2">
        <v>145.0</v>
      </c>
      <c r="Q2812" s="2" t="str">
        <f>VLOOKUP(A2812,'Additional Data'!$A$1:$D$9949,2,0)</f>
        <v>Website</v>
      </c>
      <c r="R2812" s="2" t="str">
        <f>VLOOKUP(A2812,'Additional Data'!$A$1:$D$9949,4,0)</f>
        <v>Debit Card</v>
      </c>
      <c r="S2812" s="7">
        <f>VLOOKUP(A2812,'Additional Data'!$A$1:$D$9949,3,0)</f>
        <v>889</v>
      </c>
      <c r="T2812" s="2" t="str">
        <f>HLOOKUP(B2812,'Additional Data'!$F$1:$N$2,2,0)</f>
        <v>Gaming Console</v>
      </c>
    </row>
    <row r="2813" ht="14.25" customHeight="1">
      <c r="A2813" s="2">
        <v>814929.0</v>
      </c>
      <c r="B2813" s="2" t="s">
        <v>30</v>
      </c>
      <c r="C2813" s="2" t="s">
        <v>32</v>
      </c>
      <c r="D2813" s="2" t="s">
        <v>34</v>
      </c>
      <c r="E2813" s="4">
        <v>43534.152037037034</v>
      </c>
      <c r="F2813" s="4">
        <v>43541.152037037034</v>
      </c>
      <c r="G2813" s="4">
        <v>43538.152037037034</v>
      </c>
      <c r="H2813" s="2">
        <v>82.0</v>
      </c>
      <c r="I2813" s="2">
        <v>92.0</v>
      </c>
      <c r="J2813" s="2" t="s">
        <v>63</v>
      </c>
      <c r="K2813" s="2" t="s">
        <v>81</v>
      </c>
      <c r="L2813" s="2" t="s">
        <v>35</v>
      </c>
      <c r="M2813" s="2" t="s">
        <v>71</v>
      </c>
      <c r="N2813" s="2">
        <v>3.0</v>
      </c>
      <c r="O2813" s="2">
        <v>7.0</v>
      </c>
      <c r="P2813" s="2">
        <v>174.0</v>
      </c>
      <c r="Q2813" s="2" t="str">
        <f>VLOOKUP(A2813,'Additional Data'!$A$1:$D$9949,2,0)</f>
        <v>Website</v>
      </c>
      <c r="R2813" s="2" t="str">
        <f>VLOOKUP(A2813,'Additional Data'!$A$1:$D$9949,4,0)</f>
        <v>Credit Card</v>
      </c>
      <c r="S2813" s="7">
        <f>VLOOKUP(A2813,'Additional Data'!$A$1:$D$9949,3,0)</f>
        <v>3290</v>
      </c>
      <c r="T2813" s="2" t="str">
        <f>HLOOKUP(B2813,'Additional Data'!$F$1:$N$2,2,0)</f>
        <v>PC</v>
      </c>
    </row>
    <row r="2814" ht="14.25" customHeight="1">
      <c r="A2814" s="2">
        <v>635133.0</v>
      </c>
      <c r="B2814" s="2" t="s">
        <v>36</v>
      </c>
      <c r="C2814" s="2" t="s">
        <v>41</v>
      </c>
      <c r="D2814" s="2" t="s">
        <v>34</v>
      </c>
      <c r="E2814" s="4">
        <v>43534.15363425926</v>
      </c>
      <c r="F2814" s="4">
        <v>43539.15363425926</v>
      </c>
      <c r="G2814" s="4">
        <v>43539.15363425926</v>
      </c>
      <c r="H2814" s="2">
        <v>0.0</v>
      </c>
      <c r="I2814" s="2">
        <v>128.0</v>
      </c>
      <c r="J2814" s="2" t="s">
        <v>41</v>
      </c>
      <c r="K2814" s="2" t="s">
        <v>66</v>
      </c>
      <c r="L2814" s="2" t="s">
        <v>67</v>
      </c>
      <c r="M2814" s="2" t="s">
        <v>59</v>
      </c>
      <c r="N2814" s="2">
        <v>0.0</v>
      </c>
      <c r="O2814" s="2">
        <v>5.0</v>
      </c>
      <c r="P2814" s="2">
        <v>128.0</v>
      </c>
      <c r="Q2814" s="2" t="str">
        <f>VLOOKUP(A2814,'Additional Data'!$A$1:$D$9949,2,0)</f>
        <v>Website</v>
      </c>
      <c r="R2814" s="2" t="str">
        <f>VLOOKUP(A2814,'Additional Data'!$A$1:$D$9949,4,0)</f>
        <v>Credit Card</v>
      </c>
      <c r="S2814" s="7">
        <f>VLOOKUP(A2814,'Additional Data'!$A$1:$D$9949,3,0)</f>
        <v>2394</v>
      </c>
      <c r="T2814" s="2" t="str">
        <f>HLOOKUP(B2814,'Additional Data'!$F$1:$N$2,2,0)</f>
        <v>Laptop</v>
      </c>
    </row>
    <row r="2815" ht="14.25" customHeight="1">
      <c r="A2815" s="2">
        <v>950441.0</v>
      </c>
      <c r="B2815" s="2" t="s">
        <v>39</v>
      </c>
      <c r="C2815" s="2" t="s">
        <v>41</v>
      </c>
      <c r="D2815" s="2" t="s">
        <v>34</v>
      </c>
      <c r="E2815" s="4">
        <v>43534.1571875</v>
      </c>
      <c r="F2815" s="4">
        <v>43539.1571875</v>
      </c>
      <c r="G2815" s="4">
        <v>43538.1571875</v>
      </c>
      <c r="H2815" s="2">
        <v>49.0</v>
      </c>
      <c r="I2815" s="2">
        <v>121.0</v>
      </c>
      <c r="J2815" s="2" t="s">
        <v>32</v>
      </c>
      <c r="K2815" s="2" t="s">
        <v>70</v>
      </c>
      <c r="L2815" s="2" t="s">
        <v>35</v>
      </c>
      <c r="M2815" s="2" t="s">
        <v>59</v>
      </c>
      <c r="N2815" s="2">
        <v>1.0</v>
      </c>
      <c r="O2815" s="2">
        <v>5.0</v>
      </c>
      <c r="P2815" s="2">
        <v>170.0</v>
      </c>
      <c r="Q2815" s="2" t="str">
        <f>VLOOKUP(A2815,'Additional Data'!$A$1:$D$9949,2,0)</f>
        <v>App</v>
      </c>
      <c r="R2815" s="2" t="str">
        <f>VLOOKUP(A2815,'Additional Data'!$A$1:$D$9949,4,0)</f>
        <v>Credit Card</v>
      </c>
      <c r="S2815" s="7">
        <f>VLOOKUP(A2815,'Additional Data'!$A$1:$D$9949,3,0)</f>
        <v>1052.520909</v>
      </c>
      <c r="T2815" s="2" t="str">
        <f>HLOOKUP(B2815,'Additional Data'!$F$1:$N$2,2,0)</f>
        <v>Mobile</v>
      </c>
    </row>
    <row r="2816" ht="14.25" customHeight="1">
      <c r="A2816" s="2">
        <v>115794.0</v>
      </c>
      <c r="B2816" s="2" t="s">
        <v>42</v>
      </c>
      <c r="C2816" s="2" t="s">
        <v>41</v>
      </c>
      <c r="D2816" s="2" t="s">
        <v>34</v>
      </c>
      <c r="E2816" s="4">
        <v>43534.15935185185</v>
      </c>
      <c r="F2816" s="4">
        <v>43540.15935185185</v>
      </c>
      <c r="G2816" s="4">
        <v>43539.15935185185</v>
      </c>
      <c r="H2816" s="2">
        <v>72.0</v>
      </c>
      <c r="I2816" s="2">
        <v>107.0</v>
      </c>
      <c r="J2816" s="2" t="s">
        <v>73</v>
      </c>
      <c r="K2816" s="2" t="s">
        <v>80</v>
      </c>
      <c r="L2816" s="2" t="s">
        <v>35</v>
      </c>
      <c r="M2816" s="2" t="s">
        <v>71</v>
      </c>
      <c r="N2816" s="2">
        <v>1.0</v>
      </c>
      <c r="O2816" s="2">
        <v>6.0</v>
      </c>
      <c r="P2816" s="2">
        <v>179.0</v>
      </c>
      <c r="Q2816" s="2" t="str">
        <f>VLOOKUP(A2816,'Additional Data'!$A$1:$D$9949,2,0)</f>
        <v>Website</v>
      </c>
      <c r="R2816" s="2" t="str">
        <f>VLOOKUP(A2816,'Additional Data'!$A$1:$D$9949,4,0)</f>
        <v>Debit Card</v>
      </c>
      <c r="S2816" s="7">
        <f>VLOOKUP(A2816,'Additional Data'!$A$1:$D$9949,3,0)</f>
        <v>2266</v>
      </c>
      <c r="T2816" s="2" t="str">
        <f>HLOOKUP(B2816,'Additional Data'!$F$1:$N$2,2,0)</f>
        <v>TV</v>
      </c>
    </row>
    <row r="2817" ht="14.25" customHeight="1">
      <c r="A2817" s="2">
        <v>779727.0</v>
      </c>
      <c r="B2817" s="2" t="s">
        <v>30</v>
      </c>
      <c r="C2817" s="2" t="s">
        <v>32</v>
      </c>
      <c r="D2817" s="2" t="s">
        <v>34</v>
      </c>
      <c r="E2817" s="4">
        <v>43534.1622337963</v>
      </c>
      <c r="F2817" s="4">
        <v>43538.1622337963</v>
      </c>
      <c r="G2817" s="4">
        <v>43539.1622337963</v>
      </c>
      <c r="H2817" s="2">
        <v>0.0</v>
      </c>
      <c r="I2817" s="2">
        <v>130.0</v>
      </c>
      <c r="J2817" s="2" t="s">
        <v>32</v>
      </c>
      <c r="K2817" s="2" t="s">
        <v>82</v>
      </c>
      <c r="L2817" s="2" t="s">
        <v>67</v>
      </c>
      <c r="M2817" s="2" t="s">
        <v>59</v>
      </c>
      <c r="N2817" s="2">
        <v>-1.0</v>
      </c>
      <c r="O2817" s="2">
        <v>4.0</v>
      </c>
      <c r="P2817" s="2">
        <v>130.0</v>
      </c>
      <c r="Q2817" s="2" t="str">
        <f>VLOOKUP(A2817,'Additional Data'!$A$1:$D$9949,2,0)</f>
        <v>Website</v>
      </c>
      <c r="R2817" s="2" t="str">
        <f>VLOOKUP(A2817,'Additional Data'!$A$1:$D$9949,4,0)</f>
        <v>Credit Card</v>
      </c>
      <c r="S2817" s="7">
        <f>VLOOKUP(A2817,'Additional Data'!$A$1:$D$9949,3,0)</f>
        <v>3486.959218</v>
      </c>
      <c r="T2817" s="2" t="str">
        <f>HLOOKUP(B2817,'Additional Data'!$F$1:$N$2,2,0)</f>
        <v>PC</v>
      </c>
    </row>
    <row r="2818" ht="14.25" customHeight="1">
      <c r="A2818" s="2">
        <v>625005.0</v>
      </c>
      <c r="B2818" s="2" t="s">
        <v>47</v>
      </c>
      <c r="C2818" s="2" t="s">
        <v>41</v>
      </c>
      <c r="D2818" s="2" t="s">
        <v>34</v>
      </c>
      <c r="E2818" s="4">
        <v>43534.162256944444</v>
      </c>
      <c r="F2818" s="4">
        <v>43539.162256944444</v>
      </c>
      <c r="G2818" s="4">
        <v>43541.162256944444</v>
      </c>
      <c r="H2818" s="2">
        <v>86.0</v>
      </c>
      <c r="I2818" s="2">
        <v>87.0</v>
      </c>
      <c r="J2818" s="2" t="s">
        <v>60</v>
      </c>
      <c r="K2818" s="2" t="s">
        <v>77</v>
      </c>
      <c r="L2818" s="2" t="s">
        <v>35</v>
      </c>
      <c r="M2818" s="2" t="s">
        <v>71</v>
      </c>
      <c r="N2818" s="2">
        <v>-2.0</v>
      </c>
      <c r="O2818" s="2">
        <v>5.0</v>
      </c>
      <c r="P2818" s="2">
        <v>173.0</v>
      </c>
      <c r="Q2818" s="2" t="str">
        <f>VLOOKUP(A2818,'Additional Data'!$A$1:$D$9949,2,0)</f>
        <v>Website</v>
      </c>
      <c r="R2818" s="2" t="str">
        <f>VLOOKUP(A2818,'Additional Data'!$A$1:$D$9949,4,0)</f>
        <v>Credit Card</v>
      </c>
      <c r="S2818" s="7">
        <f>VLOOKUP(A2818,'Additional Data'!$A$1:$D$9949,3,0)</f>
        <v>1022</v>
      </c>
      <c r="T2818" s="2" t="str">
        <f>HLOOKUP(B2818,'Additional Data'!$F$1:$N$2,2,0)</f>
        <v>Tablet</v>
      </c>
    </row>
    <row r="2819" ht="14.25" customHeight="1">
      <c r="A2819" s="2">
        <v>345220.0</v>
      </c>
      <c r="B2819" s="2" t="s">
        <v>30</v>
      </c>
      <c r="C2819" s="2" t="s">
        <v>41</v>
      </c>
      <c r="D2819" s="2" t="s">
        <v>34</v>
      </c>
      <c r="E2819" s="4">
        <v>43534.16577546296</v>
      </c>
      <c r="F2819" s="4">
        <v>43535.16577546296</v>
      </c>
      <c r="G2819" s="4">
        <v>43541.16577546296</v>
      </c>
      <c r="H2819" s="2">
        <v>0.0</v>
      </c>
      <c r="I2819" s="2">
        <v>127.0</v>
      </c>
      <c r="J2819" s="2" t="s">
        <v>41</v>
      </c>
      <c r="K2819" s="2" t="s">
        <v>66</v>
      </c>
      <c r="L2819" s="2" t="s">
        <v>67</v>
      </c>
      <c r="M2819" s="2" t="s">
        <v>71</v>
      </c>
      <c r="N2819" s="2">
        <v>-6.0</v>
      </c>
      <c r="O2819" s="2">
        <v>1.0</v>
      </c>
      <c r="P2819" s="2">
        <v>127.0</v>
      </c>
      <c r="Q2819" s="2" t="str">
        <f>VLOOKUP(A2819,'Additional Data'!$A$1:$D$9949,2,0)</f>
        <v>App</v>
      </c>
      <c r="R2819" s="2" t="str">
        <f>VLOOKUP(A2819,'Additional Data'!$A$1:$D$9949,4,0)</f>
        <v>Debit Card</v>
      </c>
      <c r="S2819" s="7">
        <f>VLOOKUP(A2819,'Additional Data'!$A$1:$D$9949,3,0)</f>
        <v>470.5742803</v>
      </c>
      <c r="T2819" s="2" t="str">
        <f>HLOOKUP(B2819,'Additional Data'!$F$1:$N$2,2,0)</f>
        <v>PC</v>
      </c>
    </row>
    <row r="2820" ht="14.25" customHeight="1">
      <c r="A2820" s="2">
        <v>705300.0</v>
      </c>
      <c r="B2820" s="2" t="s">
        <v>39</v>
      </c>
      <c r="C2820" s="2" t="s">
        <v>32</v>
      </c>
      <c r="D2820" s="2" t="s">
        <v>34</v>
      </c>
      <c r="E2820" s="4">
        <v>43534.16609953704</v>
      </c>
      <c r="F2820" s="4">
        <v>43539.16609953704</v>
      </c>
      <c r="G2820" s="4">
        <v>43537.16609953704</v>
      </c>
      <c r="H2820" s="2">
        <v>33.0</v>
      </c>
      <c r="I2820" s="2">
        <v>129.0</v>
      </c>
      <c r="J2820" s="2" t="s">
        <v>73</v>
      </c>
      <c r="K2820" s="2" t="s">
        <v>74</v>
      </c>
      <c r="L2820" s="2" t="s">
        <v>35</v>
      </c>
      <c r="M2820" s="2" t="s">
        <v>71</v>
      </c>
      <c r="N2820" s="2">
        <v>2.0</v>
      </c>
      <c r="O2820" s="2">
        <v>5.0</v>
      </c>
      <c r="P2820" s="2">
        <v>162.0</v>
      </c>
      <c r="Q2820" s="2" t="str">
        <f>VLOOKUP(A2820,'Additional Data'!$A$1:$D$9949,2,0)</f>
        <v>Website</v>
      </c>
      <c r="R2820" s="2" t="str">
        <f>VLOOKUP(A2820,'Additional Data'!$A$1:$D$9949,4,0)</f>
        <v>Debit Card</v>
      </c>
      <c r="S2820" s="7">
        <f>VLOOKUP(A2820,'Additional Data'!$A$1:$D$9949,3,0)</f>
        <v>564.7263922</v>
      </c>
      <c r="T2820" s="2" t="str">
        <f>HLOOKUP(B2820,'Additional Data'!$F$1:$N$2,2,0)</f>
        <v>Mobile</v>
      </c>
    </row>
    <row r="2821" ht="14.25" customHeight="1">
      <c r="A2821" s="2">
        <v>562988.0</v>
      </c>
      <c r="B2821" s="2" t="s">
        <v>36</v>
      </c>
      <c r="C2821" s="2" t="s">
        <v>32</v>
      </c>
      <c r="D2821" s="2" t="s">
        <v>34</v>
      </c>
      <c r="E2821" s="4">
        <v>43534.16769675926</v>
      </c>
      <c r="F2821" s="4">
        <v>43538.16769675926</v>
      </c>
      <c r="G2821" s="4">
        <v>43537.16769675926</v>
      </c>
      <c r="H2821" s="2">
        <v>0.0</v>
      </c>
      <c r="I2821" s="2">
        <v>121.0</v>
      </c>
      <c r="J2821" s="2" t="s">
        <v>32</v>
      </c>
      <c r="K2821" s="2" t="s">
        <v>82</v>
      </c>
      <c r="L2821" s="2" t="s">
        <v>67</v>
      </c>
      <c r="M2821" s="2" t="s">
        <v>71</v>
      </c>
      <c r="N2821" s="2">
        <v>1.0</v>
      </c>
      <c r="O2821" s="2">
        <v>4.0</v>
      </c>
      <c r="P2821" s="2">
        <v>121.0</v>
      </c>
      <c r="Q2821" s="2" t="str">
        <f>VLOOKUP(A2821,'Additional Data'!$A$1:$D$9949,2,0)</f>
        <v>App</v>
      </c>
      <c r="R2821" s="2" t="str">
        <f>VLOOKUP(A2821,'Additional Data'!$A$1:$D$9949,4,0)</f>
        <v>Debit Card</v>
      </c>
      <c r="S2821" s="7">
        <f>VLOOKUP(A2821,'Additional Data'!$A$1:$D$9949,3,0)</f>
        <v>2227.314616</v>
      </c>
      <c r="T2821" s="2" t="str">
        <f>HLOOKUP(B2821,'Additional Data'!$F$1:$N$2,2,0)</f>
        <v>Laptop</v>
      </c>
    </row>
    <row r="2822" ht="14.25" customHeight="1">
      <c r="A2822" s="2">
        <v>242634.0</v>
      </c>
      <c r="B2822" s="2" t="s">
        <v>39</v>
      </c>
      <c r="C2822" s="2" t="s">
        <v>41</v>
      </c>
      <c r="D2822" s="2" t="s">
        <v>34</v>
      </c>
      <c r="E2822" s="4">
        <v>43534.171435185184</v>
      </c>
      <c r="F2822" s="4">
        <v>43540.171435185184</v>
      </c>
      <c r="G2822" s="4">
        <v>43537.171435185184</v>
      </c>
      <c r="H2822" s="2">
        <v>32.0</v>
      </c>
      <c r="I2822" s="2">
        <v>123.0</v>
      </c>
      <c r="J2822" s="2" t="s">
        <v>32</v>
      </c>
      <c r="K2822" s="2" t="s">
        <v>70</v>
      </c>
      <c r="L2822" s="2" t="s">
        <v>35</v>
      </c>
      <c r="M2822" s="2" t="s">
        <v>59</v>
      </c>
      <c r="N2822" s="2">
        <v>3.0</v>
      </c>
      <c r="O2822" s="2">
        <v>6.0</v>
      </c>
      <c r="P2822" s="2">
        <v>155.0</v>
      </c>
      <c r="Q2822" s="2" t="str">
        <f>VLOOKUP(A2822,'Additional Data'!$A$1:$D$9949,2,0)</f>
        <v>Website</v>
      </c>
      <c r="R2822" s="2" t="str">
        <f>VLOOKUP(A2822,'Additional Data'!$A$1:$D$9949,4,0)</f>
        <v>Debit Card</v>
      </c>
      <c r="S2822" s="7">
        <f>VLOOKUP(A2822,'Additional Data'!$A$1:$D$9949,3,0)</f>
        <v>2720.575465</v>
      </c>
      <c r="T2822" s="2" t="str">
        <f>HLOOKUP(B2822,'Additional Data'!$F$1:$N$2,2,0)</f>
        <v>Mobile</v>
      </c>
    </row>
    <row r="2823" ht="14.25" customHeight="1">
      <c r="A2823" s="2">
        <v>886684.0</v>
      </c>
      <c r="B2823" s="2" t="s">
        <v>30</v>
      </c>
      <c r="C2823" s="2" t="s">
        <v>32</v>
      </c>
      <c r="D2823" s="2" t="s">
        <v>34</v>
      </c>
      <c r="E2823" s="4">
        <v>43534.17670138889</v>
      </c>
      <c r="F2823" s="4">
        <v>43536.17670138889</v>
      </c>
      <c r="G2823" s="4">
        <v>43541.17670138889</v>
      </c>
      <c r="H2823" s="2">
        <v>34.0</v>
      </c>
      <c r="I2823" s="2">
        <v>129.0</v>
      </c>
      <c r="J2823" s="2" t="s">
        <v>41</v>
      </c>
      <c r="K2823" s="2" t="s">
        <v>58</v>
      </c>
      <c r="L2823" s="2" t="s">
        <v>35</v>
      </c>
      <c r="M2823" s="2" t="s">
        <v>71</v>
      </c>
      <c r="N2823" s="2">
        <v>-5.0</v>
      </c>
      <c r="O2823" s="2">
        <v>2.0</v>
      </c>
      <c r="P2823" s="2">
        <v>163.0</v>
      </c>
      <c r="Q2823" s="2" t="str">
        <f>VLOOKUP(A2823,'Additional Data'!$A$1:$D$9949,2,0)</f>
        <v>App</v>
      </c>
      <c r="R2823" s="2" t="str">
        <f>VLOOKUP(A2823,'Additional Data'!$A$1:$D$9949,4,0)</f>
        <v>Debit Card</v>
      </c>
      <c r="S2823" s="7">
        <f>VLOOKUP(A2823,'Additional Data'!$A$1:$D$9949,3,0)</f>
        <v>2675.014959</v>
      </c>
      <c r="T2823" s="2" t="str">
        <f>HLOOKUP(B2823,'Additional Data'!$F$1:$N$2,2,0)</f>
        <v>PC</v>
      </c>
    </row>
    <row r="2824" ht="14.25" customHeight="1">
      <c r="A2824" s="2">
        <v>544286.0</v>
      </c>
      <c r="B2824" s="2" t="s">
        <v>36</v>
      </c>
      <c r="C2824" s="2" t="s">
        <v>41</v>
      </c>
      <c r="D2824" s="2" t="s">
        <v>34</v>
      </c>
      <c r="E2824" s="4">
        <v>43534.184641203705</v>
      </c>
      <c r="F2824" s="4">
        <v>43534.184641203705</v>
      </c>
      <c r="G2824" s="4">
        <v>43537.184641203705</v>
      </c>
      <c r="H2824" s="2">
        <v>0.0</v>
      </c>
      <c r="I2824" s="2">
        <v>101.0</v>
      </c>
      <c r="J2824" s="2" t="s">
        <v>41</v>
      </c>
      <c r="K2824" s="2" t="s">
        <v>66</v>
      </c>
      <c r="L2824" s="2" t="s">
        <v>67</v>
      </c>
      <c r="M2824" s="2" t="s">
        <v>71</v>
      </c>
      <c r="N2824" s="2">
        <v>-3.0</v>
      </c>
      <c r="O2824" s="2">
        <v>0.0</v>
      </c>
      <c r="P2824" s="2">
        <v>101.0</v>
      </c>
      <c r="Q2824" s="2" t="str">
        <f>VLOOKUP(A2824,'Additional Data'!$A$1:$D$9949,2,0)</f>
        <v>App</v>
      </c>
      <c r="R2824" s="2" t="str">
        <f>VLOOKUP(A2824,'Additional Data'!$A$1:$D$9949,4,0)</f>
        <v>Debit Card</v>
      </c>
      <c r="S2824" s="7">
        <f>VLOOKUP(A2824,'Additional Data'!$A$1:$D$9949,3,0)</f>
        <v>1683.443349</v>
      </c>
      <c r="T2824" s="2" t="str">
        <f>HLOOKUP(B2824,'Additional Data'!$F$1:$N$2,2,0)</f>
        <v>Laptop</v>
      </c>
    </row>
    <row r="2825" ht="14.25" customHeight="1">
      <c r="A2825" s="2">
        <v>907853.0</v>
      </c>
      <c r="B2825" s="2" t="s">
        <v>36</v>
      </c>
      <c r="C2825" s="2" t="s">
        <v>32</v>
      </c>
      <c r="D2825" s="2" t="s">
        <v>34</v>
      </c>
      <c r="E2825" s="4">
        <v>43534.192719907405</v>
      </c>
      <c r="F2825" s="4">
        <v>43535.192719907405</v>
      </c>
      <c r="G2825" s="4">
        <v>43537.192719907405</v>
      </c>
      <c r="H2825" s="2">
        <v>0.0</v>
      </c>
      <c r="I2825" s="2">
        <v>125.0</v>
      </c>
      <c r="J2825" s="2" t="s">
        <v>32</v>
      </c>
      <c r="K2825" s="2" t="s">
        <v>82</v>
      </c>
      <c r="L2825" s="2" t="s">
        <v>67</v>
      </c>
      <c r="M2825" s="2" t="s">
        <v>59</v>
      </c>
      <c r="N2825" s="2">
        <v>-2.0</v>
      </c>
      <c r="O2825" s="2">
        <v>1.0</v>
      </c>
      <c r="P2825" s="2">
        <v>125.0</v>
      </c>
      <c r="Q2825" s="2" t="str">
        <f>VLOOKUP(A2825,'Additional Data'!$A$1:$D$9949,2,0)</f>
        <v>App</v>
      </c>
      <c r="R2825" s="2" t="str">
        <f>VLOOKUP(A2825,'Additional Data'!$A$1:$D$9949,4,0)</f>
        <v>Credit Card</v>
      </c>
      <c r="S2825" s="7">
        <f>VLOOKUP(A2825,'Additional Data'!$A$1:$D$9949,3,0)</f>
        <v>3366</v>
      </c>
      <c r="T2825" s="2" t="str">
        <f>HLOOKUP(B2825,'Additional Data'!$F$1:$N$2,2,0)</f>
        <v>Laptop</v>
      </c>
    </row>
    <row r="2826" ht="14.25" customHeight="1">
      <c r="A2826" s="2">
        <v>847979.0</v>
      </c>
      <c r="B2826" s="2" t="s">
        <v>48</v>
      </c>
      <c r="C2826" s="2" t="s">
        <v>41</v>
      </c>
      <c r="D2826" s="2" t="s">
        <v>34</v>
      </c>
      <c r="E2826" s="4">
        <v>43534.199837962966</v>
      </c>
      <c r="F2826" s="4">
        <v>43539.199837962966</v>
      </c>
      <c r="G2826" s="4">
        <v>43537.199837962966</v>
      </c>
      <c r="H2826" s="2">
        <v>36.0</v>
      </c>
      <c r="I2826" s="2">
        <v>128.0</v>
      </c>
      <c r="J2826" s="2" t="s">
        <v>32</v>
      </c>
      <c r="K2826" s="2" t="s">
        <v>70</v>
      </c>
      <c r="L2826" s="2" t="s">
        <v>35</v>
      </c>
      <c r="M2826" s="2" t="s">
        <v>59</v>
      </c>
      <c r="N2826" s="2">
        <v>2.0</v>
      </c>
      <c r="O2826" s="2">
        <v>5.0</v>
      </c>
      <c r="P2826" s="2">
        <v>164.0</v>
      </c>
      <c r="Q2826" s="2" t="str">
        <f>VLOOKUP(A2826,'Additional Data'!$A$1:$D$9949,2,0)</f>
        <v>App</v>
      </c>
      <c r="R2826" s="2" t="str">
        <f>VLOOKUP(A2826,'Additional Data'!$A$1:$D$9949,4,0)</f>
        <v>Credit Card</v>
      </c>
      <c r="S2826" s="7">
        <f>VLOOKUP(A2826,'Additional Data'!$A$1:$D$9949,3,0)</f>
        <v>1902.871569</v>
      </c>
      <c r="T2826" s="2" t="str">
        <f>HLOOKUP(B2826,'Additional Data'!$F$1:$N$2,2,0)</f>
        <v>Gaming Console</v>
      </c>
    </row>
    <row r="2827" ht="14.25" customHeight="1">
      <c r="A2827" s="2">
        <v>401905.0</v>
      </c>
      <c r="B2827" s="2" t="s">
        <v>39</v>
      </c>
      <c r="C2827" s="2" t="s">
        <v>41</v>
      </c>
      <c r="D2827" s="2" t="s">
        <v>34</v>
      </c>
      <c r="E2827" s="4">
        <v>43534.203206018516</v>
      </c>
      <c r="F2827" s="4">
        <v>43543.203206018516</v>
      </c>
      <c r="G2827" s="4">
        <v>43540.203206018516</v>
      </c>
      <c r="H2827" s="2">
        <v>64.0</v>
      </c>
      <c r="I2827" s="2">
        <v>94.0</v>
      </c>
      <c r="J2827" s="2" t="s">
        <v>63</v>
      </c>
      <c r="K2827" s="2" t="s">
        <v>64</v>
      </c>
      <c r="L2827" s="2" t="s">
        <v>35</v>
      </c>
      <c r="M2827" s="2" t="s">
        <v>71</v>
      </c>
      <c r="N2827" s="2">
        <v>3.0</v>
      </c>
      <c r="O2827" s="2">
        <v>9.0</v>
      </c>
      <c r="P2827" s="2">
        <v>158.0</v>
      </c>
      <c r="Q2827" s="2" t="str">
        <f>VLOOKUP(A2827,'Additional Data'!$A$1:$D$9949,2,0)</f>
        <v>App</v>
      </c>
      <c r="R2827" s="2" t="str">
        <f>VLOOKUP(A2827,'Additional Data'!$A$1:$D$9949,4,0)</f>
        <v>Cash On Delivery</v>
      </c>
      <c r="S2827" s="7">
        <f>VLOOKUP(A2827,'Additional Data'!$A$1:$D$9949,3,0)</f>
        <v>1968</v>
      </c>
      <c r="T2827" s="2" t="str">
        <f>HLOOKUP(B2827,'Additional Data'!$F$1:$N$2,2,0)</f>
        <v>Mobile</v>
      </c>
    </row>
    <row r="2828" ht="14.25" customHeight="1">
      <c r="A2828" s="2">
        <v>920160.0</v>
      </c>
      <c r="B2828" s="2" t="s">
        <v>30</v>
      </c>
      <c r="C2828" s="2" t="s">
        <v>41</v>
      </c>
      <c r="D2828" s="2" t="s">
        <v>34</v>
      </c>
      <c r="E2828" s="4">
        <v>43534.21324074074</v>
      </c>
      <c r="F2828" s="4">
        <v>43540.21324074074</v>
      </c>
      <c r="G2828" s="4">
        <v>43539.21324074074</v>
      </c>
      <c r="H2828" s="2">
        <v>34.0</v>
      </c>
      <c r="I2828" s="2">
        <v>126.0</v>
      </c>
      <c r="J2828" s="2" t="s">
        <v>73</v>
      </c>
      <c r="K2828" s="2" t="s">
        <v>80</v>
      </c>
      <c r="L2828" s="2" t="s">
        <v>35</v>
      </c>
      <c r="M2828" s="2" t="s">
        <v>71</v>
      </c>
      <c r="N2828" s="2">
        <v>1.0</v>
      </c>
      <c r="O2828" s="2">
        <v>6.0</v>
      </c>
      <c r="P2828" s="2">
        <v>160.0</v>
      </c>
      <c r="Q2828" s="2" t="str">
        <f>VLOOKUP(A2828,'Additional Data'!$A$1:$D$9949,2,0)</f>
        <v>Website</v>
      </c>
      <c r="R2828" s="2" t="str">
        <f>VLOOKUP(A2828,'Additional Data'!$A$1:$D$9949,4,0)</f>
        <v>Debit Card</v>
      </c>
      <c r="S2828" s="7">
        <f>VLOOKUP(A2828,'Additional Data'!$A$1:$D$9949,3,0)</f>
        <v>3493.991641</v>
      </c>
      <c r="T2828" s="2" t="str">
        <f>HLOOKUP(B2828,'Additional Data'!$F$1:$N$2,2,0)</f>
        <v>PC</v>
      </c>
    </row>
    <row r="2829" ht="14.25" customHeight="1">
      <c r="A2829" s="2">
        <v>647376.0</v>
      </c>
      <c r="B2829" s="2" t="s">
        <v>36</v>
      </c>
      <c r="C2829" s="2" t="s">
        <v>32</v>
      </c>
      <c r="D2829" s="2" t="s">
        <v>34</v>
      </c>
      <c r="E2829" s="4">
        <v>43534.213425925926</v>
      </c>
      <c r="F2829" s="4">
        <v>43540.213425925926</v>
      </c>
      <c r="G2829" s="4">
        <v>43540.213425925926</v>
      </c>
      <c r="H2829" s="2">
        <v>32.0</v>
      </c>
      <c r="I2829" s="2">
        <v>127.0</v>
      </c>
      <c r="J2829" s="2" t="s">
        <v>41</v>
      </c>
      <c r="K2829" s="2" t="s">
        <v>58</v>
      </c>
      <c r="L2829" s="2" t="s">
        <v>35</v>
      </c>
      <c r="M2829" s="2" t="s">
        <v>71</v>
      </c>
      <c r="N2829" s="2">
        <v>0.0</v>
      </c>
      <c r="O2829" s="2">
        <v>6.0</v>
      </c>
      <c r="P2829" s="2">
        <v>159.0</v>
      </c>
      <c r="Q2829" s="2" t="str">
        <f>VLOOKUP(A2829,'Additional Data'!$A$1:$D$9949,2,0)</f>
        <v>Website</v>
      </c>
      <c r="R2829" s="2" t="str">
        <f>VLOOKUP(A2829,'Additional Data'!$A$1:$D$9949,4,0)</f>
        <v>Debit Card</v>
      </c>
      <c r="S2829" s="7">
        <f>VLOOKUP(A2829,'Additional Data'!$A$1:$D$9949,3,0)</f>
        <v>1607</v>
      </c>
      <c r="T2829" s="2" t="str">
        <f>HLOOKUP(B2829,'Additional Data'!$F$1:$N$2,2,0)</f>
        <v>Laptop</v>
      </c>
    </row>
    <row r="2830" ht="14.25" customHeight="1">
      <c r="A2830" s="2">
        <v>759044.0</v>
      </c>
      <c r="B2830" s="2" t="s">
        <v>36</v>
      </c>
      <c r="C2830" s="2" t="s">
        <v>41</v>
      </c>
      <c r="D2830" s="2" t="s">
        <v>34</v>
      </c>
      <c r="E2830" s="4">
        <v>43534.222650462965</v>
      </c>
      <c r="F2830" s="4">
        <v>43538.222650462965</v>
      </c>
      <c r="G2830" s="4">
        <v>43540.222650462965</v>
      </c>
      <c r="H2830" s="2">
        <v>67.0</v>
      </c>
      <c r="I2830" s="2">
        <v>91.0</v>
      </c>
      <c r="J2830" s="2" t="s">
        <v>63</v>
      </c>
      <c r="K2830" s="2" t="s">
        <v>64</v>
      </c>
      <c r="L2830" s="2" t="s">
        <v>35</v>
      </c>
      <c r="M2830" s="2" t="s">
        <v>71</v>
      </c>
      <c r="N2830" s="2">
        <v>-2.0</v>
      </c>
      <c r="O2830" s="2">
        <v>4.0</v>
      </c>
      <c r="P2830" s="2">
        <v>158.0</v>
      </c>
      <c r="Q2830" s="2" t="str">
        <f>VLOOKUP(A2830,'Additional Data'!$A$1:$D$9949,2,0)</f>
        <v>App</v>
      </c>
      <c r="R2830" s="2" t="str">
        <f>VLOOKUP(A2830,'Additional Data'!$A$1:$D$9949,4,0)</f>
        <v>Debit Card</v>
      </c>
      <c r="S2830" s="7">
        <f>VLOOKUP(A2830,'Additional Data'!$A$1:$D$9949,3,0)</f>
        <v>1497.680388</v>
      </c>
      <c r="T2830" s="2" t="str">
        <f>HLOOKUP(B2830,'Additional Data'!$F$1:$N$2,2,0)</f>
        <v>Laptop</v>
      </c>
    </row>
    <row r="2831" ht="14.25" customHeight="1">
      <c r="A2831" s="2">
        <v>410514.0</v>
      </c>
      <c r="B2831" s="2" t="s">
        <v>39</v>
      </c>
      <c r="C2831" s="2" t="s">
        <v>41</v>
      </c>
      <c r="D2831" s="2" t="s">
        <v>34</v>
      </c>
      <c r="E2831" s="4">
        <v>43534.223020833335</v>
      </c>
      <c r="F2831" s="4">
        <v>43540.223020833335</v>
      </c>
      <c r="G2831" s="4">
        <v>43540.223020833335</v>
      </c>
      <c r="H2831" s="2">
        <v>45.0</v>
      </c>
      <c r="I2831" s="2">
        <v>124.0</v>
      </c>
      <c r="J2831" s="2" t="s">
        <v>32</v>
      </c>
      <c r="K2831" s="2" t="s">
        <v>70</v>
      </c>
      <c r="L2831" s="2" t="s">
        <v>35</v>
      </c>
      <c r="M2831" s="2" t="s">
        <v>59</v>
      </c>
      <c r="N2831" s="2">
        <v>0.0</v>
      </c>
      <c r="O2831" s="2">
        <v>6.0</v>
      </c>
      <c r="P2831" s="2">
        <v>169.0</v>
      </c>
      <c r="Q2831" s="2" t="str">
        <f>VLOOKUP(A2831,'Additional Data'!$A$1:$D$9949,2,0)</f>
        <v>Website</v>
      </c>
      <c r="R2831" s="2" t="str">
        <f>VLOOKUP(A2831,'Additional Data'!$A$1:$D$9949,4,0)</f>
        <v>Debit Card</v>
      </c>
      <c r="S2831" s="7">
        <f>VLOOKUP(A2831,'Additional Data'!$A$1:$D$9949,3,0)</f>
        <v>550</v>
      </c>
      <c r="T2831" s="2" t="str">
        <f>HLOOKUP(B2831,'Additional Data'!$F$1:$N$2,2,0)</f>
        <v>Mobile</v>
      </c>
    </row>
    <row r="2832" ht="14.25" customHeight="1">
      <c r="A2832" s="2">
        <v>676469.0</v>
      </c>
      <c r="B2832" s="2" t="s">
        <v>48</v>
      </c>
      <c r="C2832" s="2" t="s">
        <v>32</v>
      </c>
      <c r="D2832" s="2" t="s">
        <v>34</v>
      </c>
      <c r="E2832" s="4">
        <v>43534.22908564815</v>
      </c>
      <c r="F2832" s="4">
        <v>43539.22908564815</v>
      </c>
      <c r="G2832" s="4">
        <v>43538.22908564815</v>
      </c>
      <c r="H2832" s="2">
        <v>30.0</v>
      </c>
      <c r="I2832" s="2">
        <v>112.0</v>
      </c>
      <c r="J2832" s="2" t="s">
        <v>60</v>
      </c>
      <c r="K2832" s="2" t="s">
        <v>61</v>
      </c>
      <c r="L2832" s="2" t="s">
        <v>35</v>
      </c>
      <c r="M2832" s="2" t="s">
        <v>59</v>
      </c>
      <c r="N2832" s="2">
        <v>1.0</v>
      </c>
      <c r="O2832" s="2">
        <v>5.0</v>
      </c>
      <c r="P2832" s="2">
        <v>142.0</v>
      </c>
      <c r="Q2832" s="2" t="str">
        <f>VLOOKUP(A2832,'Additional Data'!$A$1:$D$9949,2,0)</f>
        <v>App</v>
      </c>
      <c r="R2832" s="2" t="str">
        <f>VLOOKUP(A2832,'Additional Data'!$A$1:$D$9949,4,0)</f>
        <v>Credit Card</v>
      </c>
      <c r="S2832" s="7">
        <f>VLOOKUP(A2832,'Additional Data'!$A$1:$D$9949,3,0)</f>
        <v>1860.416804</v>
      </c>
      <c r="T2832" s="2" t="str">
        <f>HLOOKUP(B2832,'Additional Data'!$F$1:$N$2,2,0)</f>
        <v>Gaming Console</v>
      </c>
    </row>
    <row r="2833" ht="14.25" customHeight="1">
      <c r="A2833" s="2">
        <v>964254.0</v>
      </c>
      <c r="B2833" s="2" t="s">
        <v>36</v>
      </c>
      <c r="C2833" s="2" t="s">
        <v>41</v>
      </c>
      <c r="D2833" s="2" t="s">
        <v>34</v>
      </c>
      <c r="E2833" s="4">
        <v>43534.23094907407</v>
      </c>
      <c r="F2833" s="4">
        <v>43540.23094907407</v>
      </c>
      <c r="G2833" s="4">
        <v>43539.23094907407</v>
      </c>
      <c r="H2833" s="2">
        <v>0.0</v>
      </c>
      <c r="I2833" s="2">
        <v>122.0</v>
      </c>
      <c r="J2833" s="2" t="s">
        <v>41</v>
      </c>
      <c r="K2833" s="2" t="s">
        <v>66</v>
      </c>
      <c r="L2833" s="2" t="s">
        <v>67</v>
      </c>
      <c r="M2833" s="2" t="s">
        <v>59</v>
      </c>
      <c r="N2833" s="2">
        <v>1.0</v>
      </c>
      <c r="O2833" s="2">
        <v>6.0</v>
      </c>
      <c r="P2833" s="2">
        <v>122.0</v>
      </c>
      <c r="Q2833" s="2" t="str">
        <f>VLOOKUP(A2833,'Additional Data'!$A$1:$D$9949,2,0)</f>
        <v>Website</v>
      </c>
      <c r="R2833" s="2" t="str">
        <f>VLOOKUP(A2833,'Additional Data'!$A$1:$D$9949,4,0)</f>
        <v>Debit Card</v>
      </c>
      <c r="S2833" s="7">
        <f>VLOOKUP(A2833,'Additional Data'!$A$1:$D$9949,3,0)</f>
        <v>3339.314684</v>
      </c>
      <c r="T2833" s="2" t="str">
        <f>HLOOKUP(B2833,'Additional Data'!$F$1:$N$2,2,0)</f>
        <v>Laptop</v>
      </c>
    </row>
    <row r="2834" ht="14.25" customHeight="1">
      <c r="A2834" s="2">
        <v>881086.0</v>
      </c>
      <c r="B2834" s="2" t="s">
        <v>36</v>
      </c>
      <c r="C2834" s="2" t="s">
        <v>41</v>
      </c>
      <c r="D2834" s="2" t="s">
        <v>34</v>
      </c>
      <c r="E2834" s="4">
        <v>43534.23587962963</v>
      </c>
      <c r="F2834" s="4">
        <v>43539.23587962963</v>
      </c>
      <c r="G2834" s="4">
        <v>43541.23587962963</v>
      </c>
      <c r="H2834" s="2">
        <v>50.0</v>
      </c>
      <c r="I2834" s="2">
        <v>122.0</v>
      </c>
      <c r="J2834" s="2" t="s">
        <v>73</v>
      </c>
      <c r="K2834" s="2" t="s">
        <v>80</v>
      </c>
      <c r="L2834" s="2" t="s">
        <v>35</v>
      </c>
      <c r="M2834" s="2" t="s">
        <v>59</v>
      </c>
      <c r="N2834" s="2">
        <v>-2.0</v>
      </c>
      <c r="O2834" s="2">
        <v>5.0</v>
      </c>
      <c r="P2834" s="2">
        <v>172.0</v>
      </c>
      <c r="Q2834" s="2" t="str">
        <f>VLOOKUP(A2834,'Additional Data'!$A$1:$D$9949,2,0)</f>
        <v>App</v>
      </c>
      <c r="R2834" s="2" t="str">
        <f>VLOOKUP(A2834,'Additional Data'!$A$1:$D$9949,4,0)</f>
        <v>Debit Card</v>
      </c>
      <c r="S2834" s="7">
        <f>VLOOKUP(A2834,'Additional Data'!$A$1:$D$9949,3,0)</f>
        <v>2059.455319</v>
      </c>
      <c r="T2834" s="2" t="str">
        <f>HLOOKUP(B2834,'Additional Data'!$F$1:$N$2,2,0)</f>
        <v>Laptop</v>
      </c>
    </row>
    <row r="2835" ht="14.25" customHeight="1">
      <c r="A2835" s="2">
        <v>797076.0</v>
      </c>
      <c r="B2835" s="2" t="s">
        <v>30</v>
      </c>
      <c r="C2835" s="2" t="s">
        <v>41</v>
      </c>
      <c r="D2835" s="2" t="s">
        <v>34</v>
      </c>
      <c r="E2835" s="4">
        <v>43534.23988425926</v>
      </c>
      <c r="F2835" s="4">
        <v>43537.23988425926</v>
      </c>
      <c r="G2835" s="4">
        <v>43537.23988425926</v>
      </c>
      <c r="H2835" s="2">
        <v>62.0</v>
      </c>
      <c r="I2835" s="2">
        <v>108.0</v>
      </c>
      <c r="J2835" s="2" t="s">
        <v>32</v>
      </c>
      <c r="K2835" s="2" t="s">
        <v>70</v>
      </c>
      <c r="L2835" s="2" t="s">
        <v>35</v>
      </c>
      <c r="M2835" s="2" t="s">
        <v>71</v>
      </c>
      <c r="N2835" s="2">
        <v>0.0</v>
      </c>
      <c r="O2835" s="2">
        <v>3.0</v>
      </c>
      <c r="P2835" s="2">
        <v>170.0</v>
      </c>
      <c r="Q2835" s="2" t="str">
        <f>VLOOKUP(A2835,'Additional Data'!$A$1:$D$9949,2,0)</f>
        <v>Website</v>
      </c>
      <c r="R2835" s="2" t="str">
        <f>VLOOKUP(A2835,'Additional Data'!$A$1:$D$9949,4,0)</f>
        <v>Debit Card</v>
      </c>
      <c r="S2835" s="7">
        <f>VLOOKUP(A2835,'Additional Data'!$A$1:$D$9949,3,0)</f>
        <v>584</v>
      </c>
      <c r="T2835" s="2" t="str">
        <f>HLOOKUP(B2835,'Additional Data'!$F$1:$N$2,2,0)</f>
        <v>PC</v>
      </c>
    </row>
    <row r="2836" ht="14.25" customHeight="1">
      <c r="A2836" s="2">
        <v>431966.0</v>
      </c>
      <c r="B2836" s="2" t="s">
        <v>47</v>
      </c>
      <c r="C2836" s="2" t="s">
        <v>41</v>
      </c>
      <c r="D2836" s="2" t="s">
        <v>34</v>
      </c>
      <c r="E2836" s="4">
        <v>43534.240428240744</v>
      </c>
      <c r="F2836" s="4">
        <v>43539.240428240744</v>
      </c>
      <c r="G2836" s="4">
        <v>43538.240428240744</v>
      </c>
      <c r="H2836" s="2">
        <v>36.0</v>
      </c>
      <c r="I2836" s="2">
        <v>126.0</v>
      </c>
      <c r="J2836" s="2" t="s">
        <v>32</v>
      </c>
      <c r="K2836" s="2" t="s">
        <v>70</v>
      </c>
      <c r="L2836" s="2" t="s">
        <v>35</v>
      </c>
      <c r="M2836" s="2" t="s">
        <v>59</v>
      </c>
      <c r="N2836" s="2">
        <v>1.0</v>
      </c>
      <c r="O2836" s="2">
        <v>5.0</v>
      </c>
      <c r="P2836" s="2">
        <v>162.0</v>
      </c>
      <c r="Q2836" s="2" t="str">
        <f>VLOOKUP(A2836,'Additional Data'!$A$1:$D$9949,2,0)</f>
        <v>App</v>
      </c>
      <c r="R2836" s="2" t="str">
        <f>VLOOKUP(A2836,'Additional Data'!$A$1:$D$9949,4,0)</f>
        <v>Debit Card</v>
      </c>
      <c r="S2836" s="7">
        <f>VLOOKUP(A2836,'Additional Data'!$A$1:$D$9949,3,0)</f>
        <v>1881</v>
      </c>
      <c r="T2836" s="2" t="str">
        <f>HLOOKUP(B2836,'Additional Data'!$F$1:$N$2,2,0)</f>
        <v>Tablet</v>
      </c>
    </row>
    <row r="2837" ht="14.25" customHeight="1">
      <c r="A2837" s="2">
        <v>875783.0</v>
      </c>
      <c r="B2837" s="2" t="s">
        <v>46</v>
      </c>
      <c r="C2837" s="2" t="s">
        <v>32</v>
      </c>
      <c r="D2837" s="2" t="s">
        <v>34</v>
      </c>
      <c r="E2837" s="4">
        <v>43534.250439814816</v>
      </c>
      <c r="F2837" s="4">
        <v>43542.250439814816</v>
      </c>
      <c r="G2837" s="4">
        <v>43541.250439814816</v>
      </c>
      <c r="H2837" s="2">
        <v>65.0</v>
      </c>
      <c r="I2837" s="2">
        <v>86.0</v>
      </c>
      <c r="J2837" s="2" t="s">
        <v>63</v>
      </c>
      <c r="K2837" s="2" t="s">
        <v>81</v>
      </c>
      <c r="L2837" s="2" t="s">
        <v>35</v>
      </c>
      <c r="M2837" s="2" t="s">
        <v>71</v>
      </c>
      <c r="N2837" s="2">
        <v>1.0</v>
      </c>
      <c r="O2837" s="2">
        <v>8.0</v>
      </c>
      <c r="P2837" s="2">
        <v>151.0</v>
      </c>
      <c r="Q2837" s="2" t="str">
        <f>VLOOKUP(A2837,'Additional Data'!$A$1:$D$9949,2,0)</f>
        <v>App</v>
      </c>
      <c r="R2837" s="2" t="str">
        <f>VLOOKUP(A2837,'Additional Data'!$A$1:$D$9949,4,0)</f>
        <v>Credit Card</v>
      </c>
      <c r="S2837" s="7">
        <f>VLOOKUP(A2837,'Additional Data'!$A$1:$D$9949,3,0)</f>
        <v>1383.080265</v>
      </c>
      <c r="T2837" s="2" t="str">
        <f>HLOOKUP(B2837,'Additional Data'!$F$1:$N$2,2,0)</f>
        <v>TV</v>
      </c>
    </row>
    <row r="2838" ht="14.25" customHeight="1">
      <c r="A2838" s="2">
        <v>544627.0</v>
      </c>
      <c r="B2838" s="2" t="s">
        <v>39</v>
      </c>
      <c r="C2838" s="2" t="s">
        <v>32</v>
      </c>
      <c r="D2838" s="2" t="s">
        <v>34</v>
      </c>
      <c r="E2838" s="4">
        <v>43534.250810185185</v>
      </c>
      <c r="F2838" s="4">
        <v>43536.250810185185</v>
      </c>
      <c r="G2838" s="4">
        <v>43539.250810185185</v>
      </c>
      <c r="H2838" s="2">
        <v>75.0</v>
      </c>
      <c r="I2838" s="2">
        <v>102.0</v>
      </c>
      <c r="J2838" s="2" t="s">
        <v>41</v>
      </c>
      <c r="K2838" s="2" t="s">
        <v>58</v>
      </c>
      <c r="L2838" s="2" t="s">
        <v>35</v>
      </c>
      <c r="M2838" s="2" t="s">
        <v>71</v>
      </c>
      <c r="N2838" s="2">
        <v>-3.0</v>
      </c>
      <c r="O2838" s="2">
        <v>2.0</v>
      </c>
      <c r="P2838" s="2">
        <v>177.0</v>
      </c>
      <c r="Q2838" s="2" t="str">
        <f>VLOOKUP(A2838,'Additional Data'!$A$1:$D$9949,2,0)</f>
        <v>App</v>
      </c>
      <c r="R2838" s="2" t="str">
        <f>VLOOKUP(A2838,'Additional Data'!$A$1:$D$9949,4,0)</f>
        <v>Credit Card</v>
      </c>
      <c r="S2838" s="7">
        <f>VLOOKUP(A2838,'Additional Data'!$A$1:$D$9949,3,0)</f>
        <v>3037.453491</v>
      </c>
      <c r="T2838" s="2" t="str">
        <f>HLOOKUP(B2838,'Additional Data'!$F$1:$N$2,2,0)</f>
        <v>Mobile</v>
      </c>
    </row>
    <row r="2839" ht="14.25" customHeight="1">
      <c r="A2839" s="2">
        <v>106017.0</v>
      </c>
      <c r="B2839" s="2" t="s">
        <v>39</v>
      </c>
      <c r="C2839" s="2" t="s">
        <v>32</v>
      </c>
      <c r="D2839" s="2" t="s">
        <v>34</v>
      </c>
      <c r="E2839" s="4">
        <v>43534.25782407408</v>
      </c>
      <c r="F2839" s="4">
        <v>43540.25782407408</v>
      </c>
      <c r="G2839" s="4">
        <v>43539.25782407408</v>
      </c>
      <c r="H2839" s="2">
        <v>33.0</v>
      </c>
      <c r="I2839" s="2">
        <v>129.0</v>
      </c>
      <c r="J2839" s="2" t="s">
        <v>41</v>
      </c>
      <c r="K2839" s="2" t="s">
        <v>58</v>
      </c>
      <c r="L2839" s="2" t="s">
        <v>35</v>
      </c>
      <c r="M2839" s="2" t="s">
        <v>59</v>
      </c>
      <c r="N2839" s="2">
        <v>1.0</v>
      </c>
      <c r="O2839" s="2">
        <v>6.0</v>
      </c>
      <c r="P2839" s="2">
        <v>162.0</v>
      </c>
      <c r="Q2839" s="2" t="str">
        <f>VLOOKUP(A2839,'Additional Data'!$A$1:$D$9949,2,0)</f>
        <v>Website</v>
      </c>
      <c r="R2839" s="2" t="str">
        <f>VLOOKUP(A2839,'Additional Data'!$A$1:$D$9949,4,0)</f>
        <v>Credit Card</v>
      </c>
      <c r="S2839" s="7">
        <f>VLOOKUP(A2839,'Additional Data'!$A$1:$D$9949,3,0)</f>
        <v>3168.375238</v>
      </c>
      <c r="T2839" s="2" t="str">
        <f>HLOOKUP(B2839,'Additional Data'!$F$1:$N$2,2,0)</f>
        <v>Mobile</v>
      </c>
    </row>
    <row r="2840" ht="14.25" customHeight="1">
      <c r="A2840" s="2">
        <v>521202.0</v>
      </c>
      <c r="B2840" s="2" t="s">
        <v>36</v>
      </c>
      <c r="C2840" s="2" t="s">
        <v>32</v>
      </c>
      <c r="D2840" s="2" t="s">
        <v>34</v>
      </c>
      <c r="E2840" s="4">
        <v>43534.2628587963</v>
      </c>
      <c r="F2840" s="4">
        <v>43537.2628587963</v>
      </c>
      <c r="G2840" s="4">
        <v>43540.2628587963</v>
      </c>
      <c r="H2840" s="2">
        <v>41.0</v>
      </c>
      <c r="I2840" s="2">
        <v>112.0</v>
      </c>
      <c r="J2840" s="2" t="s">
        <v>60</v>
      </c>
      <c r="K2840" s="2" t="s">
        <v>61</v>
      </c>
      <c r="L2840" s="2" t="s">
        <v>35</v>
      </c>
      <c r="M2840" s="2" t="s">
        <v>59</v>
      </c>
      <c r="N2840" s="2">
        <v>-3.0</v>
      </c>
      <c r="O2840" s="2">
        <v>3.0</v>
      </c>
      <c r="P2840" s="2">
        <v>153.0</v>
      </c>
      <c r="Q2840" s="2" t="str">
        <f>VLOOKUP(A2840,'Additional Data'!$A$1:$D$9949,2,0)</f>
        <v>Website</v>
      </c>
      <c r="R2840" s="2" t="str">
        <f>VLOOKUP(A2840,'Additional Data'!$A$1:$D$9949,4,0)</f>
        <v>Debit Card</v>
      </c>
      <c r="S2840" s="7">
        <f>VLOOKUP(A2840,'Additional Data'!$A$1:$D$9949,3,0)</f>
        <v>1177</v>
      </c>
      <c r="T2840" s="2" t="str">
        <f>HLOOKUP(B2840,'Additional Data'!$F$1:$N$2,2,0)</f>
        <v>Laptop</v>
      </c>
    </row>
    <row r="2841" ht="14.25" customHeight="1">
      <c r="A2841" s="2">
        <v>923003.0</v>
      </c>
      <c r="B2841" s="2" t="s">
        <v>48</v>
      </c>
      <c r="C2841" s="2" t="s">
        <v>32</v>
      </c>
      <c r="D2841" s="2" t="s">
        <v>34</v>
      </c>
      <c r="E2841" s="4">
        <v>43534.26679398148</v>
      </c>
      <c r="F2841" s="4">
        <v>43536.26679398148</v>
      </c>
      <c r="G2841" s="4">
        <v>43540.26679398148</v>
      </c>
      <c r="H2841" s="2">
        <v>42.0</v>
      </c>
      <c r="I2841" s="2">
        <v>108.0</v>
      </c>
      <c r="J2841" s="2" t="s">
        <v>63</v>
      </c>
      <c r="K2841" s="2" t="s">
        <v>81</v>
      </c>
      <c r="L2841" s="2" t="s">
        <v>35</v>
      </c>
      <c r="M2841" s="2" t="s">
        <v>59</v>
      </c>
      <c r="N2841" s="2">
        <v>-4.0</v>
      </c>
      <c r="O2841" s="2">
        <v>2.0</v>
      </c>
      <c r="P2841" s="2">
        <v>150.0</v>
      </c>
      <c r="Q2841" s="2" t="str">
        <f>VLOOKUP(A2841,'Additional Data'!$A$1:$D$9949,2,0)</f>
        <v>App</v>
      </c>
      <c r="R2841" s="2" t="str">
        <f>VLOOKUP(A2841,'Additional Data'!$A$1:$D$9949,4,0)</f>
        <v>Credit Card</v>
      </c>
      <c r="S2841" s="7">
        <f>VLOOKUP(A2841,'Additional Data'!$A$1:$D$9949,3,0)</f>
        <v>3204</v>
      </c>
      <c r="T2841" s="2" t="str">
        <f>HLOOKUP(B2841,'Additional Data'!$F$1:$N$2,2,0)</f>
        <v>Gaming Console</v>
      </c>
    </row>
    <row r="2842" ht="14.25" customHeight="1">
      <c r="A2842" s="2">
        <v>394357.0</v>
      </c>
      <c r="B2842" s="2" t="s">
        <v>36</v>
      </c>
      <c r="C2842" s="2" t="s">
        <v>32</v>
      </c>
      <c r="D2842" s="2" t="s">
        <v>34</v>
      </c>
      <c r="E2842" s="4">
        <v>43534.26729166666</v>
      </c>
      <c r="F2842" s="4">
        <v>43542.26729166666</v>
      </c>
      <c r="G2842" s="4">
        <v>43538.26729166666</v>
      </c>
      <c r="H2842" s="2">
        <v>29.0</v>
      </c>
      <c r="I2842" s="2">
        <v>124.0</v>
      </c>
      <c r="J2842" s="2" t="s">
        <v>41</v>
      </c>
      <c r="K2842" s="2" t="s">
        <v>58</v>
      </c>
      <c r="L2842" s="2" t="s">
        <v>35</v>
      </c>
      <c r="M2842" s="2" t="s">
        <v>59</v>
      </c>
      <c r="N2842" s="2">
        <v>4.0</v>
      </c>
      <c r="O2842" s="2">
        <v>8.0</v>
      </c>
      <c r="P2842" s="2">
        <v>153.0</v>
      </c>
      <c r="Q2842" s="2" t="str">
        <f>VLOOKUP(A2842,'Additional Data'!$A$1:$D$9949,2,0)</f>
        <v>App</v>
      </c>
      <c r="R2842" s="2" t="str">
        <f>VLOOKUP(A2842,'Additional Data'!$A$1:$D$9949,4,0)</f>
        <v>Credit Card</v>
      </c>
      <c r="S2842" s="7">
        <f>VLOOKUP(A2842,'Additional Data'!$A$1:$D$9949,3,0)</f>
        <v>581</v>
      </c>
      <c r="T2842" s="2" t="str">
        <f>HLOOKUP(B2842,'Additional Data'!$F$1:$N$2,2,0)</f>
        <v>Laptop</v>
      </c>
    </row>
    <row r="2843" ht="14.25" customHeight="1">
      <c r="A2843" s="2">
        <v>51958.0</v>
      </c>
      <c r="B2843" s="2" t="s">
        <v>36</v>
      </c>
      <c r="C2843" s="2" t="s">
        <v>32</v>
      </c>
      <c r="D2843" s="2" t="s">
        <v>34</v>
      </c>
      <c r="E2843" s="4">
        <v>43534.27166666667</v>
      </c>
      <c r="F2843" s="4">
        <v>43538.27166666667</v>
      </c>
      <c r="G2843" s="4">
        <v>43538.27166666667</v>
      </c>
      <c r="H2843" s="2">
        <v>69.0</v>
      </c>
      <c r="I2843" s="2">
        <v>90.0</v>
      </c>
      <c r="J2843" s="2" t="s">
        <v>60</v>
      </c>
      <c r="K2843" s="2" t="s">
        <v>61</v>
      </c>
      <c r="L2843" s="2" t="s">
        <v>35</v>
      </c>
      <c r="M2843" s="2" t="s">
        <v>71</v>
      </c>
      <c r="N2843" s="2">
        <v>0.0</v>
      </c>
      <c r="O2843" s="2">
        <v>4.0</v>
      </c>
      <c r="P2843" s="2">
        <v>159.0</v>
      </c>
      <c r="Q2843" s="2" t="str">
        <f>VLOOKUP(A2843,'Additional Data'!$A$1:$D$9949,2,0)</f>
        <v>App</v>
      </c>
      <c r="R2843" s="2" t="str">
        <f>VLOOKUP(A2843,'Additional Data'!$A$1:$D$9949,4,0)</f>
        <v>Debit Card</v>
      </c>
      <c r="S2843" s="7">
        <f>VLOOKUP(A2843,'Additional Data'!$A$1:$D$9949,3,0)</f>
        <v>2809.067731</v>
      </c>
      <c r="T2843" s="2" t="str">
        <f>HLOOKUP(B2843,'Additional Data'!$F$1:$N$2,2,0)</f>
        <v>Laptop</v>
      </c>
    </row>
    <row r="2844" ht="14.25" customHeight="1">
      <c r="A2844" s="2">
        <v>194865.0</v>
      </c>
      <c r="B2844" s="2" t="s">
        <v>39</v>
      </c>
      <c r="C2844" s="2" t="s">
        <v>41</v>
      </c>
      <c r="D2844" s="2" t="s">
        <v>34</v>
      </c>
      <c r="E2844" s="4">
        <v>43534.287824074076</v>
      </c>
      <c r="F2844" s="4">
        <v>43543.287824074076</v>
      </c>
      <c r="G2844" s="4">
        <v>43541.287824074076</v>
      </c>
      <c r="H2844" s="2">
        <v>26.0</v>
      </c>
      <c r="I2844" s="2">
        <v>113.0</v>
      </c>
      <c r="J2844" s="2" t="s">
        <v>60</v>
      </c>
      <c r="K2844" s="2" t="s">
        <v>77</v>
      </c>
      <c r="L2844" s="2" t="s">
        <v>35</v>
      </c>
      <c r="M2844" s="2" t="s">
        <v>59</v>
      </c>
      <c r="N2844" s="2">
        <v>2.0</v>
      </c>
      <c r="O2844" s="2">
        <v>9.0</v>
      </c>
      <c r="P2844" s="2">
        <v>139.0</v>
      </c>
      <c r="Q2844" s="2" t="str">
        <f>VLOOKUP(A2844,'Additional Data'!$A$1:$D$9949,2,0)</f>
        <v>Website</v>
      </c>
      <c r="R2844" s="2" t="str">
        <f>VLOOKUP(A2844,'Additional Data'!$A$1:$D$9949,4,0)</f>
        <v>Credit Card</v>
      </c>
      <c r="S2844" s="7">
        <f>VLOOKUP(A2844,'Additional Data'!$A$1:$D$9949,3,0)</f>
        <v>884</v>
      </c>
      <c r="T2844" s="2" t="str">
        <f>HLOOKUP(B2844,'Additional Data'!$F$1:$N$2,2,0)</f>
        <v>Mobile</v>
      </c>
    </row>
    <row r="2845" ht="14.25" customHeight="1">
      <c r="A2845" s="2">
        <v>98085.0</v>
      </c>
      <c r="B2845" s="2" t="s">
        <v>30</v>
      </c>
      <c r="C2845" s="2" t="s">
        <v>32</v>
      </c>
      <c r="D2845" s="2" t="s">
        <v>34</v>
      </c>
      <c r="E2845" s="4">
        <v>43534.290983796294</v>
      </c>
      <c r="F2845" s="4">
        <v>43536.290983796294</v>
      </c>
      <c r="G2845" s="4">
        <v>43537.290983796294</v>
      </c>
      <c r="H2845" s="2">
        <v>81.0</v>
      </c>
      <c r="I2845" s="2">
        <v>109.0</v>
      </c>
      <c r="J2845" s="2" t="s">
        <v>41</v>
      </c>
      <c r="K2845" s="2" t="s">
        <v>58</v>
      </c>
      <c r="L2845" s="2" t="s">
        <v>35</v>
      </c>
      <c r="M2845" s="2" t="s">
        <v>71</v>
      </c>
      <c r="N2845" s="2">
        <v>-1.0</v>
      </c>
      <c r="O2845" s="2">
        <v>2.0</v>
      </c>
      <c r="P2845" s="2">
        <v>190.0</v>
      </c>
      <c r="Q2845" s="2" t="str">
        <f>VLOOKUP(A2845,'Additional Data'!$A$1:$D$9949,2,0)</f>
        <v>Website</v>
      </c>
      <c r="R2845" s="2" t="str">
        <f>VLOOKUP(A2845,'Additional Data'!$A$1:$D$9949,4,0)</f>
        <v>Credit Card</v>
      </c>
      <c r="S2845" s="7">
        <f>VLOOKUP(A2845,'Additional Data'!$A$1:$D$9949,3,0)</f>
        <v>2719.920558</v>
      </c>
      <c r="T2845" s="2" t="str">
        <f>HLOOKUP(B2845,'Additional Data'!$F$1:$N$2,2,0)</f>
        <v>PC</v>
      </c>
    </row>
    <row r="2846" ht="14.25" customHeight="1">
      <c r="A2846" s="2">
        <v>351015.0</v>
      </c>
      <c r="B2846" s="2" t="s">
        <v>39</v>
      </c>
      <c r="C2846" s="2" t="s">
        <v>41</v>
      </c>
      <c r="D2846" s="2" t="s">
        <v>34</v>
      </c>
      <c r="E2846" s="4">
        <v>43534.292858796296</v>
      </c>
      <c r="F2846" s="4">
        <v>43541.292858796296</v>
      </c>
      <c r="G2846" s="4">
        <v>43538.292858796296</v>
      </c>
      <c r="H2846" s="2">
        <v>41.0</v>
      </c>
      <c r="I2846" s="2">
        <v>106.0</v>
      </c>
      <c r="J2846" s="2" t="s">
        <v>60</v>
      </c>
      <c r="K2846" s="2" t="s">
        <v>77</v>
      </c>
      <c r="L2846" s="2" t="s">
        <v>35</v>
      </c>
      <c r="M2846" s="2" t="s">
        <v>59</v>
      </c>
      <c r="N2846" s="2">
        <v>3.0</v>
      </c>
      <c r="O2846" s="2">
        <v>7.0</v>
      </c>
      <c r="P2846" s="2">
        <v>147.0</v>
      </c>
      <c r="Q2846" s="2" t="str">
        <f>VLOOKUP(A2846,'Additional Data'!$A$1:$D$9949,2,0)</f>
        <v>Website</v>
      </c>
      <c r="R2846" s="2" t="str">
        <f>VLOOKUP(A2846,'Additional Data'!$A$1:$D$9949,4,0)</f>
        <v>Cash On Delivery</v>
      </c>
      <c r="S2846" s="7">
        <f>VLOOKUP(A2846,'Additional Data'!$A$1:$D$9949,3,0)</f>
        <v>531</v>
      </c>
      <c r="T2846" s="2" t="str">
        <f>HLOOKUP(B2846,'Additional Data'!$F$1:$N$2,2,0)</f>
        <v>Mobile</v>
      </c>
    </row>
    <row r="2847" ht="14.25" customHeight="1">
      <c r="A2847" s="2">
        <v>715006.0</v>
      </c>
      <c r="B2847" s="2" t="s">
        <v>42</v>
      </c>
      <c r="C2847" s="2" t="s">
        <v>41</v>
      </c>
      <c r="D2847" s="2" t="s">
        <v>34</v>
      </c>
      <c r="E2847" s="4">
        <v>43534.29723379629</v>
      </c>
      <c r="F2847" s="4">
        <v>43539.29723379629</v>
      </c>
      <c r="G2847" s="4">
        <v>43541.29723379629</v>
      </c>
      <c r="H2847" s="2">
        <v>66.0</v>
      </c>
      <c r="I2847" s="2">
        <v>106.0</v>
      </c>
      <c r="J2847" s="2" t="s">
        <v>32</v>
      </c>
      <c r="K2847" s="2" t="s">
        <v>70</v>
      </c>
      <c r="L2847" s="2" t="s">
        <v>35</v>
      </c>
      <c r="M2847" s="2" t="s">
        <v>71</v>
      </c>
      <c r="N2847" s="2">
        <v>-2.0</v>
      </c>
      <c r="O2847" s="2">
        <v>5.0</v>
      </c>
      <c r="P2847" s="2">
        <v>172.0</v>
      </c>
      <c r="Q2847" s="2" t="str">
        <f>VLOOKUP(A2847,'Additional Data'!$A$1:$D$9949,2,0)</f>
        <v>App</v>
      </c>
      <c r="R2847" s="2" t="str">
        <f>VLOOKUP(A2847,'Additional Data'!$A$1:$D$9949,4,0)</f>
        <v>Debit Card</v>
      </c>
      <c r="S2847" s="7">
        <f>VLOOKUP(A2847,'Additional Data'!$A$1:$D$9949,3,0)</f>
        <v>3760.651822</v>
      </c>
      <c r="T2847" s="2" t="str">
        <f>HLOOKUP(B2847,'Additional Data'!$F$1:$N$2,2,0)</f>
        <v>TV</v>
      </c>
    </row>
    <row r="2848" ht="14.25" customHeight="1">
      <c r="A2848" s="2">
        <v>573408.0</v>
      </c>
      <c r="B2848" s="2" t="s">
        <v>36</v>
      </c>
      <c r="C2848" s="2" t="s">
        <v>41</v>
      </c>
      <c r="D2848" s="2" t="s">
        <v>34</v>
      </c>
      <c r="E2848" s="4">
        <v>43534.29829861111</v>
      </c>
      <c r="F2848" s="4">
        <v>43540.29829861111</v>
      </c>
      <c r="G2848" s="4">
        <v>43539.29829861111</v>
      </c>
      <c r="H2848" s="2">
        <v>65.0</v>
      </c>
      <c r="I2848" s="2">
        <v>107.0</v>
      </c>
      <c r="J2848" s="2" t="s">
        <v>32</v>
      </c>
      <c r="K2848" s="2" t="s">
        <v>70</v>
      </c>
      <c r="L2848" s="2" t="s">
        <v>35</v>
      </c>
      <c r="M2848" s="2" t="s">
        <v>71</v>
      </c>
      <c r="N2848" s="2">
        <v>1.0</v>
      </c>
      <c r="O2848" s="2">
        <v>6.0</v>
      </c>
      <c r="P2848" s="2">
        <v>172.0</v>
      </c>
      <c r="Q2848" s="2" t="str">
        <f>VLOOKUP(A2848,'Additional Data'!$A$1:$D$9949,2,0)</f>
        <v>Website</v>
      </c>
      <c r="R2848" s="2" t="str">
        <f>VLOOKUP(A2848,'Additional Data'!$A$1:$D$9949,4,0)</f>
        <v>Debit Card</v>
      </c>
      <c r="S2848" s="7">
        <f>VLOOKUP(A2848,'Additional Data'!$A$1:$D$9949,3,0)</f>
        <v>3368.033759</v>
      </c>
      <c r="T2848" s="2" t="str">
        <f>HLOOKUP(B2848,'Additional Data'!$F$1:$N$2,2,0)</f>
        <v>Laptop</v>
      </c>
    </row>
    <row r="2849" ht="14.25" customHeight="1">
      <c r="A2849" s="2">
        <v>725732.0</v>
      </c>
      <c r="B2849" s="2" t="s">
        <v>39</v>
      </c>
      <c r="C2849" s="2" t="s">
        <v>32</v>
      </c>
      <c r="D2849" s="2" t="s">
        <v>34</v>
      </c>
      <c r="E2849" s="4">
        <v>43534.30069444444</v>
      </c>
      <c r="F2849" s="4">
        <v>43534.30069444444</v>
      </c>
      <c r="G2849" s="4">
        <v>43538.30069444444</v>
      </c>
      <c r="H2849" s="2">
        <v>0.0</v>
      </c>
      <c r="I2849" s="2">
        <v>122.0</v>
      </c>
      <c r="J2849" s="2" t="s">
        <v>32</v>
      </c>
      <c r="K2849" s="2" t="s">
        <v>82</v>
      </c>
      <c r="L2849" s="2" t="s">
        <v>67</v>
      </c>
      <c r="M2849" s="2" t="s">
        <v>71</v>
      </c>
      <c r="N2849" s="2">
        <v>-4.0</v>
      </c>
      <c r="O2849" s="2">
        <v>0.0</v>
      </c>
      <c r="P2849" s="2">
        <v>122.0</v>
      </c>
      <c r="Q2849" s="2" t="str">
        <f>VLOOKUP(A2849,'Additional Data'!$A$1:$D$9949,2,0)</f>
        <v>App</v>
      </c>
      <c r="R2849" s="2" t="str">
        <f>VLOOKUP(A2849,'Additional Data'!$A$1:$D$9949,4,0)</f>
        <v>Debit Card</v>
      </c>
      <c r="S2849" s="7">
        <f>VLOOKUP(A2849,'Additional Data'!$A$1:$D$9949,3,0)</f>
        <v>2132</v>
      </c>
      <c r="T2849" s="2" t="str">
        <f>HLOOKUP(B2849,'Additional Data'!$F$1:$N$2,2,0)</f>
        <v>Mobile</v>
      </c>
    </row>
    <row r="2850" ht="14.25" customHeight="1">
      <c r="A2850" s="2">
        <v>2790.0</v>
      </c>
      <c r="B2850" s="2" t="s">
        <v>42</v>
      </c>
      <c r="C2850" s="2" t="s">
        <v>41</v>
      </c>
      <c r="D2850" s="2" t="s">
        <v>34</v>
      </c>
      <c r="E2850" s="4">
        <v>43534.30155092593</v>
      </c>
      <c r="F2850" s="4">
        <v>43536.30155092593</v>
      </c>
      <c r="G2850" s="4">
        <v>43537.30155092593</v>
      </c>
      <c r="H2850" s="2">
        <v>0.0</v>
      </c>
      <c r="I2850" s="2">
        <v>122.0</v>
      </c>
      <c r="J2850" s="2" t="s">
        <v>41</v>
      </c>
      <c r="K2850" s="2" t="s">
        <v>66</v>
      </c>
      <c r="L2850" s="2" t="s">
        <v>67</v>
      </c>
      <c r="M2850" s="2" t="s">
        <v>59</v>
      </c>
      <c r="N2850" s="2">
        <v>-1.0</v>
      </c>
      <c r="O2850" s="2">
        <v>2.0</v>
      </c>
      <c r="P2850" s="2">
        <v>122.0</v>
      </c>
      <c r="Q2850" s="2" t="str">
        <f>VLOOKUP(A2850,'Additional Data'!$A$1:$D$9949,2,0)</f>
        <v>Website</v>
      </c>
      <c r="R2850" s="2" t="str">
        <f>VLOOKUP(A2850,'Additional Data'!$A$1:$D$9949,4,0)</f>
        <v>Debit Card</v>
      </c>
      <c r="S2850" s="7">
        <f>VLOOKUP(A2850,'Additional Data'!$A$1:$D$9949,3,0)</f>
        <v>911</v>
      </c>
      <c r="T2850" s="2" t="str">
        <f>HLOOKUP(B2850,'Additional Data'!$F$1:$N$2,2,0)</f>
        <v>TV</v>
      </c>
    </row>
    <row r="2851" ht="14.25" customHeight="1">
      <c r="A2851" s="2">
        <v>426563.0</v>
      </c>
      <c r="B2851" s="2" t="s">
        <v>47</v>
      </c>
      <c r="C2851" s="2" t="s">
        <v>41</v>
      </c>
      <c r="D2851" s="2" t="s">
        <v>34</v>
      </c>
      <c r="E2851" s="4">
        <v>43534.306076388886</v>
      </c>
      <c r="F2851" s="4">
        <v>43542.306076388886</v>
      </c>
      <c r="G2851" s="4">
        <v>43540.306076388886</v>
      </c>
      <c r="H2851" s="2">
        <v>48.0</v>
      </c>
      <c r="I2851" s="2">
        <v>121.0</v>
      </c>
      <c r="J2851" s="2" t="s">
        <v>32</v>
      </c>
      <c r="K2851" s="2" t="s">
        <v>70</v>
      </c>
      <c r="L2851" s="2" t="s">
        <v>35</v>
      </c>
      <c r="M2851" s="2" t="s">
        <v>59</v>
      </c>
      <c r="N2851" s="2">
        <v>2.0</v>
      </c>
      <c r="O2851" s="2">
        <v>8.0</v>
      </c>
      <c r="P2851" s="2">
        <v>169.0</v>
      </c>
      <c r="Q2851" s="2" t="str">
        <f>VLOOKUP(A2851,'Additional Data'!$A$1:$D$9949,2,0)</f>
        <v>App</v>
      </c>
      <c r="R2851" s="2" t="str">
        <f>VLOOKUP(A2851,'Additional Data'!$A$1:$D$9949,4,0)</f>
        <v>Credit Card</v>
      </c>
      <c r="S2851" s="7">
        <f>VLOOKUP(A2851,'Additional Data'!$A$1:$D$9949,3,0)</f>
        <v>462.6762753</v>
      </c>
      <c r="T2851" s="2" t="str">
        <f>HLOOKUP(B2851,'Additional Data'!$F$1:$N$2,2,0)</f>
        <v>Tablet</v>
      </c>
    </row>
    <row r="2852" ht="14.25" customHeight="1">
      <c r="A2852" s="2">
        <v>361732.0</v>
      </c>
      <c r="B2852" s="2" t="s">
        <v>42</v>
      </c>
      <c r="C2852" s="2" t="s">
        <v>41</v>
      </c>
      <c r="D2852" s="2" t="s">
        <v>34</v>
      </c>
      <c r="E2852" s="4">
        <v>43534.30734953703</v>
      </c>
      <c r="F2852" s="4">
        <v>43534.30734953703</v>
      </c>
      <c r="G2852" s="4">
        <v>43541.30734953703</v>
      </c>
      <c r="H2852" s="2">
        <v>0.0</v>
      </c>
      <c r="I2852" s="2">
        <v>122.0</v>
      </c>
      <c r="J2852" s="2" t="s">
        <v>41</v>
      </c>
      <c r="K2852" s="2" t="s">
        <v>66</v>
      </c>
      <c r="L2852" s="2" t="s">
        <v>67</v>
      </c>
      <c r="M2852" s="2" t="s">
        <v>71</v>
      </c>
      <c r="N2852" s="2">
        <v>-7.0</v>
      </c>
      <c r="O2852" s="2">
        <v>0.0</v>
      </c>
      <c r="P2852" s="2">
        <v>122.0</v>
      </c>
      <c r="Q2852" s="2" t="str">
        <f>VLOOKUP(A2852,'Additional Data'!$A$1:$D$9949,2,0)</f>
        <v>App</v>
      </c>
      <c r="R2852" s="2" t="str">
        <f>VLOOKUP(A2852,'Additional Data'!$A$1:$D$9949,4,0)</f>
        <v>Debit Card</v>
      </c>
      <c r="S2852" s="7">
        <f>VLOOKUP(A2852,'Additional Data'!$A$1:$D$9949,3,0)</f>
        <v>1227</v>
      </c>
      <c r="T2852" s="2" t="str">
        <f>HLOOKUP(B2852,'Additional Data'!$F$1:$N$2,2,0)</f>
        <v>TV</v>
      </c>
    </row>
    <row r="2853" ht="14.25" customHeight="1">
      <c r="A2853" s="2">
        <v>801858.0</v>
      </c>
      <c r="B2853" s="2" t="s">
        <v>39</v>
      </c>
      <c r="C2853" s="2" t="s">
        <v>41</v>
      </c>
      <c r="D2853" s="2" t="s">
        <v>34</v>
      </c>
      <c r="E2853" s="4">
        <v>43534.30751157407</v>
      </c>
      <c r="F2853" s="4">
        <v>43541.30751157407</v>
      </c>
      <c r="G2853" s="4">
        <v>43537.30751157407</v>
      </c>
      <c r="H2853" s="2">
        <v>35.0</v>
      </c>
      <c r="I2853" s="2">
        <v>110.0</v>
      </c>
      <c r="J2853" s="2" t="s">
        <v>60</v>
      </c>
      <c r="K2853" s="2" t="s">
        <v>77</v>
      </c>
      <c r="L2853" s="2" t="s">
        <v>35</v>
      </c>
      <c r="M2853" s="2" t="s">
        <v>59</v>
      </c>
      <c r="N2853" s="2">
        <v>4.0</v>
      </c>
      <c r="O2853" s="2">
        <v>7.0</v>
      </c>
      <c r="P2853" s="2">
        <v>145.0</v>
      </c>
      <c r="Q2853" s="2" t="str">
        <f>VLOOKUP(A2853,'Additional Data'!$A$1:$D$9949,2,0)</f>
        <v>Website</v>
      </c>
      <c r="R2853" s="2" t="str">
        <f>VLOOKUP(A2853,'Additional Data'!$A$1:$D$9949,4,0)</f>
        <v>Debit Card</v>
      </c>
      <c r="S2853" s="7">
        <f>VLOOKUP(A2853,'Additional Data'!$A$1:$D$9949,3,0)</f>
        <v>851</v>
      </c>
      <c r="T2853" s="2" t="str">
        <f>HLOOKUP(B2853,'Additional Data'!$F$1:$N$2,2,0)</f>
        <v>Mobile</v>
      </c>
    </row>
    <row r="2854" ht="14.25" customHeight="1">
      <c r="A2854" s="2">
        <v>116805.0</v>
      </c>
      <c r="B2854" s="2" t="s">
        <v>36</v>
      </c>
      <c r="C2854" s="2" t="s">
        <v>32</v>
      </c>
      <c r="D2854" s="2" t="s">
        <v>34</v>
      </c>
      <c r="E2854" s="4">
        <v>43534.32181712963</v>
      </c>
      <c r="F2854" s="4">
        <v>43540.32181712963</v>
      </c>
      <c r="G2854" s="4">
        <v>43537.32181712963</v>
      </c>
      <c r="H2854" s="2">
        <v>0.0</v>
      </c>
      <c r="I2854" s="2">
        <v>129.0</v>
      </c>
      <c r="J2854" s="2" t="s">
        <v>32</v>
      </c>
      <c r="K2854" s="2" t="s">
        <v>82</v>
      </c>
      <c r="L2854" s="2" t="s">
        <v>67</v>
      </c>
      <c r="M2854" s="2" t="s">
        <v>59</v>
      </c>
      <c r="N2854" s="2">
        <v>3.0</v>
      </c>
      <c r="O2854" s="2">
        <v>6.0</v>
      </c>
      <c r="P2854" s="2">
        <v>129.0</v>
      </c>
      <c r="Q2854" s="2" t="str">
        <f>VLOOKUP(A2854,'Additional Data'!$A$1:$D$9949,2,0)</f>
        <v>Website</v>
      </c>
      <c r="R2854" s="2" t="str">
        <f>VLOOKUP(A2854,'Additional Data'!$A$1:$D$9949,4,0)</f>
        <v>Credit Card</v>
      </c>
      <c r="S2854" s="7">
        <f>VLOOKUP(A2854,'Additional Data'!$A$1:$D$9949,3,0)</f>
        <v>3160.884151</v>
      </c>
      <c r="T2854" s="2" t="str">
        <f>HLOOKUP(B2854,'Additional Data'!$F$1:$N$2,2,0)</f>
        <v>Laptop</v>
      </c>
    </row>
    <row r="2855" ht="14.25" customHeight="1">
      <c r="A2855" s="2">
        <v>929509.0</v>
      </c>
      <c r="B2855" s="2" t="s">
        <v>39</v>
      </c>
      <c r="C2855" s="2" t="s">
        <v>41</v>
      </c>
      <c r="D2855" s="2" t="s">
        <v>34</v>
      </c>
      <c r="E2855" s="4">
        <v>43534.32675925926</v>
      </c>
      <c r="F2855" s="4">
        <v>43537.32675925926</v>
      </c>
      <c r="G2855" s="4">
        <v>43541.32675925926</v>
      </c>
      <c r="H2855" s="2">
        <v>0.0</v>
      </c>
      <c r="I2855" s="2">
        <v>107.0</v>
      </c>
      <c r="J2855" s="2" t="s">
        <v>41</v>
      </c>
      <c r="K2855" s="2" t="s">
        <v>66</v>
      </c>
      <c r="L2855" s="2" t="s">
        <v>67</v>
      </c>
      <c r="M2855" s="2" t="s">
        <v>71</v>
      </c>
      <c r="N2855" s="2">
        <v>-4.0</v>
      </c>
      <c r="O2855" s="2">
        <v>3.0</v>
      </c>
      <c r="P2855" s="2">
        <v>107.0</v>
      </c>
      <c r="Q2855" s="2" t="str">
        <f>VLOOKUP(A2855,'Additional Data'!$A$1:$D$9949,2,0)</f>
        <v>App</v>
      </c>
      <c r="R2855" s="2" t="str">
        <f>VLOOKUP(A2855,'Additional Data'!$A$1:$D$9949,4,0)</f>
        <v>Cash On Delivery</v>
      </c>
      <c r="S2855" s="7">
        <f>VLOOKUP(A2855,'Additional Data'!$A$1:$D$9949,3,0)</f>
        <v>372.359097</v>
      </c>
      <c r="T2855" s="2" t="str">
        <f>HLOOKUP(B2855,'Additional Data'!$F$1:$N$2,2,0)</f>
        <v>Mobile</v>
      </c>
    </row>
    <row r="2856" ht="14.25" customHeight="1">
      <c r="A2856" s="2">
        <v>580647.0</v>
      </c>
      <c r="B2856" s="2" t="s">
        <v>49</v>
      </c>
      <c r="C2856" s="2" t="s">
        <v>32</v>
      </c>
      <c r="D2856" s="2" t="s">
        <v>34</v>
      </c>
      <c r="E2856" s="4">
        <v>43534.32787037037</v>
      </c>
      <c r="F2856" s="4">
        <v>43540.32787037037</v>
      </c>
      <c r="G2856" s="4">
        <v>43540.32787037037</v>
      </c>
      <c r="H2856" s="2">
        <v>0.0</v>
      </c>
      <c r="I2856" s="2">
        <v>127.0</v>
      </c>
      <c r="J2856" s="2" t="s">
        <v>32</v>
      </c>
      <c r="K2856" s="2" t="s">
        <v>82</v>
      </c>
      <c r="L2856" s="2" t="s">
        <v>67</v>
      </c>
      <c r="M2856" s="2" t="s">
        <v>59</v>
      </c>
      <c r="N2856" s="2">
        <v>0.0</v>
      </c>
      <c r="O2856" s="2">
        <v>6.0</v>
      </c>
      <c r="P2856" s="2">
        <v>127.0</v>
      </c>
      <c r="Q2856" s="2" t="str">
        <f>VLOOKUP(A2856,'Additional Data'!$A$1:$D$9949,2,0)</f>
        <v>Website</v>
      </c>
      <c r="R2856" s="2" t="str">
        <f>VLOOKUP(A2856,'Additional Data'!$A$1:$D$9949,4,0)</f>
        <v>Credit Card</v>
      </c>
      <c r="S2856" s="7">
        <f>VLOOKUP(A2856,'Additional Data'!$A$1:$D$9949,3,0)</f>
        <v>3029</v>
      </c>
      <c r="T2856" s="2" t="str">
        <f>HLOOKUP(B2856,'Additional Data'!$F$1:$N$2,2,0)</f>
        <v>TV</v>
      </c>
    </row>
    <row r="2857" ht="14.25" customHeight="1">
      <c r="A2857" s="2">
        <v>265692.0</v>
      </c>
      <c r="B2857" s="2" t="s">
        <v>36</v>
      </c>
      <c r="C2857" s="2" t="s">
        <v>32</v>
      </c>
      <c r="D2857" s="2" t="s">
        <v>34</v>
      </c>
      <c r="E2857" s="4">
        <v>43534.32969907407</v>
      </c>
      <c r="F2857" s="4">
        <v>43537.32969907407</v>
      </c>
      <c r="G2857" s="4">
        <v>43540.32969907407</v>
      </c>
      <c r="H2857" s="2">
        <v>29.0</v>
      </c>
      <c r="I2857" s="2">
        <v>108.0</v>
      </c>
      <c r="J2857" s="2" t="s">
        <v>60</v>
      </c>
      <c r="K2857" s="2" t="s">
        <v>61</v>
      </c>
      <c r="L2857" s="2" t="s">
        <v>35</v>
      </c>
      <c r="M2857" s="2" t="s">
        <v>71</v>
      </c>
      <c r="N2857" s="2">
        <v>-3.0</v>
      </c>
      <c r="O2857" s="2">
        <v>3.0</v>
      </c>
      <c r="P2857" s="2">
        <v>137.0</v>
      </c>
      <c r="Q2857" s="2" t="str">
        <f>VLOOKUP(A2857,'Additional Data'!$A$1:$D$9949,2,0)</f>
        <v>Website</v>
      </c>
      <c r="R2857" s="2" t="str">
        <f>VLOOKUP(A2857,'Additional Data'!$A$1:$D$9949,4,0)</f>
        <v>Debit Card</v>
      </c>
      <c r="S2857" s="7">
        <f>VLOOKUP(A2857,'Additional Data'!$A$1:$D$9949,3,0)</f>
        <v>3467</v>
      </c>
      <c r="T2857" s="2" t="str">
        <f>HLOOKUP(B2857,'Additional Data'!$F$1:$N$2,2,0)</f>
        <v>Laptop</v>
      </c>
    </row>
    <row r="2858" ht="14.25" customHeight="1">
      <c r="A2858" s="2">
        <v>694028.0</v>
      </c>
      <c r="B2858" s="2" t="s">
        <v>39</v>
      </c>
      <c r="C2858" s="2" t="s">
        <v>32</v>
      </c>
      <c r="D2858" s="2" t="s">
        <v>34</v>
      </c>
      <c r="E2858" s="4">
        <v>43534.33273148148</v>
      </c>
      <c r="F2858" s="4">
        <v>43539.33273148148</v>
      </c>
      <c r="G2858" s="4">
        <v>43537.33273148148</v>
      </c>
      <c r="H2858" s="2">
        <v>0.0</v>
      </c>
      <c r="I2858" s="2">
        <v>101.0</v>
      </c>
      <c r="J2858" s="2" t="s">
        <v>32</v>
      </c>
      <c r="K2858" s="2" t="s">
        <v>82</v>
      </c>
      <c r="L2858" s="2" t="s">
        <v>67</v>
      </c>
      <c r="M2858" s="2" t="s">
        <v>71</v>
      </c>
      <c r="N2858" s="2">
        <v>2.0</v>
      </c>
      <c r="O2858" s="2">
        <v>5.0</v>
      </c>
      <c r="P2858" s="2">
        <v>101.0</v>
      </c>
      <c r="Q2858" s="2" t="str">
        <f>VLOOKUP(A2858,'Additional Data'!$A$1:$D$9949,2,0)</f>
        <v>App</v>
      </c>
      <c r="R2858" s="2" t="str">
        <f>VLOOKUP(A2858,'Additional Data'!$A$1:$D$9949,4,0)</f>
        <v>Debit Card</v>
      </c>
      <c r="S2858" s="7">
        <f>VLOOKUP(A2858,'Additional Data'!$A$1:$D$9949,3,0)</f>
        <v>3109.25303</v>
      </c>
      <c r="T2858" s="2" t="str">
        <f>HLOOKUP(B2858,'Additional Data'!$F$1:$N$2,2,0)</f>
        <v>Mobile</v>
      </c>
    </row>
    <row r="2859" ht="14.25" customHeight="1">
      <c r="A2859" s="2">
        <v>240379.0</v>
      </c>
      <c r="B2859" s="2" t="s">
        <v>47</v>
      </c>
      <c r="C2859" s="2" t="s">
        <v>41</v>
      </c>
      <c r="D2859" s="2" t="s">
        <v>34</v>
      </c>
      <c r="E2859" s="4">
        <v>43534.337800925925</v>
      </c>
      <c r="F2859" s="4">
        <v>43535.337800925925</v>
      </c>
      <c r="G2859" s="4">
        <v>43537.337800925925</v>
      </c>
      <c r="H2859" s="2">
        <v>0.0</v>
      </c>
      <c r="I2859" s="2">
        <v>126.0</v>
      </c>
      <c r="J2859" s="2" t="s">
        <v>41</v>
      </c>
      <c r="K2859" s="2" t="s">
        <v>66</v>
      </c>
      <c r="L2859" s="2" t="s">
        <v>67</v>
      </c>
      <c r="M2859" s="2" t="s">
        <v>59</v>
      </c>
      <c r="N2859" s="2">
        <v>-2.0</v>
      </c>
      <c r="O2859" s="2">
        <v>1.0</v>
      </c>
      <c r="P2859" s="2">
        <v>126.0</v>
      </c>
      <c r="Q2859" s="2" t="str">
        <f>VLOOKUP(A2859,'Additional Data'!$A$1:$D$9949,2,0)</f>
        <v>App</v>
      </c>
      <c r="R2859" s="2" t="str">
        <f>VLOOKUP(A2859,'Additional Data'!$A$1:$D$9949,4,0)</f>
        <v>Credit Card</v>
      </c>
      <c r="S2859" s="7">
        <f>VLOOKUP(A2859,'Additional Data'!$A$1:$D$9949,3,0)</f>
        <v>2337.682903</v>
      </c>
      <c r="T2859" s="2" t="str">
        <f>HLOOKUP(B2859,'Additional Data'!$F$1:$N$2,2,0)</f>
        <v>Tablet</v>
      </c>
    </row>
    <row r="2860" ht="14.25" customHeight="1">
      <c r="A2860" s="2">
        <v>42153.0</v>
      </c>
      <c r="B2860" s="2" t="s">
        <v>39</v>
      </c>
      <c r="C2860" s="2" t="s">
        <v>41</v>
      </c>
      <c r="D2860" s="2" t="s">
        <v>34</v>
      </c>
      <c r="E2860" s="4">
        <v>43534.33806712963</v>
      </c>
      <c r="F2860" s="4">
        <v>43541.33806712963</v>
      </c>
      <c r="G2860" s="4">
        <v>43540.33806712963</v>
      </c>
      <c r="H2860" s="2">
        <v>32.0</v>
      </c>
      <c r="I2860" s="2">
        <v>115.0</v>
      </c>
      <c r="J2860" s="2" t="s">
        <v>63</v>
      </c>
      <c r="K2860" s="2" t="s">
        <v>64</v>
      </c>
      <c r="L2860" s="2" t="s">
        <v>35</v>
      </c>
      <c r="M2860" s="2" t="s">
        <v>59</v>
      </c>
      <c r="N2860" s="2">
        <v>1.0</v>
      </c>
      <c r="O2860" s="2">
        <v>7.0</v>
      </c>
      <c r="P2860" s="2">
        <v>147.0</v>
      </c>
      <c r="Q2860" s="2" t="str">
        <f>VLOOKUP(A2860,'Additional Data'!$A$1:$D$9949,2,0)</f>
        <v>Website</v>
      </c>
      <c r="R2860" s="2" t="str">
        <f>VLOOKUP(A2860,'Additional Data'!$A$1:$D$9949,4,0)</f>
        <v>Credit Card</v>
      </c>
      <c r="S2860" s="7">
        <f>VLOOKUP(A2860,'Additional Data'!$A$1:$D$9949,3,0)</f>
        <v>858.1096264</v>
      </c>
      <c r="T2860" s="2" t="str">
        <f>HLOOKUP(B2860,'Additional Data'!$F$1:$N$2,2,0)</f>
        <v>Mobile</v>
      </c>
    </row>
    <row r="2861" ht="14.25" customHeight="1">
      <c r="A2861" s="2">
        <v>81837.0</v>
      </c>
      <c r="B2861" s="2" t="s">
        <v>36</v>
      </c>
      <c r="C2861" s="2" t="s">
        <v>41</v>
      </c>
      <c r="D2861" s="2" t="s">
        <v>34</v>
      </c>
      <c r="E2861" s="4">
        <v>43534.35023148148</v>
      </c>
      <c r="F2861" s="4">
        <v>43536.35023148148</v>
      </c>
      <c r="G2861" s="4">
        <v>43538.35023148148</v>
      </c>
      <c r="H2861" s="2">
        <v>43.0</v>
      </c>
      <c r="I2861" s="2">
        <v>125.0</v>
      </c>
      <c r="J2861" s="2" t="s">
        <v>73</v>
      </c>
      <c r="K2861" s="2" t="s">
        <v>80</v>
      </c>
      <c r="L2861" s="2" t="s">
        <v>35</v>
      </c>
      <c r="M2861" s="2" t="s">
        <v>59</v>
      </c>
      <c r="N2861" s="2">
        <v>-2.0</v>
      </c>
      <c r="O2861" s="2">
        <v>2.0</v>
      </c>
      <c r="P2861" s="2">
        <v>168.0</v>
      </c>
      <c r="Q2861" s="2" t="str">
        <f>VLOOKUP(A2861,'Additional Data'!$A$1:$D$9949,2,0)</f>
        <v>Website</v>
      </c>
      <c r="R2861" s="2" t="str">
        <f>VLOOKUP(A2861,'Additional Data'!$A$1:$D$9949,4,0)</f>
        <v>Cash On Delivery</v>
      </c>
      <c r="S2861" s="7">
        <f>VLOOKUP(A2861,'Additional Data'!$A$1:$D$9949,3,0)</f>
        <v>1307</v>
      </c>
      <c r="T2861" s="2" t="str">
        <f>HLOOKUP(B2861,'Additional Data'!$F$1:$N$2,2,0)</f>
        <v>Laptop</v>
      </c>
    </row>
    <row r="2862" ht="14.25" customHeight="1">
      <c r="A2862" s="2">
        <v>528368.0</v>
      </c>
      <c r="B2862" s="2" t="s">
        <v>39</v>
      </c>
      <c r="C2862" s="2" t="s">
        <v>41</v>
      </c>
      <c r="D2862" s="2" t="s">
        <v>34</v>
      </c>
      <c r="E2862" s="4">
        <v>43534.35181712963</v>
      </c>
      <c r="F2862" s="4">
        <v>43538.35181712963</v>
      </c>
      <c r="G2862" s="4">
        <v>43537.35181712963</v>
      </c>
      <c r="H2862" s="2">
        <v>41.0</v>
      </c>
      <c r="I2862" s="2">
        <v>130.0</v>
      </c>
      <c r="J2862" s="2" t="s">
        <v>32</v>
      </c>
      <c r="K2862" s="2" t="s">
        <v>70</v>
      </c>
      <c r="L2862" s="2" t="s">
        <v>35</v>
      </c>
      <c r="M2862" s="2" t="s">
        <v>71</v>
      </c>
      <c r="N2862" s="2">
        <v>1.0</v>
      </c>
      <c r="O2862" s="2">
        <v>4.0</v>
      </c>
      <c r="P2862" s="2">
        <v>171.0</v>
      </c>
      <c r="Q2862" s="2" t="str">
        <f>VLOOKUP(A2862,'Additional Data'!$A$1:$D$9949,2,0)</f>
        <v>App</v>
      </c>
      <c r="R2862" s="2" t="str">
        <f>VLOOKUP(A2862,'Additional Data'!$A$1:$D$9949,4,0)</f>
        <v>Debit Card</v>
      </c>
      <c r="S2862" s="7">
        <f>VLOOKUP(A2862,'Additional Data'!$A$1:$D$9949,3,0)</f>
        <v>3386.677185</v>
      </c>
      <c r="T2862" s="2" t="str">
        <f>HLOOKUP(B2862,'Additional Data'!$F$1:$N$2,2,0)</f>
        <v>Mobile</v>
      </c>
    </row>
    <row r="2863" ht="14.25" customHeight="1">
      <c r="A2863" s="2">
        <v>909853.0</v>
      </c>
      <c r="B2863" s="2" t="s">
        <v>36</v>
      </c>
      <c r="C2863" s="2" t="s">
        <v>41</v>
      </c>
      <c r="D2863" s="2" t="s">
        <v>34</v>
      </c>
      <c r="E2863" s="4">
        <v>43534.35412037037</v>
      </c>
      <c r="F2863" s="4">
        <v>43537.35412037037</v>
      </c>
      <c r="G2863" s="4">
        <v>43537.35412037037</v>
      </c>
      <c r="H2863" s="2">
        <v>33.0</v>
      </c>
      <c r="I2863" s="2">
        <v>111.0</v>
      </c>
      <c r="J2863" s="2" t="s">
        <v>60</v>
      </c>
      <c r="K2863" s="2" t="s">
        <v>77</v>
      </c>
      <c r="L2863" s="2" t="s">
        <v>35</v>
      </c>
      <c r="M2863" s="2" t="s">
        <v>59</v>
      </c>
      <c r="N2863" s="2">
        <v>0.0</v>
      </c>
      <c r="O2863" s="2">
        <v>3.0</v>
      </c>
      <c r="P2863" s="2">
        <v>144.0</v>
      </c>
      <c r="Q2863" s="2" t="str">
        <f>VLOOKUP(A2863,'Additional Data'!$A$1:$D$9949,2,0)</f>
        <v>App</v>
      </c>
      <c r="R2863" s="2" t="str">
        <f>VLOOKUP(A2863,'Additional Data'!$A$1:$D$9949,4,0)</f>
        <v>Cash On Delivery</v>
      </c>
      <c r="S2863" s="7">
        <f>VLOOKUP(A2863,'Additional Data'!$A$1:$D$9949,3,0)</f>
        <v>615.8701454</v>
      </c>
      <c r="T2863" s="2" t="str">
        <f>HLOOKUP(B2863,'Additional Data'!$F$1:$N$2,2,0)</f>
        <v>Laptop</v>
      </c>
    </row>
    <row r="2864" ht="14.25" customHeight="1">
      <c r="A2864" s="2">
        <v>753164.0</v>
      </c>
      <c r="B2864" s="2" t="s">
        <v>42</v>
      </c>
      <c r="C2864" s="2" t="s">
        <v>41</v>
      </c>
      <c r="D2864" s="2" t="s">
        <v>34</v>
      </c>
      <c r="E2864" s="4">
        <v>43534.363969907405</v>
      </c>
      <c r="F2864" s="4">
        <v>43538.363969907405</v>
      </c>
      <c r="G2864" s="4">
        <v>43539.363969907405</v>
      </c>
      <c r="H2864" s="2">
        <v>46.0</v>
      </c>
      <c r="I2864" s="2">
        <v>127.0</v>
      </c>
      <c r="J2864" s="2" t="s">
        <v>32</v>
      </c>
      <c r="K2864" s="2" t="s">
        <v>70</v>
      </c>
      <c r="L2864" s="2" t="s">
        <v>35</v>
      </c>
      <c r="M2864" s="2" t="s">
        <v>71</v>
      </c>
      <c r="N2864" s="2">
        <v>-1.0</v>
      </c>
      <c r="O2864" s="2">
        <v>4.0</v>
      </c>
      <c r="P2864" s="2">
        <v>173.0</v>
      </c>
      <c r="Q2864" s="2" t="str">
        <f>VLOOKUP(A2864,'Additional Data'!$A$1:$D$9949,2,0)</f>
        <v>App</v>
      </c>
      <c r="R2864" s="2" t="str">
        <f>VLOOKUP(A2864,'Additional Data'!$A$1:$D$9949,4,0)</f>
        <v>Debit Card</v>
      </c>
      <c r="S2864" s="7">
        <f>VLOOKUP(A2864,'Additional Data'!$A$1:$D$9949,3,0)</f>
        <v>2836.463586</v>
      </c>
      <c r="T2864" s="2" t="str">
        <f>HLOOKUP(B2864,'Additional Data'!$F$1:$N$2,2,0)</f>
        <v>TV</v>
      </c>
    </row>
    <row r="2865" ht="14.25" customHeight="1">
      <c r="A2865" s="2">
        <v>737484.0</v>
      </c>
      <c r="B2865" s="2" t="s">
        <v>47</v>
      </c>
      <c r="C2865" s="2" t="s">
        <v>32</v>
      </c>
      <c r="D2865" s="2" t="s">
        <v>34</v>
      </c>
      <c r="E2865" s="4">
        <v>43534.36476851852</v>
      </c>
      <c r="F2865" s="4">
        <v>43539.36476851852</v>
      </c>
      <c r="G2865" s="4">
        <v>43541.36476851852</v>
      </c>
      <c r="H2865" s="2">
        <v>63.0</v>
      </c>
      <c r="I2865" s="2">
        <v>88.0</v>
      </c>
      <c r="J2865" s="2" t="s">
        <v>63</v>
      </c>
      <c r="K2865" s="2" t="s">
        <v>81</v>
      </c>
      <c r="L2865" s="2" t="s">
        <v>35</v>
      </c>
      <c r="M2865" s="2" t="s">
        <v>71</v>
      </c>
      <c r="N2865" s="2">
        <v>-2.0</v>
      </c>
      <c r="O2865" s="2">
        <v>5.0</v>
      </c>
      <c r="P2865" s="2">
        <v>151.0</v>
      </c>
      <c r="Q2865" s="2" t="str">
        <f>VLOOKUP(A2865,'Additional Data'!$A$1:$D$9949,2,0)</f>
        <v>Website</v>
      </c>
      <c r="R2865" s="2" t="str">
        <f>VLOOKUP(A2865,'Additional Data'!$A$1:$D$9949,4,0)</f>
        <v>Debit Card</v>
      </c>
      <c r="S2865" s="7">
        <f>VLOOKUP(A2865,'Additional Data'!$A$1:$D$9949,3,0)</f>
        <v>2202.175628</v>
      </c>
      <c r="T2865" s="2" t="str">
        <f>HLOOKUP(B2865,'Additional Data'!$F$1:$N$2,2,0)</f>
        <v>Tablet</v>
      </c>
    </row>
    <row r="2866" ht="14.25" customHeight="1">
      <c r="A2866" s="2">
        <v>252112.0</v>
      </c>
      <c r="B2866" s="2" t="s">
        <v>39</v>
      </c>
      <c r="C2866" s="2" t="s">
        <v>41</v>
      </c>
      <c r="D2866" s="2" t="s">
        <v>34</v>
      </c>
      <c r="E2866" s="4">
        <v>43534.36605324074</v>
      </c>
      <c r="F2866" s="4">
        <v>43536.36605324074</v>
      </c>
      <c r="G2866" s="4">
        <v>43538.36605324074</v>
      </c>
      <c r="H2866" s="2">
        <v>75.0</v>
      </c>
      <c r="I2866" s="2">
        <v>90.0</v>
      </c>
      <c r="J2866" s="2" t="s">
        <v>60</v>
      </c>
      <c r="K2866" s="2" t="s">
        <v>77</v>
      </c>
      <c r="L2866" s="2" t="s">
        <v>35</v>
      </c>
      <c r="M2866" s="2" t="s">
        <v>71</v>
      </c>
      <c r="N2866" s="2">
        <v>-2.0</v>
      </c>
      <c r="O2866" s="2">
        <v>2.0</v>
      </c>
      <c r="P2866" s="2">
        <v>165.0</v>
      </c>
      <c r="Q2866" s="2" t="str">
        <f>VLOOKUP(A2866,'Additional Data'!$A$1:$D$9949,2,0)</f>
        <v>App</v>
      </c>
      <c r="R2866" s="2" t="str">
        <f>VLOOKUP(A2866,'Additional Data'!$A$1:$D$9949,4,0)</f>
        <v>Debit Card</v>
      </c>
      <c r="S2866" s="7">
        <f>VLOOKUP(A2866,'Additional Data'!$A$1:$D$9949,3,0)</f>
        <v>587.7378714</v>
      </c>
      <c r="T2866" s="2" t="str">
        <f>HLOOKUP(B2866,'Additional Data'!$F$1:$N$2,2,0)</f>
        <v>Mobile</v>
      </c>
    </row>
    <row r="2867" ht="14.25" customHeight="1">
      <c r="A2867" s="2">
        <v>279397.0</v>
      </c>
      <c r="B2867" s="2" t="s">
        <v>48</v>
      </c>
      <c r="C2867" s="2" t="s">
        <v>41</v>
      </c>
      <c r="D2867" s="2" t="s">
        <v>34</v>
      </c>
      <c r="E2867" s="4">
        <v>43534.36733796296</v>
      </c>
      <c r="F2867" s="4">
        <v>43543.36733796296</v>
      </c>
      <c r="G2867" s="4">
        <v>43539.36733796296</v>
      </c>
      <c r="H2867" s="2">
        <v>41.0</v>
      </c>
      <c r="I2867" s="2">
        <v>113.0</v>
      </c>
      <c r="J2867" s="2" t="s">
        <v>60</v>
      </c>
      <c r="K2867" s="2" t="s">
        <v>77</v>
      </c>
      <c r="L2867" s="2" t="s">
        <v>35</v>
      </c>
      <c r="M2867" s="2" t="s">
        <v>59</v>
      </c>
      <c r="N2867" s="2">
        <v>4.0</v>
      </c>
      <c r="O2867" s="2">
        <v>9.0</v>
      </c>
      <c r="P2867" s="2">
        <v>154.0</v>
      </c>
      <c r="Q2867" s="2" t="str">
        <f>VLOOKUP(A2867,'Additional Data'!$A$1:$D$9949,2,0)</f>
        <v>App</v>
      </c>
      <c r="R2867" s="2" t="str">
        <f>VLOOKUP(A2867,'Additional Data'!$A$1:$D$9949,4,0)</f>
        <v>Credit Card</v>
      </c>
      <c r="S2867" s="7">
        <f>VLOOKUP(A2867,'Additional Data'!$A$1:$D$9949,3,0)</f>
        <v>3356.267317</v>
      </c>
      <c r="T2867" s="2" t="str">
        <f>HLOOKUP(B2867,'Additional Data'!$F$1:$N$2,2,0)</f>
        <v>Gaming Console</v>
      </c>
    </row>
    <row r="2868" ht="14.25" customHeight="1">
      <c r="A2868" s="2">
        <v>859483.0</v>
      </c>
      <c r="B2868" s="2" t="s">
        <v>36</v>
      </c>
      <c r="C2868" s="2" t="s">
        <v>41</v>
      </c>
      <c r="D2868" s="2" t="s">
        <v>34</v>
      </c>
      <c r="E2868" s="4">
        <v>43534.370717592596</v>
      </c>
      <c r="F2868" s="4">
        <v>43541.370717592596</v>
      </c>
      <c r="G2868" s="4">
        <v>43541.370717592596</v>
      </c>
      <c r="H2868" s="2">
        <v>39.0</v>
      </c>
      <c r="I2868" s="2">
        <v>110.0</v>
      </c>
      <c r="J2868" s="2" t="s">
        <v>63</v>
      </c>
      <c r="K2868" s="2" t="s">
        <v>64</v>
      </c>
      <c r="L2868" s="2" t="s">
        <v>35</v>
      </c>
      <c r="M2868" s="2" t="s">
        <v>59</v>
      </c>
      <c r="N2868" s="2">
        <v>0.0</v>
      </c>
      <c r="O2868" s="2">
        <v>7.0</v>
      </c>
      <c r="P2868" s="2">
        <v>149.0</v>
      </c>
      <c r="Q2868" s="2" t="str">
        <f>VLOOKUP(A2868,'Additional Data'!$A$1:$D$9949,2,0)</f>
        <v>App</v>
      </c>
      <c r="R2868" s="2" t="str">
        <f>VLOOKUP(A2868,'Additional Data'!$A$1:$D$9949,4,0)</f>
        <v>Credit Card</v>
      </c>
      <c r="S2868" s="7">
        <f>VLOOKUP(A2868,'Additional Data'!$A$1:$D$9949,3,0)</f>
        <v>2479.72535</v>
      </c>
      <c r="T2868" s="2" t="str">
        <f>HLOOKUP(B2868,'Additional Data'!$F$1:$N$2,2,0)</f>
        <v>Laptop</v>
      </c>
    </row>
    <row r="2869" ht="14.25" customHeight="1">
      <c r="A2869" s="2">
        <v>419255.0</v>
      </c>
      <c r="B2869" s="2" t="s">
        <v>48</v>
      </c>
      <c r="C2869" s="2" t="s">
        <v>41</v>
      </c>
      <c r="D2869" s="2" t="s">
        <v>34</v>
      </c>
      <c r="E2869" s="4">
        <v>43534.37881944444</v>
      </c>
      <c r="F2869" s="4">
        <v>43536.37881944444</v>
      </c>
      <c r="G2869" s="4">
        <v>43538.37881944444</v>
      </c>
      <c r="H2869" s="2">
        <v>28.0</v>
      </c>
      <c r="I2869" s="2">
        <v>105.0</v>
      </c>
      <c r="J2869" s="2" t="s">
        <v>63</v>
      </c>
      <c r="K2869" s="2" t="s">
        <v>64</v>
      </c>
      <c r="L2869" s="2" t="s">
        <v>35</v>
      </c>
      <c r="M2869" s="2" t="s">
        <v>59</v>
      </c>
      <c r="N2869" s="2">
        <v>-2.0</v>
      </c>
      <c r="O2869" s="2">
        <v>2.0</v>
      </c>
      <c r="P2869" s="2">
        <v>133.0</v>
      </c>
      <c r="Q2869" s="2" t="str">
        <f>VLOOKUP(A2869,'Additional Data'!$A$1:$D$9949,2,0)</f>
        <v>App</v>
      </c>
      <c r="R2869" s="2" t="str">
        <f>VLOOKUP(A2869,'Additional Data'!$A$1:$D$9949,4,0)</f>
        <v>Credit Card</v>
      </c>
      <c r="S2869" s="7">
        <f>VLOOKUP(A2869,'Additional Data'!$A$1:$D$9949,3,0)</f>
        <v>3494</v>
      </c>
      <c r="T2869" s="2" t="str">
        <f>HLOOKUP(B2869,'Additional Data'!$F$1:$N$2,2,0)</f>
        <v>Gaming Console</v>
      </c>
    </row>
    <row r="2870" ht="14.25" customHeight="1">
      <c r="A2870" s="2">
        <v>521074.0</v>
      </c>
      <c r="B2870" s="2" t="s">
        <v>36</v>
      </c>
      <c r="C2870" s="2" t="s">
        <v>32</v>
      </c>
      <c r="D2870" s="2" t="s">
        <v>34</v>
      </c>
      <c r="E2870" s="4">
        <v>43534.38334490741</v>
      </c>
      <c r="F2870" s="4">
        <v>43537.38334490741</v>
      </c>
      <c r="G2870" s="4">
        <v>43539.38334490741</v>
      </c>
      <c r="H2870" s="2">
        <v>36.0</v>
      </c>
      <c r="I2870" s="2">
        <v>107.0</v>
      </c>
      <c r="J2870" s="2" t="s">
        <v>63</v>
      </c>
      <c r="K2870" s="2" t="s">
        <v>81</v>
      </c>
      <c r="L2870" s="2" t="s">
        <v>35</v>
      </c>
      <c r="M2870" s="2" t="s">
        <v>59</v>
      </c>
      <c r="N2870" s="2">
        <v>-2.0</v>
      </c>
      <c r="O2870" s="2">
        <v>3.0</v>
      </c>
      <c r="P2870" s="2">
        <v>143.0</v>
      </c>
      <c r="Q2870" s="2" t="str">
        <f>VLOOKUP(A2870,'Additional Data'!$A$1:$D$9949,2,0)</f>
        <v>App</v>
      </c>
      <c r="R2870" s="2" t="str">
        <f>VLOOKUP(A2870,'Additional Data'!$A$1:$D$9949,4,0)</f>
        <v>Debit Card</v>
      </c>
      <c r="S2870" s="7">
        <f>VLOOKUP(A2870,'Additional Data'!$A$1:$D$9949,3,0)</f>
        <v>1594.532404</v>
      </c>
      <c r="T2870" s="2" t="str">
        <f>HLOOKUP(B2870,'Additional Data'!$F$1:$N$2,2,0)</f>
        <v>Laptop</v>
      </c>
    </row>
    <row r="2871" ht="14.25" customHeight="1">
      <c r="A2871" s="2">
        <v>753268.0</v>
      </c>
      <c r="B2871" s="2" t="s">
        <v>36</v>
      </c>
      <c r="C2871" s="2" t="s">
        <v>41</v>
      </c>
      <c r="D2871" s="2" t="s">
        <v>34</v>
      </c>
      <c r="E2871" s="4">
        <v>43534.38921296296</v>
      </c>
      <c r="F2871" s="4">
        <v>43540.38921296296</v>
      </c>
      <c r="G2871" s="4">
        <v>43541.38921296296</v>
      </c>
      <c r="H2871" s="2">
        <v>35.0</v>
      </c>
      <c r="I2871" s="2">
        <v>121.0</v>
      </c>
      <c r="J2871" s="2" t="s">
        <v>73</v>
      </c>
      <c r="K2871" s="2" t="s">
        <v>80</v>
      </c>
      <c r="L2871" s="2" t="s">
        <v>35</v>
      </c>
      <c r="M2871" s="2" t="s">
        <v>71</v>
      </c>
      <c r="N2871" s="2">
        <v>-1.0</v>
      </c>
      <c r="O2871" s="2">
        <v>6.0</v>
      </c>
      <c r="P2871" s="2">
        <v>156.0</v>
      </c>
      <c r="Q2871" s="2" t="str">
        <f>VLOOKUP(A2871,'Additional Data'!$A$1:$D$9949,2,0)</f>
        <v>App</v>
      </c>
      <c r="R2871" s="2" t="str">
        <f>VLOOKUP(A2871,'Additional Data'!$A$1:$D$9949,4,0)</f>
        <v>Debit Card</v>
      </c>
      <c r="S2871" s="7">
        <f>VLOOKUP(A2871,'Additional Data'!$A$1:$D$9949,3,0)</f>
        <v>2499</v>
      </c>
      <c r="T2871" s="2" t="str">
        <f>HLOOKUP(B2871,'Additional Data'!$F$1:$N$2,2,0)</f>
        <v>Laptop</v>
      </c>
    </row>
    <row r="2872" ht="14.25" customHeight="1">
      <c r="A2872" s="2">
        <v>185044.0</v>
      </c>
      <c r="B2872" s="2" t="s">
        <v>36</v>
      </c>
      <c r="C2872" s="2" t="s">
        <v>41</v>
      </c>
      <c r="D2872" s="2" t="s">
        <v>34</v>
      </c>
      <c r="E2872" s="4">
        <v>43534.39277777778</v>
      </c>
      <c r="F2872" s="4">
        <v>43541.39277777778</v>
      </c>
      <c r="G2872" s="4">
        <v>43537.39277777778</v>
      </c>
      <c r="H2872" s="2">
        <v>31.0</v>
      </c>
      <c r="I2872" s="2">
        <v>126.0</v>
      </c>
      <c r="J2872" s="2" t="s">
        <v>73</v>
      </c>
      <c r="K2872" s="2" t="s">
        <v>80</v>
      </c>
      <c r="L2872" s="2" t="s">
        <v>35</v>
      </c>
      <c r="M2872" s="2" t="s">
        <v>71</v>
      </c>
      <c r="N2872" s="2">
        <v>4.0</v>
      </c>
      <c r="O2872" s="2">
        <v>7.0</v>
      </c>
      <c r="P2872" s="2">
        <v>157.0</v>
      </c>
      <c r="Q2872" s="2" t="str">
        <f>VLOOKUP(A2872,'Additional Data'!$A$1:$D$9949,2,0)</f>
        <v>App</v>
      </c>
      <c r="R2872" s="2" t="str">
        <f>VLOOKUP(A2872,'Additional Data'!$A$1:$D$9949,4,0)</f>
        <v>Debit Card</v>
      </c>
      <c r="S2872" s="7">
        <f>VLOOKUP(A2872,'Additional Data'!$A$1:$D$9949,3,0)</f>
        <v>774</v>
      </c>
      <c r="T2872" s="2" t="str">
        <f>HLOOKUP(B2872,'Additional Data'!$F$1:$N$2,2,0)</f>
        <v>Laptop</v>
      </c>
    </row>
    <row r="2873" ht="14.25" customHeight="1">
      <c r="A2873" s="2">
        <v>36357.0</v>
      </c>
      <c r="B2873" s="2" t="s">
        <v>47</v>
      </c>
      <c r="C2873" s="2" t="s">
        <v>41</v>
      </c>
      <c r="D2873" s="2" t="s">
        <v>34</v>
      </c>
      <c r="E2873" s="4">
        <v>43534.397511574076</v>
      </c>
      <c r="F2873" s="4">
        <v>43540.397511574076</v>
      </c>
      <c r="G2873" s="4">
        <v>43539.397511574076</v>
      </c>
      <c r="H2873" s="2">
        <v>32.0</v>
      </c>
      <c r="I2873" s="2">
        <v>122.0</v>
      </c>
      <c r="J2873" s="2" t="s">
        <v>32</v>
      </c>
      <c r="K2873" s="2" t="s">
        <v>70</v>
      </c>
      <c r="L2873" s="2" t="s">
        <v>35</v>
      </c>
      <c r="M2873" s="2" t="s">
        <v>59</v>
      </c>
      <c r="N2873" s="2">
        <v>1.0</v>
      </c>
      <c r="O2873" s="2">
        <v>6.0</v>
      </c>
      <c r="P2873" s="2">
        <v>154.0</v>
      </c>
      <c r="Q2873" s="2" t="str">
        <f>VLOOKUP(A2873,'Additional Data'!$A$1:$D$9949,2,0)</f>
        <v>Website</v>
      </c>
      <c r="R2873" s="2" t="str">
        <f>VLOOKUP(A2873,'Additional Data'!$A$1:$D$9949,4,0)</f>
        <v>Credit Card</v>
      </c>
      <c r="S2873" s="7">
        <f>VLOOKUP(A2873,'Additional Data'!$A$1:$D$9949,3,0)</f>
        <v>687.4815</v>
      </c>
      <c r="T2873" s="2" t="str">
        <f>HLOOKUP(B2873,'Additional Data'!$F$1:$N$2,2,0)</f>
        <v>Tablet</v>
      </c>
    </row>
    <row r="2874" ht="14.25" customHeight="1">
      <c r="A2874" s="2">
        <v>324119.0</v>
      </c>
      <c r="B2874" s="2" t="s">
        <v>30</v>
      </c>
      <c r="C2874" s="2" t="s">
        <v>41</v>
      </c>
      <c r="D2874" s="2" t="s">
        <v>34</v>
      </c>
      <c r="E2874" s="4">
        <v>43534.41049768519</v>
      </c>
      <c r="F2874" s="4">
        <v>43539.41049768519</v>
      </c>
      <c r="G2874" s="4">
        <v>43541.41049768519</v>
      </c>
      <c r="H2874" s="2">
        <v>82.0</v>
      </c>
      <c r="I2874" s="2">
        <v>90.0</v>
      </c>
      <c r="J2874" s="2" t="s">
        <v>63</v>
      </c>
      <c r="K2874" s="2" t="s">
        <v>64</v>
      </c>
      <c r="L2874" s="2" t="s">
        <v>35</v>
      </c>
      <c r="M2874" s="2" t="s">
        <v>71</v>
      </c>
      <c r="N2874" s="2">
        <v>-2.0</v>
      </c>
      <c r="O2874" s="2">
        <v>5.0</v>
      </c>
      <c r="P2874" s="2">
        <v>172.0</v>
      </c>
      <c r="Q2874" s="2" t="str">
        <f>VLOOKUP(A2874,'Additional Data'!$A$1:$D$9949,2,0)</f>
        <v>App</v>
      </c>
      <c r="R2874" s="2" t="str">
        <f>VLOOKUP(A2874,'Additional Data'!$A$1:$D$9949,4,0)</f>
        <v>Credit Card</v>
      </c>
      <c r="S2874" s="7">
        <f>VLOOKUP(A2874,'Additional Data'!$A$1:$D$9949,3,0)</f>
        <v>2252.768678</v>
      </c>
      <c r="T2874" s="2" t="str">
        <f>HLOOKUP(B2874,'Additional Data'!$F$1:$N$2,2,0)</f>
        <v>PC</v>
      </c>
    </row>
    <row r="2875" ht="14.25" customHeight="1">
      <c r="A2875" s="2">
        <v>339801.0</v>
      </c>
      <c r="B2875" s="2" t="s">
        <v>49</v>
      </c>
      <c r="C2875" s="2" t="s">
        <v>41</v>
      </c>
      <c r="D2875" s="2" t="s">
        <v>34</v>
      </c>
      <c r="E2875" s="4">
        <v>43534.41320601852</v>
      </c>
      <c r="F2875" s="4">
        <v>43534.41320601852</v>
      </c>
      <c r="G2875" s="4">
        <v>43541.41320601852</v>
      </c>
      <c r="H2875" s="2">
        <v>0.0</v>
      </c>
      <c r="I2875" s="2">
        <v>100.0</v>
      </c>
      <c r="J2875" s="2" t="s">
        <v>41</v>
      </c>
      <c r="K2875" s="2" t="s">
        <v>66</v>
      </c>
      <c r="L2875" s="2" t="s">
        <v>67</v>
      </c>
      <c r="M2875" s="2" t="s">
        <v>71</v>
      </c>
      <c r="N2875" s="2">
        <v>-7.0</v>
      </c>
      <c r="O2875" s="2">
        <v>0.0</v>
      </c>
      <c r="P2875" s="2">
        <v>100.0</v>
      </c>
      <c r="Q2875" s="2" t="str">
        <f>VLOOKUP(A2875,'Additional Data'!$A$1:$D$9949,2,0)</f>
        <v>Website</v>
      </c>
      <c r="R2875" s="2" t="str">
        <f>VLOOKUP(A2875,'Additional Data'!$A$1:$D$9949,4,0)</f>
        <v>Cash On Delivery</v>
      </c>
      <c r="S2875" s="7">
        <f>VLOOKUP(A2875,'Additional Data'!$A$1:$D$9949,3,0)</f>
        <v>3203.251444</v>
      </c>
      <c r="T2875" s="2" t="str">
        <f>HLOOKUP(B2875,'Additional Data'!$F$1:$N$2,2,0)</f>
        <v>TV</v>
      </c>
    </row>
    <row r="2876" ht="14.25" customHeight="1">
      <c r="A2876" s="2">
        <v>96609.0</v>
      </c>
      <c r="B2876" s="2" t="s">
        <v>36</v>
      </c>
      <c r="C2876" s="2" t="s">
        <v>41</v>
      </c>
      <c r="D2876" s="2" t="s">
        <v>34</v>
      </c>
      <c r="E2876" s="4">
        <v>43534.41457175926</v>
      </c>
      <c r="F2876" s="4">
        <v>43542.41457175926</v>
      </c>
      <c r="G2876" s="4">
        <v>43538.41457175926</v>
      </c>
      <c r="H2876" s="2">
        <v>39.0</v>
      </c>
      <c r="I2876" s="2">
        <v>113.0</v>
      </c>
      <c r="J2876" s="2" t="s">
        <v>60</v>
      </c>
      <c r="K2876" s="2" t="s">
        <v>77</v>
      </c>
      <c r="L2876" s="2" t="s">
        <v>35</v>
      </c>
      <c r="M2876" s="2" t="s">
        <v>59</v>
      </c>
      <c r="N2876" s="2">
        <v>4.0</v>
      </c>
      <c r="O2876" s="2">
        <v>8.0</v>
      </c>
      <c r="P2876" s="2">
        <v>152.0</v>
      </c>
      <c r="Q2876" s="2" t="str">
        <f>VLOOKUP(A2876,'Additional Data'!$A$1:$D$9949,2,0)</f>
        <v>Website</v>
      </c>
      <c r="R2876" s="2" t="str">
        <f>VLOOKUP(A2876,'Additional Data'!$A$1:$D$9949,4,0)</f>
        <v>Credit Card</v>
      </c>
      <c r="S2876" s="7">
        <f>VLOOKUP(A2876,'Additional Data'!$A$1:$D$9949,3,0)</f>
        <v>3617.268764</v>
      </c>
      <c r="T2876" s="2" t="str">
        <f>HLOOKUP(B2876,'Additional Data'!$F$1:$N$2,2,0)</f>
        <v>Laptop</v>
      </c>
    </row>
    <row r="2877" ht="14.25" customHeight="1">
      <c r="A2877" s="2">
        <v>343481.0</v>
      </c>
      <c r="B2877" s="2" t="s">
        <v>39</v>
      </c>
      <c r="C2877" s="2" t="s">
        <v>41</v>
      </c>
      <c r="D2877" s="2" t="s">
        <v>34</v>
      </c>
      <c r="E2877" s="4">
        <v>43534.41459490741</v>
      </c>
      <c r="F2877" s="4">
        <v>43543.41459490741</v>
      </c>
      <c r="G2877" s="4">
        <v>43540.41459490741</v>
      </c>
      <c r="H2877" s="2">
        <v>32.0</v>
      </c>
      <c r="I2877" s="2">
        <v>105.0</v>
      </c>
      <c r="J2877" s="2" t="s">
        <v>60</v>
      </c>
      <c r="K2877" s="2" t="s">
        <v>77</v>
      </c>
      <c r="L2877" s="2" t="s">
        <v>35</v>
      </c>
      <c r="M2877" s="2" t="s">
        <v>59</v>
      </c>
      <c r="N2877" s="2">
        <v>3.0</v>
      </c>
      <c r="O2877" s="2">
        <v>9.0</v>
      </c>
      <c r="P2877" s="2">
        <v>137.0</v>
      </c>
      <c r="Q2877" s="2" t="str">
        <f>VLOOKUP(A2877,'Additional Data'!$A$1:$D$9949,2,0)</f>
        <v>App</v>
      </c>
      <c r="R2877" s="2" t="str">
        <f>VLOOKUP(A2877,'Additional Data'!$A$1:$D$9949,4,0)</f>
        <v>Credit Card</v>
      </c>
      <c r="S2877" s="7">
        <f>VLOOKUP(A2877,'Additional Data'!$A$1:$D$9949,3,0)</f>
        <v>2076.447112</v>
      </c>
      <c r="T2877" s="2" t="str">
        <f>HLOOKUP(B2877,'Additional Data'!$F$1:$N$2,2,0)</f>
        <v>Mobile</v>
      </c>
    </row>
    <row r="2878" ht="14.25" customHeight="1">
      <c r="A2878" s="2">
        <v>619517.0</v>
      </c>
      <c r="B2878" s="2" t="s">
        <v>47</v>
      </c>
      <c r="C2878" s="2" t="s">
        <v>41</v>
      </c>
      <c r="D2878" s="2" t="s">
        <v>34</v>
      </c>
      <c r="E2878" s="4">
        <v>43534.416550925926</v>
      </c>
      <c r="F2878" s="4">
        <v>43541.416550925926</v>
      </c>
      <c r="G2878" s="4">
        <v>43538.416550925926</v>
      </c>
      <c r="H2878" s="2">
        <v>0.0</v>
      </c>
      <c r="I2878" s="2">
        <v>122.0</v>
      </c>
      <c r="J2878" s="2" t="s">
        <v>41</v>
      </c>
      <c r="K2878" s="2" t="s">
        <v>66</v>
      </c>
      <c r="L2878" s="2" t="s">
        <v>67</v>
      </c>
      <c r="M2878" s="2" t="s">
        <v>59</v>
      </c>
      <c r="N2878" s="2">
        <v>3.0</v>
      </c>
      <c r="O2878" s="2">
        <v>7.0</v>
      </c>
      <c r="P2878" s="2">
        <v>122.0</v>
      </c>
      <c r="Q2878" s="2" t="str">
        <f>VLOOKUP(A2878,'Additional Data'!$A$1:$D$9949,2,0)</f>
        <v>App</v>
      </c>
      <c r="R2878" s="2" t="str">
        <f>VLOOKUP(A2878,'Additional Data'!$A$1:$D$9949,4,0)</f>
        <v>Credit Card</v>
      </c>
      <c r="S2878" s="7">
        <f>VLOOKUP(A2878,'Additional Data'!$A$1:$D$9949,3,0)</f>
        <v>406.233736</v>
      </c>
      <c r="T2878" s="2" t="str">
        <f>HLOOKUP(B2878,'Additional Data'!$F$1:$N$2,2,0)</f>
        <v>Tablet</v>
      </c>
    </row>
    <row r="2879" ht="14.25" customHeight="1">
      <c r="A2879" s="2">
        <v>802010.0</v>
      </c>
      <c r="B2879" s="2" t="s">
        <v>42</v>
      </c>
      <c r="C2879" s="2" t="s">
        <v>41</v>
      </c>
      <c r="D2879" s="2" t="s">
        <v>34</v>
      </c>
      <c r="E2879" s="4">
        <v>43534.41673611111</v>
      </c>
      <c r="F2879" s="4">
        <v>43536.41673611111</v>
      </c>
      <c r="G2879" s="4">
        <v>43541.41673611111</v>
      </c>
      <c r="H2879" s="2">
        <v>38.0</v>
      </c>
      <c r="I2879" s="2">
        <v>110.0</v>
      </c>
      <c r="J2879" s="2" t="s">
        <v>63</v>
      </c>
      <c r="K2879" s="2" t="s">
        <v>64</v>
      </c>
      <c r="L2879" s="2" t="s">
        <v>35</v>
      </c>
      <c r="M2879" s="2" t="s">
        <v>59</v>
      </c>
      <c r="N2879" s="2">
        <v>-5.0</v>
      </c>
      <c r="O2879" s="2">
        <v>2.0</v>
      </c>
      <c r="P2879" s="2">
        <v>148.0</v>
      </c>
      <c r="Q2879" s="2" t="str">
        <f>VLOOKUP(A2879,'Additional Data'!$A$1:$D$9949,2,0)</f>
        <v>App</v>
      </c>
      <c r="R2879" s="2" t="str">
        <f>VLOOKUP(A2879,'Additional Data'!$A$1:$D$9949,4,0)</f>
        <v>Debit Card</v>
      </c>
      <c r="S2879" s="7">
        <f>VLOOKUP(A2879,'Additional Data'!$A$1:$D$9949,3,0)</f>
        <v>1204.979892</v>
      </c>
      <c r="T2879" s="2" t="str">
        <f>HLOOKUP(B2879,'Additional Data'!$F$1:$N$2,2,0)</f>
        <v>TV</v>
      </c>
    </row>
    <row r="2880" ht="14.25" customHeight="1">
      <c r="A2880" s="2">
        <v>980413.0</v>
      </c>
      <c r="B2880" s="2" t="s">
        <v>36</v>
      </c>
      <c r="C2880" s="2" t="s">
        <v>41</v>
      </c>
      <c r="D2880" s="2" t="s">
        <v>34</v>
      </c>
      <c r="E2880" s="4">
        <v>43534.428298611114</v>
      </c>
      <c r="F2880" s="4">
        <v>43537.428298611114</v>
      </c>
      <c r="G2880" s="4">
        <v>43540.428298611114</v>
      </c>
      <c r="H2880" s="2">
        <v>81.0</v>
      </c>
      <c r="I2880" s="2">
        <v>102.0</v>
      </c>
      <c r="J2880" s="2" t="s">
        <v>32</v>
      </c>
      <c r="K2880" s="2" t="s">
        <v>70</v>
      </c>
      <c r="L2880" s="2" t="s">
        <v>35</v>
      </c>
      <c r="M2880" s="2" t="s">
        <v>71</v>
      </c>
      <c r="N2880" s="2">
        <v>-3.0</v>
      </c>
      <c r="O2880" s="2">
        <v>3.0</v>
      </c>
      <c r="P2880" s="2">
        <v>183.0</v>
      </c>
      <c r="Q2880" s="2" t="str">
        <f>VLOOKUP(A2880,'Additional Data'!$A$1:$D$9949,2,0)</f>
        <v>App</v>
      </c>
      <c r="R2880" s="2" t="str">
        <f>VLOOKUP(A2880,'Additional Data'!$A$1:$D$9949,4,0)</f>
        <v>Cash On Delivery</v>
      </c>
      <c r="S2880" s="7">
        <f>VLOOKUP(A2880,'Additional Data'!$A$1:$D$9949,3,0)</f>
        <v>1855.940426</v>
      </c>
      <c r="T2880" s="2" t="str">
        <f>HLOOKUP(B2880,'Additional Data'!$F$1:$N$2,2,0)</f>
        <v>Laptop</v>
      </c>
    </row>
    <row r="2881" ht="14.25" customHeight="1">
      <c r="A2881" s="2">
        <v>951542.0</v>
      </c>
      <c r="B2881" s="2" t="s">
        <v>30</v>
      </c>
      <c r="C2881" s="2" t="s">
        <v>41</v>
      </c>
      <c r="D2881" s="2" t="s">
        <v>34</v>
      </c>
      <c r="E2881" s="4">
        <v>43534.42890046296</v>
      </c>
      <c r="F2881" s="4">
        <v>43545.42890046296</v>
      </c>
      <c r="G2881" s="4">
        <v>43540.42890046296</v>
      </c>
      <c r="H2881" s="2">
        <v>84.0</v>
      </c>
      <c r="I2881" s="2">
        <v>102.0</v>
      </c>
      <c r="J2881" s="2" t="s">
        <v>73</v>
      </c>
      <c r="K2881" s="2" t="s">
        <v>80</v>
      </c>
      <c r="L2881" s="2" t="s">
        <v>35</v>
      </c>
      <c r="M2881" s="2" t="s">
        <v>71</v>
      </c>
      <c r="N2881" s="2">
        <v>5.0</v>
      </c>
      <c r="O2881" s="2">
        <v>11.0</v>
      </c>
      <c r="P2881" s="2">
        <v>186.0</v>
      </c>
      <c r="Q2881" s="2" t="str">
        <f>VLOOKUP(A2881,'Additional Data'!$A$1:$D$9949,2,0)</f>
        <v>App</v>
      </c>
      <c r="R2881" s="2" t="str">
        <f>VLOOKUP(A2881,'Additional Data'!$A$1:$D$9949,4,0)</f>
        <v>Debit Card</v>
      </c>
      <c r="S2881" s="7">
        <f>VLOOKUP(A2881,'Additional Data'!$A$1:$D$9949,3,0)</f>
        <v>584</v>
      </c>
      <c r="T2881" s="2" t="str">
        <f>HLOOKUP(B2881,'Additional Data'!$F$1:$N$2,2,0)</f>
        <v>PC</v>
      </c>
    </row>
    <row r="2882" ht="14.25" customHeight="1">
      <c r="A2882" s="2">
        <v>603836.0</v>
      </c>
      <c r="B2882" s="2" t="s">
        <v>36</v>
      </c>
      <c r="C2882" s="2" t="s">
        <v>41</v>
      </c>
      <c r="D2882" s="2" t="s">
        <v>34</v>
      </c>
      <c r="E2882" s="4">
        <v>43534.42934027778</v>
      </c>
      <c r="F2882" s="4">
        <v>43535.42934027778</v>
      </c>
      <c r="G2882" s="4">
        <v>43538.42934027778</v>
      </c>
      <c r="H2882" s="2">
        <v>0.0</v>
      </c>
      <c r="I2882" s="2">
        <v>109.0</v>
      </c>
      <c r="J2882" s="2" t="s">
        <v>41</v>
      </c>
      <c r="K2882" s="2" t="s">
        <v>66</v>
      </c>
      <c r="L2882" s="2" t="s">
        <v>67</v>
      </c>
      <c r="M2882" s="2" t="s">
        <v>71</v>
      </c>
      <c r="N2882" s="2">
        <v>-3.0</v>
      </c>
      <c r="O2882" s="2">
        <v>1.0</v>
      </c>
      <c r="P2882" s="2">
        <v>109.0</v>
      </c>
      <c r="Q2882" s="2" t="str">
        <f>VLOOKUP(A2882,'Additional Data'!$A$1:$D$9949,2,0)</f>
        <v>App</v>
      </c>
      <c r="R2882" s="2" t="str">
        <f>VLOOKUP(A2882,'Additional Data'!$A$1:$D$9949,4,0)</f>
        <v>Debit Card</v>
      </c>
      <c r="S2882" s="7">
        <f>VLOOKUP(A2882,'Additional Data'!$A$1:$D$9949,3,0)</f>
        <v>610.0683255</v>
      </c>
      <c r="T2882" s="2" t="str">
        <f>HLOOKUP(B2882,'Additional Data'!$F$1:$N$2,2,0)</f>
        <v>Laptop</v>
      </c>
    </row>
    <row r="2883" ht="14.25" customHeight="1">
      <c r="A2883" s="2">
        <v>657877.0</v>
      </c>
      <c r="B2883" s="2" t="s">
        <v>46</v>
      </c>
      <c r="C2883" s="2" t="s">
        <v>32</v>
      </c>
      <c r="D2883" s="2" t="s">
        <v>34</v>
      </c>
      <c r="E2883" s="4">
        <v>43534.43232638889</v>
      </c>
      <c r="F2883" s="4">
        <v>43539.43232638889</v>
      </c>
      <c r="G2883" s="4">
        <v>43537.43232638889</v>
      </c>
      <c r="H2883" s="2">
        <v>31.0</v>
      </c>
      <c r="I2883" s="2">
        <v>107.0</v>
      </c>
      <c r="J2883" s="2" t="s">
        <v>60</v>
      </c>
      <c r="K2883" s="2" t="s">
        <v>61</v>
      </c>
      <c r="L2883" s="2" t="s">
        <v>35</v>
      </c>
      <c r="M2883" s="2" t="s">
        <v>59</v>
      </c>
      <c r="N2883" s="2">
        <v>2.0</v>
      </c>
      <c r="O2883" s="2">
        <v>5.0</v>
      </c>
      <c r="P2883" s="2">
        <v>138.0</v>
      </c>
      <c r="Q2883" s="2" t="str">
        <f>VLOOKUP(A2883,'Additional Data'!$A$1:$D$9949,2,0)</f>
        <v>App</v>
      </c>
      <c r="R2883" s="2" t="str">
        <f>VLOOKUP(A2883,'Additional Data'!$A$1:$D$9949,4,0)</f>
        <v>Credit Card</v>
      </c>
      <c r="S2883" s="7">
        <f>VLOOKUP(A2883,'Additional Data'!$A$1:$D$9949,3,0)</f>
        <v>2012.797361</v>
      </c>
      <c r="T2883" s="2" t="str">
        <f>HLOOKUP(B2883,'Additional Data'!$F$1:$N$2,2,0)</f>
        <v>TV</v>
      </c>
    </row>
    <row r="2884" ht="14.25" customHeight="1">
      <c r="A2884" s="2">
        <v>688132.0</v>
      </c>
      <c r="B2884" s="2" t="s">
        <v>42</v>
      </c>
      <c r="C2884" s="2" t="s">
        <v>41</v>
      </c>
      <c r="D2884" s="2" t="s">
        <v>34</v>
      </c>
      <c r="E2884" s="4">
        <v>43534.43550925926</v>
      </c>
      <c r="F2884" s="4">
        <v>43541.43550925926</v>
      </c>
      <c r="G2884" s="4">
        <v>43538.43550925926</v>
      </c>
      <c r="H2884" s="2">
        <v>77.0</v>
      </c>
      <c r="I2884" s="2">
        <v>93.0</v>
      </c>
      <c r="J2884" s="2" t="s">
        <v>63</v>
      </c>
      <c r="K2884" s="2" t="s">
        <v>64</v>
      </c>
      <c r="L2884" s="2" t="s">
        <v>35</v>
      </c>
      <c r="M2884" s="2" t="s">
        <v>71</v>
      </c>
      <c r="N2884" s="2">
        <v>3.0</v>
      </c>
      <c r="O2884" s="2">
        <v>7.0</v>
      </c>
      <c r="P2884" s="2">
        <v>170.0</v>
      </c>
      <c r="Q2884" s="2" t="str">
        <f>VLOOKUP(A2884,'Additional Data'!$A$1:$D$9949,2,0)</f>
        <v>App</v>
      </c>
      <c r="R2884" s="2" t="str">
        <f>VLOOKUP(A2884,'Additional Data'!$A$1:$D$9949,4,0)</f>
        <v>Debit Card</v>
      </c>
      <c r="S2884" s="7">
        <f>VLOOKUP(A2884,'Additional Data'!$A$1:$D$9949,3,0)</f>
        <v>709.8047029</v>
      </c>
      <c r="T2884" s="2" t="str">
        <f>HLOOKUP(B2884,'Additional Data'!$F$1:$N$2,2,0)</f>
        <v>TV</v>
      </c>
    </row>
    <row r="2885" ht="14.25" customHeight="1">
      <c r="A2885" s="2">
        <v>85653.0</v>
      </c>
      <c r="B2885" s="2" t="s">
        <v>30</v>
      </c>
      <c r="C2885" s="2" t="s">
        <v>32</v>
      </c>
      <c r="D2885" s="2" t="s">
        <v>34</v>
      </c>
      <c r="E2885" s="4">
        <v>43534.4366087963</v>
      </c>
      <c r="F2885" s="4">
        <v>43536.4366087963</v>
      </c>
      <c r="G2885" s="4">
        <v>43539.4366087963</v>
      </c>
      <c r="H2885" s="2">
        <v>0.0</v>
      </c>
      <c r="I2885" s="2">
        <v>127.0</v>
      </c>
      <c r="J2885" s="2" t="s">
        <v>32</v>
      </c>
      <c r="K2885" s="2" t="s">
        <v>82</v>
      </c>
      <c r="L2885" s="2" t="s">
        <v>67</v>
      </c>
      <c r="M2885" s="2" t="s">
        <v>59</v>
      </c>
      <c r="N2885" s="2">
        <v>-3.0</v>
      </c>
      <c r="O2885" s="2">
        <v>2.0</v>
      </c>
      <c r="P2885" s="2">
        <v>127.0</v>
      </c>
      <c r="Q2885" s="2" t="str">
        <f>VLOOKUP(A2885,'Additional Data'!$A$1:$D$9949,2,0)</f>
        <v>Website</v>
      </c>
      <c r="R2885" s="2" t="str">
        <f>VLOOKUP(A2885,'Additional Data'!$A$1:$D$9949,4,0)</f>
        <v>Credit Card</v>
      </c>
      <c r="S2885" s="7">
        <f>VLOOKUP(A2885,'Additional Data'!$A$1:$D$9949,3,0)</f>
        <v>2896.617982</v>
      </c>
      <c r="T2885" s="2" t="str">
        <f>HLOOKUP(B2885,'Additional Data'!$F$1:$N$2,2,0)</f>
        <v>PC</v>
      </c>
    </row>
    <row r="2886" ht="14.25" customHeight="1">
      <c r="A2886" s="2">
        <v>787763.0</v>
      </c>
      <c r="B2886" s="2" t="s">
        <v>30</v>
      </c>
      <c r="C2886" s="2" t="s">
        <v>32</v>
      </c>
      <c r="D2886" s="2" t="s">
        <v>34</v>
      </c>
      <c r="E2886" s="4">
        <v>43534.44017361111</v>
      </c>
      <c r="F2886" s="4">
        <v>43536.44017361111</v>
      </c>
      <c r="G2886" s="4">
        <v>43538.44017361111</v>
      </c>
      <c r="H2886" s="2">
        <v>78.0</v>
      </c>
      <c r="I2886" s="2">
        <v>108.0</v>
      </c>
      <c r="J2886" s="2" t="s">
        <v>41</v>
      </c>
      <c r="K2886" s="2" t="s">
        <v>58</v>
      </c>
      <c r="L2886" s="2" t="s">
        <v>35</v>
      </c>
      <c r="M2886" s="2" t="s">
        <v>71</v>
      </c>
      <c r="N2886" s="2">
        <v>-2.0</v>
      </c>
      <c r="O2886" s="2">
        <v>2.0</v>
      </c>
      <c r="P2886" s="2">
        <v>186.0</v>
      </c>
      <c r="Q2886" s="2" t="str">
        <f>VLOOKUP(A2886,'Additional Data'!$A$1:$D$9949,2,0)</f>
        <v>App</v>
      </c>
      <c r="R2886" s="2" t="str">
        <f>VLOOKUP(A2886,'Additional Data'!$A$1:$D$9949,4,0)</f>
        <v>Credit Card</v>
      </c>
      <c r="S2886" s="7">
        <f>VLOOKUP(A2886,'Additional Data'!$A$1:$D$9949,3,0)</f>
        <v>690.867309</v>
      </c>
      <c r="T2886" s="2" t="str">
        <f>HLOOKUP(B2886,'Additional Data'!$F$1:$N$2,2,0)</f>
        <v>PC</v>
      </c>
    </row>
    <row r="2887" ht="14.25" customHeight="1">
      <c r="A2887" s="2">
        <v>322177.0</v>
      </c>
      <c r="B2887" s="2" t="s">
        <v>48</v>
      </c>
      <c r="C2887" s="2" t="s">
        <v>32</v>
      </c>
      <c r="D2887" s="2" t="s">
        <v>34</v>
      </c>
      <c r="E2887" s="4">
        <v>43534.442974537036</v>
      </c>
      <c r="F2887" s="4">
        <v>43539.442974537036</v>
      </c>
      <c r="G2887" s="4">
        <v>43540.442974537036</v>
      </c>
      <c r="H2887" s="2">
        <v>66.0</v>
      </c>
      <c r="I2887" s="2">
        <v>91.0</v>
      </c>
      <c r="J2887" s="2" t="s">
        <v>60</v>
      </c>
      <c r="K2887" s="2" t="s">
        <v>61</v>
      </c>
      <c r="L2887" s="2" t="s">
        <v>35</v>
      </c>
      <c r="M2887" s="2" t="s">
        <v>71</v>
      </c>
      <c r="N2887" s="2">
        <v>-1.0</v>
      </c>
      <c r="O2887" s="2">
        <v>5.0</v>
      </c>
      <c r="P2887" s="2">
        <v>157.0</v>
      </c>
      <c r="Q2887" s="2" t="str">
        <f>VLOOKUP(A2887,'Additional Data'!$A$1:$D$9949,2,0)</f>
        <v>App</v>
      </c>
      <c r="R2887" s="2" t="str">
        <f>VLOOKUP(A2887,'Additional Data'!$A$1:$D$9949,4,0)</f>
        <v>Credit Card</v>
      </c>
      <c r="S2887" s="7">
        <f>VLOOKUP(A2887,'Additional Data'!$A$1:$D$9949,3,0)</f>
        <v>2389.812965</v>
      </c>
      <c r="T2887" s="2" t="str">
        <f>HLOOKUP(B2887,'Additional Data'!$F$1:$N$2,2,0)</f>
        <v>Gaming Console</v>
      </c>
    </row>
    <row r="2888" ht="14.25" customHeight="1">
      <c r="A2888" s="2">
        <v>705161.0</v>
      </c>
      <c r="B2888" s="2" t="s">
        <v>39</v>
      </c>
      <c r="C2888" s="2" t="s">
        <v>32</v>
      </c>
      <c r="D2888" s="2" t="s">
        <v>34</v>
      </c>
      <c r="E2888" s="4">
        <v>43534.448159722226</v>
      </c>
      <c r="F2888" s="4">
        <v>43536.448159722226</v>
      </c>
      <c r="G2888" s="4">
        <v>43538.448159722226</v>
      </c>
      <c r="H2888" s="2">
        <v>66.0</v>
      </c>
      <c r="I2888" s="2">
        <v>107.0</v>
      </c>
      <c r="J2888" s="2" t="s">
        <v>41</v>
      </c>
      <c r="K2888" s="2" t="s">
        <v>58</v>
      </c>
      <c r="L2888" s="2" t="s">
        <v>35</v>
      </c>
      <c r="M2888" s="2" t="s">
        <v>71</v>
      </c>
      <c r="N2888" s="2">
        <v>-2.0</v>
      </c>
      <c r="O2888" s="2">
        <v>2.0</v>
      </c>
      <c r="P2888" s="2">
        <v>173.0</v>
      </c>
      <c r="Q2888" s="2" t="str">
        <f>VLOOKUP(A2888,'Additional Data'!$A$1:$D$9949,2,0)</f>
        <v>App</v>
      </c>
      <c r="R2888" s="2" t="str">
        <f>VLOOKUP(A2888,'Additional Data'!$A$1:$D$9949,4,0)</f>
        <v>Credit Card</v>
      </c>
      <c r="S2888" s="7">
        <f>VLOOKUP(A2888,'Additional Data'!$A$1:$D$9949,3,0)</f>
        <v>334</v>
      </c>
      <c r="T2888" s="2" t="str">
        <f>HLOOKUP(B2888,'Additional Data'!$F$1:$N$2,2,0)</f>
        <v>Mobile</v>
      </c>
    </row>
    <row r="2889" ht="14.25" customHeight="1">
      <c r="A2889" s="2">
        <v>602110.0</v>
      </c>
      <c r="B2889" s="2" t="s">
        <v>39</v>
      </c>
      <c r="C2889" s="2" t="s">
        <v>32</v>
      </c>
      <c r="D2889" s="2" t="s">
        <v>34</v>
      </c>
      <c r="E2889" s="4">
        <v>43534.44917824074</v>
      </c>
      <c r="F2889" s="4">
        <v>43542.44917824074</v>
      </c>
      <c r="G2889" s="4">
        <v>43539.44917824074</v>
      </c>
      <c r="H2889" s="2">
        <v>32.0</v>
      </c>
      <c r="I2889" s="2">
        <v>122.0</v>
      </c>
      <c r="J2889" s="2" t="s">
        <v>41</v>
      </c>
      <c r="K2889" s="2" t="s">
        <v>58</v>
      </c>
      <c r="L2889" s="2" t="s">
        <v>35</v>
      </c>
      <c r="M2889" s="2" t="s">
        <v>59</v>
      </c>
      <c r="N2889" s="2">
        <v>3.0</v>
      </c>
      <c r="O2889" s="2">
        <v>8.0</v>
      </c>
      <c r="P2889" s="2">
        <v>154.0</v>
      </c>
      <c r="Q2889" s="2" t="str">
        <f>VLOOKUP(A2889,'Additional Data'!$A$1:$D$9949,2,0)</f>
        <v>App</v>
      </c>
      <c r="R2889" s="2" t="str">
        <f>VLOOKUP(A2889,'Additional Data'!$A$1:$D$9949,4,0)</f>
        <v>Debit Card</v>
      </c>
      <c r="S2889" s="7">
        <f>VLOOKUP(A2889,'Additional Data'!$A$1:$D$9949,3,0)</f>
        <v>1252.889133</v>
      </c>
      <c r="T2889" s="2" t="str">
        <f>HLOOKUP(B2889,'Additional Data'!$F$1:$N$2,2,0)</f>
        <v>Mobile</v>
      </c>
    </row>
    <row r="2890" ht="14.25" customHeight="1">
      <c r="A2890" s="2">
        <v>167513.0</v>
      </c>
      <c r="B2890" s="2" t="s">
        <v>46</v>
      </c>
      <c r="C2890" s="2" t="s">
        <v>41</v>
      </c>
      <c r="D2890" s="2" t="s">
        <v>34</v>
      </c>
      <c r="E2890" s="4">
        <v>43534.45018518518</v>
      </c>
      <c r="F2890" s="4">
        <v>43537.45018518518</v>
      </c>
      <c r="G2890" s="4">
        <v>43538.45018518518</v>
      </c>
      <c r="H2890" s="2">
        <v>79.0</v>
      </c>
      <c r="I2890" s="2">
        <v>94.0</v>
      </c>
      <c r="J2890" s="2" t="s">
        <v>60</v>
      </c>
      <c r="K2890" s="2" t="s">
        <v>77</v>
      </c>
      <c r="L2890" s="2" t="s">
        <v>35</v>
      </c>
      <c r="M2890" s="2" t="s">
        <v>71</v>
      </c>
      <c r="N2890" s="2">
        <v>-1.0</v>
      </c>
      <c r="O2890" s="2">
        <v>3.0</v>
      </c>
      <c r="P2890" s="2">
        <v>173.0</v>
      </c>
      <c r="Q2890" s="2" t="str">
        <f>VLOOKUP(A2890,'Additional Data'!$A$1:$D$9949,2,0)</f>
        <v>App</v>
      </c>
      <c r="R2890" s="2" t="str">
        <f>VLOOKUP(A2890,'Additional Data'!$A$1:$D$9949,4,0)</f>
        <v>Credit Card</v>
      </c>
      <c r="S2890" s="7">
        <f>VLOOKUP(A2890,'Additional Data'!$A$1:$D$9949,3,0)</f>
        <v>1224.483685</v>
      </c>
      <c r="T2890" s="2" t="str">
        <f>HLOOKUP(B2890,'Additional Data'!$F$1:$N$2,2,0)</f>
        <v>TV</v>
      </c>
    </row>
    <row r="2891" ht="14.25" customHeight="1">
      <c r="A2891" s="2">
        <v>532967.0</v>
      </c>
      <c r="B2891" s="2" t="s">
        <v>39</v>
      </c>
      <c r="C2891" s="2" t="s">
        <v>41</v>
      </c>
      <c r="D2891" s="2" t="s">
        <v>34</v>
      </c>
      <c r="E2891" s="4">
        <v>43534.452048611114</v>
      </c>
      <c r="F2891" s="4">
        <v>43539.452048611114</v>
      </c>
      <c r="G2891" s="4">
        <v>43537.452048611114</v>
      </c>
      <c r="H2891" s="2">
        <v>26.0</v>
      </c>
      <c r="I2891" s="2">
        <v>110.0</v>
      </c>
      <c r="J2891" s="2" t="s">
        <v>60</v>
      </c>
      <c r="K2891" s="2" t="s">
        <v>77</v>
      </c>
      <c r="L2891" s="2" t="s">
        <v>35</v>
      </c>
      <c r="M2891" s="2" t="s">
        <v>59</v>
      </c>
      <c r="N2891" s="2">
        <v>2.0</v>
      </c>
      <c r="O2891" s="2">
        <v>5.0</v>
      </c>
      <c r="P2891" s="2">
        <v>136.0</v>
      </c>
      <c r="Q2891" s="2" t="str">
        <f>VLOOKUP(A2891,'Additional Data'!$A$1:$D$9949,2,0)</f>
        <v>App</v>
      </c>
      <c r="R2891" s="2" t="str">
        <f>VLOOKUP(A2891,'Additional Data'!$A$1:$D$9949,4,0)</f>
        <v>Credit Card</v>
      </c>
      <c r="S2891" s="7">
        <f>VLOOKUP(A2891,'Additional Data'!$A$1:$D$9949,3,0)</f>
        <v>3479.534888</v>
      </c>
      <c r="T2891" s="2" t="str">
        <f>HLOOKUP(B2891,'Additional Data'!$F$1:$N$2,2,0)</f>
        <v>Mobile</v>
      </c>
    </row>
    <row r="2892" ht="14.25" customHeight="1">
      <c r="A2892" s="2">
        <v>188301.0</v>
      </c>
      <c r="B2892" s="2" t="s">
        <v>49</v>
      </c>
      <c r="C2892" s="2" t="s">
        <v>41</v>
      </c>
      <c r="D2892" s="2" t="s">
        <v>34</v>
      </c>
      <c r="E2892" s="4">
        <v>43534.456666666665</v>
      </c>
      <c r="F2892" s="4">
        <v>43536.456666666665</v>
      </c>
      <c r="G2892" s="4">
        <v>43538.456666666665</v>
      </c>
      <c r="H2892" s="2">
        <v>46.0</v>
      </c>
      <c r="I2892" s="2">
        <v>111.0</v>
      </c>
      <c r="J2892" s="2" t="s">
        <v>63</v>
      </c>
      <c r="K2892" s="2" t="s">
        <v>64</v>
      </c>
      <c r="L2892" s="2" t="s">
        <v>35</v>
      </c>
      <c r="M2892" s="2" t="s">
        <v>59</v>
      </c>
      <c r="N2892" s="2">
        <v>-2.0</v>
      </c>
      <c r="O2892" s="2">
        <v>2.0</v>
      </c>
      <c r="P2892" s="2">
        <v>157.0</v>
      </c>
      <c r="Q2892" s="2" t="str">
        <f>VLOOKUP(A2892,'Additional Data'!$A$1:$D$9949,2,0)</f>
        <v>Website</v>
      </c>
      <c r="R2892" s="2" t="str">
        <f>VLOOKUP(A2892,'Additional Data'!$A$1:$D$9949,4,0)</f>
        <v>Credit Card</v>
      </c>
      <c r="S2892" s="7">
        <f>VLOOKUP(A2892,'Additional Data'!$A$1:$D$9949,3,0)</f>
        <v>1525</v>
      </c>
      <c r="T2892" s="2" t="str">
        <f>HLOOKUP(B2892,'Additional Data'!$F$1:$N$2,2,0)</f>
        <v>TV</v>
      </c>
    </row>
    <row r="2893" ht="14.25" customHeight="1">
      <c r="A2893" s="2">
        <v>688858.0</v>
      </c>
      <c r="B2893" s="2" t="s">
        <v>39</v>
      </c>
      <c r="C2893" s="2" t="s">
        <v>32</v>
      </c>
      <c r="D2893" s="2" t="s">
        <v>34</v>
      </c>
      <c r="E2893" s="4">
        <v>43534.45747685185</v>
      </c>
      <c r="F2893" s="4">
        <v>43537.45747685185</v>
      </c>
      <c r="G2893" s="4">
        <v>43537.45747685185</v>
      </c>
      <c r="H2893" s="2">
        <v>30.0</v>
      </c>
      <c r="I2893" s="2">
        <v>124.0</v>
      </c>
      <c r="J2893" s="2" t="s">
        <v>73</v>
      </c>
      <c r="K2893" s="2" t="s">
        <v>74</v>
      </c>
      <c r="L2893" s="2" t="s">
        <v>35</v>
      </c>
      <c r="M2893" s="2" t="s">
        <v>59</v>
      </c>
      <c r="N2893" s="2">
        <v>0.0</v>
      </c>
      <c r="O2893" s="2">
        <v>3.0</v>
      </c>
      <c r="P2893" s="2">
        <v>154.0</v>
      </c>
      <c r="Q2893" s="2" t="str">
        <f>VLOOKUP(A2893,'Additional Data'!$A$1:$D$9949,2,0)</f>
        <v>App</v>
      </c>
      <c r="R2893" s="2" t="str">
        <f>VLOOKUP(A2893,'Additional Data'!$A$1:$D$9949,4,0)</f>
        <v>Debit Card</v>
      </c>
      <c r="S2893" s="7">
        <f>VLOOKUP(A2893,'Additional Data'!$A$1:$D$9949,3,0)</f>
        <v>901.8650188</v>
      </c>
      <c r="T2893" s="2" t="str">
        <f>HLOOKUP(B2893,'Additional Data'!$F$1:$N$2,2,0)</f>
        <v>Mobile</v>
      </c>
    </row>
    <row r="2894" ht="14.25" customHeight="1">
      <c r="A2894" s="2">
        <v>171835.0</v>
      </c>
      <c r="B2894" s="2" t="s">
        <v>47</v>
      </c>
      <c r="C2894" s="2" t="s">
        <v>41</v>
      </c>
      <c r="D2894" s="2" t="s">
        <v>34</v>
      </c>
      <c r="E2894" s="4">
        <v>43534.45795138889</v>
      </c>
      <c r="F2894" s="4">
        <v>43538.45795138889</v>
      </c>
      <c r="G2894" s="4">
        <v>43537.45795138889</v>
      </c>
      <c r="H2894" s="2">
        <v>0.0</v>
      </c>
      <c r="I2894" s="2">
        <v>127.0</v>
      </c>
      <c r="J2894" s="2" t="s">
        <v>41</v>
      </c>
      <c r="K2894" s="2" t="s">
        <v>66</v>
      </c>
      <c r="L2894" s="2" t="s">
        <v>67</v>
      </c>
      <c r="M2894" s="2" t="s">
        <v>59</v>
      </c>
      <c r="N2894" s="2">
        <v>1.0</v>
      </c>
      <c r="O2894" s="2">
        <v>4.0</v>
      </c>
      <c r="P2894" s="2">
        <v>127.0</v>
      </c>
      <c r="Q2894" s="2" t="str">
        <f>VLOOKUP(A2894,'Additional Data'!$A$1:$D$9949,2,0)</f>
        <v>App</v>
      </c>
      <c r="R2894" s="2" t="str">
        <f>VLOOKUP(A2894,'Additional Data'!$A$1:$D$9949,4,0)</f>
        <v>Credit Card</v>
      </c>
      <c r="S2894" s="7">
        <f>VLOOKUP(A2894,'Additional Data'!$A$1:$D$9949,3,0)</f>
        <v>326</v>
      </c>
      <c r="T2894" s="2" t="str">
        <f>HLOOKUP(B2894,'Additional Data'!$F$1:$N$2,2,0)</f>
        <v>Tablet</v>
      </c>
    </row>
    <row r="2895" ht="14.25" customHeight="1">
      <c r="A2895" s="2">
        <v>723763.0</v>
      </c>
      <c r="B2895" s="2" t="s">
        <v>36</v>
      </c>
      <c r="C2895" s="2" t="s">
        <v>41</v>
      </c>
      <c r="D2895" s="2" t="s">
        <v>34</v>
      </c>
      <c r="E2895" s="4">
        <v>43534.463125</v>
      </c>
      <c r="F2895" s="4">
        <v>43541.463125</v>
      </c>
      <c r="G2895" s="4">
        <v>43539.463125</v>
      </c>
      <c r="H2895" s="2">
        <v>38.0</v>
      </c>
      <c r="I2895" s="2">
        <v>123.0</v>
      </c>
      <c r="J2895" s="2" t="s">
        <v>32</v>
      </c>
      <c r="K2895" s="2" t="s">
        <v>70</v>
      </c>
      <c r="L2895" s="2" t="s">
        <v>35</v>
      </c>
      <c r="M2895" s="2" t="s">
        <v>59</v>
      </c>
      <c r="N2895" s="2">
        <v>2.0</v>
      </c>
      <c r="O2895" s="2">
        <v>7.0</v>
      </c>
      <c r="P2895" s="2">
        <v>161.0</v>
      </c>
      <c r="Q2895" s="2" t="str">
        <f>VLOOKUP(A2895,'Additional Data'!$A$1:$D$9949,2,0)</f>
        <v>App</v>
      </c>
      <c r="R2895" s="2" t="str">
        <f>VLOOKUP(A2895,'Additional Data'!$A$1:$D$9949,4,0)</f>
        <v>Credit Card</v>
      </c>
      <c r="S2895" s="7">
        <f>VLOOKUP(A2895,'Additional Data'!$A$1:$D$9949,3,0)</f>
        <v>652.7205807</v>
      </c>
      <c r="T2895" s="2" t="str">
        <f>HLOOKUP(B2895,'Additional Data'!$F$1:$N$2,2,0)</f>
        <v>Laptop</v>
      </c>
    </row>
    <row r="2896" ht="14.25" customHeight="1">
      <c r="A2896" s="2">
        <v>937434.0</v>
      </c>
      <c r="B2896" s="2" t="s">
        <v>36</v>
      </c>
      <c r="C2896" s="2" t="s">
        <v>41</v>
      </c>
      <c r="D2896" s="2" t="s">
        <v>34</v>
      </c>
      <c r="E2896" s="4">
        <v>43534.46795138889</v>
      </c>
      <c r="F2896" s="4">
        <v>43538.46795138889</v>
      </c>
      <c r="G2896" s="4">
        <v>43539.46795138889</v>
      </c>
      <c r="H2896" s="2">
        <v>43.0</v>
      </c>
      <c r="I2896" s="2">
        <v>106.0</v>
      </c>
      <c r="J2896" s="2" t="s">
        <v>60</v>
      </c>
      <c r="K2896" s="2" t="s">
        <v>77</v>
      </c>
      <c r="L2896" s="2" t="s">
        <v>35</v>
      </c>
      <c r="M2896" s="2" t="s">
        <v>59</v>
      </c>
      <c r="N2896" s="2">
        <v>-1.0</v>
      </c>
      <c r="O2896" s="2">
        <v>4.0</v>
      </c>
      <c r="P2896" s="2">
        <v>149.0</v>
      </c>
      <c r="Q2896" s="2" t="str">
        <f>VLOOKUP(A2896,'Additional Data'!$A$1:$D$9949,2,0)</f>
        <v>Website</v>
      </c>
      <c r="R2896" s="2" t="str">
        <f>VLOOKUP(A2896,'Additional Data'!$A$1:$D$9949,4,0)</f>
        <v>Debit Card</v>
      </c>
      <c r="S2896" s="7">
        <f>VLOOKUP(A2896,'Additional Data'!$A$1:$D$9949,3,0)</f>
        <v>1623.883698</v>
      </c>
      <c r="T2896" s="2" t="str">
        <f>HLOOKUP(B2896,'Additional Data'!$F$1:$N$2,2,0)</f>
        <v>Laptop</v>
      </c>
    </row>
    <row r="2897" ht="14.25" customHeight="1">
      <c r="A2897" s="2">
        <v>923489.0</v>
      </c>
      <c r="B2897" s="2" t="s">
        <v>47</v>
      </c>
      <c r="C2897" s="2" t="s">
        <v>41</v>
      </c>
      <c r="D2897" s="2" t="s">
        <v>34</v>
      </c>
      <c r="E2897" s="4">
        <v>43534.468506944446</v>
      </c>
      <c r="F2897" s="4">
        <v>43537.468506944446</v>
      </c>
      <c r="G2897" s="4">
        <v>43539.468506944446</v>
      </c>
      <c r="H2897" s="2">
        <v>0.0</v>
      </c>
      <c r="I2897" s="2">
        <v>120.0</v>
      </c>
      <c r="J2897" s="2" t="s">
        <v>41</v>
      </c>
      <c r="K2897" s="2" t="s">
        <v>66</v>
      </c>
      <c r="L2897" s="2" t="s">
        <v>67</v>
      </c>
      <c r="M2897" s="2" t="s">
        <v>59</v>
      </c>
      <c r="N2897" s="2">
        <v>-2.0</v>
      </c>
      <c r="O2897" s="2">
        <v>3.0</v>
      </c>
      <c r="P2897" s="2">
        <v>120.0</v>
      </c>
      <c r="Q2897" s="2" t="str">
        <f>VLOOKUP(A2897,'Additional Data'!$A$1:$D$9949,2,0)</f>
        <v>App</v>
      </c>
      <c r="R2897" s="2" t="str">
        <f>VLOOKUP(A2897,'Additional Data'!$A$1:$D$9949,4,0)</f>
        <v>Cash On Delivery</v>
      </c>
      <c r="S2897" s="7">
        <f>VLOOKUP(A2897,'Additional Data'!$A$1:$D$9949,3,0)</f>
        <v>1536</v>
      </c>
      <c r="T2897" s="2" t="str">
        <f>HLOOKUP(B2897,'Additional Data'!$F$1:$N$2,2,0)</f>
        <v>Tablet</v>
      </c>
    </row>
    <row r="2898" ht="14.25" customHeight="1">
      <c r="A2898" s="2">
        <v>945804.0</v>
      </c>
      <c r="B2898" s="2" t="s">
        <v>30</v>
      </c>
      <c r="C2898" s="2" t="s">
        <v>32</v>
      </c>
      <c r="D2898" s="2" t="s">
        <v>34</v>
      </c>
      <c r="E2898" s="4">
        <v>43534.4696875</v>
      </c>
      <c r="F2898" s="4">
        <v>43536.4696875</v>
      </c>
      <c r="G2898" s="4">
        <v>43539.4696875</v>
      </c>
      <c r="H2898" s="2">
        <v>0.0</v>
      </c>
      <c r="I2898" s="2">
        <v>126.0</v>
      </c>
      <c r="J2898" s="2" t="s">
        <v>32</v>
      </c>
      <c r="K2898" s="2" t="s">
        <v>82</v>
      </c>
      <c r="L2898" s="2" t="s">
        <v>67</v>
      </c>
      <c r="M2898" s="2" t="s">
        <v>71</v>
      </c>
      <c r="N2898" s="2">
        <v>-3.0</v>
      </c>
      <c r="O2898" s="2">
        <v>2.0</v>
      </c>
      <c r="P2898" s="2">
        <v>126.0</v>
      </c>
      <c r="Q2898" s="2" t="str">
        <f>VLOOKUP(A2898,'Additional Data'!$A$1:$D$9949,2,0)</f>
        <v>Website</v>
      </c>
      <c r="R2898" s="2" t="str">
        <f>VLOOKUP(A2898,'Additional Data'!$A$1:$D$9949,4,0)</f>
        <v>Debit Card</v>
      </c>
      <c r="S2898" s="7">
        <f>VLOOKUP(A2898,'Additional Data'!$A$1:$D$9949,3,0)</f>
        <v>1930</v>
      </c>
      <c r="T2898" s="2" t="str">
        <f>HLOOKUP(B2898,'Additional Data'!$F$1:$N$2,2,0)</f>
        <v>PC</v>
      </c>
    </row>
    <row r="2899" ht="14.25" customHeight="1">
      <c r="A2899" s="2">
        <v>915235.0</v>
      </c>
      <c r="B2899" s="2" t="s">
        <v>36</v>
      </c>
      <c r="C2899" s="2" t="s">
        <v>41</v>
      </c>
      <c r="D2899" s="2" t="s">
        <v>34</v>
      </c>
      <c r="E2899" s="4">
        <v>43534.46990740741</v>
      </c>
      <c r="F2899" s="4">
        <v>43537.46990740741</v>
      </c>
      <c r="G2899" s="4">
        <v>43538.46990740741</v>
      </c>
      <c r="H2899" s="2">
        <v>0.0</v>
      </c>
      <c r="I2899" s="2">
        <v>122.0</v>
      </c>
      <c r="J2899" s="2" t="s">
        <v>41</v>
      </c>
      <c r="K2899" s="2" t="s">
        <v>66</v>
      </c>
      <c r="L2899" s="2" t="s">
        <v>67</v>
      </c>
      <c r="M2899" s="2" t="s">
        <v>59</v>
      </c>
      <c r="N2899" s="2">
        <v>-1.0</v>
      </c>
      <c r="O2899" s="2">
        <v>3.0</v>
      </c>
      <c r="P2899" s="2">
        <v>122.0</v>
      </c>
      <c r="Q2899" s="2" t="str">
        <f>VLOOKUP(A2899,'Additional Data'!$A$1:$D$9949,2,0)</f>
        <v>App</v>
      </c>
      <c r="R2899" s="2" t="str">
        <f>VLOOKUP(A2899,'Additional Data'!$A$1:$D$9949,4,0)</f>
        <v>Credit Card</v>
      </c>
      <c r="S2899" s="7">
        <f>VLOOKUP(A2899,'Additional Data'!$A$1:$D$9949,3,0)</f>
        <v>2901</v>
      </c>
      <c r="T2899" s="2" t="str">
        <f>HLOOKUP(B2899,'Additional Data'!$F$1:$N$2,2,0)</f>
        <v>Laptop</v>
      </c>
    </row>
    <row r="2900" ht="14.25" customHeight="1">
      <c r="A2900" s="2">
        <v>490138.0</v>
      </c>
      <c r="B2900" s="2" t="s">
        <v>39</v>
      </c>
      <c r="C2900" s="2" t="s">
        <v>41</v>
      </c>
      <c r="D2900" s="2" t="s">
        <v>34</v>
      </c>
      <c r="E2900" s="4">
        <v>43534.47755787037</v>
      </c>
      <c r="F2900" s="4">
        <v>43538.47755787037</v>
      </c>
      <c r="G2900" s="4">
        <v>43537.47755787037</v>
      </c>
      <c r="H2900" s="2">
        <v>0.0</v>
      </c>
      <c r="I2900" s="2">
        <v>125.0</v>
      </c>
      <c r="J2900" s="2" t="s">
        <v>41</v>
      </c>
      <c r="K2900" s="2" t="s">
        <v>66</v>
      </c>
      <c r="L2900" s="2" t="s">
        <v>67</v>
      </c>
      <c r="M2900" s="2" t="s">
        <v>59</v>
      </c>
      <c r="N2900" s="2">
        <v>1.0</v>
      </c>
      <c r="O2900" s="2">
        <v>4.0</v>
      </c>
      <c r="P2900" s="2">
        <v>125.0</v>
      </c>
      <c r="Q2900" s="2" t="str">
        <f>VLOOKUP(A2900,'Additional Data'!$A$1:$D$9949,2,0)</f>
        <v>App</v>
      </c>
      <c r="R2900" s="2" t="str">
        <f>VLOOKUP(A2900,'Additional Data'!$A$1:$D$9949,4,0)</f>
        <v>Debit Card</v>
      </c>
      <c r="S2900" s="7">
        <f>VLOOKUP(A2900,'Additional Data'!$A$1:$D$9949,3,0)</f>
        <v>1398.306137</v>
      </c>
      <c r="T2900" s="2" t="str">
        <f>HLOOKUP(B2900,'Additional Data'!$F$1:$N$2,2,0)</f>
        <v>Mobile</v>
      </c>
    </row>
    <row r="2901" ht="14.25" customHeight="1">
      <c r="A2901" s="2">
        <v>856179.0</v>
      </c>
      <c r="B2901" s="2" t="s">
        <v>39</v>
      </c>
      <c r="C2901" s="2" t="s">
        <v>41</v>
      </c>
      <c r="D2901" s="2" t="s">
        <v>34</v>
      </c>
      <c r="E2901" s="4">
        <v>43534.48042824074</v>
      </c>
      <c r="F2901" s="4">
        <v>43537.48042824074</v>
      </c>
      <c r="G2901" s="4">
        <v>43540.48042824074</v>
      </c>
      <c r="H2901" s="2">
        <v>80.0</v>
      </c>
      <c r="I2901" s="2">
        <v>92.0</v>
      </c>
      <c r="J2901" s="2" t="s">
        <v>60</v>
      </c>
      <c r="K2901" s="2" t="s">
        <v>77</v>
      </c>
      <c r="L2901" s="2" t="s">
        <v>35</v>
      </c>
      <c r="M2901" s="2" t="s">
        <v>71</v>
      </c>
      <c r="N2901" s="2">
        <v>-3.0</v>
      </c>
      <c r="O2901" s="2">
        <v>3.0</v>
      </c>
      <c r="P2901" s="2">
        <v>172.0</v>
      </c>
      <c r="Q2901" s="2" t="str">
        <f>VLOOKUP(A2901,'Additional Data'!$A$1:$D$9949,2,0)</f>
        <v>Website</v>
      </c>
      <c r="R2901" s="2" t="str">
        <f>VLOOKUP(A2901,'Additional Data'!$A$1:$D$9949,4,0)</f>
        <v>Credit Card</v>
      </c>
      <c r="S2901" s="7">
        <f>VLOOKUP(A2901,'Additional Data'!$A$1:$D$9949,3,0)</f>
        <v>308</v>
      </c>
      <c r="T2901" s="2" t="str">
        <f>HLOOKUP(B2901,'Additional Data'!$F$1:$N$2,2,0)</f>
        <v>Mobile</v>
      </c>
    </row>
    <row r="2902" ht="14.25" customHeight="1">
      <c r="A2902" s="2">
        <v>608703.0</v>
      </c>
      <c r="B2902" s="2" t="s">
        <v>39</v>
      </c>
      <c r="C2902" s="2" t="s">
        <v>32</v>
      </c>
      <c r="D2902" s="2" t="s">
        <v>34</v>
      </c>
      <c r="E2902" s="4">
        <v>43534.48431712963</v>
      </c>
      <c r="F2902" s="4">
        <v>43541.48431712963</v>
      </c>
      <c r="G2902" s="4">
        <v>43538.48431712963</v>
      </c>
      <c r="H2902" s="2">
        <v>47.0</v>
      </c>
      <c r="I2902" s="2">
        <v>113.0</v>
      </c>
      <c r="J2902" s="2" t="s">
        <v>63</v>
      </c>
      <c r="K2902" s="2" t="s">
        <v>81</v>
      </c>
      <c r="L2902" s="2" t="s">
        <v>35</v>
      </c>
      <c r="M2902" s="2" t="s">
        <v>59</v>
      </c>
      <c r="N2902" s="2">
        <v>3.0</v>
      </c>
      <c r="O2902" s="2">
        <v>7.0</v>
      </c>
      <c r="P2902" s="2">
        <v>160.0</v>
      </c>
      <c r="Q2902" s="2" t="str">
        <f>VLOOKUP(A2902,'Additional Data'!$A$1:$D$9949,2,0)</f>
        <v>Website</v>
      </c>
      <c r="R2902" s="2" t="str">
        <f>VLOOKUP(A2902,'Additional Data'!$A$1:$D$9949,4,0)</f>
        <v>Credit Card</v>
      </c>
      <c r="S2902" s="7">
        <f>VLOOKUP(A2902,'Additional Data'!$A$1:$D$9949,3,0)</f>
        <v>2133.831273</v>
      </c>
      <c r="T2902" s="2" t="str">
        <f>HLOOKUP(B2902,'Additional Data'!$F$1:$N$2,2,0)</f>
        <v>Mobile</v>
      </c>
    </row>
    <row r="2903" ht="14.25" customHeight="1">
      <c r="A2903" s="2">
        <v>664167.0</v>
      </c>
      <c r="B2903" s="2" t="s">
        <v>39</v>
      </c>
      <c r="C2903" s="2" t="s">
        <v>32</v>
      </c>
      <c r="D2903" s="2" t="s">
        <v>34</v>
      </c>
      <c r="E2903" s="4">
        <v>43534.48527777778</v>
      </c>
      <c r="F2903" s="4">
        <v>43539.48527777778</v>
      </c>
      <c r="G2903" s="4">
        <v>43541.48527777778</v>
      </c>
      <c r="H2903" s="2">
        <v>0.0</v>
      </c>
      <c r="I2903" s="2">
        <v>120.0</v>
      </c>
      <c r="J2903" s="2" t="s">
        <v>32</v>
      </c>
      <c r="K2903" s="2" t="s">
        <v>82</v>
      </c>
      <c r="L2903" s="2" t="s">
        <v>67</v>
      </c>
      <c r="M2903" s="2" t="s">
        <v>59</v>
      </c>
      <c r="N2903" s="2">
        <v>-2.0</v>
      </c>
      <c r="O2903" s="2">
        <v>5.0</v>
      </c>
      <c r="P2903" s="2">
        <v>120.0</v>
      </c>
      <c r="Q2903" s="2" t="str">
        <f>VLOOKUP(A2903,'Additional Data'!$A$1:$D$9949,2,0)</f>
        <v>Website</v>
      </c>
      <c r="R2903" s="2" t="str">
        <f>VLOOKUP(A2903,'Additional Data'!$A$1:$D$9949,4,0)</f>
        <v>Cash On Delivery</v>
      </c>
      <c r="S2903" s="7">
        <f>VLOOKUP(A2903,'Additional Data'!$A$1:$D$9949,3,0)</f>
        <v>2369.009289</v>
      </c>
      <c r="T2903" s="2" t="str">
        <f>HLOOKUP(B2903,'Additional Data'!$F$1:$N$2,2,0)</f>
        <v>Mobile</v>
      </c>
    </row>
    <row r="2904" ht="14.25" customHeight="1">
      <c r="A2904" s="2">
        <v>133213.0</v>
      </c>
      <c r="B2904" s="2" t="s">
        <v>39</v>
      </c>
      <c r="C2904" s="2" t="s">
        <v>32</v>
      </c>
      <c r="D2904" s="2" t="s">
        <v>34</v>
      </c>
      <c r="E2904" s="4">
        <v>43534.49114583333</v>
      </c>
      <c r="F2904" s="4">
        <v>43539.49114583333</v>
      </c>
      <c r="G2904" s="4">
        <v>43537.49114583333</v>
      </c>
      <c r="H2904" s="2">
        <v>29.0</v>
      </c>
      <c r="I2904" s="2">
        <v>107.0</v>
      </c>
      <c r="J2904" s="2" t="s">
        <v>60</v>
      </c>
      <c r="K2904" s="2" t="s">
        <v>61</v>
      </c>
      <c r="L2904" s="2" t="s">
        <v>35</v>
      </c>
      <c r="M2904" s="2" t="s">
        <v>59</v>
      </c>
      <c r="N2904" s="2">
        <v>2.0</v>
      </c>
      <c r="O2904" s="2">
        <v>5.0</v>
      </c>
      <c r="P2904" s="2">
        <v>136.0</v>
      </c>
      <c r="Q2904" s="2" t="str">
        <f>VLOOKUP(A2904,'Additional Data'!$A$1:$D$9949,2,0)</f>
        <v>App</v>
      </c>
      <c r="R2904" s="2" t="str">
        <f>VLOOKUP(A2904,'Additional Data'!$A$1:$D$9949,4,0)</f>
        <v>Credit Card</v>
      </c>
      <c r="S2904" s="7">
        <f>VLOOKUP(A2904,'Additional Data'!$A$1:$D$9949,3,0)</f>
        <v>2999.55225</v>
      </c>
      <c r="T2904" s="2" t="str">
        <f>HLOOKUP(B2904,'Additional Data'!$F$1:$N$2,2,0)</f>
        <v>Mobile</v>
      </c>
    </row>
    <row r="2905" ht="14.25" customHeight="1">
      <c r="A2905" s="2">
        <v>325941.0</v>
      </c>
      <c r="B2905" s="2" t="s">
        <v>48</v>
      </c>
      <c r="C2905" s="2" t="s">
        <v>41</v>
      </c>
      <c r="D2905" s="2" t="s">
        <v>34</v>
      </c>
      <c r="E2905" s="4">
        <v>43534.49655092593</v>
      </c>
      <c r="F2905" s="4">
        <v>43536.49655092593</v>
      </c>
      <c r="G2905" s="4">
        <v>43537.49655092593</v>
      </c>
      <c r="H2905" s="2">
        <v>0.0</v>
      </c>
      <c r="I2905" s="2">
        <v>107.0</v>
      </c>
      <c r="J2905" s="2" t="s">
        <v>41</v>
      </c>
      <c r="K2905" s="2" t="s">
        <v>66</v>
      </c>
      <c r="L2905" s="2" t="s">
        <v>67</v>
      </c>
      <c r="M2905" s="2" t="s">
        <v>71</v>
      </c>
      <c r="N2905" s="2">
        <v>-1.0</v>
      </c>
      <c r="O2905" s="2">
        <v>2.0</v>
      </c>
      <c r="P2905" s="2">
        <v>107.0</v>
      </c>
      <c r="Q2905" s="2" t="str">
        <f>VLOOKUP(A2905,'Additional Data'!$A$1:$D$9949,2,0)</f>
        <v>Website</v>
      </c>
      <c r="R2905" s="2" t="str">
        <f>VLOOKUP(A2905,'Additional Data'!$A$1:$D$9949,4,0)</f>
        <v>Cash On Delivery</v>
      </c>
      <c r="S2905" s="7">
        <f>VLOOKUP(A2905,'Additional Data'!$A$1:$D$9949,3,0)</f>
        <v>2786</v>
      </c>
      <c r="T2905" s="2" t="str">
        <f>HLOOKUP(B2905,'Additional Data'!$F$1:$N$2,2,0)</f>
        <v>Gaming Console</v>
      </c>
    </row>
    <row r="2906" ht="14.25" customHeight="1">
      <c r="A2906" s="2">
        <v>585119.0</v>
      </c>
      <c r="B2906" s="2" t="s">
        <v>30</v>
      </c>
      <c r="C2906" s="2" t="s">
        <v>32</v>
      </c>
      <c r="D2906" s="2" t="s">
        <v>34</v>
      </c>
      <c r="E2906" s="4">
        <v>43534.496875</v>
      </c>
      <c r="F2906" s="4">
        <v>43540.496875</v>
      </c>
      <c r="G2906" s="4">
        <v>43537.496875</v>
      </c>
      <c r="H2906" s="2">
        <v>27.0</v>
      </c>
      <c r="I2906" s="2">
        <v>112.0</v>
      </c>
      <c r="J2906" s="2" t="s">
        <v>63</v>
      </c>
      <c r="K2906" s="2" t="s">
        <v>81</v>
      </c>
      <c r="L2906" s="2" t="s">
        <v>35</v>
      </c>
      <c r="M2906" s="2" t="s">
        <v>59</v>
      </c>
      <c r="N2906" s="2">
        <v>3.0</v>
      </c>
      <c r="O2906" s="2">
        <v>6.0</v>
      </c>
      <c r="P2906" s="2">
        <v>139.0</v>
      </c>
      <c r="Q2906" s="2" t="str">
        <f>VLOOKUP(A2906,'Additional Data'!$A$1:$D$9949,2,0)</f>
        <v>App</v>
      </c>
      <c r="R2906" s="2" t="str">
        <f>VLOOKUP(A2906,'Additional Data'!$A$1:$D$9949,4,0)</f>
        <v>Credit Card</v>
      </c>
      <c r="S2906" s="7">
        <f>VLOOKUP(A2906,'Additional Data'!$A$1:$D$9949,3,0)</f>
        <v>2887.702181</v>
      </c>
      <c r="T2906" s="2" t="str">
        <f>HLOOKUP(B2906,'Additional Data'!$F$1:$N$2,2,0)</f>
        <v>PC</v>
      </c>
    </row>
    <row r="2907" ht="14.25" customHeight="1">
      <c r="A2907" s="2">
        <v>154855.0</v>
      </c>
      <c r="B2907" s="2" t="s">
        <v>39</v>
      </c>
      <c r="C2907" s="2" t="s">
        <v>32</v>
      </c>
      <c r="D2907" s="2" t="s">
        <v>34</v>
      </c>
      <c r="E2907" s="4">
        <v>43534.500081018516</v>
      </c>
      <c r="F2907" s="4">
        <v>43540.500081018516</v>
      </c>
      <c r="G2907" s="4">
        <v>43540.500081018516</v>
      </c>
      <c r="H2907" s="2">
        <v>38.0</v>
      </c>
      <c r="I2907" s="2">
        <v>112.0</v>
      </c>
      <c r="J2907" s="2" t="s">
        <v>60</v>
      </c>
      <c r="K2907" s="2" t="s">
        <v>61</v>
      </c>
      <c r="L2907" s="2" t="s">
        <v>35</v>
      </c>
      <c r="M2907" s="2" t="s">
        <v>59</v>
      </c>
      <c r="N2907" s="2">
        <v>0.0</v>
      </c>
      <c r="O2907" s="2">
        <v>6.0</v>
      </c>
      <c r="P2907" s="2">
        <v>150.0</v>
      </c>
      <c r="Q2907" s="2" t="str">
        <f>VLOOKUP(A2907,'Additional Data'!$A$1:$D$9949,2,0)</f>
        <v>App</v>
      </c>
      <c r="R2907" s="2" t="str">
        <f>VLOOKUP(A2907,'Additional Data'!$A$1:$D$9949,4,0)</f>
        <v>Credit Card</v>
      </c>
      <c r="S2907" s="7">
        <f>VLOOKUP(A2907,'Additional Data'!$A$1:$D$9949,3,0)</f>
        <v>2838</v>
      </c>
      <c r="T2907" s="2" t="str">
        <f>HLOOKUP(B2907,'Additional Data'!$F$1:$N$2,2,0)</f>
        <v>Mobile</v>
      </c>
    </row>
    <row r="2908" ht="14.25" customHeight="1">
      <c r="A2908" s="2">
        <v>852412.0</v>
      </c>
      <c r="B2908" s="2" t="s">
        <v>36</v>
      </c>
      <c r="C2908" s="2" t="s">
        <v>41</v>
      </c>
      <c r="D2908" s="2" t="s">
        <v>34</v>
      </c>
      <c r="E2908" s="4">
        <v>43534.5015162037</v>
      </c>
      <c r="F2908" s="4">
        <v>43537.5015162037</v>
      </c>
      <c r="G2908" s="4">
        <v>43540.5015162037</v>
      </c>
      <c r="H2908" s="2">
        <v>27.0</v>
      </c>
      <c r="I2908" s="2">
        <v>114.0</v>
      </c>
      <c r="J2908" s="2" t="s">
        <v>60</v>
      </c>
      <c r="K2908" s="2" t="s">
        <v>77</v>
      </c>
      <c r="L2908" s="2" t="s">
        <v>35</v>
      </c>
      <c r="M2908" s="2" t="s">
        <v>71</v>
      </c>
      <c r="N2908" s="2">
        <v>-3.0</v>
      </c>
      <c r="O2908" s="2">
        <v>3.0</v>
      </c>
      <c r="P2908" s="2">
        <v>141.0</v>
      </c>
      <c r="Q2908" s="2" t="str">
        <f>VLOOKUP(A2908,'Additional Data'!$A$1:$D$9949,2,0)</f>
        <v>App</v>
      </c>
      <c r="R2908" s="2" t="str">
        <f>VLOOKUP(A2908,'Additional Data'!$A$1:$D$9949,4,0)</f>
        <v>Debit Card</v>
      </c>
      <c r="S2908" s="7">
        <f>VLOOKUP(A2908,'Additional Data'!$A$1:$D$9949,3,0)</f>
        <v>926.830057</v>
      </c>
      <c r="T2908" s="2" t="str">
        <f>HLOOKUP(B2908,'Additional Data'!$F$1:$N$2,2,0)</f>
        <v>Laptop</v>
      </c>
    </row>
    <row r="2909" ht="14.25" customHeight="1">
      <c r="A2909" s="2">
        <v>797925.0</v>
      </c>
      <c r="B2909" s="2" t="s">
        <v>48</v>
      </c>
      <c r="C2909" s="2" t="s">
        <v>32</v>
      </c>
      <c r="D2909" s="2" t="s">
        <v>34</v>
      </c>
      <c r="E2909" s="4">
        <v>43534.50194444445</v>
      </c>
      <c r="F2909" s="4">
        <v>43540.50194444445</v>
      </c>
      <c r="G2909" s="4">
        <v>43539.50194444445</v>
      </c>
      <c r="H2909" s="2">
        <v>79.0</v>
      </c>
      <c r="I2909" s="2">
        <v>110.0</v>
      </c>
      <c r="J2909" s="2" t="s">
        <v>41</v>
      </c>
      <c r="K2909" s="2" t="s">
        <v>58</v>
      </c>
      <c r="L2909" s="2" t="s">
        <v>35</v>
      </c>
      <c r="M2909" s="2" t="s">
        <v>71</v>
      </c>
      <c r="N2909" s="2">
        <v>1.0</v>
      </c>
      <c r="O2909" s="2">
        <v>6.0</v>
      </c>
      <c r="P2909" s="2">
        <v>189.0</v>
      </c>
      <c r="Q2909" s="2" t="str">
        <f>VLOOKUP(A2909,'Additional Data'!$A$1:$D$9949,2,0)</f>
        <v>Website</v>
      </c>
      <c r="R2909" s="2" t="str">
        <f>VLOOKUP(A2909,'Additional Data'!$A$1:$D$9949,4,0)</f>
        <v>Credit Card</v>
      </c>
      <c r="S2909" s="7">
        <f>VLOOKUP(A2909,'Additional Data'!$A$1:$D$9949,3,0)</f>
        <v>494</v>
      </c>
      <c r="T2909" s="2" t="str">
        <f>HLOOKUP(B2909,'Additional Data'!$F$1:$N$2,2,0)</f>
        <v>Gaming Console</v>
      </c>
    </row>
    <row r="2910" ht="14.25" customHeight="1">
      <c r="A2910" s="2">
        <v>835208.0</v>
      </c>
      <c r="B2910" s="2" t="s">
        <v>39</v>
      </c>
      <c r="C2910" s="2" t="s">
        <v>32</v>
      </c>
      <c r="D2910" s="2" t="s">
        <v>34</v>
      </c>
      <c r="E2910" s="4">
        <v>43534.504525462966</v>
      </c>
      <c r="F2910" s="4">
        <v>43534.504525462966</v>
      </c>
      <c r="G2910" s="4">
        <v>43541.504525462966</v>
      </c>
      <c r="H2910" s="2">
        <v>0.0</v>
      </c>
      <c r="I2910" s="2">
        <v>104.0</v>
      </c>
      <c r="J2910" s="2" t="s">
        <v>32</v>
      </c>
      <c r="K2910" s="2" t="s">
        <v>82</v>
      </c>
      <c r="L2910" s="2" t="s">
        <v>67</v>
      </c>
      <c r="M2910" s="2" t="s">
        <v>71</v>
      </c>
      <c r="N2910" s="2">
        <v>-7.0</v>
      </c>
      <c r="O2910" s="2">
        <v>0.0</v>
      </c>
      <c r="P2910" s="2">
        <v>104.0</v>
      </c>
      <c r="Q2910" s="2" t="str">
        <f>VLOOKUP(A2910,'Additional Data'!$A$1:$D$9949,2,0)</f>
        <v>App</v>
      </c>
      <c r="R2910" s="2" t="str">
        <f>VLOOKUP(A2910,'Additional Data'!$A$1:$D$9949,4,0)</f>
        <v>Debit Card</v>
      </c>
      <c r="S2910" s="7">
        <f>VLOOKUP(A2910,'Additional Data'!$A$1:$D$9949,3,0)</f>
        <v>1185</v>
      </c>
      <c r="T2910" s="2" t="str">
        <f>HLOOKUP(B2910,'Additional Data'!$F$1:$N$2,2,0)</f>
        <v>Mobile</v>
      </c>
    </row>
    <row r="2911" ht="14.25" customHeight="1">
      <c r="A2911" s="2">
        <v>538440.0</v>
      </c>
      <c r="B2911" s="2" t="s">
        <v>39</v>
      </c>
      <c r="C2911" s="2" t="s">
        <v>41</v>
      </c>
      <c r="D2911" s="2" t="s">
        <v>34</v>
      </c>
      <c r="E2911" s="4">
        <v>43534.50747685185</v>
      </c>
      <c r="F2911" s="4">
        <v>43540.50747685185</v>
      </c>
      <c r="G2911" s="4">
        <v>43541.50747685185</v>
      </c>
      <c r="H2911" s="2">
        <v>59.0</v>
      </c>
      <c r="I2911" s="2">
        <v>109.0</v>
      </c>
      <c r="J2911" s="2" t="s">
        <v>32</v>
      </c>
      <c r="K2911" s="2" t="s">
        <v>70</v>
      </c>
      <c r="L2911" s="2" t="s">
        <v>35</v>
      </c>
      <c r="M2911" s="2" t="s">
        <v>71</v>
      </c>
      <c r="N2911" s="2">
        <v>-1.0</v>
      </c>
      <c r="O2911" s="2">
        <v>6.0</v>
      </c>
      <c r="P2911" s="2">
        <v>168.0</v>
      </c>
      <c r="Q2911" s="2" t="str">
        <f>VLOOKUP(A2911,'Additional Data'!$A$1:$D$9949,2,0)</f>
        <v>Website</v>
      </c>
      <c r="R2911" s="2" t="str">
        <f>VLOOKUP(A2911,'Additional Data'!$A$1:$D$9949,4,0)</f>
        <v>Debit Card</v>
      </c>
      <c r="S2911" s="7">
        <f>VLOOKUP(A2911,'Additional Data'!$A$1:$D$9949,3,0)</f>
        <v>1959</v>
      </c>
      <c r="T2911" s="2" t="str">
        <f>HLOOKUP(B2911,'Additional Data'!$F$1:$N$2,2,0)</f>
        <v>Mobile</v>
      </c>
    </row>
    <row r="2912" ht="14.25" customHeight="1">
      <c r="A2912" s="2">
        <v>53365.0</v>
      </c>
      <c r="B2912" s="2" t="s">
        <v>39</v>
      </c>
      <c r="C2912" s="2" t="s">
        <v>41</v>
      </c>
      <c r="D2912" s="2" t="s">
        <v>34</v>
      </c>
      <c r="E2912" s="4">
        <v>43534.51695601852</v>
      </c>
      <c r="F2912" s="4">
        <v>43534.51695601852</v>
      </c>
      <c r="G2912" s="4">
        <v>43537.51695601852</v>
      </c>
      <c r="H2912" s="2">
        <v>0.0</v>
      </c>
      <c r="I2912" s="2">
        <v>103.0</v>
      </c>
      <c r="J2912" s="2" t="s">
        <v>41</v>
      </c>
      <c r="K2912" s="2" t="s">
        <v>66</v>
      </c>
      <c r="L2912" s="2" t="s">
        <v>67</v>
      </c>
      <c r="M2912" s="2" t="s">
        <v>71</v>
      </c>
      <c r="N2912" s="2">
        <v>-3.0</v>
      </c>
      <c r="O2912" s="2">
        <v>0.0</v>
      </c>
      <c r="P2912" s="2">
        <v>103.0</v>
      </c>
      <c r="Q2912" s="2" t="str">
        <f>VLOOKUP(A2912,'Additional Data'!$A$1:$D$9949,2,0)</f>
        <v>App</v>
      </c>
      <c r="R2912" s="2" t="str">
        <f>VLOOKUP(A2912,'Additional Data'!$A$1:$D$9949,4,0)</f>
        <v>Credit Card</v>
      </c>
      <c r="S2912" s="7">
        <f>VLOOKUP(A2912,'Additional Data'!$A$1:$D$9949,3,0)</f>
        <v>3288.587448</v>
      </c>
      <c r="T2912" s="2" t="str">
        <f>HLOOKUP(B2912,'Additional Data'!$F$1:$N$2,2,0)</f>
        <v>Mobile</v>
      </c>
    </row>
    <row r="2913" ht="14.25" customHeight="1">
      <c r="A2913" s="2">
        <v>578835.0</v>
      </c>
      <c r="B2913" s="2" t="s">
        <v>39</v>
      </c>
      <c r="C2913" s="2" t="s">
        <v>41</v>
      </c>
      <c r="D2913" s="2" t="s">
        <v>34</v>
      </c>
      <c r="E2913" s="4">
        <v>43534.52549768519</v>
      </c>
      <c r="F2913" s="4">
        <v>43534.52549768519</v>
      </c>
      <c r="G2913" s="4">
        <v>43539.52549768519</v>
      </c>
      <c r="H2913" s="2">
        <v>0.0</v>
      </c>
      <c r="I2913" s="2">
        <v>106.0</v>
      </c>
      <c r="J2913" s="2" t="s">
        <v>41</v>
      </c>
      <c r="K2913" s="2" t="s">
        <v>66</v>
      </c>
      <c r="L2913" s="2" t="s">
        <v>67</v>
      </c>
      <c r="M2913" s="2" t="s">
        <v>71</v>
      </c>
      <c r="N2913" s="2">
        <v>-5.0</v>
      </c>
      <c r="O2913" s="2">
        <v>0.0</v>
      </c>
      <c r="P2913" s="2">
        <v>106.0</v>
      </c>
      <c r="Q2913" s="2" t="str">
        <f>VLOOKUP(A2913,'Additional Data'!$A$1:$D$9949,2,0)</f>
        <v>Website</v>
      </c>
      <c r="R2913" s="2" t="str">
        <f>VLOOKUP(A2913,'Additional Data'!$A$1:$D$9949,4,0)</f>
        <v>Credit Card</v>
      </c>
      <c r="S2913" s="7">
        <f>VLOOKUP(A2913,'Additional Data'!$A$1:$D$9949,3,0)</f>
        <v>1927.931249</v>
      </c>
      <c r="T2913" s="2" t="str">
        <f>HLOOKUP(B2913,'Additional Data'!$F$1:$N$2,2,0)</f>
        <v>Mobile</v>
      </c>
    </row>
    <row r="2914" ht="14.25" customHeight="1">
      <c r="A2914" s="2">
        <v>326985.0</v>
      </c>
      <c r="B2914" s="2" t="s">
        <v>48</v>
      </c>
      <c r="C2914" s="2" t="s">
        <v>41</v>
      </c>
      <c r="D2914" s="2" t="s">
        <v>34</v>
      </c>
      <c r="E2914" s="4">
        <v>43534.52685185185</v>
      </c>
      <c r="F2914" s="4">
        <v>43539.52685185185</v>
      </c>
      <c r="G2914" s="4">
        <v>43539.52685185185</v>
      </c>
      <c r="H2914" s="2">
        <v>36.0</v>
      </c>
      <c r="I2914" s="2">
        <v>130.0</v>
      </c>
      <c r="J2914" s="2" t="s">
        <v>32</v>
      </c>
      <c r="K2914" s="2" t="s">
        <v>70</v>
      </c>
      <c r="L2914" s="2" t="s">
        <v>35</v>
      </c>
      <c r="M2914" s="2" t="s">
        <v>59</v>
      </c>
      <c r="N2914" s="2">
        <v>0.0</v>
      </c>
      <c r="O2914" s="2">
        <v>5.0</v>
      </c>
      <c r="P2914" s="2">
        <v>166.0</v>
      </c>
      <c r="Q2914" s="2" t="str">
        <f>VLOOKUP(A2914,'Additional Data'!$A$1:$D$9949,2,0)</f>
        <v>Website</v>
      </c>
      <c r="R2914" s="2" t="str">
        <f>VLOOKUP(A2914,'Additional Data'!$A$1:$D$9949,4,0)</f>
        <v>Credit Card</v>
      </c>
      <c r="S2914" s="7">
        <f>VLOOKUP(A2914,'Additional Data'!$A$1:$D$9949,3,0)</f>
        <v>3076.854221</v>
      </c>
      <c r="T2914" s="2" t="str">
        <f>HLOOKUP(B2914,'Additional Data'!$F$1:$N$2,2,0)</f>
        <v>Gaming Console</v>
      </c>
    </row>
    <row r="2915" ht="14.25" customHeight="1">
      <c r="A2915" s="2">
        <v>522690.0</v>
      </c>
      <c r="B2915" s="2" t="s">
        <v>36</v>
      </c>
      <c r="C2915" s="2" t="s">
        <v>41</v>
      </c>
      <c r="D2915" s="2" t="s">
        <v>34</v>
      </c>
      <c r="E2915" s="4">
        <v>43534.52763888889</v>
      </c>
      <c r="F2915" s="4">
        <v>43536.52763888889</v>
      </c>
      <c r="G2915" s="4">
        <v>43537.52763888889</v>
      </c>
      <c r="H2915" s="2">
        <v>0.0</v>
      </c>
      <c r="I2915" s="2">
        <v>120.0</v>
      </c>
      <c r="J2915" s="2" t="s">
        <v>41</v>
      </c>
      <c r="K2915" s="2" t="s">
        <v>66</v>
      </c>
      <c r="L2915" s="2" t="s">
        <v>67</v>
      </c>
      <c r="M2915" s="2" t="s">
        <v>59</v>
      </c>
      <c r="N2915" s="2">
        <v>-1.0</v>
      </c>
      <c r="O2915" s="2">
        <v>2.0</v>
      </c>
      <c r="P2915" s="2">
        <v>120.0</v>
      </c>
      <c r="Q2915" s="2" t="str">
        <f>VLOOKUP(A2915,'Additional Data'!$A$1:$D$9949,2,0)</f>
        <v>Website</v>
      </c>
      <c r="R2915" s="2" t="str">
        <f>VLOOKUP(A2915,'Additional Data'!$A$1:$D$9949,4,0)</f>
        <v>Debit Card</v>
      </c>
      <c r="S2915" s="7">
        <f>VLOOKUP(A2915,'Additional Data'!$A$1:$D$9949,3,0)</f>
        <v>2620</v>
      </c>
      <c r="T2915" s="2" t="str">
        <f>HLOOKUP(B2915,'Additional Data'!$F$1:$N$2,2,0)</f>
        <v>Laptop</v>
      </c>
    </row>
    <row r="2916" ht="14.25" customHeight="1">
      <c r="A2916" s="2">
        <v>186322.0</v>
      </c>
      <c r="B2916" s="2" t="s">
        <v>36</v>
      </c>
      <c r="C2916" s="2" t="s">
        <v>32</v>
      </c>
      <c r="D2916" s="2" t="s">
        <v>34</v>
      </c>
      <c r="E2916" s="4">
        <v>43534.531747685185</v>
      </c>
      <c r="F2916" s="4">
        <v>43534.531747685185</v>
      </c>
      <c r="G2916" s="4">
        <v>43541.531747685185</v>
      </c>
      <c r="H2916" s="2">
        <v>0.0</v>
      </c>
      <c r="I2916" s="2">
        <v>104.0</v>
      </c>
      <c r="J2916" s="2" t="s">
        <v>32</v>
      </c>
      <c r="K2916" s="2" t="s">
        <v>82</v>
      </c>
      <c r="L2916" s="2" t="s">
        <v>67</v>
      </c>
      <c r="M2916" s="2" t="s">
        <v>71</v>
      </c>
      <c r="N2916" s="2">
        <v>-7.0</v>
      </c>
      <c r="O2916" s="2">
        <v>0.0</v>
      </c>
      <c r="P2916" s="2">
        <v>104.0</v>
      </c>
      <c r="Q2916" s="2" t="str">
        <f>VLOOKUP(A2916,'Additional Data'!$A$1:$D$9949,2,0)</f>
        <v>App</v>
      </c>
      <c r="R2916" s="2" t="str">
        <f>VLOOKUP(A2916,'Additional Data'!$A$1:$D$9949,4,0)</f>
        <v>Debit Card</v>
      </c>
      <c r="S2916" s="7">
        <f>VLOOKUP(A2916,'Additional Data'!$A$1:$D$9949,3,0)</f>
        <v>789</v>
      </c>
      <c r="T2916" s="2" t="str">
        <f>HLOOKUP(B2916,'Additional Data'!$F$1:$N$2,2,0)</f>
        <v>Laptop</v>
      </c>
    </row>
    <row r="2917" ht="14.25" customHeight="1">
      <c r="A2917" s="2">
        <v>630443.0</v>
      </c>
      <c r="B2917" s="2" t="s">
        <v>46</v>
      </c>
      <c r="C2917" s="2" t="s">
        <v>32</v>
      </c>
      <c r="D2917" s="2" t="s">
        <v>34</v>
      </c>
      <c r="E2917" s="4">
        <v>43534.536724537036</v>
      </c>
      <c r="F2917" s="4">
        <v>43538.536724537036</v>
      </c>
      <c r="G2917" s="4">
        <v>43537.536724537036</v>
      </c>
      <c r="H2917" s="2">
        <v>32.0</v>
      </c>
      <c r="I2917" s="2">
        <v>113.0</v>
      </c>
      <c r="J2917" s="2" t="s">
        <v>60</v>
      </c>
      <c r="K2917" s="2" t="s">
        <v>61</v>
      </c>
      <c r="L2917" s="2" t="s">
        <v>35</v>
      </c>
      <c r="M2917" s="2" t="s">
        <v>59</v>
      </c>
      <c r="N2917" s="2">
        <v>1.0</v>
      </c>
      <c r="O2917" s="2">
        <v>4.0</v>
      </c>
      <c r="P2917" s="2">
        <v>145.0</v>
      </c>
      <c r="Q2917" s="2" t="str">
        <f>VLOOKUP(A2917,'Additional Data'!$A$1:$D$9949,2,0)</f>
        <v>App</v>
      </c>
      <c r="R2917" s="2" t="str">
        <f>VLOOKUP(A2917,'Additional Data'!$A$1:$D$9949,4,0)</f>
        <v>Credit Card</v>
      </c>
      <c r="S2917" s="7">
        <f>VLOOKUP(A2917,'Additional Data'!$A$1:$D$9949,3,0)</f>
        <v>1805.602755</v>
      </c>
      <c r="T2917" s="2" t="str">
        <f>HLOOKUP(B2917,'Additional Data'!$F$1:$N$2,2,0)</f>
        <v>TV</v>
      </c>
    </row>
    <row r="2918" ht="14.25" customHeight="1">
      <c r="A2918" s="2">
        <v>871448.0</v>
      </c>
      <c r="B2918" s="2" t="s">
        <v>42</v>
      </c>
      <c r="C2918" s="2" t="s">
        <v>41</v>
      </c>
      <c r="D2918" s="2" t="s">
        <v>34</v>
      </c>
      <c r="E2918" s="4">
        <v>43534.538877314815</v>
      </c>
      <c r="F2918" s="4">
        <v>43538.538877314815</v>
      </c>
      <c r="G2918" s="4">
        <v>43537.538877314815</v>
      </c>
      <c r="H2918" s="2">
        <v>43.0</v>
      </c>
      <c r="I2918" s="2">
        <v>108.0</v>
      </c>
      <c r="J2918" s="2" t="s">
        <v>63</v>
      </c>
      <c r="K2918" s="2" t="s">
        <v>64</v>
      </c>
      <c r="L2918" s="2" t="s">
        <v>35</v>
      </c>
      <c r="M2918" s="2" t="s">
        <v>71</v>
      </c>
      <c r="N2918" s="2">
        <v>1.0</v>
      </c>
      <c r="O2918" s="2">
        <v>4.0</v>
      </c>
      <c r="P2918" s="2">
        <v>151.0</v>
      </c>
      <c r="Q2918" s="2" t="str">
        <f>VLOOKUP(A2918,'Additional Data'!$A$1:$D$9949,2,0)</f>
        <v>App</v>
      </c>
      <c r="R2918" s="2" t="str">
        <f>VLOOKUP(A2918,'Additional Data'!$A$1:$D$9949,4,0)</f>
        <v>Debit Card</v>
      </c>
      <c r="S2918" s="7">
        <f>VLOOKUP(A2918,'Additional Data'!$A$1:$D$9949,3,0)</f>
        <v>875.1611921</v>
      </c>
      <c r="T2918" s="2" t="str">
        <f>HLOOKUP(B2918,'Additional Data'!$F$1:$N$2,2,0)</f>
        <v>TV</v>
      </c>
    </row>
    <row r="2919" ht="14.25" customHeight="1">
      <c r="A2919" s="2">
        <v>863931.0</v>
      </c>
      <c r="B2919" s="2" t="s">
        <v>49</v>
      </c>
      <c r="C2919" s="2" t="s">
        <v>32</v>
      </c>
      <c r="D2919" s="2" t="s">
        <v>34</v>
      </c>
      <c r="E2919" s="4">
        <v>43534.53909722222</v>
      </c>
      <c r="F2919" s="4">
        <v>43539.53909722222</v>
      </c>
      <c r="G2919" s="4">
        <v>43537.53909722222</v>
      </c>
      <c r="H2919" s="2">
        <v>27.0</v>
      </c>
      <c r="I2919" s="2">
        <v>106.0</v>
      </c>
      <c r="J2919" s="2" t="s">
        <v>63</v>
      </c>
      <c r="K2919" s="2" t="s">
        <v>81</v>
      </c>
      <c r="L2919" s="2" t="s">
        <v>35</v>
      </c>
      <c r="M2919" s="2" t="s">
        <v>59</v>
      </c>
      <c r="N2919" s="2">
        <v>2.0</v>
      </c>
      <c r="O2919" s="2">
        <v>5.0</v>
      </c>
      <c r="P2919" s="2">
        <v>133.0</v>
      </c>
      <c r="Q2919" s="2" t="str">
        <f>VLOOKUP(A2919,'Additional Data'!$A$1:$D$9949,2,0)</f>
        <v>Website</v>
      </c>
      <c r="R2919" s="2" t="str">
        <f>VLOOKUP(A2919,'Additional Data'!$A$1:$D$9949,4,0)</f>
        <v>Credit Card</v>
      </c>
      <c r="S2919" s="7">
        <f>VLOOKUP(A2919,'Additional Data'!$A$1:$D$9949,3,0)</f>
        <v>2919.615279</v>
      </c>
      <c r="T2919" s="2" t="str">
        <f>HLOOKUP(B2919,'Additional Data'!$F$1:$N$2,2,0)</f>
        <v>TV</v>
      </c>
    </row>
    <row r="2920" ht="14.25" customHeight="1">
      <c r="A2920" s="2">
        <v>310614.0</v>
      </c>
      <c r="B2920" s="2" t="s">
        <v>42</v>
      </c>
      <c r="C2920" s="2" t="s">
        <v>32</v>
      </c>
      <c r="D2920" s="2" t="s">
        <v>34</v>
      </c>
      <c r="E2920" s="4">
        <v>43534.54284722222</v>
      </c>
      <c r="F2920" s="4">
        <v>43535.54284722222</v>
      </c>
      <c r="G2920" s="4">
        <v>43539.54284722222</v>
      </c>
      <c r="H2920" s="2">
        <v>0.0</v>
      </c>
      <c r="I2920" s="2">
        <v>107.0</v>
      </c>
      <c r="J2920" s="2" t="s">
        <v>32</v>
      </c>
      <c r="K2920" s="2" t="s">
        <v>82</v>
      </c>
      <c r="L2920" s="2" t="s">
        <v>67</v>
      </c>
      <c r="M2920" s="2" t="s">
        <v>71</v>
      </c>
      <c r="N2920" s="2">
        <v>-4.0</v>
      </c>
      <c r="O2920" s="2">
        <v>1.0</v>
      </c>
      <c r="P2920" s="2">
        <v>107.0</v>
      </c>
      <c r="Q2920" s="2" t="str">
        <f>VLOOKUP(A2920,'Additional Data'!$A$1:$D$9949,2,0)</f>
        <v>Website</v>
      </c>
      <c r="R2920" s="2" t="str">
        <f>VLOOKUP(A2920,'Additional Data'!$A$1:$D$9949,4,0)</f>
        <v>Debit Card</v>
      </c>
      <c r="S2920" s="7">
        <f>VLOOKUP(A2920,'Additional Data'!$A$1:$D$9949,3,0)</f>
        <v>2053</v>
      </c>
      <c r="T2920" s="2" t="str">
        <f>HLOOKUP(B2920,'Additional Data'!$F$1:$N$2,2,0)</f>
        <v>TV</v>
      </c>
    </row>
    <row r="2921" ht="14.25" customHeight="1">
      <c r="A2921" s="2">
        <v>88052.0</v>
      </c>
      <c r="B2921" s="2" t="s">
        <v>42</v>
      </c>
      <c r="C2921" s="2" t="s">
        <v>41</v>
      </c>
      <c r="D2921" s="2" t="s">
        <v>34</v>
      </c>
      <c r="E2921" s="4">
        <v>43534.54381944444</v>
      </c>
      <c r="F2921" s="4">
        <v>43541.54381944444</v>
      </c>
      <c r="G2921" s="4">
        <v>43537.54381944444</v>
      </c>
      <c r="H2921" s="2">
        <v>31.0</v>
      </c>
      <c r="I2921" s="2">
        <v>113.0</v>
      </c>
      <c r="J2921" s="2" t="s">
        <v>63</v>
      </c>
      <c r="K2921" s="2" t="s">
        <v>64</v>
      </c>
      <c r="L2921" s="2" t="s">
        <v>35</v>
      </c>
      <c r="M2921" s="2" t="s">
        <v>71</v>
      </c>
      <c r="N2921" s="2">
        <v>4.0</v>
      </c>
      <c r="O2921" s="2">
        <v>7.0</v>
      </c>
      <c r="P2921" s="2">
        <v>144.0</v>
      </c>
      <c r="Q2921" s="2" t="str">
        <f>VLOOKUP(A2921,'Additional Data'!$A$1:$D$9949,2,0)</f>
        <v>App</v>
      </c>
      <c r="R2921" s="2" t="str">
        <f>VLOOKUP(A2921,'Additional Data'!$A$1:$D$9949,4,0)</f>
        <v>Debit Card</v>
      </c>
      <c r="S2921" s="7">
        <f>VLOOKUP(A2921,'Additional Data'!$A$1:$D$9949,3,0)</f>
        <v>2792.36779</v>
      </c>
      <c r="T2921" s="2" t="str">
        <f>HLOOKUP(B2921,'Additional Data'!$F$1:$N$2,2,0)</f>
        <v>TV</v>
      </c>
    </row>
    <row r="2922" ht="14.25" customHeight="1">
      <c r="A2922" s="2">
        <v>40237.0</v>
      </c>
      <c r="B2922" s="2" t="s">
        <v>39</v>
      </c>
      <c r="C2922" s="2" t="s">
        <v>41</v>
      </c>
      <c r="D2922" s="2" t="s">
        <v>34</v>
      </c>
      <c r="E2922" s="4">
        <v>43534.54488425926</v>
      </c>
      <c r="F2922" s="4">
        <v>43539.54488425926</v>
      </c>
      <c r="G2922" s="4">
        <v>43537.54488425926</v>
      </c>
      <c r="H2922" s="2">
        <v>28.0</v>
      </c>
      <c r="I2922" s="2">
        <v>109.0</v>
      </c>
      <c r="J2922" s="2" t="s">
        <v>63</v>
      </c>
      <c r="K2922" s="2" t="s">
        <v>64</v>
      </c>
      <c r="L2922" s="2" t="s">
        <v>35</v>
      </c>
      <c r="M2922" s="2" t="s">
        <v>59</v>
      </c>
      <c r="N2922" s="2">
        <v>2.0</v>
      </c>
      <c r="O2922" s="2">
        <v>5.0</v>
      </c>
      <c r="P2922" s="2">
        <v>137.0</v>
      </c>
      <c r="Q2922" s="2" t="str">
        <f>VLOOKUP(A2922,'Additional Data'!$A$1:$D$9949,2,0)</f>
        <v>App</v>
      </c>
      <c r="R2922" s="2" t="str">
        <f>VLOOKUP(A2922,'Additional Data'!$A$1:$D$9949,4,0)</f>
        <v>Credit Card</v>
      </c>
      <c r="S2922" s="7">
        <f>VLOOKUP(A2922,'Additional Data'!$A$1:$D$9949,3,0)</f>
        <v>296</v>
      </c>
      <c r="T2922" s="2" t="str">
        <f>HLOOKUP(B2922,'Additional Data'!$F$1:$N$2,2,0)</f>
        <v>Mobile</v>
      </c>
    </row>
    <row r="2923" ht="14.25" customHeight="1">
      <c r="A2923" s="2">
        <v>941282.0</v>
      </c>
      <c r="B2923" s="2" t="s">
        <v>39</v>
      </c>
      <c r="C2923" s="2" t="s">
        <v>32</v>
      </c>
      <c r="D2923" s="2" t="s">
        <v>34</v>
      </c>
      <c r="E2923" s="4">
        <v>43534.548113425924</v>
      </c>
      <c r="F2923" s="4">
        <v>43541.548113425924</v>
      </c>
      <c r="G2923" s="4">
        <v>43539.548113425924</v>
      </c>
      <c r="H2923" s="2">
        <v>33.0</v>
      </c>
      <c r="I2923" s="2">
        <v>123.0</v>
      </c>
      <c r="J2923" s="2" t="s">
        <v>41</v>
      </c>
      <c r="K2923" s="2" t="s">
        <v>58</v>
      </c>
      <c r="L2923" s="2" t="s">
        <v>35</v>
      </c>
      <c r="M2923" s="2" t="s">
        <v>59</v>
      </c>
      <c r="N2923" s="2">
        <v>2.0</v>
      </c>
      <c r="O2923" s="2">
        <v>7.0</v>
      </c>
      <c r="P2923" s="2">
        <v>156.0</v>
      </c>
      <c r="Q2923" s="2" t="str">
        <f>VLOOKUP(A2923,'Additional Data'!$A$1:$D$9949,2,0)</f>
        <v>App</v>
      </c>
      <c r="R2923" s="2" t="str">
        <f>VLOOKUP(A2923,'Additional Data'!$A$1:$D$9949,4,0)</f>
        <v>Debit Card</v>
      </c>
      <c r="S2923" s="7">
        <f>VLOOKUP(A2923,'Additional Data'!$A$1:$D$9949,3,0)</f>
        <v>1526.709499</v>
      </c>
      <c r="T2923" s="2" t="str">
        <f>HLOOKUP(B2923,'Additional Data'!$F$1:$N$2,2,0)</f>
        <v>Mobile</v>
      </c>
    </row>
    <row r="2924" ht="14.25" customHeight="1">
      <c r="A2924" s="2">
        <v>114147.0</v>
      </c>
      <c r="B2924" s="2" t="s">
        <v>30</v>
      </c>
      <c r="C2924" s="2" t="s">
        <v>41</v>
      </c>
      <c r="D2924" s="2" t="s">
        <v>34</v>
      </c>
      <c r="E2924" s="4">
        <v>43534.55241898148</v>
      </c>
      <c r="F2924" s="4">
        <v>43542.55241898148</v>
      </c>
      <c r="G2924" s="4">
        <v>43541.55241898148</v>
      </c>
      <c r="H2924" s="2">
        <v>40.0</v>
      </c>
      <c r="I2924" s="2">
        <v>122.0</v>
      </c>
      <c r="J2924" s="2" t="s">
        <v>32</v>
      </c>
      <c r="K2924" s="2" t="s">
        <v>70</v>
      </c>
      <c r="L2924" s="2" t="s">
        <v>35</v>
      </c>
      <c r="M2924" s="2" t="s">
        <v>59</v>
      </c>
      <c r="N2924" s="2">
        <v>1.0</v>
      </c>
      <c r="O2924" s="2">
        <v>8.0</v>
      </c>
      <c r="P2924" s="2">
        <v>162.0</v>
      </c>
      <c r="Q2924" s="2" t="str">
        <f>VLOOKUP(A2924,'Additional Data'!$A$1:$D$9949,2,0)</f>
        <v>Website</v>
      </c>
      <c r="R2924" s="2" t="str">
        <f>VLOOKUP(A2924,'Additional Data'!$A$1:$D$9949,4,0)</f>
        <v>Credit Card</v>
      </c>
      <c r="S2924" s="7">
        <f>VLOOKUP(A2924,'Additional Data'!$A$1:$D$9949,3,0)</f>
        <v>2065.918446</v>
      </c>
      <c r="T2924" s="2" t="str">
        <f>HLOOKUP(B2924,'Additional Data'!$F$1:$N$2,2,0)</f>
        <v>PC</v>
      </c>
    </row>
    <row r="2925" ht="14.25" customHeight="1">
      <c r="A2925" s="2">
        <v>293797.0</v>
      </c>
      <c r="B2925" s="2" t="s">
        <v>48</v>
      </c>
      <c r="C2925" s="2" t="s">
        <v>41</v>
      </c>
      <c r="D2925" s="2" t="s">
        <v>34</v>
      </c>
      <c r="E2925" s="4">
        <v>43534.553460648145</v>
      </c>
      <c r="F2925" s="4">
        <v>43540.553460648145</v>
      </c>
      <c r="G2925" s="4">
        <v>43539.553460648145</v>
      </c>
      <c r="H2925" s="2">
        <v>25.0</v>
      </c>
      <c r="I2925" s="2">
        <v>108.0</v>
      </c>
      <c r="J2925" s="2" t="s">
        <v>60</v>
      </c>
      <c r="K2925" s="2" t="s">
        <v>77</v>
      </c>
      <c r="L2925" s="2" t="s">
        <v>35</v>
      </c>
      <c r="M2925" s="2" t="s">
        <v>59</v>
      </c>
      <c r="N2925" s="2">
        <v>1.0</v>
      </c>
      <c r="O2925" s="2">
        <v>6.0</v>
      </c>
      <c r="P2925" s="2">
        <v>133.0</v>
      </c>
      <c r="Q2925" s="2" t="str">
        <f>VLOOKUP(A2925,'Additional Data'!$A$1:$D$9949,2,0)</f>
        <v>App</v>
      </c>
      <c r="R2925" s="2" t="str">
        <f>VLOOKUP(A2925,'Additional Data'!$A$1:$D$9949,4,0)</f>
        <v>Cash On Delivery</v>
      </c>
      <c r="S2925" s="7">
        <f>VLOOKUP(A2925,'Additional Data'!$A$1:$D$9949,3,0)</f>
        <v>549.7947995</v>
      </c>
      <c r="T2925" s="2" t="str">
        <f>HLOOKUP(B2925,'Additional Data'!$F$1:$N$2,2,0)</f>
        <v>Gaming Console</v>
      </c>
    </row>
    <row r="2926" ht="14.25" customHeight="1">
      <c r="A2926" s="2">
        <v>127215.0</v>
      </c>
      <c r="B2926" s="2" t="s">
        <v>30</v>
      </c>
      <c r="C2926" s="2" t="s">
        <v>41</v>
      </c>
      <c r="D2926" s="2" t="s">
        <v>34</v>
      </c>
      <c r="E2926" s="4">
        <v>43534.55981481481</v>
      </c>
      <c r="F2926" s="4">
        <v>43539.55981481481</v>
      </c>
      <c r="G2926" s="4">
        <v>43540.55981481481</v>
      </c>
      <c r="H2926" s="2">
        <v>40.0</v>
      </c>
      <c r="I2926" s="2">
        <v>108.0</v>
      </c>
      <c r="J2926" s="2" t="s">
        <v>60</v>
      </c>
      <c r="K2926" s="2" t="s">
        <v>77</v>
      </c>
      <c r="L2926" s="2" t="s">
        <v>35</v>
      </c>
      <c r="M2926" s="2" t="s">
        <v>59</v>
      </c>
      <c r="N2926" s="2">
        <v>-1.0</v>
      </c>
      <c r="O2926" s="2">
        <v>5.0</v>
      </c>
      <c r="P2926" s="2">
        <v>148.0</v>
      </c>
      <c r="Q2926" s="2" t="str">
        <f>VLOOKUP(A2926,'Additional Data'!$A$1:$D$9949,2,0)</f>
        <v>Website</v>
      </c>
      <c r="R2926" s="2" t="str">
        <f>VLOOKUP(A2926,'Additional Data'!$A$1:$D$9949,4,0)</f>
        <v>Credit Card</v>
      </c>
      <c r="S2926" s="7">
        <f>VLOOKUP(A2926,'Additional Data'!$A$1:$D$9949,3,0)</f>
        <v>2443.387354</v>
      </c>
      <c r="T2926" s="2" t="str">
        <f>HLOOKUP(B2926,'Additional Data'!$F$1:$N$2,2,0)</f>
        <v>PC</v>
      </c>
    </row>
    <row r="2927" ht="14.25" customHeight="1">
      <c r="A2927" s="2">
        <v>610484.0</v>
      </c>
      <c r="B2927" s="2" t="s">
        <v>30</v>
      </c>
      <c r="C2927" s="2" t="s">
        <v>41</v>
      </c>
      <c r="D2927" s="2" t="s">
        <v>34</v>
      </c>
      <c r="E2927" s="4">
        <v>43534.559895833336</v>
      </c>
      <c r="F2927" s="4">
        <v>43539.559895833336</v>
      </c>
      <c r="G2927" s="4">
        <v>43540.559895833336</v>
      </c>
      <c r="H2927" s="2">
        <v>32.0</v>
      </c>
      <c r="I2927" s="2">
        <v>128.0</v>
      </c>
      <c r="J2927" s="2" t="s">
        <v>73</v>
      </c>
      <c r="K2927" s="2" t="s">
        <v>80</v>
      </c>
      <c r="L2927" s="2" t="s">
        <v>35</v>
      </c>
      <c r="M2927" s="2" t="s">
        <v>71</v>
      </c>
      <c r="N2927" s="2">
        <v>-1.0</v>
      </c>
      <c r="O2927" s="2">
        <v>5.0</v>
      </c>
      <c r="P2927" s="2">
        <v>160.0</v>
      </c>
      <c r="Q2927" s="2" t="str">
        <f>VLOOKUP(A2927,'Additional Data'!$A$1:$D$9949,2,0)</f>
        <v>App</v>
      </c>
      <c r="R2927" s="2" t="str">
        <f>VLOOKUP(A2927,'Additional Data'!$A$1:$D$9949,4,0)</f>
        <v>Debit Card</v>
      </c>
      <c r="S2927" s="7">
        <f>VLOOKUP(A2927,'Additional Data'!$A$1:$D$9949,3,0)</f>
        <v>3136.378407</v>
      </c>
      <c r="T2927" s="2" t="str">
        <f>HLOOKUP(B2927,'Additional Data'!$F$1:$N$2,2,0)</f>
        <v>PC</v>
      </c>
    </row>
    <row r="2928" ht="14.25" customHeight="1">
      <c r="A2928" s="2">
        <v>275635.0</v>
      </c>
      <c r="B2928" s="2" t="s">
        <v>39</v>
      </c>
      <c r="C2928" s="2" t="s">
        <v>41</v>
      </c>
      <c r="D2928" s="2" t="s">
        <v>34</v>
      </c>
      <c r="E2928" s="4">
        <v>43534.5633912037</v>
      </c>
      <c r="F2928" s="4">
        <v>43543.5633912037</v>
      </c>
      <c r="G2928" s="4">
        <v>43538.5633912037</v>
      </c>
      <c r="H2928" s="2">
        <v>74.0</v>
      </c>
      <c r="I2928" s="2">
        <v>104.0</v>
      </c>
      <c r="J2928" s="2" t="s">
        <v>73</v>
      </c>
      <c r="K2928" s="2" t="s">
        <v>80</v>
      </c>
      <c r="L2928" s="2" t="s">
        <v>35</v>
      </c>
      <c r="M2928" s="2" t="s">
        <v>71</v>
      </c>
      <c r="N2928" s="2">
        <v>5.0</v>
      </c>
      <c r="O2928" s="2">
        <v>9.0</v>
      </c>
      <c r="P2928" s="2">
        <v>178.0</v>
      </c>
      <c r="Q2928" s="2" t="str">
        <f>VLOOKUP(A2928,'Additional Data'!$A$1:$D$9949,2,0)</f>
        <v>App</v>
      </c>
      <c r="R2928" s="2" t="str">
        <f>VLOOKUP(A2928,'Additional Data'!$A$1:$D$9949,4,0)</f>
        <v>Credit Card</v>
      </c>
      <c r="S2928" s="7">
        <f>VLOOKUP(A2928,'Additional Data'!$A$1:$D$9949,3,0)</f>
        <v>2280</v>
      </c>
      <c r="T2928" s="2" t="str">
        <f>HLOOKUP(B2928,'Additional Data'!$F$1:$N$2,2,0)</f>
        <v>Mobile</v>
      </c>
    </row>
    <row r="2929" ht="14.25" customHeight="1">
      <c r="A2929" s="2">
        <v>46298.0</v>
      </c>
      <c r="B2929" s="2" t="s">
        <v>42</v>
      </c>
      <c r="C2929" s="2" t="s">
        <v>41</v>
      </c>
      <c r="D2929" s="2" t="s">
        <v>34</v>
      </c>
      <c r="E2929" s="4">
        <v>43534.56828703704</v>
      </c>
      <c r="F2929" s="4">
        <v>43536.56828703704</v>
      </c>
      <c r="G2929" s="4">
        <v>43540.56828703704</v>
      </c>
      <c r="H2929" s="2">
        <v>0.0</v>
      </c>
      <c r="I2929" s="2">
        <v>126.0</v>
      </c>
      <c r="J2929" s="2" t="s">
        <v>41</v>
      </c>
      <c r="K2929" s="2" t="s">
        <v>66</v>
      </c>
      <c r="L2929" s="2" t="s">
        <v>67</v>
      </c>
      <c r="M2929" s="2" t="s">
        <v>59</v>
      </c>
      <c r="N2929" s="2">
        <v>-4.0</v>
      </c>
      <c r="O2929" s="2">
        <v>2.0</v>
      </c>
      <c r="P2929" s="2">
        <v>126.0</v>
      </c>
      <c r="Q2929" s="2" t="str">
        <f>VLOOKUP(A2929,'Additional Data'!$A$1:$D$9949,2,0)</f>
        <v>App</v>
      </c>
      <c r="R2929" s="2" t="str">
        <f>VLOOKUP(A2929,'Additional Data'!$A$1:$D$9949,4,0)</f>
        <v>Debit Card</v>
      </c>
      <c r="S2929" s="7">
        <f>VLOOKUP(A2929,'Additional Data'!$A$1:$D$9949,3,0)</f>
        <v>351.6039151</v>
      </c>
      <c r="T2929" s="2" t="str">
        <f>HLOOKUP(B2929,'Additional Data'!$F$1:$N$2,2,0)</f>
        <v>TV</v>
      </c>
    </row>
    <row r="2930" ht="14.25" customHeight="1">
      <c r="A2930" s="2">
        <v>303602.0</v>
      </c>
      <c r="B2930" s="2" t="s">
        <v>42</v>
      </c>
      <c r="C2930" s="2" t="s">
        <v>41</v>
      </c>
      <c r="D2930" s="2" t="s">
        <v>34</v>
      </c>
      <c r="E2930" s="4">
        <v>43534.5694212963</v>
      </c>
      <c r="F2930" s="4">
        <v>43539.5694212963</v>
      </c>
      <c r="G2930" s="4">
        <v>43541.5694212963</v>
      </c>
      <c r="H2930" s="2">
        <v>0.0</v>
      </c>
      <c r="I2930" s="2">
        <v>127.0</v>
      </c>
      <c r="J2930" s="2" t="s">
        <v>41</v>
      </c>
      <c r="K2930" s="2" t="s">
        <v>66</v>
      </c>
      <c r="L2930" s="2" t="s">
        <v>67</v>
      </c>
      <c r="M2930" s="2" t="s">
        <v>59</v>
      </c>
      <c r="N2930" s="2">
        <v>-2.0</v>
      </c>
      <c r="O2930" s="2">
        <v>5.0</v>
      </c>
      <c r="P2930" s="2">
        <v>127.0</v>
      </c>
      <c r="Q2930" s="2" t="str">
        <f>VLOOKUP(A2930,'Additional Data'!$A$1:$D$9949,2,0)</f>
        <v>App</v>
      </c>
      <c r="R2930" s="2" t="str">
        <f>VLOOKUP(A2930,'Additional Data'!$A$1:$D$9949,4,0)</f>
        <v>Debit Card</v>
      </c>
      <c r="S2930" s="7">
        <f>VLOOKUP(A2930,'Additional Data'!$A$1:$D$9949,3,0)</f>
        <v>3127.74079</v>
      </c>
      <c r="T2930" s="2" t="str">
        <f>HLOOKUP(B2930,'Additional Data'!$F$1:$N$2,2,0)</f>
        <v>TV</v>
      </c>
    </row>
    <row r="2931" ht="14.25" customHeight="1">
      <c r="A2931" s="2">
        <v>409793.0</v>
      </c>
      <c r="B2931" s="2" t="s">
        <v>36</v>
      </c>
      <c r="C2931" s="2" t="s">
        <v>32</v>
      </c>
      <c r="D2931" s="2" t="s">
        <v>34</v>
      </c>
      <c r="E2931" s="4">
        <v>43534.57765046296</v>
      </c>
      <c r="F2931" s="4">
        <v>43540.57765046296</v>
      </c>
      <c r="G2931" s="4">
        <v>43539.57765046296</v>
      </c>
      <c r="H2931" s="2">
        <v>47.0</v>
      </c>
      <c r="I2931" s="2">
        <v>106.0</v>
      </c>
      <c r="J2931" s="2" t="s">
        <v>63</v>
      </c>
      <c r="K2931" s="2" t="s">
        <v>81</v>
      </c>
      <c r="L2931" s="2" t="s">
        <v>35</v>
      </c>
      <c r="M2931" s="2" t="s">
        <v>59</v>
      </c>
      <c r="N2931" s="2">
        <v>1.0</v>
      </c>
      <c r="O2931" s="2">
        <v>6.0</v>
      </c>
      <c r="P2931" s="2">
        <v>153.0</v>
      </c>
      <c r="Q2931" s="2" t="str">
        <f>VLOOKUP(A2931,'Additional Data'!$A$1:$D$9949,2,0)</f>
        <v>App</v>
      </c>
      <c r="R2931" s="2" t="str">
        <f>VLOOKUP(A2931,'Additional Data'!$A$1:$D$9949,4,0)</f>
        <v>Credit Card</v>
      </c>
      <c r="S2931" s="7">
        <f>VLOOKUP(A2931,'Additional Data'!$A$1:$D$9949,3,0)</f>
        <v>1886.653301</v>
      </c>
      <c r="T2931" s="2" t="str">
        <f>HLOOKUP(B2931,'Additional Data'!$F$1:$N$2,2,0)</f>
        <v>Laptop</v>
      </c>
    </row>
    <row r="2932" ht="14.25" customHeight="1">
      <c r="A2932" s="2">
        <v>227232.0</v>
      </c>
      <c r="B2932" s="2" t="s">
        <v>36</v>
      </c>
      <c r="C2932" s="2" t="s">
        <v>41</v>
      </c>
      <c r="D2932" s="2" t="s">
        <v>34</v>
      </c>
      <c r="E2932" s="4">
        <v>43534.585173611114</v>
      </c>
      <c r="F2932" s="4">
        <v>43539.585173611114</v>
      </c>
      <c r="G2932" s="4">
        <v>43540.585173611114</v>
      </c>
      <c r="H2932" s="2">
        <v>49.0</v>
      </c>
      <c r="I2932" s="2">
        <v>125.0</v>
      </c>
      <c r="J2932" s="2" t="s">
        <v>32</v>
      </c>
      <c r="K2932" s="2" t="s">
        <v>70</v>
      </c>
      <c r="L2932" s="2" t="s">
        <v>35</v>
      </c>
      <c r="M2932" s="2" t="s">
        <v>71</v>
      </c>
      <c r="N2932" s="2">
        <v>-1.0</v>
      </c>
      <c r="O2932" s="2">
        <v>5.0</v>
      </c>
      <c r="P2932" s="2">
        <v>174.0</v>
      </c>
      <c r="Q2932" s="2" t="str">
        <f>VLOOKUP(A2932,'Additional Data'!$A$1:$D$9949,2,0)</f>
        <v>Website</v>
      </c>
      <c r="R2932" s="2" t="str">
        <f>VLOOKUP(A2932,'Additional Data'!$A$1:$D$9949,4,0)</f>
        <v>Debit Card</v>
      </c>
      <c r="S2932" s="7">
        <f>VLOOKUP(A2932,'Additional Data'!$A$1:$D$9949,3,0)</f>
        <v>3098</v>
      </c>
      <c r="T2932" s="2" t="str">
        <f>HLOOKUP(B2932,'Additional Data'!$F$1:$N$2,2,0)</f>
        <v>Laptop</v>
      </c>
    </row>
    <row r="2933" ht="14.25" customHeight="1">
      <c r="A2933" s="2">
        <v>256915.0</v>
      </c>
      <c r="B2933" s="2" t="s">
        <v>47</v>
      </c>
      <c r="C2933" s="2" t="s">
        <v>32</v>
      </c>
      <c r="D2933" s="2" t="s">
        <v>34</v>
      </c>
      <c r="E2933" s="4">
        <v>43534.5871412037</v>
      </c>
      <c r="F2933" s="4">
        <v>43540.5871412037</v>
      </c>
      <c r="G2933" s="4">
        <v>43540.5871412037</v>
      </c>
      <c r="H2933" s="2">
        <v>27.0</v>
      </c>
      <c r="I2933" s="2">
        <v>130.0</v>
      </c>
      <c r="J2933" s="2" t="s">
        <v>73</v>
      </c>
      <c r="K2933" s="2" t="s">
        <v>74</v>
      </c>
      <c r="L2933" s="2" t="s">
        <v>35</v>
      </c>
      <c r="M2933" s="2" t="s">
        <v>59</v>
      </c>
      <c r="N2933" s="2">
        <v>0.0</v>
      </c>
      <c r="O2933" s="2">
        <v>6.0</v>
      </c>
      <c r="P2933" s="2">
        <v>157.0</v>
      </c>
      <c r="Q2933" s="2" t="str">
        <f>VLOOKUP(A2933,'Additional Data'!$A$1:$D$9949,2,0)</f>
        <v>App</v>
      </c>
      <c r="R2933" s="2" t="str">
        <f>VLOOKUP(A2933,'Additional Data'!$A$1:$D$9949,4,0)</f>
        <v>Credit Card</v>
      </c>
      <c r="S2933" s="7">
        <f>VLOOKUP(A2933,'Additional Data'!$A$1:$D$9949,3,0)</f>
        <v>3384</v>
      </c>
      <c r="T2933" s="2" t="str">
        <f>HLOOKUP(B2933,'Additional Data'!$F$1:$N$2,2,0)</f>
        <v>Tablet</v>
      </c>
    </row>
    <row r="2934" ht="14.25" customHeight="1">
      <c r="A2934" s="2">
        <v>577897.0</v>
      </c>
      <c r="B2934" s="2" t="s">
        <v>36</v>
      </c>
      <c r="C2934" s="2" t="s">
        <v>41</v>
      </c>
      <c r="D2934" s="2" t="s">
        <v>34</v>
      </c>
      <c r="E2934" s="4">
        <v>43534.587222222224</v>
      </c>
      <c r="F2934" s="4">
        <v>43538.587222222224</v>
      </c>
      <c r="G2934" s="4">
        <v>43537.587222222224</v>
      </c>
      <c r="H2934" s="2">
        <v>0.0</v>
      </c>
      <c r="I2934" s="2">
        <v>126.0</v>
      </c>
      <c r="J2934" s="2" t="s">
        <v>41</v>
      </c>
      <c r="K2934" s="2" t="s">
        <v>66</v>
      </c>
      <c r="L2934" s="2" t="s">
        <v>67</v>
      </c>
      <c r="M2934" s="2" t="s">
        <v>59</v>
      </c>
      <c r="N2934" s="2">
        <v>1.0</v>
      </c>
      <c r="O2934" s="2">
        <v>4.0</v>
      </c>
      <c r="P2934" s="2">
        <v>126.0</v>
      </c>
      <c r="Q2934" s="2" t="str">
        <f>VLOOKUP(A2934,'Additional Data'!$A$1:$D$9949,2,0)</f>
        <v>App</v>
      </c>
      <c r="R2934" s="2" t="str">
        <f>VLOOKUP(A2934,'Additional Data'!$A$1:$D$9949,4,0)</f>
        <v>Credit Card</v>
      </c>
      <c r="S2934" s="7">
        <f>VLOOKUP(A2934,'Additional Data'!$A$1:$D$9949,3,0)</f>
        <v>3392.551422</v>
      </c>
      <c r="T2934" s="2" t="str">
        <f>HLOOKUP(B2934,'Additional Data'!$F$1:$N$2,2,0)</f>
        <v>Laptop</v>
      </c>
    </row>
    <row r="2935" ht="14.25" customHeight="1">
      <c r="A2935" s="2">
        <v>577918.0</v>
      </c>
      <c r="B2935" s="2" t="s">
        <v>47</v>
      </c>
      <c r="C2935" s="2" t="s">
        <v>41</v>
      </c>
      <c r="D2935" s="2" t="s">
        <v>34</v>
      </c>
      <c r="E2935" s="4">
        <v>43534.58813657407</v>
      </c>
      <c r="F2935" s="4">
        <v>43539.58813657407</v>
      </c>
      <c r="G2935" s="4">
        <v>43540.58813657407</v>
      </c>
      <c r="H2935" s="2">
        <v>63.0</v>
      </c>
      <c r="I2935" s="2">
        <v>100.0</v>
      </c>
      <c r="J2935" s="2" t="s">
        <v>32</v>
      </c>
      <c r="K2935" s="2" t="s">
        <v>70</v>
      </c>
      <c r="L2935" s="2" t="s">
        <v>35</v>
      </c>
      <c r="M2935" s="2" t="s">
        <v>71</v>
      </c>
      <c r="N2935" s="2">
        <v>-1.0</v>
      </c>
      <c r="O2935" s="2">
        <v>5.0</v>
      </c>
      <c r="P2935" s="2">
        <v>163.0</v>
      </c>
      <c r="Q2935" s="2" t="str">
        <f>VLOOKUP(A2935,'Additional Data'!$A$1:$D$9949,2,0)</f>
        <v>App</v>
      </c>
      <c r="R2935" s="2" t="str">
        <f>VLOOKUP(A2935,'Additional Data'!$A$1:$D$9949,4,0)</f>
        <v>Debit Card</v>
      </c>
      <c r="S2935" s="7">
        <f>VLOOKUP(A2935,'Additional Data'!$A$1:$D$9949,3,0)</f>
        <v>1663.501548</v>
      </c>
      <c r="T2935" s="2" t="str">
        <f>HLOOKUP(B2935,'Additional Data'!$F$1:$N$2,2,0)</f>
        <v>Tablet</v>
      </c>
    </row>
    <row r="2936" ht="14.25" customHeight="1">
      <c r="A2936" s="2">
        <v>537936.0</v>
      </c>
      <c r="B2936" s="2" t="s">
        <v>36</v>
      </c>
      <c r="C2936" s="2" t="s">
        <v>32</v>
      </c>
      <c r="D2936" s="2" t="s">
        <v>34</v>
      </c>
      <c r="E2936" s="4">
        <v>43534.588900462964</v>
      </c>
      <c r="F2936" s="4">
        <v>43536.588900462964</v>
      </c>
      <c r="G2936" s="4">
        <v>43539.588900462964</v>
      </c>
      <c r="H2936" s="2">
        <v>64.0</v>
      </c>
      <c r="I2936" s="2">
        <v>102.0</v>
      </c>
      <c r="J2936" s="2" t="s">
        <v>41</v>
      </c>
      <c r="K2936" s="2" t="s">
        <v>58</v>
      </c>
      <c r="L2936" s="2" t="s">
        <v>35</v>
      </c>
      <c r="M2936" s="2" t="s">
        <v>71</v>
      </c>
      <c r="N2936" s="2">
        <v>-3.0</v>
      </c>
      <c r="O2936" s="2">
        <v>2.0</v>
      </c>
      <c r="P2936" s="2">
        <v>166.0</v>
      </c>
      <c r="Q2936" s="2" t="str">
        <f>VLOOKUP(A2936,'Additional Data'!$A$1:$D$9949,2,0)</f>
        <v>Website</v>
      </c>
      <c r="R2936" s="2" t="str">
        <f>VLOOKUP(A2936,'Additional Data'!$A$1:$D$9949,4,0)</f>
        <v>Debit Card</v>
      </c>
      <c r="S2936" s="7">
        <f>VLOOKUP(A2936,'Additional Data'!$A$1:$D$9949,3,0)</f>
        <v>1634.852345</v>
      </c>
      <c r="T2936" s="2" t="str">
        <f>HLOOKUP(B2936,'Additional Data'!$F$1:$N$2,2,0)</f>
        <v>Laptop</v>
      </c>
    </row>
    <row r="2937" ht="14.25" customHeight="1">
      <c r="A2937" s="2">
        <v>109506.0</v>
      </c>
      <c r="B2937" s="2" t="s">
        <v>39</v>
      </c>
      <c r="C2937" s="2" t="s">
        <v>41</v>
      </c>
      <c r="D2937" s="2" t="s">
        <v>34</v>
      </c>
      <c r="E2937" s="4">
        <v>43534.592673611114</v>
      </c>
      <c r="F2937" s="4">
        <v>43541.592673611114</v>
      </c>
      <c r="G2937" s="4">
        <v>43537.592673611114</v>
      </c>
      <c r="H2937" s="2">
        <v>38.0</v>
      </c>
      <c r="I2937" s="2">
        <v>128.0</v>
      </c>
      <c r="J2937" s="2" t="s">
        <v>32</v>
      </c>
      <c r="K2937" s="2" t="s">
        <v>70</v>
      </c>
      <c r="L2937" s="2" t="s">
        <v>35</v>
      </c>
      <c r="M2937" s="2" t="s">
        <v>59</v>
      </c>
      <c r="N2937" s="2">
        <v>4.0</v>
      </c>
      <c r="O2937" s="2">
        <v>7.0</v>
      </c>
      <c r="P2937" s="2">
        <v>166.0</v>
      </c>
      <c r="Q2937" s="2" t="str">
        <f>VLOOKUP(A2937,'Additional Data'!$A$1:$D$9949,2,0)</f>
        <v>Website</v>
      </c>
      <c r="R2937" s="2" t="str">
        <f>VLOOKUP(A2937,'Additional Data'!$A$1:$D$9949,4,0)</f>
        <v>Debit Card</v>
      </c>
      <c r="S2937" s="7">
        <f>VLOOKUP(A2937,'Additional Data'!$A$1:$D$9949,3,0)</f>
        <v>762</v>
      </c>
      <c r="T2937" s="2" t="str">
        <f>HLOOKUP(B2937,'Additional Data'!$F$1:$N$2,2,0)</f>
        <v>Mobile</v>
      </c>
    </row>
    <row r="2938" ht="14.25" customHeight="1">
      <c r="A2938" s="2">
        <v>111371.0</v>
      </c>
      <c r="B2938" s="2" t="s">
        <v>36</v>
      </c>
      <c r="C2938" s="2" t="s">
        <v>41</v>
      </c>
      <c r="D2938" s="2" t="s">
        <v>34</v>
      </c>
      <c r="E2938" s="4">
        <v>43534.601122685184</v>
      </c>
      <c r="F2938" s="4">
        <v>43542.601122685184</v>
      </c>
      <c r="G2938" s="4">
        <v>43538.601122685184</v>
      </c>
      <c r="H2938" s="2">
        <v>78.0</v>
      </c>
      <c r="I2938" s="2">
        <v>101.0</v>
      </c>
      <c r="J2938" s="2" t="s">
        <v>73</v>
      </c>
      <c r="K2938" s="2" t="s">
        <v>80</v>
      </c>
      <c r="L2938" s="2" t="s">
        <v>35</v>
      </c>
      <c r="M2938" s="2" t="s">
        <v>71</v>
      </c>
      <c r="N2938" s="2">
        <v>4.0</v>
      </c>
      <c r="O2938" s="2">
        <v>8.0</v>
      </c>
      <c r="P2938" s="2">
        <v>179.0</v>
      </c>
      <c r="Q2938" s="2" t="str">
        <f>VLOOKUP(A2938,'Additional Data'!$A$1:$D$9949,2,0)</f>
        <v>App</v>
      </c>
      <c r="R2938" s="2" t="str">
        <f>VLOOKUP(A2938,'Additional Data'!$A$1:$D$9949,4,0)</f>
        <v>Credit Card</v>
      </c>
      <c r="S2938" s="7">
        <f>VLOOKUP(A2938,'Additional Data'!$A$1:$D$9949,3,0)</f>
        <v>805.3010816</v>
      </c>
      <c r="T2938" s="2" t="str">
        <f>HLOOKUP(B2938,'Additional Data'!$F$1:$N$2,2,0)</f>
        <v>Laptop</v>
      </c>
    </row>
    <row r="2939" ht="14.25" customHeight="1">
      <c r="A2939" s="2">
        <v>46255.0</v>
      </c>
      <c r="B2939" s="2" t="s">
        <v>47</v>
      </c>
      <c r="C2939" s="2" t="s">
        <v>32</v>
      </c>
      <c r="D2939" s="2" t="s">
        <v>34</v>
      </c>
      <c r="E2939" s="4">
        <v>43534.6049537037</v>
      </c>
      <c r="F2939" s="4">
        <v>43542.6049537037</v>
      </c>
      <c r="G2939" s="4">
        <v>43537.6049537037</v>
      </c>
      <c r="H2939" s="2">
        <v>29.0</v>
      </c>
      <c r="I2939" s="2">
        <v>111.0</v>
      </c>
      <c r="J2939" s="2" t="s">
        <v>60</v>
      </c>
      <c r="K2939" s="2" t="s">
        <v>61</v>
      </c>
      <c r="L2939" s="2" t="s">
        <v>35</v>
      </c>
      <c r="M2939" s="2" t="s">
        <v>59</v>
      </c>
      <c r="N2939" s="2">
        <v>5.0</v>
      </c>
      <c r="O2939" s="2">
        <v>8.0</v>
      </c>
      <c r="P2939" s="2">
        <v>140.0</v>
      </c>
      <c r="Q2939" s="2" t="str">
        <f>VLOOKUP(A2939,'Additional Data'!$A$1:$D$9949,2,0)</f>
        <v>App</v>
      </c>
      <c r="R2939" s="2" t="str">
        <f>VLOOKUP(A2939,'Additional Data'!$A$1:$D$9949,4,0)</f>
        <v>Credit Card</v>
      </c>
      <c r="S2939" s="7">
        <f>VLOOKUP(A2939,'Additional Data'!$A$1:$D$9949,3,0)</f>
        <v>1674</v>
      </c>
      <c r="T2939" s="2" t="str">
        <f>HLOOKUP(B2939,'Additional Data'!$F$1:$N$2,2,0)</f>
        <v>Tablet</v>
      </c>
    </row>
    <row r="2940" ht="14.25" customHeight="1">
      <c r="A2940" s="2">
        <v>291925.0</v>
      </c>
      <c r="B2940" s="2" t="s">
        <v>48</v>
      </c>
      <c r="C2940" s="2" t="s">
        <v>41</v>
      </c>
      <c r="D2940" s="2" t="s">
        <v>34</v>
      </c>
      <c r="E2940" s="4">
        <v>43534.606840277775</v>
      </c>
      <c r="F2940" s="4">
        <v>43534.606840277775</v>
      </c>
      <c r="G2940" s="4">
        <v>43537.606840277775</v>
      </c>
      <c r="H2940" s="2">
        <v>0.0</v>
      </c>
      <c r="I2940" s="2">
        <v>108.0</v>
      </c>
      <c r="J2940" s="2" t="s">
        <v>41</v>
      </c>
      <c r="K2940" s="2" t="s">
        <v>66</v>
      </c>
      <c r="L2940" s="2" t="s">
        <v>67</v>
      </c>
      <c r="M2940" s="2" t="s">
        <v>71</v>
      </c>
      <c r="N2940" s="2">
        <v>-3.0</v>
      </c>
      <c r="O2940" s="2">
        <v>0.0</v>
      </c>
      <c r="P2940" s="2">
        <v>108.0</v>
      </c>
      <c r="Q2940" s="2" t="str">
        <f>VLOOKUP(A2940,'Additional Data'!$A$1:$D$9949,2,0)</f>
        <v>App</v>
      </c>
      <c r="R2940" s="2" t="str">
        <f>VLOOKUP(A2940,'Additional Data'!$A$1:$D$9949,4,0)</f>
        <v>Credit Card</v>
      </c>
      <c r="S2940" s="7">
        <f>VLOOKUP(A2940,'Additional Data'!$A$1:$D$9949,3,0)</f>
        <v>1150.323181</v>
      </c>
      <c r="T2940" s="2" t="str">
        <f>HLOOKUP(B2940,'Additional Data'!$F$1:$N$2,2,0)</f>
        <v>Gaming Console</v>
      </c>
    </row>
    <row r="2941" ht="14.25" customHeight="1">
      <c r="A2941" s="2">
        <v>222354.0</v>
      </c>
      <c r="B2941" s="2" t="s">
        <v>42</v>
      </c>
      <c r="C2941" s="2" t="s">
        <v>41</v>
      </c>
      <c r="D2941" s="2" t="s">
        <v>34</v>
      </c>
      <c r="E2941" s="4">
        <v>43534.61011574074</v>
      </c>
      <c r="F2941" s="4">
        <v>43538.61011574074</v>
      </c>
      <c r="G2941" s="4">
        <v>43539.61011574074</v>
      </c>
      <c r="H2941" s="2">
        <v>0.0</v>
      </c>
      <c r="I2941" s="2">
        <v>124.0</v>
      </c>
      <c r="J2941" s="2" t="s">
        <v>41</v>
      </c>
      <c r="K2941" s="2" t="s">
        <v>66</v>
      </c>
      <c r="L2941" s="2" t="s">
        <v>67</v>
      </c>
      <c r="M2941" s="2" t="s">
        <v>59</v>
      </c>
      <c r="N2941" s="2">
        <v>-1.0</v>
      </c>
      <c r="O2941" s="2">
        <v>4.0</v>
      </c>
      <c r="P2941" s="2">
        <v>124.0</v>
      </c>
      <c r="Q2941" s="2" t="str">
        <f>VLOOKUP(A2941,'Additional Data'!$A$1:$D$9949,2,0)</f>
        <v>Website</v>
      </c>
      <c r="R2941" s="2" t="str">
        <f>VLOOKUP(A2941,'Additional Data'!$A$1:$D$9949,4,0)</f>
        <v>Debit Card</v>
      </c>
      <c r="S2941" s="7">
        <f>VLOOKUP(A2941,'Additional Data'!$A$1:$D$9949,3,0)</f>
        <v>1573.926757</v>
      </c>
      <c r="T2941" s="2" t="str">
        <f>HLOOKUP(B2941,'Additional Data'!$F$1:$N$2,2,0)</f>
        <v>TV</v>
      </c>
    </row>
    <row r="2942" ht="14.25" customHeight="1">
      <c r="A2942" s="2">
        <v>153647.0</v>
      </c>
      <c r="B2942" s="2" t="s">
        <v>47</v>
      </c>
      <c r="C2942" s="2" t="s">
        <v>41</v>
      </c>
      <c r="D2942" s="2" t="s">
        <v>34</v>
      </c>
      <c r="E2942" s="4">
        <v>43534.61035879629</v>
      </c>
      <c r="F2942" s="4">
        <v>43535.61035879629</v>
      </c>
      <c r="G2942" s="4">
        <v>43540.61035879629</v>
      </c>
      <c r="H2942" s="2">
        <v>0.0</v>
      </c>
      <c r="I2942" s="2">
        <v>121.0</v>
      </c>
      <c r="J2942" s="2" t="s">
        <v>41</v>
      </c>
      <c r="K2942" s="2" t="s">
        <v>66</v>
      </c>
      <c r="L2942" s="2" t="s">
        <v>67</v>
      </c>
      <c r="M2942" s="2" t="s">
        <v>59</v>
      </c>
      <c r="N2942" s="2">
        <v>-5.0</v>
      </c>
      <c r="O2942" s="2">
        <v>1.0</v>
      </c>
      <c r="P2942" s="2">
        <v>121.0</v>
      </c>
      <c r="Q2942" s="2" t="str">
        <f>VLOOKUP(A2942,'Additional Data'!$A$1:$D$9949,2,0)</f>
        <v>App</v>
      </c>
      <c r="R2942" s="2" t="str">
        <f>VLOOKUP(A2942,'Additional Data'!$A$1:$D$9949,4,0)</f>
        <v>Credit Card</v>
      </c>
      <c r="S2942" s="7">
        <f>VLOOKUP(A2942,'Additional Data'!$A$1:$D$9949,3,0)</f>
        <v>2261.657109</v>
      </c>
      <c r="T2942" s="2" t="str">
        <f>HLOOKUP(B2942,'Additional Data'!$F$1:$N$2,2,0)</f>
        <v>Tablet</v>
      </c>
    </row>
    <row r="2943" ht="14.25" customHeight="1">
      <c r="A2943" s="2">
        <v>263091.0</v>
      </c>
      <c r="B2943" s="2" t="s">
        <v>30</v>
      </c>
      <c r="C2943" s="2" t="s">
        <v>41</v>
      </c>
      <c r="D2943" s="2" t="s">
        <v>34</v>
      </c>
      <c r="E2943" s="4">
        <v>43534.614641203705</v>
      </c>
      <c r="F2943" s="4">
        <v>43539.614641203705</v>
      </c>
      <c r="G2943" s="4">
        <v>43539.614641203705</v>
      </c>
      <c r="H2943" s="2">
        <v>30.0</v>
      </c>
      <c r="I2943" s="2">
        <v>123.0</v>
      </c>
      <c r="J2943" s="2" t="s">
        <v>32</v>
      </c>
      <c r="K2943" s="2" t="s">
        <v>70</v>
      </c>
      <c r="L2943" s="2" t="s">
        <v>35</v>
      </c>
      <c r="M2943" s="2" t="s">
        <v>59</v>
      </c>
      <c r="N2943" s="2">
        <v>0.0</v>
      </c>
      <c r="O2943" s="2">
        <v>5.0</v>
      </c>
      <c r="P2943" s="2">
        <v>153.0</v>
      </c>
      <c r="Q2943" s="2" t="str">
        <f>VLOOKUP(A2943,'Additional Data'!$A$1:$D$9949,2,0)</f>
        <v>Website</v>
      </c>
      <c r="R2943" s="2" t="str">
        <f>VLOOKUP(A2943,'Additional Data'!$A$1:$D$9949,4,0)</f>
        <v>Credit Card</v>
      </c>
      <c r="S2943" s="7">
        <f>VLOOKUP(A2943,'Additional Data'!$A$1:$D$9949,3,0)</f>
        <v>1090.681722</v>
      </c>
      <c r="T2943" s="2" t="str">
        <f>HLOOKUP(B2943,'Additional Data'!$F$1:$N$2,2,0)</f>
        <v>PC</v>
      </c>
    </row>
    <row r="2944" ht="14.25" customHeight="1">
      <c r="A2944" s="2">
        <v>904441.0</v>
      </c>
      <c r="B2944" s="2" t="s">
        <v>47</v>
      </c>
      <c r="C2944" s="2" t="s">
        <v>41</v>
      </c>
      <c r="D2944" s="2" t="s">
        <v>34</v>
      </c>
      <c r="E2944" s="4">
        <v>43534.62042824074</v>
      </c>
      <c r="F2944" s="4">
        <v>43541.62042824074</v>
      </c>
      <c r="G2944" s="4">
        <v>43538.62042824074</v>
      </c>
      <c r="H2944" s="2">
        <v>47.0</v>
      </c>
      <c r="I2944" s="2">
        <v>122.0</v>
      </c>
      <c r="J2944" s="2" t="s">
        <v>32</v>
      </c>
      <c r="K2944" s="2" t="s">
        <v>70</v>
      </c>
      <c r="L2944" s="2" t="s">
        <v>35</v>
      </c>
      <c r="M2944" s="2" t="s">
        <v>59</v>
      </c>
      <c r="N2944" s="2">
        <v>3.0</v>
      </c>
      <c r="O2944" s="2">
        <v>7.0</v>
      </c>
      <c r="P2944" s="2">
        <v>169.0</v>
      </c>
      <c r="Q2944" s="2" t="str">
        <f>VLOOKUP(A2944,'Additional Data'!$A$1:$D$9949,2,0)</f>
        <v>App</v>
      </c>
      <c r="R2944" s="2" t="str">
        <f>VLOOKUP(A2944,'Additional Data'!$A$1:$D$9949,4,0)</f>
        <v>Credit Card</v>
      </c>
      <c r="S2944" s="7">
        <f>VLOOKUP(A2944,'Additional Data'!$A$1:$D$9949,3,0)</f>
        <v>3628.923529</v>
      </c>
      <c r="T2944" s="2" t="str">
        <f>HLOOKUP(B2944,'Additional Data'!$F$1:$N$2,2,0)</f>
        <v>Tablet</v>
      </c>
    </row>
    <row r="2945" ht="14.25" customHeight="1">
      <c r="A2945" s="2">
        <v>55564.0</v>
      </c>
      <c r="B2945" s="2" t="s">
        <v>42</v>
      </c>
      <c r="C2945" s="2" t="s">
        <v>41</v>
      </c>
      <c r="D2945" s="2" t="s">
        <v>34</v>
      </c>
      <c r="E2945" s="4">
        <v>43534.62248842593</v>
      </c>
      <c r="F2945" s="4">
        <v>43543.62248842593</v>
      </c>
      <c r="G2945" s="4">
        <v>43537.62248842593</v>
      </c>
      <c r="H2945" s="2">
        <v>40.0</v>
      </c>
      <c r="I2945" s="2">
        <v>114.0</v>
      </c>
      <c r="J2945" s="2" t="s">
        <v>63</v>
      </c>
      <c r="K2945" s="2" t="s">
        <v>64</v>
      </c>
      <c r="L2945" s="2" t="s">
        <v>35</v>
      </c>
      <c r="M2945" s="2" t="s">
        <v>71</v>
      </c>
      <c r="N2945" s="2">
        <v>6.0</v>
      </c>
      <c r="O2945" s="2">
        <v>9.0</v>
      </c>
      <c r="P2945" s="2">
        <v>154.0</v>
      </c>
      <c r="Q2945" s="2" t="str">
        <f>VLOOKUP(A2945,'Additional Data'!$A$1:$D$9949,2,0)</f>
        <v>App</v>
      </c>
      <c r="R2945" s="2" t="str">
        <f>VLOOKUP(A2945,'Additional Data'!$A$1:$D$9949,4,0)</f>
        <v>Debit Card</v>
      </c>
      <c r="S2945" s="7">
        <f>VLOOKUP(A2945,'Additional Data'!$A$1:$D$9949,3,0)</f>
        <v>1827.490285</v>
      </c>
      <c r="T2945" s="2" t="str">
        <f>HLOOKUP(B2945,'Additional Data'!$F$1:$N$2,2,0)</f>
        <v>TV</v>
      </c>
    </row>
    <row r="2946" ht="14.25" customHeight="1">
      <c r="A2946" s="2">
        <v>183823.0</v>
      </c>
      <c r="B2946" s="2" t="s">
        <v>39</v>
      </c>
      <c r="C2946" s="2" t="s">
        <v>41</v>
      </c>
      <c r="D2946" s="2" t="s">
        <v>34</v>
      </c>
      <c r="E2946" s="4">
        <v>43534.62320601852</v>
      </c>
      <c r="F2946" s="4">
        <v>43539.62320601852</v>
      </c>
      <c r="G2946" s="4">
        <v>43538.62320601852</v>
      </c>
      <c r="H2946" s="2">
        <v>37.0</v>
      </c>
      <c r="I2946" s="2">
        <v>129.0</v>
      </c>
      <c r="J2946" s="2" t="s">
        <v>73</v>
      </c>
      <c r="K2946" s="2" t="s">
        <v>80</v>
      </c>
      <c r="L2946" s="2" t="s">
        <v>35</v>
      </c>
      <c r="M2946" s="2" t="s">
        <v>59</v>
      </c>
      <c r="N2946" s="2">
        <v>1.0</v>
      </c>
      <c r="O2946" s="2">
        <v>5.0</v>
      </c>
      <c r="P2946" s="2">
        <v>166.0</v>
      </c>
      <c r="Q2946" s="2" t="str">
        <f>VLOOKUP(A2946,'Additional Data'!$A$1:$D$9949,2,0)</f>
        <v>App</v>
      </c>
      <c r="R2946" s="2" t="str">
        <f>VLOOKUP(A2946,'Additional Data'!$A$1:$D$9949,4,0)</f>
        <v>Credit Card</v>
      </c>
      <c r="S2946" s="7">
        <f>VLOOKUP(A2946,'Additional Data'!$A$1:$D$9949,3,0)</f>
        <v>2619.248904</v>
      </c>
      <c r="T2946" s="2" t="str">
        <f>HLOOKUP(B2946,'Additional Data'!$F$1:$N$2,2,0)</f>
        <v>Mobile</v>
      </c>
    </row>
    <row r="2947" ht="14.25" customHeight="1">
      <c r="A2947" s="2">
        <v>263609.0</v>
      </c>
      <c r="B2947" s="2" t="s">
        <v>39</v>
      </c>
      <c r="C2947" s="2" t="s">
        <v>32</v>
      </c>
      <c r="D2947" s="2" t="s">
        <v>34</v>
      </c>
      <c r="E2947" s="4">
        <v>43534.62883101852</v>
      </c>
      <c r="F2947" s="4">
        <v>43540.62883101852</v>
      </c>
      <c r="G2947" s="4">
        <v>43538.62883101852</v>
      </c>
      <c r="H2947" s="2">
        <v>64.0</v>
      </c>
      <c r="I2947" s="2">
        <v>90.0</v>
      </c>
      <c r="J2947" s="2" t="s">
        <v>60</v>
      </c>
      <c r="K2947" s="2" t="s">
        <v>61</v>
      </c>
      <c r="L2947" s="2" t="s">
        <v>35</v>
      </c>
      <c r="M2947" s="2" t="s">
        <v>71</v>
      </c>
      <c r="N2947" s="2">
        <v>2.0</v>
      </c>
      <c r="O2947" s="2">
        <v>6.0</v>
      </c>
      <c r="P2947" s="2">
        <v>154.0</v>
      </c>
      <c r="Q2947" s="2" t="str">
        <f>VLOOKUP(A2947,'Additional Data'!$A$1:$D$9949,2,0)</f>
        <v>App</v>
      </c>
      <c r="R2947" s="2" t="str">
        <f>VLOOKUP(A2947,'Additional Data'!$A$1:$D$9949,4,0)</f>
        <v>Credit Card</v>
      </c>
      <c r="S2947" s="7">
        <f>VLOOKUP(A2947,'Additional Data'!$A$1:$D$9949,3,0)</f>
        <v>3201.025598</v>
      </c>
      <c r="T2947" s="2" t="str">
        <f>HLOOKUP(B2947,'Additional Data'!$F$1:$N$2,2,0)</f>
        <v>Mobile</v>
      </c>
    </row>
    <row r="2948" ht="14.25" customHeight="1">
      <c r="A2948" s="2">
        <v>203843.0</v>
      </c>
      <c r="B2948" s="2" t="s">
        <v>39</v>
      </c>
      <c r="C2948" s="2" t="s">
        <v>41</v>
      </c>
      <c r="D2948" s="2" t="s">
        <v>34</v>
      </c>
      <c r="E2948" s="4">
        <v>43534.630057870374</v>
      </c>
      <c r="F2948" s="4">
        <v>43534.630057870374</v>
      </c>
      <c r="G2948" s="4">
        <v>43540.630057870374</v>
      </c>
      <c r="H2948" s="2">
        <v>0.0</v>
      </c>
      <c r="I2948" s="2">
        <v>103.0</v>
      </c>
      <c r="J2948" s="2" t="s">
        <v>41</v>
      </c>
      <c r="K2948" s="2" t="s">
        <v>66</v>
      </c>
      <c r="L2948" s="2" t="s">
        <v>67</v>
      </c>
      <c r="M2948" s="2" t="s">
        <v>71</v>
      </c>
      <c r="N2948" s="2">
        <v>-6.0</v>
      </c>
      <c r="O2948" s="2">
        <v>0.0</v>
      </c>
      <c r="P2948" s="2">
        <v>103.0</v>
      </c>
      <c r="Q2948" s="2" t="str">
        <f>VLOOKUP(A2948,'Additional Data'!$A$1:$D$9949,2,0)</f>
        <v>App</v>
      </c>
      <c r="R2948" s="2" t="str">
        <f>VLOOKUP(A2948,'Additional Data'!$A$1:$D$9949,4,0)</f>
        <v>Credit Card</v>
      </c>
      <c r="S2948" s="7">
        <f>VLOOKUP(A2948,'Additional Data'!$A$1:$D$9949,3,0)</f>
        <v>1005.899192</v>
      </c>
      <c r="T2948" s="2" t="str">
        <f>HLOOKUP(B2948,'Additional Data'!$F$1:$N$2,2,0)</f>
        <v>Mobile</v>
      </c>
    </row>
    <row r="2949" ht="14.25" customHeight="1">
      <c r="A2949" s="2">
        <v>848050.0</v>
      </c>
      <c r="B2949" s="2" t="s">
        <v>42</v>
      </c>
      <c r="C2949" s="2" t="s">
        <v>41</v>
      </c>
      <c r="D2949" s="2" t="s">
        <v>34</v>
      </c>
      <c r="E2949" s="4">
        <v>43534.63082175926</v>
      </c>
      <c r="F2949" s="4">
        <v>43541.63082175926</v>
      </c>
      <c r="G2949" s="4">
        <v>43541.63082175926</v>
      </c>
      <c r="H2949" s="2">
        <v>46.0</v>
      </c>
      <c r="I2949" s="2">
        <v>122.0</v>
      </c>
      <c r="J2949" s="2" t="s">
        <v>73</v>
      </c>
      <c r="K2949" s="2" t="s">
        <v>80</v>
      </c>
      <c r="L2949" s="2" t="s">
        <v>35</v>
      </c>
      <c r="M2949" s="2" t="s">
        <v>59</v>
      </c>
      <c r="N2949" s="2">
        <v>0.0</v>
      </c>
      <c r="O2949" s="2">
        <v>7.0</v>
      </c>
      <c r="P2949" s="2">
        <v>168.0</v>
      </c>
      <c r="Q2949" s="2" t="str">
        <f>VLOOKUP(A2949,'Additional Data'!$A$1:$D$9949,2,0)</f>
        <v>App</v>
      </c>
      <c r="R2949" s="2" t="str">
        <f>VLOOKUP(A2949,'Additional Data'!$A$1:$D$9949,4,0)</f>
        <v>Debit Card</v>
      </c>
      <c r="S2949" s="7">
        <f>VLOOKUP(A2949,'Additional Data'!$A$1:$D$9949,3,0)</f>
        <v>1224</v>
      </c>
      <c r="T2949" s="2" t="str">
        <f>HLOOKUP(B2949,'Additional Data'!$F$1:$N$2,2,0)</f>
        <v>TV</v>
      </c>
    </row>
    <row r="2950" ht="14.25" customHeight="1">
      <c r="A2950" s="2">
        <v>415249.0</v>
      </c>
      <c r="B2950" s="2" t="s">
        <v>36</v>
      </c>
      <c r="C2950" s="2" t="s">
        <v>41</v>
      </c>
      <c r="D2950" s="2" t="s">
        <v>34</v>
      </c>
      <c r="E2950" s="4">
        <v>43534.631053240744</v>
      </c>
      <c r="F2950" s="4">
        <v>43544.631053240744</v>
      </c>
      <c r="G2950" s="4">
        <v>43540.631053240744</v>
      </c>
      <c r="H2950" s="2">
        <v>65.0</v>
      </c>
      <c r="I2950" s="2">
        <v>102.0</v>
      </c>
      <c r="J2950" s="2" t="s">
        <v>73</v>
      </c>
      <c r="K2950" s="2" t="s">
        <v>80</v>
      </c>
      <c r="L2950" s="2" t="s">
        <v>35</v>
      </c>
      <c r="M2950" s="2" t="s">
        <v>71</v>
      </c>
      <c r="N2950" s="2">
        <v>4.0</v>
      </c>
      <c r="O2950" s="2">
        <v>10.0</v>
      </c>
      <c r="P2950" s="2">
        <v>167.0</v>
      </c>
      <c r="Q2950" s="2" t="str">
        <f>VLOOKUP(A2950,'Additional Data'!$A$1:$D$9949,2,0)</f>
        <v>App</v>
      </c>
      <c r="R2950" s="2" t="str">
        <f>VLOOKUP(A2950,'Additional Data'!$A$1:$D$9949,4,0)</f>
        <v>Credit Card</v>
      </c>
      <c r="S2950" s="7">
        <f>VLOOKUP(A2950,'Additional Data'!$A$1:$D$9949,3,0)</f>
        <v>212</v>
      </c>
      <c r="T2950" s="2" t="str">
        <f>HLOOKUP(B2950,'Additional Data'!$F$1:$N$2,2,0)</f>
        <v>Laptop</v>
      </c>
    </row>
    <row r="2951" ht="14.25" customHeight="1">
      <c r="A2951" s="2">
        <v>901462.0</v>
      </c>
      <c r="B2951" s="2" t="s">
        <v>30</v>
      </c>
      <c r="C2951" s="2" t="s">
        <v>41</v>
      </c>
      <c r="D2951" s="2" t="s">
        <v>34</v>
      </c>
      <c r="E2951" s="4">
        <v>43534.63146990741</v>
      </c>
      <c r="F2951" s="4">
        <v>43541.63146990741</v>
      </c>
      <c r="G2951" s="4">
        <v>43539.63146990741</v>
      </c>
      <c r="H2951" s="2">
        <v>48.0</v>
      </c>
      <c r="I2951" s="2">
        <v>115.0</v>
      </c>
      <c r="J2951" s="2" t="s">
        <v>63</v>
      </c>
      <c r="K2951" s="2" t="s">
        <v>64</v>
      </c>
      <c r="L2951" s="2" t="s">
        <v>35</v>
      </c>
      <c r="M2951" s="2" t="s">
        <v>59</v>
      </c>
      <c r="N2951" s="2">
        <v>2.0</v>
      </c>
      <c r="O2951" s="2">
        <v>7.0</v>
      </c>
      <c r="P2951" s="2">
        <v>163.0</v>
      </c>
      <c r="Q2951" s="2" t="str">
        <f>VLOOKUP(A2951,'Additional Data'!$A$1:$D$9949,2,0)</f>
        <v>App</v>
      </c>
      <c r="R2951" s="2" t="str">
        <f>VLOOKUP(A2951,'Additional Data'!$A$1:$D$9949,4,0)</f>
        <v>Debit Card</v>
      </c>
      <c r="S2951" s="7">
        <f>VLOOKUP(A2951,'Additional Data'!$A$1:$D$9949,3,0)</f>
        <v>3636.476237</v>
      </c>
      <c r="T2951" s="2" t="str">
        <f>HLOOKUP(B2951,'Additional Data'!$F$1:$N$2,2,0)</f>
        <v>PC</v>
      </c>
    </row>
    <row r="2952" ht="14.25" customHeight="1">
      <c r="A2952" s="2">
        <v>213101.0</v>
      </c>
      <c r="B2952" s="2" t="s">
        <v>46</v>
      </c>
      <c r="C2952" s="2" t="s">
        <v>41</v>
      </c>
      <c r="D2952" s="2" t="s">
        <v>34</v>
      </c>
      <c r="E2952" s="4">
        <v>43534.633055555554</v>
      </c>
      <c r="F2952" s="4">
        <v>43537.633055555554</v>
      </c>
      <c r="G2952" s="4">
        <v>43540.633055555554</v>
      </c>
      <c r="H2952" s="2">
        <v>49.0</v>
      </c>
      <c r="I2952" s="2">
        <v>109.0</v>
      </c>
      <c r="J2952" s="2" t="s">
        <v>60</v>
      </c>
      <c r="K2952" s="2" t="s">
        <v>77</v>
      </c>
      <c r="L2952" s="2" t="s">
        <v>35</v>
      </c>
      <c r="M2952" s="2" t="s">
        <v>59</v>
      </c>
      <c r="N2952" s="2">
        <v>-3.0</v>
      </c>
      <c r="O2952" s="2">
        <v>3.0</v>
      </c>
      <c r="P2952" s="2">
        <v>158.0</v>
      </c>
      <c r="Q2952" s="2" t="str">
        <f>VLOOKUP(A2952,'Additional Data'!$A$1:$D$9949,2,0)</f>
        <v>App</v>
      </c>
      <c r="R2952" s="2" t="str">
        <f>VLOOKUP(A2952,'Additional Data'!$A$1:$D$9949,4,0)</f>
        <v>Cash On Delivery</v>
      </c>
      <c r="S2952" s="7">
        <f>VLOOKUP(A2952,'Additional Data'!$A$1:$D$9949,3,0)</f>
        <v>1327</v>
      </c>
      <c r="T2952" s="2" t="str">
        <f>HLOOKUP(B2952,'Additional Data'!$F$1:$N$2,2,0)</f>
        <v>TV</v>
      </c>
    </row>
    <row r="2953" ht="14.25" customHeight="1">
      <c r="A2953" s="2">
        <v>924180.0</v>
      </c>
      <c r="B2953" s="2" t="s">
        <v>30</v>
      </c>
      <c r="C2953" s="2" t="s">
        <v>41</v>
      </c>
      <c r="D2953" s="2" t="s">
        <v>34</v>
      </c>
      <c r="E2953" s="4">
        <v>43534.633472222224</v>
      </c>
      <c r="F2953" s="4">
        <v>43539.633472222224</v>
      </c>
      <c r="G2953" s="4">
        <v>43539.633472222224</v>
      </c>
      <c r="H2953" s="2">
        <v>0.0</v>
      </c>
      <c r="I2953" s="2">
        <v>129.0</v>
      </c>
      <c r="J2953" s="2" t="s">
        <v>41</v>
      </c>
      <c r="K2953" s="2" t="s">
        <v>66</v>
      </c>
      <c r="L2953" s="2" t="s">
        <v>67</v>
      </c>
      <c r="M2953" s="2" t="s">
        <v>71</v>
      </c>
      <c r="N2953" s="2">
        <v>0.0</v>
      </c>
      <c r="O2953" s="2">
        <v>5.0</v>
      </c>
      <c r="P2953" s="2">
        <v>129.0</v>
      </c>
      <c r="Q2953" s="2" t="str">
        <f>VLOOKUP(A2953,'Additional Data'!$A$1:$D$9949,2,0)</f>
        <v>Website</v>
      </c>
      <c r="R2953" s="2" t="str">
        <f>VLOOKUP(A2953,'Additional Data'!$A$1:$D$9949,4,0)</f>
        <v>Debit Card</v>
      </c>
      <c r="S2953" s="7">
        <f>VLOOKUP(A2953,'Additional Data'!$A$1:$D$9949,3,0)</f>
        <v>2900.792836</v>
      </c>
      <c r="T2953" s="2" t="str">
        <f>HLOOKUP(B2953,'Additional Data'!$F$1:$N$2,2,0)</f>
        <v>PC</v>
      </c>
    </row>
    <row r="2954" ht="14.25" customHeight="1">
      <c r="A2954" s="2">
        <v>379599.0</v>
      </c>
      <c r="B2954" s="2" t="s">
        <v>49</v>
      </c>
      <c r="C2954" s="2" t="s">
        <v>41</v>
      </c>
      <c r="D2954" s="2" t="s">
        <v>34</v>
      </c>
      <c r="E2954" s="4">
        <v>43534.646215277775</v>
      </c>
      <c r="F2954" s="4">
        <v>43542.646215277775</v>
      </c>
      <c r="G2954" s="4">
        <v>43539.646215277775</v>
      </c>
      <c r="H2954" s="2">
        <v>41.0</v>
      </c>
      <c r="I2954" s="2">
        <v>105.0</v>
      </c>
      <c r="J2954" s="2" t="s">
        <v>60</v>
      </c>
      <c r="K2954" s="2" t="s">
        <v>77</v>
      </c>
      <c r="L2954" s="2" t="s">
        <v>35</v>
      </c>
      <c r="M2954" s="2" t="s">
        <v>59</v>
      </c>
      <c r="N2954" s="2">
        <v>3.0</v>
      </c>
      <c r="O2954" s="2">
        <v>8.0</v>
      </c>
      <c r="P2954" s="2">
        <v>146.0</v>
      </c>
      <c r="Q2954" s="2" t="str">
        <f>VLOOKUP(A2954,'Additional Data'!$A$1:$D$9949,2,0)</f>
        <v>Website</v>
      </c>
      <c r="R2954" s="2" t="str">
        <f>VLOOKUP(A2954,'Additional Data'!$A$1:$D$9949,4,0)</f>
        <v>Credit Card</v>
      </c>
      <c r="S2954" s="7">
        <f>VLOOKUP(A2954,'Additional Data'!$A$1:$D$9949,3,0)</f>
        <v>2486.037508</v>
      </c>
      <c r="T2954" s="2" t="str">
        <f>HLOOKUP(B2954,'Additional Data'!$F$1:$N$2,2,0)</f>
        <v>TV</v>
      </c>
    </row>
    <row r="2955" ht="14.25" customHeight="1">
      <c r="A2955" s="2">
        <v>803428.0</v>
      </c>
      <c r="B2955" s="2" t="s">
        <v>48</v>
      </c>
      <c r="C2955" s="2" t="s">
        <v>32</v>
      </c>
      <c r="D2955" s="2" t="s">
        <v>34</v>
      </c>
      <c r="E2955" s="4">
        <v>43534.653275462966</v>
      </c>
      <c r="F2955" s="4">
        <v>43536.653275462966</v>
      </c>
      <c r="G2955" s="4">
        <v>43541.653275462966</v>
      </c>
      <c r="H2955" s="2">
        <v>44.0</v>
      </c>
      <c r="I2955" s="2">
        <v>121.0</v>
      </c>
      <c r="J2955" s="2" t="s">
        <v>41</v>
      </c>
      <c r="K2955" s="2" t="s">
        <v>58</v>
      </c>
      <c r="L2955" s="2" t="s">
        <v>35</v>
      </c>
      <c r="M2955" s="2" t="s">
        <v>71</v>
      </c>
      <c r="N2955" s="2">
        <v>-5.0</v>
      </c>
      <c r="O2955" s="2">
        <v>2.0</v>
      </c>
      <c r="P2955" s="2">
        <v>165.0</v>
      </c>
      <c r="Q2955" s="2" t="str">
        <f>VLOOKUP(A2955,'Additional Data'!$A$1:$D$9949,2,0)</f>
        <v>App</v>
      </c>
      <c r="R2955" s="2" t="str">
        <f>VLOOKUP(A2955,'Additional Data'!$A$1:$D$9949,4,0)</f>
        <v>Debit Card</v>
      </c>
      <c r="S2955" s="7">
        <f>VLOOKUP(A2955,'Additional Data'!$A$1:$D$9949,3,0)</f>
        <v>2614.676872</v>
      </c>
      <c r="T2955" s="2" t="str">
        <f>HLOOKUP(B2955,'Additional Data'!$F$1:$N$2,2,0)</f>
        <v>Gaming Console</v>
      </c>
    </row>
    <row r="2956" ht="14.25" customHeight="1">
      <c r="A2956" s="2">
        <v>146652.0</v>
      </c>
      <c r="B2956" s="2" t="s">
        <v>30</v>
      </c>
      <c r="C2956" s="2" t="s">
        <v>41</v>
      </c>
      <c r="D2956" s="2" t="s">
        <v>34</v>
      </c>
      <c r="E2956" s="4">
        <v>43534.6544212963</v>
      </c>
      <c r="F2956" s="4">
        <v>43539.6544212963</v>
      </c>
      <c r="G2956" s="4">
        <v>43538.6544212963</v>
      </c>
      <c r="H2956" s="2">
        <v>0.0</v>
      </c>
      <c r="I2956" s="2">
        <v>120.0</v>
      </c>
      <c r="J2956" s="2" t="s">
        <v>41</v>
      </c>
      <c r="K2956" s="2" t="s">
        <v>66</v>
      </c>
      <c r="L2956" s="2" t="s">
        <v>67</v>
      </c>
      <c r="M2956" s="2" t="s">
        <v>71</v>
      </c>
      <c r="N2956" s="2">
        <v>1.0</v>
      </c>
      <c r="O2956" s="2">
        <v>5.0</v>
      </c>
      <c r="P2956" s="2">
        <v>120.0</v>
      </c>
      <c r="Q2956" s="2" t="str">
        <f>VLOOKUP(A2956,'Additional Data'!$A$1:$D$9949,2,0)</f>
        <v>Website</v>
      </c>
      <c r="R2956" s="2" t="str">
        <f>VLOOKUP(A2956,'Additional Data'!$A$1:$D$9949,4,0)</f>
        <v>Debit Card</v>
      </c>
      <c r="S2956" s="7">
        <f>VLOOKUP(A2956,'Additional Data'!$A$1:$D$9949,3,0)</f>
        <v>1325.373086</v>
      </c>
      <c r="T2956" s="2" t="str">
        <f>HLOOKUP(B2956,'Additional Data'!$F$1:$N$2,2,0)</f>
        <v>PC</v>
      </c>
    </row>
    <row r="2957" ht="14.25" customHeight="1">
      <c r="A2957" s="2">
        <v>553060.0</v>
      </c>
      <c r="B2957" s="2" t="s">
        <v>39</v>
      </c>
      <c r="C2957" s="2" t="s">
        <v>41</v>
      </c>
      <c r="D2957" s="2" t="s">
        <v>34</v>
      </c>
      <c r="E2957" s="4">
        <v>43534.65615740741</v>
      </c>
      <c r="F2957" s="4">
        <v>43544.65615740741</v>
      </c>
      <c r="G2957" s="4">
        <v>43537.65615740741</v>
      </c>
      <c r="H2957" s="2">
        <v>83.0</v>
      </c>
      <c r="I2957" s="2">
        <v>103.0</v>
      </c>
      <c r="J2957" s="2" t="s">
        <v>73</v>
      </c>
      <c r="K2957" s="2" t="s">
        <v>80</v>
      </c>
      <c r="L2957" s="2" t="s">
        <v>35</v>
      </c>
      <c r="M2957" s="2" t="s">
        <v>71</v>
      </c>
      <c r="N2957" s="2">
        <v>7.0</v>
      </c>
      <c r="O2957" s="2">
        <v>10.0</v>
      </c>
      <c r="P2957" s="2">
        <v>186.0</v>
      </c>
      <c r="Q2957" s="2" t="str">
        <f>VLOOKUP(A2957,'Additional Data'!$A$1:$D$9949,2,0)</f>
        <v>App</v>
      </c>
      <c r="R2957" s="2" t="str">
        <f>VLOOKUP(A2957,'Additional Data'!$A$1:$D$9949,4,0)</f>
        <v>Debit Card</v>
      </c>
      <c r="S2957" s="7">
        <f>VLOOKUP(A2957,'Additional Data'!$A$1:$D$9949,3,0)</f>
        <v>1186</v>
      </c>
      <c r="T2957" s="2" t="str">
        <f>HLOOKUP(B2957,'Additional Data'!$F$1:$N$2,2,0)</f>
        <v>Mobile</v>
      </c>
    </row>
    <row r="2958" ht="14.25" customHeight="1">
      <c r="A2958" s="2">
        <v>556915.0</v>
      </c>
      <c r="B2958" s="2" t="s">
        <v>30</v>
      </c>
      <c r="C2958" s="2" t="s">
        <v>32</v>
      </c>
      <c r="D2958" s="2" t="s">
        <v>34</v>
      </c>
      <c r="E2958" s="4">
        <v>43534.65898148148</v>
      </c>
      <c r="F2958" s="4">
        <v>43538.65898148148</v>
      </c>
      <c r="G2958" s="4">
        <v>43541.65898148148</v>
      </c>
      <c r="H2958" s="2">
        <v>26.0</v>
      </c>
      <c r="I2958" s="2">
        <v>109.0</v>
      </c>
      <c r="J2958" s="2" t="s">
        <v>60</v>
      </c>
      <c r="K2958" s="2" t="s">
        <v>61</v>
      </c>
      <c r="L2958" s="2" t="s">
        <v>35</v>
      </c>
      <c r="M2958" s="2" t="s">
        <v>59</v>
      </c>
      <c r="N2958" s="2">
        <v>-3.0</v>
      </c>
      <c r="O2958" s="2">
        <v>4.0</v>
      </c>
      <c r="P2958" s="2">
        <v>135.0</v>
      </c>
      <c r="Q2958" s="2" t="str">
        <f>VLOOKUP(A2958,'Additional Data'!$A$1:$D$9949,2,0)</f>
        <v>App</v>
      </c>
      <c r="R2958" s="2" t="str">
        <f>VLOOKUP(A2958,'Additional Data'!$A$1:$D$9949,4,0)</f>
        <v>Credit Card</v>
      </c>
      <c r="S2958" s="7">
        <f>VLOOKUP(A2958,'Additional Data'!$A$1:$D$9949,3,0)</f>
        <v>2799.38424</v>
      </c>
      <c r="T2958" s="2" t="str">
        <f>HLOOKUP(B2958,'Additional Data'!$F$1:$N$2,2,0)</f>
        <v>PC</v>
      </c>
    </row>
    <row r="2959" ht="14.25" customHeight="1">
      <c r="A2959" s="2">
        <v>119342.0</v>
      </c>
      <c r="B2959" s="2" t="s">
        <v>47</v>
      </c>
      <c r="C2959" s="2" t="s">
        <v>41</v>
      </c>
      <c r="D2959" s="2" t="s">
        <v>34</v>
      </c>
      <c r="E2959" s="4">
        <v>43534.66224537037</v>
      </c>
      <c r="F2959" s="4">
        <v>43540.66224537037</v>
      </c>
      <c r="G2959" s="4">
        <v>43539.66224537037</v>
      </c>
      <c r="H2959" s="2">
        <v>85.0</v>
      </c>
      <c r="I2959" s="2">
        <v>107.0</v>
      </c>
      <c r="J2959" s="2" t="s">
        <v>32</v>
      </c>
      <c r="K2959" s="2" t="s">
        <v>70</v>
      </c>
      <c r="L2959" s="2" t="s">
        <v>35</v>
      </c>
      <c r="M2959" s="2" t="s">
        <v>71</v>
      </c>
      <c r="N2959" s="2">
        <v>1.0</v>
      </c>
      <c r="O2959" s="2">
        <v>6.0</v>
      </c>
      <c r="P2959" s="2">
        <v>192.0</v>
      </c>
      <c r="Q2959" s="2" t="str">
        <f>VLOOKUP(A2959,'Additional Data'!$A$1:$D$9949,2,0)</f>
        <v>App</v>
      </c>
      <c r="R2959" s="2" t="str">
        <f>VLOOKUP(A2959,'Additional Data'!$A$1:$D$9949,4,0)</f>
        <v>Debit Card</v>
      </c>
      <c r="S2959" s="7">
        <f>VLOOKUP(A2959,'Additional Data'!$A$1:$D$9949,3,0)</f>
        <v>1196</v>
      </c>
      <c r="T2959" s="2" t="str">
        <f>HLOOKUP(B2959,'Additional Data'!$F$1:$N$2,2,0)</f>
        <v>Tablet</v>
      </c>
    </row>
    <row r="2960" ht="14.25" customHeight="1">
      <c r="A2960" s="2">
        <v>920509.0</v>
      </c>
      <c r="B2960" s="2" t="s">
        <v>36</v>
      </c>
      <c r="C2960" s="2" t="s">
        <v>41</v>
      </c>
      <c r="D2960" s="2" t="s">
        <v>34</v>
      </c>
      <c r="E2960" s="4">
        <v>43534.66275462963</v>
      </c>
      <c r="F2960" s="4">
        <v>43541.66275462963</v>
      </c>
      <c r="G2960" s="4">
        <v>43538.66275462963</v>
      </c>
      <c r="H2960" s="2">
        <v>44.0</v>
      </c>
      <c r="I2960" s="2">
        <v>129.0</v>
      </c>
      <c r="J2960" s="2" t="s">
        <v>73</v>
      </c>
      <c r="K2960" s="2" t="s">
        <v>80</v>
      </c>
      <c r="L2960" s="2" t="s">
        <v>35</v>
      </c>
      <c r="M2960" s="2" t="s">
        <v>59</v>
      </c>
      <c r="N2960" s="2">
        <v>3.0</v>
      </c>
      <c r="O2960" s="2">
        <v>7.0</v>
      </c>
      <c r="P2960" s="2">
        <v>173.0</v>
      </c>
      <c r="Q2960" s="2" t="str">
        <f>VLOOKUP(A2960,'Additional Data'!$A$1:$D$9949,2,0)</f>
        <v>App</v>
      </c>
      <c r="R2960" s="2" t="str">
        <f>VLOOKUP(A2960,'Additional Data'!$A$1:$D$9949,4,0)</f>
        <v>Credit Card</v>
      </c>
      <c r="S2960" s="7">
        <f>VLOOKUP(A2960,'Additional Data'!$A$1:$D$9949,3,0)</f>
        <v>461</v>
      </c>
      <c r="T2960" s="2" t="str">
        <f>HLOOKUP(B2960,'Additional Data'!$F$1:$N$2,2,0)</f>
        <v>Laptop</v>
      </c>
    </row>
    <row r="2961" ht="14.25" customHeight="1">
      <c r="A2961" s="2">
        <v>530310.0</v>
      </c>
      <c r="B2961" s="2" t="s">
        <v>39</v>
      </c>
      <c r="C2961" s="2" t="s">
        <v>41</v>
      </c>
      <c r="D2961" s="2" t="s">
        <v>34</v>
      </c>
      <c r="E2961" s="4">
        <v>43534.667662037034</v>
      </c>
      <c r="F2961" s="4">
        <v>43536.667662037034</v>
      </c>
      <c r="G2961" s="4">
        <v>43541.667662037034</v>
      </c>
      <c r="H2961" s="2">
        <v>0.0</v>
      </c>
      <c r="I2961" s="2">
        <v>128.0</v>
      </c>
      <c r="J2961" s="2" t="s">
        <v>41</v>
      </c>
      <c r="K2961" s="2" t="s">
        <v>66</v>
      </c>
      <c r="L2961" s="2" t="s">
        <v>67</v>
      </c>
      <c r="M2961" s="2" t="s">
        <v>59</v>
      </c>
      <c r="N2961" s="2">
        <v>-5.0</v>
      </c>
      <c r="O2961" s="2">
        <v>2.0</v>
      </c>
      <c r="P2961" s="2">
        <v>128.0</v>
      </c>
      <c r="Q2961" s="2" t="str">
        <f>VLOOKUP(A2961,'Additional Data'!$A$1:$D$9949,2,0)</f>
        <v>Website</v>
      </c>
      <c r="R2961" s="2" t="str">
        <f>VLOOKUP(A2961,'Additional Data'!$A$1:$D$9949,4,0)</f>
        <v>Debit Card</v>
      </c>
      <c r="S2961" s="7">
        <f>VLOOKUP(A2961,'Additional Data'!$A$1:$D$9949,3,0)</f>
        <v>3098.479181</v>
      </c>
      <c r="T2961" s="2" t="str">
        <f>HLOOKUP(B2961,'Additional Data'!$F$1:$N$2,2,0)</f>
        <v>Mobile</v>
      </c>
    </row>
    <row r="2962" ht="14.25" customHeight="1">
      <c r="A2962" s="2">
        <v>317819.0</v>
      </c>
      <c r="B2962" s="2" t="s">
        <v>39</v>
      </c>
      <c r="C2962" s="2" t="s">
        <v>32</v>
      </c>
      <c r="D2962" s="2" t="s">
        <v>34</v>
      </c>
      <c r="E2962" s="4">
        <v>43534.67322916666</v>
      </c>
      <c r="F2962" s="4">
        <v>43543.67322916666</v>
      </c>
      <c r="G2962" s="4">
        <v>43538.67322916666</v>
      </c>
      <c r="H2962" s="2">
        <v>49.0</v>
      </c>
      <c r="I2962" s="2">
        <v>129.0</v>
      </c>
      <c r="J2962" s="2" t="s">
        <v>41</v>
      </c>
      <c r="K2962" s="2" t="s">
        <v>58</v>
      </c>
      <c r="L2962" s="2" t="s">
        <v>35</v>
      </c>
      <c r="M2962" s="2" t="s">
        <v>59</v>
      </c>
      <c r="N2962" s="2">
        <v>5.0</v>
      </c>
      <c r="O2962" s="2">
        <v>9.0</v>
      </c>
      <c r="P2962" s="2">
        <v>178.0</v>
      </c>
      <c r="Q2962" s="2" t="str">
        <f>VLOOKUP(A2962,'Additional Data'!$A$1:$D$9949,2,0)</f>
        <v>App</v>
      </c>
      <c r="R2962" s="2" t="str">
        <f>VLOOKUP(A2962,'Additional Data'!$A$1:$D$9949,4,0)</f>
        <v>Credit Card</v>
      </c>
      <c r="S2962" s="7">
        <f>VLOOKUP(A2962,'Additional Data'!$A$1:$D$9949,3,0)</f>
        <v>3586</v>
      </c>
      <c r="T2962" s="2" t="str">
        <f>HLOOKUP(B2962,'Additional Data'!$F$1:$N$2,2,0)</f>
        <v>Mobile</v>
      </c>
    </row>
    <row r="2963" ht="14.25" customHeight="1">
      <c r="A2963" s="2">
        <v>21339.0</v>
      </c>
      <c r="B2963" s="2" t="s">
        <v>39</v>
      </c>
      <c r="C2963" s="2" t="s">
        <v>41</v>
      </c>
      <c r="D2963" s="2" t="s">
        <v>34</v>
      </c>
      <c r="E2963" s="4">
        <v>43534.67628472222</v>
      </c>
      <c r="F2963" s="4">
        <v>43536.67628472222</v>
      </c>
      <c r="G2963" s="4">
        <v>43540.67628472222</v>
      </c>
      <c r="H2963" s="2">
        <v>43.0</v>
      </c>
      <c r="I2963" s="2">
        <v>106.0</v>
      </c>
      <c r="J2963" s="2" t="s">
        <v>63</v>
      </c>
      <c r="K2963" s="2" t="s">
        <v>64</v>
      </c>
      <c r="L2963" s="2" t="s">
        <v>35</v>
      </c>
      <c r="M2963" s="2" t="s">
        <v>59</v>
      </c>
      <c r="N2963" s="2">
        <v>-4.0</v>
      </c>
      <c r="O2963" s="2">
        <v>2.0</v>
      </c>
      <c r="P2963" s="2">
        <v>149.0</v>
      </c>
      <c r="Q2963" s="2" t="str">
        <f>VLOOKUP(A2963,'Additional Data'!$A$1:$D$9949,2,0)</f>
        <v>Website</v>
      </c>
      <c r="R2963" s="2" t="str">
        <f>VLOOKUP(A2963,'Additional Data'!$A$1:$D$9949,4,0)</f>
        <v>Credit Card</v>
      </c>
      <c r="S2963" s="7">
        <f>VLOOKUP(A2963,'Additional Data'!$A$1:$D$9949,3,0)</f>
        <v>922</v>
      </c>
      <c r="T2963" s="2" t="str">
        <f>HLOOKUP(B2963,'Additional Data'!$F$1:$N$2,2,0)</f>
        <v>Mobile</v>
      </c>
    </row>
    <row r="2964" ht="14.25" customHeight="1">
      <c r="A2964" s="2">
        <v>251007.0</v>
      </c>
      <c r="B2964" s="2" t="s">
        <v>36</v>
      </c>
      <c r="C2964" s="2" t="s">
        <v>32</v>
      </c>
      <c r="D2964" s="2" t="s">
        <v>34</v>
      </c>
      <c r="E2964" s="4">
        <v>43534.682118055556</v>
      </c>
      <c r="F2964" s="4">
        <v>43541.682118055556</v>
      </c>
      <c r="G2964" s="4">
        <v>43541.682118055556</v>
      </c>
      <c r="H2964" s="2">
        <v>27.0</v>
      </c>
      <c r="I2964" s="2">
        <v>114.0</v>
      </c>
      <c r="J2964" s="2" t="s">
        <v>60</v>
      </c>
      <c r="K2964" s="2" t="s">
        <v>61</v>
      </c>
      <c r="L2964" s="2" t="s">
        <v>35</v>
      </c>
      <c r="M2964" s="2" t="s">
        <v>59</v>
      </c>
      <c r="N2964" s="2">
        <v>0.0</v>
      </c>
      <c r="O2964" s="2">
        <v>7.0</v>
      </c>
      <c r="P2964" s="2">
        <v>141.0</v>
      </c>
      <c r="Q2964" s="2" t="str">
        <f>VLOOKUP(A2964,'Additional Data'!$A$1:$D$9949,2,0)</f>
        <v>Website</v>
      </c>
      <c r="R2964" s="2" t="str">
        <f>VLOOKUP(A2964,'Additional Data'!$A$1:$D$9949,4,0)</f>
        <v>Credit Card</v>
      </c>
      <c r="S2964" s="7">
        <f>VLOOKUP(A2964,'Additional Data'!$A$1:$D$9949,3,0)</f>
        <v>1168.161006</v>
      </c>
      <c r="T2964" s="2" t="str">
        <f>HLOOKUP(B2964,'Additional Data'!$F$1:$N$2,2,0)</f>
        <v>Laptop</v>
      </c>
    </row>
    <row r="2965" ht="14.25" customHeight="1">
      <c r="A2965" s="2">
        <v>73751.0</v>
      </c>
      <c r="B2965" s="2" t="s">
        <v>39</v>
      </c>
      <c r="C2965" s="2" t="s">
        <v>32</v>
      </c>
      <c r="D2965" s="2" t="s">
        <v>34</v>
      </c>
      <c r="E2965" s="4">
        <v>43534.69173611111</v>
      </c>
      <c r="F2965" s="4">
        <v>43538.69173611111</v>
      </c>
      <c r="G2965" s="4">
        <v>43540.69173611111</v>
      </c>
      <c r="H2965" s="2">
        <v>40.0</v>
      </c>
      <c r="I2965" s="2">
        <v>107.0</v>
      </c>
      <c r="J2965" s="2" t="s">
        <v>63</v>
      </c>
      <c r="K2965" s="2" t="s">
        <v>81</v>
      </c>
      <c r="L2965" s="2" t="s">
        <v>35</v>
      </c>
      <c r="M2965" s="2" t="s">
        <v>59</v>
      </c>
      <c r="N2965" s="2">
        <v>-2.0</v>
      </c>
      <c r="O2965" s="2">
        <v>4.0</v>
      </c>
      <c r="P2965" s="2">
        <v>147.0</v>
      </c>
      <c r="Q2965" s="2" t="str">
        <f>VLOOKUP(A2965,'Additional Data'!$A$1:$D$9949,2,0)</f>
        <v>App</v>
      </c>
      <c r="R2965" s="2" t="str">
        <f>VLOOKUP(A2965,'Additional Data'!$A$1:$D$9949,4,0)</f>
        <v>Credit Card</v>
      </c>
      <c r="S2965" s="7">
        <f>VLOOKUP(A2965,'Additional Data'!$A$1:$D$9949,3,0)</f>
        <v>3202.158479</v>
      </c>
      <c r="T2965" s="2" t="str">
        <f>HLOOKUP(B2965,'Additional Data'!$F$1:$N$2,2,0)</f>
        <v>Mobile</v>
      </c>
    </row>
    <row r="2966" ht="14.25" customHeight="1">
      <c r="A2966" s="2">
        <v>361245.0</v>
      </c>
      <c r="B2966" s="2" t="s">
        <v>30</v>
      </c>
      <c r="C2966" s="2" t="s">
        <v>41</v>
      </c>
      <c r="D2966" s="2" t="s">
        <v>34</v>
      </c>
      <c r="E2966" s="4">
        <v>43534.694386574076</v>
      </c>
      <c r="F2966" s="4">
        <v>43541.694386574076</v>
      </c>
      <c r="G2966" s="4">
        <v>43541.694386574076</v>
      </c>
      <c r="H2966" s="2">
        <v>0.0</v>
      </c>
      <c r="I2966" s="2">
        <v>122.0</v>
      </c>
      <c r="J2966" s="2" t="s">
        <v>41</v>
      </c>
      <c r="K2966" s="2" t="s">
        <v>66</v>
      </c>
      <c r="L2966" s="2" t="s">
        <v>67</v>
      </c>
      <c r="M2966" s="2" t="s">
        <v>59</v>
      </c>
      <c r="N2966" s="2">
        <v>0.0</v>
      </c>
      <c r="O2966" s="2">
        <v>7.0</v>
      </c>
      <c r="P2966" s="2">
        <v>122.0</v>
      </c>
      <c r="Q2966" s="2" t="str">
        <f>VLOOKUP(A2966,'Additional Data'!$A$1:$D$9949,2,0)</f>
        <v>Website</v>
      </c>
      <c r="R2966" s="2" t="str">
        <f>VLOOKUP(A2966,'Additional Data'!$A$1:$D$9949,4,0)</f>
        <v>Credit Card</v>
      </c>
      <c r="S2966" s="7">
        <f>VLOOKUP(A2966,'Additional Data'!$A$1:$D$9949,3,0)</f>
        <v>3149.201202</v>
      </c>
      <c r="T2966" s="2" t="str">
        <f>HLOOKUP(B2966,'Additional Data'!$F$1:$N$2,2,0)</f>
        <v>PC</v>
      </c>
    </row>
    <row r="2967" ht="14.25" customHeight="1">
      <c r="A2967" s="2">
        <v>657780.0</v>
      </c>
      <c r="B2967" s="2" t="s">
        <v>30</v>
      </c>
      <c r="C2967" s="2" t="s">
        <v>41</v>
      </c>
      <c r="D2967" s="2" t="s">
        <v>34</v>
      </c>
      <c r="E2967" s="4">
        <v>43534.707407407404</v>
      </c>
      <c r="F2967" s="4">
        <v>43535.707407407404</v>
      </c>
      <c r="G2967" s="4">
        <v>43537.707407407404</v>
      </c>
      <c r="H2967" s="2">
        <v>0.0</v>
      </c>
      <c r="I2967" s="2">
        <v>129.0</v>
      </c>
      <c r="J2967" s="2" t="s">
        <v>41</v>
      </c>
      <c r="K2967" s="2" t="s">
        <v>66</v>
      </c>
      <c r="L2967" s="2" t="s">
        <v>67</v>
      </c>
      <c r="M2967" s="2" t="s">
        <v>71</v>
      </c>
      <c r="N2967" s="2">
        <v>-2.0</v>
      </c>
      <c r="O2967" s="2">
        <v>1.0</v>
      </c>
      <c r="P2967" s="2">
        <v>129.0</v>
      </c>
      <c r="Q2967" s="2" t="str">
        <f>VLOOKUP(A2967,'Additional Data'!$A$1:$D$9949,2,0)</f>
        <v>Website</v>
      </c>
      <c r="R2967" s="2" t="str">
        <f>VLOOKUP(A2967,'Additional Data'!$A$1:$D$9949,4,0)</f>
        <v>Debit Card</v>
      </c>
      <c r="S2967" s="7">
        <f>VLOOKUP(A2967,'Additional Data'!$A$1:$D$9949,3,0)</f>
        <v>3658.917518</v>
      </c>
      <c r="T2967" s="2" t="str">
        <f>HLOOKUP(B2967,'Additional Data'!$F$1:$N$2,2,0)</f>
        <v>PC</v>
      </c>
    </row>
    <row r="2968" ht="14.25" customHeight="1">
      <c r="A2968" s="2">
        <v>774407.0</v>
      </c>
      <c r="B2968" s="2" t="s">
        <v>47</v>
      </c>
      <c r="C2968" s="2" t="s">
        <v>32</v>
      </c>
      <c r="D2968" s="2" t="s">
        <v>34</v>
      </c>
      <c r="E2968" s="4">
        <v>43534.70862268518</v>
      </c>
      <c r="F2968" s="4">
        <v>43534.70862268518</v>
      </c>
      <c r="G2968" s="4">
        <v>43539.70862268518</v>
      </c>
      <c r="H2968" s="2">
        <v>0.0</v>
      </c>
      <c r="I2968" s="2">
        <v>106.0</v>
      </c>
      <c r="J2968" s="2" t="s">
        <v>32</v>
      </c>
      <c r="K2968" s="2" t="s">
        <v>82</v>
      </c>
      <c r="L2968" s="2" t="s">
        <v>67</v>
      </c>
      <c r="M2968" s="2" t="s">
        <v>71</v>
      </c>
      <c r="N2968" s="2">
        <v>-5.0</v>
      </c>
      <c r="O2968" s="2">
        <v>0.0</v>
      </c>
      <c r="P2968" s="2">
        <v>106.0</v>
      </c>
      <c r="Q2968" s="2" t="str">
        <f>VLOOKUP(A2968,'Additional Data'!$A$1:$D$9949,2,0)</f>
        <v>App</v>
      </c>
      <c r="R2968" s="2" t="str">
        <f>VLOOKUP(A2968,'Additional Data'!$A$1:$D$9949,4,0)</f>
        <v>Credit Card</v>
      </c>
      <c r="S2968" s="7">
        <f>VLOOKUP(A2968,'Additional Data'!$A$1:$D$9949,3,0)</f>
        <v>1298</v>
      </c>
      <c r="T2968" s="2" t="str">
        <f>HLOOKUP(B2968,'Additional Data'!$F$1:$N$2,2,0)</f>
        <v>Tablet</v>
      </c>
    </row>
    <row r="2969" ht="14.25" customHeight="1">
      <c r="A2969" s="2">
        <v>551444.0</v>
      </c>
      <c r="B2969" s="2" t="s">
        <v>36</v>
      </c>
      <c r="C2969" s="2" t="s">
        <v>32</v>
      </c>
      <c r="D2969" s="2" t="s">
        <v>34</v>
      </c>
      <c r="E2969" s="4">
        <v>43534.71436342593</v>
      </c>
      <c r="F2969" s="4">
        <v>43540.71436342593</v>
      </c>
      <c r="G2969" s="4">
        <v>43540.71436342593</v>
      </c>
      <c r="H2969" s="2">
        <v>31.0</v>
      </c>
      <c r="I2969" s="2">
        <v>125.0</v>
      </c>
      <c r="J2969" s="2" t="s">
        <v>41</v>
      </c>
      <c r="K2969" s="2" t="s">
        <v>58</v>
      </c>
      <c r="L2969" s="2" t="s">
        <v>35</v>
      </c>
      <c r="M2969" s="2" t="s">
        <v>71</v>
      </c>
      <c r="N2969" s="2">
        <v>0.0</v>
      </c>
      <c r="O2969" s="2">
        <v>6.0</v>
      </c>
      <c r="P2969" s="2">
        <v>156.0</v>
      </c>
      <c r="Q2969" s="2" t="str">
        <f>VLOOKUP(A2969,'Additional Data'!$A$1:$D$9949,2,0)</f>
        <v>App</v>
      </c>
      <c r="R2969" s="2" t="str">
        <f>VLOOKUP(A2969,'Additional Data'!$A$1:$D$9949,4,0)</f>
        <v>Debit Card</v>
      </c>
      <c r="S2969" s="7">
        <f>VLOOKUP(A2969,'Additional Data'!$A$1:$D$9949,3,0)</f>
        <v>2941.279183</v>
      </c>
      <c r="T2969" s="2" t="str">
        <f>HLOOKUP(B2969,'Additional Data'!$F$1:$N$2,2,0)</f>
        <v>Laptop</v>
      </c>
    </row>
    <row r="2970" ht="14.25" customHeight="1">
      <c r="A2970" s="2">
        <v>400228.0</v>
      </c>
      <c r="B2970" s="2" t="s">
        <v>48</v>
      </c>
      <c r="C2970" s="2" t="s">
        <v>32</v>
      </c>
      <c r="D2970" s="2" t="s">
        <v>34</v>
      </c>
      <c r="E2970" s="4">
        <v>43534.714479166665</v>
      </c>
      <c r="F2970" s="4">
        <v>43538.714479166665</v>
      </c>
      <c r="G2970" s="4">
        <v>43539.714479166665</v>
      </c>
      <c r="H2970" s="2">
        <v>76.0</v>
      </c>
      <c r="I2970" s="2">
        <v>85.0</v>
      </c>
      <c r="J2970" s="2" t="s">
        <v>63</v>
      </c>
      <c r="K2970" s="2" t="s">
        <v>81</v>
      </c>
      <c r="L2970" s="2" t="s">
        <v>35</v>
      </c>
      <c r="M2970" s="2" t="s">
        <v>71</v>
      </c>
      <c r="N2970" s="2">
        <v>-1.0</v>
      </c>
      <c r="O2970" s="2">
        <v>4.0</v>
      </c>
      <c r="P2970" s="2">
        <v>161.0</v>
      </c>
      <c r="Q2970" s="2" t="str">
        <f>VLOOKUP(A2970,'Additional Data'!$A$1:$D$9949,2,0)</f>
        <v>App</v>
      </c>
      <c r="R2970" s="2" t="str">
        <f>VLOOKUP(A2970,'Additional Data'!$A$1:$D$9949,4,0)</f>
        <v>Debit Card</v>
      </c>
      <c r="S2970" s="7">
        <f>VLOOKUP(A2970,'Additional Data'!$A$1:$D$9949,3,0)</f>
        <v>1227</v>
      </c>
      <c r="T2970" s="2" t="str">
        <f>HLOOKUP(B2970,'Additional Data'!$F$1:$N$2,2,0)</f>
        <v>Gaming Console</v>
      </c>
    </row>
    <row r="2971" ht="14.25" customHeight="1">
      <c r="A2971" s="2">
        <v>236259.0</v>
      </c>
      <c r="B2971" s="2" t="s">
        <v>39</v>
      </c>
      <c r="C2971" s="2" t="s">
        <v>41</v>
      </c>
      <c r="D2971" s="2" t="s">
        <v>34</v>
      </c>
      <c r="E2971" s="4">
        <v>43534.715208333335</v>
      </c>
      <c r="F2971" s="4">
        <v>43536.715208333335</v>
      </c>
      <c r="G2971" s="4">
        <v>43541.715208333335</v>
      </c>
      <c r="H2971" s="2">
        <v>34.0</v>
      </c>
      <c r="I2971" s="2">
        <v>108.0</v>
      </c>
      <c r="J2971" s="2" t="s">
        <v>63</v>
      </c>
      <c r="K2971" s="2" t="s">
        <v>64</v>
      </c>
      <c r="L2971" s="2" t="s">
        <v>35</v>
      </c>
      <c r="M2971" s="2" t="s">
        <v>59</v>
      </c>
      <c r="N2971" s="2">
        <v>-5.0</v>
      </c>
      <c r="O2971" s="2">
        <v>2.0</v>
      </c>
      <c r="P2971" s="2">
        <v>142.0</v>
      </c>
      <c r="Q2971" s="2" t="str">
        <f>VLOOKUP(A2971,'Additional Data'!$A$1:$D$9949,2,0)</f>
        <v>Website</v>
      </c>
      <c r="R2971" s="2" t="str">
        <f>VLOOKUP(A2971,'Additional Data'!$A$1:$D$9949,4,0)</f>
        <v>Credit Card</v>
      </c>
      <c r="S2971" s="7">
        <f>VLOOKUP(A2971,'Additional Data'!$A$1:$D$9949,3,0)</f>
        <v>1940.954205</v>
      </c>
      <c r="T2971" s="2" t="str">
        <f>HLOOKUP(B2971,'Additional Data'!$F$1:$N$2,2,0)</f>
        <v>Mobile</v>
      </c>
    </row>
    <row r="2972" ht="14.25" customHeight="1">
      <c r="A2972" s="2">
        <v>159062.0</v>
      </c>
      <c r="B2972" s="2" t="s">
        <v>36</v>
      </c>
      <c r="C2972" s="2" t="s">
        <v>41</v>
      </c>
      <c r="D2972" s="2" t="s">
        <v>34</v>
      </c>
      <c r="E2972" s="4">
        <v>43534.715532407405</v>
      </c>
      <c r="F2972" s="4">
        <v>43538.715532407405</v>
      </c>
      <c r="G2972" s="4">
        <v>43538.715532407405</v>
      </c>
      <c r="H2972" s="2">
        <v>0.0</v>
      </c>
      <c r="I2972" s="2">
        <v>125.0</v>
      </c>
      <c r="J2972" s="2" t="s">
        <v>41</v>
      </c>
      <c r="K2972" s="2" t="s">
        <v>66</v>
      </c>
      <c r="L2972" s="2" t="s">
        <v>67</v>
      </c>
      <c r="M2972" s="2" t="s">
        <v>59</v>
      </c>
      <c r="N2972" s="2">
        <v>0.0</v>
      </c>
      <c r="O2972" s="2">
        <v>4.0</v>
      </c>
      <c r="P2972" s="2">
        <v>125.0</v>
      </c>
      <c r="Q2972" s="2" t="str">
        <f>VLOOKUP(A2972,'Additional Data'!$A$1:$D$9949,2,0)</f>
        <v>App</v>
      </c>
      <c r="R2972" s="2" t="str">
        <f>VLOOKUP(A2972,'Additional Data'!$A$1:$D$9949,4,0)</f>
        <v>Debit Card</v>
      </c>
      <c r="S2972" s="7">
        <f>VLOOKUP(A2972,'Additional Data'!$A$1:$D$9949,3,0)</f>
        <v>3542.068166</v>
      </c>
      <c r="T2972" s="2" t="str">
        <f>HLOOKUP(B2972,'Additional Data'!$F$1:$N$2,2,0)</f>
        <v>Laptop</v>
      </c>
    </row>
    <row r="2973" ht="14.25" customHeight="1">
      <c r="A2973" s="2">
        <v>343350.0</v>
      </c>
      <c r="B2973" s="2" t="s">
        <v>39</v>
      </c>
      <c r="C2973" s="2" t="s">
        <v>32</v>
      </c>
      <c r="D2973" s="2" t="s">
        <v>34</v>
      </c>
      <c r="E2973" s="4">
        <v>43534.715729166666</v>
      </c>
      <c r="F2973" s="4">
        <v>43541.715729166666</v>
      </c>
      <c r="G2973" s="4">
        <v>43537.715729166666</v>
      </c>
      <c r="H2973" s="2">
        <v>36.0</v>
      </c>
      <c r="I2973" s="2">
        <v>127.0</v>
      </c>
      <c r="J2973" s="2" t="s">
        <v>41</v>
      </c>
      <c r="K2973" s="2" t="s">
        <v>58</v>
      </c>
      <c r="L2973" s="2" t="s">
        <v>35</v>
      </c>
      <c r="M2973" s="2" t="s">
        <v>59</v>
      </c>
      <c r="N2973" s="2">
        <v>4.0</v>
      </c>
      <c r="O2973" s="2">
        <v>7.0</v>
      </c>
      <c r="P2973" s="2">
        <v>163.0</v>
      </c>
      <c r="Q2973" s="2" t="str">
        <f>VLOOKUP(A2973,'Additional Data'!$A$1:$D$9949,2,0)</f>
        <v>Website</v>
      </c>
      <c r="R2973" s="2" t="str">
        <f>VLOOKUP(A2973,'Additional Data'!$A$1:$D$9949,4,0)</f>
        <v>Debit Card</v>
      </c>
      <c r="S2973" s="7">
        <f>VLOOKUP(A2973,'Additional Data'!$A$1:$D$9949,3,0)</f>
        <v>2180.853832</v>
      </c>
      <c r="T2973" s="2" t="str">
        <f>HLOOKUP(B2973,'Additional Data'!$F$1:$N$2,2,0)</f>
        <v>Mobile</v>
      </c>
    </row>
    <row r="2974" ht="14.25" customHeight="1">
      <c r="A2974" s="2">
        <v>565567.0</v>
      </c>
      <c r="B2974" s="2" t="s">
        <v>47</v>
      </c>
      <c r="C2974" s="2" t="s">
        <v>41</v>
      </c>
      <c r="D2974" s="2" t="s">
        <v>34</v>
      </c>
      <c r="E2974" s="4">
        <v>43534.71665509259</v>
      </c>
      <c r="F2974" s="4">
        <v>43535.71665509259</v>
      </c>
      <c r="G2974" s="4">
        <v>43538.71665509259</v>
      </c>
      <c r="H2974" s="2">
        <v>0.0</v>
      </c>
      <c r="I2974" s="2">
        <v>124.0</v>
      </c>
      <c r="J2974" s="2" t="s">
        <v>41</v>
      </c>
      <c r="K2974" s="2" t="s">
        <v>66</v>
      </c>
      <c r="L2974" s="2" t="s">
        <v>67</v>
      </c>
      <c r="M2974" s="2" t="s">
        <v>59</v>
      </c>
      <c r="N2974" s="2">
        <v>-3.0</v>
      </c>
      <c r="O2974" s="2">
        <v>1.0</v>
      </c>
      <c r="P2974" s="2">
        <v>124.0</v>
      </c>
      <c r="Q2974" s="2" t="str">
        <f>VLOOKUP(A2974,'Additional Data'!$A$1:$D$9949,2,0)</f>
        <v>App</v>
      </c>
      <c r="R2974" s="2" t="str">
        <f>VLOOKUP(A2974,'Additional Data'!$A$1:$D$9949,4,0)</f>
        <v>Credit Card</v>
      </c>
      <c r="S2974" s="7">
        <f>VLOOKUP(A2974,'Additional Data'!$A$1:$D$9949,3,0)</f>
        <v>192</v>
      </c>
      <c r="T2974" s="2" t="str">
        <f>HLOOKUP(B2974,'Additional Data'!$F$1:$N$2,2,0)</f>
        <v>Tablet</v>
      </c>
    </row>
    <row r="2975" ht="14.25" customHeight="1">
      <c r="A2975" s="2">
        <v>69015.0</v>
      </c>
      <c r="B2975" s="2" t="s">
        <v>30</v>
      </c>
      <c r="C2975" s="2" t="s">
        <v>32</v>
      </c>
      <c r="D2975" s="2" t="s">
        <v>34</v>
      </c>
      <c r="E2975" s="4">
        <v>43534.716828703706</v>
      </c>
      <c r="F2975" s="4">
        <v>43536.716828703706</v>
      </c>
      <c r="G2975" s="4">
        <v>43539.716828703706</v>
      </c>
      <c r="H2975" s="2">
        <v>65.0</v>
      </c>
      <c r="I2975" s="2">
        <v>107.0</v>
      </c>
      <c r="J2975" s="2" t="s">
        <v>41</v>
      </c>
      <c r="K2975" s="2" t="s">
        <v>58</v>
      </c>
      <c r="L2975" s="2" t="s">
        <v>35</v>
      </c>
      <c r="M2975" s="2" t="s">
        <v>71</v>
      </c>
      <c r="N2975" s="2">
        <v>-3.0</v>
      </c>
      <c r="O2975" s="2">
        <v>2.0</v>
      </c>
      <c r="P2975" s="2">
        <v>172.0</v>
      </c>
      <c r="Q2975" s="2" t="str">
        <f>VLOOKUP(A2975,'Additional Data'!$A$1:$D$9949,2,0)</f>
        <v>Website</v>
      </c>
      <c r="R2975" s="2" t="str">
        <f>VLOOKUP(A2975,'Additional Data'!$A$1:$D$9949,4,0)</f>
        <v>Credit Card</v>
      </c>
      <c r="S2975" s="7">
        <f>VLOOKUP(A2975,'Additional Data'!$A$1:$D$9949,3,0)</f>
        <v>1575.194516</v>
      </c>
      <c r="T2975" s="2" t="str">
        <f>HLOOKUP(B2975,'Additional Data'!$F$1:$N$2,2,0)</f>
        <v>PC</v>
      </c>
    </row>
    <row r="2976" ht="14.25" customHeight="1">
      <c r="A2976" s="2">
        <v>572860.0</v>
      </c>
      <c r="B2976" s="2" t="s">
        <v>36</v>
      </c>
      <c r="C2976" s="2" t="s">
        <v>32</v>
      </c>
      <c r="D2976" s="2" t="s">
        <v>34</v>
      </c>
      <c r="E2976" s="4">
        <v>43534.717986111114</v>
      </c>
      <c r="F2976" s="4">
        <v>43536.717986111114</v>
      </c>
      <c r="G2976" s="4">
        <v>43539.717986111114</v>
      </c>
      <c r="H2976" s="2">
        <v>35.0</v>
      </c>
      <c r="I2976" s="2">
        <v>112.0</v>
      </c>
      <c r="J2976" s="2" t="s">
        <v>60</v>
      </c>
      <c r="K2976" s="2" t="s">
        <v>61</v>
      </c>
      <c r="L2976" s="2" t="s">
        <v>35</v>
      </c>
      <c r="M2976" s="2" t="s">
        <v>71</v>
      </c>
      <c r="N2976" s="2">
        <v>-3.0</v>
      </c>
      <c r="O2976" s="2">
        <v>2.0</v>
      </c>
      <c r="P2976" s="2">
        <v>147.0</v>
      </c>
      <c r="Q2976" s="2" t="str">
        <f>VLOOKUP(A2976,'Additional Data'!$A$1:$D$9949,2,0)</f>
        <v>App</v>
      </c>
      <c r="R2976" s="2" t="str">
        <f>VLOOKUP(A2976,'Additional Data'!$A$1:$D$9949,4,0)</f>
        <v>Debit Card</v>
      </c>
      <c r="S2976" s="7">
        <f>VLOOKUP(A2976,'Additional Data'!$A$1:$D$9949,3,0)</f>
        <v>3606.321586</v>
      </c>
      <c r="T2976" s="2" t="str">
        <f>HLOOKUP(B2976,'Additional Data'!$F$1:$N$2,2,0)</f>
        <v>Laptop</v>
      </c>
    </row>
    <row r="2977" ht="14.25" customHeight="1">
      <c r="A2977" s="2">
        <v>331435.0</v>
      </c>
      <c r="B2977" s="2" t="s">
        <v>46</v>
      </c>
      <c r="C2977" s="2" t="s">
        <v>32</v>
      </c>
      <c r="D2977" s="2" t="s">
        <v>34</v>
      </c>
      <c r="E2977" s="4">
        <v>43534.723715277774</v>
      </c>
      <c r="F2977" s="4">
        <v>43540.723715277774</v>
      </c>
      <c r="G2977" s="4">
        <v>43538.723715277774</v>
      </c>
      <c r="H2977" s="2">
        <v>46.0</v>
      </c>
      <c r="I2977" s="2">
        <v>125.0</v>
      </c>
      <c r="J2977" s="2" t="s">
        <v>73</v>
      </c>
      <c r="K2977" s="2" t="s">
        <v>74</v>
      </c>
      <c r="L2977" s="2" t="s">
        <v>35</v>
      </c>
      <c r="M2977" s="2" t="s">
        <v>59</v>
      </c>
      <c r="N2977" s="2">
        <v>2.0</v>
      </c>
      <c r="O2977" s="2">
        <v>6.0</v>
      </c>
      <c r="P2977" s="2">
        <v>171.0</v>
      </c>
      <c r="Q2977" s="2" t="str">
        <f>VLOOKUP(A2977,'Additional Data'!$A$1:$D$9949,2,0)</f>
        <v>App</v>
      </c>
      <c r="R2977" s="2" t="str">
        <f>VLOOKUP(A2977,'Additional Data'!$A$1:$D$9949,4,0)</f>
        <v>Credit Card</v>
      </c>
      <c r="S2977" s="7">
        <f>VLOOKUP(A2977,'Additional Data'!$A$1:$D$9949,3,0)</f>
        <v>2404.525581</v>
      </c>
      <c r="T2977" s="2" t="str">
        <f>HLOOKUP(B2977,'Additional Data'!$F$1:$N$2,2,0)</f>
        <v>TV</v>
      </c>
    </row>
    <row r="2978" ht="14.25" customHeight="1">
      <c r="A2978" s="2">
        <v>230785.0</v>
      </c>
      <c r="B2978" s="2" t="s">
        <v>39</v>
      </c>
      <c r="C2978" s="2" t="s">
        <v>41</v>
      </c>
      <c r="D2978" s="2" t="s">
        <v>34</v>
      </c>
      <c r="E2978" s="4">
        <v>43534.72425925926</v>
      </c>
      <c r="F2978" s="4">
        <v>43538.72425925926</v>
      </c>
      <c r="G2978" s="4">
        <v>43540.72425925926</v>
      </c>
      <c r="H2978" s="2">
        <v>29.0</v>
      </c>
      <c r="I2978" s="2">
        <v>106.0</v>
      </c>
      <c r="J2978" s="2" t="s">
        <v>60</v>
      </c>
      <c r="K2978" s="2" t="s">
        <v>77</v>
      </c>
      <c r="L2978" s="2" t="s">
        <v>35</v>
      </c>
      <c r="M2978" s="2" t="s">
        <v>59</v>
      </c>
      <c r="N2978" s="2">
        <v>-2.0</v>
      </c>
      <c r="O2978" s="2">
        <v>4.0</v>
      </c>
      <c r="P2978" s="2">
        <v>135.0</v>
      </c>
      <c r="Q2978" s="2" t="str">
        <f>VLOOKUP(A2978,'Additional Data'!$A$1:$D$9949,2,0)</f>
        <v>App</v>
      </c>
      <c r="R2978" s="2" t="str">
        <f>VLOOKUP(A2978,'Additional Data'!$A$1:$D$9949,4,0)</f>
        <v>Credit Card</v>
      </c>
      <c r="S2978" s="7">
        <f>VLOOKUP(A2978,'Additional Data'!$A$1:$D$9949,3,0)</f>
        <v>3034</v>
      </c>
      <c r="T2978" s="2" t="str">
        <f>HLOOKUP(B2978,'Additional Data'!$F$1:$N$2,2,0)</f>
        <v>Mobile</v>
      </c>
    </row>
    <row r="2979" ht="14.25" customHeight="1">
      <c r="A2979" s="2">
        <v>343167.0</v>
      </c>
      <c r="B2979" s="2" t="s">
        <v>47</v>
      </c>
      <c r="C2979" s="2" t="s">
        <v>41</v>
      </c>
      <c r="D2979" s="2" t="s">
        <v>34</v>
      </c>
      <c r="E2979" s="4">
        <v>43534.72550925926</v>
      </c>
      <c r="F2979" s="4">
        <v>43542.72550925926</v>
      </c>
      <c r="G2979" s="4">
        <v>43539.72550925926</v>
      </c>
      <c r="H2979" s="2">
        <v>47.0</v>
      </c>
      <c r="I2979" s="2">
        <v>123.0</v>
      </c>
      <c r="J2979" s="2" t="s">
        <v>32</v>
      </c>
      <c r="K2979" s="2" t="s">
        <v>70</v>
      </c>
      <c r="L2979" s="2" t="s">
        <v>35</v>
      </c>
      <c r="M2979" s="2" t="s">
        <v>59</v>
      </c>
      <c r="N2979" s="2">
        <v>3.0</v>
      </c>
      <c r="O2979" s="2">
        <v>8.0</v>
      </c>
      <c r="P2979" s="2">
        <v>170.0</v>
      </c>
      <c r="Q2979" s="2" t="str">
        <f>VLOOKUP(A2979,'Additional Data'!$A$1:$D$9949,2,0)</f>
        <v>Website</v>
      </c>
      <c r="R2979" s="2" t="str">
        <f>VLOOKUP(A2979,'Additional Data'!$A$1:$D$9949,4,0)</f>
        <v>Credit Card</v>
      </c>
      <c r="S2979" s="7">
        <f>VLOOKUP(A2979,'Additional Data'!$A$1:$D$9949,3,0)</f>
        <v>485</v>
      </c>
      <c r="T2979" s="2" t="str">
        <f>HLOOKUP(B2979,'Additional Data'!$F$1:$N$2,2,0)</f>
        <v>Tablet</v>
      </c>
    </row>
    <row r="2980" ht="14.25" customHeight="1">
      <c r="A2980" s="2">
        <v>845489.0</v>
      </c>
      <c r="B2980" s="2" t="s">
        <v>46</v>
      </c>
      <c r="C2980" s="2" t="s">
        <v>32</v>
      </c>
      <c r="D2980" s="2" t="s">
        <v>34</v>
      </c>
      <c r="E2980" s="4">
        <v>43534.73123842593</v>
      </c>
      <c r="F2980" s="4">
        <v>43542.73123842593</v>
      </c>
      <c r="G2980" s="4">
        <v>43537.73123842593</v>
      </c>
      <c r="H2980" s="2">
        <v>26.0</v>
      </c>
      <c r="I2980" s="2">
        <v>114.0</v>
      </c>
      <c r="J2980" s="2" t="s">
        <v>60</v>
      </c>
      <c r="K2980" s="2" t="s">
        <v>61</v>
      </c>
      <c r="L2980" s="2" t="s">
        <v>35</v>
      </c>
      <c r="M2980" s="2" t="s">
        <v>59</v>
      </c>
      <c r="N2980" s="2">
        <v>5.0</v>
      </c>
      <c r="O2980" s="2">
        <v>8.0</v>
      </c>
      <c r="P2980" s="2">
        <v>140.0</v>
      </c>
      <c r="Q2980" s="2" t="str">
        <f>VLOOKUP(A2980,'Additional Data'!$A$1:$D$9949,2,0)</f>
        <v>App</v>
      </c>
      <c r="R2980" s="2" t="str">
        <f>VLOOKUP(A2980,'Additional Data'!$A$1:$D$9949,4,0)</f>
        <v>Credit Card</v>
      </c>
      <c r="S2980" s="7">
        <f>VLOOKUP(A2980,'Additional Data'!$A$1:$D$9949,3,0)</f>
        <v>1667</v>
      </c>
      <c r="T2980" s="2" t="str">
        <f>HLOOKUP(B2980,'Additional Data'!$F$1:$N$2,2,0)</f>
        <v>TV</v>
      </c>
    </row>
    <row r="2981" ht="14.25" customHeight="1">
      <c r="A2981" s="2">
        <v>183511.0</v>
      </c>
      <c r="B2981" s="2" t="s">
        <v>47</v>
      </c>
      <c r="C2981" s="2" t="s">
        <v>41</v>
      </c>
      <c r="D2981" s="2" t="s">
        <v>34</v>
      </c>
      <c r="E2981" s="4">
        <v>43534.733831018515</v>
      </c>
      <c r="F2981" s="4">
        <v>43540.733831018515</v>
      </c>
      <c r="G2981" s="4">
        <v>43537.733831018515</v>
      </c>
      <c r="H2981" s="2">
        <v>0.0</v>
      </c>
      <c r="I2981" s="2">
        <v>128.0</v>
      </c>
      <c r="J2981" s="2" t="s">
        <v>41</v>
      </c>
      <c r="K2981" s="2" t="s">
        <v>66</v>
      </c>
      <c r="L2981" s="2" t="s">
        <v>67</v>
      </c>
      <c r="M2981" s="2" t="s">
        <v>59</v>
      </c>
      <c r="N2981" s="2">
        <v>3.0</v>
      </c>
      <c r="O2981" s="2">
        <v>6.0</v>
      </c>
      <c r="P2981" s="2">
        <v>128.0</v>
      </c>
      <c r="Q2981" s="2" t="str">
        <f>VLOOKUP(A2981,'Additional Data'!$A$1:$D$9949,2,0)</f>
        <v>App</v>
      </c>
      <c r="R2981" s="2" t="str">
        <f>VLOOKUP(A2981,'Additional Data'!$A$1:$D$9949,4,0)</f>
        <v>Credit Card</v>
      </c>
      <c r="S2981" s="7">
        <f>VLOOKUP(A2981,'Additional Data'!$A$1:$D$9949,3,0)</f>
        <v>2110.580196</v>
      </c>
      <c r="T2981" s="2" t="str">
        <f>HLOOKUP(B2981,'Additional Data'!$F$1:$N$2,2,0)</f>
        <v>Tablet</v>
      </c>
    </row>
    <row r="2982" ht="14.25" customHeight="1">
      <c r="A2982" s="2">
        <v>983882.0</v>
      </c>
      <c r="B2982" s="2" t="s">
        <v>48</v>
      </c>
      <c r="C2982" s="2" t="s">
        <v>32</v>
      </c>
      <c r="D2982" s="2" t="s">
        <v>34</v>
      </c>
      <c r="E2982" s="4">
        <v>43534.737916666665</v>
      </c>
      <c r="F2982" s="4">
        <v>43536.737916666665</v>
      </c>
      <c r="G2982" s="4">
        <v>43540.737916666665</v>
      </c>
      <c r="H2982" s="2">
        <v>68.0</v>
      </c>
      <c r="I2982" s="2">
        <v>86.0</v>
      </c>
      <c r="J2982" s="2" t="s">
        <v>60</v>
      </c>
      <c r="K2982" s="2" t="s">
        <v>61</v>
      </c>
      <c r="L2982" s="2" t="s">
        <v>35</v>
      </c>
      <c r="M2982" s="2" t="s">
        <v>71</v>
      </c>
      <c r="N2982" s="2">
        <v>-4.0</v>
      </c>
      <c r="O2982" s="2">
        <v>2.0</v>
      </c>
      <c r="P2982" s="2">
        <v>154.0</v>
      </c>
      <c r="Q2982" s="2" t="str">
        <f>VLOOKUP(A2982,'Additional Data'!$A$1:$D$9949,2,0)</f>
        <v>App</v>
      </c>
      <c r="R2982" s="2" t="str">
        <f>VLOOKUP(A2982,'Additional Data'!$A$1:$D$9949,4,0)</f>
        <v>Debit Card</v>
      </c>
      <c r="S2982" s="7">
        <f>VLOOKUP(A2982,'Additional Data'!$A$1:$D$9949,3,0)</f>
        <v>774.8377671</v>
      </c>
      <c r="T2982" s="2" t="str">
        <f>HLOOKUP(B2982,'Additional Data'!$F$1:$N$2,2,0)</f>
        <v>Gaming Console</v>
      </c>
    </row>
    <row r="2983" ht="14.25" customHeight="1">
      <c r="A2983" s="2">
        <v>397938.0</v>
      </c>
      <c r="B2983" s="2" t="s">
        <v>47</v>
      </c>
      <c r="C2983" s="2" t="s">
        <v>32</v>
      </c>
      <c r="D2983" s="2" t="s">
        <v>34</v>
      </c>
      <c r="E2983" s="4">
        <v>43534.73893518518</v>
      </c>
      <c r="F2983" s="4">
        <v>43536.73893518518</v>
      </c>
      <c r="G2983" s="4">
        <v>43537.73893518518</v>
      </c>
      <c r="H2983" s="2">
        <v>0.0</v>
      </c>
      <c r="I2983" s="2">
        <v>125.0</v>
      </c>
      <c r="J2983" s="2" t="s">
        <v>32</v>
      </c>
      <c r="K2983" s="2" t="s">
        <v>82</v>
      </c>
      <c r="L2983" s="2" t="s">
        <v>67</v>
      </c>
      <c r="M2983" s="2" t="s">
        <v>59</v>
      </c>
      <c r="N2983" s="2">
        <v>-1.0</v>
      </c>
      <c r="O2983" s="2">
        <v>2.0</v>
      </c>
      <c r="P2983" s="2">
        <v>125.0</v>
      </c>
      <c r="Q2983" s="2" t="str">
        <f>VLOOKUP(A2983,'Additional Data'!$A$1:$D$9949,2,0)</f>
        <v>Website</v>
      </c>
      <c r="R2983" s="2" t="str">
        <f>VLOOKUP(A2983,'Additional Data'!$A$1:$D$9949,4,0)</f>
        <v>Debit Card</v>
      </c>
      <c r="S2983" s="7">
        <f>VLOOKUP(A2983,'Additional Data'!$A$1:$D$9949,3,0)</f>
        <v>3132</v>
      </c>
      <c r="T2983" s="2" t="str">
        <f>HLOOKUP(B2983,'Additional Data'!$F$1:$N$2,2,0)</f>
        <v>Tablet</v>
      </c>
    </row>
    <row r="2984" ht="14.25" customHeight="1">
      <c r="A2984" s="2">
        <v>687999.0</v>
      </c>
      <c r="B2984" s="2" t="s">
        <v>30</v>
      </c>
      <c r="C2984" s="2" t="s">
        <v>32</v>
      </c>
      <c r="D2984" s="2" t="s">
        <v>34</v>
      </c>
      <c r="E2984" s="4">
        <v>43534.7396875</v>
      </c>
      <c r="F2984" s="4">
        <v>43538.7396875</v>
      </c>
      <c r="G2984" s="4">
        <v>43537.7396875</v>
      </c>
      <c r="H2984" s="2">
        <v>46.0</v>
      </c>
      <c r="I2984" s="2">
        <v>128.0</v>
      </c>
      <c r="J2984" s="2" t="s">
        <v>73</v>
      </c>
      <c r="K2984" s="2" t="s">
        <v>74</v>
      </c>
      <c r="L2984" s="2" t="s">
        <v>35</v>
      </c>
      <c r="M2984" s="2" t="s">
        <v>59</v>
      </c>
      <c r="N2984" s="2">
        <v>1.0</v>
      </c>
      <c r="O2984" s="2">
        <v>4.0</v>
      </c>
      <c r="P2984" s="2">
        <v>174.0</v>
      </c>
      <c r="Q2984" s="2" t="str">
        <f>VLOOKUP(A2984,'Additional Data'!$A$1:$D$9949,2,0)</f>
        <v>Website</v>
      </c>
      <c r="R2984" s="2" t="str">
        <f>VLOOKUP(A2984,'Additional Data'!$A$1:$D$9949,4,0)</f>
        <v>Credit Card</v>
      </c>
      <c r="S2984" s="7">
        <f>VLOOKUP(A2984,'Additional Data'!$A$1:$D$9949,3,0)</f>
        <v>2831</v>
      </c>
      <c r="T2984" s="2" t="str">
        <f>HLOOKUP(B2984,'Additional Data'!$F$1:$N$2,2,0)</f>
        <v>PC</v>
      </c>
    </row>
    <row r="2985" ht="14.25" customHeight="1">
      <c r="A2985" s="2">
        <v>959529.0</v>
      </c>
      <c r="B2985" s="2" t="s">
        <v>49</v>
      </c>
      <c r="C2985" s="2" t="s">
        <v>32</v>
      </c>
      <c r="D2985" s="2" t="s">
        <v>34</v>
      </c>
      <c r="E2985" s="4">
        <v>43534.741585648146</v>
      </c>
      <c r="F2985" s="4">
        <v>43538.741585648146</v>
      </c>
      <c r="G2985" s="4">
        <v>43539.741585648146</v>
      </c>
      <c r="H2985" s="2">
        <v>48.0</v>
      </c>
      <c r="I2985" s="2">
        <v>106.0</v>
      </c>
      <c r="J2985" s="2" t="s">
        <v>60</v>
      </c>
      <c r="K2985" s="2" t="s">
        <v>61</v>
      </c>
      <c r="L2985" s="2" t="s">
        <v>35</v>
      </c>
      <c r="M2985" s="2" t="s">
        <v>59</v>
      </c>
      <c r="N2985" s="2">
        <v>-1.0</v>
      </c>
      <c r="O2985" s="2">
        <v>4.0</v>
      </c>
      <c r="P2985" s="2">
        <v>154.0</v>
      </c>
      <c r="Q2985" s="2" t="str">
        <f>VLOOKUP(A2985,'Additional Data'!$A$1:$D$9949,2,0)</f>
        <v>Website</v>
      </c>
      <c r="R2985" s="2" t="str">
        <f>VLOOKUP(A2985,'Additional Data'!$A$1:$D$9949,4,0)</f>
        <v>Credit Card</v>
      </c>
      <c r="S2985" s="7">
        <f>VLOOKUP(A2985,'Additional Data'!$A$1:$D$9949,3,0)</f>
        <v>1961.289099</v>
      </c>
      <c r="T2985" s="2" t="str">
        <f>HLOOKUP(B2985,'Additional Data'!$F$1:$N$2,2,0)</f>
        <v>TV</v>
      </c>
    </row>
    <row r="2986" ht="14.25" customHeight="1">
      <c r="A2986" s="2">
        <v>480548.0</v>
      </c>
      <c r="B2986" s="2" t="s">
        <v>47</v>
      </c>
      <c r="C2986" s="2" t="s">
        <v>41</v>
      </c>
      <c r="D2986" s="2" t="s">
        <v>34</v>
      </c>
      <c r="E2986" s="4">
        <v>43534.74818287037</v>
      </c>
      <c r="F2986" s="4">
        <v>43536.74818287037</v>
      </c>
      <c r="G2986" s="4">
        <v>43540.74818287037</v>
      </c>
      <c r="H2986" s="2">
        <v>80.0</v>
      </c>
      <c r="I2986" s="2">
        <v>109.0</v>
      </c>
      <c r="J2986" s="2" t="s">
        <v>32</v>
      </c>
      <c r="K2986" s="2" t="s">
        <v>70</v>
      </c>
      <c r="L2986" s="2" t="s">
        <v>35</v>
      </c>
      <c r="M2986" s="2" t="s">
        <v>71</v>
      </c>
      <c r="N2986" s="2">
        <v>-4.0</v>
      </c>
      <c r="O2986" s="2">
        <v>2.0</v>
      </c>
      <c r="P2986" s="2">
        <v>189.0</v>
      </c>
      <c r="Q2986" s="2" t="str">
        <f>VLOOKUP(A2986,'Additional Data'!$A$1:$D$9949,2,0)</f>
        <v>App</v>
      </c>
      <c r="R2986" s="2" t="str">
        <f>VLOOKUP(A2986,'Additional Data'!$A$1:$D$9949,4,0)</f>
        <v>Debit Card</v>
      </c>
      <c r="S2986" s="7">
        <f>VLOOKUP(A2986,'Additional Data'!$A$1:$D$9949,3,0)</f>
        <v>1639.506998</v>
      </c>
      <c r="T2986" s="2" t="str">
        <f>HLOOKUP(B2986,'Additional Data'!$F$1:$N$2,2,0)</f>
        <v>Tablet</v>
      </c>
    </row>
    <row r="2987" ht="14.25" customHeight="1">
      <c r="A2987" s="2">
        <v>761534.0</v>
      </c>
      <c r="B2987" s="2" t="s">
        <v>39</v>
      </c>
      <c r="C2987" s="2" t="s">
        <v>41</v>
      </c>
      <c r="D2987" s="2" t="s">
        <v>34</v>
      </c>
      <c r="E2987" s="4">
        <v>43534.75226851852</v>
      </c>
      <c r="F2987" s="4">
        <v>43539.75226851852</v>
      </c>
      <c r="G2987" s="4">
        <v>43538.75226851852</v>
      </c>
      <c r="H2987" s="2">
        <v>47.0</v>
      </c>
      <c r="I2987" s="2">
        <v>129.0</v>
      </c>
      <c r="J2987" s="2" t="s">
        <v>32</v>
      </c>
      <c r="K2987" s="2" t="s">
        <v>70</v>
      </c>
      <c r="L2987" s="2" t="s">
        <v>35</v>
      </c>
      <c r="M2987" s="2" t="s">
        <v>59</v>
      </c>
      <c r="N2987" s="2">
        <v>1.0</v>
      </c>
      <c r="O2987" s="2">
        <v>5.0</v>
      </c>
      <c r="P2987" s="2">
        <v>176.0</v>
      </c>
      <c r="Q2987" s="2" t="str">
        <f>VLOOKUP(A2987,'Additional Data'!$A$1:$D$9949,2,0)</f>
        <v>App</v>
      </c>
      <c r="R2987" s="2" t="str">
        <f>VLOOKUP(A2987,'Additional Data'!$A$1:$D$9949,4,0)</f>
        <v>Debit Card</v>
      </c>
      <c r="S2987" s="7">
        <f>VLOOKUP(A2987,'Additional Data'!$A$1:$D$9949,3,0)</f>
        <v>835.4823902</v>
      </c>
      <c r="T2987" s="2" t="str">
        <f>HLOOKUP(B2987,'Additional Data'!$F$1:$N$2,2,0)</f>
        <v>Mobile</v>
      </c>
    </row>
    <row r="2988" ht="14.25" customHeight="1">
      <c r="A2988" s="2">
        <v>871095.0</v>
      </c>
      <c r="B2988" s="2" t="s">
        <v>36</v>
      </c>
      <c r="C2988" s="2" t="s">
        <v>41</v>
      </c>
      <c r="D2988" s="2" t="s">
        <v>34</v>
      </c>
      <c r="E2988" s="4">
        <v>43534.75268518519</v>
      </c>
      <c r="F2988" s="4">
        <v>43540.75268518519</v>
      </c>
      <c r="G2988" s="4">
        <v>43541.75268518519</v>
      </c>
      <c r="H2988" s="2">
        <v>30.0</v>
      </c>
      <c r="I2988" s="2">
        <v>112.0</v>
      </c>
      <c r="J2988" s="2" t="s">
        <v>60</v>
      </c>
      <c r="K2988" s="2" t="s">
        <v>77</v>
      </c>
      <c r="L2988" s="2" t="s">
        <v>35</v>
      </c>
      <c r="M2988" s="2" t="s">
        <v>59</v>
      </c>
      <c r="N2988" s="2">
        <v>-1.0</v>
      </c>
      <c r="O2988" s="2">
        <v>6.0</v>
      </c>
      <c r="P2988" s="2">
        <v>142.0</v>
      </c>
      <c r="Q2988" s="2" t="str">
        <f>VLOOKUP(A2988,'Additional Data'!$A$1:$D$9949,2,0)</f>
        <v>Website</v>
      </c>
      <c r="R2988" s="2" t="str">
        <f>VLOOKUP(A2988,'Additional Data'!$A$1:$D$9949,4,0)</f>
        <v>Credit Card</v>
      </c>
      <c r="S2988" s="7">
        <f>VLOOKUP(A2988,'Additional Data'!$A$1:$D$9949,3,0)</f>
        <v>872</v>
      </c>
      <c r="T2988" s="2" t="str">
        <f>HLOOKUP(B2988,'Additional Data'!$F$1:$N$2,2,0)</f>
        <v>Laptop</v>
      </c>
    </row>
    <row r="2989" ht="14.25" customHeight="1">
      <c r="A2989" s="2">
        <v>529489.0</v>
      </c>
      <c r="B2989" s="2" t="s">
        <v>46</v>
      </c>
      <c r="C2989" s="2" t="s">
        <v>32</v>
      </c>
      <c r="D2989" s="2" t="s">
        <v>34</v>
      </c>
      <c r="E2989" s="4">
        <v>43534.75502314815</v>
      </c>
      <c r="F2989" s="4">
        <v>43540.75502314815</v>
      </c>
      <c r="G2989" s="4">
        <v>43538.75502314815</v>
      </c>
      <c r="H2989" s="2">
        <v>0.0</v>
      </c>
      <c r="I2989" s="2">
        <v>128.0</v>
      </c>
      <c r="J2989" s="2" t="s">
        <v>32</v>
      </c>
      <c r="K2989" s="2" t="s">
        <v>82</v>
      </c>
      <c r="L2989" s="2" t="s">
        <v>67</v>
      </c>
      <c r="M2989" s="2" t="s">
        <v>59</v>
      </c>
      <c r="N2989" s="2">
        <v>2.0</v>
      </c>
      <c r="O2989" s="2">
        <v>6.0</v>
      </c>
      <c r="P2989" s="2">
        <v>128.0</v>
      </c>
      <c r="Q2989" s="2" t="str">
        <f>VLOOKUP(A2989,'Additional Data'!$A$1:$D$9949,2,0)</f>
        <v>App</v>
      </c>
      <c r="R2989" s="2" t="str">
        <f>VLOOKUP(A2989,'Additional Data'!$A$1:$D$9949,4,0)</f>
        <v>Credit Card</v>
      </c>
      <c r="S2989" s="7">
        <f>VLOOKUP(A2989,'Additional Data'!$A$1:$D$9949,3,0)</f>
        <v>2192.019006</v>
      </c>
      <c r="T2989" s="2" t="str">
        <f>HLOOKUP(B2989,'Additional Data'!$F$1:$N$2,2,0)</f>
        <v>TV</v>
      </c>
    </row>
    <row r="2990" ht="14.25" customHeight="1">
      <c r="A2990" s="2">
        <v>725710.0</v>
      </c>
      <c r="B2990" s="2" t="s">
        <v>39</v>
      </c>
      <c r="C2990" s="2" t="s">
        <v>32</v>
      </c>
      <c r="D2990" s="2" t="s">
        <v>34</v>
      </c>
      <c r="E2990" s="4">
        <v>43534.760671296295</v>
      </c>
      <c r="F2990" s="4">
        <v>43536.760671296295</v>
      </c>
      <c r="G2990" s="4">
        <v>43541.760671296295</v>
      </c>
      <c r="H2990" s="2">
        <v>41.0</v>
      </c>
      <c r="I2990" s="2">
        <v>112.0</v>
      </c>
      <c r="J2990" s="2" t="s">
        <v>63</v>
      </c>
      <c r="K2990" s="2" t="s">
        <v>81</v>
      </c>
      <c r="L2990" s="2" t="s">
        <v>35</v>
      </c>
      <c r="M2990" s="2" t="s">
        <v>59</v>
      </c>
      <c r="N2990" s="2">
        <v>-5.0</v>
      </c>
      <c r="O2990" s="2">
        <v>2.0</v>
      </c>
      <c r="P2990" s="2">
        <v>153.0</v>
      </c>
      <c r="Q2990" s="2" t="str">
        <f>VLOOKUP(A2990,'Additional Data'!$A$1:$D$9949,2,0)</f>
        <v>App</v>
      </c>
      <c r="R2990" s="2" t="str">
        <f>VLOOKUP(A2990,'Additional Data'!$A$1:$D$9949,4,0)</f>
        <v>Debit Card</v>
      </c>
      <c r="S2990" s="7">
        <f>VLOOKUP(A2990,'Additional Data'!$A$1:$D$9949,3,0)</f>
        <v>2452.920308</v>
      </c>
      <c r="T2990" s="2" t="str">
        <f>HLOOKUP(B2990,'Additional Data'!$F$1:$N$2,2,0)</f>
        <v>Mobile</v>
      </c>
    </row>
    <row r="2991" ht="14.25" customHeight="1">
      <c r="A2991" s="2">
        <v>821186.0</v>
      </c>
      <c r="B2991" s="2" t="s">
        <v>47</v>
      </c>
      <c r="C2991" s="2" t="s">
        <v>41</v>
      </c>
      <c r="D2991" s="2" t="s">
        <v>34</v>
      </c>
      <c r="E2991" s="4">
        <v>43534.760717592595</v>
      </c>
      <c r="F2991" s="4">
        <v>43540.760717592595</v>
      </c>
      <c r="G2991" s="4">
        <v>43541.760717592595</v>
      </c>
      <c r="H2991" s="2">
        <v>59.0</v>
      </c>
      <c r="I2991" s="2">
        <v>106.0</v>
      </c>
      <c r="J2991" s="2" t="s">
        <v>32</v>
      </c>
      <c r="K2991" s="2" t="s">
        <v>70</v>
      </c>
      <c r="L2991" s="2" t="s">
        <v>35</v>
      </c>
      <c r="M2991" s="2" t="s">
        <v>71</v>
      </c>
      <c r="N2991" s="2">
        <v>-1.0</v>
      </c>
      <c r="O2991" s="2">
        <v>6.0</v>
      </c>
      <c r="P2991" s="2">
        <v>165.0</v>
      </c>
      <c r="Q2991" s="2" t="str">
        <f>VLOOKUP(A2991,'Additional Data'!$A$1:$D$9949,2,0)</f>
        <v>App</v>
      </c>
      <c r="R2991" s="2" t="str">
        <f>VLOOKUP(A2991,'Additional Data'!$A$1:$D$9949,4,0)</f>
        <v>Debit Card</v>
      </c>
      <c r="S2991" s="7">
        <f>VLOOKUP(A2991,'Additional Data'!$A$1:$D$9949,3,0)</f>
        <v>1061</v>
      </c>
      <c r="T2991" s="2" t="str">
        <f>HLOOKUP(B2991,'Additional Data'!$F$1:$N$2,2,0)</f>
        <v>Tablet</v>
      </c>
    </row>
    <row r="2992" ht="14.25" customHeight="1">
      <c r="A2992" s="2">
        <v>99204.0</v>
      </c>
      <c r="B2992" s="2" t="s">
        <v>36</v>
      </c>
      <c r="C2992" s="2" t="s">
        <v>32</v>
      </c>
      <c r="D2992" s="2" t="s">
        <v>34</v>
      </c>
      <c r="E2992" s="4">
        <v>43534.76231481481</v>
      </c>
      <c r="F2992" s="4">
        <v>43543.76231481481</v>
      </c>
      <c r="G2992" s="4">
        <v>43540.76231481481</v>
      </c>
      <c r="H2992" s="2">
        <v>33.0</v>
      </c>
      <c r="I2992" s="2">
        <v>126.0</v>
      </c>
      <c r="J2992" s="2" t="s">
        <v>73</v>
      </c>
      <c r="K2992" s="2" t="s">
        <v>74</v>
      </c>
      <c r="L2992" s="2" t="s">
        <v>35</v>
      </c>
      <c r="M2992" s="2" t="s">
        <v>71</v>
      </c>
      <c r="N2992" s="2">
        <v>3.0</v>
      </c>
      <c r="O2992" s="2">
        <v>9.0</v>
      </c>
      <c r="P2992" s="2">
        <v>159.0</v>
      </c>
      <c r="Q2992" s="2" t="str">
        <f>VLOOKUP(A2992,'Additional Data'!$A$1:$D$9949,2,0)</f>
        <v>Website</v>
      </c>
      <c r="R2992" s="2" t="str">
        <f>VLOOKUP(A2992,'Additional Data'!$A$1:$D$9949,4,0)</f>
        <v>Debit Card</v>
      </c>
      <c r="S2992" s="7">
        <f>VLOOKUP(A2992,'Additional Data'!$A$1:$D$9949,3,0)</f>
        <v>792</v>
      </c>
      <c r="T2992" s="2" t="str">
        <f>HLOOKUP(B2992,'Additional Data'!$F$1:$N$2,2,0)</f>
        <v>Laptop</v>
      </c>
    </row>
    <row r="2993" ht="14.25" customHeight="1">
      <c r="A2993" s="2">
        <v>944001.0</v>
      </c>
      <c r="B2993" s="2" t="s">
        <v>36</v>
      </c>
      <c r="C2993" s="2" t="s">
        <v>41</v>
      </c>
      <c r="D2993" s="2" t="s">
        <v>34</v>
      </c>
      <c r="E2993" s="4">
        <v>43534.762337962966</v>
      </c>
      <c r="F2993" s="4">
        <v>43536.762337962966</v>
      </c>
      <c r="G2993" s="4">
        <v>43541.762337962966</v>
      </c>
      <c r="H2993" s="2">
        <v>71.0</v>
      </c>
      <c r="I2993" s="2">
        <v>103.0</v>
      </c>
      <c r="J2993" s="2" t="s">
        <v>32</v>
      </c>
      <c r="K2993" s="2" t="s">
        <v>70</v>
      </c>
      <c r="L2993" s="2" t="s">
        <v>35</v>
      </c>
      <c r="M2993" s="2" t="s">
        <v>71</v>
      </c>
      <c r="N2993" s="2">
        <v>-5.0</v>
      </c>
      <c r="O2993" s="2">
        <v>2.0</v>
      </c>
      <c r="P2993" s="2">
        <v>174.0</v>
      </c>
      <c r="Q2993" s="2" t="str">
        <f>VLOOKUP(A2993,'Additional Data'!$A$1:$D$9949,2,0)</f>
        <v>Website</v>
      </c>
      <c r="R2993" s="2" t="str">
        <f>VLOOKUP(A2993,'Additional Data'!$A$1:$D$9949,4,0)</f>
        <v>Credit Card</v>
      </c>
      <c r="S2993" s="7">
        <f>VLOOKUP(A2993,'Additional Data'!$A$1:$D$9949,3,0)</f>
        <v>2130.421789</v>
      </c>
      <c r="T2993" s="2" t="str">
        <f>HLOOKUP(B2993,'Additional Data'!$F$1:$N$2,2,0)</f>
        <v>Laptop</v>
      </c>
    </row>
    <row r="2994" ht="14.25" customHeight="1">
      <c r="A2994" s="2">
        <v>248972.0</v>
      </c>
      <c r="B2994" s="2" t="s">
        <v>42</v>
      </c>
      <c r="C2994" s="2" t="s">
        <v>41</v>
      </c>
      <c r="D2994" s="2" t="s">
        <v>34</v>
      </c>
      <c r="E2994" s="4">
        <v>43534.764965277776</v>
      </c>
      <c r="F2994" s="4">
        <v>43537.764965277776</v>
      </c>
      <c r="G2994" s="4">
        <v>43539.764965277776</v>
      </c>
      <c r="H2994" s="2">
        <v>48.0</v>
      </c>
      <c r="I2994" s="2">
        <v>108.0</v>
      </c>
      <c r="J2994" s="2" t="s">
        <v>60</v>
      </c>
      <c r="K2994" s="2" t="s">
        <v>77</v>
      </c>
      <c r="L2994" s="2" t="s">
        <v>35</v>
      </c>
      <c r="M2994" s="2" t="s">
        <v>71</v>
      </c>
      <c r="N2994" s="2">
        <v>-2.0</v>
      </c>
      <c r="O2994" s="2">
        <v>3.0</v>
      </c>
      <c r="P2994" s="2">
        <v>156.0</v>
      </c>
      <c r="Q2994" s="2" t="str">
        <f>VLOOKUP(A2994,'Additional Data'!$A$1:$D$9949,2,0)</f>
        <v>App</v>
      </c>
      <c r="R2994" s="2" t="str">
        <f>VLOOKUP(A2994,'Additional Data'!$A$1:$D$9949,4,0)</f>
        <v>Debit Card</v>
      </c>
      <c r="S2994" s="7">
        <f>VLOOKUP(A2994,'Additional Data'!$A$1:$D$9949,3,0)</f>
        <v>1737.797616</v>
      </c>
      <c r="T2994" s="2" t="str">
        <f>HLOOKUP(B2994,'Additional Data'!$F$1:$N$2,2,0)</f>
        <v>TV</v>
      </c>
    </row>
    <row r="2995" ht="14.25" customHeight="1">
      <c r="A2995" s="2">
        <v>223679.0</v>
      </c>
      <c r="B2995" s="2" t="s">
        <v>46</v>
      </c>
      <c r="C2995" s="2" t="s">
        <v>41</v>
      </c>
      <c r="D2995" s="2" t="s">
        <v>34</v>
      </c>
      <c r="E2995" s="4">
        <v>43534.76832175926</v>
      </c>
      <c r="F2995" s="4">
        <v>43537.76832175926</v>
      </c>
      <c r="G2995" s="4">
        <v>43538.76832175926</v>
      </c>
      <c r="H2995" s="2">
        <v>0.0</v>
      </c>
      <c r="I2995" s="2">
        <v>102.0</v>
      </c>
      <c r="J2995" s="2" t="s">
        <v>41</v>
      </c>
      <c r="K2995" s="2" t="s">
        <v>66</v>
      </c>
      <c r="L2995" s="2" t="s">
        <v>67</v>
      </c>
      <c r="M2995" s="2" t="s">
        <v>71</v>
      </c>
      <c r="N2995" s="2">
        <v>-1.0</v>
      </c>
      <c r="O2995" s="2">
        <v>3.0</v>
      </c>
      <c r="P2995" s="2">
        <v>102.0</v>
      </c>
      <c r="Q2995" s="2" t="str">
        <f>VLOOKUP(A2995,'Additional Data'!$A$1:$D$9949,2,0)</f>
        <v>App</v>
      </c>
      <c r="R2995" s="2" t="str">
        <f>VLOOKUP(A2995,'Additional Data'!$A$1:$D$9949,4,0)</f>
        <v>Credit Card</v>
      </c>
      <c r="S2995" s="7">
        <f>VLOOKUP(A2995,'Additional Data'!$A$1:$D$9949,3,0)</f>
        <v>1319.611945</v>
      </c>
      <c r="T2995" s="2" t="str">
        <f>HLOOKUP(B2995,'Additional Data'!$F$1:$N$2,2,0)</f>
        <v>TV</v>
      </c>
    </row>
    <row r="2996" ht="14.25" customHeight="1">
      <c r="A2996" s="2">
        <v>110850.0</v>
      </c>
      <c r="B2996" s="2" t="s">
        <v>30</v>
      </c>
      <c r="C2996" s="2" t="s">
        <v>41</v>
      </c>
      <c r="D2996" s="2" t="s">
        <v>34</v>
      </c>
      <c r="E2996" s="4">
        <v>43534.77241898148</v>
      </c>
      <c r="F2996" s="4">
        <v>43535.77241898148</v>
      </c>
      <c r="G2996" s="4">
        <v>43537.77241898148</v>
      </c>
      <c r="H2996" s="2">
        <v>0.0</v>
      </c>
      <c r="I2996" s="2">
        <v>110.0</v>
      </c>
      <c r="J2996" s="2" t="s">
        <v>41</v>
      </c>
      <c r="K2996" s="2" t="s">
        <v>66</v>
      </c>
      <c r="L2996" s="2" t="s">
        <v>67</v>
      </c>
      <c r="M2996" s="2" t="s">
        <v>71</v>
      </c>
      <c r="N2996" s="2">
        <v>-2.0</v>
      </c>
      <c r="O2996" s="2">
        <v>1.0</v>
      </c>
      <c r="P2996" s="2">
        <v>110.0</v>
      </c>
      <c r="Q2996" s="2" t="str">
        <f>VLOOKUP(A2996,'Additional Data'!$A$1:$D$9949,2,0)</f>
        <v>Website</v>
      </c>
      <c r="R2996" s="2" t="str">
        <f>VLOOKUP(A2996,'Additional Data'!$A$1:$D$9949,4,0)</f>
        <v>Debit Card</v>
      </c>
      <c r="S2996" s="7">
        <f>VLOOKUP(A2996,'Additional Data'!$A$1:$D$9949,3,0)</f>
        <v>1888</v>
      </c>
      <c r="T2996" s="2" t="str">
        <f>HLOOKUP(B2996,'Additional Data'!$F$1:$N$2,2,0)</f>
        <v>PC</v>
      </c>
    </row>
    <row r="2997" ht="14.25" customHeight="1">
      <c r="A2997" s="2">
        <v>222381.0</v>
      </c>
      <c r="B2997" s="2" t="s">
        <v>30</v>
      </c>
      <c r="C2997" s="2" t="s">
        <v>41</v>
      </c>
      <c r="D2997" s="2" t="s">
        <v>34</v>
      </c>
      <c r="E2997" s="4">
        <v>43534.772685185184</v>
      </c>
      <c r="F2997" s="4">
        <v>43541.772685185184</v>
      </c>
      <c r="G2997" s="4">
        <v>43538.772685185184</v>
      </c>
      <c r="H2997" s="2">
        <v>70.0</v>
      </c>
      <c r="I2997" s="2">
        <v>87.0</v>
      </c>
      <c r="J2997" s="2" t="s">
        <v>63</v>
      </c>
      <c r="K2997" s="2" t="s">
        <v>64</v>
      </c>
      <c r="L2997" s="2" t="s">
        <v>35</v>
      </c>
      <c r="M2997" s="2" t="s">
        <v>71</v>
      </c>
      <c r="N2997" s="2">
        <v>3.0</v>
      </c>
      <c r="O2997" s="2">
        <v>7.0</v>
      </c>
      <c r="P2997" s="2">
        <v>157.0</v>
      </c>
      <c r="Q2997" s="2" t="str">
        <f>VLOOKUP(A2997,'Additional Data'!$A$1:$D$9949,2,0)</f>
        <v>Website</v>
      </c>
      <c r="R2997" s="2" t="str">
        <f>VLOOKUP(A2997,'Additional Data'!$A$1:$D$9949,4,0)</f>
        <v>Credit Card</v>
      </c>
      <c r="S2997" s="7">
        <f>VLOOKUP(A2997,'Additional Data'!$A$1:$D$9949,3,0)</f>
        <v>358.8510469</v>
      </c>
      <c r="T2997" s="2" t="str">
        <f>HLOOKUP(B2997,'Additional Data'!$F$1:$N$2,2,0)</f>
        <v>PC</v>
      </c>
    </row>
    <row r="2998" ht="14.25" customHeight="1">
      <c r="A2998" s="2">
        <v>643339.0</v>
      </c>
      <c r="B2998" s="2" t="s">
        <v>30</v>
      </c>
      <c r="C2998" s="2" t="s">
        <v>41</v>
      </c>
      <c r="D2998" s="2" t="s">
        <v>34</v>
      </c>
      <c r="E2998" s="4">
        <v>43534.775821759256</v>
      </c>
      <c r="F2998" s="4">
        <v>43540.775821759256</v>
      </c>
      <c r="G2998" s="4">
        <v>43541.775821759256</v>
      </c>
      <c r="H2998" s="2">
        <v>39.0</v>
      </c>
      <c r="I2998" s="2">
        <v>108.0</v>
      </c>
      <c r="J2998" s="2" t="s">
        <v>60</v>
      </c>
      <c r="K2998" s="2" t="s">
        <v>77</v>
      </c>
      <c r="L2998" s="2" t="s">
        <v>35</v>
      </c>
      <c r="M2998" s="2" t="s">
        <v>59</v>
      </c>
      <c r="N2998" s="2">
        <v>-1.0</v>
      </c>
      <c r="O2998" s="2">
        <v>6.0</v>
      </c>
      <c r="P2998" s="2">
        <v>147.0</v>
      </c>
      <c r="Q2998" s="2" t="str">
        <f>VLOOKUP(A2998,'Additional Data'!$A$1:$D$9949,2,0)</f>
        <v>App</v>
      </c>
      <c r="R2998" s="2" t="str">
        <f>VLOOKUP(A2998,'Additional Data'!$A$1:$D$9949,4,0)</f>
        <v>Credit Card</v>
      </c>
      <c r="S2998" s="7">
        <f>VLOOKUP(A2998,'Additional Data'!$A$1:$D$9949,3,0)</f>
        <v>494</v>
      </c>
      <c r="T2998" s="2" t="str">
        <f>HLOOKUP(B2998,'Additional Data'!$F$1:$N$2,2,0)</f>
        <v>PC</v>
      </c>
    </row>
    <row r="2999" ht="14.25" customHeight="1">
      <c r="A2999" s="2">
        <v>320738.0</v>
      </c>
      <c r="B2999" s="2" t="s">
        <v>39</v>
      </c>
      <c r="C2999" s="2" t="s">
        <v>32</v>
      </c>
      <c r="D2999" s="2" t="s">
        <v>34</v>
      </c>
      <c r="E2999" s="4">
        <v>43534.77662037037</v>
      </c>
      <c r="F2999" s="4">
        <v>43536.77662037037</v>
      </c>
      <c r="G2999" s="4">
        <v>43537.77662037037</v>
      </c>
      <c r="H2999" s="2">
        <v>31.0</v>
      </c>
      <c r="I2999" s="2">
        <v>124.0</v>
      </c>
      <c r="J2999" s="2" t="s">
        <v>73</v>
      </c>
      <c r="K2999" s="2" t="s">
        <v>74</v>
      </c>
      <c r="L2999" s="2" t="s">
        <v>35</v>
      </c>
      <c r="M2999" s="2" t="s">
        <v>59</v>
      </c>
      <c r="N2999" s="2">
        <v>-1.0</v>
      </c>
      <c r="O2999" s="2">
        <v>2.0</v>
      </c>
      <c r="P2999" s="2">
        <v>155.0</v>
      </c>
      <c r="Q2999" s="2" t="str">
        <f>VLOOKUP(A2999,'Additional Data'!$A$1:$D$9949,2,0)</f>
        <v>App</v>
      </c>
      <c r="R2999" s="2" t="str">
        <f>VLOOKUP(A2999,'Additional Data'!$A$1:$D$9949,4,0)</f>
        <v>Debit Card</v>
      </c>
      <c r="S2999" s="7">
        <f>VLOOKUP(A2999,'Additional Data'!$A$1:$D$9949,3,0)</f>
        <v>975.6739865</v>
      </c>
      <c r="T2999" s="2" t="str">
        <f>HLOOKUP(B2999,'Additional Data'!$F$1:$N$2,2,0)</f>
        <v>Mobile</v>
      </c>
    </row>
    <row r="3000" ht="14.25" customHeight="1">
      <c r="A3000" s="2">
        <v>892678.0</v>
      </c>
      <c r="B3000" s="2" t="s">
        <v>30</v>
      </c>
      <c r="C3000" s="2" t="s">
        <v>41</v>
      </c>
      <c r="D3000" s="2" t="s">
        <v>34</v>
      </c>
      <c r="E3000" s="4">
        <v>43534.78099537037</v>
      </c>
      <c r="F3000" s="4">
        <v>43538.78099537037</v>
      </c>
      <c r="G3000" s="4">
        <v>43540.78099537037</v>
      </c>
      <c r="H3000" s="2">
        <v>35.0</v>
      </c>
      <c r="I3000" s="2">
        <v>129.0</v>
      </c>
      <c r="J3000" s="2" t="s">
        <v>73</v>
      </c>
      <c r="K3000" s="2" t="s">
        <v>80</v>
      </c>
      <c r="L3000" s="2" t="s">
        <v>35</v>
      </c>
      <c r="M3000" s="2" t="s">
        <v>59</v>
      </c>
      <c r="N3000" s="2">
        <v>-2.0</v>
      </c>
      <c r="O3000" s="2">
        <v>4.0</v>
      </c>
      <c r="P3000" s="2">
        <v>164.0</v>
      </c>
      <c r="Q3000" s="2" t="str">
        <f>VLOOKUP(A3000,'Additional Data'!$A$1:$D$9949,2,0)</f>
        <v>App</v>
      </c>
      <c r="R3000" s="2" t="str">
        <f>VLOOKUP(A3000,'Additional Data'!$A$1:$D$9949,4,0)</f>
        <v>Debit Card</v>
      </c>
      <c r="S3000" s="7">
        <f>VLOOKUP(A3000,'Additional Data'!$A$1:$D$9949,3,0)</f>
        <v>3239</v>
      </c>
      <c r="T3000" s="2" t="str">
        <f>HLOOKUP(B3000,'Additional Data'!$F$1:$N$2,2,0)</f>
        <v>PC</v>
      </c>
    </row>
    <row r="3001" ht="14.25" customHeight="1">
      <c r="A3001" s="2">
        <v>178263.0</v>
      </c>
      <c r="B3001" s="2" t="s">
        <v>30</v>
      </c>
      <c r="C3001" s="2" t="s">
        <v>32</v>
      </c>
      <c r="D3001" s="2" t="s">
        <v>34</v>
      </c>
      <c r="E3001" s="4">
        <v>43534.78581018518</v>
      </c>
      <c r="F3001" s="4">
        <v>43537.78581018518</v>
      </c>
      <c r="G3001" s="4">
        <v>43538.78581018518</v>
      </c>
      <c r="H3001" s="2">
        <v>40.0</v>
      </c>
      <c r="I3001" s="2">
        <v>106.0</v>
      </c>
      <c r="J3001" s="2" t="s">
        <v>60</v>
      </c>
      <c r="K3001" s="2" t="s">
        <v>61</v>
      </c>
      <c r="L3001" s="2" t="s">
        <v>35</v>
      </c>
      <c r="M3001" s="2" t="s">
        <v>59</v>
      </c>
      <c r="N3001" s="2">
        <v>-1.0</v>
      </c>
      <c r="O3001" s="2">
        <v>3.0</v>
      </c>
      <c r="P3001" s="2">
        <v>146.0</v>
      </c>
      <c r="Q3001" s="2" t="str">
        <f>VLOOKUP(A3001,'Additional Data'!$A$1:$D$9949,2,0)</f>
        <v>Website</v>
      </c>
      <c r="R3001" s="2" t="str">
        <f>VLOOKUP(A3001,'Additional Data'!$A$1:$D$9949,4,0)</f>
        <v>Credit Card</v>
      </c>
      <c r="S3001" s="7">
        <f>VLOOKUP(A3001,'Additional Data'!$A$1:$D$9949,3,0)</f>
        <v>3298</v>
      </c>
      <c r="T3001" s="2" t="str">
        <f>HLOOKUP(B3001,'Additional Data'!$F$1:$N$2,2,0)</f>
        <v>PC</v>
      </c>
    </row>
    <row r="3002" ht="14.25" customHeight="1">
      <c r="A3002" s="2">
        <v>663128.0</v>
      </c>
      <c r="B3002" s="2" t="s">
        <v>39</v>
      </c>
      <c r="C3002" s="2" t="s">
        <v>41</v>
      </c>
      <c r="D3002" s="2" t="s">
        <v>34</v>
      </c>
      <c r="E3002" s="4">
        <v>43534.78658564815</v>
      </c>
      <c r="F3002" s="4">
        <v>43536.78658564815</v>
      </c>
      <c r="G3002" s="4">
        <v>43538.78658564815</v>
      </c>
      <c r="H3002" s="2">
        <v>42.0</v>
      </c>
      <c r="I3002" s="2">
        <v>112.0</v>
      </c>
      <c r="J3002" s="2" t="s">
        <v>60</v>
      </c>
      <c r="K3002" s="2" t="s">
        <v>77</v>
      </c>
      <c r="L3002" s="2" t="s">
        <v>35</v>
      </c>
      <c r="M3002" s="2" t="s">
        <v>71</v>
      </c>
      <c r="N3002" s="2">
        <v>-2.0</v>
      </c>
      <c r="O3002" s="2">
        <v>2.0</v>
      </c>
      <c r="P3002" s="2">
        <v>154.0</v>
      </c>
      <c r="Q3002" s="2" t="str">
        <f>VLOOKUP(A3002,'Additional Data'!$A$1:$D$9949,2,0)</f>
        <v>App</v>
      </c>
      <c r="R3002" s="2" t="str">
        <f>VLOOKUP(A3002,'Additional Data'!$A$1:$D$9949,4,0)</f>
        <v>Debit Card</v>
      </c>
      <c r="S3002" s="7">
        <f>VLOOKUP(A3002,'Additional Data'!$A$1:$D$9949,3,0)</f>
        <v>2590.602355</v>
      </c>
      <c r="T3002" s="2" t="str">
        <f>HLOOKUP(B3002,'Additional Data'!$F$1:$N$2,2,0)</f>
        <v>Mobile</v>
      </c>
    </row>
    <row r="3003" ht="14.25" customHeight="1">
      <c r="A3003" s="2">
        <v>459423.0</v>
      </c>
      <c r="B3003" s="2" t="s">
        <v>39</v>
      </c>
      <c r="C3003" s="2" t="s">
        <v>41</v>
      </c>
      <c r="D3003" s="2" t="s">
        <v>34</v>
      </c>
      <c r="E3003" s="4">
        <v>43534.78839120371</v>
      </c>
      <c r="F3003" s="4">
        <v>43536.78839120371</v>
      </c>
      <c r="G3003" s="4">
        <v>43537.78839120371</v>
      </c>
      <c r="H3003" s="2">
        <v>0.0</v>
      </c>
      <c r="I3003" s="2">
        <v>109.0</v>
      </c>
      <c r="J3003" s="2" t="s">
        <v>41</v>
      </c>
      <c r="K3003" s="2" t="s">
        <v>66</v>
      </c>
      <c r="L3003" s="2" t="s">
        <v>67</v>
      </c>
      <c r="M3003" s="2" t="s">
        <v>71</v>
      </c>
      <c r="N3003" s="2">
        <v>-1.0</v>
      </c>
      <c r="O3003" s="2">
        <v>2.0</v>
      </c>
      <c r="P3003" s="2">
        <v>109.0</v>
      </c>
      <c r="Q3003" s="2" t="str">
        <f>VLOOKUP(A3003,'Additional Data'!$A$1:$D$9949,2,0)</f>
        <v>Website</v>
      </c>
      <c r="R3003" s="2" t="str">
        <f>VLOOKUP(A3003,'Additional Data'!$A$1:$D$9949,4,0)</f>
        <v>Credit Card</v>
      </c>
      <c r="S3003" s="7">
        <f>VLOOKUP(A3003,'Additional Data'!$A$1:$D$9949,3,0)</f>
        <v>1338.812611</v>
      </c>
      <c r="T3003" s="2" t="str">
        <f>HLOOKUP(B3003,'Additional Data'!$F$1:$N$2,2,0)</f>
        <v>Mobile</v>
      </c>
    </row>
    <row r="3004" ht="14.25" customHeight="1">
      <c r="A3004" s="2">
        <v>586661.0</v>
      </c>
      <c r="B3004" s="2" t="s">
        <v>39</v>
      </c>
      <c r="C3004" s="2" t="s">
        <v>41</v>
      </c>
      <c r="D3004" s="2" t="s">
        <v>34</v>
      </c>
      <c r="E3004" s="4">
        <v>43534.789675925924</v>
      </c>
      <c r="F3004" s="4">
        <v>43539.789675925924</v>
      </c>
      <c r="G3004" s="4">
        <v>43540.789675925924</v>
      </c>
      <c r="H3004" s="2">
        <v>27.0</v>
      </c>
      <c r="I3004" s="2">
        <v>130.0</v>
      </c>
      <c r="J3004" s="2" t="s">
        <v>32</v>
      </c>
      <c r="K3004" s="2" t="s">
        <v>70</v>
      </c>
      <c r="L3004" s="2" t="s">
        <v>35</v>
      </c>
      <c r="M3004" s="2" t="s">
        <v>59</v>
      </c>
      <c r="N3004" s="2">
        <v>-1.0</v>
      </c>
      <c r="O3004" s="2">
        <v>5.0</v>
      </c>
      <c r="P3004" s="2">
        <v>157.0</v>
      </c>
      <c r="Q3004" s="2" t="str">
        <f>VLOOKUP(A3004,'Additional Data'!$A$1:$D$9949,2,0)</f>
        <v>App</v>
      </c>
      <c r="R3004" s="2" t="str">
        <f>VLOOKUP(A3004,'Additional Data'!$A$1:$D$9949,4,0)</f>
        <v>Credit Card</v>
      </c>
      <c r="S3004" s="7">
        <f>VLOOKUP(A3004,'Additional Data'!$A$1:$D$9949,3,0)</f>
        <v>2133.997549</v>
      </c>
      <c r="T3004" s="2" t="str">
        <f>HLOOKUP(B3004,'Additional Data'!$F$1:$N$2,2,0)</f>
        <v>Mobile</v>
      </c>
    </row>
    <row r="3005" ht="14.25" customHeight="1">
      <c r="A3005" s="2">
        <v>44094.0</v>
      </c>
      <c r="B3005" s="2" t="s">
        <v>39</v>
      </c>
      <c r="C3005" s="2" t="s">
        <v>41</v>
      </c>
      <c r="D3005" s="2" t="s">
        <v>34</v>
      </c>
      <c r="E3005" s="4">
        <v>43534.79042824074</v>
      </c>
      <c r="F3005" s="4">
        <v>43540.79042824074</v>
      </c>
      <c r="G3005" s="4">
        <v>43538.79042824074</v>
      </c>
      <c r="H3005" s="2">
        <v>47.0</v>
      </c>
      <c r="I3005" s="2">
        <v>122.0</v>
      </c>
      <c r="J3005" s="2" t="s">
        <v>73</v>
      </c>
      <c r="K3005" s="2" t="s">
        <v>80</v>
      </c>
      <c r="L3005" s="2" t="s">
        <v>35</v>
      </c>
      <c r="M3005" s="2" t="s">
        <v>59</v>
      </c>
      <c r="N3005" s="2">
        <v>2.0</v>
      </c>
      <c r="O3005" s="2">
        <v>6.0</v>
      </c>
      <c r="P3005" s="2">
        <v>169.0</v>
      </c>
      <c r="Q3005" s="2" t="str">
        <f>VLOOKUP(A3005,'Additional Data'!$A$1:$D$9949,2,0)</f>
        <v>Website</v>
      </c>
      <c r="R3005" s="2" t="str">
        <f>VLOOKUP(A3005,'Additional Data'!$A$1:$D$9949,4,0)</f>
        <v>Debit Card</v>
      </c>
      <c r="S3005" s="7">
        <f>VLOOKUP(A3005,'Additional Data'!$A$1:$D$9949,3,0)</f>
        <v>2462</v>
      </c>
      <c r="T3005" s="2" t="str">
        <f>HLOOKUP(B3005,'Additional Data'!$F$1:$N$2,2,0)</f>
        <v>Mobile</v>
      </c>
    </row>
    <row r="3006" ht="14.25" customHeight="1">
      <c r="A3006" s="2">
        <v>222492.0</v>
      </c>
      <c r="B3006" s="2" t="s">
        <v>39</v>
      </c>
      <c r="C3006" s="2" t="s">
        <v>32</v>
      </c>
      <c r="D3006" s="2" t="s">
        <v>34</v>
      </c>
      <c r="E3006" s="4">
        <v>43534.795625</v>
      </c>
      <c r="F3006" s="4">
        <v>43537.795625</v>
      </c>
      <c r="G3006" s="4">
        <v>43540.795625</v>
      </c>
      <c r="H3006" s="2">
        <v>33.0</v>
      </c>
      <c r="I3006" s="2">
        <v>128.0</v>
      </c>
      <c r="J3006" s="2" t="s">
        <v>41</v>
      </c>
      <c r="K3006" s="2" t="s">
        <v>58</v>
      </c>
      <c r="L3006" s="2" t="s">
        <v>35</v>
      </c>
      <c r="M3006" s="2" t="s">
        <v>71</v>
      </c>
      <c r="N3006" s="2">
        <v>-3.0</v>
      </c>
      <c r="O3006" s="2">
        <v>3.0</v>
      </c>
      <c r="P3006" s="2">
        <v>161.0</v>
      </c>
      <c r="Q3006" s="2" t="str">
        <f>VLOOKUP(A3006,'Additional Data'!$A$1:$D$9949,2,0)</f>
        <v>Website</v>
      </c>
      <c r="R3006" s="2" t="str">
        <f>VLOOKUP(A3006,'Additional Data'!$A$1:$D$9949,4,0)</f>
        <v>Debit Card</v>
      </c>
      <c r="S3006" s="7">
        <f>VLOOKUP(A3006,'Additional Data'!$A$1:$D$9949,3,0)</f>
        <v>420</v>
      </c>
      <c r="T3006" s="2" t="str">
        <f>HLOOKUP(B3006,'Additional Data'!$F$1:$N$2,2,0)</f>
        <v>Mobile</v>
      </c>
    </row>
    <row r="3007" ht="14.25" customHeight="1">
      <c r="A3007" s="2">
        <v>11492.0</v>
      </c>
      <c r="B3007" s="2" t="s">
        <v>36</v>
      </c>
      <c r="C3007" s="2" t="s">
        <v>41</v>
      </c>
      <c r="D3007" s="2" t="s">
        <v>34</v>
      </c>
      <c r="E3007" s="4">
        <v>43534.795798611114</v>
      </c>
      <c r="F3007" s="4">
        <v>43543.795798611114</v>
      </c>
      <c r="G3007" s="4">
        <v>43539.795798611114</v>
      </c>
      <c r="H3007" s="2">
        <v>25.0</v>
      </c>
      <c r="I3007" s="2">
        <v>130.0</v>
      </c>
      <c r="J3007" s="2" t="s">
        <v>73</v>
      </c>
      <c r="K3007" s="2" t="s">
        <v>80</v>
      </c>
      <c r="L3007" s="2" t="s">
        <v>35</v>
      </c>
      <c r="M3007" s="2" t="s">
        <v>71</v>
      </c>
      <c r="N3007" s="2">
        <v>4.0</v>
      </c>
      <c r="O3007" s="2">
        <v>9.0</v>
      </c>
      <c r="P3007" s="2">
        <v>155.0</v>
      </c>
      <c r="Q3007" s="2" t="str">
        <f>VLOOKUP(A3007,'Additional Data'!$A$1:$D$9949,2,0)</f>
        <v>App</v>
      </c>
      <c r="R3007" s="2" t="str">
        <f>VLOOKUP(A3007,'Additional Data'!$A$1:$D$9949,4,0)</f>
        <v>Debit Card</v>
      </c>
      <c r="S3007" s="7">
        <f>VLOOKUP(A3007,'Additional Data'!$A$1:$D$9949,3,0)</f>
        <v>931.1173421</v>
      </c>
      <c r="T3007" s="2" t="str">
        <f>HLOOKUP(B3007,'Additional Data'!$F$1:$N$2,2,0)</f>
        <v>Laptop</v>
      </c>
    </row>
    <row r="3008" ht="14.25" customHeight="1">
      <c r="A3008" s="2">
        <v>538372.0</v>
      </c>
      <c r="B3008" s="2" t="s">
        <v>39</v>
      </c>
      <c r="C3008" s="2" t="s">
        <v>32</v>
      </c>
      <c r="D3008" s="2" t="s">
        <v>34</v>
      </c>
      <c r="E3008" s="4">
        <v>43534.80158564815</v>
      </c>
      <c r="F3008" s="4">
        <v>43540.80158564815</v>
      </c>
      <c r="G3008" s="4">
        <v>43541.80158564815</v>
      </c>
      <c r="H3008" s="2">
        <v>41.0</v>
      </c>
      <c r="I3008" s="2">
        <v>112.0</v>
      </c>
      <c r="J3008" s="2" t="s">
        <v>63</v>
      </c>
      <c r="K3008" s="2" t="s">
        <v>81</v>
      </c>
      <c r="L3008" s="2" t="s">
        <v>35</v>
      </c>
      <c r="M3008" s="2" t="s">
        <v>71</v>
      </c>
      <c r="N3008" s="2">
        <v>-1.0</v>
      </c>
      <c r="O3008" s="2">
        <v>6.0</v>
      </c>
      <c r="P3008" s="2">
        <v>153.0</v>
      </c>
      <c r="Q3008" s="2" t="str">
        <f>VLOOKUP(A3008,'Additional Data'!$A$1:$D$9949,2,0)</f>
        <v>App</v>
      </c>
      <c r="R3008" s="2" t="str">
        <f>VLOOKUP(A3008,'Additional Data'!$A$1:$D$9949,4,0)</f>
        <v>Debit Card</v>
      </c>
      <c r="S3008" s="7">
        <f>VLOOKUP(A3008,'Additional Data'!$A$1:$D$9949,3,0)</f>
        <v>754</v>
      </c>
      <c r="T3008" s="2" t="str">
        <f>HLOOKUP(B3008,'Additional Data'!$F$1:$N$2,2,0)</f>
        <v>Mobile</v>
      </c>
    </row>
    <row r="3009" ht="14.25" customHeight="1">
      <c r="A3009" s="2">
        <v>154688.0</v>
      </c>
      <c r="B3009" s="2" t="s">
        <v>42</v>
      </c>
      <c r="C3009" s="2" t="s">
        <v>32</v>
      </c>
      <c r="D3009" s="2" t="s">
        <v>34</v>
      </c>
      <c r="E3009" s="4">
        <v>43534.801620370374</v>
      </c>
      <c r="F3009" s="4">
        <v>43540.801620370374</v>
      </c>
      <c r="G3009" s="4">
        <v>43538.801620370374</v>
      </c>
      <c r="H3009" s="2">
        <v>32.0</v>
      </c>
      <c r="I3009" s="2">
        <v>128.0</v>
      </c>
      <c r="J3009" s="2" t="s">
        <v>73</v>
      </c>
      <c r="K3009" s="2" t="s">
        <v>74</v>
      </c>
      <c r="L3009" s="2" t="s">
        <v>35</v>
      </c>
      <c r="M3009" s="2" t="s">
        <v>71</v>
      </c>
      <c r="N3009" s="2">
        <v>2.0</v>
      </c>
      <c r="O3009" s="2">
        <v>6.0</v>
      </c>
      <c r="P3009" s="2">
        <v>160.0</v>
      </c>
      <c r="Q3009" s="2" t="str">
        <f>VLOOKUP(A3009,'Additional Data'!$A$1:$D$9949,2,0)</f>
        <v>App</v>
      </c>
      <c r="R3009" s="2" t="str">
        <f>VLOOKUP(A3009,'Additional Data'!$A$1:$D$9949,4,0)</f>
        <v>Debit Card</v>
      </c>
      <c r="S3009" s="7">
        <f>VLOOKUP(A3009,'Additional Data'!$A$1:$D$9949,3,0)</f>
        <v>1738</v>
      </c>
      <c r="T3009" s="2" t="str">
        <f>HLOOKUP(B3009,'Additional Data'!$F$1:$N$2,2,0)</f>
        <v>TV</v>
      </c>
    </row>
    <row r="3010" ht="14.25" customHeight="1">
      <c r="A3010" s="2">
        <v>730899.0</v>
      </c>
      <c r="B3010" s="2" t="s">
        <v>36</v>
      </c>
      <c r="C3010" s="2" t="s">
        <v>32</v>
      </c>
      <c r="D3010" s="2" t="s">
        <v>34</v>
      </c>
      <c r="E3010" s="4">
        <v>43534.80179398148</v>
      </c>
      <c r="F3010" s="4">
        <v>43534.80179398148</v>
      </c>
      <c r="G3010" s="4">
        <v>43540.80179398148</v>
      </c>
      <c r="H3010" s="2">
        <v>0.0</v>
      </c>
      <c r="I3010" s="2">
        <v>123.0</v>
      </c>
      <c r="J3010" s="2" t="s">
        <v>32</v>
      </c>
      <c r="K3010" s="2" t="s">
        <v>82</v>
      </c>
      <c r="L3010" s="2" t="s">
        <v>67</v>
      </c>
      <c r="M3010" s="2" t="s">
        <v>59</v>
      </c>
      <c r="N3010" s="2">
        <v>-6.0</v>
      </c>
      <c r="O3010" s="2">
        <v>0.0</v>
      </c>
      <c r="P3010" s="2">
        <v>123.0</v>
      </c>
      <c r="Q3010" s="2" t="str">
        <f>VLOOKUP(A3010,'Additional Data'!$A$1:$D$9949,2,0)</f>
        <v>Website</v>
      </c>
      <c r="R3010" s="2" t="str">
        <f>VLOOKUP(A3010,'Additional Data'!$A$1:$D$9949,4,0)</f>
        <v>Credit Card</v>
      </c>
      <c r="S3010" s="7">
        <f>VLOOKUP(A3010,'Additional Data'!$A$1:$D$9949,3,0)</f>
        <v>289</v>
      </c>
      <c r="T3010" s="2" t="str">
        <f>HLOOKUP(B3010,'Additional Data'!$F$1:$N$2,2,0)</f>
        <v>Laptop</v>
      </c>
    </row>
    <row r="3011" ht="14.25" customHeight="1">
      <c r="A3011" s="2">
        <v>673512.0</v>
      </c>
      <c r="B3011" s="2" t="s">
        <v>39</v>
      </c>
      <c r="C3011" s="2" t="s">
        <v>41</v>
      </c>
      <c r="D3011" s="2" t="s">
        <v>34</v>
      </c>
      <c r="E3011" s="4">
        <v>43534.80777777778</v>
      </c>
      <c r="F3011" s="4">
        <v>43539.80777777778</v>
      </c>
      <c r="G3011" s="4">
        <v>43539.80777777778</v>
      </c>
      <c r="H3011" s="2">
        <v>56.0</v>
      </c>
      <c r="I3011" s="2">
        <v>95.0</v>
      </c>
      <c r="J3011" s="2" t="s">
        <v>60</v>
      </c>
      <c r="K3011" s="2" t="s">
        <v>77</v>
      </c>
      <c r="L3011" s="2" t="s">
        <v>35</v>
      </c>
      <c r="M3011" s="2" t="s">
        <v>71</v>
      </c>
      <c r="N3011" s="2">
        <v>0.0</v>
      </c>
      <c r="O3011" s="2">
        <v>5.0</v>
      </c>
      <c r="P3011" s="2">
        <v>151.0</v>
      </c>
      <c r="Q3011" s="2" t="str">
        <f>VLOOKUP(A3011,'Additional Data'!$A$1:$D$9949,2,0)</f>
        <v>Website</v>
      </c>
      <c r="R3011" s="2" t="str">
        <f>VLOOKUP(A3011,'Additional Data'!$A$1:$D$9949,4,0)</f>
        <v>Debit Card</v>
      </c>
      <c r="S3011" s="7">
        <f>VLOOKUP(A3011,'Additional Data'!$A$1:$D$9949,3,0)</f>
        <v>1946.721249</v>
      </c>
      <c r="T3011" s="2" t="str">
        <f>HLOOKUP(B3011,'Additional Data'!$F$1:$N$2,2,0)</f>
        <v>Mobile</v>
      </c>
    </row>
    <row r="3012" ht="14.25" customHeight="1">
      <c r="A3012" s="2">
        <v>940.0</v>
      </c>
      <c r="B3012" s="2" t="s">
        <v>48</v>
      </c>
      <c r="C3012" s="2" t="s">
        <v>41</v>
      </c>
      <c r="D3012" s="2" t="s">
        <v>34</v>
      </c>
      <c r="E3012" s="4">
        <v>43534.81141203704</v>
      </c>
      <c r="F3012" s="4">
        <v>43542.81141203704</v>
      </c>
      <c r="G3012" s="4">
        <v>43541.81141203704</v>
      </c>
      <c r="H3012" s="2">
        <v>39.0</v>
      </c>
      <c r="I3012" s="2">
        <v>106.0</v>
      </c>
      <c r="J3012" s="2" t="s">
        <v>63</v>
      </c>
      <c r="K3012" s="2" t="s">
        <v>64</v>
      </c>
      <c r="L3012" s="2" t="s">
        <v>35</v>
      </c>
      <c r="M3012" s="2" t="s">
        <v>71</v>
      </c>
      <c r="N3012" s="2">
        <v>1.0</v>
      </c>
      <c r="O3012" s="2">
        <v>8.0</v>
      </c>
      <c r="P3012" s="2">
        <v>145.0</v>
      </c>
      <c r="Q3012" s="2" t="str">
        <f>VLOOKUP(A3012,'Additional Data'!$A$1:$D$9949,2,0)</f>
        <v>App</v>
      </c>
      <c r="R3012" s="2" t="str">
        <f>VLOOKUP(A3012,'Additional Data'!$A$1:$D$9949,4,0)</f>
        <v>Debit Card</v>
      </c>
      <c r="S3012" s="7">
        <f>VLOOKUP(A3012,'Additional Data'!$A$1:$D$9949,3,0)</f>
        <v>1691.087654</v>
      </c>
      <c r="T3012" s="2" t="str">
        <f>HLOOKUP(B3012,'Additional Data'!$F$1:$N$2,2,0)</f>
        <v>Gaming Console</v>
      </c>
    </row>
    <row r="3013" ht="14.25" customHeight="1">
      <c r="A3013" s="2">
        <v>168120.0</v>
      </c>
      <c r="B3013" s="2" t="s">
        <v>30</v>
      </c>
      <c r="C3013" s="2" t="s">
        <v>41</v>
      </c>
      <c r="D3013" s="2" t="s">
        <v>34</v>
      </c>
      <c r="E3013" s="4">
        <v>43534.81590277778</v>
      </c>
      <c r="F3013" s="4">
        <v>43536.81590277778</v>
      </c>
      <c r="G3013" s="4">
        <v>43538.81590277778</v>
      </c>
      <c r="H3013" s="2">
        <v>0.0</v>
      </c>
      <c r="I3013" s="2">
        <v>122.0</v>
      </c>
      <c r="J3013" s="2" t="s">
        <v>41</v>
      </c>
      <c r="K3013" s="2" t="s">
        <v>66</v>
      </c>
      <c r="L3013" s="2" t="s">
        <v>67</v>
      </c>
      <c r="M3013" s="2" t="s">
        <v>71</v>
      </c>
      <c r="N3013" s="2">
        <v>-2.0</v>
      </c>
      <c r="O3013" s="2">
        <v>2.0</v>
      </c>
      <c r="P3013" s="2">
        <v>122.0</v>
      </c>
      <c r="Q3013" s="2" t="str">
        <f>VLOOKUP(A3013,'Additional Data'!$A$1:$D$9949,2,0)</f>
        <v>Website</v>
      </c>
      <c r="R3013" s="2" t="str">
        <f>VLOOKUP(A3013,'Additional Data'!$A$1:$D$9949,4,0)</f>
        <v>Debit Card</v>
      </c>
      <c r="S3013" s="7">
        <f>VLOOKUP(A3013,'Additional Data'!$A$1:$D$9949,3,0)</f>
        <v>3294.670713</v>
      </c>
      <c r="T3013" s="2" t="str">
        <f>HLOOKUP(B3013,'Additional Data'!$F$1:$N$2,2,0)</f>
        <v>PC</v>
      </c>
    </row>
    <row r="3014" ht="14.25" customHeight="1">
      <c r="A3014" s="2">
        <v>601164.0</v>
      </c>
      <c r="B3014" s="2" t="s">
        <v>36</v>
      </c>
      <c r="C3014" s="2" t="s">
        <v>41</v>
      </c>
      <c r="D3014" s="2" t="s">
        <v>34</v>
      </c>
      <c r="E3014" s="4">
        <v>43534.81922453704</v>
      </c>
      <c r="F3014" s="4">
        <v>43536.81922453704</v>
      </c>
      <c r="G3014" s="4">
        <v>43540.81922453704</v>
      </c>
      <c r="H3014" s="2">
        <v>75.0</v>
      </c>
      <c r="I3014" s="2">
        <v>110.0</v>
      </c>
      <c r="J3014" s="2" t="s">
        <v>32</v>
      </c>
      <c r="K3014" s="2" t="s">
        <v>70</v>
      </c>
      <c r="L3014" s="2" t="s">
        <v>35</v>
      </c>
      <c r="M3014" s="2" t="s">
        <v>71</v>
      </c>
      <c r="N3014" s="2">
        <v>-4.0</v>
      </c>
      <c r="O3014" s="2">
        <v>2.0</v>
      </c>
      <c r="P3014" s="2">
        <v>185.0</v>
      </c>
      <c r="Q3014" s="2" t="str">
        <f>VLOOKUP(A3014,'Additional Data'!$A$1:$D$9949,2,0)</f>
        <v>Website</v>
      </c>
      <c r="R3014" s="2" t="str">
        <f>VLOOKUP(A3014,'Additional Data'!$A$1:$D$9949,4,0)</f>
        <v>Debit Card</v>
      </c>
      <c r="S3014" s="7">
        <f>VLOOKUP(A3014,'Additional Data'!$A$1:$D$9949,3,0)</f>
        <v>1520</v>
      </c>
      <c r="T3014" s="2" t="str">
        <f>HLOOKUP(B3014,'Additional Data'!$F$1:$N$2,2,0)</f>
        <v>Laptop</v>
      </c>
    </row>
    <row r="3015" ht="14.25" customHeight="1">
      <c r="A3015" s="2">
        <v>193911.0</v>
      </c>
      <c r="B3015" s="2" t="s">
        <v>48</v>
      </c>
      <c r="C3015" s="2" t="s">
        <v>32</v>
      </c>
      <c r="D3015" s="2" t="s">
        <v>34</v>
      </c>
      <c r="E3015" s="4">
        <v>43534.8208912037</v>
      </c>
      <c r="F3015" s="4">
        <v>43543.8208912037</v>
      </c>
      <c r="G3015" s="4">
        <v>43541.8208912037</v>
      </c>
      <c r="H3015" s="2">
        <v>48.0</v>
      </c>
      <c r="I3015" s="2">
        <v>115.0</v>
      </c>
      <c r="J3015" s="2" t="s">
        <v>60</v>
      </c>
      <c r="K3015" s="2" t="s">
        <v>61</v>
      </c>
      <c r="L3015" s="2" t="s">
        <v>35</v>
      </c>
      <c r="M3015" s="2" t="s">
        <v>59</v>
      </c>
      <c r="N3015" s="2">
        <v>2.0</v>
      </c>
      <c r="O3015" s="2">
        <v>9.0</v>
      </c>
      <c r="P3015" s="2">
        <v>163.0</v>
      </c>
      <c r="Q3015" s="2" t="str">
        <f>VLOOKUP(A3015,'Additional Data'!$A$1:$D$9949,2,0)</f>
        <v>Website</v>
      </c>
      <c r="R3015" s="2" t="str">
        <f>VLOOKUP(A3015,'Additional Data'!$A$1:$D$9949,4,0)</f>
        <v>Credit Card</v>
      </c>
      <c r="S3015" s="7">
        <f>VLOOKUP(A3015,'Additional Data'!$A$1:$D$9949,3,0)</f>
        <v>1596.27151</v>
      </c>
      <c r="T3015" s="2" t="str">
        <f>HLOOKUP(B3015,'Additional Data'!$F$1:$N$2,2,0)</f>
        <v>Gaming Console</v>
      </c>
    </row>
    <row r="3016" ht="14.25" customHeight="1">
      <c r="A3016" s="2">
        <v>20224.0</v>
      </c>
      <c r="B3016" s="2" t="s">
        <v>36</v>
      </c>
      <c r="C3016" s="2" t="s">
        <v>41</v>
      </c>
      <c r="D3016" s="2" t="s">
        <v>34</v>
      </c>
      <c r="E3016" s="4">
        <v>43534.823113425926</v>
      </c>
      <c r="F3016" s="4">
        <v>43539.823113425926</v>
      </c>
      <c r="G3016" s="4">
        <v>43539.823113425926</v>
      </c>
      <c r="H3016" s="2">
        <v>48.0</v>
      </c>
      <c r="I3016" s="2">
        <v>120.0</v>
      </c>
      <c r="J3016" s="2" t="s">
        <v>32</v>
      </c>
      <c r="K3016" s="2" t="s">
        <v>70</v>
      </c>
      <c r="L3016" s="2" t="s">
        <v>35</v>
      </c>
      <c r="M3016" s="2" t="s">
        <v>71</v>
      </c>
      <c r="N3016" s="2">
        <v>0.0</v>
      </c>
      <c r="O3016" s="2">
        <v>5.0</v>
      </c>
      <c r="P3016" s="2">
        <v>168.0</v>
      </c>
      <c r="Q3016" s="2" t="str">
        <f>VLOOKUP(A3016,'Additional Data'!$A$1:$D$9949,2,0)</f>
        <v>App</v>
      </c>
      <c r="R3016" s="2" t="str">
        <f>VLOOKUP(A3016,'Additional Data'!$A$1:$D$9949,4,0)</f>
        <v>Debit Card</v>
      </c>
      <c r="S3016" s="7">
        <f>VLOOKUP(A3016,'Additional Data'!$A$1:$D$9949,3,0)</f>
        <v>3105.875052</v>
      </c>
      <c r="T3016" s="2" t="str">
        <f>HLOOKUP(B3016,'Additional Data'!$F$1:$N$2,2,0)</f>
        <v>Laptop</v>
      </c>
    </row>
    <row r="3017" ht="14.25" customHeight="1">
      <c r="A3017" s="2">
        <v>64039.0</v>
      </c>
      <c r="B3017" s="2" t="s">
        <v>46</v>
      </c>
      <c r="C3017" s="2" t="s">
        <v>41</v>
      </c>
      <c r="D3017" s="2" t="s">
        <v>34</v>
      </c>
      <c r="E3017" s="4">
        <v>43534.82864583333</v>
      </c>
      <c r="F3017" s="4">
        <v>43539.82864583333</v>
      </c>
      <c r="G3017" s="4">
        <v>43538.82864583333</v>
      </c>
      <c r="H3017" s="2">
        <v>32.0</v>
      </c>
      <c r="I3017" s="2">
        <v>124.0</v>
      </c>
      <c r="J3017" s="2" t="s">
        <v>73</v>
      </c>
      <c r="K3017" s="2" t="s">
        <v>80</v>
      </c>
      <c r="L3017" s="2" t="s">
        <v>35</v>
      </c>
      <c r="M3017" s="2" t="s">
        <v>59</v>
      </c>
      <c r="N3017" s="2">
        <v>1.0</v>
      </c>
      <c r="O3017" s="2">
        <v>5.0</v>
      </c>
      <c r="P3017" s="2">
        <v>156.0</v>
      </c>
      <c r="Q3017" s="2" t="str">
        <f>VLOOKUP(A3017,'Additional Data'!$A$1:$D$9949,2,0)</f>
        <v>App</v>
      </c>
      <c r="R3017" s="2" t="str">
        <f>VLOOKUP(A3017,'Additional Data'!$A$1:$D$9949,4,0)</f>
        <v>Credit Card</v>
      </c>
      <c r="S3017" s="7">
        <f>VLOOKUP(A3017,'Additional Data'!$A$1:$D$9949,3,0)</f>
        <v>2494.234043</v>
      </c>
      <c r="T3017" s="2" t="str">
        <f>HLOOKUP(B3017,'Additional Data'!$F$1:$N$2,2,0)</f>
        <v>TV</v>
      </c>
    </row>
    <row r="3018" ht="14.25" customHeight="1">
      <c r="A3018" s="2">
        <v>73898.0</v>
      </c>
      <c r="B3018" s="2" t="s">
        <v>30</v>
      </c>
      <c r="C3018" s="2" t="s">
        <v>41</v>
      </c>
      <c r="D3018" s="2" t="s">
        <v>34</v>
      </c>
      <c r="E3018" s="4">
        <v>43534.828831018516</v>
      </c>
      <c r="F3018" s="4">
        <v>43540.828831018516</v>
      </c>
      <c r="G3018" s="4">
        <v>43538.828831018516</v>
      </c>
      <c r="H3018" s="2">
        <v>27.0</v>
      </c>
      <c r="I3018" s="2">
        <v>128.0</v>
      </c>
      <c r="J3018" s="2" t="s">
        <v>73</v>
      </c>
      <c r="K3018" s="2" t="s">
        <v>80</v>
      </c>
      <c r="L3018" s="2" t="s">
        <v>35</v>
      </c>
      <c r="M3018" s="2" t="s">
        <v>59</v>
      </c>
      <c r="N3018" s="2">
        <v>2.0</v>
      </c>
      <c r="O3018" s="2">
        <v>6.0</v>
      </c>
      <c r="P3018" s="2">
        <v>155.0</v>
      </c>
      <c r="Q3018" s="2" t="str">
        <f>VLOOKUP(A3018,'Additional Data'!$A$1:$D$9949,2,0)</f>
        <v>App</v>
      </c>
      <c r="R3018" s="2" t="str">
        <f>VLOOKUP(A3018,'Additional Data'!$A$1:$D$9949,4,0)</f>
        <v>Debit Card</v>
      </c>
      <c r="S3018" s="7">
        <f>VLOOKUP(A3018,'Additional Data'!$A$1:$D$9949,3,0)</f>
        <v>1043</v>
      </c>
      <c r="T3018" s="2" t="str">
        <f>HLOOKUP(B3018,'Additional Data'!$F$1:$N$2,2,0)</f>
        <v>PC</v>
      </c>
    </row>
    <row r="3019" ht="14.25" customHeight="1">
      <c r="A3019" s="2">
        <v>312405.0</v>
      </c>
      <c r="B3019" s="2" t="s">
        <v>39</v>
      </c>
      <c r="C3019" s="2" t="s">
        <v>41</v>
      </c>
      <c r="D3019" s="2" t="s">
        <v>34</v>
      </c>
      <c r="E3019" s="4">
        <v>43534.831342592595</v>
      </c>
      <c r="F3019" s="4">
        <v>43539.831342592595</v>
      </c>
      <c r="G3019" s="4">
        <v>43538.831342592595</v>
      </c>
      <c r="H3019" s="2">
        <v>72.0</v>
      </c>
      <c r="I3019" s="2">
        <v>94.0</v>
      </c>
      <c r="J3019" s="2" t="s">
        <v>63</v>
      </c>
      <c r="K3019" s="2" t="s">
        <v>64</v>
      </c>
      <c r="L3019" s="2" t="s">
        <v>35</v>
      </c>
      <c r="M3019" s="2" t="s">
        <v>71</v>
      </c>
      <c r="N3019" s="2">
        <v>1.0</v>
      </c>
      <c r="O3019" s="2">
        <v>5.0</v>
      </c>
      <c r="P3019" s="2">
        <v>166.0</v>
      </c>
      <c r="Q3019" s="2" t="str">
        <f>VLOOKUP(A3019,'Additional Data'!$A$1:$D$9949,2,0)</f>
        <v>Website</v>
      </c>
      <c r="R3019" s="2" t="str">
        <f>VLOOKUP(A3019,'Additional Data'!$A$1:$D$9949,4,0)</f>
        <v>Credit Card</v>
      </c>
      <c r="S3019" s="7">
        <f>VLOOKUP(A3019,'Additional Data'!$A$1:$D$9949,3,0)</f>
        <v>3118.881188</v>
      </c>
      <c r="T3019" s="2" t="str">
        <f>HLOOKUP(B3019,'Additional Data'!$F$1:$N$2,2,0)</f>
        <v>Mobile</v>
      </c>
    </row>
    <row r="3020" ht="14.25" customHeight="1">
      <c r="A3020" s="2">
        <v>340693.0</v>
      </c>
      <c r="B3020" s="2" t="s">
        <v>46</v>
      </c>
      <c r="C3020" s="2" t="s">
        <v>32</v>
      </c>
      <c r="D3020" s="2" t="s">
        <v>34</v>
      </c>
      <c r="E3020" s="4">
        <v>43534.837534722225</v>
      </c>
      <c r="F3020" s="4">
        <v>43539.837534722225</v>
      </c>
      <c r="G3020" s="4">
        <v>43540.837534722225</v>
      </c>
      <c r="H3020" s="2">
        <v>72.0</v>
      </c>
      <c r="I3020" s="2">
        <v>87.0</v>
      </c>
      <c r="J3020" s="2" t="s">
        <v>63</v>
      </c>
      <c r="K3020" s="2" t="s">
        <v>81</v>
      </c>
      <c r="L3020" s="2" t="s">
        <v>35</v>
      </c>
      <c r="M3020" s="2" t="s">
        <v>71</v>
      </c>
      <c r="N3020" s="2">
        <v>-1.0</v>
      </c>
      <c r="O3020" s="2">
        <v>5.0</v>
      </c>
      <c r="P3020" s="2">
        <v>159.0</v>
      </c>
      <c r="Q3020" s="2" t="str">
        <f>VLOOKUP(A3020,'Additional Data'!$A$1:$D$9949,2,0)</f>
        <v>App</v>
      </c>
      <c r="R3020" s="2" t="str">
        <f>VLOOKUP(A3020,'Additional Data'!$A$1:$D$9949,4,0)</f>
        <v>Credit Card</v>
      </c>
      <c r="S3020" s="7">
        <f>VLOOKUP(A3020,'Additional Data'!$A$1:$D$9949,3,0)</f>
        <v>2018</v>
      </c>
      <c r="T3020" s="2" t="str">
        <f>HLOOKUP(B3020,'Additional Data'!$F$1:$N$2,2,0)</f>
        <v>TV</v>
      </c>
    </row>
    <row r="3021" ht="14.25" customHeight="1">
      <c r="A3021" s="2">
        <v>68236.0</v>
      </c>
      <c r="B3021" s="2" t="s">
        <v>30</v>
      </c>
      <c r="C3021" s="2" t="s">
        <v>41</v>
      </c>
      <c r="D3021" s="2" t="s">
        <v>34</v>
      </c>
      <c r="E3021" s="4">
        <v>43534.84413194445</v>
      </c>
      <c r="F3021" s="4">
        <v>43538.84413194445</v>
      </c>
      <c r="G3021" s="4">
        <v>43540.84413194445</v>
      </c>
      <c r="H3021" s="2">
        <v>0.0</v>
      </c>
      <c r="I3021" s="2">
        <v>102.0</v>
      </c>
      <c r="J3021" s="2" t="s">
        <v>41</v>
      </c>
      <c r="K3021" s="2" t="s">
        <v>66</v>
      </c>
      <c r="L3021" s="2" t="s">
        <v>67</v>
      </c>
      <c r="M3021" s="2" t="s">
        <v>71</v>
      </c>
      <c r="N3021" s="2">
        <v>-2.0</v>
      </c>
      <c r="O3021" s="2">
        <v>4.0</v>
      </c>
      <c r="P3021" s="2">
        <v>102.0</v>
      </c>
      <c r="Q3021" s="2" t="str">
        <f>VLOOKUP(A3021,'Additional Data'!$A$1:$D$9949,2,0)</f>
        <v>App</v>
      </c>
      <c r="R3021" s="2" t="str">
        <f>VLOOKUP(A3021,'Additional Data'!$A$1:$D$9949,4,0)</f>
        <v>Debit Card</v>
      </c>
      <c r="S3021" s="7">
        <f>VLOOKUP(A3021,'Additional Data'!$A$1:$D$9949,3,0)</f>
        <v>2664.743275</v>
      </c>
      <c r="T3021" s="2" t="str">
        <f>HLOOKUP(B3021,'Additional Data'!$F$1:$N$2,2,0)</f>
        <v>PC</v>
      </c>
    </row>
    <row r="3022" ht="14.25" customHeight="1">
      <c r="A3022" s="2">
        <v>277320.0</v>
      </c>
      <c r="B3022" s="2" t="s">
        <v>30</v>
      </c>
      <c r="C3022" s="2" t="s">
        <v>32</v>
      </c>
      <c r="D3022" s="2" t="s">
        <v>34</v>
      </c>
      <c r="E3022" s="4">
        <v>43534.84712962963</v>
      </c>
      <c r="F3022" s="4">
        <v>43538.84712962963</v>
      </c>
      <c r="G3022" s="4">
        <v>43539.84712962963</v>
      </c>
      <c r="H3022" s="2">
        <v>64.0</v>
      </c>
      <c r="I3022" s="2">
        <v>93.0</v>
      </c>
      <c r="J3022" s="2" t="s">
        <v>63</v>
      </c>
      <c r="K3022" s="2" t="s">
        <v>81</v>
      </c>
      <c r="L3022" s="2" t="s">
        <v>35</v>
      </c>
      <c r="M3022" s="2" t="s">
        <v>71</v>
      </c>
      <c r="N3022" s="2">
        <v>-1.0</v>
      </c>
      <c r="O3022" s="2">
        <v>4.0</v>
      </c>
      <c r="P3022" s="2">
        <v>157.0</v>
      </c>
      <c r="Q3022" s="2" t="str">
        <f>VLOOKUP(A3022,'Additional Data'!$A$1:$D$9949,2,0)</f>
        <v>Website</v>
      </c>
      <c r="R3022" s="2" t="str">
        <f>VLOOKUP(A3022,'Additional Data'!$A$1:$D$9949,4,0)</f>
        <v>Debit Card</v>
      </c>
      <c r="S3022" s="7">
        <f>VLOOKUP(A3022,'Additional Data'!$A$1:$D$9949,3,0)</f>
        <v>614.5084223</v>
      </c>
      <c r="T3022" s="2" t="str">
        <f>HLOOKUP(B3022,'Additional Data'!$F$1:$N$2,2,0)</f>
        <v>PC</v>
      </c>
    </row>
    <row r="3023" ht="14.25" customHeight="1">
      <c r="A3023" s="2">
        <v>628553.0</v>
      </c>
      <c r="B3023" s="2" t="s">
        <v>36</v>
      </c>
      <c r="C3023" s="2" t="s">
        <v>32</v>
      </c>
      <c r="D3023" s="2" t="s">
        <v>34</v>
      </c>
      <c r="E3023" s="4">
        <v>43534.84951388889</v>
      </c>
      <c r="F3023" s="4">
        <v>43536.84951388889</v>
      </c>
      <c r="G3023" s="4">
        <v>43538.84951388889</v>
      </c>
      <c r="H3023" s="2">
        <v>76.0</v>
      </c>
      <c r="I3023" s="2">
        <v>107.0</v>
      </c>
      <c r="J3023" s="2" t="s">
        <v>41</v>
      </c>
      <c r="K3023" s="2" t="s">
        <v>58</v>
      </c>
      <c r="L3023" s="2" t="s">
        <v>35</v>
      </c>
      <c r="M3023" s="2" t="s">
        <v>71</v>
      </c>
      <c r="N3023" s="2">
        <v>-2.0</v>
      </c>
      <c r="O3023" s="2">
        <v>2.0</v>
      </c>
      <c r="P3023" s="2">
        <v>183.0</v>
      </c>
      <c r="Q3023" s="2" t="str">
        <f>VLOOKUP(A3023,'Additional Data'!$A$1:$D$9949,2,0)</f>
        <v>App</v>
      </c>
      <c r="R3023" s="2" t="str">
        <f>VLOOKUP(A3023,'Additional Data'!$A$1:$D$9949,4,0)</f>
        <v>Credit Card</v>
      </c>
      <c r="S3023" s="7">
        <f>VLOOKUP(A3023,'Additional Data'!$A$1:$D$9949,3,0)</f>
        <v>1981.356508</v>
      </c>
      <c r="T3023" s="2" t="str">
        <f>HLOOKUP(B3023,'Additional Data'!$F$1:$N$2,2,0)</f>
        <v>Laptop</v>
      </c>
    </row>
    <row r="3024" ht="14.25" customHeight="1">
      <c r="A3024" s="2">
        <v>250908.0</v>
      </c>
      <c r="B3024" s="2" t="s">
        <v>36</v>
      </c>
      <c r="C3024" s="2" t="s">
        <v>32</v>
      </c>
      <c r="D3024" s="2" t="s">
        <v>34</v>
      </c>
      <c r="E3024" s="4">
        <v>43534.85517361111</v>
      </c>
      <c r="F3024" s="4">
        <v>43540.85517361111</v>
      </c>
      <c r="G3024" s="4">
        <v>43538.85517361111</v>
      </c>
      <c r="H3024" s="2">
        <v>35.0</v>
      </c>
      <c r="I3024" s="2">
        <v>105.0</v>
      </c>
      <c r="J3024" s="2" t="s">
        <v>63</v>
      </c>
      <c r="K3024" s="2" t="s">
        <v>81</v>
      </c>
      <c r="L3024" s="2" t="s">
        <v>35</v>
      </c>
      <c r="M3024" s="2" t="s">
        <v>71</v>
      </c>
      <c r="N3024" s="2">
        <v>2.0</v>
      </c>
      <c r="O3024" s="2">
        <v>6.0</v>
      </c>
      <c r="P3024" s="2">
        <v>140.0</v>
      </c>
      <c r="Q3024" s="2" t="str">
        <f>VLOOKUP(A3024,'Additional Data'!$A$1:$D$9949,2,0)</f>
        <v>Website</v>
      </c>
      <c r="R3024" s="2" t="str">
        <f>VLOOKUP(A3024,'Additional Data'!$A$1:$D$9949,4,0)</f>
        <v>Debit Card</v>
      </c>
      <c r="S3024" s="7">
        <f>VLOOKUP(A3024,'Additional Data'!$A$1:$D$9949,3,0)</f>
        <v>2993.065644</v>
      </c>
      <c r="T3024" s="2" t="str">
        <f>HLOOKUP(B3024,'Additional Data'!$F$1:$N$2,2,0)</f>
        <v>Laptop</v>
      </c>
    </row>
    <row r="3025" ht="14.25" customHeight="1">
      <c r="A3025" s="2">
        <v>802150.0</v>
      </c>
      <c r="B3025" s="2" t="s">
        <v>48</v>
      </c>
      <c r="C3025" s="2" t="s">
        <v>41</v>
      </c>
      <c r="D3025" s="2" t="s">
        <v>34</v>
      </c>
      <c r="E3025" s="4">
        <v>43534.857465277775</v>
      </c>
      <c r="F3025" s="4">
        <v>43534.857465277775</v>
      </c>
      <c r="G3025" s="4">
        <v>43538.857465277775</v>
      </c>
      <c r="H3025" s="2">
        <v>0.0</v>
      </c>
      <c r="I3025" s="2">
        <v>106.0</v>
      </c>
      <c r="J3025" s="2" t="s">
        <v>41</v>
      </c>
      <c r="K3025" s="2" t="s">
        <v>66</v>
      </c>
      <c r="L3025" s="2" t="s">
        <v>67</v>
      </c>
      <c r="M3025" s="2" t="s">
        <v>71</v>
      </c>
      <c r="N3025" s="2">
        <v>-4.0</v>
      </c>
      <c r="O3025" s="2">
        <v>0.0</v>
      </c>
      <c r="P3025" s="2">
        <v>106.0</v>
      </c>
      <c r="Q3025" s="2" t="str">
        <f>VLOOKUP(A3025,'Additional Data'!$A$1:$D$9949,2,0)</f>
        <v>App</v>
      </c>
      <c r="R3025" s="2" t="str">
        <f>VLOOKUP(A3025,'Additional Data'!$A$1:$D$9949,4,0)</f>
        <v>Debit Card</v>
      </c>
      <c r="S3025" s="7">
        <f>VLOOKUP(A3025,'Additional Data'!$A$1:$D$9949,3,0)</f>
        <v>756</v>
      </c>
      <c r="T3025" s="2" t="str">
        <f>HLOOKUP(B3025,'Additional Data'!$F$1:$N$2,2,0)</f>
        <v>Gaming Console</v>
      </c>
    </row>
    <row r="3026" ht="14.25" customHeight="1">
      <c r="A3026" s="2">
        <v>991544.0</v>
      </c>
      <c r="B3026" s="2" t="s">
        <v>36</v>
      </c>
      <c r="C3026" s="2" t="s">
        <v>41</v>
      </c>
      <c r="D3026" s="2" t="s">
        <v>34</v>
      </c>
      <c r="E3026" s="4">
        <v>43534.85920138889</v>
      </c>
      <c r="F3026" s="4">
        <v>43537.85920138889</v>
      </c>
      <c r="G3026" s="4">
        <v>43539.85920138889</v>
      </c>
      <c r="H3026" s="2">
        <v>0.0</v>
      </c>
      <c r="I3026" s="2">
        <v>124.0</v>
      </c>
      <c r="J3026" s="2" t="s">
        <v>41</v>
      </c>
      <c r="K3026" s="2" t="s">
        <v>66</v>
      </c>
      <c r="L3026" s="2" t="s">
        <v>67</v>
      </c>
      <c r="M3026" s="2" t="s">
        <v>71</v>
      </c>
      <c r="N3026" s="2">
        <v>-2.0</v>
      </c>
      <c r="O3026" s="2">
        <v>3.0</v>
      </c>
      <c r="P3026" s="2">
        <v>124.0</v>
      </c>
      <c r="Q3026" s="2" t="str">
        <f>VLOOKUP(A3026,'Additional Data'!$A$1:$D$9949,2,0)</f>
        <v>App</v>
      </c>
      <c r="R3026" s="2" t="str">
        <f>VLOOKUP(A3026,'Additional Data'!$A$1:$D$9949,4,0)</f>
        <v>Debit Card</v>
      </c>
      <c r="S3026" s="7">
        <f>VLOOKUP(A3026,'Additional Data'!$A$1:$D$9949,3,0)</f>
        <v>1464.99257</v>
      </c>
      <c r="T3026" s="2" t="str">
        <f>HLOOKUP(B3026,'Additional Data'!$F$1:$N$2,2,0)</f>
        <v>Laptop</v>
      </c>
    </row>
    <row r="3027" ht="14.25" customHeight="1">
      <c r="A3027" s="2">
        <v>410639.0</v>
      </c>
      <c r="B3027" s="2" t="s">
        <v>39</v>
      </c>
      <c r="C3027" s="2" t="s">
        <v>41</v>
      </c>
      <c r="D3027" s="2" t="s">
        <v>34</v>
      </c>
      <c r="E3027" s="4">
        <v>43534.861134259256</v>
      </c>
      <c r="F3027" s="4">
        <v>43536.861134259256</v>
      </c>
      <c r="G3027" s="4">
        <v>43538.861134259256</v>
      </c>
      <c r="H3027" s="2">
        <v>27.0</v>
      </c>
      <c r="I3027" s="2">
        <v>111.0</v>
      </c>
      <c r="J3027" s="2" t="s">
        <v>63</v>
      </c>
      <c r="K3027" s="2" t="s">
        <v>64</v>
      </c>
      <c r="L3027" s="2" t="s">
        <v>35</v>
      </c>
      <c r="M3027" s="2" t="s">
        <v>59</v>
      </c>
      <c r="N3027" s="2">
        <v>-2.0</v>
      </c>
      <c r="O3027" s="2">
        <v>2.0</v>
      </c>
      <c r="P3027" s="2">
        <v>138.0</v>
      </c>
      <c r="Q3027" s="2" t="str">
        <f>VLOOKUP(A3027,'Additional Data'!$A$1:$D$9949,2,0)</f>
        <v>App</v>
      </c>
      <c r="R3027" s="2" t="str">
        <f>VLOOKUP(A3027,'Additional Data'!$A$1:$D$9949,4,0)</f>
        <v>Credit Card</v>
      </c>
      <c r="S3027" s="7">
        <f>VLOOKUP(A3027,'Additional Data'!$A$1:$D$9949,3,0)</f>
        <v>3057.069178</v>
      </c>
      <c r="T3027" s="2" t="str">
        <f>HLOOKUP(B3027,'Additional Data'!$F$1:$N$2,2,0)</f>
        <v>Mobile</v>
      </c>
    </row>
    <row r="3028" ht="14.25" customHeight="1">
      <c r="A3028" s="2">
        <v>160621.0</v>
      </c>
      <c r="B3028" s="2" t="s">
        <v>46</v>
      </c>
      <c r="C3028" s="2" t="s">
        <v>32</v>
      </c>
      <c r="D3028" s="2" t="s">
        <v>34</v>
      </c>
      <c r="E3028" s="4">
        <v>43534.86131944445</v>
      </c>
      <c r="F3028" s="4">
        <v>43537.86131944445</v>
      </c>
      <c r="G3028" s="4">
        <v>43539.86131944445</v>
      </c>
      <c r="H3028" s="2">
        <v>27.0</v>
      </c>
      <c r="I3028" s="2">
        <v>107.0</v>
      </c>
      <c r="J3028" s="2" t="s">
        <v>60</v>
      </c>
      <c r="K3028" s="2" t="s">
        <v>61</v>
      </c>
      <c r="L3028" s="2" t="s">
        <v>35</v>
      </c>
      <c r="M3028" s="2" t="s">
        <v>59</v>
      </c>
      <c r="N3028" s="2">
        <v>-2.0</v>
      </c>
      <c r="O3028" s="2">
        <v>3.0</v>
      </c>
      <c r="P3028" s="2">
        <v>134.0</v>
      </c>
      <c r="Q3028" s="2" t="str">
        <f>VLOOKUP(A3028,'Additional Data'!$A$1:$D$9949,2,0)</f>
        <v>App</v>
      </c>
      <c r="R3028" s="2" t="str">
        <f>VLOOKUP(A3028,'Additional Data'!$A$1:$D$9949,4,0)</f>
        <v>Credit Card</v>
      </c>
      <c r="S3028" s="7">
        <f>VLOOKUP(A3028,'Additional Data'!$A$1:$D$9949,3,0)</f>
        <v>521.4676579</v>
      </c>
      <c r="T3028" s="2" t="str">
        <f>HLOOKUP(B3028,'Additional Data'!$F$1:$N$2,2,0)</f>
        <v>TV</v>
      </c>
    </row>
    <row r="3029" ht="14.25" customHeight="1">
      <c r="A3029" s="2">
        <v>790666.0</v>
      </c>
      <c r="B3029" s="2" t="s">
        <v>39</v>
      </c>
      <c r="C3029" s="2" t="s">
        <v>32</v>
      </c>
      <c r="D3029" s="2" t="s">
        <v>34</v>
      </c>
      <c r="E3029" s="4">
        <v>43534.869108796294</v>
      </c>
      <c r="F3029" s="4">
        <v>43536.869108796294</v>
      </c>
      <c r="G3029" s="4">
        <v>43540.869108796294</v>
      </c>
      <c r="H3029" s="2">
        <v>80.0</v>
      </c>
      <c r="I3029" s="2">
        <v>105.0</v>
      </c>
      <c r="J3029" s="2" t="s">
        <v>41</v>
      </c>
      <c r="K3029" s="2" t="s">
        <v>58</v>
      </c>
      <c r="L3029" s="2" t="s">
        <v>35</v>
      </c>
      <c r="M3029" s="2" t="s">
        <v>71</v>
      </c>
      <c r="N3029" s="2">
        <v>-4.0</v>
      </c>
      <c r="O3029" s="2">
        <v>2.0</v>
      </c>
      <c r="P3029" s="2">
        <v>185.0</v>
      </c>
      <c r="Q3029" s="2" t="str">
        <f>VLOOKUP(A3029,'Additional Data'!$A$1:$D$9949,2,0)</f>
        <v>App</v>
      </c>
      <c r="R3029" s="2" t="str">
        <f>VLOOKUP(A3029,'Additional Data'!$A$1:$D$9949,4,0)</f>
        <v>Debit Card</v>
      </c>
      <c r="S3029" s="7">
        <f>VLOOKUP(A3029,'Additional Data'!$A$1:$D$9949,3,0)</f>
        <v>3423</v>
      </c>
      <c r="T3029" s="2" t="str">
        <f>HLOOKUP(B3029,'Additional Data'!$F$1:$N$2,2,0)</f>
        <v>Mobile</v>
      </c>
    </row>
    <row r="3030" ht="14.25" customHeight="1">
      <c r="A3030" s="2">
        <v>105591.0</v>
      </c>
      <c r="B3030" s="2" t="s">
        <v>49</v>
      </c>
      <c r="C3030" s="2" t="s">
        <v>32</v>
      </c>
      <c r="D3030" s="2" t="s">
        <v>34</v>
      </c>
      <c r="E3030" s="4">
        <v>43534.87221064815</v>
      </c>
      <c r="F3030" s="4">
        <v>43535.87221064815</v>
      </c>
      <c r="G3030" s="4">
        <v>43538.87221064815</v>
      </c>
      <c r="H3030" s="2">
        <v>0.0</v>
      </c>
      <c r="I3030" s="2">
        <v>129.0</v>
      </c>
      <c r="J3030" s="2" t="s">
        <v>32</v>
      </c>
      <c r="K3030" s="2" t="s">
        <v>82</v>
      </c>
      <c r="L3030" s="2" t="s">
        <v>67</v>
      </c>
      <c r="M3030" s="2" t="s">
        <v>59</v>
      </c>
      <c r="N3030" s="2">
        <v>-3.0</v>
      </c>
      <c r="O3030" s="2">
        <v>1.0</v>
      </c>
      <c r="P3030" s="2">
        <v>129.0</v>
      </c>
      <c r="Q3030" s="2" t="str">
        <f>VLOOKUP(A3030,'Additional Data'!$A$1:$D$9949,2,0)</f>
        <v>Website</v>
      </c>
      <c r="R3030" s="2" t="str">
        <f>VLOOKUP(A3030,'Additional Data'!$A$1:$D$9949,4,0)</f>
        <v>Credit Card</v>
      </c>
      <c r="S3030" s="7">
        <f>VLOOKUP(A3030,'Additional Data'!$A$1:$D$9949,3,0)</f>
        <v>3040.744215</v>
      </c>
      <c r="T3030" s="2" t="str">
        <f>HLOOKUP(B3030,'Additional Data'!$F$1:$N$2,2,0)</f>
        <v>TV</v>
      </c>
    </row>
    <row r="3031" ht="14.25" customHeight="1">
      <c r="A3031" s="2">
        <v>309611.0</v>
      </c>
      <c r="B3031" s="2" t="s">
        <v>36</v>
      </c>
      <c r="C3031" s="2" t="s">
        <v>41</v>
      </c>
      <c r="D3031" s="2" t="s">
        <v>34</v>
      </c>
      <c r="E3031" s="4">
        <v>43534.8771412037</v>
      </c>
      <c r="F3031" s="4">
        <v>43536.8771412037</v>
      </c>
      <c r="G3031" s="4">
        <v>43541.8771412037</v>
      </c>
      <c r="H3031" s="2">
        <v>29.0</v>
      </c>
      <c r="I3031" s="2">
        <v>107.0</v>
      </c>
      <c r="J3031" s="2" t="s">
        <v>63</v>
      </c>
      <c r="K3031" s="2" t="s">
        <v>64</v>
      </c>
      <c r="L3031" s="2" t="s">
        <v>35</v>
      </c>
      <c r="M3031" s="2" t="s">
        <v>59</v>
      </c>
      <c r="N3031" s="2">
        <v>-5.0</v>
      </c>
      <c r="O3031" s="2">
        <v>2.0</v>
      </c>
      <c r="P3031" s="2">
        <v>136.0</v>
      </c>
      <c r="Q3031" s="2" t="str">
        <f>VLOOKUP(A3031,'Additional Data'!$A$1:$D$9949,2,0)</f>
        <v>App</v>
      </c>
      <c r="R3031" s="2" t="str">
        <f>VLOOKUP(A3031,'Additional Data'!$A$1:$D$9949,4,0)</f>
        <v>Credit Card</v>
      </c>
      <c r="S3031" s="7">
        <f>VLOOKUP(A3031,'Additional Data'!$A$1:$D$9949,3,0)</f>
        <v>2858.489932</v>
      </c>
      <c r="T3031" s="2" t="str">
        <f>HLOOKUP(B3031,'Additional Data'!$F$1:$N$2,2,0)</f>
        <v>Laptop</v>
      </c>
    </row>
    <row r="3032" ht="14.25" customHeight="1">
      <c r="A3032" s="2">
        <v>316214.0</v>
      </c>
      <c r="B3032" s="2" t="s">
        <v>42</v>
      </c>
      <c r="C3032" s="2" t="s">
        <v>32</v>
      </c>
      <c r="D3032" s="2" t="s">
        <v>34</v>
      </c>
      <c r="E3032" s="4">
        <v>43534.87761574074</v>
      </c>
      <c r="F3032" s="4">
        <v>43540.87761574074</v>
      </c>
      <c r="G3032" s="4">
        <v>43540.87761574074</v>
      </c>
      <c r="H3032" s="2">
        <v>66.0</v>
      </c>
      <c r="I3032" s="2">
        <v>93.0</v>
      </c>
      <c r="J3032" s="2" t="s">
        <v>60</v>
      </c>
      <c r="K3032" s="2" t="s">
        <v>61</v>
      </c>
      <c r="L3032" s="2" t="s">
        <v>35</v>
      </c>
      <c r="M3032" s="2" t="s">
        <v>71</v>
      </c>
      <c r="N3032" s="2">
        <v>0.0</v>
      </c>
      <c r="O3032" s="2">
        <v>6.0</v>
      </c>
      <c r="P3032" s="2">
        <v>159.0</v>
      </c>
      <c r="Q3032" s="2" t="str">
        <f>VLOOKUP(A3032,'Additional Data'!$A$1:$D$9949,2,0)</f>
        <v>App</v>
      </c>
      <c r="R3032" s="2" t="str">
        <f>VLOOKUP(A3032,'Additional Data'!$A$1:$D$9949,4,0)</f>
        <v>Debit Card</v>
      </c>
      <c r="S3032" s="7">
        <f>VLOOKUP(A3032,'Additional Data'!$A$1:$D$9949,3,0)</f>
        <v>3086.423528</v>
      </c>
      <c r="T3032" s="2" t="str">
        <f>HLOOKUP(B3032,'Additional Data'!$F$1:$N$2,2,0)</f>
        <v>TV</v>
      </c>
    </row>
    <row r="3033" ht="14.25" customHeight="1">
      <c r="A3033" s="2">
        <v>945112.0</v>
      </c>
      <c r="B3033" s="2" t="s">
        <v>36</v>
      </c>
      <c r="C3033" s="2" t="s">
        <v>41</v>
      </c>
      <c r="D3033" s="2" t="s">
        <v>34</v>
      </c>
      <c r="E3033" s="4">
        <v>43534.87903935185</v>
      </c>
      <c r="F3033" s="4">
        <v>43536.87903935185</v>
      </c>
      <c r="G3033" s="4">
        <v>43538.87903935185</v>
      </c>
      <c r="H3033" s="2">
        <v>29.0</v>
      </c>
      <c r="I3033" s="2">
        <v>129.0</v>
      </c>
      <c r="J3033" s="2" t="s">
        <v>32</v>
      </c>
      <c r="K3033" s="2" t="s">
        <v>70</v>
      </c>
      <c r="L3033" s="2" t="s">
        <v>35</v>
      </c>
      <c r="M3033" s="2" t="s">
        <v>71</v>
      </c>
      <c r="N3033" s="2">
        <v>-2.0</v>
      </c>
      <c r="O3033" s="2">
        <v>2.0</v>
      </c>
      <c r="P3033" s="2">
        <v>158.0</v>
      </c>
      <c r="Q3033" s="2" t="str">
        <f>VLOOKUP(A3033,'Additional Data'!$A$1:$D$9949,2,0)</f>
        <v>App</v>
      </c>
      <c r="R3033" s="2" t="str">
        <f>VLOOKUP(A3033,'Additional Data'!$A$1:$D$9949,4,0)</f>
        <v>Debit Card</v>
      </c>
      <c r="S3033" s="7">
        <f>VLOOKUP(A3033,'Additional Data'!$A$1:$D$9949,3,0)</f>
        <v>2004</v>
      </c>
      <c r="T3033" s="2" t="str">
        <f>HLOOKUP(B3033,'Additional Data'!$F$1:$N$2,2,0)</f>
        <v>Laptop</v>
      </c>
    </row>
    <row r="3034" ht="14.25" customHeight="1">
      <c r="A3034" s="2">
        <v>752682.0</v>
      </c>
      <c r="B3034" s="2" t="s">
        <v>47</v>
      </c>
      <c r="C3034" s="2" t="s">
        <v>32</v>
      </c>
      <c r="D3034" s="2" t="s">
        <v>34</v>
      </c>
      <c r="E3034" s="4">
        <v>43534.88408564815</v>
      </c>
      <c r="F3034" s="4">
        <v>43538.88408564815</v>
      </c>
      <c r="G3034" s="4">
        <v>43539.88408564815</v>
      </c>
      <c r="H3034" s="2">
        <v>49.0</v>
      </c>
      <c r="I3034" s="2">
        <v>114.0</v>
      </c>
      <c r="J3034" s="2" t="s">
        <v>63</v>
      </c>
      <c r="K3034" s="2" t="s">
        <v>81</v>
      </c>
      <c r="L3034" s="2" t="s">
        <v>35</v>
      </c>
      <c r="M3034" s="2" t="s">
        <v>59</v>
      </c>
      <c r="N3034" s="2">
        <v>-1.0</v>
      </c>
      <c r="O3034" s="2">
        <v>4.0</v>
      </c>
      <c r="P3034" s="2">
        <v>163.0</v>
      </c>
      <c r="Q3034" s="2" t="str">
        <f>VLOOKUP(A3034,'Additional Data'!$A$1:$D$9949,2,0)</f>
        <v>Website</v>
      </c>
      <c r="R3034" s="2" t="str">
        <f>VLOOKUP(A3034,'Additional Data'!$A$1:$D$9949,4,0)</f>
        <v>Debit Card</v>
      </c>
      <c r="S3034" s="7">
        <f>VLOOKUP(A3034,'Additional Data'!$A$1:$D$9949,3,0)</f>
        <v>3582.617652</v>
      </c>
      <c r="T3034" s="2" t="str">
        <f>HLOOKUP(B3034,'Additional Data'!$F$1:$N$2,2,0)</f>
        <v>Tablet</v>
      </c>
    </row>
    <row r="3035" ht="14.25" customHeight="1">
      <c r="A3035" s="2">
        <v>45239.0</v>
      </c>
      <c r="B3035" s="2" t="s">
        <v>46</v>
      </c>
      <c r="C3035" s="2" t="s">
        <v>32</v>
      </c>
      <c r="D3035" s="2" t="s">
        <v>34</v>
      </c>
      <c r="E3035" s="4">
        <v>43534.884351851855</v>
      </c>
      <c r="F3035" s="4">
        <v>43537.884351851855</v>
      </c>
      <c r="G3035" s="4">
        <v>43537.884351851855</v>
      </c>
      <c r="H3035" s="2">
        <v>45.0</v>
      </c>
      <c r="I3035" s="2">
        <v>112.0</v>
      </c>
      <c r="J3035" s="2" t="s">
        <v>60</v>
      </c>
      <c r="K3035" s="2" t="s">
        <v>61</v>
      </c>
      <c r="L3035" s="2" t="s">
        <v>35</v>
      </c>
      <c r="M3035" s="2" t="s">
        <v>59</v>
      </c>
      <c r="N3035" s="2">
        <v>0.0</v>
      </c>
      <c r="O3035" s="2">
        <v>3.0</v>
      </c>
      <c r="P3035" s="2">
        <v>157.0</v>
      </c>
      <c r="Q3035" s="2" t="str">
        <f>VLOOKUP(A3035,'Additional Data'!$A$1:$D$9949,2,0)</f>
        <v>App</v>
      </c>
      <c r="R3035" s="2" t="str">
        <f>VLOOKUP(A3035,'Additional Data'!$A$1:$D$9949,4,0)</f>
        <v>Credit Card</v>
      </c>
      <c r="S3035" s="7">
        <f>VLOOKUP(A3035,'Additional Data'!$A$1:$D$9949,3,0)</f>
        <v>2158.746337</v>
      </c>
      <c r="T3035" s="2" t="str">
        <f>HLOOKUP(B3035,'Additional Data'!$F$1:$N$2,2,0)</f>
        <v>TV</v>
      </c>
    </row>
    <row r="3036" ht="14.25" customHeight="1">
      <c r="A3036" s="2">
        <v>356597.0</v>
      </c>
      <c r="B3036" s="2" t="s">
        <v>30</v>
      </c>
      <c r="C3036" s="2" t="s">
        <v>32</v>
      </c>
      <c r="D3036" s="2" t="s">
        <v>34</v>
      </c>
      <c r="E3036" s="4">
        <v>43534.885358796295</v>
      </c>
      <c r="F3036" s="4">
        <v>43537.885358796295</v>
      </c>
      <c r="G3036" s="4">
        <v>43541.885358796295</v>
      </c>
      <c r="H3036" s="2">
        <v>26.0</v>
      </c>
      <c r="I3036" s="2">
        <v>127.0</v>
      </c>
      <c r="J3036" s="2" t="s">
        <v>41</v>
      </c>
      <c r="K3036" s="2" t="s">
        <v>58</v>
      </c>
      <c r="L3036" s="2" t="s">
        <v>35</v>
      </c>
      <c r="M3036" s="2" t="s">
        <v>59</v>
      </c>
      <c r="N3036" s="2">
        <v>-4.0</v>
      </c>
      <c r="O3036" s="2">
        <v>3.0</v>
      </c>
      <c r="P3036" s="2">
        <v>153.0</v>
      </c>
      <c r="Q3036" s="2" t="str">
        <f>VLOOKUP(A3036,'Additional Data'!$A$1:$D$9949,2,0)</f>
        <v>App</v>
      </c>
      <c r="R3036" s="2" t="str">
        <f>VLOOKUP(A3036,'Additional Data'!$A$1:$D$9949,4,0)</f>
        <v>Credit Card</v>
      </c>
      <c r="S3036" s="7">
        <f>VLOOKUP(A3036,'Additional Data'!$A$1:$D$9949,3,0)</f>
        <v>2296</v>
      </c>
      <c r="T3036" s="2" t="str">
        <f>HLOOKUP(B3036,'Additional Data'!$F$1:$N$2,2,0)</f>
        <v>PC</v>
      </c>
    </row>
    <row r="3037" ht="14.25" customHeight="1">
      <c r="A3037" s="2">
        <v>609373.0</v>
      </c>
      <c r="B3037" s="2" t="s">
        <v>39</v>
      </c>
      <c r="C3037" s="2" t="s">
        <v>32</v>
      </c>
      <c r="D3037" s="2" t="s">
        <v>34</v>
      </c>
      <c r="E3037" s="4">
        <v>43534.88789351852</v>
      </c>
      <c r="F3037" s="4">
        <v>43536.88789351852</v>
      </c>
      <c r="G3037" s="4">
        <v>43537.88789351852</v>
      </c>
      <c r="H3037" s="2">
        <v>75.0</v>
      </c>
      <c r="I3037" s="2">
        <v>85.0</v>
      </c>
      <c r="J3037" s="2" t="s">
        <v>60</v>
      </c>
      <c r="K3037" s="2" t="s">
        <v>61</v>
      </c>
      <c r="L3037" s="2" t="s">
        <v>35</v>
      </c>
      <c r="M3037" s="2" t="s">
        <v>71</v>
      </c>
      <c r="N3037" s="2">
        <v>-1.0</v>
      </c>
      <c r="O3037" s="2">
        <v>2.0</v>
      </c>
      <c r="P3037" s="2">
        <v>160.0</v>
      </c>
      <c r="Q3037" s="2" t="str">
        <f>VLOOKUP(A3037,'Additional Data'!$A$1:$D$9949,2,0)</f>
        <v>App</v>
      </c>
      <c r="R3037" s="2" t="str">
        <f>VLOOKUP(A3037,'Additional Data'!$A$1:$D$9949,4,0)</f>
        <v>Credit Card</v>
      </c>
      <c r="S3037" s="7">
        <f>VLOOKUP(A3037,'Additional Data'!$A$1:$D$9949,3,0)</f>
        <v>1932.724802</v>
      </c>
      <c r="T3037" s="2" t="str">
        <f>HLOOKUP(B3037,'Additional Data'!$F$1:$N$2,2,0)</f>
        <v>Mobile</v>
      </c>
    </row>
    <row r="3038" ht="14.25" customHeight="1">
      <c r="A3038" s="2">
        <v>222741.0</v>
      </c>
      <c r="B3038" s="2" t="s">
        <v>49</v>
      </c>
      <c r="C3038" s="2" t="s">
        <v>32</v>
      </c>
      <c r="D3038" s="2" t="s">
        <v>34</v>
      </c>
      <c r="E3038" s="4">
        <v>43534.89100694445</v>
      </c>
      <c r="F3038" s="4">
        <v>43539.89100694445</v>
      </c>
      <c r="G3038" s="4">
        <v>43540.89100694445</v>
      </c>
      <c r="H3038" s="2">
        <v>0.0</v>
      </c>
      <c r="I3038" s="2">
        <v>126.0</v>
      </c>
      <c r="J3038" s="2" t="s">
        <v>32</v>
      </c>
      <c r="K3038" s="2" t="s">
        <v>82</v>
      </c>
      <c r="L3038" s="2" t="s">
        <v>67</v>
      </c>
      <c r="M3038" s="2" t="s">
        <v>59</v>
      </c>
      <c r="N3038" s="2">
        <v>-1.0</v>
      </c>
      <c r="O3038" s="2">
        <v>5.0</v>
      </c>
      <c r="P3038" s="2">
        <v>126.0</v>
      </c>
      <c r="Q3038" s="2" t="str">
        <f>VLOOKUP(A3038,'Additional Data'!$A$1:$D$9949,2,0)</f>
        <v>Website</v>
      </c>
      <c r="R3038" s="2" t="str">
        <f>VLOOKUP(A3038,'Additional Data'!$A$1:$D$9949,4,0)</f>
        <v>Credit Card</v>
      </c>
      <c r="S3038" s="7">
        <f>VLOOKUP(A3038,'Additional Data'!$A$1:$D$9949,3,0)</f>
        <v>1088.122839</v>
      </c>
      <c r="T3038" s="2" t="str">
        <f>HLOOKUP(B3038,'Additional Data'!$F$1:$N$2,2,0)</f>
        <v>TV</v>
      </c>
    </row>
    <row r="3039" ht="14.25" customHeight="1">
      <c r="A3039" s="2">
        <v>376352.0</v>
      </c>
      <c r="B3039" s="2" t="s">
        <v>39</v>
      </c>
      <c r="C3039" s="2" t="s">
        <v>32</v>
      </c>
      <c r="D3039" s="2" t="s">
        <v>34</v>
      </c>
      <c r="E3039" s="4">
        <v>43534.89435185185</v>
      </c>
      <c r="F3039" s="4">
        <v>43539.89435185185</v>
      </c>
      <c r="G3039" s="4">
        <v>43538.89435185185</v>
      </c>
      <c r="H3039" s="2">
        <v>0.0</v>
      </c>
      <c r="I3039" s="2">
        <v>126.0</v>
      </c>
      <c r="J3039" s="2" t="s">
        <v>32</v>
      </c>
      <c r="K3039" s="2" t="s">
        <v>82</v>
      </c>
      <c r="L3039" s="2" t="s">
        <v>67</v>
      </c>
      <c r="M3039" s="2" t="s">
        <v>71</v>
      </c>
      <c r="N3039" s="2">
        <v>1.0</v>
      </c>
      <c r="O3039" s="2">
        <v>5.0</v>
      </c>
      <c r="P3039" s="2">
        <v>126.0</v>
      </c>
      <c r="Q3039" s="2" t="str">
        <f>VLOOKUP(A3039,'Additional Data'!$A$1:$D$9949,2,0)</f>
        <v>App</v>
      </c>
      <c r="R3039" s="2" t="str">
        <f>VLOOKUP(A3039,'Additional Data'!$A$1:$D$9949,4,0)</f>
        <v>Debit Card</v>
      </c>
      <c r="S3039" s="7">
        <f>VLOOKUP(A3039,'Additional Data'!$A$1:$D$9949,3,0)</f>
        <v>1273.172574</v>
      </c>
      <c r="T3039" s="2" t="str">
        <f>HLOOKUP(B3039,'Additional Data'!$F$1:$N$2,2,0)</f>
        <v>Mobile</v>
      </c>
    </row>
    <row r="3040" ht="14.25" customHeight="1">
      <c r="A3040" s="2">
        <v>445867.0</v>
      </c>
      <c r="B3040" s="2" t="s">
        <v>36</v>
      </c>
      <c r="C3040" s="2" t="s">
        <v>32</v>
      </c>
      <c r="D3040" s="2" t="s">
        <v>34</v>
      </c>
      <c r="E3040" s="4">
        <v>43534.89729166667</v>
      </c>
      <c r="F3040" s="4">
        <v>43536.89729166667</v>
      </c>
      <c r="G3040" s="4">
        <v>43541.89729166667</v>
      </c>
      <c r="H3040" s="2">
        <v>89.0</v>
      </c>
      <c r="I3040" s="2">
        <v>109.0</v>
      </c>
      <c r="J3040" s="2" t="s">
        <v>41</v>
      </c>
      <c r="K3040" s="2" t="s">
        <v>58</v>
      </c>
      <c r="L3040" s="2" t="s">
        <v>35</v>
      </c>
      <c r="M3040" s="2" t="s">
        <v>71</v>
      </c>
      <c r="N3040" s="2">
        <v>-5.0</v>
      </c>
      <c r="O3040" s="2">
        <v>2.0</v>
      </c>
      <c r="P3040" s="2">
        <v>198.0</v>
      </c>
      <c r="Q3040" s="2" t="str">
        <f>VLOOKUP(A3040,'Additional Data'!$A$1:$D$9949,2,0)</f>
        <v>App</v>
      </c>
      <c r="R3040" s="2" t="str">
        <f>VLOOKUP(A3040,'Additional Data'!$A$1:$D$9949,4,0)</f>
        <v>Credit Card</v>
      </c>
      <c r="S3040" s="7">
        <f>VLOOKUP(A3040,'Additional Data'!$A$1:$D$9949,3,0)</f>
        <v>3705.042312</v>
      </c>
      <c r="T3040" s="2" t="str">
        <f>HLOOKUP(B3040,'Additional Data'!$F$1:$N$2,2,0)</f>
        <v>Laptop</v>
      </c>
    </row>
    <row r="3041" ht="14.25" customHeight="1">
      <c r="A3041" s="2">
        <v>178248.0</v>
      </c>
      <c r="B3041" s="2" t="s">
        <v>47</v>
      </c>
      <c r="C3041" s="2" t="s">
        <v>41</v>
      </c>
      <c r="D3041" s="2" t="s">
        <v>34</v>
      </c>
      <c r="E3041" s="4">
        <v>43534.897523148145</v>
      </c>
      <c r="F3041" s="4">
        <v>43538.897523148145</v>
      </c>
      <c r="G3041" s="4">
        <v>43538.897523148145</v>
      </c>
      <c r="H3041" s="2">
        <v>0.0</v>
      </c>
      <c r="I3041" s="2">
        <v>121.0</v>
      </c>
      <c r="J3041" s="2" t="s">
        <v>41</v>
      </c>
      <c r="K3041" s="2" t="s">
        <v>66</v>
      </c>
      <c r="L3041" s="2" t="s">
        <v>67</v>
      </c>
      <c r="M3041" s="2" t="s">
        <v>71</v>
      </c>
      <c r="N3041" s="2">
        <v>0.0</v>
      </c>
      <c r="O3041" s="2">
        <v>4.0</v>
      </c>
      <c r="P3041" s="2">
        <v>121.0</v>
      </c>
      <c r="Q3041" s="2" t="str">
        <f>VLOOKUP(A3041,'Additional Data'!$A$1:$D$9949,2,0)</f>
        <v>Website</v>
      </c>
      <c r="R3041" s="2" t="str">
        <f>VLOOKUP(A3041,'Additional Data'!$A$1:$D$9949,4,0)</f>
        <v>Debit Card</v>
      </c>
      <c r="S3041" s="7">
        <f>VLOOKUP(A3041,'Additional Data'!$A$1:$D$9949,3,0)</f>
        <v>1455.096031</v>
      </c>
      <c r="T3041" s="2" t="str">
        <f>HLOOKUP(B3041,'Additional Data'!$F$1:$N$2,2,0)</f>
        <v>Tablet</v>
      </c>
    </row>
    <row r="3042" ht="14.25" customHeight="1">
      <c r="A3042" s="2">
        <v>476171.0</v>
      </c>
      <c r="B3042" s="2" t="s">
        <v>36</v>
      </c>
      <c r="C3042" s="2" t="s">
        <v>32</v>
      </c>
      <c r="D3042" s="2" t="s">
        <v>34</v>
      </c>
      <c r="E3042" s="4">
        <v>43534.901342592595</v>
      </c>
      <c r="F3042" s="4">
        <v>43541.901342592595</v>
      </c>
      <c r="G3042" s="4">
        <v>43539.901342592595</v>
      </c>
      <c r="H3042" s="2">
        <v>79.0</v>
      </c>
      <c r="I3042" s="2">
        <v>101.0</v>
      </c>
      <c r="J3042" s="2" t="s">
        <v>73</v>
      </c>
      <c r="K3042" s="2" t="s">
        <v>74</v>
      </c>
      <c r="L3042" s="2" t="s">
        <v>35</v>
      </c>
      <c r="M3042" s="2" t="s">
        <v>71</v>
      </c>
      <c r="N3042" s="2">
        <v>2.0</v>
      </c>
      <c r="O3042" s="2">
        <v>7.0</v>
      </c>
      <c r="P3042" s="2">
        <v>180.0</v>
      </c>
      <c r="Q3042" s="2" t="str">
        <f>VLOOKUP(A3042,'Additional Data'!$A$1:$D$9949,2,0)</f>
        <v>App</v>
      </c>
      <c r="R3042" s="2" t="str">
        <f>VLOOKUP(A3042,'Additional Data'!$A$1:$D$9949,4,0)</f>
        <v>Credit Card</v>
      </c>
      <c r="S3042" s="7">
        <f>VLOOKUP(A3042,'Additional Data'!$A$1:$D$9949,3,0)</f>
        <v>2888</v>
      </c>
      <c r="T3042" s="2" t="str">
        <f>HLOOKUP(B3042,'Additional Data'!$F$1:$N$2,2,0)</f>
        <v>Laptop</v>
      </c>
    </row>
    <row r="3043" ht="14.25" customHeight="1">
      <c r="A3043" s="2">
        <v>615847.0</v>
      </c>
      <c r="B3043" s="2" t="s">
        <v>39</v>
      </c>
      <c r="C3043" s="2" t="s">
        <v>41</v>
      </c>
      <c r="D3043" s="2" t="s">
        <v>34</v>
      </c>
      <c r="E3043" s="4">
        <v>43534.90462962963</v>
      </c>
      <c r="F3043" s="4">
        <v>43540.90462962963</v>
      </c>
      <c r="G3043" s="4">
        <v>43538.90462962963</v>
      </c>
      <c r="H3043" s="2">
        <v>0.0</v>
      </c>
      <c r="I3043" s="2">
        <v>129.0</v>
      </c>
      <c r="J3043" s="2" t="s">
        <v>41</v>
      </c>
      <c r="K3043" s="2" t="s">
        <v>66</v>
      </c>
      <c r="L3043" s="2" t="s">
        <v>67</v>
      </c>
      <c r="M3043" s="2" t="s">
        <v>59</v>
      </c>
      <c r="N3043" s="2">
        <v>2.0</v>
      </c>
      <c r="O3043" s="2">
        <v>6.0</v>
      </c>
      <c r="P3043" s="2">
        <v>129.0</v>
      </c>
      <c r="Q3043" s="2" t="str">
        <f>VLOOKUP(A3043,'Additional Data'!$A$1:$D$9949,2,0)</f>
        <v>App</v>
      </c>
      <c r="R3043" s="2" t="str">
        <f>VLOOKUP(A3043,'Additional Data'!$A$1:$D$9949,4,0)</f>
        <v>Credit Card</v>
      </c>
      <c r="S3043" s="7">
        <f>VLOOKUP(A3043,'Additional Data'!$A$1:$D$9949,3,0)</f>
        <v>1971.086413</v>
      </c>
      <c r="T3043" s="2" t="str">
        <f>HLOOKUP(B3043,'Additional Data'!$F$1:$N$2,2,0)</f>
        <v>Mobile</v>
      </c>
    </row>
    <row r="3044" ht="14.25" customHeight="1">
      <c r="A3044" s="2">
        <v>821953.0</v>
      </c>
      <c r="B3044" s="2" t="s">
        <v>39</v>
      </c>
      <c r="C3044" s="2" t="s">
        <v>32</v>
      </c>
      <c r="D3044" s="2" t="s">
        <v>34</v>
      </c>
      <c r="E3044" s="4">
        <v>43534.91458333333</v>
      </c>
      <c r="F3044" s="4">
        <v>43543.91458333333</v>
      </c>
      <c r="G3044" s="4">
        <v>43540.91458333333</v>
      </c>
      <c r="H3044" s="2">
        <v>42.0</v>
      </c>
      <c r="I3044" s="2">
        <v>110.0</v>
      </c>
      <c r="J3044" s="2" t="s">
        <v>60</v>
      </c>
      <c r="K3044" s="2" t="s">
        <v>61</v>
      </c>
      <c r="L3044" s="2" t="s">
        <v>35</v>
      </c>
      <c r="M3044" s="2" t="s">
        <v>59</v>
      </c>
      <c r="N3044" s="2">
        <v>3.0</v>
      </c>
      <c r="O3044" s="2">
        <v>9.0</v>
      </c>
      <c r="P3044" s="2">
        <v>152.0</v>
      </c>
      <c r="Q3044" s="2" t="str">
        <f>VLOOKUP(A3044,'Additional Data'!$A$1:$D$9949,2,0)</f>
        <v>App</v>
      </c>
      <c r="R3044" s="2" t="str">
        <f>VLOOKUP(A3044,'Additional Data'!$A$1:$D$9949,4,0)</f>
        <v>Credit Card</v>
      </c>
      <c r="S3044" s="7">
        <f>VLOOKUP(A3044,'Additional Data'!$A$1:$D$9949,3,0)</f>
        <v>2575.79873</v>
      </c>
      <c r="T3044" s="2" t="str">
        <f>HLOOKUP(B3044,'Additional Data'!$F$1:$N$2,2,0)</f>
        <v>Mobile</v>
      </c>
    </row>
    <row r="3045" ht="14.25" customHeight="1">
      <c r="A3045" s="2">
        <v>189272.0</v>
      </c>
      <c r="B3045" s="2" t="s">
        <v>36</v>
      </c>
      <c r="C3045" s="2" t="s">
        <v>32</v>
      </c>
      <c r="D3045" s="2" t="s">
        <v>34</v>
      </c>
      <c r="E3045" s="4">
        <v>43534.9194212963</v>
      </c>
      <c r="F3045" s="4">
        <v>43540.9194212963</v>
      </c>
      <c r="G3045" s="4">
        <v>43541.9194212963</v>
      </c>
      <c r="H3045" s="2">
        <v>71.0</v>
      </c>
      <c r="I3045" s="2">
        <v>104.0</v>
      </c>
      <c r="J3045" s="2" t="s">
        <v>41</v>
      </c>
      <c r="K3045" s="2" t="s">
        <v>58</v>
      </c>
      <c r="L3045" s="2" t="s">
        <v>35</v>
      </c>
      <c r="M3045" s="2" t="s">
        <v>71</v>
      </c>
      <c r="N3045" s="2">
        <v>-1.0</v>
      </c>
      <c r="O3045" s="2">
        <v>6.0</v>
      </c>
      <c r="P3045" s="2">
        <v>175.0</v>
      </c>
      <c r="Q3045" s="2" t="str">
        <f>VLOOKUP(A3045,'Additional Data'!$A$1:$D$9949,2,0)</f>
        <v>App</v>
      </c>
      <c r="R3045" s="2" t="str">
        <f>VLOOKUP(A3045,'Additional Data'!$A$1:$D$9949,4,0)</f>
        <v>Debit Card</v>
      </c>
      <c r="S3045" s="7">
        <f>VLOOKUP(A3045,'Additional Data'!$A$1:$D$9949,3,0)</f>
        <v>1956.51928</v>
      </c>
      <c r="T3045" s="2" t="str">
        <f>HLOOKUP(B3045,'Additional Data'!$F$1:$N$2,2,0)</f>
        <v>Laptop</v>
      </c>
    </row>
    <row r="3046" ht="14.25" customHeight="1">
      <c r="A3046" s="2">
        <v>563812.0</v>
      </c>
      <c r="B3046" s="2" t="s">
        <v>42</v>
      </c>
      <c r="C3046" s="2" t="s">
        <v>41</v>
      </c>
      <c r="D3046" s="2" t="s">
        <v>34</v>
      </c>
      <c r="E3046" s="4">
        <v>43534.92055555555</v>
      </c>
      <c r="F3046" s="4">
        <v>43537.92055555555</v>
      </c>
      <c r="G3046" s="4">
        <v>43541.92055555555</v>
      </c>
      <c r="H3046" s="2">
        <v>37.0</v>
      </c>
      <c r="I3046" s="2">
        <v>107.0</v>
      </c>
      <c r="J3046" s="2" t="s">
        <v>63</v>
      </c>
      <c r="K3046" s="2" t="s">
        <v>64</v>
      </c>
      <c r="L3046" s="2" t="s">
        <v>35</v>
      </c>
      <c r="M3046" s="2" t="s">
        <v>71</v>
      </c>
      <c r="N3046" s="2">
        <v>-4.0</v>
      </c>
      <c r="O3046" s="2">
        <v>3.0</v>
      </c>
      <c r="P3046" s="2">
        <v>144.0</v>
      </c>
      <c r="Q3046" s="2" t="str">
        <f>VLOOKUP(A3046,'Additional Data'!$A$1:$D$9949,2,0)</f>
        <v>App</v>
      </c>
      <c r="R3046" s="2" t="str">
        <f>VLOOKUP(A3046,'Additional Data'!$A$1:$D$9949,4,0)</f>
        <v>Debit Card</v>
      </c>
      <c r="S3046" s="7">
        <f>VLOOKUP(A3046,'Additional Data'!$A$1:$D$9949,3,0)</f>
        <v>1591.95665</v>
      </c>
      <c r="T3046" s="2" t="str">
        <f>HLOOKUP(B3046,'Additional Data'!$F$1:$N$2,2,0)</f>
        <v>TV</v>
      </c>
    </row>
    <row r="3047" ht="14.25" customHeight="1">
      <c r="A3047" s="2">
        <v>501750.0</v>
      </c>
      <c r="B3047" s="2" t="s">
        <v>39</v>
      </c>
      <c r="C3047" s="2" t="s">
        <v>41</v>
      </c>
      <c r="D3047" s="2" t="s">
        <v>34</v>
      </c>
      <c r="E3047" s="4">
        <v>43534.922002314815</v>
      </c>
      <c r="F3047" s="4">
        <v>43540.922002314815</v>
      </c>
      <c r="G3047" s="4">
        <v>43537.922002314815</v>
      </c>
      <c r="H3047" s="2">
        <v>60.0</v>
      </c>
      <c r="I3047" s="2">
        <v>110.0</v>
      </c>
      <c r="J3047" s="2" t="s">
        <v>32</v>
      </c>
      <c r="K3047" s="2" t="s">
        <v>70</v>
      </c>
      <c r="L3047" s="2" t="s">
        <v>35</v>
      </c>
      <c r="M3047" s="2" t="s">
        <v>71</v>
      </c>
      <c r="N3047" s="2">
        <v>3.0</v>
      </c>
      <c r="O3047" s="2">
        <v>6.0</v>
      </c>
      <c r="P3047" s="2">
        <v>170.0</v>
      </c>
      <c r="Q3047" s="2" t="str">
        <f>VLOOKUP(A3047,'Additional Data'!$A$1:$D$9949,2,0)</f>
        <v>Website</v>
      </c>
      <c r="R3047" s="2" t="str">
        <f>VLOOKUP(A3047,'Additional Data'!$A$1:$D$9949,4,0)</f>
        <v>Debit Card</v>
      </c>
      <c r="S3047" s="7">
        <f>VLOOKUP(A3047,'Additional Data'!$A$1:$D$9949,3,0)</f>
        <v>803</v>
      </c>
      <c r="T3047" s="2" t="str">
        <f>HLOOKUP(B3047,'Additional Data'!$F$1:$N$2,2,0)</f>
        <v>Mobile</v>
      </c>
    </row>
    <row r="3048" ht="14.25" customHeight="1">
      <c r="A3048" s="2">
        <v>228863.0</v>
      </c>
      <c r="B3048" s="2" t="s">
        <v>46</v>
      </c>
      <c r="C3048" s="2" t="s">
        <v>32</v>
      </c>
      <c r="D3048" s="2" t="s">
        <v>34</v>
      </c>
      <c r="E3048" s="4">
        <v>43534.92534722222</v>
      </c>
      <c r="F3048" s="4">
        <v>43536.92534722222</v>
      </c>
      <c r="G3048" s="4">
        <v>43539.92534722222</v>
      </c>
      <c r="H3048" s="2">
        <v>65.0</v>
      </c>
      <c r="I3048" s="2">
        <v>93.0</v>
      </c>
      <c r="J3048" s="2" t="s">
        <v>60</v>
      </c>
      <c r="K3048" s="2" t="s">
        <v>61</v>
      </c>
      <c r="L3048" s="2" t="s">
        <v>35</v>
      </c>
      <c r="M3048" s="2" t="s">
        <v>71</v>
      </c>
      <c r="N3048" s="2">
        <v>-3.0</v>
      </c>
      <c r="O3048" s="2">
        <v>2.0</v>
      </c>
      <c r="P3048" s="2">
        <v>158.0</v>
      </c>
      <c r="Q3048" s="2" t="str">
        <f>VLOOKUP(A3048,'Additional Data'!$A$1:$D$9949,2,0)</f>
        <v>App</v>
      </c>
      <c r="R3048" s="2" t="str">
        <f>VLOOKUP(A3048,'Additional Data'!$A$1:$D$9949,4,0)</f>
        <v>Credit Card</v>
      </c>
      <c r="S3048" s="7">
        <f>VLOOKUP(A3048,'Additional Data'!$A$1:$D$9949,3,0)</f>
        <v>2994.568538</v>
      </c>
      <c r="T3048" s="2" t="str">
        <f>HLOOKUP(B3048,'Additional Data'!$F$1:$N$2,2,0)</f>
        <v>TV</v>
      </c>
    </row>
    <row r="3049" ht="14.25" customHeight="1">
      <c r="A3049" s="2">
        <v>987529.0</v>
      </c>
      <c r="B3049" s="2" t="s">
        <v>47</v>
      </c>
      <c r="C3049" s="2" t="s">
        <v>32</v>
      </c>
      <c r="D3049" s="2" t="s">
        <v>34</v>
      </c>
      <c r="E3049" s="4">
        <v>43534.92619212963</v>
      </c>
      <c r="F3049" s="4">
        <v>43540.92619212963</v>
      </c>
      <c r="G3049" s="4">
        <v>43540.92619212963</v>
      </c>
      <c r="H3049" s="2">
        <v>48.0</v>
      </c>
      <c r="I3049" s="2">
        <v>106.0</v>
      </c>
      <c r="J3049" s="2" t="s">
        <v>60</v>
      </c>
      <c r="K3049" s="2" t="s">
        <v>61</v>
      </c>
      <c r="L3049" s="2" t="s">
        <v>35</v>
      </c>
      <c r="M3049" s="2" t="s">
        <v>59</v>
      </c>
      <c r="N3049" s="2">
        <v>0.0</v>
      </c>
      <c r="O3049" s="2">
        <v>6.0</v>
      </c>
      <c r="P3049" s="2">
        <v>154.0</v>
      </c>
      <c r="Q3049" s="2" t="str">
        <f>VLOOKUP(A3049,'Additional Data'!$A$1:$D$9949,2,0)</f>
        <v>App</v>
      </c>
      <c r="R3049" s="2" t="str">
        <f>VLOOKUP(A3049,'Additional Data'!$A$1:$D$9949,4,0)</f>
        <v>Credit Card</v>
      </c>
      <c r="S3049" s="7">
        <f>VLOOKUP(A3049,'Additional Data'!$A$1:$D$9949,3,0)</f>
        <v>3068.102227</v>
      </c>
      <c r="T3049" s="2" t="str">
        <f>HLOOKUP(B3049,'Additional Data'!$F$1:$N$2,2,0)</f>
        <v>Tablet</v>
      </c>
    </row>
    <row r="3050" ht="14.25" customHeight="1">
      <c r="A3050" s="2">
        <v>577234.0</v>
      </c>
      <c r="B3050" s="2" t="s">
        <v>36</v>
      </c>
      <c r="C3050" s="2" t="s">
        <v>32</v>
      </c>
      <c r="D3050" s="2" t="s">
        <v>34</v>
      </c>
      <c r="E3050" s="4">
        <v>43534.93099537037</v>
      </c>
      <c r="F3050" s="4">
        <v>43540.93099537037</v>
      </c>
      <c r="G3050" s="4">
        <v>43541.93099537037</v>
      </c>
      <c r="H3050" s="2">
        <v>40.0</v>
      </c>
      <c r="I3050" s="2">
        <v>112.0</v>
      </c>
      <c r="J3050" s="2" t="s">
        <v>63</v>
      </c>
      <c r="K3050" s="2" t="s">
        <v>81</v>
      </c>
      <c r="L3050" s="2" t="s">
        <v>35</v>
      </c>
      <c r="M3050" s="2" t="s">
        <v>59</v>
      </c>
      <c r="N3050" s="2">
        <v>-1.0</v>
      </c>
      <c r="O3050" s="2">
        <v>6.0</v>
      </c>
      <c r="P3050" s="2">
        <v>152.0</v>
      </c>
      <c r="Q3050" s="2" t="str">
        <f>VLOOKUP(A3050,'Additional Data'!$A$1:$D$9949,2,0)</f>
        <v>App</v>
      </c>
      <c r="R3050" s="2" t="str">
        <f>VLOOKUP(A3050,'Additional Data'!$A$1:$D$9949,4,0)</f>
        <v>Debit Card</v>
      </c>
      <c r="S3050" s="7">
        <f>VLOOKUP(A3050,'Additional Data'!$A$1:$D$9949,3,0)</f>
        <v>2802.391936</v>
      </c>
      <c r="T3050" s="2" t="str">
        <f>HLOOKUP(B3050,'Additional Data'!$F$1:$N$2,2,0)</f>
        <v>Laptop</v>
      </c>
    </row>
    <row r="3051" ht="14.25" customHeight="1">
      <c r="A3051" s="2">
        <v>588122.0</v>
      </c>
      <c r="B3051" s="2" t="s">
        <v>48</v>
      </c>
      <c r="C3051" s="2" t="s">
        <v>41</v>
      </c>
      <c r="D3051" s="2" t="s">
        <v>34</v>
      </c>
      <c r="E3051" s="4">
        <v>43534.93380787037</v>
      </c>
      <c r="F3051" s="4">
        <v>43538.93380787037</v>
      </c>
      <c r="G3051" s="4">
        <v>43541.93380787037</v>
      </c>
      <c r="H3051" s="2">
        <v>36.0</v>
      </c>
      <c r="I3051" s="2">
        <v>123.0</v>
      </c>
      <c r="J3051" s="2" t="s">
        <v>73</v>
      </c>
      <c r="K3051" s="2" t="s">
        <v>80</v>
      </c>
      <c r="L3051" s="2" t="s">
        <v>35</v>
      </c>
      <c r="M3051" s="2" t="s">
        <v>59</v>
      </c>
      <c r="N3051" s="2">
        <v>-3.0</v>
      </c>
      <c r="O3051" s="2">
        <v>4.0</v>
      </c>
      <c r="P3051" s="2">
        <v>159.0</v>
      </c>
      <c r="Q3051" s="2" t="str">
        <f>VLOOKUP(A3051,'Additional Data'!$A$1:$D$9949,2,0)</f>
        <v>App</v>
      </c>
      <c r="R3051" s="2" t="str">
        <f>VLOOKUP(A3051,'Additional Data'!$A$1:$D$9949,4,0)</f>
        <v>Debit Card</v>
      </c>
      <c r="S3051" s="7">
        <f>VLOOKUP(A3051,'Additional Data'!$A$1:$D$9949,3,0)</f>
        <v>1692.402119</v>
      </c>
      <c r="T3051" s="2" t="str">
        <f>HLOOKUP(B3051,'Additional Data'!$F$1:$N$2,2,0)</f>
        <v>Gaming Console</v>
      </c>
    </row>
    <row r="3052" ht="14.25" customHeight="1">
      <c r="A3052" s="2">
        <v>422586.0</v>
      </c>
      <c r="B3052" s="2" t="s">
        <v>30</v>
      </c>
      <c r="C3052" s="2" t="s">
        <v>41</v>
      </c>
      <c r="D3052" s="2" t="s">
        <v>34</v>
      </c>
      <c r="E3052" s="4">
        <v>43534.9383912037</v>
      </c>
      <c r="F3052" s="4">
        <v>43539.9383912037</v>
      </c>
      <c r="G3052" s="4">
        <v>43541.9383912037</v>
      </c>
      <c r="H3052" s="2">
        <v>83.0</v>
      </c>
      <c r="I3052" s="2">
        <v>89.0</v>
      </c>
      <c r="J3052" s="2" t="s">
        <v>60</v>
      </c>
      <c r="K3052" s="2" t="s">
        <v>77</v>
      </c>
      <c r="L3052" s="2" t="s">
        <v>35</v>
      </c>
      <c r="M3052" s="2" t="s">
        <v>71</v>
      </c>
      <c r="N3052" s="2">
        <v>-2.0</v>
      </c>
      <c r="O3052" s="2">
        <v>5.0</v>
      </c>
      <c r="P3052" s="2">
        <v>172.0</v>
      </c>
      <c r="Q3052" s="2" t="str">
        <f>VLOOKUP(A3052,'Additional Data'!$A$1:$D$9949,2,0)</f>
        <v>Website</v>
      </c>
      <c r="R3052" s="2" t="str">
        <f>VLOOKUP(A3052,'Additional Data'!$A$1:$D$9949,4,0)</f>
        <v>Debit Card</v>
      </c>
      <c r="S3052" s="7">
        <f>VLOOKUP(A3052,'Additional Data'!$A$1:$D$9949,3,0)</f>
        <v>989.9707103</v>
      </c>
      <c r="T3052" s="2" t="str">
        <f>HLOOKUP(B3052,'Additional Data'!$F$1:$N$2,2,0)</f>
        <v>PC</v>
      </c>
    </row>
    <row r="3053" ht="14.25" customHeight="1">
      <c r="A3053" s="2">
        <v>755767.0</v>
      </c>
      <c r="B3053" s="2" t="s">
        <v>48</v>
      </c>
      <c r="C3053" s="2" t="s">
        <v>41</v>
      </c>
      <c r="D3053" s="2" t="s">
        <v>34</v>
      </c>
      <c r="E3053" s="4">
        <v>43534.94274305556</v>
      </c>
      <c r="F3053" s="4">
        <v>43536.94274305556</v>
      </c>
      <c r="G3053" s="4">
        <v>43539.94274305556</v>
      </c>
      <c r="H3053" s="2">
        <v>67.0</v>
      </c>
      <c r="I3053" s="2">
        <v>91.0</v>
      </c>
      <c r="J3053" s="2" t="s">
        <v>60</v>
      </c>
      <c r="K3053" s="2" t="s">
        <v>77</v>
      </c>
      <c r="L3053" s="2" t="s">
        <v>35</v>
      </c>
      <c r="M3053" s="2" t="s">
        <v>71</v>
      </c>
      <c r="N3053" s="2">
        <v>-3.0</v>
      </c>
      <c r="O3053" s="2">
        <v>2.0</v>
      </c>
      <c r="P3053" s="2">
        <v>158.0</v>
      </c>
      <c r="Q3053" s="2" t="str">
        <f>VLOOKUP(A3053,'Additional Data'!$A$1:$D$9949,2,0)</f>
        <v>App</v>
      </c>
      <c r="R3053" s="2" t="str">
        <f>VLOOKUP(A3053,'Additional Data'!$A$1:$D$9949,4,0)</f>
        <v>Credit Card</v>
      </c>
      <c r="S3053" s="7">
        <f>VLOOKUP(A3053,'Additional Data'!$A$1:$D$9949,3,0)</f>
        <v>643.4476922</v>
      </c>
      <c r="T3053" s="2" t="str">
        <f>HLOOKUP(B3053,'Additional Data'!$F$1:$N$2,2,0)</f>
        <v>Gaming Console</v>
      </c>
    </row>
    <row r="3054" ht="14.25" customHeight="1">
      <c r="A3054" s="2">
        <v>161561.0</v>
      </c>
      <c r="B3054" s="2" t="s">
        <v>30</v>
      </c>
      <c r="C3054" s="2" t="s">
        <v>41</v>
      </c>
      <c r="D3054" s="2" t="s">
        <v>34</v>
      </c>
      <c r="E3054" s="4">
        <v>43534.94393518518</v>
      </c>
      <c r="F3054" s="4">
        <v>43541.94393518518</v>
      </c>
      <c r="G3054" s="4">
        <v>43538.94393518518</v>
      </c>
      <c r="H3054" s="2">
        <v>0.0</v>
      </c>
      <c r="I3054" s="2">
        <v>127.0</v>
      </c>
      <c r="J3054" s="2" t="s">
        <v>41</v>
      </c>
      <c r="K3054" s="2" t="s">
        <v>66</v>
      </c>
      <c r="L3054" s="2" t="s">
        <v>67</v>
      </c>
      <c r="M3054" s="2" t="s">
        <v>59</v>
      </c>
      <c r="N3054" s="2">
        <v>3.0</v>
      </c>
      <c r="O3054" s="2">
        <v>7.0</v>
      </c>
      <c r="P3054" s="2">
        <v>127.0</v>
      </c>
      <c r="Q3054" s="2" t="str">
        <f>VLOOKUP(A3054,'Additional Data'!$A$1:$D$9949,2,0)</f>
        <v>App</v>
      </c>
      <c r="R3054" s="2" t="str">
        <f>VLOOKUP(A3054,'Additional Data'!$A$1:$D$9949,4,0)</f>
        <v>Credit Card</v>
      </c>
      <c r="S3054" s="7">
        <f>VLOOKUP(A3054,'Additional Data'!$A$1:$D$9949,3,0)</f>
        <v>3010</v>
      </c>
      <c r="T3054" s="2" t="str">
        <f>HLOOKUP(B3054,'Additional Data'!$F$1:$N$2,2,0)</f>
        <v>PC</v>
      </c>
    </row>
    <row r="3055" ht="14.25" customHeight="1">
      <c r="A3055" s="2">
        <v>829022.0</v>
      </c>
      <c r="B3055" s="2" t="s">
        <v>36</v>
      </c>
      <c r="C3055" s="2" t="s">
        <v>32</v>
      </c>
      <c r="D3055" s="2" t="s">
        <v>34</v>
      </c>
      <c r="E3055" s="4">
        <v>43534.94893518519</v>
      </c>
      <c r="F3055" s="4">
        <v>43536.94893518519</v>
      </c>
      <c r="G3055" s="4">
        <v>43537.94893518519</v>
      </c>
      <c r="H3055" s="2">
        <v>72.0</v>
      </c>
      <c r="I3055" s="2">
        <v>94.0</v>
      </c>
      <c r="J3055" s="2" t="s">
        <v>60</v>
      </c>
      <c r="K3055" s="2" t="s">
        <v>61</v>
      </c>
      <c r="L3055" s="2" t="s">
        <v>35</v>
      </c>
      <c r="M3055" s="2" t="s">
        <v>71</v>
      </c>
      <c r="N3055" s="2">
        <v>-1.0</v>
      </c>
      <c r="O3055" s="2">
        <v>2.0</v>
      </c>
      <c r="P3055" s="2">
        <v>166.0</v>
      </c>
      <c r="Q3055" s="2" t="str">
        <f>VLOOKUP(A3055,'Additional Data'!$A$1:$D$9949,2,0)</f>
        <v>App</v>
      </c>
      <c r="R3055" s="2" t="str">
        <f>VLOOKUP(A3055,'Additional Data'!$A$1:$D$9949,4,0)</f>
        <v>Debit Card</v>
      </c>
      <c r="S3055" s="7">
        <f>VLOOKUP(A3055,'Additional Data'!$A$1:$D$9949,3,0)</f>
        <v>707.4160773</v>
      </c>
      <c r="T3055" s="2" t="str">
        <f>HLOOKUP(B3055,'Additional Data'!$F$1:$N$2,2,0)</f>
        <v>Laptop</v>
      </c>
    </row>
    <row r="3056" ht="14.25" customHeight="1">
      <c r="A3056" s="2">
        <v>580339.0</v>
      </c>
      <c r="B3056" s="2" t="s">
        <v>46</v>
      </c>
      <c r="C3056" s="2" t="s">
        <v>41</v>
      </c>
      <c r="D3056" s="2" t="s">
        <v>34</v>
      </c>
      <c r="E3056" s="4">
        <v>43534.95101851852</v>
      </c>
      <c r="F3056" s="4">
        <v>43542.95101851852</v>
      </c>
      <c r="G3056" s="4">
        <v>43541.95101851852</v>
      </c>
      <c r="H3056" s="2">
        <v>28.0</v>
      </c>
      <c r="I3056" s="2">
        <v>107.0</v>
      </c>
      <c r="J3056" s="2" t="s">
        <v>60</v>
      </c>
      <c r="K3056" s="2" t="s">
        <v>77</v>
      </c>
      <c r="L3056" s="2" t="s">
        <v>35</v>
      </c>
      <c r="M3056" s="2" t="s">
        <v>59</v>
      </c>
      <c r="N3056" s="2">
        <v>1.0</v>
      </c>
      <c r="O3056" s="2">
        <v>8.0</v>
      </c>
      <c r="P3056" s="2">
        <v>135.0</v>
      </c>
      <c r="Q3056" s="2" t="str">
        <f>VLOOKUP(A3056,'Additional Data'!$A$1:$D$9949,2,0)</f>
        <v>App</v>
      </c>
      <c r="R3056" s="2" t="str">
        <f>VLOOKUP(A3056,'Additional Data'!$A$1:$D$9949,4,0)</f>
        <v>Credit Card</v>
      </c>
      <c r="S3056" s="7">
        <f>VLOOKUP(A3056,'Additional Data'!$A$1:$D$9949,3,0)</f>
        <v>3217.619801</v>
      </c>
      <c r="T3056" s="2" t="str">
        <f>HLOOKUP(B3056,'Additional Data'!$F$1:$N$2,2,0)</f>
        <v>TV</v>
      </c>
    </row>
    <row r="3057" ht="14.25" customHeight="1">
      <c r="A3057" s="2">
        <v>396040.0</v>
      </c>
      <c r="B3057" s="2" t="s">
        <v>30</v>
      </c>
      <c r="C3057" s="2" t="s">
        <v>41</v>
      </c>
      <c r="D3057" s="2" t="s">
        <v>34</v>
      </c>
      <c r="E3057" s="4">
        <v>43534.95556712963</v>
      </c>
      <c r="F3057" s="4">
        <v>43545.95556712963</v>
      </c>
      <c r="G3057" s="4">
        <v>43540.95556712963</v>
      </c>
      <c r="H3057" s="2">
        <v>43.0</v>
      </c>
      <c r="I3057" s="2">
        <v>126.0</v>
      </c>
      <c r="J3057" s="2" t="s">
        <v>73</v>
      </c>
      <c r="K3057" s="2" t="s">
        <v>80</v>
      </c>
      <c r="L3057" s="2" t="s">
        <v>35</v>
      </c>
      <c r="M3057" s="2" t="s">
        <v>71</v>
      </c>
      <c r="N3057" s="2">
        <v>5.0</v>
      </c>
      <c r="O3057" s="2">
        <v>11.0</v>
      </c>
      <c r="P3057" s="2">
        <v>169.0</v>
      </c>
      <c r="Q3057" s="2" t="str">
        <f>VLOOKUP(A3057,'Additional Data'!$A$1:$D$9949,2,0)</f>
        <v>App</v>
      </c>
      <c r="R3057" s="2" t="str">
        <f>VLOOKUP(A3057,'Additional Data'!$A$1:$D$9949,4,0)</f>
        <v>Debit Card</v>
      </c>
      <c r="S3057" s="7">
        <f>VLOOKUP(A3057,'Additional Data'!$A$1:$D$9949,3,0)</f>
        <v>3041.617272</v>
      </c>
      <c r="T3057" s="2" t="str">
        <f>HLOOKUP(B3057,'Additional Data'!$F$1:$N$2,2,0)</f>
        <v>PC</v>
      </c>
    </row>
    <row r="3058" ht="14.25" customHeight="1">
      <c r="A3058" s="2">
        <v>492998.0</v>
      </c>
      <c r="B3058" s="2" t="s">
        <v>39</v>
      </c>
      <c r="C3058" s="2" t="s">
        <v>32</v>
      </c>
      <c r="D3058" s="2" t="s">
        <v>34</v>
      </c>
      <c r="E3058" s="4">
        <v>43534.956979166665</v>
      </c>
      <c r="F3058" s="4">
        <v>43538.956979166665</v>
      </c>
      <c r="G3058" s="4">
        <v>43537.956979166665</v>
      </c>
      <c r="H3058" s="2">
        <v>59.0</v>
      </c>
      <c r="I3058" s="2">
        <v>100.0</v>
      </c>
      <c r="J3058" s="2" t="s">
        <v>41</v>
      </c>
      <c r="K3058" s="2" t="s">
        <v>58</v>
      </c>
      <c r="L3058" s="2" t="s">
        <v>35</v>
      </c>
      <c r="M3058" s="2" t="s">
        <v>71</v>
      </c>
      <c r="N3058" s="2">
        <v>1.0</v>
      </c>
      <c r="O3058" s="2">
        <v>4.0</v>
      </c>
      <c r="P3058" s="2">
        <v>159.0</v>
      </c>
      <c r="Q3058" s="2" t="str">
        <f>VLOOKUP(A3058,'Additional Data'!$A$1:$D$9949,2,0)</f>
        <v>App</v>
      </c>
      <c r="R3058" s="2" t="str">
        <f>VLOOKUP(A3058,'Additional Data'!$A$1:$D$9949,4,0)</f>
        <v>Debit Card</v>
      </c>
      <c r="S3058" s="7">
        <f>VLOOKUP(A3058,'Additional Data'!$A$1:$D$9949,3,0)</f>
        <v>1823</v>
      </c>
      <c r="T3058" s="2" t="str">
        <f>HLOOKUP(B3058,'Additional Data'!$F$1:$N$2,2,0)</f>
        <v>Mobile</v>
      </c>
    </row>
    <row r="3059" ht="14.25" customHeight="1">
      <c r="A3059" s="2">
        <v>377661.0</v>
      </c>
      <c r="B3059" s="2" t="s">
        <v>30</v>
      </c>
      <c r="C3059" s="2" t="s">
        <v>32</v>
      </c>
      <c r="D3059" s="2" t="s">
        <v>34</v>
      </c>
      <c r="E3059" s="4">
        <v>43534.960185185184</v>
      </c>
      <c r="F3059" s="4">
        <v>43540.960185185184</v>
      </c>
      <c r="G3059" s="4">
        <v>43537.960185185184</v>
      </c>
      <c r="H3059" s="2">
        <v>45.0</v>
      </c>
      <c r="I3059" s="2">
        <v>108.0</v>
      </c>
      <c r="J3059" s="2" t="s">
        <v>60</v>
      </c>
      <c r="K3059" s="2" t="s">
        <v>61</v>
      </c>
      <c r="L3059" s="2" t="s">
        <v>35</v>
      </c>
      <c r="M3059" s="2" t="s">
        <v>59</v>
      </c>
      <c r="N3059" s="2">
        <v>3.0</v>
      </c>
      <c r="O3059" s="2">
        <v>6.0</v>
      </c>
      <c r="P3059" s="2">
        <v>153.0</v>
      </c>
      <c r="Q3059" s="2" t="str">
        <f>VLOOKUP(A3059,'Additional Data'!$A$1:$D$9949,2,0)</f>
        <v>Website</v>
      </c>
      <c r="R3059" s="2" t="str">
        <f>VLOOKUP(A3059,'Additional Data'!$A$1:$D$9949,4,0)</f>
        <v>Credit Card</v>
      </c>
      <c r="S3059" s="7">
        <f>VLOOKUP(A3059,'Additional Data'!$A$1:$D$9949,3,0)</f>
        <v>1410.584595</v>
      </c>
      <c r="T3059" s="2" t="str">
        <f>HLOOKUP(B3059,'Additional Data'!$F$1:$N$2,2,0)</f>
        <v>PC</v>
      </c>
    </row>
    <row r="3060" ht="14.25" customHeight="1">
      <c r="A3060" s="2">
        <v>786583.0</v>
      </c>
      <c r="B3060" s="2" t="s">
        <v>47</v>
      </c>
      <c r="C3060" s="2" t="s">
        <v>32</v>
      </c>
      <c r="D3060" s="2" t="s">
        <v>34</v>
      </c>
      <c r="E3060" s="4">
        <v>43534.9612037037</v>
      </c>
      <c r="F3060" s="4">
        <v>43539.9612037037</v>
      </c>
      <c r="G3060" s="4">
        <v>43541.9612037037</v>
      </c>
      <c r="H3060" s="2">
        <v>38.0</v>
      </c>
      <c r="I3060" s="2">
        <v>129.0</v>
      </c>
      <c r="J3060" s="2" t="s">
        <v>41</v>
      </c>
      <c r="K3060" s="2" t="s">
        <v>58</v>
      </c>
      <c r="L3060" s="2" t="s">
        <v>35</v>
      </c>
      <c r="M3060" s="2" t="s">
        <v>59</v>
      </c>
      <c r="N3060" s="2">
        <v>-2.0</v>
      </c>
      <c r="O3060" s="2">
        <v>5.0</v>
      </c>
      <c r="P3060" s="2">
        <v>167.0</v>
      </c>
      <c r="Q3060" s="2" t="str">
        <f>VLOOKUP(A3060,'Additional Data'!$A$1:$D$9949,2,0)</f>
        <v>App</v>
      </c>
      <c r="R3060" s="2" t="str">
        <f>VLOOKUP(A3060,'Additional Data'!$A$1:$D$9949,4,0)</f>
        <v>Cash On Delivery</v>
      </c>
      <c r="S3060" s="7">
        <f>VLOOKUP(A3060,'Additional Data'!$A$1:$D$9949,3,0)</f>
        <v>247</v>
      </c>
      <c r="T3060" s="2" t="str">
        <f>HLOOKUP(B3060,'Additional Data'!$F$1:$N$2,2,0)</f>
        <v>Tablet</v>
      </c>
    </row>
    <row r="3061" ht="14.25" customHeight="1">
      <c r="A3061" s="2">
        <v>132017.0</v>
      </c>
      <c r="B3061" s="2" t="s">
        <v>36</v>
      </c>
      <c r="C3061" s="2" t="s">
        <v>41</v>
      </c>
      <c r="D3061" s="2" t="s">
        <v>34</v>
      </c>
      <c r="E3061" s="4">
        <v>43534.96246527778</v>
      </c>
      <c r="F3061" s="4">
        <v>43535.96246527778</v>
      </c>
      <c r="G3061" s="4">
        <v>43539.96246527778</v>
      </c>
      <c r="H3061" s="2">
        <v>0.0</v>
      </c>
      <c r="I3061" s="2">
        <v>100.0</v>
      </c>
      <c r="J3061" s="2" t="s">
        <v>41</v>
      </c>
      <c r="K3061" s="2" t="s">
        <v>66</v>
      </c>
      <c r="L3061" s="2" t="s">
        <v>67</v>
      </c>
      <c r="M3061" s="2" t="s">
        <v>71</v>
      </c>
      <c r="N3061" s="2">
        <v>-4.0</v>
      </c>
      <c r="O3061" s="2">
        <v>1.0</v>
      </c>
      <c r="P3061" s="2">
        <v>100.0</v>
      </c>
      <c r="Q3061" s="2" t="str">
        <f>VLOOKUP(A3061,'Additional Data'!$A$1:$D$9949,2,0)</f>
        <v>App</v>
      </c>
      <c r="R3061" s="2" t="str">
        <f>VLOOKUP(A3061,'Additional Data'!$A$1:$D$9949,4,0)</f>
        <v>Credit Card</v>
      </c>
      <c r="S3061" s="7">
        <f>VLOOKUP(A3061,'Additional Data'!$A$1:$D$9949,3,0)</f>
        <v>601.1350129</v>
      </c>
      <c r="T3061" s="2" t="str">
        <f>HLOOKUP(B3061,'Additional Data'!$F$1:$N$2,2,0)</f>
        <v>Laptop</v>
      </c>
    </row>
    <row r="3062" ht="14.25" customHeight="1">
      <c r="A3062" s="2">
        <v>208829.0</v>
      </c>
      <c r="B3062" s="2" t="s">
        <v>30</v>
      </c>
      <c r="C3062" s="2" t="s">
        <v>32</v>
      </c>
      <c r="D3062" s="2" t="s">
        <v>34</v>
      </c>
      <c r="E3062" s="4">
        <v>43534.96543981481</v>
      </c>
      <c r="F3062" s="4">
        <v>43540.96543981481</v>
      </c>
      <c r="G3062" s="4">
        <v>43539.96543981481</v>
      </c>
      <c r="H3062" s="2">
        <v>39.0</v>
      </c>
      <c r="I3062" s="2">
        <v>124.0</v>
      </c>
      <c r="J3062" s="2" t="s">
        <v>73</v>
      </c>
      <c r="K3062" s="2" t="s">
        <v>74</v>
      </c>
      <c r="L3062" s="2" t="s">
        <v>35</v>
      </c>
      <c r="M3062" s="2" t="s">
        <v>59</v>
      </c>
      <c r="N3062" s="2">
        <v>1.0</v>
      </c>
      <c r="O3062" s="2">
        <v>6.0</v>
      </c>
      <c r="P3062" s="2">
        <v>163.0</v>
      </c>
      <c r="Q3062" s="2" t="str">
        <f>VLOOKUP(A3062,'Additional Data'!$A$1:$D$9949,2,0)</f>
        <v>App</v>
      </c>
      <c r="R3062" s="2" t="str">
        <f>VLOOKUP(A3062,'Additional Data'!$A$1:$D$9949,4,0)</f>
        <v>Credit Card</v>
      </c>
      <c r="S3062" s="7">
        <f>VLOOKUP(A3062,'Additional Data'!$A$1:$D$9949,3,0)</f>
        <v>3384.485655</v>
      </c>
      <c r="T3062" s="2" t="str">
        <f>HLOOKUP(B3062,'Additional Data'!$F$1:$N$2,2,0)</f>
        <v>PC</v>
      </c>
    </row>
    <row r="3063" ht="14.25" customHeight="1">
      <c r="A3063" s="2">
        <v>803682.0</v>
      </c>
      <c r="B3063" s="2" t="s">
        <v>47</v>
      </c>
      <c r="C3063" s="2" t="s">
        <v>41</v>
      </c>
      <c r="D3063" s="2" t="s">
        <v>34</v>
      </c>
      <c r="E3063" s="4">
        <v>43534.966527777775</v>
      </c>
      <c r="F3063" s="4">
        <v>43537.966527777775</v>
      </c>
      <c r="G3063" s="4">
        <v>43539.966527777775</v>
      </c>
      <c r="H3063" s="2">
        <v>0.0</v>
      </c>
      <c r="I3063" s="2">
        <v>108.0</v>
      </c>
      <c r="J3063" s="2" t="s">
        <v>41</v>
      </c>
      <c r="K3063" s="2" t="s">
        <v>66</v>
      </c>
      <c r="L3063" s="2" t="s">
        <v>67</v>
      </c>
      <c r="M3063" s="2" t="s">
        <v>71</v>
      </c>
      <c r="N3063" s="2">
        <v>-2.0</v>
      </c>
      <c r="O3063" s="2">
        <v>3.0</v>
      </c>
      <c r="P3063" s="2">
        <v>108.0</v>
      </c>
      <c r="Q3063" s="2" t="str">
        <f>VLOOKUP(A3063,'Additional Data'!$A$1:$D$9949,2,0)</f>
        <v>Website</v>
      </c>
      <c r="R3063" s="2" t="str">
        <f>VLOOKUP(A3063,'Additional Data'!$A$1:$D$9949,4,0)</f>
        <v>Debit Card</v>
      </c>
      <c r="S3063" s="7">
        <f>VLOOKUP(A3063,'Additional Data'!$A$1:$D$9949,3,0)</f>
        <v>3027.534183</v>
      </c>
      <c r="T3063" s="2" t="str">
        <f>HLOOKUP(B3063,'Additional Data'!$F$1:$N$2,2,0)</f>
        <v>Tablet</v>
      </c>
    </row>
    <row r="3064" ht="14.25" customHeight="1">
      <c r="A3064" s="2">
        <v>98995.0</v>
      </c>
      <c r="B3064" s="2" t="s">
        <v>36</v>
      </c>
      <c r="C3064" s="2" t="s">
        <v>41</v>
      </c>
      <c r="D3064" s="2" t="s">
        <v>34</v>
      </c>
      <c r="E3064" s="4">
        <v>43534.96780092592</v>
      </c>
      <c r="F3064" s="4">
        <v>43537.96780092592</v>
      </c>
      <c r="G3064" s="4">
        <v>43539.96780092592</v>
      </c>
      <c r="H3064" s="2">
        <v>0.0</v>
      </c>
      <c r="I3064" s="2">
        <v>121.0</v>
      </c>
      <c r="J3064" s="2" t="s">
        <v>41</v>
      </c>
      <c r="K3064" s="2" t="s">
        <v>66</v>
      </c>
      <c r="L3064" s="2" t="s">
        <v>67</v>
      </c>
      <c r="M3064" s="2" t="s">
        <v>59</v>
      </c>
      <c r="N3064" s="2">
        <v>-2.0</v>
      </c>
      <c r="O3064" s="2">
        <v>3.0</v>
      </c>
      <c r="P3064" s="2">
        <v>121.0</v>
      </c>
      <c r="Q3064" s="2" t="str">
        <f>VLOOKUP(A3064,'Additional Data'!$A$1:$D$9949,2,0)</f>
        <v>App</v>
      </c>
      <c r="R3064" s="2" t="str">
        <f>VLOOKUP(A3064,'Additional Data'!$A$1:$D$9949,4,0)</f>
        <v>Credit Card</v>
      </c>
      <c r="S3064" s="7">
        <f>VLOOKUP(A3064,'Additional Data'!$A$1:$D$9949,3,0)</f>
        <v>1985.679125</v>
      </c>
      <c r="T3064" s="2" t="str">
        <f>HLOOKUP(B3064,'Additional Data'!$F$1:$N$2,2,0)</f>
        <v>Laptop</v>
      </c>
    </row>
    <row r="3065" ht="14.25" customHeight="1">
      <c r="A3065" s="2">
        <v>202890.0</v>
      </c>
      <c r="B3065" s="2" t="s">
        <v>47</v>
      </c>
      <c r="C3065" s="2" t="s">
        <v>32</v>
      </c>
      <c r="D3065" s="2" t="s">
        <v>34</v>
      </c>
      <c r="E3065" s="4">
        <v>43534.97017361111</v>
      </c>
      <c r="F3065" s="4">
        <v>43537.97017361111</v>
      </c>
      <c r="G3065" s="4">
        <v>43539.97017361111</v>
      </c>
      <c r="H3065" s="2">
        <v>0.0</v>
      </c>
      <c r="I3065" s="2">
        <v>121.0</v>
      </c>
      <c r="J3065" s="2" t="s">
        <v>32</v>
      </c>
      <c r="K3065" s="2" t="s">
        <v>82</v>
      </c>
      <c r="L3065" s="2" t="s">
        <v>67</v>
      </c>
      <c r="M3065" s="2" t="s">
        <v>59</v>
      </c>
      <c r="N3065" s="2">
        <v>-2.0</v>
      </c>
      <c r="O3065" s="2">
        <v>3.0</v>
      </c>
      <c r="P3065" s="2">
        <v>121.0</v>
      </c>
      <c r="Q3065" s="2" t="str">
        <f>VLOOKUP(A3065,'Additional Data'!$A$1:$D$9949,2,0)</f>
        <v>Website</v>
      </c>
      <c r="R3065" s="2" t="str">
        <f>VLOOKUP(A3065,'Additional Data'!$A$1:$D$9949,4,0)</f>
        <v>Debit Card</v>
      </c>
      <c r="S3065" s="7">
        <f>VLOOKUP(A3065,'Additional Data'!$A$1:$D$9949,3,0)</f>
        <v>3523</v>
      </c>
      <c r="T3065" s="2" t="str">
        <f>HLOOKUP(B3065,'Additional Data'!$F$1:$N$2,2,0)</f>
        <v>Tablet</v>
      </c>
    </row>
    <row r="3066" ht="14.25" customHeight="1">
      <c r="A3066" s="2">
        <v>433466.0</v>
      </c>
      <c r="B3066" s="2" t="s">
        <v>48</v>
      </c>
      <c r="C3066" s="2" t="s">
        <v>41</v>
      </c>
      <c r="D3066" s="2" t="s">
        <v>34</v>
      </c>
      <c r="E3066" s="4">
        <v>43534.97618055555</v>
      </c>
      <c r="F3066" s="4">
        <v>43536.97618055555</v>
      </c>
      <c r="G3066" s="4">
        <v>43539.97618055555</v>
      </c>
      <c r="H3066" s="2">
        <v>29.0</v>
      </c>
      <c r="I3066" s="2">
        <v>115.0</v>
      </c>
      <c r="J3066" s="2" t="s">
        <v>63</v>
      </c>
      <c r="K3066" s="2" t="s">
        <v>64</v>
      </c>
      <c r="L3066" s="2" t="s">
        <v>35</v>
      </c>
      <c r="M3066" s="2" t="s">
        <v>59</v>
      </c>
      <c r="N3066" s="2">
        <v>-3.0</v>
      </c>
      <c r="O3066" s="2">
        <v>2.0</v>
      </c>
      <c r="P3066" s="2">
        <v>144.0</v>
      </c>
      <c r="Q3066" s="2" t="str">
        <f>VLOOKUP(A3066,'Additional Data'!$A$1:$D$9949,2,0)</f>
        <v>App</v>
      </c>
      <c r="R3066" s="2" t="str">
        <f>VLOOKUP(A3066,'Additional Data'!$A$1:$D$9949,4,0)</f>
        <v>Debit Card</v>
      </c>
      <c r="S3066" s="7">
        <f>VLOOKUP(A3066,'Additional Data'!$A$1:$D$9949,3,0)</f>
        <v>1010.659173</v>
      </c>
      <c r="T3066" s="2" t="str">
        <f>HLOOKUP(B3066,'Additional Data'!$F$1:$N$2,2,0)</f>
        <v>Gaming Console</v>
      </c>
    </row>
    <row r="3067" ht="14.25" customHeight="1">
      <c r="A3067" s="2">
        <v>747406.0</v>
      </c>
      <c r="B3067" s="2" t="s">
        <v>42</v>
      </c>
      <c r="C3067" s="2" t="s">
        <v>41</v>
      </c>
      <c r="D3067" s="2" t="s">
        <v>34</v>
      </c>
      <c r="E3067" s="4">
        <v>43534.97751157408</v>
      </c>
      <c r="F3067" s="4">
        <v>43539.97751157408</v>
      </c>
      <c r="G3067" s="4">
        <v>43539.97751157408</v>
      </c>
      <c r="H3067" s="2">
        <v>0.0</v>
      </c>
      <c r="I3067" s="2">
        <v>129.0</v>
      </c>
      <c r="J3067" s="2" t="s">
        <v>41</v>
      </c>
      <c r="K3067" s="2" t="s">
        <v>66</v>
      </c>
      <c r="L3067" s="2" t="s">
        <v>67</v>
      </c>
      <c r="M3067" s="2" t="s">
        <v>59</v>
      </c>
      <c r="N3067" s="2">
        <v>0.0</v>
      </c>
      <c r="O3067" s="2">
        <v>5.0</v>
      </c>
      <c r="P3067" s="2">
        <v>129.0</v>
      </c>
      <c r="Q3067" s="2" t="str">
        <f>VLOOKUP(A3067,'Additional Data'!$A$1:$D$9949,2,0)</f>
        <v>App</v>
      </c>
      <c r="R3067" s="2" t="str">
        <f>VLOOKUP(A3067,'Additional Data'!$A$1:$D$9949,4,0)</f>
        <v>Debit Card</v>
      </c>
      <c r="S3067" s="7">
        <f>VLOOKUP(A3067,'Additional Data'!$A$1:$D$9949,3,0)</f>
        <v>718.9714629</v>
      </c>
      <c r="T3067" s="2" t="str">
        <f>HLOOKUP(B3067,'Additional Data'!$F$1:$N$2,2,0)</f>
        <v>TV</v>
      </c>
    </row>
    <row r="3068" ht="14.25" customHeight="1">
      <c r="A3068" s="2">
        <v>981925.0</v>
      </c>
      <c r="B3068" s="2" t="s">
        <v>36</v>
      </c>
      <c r="C3068" s="2" t="s">
        <v>41</v>
      </c>
      <c r="D3068" s="2" t="s">
        <v>34</v>
      </c>
      <c r="E3068" s="4">
        <v>43534.97903935185</v>
      </c>
      <c r="F3068" s="4">
        <v>43541.97903935185</v>
      </c>
      <c r="G3068" s="4">
        <v>43541.97903935185</v>
      </c>
      <c r="H3068" s="2">
        <v>72.0</v>
      </c>
      <c r="I3068" s="2">
        <v>105.0</v>
      </c>
      <c r="J3068" s="2" t="s">
        <v>73</v>
      </c>
      <c r="K3068" s="2" t="s">
        <v>80</v>
      </c>
      <c r="L3068" s="2" t="s">
        <v>35</v>
      </c>
      <c r="M3068" s="2" t="s">
        <v>71</v>
      </c>
      <c r="N3068" s="2">
        <v>0.0</v>
      </c>
      <c r="O3068" s="2">
        <v>7.0</v>
      </c>
      <c r="P3068" s="2">
        <v>177.0</v>
      </c>
      <c r="Q3068" s="2" t="str">
        <f>VLOOKUP(A3068,'Additional Data'!$A$1:$D$9949,2,0)</f>
        <v>App</v>
      </c>
      <c r="R3068" s="2" t="str">
        <f>VLOOKUP(A3068,'Additional Data'!$A$1:$D$9949,4,0)</f>
        <v>Cash On Delivery</v>
      </c>
      <c r="S3068" s="7">
        <f>VLOOKUP(A3068,'Additional Data'!$A$1:$D$9949,3,0)</f>
        <v>1977</v>
      </c>
      <c r="T3068" s="2" t="str">
        <f>HLOOKUP(B3068,'Additional Data'!$F$1:$N$2,2,0)</f>
        <v>Laptop</v>
      </c>
    </row>
    <row r="3069" ht="14.25" customHeight="1">
      <c r="A3069" s="2">
        <v>791512.0</v>
      </c>
      <c r="B3069" s="2" t="s">
        <v>42</v>
      </c>
      <c r="C3069" s="2" t="s">
        <v>41</v>
      </c>
      <c r="D3069" s="2" t="s">
        <v>34</v>
      </c>
      <c r="E3069" s="4">
        <v>43534.98944444444</v>
      </c>
      <c r="F3069" s="4">
        <v>43539.98944444444</v>
      </c>
      <c r="G3069" s="4">
        <v>43537.98944444444</v>
      </c>
      <c r="H3069" s="2">
        <v>0.0</v>
      </c>
      <c r="I3069" s="2">
        <v>125.0</v>
      </c>
      <c r="J3069" s="2" t="s">
        <v>41</v>
      </c>
      <c r="K3069" s="2" t="s">
        <v>66</v>
      </c>
      <c r="L3069" s="2" t="s">
        <v>67</v>
      </c>
      <c r="M3069" s="2" t="s">
        <v>71</v>
      </c>
      <c r="N3069" s="2">
        <v>2.0</v>
      </c>
      <c r="O3069" s="2">
        <v>5.0</v>
      </c>
      <c r="P3069" s="2">
        <v>125.0</v>
      </c>
      <c r="Q3069" s="2" t="str">
        <f>VLOOKUP(A3069,'Additional Data'!$A$1:$D$9949,2,0)</f>
        <v>App</v>
      </c>
      <c r="R3069" s="2" t="str">
        <f>VLOOKUP(A3069,'Additional Data'!$A$1:$D$9949,4,0)</f>
        <v>Debit Card</v>
      </c>
      <c r="S3069" s="7">
        <f>VLOOKUP(A3069,'Additional Data'!$A$1:$D$9949,3,0)</f>
        <v>2874.309</v>
      </c>
      <c r="T3069" s="2" t="str">
        <f>HLOOKUP(B3069,'Additional Data'!$F$1:$N$2,2,0)</f>
        <v>TV</v>
      </c>
    </row>
    <row r="3070" ht="14.25" customHeight="1">
      <c r="A3070" s="2">
        <v>467265.0</v>
      </c>
      <c r="B3070" s="2" t="s">
        <v>30</v>
      </c>
      <c r="C3070" s="2" t="s">
        <v>41</v>
      </c>
      <c r="D3070" s="2" t="s">
        <v>34</v>
      </c>
      <c r="E3070" s="4">
        <v>43534.990949074076</v>
      </c>
      <c r="F3070" s="4">
        <v>43536.990949074076</v>
      </c>
      <c r="G3070" s="4">
        <v>43537.990949074076</v>
      </c>
      <c r="H3070" s="2">
        <v>79.0</v>
      </c>
      <c r="I3070" s="2">
        <v>107.0</v>
      </c>
      <c r="J3070" s="2" t="s">
        <v>32</v>
      </c>
      <c r="K3070" s="2" t="s">
        <v>70</v>
      </c>
      <c r="L3070" s="2" t="s">
        <v>35</v>
      </c>
      <c r="M3070" s="2" t="s">
        <v>71</v>
      </c>
      <c r="N3070" s="2">
        <v>-1.0</v>
      </c>
      <c r="O3070" s="2">
        <v>2.0</v>
      </c>
      <c r="P3070" s="2">
        <v>186.0</v>
      </c>
      <c r="Q3070" s="2" t="str">
        <f>VLOOKUP(A3070,'Additional Data'!$A$1:$D$9949,2,0)</f>
        <v>Website</v>
      </c>
      <c r="R3070" s="2" t="str">
        <f>VLOOKUP(A3070,'Additional Data'!$A$1:$D$9949,4,0)</f>
        <v>Credit Card</v>
      </c>
      <c r="S3070" s="7">
        <f>VLOOKUP(A3070,'Additional Data'!$A$1:$D$9949,3,0)</f>
        <v>1817</v>
      </c>
      <c r="T3070" s="2" t="str">
        <f>HLOOKUP(B3070,'Additional Data'!$F$1:$N$2,2,0)</f>
        <v>PC</v>
      </c>
    </row>
    <row r="3071" ht="14.25" customHeight="1">
      <c r="A3071" s="2">
        <v>475639.0</v>
      </c>
      <c r="B3071" s="2" t="s">
        <v>46</v>
      </c>
      <c r="C3071" s="2" t="s">
        <v>32</v>
      </c>
      <c r="D3071" s="2" t="s">
        <v>34</v>
      </c>
      <c r="E3071" s="4">
        <v>43534.998935185184</v>
      </c>
      <c r="F3071" s="4">
        <v>43537.998935185184</v>
      </c>
      <c r="G3071" s="4">
        <v>43538.998935185184</v>
      </c>
      <c r="H3071" s="2">
        <v>76.0</v>
      </c>
      <c r="I3071" s="2">
        <v>101.0</v>
      </c>
      <c r="J3071" s="2" t="s">
        <v>41</v>
      </c>
      <c r="K3071" s="2" t="s">
        <v>58</v>
      </c>
      <c r="L3071" s="2" t="s">
        <v>35</v>
      </c>
      <c r="M3071" s="2" t="s">
        <v>71</v>
      </c>
      <c r="N3071" s="2">
        <v>-1.0</v>
      </c>
      <c r="O3071" s="2">
        <v>3.0</v>
      </c>
      <c r="P3071" s="2">
        <v>177.0</v>
      </c>
      <c r="Q3071" s="2" t="str">
        <f>VLOOKUP(A3071,'Additional Data'!$A$1:$D$9949,2,0)</f>
        <v>App</v>
      </c>
      <c r="R3071" s="2" t="str">
        <f>VLOOKUP(A3071,'Additional Data'!$A$1:$D$9949,4,0)</f>
        <v>Credit Card</v>
      </c>
      <c r="S3071" s="7">
        <f>VLOOKUP(A3071,'Additional Data'!$A$1:$D$9949,3,0)</f>
        <v>3741.239579</v>
      </c>
      <c r="T3071" s="2" t="str">
        <f>HLOOKUP(B3071,'Additional Data'!$F$1:$N$2,2,0)</f>
        <v>TV</v>
      </c>
    </row>
    <row r="3072" ht="14.25" customHeight="1">
      <c r="A3072" s="2">
        <v>474599.0</v>
      </c>
      <c r="B3072" s="2" t="s">
        <v>46</v>
      </c>
      <c r="C3072" s="2" t="s">
        <v>41</v>
      </c>
      <c r="D3072" s="2" t="s">
        <v>34</v>
      </c>
      <c r="E3072" s="4">
        <v>43535.00104166667</v>
      </c>
      <c r="F3072" s="4">
        <v>43538.00104166667</v>
      </c>
      <c r="G3072" s="4">
        <v>43538.00104166667</v>
      </c>
      <c r="H3072" s="2">
        <v>36.0</v>
      </c>
      <c r="I3072" s="2">
        <v>110.0</v>
      </c>
      <c r="J3072" s="2" t="s">
        <v>63</v>
      </c>
      <c r="K3072" s="2" t="s">
        <v>64</v>
      </c>
      <c r="L3072" s="2" t="s">
        <v>35</v>
      </c>
      <c r="M3072" s="2" t="s">
        <v>59</v>
      </c>
      <c r="N3072" s="2">
        <v>0.0</v>
      </c>
      <c r="O3072" s="2">
        <v>3.0</v>
      </c>
      <c r="P3072" s="2">
        <v>146.0</v>
      </c>
      <c r="Q3072" s="2" t="str">
        <f>VLOOKUP(A3072,'Additional Data'!$A$1:$D$9949,2,0)</f>
        <v>App</v>
      </c>
      <c r="R3072" s="2" t="str">
        <f>VLOOKUP(A3072,'Additional Data'!$A$1:$D$9949,4,0)</f>
        <v>Credit Card</v>
      </c>
      <c r="S3072" s="7">
        <f>VLOOKUP(A3072,'Additional Data'!$A$1:$D$9949,3,0)</f>
        <v>1842.482558</v>
      </c>
      <c r="T3072" s="2" t="str">
        <f>HLOOKUP(B3072,'Additional Data'!$F$1:$N$2,2,0)</f>
        <v>TV</v>
      </c>
    </row>
    <row r="3073" ht="14.25" customHeight="1">
      <c r="A3073" s="2">
        <v>178089.0</v>
      </c>
      <c r="B3073" s="2" t="s">
        <v>39</v>
      </c>
      <c r="C3073" s="2" t="s">
        <v>32</v>
      </c>
      <c r="D3073" s="2" t="s">
        <v>34</v>
      </c>
      <c r="E3073" s="4">
        <v>43535.006689814814</v>
      </c>
      <c r="F3073" s="4">
        <v>43542.006689814814</v>
      </c>
      <c r="G3073" s="4">
        <v>43541.006689814814</v>
      </c>
      <c r="H3073" s="2">
        <v>44.0</v>
      </c>
      <c r="I3073" s="2">
        <v>108.0</v>
      </c>
      <c r="J3073" s="2" t="s">
        <v>60</v>
      </c>
      <c r="K3073" s="2" t="s">
        <v>61</v>
      </c>
      <c r="L3073" s="2" t="s">
        <v>35</v>
      </c>
      <c r="M3073" s="2" t="s">
        <v>59</v>
      </c>
      <c r="N3073" s="2">
        <v>1.0</v>
      </c>
      <c r="O3073" s="2">
        <v>7.0</v>
      </c>
      <c r="P3073" s="2">
        <v>152.0</v>
      </c>
      <c r="Q3073" s="2" t="str">
        <f>VLOOKUP(A3073,'Additional Data'!$A$1:$D$9949,2,0)</f>
        <v>Website</v>
      </c>
      <c r="R3073" s="2" t="str">
        <f>VLOOKUP(A3073,'Additional Data'!$A$1:$D$9949,4,0)</f>
        <v>Credit Card</v>
      </c>
      <c r="S3073" s="7">
        <f>VLOOKUP(A3073,'Additional Data'!$A$1:$D$9949,3,0)</f>
        <v>2722</v>
      </c>
      <c r="T3073" s="2" t="str">
        <f>HLOOKUP(B3073,'Additional Data'!$F$1:$N$2,2,0)</f>
        <v>Mobile</v>
      </c>
    </row>
    <row r="3074" ht="14.25" customHeight="1">
      <c r="A3074" s="2">
        <v>900046.0</v>
      </c>
      <c r="B3074" s="2" t="s">
        <v>42</v>
      </c>
      <c r="C3074" s="2" t="s">
        <v>41</v>
      </c>
      <c r="D3074" s="2" t="s">
        <v>34</v>
      </c>
      <c r="E3074" s="4">
        <v>43535.008206018516</v>
      </c>
      <c r="F3074" s="4">
        <v>43545.008206018516</v>
      </c>
      <c r="G3074" s="4">
        <v>43542.008206018516</v>
      </c>
      <c r="H3074" s="2">
        <v>25.0</v>
      </c>
      <c r="I3074" s="2">
        <v>122.0</v>
      </c>
      <c r="J3074" s="2" t="s">
        <v>32</v>
      </c>
      <c r="K3074" s="2" t="s">
        <v>70</v>
      </c>
      <c r="L3074" s="2" t="s">
        <v>35</v>
      </c>
      <c r="M3074" s="2" t="s">
        <v>59</v>
      </c>
      <c r="N3074" s="2">
        <v>3.0</v>
      </c>
      <c r="O3074" s="2">
        <v>10.0</v>
      </c>
      <c r="P3074" s="2">
        <v>147.0</v>
      </c>
      <c r="Q3074" s="2" t="str">
        <f>VLOOKUP(A3074,'Additional Data'!$A$1:$D$9949,2,0)</f>
        <v>App</v>
      </c>
      <c r="R3074" s="2" t="str">
        <f>VLOOKUP(A3074,'Additional Data'!$A$1:$D$9949,4,0)</f>
        <v>Debit Card</v>
      </c>
      <c r="S3074" s="7">
        <f>VLOOKUP(A3074,'Additional Data'!$A$1:$D$9949,3,0)</f>
        <v>2362.073804</v>
      </c>
      <c r="T3074" s="2" t="str">
        <f>HLOOKUP(B3074,'Additional Data'!$F$1:$N$2,2,0)</f>
        <v>TV</v>
      </c>
    </row>
    <row r="3075" ht="14.25" customHeight="1">
      <c r="A3075" s="2">
        <v>688935.0</v>
      </c>
      <c r="B3075" s="2" t="s">
        <v>39</v>
      </c>
      <c r="C3075" s="2" t="s">
        <v>41</v>
      </c>
      <c r="D3075" s="2" t="s">
        <v>34</v>
      </c>
      <c r="E3075" s="4">
        <v>43535.01174768519</v>
      </c>
      <c r="F3075" s="4">
        <v>43536.01174768519</v>
      </c>
      <c r="G3075" s="4">
        <v>43538.01174768519</v>
      </c>
      <c r="H3075" s="2">
        <v>0.0</v>
      </c>
      <c r="I3075" s="2">
        <v>122.0</v>
      </c>
      <c r="J3075" s="2" t="s">
        <v>41</v>
      </c>
      <c r="K3075" s="2" t="s">
        <v>66</v>
      </c>
      <c r="L3075" s="2" t="s">
        <v>67</v>
      </c>
      <c r="M3075" s="2" t="s">
        <v>59</v>
      </c>
      <c r="N3075" s="2">
        <v>-2.0</v>
      </c>
      <c r="O3075" s="2">
        <v>1.0</v>
      </c>
      <c r="P3075" s="2">
        <v>122.0</v>
      </c>
      <c r="Q3075" s="2" t="str">
        <f>VLOOKUP(A3075,'Additional Data'!$A$1:$D$9949,2,0)</f>
        <v>Website</v>
      </c>
      <c r="R3075" s="2" t="str">
        <f>VLOOKUP(A3075,'Additional Data'!$A$1:$D$9949,4,0)</f>
        <v>Credit Card</v>
      </c>
      <c r="S3075" s="7">
        <f>VLOOKUP(A3075,'Additional Data'!$A$1:$D$9949,3,0)</f>
        <v>2583.560605</v>
      </c>
      <c r="T3075" s="2" t="str">
        <f>HLOOKUP(B3075,'Additional Data'!$F$1:$N$2,2,0)</f>
        <v>Mobile</v>
      </c>
    </row>
    <row r="3076" ht="14.25" customHeight="1">
      <c r="A3076" s="2">
        <v>493070.0</v>
      </c>
      <c r="B3076" s="2" t="s">
        <v>36</v>
      </c>
      <c r="C3076" s="2" t="s">
        <v>41</v>
      </c>
      <c r="D3076" s="2" t="s">
        <v>34</v>
      </c>
      <c r="E3076" s="4">
        <v>43535.02548611111</v>
      </c>
      <c r="F3076" s="4">
        <v>43537.02548611111</v>
      </c>
      <c r="G3076" s="4">
        <v>43538.02548611111</v>
      </c>
      <c r="H3076" s="2">
        <v>28.0</v>
      </c>
      <c r="I3076" s="2">
        <v>128.0</v>
      </c>
      <c r="J3076" s="2" t="s">
        <v>73</v>
      </c>
      <c r="K3076" s="2" t="s">
        <v>80</v>
      </c>
      <c r="L3076" s="2" t="s">
        <v>35</v>
      </c>
      <c r="M3076" s="2" t="s">
        <v>59</v>
      </c>
      <c r="N3076" s="2">
        <v>-1.0</v>
      </c>
      <c r="O3076" s="2">
        <v>2.0</v>
      </c>
      <c r="P3076" s="2">
        <v>156.0</v>
      </c>
      <c r="Q3076" s="2" t="str">
        <f>VLOOKUP(A3076,'Additional Data'!$A$1:$D$9949,2,0)</f>
        <v>App</v>
      </c>
      <c r="R3076" s="2" t="str">
        <f>VLOOKUP(A3076,'Additional Data'!$A$1:$D$9949,4,0)</f>
        <v>Debit Card</v>
      </c>
      <c r="S3076" s="7">
        <f>VLOOKUP(A3076,'Additional Data'!$A$1:$D$9949,3,0)</f>
        <v>1998.12231</v>
      </c>
      <c r="T3076" s="2" t="str">
        <f>HLOOKUP(B3076,'Additional Data'!$F$1:$N$2,2,0)</f>
        <v>Laptop</v>
      </c>
    </row>
    <row r="3077" ht="14.25" customHeight="1">
      <c r="A3077" s="2">
        <v>721513.0</v>
      </c>
      <c r="B3077" s="2" t="s">
        <v>47</v>
      </c>
      <c r="C3077" s="2" t="s">
        <v>41</v>
      </c>
      <c r="D3077" s="2" t="s">
        <v>34</v>
      </c>
      <c r="E3077" s="4">
        <v>43535.02806712963</v>
      </c>
      <c r="F3077" s="4">
        <v>43539.02806712963</v>
      </c>
      <c r="G3077" s="4">
        <v>43542.02806712963</v>
      </c>
      <c r="H3077" s="2">
        <v>34.0</v>
      </c>
      <c r="I3077" s="2">
        <v>108.0</v>
      </c>
      <c r="J3077" s="2" t="s">
        <v>60</v>
      </c>
      <c r="K3077" s="2" t="s">
        <v>77</v>
      </c>
      <c r="L3077" s="2" t="s">
        <v>35</v>
      </c>
      <c r="M3077" s="2" t="s">
        <v>59</v>
      </c>
      <c r="N3077" s="2">
        <v>-3.0</v>
      </c>
      <c r="O3077" s="2">
        <v>4.0</v>
      </c>
      <c r="P3077" s="2">
        <v>142.0</v>
      </c>
      <c r="Q3077" s="2" t="str">
        <f>VLOOKUP(A3077,'Additional Data'!$A$1:$D$9949,2,0)</f>
        <v>App</v>
      </c>
      <c r="R3077" s="2" t="str">
        <f>VLOOKUP(A3077,'Additional Data'!$A$1:$D$9949,4,0)</f>
        <v>Credit Card</v>
      </c>
      <c r="S3077" s="7">
        <f>VLOOKUP(A3077,'Additional Data'!$A$1:$D$9949,3,0)</f>
        <v>571.455788</v>
      </c>
      <c r="T3077" s="2" t="str">
        <f>HLOOKUP(B3077,'Additional Data'!$F$1:$N$2,2,0)</f>
        <v>Tablet</v>
      </c>
    </row>
    <row r="3078" ht="14.25" customHeight="1">
      <c r="A3078" s="2">
        <v>639123.0</v>
      </c>
      <c r="B3078" s="2" t="s">
        <v>30</v>
      </c>
      <c r="C3078" s="2" t="s">
        <v>32</v>
      </c>
      <c r="D3078" s="2" t="s">
        <v>34</v>
      </c>
      <c r="E3078" s="4">
        <v>43535.02962962963</v>
      </c>
      <c r="F3078" s="4">
        <v>43538.02962962963</v>
      </c>
      <c r="G3078" s="4">
        <v>43539.02962962963</v>
      </c>
      <c r="H3078" s="2">
        <v>43.0</v>
      </c>
      <c r="I3078" s="2">
        <v>108.0</v>
      </c>
      <c r="J3078" s="2" t="s">
        <v>63</v>
      </c>
      <c r="K3078" s="2" t="s">
        <v>81</v>
      </c>
      <c r="L3078" s="2" t="s">
        <v>35</v>
      </c>
      <c r="M3078" s="2" t="s">
        <v>59</v>
      </c>
      <c r="N3078" s="2">
        <v>-1.0</v>
      </c>
      <c r="O3078" s="2">
        <v>3.0</v>
      </c>
      <c r="P3078" s="2">
        <v>151.0</v>
      </c>
      <c r="Q3078" s="2" t="str">
        <f>VLOOKUP(A3078,'Additional Data'!$A$1:$D$9949,2,0)</f>
        <v>Website</v>
      </c>
      <c r="R3078" s="2" t="str">
        <f>VLOOKUP(A3078,'Additional Data'!$A$1:$D$9949,4,0)</f>
        <v>Credit Card</v>
      </c>
      <c r="S3078" s="7">
        <f>VLOOKUP(A3078,'Additional Data'!$A$1:$D$9949,3,0)</f>
        <v>3170</v>
      </c>
      <c r="T3078" s="2" t="str">
        <f>HLOOKUP(B3078,'Additional Data'!$F$1:$N$2,2,0)</f>
        <v>PC</v>
      </c>
    </row>
    <row r="3079" ht="14.25" customHeight="1">
      <c r="A3079" s="2">
        <v>111931.0</v>
      </c>
      <c r="B3079" s="2" t="s">
        <v>48</v>
      </c>
      <c r="C3079" s="2" t="s">
        <v>41</v>
      </c>
      <c r="D3079" s="2" t="s">
        <v>34</v>
      </c>
      <c r="E3079" s="4">
        <v>43535.031747685185</v>
      </c>
      <c r="F3079" s="4">
        <v>43538.031747685185</v>
      </c>
      <c r="G3079" s="4">
        <v>43541.031747685185</v>
      </c>
      <c r="H3079" s="2">
        <v>27.0</v>
      </c>
      <c r="I3079" s="2">
        <v>126.0</v>
      </c>
      <c r="J3079" s="2" t="s">
        <v>73</v>
      </c>
      <c r="K3079" s="2" t="s">
        <v>80</v>
      </c>
      <c r="L3079" s="2" t="s">
        <v>35</v>
      </c>
      <c r="M3079" s="2" t="s">
        <v>59</v>
      </c>
      <c r="N3079" s="2">
        <v>-3.0</v>
      </c>
      <c r="O3079" s="2">
        <v>3.0</v>
      </c>
      <c r="P3079" s="2">
        <v>153.0</v>
      </c>
      <c r="Q3079" s="2" t="str">
        <f>VLOOKUP(A3079,'Additional Data'!$A$1:$D$9949,2,0)</f>
        <v>App</v>
      </c>
      <c r="R3079" s="2" t="str">
        <f>VLOOKUP(A3079,'Additional Data'!$A$1:$D$9949,4,0)</f>
        <v>Credit Card</v>
      </c>
      <c r="S3079" s="7">
        <f>VLOOKUP(A3079,'Additional Data'!$A$1:$D$9949,3,0)</f>
        <v>2615</v>
      </c>
      <c r="T3079" s="2" t="str">
        <f>HLOOKUP(B3079,'Additional Data'!$F$1:$N$2,2,0)</f>
        <v>Gaming Console</v>
      </c>
    </row>
    <row r="3080" ht="14.25" customHeight="1">
      <c r="A3080" s="2">
        <v>74725.0</v>
      </c>
      <c r="B3080" s="2" t="s">
        <v>30</v>
      </c>
      <c r="C3080" s="2" t="s">
        <v>32</v>
      </c>
      <c r="D3080" s="2" t="s">
        <v>34</v>
      </c>
      <c r="E3080" s="4">
        <v>43535.03539351852</v>
      </c>
      <c r="F3080" s="4">
        <v>43535.03539351852</v>
      </c>
      <c r="G3080" s="4">
        <v>43541.03539351852</v>
      </c>
      <c r="H3080" s="2">
        <v>0.0</v>
      </c>
      <c r="I3080" s="2">
        <v>108.0</v>
      </c>
      <c r="J3080" s="2" t="s">
        <v>32</v>
      </c>
      <c r="K3080" s="2" t="s">
        <v>82</v>
      </c>
      <c r="L3080" s="2" t="s">
        <v>67</v>
      </c>
      <c r="M3080" s="2" t="s">
        <v>71</v>
      </c>
      <c r="N3080" s="2">
        <v>-6.0</v>
      </c>
      <c r="O3080" s="2">
        <v>0.0</v>
      </c>
      <c r="P3080" s="2">
        <v>108.0</v>
      </c>
      <c r="Q3080" s="2" t="str">
        <f>VLOOKUP(A3080,'Additional Data'!$A$1:$D$9949,2,0)</f>
        <v>App</v>
      </c>
      <c r="R3080" s="2" t="str">
        <f>VLOOKUP(A3080,'Additional Data'!$A$1:$D$9949,4,0)</f>
        <v>Cash On Delivery</v>
      </c>
      <c r="S3080" s="7">
        <f>VLOOKUP(A3080,'Additional Data'!$A$1:$D$9949,3,0)</f>
        <v>1580.09265</v>
      </c>
      <c r="T3080" s="2" t="str">
        <f>HLOOKUP(B3080,'Additional Data'!$F$1:$N$2,2,0)</f>
        <v>PC</v>
      </c>
    </row>
    <row r="3081" ht="14.25" customHeight="1">
      <c r="A3081" s="2">
        <v>433678.0</v>
      </c>
      <c r="B3081" s="2" t="s">
        <v>39</v>
      </c>
      <c r="C3081" s="2" t="s">
        <v>41</v>
      </c>
      <c r="D3081" s="2" t="s">
        <v>34</v>
      </c>
      <c r="E3081" s="4">
        <v>43535.03815972222</v>
      </c>
      <c r="F3081" s="4">
        <v>43539.03815972222</v>
      </c>
      <c r="G3081" s="4">
        <v>43542.03815972222</v>
      </c>
      <c r="H3081" s="2">
        <v>0.0</v>
      </c>
      <c r="I3081" s="2">
        <v>103.0</v>
      </c>
      <c r="J3081" s="2" t="s">
        <v>41</v>
      </c>
      <c r="K3081" s="2" t="s">
        <v>66</v>
      </c>
      <c r="L3081" s="2" t="s">
        <v>67</v>
      </c>
      <c r="M3081" s="2" t="s">
        <v>71</v>
      </c>
      <c r="N3081" s="2">
        <v>-3.0</v>
      </c>
      <c r="O3081" s="2">
        <v>4.0</v>
      </c>
      <c r="P3081" s="2">
        <v>103.0</v>
      </c>
      <c r="Q3081" s="2" t="str">
        <f>VLOOKUP(A3081,'Additional Data'!$A$1:$D$9949,2,0)</f>
        <v>App</v>
      </c>
      <c r="R3081" s="2" t="str">
        <f>VLOOKUP(A3081,'Additional Data'!$A$1:$D$9949,4,0)</f>
        <v>Debit Card</v>
      </c>
      <c r="S3081" s="7">
        <f>VLOOKUP(A3081,'Additional Data'!$A$1:$D$9949,3,0)</f>
        <v>607.2284679</v>
      </c>
      <c r="T3081" s="2" t="str">
        <f>HLOOKUP(B3081,'Additional Data'!$F$1:$N$2,2,0)</f>
        <v>Mobile</v>
      </c>
    </row>
    <row r="3082" ht="14.25" customHeight="1">
      <c r="A3082" s="2">
        <v>875431.0</v>
      </c>
      <c r="B3082" s="2" t="s">
        <v>47</v>
      </c>
      <c r="C3082" s="2" t="s">
        <v>41</v>
      </c>
      <c r="D3082" s="2" t="s">
        <v>34</v>
      </c>
      <c r="E3082" s="4">
        <v>43535.04114583333</v>
      </c>
      <c r="F3082" s="4">
        <v>43541.04114583333</v>
      </c>
      <c r="G3082" s="4">
        <v>43541.04114583333</v>
      </c>
      <c r="H3082" s="2">
        <v>46.0</v>
      </c>
      <c r="I3082" s="2">
        <v>124.0</v>
      </c>
      <c r="J3082" s="2" t="s">
        <v>32</v>
      </c>
      <c r="K3082" s="2" t="s">
        <v>70</v>
      </c>
      <c r="L3082" s="2" t="s">
        <v>35</v>
      </c>
      <c r="M3082" s="2" t="s">
        <v>59</v>
      </c>
      <c r="N3082" s="2">
        <v>0.0</v>
      </c>
      <c r="O3082" s="2">
        <v>6.0</v>
      </c>
      <c r="P3082" s="2">
        <v>170.0</v>
      </c>
      <c r="Q3082" s="2" t="str">
        <f>VLOOKUP(A3082,'Additional Data'!$A$1:$D$9949,2,0)</f>
        <v>App</v>
      </c>
      <c r="R3082" s="2" t="str">
        <f>VLOOKUP(A3082,'Additional Data'!$A$1:$D$9949,4,0)</f>
        <v>Credit Card</v>
      </c>
      <c r="S3082" s="7">
        <f>VLOOKUP(A3082,'Additional Data'!$A$1:$D$9949,3,0)</f>
        <v>3534.915976</v>
      </c>
      <c r="T3082" s="2" t="str">
        <f>HLOOKUP(B3082,'Additional Data'!$F$1:$N$2,2,0)</f>
        <v>Tablet</v>
      </c>
    </row>
    <row r="3083" ht="14.25" customHeight="1">
      <c r="A3083" s="2">
        <v>906537.0</v>
      </c>
      <c r="B3083" s="2" t="s">
        <v>30</v>
      </c>
      <c r="C3083" s="2" t="s">
        <v>41</v>
      </c>
      <c r="D3083" s="2" t="s">
        <v>34</v>
      </c>
      <c r="E3083" s="4">
        <v>43535.04280092593</v>
      </c>
      <c r="F3083" s="4">
        <v>43544.04280092593</v>
      </c>
      <c r="G3083" s="4">
        <v>43542.04280092593</v>
      </c>
      <c r="H3083" s="2">
        <v>48.0</v>
      </c>
      <c r="I3083" s="2">
        <v>126.0</v>
      </c>
      <c r="J3083" s="2" t="s">
        <v>32</v>
      </c>
      <c r="K3083" s="2" t="s">
        <v>70</v>
      </c>
      <c r="L3083" s="2" t="s">
        <v>35</v>
      </c>
      <c r="M3083" s="2" t="s">
        <v>59</v>
      </c>
      <c r="N3083" s="2">
        <v>2.0</v>
      </c>
      <c r="O3083" s="2">
        <v>9.0</v>
      </c>
      <c r="P3083" s="2">
        <v>174.0</v>
      </c>
      <c r="Q3083" s="2" t="str">
        <f>VLOOKUP(A3083,'Additional Data'!$A$1:$D$9949,2,0)</f>
        <v>Website</v>
      </c>
      <c r="R3083" s="2" t="str">
        <f>VLOOKUP(A3083,'Additional Data'!$A$1:$D$9949,4,0)</f>
        <v>Credit Card</v>
      </c>
      <c r="S3083" s="7">
        <f>VLOOKUP(A3083,'Additional Data'!$A$1:$D$9949,3,0)</f>
        <v>3386</v>
      </c>
      <c r="T3083" s="2" t="str">
        <f>HLOOKUP(B3083,'Additional Data'!$F$1:$N$2,2,0)</f>
        <v>PC</v>
      </c>
    </row>
    <row r="3084" ht="14.25" customHeight="1">
      <c r="A3084" s="2">
        <v>274788.0</v>
      </c>
      <c r="B3084" s="2" t="s">
        <v>39</v>
      </c>
      <c r="C3084" s="2" t="s">
        <v>41</v>
      </c>
      <c r="D3084" s="2" t="s">
        <v>34</v>
      </c>
      <c r="E3084" s="4">
        <v>43535.04508101852</v>
      </c>
      <c r="F3084" s="4">
        <v>43539.04508101852</v>
      </c>
      <c r="G3084" s="4">
        <v>43540.04508101852</v>
      </c>
      <c r="H3084" s="2">
        <v>86.0</v>
      </c>
      <c r="I3084" s="2">
        <v>101.0</v>
      </c>
      <c r="J3084" s="2" t="s">
        <v>32</v>
      </c>
      <c r="K3084" s="2" t="s">
        <v>70</v>
      </c>
      <c r="L3084" s="2" t="s">
        <v>35</v>
      </c>
      <c r="M3084" s="2" t="s">
        <v>71</v>
      </c>
      <c r="N3084" s="2">
        <v>-1.0</v>
      </c>
      <c r="O3084" s="2">
        <v>4.0</v>
      </c>
      <c r="P3084" s="2">
        <v>187.0</v>
      </c>
      <c r="Q3084" s="2" t="str">
        <f>VLOOKUP(A3084,'Additional Data'!$A$1:$D$9949,2,0)</f>
        <v>Website</v>
      </c>
      <c r="R3084" s="2" t="str">
        <f>VLOOKUP(A3084,'Additional Data'!$A$1:$D$9949,4,0)</f>
        <v>Debit Card</v>
      </c>
      <c r="S3084" s="7">
        <f>VLOOKUP(A3084,'Additional Data'!$A$1:$D$9949,3,0)</f>
        <v>2519.058569</v>
      </c>
      <c r="T3084" s="2" t="str">
        <f>HLOOKUP(B3084,'Additional Data'!$F$1:$N$2,2,0)</f>
        <v>Mobile</v>
      </c>
    </row>
    <row r="3085" ht="14.25" customHeight="1">
      <c r="A3085" s="2">
        <v>887516.0</v>
      </c>
      <c r="B3085" s="2" t="s">
        <v>47</v>
      </c>
      <c r="C3085" s="2" t="s">
        <v>32</v>
      </c>
      <c r="D3085" s="2" t="s">
        <v>34</v>
      </c>
      <c r="E3085" s="4">
        <v>43535.04568287037</v>
      </c>
      <c r="F3085" s="4">
        <v>43537.04568287037</v>
      </c>
      <c r="G3085" s="4">
        <v>43539.04568287037</v>
      </c>
      <c r="H3085" s="2">
        <v>35.0</v>
      </c>
      <c r="I3085" s="2">
        <v>120.0</v>
      </c>
      <c r="J3085" s="2" t="s">
        <v>41</v>
      </c>
      <c r="K3085" s="2" t="s">
        <v>58</v>
      </c>
      <c r="L3085" s="2" t="s">
        <v>35</v>
      </c>
      <c r="M3085" s="2" t="s">
        <v>71</v>
      </c>
      <c r="N3085" s="2">
        <v>-2.0</v>
      </c>
      <c r="O3085" s="2">
        <v>2.0</v>
      </c>
      <c r="P3085" s="2">
        <v>155.0</v>
      </c>
      <c r="Q3085" s="2" t="str">
        <f>VLOOKUP(A3085,'Additional Data'!$A$1:$D$9949,2,0)</f>
        <v>App</v>
      </c>
      <c r="R3085" s="2" t="str">
        <f>VLOOKUP(A3085,'Additional Data'!$A$1:$D$9949,4,0)</f>
        <v>Debit Card</v>
      </c>
      <c r="S3085" s="7">
        <f>VLOOKUP(A3085,'Additional Data'!$A$1:$D$9949,3,0)</f>
        <v>3200.731181</v>
      </c>
      <c r="T3085" s="2" t="str">
        <f>HLOOKUP(B3085,'Additional Data'!$F$1:$N$2,2,0)</f>
        <v>Tablet</v>
      </c>
    </row>
    <row r="3086" ht="14.25" customHeight="1">
      <c r="A3086" s="2">
        <v>775283.0</v>
      </c>
      <c r="B3086" s="2" t="s">
        <v>39</v>
      </c>
      <c r="C3086" s="2" t="s">
        <v>41</v>
      </c>
      <c r="D3086" s="2" t="s">
        <v>34</v>
      </c>
      <c r="E3086" s="4">
        <v>43535.050092592595</v>
      </c>
      <c r="F3086" s="4">
        <v>43542.050092592595</v>
      </c>
      <c r="G3086" s="4">
        <v>43539.050092592595</v>
      </c>
      <c r="H3086" s="2">
        <v>49.0</v>
      </c>
      <c r="I3086" s="2">
        <v>108.0</v>
      </c>
      <c r="J3086" s="2" t="s">
        <v>63</v>
      </c>
      <c r="K3086" s="2" t="s">
        <v>64</v>
      </c>
      <c r="L3086" s="2" t="s">
        <v>35</v>
      </c>
      <c r="M3086" s="2" t="s">
        <v>59</v>
      </c>
      <c r="N3086" s="2">
        <v>3.0</v>
      </c>
      <c r="O3086" s="2">
        <v>7.0</v>
      </c>
      <c r="P3086" s="2">
        <v>157.0</v>
      </c>
      <c r="Q3086" s="2" t="str">
        <f>VLOOKUP(A3086,'Additional Data'!$A$1:$D$9949,2,0)</f>
        <v>App</v>
      </c>
      <c r="R3086" s="2" t="str">
        <f>VLOOKUP(A3086,'Additional Data'!$A$1:$D$9949,4,0)</f>
        <v>Credit Card</v>
      </c>
      <c r="S3086" s="7">
        <f>VLOOKUP(A3086,'Additional Data'!$A$1:$D$9949,3,0)</f>
        <v>1070</v>
      </c>
      <c r="T3086" s="2" t="str">
        <f>HLOOKUP(B3086,'Additional Data'!$F$1:$N$2,2,0)</f>
        <v>Mobile</v>
      </c>
    </row>
    <row r="3087" ht="14.25" customHeight="1">
      <c r="A3087" s="2">
        <v>262453.0</v>
      </c>
      <c r="B3087" s="2" t="s">
        <v>39</v>
      </c>
      <c r="C3087" s="2" t="s">
        <v>41</v>
      </c>
      <c r="D3087" s="2" t="s">
        <v>34</v>
      </c>
      <c r="E3087" s="4">
        <v>43535.050104166665</v>
      </c>
      <c r="F3087" s="4">
        <v>43541.050104166665</v>
      </c>
      <c r="G3087" s="4">
        <v>43538.050104166665</v>
      </c>
      <c r="H3087" s="2">
        <v>40.0</v>
      </c>
      <c r="I3087" s="2">
        <v>106.0</v>
      </c>
      <c r="J3087" s="2" t="s">
        <v>60</v>
      </c>
      <c r="K3087" s="2" t="s">
        <v>77</v>
      </c>
      <c r="L3087" s="2" t="s">
        <v>35</v>
      </c>
      <c r="M3087" s="2" t="s">
        <v>59</v>
      </c>
      <c r="N3087" s="2">
        <v>3.0</v>
      </c>
      <c r="O3087" s="2">
        <v>6.0</v>
      </c>
      <c r="P3087" s="2">
        <v>146.0</v>
      </c>
      <c r="Q3087" s="2" t="str">
        <f>VLOOKUP(A3087,'Additional Data'!$A$1:$D$9949,2,0)</f>
        <v>App</v>
      </c>
      <c r="R3087" s="2" t="str">
        <f>VLOOKUP(A3087,'Additional Data'!$A$1:$D$9949,4,0)</f>
        <v>Credit Card</v>
      </c>
      <c r="S3087" s="7">
        <f>VLOOKUP(A3087,'Additional Data'!$A$1:$D$9949,3,0)</f>
        <v>3182.569916</v>
      </c>
      <c r="T3087" s="2" t="str">
        <f>HLOOKUP(B3087,'Additional Data'!$F$1:$N$2,2,0)</f>
        <v>Mobile</v>
      </c>
    </row>
    <row r="3088" ht="14.25" customHeight="1">
      <c r="A3088" s="2">
        <v>817803.0</v>
      </c>
      <c r="B3088" s="2" t="s">
        <v>39</v>
      </c>
      <c r="C3088" s="2" t="s">
        <v>32</v>
      </c>
      <c r="D3088" s="2" t="s">
        <v>34</v>
      </c>
      <c r="E3088" s="4">
        <v>43535.051712962966</v>
      </c>
      <c r="F3088" s="4">
        <v>43542.051712962966</v>
      </c>
      <c r="G3088" s="4">
        <v>43542.051712962966</v>
      </c>
      <c r="H3088" s="2">
        <v>61.0</v>
      </c>
      <c r="I3088" s="2">
        <v>88.0</v>
      </c>
      <c r="J3088" s="2" t="s">
        <v>63</v>
      </c>
      <c r="K3088" s="2" t="s">
        <v>81</v>
      </c>
      <c r="L3088" s="2" t="s">
        <v>35</v>
      </c>
      <c r="M3088" s="2" t="s">
        <v>71</v>
      </c>
      <c r="N3088" s="2">
        <v>0.0</v>
      </c>
      <c r="O3088" s="2">
        <v>7.0</v>
      </c>
      <c r="P3088" s="2">
        <v>149.0</v>
      </c>
      <c r="Q3088" s="2" t="str">
        <f>VLOOKUP(A3088,'Additional Data'!$A$1:$D$9949,2,0)</f>
        <v>Website</v>
      </c>
      <c r="R3088" s="2" t="str">
        <f>VLOOKUP(A3088,'Additional Data'!$A$1:$D$9949,4,0)</f>
        <v>Cash On Delivery</v>
      </c>
      <c r="S3088" s="7">
        <f>VLOOKUP(A3088,'Additional Data'!$A$1:$D$9949,3,0)</f>
        <v>3550</v>
      </c>
      <c r="T3088" s="2" t="str">
        <f>HLOOKUP(B3088,'Additional Data'!$F$1:$N$2,2,0)</f>
        <v>Mobile</v>
      </c>
    </row>
    <row r="3089" ht="14.25" customHeight="1">
      <c r="A3089" s="2">
        <v>634331.0</v>
      </c>
      <c r="B3089" s="2" t="s">
        <v>48</v>
      </c>
      <c r="C3089" s="2" t="s">
        <v>32</v>
      </c>
      <c r="D3089" s="2" t="s">
        <v>34</v>
      </c>
      <c r="E3089" s="4">
        <v>43535.05422453704</v>
      </c>
      <c r="F3089" s="4">
        <v>43537.05422453704</v>
      </c>
      <c r="G3089" s="4">
        <v>43538.05422453704</v>
      </c>
      <c r="H3089" s="2">
        <v>27.0</v>
      </c>
      <c r="I3089" s="2">
        <v>123.0</v>
      </c>
      <c r="J3089" s="2" t="s">
        <v>73</v>
      </c>
      <c r="K3089" s="2" t="s">
        <v>74</v>
      </c>
      <c r="L3089" s="2" t="s">
        <v>35</v>
      </c>
      <c r="M3089" s="2" t="s">
        <v>59</v>
      </c>
      <c r="N3089" s="2">
        <v>-1.0</v>
      </c>
      <c r="O3089" s="2">
        <v>2.0</v>
      </c>
      <c r="P3089" s="2">
        <v>150.0</v>
      </c>
      <c r="Q3089" s="2" t="str">
        <f>VLOOKUP(A3089,'Additional Data'!$A$1:$D$9949,2,0)</f>
        <v>App</v>
      </c>
      <c r="R3089" s="2" t="str">
        <f>VLOOKUP(A3089,'Additional Data'!$A$1:$D$9949,4,0)</f>
        <v>Credit Card</v>
      </c>
      <c r="S3089" s="7">
        <f>VLOOKUP(A3089,'Additional Data'!$A$1:$D$9949,3,0)</f>
        <v>3650.549178</v>
      </c>
      <c r="T3089" s="2" t="str">
        <f>HLOOKUP(B3089,'Additional Data'!$F$1:$N$2,2,0)</f>
        <v>Gaming Console</v>
      </c>
    </row>
    <row r="3090" ht="14.25" customHeight="1">
      <c r="A3090" s="2">
        <v>415498.0</v>
      </c>
      <c r="B3090" s="2" t="s">
        <v>36</v>
      </c>
      <c r="C3090" s="2" t="s">
        <v>41</v>
      </c>
      <c r="D3090" s="2" t="s">
        <v>34</v>
      </c>
      <c r="E3090" s="4">
        <v>43535.06175925926</v>
      </c>
      <c r="F3090" s="4">
        <v>43539.06175925926</v>
      </c>
      <c r="G3090" s="4">
        <v>43540.06175925926</v>
      </c>
      <c r="H3090" s="2">
        <v>0.0</v>
      </c>
      <c r="I3090" s="2">
        <v>127.0</v>
      </c>
      <c r="J3090" s="2" t="s">
        <v>41</v>
      </c>
      <c r="K3090" s="2" t="s">
        <v>66</v>
      </c>
      <c r="L3090" s="2" t="s">
        <v>67</v>
      </c>
      <c r="M3090" s="2" t="s">
        <v>59</v>
      </c>
      <c r="N3090" s="2">
        <v>-1.0</v>
      </c>
      <c r="O3090" s="2">
        <v>4.0</v>
      </c>
      <c r="P3090" s="2">
        <v>127.0</v>
      </c>
      <c r="Q3090" s="2" t="str">
        <f>VLOOKUP(A3090,'Additional Data'!$A$1:$D$9949,2,0)</f>
        <v>App</v>
      </c>
      <c r="R3090" s="2" t="str">
        <f>VLOOKUP(A3090,'Additional Data'!$A$1:$D$9949,4,0)</f>
        <v>Debit Card</v>
      </c>
      <c r="S3090" s="7">
        <f>VLOOKUP(A3090,'Additional Data'!$A$1:$D$9949,3,0)</f>
        <v>702.7370466</v>
      </c>
      <c r="T3090" s="2" t="str">
        <f>HLOOKUP(B3090,'Additional Data'!$F$1:$N$2,2,0)</f>
        <v>Laptop</v>
      </c>
    </row>
    <row r="3091" ht="14.25" customHeight="1">
      <c r="A3091" s="2">
        <v>935358.0</v>
      </c>
      <c r="B3091" s="2" t="s">
        <v>39</v>
      </c>
      <c r="C3091" s="2" t="s">
        <v>41</v>
      </c>
      <c r="D3091" s="2" t="s">
        <v>34</v>
      </c>
      <c r="E3091" s="4">
        <v>43535.06394675926</v>
      </c>
      <c r="F3091" s="4">
        <v>43541.06394675926</v>
      </c>
      <c r="G3091" s="4">
        <v>43541.06394675926</v>
      </c>
      <c r="H3091" s="2">
        <v>36.0</v>
      </c>
      <c r="I3091" s="2">
        <v>114.0</v>
      </c>
      <c r="J3091" s="2" t="s">
        <v>60</v>
      </c>
      <c r="K3091" s="2" t="s">
        <v>77</v>
      </c>
      <c r="L3091" s="2" t="s">
        <v>35</v>
      </c>
      <c r="M3091" s="2" t="s">
        <v>59</v>
      </c>
      <c r="N3091" s="2">
        <v>0.0</v>
      </c>
      <c r="O3091" s="2">
        <v>6.0</v>
      </c>
      <c r="P3091" s="2">
        <v>150.0</v>
      </c>
      <c r="Q3091" s="2" t="str">
        <f>VLOOKUP(A3091,'Additional Data'!$A$1:$D$9949,2,0)</f>
        <v>Website</v>
      </c>
      <c r="R3091" s="2" t="str">
        <f>VLOOKUP(A3091,'Additional Data'!$A$1:$D$9949,4,0)</f>
        <v>Debit Card</v>
      </c>
      <c r="S3091" s="7">
        <f>VLOOKUP(A3091,'Additional Data'!$A$1:$D$9949,3,0)</f>
        <v>1550</v>
      </c>
      <c r="T3091" s="2" t="str">
        <f>HLOOKUP(B3091,'Additional Data'!$F$1:$N$2,2,0)</f>
        <v>Mobile</v>
      </c>
    </row>
    <row r="3092" ht="14.25" customHeight="1">
      <c r="A3092" s="2">
        <v>698614.0</v>
      </c>
      <c r="B3092" s="2" t="s">
        <v>39</v>
      </c>
      <c r="C3092" s="2" t="s">
        <v>32</v>
      </c>
      <c r="D3092" s="2" t="s">
        <v>34</v>
      </c>
      <c r="E3092" s="4">
        <v>43535.070381944446</v>
      </c>
      <c r="F3092" s="4">
        <v>43536.070381944446</v>
      </c>
      <c r="G3092" s="4">
        <v>43539.070381944446</v>
      </c>
      <c r="H3092" s="2">
        <v>0.0</v>
      </c>
      <c r="I3092" s="2">
        <v>121.0</v>
      </c>
      <c r="J3092" s="2" t="s">
        <v>32</v>
      </c>
      <c r="K3092" s="2" t="s">
        <v>82</v>
      </c>
      <c r="L3092" s="2" t="s">
        <v>67</v>
      </c>
      <c r="M3092" s="2" t="s">
        <v>59</v>
      </c>
      <c r="N3092" s="2">
        <v>-3.0</v>
      </c>
      <c r="O3092" s="2">
        <v>1.0</v>
      </c>
      <c r="P3092" s="2">
        <v>121.0</v>
      </c>
      <c r="Q3092" s="2" t="str">
        <f>VLOOKUP(A3092,'Additional Data'!$A$1:$D$9949,2,0)</f>
        <v>App</v>
      </c>
      <c r="R3092" s="2" t="str">
        <f>VLOOKUP(A3092,'Additional Data'!$A$1:$D$9949,4,0)</f>
        <v>Debit Card</v>
      </c>
      <c r="S3092" s="7">
        <f>VLOOKUP(A3092,'Additional Data'!$A$1:$D$9949,3,0)</f>
        <v>437.2901133</v>
      </c>
      <c r="T3092" s="2" t="str">
        <f>HLOOKUP(B3092,'Additional Data'!$F$1:$N$2,2,0)</f>
        <v>Mobile</v>
      </c>
    </row>
    <row r="3093" ht="14.25" customHeight="1">
      <c r="A3093" s="2">
        <v>422115.0</v>
      </c>
      <c r="B3093" s="2" t="s">
        <v>39</v>
      </c>
      <c r="C3093" s="2" t="s">
        <v>41</v>
      </c>
      <c r="D3093" s="2" t="s">
        <v>34</v>
      </c>
      <c r="E3093" s="4">
        <v>43535.071608796294</v>
      </c>
      <c r="F3093" s="4">
        <v>43539.071608796294</v>
      </c>
      <c r="G3093" s="4">
        <v>43540.071608796294</v>
      </c>
      <c r="H3093" s="2">
        <v>45.0</v>
      </c>
      <c r="I3093" s="2">
        <v>115.0</v>
      </c>
      <c r="J3093" s="2" t="s">
        <v>60</v>
      </c>
      <c r="K3093" s="2" t="s">
        <v>77</v>
      </c>
      <c r="L3093" s="2" t="s">
        <v>35</v>
      </c>
      <c r="M3093" s="2" t="s">
        <v>59</v>
      </c>
      <c r="N3093" s="2">
        <v>-1.0</v>
      </c>
      <c r="O3093" s="2">
        <v>4.0</v>
      </c>
      <c r="P3093" s="2">
        <v>160.0</v>
      </c>
      <c r="Q3093" s="2" t="str">
        <f>VLOOKUP(A3093,'Additional Data'!$A$1:$D$9949,2,0)</f>
        <v>Website</v>
      </c>
      <c r="R3093" s="2" t="str">
        <f>VLOOKUP(A3093,'Additional Data'!$A$1:$D$9949,4,0)</f>
        <v>Credit Card</v>
      </c>
      <c r="S3093" s="7">
        <f>VLOOKUP(A3093,'Additional Data'!$A$1:$D$9949,3,0)</f>
        <v>2031.338012</v>
      </c>
      <c r="T3093" s="2" t="str">
        <f>HLOOKUP(B3093,'Additional Data'!$F$1:$N$2,2,0)</f>
        <v>Mobile</v>
      </c>
    </row>
    <row r="3094" ht="14.25" customHeight="1">
      <c r="A3094" s="2">
        <v>870361.0</v>
      </c>
      <c r="B3094" s="2" t="s">
        <v>39</v>
      </c>
      <c r="C3094" s="2" t="s">
        <v>32</v>
      </c>
      <c r="D3094" s="2" t="s">
        <v>34</v>
      </c>
      <c r="E3094" s="4">
        <v>43535.07267361111</v>
      </c>
      <c r="F3094" s="4">
        <v>43539.07267361111</v>
      </c>
      <c r="G3094" s="4">
        <v>43541.07267361111</v>
      </c>
      <c r="H3094" s="2">
        <v>25.0</v>
      </c>
      <c r="I3094" s="2">
        <v>125.0</v>
      </c>
      <c r="J3094" s="2" t="s">
        <v>41</v>
      </c>
      <c r="K3094" s="2" t="s">
        <v>58</v>
      </c>
      <c r="L3094" s="2" t="s">
        <v>35</v>
      </c>
      <c r="M3094" s="2" t="s">
        <v>59</v>
      </c>
      <c r="N3094" s="2">
        <v>-2.0</v>
      </c>
      <c r="O3094" s="2">
        <v>4.0</v>
      </c>
      <c r="P3094" s="2">
        <v>150.0</v>
      </c>
      <c r="Q3094" s="2" t="str">
        <f>VLOOKUP(A3094,'Additional Data'!$A$1:$D$9949,2,0)</f>
        <v>App</v>
      </c>
      <c r="R3094" s="2" t="str">
        <f>VLOOKUP(A3094,'Additional Data'!$A$1:$D$9949,4,0)</f>
        <v>Credit Card</v>
      </c>
      <c r="S3094" s="7">
        <f>VLOOKUP(A3094,'Additional Data'!$A$1:$D$9949,3,0)</f>
        <v>2728.649304</v>
      </c>
      <c r="T3094" s="2" t="str">
        <f>HLOOKUP(B3094,'Additional Data'!$F$1:$N$2,2,0)</f>
        <v>Mobile</v>
      </c>
    </row>
    <row r="3095" ht="14.25" customHeight="1">
      <c r="A3095" s="2">
        <v>209360.0</v>
      </c>
      <c r="B3095" s="2" t="s">
        <v>30</v>
      </c>
      <c r="C3095" s="2" t="s">
        <v>32</v>
      </c>
      <c r="D3095" s="2" t="s">
        <v>34</v>
      </c>
      <c r="E3095" s="4">
        <v>43535.07268518519</v>
      </c>
      <c r="F3095" s="4">
        <v>43540.07268518519</v>
      </c>
      <c r="G3095" s="4">
        <v>43538.07268518519</v>
      </c>
      <c r="H3095" s="2">
        <v>43.0</v>
      </c>
      <c r="I3095" s="2">
        <v>108.0</v>
      </c>
      <c r="J3095" s="2" t="s">
        <v>60</v>
      </c>
      <c r="K3095" s="2" t="s">
        <v>61</v>
      </c>
      <c r="L3095" s="2" t="s">
        <v>35</v>
      </c>
      <c r="M3095" s="2" t="s">
        <v>71</v>
      </c>
      <c r="N3095" s="2">
        <v>2.0</v>
      </c>
      <c r="O3095" s="2">
        <v>5.0</v>
      </c>
      <c r="P3095" s="2">
        <v>151.0</v>
      </c>
      <c r="Q3095" s="2" t="str">
        <f>VLOOKUP(A3095,'Additional Data'!$A$1:$D$9949,2,0)</f>
        <v>App</v>
      </c>
      <c r="R3095" s="2" t="str">
        <f>VLOOKUP(A3095,'Additional Data'!$A$1:$D$9949,4,0)</f>
        <v>Debit Card</v>
      </c>
      <c r="S3095" s="7">
        <f>VLOOKUP(A3095,'Additional Data'!$A$1:$D$9949,3,0)</f>
        <v>1476</v>
      </c>
      <c r="T3095" s="2" t="str">
        <f>HLOOKUP(B3095,'Additional Data'!$F$1:$N$2,2,0)</f>
        <v>PC</v>
      </c>
    </row>
    <row r="3096" ht="14.25" customHeight="1">
      <c r="A3096" s="2">
        <v>400020.0</v>
      </c>
      <c r="B3096" s="2" t="s">
        <v>42</v>
      </c>
      <c r="C3096" s="2" t="s">
        <v>41</v>
      </c>
      <c r="D3096" s="2" t="s">
        <v>34</v>
      </c>
      <c r="E3096" s="4">
        <v>43535.07865740741</v>
      </c>
      <c r="F3096" s="4">
        <v>43541.07865740741</v>
      </c>
      <c r="G3096" s="4">
        <v>43541.07865740741</v>
      </c>
      <c r="H3096" s="2">
        <v>76.0</v>
      </c>
      <c r="I3096" s="2">
        <v>94.0</v>
      </c>
      <c r="J3096" s="2" t="s">
        <v>60</v>
      </c>
      <c r="K3096" s="2" t="s">
        <v>77</v>
      </c>
      <c r="L3096" s="2" t="s">
        <v>35</v>
      </c>
      <c r="M3096" s="2" t="s">
        <v>71</v>
      </c>
      <c r="N3096" s="2">
        <v>0.0</v>
      </c>
      <c r="O3096" s="2">
        <v>6.0</v>
      </c>
      <c r="P3096" s="2">
        <v>170.0</v>
      </c>
      <c r="Q3096" s="2" t="str">
        <f>VLOOKUP(A3096,'Additional Data'!$A$1:$D$9949,2,0)</f>
        <v>Website</v>
      </c>
      <c r="R3096" s="2" t="str">
        <f>VLOOKUP(A3096,'Additional Data'!$A$1:$D$9949,4,0)</f>
        <v>Debit Card</v>
      </c>
      <c r="S3096" s="7">
        <f>VLOOKUP(A3096,'Additional Data'!$A$1:$D$9949,3,0)</f>
        <v>3004.08429</v>
      </c>
      <c r="T3096" s="2" t="str">
        <f>HLOOKUP(B3096,'Additional Data'!$F$1:$N$2,2,0)</f>
        <v>TV</v>
      </c>
    </row>
    <row r="3097" ht="14.25" customHeight="1">
      <c r="A3097" s="2">
        <v>649381.0</v>
      </c>
      <c r="B3097" s="2" t="s">
        <v>39</v>
      </c>
      <c r="C3097" s="2" t="s">
        <v>32</v>
      </c>
      <c r="D3097" s="2" t="s">
        <v>34</v>
      </c>
      <c r="E3097" s="4">
        <v>43535.07950231482</v>
      </c>
      <c r="F3097" s="4">
        <v>43538.07950231482</v>
      </c>
      <c r="G3097" s="4">
        <v>43538.07950231482</v>
      </c>
      <c r="H3097" s="2">
        <v>28.0</v>
      </c>
      <c r="I3097" s="2">
        <v>124.0</v>
      </c>
      <c r="J3097" s="2" t="s">
        <v>73</v>
      </c>
      <c r="K3097" s="2" t="s">
        <v>74</v>
      </c>
      <c r="L3097" s="2" t="s">
        <v>35</v>
      </c>
      <c r="M3097" s="2" t="s">
        <v>59</v>
      </c>
      <c r="N3097" s="2">
        <v>0.0</v>
      </c>
      <c r="O3097" s="2">
        <v>3.0</v>
      </c>
      <c r="P3097" s="2">
        <v>152.0</v>
      </c>
      <c r="Q3097" s="2" t="str">
        <f>VLOOKUP(A3097,'Additional Data'!$A$1:$D$9949,2,0)</f>
        <v>App</v>
      </c>
      <c r="R3097" s="2" t="str">
        <f>VLOOKUP(A3097,'Additional Data'!$A$1:$D$9949,4,0)</f>
        <v>Credit Card</v>
      </c>
      <c r="S3097" s="7">
        <f>VLOOKUP(A3097,'Additional Data'!$A$1:$D$9949,3,0)</f>
        <v>2290.869733</v>
      </c>
      <c r="T3097" s="2" t="str">
        <f>HLOOKUP(B3097,'Additional Data'!$F$1:$N$2,2,0)</f>
        <v>Mobile</v>
      </c>
    </row>
    <row r="3098" ht="14.25" customHeight="1">
      <c r="A3098" s="2">
        <v>736675.0</v>
      </c>
      <c r="B3098" s="2" t="s">
        <v>46</v>
      </c>
      <c r="C3098" s="2" t="s">
        <v>41</v>
      </c>
      <c r="D3098" s="2" t="s">
        <v>34</v>
      </c>
      <c r="E3098" s="4">
        <v>43535.079722222225</v>
      </c>
      <c r="F3098" s="4">
        <v>43537.079722222225</v>
      </c>
      <c r="G3098" s="4">
        <v>43540.079722222225</v>
      </c>
      <c r="H3098" s="2">
        <v>77.0</v>
      </c>
      <c r="I3098" s="2">
        <v>109.0</v>
      </c>
      <c r="J3098" s="2" t="s">
        <v>32</v>
      </c>
      <c r="K3098" s="2" t="s">
        <v>70</v>
      </c>
      <c r="L3098" s="2" t="s">
        <v>35</v>
      </c>
      <c r="M3098" s="2" t="s">
        <v>71</v>
      </c>
      <c r="N3098" s="2">
        <v>-3.0</v>
      </c>
      <c r="O3098" s="2">
        <v>2.0</v>
      </c>
      <c r="P3098" s="2">
        <v>186.0</v>
      </c>
      <c r="Q3098" s="2" t="str">
        <f>VLOOKUP(A3098,'Additional Data'!$A$1:$D$9949,2,0)</f>
        <v>App</v>
      </c>
      <c r="R3098" s="2" t="str">
        <f>VLOOKUP(A3098,'Additional Data'!$A$1:$D$9949,4,0)</f>
        <v>Credit Card</v>
      </c>
      <c r="S3098" s="7">
        <f>VLOOKUP(A3098,'Additional Data'!$A$1:$D$9949,3,0)</f>
        <v>2979</v>
      </c>
      <c r="T3098" s="2" t="str">
        <f>HLOOKUP(B3098,'Additional Data'!$F$1:$N$2,2,0)</f>
        <v>TV</v>
      </c>
    </row>
    <row r="3099" ht="14.25" customHeight="1">
      <c r="A3099" s="2">
        <v>335513.0</v>
      </c>
      <c r="B3099" s="2" t="s">
        <v>39</v>
      </c>
      <c r="C3099" s="2" t="s">
        <v>41</v>
      </c>
      <c r="D3099" s="2" t="s">
        <v>34</v>
      </c>
      <c r="E3099" s="4">
        <v>43535.08168981481</v>
      </c>
      <c r="F3099" s="4">
        <v>43545.08168981481</v>
      </c>
      <c r="G3099" s="4">
        <v>43538.08168981481</v>
      </c>
      <c r="H3099" s="2">
        <v>67.0</v>
      </c>
      <c r="I3099" s="2">
        <v>109.0</v>
      </c>
      <c r="J3099" s="2" t="s">
        <v>73</v>
      </c>
      <c r="K3099" s="2" t="s">
        <v>80</v>
      </c>
      <c r="L3099" s="2" t="s">
        <v>35</v>
      </c>
      <c r="M3099" s="2" t="s">
        <v>71</v>
      </c>
      <c r="N3099" s="2">
        <v>7.0</v>
      </c>
      <c r="O3099" s="2">
        <v>10.0</v>
      </c>
      <c r="P3099" s="2">
        <v>176.0</v>
      </c>
      <c r="Q3099" s="2" t="str">
        <f>VLOOKUP(A3099,'Additional Data'!$A$1:$D$9949,2,0)</f>
        <v>App</v>
      </c>
      <c r="R3099" s="2" t="str">
        <f>VLOOKUP(A3099,'Additional Data'!$A$1:$D$9949,4,0)</f>
        <v>Credit Card</v>
      </c>
      <c r="S3099" s="7">
        <f>VLOOKUP(A3099,'Additional Data'!$A$1:$D$9949,3,0)</f>
        <v>2922.594369</v>
      </c>
      <c r="T3099" s="2" t="str">
        <f>HLOOKUP(B3099,'Additional Data'!$F$1:$N$2,2,0)</f>
        <v>Mobile</v>
      </c>
    </row>
    <row r="3100" ht="14.25" customHeight="1">
      <c r="A3100" s="2">
        <v>791682.0</v>
      </c>
      <c r="B3100" s="2" t="s">
        <v>36</v>
      </c>
      <c r="C3100" s="2" t="s">
        <v>41</v>
      </c>
      <c r="D3100" s="2" t="s">
        <v>34</v>
      </c>
      <c r="E3100" s="4">
        <v>43535.08217592593</v>
      </c>
      <c r="F3100" s="4">
        <v>43540.08217592593</v>
      </c>
      <c r="G3100" s="4">
        <v>43542.08217592593</v>
      </c>
      <c r="H3100" s="2">
        <v>48.0</v>
      </c>
      <c r="I3100" s="2">
        <v>110.0</v>
      </c>
      <c r="J3100" s="2" t="s">
        <v>60</v>
      </c>
      <c r="K3100" s="2" t="s">
        <v>77</v>
      </c>
      <c r="L3100" s="2" t="s">
        <v>35</v>
      </c>
      <c r="M3100" s="2" t="s">
        <v>59</v>
      </c>
      <c r="N3100" s="2">
        <v>-2.0</v>
      </c>
      <c r="O3100" s="2">
        <v>5.0</v>
      </c>
      <c r="P3100" s="2">
        <v>158.0</v>
      </c>
      <c r="Q3100" s="2" t="str">
        <f>VLOOKUP(A3100,'Additional Data'!$A$1:$D$9949,2,0)</f>
        <v>Website</v>
      </c>
      <c r="R3100" s="2" t="str">
        <f>VLOOKUP(A3100,'Additional Data'!$A$1:$D$9949,4,0)</f>
        <v>Debit Card</v>
      </c>
      <c r="S3100" s="7">
        <f>VLOOKUP(A3100,'Additional Data'!$A$1:$D$9949,3,0)</f>
        <v>1374.909015</v>
      </c>
      <c r="T3100" s="2" t="str">
        <f>HLOOKUP(B3100,'Additional Data'!$F$1:$N$2,2,0)</f>
        <v>Laptop</v>
      </c>
    </row>
    <row r="3101" ht="14.25" customHeight="1">
      <c r="A3101" s="2">
        <v>313163.0</v>
      </c>
      <c r="B3101" s="2" t="s">
        <v>39</v>
      </c>
      <c r="C3101" s="2" t="s">
        <v>32</v>
      </c>
      <c r="D3101" s="2" t="s">
        <v>34</v>
      </c>
      <c r="E3101" s="4">
        <v>43535.08466435185</v>
      </c>
      <c r="F3101" s="4">
        <v>43536.08466435185</v>
      </c>
      <c r="G3101" s="4">
        <v>43539.08466435185</v>
      </c>
      <c r="H3101" s="2">
        <v>0.0</v>
      </c>
      <c r="I3101" s="2">
        <v>121.0</v>
      </c>
      <c r="J3101" s="2" t="s">
        <v>32</v>
      </c>
      <c r="K3101" s="2" t="s">
        <v>82</v>
      </c>
      <c r="L3101" s="2" t="s">
        <v>67</v>
      </c>
      <c r="M3101" s="2" t="s">
        <v>59</v>
      </c>
      <c r="N3101" s="2">
        <v>-3.0</v>
      </c>
      <c r="O3101" s="2">
        <v>1.0</v>
      </c>
      <c r="P3101" s="2">
        <v>121.0</v>
      </c>
      <c r="Q3101" s="2" t="str">
        <f>VLOOKUP(A3101,'Additional Data'!$A$1:$D$9949,2,0)</f>
        <v>App</v>
      </c>
      <c r="R3101" s="2" t="str">
        <f>VLOOKUP(A3101,'Additional Data'!$A$1:$D$9949,4,0)</f>
        <v>Credit Card</v>
      </c>
      <c r="S3101" s="7">
        <f>VLOOKUP(A3101,'Additional Data'!$A$1:$D$9949,3,0)</f>
        <v>1498.735993</v>
      </c>
      <c r="T3101" s="2" t="str">
        <f>HLOOKUP(B3101,'Additional Data'!$F$1:$N$2,2,0)</f>
        <v>Mobile</v>
      </c>
    </row>
    <row r="3102" ht="14.25" customHeight="1">
      <c r="A3102" s="2">
        <v>637652.0</v>
      </c>
      <c r="B3102" s="2" t="s">
        <v>30</v>
      </c>
      <c r="C3102" s="2" t="s">
        <v>32</v>
      </c>
      <c r="D3102" s="2" t="s">
        <v>34</v>
      </c>
      <c r="E3102" s="4">
        <v>43535.087013888886</v>
      </c>
      <c r="F3102" s="4">
        <v>43543.087013888886</v>
      </c>
      <c r="G3102" s="4">
        <v>43539.087013888886</v>
      </c>
      <c r="H3102" s="2">
        <v>65.0</v>
      </c>
      <c r="I3102" s="2">
        <v>102.0</v>
      </c>
      <c r="J3102" s="2" t="s">
        <v>73</v>
      </c>
      <c r="K3102" s="2" t="s">
        <v>74</v>
      </c>
      <c r="L3102" s="2" t="s">
        <v>35</v>
      </c>
      <c r="M3102" s="2" t="s">
        <v>71</v>
      </c>
      <c r="N3102" s="2">
        <v>4.0</v>
      </c>
      <c r="O3102" s="2">
        <v>8.0</v>
      </c>
      <c r="P3102" s="2">
        <v>167.0</v>
      </c>
      <c r="Q3102" s="2" t="str">
        <f>VLOOKUP(A3102,'Additional Data'!$A$1:$D$9949,2,0)</f>
        <v>App</v>
      </c>
      <c r="R3102" s="2" t="str">
        <f>VLOOKUP(A3102,'Additional Data'!$A$1:$D$9949,4,0)</f>
        <v>Debit Card</v>
      </c>
      <c r="S3102" s="7">
        <f>VLOOKUP(A3102,'Additional Data'!$A$1:$D$9949,3,0)</f>
        <v>2793.745312</v>
      </c>
      <c r="T3102" s="2" t="str">
        <f>HLOOKUP(B3102,'Additional Data'!$F$1:$N$2,2,0)</f>
        <v>PC</v>
      </c>
    </row>
    <row r="3103" ht="14.25" customHeight="1">
      <c r="A3103" s="2">
        <v>196863.0</v>
      </c>
      <c r="B3103" s="2" t="s">
        <v>49</v>
      </c>
      <c r="C3103" s="2" t="s">
        <v>41</v>
      </c>
      <c r="D3103" s="2" t="s">
        <v>34</v>
      </c>
      <c r="E3103" s="4">
        <v>43535.089733796296</v>
      </c>
      <c r="F3103" s="4">
        <v>43539.089733796296</v>
      </c>
      <c r="G3103" s="4">
        <v>43538.089733796296</v>
      </c>
      <c r="H3103" s="2">
        <v>43.0</v>
      </c>
      <c r="I3103" s="2">
        <v>120.0</v>
      </c>
      <c r="J3103" s="2" t="s">
        <v>32</v>
      </c>
      <c r="K3103" s="2" t="s">
        <v>70</v>
      </c>
      <c r="L3103" s="2" t="s">
        <v>35</v>
      </c>
      <c r="M3103" s="2" t="s">
        <v>59</v>
      </c>
      <c r="N3103" s="2">
        <v>1.0</v>
      </c>
      <c r="O3103" s="2">
        <v>4.0</v>
      </c>
      <c r="P3103" s="2">
        <v>163.0</v>
      </c>
      <c r="Q3103" s="2" t="str">
        <f>VLOOKUP(A3103,'Additional Data'!$A$1:$D$9949,2,0)</f>
        <v>Website</v>
      </c>
      <c r="R3103" s="2" t="str">
        <f>VLOOKUP(A3103,'Additional Data'!$A$1:$D$9949,4,0)</f>
        <v>Credit Card</v>
      </c>
      <c r="S3103" s="7">
        <f>VLOOKUP(A3103,'Additional Data'!$A$1:$D$9949,3,0)</f>
        <v>3515.816846</v>
      </c>
      <c r="T3103" s="2" t="str">
        <f>HLOOKUP(B3103,'Additional Data'!$F$1:$N$2,2,0)</f>
        <v>TV</v>
      </c>
    </row>
    <row r="3104" ht="14.25" customHeight="1">
      <c r="A3104" s="2">
        <v>597746.0</v>
      </c>
      <c r="B3104" s="2" t="s">
        <v>48</v>
      </c>
      <c r="C3104" s="2" t="s">
        <v>32</v>
      </c>
      <c r="D3104" s="2" t="s">
        <v>34</v>
      </c>
      <c r="E3104" s="4">
        <v>43535.09107638889</v>
      </c>
      <c r="F3104" s="4">
        <v>43542.09107638889</v>
      </c>
      <c r="G3104" s="4">
        <v>43542.09107638889</v>
      </c>
      <c r="H3104" s="2">
        <v>40.0</v>
      </c>
      <c r="I3104" s="2">
        <v>114.0</v>
      </c>
      <c r="J3104" s="2" t="s">
        <v>60</v>
      </c>
      <c r="K3104" s="2" t="s">
        <v>61</v>
      </c>
      <c r="L3104" s="2" t="s">
        <v>35</v>
      </c>
      <c r="M3104" s="2" t="s">
        <v>59</v>
      </c>
      <c r="N3104" s="2">
        <v>0.0</v>
      </c>
      <c r="O3104" s="2">
        <v>7.0</v>
      </c>
      <c r="P3104" s="2">
        <v>154.0</v>
      </c>
      <c r="Q3104" s="2" t="str">
        <f>VLOOKUP(A3104,'Additional Data'!$A$1:$D$9949,2,0)</f>
        <v>App</v>
      </c>
      <c r="R3104" s="2" t="str">
        <f>VLOOKUP(A3104,'Additional Data'!$A$1:$D$9949,4,0)</f>
        <v>Debit Card</v>
      </c>
      <c r="S3104" s="7">
        <f>VLOOKUP(A3104,'Additional Data'!$A$1:$D$9949,3,0)</f>
        <v>637.05336</v>
      </c>
      <c r="T3104" s="2" t="str">
        <f>HLOOKUP(B3104,'Additional Data'!$F$1:$N$2,2,0)</f>
        <v>Gaming Console</v>
      </c>
    </row>
    <row r="3105" ht="14.25" customHeight="1">
      <c r="A3105" s="2">
        <v>608425.0</v>
      </c>
      <c r="B3105" s="2" t="s">
        <v>39</v>
      </c>
      <c r="C3105" s="2" t="s">
        <v>32</v>
      </c>
      <c r="D3105" s="2" t="s">
        <v>34</v>
      </c>
      <c r="E3105" s="4">
        <v>43535.095289351855</v>
      </c>
      <c r="F3105" s="4">
        <v>43542.095289351855</v>
      </c>
      <c r="G3105" s="4">
        <v>43542.095289351855</v>
      </c>
      <c r="H3105" s="2">
        <v>39.0</v>
      </c>
      <c r="I3105" s="2">
        <v>108.0</v>
      </c>
      <c r="J3105" s="2" t="s">
        <v>60</v>
      </c>
      <c r="K3105" s="2" t="s">
        <v>61</v>
      </c>
      <c r="L3105" s="2" t="s">
        <v>35</v>
      </c>
      <c r="M3105" s="2" t="s">
        <v>59</v>
      </c>
      <c r="N3105" s="2">
        <v>0.0</v>
      </c>
      <c r="O3105" s="2">
        <v>7.0</v>
      </c>
      <c r="P3105" s="2">
        <v>147.0</v>
      </c>
      <c r="Q3105" s="2" t="str">
        <f>VLOOKUP(A3105,'Additional Data'!$A$1:$D$9949,2,0)</f>
        <v>App</v>
      </c>
      <c r="R3105" s="2" t="str">
        <f>VLOOKUP(A3105,'Additional Data'!$A$1:$D$9949,4,0)</f>
        <v>Credit Card</v>
      </c>
      <c r="S3105" s="7">
        <f>VLOOKUP(A3105,'Additional Data'!$A$1:$D$9949,3,0)</f>
        <v>2544.258928</v>
      </c>
      <c r="T3105" s="2" t="str">
        <f>HLOOKUP(B3105,'Additional Data'!$F$1:$N$2,2,0)</f>
        <v>Mobile</v>
      </c>
    </row>
    <row r="3106" ht="14.25" customHeight="1">
      <c r="A3106" s="2">
        <v>290191.0</v>
      </c>
      <c r="B3106" s="2" t="s">
        <v>39</v>
      </c>
      <c r="C3106" s="2" t="s">
        <v>41</v>
      </c>
      <c r="D3106" s="2" t="s">
        <v>34</v>
      </c>
      <c r="E3106" s="4">
        <v>43535.10204861111</v>
      </c>
      <c r="F3106" s="4">
        <v>43540.10204861111</v>
      </c>
      <c r="G3106" s="4">
        <v>43538.10204861111</v>
      </c>
      <c r="H3106" s="2">
        <v>84.0</v>
      </c>
      <c r="I3106" s="2">
        <v>107.0</v>
      </c>
      <c r="J3106" s="2" t="s">
        <v>32</v>
      </c>
      <c r="K3106" s="2" t="s">
        <v>70</v>
      </c>
      <c r="L3106" s="2" t="s">
        <v>35</v>
      </c>
      <c r="M3106" s="2" t="s">
        <v>71</v>
      </c>
      <c r="N3106" s="2">
        <v>2.0</v>
      </c>
      <c r="O3106" s="2">
        <v>5.0</v>
      </c>
      <c r="P3106" s="2">
        <v>191.0</v>
      </c>
      <c r="Q3106" s="2" t="str">
        <f>VLOOKUP(A3106,'Additional Data'!$A$1:$D$9949,2,0)</f>
        <v>App</v>
      </c>
      <c r="R3106" s="2" t="str">
        <f>VLOOKUP(A3106,'Additional Data'!$A$1:$D$9949,4,0)</f>
        <v>Credit Card</v>
      </c>
      <c r="S3106" s="7">
        <f>VLOOKUP(A3106,'Additional Data'!$A$1:$D$9949,3,0)</f>
        <v>731</v>
      </c>
      <c r="T3106" s="2" t="str">
        <f>HLOOKUP(B3106,'Additional Data'!$F$1:$N$2,2,0)</f>
        <v>Mobile</v>
      </c>
    </row>
    <row r="3107" ht="14.25" customHeight="1">
      <c r="A3107" s="2">
        <v>914027.0</v>
      </c>
      <c r="B3107" s="2" t="s">
        <v>48</v>
      </c>
      <c r="C3107" s="2" t="s">
        <v>32</v>
      </c>
      <c r="D3107" s="2" t="s">
        <v>34</v>
      </c>
      <c r="E3107" s="4">
        <v>43535.10833333333</v>
      </c>
      <c r="F3107" s="4">
        <v>43536.10833333333</v>
      </c>
      <c r="G3107" s="4">
        <v>43541.10833333333</v>
      </c>
      <c r="H3107" s="2">
        <v>0.0</v>
      </c>
      <c r="I3107" s="2">
        <v>122.0</v>
      </c>
      <c r="J3107" s="2" t="s">
        <v>32</v>
      </c>
      <c r="K3107" s="2" t="s">
        <v>82</v>
      </c>
      <c r="L3107" s="2" t="s">
        <v>67</v>
      </c>
      <c r="M3107" s="2" t="s">
        <v>59</v>
      </c>
      <c r="N3107" s="2">
        <v>-5.0</v>
      </c>
      <c r="O3107" s="2">
        <v>1.0</v>
      </c>
      <c r="P3107" s="2">
        <v>122.0</v>
      </c>
      <c r="Q3107" s="2" t="str">
        <f>VLOOKUP(A3107,'Additional Data'!$A$1:$D$9949,2,0)</f>
        <v>App</v>
      </c>
      <c r="R3107" s="2" t="str">
        <f>VLOOKUP(A3107,'Additional Data'!$A$1:$D$9949,4,0)</f>
        <v>Credit Card</v>
      </c>
      <c r="S3107" s="7">
        <f>VLOOKUP(A3107,'Additional Data'!$A$1:$D$9949,3,0)</f>
        <v>1362.377384</v>
      </c>
      <c r="T3107" s="2" t="str">
        <f>HLOOKUP(B3107,'Additional Data'!$F$1:$N$2,2,0)</f>
        <v>Gaming Console</v>
      </c>
    </row>
    <row r="3108" ht="14.25" customHeight="1">
      <c r="A3108" s="2">
        <v>624313.0</v>
      </c>
      <c r="B3108" s="2" t="s">
        <v>48</v>
      </c>
      <c r="C3108" s="2" t="s">
        <v>32</v>
      </c>
      <c r="D3108" s="2" t="s">
        <v>34</v>
      </c>
      <c r="E3108" s="4">
        <v>43535.10841435185</v>
      </c>
      <c r="F3108" s="4">
        <v>43542.10841435185</v>
      </c>
      <c r="G3108" s="4">
        <v>43541.10841435185</v>
      </c>
      <c r="H3108" s="2">
        <v>30.0</v>
      </c>
      <c r="I3108" s="2">
        <v>115.0</v>
      </c>
      <c r="J3108" s="2" t="s">
        <v>63</v>
      </c>
      <c r="K3108" s="2" t="s">
        <v>81</v>
      </c>
      <c r="L3108" s="2" t="s">
        <v>35</v>
      </c>
      <c r="M3108" s="2" t="s">
        <v>59</v>
      </c>
      <c r="N3108" s="2">
        <v>1.0</v>
      </c>
      <c r="O3108" s="2">
        <v>7.0</v>
      </c>
      <c r="P3108" s="2">
        <v>145.0</v>
      </c>
      <c r="Q3108" s="2" t="str">
        <f>VLOOKUP(A3108,'Additional Data'!$A$1:$D$9949,2,0)</f>
        <v>App</v>
      </c>
      <c r="R3108" s="2" t="str">
        <f>VLOOKUP(A3108,'Additional Data'!$A$1:$D$9949,4,0)</f>
        <v>Credit Card</v>
      </c>
      <c r="S3108" s="7">
        <f>VLOOKUP(A3108,'Additional Data'!$A$1:$D$9949,3,0)</f>
        <v>792</v>
      </c>
      <c r="T3108" s="2" t="str">
        <f>HLOOKUP(B3108,'Additional Data'!$F$1:$N$2,2,0)</f>
        <v>Gaming Console</v>
      </c>
    </row>
    <row r="3109" ht="14.25" customHeight="1">
      <c r="A3109" s="2">
        <v>138134.0</v>
      </c>
      <c r="B3109" s="2" t="s">
        <v>39</v>
      </c>
      <c r="C3109" s="2" t="s">
        <v>32</v>
      </c>
      <c r="D3109" s="2" t="s">
        <v>34</v>
      </c>
      <c r="E3109" s="4">
        <v>43535.11429398148</v>
      </c>
      <c r="F3109" s="4">
        <v>43541.11429398148</v>
      </c>
      <c r="G3109" s="4">
        <v>43539.11429398148</v>
      </c>
      <c r="H3109" s="2">
        <v>0.0</v>
      </c>
      <c r="I3109" s="2">
        <v>124.0</v>
      </c>
      <c r="J3109" s="2" t="s">
        <v>32</v>
      </c>
      <c r="K3109" s="2" t="s">
        <v>82</v>
      </c>
      <c r="L3109" s="2" t="s">
        <v>67</v>
      </c>
      <c r="M3109" s="2" t="s">
        <v>59</v>
      </c>
      <c r="N3109" s="2">
        <v>2.0</v>
      </c>
      <c r="O3109" s="2">
        <v>6.0</v>
      </c>
      <c r="P3109" s="2">
        <v>124.0</v>
      </c>
      <c r="Q3109" s="2" t="str">
        <f>VLOOKUP(A3109,'Additional Data'!$A$1:$D$9949,2,0)</f>
        <v>App</v>
      </c>
      <c r="R3109" s="2" t="str">
        <f>VLOOKUP(A3109,'Additional Data'!$A$1:$D$9949,4,0)</f>
        <v>Debit Card</v>
      </c>
      <c r="S3109" s="7">
        <f>VLOOKUP(A3109,'Additional Data'!$A$1:$D$9949,3,0)</f>
        <v>3309.571271</v>
      </c>
      <c r="T3109" s="2" t="str">
        <f>HLOOKUP(B3109,'Additional Data'!$F$1:$N$2,2,0)</f>
        <v>Mobile</v>
      </c>
    </row>
    <row r="3110" ht="14.25" customHeight="1">
      <c r="A3110" s="2">
        <v>737819.0</v>
      </c>
      <c r="B3110" s="2" t="s">
        <v>39</v>
      </c>
      <c r="C3110" s="2" t="s">
        <v>32</v>
      </c>
      <c r="D3110" s="2" t="s">
        <v>34</v>
      </c>
      <c r="E3110" s="4">
        <v>43535.1169212963</v>
      </c>
      <c r="F3110" s="4">
        <v>43541.1169212963</v>
      </c>
      <c r="G3110" s="4">
        <v>43542.1169212963</v>
      </c>
      <c r="H3110" s="2">
        <v>84.0</v>
      </c>
      <c r="I3110" s="2">
        <v>85.0</v>
      </c>
      <c r="J3110" s="2" t="s">
        <v>63</v>
      </c>
      <c r="K3110" s="2" t="s">
        <v>81</v>
      </c>
      <c r="L3110" s="2" t="s">
        <v>35</v>
      </c>
      <c r="M3110" s="2" t="s">
        <v>71</v>
      </c>
      <c r="N3110" s="2">
        <v>-1.0</v>
      </c>
      <c r="O3110" s="2">
        <v>6.0</v>
      </c>
      <c r="P3110" s="2">
        <v>169.0</v>
      </c>
      <c r="Q3110" s="2" t="str">
        <f>VLOOKUP(A3110,'Additional Data'!$A$1:$D$9949,2,0)</f>
        <v>App</v>
      </c>
      <c r="R3110" s="2" t="str">
        <f>VLOOKUP(A3110,'Additional Data'!$A$1:$D$9949,4,0)</f>
        <v>Credit Card</v>
      </c>
      <c r="S3110" s="7">
        <f>VLOOKUP(A3110,'Additional Data'!$A$1:$D$9949,3,0)</f>
        <v>1662.53269</v>
      </c>
      <c r="T3110" s="2" t="str">
        <f>HLOOKUP(B3110,'Additional Data'!$F$1:$N$2,2,0)</f>
        <v>Mobile</v>
      </c>
    </row>
    <row r="3111" ht="14.25" customHeight="1">
      <c r="A3111" s="2">
        <v>999468.0</v>
      </c>
      <c r="B3111" s="2" t="s">
        <v>39</v>
      </c>
      <c r="C3111" s="2" t="s">
        <v>41</v>
      </c>
      <c r="D3111" s="2" t="s">
        <v>34</v>
      </c>
      <c r="E3111" s="4">
        <v>43535.118368055555</v>
      </c>
      <c r="F3111" s="4">
        <v>43546.118368055555</v>
      </c>
      <c r="G3111" s="4">
        <v>43540.118368055555</v>
      </c>
      <c r="H3111" s="2">
        <v>45.0</v>
      </c>
      <c r="I3111" s="2">
        <v>124.0</v>
      </c>
      <c r="J3111" s="2" t="s">
        <v>73</v>
      </c>
      <c r="K3111" s="2" t="s">
        <v>80</v>
      </c>
      <c r="L3111" s="2" t="s">
        <v>35</v>
      </c>
      <c r="M3111" s="2" t="s">
        <v>71</v>
      </c>
      <c r="N3111" s="2">
        <v>6.0</v>
      </c>
      <c r="O3111" s="2">
        <v>11.0</v>
      </c>
      <c r="P3111" s="2">
        <v>169.0</v>
      </c>
      <c r="Q3111" s="2" t="str">
        <f>VLOOKUP(A3111,'Additional Data'!$A$1:$D$9949,2,0)</f>
        <v>Website</v>
      </c>
      <c r="R3111" s="2" t="str">
        <f>VLOOKUP(A3111,'Additional Data'!$A$1:$D$9949,4,0)</f>
        <v>Debit Card</v>
      </c>
      <c r="S3111" s="7">
        <f>VLOOKUP(A3111,'Additional Data'!$A$1:$D$9949,3,0)</f>
        <v>2321.129059</v>
      </c>
      <c r="T3111" s="2" t="str">
        <f>HLOOKUP(B3111,'Additional Data'!$F$1:$N$2,2,0)</f>
        <v>Mobile</v>
      </c>
    </row>
    <row r="3112" ht="14.25" customHeight="1">
      <c r="A3112" s="2">
        <v>723584.0</v>
      </c>
      <c r="B3112" s="2" t="s">
        <v>42</v>
      </c>
      <c r="C3112" s="2" t="s">
        <v>41</v>
      </c>
      <c r="D3112" s="2" t="s">
        <v>34</v>
      </c>
      <c r="E3112" s="4">
        <v>43535.12567129629</v>
      </c>
      <c r="F3112" s="4">
        <v>43539.12567129629</v>
      </c>
      <c r="G3112" s="4">
        <v>43538.12567129629</v>
      </c>
      <c r="H3112" s="2">
        <v>46.0</v>
      </c>
      <c r="I3112" s="2">
        <v>108.0</v>
      </c>
      <c r="J3112" s="2" t="s">
        <v>60</v>
      </c>
      <c r="K3112" s="2" t="s">
        <v>77</v>
      </c>
      <c r="L3112" s="2" t="s">
        <v>35</v>
      </c>
      <c r="M3112" s="2" t="s">
        <v>71</v>
      </c>
      <c r="N3112" s="2">
        <v>1.0</v>
      </c>
      <c r="O3112" s="2">
        <v>4.0</v>
      </c>
      <c r="P3112" s="2">
        <v>154.0</v>
      </c>
      <c r="Q3112" s="2" t="str">
        <f>VLOOKUP(A3112,'Additional Data'!$A$1:$D$9949,2,0)</f>
        <v>App</v>
      </c>
      <c r="R3112" s="2" t="str">
        <f>VLOOKUP(A3112,'Additional Data'!$A$1:$D$9949,4,0)</f>
        <v>Debit Card</v>
      </c>
      <c r="S3112" s="7">
        <f>VLOOKUP(A3112,'Additional Data'!$A$1:$D$9949,3,0)</f>
        <v>2674</v>
      </c>
      <c r="T3112" s="2" t="str">
        <f>HLOOKUP(B3112,'Additional Data'!$F$1:$N$2,2,0)</f>
        <v>TV</v>
      </c>
    </row>
    <row r="3113" ht="14.25" customHeight="1">
      <c r="A3113" s="2">
        <v>841545.0</v>
      </c>
      <c r="B3113" s="2" t="s">
        <v>48</v>
      </c>
      <c r="C3113" s="2" t="s">
        <v>41</v>
      </c>
      <c r="D3113" s="2" t="s">
        <v>34</v>
      </c>
      <c r="E3113" s="4">
        <v>43535.12613425926</v>
      </c>
      <c r="F3113" s="4">
        <v>43546.12613425926</v>
      </c>
      <c r="G3113" s="4">
        <v>43539.12613425926</v>
      </c>
      <c r="H3113" s="2">
        <v>75.0</v>
      </c>
      <c r="I3113" s="2">
        <v>102.0</v>
      </c>
      <c r="J3113" s="2" t="s">
        <v>73</v>
      </c>
      <c r="K3113" s="2" t="s">
        <v>80</v>
      </c>
      <c r="L3113" s="2" t="s">
        <v>35</v>
      </c>
      <c r="M3113" s="2" t="s">
        <v>71</v>
      </c>
      <c r="N3113" s="2">
        <v>7.0</v>
      </c>
      <c r="O3113" s="2">
        <v>11.0</v>
      </c>
      <c r="P3113" s="2">
        <v>177.0</v>
      </c>
      <c r="Q3113" s="2" t="str">
        <f>VLOOKUP(A3113,'Additional Data'!$A$1:$D$9949,2,0)</f>
        <v>Website</v>
      </c>
      <c r="R3113" s="2" t="str">
        <f>VLOOKUP(A3113,'Additional Data'!$A$1:$D$9949,4,0)</f>
        <v>Credit Card</v>
      </c>
      <c r="S3113" s="7">
        <f>VLOOKUP(A3113,'Additional Data'!$A$1:$D$9949,3,0)</f>
        <v>3551</v>
      </c>
      <c r="T3113" s="2" t="str">
        <f>HLOOKUP(B3113,'Additional Data'!$F$1:$N$2,2,0)</f>
        <v>Gaming Console</v>
      </c>
    </row>
    <row r="3114" ht="14.25" customHeight="1">
      <c r="A3114" s="2">
        <v>943595.0</v>
      </c>
      <c r="B3114" s="2" t="s">
        <v>30</v>
      </c>
      <c r="C3114" s="2" t="s">
        <v>41</v>
      </c>
      <c r="D3114" s="2" t="s">
        <v>34</v>
      </c>
      <c r="E3114" s="4">
        <v>43535.126851851855</v>
      </c>
      <c r="F3114" s="4">
        <v>43541.126851851855</v>
      </c>
      <c r="G3114" s="4">
        <v>43541.126851851855</v>
      </c>
      <c r="H3114" s="2">
        <v>48.0</v>
      </c>
      <c r="I3114" s="2">
        <v>124.0</v>
      </c>
      <c r="J3114" s="2" t="s">
        <v>73</v>
      </c>
      <c r="K3114" s="2" t="s">
        <v>80</v>
      </c>
      <c r="L3114" s="2" t="s">
        <v>35</v>
      </c>
      <c r="M3114" s="2" t="s">
        <v>59</v>
      </c>
      <c r="N3114" s="2">
        <v>0.0</v>
      </c>
      <c r="O3114" s="2">
        <v>6.0</v>
      </c>
      <c r="P3114" s="2">
        <v>172.0</v>
      </c>
      <c r="Q3114" s="2" t="str">
        <f>VLOOKUP(A3114,'Additional Data'!$A$1:$D$9949,2,0)</f>
        <v>App</v>
      </c>
      <c r="R3114" s="2" t="str">
        <f>VLOOKUP(A3114,'Additional Data'!$A$1:$D$9949,4,0)</f>
        <v>Credit Card</v>
      </c>
      <c r="S3114" s="7">
        <f>VLOOKUP(A3114,'Additional Data'!$A$1:$D$9949,3,0)</f>
        <v>1187.99665</v>
      </c>
      <c r="T3114" s="2" t="str">
        <f>HLOOKUP(B3114,'Additional Data'!$F$1:$N$2,2,0)</f>
        <v>PC</v>
      </c>
    </row>
    <row r="3115" ht="14.25" customHeight="1">
      <c r="A3115" s="2">
        <v>748819.0</v>
      </c>
      <c r="B3115" s="2" t="s">
        <v>39</v>
      </c>
      <c r="C3115" s="2" t="s">
        <v>41</v>
      </c>
      <c r="D3115" s="2" t="s">
        <v>34</v>
      </c>
      <c r="E3115" s="4">
        <v>43535.127233796295</v>
      </c>
      <c r="F3115" s="4">
        <v>43540.127233796295</v>
      </c>
      <c r="G3115" s="4">
        <v>43539.127233796295</v>
      </c>
      <c r="H3115" s="2">
        <v>0.0</v>
      </c>
      <c r="I3115" s="2">
        <v>110.0</v>
      </c>
      <c r="J3115" s="2" t="s">
        <v>41</v>
      </c>
      <c r="K3115" s="2" t="s">
        <v>66</v>
      </c>
      <c r="L3115" s="2" t="s">
        <v>67</v>
      </c>
      <c r="M3115" s="2" t="s">
        <v>71</v>
      </c>
      <c r="N3115" s="2">
        <v>1.0</v>
      </c>
      <c r="O3115" s="2">
        <v>5.0</v>
      </c>
      <c r="P3115" s="2">
        <v>110.0</v>
      </c>
      <c r="Q3115" s="2" t="str">
        <f>VLOOKUP(A3115,'Additional Data'!$A$1:$D$9949,2,0)</f>
        <v>App</v>
      </c>
      <c r="R3115" s="2" t="str">
        <f>VLOOKUP(A3115,'Additional Data'!$A$1:$D$9949,4,0)</f>
        <v>Credit Card</v>
      </c>
      <c r="S3115" s="7">
        <f>VLOOKUP(A3115,'Additional Data'!$A$1:$D$9949,3,0)</f>
        <v>231</v>
      </c>
      <c r="T3115" s="2" t="str">
        <f>HLOOKUP(B3115,'Additional Data'!$F$1:$N$2,2,0)</f>
        <v>Mobile</v>
      </c>
    </row>
    <row r="3116" ht="14.25" customHeight="1">
      <c r="A3116" s="2">
        <v>862849.0</v>
      </c>
      <c r="B3116" s="2" t="s">
        <v>39</v>
      </c>
      <c r="C3116" s="2" t="s">
        <v>41</v>
      </c>
      <c r="D3116" s="2" t="s">
        <v>34</v>
      </c>
      <c r="E3116" s="4">
        <v>43535.12787037037</v>
      </c>
      <c r="F3116" s="4">
        <v>43541.12787037037</v>
      </c>
      <c r="G3116" s="4">
        <v>43542.12787037037</v>
      </c>
      <c r="H3116" s="2">
        <v>33.0</v>
      </c>
      <c r="I3116" s="2">
        <v>130.0</v>
      </c>
      <c r="J3116" s="2" t="s">
        <v>32</v>
      </c>
      <c r="K3116" s="2" t="s">
        <v>70</v>
      </c>
      <c r="L3116" s="2" t="s">
        <v>35</v>
      </c>
      <c r="M3116" s="2" t="s">
        <v>59</v>
      </c>
      <c r="N3116" s="2">
        <v>-1.0</v>
      </c>
      <c r="O3116" s="2">
        <v>6.0</v>
      </c>
      <c r="P3116" s="2">
        <v>163.0</v>
      </c>
      <c r="Q3116" s="2" t="str">
        <f>VLOOKUP(A3116,'Additional Data'!$A$1:$D$9949,2,0)</f>
        <v>App</v>
      </c>
      <c r="R3116" s="2" t="str">
        <f>VLOOKUP(A3116,'Additional Data'!$A$1:$D$9949,4,0)</f>
        <v>Credit Card</v>
      </c>
      <c r="S3116" s="7">
        <f>VLOOKUP(A3116,'Additional Data'!$A$1:$D$9949,3,0)</f>
        <v>3169.473444</v>
      </c>
      <c r="T3116" s="2" t="str">
        <f>HLOOKUP(B3116,'Additional Data'!$F$1:$N$2,2,0)</f>
        <v>Mobile</v>
      </c>
    </row>
    <row r="3117" ht="14.25" customHeight="1">
      <c r="A3117" s="2">
        <v>645591.0</v>
      </c>
      <c r="B3117" s="2" t="s">
        <v>48</v>
      </c>
      <c r="C3117" s="2" t="s">
        <v>32</v>
      </c>
      <c r="D3117" s="2" t="s">
        <v>34</v>
      </c>
      <c r="E3117" s="4">
        <v>43535.13303240741</v>
      </c>
      <c r="F3117" s="4">
        <v>43538.13303240741</v>
      </c>
      <c r="G3117" s="4">
        <v>43541.13303240741</v>
      </c>
      <c r="H3117" s="2">
        <v>0.0</v>
      </c>
      <c r="I3117" s="2">
        <v>125.0</v>
      </c>
      <c r="J3117" s="2" t="s">
        <v>32</v>
      </c>
      <c r="K3117" s="2" t="s">
        <v>82</v>
      </c>
      <c r="L3117" s="2" t="s">
        <v>67</v>
      </c>
      <c r="M3117" s="2" t="s">
        <v>59</v>
      </c>
      <c r="N3117" s="2">
        <v>-3.0</v>
      </c>
      <c r="O3117" s="2">
        <v>3.0</v>
      </c>
      <c r="P3117" s="2">
        <v>125.0</v>
      </c>
      <c r="Q3117" s="2" t="str">
        <f>VLOOKUP(A3117,'Additional Data'!$A$1:$D$9949,2,0)</f>
        <v>Website</v>
      </c>
      <c r="R3117" s="2" t="str">
        <f>VLOOKUP(A3117,'Additional Data'!$A$1:$D$9949,4,0)</f>
        <v>Credit Card</v>
      </c>
      <c r="S3117" s="7">
        <f>VLOOKUP(A3117,'Additional Data'!$A$1:$D$9949,3,0)</f>
        <v>2877.570676</v>
      </c>
      <c r="T3117" s="2" t="str">
        <f>HLOOKUP(B3117,'Additional Data'!$F$1:$N$2,2,0)</f>
        <v>Gaming Console</v>
      </c>
    </row>
    <row r="3118" ht="14.25" customHeight="1">
      <c r="A3118" s="2">
        <v>362097.0</v>
      </c>
      <c r="B3118" s="2" t="s">
        <v>36</v>
      </c>
      <c r="C3118" s="2" t="s">
        <v>32</v>
      </c>
      <c r="D3118" s="2" t="s">
        <v>34</v>
      </c>
      <c r="E3118" s="4">
        <v>43535.13579861111</v>
      </c>
      <c r="F3118" s="4">
        <v>43540.13579861111</v>
      </c>
      <c r="G3118" s="4">
        <v>43538.13579861111</v>
      </c>
      <c r="H3118" s="2">
        <v>0.0</v>
      </c>
      <c r="I3118" s="2">
        <v>127.0</v>
      </c>
      <c r="J3118" s="2" t="s">
        <v>32</v>
      </c>
      <c r="K3118" s="2" t="s">
        <v>82</v>
      </c>
      <c r="L3118" s="2" t="s">
        <v>67</v>
      </c>
      <c r="M3118" s="2" t="s">
        <v>59</v>
      </c>
      <c r="N3118" s="2">
        <v>2.0</v>
      </c>
      <c r="O3118" s="2">
        <v>5.0</v>
      </c>
      <c r="P3118" s="2">
        <v>127.0</v>
      </c>
      <c r="Q3118" s="2" t="str">
        <f>VLOOKUP(A3118,'Additional Data'!$A$1:$D$9949,2,0)</f>
        <v>Website</v>
      </c>
      <c r="R3118" s="2" t="str">
        <f>VLOOKUP(A3118,'Additional Data'!$A$1:$D$9949,4,0)</f>
        <v>Credit Card</v>
      </c>
      <c r="S3118" s="7">
        <f>VLOOKUP(A3118,'Additional Data'!$A$1:$D$9949,3,0)</f>
        <v>1245</v>
      </c>
      <c r="T3118" s="2" t="str">
        <f>HLOOKUP(B3118,'Additional Data'!$F$1:$N$2,2,0)</f>
        <v>Laptop</v>
      </c>
    </row>
    <row r="3119" ht="14.25" customHeight="1">
      <c r="A3119" s="2">
        <v>82372.0</v>
      </c>
      <c r="B3119" s="2" t="s">
        <v>30</v>
      </c>
      <c r="C3119" s="2" t="s">
        <v>32</v>
      </c>
      <c r="D3119" s="2" t="s">
        <v>34</v>
      </c>
      <c r="E3119" s="4">
        <v>43535.13627314815</v>
      </c>
      <c r="F3119" s="4">
        <v>43541.13627314815</v>
      </c>
      <c r="G3119" s="4">
        <v>43538.13627314815</v>
      </c>
      <c r="H3119" s="2">
        <v>32.0</v>
      </c>
      <c r="I3119" s="2">
        <v>108.0</v>
      </c>
      <c r="J3119" s="2" t="s">
        <v>60</v>
      </c>
      <c r="K3119" s="2" t="s">
        <v>61</v>
      </c>
      <c r="L3119" s="2" t="s">
        <v>35</v>
      </c>
      <c r="M3119" s="2" t="s">
        <v>71</v>
      </c>
      <c r="N3119" s="2">
        <v>3.0</v>
      </c>
      <c r="O3119" s="2">
        <v>6.0</v>
      </c>
      <c r="P3119" s="2">
        <v>140.0</v>
      </c>
      <c r="Q3119" s="2" t="str">
        <f>VLOOKUP(A3119,'Additional Data'!$A$1:$D$9949,2,0)</f>
        <v>App</v>
      </c>
      <c r="R3119" s="2" t="str">
        <f>VLOOKUP(A3119,'Additional Data'!$A$1:$D$9949,4,0)</f>
        <v>Debit Card</v>
      </c>
      <c r="S3119" s="7">
        <f>VLOOKUP(A3119,'Additional Data'!$A$1:$D$9949,3,0)</f>
        <v>3350.107193</v>
      </c>
      <c r="T3119" s="2" t="str">
        <f>HLOOKUP(B3119,'Additional Data'!$F$1:$N$2,2,0)</f>
        <v>PC</v>
      </c>
    </row>
    <row r="3120" ht="14.25" customHeight="1">
      <c r="A3120" s="2">
        <v>38289.0</v>
      </c>
      <c r="B3120" s="2" t="s">
        <v>39</v>
      </c>
      <c r="C3120" s="2" t="s">
        <v>41</v>
      </c>
      <c r="D3120" s="2" t="s">
        <v>34</v>
      </c>
      <c r="E3120" s="4">
        <v>43535.137974537036</v>
      </c>
      <c r="F3120" s="4">
        <v>43542.137974537036</v>
      </c>
      <c r="G3120" s="4">
        <v>43541.137974537036</v>
      </c>
      <c r="H3120" s="2">
        <v>81.0</v>
      </c>
      <c r="I3120" s="2">
        <v>94.0</v>
      </c>
      <c r="J3120" s="2" t="s">
        <v>63</v>
      </c>
      <c r="K3120" s="2" t="s">
        <v>64</v>
      </c>
      <c r="L3120" s="2" t="s">
        <v>35</v>
      </c>
      <c r="M3120" s="2" t="s">
        <v>71</v>
      </c>
      <c r="N3120" s="2">
        <v>1.0</v>
      </c>
      <c r="O3120" s="2">
        <v>7.0</v>
      </c>
      <c r="P3120" s="2">
        <v>175.0</v>
      </c>
      <c r="Q3120" s="2" t="str">
        <f>VLOOKUP(A3120,'Additional Data'!$A$1:$D$9949,2,0)</f>
        <v>Website</v>
      </c>
      <c r="R3120" s="2" t="str">
        <f>VLOOKUP(A3120,'Additional Data'!$A$1:$D$9949,4,0)</f>
        <v>Credit Card</v>
      </c>
      <c r="S3120" s="7">
        <f>VLOOKUP(A3120,'Additional Data'!$A$1:$D$9949,3,0)</f>
        <v>3784.812266</v>
      </c>
      <c r="T3120" s="2" t="str">
        <f>HLOOKUP(B3120,'Additional Data'!$F$1:$N$2,2,0)</f>
        <v>Mobile</v>
      </c>
    </row>
    <row r="3121" ht="14.25" customHeight="1">
      <c r="A3121" s="2">
        <v>375260.0</v>
      </c>
      <c r="B3121" s="2" t="s">
        <v>47</v>
      </c>
      <c r="C3121" s="2" t="s">
        <v>41</v>
      </c>
      <c r="D3121" s="2" t="s">
        <v>34</v>
      </c>
      <c r="E3121" s="4">
        <v>43535.138136574074</v>
      </c>
      <c r="F3121" s="4">
        <v>43543.138136574074</v>
      </c>
      <c r="G3121" s="4">
        <v>43541.138136574074</v>
      </c>
      <c r="H3121" s="2">
        <v>26.0</v>
      </c>
      <c r="I3121" s="2">
        <v>124.0</v>
      </c>
      <c r="J3121" s="2" t="s">
        <v>73</v>
      </c>
      <c r="K3121" s="2" t="s">
        <v>80</v>
      </c>
      <c r="L3121" s="2" t="s">
        <v>35</v>
      </c>
      <c r="M3121" s="2" t="s">
        <v>71</v>
      </c>
      <c r="N3121" s="2">
        <v>2.0</v>
      </c>
      <c r="O3121" s="2">
        <v>8.0</v>
      </c>
      <c r="P3121" s="2">
        <v>150.0</v>
      </c>
      <c r="Q3121" s="2" t="str">
        <f>VLOOKUP(A3121,'Additional Data'!$A$1:$D$9949,2,0)</f>
        <v>App</v>
      </c>
      <c r="R3121" s="2" t="str">
        <f>VLOOKUP(A3121,'Additional Data'!$A$1:$D$9949,4,0)</f>
        <v>Debit Card</v>
      </c>
      <c r="S3121" s="7">
        <f>VLOOKUP(A3121,'Additional Data'!$A$1:$D$9949,3,0)</f>
        <v>3768.663346</v>
      </c>
      <c r="T3121" s="2" t="str">
        <f>HLOOKUP(B3121,'Additional Data'!$F$1:$N$2,2,0)</f>
        <v>Tablet</v>
      </c>
    </row>
    <row r="3122" ht="14.25" customHeight="1">
      <c r="A3122" s="2">
        <v>566038.0</v>
      </c>
      <c r="B3122" s="2" t="s">
        <v>42</v>
      </c>
      <c r="C3122" s="2" t="s">
        <v>41</v>
      </c>
      <c r="D3122" s="2" t="s">
        <v>34</v>
      </c>
      <c r="E3122" s="4">
        <v>43535.13989583333</v>
      </c>
      <c r="F3122" s="4">
        <v>43542.13989583333</v>
      </c>
      <c r="G3122" s="4">
        <v>43542.13989583333</v>
      </c>
      <c r="H3122" s="2">
        <v>39.0</v>
      </c>
      <c r="I3122" s="2">
        <v>128.0</v>
      </c>
      <c r="J3122" s="2" t="s">
        <v>32</v>
      </c>
      <c r="K3122" s="2" t="s">
        <v>70</v>
      </c>
      <c r="L3122" s="2" t="s">
        <v>35</v>
      </c>
      <c r="M3122" s="2" t="s">
        <v>59</v>
      </c>
      <c r="N3122" s="2">
        <v>0.0</v>
      </c>
      <c r="O3122" s="2">
        <v>7.0</v>
      </c>
      <c r="P3122" s="2">
        <v>167.0</v>
      </c>
      <c r="Q3122" s="2" t="str">
        <f>VLOOKUP(A3122,'Additional Data'!$A$1:$D$9949,2,0)</f>
        <v>App</v>
      </c>
      <c r="R3122" s="2" t="str">
        <f>VLOOKUP(A3122,'Additional Data'!$A$1:$D$9949,4,0)</f>
        <v>Debit Card</v>
      </c>
      <c r="S3122" s="7">
        <f>VLOOKUP(A3122,'Additional Data'!$A$1:$D$9949,3,0)</f>
        <v>3511.313542</v>
      </c>
      <c r="T3122" s="2" t="str">
        <f>HLOOKUP(B3122,'Additional Data'!$F$1:$N$2,2,0)</f>
        <v>TV</v>
      </c>
    </row>
    <row r="3123" ht="14.25" customHeight="1">
      <c r="A3123" s="2">
        <v>279435.0</v>
      </c>
      <c r="B3123" s="2" t="s">
        <v>36</v>
      </c>
      <c r="C3123" s="2" t="s">
        <v>41</v>
      </c>
      <c r="D3123" s="2" t="s">
        <v>34</v>
      </c>
      <c r="E3123" s="4">
        <v>43535.141701388886</v>
      </c>
      <c r="F3123" s="4">
        <v>43537.141701388886</v>
      </c>
      <c r="G3123" s="4">
        <v>43541.141701388886</v>
      </c>
      <c r="H3123" s="2">
        <v>78.0</v>
      </c>
      <c r="I3123" s="2">
        <v>89.0</v>
      </c>
      <c r="J3123" s="2" t="s">
        <v>60</v>
      </c>
      <c r="K3123" s="2" t="s">
        <v>77</v>
      </c>
      <c r="L3123" s="2" t="s">
        <v>35</v>
      </c>
      <c r="M3123" s="2" t="s">
        <v>71</v>
      </c>
      <c r="N3123" s="2">
        <v>-4.0</v>
      </c>
      <c r="O3123" s="2">
        <v>2.0</v>
      </c>
      <c r="P3123" s="2">
        <v>167.0</v>
      </c>
      <c r="Q3123" s="2" t="str">
        <f>VLOOKUP(A3123,'Additional Data'!$A$1:$D$9949,2,0)</f>
        <v>Website</v>
      </c>
      <c r="R3123" s="2" t="str">
        <f>VLOOKUP(A3123,'Additional Data'!$A$1:$D$9949,4,0)</f>
        <v>Credit Card</v>
      </c>
      <c r="S3123" s="7">
        <f>VLOOKUP(A3123,'Additional Data'!$A$1:$D$9949,3,0)</f>
        <v>818.8560027</v>
      </c>
      <c r="T3123" s="2" t="str">
        <f>HLOOKUP(B3123,'Additional Data'!$F$1:$N$2,2,0)</f>
        <v>Laptop</v>
      </c>
    </row>
    <row r="3124" ht="14.25" customHeight="1">
      <c r="A3124" s="2">
        <v>837263.0</v>
      </c>
      <c r="B3124" s="2" t="s">
        <v>48</v>
      </c>
      <c r="C3124" s="2" t="s">
        <v>41</v>
      </c>
      <c r="D3124" s="2" t="s">
        <v>34</v>
      </c>
      <c r="E3124" s="4">
        <v>43535.14252314815</v>
      </c>
      <c r="F3124" s="4">
        <v>43542.14252314815</v>
      </c>
      <c r="G3124" s="4">
        <v>43540.14252314815</v>
      </c>
      <c r="H3124" s="2">
        <v>29.0</v>
      </c>
      <c r="I3124" s="2">
        <v>111.0</v>
      </c>
      <c r="J3124" s="2" t="s">
        <v>60</v>
      </c>
      <c r="K3124" s="2" t="s">
        <v>77</v>
      </c>
      <c r="L3124" s="2" t="s">
        <v>35</v>
      </c>
      <c r="M3124" s="2" t="s">
        <v>59</v>
      </c>
      <c r="N3124" s="2">
        <v>2.0</v>
      </c>
      <c r="O3124" s="2">
        <v>7.0</v>
      </c>
      <c r="P3124" s="2">
        <v>140.0</v>
      </c>
      <c r="Q3124" s="2" t="str">
        <f>VLOOKUP(A3124,'Additional Data'!$A$1:$D$9949,2,0)</f>
        <v>App</v>
      </c>
      <c r="R3124" s="2" t="str">
        <f>VLOOKUP(A3124,'Additional Data'!$A$1:$D$9949,4,0)</f>
        <v>Cash On Delivery</v>
      </c>
      <c r="S3124" s="7">
        <f>VLOOKUP(A3124,'Additional Data'!$A$1:$D$9949,3,0)</f>
        <v>1000</v>
      </c>
      <c r="T3124" s="2" t="str">
        <f>HLOOKUP(B3124,'Additional Data'!$F$1:$N$2,2,0)</f>
        <v>Gaming Console</v>
      </c>
    </row>
    <row r="3125" ht="14.25" customHeight="1">
      <c r="A3125" s="2">
        <v>336209.0</v>
      </c>
      <c r="B3125" s="2" t="s">
        <v>36</v>
      </c>
      <c r="C3125" s="2" t="s">
        <v>32</v>
      </c>
      <c r="D3125" s="2" t="s">
        <v>34</v>
      </c>
      <c r="E3125" s="4">
        <v>43535.157905092594</v>
      </c>
      <c r="F3125" s="4">
        <v>43540.157905092594</v>
      </c>
      <c r="G3125" s="4">
        <v>43540.157905092594</v>
      </c>
      <c r="H3125" s="2">
        <v>79.0</v>
      </c>
      <c r="I3125" s="2">
        <v>108.0</v>
      </c>
      <c r="J3125" s="2" t="s">
        <v>73</v>
      </c>
      <c r="K3125" s="2" t="s">
        <v>74</v>
      </c>
      <c r="L3125" s="2" t="s">
        <v>35</v>
      </c>
      <c r="M3125" s="2" t="s">
        <v>71</v>
      </c>
      <c r="N3125" s="2">
        <v>0.0</v>
      </c>
      <c r="O3125" s="2">
        <v>5.0</v>
      </c>
      <c r="P3125" s="2">
        <v>187.0</v>
      </c>
      <c r="Q3125" s="2" t="str">
        <f>VLOOKUP(A3125,'Additional Data'!$A$1:$D$9949,2,0)</f>
        <v>App</v>
      </c>
      <c r="R3125" s="2" t="str">
        <f>VLOOKUP(A3125,'Additional Data'!$A$1:$D$9949,4,0)</f>
        <v>Credit Card</v>
      </c>
      <c r="S3125" s="7">
        <f>VLOOKUP(A3125,'Additional Data'!$A$1:$D$9949,3,0)</f>
        <v>3102.747285</v>
      </c>
      <c r="T3125" s="2" t="str">
        <f>HLOOKUP(B3125,'Additional Data'!$F$1:$N$2,2,0)</f>
        <v>Laptop</v>
      </c>
    </row>
    <row r="3126" ht="14.25" customHeight="1">
      <c r="A3126" s="2">
        <v>519100.0</v>
      </c>
      <c r="B3126" s="2" t="s">
        <v>48</v>
      </c>
      <c r="C3126" s="2" t="s">
        <v>32</v>
      </c>
      <c r="D3126" s="2" t="s">
        <v>34</v>
      </c>
      <c r="E3126" s="4">
        <v>43535.16616898148</v>
      </c>
      <c r="F3126" s="4">
        <v>43538.16616898148</v>
      </c>
      <c r="G3126" s="4">
        <v>43541.16616898148</v>
      </c>
      <c r="H3126" s="2">
        <v>32.0</v>
      </c>
      <c r="I3126" s="2">
        <v>122.0</v>
      </c>
      <c r="J3126" s="2" t="s">
        <v>41</v>
      </c>
      <c r="K3126" s="2" t="s">
        <v>58</v>
      </c>
      <c r="L3126" s="2" t="s">
        <v>35</v>
      </c>
      <c r="M3126" s="2" t="s">
        <v>71</v>
      </c>
      <c r="N3126" s="2">
        <v>-3.0</v>
      </c>
      <c r="O3126" s="2">
        <v>3.0</v>
      </c>
      <c r="P3126" s="2">
        <v>154.0</v>
      </c>
      <c r="Q3126" s="2" t="str">
        <f>VLOOKUP(A3126,'Additional Data'!$A$1:$D$9949,2,0)</f>
        <v>App</v>
      </c>
      <c r="R3126" s="2" t="str">
        <f>VLOOKUP(A3126,'Additional Data'!$A$1:$D$9949,4,0)</f>
        <v>Debit Card</v>
      </c>
      <c r="S3126" s="7">
        <f>VLOOKUP(A3126,'Additional Data'!$A$1:$D$9949,3,0)</f>
        <v>501.7227635</v>
      </c>
      <c r="T3126" s="2" t="str">
        <f>HLOOKUP(B3126,'Additional Data'!$F$1:$N$2,2,0)</f>
        <v>Gaming Console</v>
      </c>
    </row>
    <row r="3127" ht="14.25" customHeight="1">
      <c r="A3127" s="2">
        <v>661987.0</v>
      </c>
      <c r="B3127" s="2" t="s">
        <v>39</v>
      </c>
      <c r="C3127" s="2" t="s">
        <v>41</v>
      </c>
      <c r="D3127" s="2" t="s">
        <v>34</v>
      </c>
      <c r="E3127" s="4">
        <v>43535.168287037035</v>
      </c>
      <c r="F3127" s="4">
        <v>43538.168287037035</v>
      </c>
      <c r="G3127" s="4">
        <v>43542.168287037035</v>
      </c>
      <c r="H3127" s="2">
        <v>29.0</v>
      </c>
      <c r="I3127" s="2">
        <v>106.0</v>
      </c>
      <c r="J3127" s="2" t="s">
        <v>60</v>
      </c>
      <c r="K3127" s="2" t="s">
        <v>77</v>
      </c>
      <c r="L3127" s="2" t="s">
        <v>35</v>
      </c>
      <c r="M3127" s="2" t="s">
        <v>59</v>
      </c>
      <c r="N3127" s="2">
        <v>-4.0</v>
      </c>
      <c r="O3127" s="2">
        <v>3.0</v>
      </c>
      <c r="P3127" s="2">
        <v>135.0</v>
      </c>
      <c r="Q3127" s="2" t="str">
        <f>VLOOKUP(A3127,'Additional Data'!$A$1:$D$9949,2,0)</f>
        <v>App</v>
      </c>
      <c r="R3127" s="2" t="str">
        <f>VLOOKUP(A3127,'Additional Data'!$A$1:$D$9949,4,0)</f>
        <v>Credit Card</v>
      </c>
      <c r="S3127" s="7">
        <f>VLOOKUP(A3127,'Additional Data'!$A$1:$D$9949,3,0)</f>
        <v>3240.822008</v>
      </c>
      <c r="T3127" s="2" t="str">
        <f>HLOOKUP(B3127,'Additional Data'!$F$1:$N$2,2,0)</f>
        <v>Mobile</v>
      </c>
    </row>
    <row r="3128" ht="14.25" customHeight="1">
      <c r="A3128" s="2">
        <v>196391.0</v>
      </c>
      <c r="B3128" s="2" t="s">
        <v>47</v>
      </c>
      <c r="C3128" s="2" t="s">
        <v>32</v>
      </c>
      <c r="D3128" s="2" t="s">
        <v>34</v>
      </c>
      <c r="E3128" s="4">
        <v>43535.16918981481</v>
      </c>
      <c r="F3128" s="4">
        <v>43536.16918981481</v>
      </c>
      <c r="G3128" s="4">
        <v>43541.16918981481</v>
      </c>
      <c r="H3128" s="2">
        <v>0.0</v>
      </c>
      <c r="I3128" s="2">
        <v>125.0</v>
      </c>
      <c r="J3128" s="2" t="s">
        <v>32</v>
      </c>
      <c r="K3128" s="2" t="s">
        <v>82</v>
      </c>
      <c r="L3128" s="2" t="s">
        <v>67</v>
      </c>
      <c r="M3128" s="2" t="s">
        <v>59</v>
      </c>
      <c r="N3128" s="2">
        <v>-5.0</v>
      </c>
      <c r="O3128" s="2">
        <v>1.0</v>
      </c>
      <c r="P3128" s="2">
        <v>125.0</v>
      </c>
      <c r="Q3128" s="2" t="str">
        <f>VLOOKUP(A3128,'Additional Data'!$A$1:$D$9949,2,0)</f>
        <v>App</v>
      </c>
      <c r="R3128" s="2" t="str">
        <f>VLOOKUP(A3128,'Additional Data'!$A$1:$D$9949,4,0)</f>
        <v>Credit Card</v>
      </c>
      <c r="S3128" s="7">
        <f>VLOOKUP(A3128,'Additional Data'!$A$1:$D$9949,3,0)</f>
        <v>1399.330128</v>
      </c>
      <c r="T3128" s="2" t="str">
        <f>HLOOKUP(B3128,'Additional Data'!$F$1:$N$2,2,0)</f>
        <v>Tablet</v>
      </c>
    </row>
    <row r="3129" ht="14.25" customHeight="1">
      <c r="A3129" s="2">
        <v>117507.0</v>
      </c>
      <c r="B3129" s="2" t="s">
        <v>39</v>
      </c>
      <c r="C3129" s="2" t="s">
        <v>41</v>
      </c>
      <c r="D3129" s="2" t="s">
        <v>34</v>
      </c>
      <c r="E3129" s="4">
        <v>43535.16976851852</v>
      </c>
      <c r="F3129" s="4">
        <v>43542.16976851852</v>
      </c>
      <c r="G3129" s="4">
        <v>43539.16976851852</v>
      </c>
      <c r="H3129" s="2">
        <v>73.0</v>
      </c>
      <c r="I3129" s="2">
        <v>108.0</v>
      </c>
      <c r="J3129" s="2" t="s">
        <v>73</v>
      </c>
      <c r="K3129" s="2" t="s">
        <v>80</v>
      </c>
      <c r="L3129" s="2" t="s">
        <v>35</v>
      </c>
      <c r="M3129" s="2" t="s">
        <v>71</v>
      </c>
      <c r="N3129" s="2">
        <v>3.0</v>
      </c>
      <c r="O3129" s="2">
        <v>7.0</v>
      </c>
      <c r="P3129" s="2">
        <v>181.0</v>
      </c>
      <c r="Q3129" s="2" t="str">
        <f>VLOOKUP(A3129,'Additional Data'!$A$1:$D$9949,2,0)</f>
        <v>Website</v>
      </c>
      <c r="R3129" s="2" t="str">
        <f>VLOOKUP(A3129,'Additional Data'!$A$1:$D$9949,4,0)</f>
        <v>Credit Card</v>
      </c>
      <c r="S3129" s="7">
        <f>VLOOKUP(A3129,'Additional Data'!$A$1:$D$9949,3,0)</f>
        <v>600.5464537</v>
      </c>
      <c r="T3129" s="2" t="str">
        <f>HLOOKUP(B3129,'Additional Data'!$F$1:$N$2,2,0)</f>
        <v>Mobile</v>
      </c>
    </row>
    <row r="3130" ht="14.25" customHeight="1">
      <c r="A3130" s="2">
        <v>200296.0</v>
      </c>
      <c r="B3130" s="2" t="s">
        <v>39</v>
      </c>
      <c r="C3130" s="2" t="s">
        <v>32</v>
      </c>
      <c r="D3130" s="2" t="s">
        <v>34</v>
      </c>
      <c r="E3130" s="4">
        <v>43535.17130787037</v>
      </c>
      <c r="F3130" s="4">
        <v>43539.17130787037</v>
      </c>
      <c r="G3130" s="4">
        <v>43538.17130787037</v>
      </c>
      <c r="H3130" s="2">
        <v>33.0</v>
      </c>
      <c r="I3130" s="2">
        <v>111.0</v>
      </c>
      <c r="J3130" s="2" t="s">
        <v>60</v>
      </c>
      <c r="K3130" s="2" t="s">
        <v>61</v>
      </c>
      <c r="L3130" s="2" t="s">
        <v>35</v>
      </c>
      <c r="M3130" s="2" t="s">
        <v>71</v>
      </c>
      <c r="N3130" s="2">
        <v>1.0</v>
      </c>
      <c r="O3130" s="2">
        <v>4.0</v>
      </c>
      <c r="P3130" s="2">
        <v>144.0</v>
      </c>
      <c r="Q3130" s="2" t="str">
        <f>VLOOKUP(A3130,'Additional Data'!$A$1:$D$9949,2,0)</f>
        <v>App</v>
      </c>
      <c r="R3130" s="2" t="str">
        <f>VLOOKUP(A3130,'Additional Data'!$A$1:$D$9949,4,0)</f>
        <v>Debit Card</v>
      </c>
      <c r="S3130" s="7">
        <f>VLOOKUP(A3130,'Additional Data'!$A$1:$D$9949,3,0)</f>
        <v>519.3213167</v>
      </c>
      <c r="T3130" s="2" t="str">
        <f>HLOOKUP(B3130,'Additional Data'!$F$1:$N$2,2,0)</f>
        <v>Mobile</v>
      </c>
    </row>
    <row r="3131" ht="14.25" customHeight="1">
      <c r="A3131" s="2">
        <v>742532.0</v>
      </c>
      <c r="B3131" s="2" t="s">
        <v>48</v>
      </c>
      <c r="C3131" s="2" t="s">
        <v>41</v>
      </c>
      <c r="D3131" s="2" t="s">
        <v>34</v>
      </c>
      <c r="E3131" s="4">
        <v>43535.17256944445</v>
      </c>
      <c r="F3131" s="4">
        <v>43545.17256944445</v>
      </c>
      <c r="G3131" s="4">
        <v>43540.17256944445</v>
      </c>
      <c r="H3131" s="2">
        <v>35.0</v>
      </c>
      <c r="I3131" s="2">
        <v>124.0</v>
      </c>
      <c r="J3131" s="2" t="s">
        <v>73</v>
      </c>
      <c r="K3131" s="2" t="s">
        <v>80</v>
      </c>
      <c r="L3131" s="2" t="s">
        <v>35</v>
      </c>
      <c r="M3131" s="2" t="s">
        <v>71</v>
      </c>
      <c r="N3131" s="2">
        <v>5.0</v>
      </c>
      <c r="O3131" s="2">
        <v>10.0</v>
      </c>
      <c r="P3131" s="2">
        <v>159.0</v>
      </c>
      <c r="Q3131" s="2" t="str">
        <f>VLOOKUP(A3131,'Additional Data'!$A$1:$D$9949,2,0)</f>
        <v>App</v>
      </c>
      <c r="R3131" s="2" t="str">
        <f>VLOOKUP(A3131,'Additional Data'!$A$1:$D$9949,4,0)</f>
        <v>Debit Card</v>
      </c>
      <c r="S3131" s="7">
        <f>VLOOKUP(A3131,'Additional Data'!$A$1:$D$9949,3,0)</f>
        <v>342.3752012</v>
      </c>
      <c r="T3131" s="2" t="str">
        <f>HLOOKUP(B3131,'Additional Data'!$F$1:$N$2,2,0)</f>
        <v>Gaming Console</v>
      </c>
    </row>
    <row r="3132" ht="14.25" customHeight="1">
      <c r="A3132" s="2">
        <v>787177.0</v>
      </c>
      <c r="B3132" s="2" t="s">
        <v>36</v>
      </c>
      <c r="C3132" s="2" t="s">
        <v>41</v>
      </c>
      <c r="D3132" s="2" t="s">
        <v>34</v>
      </c>
      <c r="E3132" s="4">
        <v>43535.173680555556</v>
      </c>
      <c r="F3132" s="4">
        <v>43542.173680555556</v>
      </c>
      <c r="G3132" s="4">
        <v>43538.173680555556</v>
      </c>
      <c r="H3132" s="2">
        <v>0.0</v>
      </c>
      <c r="I3132" s="2">
        <v>120.0</v>
      </c>
      <c r="J3132" s="2" t="s">
        <v>41</v>
      </c>
      <c r="K3132" s="2" t="s">
        <v>66</v>
      </c>
      <c r="L3132" s="2" t="s">
        <v>67</v>
      </c>
      <c r="M3132" s="2" t="s">
        <v>59</v>
      </c>
      <c r="N3132" s="2">
        <v>4.0</v>
      </c>
      <c r="O3132" s="2">
        <v>7.0</v>
      </c>
      <c r="P3132" s="2">
        <v>120.0</v>
      </c>
      <c r="Q3132" s="2" t="str">
        <f>VLOOKUP(A3132,'Additional Data'!$A$1:$D$9949,2,0)</f>
        <v>App</v>
      </c>
      <c r="R3132" s="2" t="str">
        <f>VLOOKUP(A3132,'Additional Data'!$A$1:$D$9949,4,0)</f>
        <v>Credit Card</v>
      </c>
      <c r="S3132" s="7">
        <f>VLOOKUP(A3132,'Additional Data'!$A$1:$D$9949,3,0)</f>
        <v>3068.024692</v>
      </c>
      <c r="T3132" s="2" t="str">
        <f>HLOOKUP(B3132,'Additional Data'!$F$1:$N$2,2,0)</f>
        <v>Laptop</v>
      </c>
    </row>
    <row r="3133" ht="14.25" customHeight="1">
      <c r="A3133" s="2">
        <v>565529.0</v>
      </c>
      <c r="B3133" s="2" t="s">
        <v>36</v>
      </c>
      <c r="C3133" s="2" t="s">
        <v>41</v>
      </c>
      <c r="D3133" s="2" t="s">
        <v>34</v>
      </c>
      <c r="E3133" s="4">
        <v>43535.1866087963</v>
      </c>
      <c r="F3133" s="4">
        <v>43539.1866087963</v>
      </c>
      <c r="G3133" s="4">
        <v>43542.1866087963</v>
      </c>
      <c r="H3133" s="2">
        <v>0.0</v>
      </c>
      <c r="I3133" s="2">
        <v>124.0</v>
      </c>
      <c r="J3133" s="2" t="s">
        <v>41</v>
      </c>
      <c r="K3133" s="2" t="s">
        <v>66</v>
      </c>
      <c r="L3133" s="2" t="s">
        <v>67</v>
      </c>
      <c r="M3133" s="2" t="s">
        <v>59</v>
      </c>
      <c r="N3133" s="2">
        <v>-3.0</v>
      </c>
      <c r="O3133" s="2">
        <v>4.0</v>
      </c>
      <c r="P3133" s="2">
        <v>124.0</v>
      </c>
      <c r="Q3133" s="2" t="str">
        <f>VLOOKUP(A3133,'Additional Data'!$A$1:$D$9949,2,0)</f>
        <v>App</v>
      </c>
      <c r="R3133" s="2" t="str">
        <f>VLOOKUP(A3133,'Additional Data'!$A$1:$D$9949,4,0)</f>
        <v>Credit Card</v>
      </c>
      <c r="S3133" s="7">
        <f>VLOOKUP(A3133,'Additional Data'!$A$1:$D$9949,3,0)</f>
        <v>3704.392217</v>
      </c>
      <c r="T3133" s="2" t="str">
        <f>HLOOKUP(B3133,'Additional Data'!$F$1:$N$2,2,0)</f>
        <v>Laptop</v>
      </c>
    </row>
    <row r="3134" ht="14.25" customHeight="1">
      <c r="A3134" s="2">
        <v>338732.0</v>
      </c>
      <c r="B3134" s="2" t="s">
        <v>39</v>
      </c>
      <c r="C3134" s="2" t="s">
        <v>32</v>
      </c>
      <c r="D3134" s="2" t="s">
        <v>34</v>
      </c>
      <c r="E3134" s="4">
        <v>43535.18788194445</v>
      </c>
      <c r="F3134" s="4">
        <v>43544.18788194445</v>
      </c>
      <c r="G3134" s="4">
        <v>43540.18788194445</v>
      </c>
      <c r="H3134" s="2">
        <v>33.0</v>
      </c>
      <c r="I3134" s="2">
        <v>115.0</v>
      </c>
      <c r="J3134" s="2" t="s">
        <v>63</v>
      </c>
      <c r="K3134" s="2" t="s">
        <v>81</v>
      </c>
      <c r="L3134" s="2" t="s">
        <v>35</v>
      </c>
      <c r="M3134" s="2" t="s">
        <v>71</v>
      </c>
      <c r="N3134" s="2">
        <v>4.0</v>
      </c>
      <c r="O3134" s="2">
        <v>9.0</v>
      </c>
      <c r="P3134" s="2">
        <v>148.0</v>
      </c>
      <c r="Q3134" s="2" t="str">
        <f>VLOOKUP(A3134,'Additional Data'!$A$1:$D$9949,2,0)</f>
        <v>App</v>
      </c>
      <c r="R3134" s="2" t="str">
        <f>VLOOKUP(A3134,'Additional Data'!$A$1:$D$9949,4,0)</f>
        <v>Debit Card</v>
      </c>
      <c r="S3134" s="7">
        <f>VLOOKUP(A3134,'Additional Data'!$A$1:$D$9949,3,0)</f>
        <v>1274.4385</v>
      </c>
      <c r="T3134" s="2" t="str">
        <f>HLOOKUP(B3134,'Additional Data'!$F$1:$N$2,2,0)</f>
        <v>Mobile</v>
      </c>
    </row>
    <row r="3135" ht="14.25" customHeight="1">
      <c r="A3135" s="2">
        <v>893588.0</v>
      </c>
      <c r="B3135" s="2" t="s">
        <v>36</v>
      </c>
      <c r="C3135" s="2" t="s">
        <v>32</v>
      </c>
      <c r="D3135" s="2" t="s">
        <v>34</v>
      </c>
      <c r="E3135" s="4">
        <v>43535.18982638889</v>
      </c>
      <c r="F3135" s="4">
        <v>43537.18982638889</v>
      </c>
      <c r="G3135" s="4">
        <v>43540.18982638889</v>
      </c>
      <c r="H3135" s="2">
        <v>35.0</v>
      </c>
      <c r="I3135" s="2">
        <v>112.0</v>
      </c>
      <c r="J3135" s="2" t="s">
        <v>60</v>
      </c>
      <c r="K3135" s="2" t="s">
        <v>61</v>
      </c>
      <c r="L3135" s="2" t="s">
        <v>35</v>
      </c>
      <c r="M3135" s="2" t="s">
        <v>71</v>
      </c>
      <c r="N3135" s="2">
        <v>-3.0</v>
      </c>
      <c r="O3135" s="2">
        <v>2.0</v>
      </c>
      <c r="P3135" s="2">
        <v>147.0</v>
      </c>
      <c r="Q3135" s="2" t="str">
        <f>VLOOKUP(A3135,'Additional Data'!$A$1:$D$9949,2,0)</f>
        <v>App</v>
      </c>
      <c r="R3135" s="2" t="str">
        <f>VLOOKUP(A3135,'Additional Data'!$A$1:$D$9949,4,0)</f>
        <v>Debit Card</v>
      </c>
      <c r="S3135" s="7">
        <f>VLOOKUP(A3135,'Additional Data'!$A$1:$D$9949,3,0)</f>
        <v>1963.586089</v>
      </c>
      <c r="T3135" s="2" t="str">
        <f>HLOOKUP(B3135,'Additional Data'!$F$1:$N$2,2,0)</f>
        <v>Laptop</v>
      </c>
    </row>
    <row r="3136" ht="14.25" customHeight="1">
      <c r="A3136" s="2">
        <v>897791.0</v>
      </c>
      <c r="B3136" s="2" t="s">
        <v>39</v>
      </c>
      <c r="C3136" s="2" t="s">
        <v>41</v>
      </c>
      <c r="D3136" s="2" t="s">
        <v>34</v>
      </c>
      <c r="E3136" s="4">
        <v>43535.19501157408</v>
      </c>
      <c r="F3136" s="4">
        <v>43541.19501157408</v>
      </c>
      <c r="G3136" s="4">
        <v>43539.19501157408</v>
      </c>
      <c r="H3136" s="2">
        <v>35.0</v>
      </c>
      <c r="I3136" s="2">
        <v>129.0</v>
      </c>
      <c r="J3136" s="2" t="s">
        <v>32</v>
      </c>
      <c r="K3136" s="2" t="s">
        <v>70</v>
      </c>
      <c r="L3136" s="2" t="s">
        <v>35</v>
      </c>
      <c r="M3136" s="2" t="s">
        <v>59</v>
      </c>
      <c r="N3136" s="2">
        <v>2.0</v>
      </c>
      <c r="O3136" s="2">
        <v>6.0</v>
      </c>
      <c r="P3136" s="2">
        <v>164.0</v>
      </c>
      <c r="Q3136" s="2" t="str">
        <f>VLOOKUP(A3136,'Additional Data'!$A$1:$D$9949,2,0)</f>
        <v>App</v>
      </c>
      <c r="R3136" s="2" t="str">
        <f>VLOOKUP(A3136,'Additional Data'!$A$1:$D$9949,4,0)</f>
        <v>Credit Card</v>
      </c>
      <c r="S3136" s="7">
        <f>VLOOKUP(A3136,'Additional Data'!$A$1:$D$9949,3,0)</f>
        <v>2736.95743</v>
      </c>
      <c r="T3136" s="2" t="str">
        <f>HLOOKUP(B3136,'Additional Data'!$F$1:$N$2,2,0)</f>
        <v>Mobile</v>
      </c>
    </row>
    <row r="3137" ht="14.25" customHeight="1">
      <c r="A3137" s="2">
        <v>292187.0</v>
      </c>
      <c r="B3137" s="2" t="s">
        <v>30</v>
      </c>
      <c r="C3137" s="2" t="s">
        <v>32</v>
      </c>
      <c r="D3137" s="2" t="s">
        <v>34</v>
      </c>
      <c r="E3137" s="4">
        <v>43535.1953587963</v>
      </c>
      <c r="F3137" s="4">
        <v>43539.1953587963</v>
      </c>
      <c r="G3137" s="4">
        <v>43538.1953587963</v>
      </c>
      <c r="H3137" s="2">
        <v>0.0</v>
      </c>
      <c r="I3137" s="2">
        <v>123.0</v>
      </c>
      <c r="J3137" s="2" t="s">
        <v>32</v>
      </c>
      <c r="K3137" s="2" t="s">
        <v>82</v>
      </c>
      <c r="L3137" s="2" t="s">
        <v>67</v>
      </c>
      <c r="M3137" s="2" t="s">
        <v>59</v>
      </c>
      <c r="N3137" s="2">
        <v>1.0</v>
      </c>
      <c r="O3137" s="2">
        <v>4.0</v>
      </c>
      <c r="P3137" s="2">
        <v>123.0</v>
      </c>
      <c r="Q3137" s="2" t="str">
        <f>VLOOKUP(A3137,'Additional Data'!$A$1:$D$9949,2,0)</f>
        <v>App</v>
      </c>
      <c r="R3137" s="2" t="str">
        <f>VLOOKUP(A3137,'Additional Data'!$A$1:$D$9949,4,0)</f>
        <v>Cash On Delivery</v>
      </c>
      <c r="S3137" s="7">
        <f>VLOOKUP(A3137,'Additional Data'!$A$1:$D$9949,3,0)</f>
        <v>1984.959455</v>
      </c>
      <c r="T3137" s="2" t="str">
        <f>HLOOKUP(B3137,'Additional Data'!$F$1:$N$2,2,0)</f>
        <v>PC</v>
      </c>
    </row>
    <row r="3138" ht="14.25" customHeight="1">
      <c r="A3138" s="2">
        <v>392839.0</v>
      </c>
      <c r="B3138" s="2" t="s">
        <v>48</v>
      </c>
      <c r="C3138" s="2" t="s">
        <v>32</v>
      </c>
      <c r="D3138" s="2" t="s">
        <v>34</v>
      </c>
      <c r="E3138" s="4">
        <v>43535.20138888889</v>
      </c>
      <c r="F3138" s="4">
        <v>43541.20138888889</v>
      </c>
      <c r="G3138" s="4">
        <v>43542.20138888889</v>
      </c>
      <c r="H3138" s="2">
        <v>62.0</v>
      </c>
      <c r="I3138" s="2">
        <v>85.0</v>
      </c>
      <c r="J3138" s="2" t="s">
        <v>60</v>
      </c>
      <c r="K3138" s="2" t="s">
        <v>61</v>
      </c>
      <c r="L3138" s="2" t="s">
        <v>35</v>
      </c>
      <c r="M3138" s="2" t="s">
        <v>71</v>
      </c>
      <c r="N3138" s="2">
        <v>-1.0</v>
      </c>
      <c r="O3138" s="2">
        <v>6.0</v>
      </c>
      <c r="P3138" s="2">
        <v>147.0</v>
      </c>
      <c r="Q3138" s="2" t="str">
        <f>VLOOKUP(A3138,'Additional Data'!$A$1:$D$9949,2,0)</f>
        <v>App</v>
      </c>
      <c r="R3138" s="2" t="str">
        <f>VLOOKUP(A3138,'Additional Data'!$A$1:$D$9949,4,0)</f>
        <v>Credit Card</v>
      </c>
      <c r="S3138" s="7">
        <f>VLOOKUP(A3138,'Additional Data'!$A$1:$D$9949,3,0)</f>
        <v>3563.293438</v>
      </c>
      <c r="T3138" s="2" t="str">
        <f>HLOOKUP(B3138,'Additional Data'!$F$1:$N$2,2,0)</f>
        <v>Gaming Console</v>
      </c>
    </row>
    <row r="3139" ht="14.25" customHeight="1">
      <c r="A3139" s="2">
        <v>1415.0</v>
      </c>
      <c r="B3139" s="2" t="s">
        <v>39</v>
      </c>
      <c r="C3139" s="2" t="s">
        <v>41</v>
      </c>
      <c r="D3139" s="2" t="s">
        <v>34</v>
      </c>
      <c r="E3139" s="4">
        <v>43535.20212962963</v>
      </c>
      <c r="F3139" s="4">
        <v>43542.20212962963</v>
      </c>
      <c r="G3139" s="4">
        <v>43542.20212962963</v>
      </c>
      <c r="H3139" s="2">
        <v>65.0</v>
      </c>
      <c r="I3139" s="2">
        <v>86.0</v>
      </c>
      <c r="J3139" s="2" t="s">
        <v>63</v>
      </c>
      <c r="K3139" s="2" t="s">
        <v>64</v>
      </c>
      <c r="L3139" s="2" t="s">
        <v>35</v>
      </c>
      <c r="M3139" s="2" t="s">
        <v>71</v>
      </c>
      <c r="N3139" s="2">
        <v>0.0</v>
      </c>
      <c r="O3139" s="2">
        <v>7.0</v>
      </c>
      <c r="P3139" s="2">
        <v>151.0</v>
      </c>
      <c r="Q3139" s="2" t="str">
        <f>VLOOKUP(A3139,'Additional Data'!$A$1:$D$9949,2,0)</f>
        <v>App</v>
      </c>
      <c r="R3139" s="2" t="str">
        <f>VLOOKUP(A3139,'Additional Data'!$A$1:$D$9949,4,0)</f>
        <v>Credit Card</v>
      </c>
      <c r="S3139" s="7">
        <f>VLOOKUP(A3139,'Additional Data'!$A$1:$D$9949,3,0)</f>
        <v>2794.644783</v>
      </c>
      <c r="T3139" s="2" t="str">
        <f>HLOOKUP(B3139,'Additional Data'!$F$1:$N$2,2,0)</f>
        <v>Mobile</v>
      </c>
    </row>
    <row r="3140" ht="14.25" customHeight="1">
      <c r="A3140" s="2">
        <v>522881.0</v>
      </c>
      <c r="B3140" s="2" t="s">
        <v>39</v>
      </c>
      <c r="C3140" s="2" t="s">
        <v>32</v>
      </c>
      <c r="D3140" s="2" t="s">
        <v>34</v>
      </c>
      <c r="E3140" s="4">
        <v>43535.20255787037</v>
      </c>
      <c r="F3140" s="4">
        <v>43537.20255787037</v>
      </c>
      <c r="G3140" s="4">
        <v>43542.20255787037</v>
      </c>
      <c r="H3140" s="2">
        <v>69.0</v>
      </c>
      <c r="I3140" s="2">
        <v>108.0</v>
      </c>
      <c r="J3140" s="2" t="s">
        <v>41</v>
      </c>
      <c r="K3140" s="2" t="s">
        <v>58</v>
      </c>
      <c r="L3140" s="2" t="s">
        <v>35</v>
      </c>
      <c r="M3140" s="2" t="s">
        <v>71</v>
      </c>
      <c r="N3140" s="2">
        <v>-5.0</v>
      </c>
      <c r="O3140" s="2">
        <v>2.0</v>
      </c>
      <c r="P3140" s="2">
        <v>177.0</v>
      </c>
      <c r="Q3140" s="2" t="str">
        <f>VLOOKUP(A3140,'Additional Data'!$A$1:$D$9949,2,0)</f>
        <v>App</v>
      </c>
      <c r="R3140" s="2" t="str">
        <f>VLOOKUP(A3140,'Additional Data'!$A$1:$D$9949,4,0)</f>
        <v>Credit Card</v>
      </c>
      <c r="S3140" s="7">
        <f>VLOOKUP(A3140,'Additional Data'!$A$1:$D$9949,3,0)</f>
        <v>3549</v>
      </c>
      <c r="T3140" s="2" t="str">
        <f>HLOOKUP(B3140,'Additional Data'!$F$1:$N$2,2,0)</f>
        <v>Mobile</v>
      </c>
    </row>
    <row r="3141" ht="14.25" customHeight="1">
      <c r="A3141" s="2">
        <v>431920.0</v>
      </c>
      <c r="B3141" s="2" t="s">
        <v>42</v>
      </c>
      <c r="C3141" s="2" t="s">
        <v>32</v>
      </c>
      <c r="D3141" s="2" t="s">
        <v>34</v>
      </c>
      <c r="E3141" s="4">
        <v>43535.20605324074</v>
      </c>
      <c r="F3141" s="4">
        <v>43542.20605324074</v>
      </c>
      <c r="G3141" s="4">
        <v>43541.20605324074</v>
      </c>
      <c r="H3141" s="2">
        <v>28.0</v>
      </c>
      <c r="I3141" s="2">
        <v>110.0</v>
      </c>
      <c r="J3141" s="2" t="s">
        <v>63</v>
      </c>
      <c r="K3141" s="2" t="s">
        <v>81</v>
      </c>
      <c r="L3141" s="2" t="s">
        <v>35</v>
      </c>
      <c r="M3141" s="2" t="s">
        <v>71</v>
      </c>
      <c r="N3141" s="2">
        <v>1.0</v>
      </c>
      <c r="O3141" s="2">
        <v>7.0</v>
      </c>
      <c r="P3141" s="2">
        <v>138.0</v>
      </c>
      <c r="Q3141" s="2" t="str">
        <f>VLOOKUP(A3141,'Additional Data'!$A$1:$D$9949,2,0)</f>
        <v>App</v>
      </c>
      <c r="R3141" s="2" t="str">
        <f>VLOOKUP(A3141,'Additional Data'!$A$1:$D$9949,4,0)</f>
        <v>Debit Card</v>
      </c>
      <c r="S3141" s="7">
        <f>VLOOKUP(A3141,'Additional Data'!$A$1:$D$9949,3,0)</f>
        <v>530.5088174</v>
      </c>
      <c r="T3141" s="2" t="str">
        <f>HLOOKUP(B3141,'Additional Data'!$F$1:$N$2,2,0)</f>
        <v>TV</v>
      </c>
    </row>
    <row r="3142" ht="14.25" customHeight="1">
      <c r="A3142" s="2">
        <v>921811.0</v>
      </c>
      <c r="B3142" s="2" t="s">
        <v>30</v>
      </c>
      <c r="C3142" s="2" t="s">
        <v>32</v>
      </c>
      <c r="D3142" s="2" t="s">
        <v>34</v>
      </c>
      <c r="E3142" s="4">
        <v>43535.20774305556</v>
      </c>
      <c r="F3142" s="4">
        <v>43539.20774305556</v>
      </c>
      <c r="G3142" s="4">
        <v>43540.20774305556</v>
      </c>
      <c r="H3142" s="2">
        <v>34.0</v>
      </c>
      <c r="I3142" s="2">
        <v>121.0</v>
      </c>
      <c r="J3142" s="2" t="s">
        <v>41</v>
      </c>
      <c r="K3142" s="2" t="s">
        <v>58</v>
      </c>
      <c r="L3142" s="2" t="s">
        <v>35</v>
      </c>
      <c r="M3142" s="2" t="s">
        <v>59</v>
      </c>
      <c r="N3142" s="2">
        <v>-1.0</v>
      </c>
      <c r="O3142" s="2">
        <v>4.0</v>
      </c>
      <c r="P3142" s="2">
        <v>155.0</v>
      </c>
      <c r="Q3142" s="2" t="str">
        <f>VLOOKUP(A3142,'Additional Data'!$A$1:$D$9949,2,0)</f>
        <v>App</v>
      </c>
      <c r="R3142" s="2" t="str">
        <f>VLOOKUP(A3142,'Additional Data'!$A$1:$D$9949,4,0)</f>
        <v>Credit Card</v>
      </c>
      <c r="S3142" s="7">
        <f>VLOOKUP(A3142,'Additional Data'!$A$1:$D$9949,3,0)</f>
        <v>506.2994028</v>
      </c>
      <c r="T3142" s="2" t="str">
        <f>HLOOKUP(B3142,'Additional Data'!$F$1:$N$2,2,0)</f>
        <v>PC</v>
      </c>
    </row>
    <row r="3143" ht="14.25" customHeight="1">
      <c r="A3143" s="2">
        <v>845182.0</v>
      </c>
      <c r="B3143" s="2" t="s">
        <v>30</v>
      </c>
      <c r="C3143" s="2" t="s">
        <v>32</v>
      </c>
      <c r="D3143" s="2" t="s">
        <v>34</v>
      </c>
      <c r="E3143" s="4">
        <v>43535.20903935185</v>
      </c>
      <c r="F3143" s="4">
        <v>43541.20903935185</v>
      </c>
      <c r="G3143" s="4">
        <v>43542.20903935185</v>
      </c>
      <c r="H3143" s="2">
        <v>37.0</v>
      </c>
      <c r="I3143" s="2">
        <v>128.0</v>
      </c>
      <c r="J3143" s="2" t="s">
        <v>41</v>
      </c>
      <c r="K3143" s="2" t="s">
        <v>58</v>
      </c>
      <c r="L3143" s="2" t="s">
        <v>35</v>
      </c>
      <c r="M3143" s="2" t="s">
        <v>59</v>
      </c>
      <c r="N3143" s="2">
        <v>-1.0</v>
      </c>
      <c r="O3143" s="2">
        <v>6.0</v>
      </c>
      <c r="P3143" s="2">
        <v>165.0</v>
      </c>
      <c r="Q3143" s="2" t="str">
        <f>VLOOKUP(A3143,'Additional Data'!$A$1:$D$9949,2,0)</f>
        <v>App</v>
      </c>
      <c r="R3143" s="2" t="str">
        <f>VLOOKUP(A3143,'Additional Data'!$A$1:$D$9949,4,0)</f>
        <v>Debit Card</v>
      </c>
      <c r="S3143" s="7">
        <f>VLOOKUP(A3143,'Additional Data'!$A$1:$D$9949,3,0)</f>
        <v>2781.373929</v>
      </c>
      <c r="T3143" s="2" t="str">
        <f>HLOOKUP(B3143,'Additional Data'!$F$1:$N$2,2,0)</f>
        <v>PC</v>
      </c>
    </row>
    <row r="3144" ht="14.25" customHeight="1">
      <c r="A3144" s="2">
        <v>979991.0</v>
      </c>
      <c r="B3144" s="2" t="s">
        <v>36</v>
      </c>
      <c r="C3144" s="2" t="s">
        <v>41</v>
      </c>
      <c r="D3144" s="2" t="s">
        <v>34</v>
      </c>
      <c r="E3144" s="4">
        <v>43535.21744212963</v>
      </c>
      <c r="F3144" s="4">
        <v>43536.21744212963</v>
      </c>
      <c r="G3144" s="4">
        <v>43540.21744212963</v>
      </c>
      <c r="H3144" s="2">
        <v>0.0</v>
      </c>
      <c r="I3144" s="2">
        <v>128.0</v>
      </c>
      <c r="J3144" s="2" t="s">
        <v>41</v>
      </c>
      <c r="K3144" s="2" t="s">
        <v>66</v>
      </c>
      <c r="L3144" s="2" t="s">
        <v>67</v>
      </c>
      <c r="M3144" s="2" t="s">
        <v>59</v>
      </c>
      <c r="N3144" s="2">
        <v>-4.0</v>
      </c>
      <c r="O3144" s="2">
        <v>1.0</v>
      </c>
      <c r="P3144" s="2">
        <v>128.0</v>
      </c>
      <c r="Q3144" s="2" t="str">
        <f>VLOOKUP(A3144,'Additional Data'!$A$1:$D$9949,2,0)</f>
        <v>App</v>
      </c>
      <c r="R3144" s="2" t="str">
        <f>VLOOKUP(A3144,'Additional Data'!$A$1:$D$9949,4,0)</f>
        <v>Credit Card</v>
      </c>
      <c r="S3144" s="7">
        <f>VLOOKUP(A3144,'Additional Data'!$A$1:$D$9949,3,0)</f>
        <v>2976.535459</v>
      </c>
      <c r="T3144" s="2" t="str">
        <f>HLOOKUP(B3144,'Additional Data'!$F$1:$N$2,2,0)</f>
        <v>Laptop</v>
      </c>
    </row>
    <row r="3145" ht="14.25" customHeight="1">
      <c r="A3145" s="2">
        <v>889959.0</v>
      </c>
      <c r="B3145" s="2" t="s">
        <v>47</v>
      </c>
      <c r="C3145" s="2" t="s">
        <v>32</v>
      </c>
      <c r="D3145" s="2" t="s">
        <v>34</v>
      </c>
      <c r="E3145" s="4">
        <v>43535.21784722222</v>
      </c>
      <c r="F3145" s="4">
        <v>43535.21784722222</v>
      </c>
      <c r="G3145" s="4">
        <v>43542.21784722222</v>
      </c>
      <c r="H3145" s="2">
        <v>0.0</v>
      </c>
      <c r="I3145" s="2">
        <v>126.0</v>
      </c>
      <c r="J3145" s="2" t="s">
        <v>32</v>
      </c>
      <c r="K3145" s="2" t="s">
        <v>82</v>
      </c>
      <c r="L3145" s="2" t="s">
        <v>67</v>
      </c>
      <c r="M3145" s="2" t="s">
        <v>59</v>
      </c>
      <c r="N3145" s="2">
        <v>-7.0</v>
      </c>
      <c r="O3145" s="2">
        <v>0.0</v>
      </c>
      <c r="P3145" s="2">
        <v>126.0</v>
      </c>
      <c r="Q3145" s="2" t="str">
        <f>VLOOKUP(A3145,'Additional Data'!$A$1:$D$9949,2,0)</f>
        <v>Website</v>
      </c>
      <c r="R3145" s="2" t="str">
        <f>VLOOKUP(A3145,'Additional Data'!$A$1:$D$9949,4,0)</f>
        <v>Cash On Delivery</v>
      </c>
      <c r="S3145" s="7">
        <f>VLOOKUP(A3145,'Additional Data'!$A$1:$D$9949,3,0)</f>
        <v>1030</v>
      </c>
      <c r="T3145" s="2" t="str">
        <f>HLOOKUP(B3145,'Additional Data'!$F$1:$N$2,2,0)</f>
        <v>Tablet</v>
      </c>
    </row>
    <row r="3146" ht="14.25" customHeight="1">
      <c r="A3146" s="2">
        <v>322466.0</v>
      </c>
      <c r="B3146" s="2" t="s">
        <v>39</v>
      </c>
      <c r="C3146" s="2" t="s">
        <v>32</v>
      </c>
      <c r="D3146" s="2" t="s">
        <v>34</v>
      </c>
      <c r="E3146" s="4">
        <v>43535.21828703704</v>
      </c>
      <c r="F3146" s="4">
        <v>43543.21828703704</v>
      </c>
      <c r="G3146" s="4">
        <v>43541.21828703704</v>
      </c>
      <c r="H3146" s="2">
        <v>37.0</v>
      </c>
      <c r="I3146" s="2">
        <v>126.0</v>
      </c>
      <c r="J3146" s="2" t="s">
        <v>41</v>
      </c>
      <c r="K3146" s="2" t="s">
        <v>58</v>
      </c>
      <c r="L3146" s="2" t="s">
        <v>35</v>
      </c>
      <c r="M3146" s="2" t="s">
        <v>59</v>
      </c>
      <c r="N3146" s="2">
        <v>2.0</v>
      </c>
      <c r="O3146" s="2">
        <v>8.0</v>
      </c>
      <c r="P3146" s="2">
        <v>163.0</v>
      </c>
      <c r="Q3146" s="2" t="str">
        <f>VLOOKUP(A3146,'Additional Data'!$A$1:$D$9949,2,0)</f>
        <v>App</v>
      </c>
      <c r="R3146" s="2" t="str">
        <f>VLOOKUP(A3146,'Additional Data'!$A$1:$D$9949,4,0)</f>
        <v>Debit Card</v>
      </c>
      <c r="S3146" s="7">
        <f>VLOOKUP(A3146,'Additional Data'!$A$1:$D$9949,3,0)</f>
        <v>1445</v>
      </c>
      <c r="T3146" s="2" t="str">
        <f>HLOOKUP(B3146,'Additional Data'!$F$1:$N$2,2,0)</f>
        <v>Mobile</v>
      </c>
    </row>
    <row r="3147" ht="14.25" customHeight="1">
      <c r="A3147" s="2">
        <v>164696.0</v>
      </c>
      <c r="B3147" s="2" t="s">
        <v>36</v>
      </c>
      <c r="C3147" s="2" t="s">
        <v>41</v>
      </c>
      <c r="D3147" s="2" t="s">
        <v>34</v>
      </c>
      <c r="E3147" s="4">
        <v>43535.2184837963</v>
      </c>
      <c r="F3147" s="4">
        <v>43537.2184837963</v>
      </c>
      <c r="G3147" s="4">
        <v>43542.2184837963</v>
      </c>
      <c r="H3147" s="2">
        <v>73.0</v>
      </c>
      <c r="I3147" s="2">
        <v>108.0</v>
      </c>
      <c r="J3147" s="2" t="s">
        <v>32</v>
      </c>
      <c r="K3147" s="2" t="s">
        <v>70</v>
      </c>
      <c r="L3147" s="2" t="s">
        <v>35</v>
      </c>
      <c r="M3147" s="2" t="s">
        <v>71</v>
      </c>
      <c r="N3147" s="2">
        <v>-5.0</v>
      </c>
      <c r="O3147" s="2">
        <v>2.0</v>
      </c>
      <c r="P3147" s="2">
        <v>181.0</v>
      </c>
      <c r="Q3147" s="2" t="str">
        <f>VLOOKUP(A3147,'Additional Data'!$A$1:$D$9949,2,0)</f>
        <v>App</v>
      </c>
      <c r="R3147" s="2" t="str">
        <f>VLOOKUP(A3147,'Additional Data'!$A$1:$D$9949,4,0)</f>
        <v>Debit Card</v>
      </c>
      <c r="S3147" s="7">
        <f>VLOOKUP(A3147,'Additional Data'!$A$1:$D$9949,3,0)</f>
        <v>1005</v>
      </c>
      <c r="T3147" s="2" t="str">
        <f>HLOOKUP(B3147,'Additional Data'!$F$1:$N$2,2,0)</f>
        <v>Laptop</v>
      </c>
    </row>
    <row r="3148" ht="14.25" customHeight="1">
      <c r="A3148" s="2">
        <v>637921.0</v>
      </c>
      <c r="B3148" s="2" t="s">
        <v>46</v>
      </c>
      <c r="C3148" s="2" t="s">
        <v>41</v>
      </c>
      <c r="D3148" s="2" t="s">
        <v>34</v>
      </c>
      <c r="E3148" s="4">
        <v>43535.22283564815</v>
      </c>
      <c r="F3148" s="4">
        <v>43540.22283564815</v>
      </c>
      <c r="G3148" s="4">
        <v>43542.22283564815</v>
      </c>
      <c r="H3148" s="2">
        <v>0.0</v>
      </c>
      <c r="I3148" s="2">
        <v>130.0</v>
      </c>
      <c r="J3148" s="2" t="s">
        <v>41</v>
      </c>
      <c r="K3148" s="2" t="s">
        <v>66</v>
      </c>
      <c r="L3148" s="2" t="s">
        <v>67</v>
      </c>
      <c r="M3148" s="2" t="s">
        <v>59</v>
      </c>
      <c r="N3148" s="2">
        <v>-2.0</v>
      </c>
      <c r="O3148" s="2">
        <v>5.0</v>
      </c>
      <c r="P3148" s="2">
        <v>130.0</v>
      </c>
      <c r="Q3148" s="2" t="str">
        <f>VLOOKUP(A3148,'Additional Data'!$A$1:$D$9949,2,0)</f>
        <v>App</v>
      </c>
      <c r="R3148" s="2" t="str">
        <f>VLOOKUP(A3148,'Additional Data'!$A$1:$D$9949,4,0)</f>
        <v>Credit Card</v>
      </c>
      <c r="S3148" s="7">
        <f>VLOOKUP(A3148,'Additional Data'!$A$1:$D$9949,3,0)</f>
        <v>2940.510631</v>
      </c>
      <c r="T3148" s="2" t="str">
        <f>HLOOKUP(B3148,'Additional Data'!$F$1:$N$2,2,0)</f>
        <v>TV</v>
      </c>
    </row>
    <row r="3149" ht="14.25" customHeight="1">
      <c r="A3149" s="2">
        <v>988387.0</v>
      </c>
      <c r="B3149" s="2" t="s">
        <v>30</v>
      </c>
      <c r="C3149" s="2" t="s">
        <v>41</v>
      </c>
      <c r="D3149" s="2" t="s">
        <v>34</v>
      </c>
      <c r="E3149" s="4">
        <v>43535.22707175926</v>
      </c>
      <c r="F3149" s="4">
        <v>43539.22707175926</v>
      </c>
      <c r="G3149" s="4">
        <v>43538.22707175926</v>
      </c>
      <c r="H3149" s="2">
        <v>47.0</v>
      </c>
      <c r="I3149" s="2">
        <v>120.0</v>
      </c>
      <c r="J3149" s="2" t="s">
        <v>32</v>
      </c>
      <c r="K3149" s="2" t="s">
        <v>70</v>
      </c>
      <c r="L3149" s="2" t="s">
        <v>35</v>
      </c>
      <c r="M3149" s="2" t="s">
        <v>59</v>
      </c>
      <c r="N3149" s="2">
        <v>1.0</v>
      </c>
      <c r="O3149" s="2">
        <v>4.0</v>
      </c>
      <c r="P3149" s="2">
        <v>167.0</v>
      </c>
      <c r="Q3149" s="2" t="str">
        <f>VLOOKUP(A3149,'Additional Data'!$A$1:$D$9949,2,0)</f>
        <v>App</v>
      </c>
      <c r="R3149" s="2" t="str">
        <f>VLOOKUP(A3149,'Additional Data'!$A$1:$D$9949,4,0)</f>
        <v>Credit Card</v>
      </c>
      <c r="S3149" s="7">
        <f>VLOOKUP(A3149,'Additional Data'!$A$1:$D$9949,3,0)</f>
        <v>2836.542025</v>
      </c>
      <c r="T3149" s="2" t="str">
        <f>HLOOKUP(B3149,'Additional Data'!$F$1:$N$2,2,0)</f>
        <v>PC</v>
      </c>
    </row>
    <row r="3150" ht="14.25" customHeight="1">
      <c r="A3150" s="2">
        <v>190791.0</v>
      </c>
      <c r="B3150" s="2" t="s">
        <v>30</v>
      </c>
      <c r="C3150" s="2" t="s">
        <v>41</v>
      </c>
      <c r="D3150" s="2" t="s">
        <v>34</v>
      </c>
      <c r="E3150" s="4">
        <v>43535.2274537037</v>
      </c>
      <c r="F3150" s="4">
        <v>43541.2274537037</v>
      </c>
      <c r="G3150" s="4">
        <v>43539.2274537037</v>
      </c>
      <c r="H3150" s="2">
        <v>70.0</v>
      </c>
      <c r="I3150" s="2">
        <v>92.0</v>
      </c>
      <c r="J3150" s="2" t="s">
        <v>63</v>
      </c>
      <c r="K3150" s="2" t="s">
        <v>64</v>
      </c>
      <c r="L3150" s="2" t="s">
        <v>35</v>
      </c>
      <c r="M3150" s="2" t="s">
        <v>71</v>
      </c>
      <c r="N3150" s="2">
        <v>2.0</v>
      </c>
      <c r="O3150" s="2">
        <v>6.0</v>
      </c>
      <c r="P3150" s="2">
        <v>162.0</v>
      </c>
      <c r="Q3150" s="2" t="str">
        <f>VLOOKUP(A3150,'Additional Data'!$A$1:$D$9949,2,0)</f>
        <v>Website</v>
      </c>
      <c r="R3150" s="2" t="str">
        <f>VLOOKUP(A3150,'Additional Data'!$A$1:$D$9949,4,0)</f>
        <v>Credit Card</v>
      </c>
      <c r="S3150" s="7">
        <f>VLOOKUP(A3150,'Additional Data'!$A$1:$D$9949,3,0)</f>
        <v>1017</v>
      </c>
      <c r="T3150" s="2" t="str">
        <f>HLOOKUP(B3150,'Additional Data'!$F$1:$N$2,2,0)</f>
        <v>PC</v>
      </c>
    </row>
    <row r="3151" ht="14.25" customHeight="1">
      <c r="A3151" s="2">
        <v>949503.0</v>
      </c>
      <c r="B3151" s="2" t="s">
        <v>39</v>
      </c>
      <c r="C3151" s="2" t="s">
        <v>32</v>
      </c>
      <c r="D3151" s="2" t="s">
        <v>34</v>
      </c>
      <c r="E3151" s="4">
        <v>43535.22859953704</v>
      </c>
      <c r="F3151" s="4">
        <v>43541.22859953704</v>
      </c>
      <c r="G3151" s="4">
        <v>43542.22859953704</v>
      </c>
      <c r="H3151" s="2">
        <v>30.0</v>
      </c>
      <c r="I3151" s="2">
        <v>115.0</v>
      </c>
      <c r="J3151" s="2" t="s">
        <v>63</v>
      </c>
      <c r="K3151" s="2" t="s">
        <v>81</v>
      </c>
      <c r="L3151" s="2" t="s">
        <v>35</v>
      </c>
      <c r="M3151" s="2" t="s">
        <v>59</v>
      </c>
      <c r="N3151" s="2">
        <v>-1.0</v>
      </c>
      <c r="O3151" s="2">
        <v>6.0</v>
      </c>
      <c r="P3151" s="2">
        <v>145.0</v>
      </c>
      <c r="Q3151" s="2" t="str">
        <f>VLOOKUP(A3151,'Additional Data'!$A$1:$D$9949,2,0)</f>
        <v>Website</v>
      </c>
      <c r="R3151" s="2" t="str">
        <f>VLOOKUP(A3151,'Additional Data'!$A$1:$D$9949,4,0)</f>
        <v>Credit Card</v>
      </c>
      <c r="S3151" s="7">
        <f>VLOOKUP(A3151,'Additional Data'!$A$1:$D$9949,3,0)</f>
        <v>284</v>
      </c>
      <c r="T3151" s="2" t="str">
        <f>HLOOKUP(B3151,'Additional Data'!$F$1:$N$2,2,0)</f>
        <v>Mobile</v>
      </c>
    </row>
    <row r="3152" ht="14.25" customHeight="1">
      <c r="A3152" s="2">
        <v>104628.0</v>
      </c>
      <c r="B3152" s="2" t="s">
        <v>42</v>
      </c>
      <c r="C3152" s="2" t="s">
        <v>32</v>
      </c>
      <c r="D3152" s="2" t="s">
        <v>34</v>
      </c>
      <c r="E3152" s="4">
        <v>43535.23273148148</v>
      </c>
      <c r="F3152" s="4">
        <v>43535.23273148148</v>
      </c>
      <c r="G3152" s="4">
        <v>43540.23273148148</v>
      </c>
      <c r="H3152" s="2">
        <v>0.0</v>
      </c>
      <c r="I3152" s="2">
        <v>109.0</v>
      </c>
      <c r="J3152" s="2" t="s">
        <v>32</v>
      </c>
      <c r="K3152" s="2" t="s">
        <v>82</v>
      </c>
      <c r="L3152" s="2" t="s">
        <v>67</v>
      </c>
      <c r="M3152" s="2" t="s">
        <v>71</v>
      </c>
      <c r="N3152" s="2">
        <v>-5.0</v>
      </c>
      <c r="O3152" s="2">
        <v>0.0</v>
      </c>
      <c r="P3152" s="2">
        <v>109.0</v>
      </c>
      <c r="Q3152" s="2" t="str">
        <f>VLOOKUP(A3152,'Additional Data'!$A$1:$D$9949,2,0)</f>
        <v>Website</v>
      </c>
      <c r="R3152" s="2" t="str">
        <f>VLOOKUP(A3152,'Additional Data'!$A$1:$D$9949,4,0)</f>
        <v>Debit Card</v>
      </c>
      <c r="S3152" s="7">
        <f>VLOOKUP(A3152,'Additional Data'!$A$1:$D$9949,3,0)</f>
        <v>521.4053351</v>
      </c>
      <c r="T3152" s="2" t="str">
        <f>HLOOKUP(B3152,'Additional Data'!$F$1:$N$2,2,0)</f>
        <v>TV</v>
      </c>
    </row>
    <row r="3153" ht="14.25" customHeight="1">
      <c r="A3153" s="2">
        <v>307843.0</v>
      </c>
      <c r="B3153" s="2" t="s">
        <v>39</v>
      </c>
      <c r="C3153" s="2" t="s">
        <v>41</v>
      </c>
      <c r="D3153" s="2" t="s">
        <v>34</v>
      </c>
      <c r="E3153" s="4">
        <v>43535.23292824074</v>
      </c>
      <c r="F3153" s="4">
        <v>43540.23292824074</v>
      </c>
      <c r="G3153" s="4">
        <v>43541.23292824074</v>
      </c>
      <c r="H3153" s="2">
        <v>36.0</v>
      </c>
      <c r="I3153" s="2">
        <v>111.0</v>
      </c>
      <c r="J3153" s="2" t="s">
        <v>60</v>
      </c>
      <c r="K3153" s="2" t="s">
        <v>77</v>
      </c>
      <c r="L3153" s="2" t="s">
        <v>35</v>
      </c>
      <c r="M3153" s="2" t="s">
        <v>59</v>
      </c>
      <c r="N3153" s="2">
        <v>-1.0</v>
      </c>
      <c r="O3153" s="2">
        <v>5.0</v>
      </c>
      <c r="P3153" s="2">
        <v>147.0</v>
      </c>
      <c r="Q3153" s="2" t="str">
        <f>VLOOKUP(A3153,'Additional Data'!$A$1:$D$9949,2,0)</f>
        <v>App</v>
      </c>
      <c r="R3153" s="2" t="str">
        <f>VLOOKUP(A3153,'Additional Data'!$A$1:$D$9949,4,0)</f>
        <v>Credit Card</v>
      </c>
      <c r="S3153" s="7">
        <f>VLOOKUP(A3153,'Additional Data'!$A$1:$D$9949,3,0)</f>
        <v>867</v>
      </c>
      <c r="T3153" s="2" t="str">
        <f>HLOOKUP(B3153,'Additional Data'!$F$1:$N$2,2,0)</f>
        <v>Mobile</v>
      </c>
    </row>
    <row r="3154" ht="14.25" customHeight="1">
      <c r="A3154" s="2">
        <v>427825.0</v>
      </c>
      <c r="B3154" s="2" t="s">
        <v>39</v>
      </c>
      <c r="C3154" s="2" t="s">
        <v>41</v>
      </c>
      <c r="D3154" s="2" t="s">
        <v>34</v>
      </c>
      <c r="E3154" s="4">
        <v>43535.234502314815</v>
      </c>
      <c r="F3154" s="4">
        <v>43541.234502314815</v>
      </c>
      <c r="G3154" s="4">
        <v>43539.234502314815</v>
      </c>
      <c r="H3154" s="2">
        <v>48.0</v>
      </c>
      <c r="I3154" s="2">
        <v>121.0</v>
      </c>
      <c r="J3154" s="2" t="s">
        <v>73</v>
      </c>
      <c r="K3154" s="2" t="s">
        <v>80</v>
      </c>
      <c r="L3154" s="2" t="s">
        <v>35</v>
      </c>
      <c r="M3154" s="2" t="s">
        <v>59</v>
      </c>
      <c r="N3154" s="2">
        <v>2.0</v>
      </c>
      <c r="O3154" s="2">
        <v>6.0</v>
      </c>
      <c r="P3154" s="2">
        <v>169.0</v>
      </c>
      <c r="Q3154" s="2" t="str">
        <f>VLOOKUP(A3154,'Additional Data'!$A$1:$D$9949,2,0)</f>
        <v>App</v>
      </c>
      <c r="R3154" s="2" t="str">
        <f>VLOOKUP(A3154,'Additional Data'!$A$1:$D$9949,4,0)</f>
        <v>Credit Card</v>
      </c>
      <c r="S3154" s="7">
        <f>VLOOKUP(A3154,'Additional Data'!$A$1:$D$9949,3,0)</f>
        <v>2862.988349</v>
      </c>
      <c r="T3154" s="2" t="str">
        <f>HLOOKUP(B3154,'Additional Data'!$F$1:$N$2,2,0)</f>
        <v>Mobile</v>
      </c>
    </row>
    <row r="3155" ht="14.25" customHeight="1">
      <c r="A3155" s="2">
        <v>738183.0</v>
      </c>
      <c r="B3155" s="2" t="s">
        <v>39</v>
      </c>
      <c r="C3155" s="2" t="s">
        <v>32</v>
      </c>
      <c r="D3155" s="2" t="s">
        <v>34</v>
      </c>
      <c r="E3155" s="4">
        <v>43535.23575231482</v>
      </c>
      <c r="F3155" s="4">
        <v>43541.23575231482</v>
      </c>
      <c r="G3155" s="4">
        <v>43540.23575231482</v>
      </c>
      <c r="H3155" s="2">
        <v>26.0</v>
      </c>
      <c r="I3155" s="2">
        <v>111.0</v>
      </c>
      <c r="J3155" s="2" t="s">
        <v>60</v>
      </c>
      <c r="K3155" s="2" t="s">
        <v>61</v>
      </c>
      <c r="L3155" s="2" t="s">
        <v>35</v>
      </c>
      <c r="M3155" s="2" t="s">
        <v>59</v>
      </c>
      <c r="N3155" s="2">
        <v>1.0</v>
      </c>
      <c r="O3155" s="2">
        <v>6.0</v>
      </c>
      <c r="P3155" s="2">
        <v>137.0</v>
      </c>
      <c r="Q3155" s="2" t="str">
        <f>VLOOKUP(A3155,'Additional Data'!$A$1:$D$9949,2,0)</f>
        <v>Website</v>
      </c>
      <c r="R3155" s="2" t="str">
        <f>VLOOKUP(A3155,'Additional Data'!$A$1:$D$9949,4,0)</f>
        <v>Credit Card</v>
      </c>
      <c r="S3155" s="7">
        <f>VLOOKUP(A3155,'Additional Data'!$A$1:$D$9949,3,0)</f>
        <v>1813.673919</v>
      </c>
      <c r="T3155" s="2" t="str">
        <f>HLOOKUP(B3155,'Additional Data'!$F$1:$N$2,2,0)</f>
        <v>Mobile</v>
      </c>
    </row>
    <row r="3156" ht="14.25" customHeight="1">
      <c r="A3156" s="2">
        <v>939858.0</v>
      </c>
      <c r="B3156" s="2" t="s">
        <v>30</v>
      </c>
      <c r="C3156" s="2" t="s">
        <v>41</v>
      </c>
      <c r="D3156" s="2" t="s">
        <v>34</v>
      </c>
      <c r="E3156" s="4">
        <v>43535.23616898148</v>
      </c>
      <c r="F3156" s="4">
        <v>43542.23616898148</v>
      </c>
      <c r="G3156" s="4">
        <v>43540.23616898148</v>
      </c>
      <c r="H3156" s="2">
        <v>41.0</v>
      </c>
      <c r="I3156" s="2">
        <v>127.0</v>
      </c>
      <c r="J3156" s="2" t="s">
        <v>73</v>
      </c>
      <c r="K3156" s="2" t="s">
        <v>80</v>
      </c>
      <c r="L3156" s="2" t="s">
        <v>35</v>
      </c>
      <c r="M3156" s="2" t="s">
        <v>59</v>
      </c>
      <c r="N3156" s="2">
        <v>2.0</v>
      </c>
      <c r="O3156" s="2">
        <v>7.0</v>
      </c>
      <c r="P3156" s="2">
        <v>168.0</v>
      </c>
      <c r="Q3156" s="2" t="str">
        <f>VLOOKUP(A3156,'Additional Data'!$A$1:$D$9949,2,0)</f>
        <v>Website</v>
      </c>
      <c r="R3156" s="2" t="str">
        <f>VLOOKUP(A3156,'Additional Data'!$A$1:$D$9949,4,0)</f>
        <v>Debit Card</v>
      </c>
      <c r="S3156" s="7">
        <f>VLOOKUP(A3156,'Additional Data'!$A$1:$D$9949,3,0)</f>
        <v>2388.615854</v>
      </c>
      <c r="T3156" s="2" t="str">
        <f>HLOOKUP(B3156,'Additional Data'!$F$1:$N$2,2,0)</f>
        <v>PC</v>
      </c>
    </row>
    <row r="3157" ht="14.25" customHeight="1">
      <c r="A3157" s="2">
        <v>871201.0</v>
      </c>
      <c r="B3157" s="2" t="s">
        <v>39</v>
      </c>
      <c r="C3157" s="2" t="s">
        <v>32</v>
      </c>
      <c r="D3157" s="2" t="s">
        <v>34</v>
      </c>
      <c r="E3157" s="4">
        <v>43535.24</v>
      </c>
      <c r="F3157" s="4">
        <v>43537.24</v>
      </c>
      <c r="G3157" s="4">
        <v>43541.24</v>
      </c>
      <c r="H3157" s="2">
        <v>35.0</v>
      </c>
      <c r="I3157" s="2">
        <v>123.0</v>
      </c>
      <c r="J3157" s="2" t="s">
        <v>73</v>
      </c>
      <c r="K3157" s="2" t="s">
        <v>74</v>
      </c>
      <c r="L3157" s="2" t="s">
        <v>35</v>
      </c>
      <c r="M3157" s="2" t="s">
        <v>59</v>
      </c>
      <c r="N3157" s="2">
        <v>-4.0</v>
      </c>
      <c r="O3157" s="2">
        <v>2.0</v>
      </c>
      <c r="P3157" s="2">
        <v>158.0</v>
      </c>
      <c r="Q3157" s="2" t="str">
        <f>VLOOKUP(A3157,'Additional Data'!$A$1:$D$9949,2,0)</f>
        <v>App</v>
      </c>
      <c r="R3157" s="2" t="str">
        <f>VLOOKUP(A3157,'Additional Data'!$A$1:$D$9949,4,0)</f>
        <v>Credit Card</v>
      </c>
      <c r="S3157" s="7">
        <f>VLOOKUP(A3157,'Additional Data'!$A$1:$D$9949,3,0)</f>
        <v>2582</v>
      </c>
      <c r="T3157" s="2" t="str">
        <f>HLOOKUP(B3157,'Additional Data'!$F$1:$N$2,2,0)</f>
        <v>Mobile</v>
      </c>
    </row>
    <row r="3158" ht="14.25" customHeight="1">
      <c r="A3158" s="2">
        <v>738060.0</v>
      </c>
      <c r="B3158" s="2" t="s">
        <v>39</v>
      </c>
      <c r="C3158" s="2" t="s">
        <v>41</v>
      </c>
      <c r="D3158" s="2" t="s">
        <v>34</v>
      </c>
      <c r="E3158" s="4">
        <v>43535.242210648146</v>
      </c>
      <c r="F3158" s="4">
        <v>43535.242210648146</v>
      </c>
      <c r="G3158" s="4">
        <v>43542.242210648146</v>
      </c>
      <c r="H3158" s="2">
        <v>0.0</v>
      </c>
      <c r="I3158" s="2">
        <v>103.0</v>
      </c>
      <c r="J3158" s="2" t="s">
        <v>41</v>
      </c>
      <c r="K3158" s="2" t="s">
        <v>66</v>
      </c>
      <c r="L3158" s="2" t="s">
        <v>67</v>
      </c>
      <c r="M3158" s="2" t="s">
        <v>71</v>
      </c>
      <c r="N3158" s="2">
        <v>-7.0</v>
      </c>
      <c r="O3158" s="2">
        <v>0.0</v>
      </c>
      <c r="P3158" s="2">
        <v>103.0</v>
      </c>
      <c r="Q3158" s="2" t="str">
        <f>VLOOKUP(A3158,'Additional Data'!$A$1:$D$9949,2,0)</f>
        <v>Website</v>
      </c>
      <c r="R3158" s="2" t="str">
        <f>VLOOKUP(A3158,'Additional Data'!$A$1:$D$9949,4,0)</f>
        <v>Debit Card</v>
      </c>
      <c r="S3158" s="7">
        <f>VLOOKUP(A3158,'Additional Data'!$A$1:$D$9949,3,0)</f>
        <v>1175.730712</v>
      </c>
      <c r="T3158" s="2" t="str">
        <f>HLOOKUP(B3158,'Additional Data'!$F$1:$N$2,2,0)</f>
        <v>Mobile</v>
      </c>
    </row>
    <row r="3159" ht="14.25" customHeight="1">
      <c r="A3159" s="2">
        <v>89458.0</v>
      </c>
      <c r="B3159" s="2" t="s">
        <v>36</v>
      </c>
      <c r="C3159" s="2" t="s">
        <v>32</v>
      </c>
      <c r="D3159" s="2" t="s">
        <v>34</v>
      </c>
      <c r="E3159" s="4">
        <v>43535.24521990741</v>
      </c>
      <c r="F3159" s="4">
        <v>43537.24521990741</v>
      </c>
      <c r="G3159" s="4">
        <v>43541.24521990741</v>
      </c>
      <c r="H3159" s="2">
        <v>36.0</v>
      </c>
      <c r="I3159" s="2">
        <v>112.0</v>
      </c>
      <c r="J3159" s="2" t="s">
        <v>63</v>
      </c>
      <c r="K3159" s="2" t="s">
        <v>81</v>
      </c>
      <c r="L3159" s="2" t="s">
        <v>35</v>
      </c>
      <c r="M3159" s="2" t="s">
        <v>59</v>
      </c>
      <c r="N3159" s="2">
        <v>-4.0</v>
      </c>
      <c r="O3159" s="2">
        <v>2.0</v>
      </c>
      <c r="P3159" s="2">
        <v>148.0</v>
      </c>
      <c r="Q3159" s="2" t="str">
        <f>VLOOKUP(A3159,'Additional Data'!$A$1:$D$9949,2,0)</f>
        <v>App</v>
      </c>
      <c r="R3159" s="2" t="str">
        <f>VLOOKUP(A3159,'Additional Data'!$A$1:$D$9949,4,0)</f>
        <v>Debit Card</v>
      </c>
      <c r="S3159" s="7">
        <f>VLOOKUP(A3159,'Additional Data'!$A$1:$D$9949,3,0)</f>
        <v>2005</v>
      </c>
      <c r="T3159" s="2" t="str">
        <f>HLOOKUP(B3159,'Additional Data'!$F$1:$N$2,2,0)</f>
        <v>Laptop</v>
      </c>
    </row>
    <row r="3160" ht="14.25" customHeight="1">
      <c r="A3160" s="2">
        <v>110243.0</v>
      </c>
      <c r="B3160" s="2" t="s">
        <v>46</v>
      </c>
      <c r="C3160" s="2" t="s">
        <v>41</v>
      </c>
      <c r="D3160" s="2" t="s">
        <v>34</v>
      </c>
      <c r="E3160" s="4">
        <v>43535.247708333336</v>
      </c>
      <c r="F3160" s="4">
        <v>43545.247708333336</v>
      </c>
      <c r="G3160" s="4">
        <v>43539.247708333336</v>
      </c>
      <c r="H3160" s="2">
        <v>80.0</v>
      </c>
      <c r="I3160" s="2">
        <v>109.0</v>
      </c>
      <c r="J3160" s="2" t="s">
        <v>73</v>
      </c>
      <c r="K3160" s="2" t="s">
        <v>80</v>
      </c>
      <c r="L3160" s="2" t="s">
        <v>35</v>
      </c>
      <c r="M3160" s="2" t="s">
        <v>71</v>
      </c>
      <c r="N3160" s="2">
        <v>6.0</v>
      </c>
      <c r="O3160" s="2">
        <v>10.0</v>
      </c>
      <c r="P3160" s="2">
        <v>189.0</v>
      </c>
      <c r="Q3160" s="2" t="str">
        <f>VLOOKUP(A3160,'Additional Data'!$A$1:$D$9949,2,0)</f>
        <v>App</v>
      </c>
      <c r="R3160" s="2" t="str">
        <f>VLOOKUP(A3160,'Additional Data'!$A$1:$D$9949,4,0)</f>
        <v>Cash On Delivery</v>
      </c>
      <c r="S3160" s="7">
        <f>VLOOKUP(A3160,'Additional Data'!$A$1:$D$9949,3,0)</f>
        <v>1514</v>
      </c>
      <c r="T3160" s="2" t="str">
        <f>HLOOKUP(B3160,'Additional Data'!$F$1:$N$2,2,0)</f>
        <v>TV</v>
      </c>
    </row>
    <row r="3161" ht="14.25" customHeight="1">
      <c r="A3161" s="2">
        <v>768859.0</v>
      </c>
      <c r="B3161" s="2" t="s">
        <v>36</v>
      </c>
      <c r="C3161" s="2" t="s">
        <v>41</v>
      </c>
      <c r="D3161" s="2" t="s">
        <v>34</v>
      </c>
      <c r="E3161" s="4">
        <v>43535.24780092593</v>
      </c>
      <c r="F3161" s="4">
        <v>43542.24780092593</v>
      </c>
      <c r="G3161" s="4">
        <v>43540.24780092593</v>
      </c>
      <c r="H3161" s="2">
        <v>50.0</v>
      </c>
      <c r="I3161" s="2">
        <v>108.0</v>
      </c>
      <c r="J3161" s="2" t="s">
        <v>63</v>
      </c>
      <c r="K3161" s="2" t="s">
        <v>64</v>
      </c>
      <c r="L3161" s="2" t="s">
        <v>35</v>
      </c>
      <c r="M3161" s="2" t="s">
        <v>59</v>
      </c>
      <c r="N3161" s="2">
        <v>2.0</v>
      </c>
      <c r="O3161" s="2">
        <v>7.0</v>
      </c>
      <c r="P3161" s="2">
        <v>158.0</v>
      </c>
      <c r="Q3161" s="2" t="str">
        <f>VLOOKUP(A3161,'Additional Data'!$A$1:$D$9949,2,0)</f>
        <v>App</v>
      </c>
      <c r="R3161" s="2" t="str">
        <f>VLOOKUP(A3161,'Additional Data'!$A$1:$D$9949,4,0)</f>
        <v>Cash On Delivery</v>
      </c>
      <c r="S3161" s="7">
        <f>VLOOKUP(A3161,'Additional Data'!$A$1:$D$9949,3,0)</f>
        <v>505.3284241</v>
      </c>
      <c r="T3161" s="2" t="str">
        <f>HLOOKUP(B3161,'Additional Data'!$F$1:$N$2,2,0)</f>
        <v>Laptop</v>
      </c>
    </row>
    <row r="3162" ht="14.25" customHeight="1">
      <c r="A3162" s="2">
        <v>413718.0</v>
      </c>
      <c r="B3162" s="2" t="s">
        <v>48</v>
      </c>
      <c r="C3162" s="2" t="s">
        <v>41</v>
      </c>
      <c r="D3162" s="2" t="s">
        <v>34</v>
      </c>
      <c r="E3162" s="4">
        <v>43535.24896990741</v>
      </c>
      <c r="F3162" s="4">
        <v>43539.24896990741</v>
      </c>
      <c r="G3162" s="4">
        <v>43541.24896990741</v>
      </c>
      <c r="H3162" s="2">
        <v>0.0</v>
      </c>
      <c r="I3162" s="2">
        <v>103.0</v>
      </c>
      <c r="J3162" s="2" t="s">
        <v>41</v>
      </c>
      <c r="K3162" s="2" t="s">
        <v>66</v>
      </c>
      <c r="L3162" s="2" t="s">
        <v>67</v>
      </c>
      <c r="M3162" s="2" t="s">
        <v>71</v>
      </c>
      <c r="N3162" s="2">
        <v>-2.0</v>
      </c>
      <c r="O3162" s="2">
        <v>4.0</v>
      </c>
      <c r="P3162" s="2">
        <v>103.0</v>
      </c>
      <c r="Q3162" s="2" t="str">
        <f>VLOOKUP(A3162,'Additional Data'!$A$1:$D$9949,2,0)</f>
        <v>Website</v>
      </c>
      <c r="R3162" s="2" t="str">
        <f>VLOOKUP(A3162,'Additional Data'!$A$1:$D$9949,4,0)</f>
        <v>Debit Card</v>
      </c>
      <c r="S3162" s="7">
        <f>VLOOKUP(A3162,'Additional Data'!$A$1:$D$9949,3,0)</f>
        <v>1238.519546</v>
      </c>
      <c r="T3162" s="2" t="str">
        <f>HLOOKUP(B3162,'Additional Data'!$F$1:$N$2,2,0)</f>
        <v>Gaming Console</v>
      </c>
    </row>
    <row r="3163" ht="14.25" customHeight="1">
      <c r="A3163" s="2">
        <v>139529.0</v>
      </c>
      <c r="B3163" s="2" t="s">
        <v>48</v>
      </c>
      <c r="C3163" s="2" t="s">
        <v>32</v>
      </c>
      <c r="D3163" s="2" t="s">
        <v>34</v>
      </c>
      <c r="E3163" s="4">
        <v>43535.24896990741</v>
      </c>
      <c r="F3163" s="4">
        <v>43542.24896990741</v>
      </c>
      <c r="G3163" s="4">
        <v>43539.24896990741</v>
      </c>
      <c r="H3163" s="2">
        <v>39.0</v>
      </c>
      <c r="I3163" s="2">
        <v>109.0</v>
      </c>
      <c r="J3163" s="2" t="s">
        <v>60</v>
      </c>
      <c r="K3163" s="2" t="s">
        <v>61</v>
      </c>
      <c r="L3163" s="2" t="s">
        <v>35</v>
      </c>
      <c r="M3163" s="2" t="s">
        <v>59</v>
      </c>
      <c r="N3163" s="2">
        <v>3.0</v>
      </c>
      <c r="O3163" s="2">
        <v>7.0</v>
      </c>
      <c r="P3163" s="2">
        <v>148.0</v>
      </c>
      <c r="Q3163" s="2" t="str">
        <f>VLOOKUP(A3163,'Additional Data'!$A$1:$D$9949,2,0)</f>
        <v>App</v>
      </c>
      <c r="R3163" s="2" t="str">
        <f>VLOOKUP(A3163,'Additional Data'!$A$1:$D$9949,4,0)</f>
        <v>Credit Card</v>
      </c>
      <c r="S3163" s="7">
        <f>VLOOKUP(A3163,'Additional Data'!$A$1:$D$9949,3,0)</f>
        <v>2974</v>
      </c>
      <c r="T3163" s="2" t="str">
        <f>HLOOKUP(B3163,'Additional Data'!$F$1:$N$2,2,0)</f>
        <v>Gaming Console</v>
      </c>
    </row>
    <row r="3164" ht="14.25" customHeight="1">
      <c r="A3164" s="2">
        <v>601854.0</v>
      </c>
      <c r="B3164" s="2" t="s">
        <v>42</v>
      </c>
      <c r="C3164" s="2" t="s">
        <v>41</v>
      </c>
      <c r="D3164" s="2" t="s">
        <v>34</v>
      </c>
      <c r="E3164" s="4">
        <v>43535.26269675926</v>
      </c>
      <c r="F3164" s="4">
        <v>43542.26269675926</v>
      </c>
      <c r="G3164" s="4">
        <v>43541.26269675926</v>
      </c>
      <c r="H3164" s="2">
        <v>0.0</v>
      </c>
      <c r="I3164" s="2">
        <v>124.0</v>
      </c>
      <c r="J3164" s="2" t="s">
        <v>41</v>
      </c>
      <c r="K3164" s="2" t="s">
        <v>66</v>
      </c>
      <c r="L3164" s="2" t="s">
        <v>67</v>
      </c>
      <c r="M3164" s="2" t="s">
        <v>59</v>
      </c>
      <c r="N3164" s="2">
        <v>1.0</v>
      </c>
      <c r="O3164" s="2">
        <v>7.0</v>
      </c>
      <c r="P3164" s="2">
        <v>124.0</v>
      </c>
      <c r="Q3164" s="2" t="str">
        <f>VLOOKUP(A3164,'Additional Data'!$A$1:$D$9949,2,0)</f>
        <v>Website</v>
      </c>
      <c r="R3164" s="2" t="str">
        <f>VLOOKUP(A3164,'Additional Data'!$A$1:$D$9949,4,0)</f>
        <v>Debit Card</v>
      </c>
      <c r="S3164" s="7">
        <f>VLOOKUP(A3164,'Additional Data'!$A$1:$D$9949,3,0)</f>
        <v>569.8613226</v>
      </c>
      <c r="T3164" s="2" t="str">
        <f>HLOOKUP(B3164,'Additional Data'!$F$1:$N$2,2,0)</f>
        <v>TV</v>
      </c>
    </row>
    <row r="3165" ht="14.25" customHeight="1">
      <c r="A3165" s="2">
        <v>160546.0</v>
      </c>
      <c r="B3165" s="2" t="s">
        <v>39</v>
      </c>
      <c r="C3165" s="2" t="s">
        <v>32</v>
      </c>
      <c r="D3165" s="2" t="s">
        <v>34</v>
      </c>
      <c r="E3165" s="4">
        <v>43535.278969907406</v>
      </c>
      <c r="F3165" s="4">
        <v>43540.278969907406</v>
      </c>
      <c r="G3165" s="4">
        <v>43542.278969907406</v>
      </c>
      <c r="H3165" s="2">
        <v>35.0</v>
      </c>
      <c r="I3165" s="2">
        <v>122.0</v>
      </c>
      <c r="J3165" s="2" t="s">
        <v>73</v>
      </c>
      <c r="K3165" s="2" t="s">
        <v>74</v>
      </c>
      <c r="L3165" s="2" t="s">
        <v>35</v>
      </c>
      <c r="M3165" s="2" t="s">
        <v>59</v>
      </c>
      <c r="N3165" s="2">
        <v>-2.0</v>
      </c>
      <c r="O3165" s="2">
        <v>5.0</v>
      </c>
      <c r="P3165" s="2">
        <v>157.0</v>
      </c>
      <c r="Q3165" s="2" t="str">
        <f>VLOOKUP(A3165,'Additional Data'!$A$1:$D$9949,2,0)</f>
        <v>App</v>
      </c>
      <c r="R3165" s="2" t="str">
        <f>VLOOKUP(A3165,'Additional Data'!$A$1:$D$9949,4,0)</f>
        <v>Debit Card</v>
      </c>
      <c r="S3165" s="7">
        <f>VLOOKUP(A3165,'Additional Data'!$A$1:$D$9949,3,0)</f>
        <v>2448.584553</v>
      </c>
      <c r="T3165" s="2" t="str">
        <f>HLOOKUP(B3165,'Additional Data'!$F$1:$N$2,2,0)</f>
        <v>Mobile</v>
      </c>
    </row>
    <row r="3166" ht="14.25" customHeight="1">
      <c r="A3166" s="2">
        <v>441004.0</v>
      </c>
      <c r="B3166" s="2" t="s">
        <v>39</v>
      </c>
      <c r="C3166" s="2" t="s">
        <v>41</v>
      </c>
      <c r="D3166" s="2" t="s">
        <v>34</v>
      </c>
      <c r="E3166" s="4">
        <v>43535.27990740741</v>
      </c>
      <c r="F3166" s="4">
        <v>43537.27990740741</v>
      </c>
      <c r="G3166" s="4">
        <v>43540.27990740741</v>
      </c>
      <c r="H3166" s="2">
        <v>0.0</v>
      </c>
      <c r="I3166" s="2">
        <v>123.0</v>
      </c>
      <c r="J3166" s="2" t="s">
        <v>41</v>
      </c>
      <c r="K3166" s="2" t="s">
        <v>66</v>
      </c>
      <c r="L3166" s="2" t="s">
        <v>67</v>
      </c>
      <c r="M3166" s="2" t="s">
        <v>71</v>
      </c>
      <c r="N3166" s="2">
        <v>-3.0</v>
      </c>
      <c r="O3166" s="2">
        <v>2.0</v>
      </c>
      <c r="P3166" s="2">
        <v>123.0</v>
      </c>
      <c r="Q3166" s="2" t="str">
        <f>VLOOKUP(A3166,'Additional Data'!$A$1:$D$9949,2,0)</f>
        <v>App</v>
      </c>
      <c r="R3166" s="2" t="str">
        <f>VLOOKUP(A3166,'Additional Data'!$A$1:$D$9949,4,0)</f>
        <v>Debit Card</v>
      </c>
      <c r="S3166" s="7">
        <f>VLOOKUP(A3166,'Additional Data'!$A$1:$D$9949,3,0)</f>
        <v>3128.063581</v>
      </c>
      <c r="T3166" s="2" t="str">
        <f>HLOOKUP(B3166,'Additional Data'!$F$1:$N$2,2,0)</f>
        <v>Mobile</v>
      </c>
    </row>
    <row r="3167" ht="14.25" customHeight="1">
      <c r="A3167" s="2">
        <v>71739.0</v>
      </c>
      <c r="B3167" s="2" t="s">
        <v>36</v>
      </c>
      <c r="C3167" s="2" t="s">
        <v>32</v>
      </c>
      <c r="D3167" s="2" t="s">
        <v>34</v>
      </c>
      <c r="E3167" s="4">
        <v>43535.281493055554</v>
      </c>
      <c r="F3167" s="4">
        <v>43538.281493055554</v>
      </c>
      <c r="G3167" s="4">
        <v>43539.281493055554</v>
      </c>
      <c r="H3167" s="2">
        <v>34.0</v>
      </c>
      <c r="I3167" s="2">
        <v>112.0</v>
      </c>
      <c r="J3167" s="2" t="s">
        <v>60</v>
      </c>
      <c r="K3167" s="2" t="s">
        <v>61</v>
      </c>
      <c r="L3167" s="2" t="s">
        <v>35</v>
      </c>
      <c r="M3167" s="2" t="s">
        <v>59</v>
      </c>
      <c r="N3167" s="2">
        <v>-1.0</v>
      </c>
      <c r="O3167" s="2">
        <v>3.0</v>
      </c>
      <c r="P3167" s="2">
        <v>146.0</v>
      </c>
      <c r="Q3167" s="2" t="str">
        <f>VLOOKUP(A3167,'Additional Data'!$A$1:$D$9949,2,0)</f>
        <v>Website</v>
      </c>
      <c r="R3167" s="2" t="str">
        <f>VLOOKUP(A3167,'Additional Data'!$A$1:$D$9949,4,0)</f>
        <v>Credit Card</v>
      </c>
      <c r="S3167" s="7">
        <f>VLOOKUP(A3167,'Additional Data'!$A$1:$D$9949,3,0)</f>
        <v>1422</v>
      </c>
      <c r="T3167" s="2" t="str">
        <f>HLOOKUP(B3167,'Additional Data'!$F$1:$N$2,2,0)</f>
        <v>Laptop</v>
      </c>
    </row>
    <row r="3168" ht="14.25" customHeight="1">
      <c r="A3168" s="2">
        <v>796478.0</v>
      </c>
      <c r="B3168" s="2" t="s">
        <v>48</v>
      </c>
      <c r="C3168" s="2" t="s">
        <v>41</v>
      </c>
      <c r="D3168" s="2" t="s">
        <v>34</v>
      </c>
      <c r="E3168" s="4">
        <v>43535.28607638889</v>
      </c>
      <c r="F3168" s="4">
        <v>43539.28607638889</v>
      </c>
      <c r="G3168" s="4">
        <v>43542.28607638889</v>
      </c>
      <c r="H3168" s="2">
        <v>37.0</v>
      </c>
      <c r="I3168" s="2">
        <v>129.0</v>
      </c>
      <c r="J3168" s="2" t="s">
        <v>73</v>
      </c>
      <c r="K3168" s="2" t="s">
        <v>80</v>
      </c>
      <c r="L3168" s="2" t="s">
        <v>35</v>
      </c>
      <c r="M3168" s="2" t="s">
        <v>59</v>
      </c>
      <c r="N3168" s="2">
        <v>-3.0</v>
      </c>
      <c r="O3168" s="2">
        <v>4.0</v>
      </c>
      <c r="P3168" s="2">
        <v>166.0</v>
      </c>
      <c r="Q3168" s="2" t="str">
        <f>VLOOKUP(A3168,'Additional Data'!$A$1:$D$9949,2,0)</f>
        <v>App</v>
      </c>
      <c r="R3168" s="2" t="str">
        <f>VLOOKUP(A3168,'Additional Data'!$A$1:$D$9949,4,0)</f>
        <v>Debit Card</v>
      </c>
      <c r="S3168" s="7">
        <f>VLOOKUP(A3168,'Additional Data'!$A$1:$D$9949,3,0)</f>
        <v>2845</v>
      </c>
      <c r="T3168" s="2" t="str">
        <f>HLOOKUP(B3168,'Additional Data'!$F$1:$N$2,2,0)</f>
        <v>Gaming Console</v>
      </c>
    </row>
    <row r="3169" ht="14.25" customHeight="1">
      <c r="A3169" s="2">
        <v>289507.0</v>
      </c>
      <c r="B3169" s="2" t="s">
        <v>47</v>
      </c>
      <c r="C3169" s="2" t="s">
        <v>41</v>
      </c>
      <c r="D3169" s="2" t="s">
        <v>34</v>
      </c>
      <c r="E3169" s="4">
        <v>43535.287777777776</v>
      </c>
      <c r="F3169" s="4">
        <v>43539.287777777776</v>
      </c>
      <c r="G3169" s="4">
        <v>43539.287777777776</v>
      </c>
      <c r="H3169" s="2">
        <v>0.0</v>
      </c>
      <c r="I3169" s="2">
        <v>128.0</v>
      </c>
      <c r="J3169" s="2" t="s">
        <v>41</v>
      </c>
      <c r="K3169" s="2" t="s">
        <v>66</v>
      </c>
      <c r="L3169" s="2" t="s">
        <v>67</v>
      </c>
      <c r="M3169" s="2" t="s">
        <v>59</v>
      </c>
      <c r="N3169" s="2">
        <v>0.0</v>
      </c>
      <c r="O3169" s="2">
        <v>4.0</v>
      </c>
      <c r="P3169" s="2">
        <v>128.0</v>
      </c>
      <c r="Q3169" s="2" t="str">
        <f>VLOOKUP(A3169,'Additional Data'!$A$1:$D$9949,2,0)</f>
        <v>App</v>
      </c>
      <c r="R3169" s="2" t="str">
        <f>VLOOKUP(A3169,'Additional Data'!$A$1:$D$9949,4,0)</f>
        <v>Credit Card</v>
      </c>
      <c r="S3169" s="7">
        <f>VLOOKUP(A3169,'Additional Data'!$A$1:$D$9949,3,0)</f>
        <v>978</v>
      </c>
      <c r="T3169" s="2" t="str">
        <f>HLOOKUP(B3169,'Additional Data'!$F$1:$N$2,2,0)</f>
        <v>Tablet</v>
      </c>
    </row>
    <row r="3170" ht="14.25" customHeight="1">
      <c r="A3170" s="2">
        <v>414449.0</v>
      </c>
      <c r="B3170" s="2" t="s">
        <v>47</v>
      </c>
      <c r="C3170" s="2" t="s">
        <v>32</v>
      </c>
      <c r="D3170" s="2" t="s">
        <v>34</v>
      </c>
      <c r="E3170" s="4">
        <v>43535.28873842592</v>
      </c>
      <c r="F3170" s="4">
        <v>43540.28873842592</v>
      </c>
      <c r="G3170" s="4">
        <v>43539.28873842592</v>
      </c>
      <c r="H3170" s="2">
        <v>28.0</v>
      </c>
      <c r="I3170" s="2">
        <v>129.0</v>
      </c>
      <c r="J3170" s="2" t="s">
        <v>41</v>
      </c>
      <c r="K3170" s="2" t="s">
        <v>58</v>
      </c>
      <c r="L3170" s="2" t="s">
        <v>35</v>
      </c>
      <c r="M3170" s="2" t="s">
        <v>59</v>
      </c>
      <c r="N3170" s="2">
        <v>1.0</v>
      </c>
      <c r="O3170" s="2">
        <v>5.0</v>
      </c>
      <c r="P3170" s="2">
        <v>157.0</v>
      </c>
      <c r="Q3170" s="2" t="str">
        <f>VLOOKUP(A3170,'Additional Data'!$A$1:$D$9949,2,0)</f>
        <v>App</v>
      </c>
      <c r="R3170" s="2" t="str">
        <f>VLOOKUP(A3170,'Additional Data'!$A$1:$D$9949,4,0)</f>
        <v>Cash On Delivery</v>
      </c>
      <c r="S3170" s="7">
        <f>VLOOKUP(A3170,'Additional Data'!$A$1:$D$9949,3,0)</f>
        <v>3571</v>
      </c>
      <c r="T3170" s="2" t="str">
        <f>HLOOKUP(B3170,'Additional Data'!$F$1:$N$2,2,0)</f>
        <v>Tablet</v>
      </c>
    </row>
    <row r="3171" ht="14.25" customHeight="1">
      <c r="A3171" s="2">
        <v>521854.0</v>
      </c>
      <c r="B3171" s="2" t="s">
        <v>42</v>
      </c>
      <c r="C3171" s="2" t="s">
        <v>41</v>
      </c>
      <c r="D3171" s="2" t="s">
        <v>34</v>
      </c>
      <c r="E3171" s="4">
        <v>43535.291041666664</v>
      </c>
      <c r="F3171" s="4">
        <v>43539.291041666664</v>
      </c>
      <c r="G3171" s="4">
        <v>43541.291041666664</v>
      </c>
      <c r="H3171" s="2">
        <v>47.0</v>
      </c>
      <c r="I3171" s="2">
        <v>106.0</v>
      </c>
      <c r="J3171" s="2" t="s">
        <v>60</v>
      </c>
      <c r="K3171" s="2" t="s">
        <v>77</v>
      </c>
      <c r="L3171" s="2" t="s">
        <v>35</v>
      </c>
      <c r="M3171" s="2" t="s">
        <v>59</v>
      </c>
      <c r="N3171" s="2">
        <v>-2.0</v>
      </c>
      <c r="O3171" s="2">
        <v>4.0</v>
      </c>
      <c r="P3171" s="2">
        <v>153.0</v>
      </c>
      <c r="Q3171" s="2" t="str">
        <f>VLOOKUP(A3171,'Additional Data'!$A$1:$D$9949,2,0)</f>
        <v>App</v>
      </c>
      <c r="R3171" s="2" t="str">
        <f>VLOOKUP(A3171,'Additional Data'!$A$1:$D$9949,4,0)</f>
        <v>Debit Card</v>
      </c>
      <c r="S3171" s="7">
        <f>VLOOKUP(A3171,'Additional Data'!$A$1:$D$9949,3,0)</f>
        <v>1774.719583</v>
      </c>
      <c r="T3171" s="2" t="str">
        <f>HLOOKUP(B3171,'Additional Data'!$F$1:$N$2,2,0)</f>
        <v>TV</v>
      </c>
    </row>
    <row r="3172" ht="14.25" customHeight="1">
      <c r="A3172" s="2">
        <v>532104.0</v>
      </c>
      <c r="B3172" s="2" t="s">
        <v>39</v>
      </c>
      <c r="C3172" s="2" t="s">
        <v>41</v>
      </c>
      <c r="D3172" s="2" t="s">
        <v>34</v>
      </c>
      <c r="E3172" s="4">
        <v>43535.29752314815</v>
      </c>
      <c r="F3172" s="4">
        <v>43544.29752314815</v>
      </c>
      <c r="G3172" s="4">
        <v>43542.29752314815</v>
      </c>
      <c r="H3172" s="2">
        <v>48.0</v>
      </c>
      <c r="I3172" s="2">
        <v>126.0</v>
      </c>
      <c r="J3172" s="2" t="s">
        <v>73</v>
      </c>
      <c r="K3172" s="2" t="s">
        <v>80</v>
      </c>
      <c r="L3172" s="2" t="s">
        <v>35</v>
      </c>
      <c r="M3172" s="2" t="s">
        <v>71</v>
      </c>
      <c r="N3172" s="2">
        <v>2.0</v>
      </c>
      <c r="O3172" s="2">
        <v>9.0</v>
      </c>
      <c r="P3172" s="2">
        <v>174.0</v>
      </c>
      <c r="Q3172" s="2" t="str">
        <f>VLOOKUP(A3172,'Additional Data'!$A$1:$D$9949,2,0)</f>
        <v>Website</v>
      </c>
      <c r="R3172" s="2" t="str">
        <f>VLOOKUP(A3172,'Additional Data'!$A$1:$D$9949,4,0)</f>
        <v>Debit Card</v>
      </c>
      <c r="S3172" s="7">
        <f>VLOOKUP(A3172,'Additional Data'!$A$1:$D$9949,3,0)</f>
        <v>2469.833506</v>
      </c>
      <c r="T3172" s="2" t="str">
        <f>HLOOKUP(B3172,'Additional Data'!$F$1:$N$2,2,0)</f>
        <v>Mobile</v>
      </c>
    </row>
    <row r="3173" ht="14.25" customHeight="1">
      <c r="A3173" s="2">
        <v>559008.0</v>
      </c>
      <c r="B3173" s="2" t="s">
        <v>30</v>
      </c>
      <c r="C3173" s="2" t="s">
        <v>32</v>
      </c>
      <c r="D3173" s="2" t="s">
        <v>34</v>
      </c>
      <c r="E3173" s="4">
        <v>43535.300405092596</v>
      </c>
      <c r="F3173" s="4">
        <v>43535.300405092596</v>
      </c>
      <c r="G3173" s="4">
        <v>43538.300405092596</v>
      </c>
      <c r="H3173" s="2">
        <v>0.0</v>
      </c>
      <c r="I3173" s="2">
        <v>102.0</v>
      </c>
      <c r="J3173" s="2" t="s">
        <v>32</v>
      </c>
      <c r="K3173" s="2" t="s">
        <v>82</v>
      </c>
      <c r="L3173" s="2" t="s">
        <v>67</v>
      </c>
      <c r="M3173" s="2" t="s">
        <v>71</v>
      </c>
      <c r="N3173" s="2">
        <v>-3.0</v>
      </c>
      <c r="O3173" s="2">
        <v>0.0</v>
      </c>
      <c r="P3173" s="2">
        <v>102.0</v>
      </c>
      <c r="Q3173" s="2" t="str">
        <f>VLOOKUP(A3173,'Additional Data'!$A$1:$D$9949,2,0)</f>
        <v>Website</v>
      </c>
      <c r="R3173" s="2" t="str">
        <f>VLOOKUP(A3173,'Additional Data'!$A$1:$D$9949,4,0)</f>
        <v>Debit Card</v>
      </c>
      <c r="S3173" s="7">
        <f>VLOOKUP(A3173,'Additional Data'!$A$1:$D$9949,3,0)</f>
        <v>2467.082542</v>
      </c>
      <c r="T3173" s="2" t="str">
        <f>HLOOKUP(B3173,'Additional Data'!$F$1:$N$2,2,0)</f>
        <v>PC</v>
      </c>
    </row>
    <row r="3174" ht="14.25" customHeight="1">
      <c r="A3174" s="2">
        <v>121407.0</v>
      </c>
      <c r="B3174" s="2" t="s">
        <v>30</v>
      </c>
      <c r="C3174" s="2" t="s">
        <v>32</v>
      </c>
      <c r="D3174" s="2" t="s">
        <v>34</v>
      </c>
      <c r="E3174" s="4">
        <v>43535.30065972222</v>
      </c>
      <c r="F3174" s="4">
        <v>43537.30065972222</v>
      </c>
      <c r="G3174" s="4">
        <v>43539.30065972222</v>
      </c>
      <c r="H3174" s="2">
        <v>34.0</v>
      </c>
      <c r="I3174" s="2">
        <v>110.0</v>
      </c>
      <c r="J3174" s="2" t="s">
        <v>63</v>
      </c>
      <c r="K3174" s="2" t="s">
        <v>81</v>
      </c>
      <c r="L3174" s="2" t="s">
        <v>35</v>
      </c>
      <c r="M3174" s="2" t="s">
        <v>59</v>
      </c>
      <c r="N3174" s="2">
        <v>-2.0</v>
      </c>
      <c r="O3174" s="2">
        <v>2.0</v>
      </c>
      <c r="P3174" s="2">
        <v>144.0</v>
      </c>
      <c r="Q3174" s="2" t="str">
        <f>VLOOKUP(A3174,'Additional Data'!$A$1:$D$9949,2,0)</f>
        <v>Website</v>
      </c>
      <c r="R3174" s="2" t="str">
        <f>VLOOKUP(A3174,'Additional Data'!$A$1:$D$9949,4,0)</f>
        <v>Credit Card</v>
      </c>
      <c r="S3174" s="7">
        <f>VLOOKUP(A3174,'Additional Data'!$A$1:$D$9949,3,0)</f>
        <v>1511.862929</v>
      </c>
      <c r="T3174" s="2" t="str">
        <f>HLOOKUP(B3174,'Additional Data'!$F$1:$N$2,2,0)</f>
        <v>PC</v>
      </c>
    </row>
    <row r="3175" ht="14.25" customHeight="1">
      <c r="A3175" s="2">
        <v>764402.0</v>
      </c>
      <c r="B3175" s="2" t="s">
        <v>42</v>
      </c>
      <c r="C3175" s="2" t="s">
        <v>41</v>
      </c>
      <c r="D3175" s="2" t="s">
        <v>34</v>
      </c>
      <c r="E3175" s="4">
        <v>43535.303148148145</v>
      </c>
      <c r="F3175" s="4">
        <v>43542.303148148145</v>
      </c>
      <c r="G3175" s="4">
        <v>43540.303148148145</v>
      </c>
      <c r="H3175" s="2">
        <v>29.0</v>
      </c>
      <c r="I3175" s="2">
        <v>109.0</v>
      </c>
      <c r="J3175" s="2" t="s">
        <v>63</v>
      </c>
      <c r="K3175" s="2" t="s">
        <v>64</v>
      </c>
      <c r="L3175" s="2" t="s">
        <v>35</v>
      </c>
      <c r="M3175" s="2" t="s">
        <v>59</v>
      </c>
      <c r="N3175" s="2">
        <v>2.0</v>
      </c>
      <c r="O3175" s="2">
        <v>7.0</v>
      </c>
      <c r="P3175" s="2">
        <v>138.0</v>
      </c>
      <c r="Q3175" s="2" t="str">
        <f>VLOOKUP(A3175,'Additional Data'!$A$1:$D$9949,2,0)</f>
        <v>App</v>
      </c>
      <c r="R3175" s="2" t="str">
        <f>VLOOKUP(A3175,'Additional Data'!$A$1:$D$9949,4,0)</f>
        <v>Debit Card</v>
      </c>
      <c r="S3175" s="7">
        <f>VLOOKUP(A3175,'Additional Data'!$A$1:$D$9949,3,0)</f>
        <v>1259.693716</v>
      </c>
      <c r="T3175" s="2" t="str">
        <f>HLOOKUP(B3175,'Additional Data'!$F$1:$N$2,2,0)</f>
        <v>TV</v>
      </c>
    </row>
    <row r="3176" ht="14.25" customHeight="1">
      <c r="A3176" s="2">
        <v>942514.0</v>
      </c>
      <c r="B3176" s="2" t="s">
        <v>48</v>
      </c>
      <c r="C3176" s="2" t="s">
        <v>32</v>
      </c>
      <c r="D3176" s="2" t="s">
        <v>34</v>
      </c>
      <c r="E3176" s="4">
        <v>43535.30616898148</v>
      </c>
      <c r="F3176" s="4">
        <v>43540.30616898148</v>
      </c>
      <c r="G3176" s="4">
        <v>43541.30616898148</v>
      </c>
      <c r="H3176" s="2">
        <v>25.0</v>
      </c>
      <c r="I3176" s="2">
        <v>124.0</v>
      </c>
      <c r="J3176" s="2" t="s">
        <v>73</v>
      </c>
      <c r="K3176" s="2" t="s">
        <v>74</v>
      </c>
      <c r="L3176" s="2" t="s">
        <v>35</v>
      </c>
      <c r="M3176" s="2" t="s">
        <v>59</v>
      </c>
      <c r="N3176" s="2">
        <v>-1.0</v>
      </c>
      <c r="O3176" s="2">
        <v>5.0</v>
      </c>
      <c r="P3176" s="2">
        <v>149.0</v>
      </c>
      <c r="Q3176" s="2" t="str">
        <f>VLOOKUP(A3176,'Additional Data'!$A$1:$D$9949,2,0)</f>
        <v>App</v>
      </c>
      <c r="R3176" s="2" t="str">
        <f>VLOOKUP(A3176,'Additional Data'!$A$1:$D$9949,4,0)</f>
        <v>Debit Card</v>
      </c>
      <c r="S3176" s="7">
        <f>VLOOKUP(A3176,'Additional Data'!$A$1:$D$9949,3,0)</f>
        <v>3545</v>
      </c>
      <c r="T3176" s="2" t="str">
        <f>HLOOKUP(B3176,'Additional Data'!$F$1:$N$2,2,0)</f>
        <v>Gaming Console</v>
      </c>
    </row>
    <row r="3177" ht="14.25" customHeight="1">
      <c r="A3177" s="2">
        <v>667736.0</v>
      </c>
      <c r="B3177" s="2" t="s">
        <v>48</v>
      </c>
      <c r="C3177" s="2" t="s">
        <v>41</v>
      </c>
      <c r="D3177" s="2" t="s">
        <v>34</v>
      </c>
      <c r="E3177" s="4">
        <v>43535.30798611111</v>
      </c>
      <c r="F3177" s="4">
        <v>43537.30798611111</v>
      </c>
      <c r="G3177" s="4">
        <v>43541.30798611111</v>
      </c>
      <c r="H3177" s="2">
        <v>42.0</v>
      </c>
      <c r="I3177" s="2">
        <v>110.0</v>
      </c>
      <c r="J3177" s="2" t="s">
        <v>60</v>
      </c>
      <c r="K3177" s="2" t="s">
        <v>77</v>
      </c>
      <c r="L3177" s="2" t="s">
        <v>35</v>
      </c>
      <c r="M3177" s="2" t="s">
        <v>71</v>
      </c>
      <c r="N3177" s="2">
        <v>-4.0</v>
      </c>
      <c r="O3177" s="2">
        <v>2.0</v>
      </c>
      <c r="P3177" s="2">
        <v>152.0</v>
      </c>
      <c r="Q3177" s="2" t="str">
        <f>VLOOKUP(A3177,'Additional Data'!$A$1:$D$9949,2,0)</f>
        <v>App</v>
      </c>
      <c r="R3177" s="2" t="str">
        <f>VLOOKUP(A3177,'Additional Data'!$A$1:$D$9949,4,0)</f>
        <v>Debit Card</v>
      </c>
      <c r="S3177" s="7">
        <f>VLOOKUP(A3177,'Additional Data'!$A$1:$D$9949,3,0)</f>
        <v>1187.613163</v>
      </c>
      <c r="T3177" s="2" t="str">
        <f>HLOOKUP(B3177,'Additional Data'!$F$1:$N$2,2,0)</f>
        <v>Gaming Console</v>
      </c>
    </row>
    <row r="3178" ht="14.25" customHeight="1">
      <c r="A3178" s="2">
        <v>731387.0</v>
      </c>
      <c r="B3178" s="2" t="s">
        <v>47</v>
      </c>
      <c r="C3178" s="2" t="s">
        <v>32</v>
      </c>
      <c r="D3178" s="2" t="s">
        <v>34</v>
      </c>
      <c r="E3178" s="4">
        <v>43535.30832175926</v>
      </c>
      <c r="F3178" s="4">
        <v>43537.30832175926</v>
      </c>
      <c r="G3178" s="4">
        <v>43542.30832175926</v>
      </c>
      <c r="H3178" s="2">
        <v>26.0</v>
      </c>
      <c r="I3178" s="2">
        <v>129.0</v>
      </c>
      <c r="J3178" s="2" t="s">
        <v>73</v>
      </c>
      <c r="K3178" s="2" t="s">
        <v>74</v>
      </c>
      <c r="L3178" s="2" t="s">
        <v>35</v>
      </c>
      <c r="M3178" s="2" t="s">
        <v>59</v>
      </c>
      <c r="N3178" s="2">
        <v>-5.0</v>
      </c>
      <c r="O3178" s="2">
        <v>2.0</v>
      </c>
      <c r="P3178" s="2">
        <v>155.0</v>
      </c>
      <c r="Q3178" s="2" t="str">
        <f>VLOOKUP(A3178,'Additional Data'!$A$1:$D$9949,2,0)</f>
        <v>App</v>
      </c>
      <c r="R3178" s="2" t="str">
        <f>VLOOKUP(A3178,'Additional Data'!$A$1:$D$9949,4,0)</f>
        <v>Credit Card</v>
      </c>
      <c r="S3178" s="7">
        <f>VLOOKUP(A3178,'Additional Data'!$A$1:$D$9949,3,0)</f>
        <v>385.9891435</v>
      </c>
      <c r="T3178" s="2" t="str">
        <f>HLOOKUP(B3178,'Additional Data'!$F$1:$N$2,2,0)</f>
        <v>Tablet</v>
      </c>
    </row>
    <row r="3179" ht="14.25" customHeight="1">
      <c r="A3179" s="2">
        <v>239666.0</v>
      </c>
      <c r="B3179" s="2" t="s">
        <v>42</v>
      </c>
      <c r="C3179" s="2" t="s">
        <v>32</v>
      </c>
      <c r="D3179" s="2" t="s">
        <v>34</v>
      </c>
      <c r="E3179" s="4">
        <v>43535.30925925926</v>
      </c>
      <c r="F3179" s="4">
        <v>43538.30925925926</v>
      </c>
      <c r="G3179" s="4">
        <v>43540.30925925926</v>
      </c>
      <c r="H3179" s="2">
        <v>0.0</v>
      </c>
      <c r="I3179" s="2">
        <v>130.0</v>
      </c>
      <c r="J3179" s="2" t="s">
        <v>32</v>
      </c>
      <c r="K3179" s="2" t="s">
        <v>82</v>
      </c>
      <c r="L3179" s="2" t="s">
        <v>67</v>
      </c>
      <c r="M3179" s="2" t="s">
        <v>59</v>
      </c>
      <c r="N3179" s="2">
        <v>-2.0</v>
      </c>
      <c r="O3179" s="2">
        <v>3.0</v>
      </c>
      <c r="P3179" s="2">
        <v>130.0</v>
      </c>
      <c r="Q3179" s="2" t="str">
        <f>VLOOKUP(A3179,'Additional Data'!$A$1:$D$9949,2,0)</f>
        <v>App</v>
      </c>
      <c r="R3179" s="2" t="str">
        <f>VLOOKUP(A3179,'Additional Data'!$A$1:$D$9949,4,0)</f>
        <v>Debit Card</v>
      </c>
      <c r="S3179" s="7">
        <f>VLOOKUP(A3179,'Additional Data'!$A$1:$D$9949,3,0)</f>
        <v>1526.988895</v>
      </c>
      <c r="T3179" s="2" t="str">
        <f>HLOOKUP(B3179,'Additional Data'!$F$1:$N$2,2,0)</f>
        <v>TV</v>
      </c>
    </row>
    <row r="3180" ht="14.25" customHeight="1">
      <c r="A3180" s="2">
        <v>668188.0</v>
      </c>
      <c r="B3180" s="2" t="s">
        <v>39</v>
      </c>
      <c r="C3180" s="2" t="s">
        <v>32</v>
      </c>
      <c r="D3180" s="2" t="s">
        <v>34</v>
      </c>
      <c r="E3180" s="4">
        <v>43535.31086805555</v>
      </c>
      <c r="F3180" s="4">
        <v>43540.31086805555</v>
      </c>
      <c r="G3180" s="4">
        <v>43539.31086805555</v>
      </c>
      <c r="H3180" s="2">
        <v>30.0</v>
      </c>
      <c r="I3180" s="2">
        <v>112.0</v>
      </c>
      <c r="J3180" s="2" t="s">
        <v>60</v>
      </c>
      <c r="K3180" s="2" t="s">
        <v>61</v>
      </c>
      <c r="L3180" s="2" t="s">
        <v>35</v>
      </c>
      <c r="M3180" s="2" t="s">
        <v>71</v>
      </c>
      <c r="N3180" s="2">
        <v>1.0</v>
      </c>
      <c r="O3180" s="2">
        <v>5.0</v>
      </c>
      <c r="P3180" s="2">
        <v>142.0</v>
      </c>
      <c r="Q3180" s="2" t="str">
        <f>VLOOKUP(A3180,'Additional Data'!$A$1:$D$9949,2,0)</f>
        <v>App</v>
      </c>
      <c r="R3180" s="2" t="str">
        <f>VLOOKUP(A3180,'Additional Data'!$A$1:$D$9949,4,0)</f>
        <v>Debit Card</v>
      </c>
      <c r="S3180" s="7">
        <f>VLOOKUP(A3180,'Additional Data'!$A$1:$D$9949,3,0)</f>
        <v>1890.047683</v>
      </c>
      <c r="T3180" s="2" t="str">
        <f>HLOOKUP(B3180,'Additional Data'!$F$1:$N$2,2,0)</f>
        <v>Mobile</v>
      </c>
    </row>
    <row r="3181" ht="14.25" customHeight="1">
      <c r="A3181" s="2">
        <v>625878.0</v>
      </c>
      <c r="B3181" s="2" t="s">
        <v>42</v>
      </c>
      <c r="C3181" s="2" t="s">
        <v>41</v>
      </c>
      <c r="D3181" s="2" t="s">
        <v>34</v>
      </c>
      <c r="E3181" s="4">
        <v>43535.31207175926</v>
      </c>
      <c r="F3181" s="4">
        <v>43538.31207175926</v>
      </c>
      <c r="G3181" s="4">
        <v>43538.31207175926</v>
      </c>
      <c r="H3181" s="2">
        <v>48.0</v>
      </c>
      <c r="I3181" s="2">
        <v>109.0</v>
      </c>
      <c r="J3181" s="2" t="s">
        <v>63</v>
      </c>
      <c r="K3181" s="2" t="s">
        <v>64</v>
      </c>
      <c r="L3181" s="2" t="s">
        <v>35</v>
      </c>
      <c r="M3181" s="2" t="s">
        <v>59</v>
      </c>
      <c r="N3181" s="2">
        <v>0.0</v>
      </c>
      <c r="O3181" s="2">
        <v>3.0</v>
      </c>
      <c r="P3181" s="2">
        <v>157.0</v>
      </c>
      <c r="Q3181" s="2" t="str">
        <f>VLOOKUP(A3181,'Additional Data'!$A$1:$D$9949,2,0)</f>
        <v>Website</v>
      </c>
      <c r="R3181" s="2" t="str">
        <f>VLOOKUP(A3181,'Additional Data'!$A$1:$D$9949,4,0)</f>
        <v>Debit Card</v>
      </c>
      <c r="S3181" s="7">
        <f>VLOOKUP(A3181,'Additional Data'!$A$1:$D$9949,3,0)</f>
        <v>2507.401805</v>
      </c>
      <c r="T3181" s="2" t="str">
        <f>HLOOKUP(B3181,'Additional Data'!$F$1:$N$2,2,0)</f>
        <v>TV</v>
      </c>
    </row>
    <row r="3182" ht="14.25" customHeight="1">
      <c r="A3182" s="2">
        <v>341561.0</v>
      </c>
      <c r="B3182" s="2" t="s">
        <v>36</v>
      </c>
      <c r="C3182" s="2" t="s">
        <v>32</v>
      </c>
      <c r="D3182" s="2" t="s">
        <v>34</v>
      </c>
      <c r="E3182" s="4">
        <v>43535.315347222226</v>
      </c>
      <c r="F3182" s="4">
        <v>43537.315347222226</v>
      </c>
      <c r="G3182" s="4">
        <v>43539.315347222226</v>
      </c>
      <c r="H3182" s="2">
        <v>43.0</v>
      </c>
      <c r="I3182" s="2">
        <v>113.0</v>
      </c>
      <c r="J3182" s="2" t="s">
        <v>63</v>
      </c>
      <c r="K3182" s="2" t="s">
        <v>81</v>
      </c>
      <c r="L3182" s="2" t="s">
        <v>35</v>
      </c>
      <c r="M3182" s="2" t="s">
        <v>59</v>
      </c>
      <c r="N3182" s="2">
        <v>-2.0</v>
      </c>
      <c r="O3182" s="2">
        <v>2.0</v>
      </c>
      <c r="P3182" s="2">
        <v>156.0</v>
      </c>
      <c r="Q3182" s="2" t="str">
        <f>VLOOKUP(A3182,'Additional Data'!$A$1:$D$9949,2,0)</f>
        <v>App</v>
      </c>
      <c r="R3182" s="2" t="str">
        <f>VLOOKUP(A3182,'Additional Data'!$A$1:$D$9949,4,0)</f>
        <v>Credit Card</v>
      </c>
      <c r="S3182" s="7">
        <f>VLOOKUP(A3182,'Additional Data'!$A$1:$D$9949,3,0)</f>
        <v>3170.099566</v>
      </c>
      <c r="T3182" s="2" t="str">
        <f>HLOOKUP(B3182,'Additional Data'!$F$1:$N$2,2,0)</f>
        <v>Laptop</v>
      </c>
    </row>
    <row r="3183" ht="14.25" customHeight="1">
      <c r="A3183" s="2">
        <v>880355.0</v>
      </c>
      <c r="B3183" s="2" t="s">
        <v>46</v>
      </c>
      <c r="C3183" s="2" t="s">
        <v>32</v>
      </c>
      <c r="D3183" s="2" t="s">
        <v>34</v>
      </c>
      <c r="E3183" s="4">
        <v>43535.31853009259</v>
      </c>
      <c r="F3183" s="4">
        <v>43540.31853009259</v>
      </c>
      <c r="G3183" s="4">
        <v>43539.31853009259</v>
      </c>
      <c r="H3183" s="2">
        <v>0.0</v>
      </c>
      <c r="I3183" s="2">
        <v>105.0</v>
      </c>
      <c r="J3183" s="2" t="s">
        <v>32</v>
      </c>
      <c r="K3183" s="2" t="s">
        <v>82</v>
      </c>
      <c r="L3183" s="2" t="s">
        <v>67</v>
      </c>
      <c r="M3183" s="2" t="s">
        <v>71</v>
      </c>
      <c r="N3183" s="2">
        <v>1.0</v>
      </c>
      <c r="O3183" s="2">
        <v>5.0</v>
      </c>
      <c r="P3183" s="2">
        <v>105.0</v>
      </c>
      <c r="Q3183" s="2" t="str">
        <f>VLOOKUP(A3183,'Additional Data'!$A$1:$D$9949,2,0)</f>
        <v>App</v>
      </c>
      <c r="R3183" s="2" t="str">
        <f>VLOOKUP(A3183,'Additional Data'!$A$1:$D$9949,4,0)</f>
        <v>Cash On Delivery</v>
      </c>
      <c r="S3183" s="7">
        <f>VLOOKUP(A3183,'Additional Data'!$A$1:$D$9949,3,0)</f>
        <v>2579.646131</v>
      </c>
      <c r="T3183" s="2" t="str">
        <f>HLOOKUP(B3183,'Additional Data'!$F$1:$N$2,2,0)</f>
        <v>TV</v>
      </c>
    </row>
    <row r="3184" ht="14.25" customHeight="1">
      <c r="A3184" s="2">
        <v>493178.0</v>
      </c>
      <c r="B3184" s="2" t="s">
        <v>39</v>
      </c>
      <c r="C3184" s="2" t="s">
        <v>41</v>
      </c>
      <c r="D3184" s="2" t="s">
        <v>34</v>
      </c>
      <c r="E3184" s="4">
        <v>43535.31998842592</v>
      </c>
      <c r="F3184" s="4">
        <v>43540.31998842592</v>
      </c>
      <c r="G3184" s="4">
        <v>43542.31998842592</v>
      </c>
      <c r="H3184" s="2">
        <v>45.0</v>
      </c>
      <c r="I3184" s="2">
        <v>129.0</v>
      </c>
      <c r="J3184" s="2" t="s">
        <v>32</v>
      </c>
      <c r="K3184" s="2" t="s">
        <v>70</v>
      </c>
      <c r="L3184" s="2" t="s">
        <v>35</v>
      </c>
      <c r="M3184" s="2" t="s">
        <v>59</v>
      </c>
      <c r="N3184" s="2">
        <v>-2.0</v>
      </c>
      <c r="O3184" s="2">
        <v>5.0</v>
      </c>
      <c r="P3184" s="2">
        <v>174.0</v>
      </c>
      <c r="Q3184" s="2" t="str">
        <f>VLOOKUP(A3184,'Additional Data'!$A$1:$D$9949,2,0)</f>
        <v>App</v>
      </c>
      <c r="R3184" s="2" t="str">
        <f>VLOOKUP(A3184,'Additional Data'!$A$1:$D$9949,4,0)</f>
        <v>Debit Card</v>
      </c>
      <c r="S3184" s="7">
        <f>VLOOKUP(A3184,'Additional Data'!$A$1:$D$9949,3,0)</f>
        <v>1563.508165</v>
      </c>
      <c r="T3184" s="2" t="str">
        <f>HLOOKUP(B3184,'Additional Data'!$F$1:$N$2,2,0)</f>
        <v>Mobile</v>
      </c>
    </row>
    <row r="3185" ht="14.25" customHeight="1">
      <c r="A3185" s="2">
        <v>303157.0</v>
      </c>
      <c r="B3185" s="2" t="s">
        <v>48</v>
      </c>
      <c r="C3185" s="2" t="s">
        <v>32</v>
      </c>
      <c r="D3185" s="2" t="s">
        <v>34</v>
      </c>
      <c r="E3185" s="4">
        <v>43535.323530092595</v>
      </c>
      <c r="F3185" s="4">
        <v>43535.323530092595</v>
      </c>
      <c r="G3185" s="4">
        <v>43542.323530092595</v>
      </c>
      <c r="H3185" s="2">
        <v>0.0</v>
      </c>
      <c r="I3185" s="2">
        <v>127.0</v>
      </c>
      <c r="J3185" s="2" t="s">
        <v>32</v>
      </c>
      <c r="K3185" s="2" t="s">
        <v>82</v>
      </c>
      <c r="L3185" s="2" t="s">
        <v>67</v>
      </c>
      <c r="M3185" s="2" t="s">
        <v>59</v>
      </c>
      <c r="N3185" s="2">
        <v>-7.0</v>
      </c>
      <c r="O3185" s="2">
        <v>0.0</v>
      </c>
      <c r="P3185" s="2">
        <v>127.0</v>
      </c>
      <c r="Q3185" s="2" t="str">
        <f>VLOOKUP(A3185,'Additional Data'!$A$1:$D$9949,2,0)</f>
        <v>App</v>
      </c>
      <c r="R3185" s="2" t="str">
        <f>VLOOKUP(A3185,'Additional Data'!$A$1:$D$9949,4,0)</f>
        <v>Credit Card</v>
      </c>
      <c r="S3185" s="7">
        <f>VLOOKUP(A3185,'Additional Data'!$A$1:$D$9949,3,0)</f>
        <v>1553</v>
      </c>
      <c r="T3185" s="2" t="str">
        <f>HLOOKUP(B3185,'Additional Data'!$F$1:$N$2,2,0)</f>
        <v>Gaming Console</v>
      </c>
    </row>
    <row r="3186" ht="14.25" customHeight="1">
      <c r="A3186" s="2">
        <v>996653.0</v>
      </c>
      <c r="B3186" s="2" t="s">
        <v>36</v>
      </c>
      <c r="C3186" s="2" t="s">
        <v>41</v>
      </c>
      <c r="D3186" s="2" t="s">
        <v>34</v>
      </c>
      <c r="E3186" s="4">
        <v>43535.32734953704</v>
      </c>
      <c r="F3186" s="4">
        <v>43540.32734953704</v>
      </c>
      <c r="G3186" s="4">
        <v>43541.32734953704</v>
      </c>
      <c r="H3186" s="2">
        <v>27.0</v>
      </c>
      <c r="I3186" s="2">
        <v>111.0</v>
      </c>
      <c r="J3186" s="2" t="s">
        <v>60</v>
      </c>
      <c r="K3186" s="2" t="s">
        <v>77</v>
      </c>
      <c r="L3186" s="2" t="s">
        <v>35</v>
      </c>
      <c r="M3186" s="2" t="s">
        <v>59</v>
      </c>
      <c r="N3186" s="2">
        <v>-1.0</v>
      </c>
      <c r="O3186" s="2">
        <v>5.0</v>
      </c>
      <c r="P3186" s="2">
        <v>138.0</v>
      </c>
      <c r="Q3186" s="2" t="str">
        <f>VLOOKUP(A3186,'Additional Data'!$A$1:$D$9949,2,0)</f>
        <v>App</v>
      </c>
      <c r="R3186" s="2" t="str">
        <f>VLOOKUP(A3186,'Additional Data'!$A$1:$D$9949,4,0)</f>
        <v>Cash On Delivery</v>
      </c>
      <c r="S3186" s="7">
        <f>VLOOKUP(A3186,'Additional Data'!$A$1:$D$9949,3,0)</f>
        <v>3386.169462</v>
      </c>
      <c r="T3186" s="2" t="str">
        <f>HLOOKUP(B3186,'Additional Data'!$F$1:$N$2,2,0)</f>
        <v>Laptop</v>
      </c>
    </row>
    <row r="3187" ht="14.25" customHeight="1">
      <c r="A3187" s="2">
        <v>264283.0</v>
      </c>
      <c r="B3187" s="2" t="s">
        <v>36</v>
      </c>
      <c r="C3187" s="2" t="s">
        <v>41</v>
      </c>
      <c r="D3187" s="2" t="s">
        <v>34</v>
      </c>
      <c r="E3187" s="4">
        <v>43535.33866898148</v>
      </c>
      <c r="F3187" s="4">
        <v>43537.33866898148</v>
      </c>
      <c r="G3187" s="4">
        <v>43538.33866898148</v>
      </c>
      <c r="H3187" s="2">
        <v>75.0</v>
      </c>
      <c r="I3187" s="2">
        <v>95.0</v>
      </c>
      <c r="J3187" s="2" t="s">
        <v>60</v>
      </c>
      <c r="K3187" s="2" t="s">
        <v>77</v>
      </c>
      <c r="L3187" s="2" t="s">
        <v>35</v>
      </c>
      <c r="M3187" s="2" t="s">
        <v>71</v>
      </c>
      <c r="N3187" s="2">
        <v>-1.0</v>
      </c>
      <c r="O3187" s="2">
        <v>2.0</v>
      </c>
      <c r="P3187" s="2">
        <v>170.0</v>
      </c>
      <c r="Q3187" s="2" t="str">
        <f>VLOOKUP(A3187,'Additional Data'!$A$1:$D$9949,2,0)</f>
        <v>App</v>
      </c>
      <c r="R3187" s="2" t="str">
        <f>VLOOKUP(A3187,'Additional Data'!$A$1:$D$9949,4,0)</f>
        <v>Credit Card</v>
      </c>
      <c r="S3187" s="7">
        <f>VLOOKUP(A3187,'Additional Data'!$A$1:$D$9949,3,0)</f>
        <v>1723.907587</v>
      </c>
      <c r="T3187" s="2" t="str">
        <f>HLOOKUP(B3187,'Additional Data'!$F$1:$N$2,2,0)</f>
        <v>Laptop</v>
      </c>
    </row>
    <row r="3188" ht="14.25" customHeight="1">
      <c r="A3188" s="2">
        <v>140984.0</v>
      </c>
      <c r="B3188" s="2" t="s">
        <v>39</v>
      </c>
      <c r="C3188" s="2" t="s">
        <v>32</v>
      </c>
      <c r="D3188" s="2" t="s">
        <v>34</v>
      </c>
      <c r="E3188" s="4">
        <v>43535.34394675926</v>
      </c>
      <c r="F3188" s="4">
        <v>43540.34394675926</v>
      </c>
      <c r="G3188" s="4">
        <v>43542.34394675926</v>
      </c>
      <c r="H3188" s="2">
        <v>39.0</v>
      </c>
      <c r="I3188" s="2">
        <v>129.0</v>
      </c>
      <c r="J3188" s="2" t="s">
        <v>41</v>
      </c>
      <c r="K3188" s="2" t="s">
        <v>58</v>
      </c>
      <c r="L3188" s="2" t="s">
        <v>35</v>
      </c>
      <c r="M3188" s="2" t="s">
        <v>71</v>
      </c>
      <c r="N3188" s="2">
        <v>-2.0</v>
      </c>
      <c r="O3188" s="2">
        <v>5.0</v>
      </c>
      <c r="P3188" s="2">
        <v>168.0</v>
      </c>
      <c r="Q3188" s="2" t="str">
        <f>VLOOKUP(A3188,'Additional Data'!$A$1:$D$9949,2,0)</f>
        <v>App</v>
      </c>
      <c r="R3188" s="2" t="str">
        <f>VLOOKUP(A3188,'Additional Data'!$A$1:$D$9949,4,0)</f>
        <v>Debit Card</v>
      </c>
      <c r="S3188" s="7">
        <f>VLOOKUP(A3188,'Additional Data'!$A$1:$D$9949,3,0)</f>
        <v>1378.139753</v>
      </c>
      <c r="T3188" s="2" t="str">
        <f>HLOOKUP(B3188,'Additional Data'!$F$1:$N$2,2,0)</f>
        <v>Mobile</v>
      </c>
    </row>
    <row r="3189" ht="14.25" customHeight="1">
      <c r="A3189" s="2">
        <v>315058.0</v>
      </c>
      <c r="B3189" s="2" t="s">
        <v>36</v>
      </c>
      <c r="C3189" s="2" t="s">
        <v>41</v>
      </c>
      <c r="D3189" s="2" t="s">
        <v>34</v>
      </c>
      <c r="E3189" s="4">
        <v>43535.344039351854</v>
      </c>
      <c r="F3189" s="4">
        <v>43541.344039351854</v>
      </c>
      <c r="G3189" s="4">
        <v>43542.344039351854</v>
      </c>
      <c r="H3189" s="2">
        <v>27.0</v>
      </c>
      <c r="I3189" s="2">
        <v>106.0</v>
      </c>
      <c r="J3189" s="2" t="s">
        <v>60</v>
      </c>
      <c r="K3189" s="2" t="s">
        <v>77</v>
      </c>
      <c r="L3189" s="2" t="s">
        <v>35</v>
      </c>
      <c r="M3189" s="2" t="s">
        <v>59</v>
      </c>
      <c r="N3189" s="2">
        <v>-1.0</v>
      </c>
      <c r="O3189" s="2">
        <v>6.0</v>
      </c>
      <c r="P3189" s="2">
        <v>133.0</v>
      </c>
      <c r="Q3189" s="2" t="str">
        <f>VLOOKUP(A3189,'Additional Data'!$A$1:$D$9949,2,0)</f>
        <v>App</v>
      </c>
      <c r="R3189" s="2" t="str">
        <f>VLOOKUP(A3189,'Additional Data'!$A$1:$D$9949,4,0)</f>
        <v>Debit Card</v>
      </c>
      <c r="S3189" s="7">
        <f>VLOOKUP(A3189,'Additional Data'!$A$1:$D$9949,3,0)</f>
        <v>1682.810844</v>
      </c>
      <c r="T3189" s="2" t="str">
        <f>HLOOKUP(B3189,'Additional Data'!$F$1:$N$2,2,0)</f>
        <v>Laptop</v>
      </c>
    </row>
    <row r="3190" ht="14.25" customHeight="1">
      <c r="A3190" s="2">
        <v>352215.0</v>
      </c>
      <c r="B3190" s="2" t="s">
        <v>47</v>
      </c>
      <c r="C3190" s="2" t="s">
        <v>41</v>
      </c>
      <c r="D3190" s="2" t="s">
        <v>34</v>
      </c>
      <c r="E3190" s="4">
        <v>43535.344722222224</v>
      </c>
      <c r="F3190" s="4">
        <v>43541.344722222224</v>
      </c>
      <c r="G3190" s="4">
        <v>43542.344722222224</v>
      </c>
      <c r="H3190" s="2">
        <v>45.0</v>
      </c>
      <c r="I3190" s="2">
        <v>127.0</v>
      </c>
      <c r="J3190" s="2" t="s">
        <v>32</v>
      </c>
      <c r="K3190" s="2" t="s">
        <v>70</v>
      </c>
      <c r="L3190" s="2" t="s">
        <v>35</v>
      </c>
      <c r="M3190" s="2" t="s">
        <v>59</v>
      </c>
      <c r="N3190" s="2">
        <v>-1.0</v>
      </c>
      <c r="O3190" s="2">
        <v>6.0</v>
      </c>
      <c r="P3190" s="2">
        <v>172.0</v>
      </c>
      <c r="Q3190" s="2" t="str">
        <f>VLOOKUP(A3190,'Additional Data'!$A$1:$D$9949,2,0)</f>
        <v>Website</v>
      </c>
      <c r="R3190" s="2" t="str">
        <f>VLOOKUP(A3190,'Additional Data'!$A$1:$D$9949,4,0)</f>
        <v>Credit Card</v>
      </c>
      <c r="S3190" s="7">
        <f>VLOOKUP(A3190,'Additional Data'!$A$1:$D$9949,3,0)</f>
        <v>1773.52894</v>
      </c>
      <c r="T3190" s="2" t="str">
        <f>HLOOKUP(B3190,'Additional Data'!$F$1:$N$2,2,0)</f>
        <v>Tablet</v>
      </c>
    </row>
    <row r="3191" ht="14.25" customHeight="1">
      <c r="A3191" s="2">
        <v>509596.0</v>
      </c>
      <c r="B3191" s="2" t="s">
        <v>36</v>
      </c>
      <c r="C3191" s="2" t="s">
        <v>32</v>
      </c>
      <c r="D3191" s="2" t="s">
        <v>34</v>
      </c>
      <c r="E3191" s="4">
        <v>43535.34886574074</v>
      </c>
      <c r="F3191" s="4">
        <v>43535.34886574074</v>
      </c>
      <c r="G3191" s="4">
        <v>43539.34886574074</v>
      </c>
      <c r="H3191" s="2">
        <v>0.0</v>
      </c>
      <c r="I3191" s="2">
        <v>107.0</v>
      </c>
      <c r="J3191" s="2" t="s">
        <v>32</v>
      </c>
      <c r="K3191" s="2" t="s">
        <v>82</v>
      </c>
      <c r="L3191" s="2" t="s">
        <v>67</v>
      </c>
      <c r="M3191" s="2" t="s">
        <v>71</v>
      </c>
      <c r="N3191" s="2">
        <v>-4.0</v>
      </c>
      <c r="O3191" s="2">
        <v>0.0</v>
      </c>
      <c r="P3191" s="2">
        <v>107.0</v>
      </c>
      <c r="Q3191" s="2" t="str">
        <f>VLOOKUP(A3191,'Additional Data'!$A$1:$D$9949,2,0)</f>
        <v>App</v>
      </c>
      <c r="R3191" s="2" t="str">
        <f>VLOOKUP(A3191,'Additional Data'!$A$1:$D$9949,4,0)</f>
        <v>Debit Card</v>
      </c>
      <c r="S3191" s="7">
        <f>VLOOKUP(A3191,'Additional Data'!$A$1:$D$9949,3,0)</f>
        <v>3374.349382</v>
      </c>
      <c r="T3191" s="2" t="str">
        <f>HLOOKUP(B3191,'Additional Data'!$F$1:$N$2,2,0)</f>
        <v>Laptop</v>
      </c>
    </row>
    <row r="3192" ht="14.25" customHeight="1">
      <c r="A3192" s="2">
        <v>268045.0</v>
      </c>
      <c r="B3192" s="2" t="s">
        <v>48</v>
      </c>
      <c r="C3192" s="2" t="s">
        <v>32</v>
      </c>
      <c r="D3192" s="2" t="s">
        <v>34</v>
      </c>
      <c r="E3192" s="4">
        <v>43535.357395833336</v>
      </c>
      <c r="F3192" s="4">
        <v>43541.357395833336</v>
      </c>
      <c r="G3192" s="4">
        <v>43538.357395833336</v>
      </c>
      <c r="H3192" s="2">
        <v>0.0</v>
      </c>
      <c r="I3192" s="2">
        <v>130.0</v>
      </c>
      <c r="J3192" s="2" t="s">
        <v>32</v>
      </c>
      <c r="K3192" s="2" t="s">
        <v>82</v>
      </c>
      <c r="L3192" s="2" t="s">
        <v>67</v>
      </c>
      <c r="M3192" s="2" t="s">
        <v>59</v>
      </c>
      <c r="N3192" s="2">
        <v>3.0</v>
      </c>
      <c r="O3192" s="2">
        <v>6.0</v>
      </c>
      <c r="P3192" s="2">
        <v>130.0</v>
      </c>
      <c r="Q3192" s="2" t="str">
        <f>VLOOKUP(A3192,'Additional Data'!$A$1:$D$9949,2,0)</f>
        <v>App</v>
      </c>
      <c r="R3192" s="2" t="str">
        <f>VLOOKUP(A3192,'Additional Data'!$A$1:$D$9949,4,0)</f>
        <v>Credit Card</v>
      </c>
      <c r="S3192" s="7">
        <f>VLOOKUP(A3192,'Additional Data'!$A$1:$D$9949,3,0)</f>
        <v>1015</v>
      </c>
      <c r="T3192" s="2" t="str">
        <f>HLOOKUP(B3192,'Additional Data'!$F$1:$N$2,2,0)</f>
        <v>Gaming Console</v>
      </c>
    </row>
    <row r="3193" ht="14.25" customHeight="1">
      <c r="A3193" s="2">
        <v>946613.0</v>
      </c>
      <c r="B3193" s="2" t="s">
        <v>36</v>
      </c>
      <c r="C3193" s="2" t="s">
        <v>32</v>
      </c>
      <c r="D3193" s="2" t="s">
        <v>34</v>
      </c>
      <c r="E3193" s="4">
        <v>43535.35989583333</v>
      </c>
      <c r="F3193" s="4">
        <v>43541.35989583333</v>
      </c>
      <c r="G3193" s="4">
        <v>43542.35989583333</v>
      </c>
      <c r="H3193" s="2">
        <v>0.0</v>
      </c>
      <c r="I3193" s="2">
        <v>120.0</v>
      </c>
      <c r="J3193" s="2" t="s">
        <v>32</v>
      </c>
      <c r="K3193" s="2" t="s">
        <v>82</v>
      </c>
      <c r="L3193" s="2" t="s">
        <v>67</v>
      </c>
      <c r="M3193" s="2" t="s">
        <v>59</v>
      </c>
      <c r="N3193" s="2">
        <v>-1.0</v>
      </c>
      <c r="O3193" s="2">
        <v>6.0</v>
      </c>
      <c r="P3193" s="2">
        <v>120.0</v>
      </c>
      <c r="Q3193" s="2" t="str">
        <f>VLOOKUP(A3193,'Additional Data'!$A$1:$D$9949,2,0)</f>
        <v>App</v>
      </c>
      <c r="R3193" s="2" t="str">
        <f>VLOOKUP(A3193,'Additional Data'!$A$1:$D$9949,4,0)</f>
        <v>Credit Card</v>
      </c>
      <c r="S3193" s="7">
        <f>VLOOKUP(A3193,'Additional Data'!$A$1:$D$9949,3,0)</f>
        <v>817.0379775</v>
      </c>
      <c r="T3193" s="2" t="str">
        <f>HLOOKUP(B3193,'Additional Data'!$F$1:$N$2,2,0)</f>
        <v>Laptop</v>
      </c>
    </row>
    <row r="3194" ht="14.25" customHeight="1">
      <c r="A3194" s="2">
        <v>121132.0</v>
      </c>
      <c r="B3194" s="2" t="s">
        <v>36</v>
      </c>
      <c r="C3194" s="2" t="s">
        <v>41</v>
      </c>
      <c r="D3194" s="2" t="s">
        <v>34</v>
      </c>
      <c r="E3194" s="4">
        <v>43535.36002314815</v>
      </c>
      <c r="F3194" s="4">
        <v>43538.36002314815</v>
      </c>
      <c r="G3194" s="4">
        <v>43541.36002314815</v>
      </c>
      <c r="H3194" s="2">
        <v>45.0</v>
      </c>
      <c r="I3194" s="2">
        <v>114.0</v>
      </c>
      <c r="J3194" s="2" t="s">
        <v>60</v>
      </c>
      <c r="K3194" s="2" t="s">
        <v>77</v>
      </c>
      <c r="L3194" s="2" t="s">
        <v>35</v>
      </c>
      <c r="M3194" s="2" t="s">
        <v>71</v>
      </c>
      <c r="N3194" s="2">
        <v>-3.0</v>
      </c>
      <c r="O3194" s="2">
        <v>3.0</v>
      </c>
      <c r="P3194" s="2">
        <v>159.0</v>
      </c>
      <c r="Q3194" s="2" t="str">
        <f>VLOOKUP(A3194,'Additional Data'!$A$1:$D$9949,2,0)</f>
        <v>App</v>
      </c>
      <c r="R3194" s="2" t="str">
        <f>VLOOKUP(A3194,'Additional Data'!$A$1:$D$9949,4,0)</f>
        <v>Debit Card</v>
      </c>
      <c r="S3194" s="7">
        <f>VLOOKUP(A3194,'Additional Data'!$A$1:$D$9949,3,0)</f>
        <v>3570.289319</v>
      </c>
      <c r="T3194" s="2" t="str">
        <f>HLOOKUP(B3194,'Additional Data'!$F$1:$N$2,2,0)</f>
        <v>Laptop</v>
      </c>
    </row>
    <row r="3195" ht="14.25" customHeight="1">
      <c r="A3195" s="2">
        <v>964927.0</v>
      </c>
      <c r="B3195" s="2" t="s">
        <v>47</v>
      </c>
      <c r="C3195" s="2" t="s">
        <v>32</v>
      </c>
      <c r="D3195" s="2" t="s">
        <v>34</v>
      </c>
      <c r="E3195" s="4">
        <v>43535.36993055556</v>
      </c>
      <c r="F3195" s="4">
        <v>43535.36993055556</v>
      </c>
      <c r="G3195" s="4">
        <v>43541.36993055556</v>
      </c>
      <c r="H3195" s="2">
        <v>0.0</v>
      </c>
      <c r="I3195" s="2">
        <v>106.0</v>
      </c>
      <c r="J3195" s="2" t="s">
        <v>32</v>
      </c>
      <c r="K3195" s="2" t="s">
        <v>82</v>
      </c>
      <c r="L3195" s="2" t="s">
        <v>67</v>
      </c>
      <c r="M3195" s="2" t="s">
        <v>71</v>
      </c>
      <c r="N3195" s="2">
        <v>-6.0</v>
      </c>
      <c r="O3195" s="2">
        <v>0.0</v>
      </c>
      <c r="P3195" s="2">
        <v>106.0</v>
      </c>
      <c r="Q3195" s="2" t="str">
        <f>VLOOKUP(A3195,'Additional Data'!$A$1:$D$9949,2,0)</f>
        <v>App</v>
      </c>
      <c r="R3195" s="2" t="str">
        <f>VLOOKUP(A3195,'Additional Data'!$A$1:$D$9949,4,0)</f>
        <v>Credit Card</v>
      </c>
      <c r="S3195" s="7">
        <f>VLOOKUP(A3195,'Additional Data'!$A$1:$D$9949,3,0)</f>
        <v>1119</v>
      </c>
      <c r="T3195" s="2" t="str">
        <f>HLOOKUP(B3195,'Additional Data'!$F$1:$N$2,2,0)</f>
        <v>Tablet</v>
      </c>
    </row>
    <row r="3196" ht="14.25" customHeight="1">
      <c r="A3196" s="2">
        <v>957358.0</v>
      </c>
      <c r="B3196" s="2" t="s">
        <v>30</v>
      </c>
      <c r="C3196" s="2" t="s">
        <v>32</v>
      </c>
      <c r="D3196" s="2" t="s">
        <v>34</v>
      </c>
      <c r="E3196" s="4">
        <v>43535.37633101852</v>
      </c>
      <c r="F3196" s="4">
        <v>43538.37633101852</v>
      </c>
      <c r="G3196" s="4">
        <v>43541.37633101852</v>
      </c>
      <c r="H3196" s="2">
        <v>0.0</v>
      </c>
      <c r="I3196" s="2">
        <v>123.0</v>
      </c>
      <c r="J3196" s="2" t="s">
        <v>32</v>
      </c>
      <c r="K3196" s="2" t="s">
        <v>82</v>
      </c>
      <c r="L3196" s="2" t="s">
        <v>67</v>
      </c>
      <c r="M3196" s="2" t="s">
        <v>59</v>
      </c>
      <c r="N3196" s="2">
        <v>-3.0</v>
      </c>
      <c r="O3196" s="2">
        <v>3.0</v>
      </c>
      <c r="P3196" s="2">
        <v>123.0</v>
      </c>
      <c r="Q3196" s="2" t="str">
        <f>VLOOKUP(A3196,'Additional Data'!$A$1:$D$9949,2,0)</f>
        <v>App</v>
      </c>
      <c r="R3196" s="2" t="str">
        <f>VLOOKUP(A3196,'Additional Data'!$A$1:$D$9949,4,0)</f>
        <v>Debit Card</v>
      </c>
      <c r="S3196" s="7">
        <f>VLOOKUP(A3196,'Additional Data'!$A$1:$D$9949,3,0)</f>
        <v>2556.656573</v>
      </c>
      <c r="T3196" s="2" t="str">
        <f>HLOOKUP(B3196,'Additional Data'!$F$1:$N$2,2,0)</f>
        <v>PC</v>
      </c>
    </row>
    <row r="3197" ht="14.25" customHeight="1">
      <c r="A3197" s="2">
        <v>898725.0</v>
      </c>
      <c r="B3197" s="2" t="s">
        <v>30</v>
      </c>
      <c r="C3197" s="2" t="s">
        <v>41</v>
      </c>
      <c r="D3197" s="2" t="s">
        <v>34</v>
      </c>
      <c r="E3197" s="4">
        <v>43535.37672453704</v>
      </c>
      <c r="F3197" s="4">
        <v>43541.37672453704</v>
      </c>
      <c r="G3197" s="4">
        <v>43538.37672453704</v>
      </c>
      <c r="H3197" s="2">
        <v>38.0</v>
      </c>
      <c r="I3197" s="2">
        <v>112.0</v>
      </c>
      <c r="J3197" s="2" t="s">
        <v>60</v>
      </c>
      <c r="K3197" s="2" t="s">
        <v>77</v>
      </c>
      <c r="L3197" s="2" t="s">
        <v>35</v>
      </c>
      <c r="M3197" s="2" t="s">
        <v>59</v>
      </c>
      <c r="N3197" s="2">
        <v>3.0</v>
      </c>
      <c r="O3197" s="2">
        <v>6.0</v>
      </c>
      <c r="P3197" s="2">
        <v>150.0</v>
      </c>
      <c r="Q3197" s="2" t="str">
        <f>VLOOKUP(A3197,'Additional Data'!$A$1:$D$9949,2,0)</f>
        <v>Website</v>
      </c>
      <c r="R3197" s="2" t="str">
        <f>VLOOKUP(A3197,'Additional Data'!$A$1:$D$9949,4,0)</f>
        <v>Credit Card</v>
      </c>
      <c r="S3197" s="7">
        <f>VLOOKUP(A3197,'Additional Data'!$A$1:$D$9949,3,0)</f>
        <v>3409.430969</v>
      </c>
      <c r="T3197" s="2" t="str">
        <f>HLOOKUP(B3197,'Additional Data'!$F$1:$N$2,2,0)</f>
        <v>PC</v>
      </c>
    </row>
    <row r="3198" ht="14.25" customHeight="1">
      <c r="A3198" s="2">
        <v>28426.0</v>
      </c>
      <c r="B3198" s="2" t="s">
        <v>39</v>
      </c>
      <c r="C3198" s="2" t="s">
        <v>41</v>
      </c>
      <c r="D3198" s="2" t="s">
        <v>34</v>
      </c>
      <c r="E3198" s="4">
        <v>43535.37704861111</v>
      </c>
      <c r="F3198" s="4">
        <v>43537.37704861111</v>
      </c>
      <c r="G3198" s="4">
        <v>43542.37704861111</v>
      </c>
      <c r="H3198" s="2">
        <v>64.0</v>
      </c>
      <c r="I3198" s="2">
        <v>89.0</v>
      </c>
      <c r="J3198" s="2" t="s">
        <v>60</v>
      </c>
      <c r="K3198" s="2" t="s">
        <v>77</v>
      </c>
      <c r="L3198" s="2" t="s">
        <v>35</v>
      </c>
      <c r="M3198" s="2" t="s">
        <v>71</v>
      </c>
      <c r="N3198" s="2">
        <v>-5.0</v>
      </c>
      <c r="O3198" s="2">
        <v>2.0</v>
      </c>
      <c r="P3198" s="2">
        <v>153.0</v>
      </c>
      <c r="Q3198" s="2" t="str">
        <f>VLOOKUP(A3198,'Additional Data'!$A$1:$D$9949,2,0)</f>
        <v>App</v>
      </c>
      <c r="R3198" s="2" t="str">
        <f>VLOOKUP(A3198,'Additional Data'!$A$1:$D$9949,4,0)</f>
        <v>Debit Card</v>
      </c>
      <c r="S3198" s="7">
        <f>VLOOKUP(A3198,'Additional Data'!$A$1:$D$9949,3,0)</f>
        <v>716.349053</v>
      </c>
      <c r="T3198" s="2" t="str">
        <f>HLOOKUP(B3198,'Additional Data'!$F$1:$N$2,2,0)</f>
        <v>Mobile</v>
      </c>
    </row>
    <row r="3199" ht="14.25" customHeight="1">
      <c r="A3199" s="2">
        <v>898439.0</v>
      </c>
      <c r="B3199" s="2" t="s">
        <v>46</v>
      </c>
      <c r="C3199" s="2" t="s">
        <v>32</v>
      </c>
      <c r="D3199" s="2" t="s">
        <v>34</v>
      </c>
      <c r="E3199" s="4">
        <v>43535.37773148148</v>
      </c>
      <c r="F3199" s="4">
        <v>43539.37773148148</v>
      </c>
      <c r="G3199" s="4">
        <v>43538.37773148148</v>
      </c>
      <c r="H3199" s="2">
        <v>25.0</v>
      </c>
      <c r="I3199" s="2">
        <v>109.0</v>
      </c>
      <c r="J3199" s="2" t="s">
        <v>60</v>
      </c>
      <c r="K3199" s="2" t="s">
        <v>61</v>
      </c>
      <c r="L3199" s="2" t="s">
        <v>35</v>
      </c>
      <c r="M3199" s="2" t="s">
        <v>59</v>
      </c>
      <c r="N3199" s="2">
        <v>1.0</v>
      </c>
      <c r="O3199" s="2">
        <v>4.0</v>
      </c>
      <c r="P3199" s="2">
        <v>134.0</v>
      </c>
      <c r="Q3199" s="2" t="str">
        <f>VLOOKUP(A3199,'Additional Data'!$A$1:$D$9949,2,0)</f>
        <v>App</v>
      </c>
      <c r="R3199" s="2" t="str">
        <f>VLOOKUP(A3199,'Additional Data'!$A$1:$D$9949,4,0)</f>
        <v>Credit Card</v>
      </c>
      <c r="S3199" s="7">
        <f>VLOOKUP(A3199,'Additional Data'!$A$1:$D$9949,3,0)</f>
        <v>2765</v>
      </c>
      <c r="T3199" s="2" t="str">
        <f>HLOOKUP(B3199,'Additional Data'!$F$1:$N$2,2,0)</f>
        <v>TV</v>
      </c>
    </row>
    <row r="3200" ht="14.25" customHeight="1">
      <c r="A3200" s="2">
        <v>19848.0</v>
      </c>
      <c r="B3200" s="2" t="s">
        <v>36</v>
      </c>
      <c r="C3200" s="2" t="s">
        <v>32</v>
      </c>
      <c r="D3200" s="2" t="s">
        <v>34</v>
      </c>
      <c r="E3200" s="4">
        <v>43535.37913194444</v>
      </c>
      <c r="F3200" s="4">
        <v>43537.37913194444</v>
      </c>
      <c r="G3200" s="4">
        <v>43541.37913194444</v>
      </c>
      <c r="H3200" s="2">
        <v>47.0</v>
      </c>
      <c r="I3200" s="2">
        <v>109.0</v>
      </c>
      <c r="J3200" s="2" t="s">
        <v>60</v>
      </c>
      <c r="K3200" s="2" t="s">
        <v>61</v>
      </c>
      <c r="L3200" s="2" t="s">
        <v>35</v>
      </c>
      <c r="M3200" s="2" t="s">
        <v>71</v>
      </c>
      <c r="N3200" s="2">
        <v>-4.0</v>
      </c>
      <c r="O3200" s="2">
        <v>2.0</v>
      </c>
      <c r="P3200" s="2">
        <v>156.0</v>
      </c>
      <c r="Q3200" s="2" t="str">
        <f>VLOOKUP(A3200,'Additional Data'!$A$1:$D$9949,2,0)</f>
        <v>Website</v>
      </c>
      <c r="R3200" s="2" t="str">
        <f>VLOOKUP(A3200,'Additional Data'!$A$1:$D$9949,4,0)</f>
        <v>Debit Card</v>
      </c>
      <c r="S3200" s="7">
        <f>VLOOKUP(A3200,'Additional Data'!$A$1:$D$9949,3,0)</f>
        <v>780.7372916</v>
      </c>
      <c r="T3200" s="2" t="str">
        <f>HLOOKUP(B3200,'Additional Data'!$F$1:$N$2,2,0)</f>
        <v>Laptop</v>
      </c>
    </row>
    <row r="3201" ht="14.25" customHeight="1">
      <c r="A3201" s="2">
        <v>286687.0</v>
      </c>
      <c r="B3201" s="2" t="s">
        <v>39</v>
      </c>
      <c r="C3201" s="2" t="s">
        <v>32</v>
      </c>
      <c r="D3201" s="2" t="s">
        <v>34</v>
      </c>
      <c r="E3201" s="4">
        <v>43535.38041666667</v>
      </c>
      <c r="F3201" s="4">
        <v>43541.38041666667</v>
      </c>
      <c r="G3201" s="4">
        <v>43540.38041666667</v>
      </c>
      <c r="H3201" s="2">
        <v>31.0</v>
      </c>
      <c r="I3201" s="2">
        <v>123.0</v>
      </c>
      <c r="J3201" s="2" t="s">
        <v>41</v>
      </c>
      <c r="K3201" s="2" t="s">
        <v>58</v>
      </c>
      <c r="L3201" s="2" t="s">
        <v>35</v>
      </c>
      <c r="M3201" s="2" t="s">
        <v>59</v>
      </c>
      <c r="N3201" s="2">
        <v>1.0</v>
      </c>
      <c r="O3201" s="2">
        <v>6.0</v>
      </c>
      <c r="P3201" s="2">
        <v>154.0</v>
      </c>
      <c r="Q3201" s="2" t="str">
        <f>VLOOKUP(A3201,'Additional Data'!$A$1:$D$9949,2,0)</f>
        <v>App</v>
      </c>
      <c r="R3201" s="2" t="str">
        <f>VLOOKUP(A3201,'Additional Data'!$A$1:$D$9949,4,0)</f>
        <v>Credit Card</v>
      </c>
      <c r="S3201" s="7">
        <f>VLOOKUP(A3201,'Additional Data'!$A$1:$D$9949,3,0)</f>
        <v>1381.284487</v>
      </c>
      <c r="T3201" s="2" t="str">
        <f>HLOOKUP(B3201,'Additional Data'!$F$1:$N$2,2,0)</f>
        <v>Mobile</v>
      </c>
    </row>
    <row r="3202" ht="14.25" customHeight="1">
      <c r="A3202" s="2">
        <v>868502.0</v>
      </c>
      <c r="B3202" s="2" t="s">
        <v>39</v>
      </c>
      <c r="C3202" s="2" t="s">
        <v>41</v>
      </c>
      <c r="D3202" s="2" t="s">
        <v>34</v>
      </c>
      <c r="E3202" s="4">
        <v>43535.38741898148</v>
      </c>
      <c r="F3202" s="4">
        <v>43535.38741898148</v>
      </c>
      <c r="G3202" s="4">
        <v>43539.38741898148</v>
      </c>
      <c r="H3202" s="2">
        <v>0.0</v>
      </c>
      <c r="I3202" s="2">
        <v>109.0</v>
      </c>
      <c r="J3202" s="2" t="s">
        <v>41</v>
      </c>
      <c r="K3202" s="2" t="s">
        <v>66</v>
      </c>
      <c r="L3202" s="2" t="s">
        <v>67</v>
      </c>
      <c r="M3202" s="2" t="s">
        <v>71</v>
      </c>
      <c r="N3202" s="2">
        <v>-4.0</v>
      </c>
      <c r="O3202" s="2">
        <v>0.0</v>
      </c>
      <c r="P3202" s="2">
        <v>109.0</v>
      </c>
      <c r="Q3202" s="2" t="str">
        <f>VLOOKUP(A3202,'Additional Data'!$A$1:$D$9949,2,0)</f>
        <v>App</v>
      </c>
      <c r="R3202" s="2" t="str">
        <f>VLOOKUP(A3202,'Additional Data'!$A$1:$D$9949,4,0)</f>
        <v>Debit Card</v>
      </c>
      <c r="S3202" s="7">
        <f>VLOOKUP(A3202,'Additional Data'!$A$1:$D$9949,3,0)</f>
        <v>3229</v>
      </c>
      <c r="T3202" s="2" t="str">
        <f>HLOOKUP(B3202,'Additional Data'!$F$1:$N$2,2,0)</f>
        <v>Mobile</v>
      </c>
    </row>
    <row r="3203" ht="14.25" customHeight="1">
      <c r="A3203" s="2">
        <v>972169.0</v>
      </c>
      <c r="B3203" s="2" t="s">
        <v>39</v>
      </c>
      <c r="C3203" s="2" t="s">
        <v>41</v>
      </c>
      <c r="D3203" s="2" t="s">
        <v>34</v>
      </c>
      <c r="E3203" s="4">
        <v>43535.3925</v>
      </c>
      <c r="F3203" s="4">
        <v>43542.3925</v>
      </c>
      <c r="G3203" s="4">
        <v>43542.3925</v>
      </c>
      <c r="H3203" s="2">
        <v>37.0</v>
      </c>
      <c r="I3203" s="2">
        <v>107.0</v>
      </c>
      <c r="J3203" s="2" t="s">
        <v>63</v>
      </c>
      <c r="K3203" s="2" t="s">
        <v>64</v>
      </c>
      <c r="L3203" s="2" t="s">
        <v>35</v>
      </c>
      <c r="M3203" s="2" t="s">
        <v>59</v>
      </c>
      <c r="N3203" s="2">
        <v>0.0</v>
      </c>
      <c r="O3203" s="2">
        <v>7.0</v>
      </c>
      <c r="P3203" s="2">
        <v>144.0</v>
      </c>
      <c r="Q3203" s="2" t="str">
        <f>VLOOKUP(A3203,'Additional Data'!$A$1:$D$9949,2,0)</f>
        <v>App</v>
      </c>
      <c r="R3203" s="2" t="str">
        <f>VLOOKUP(A3203,'Additional Data'!$A$1:$D$9949,4,0)</f>
        <v>Credit Card</v>
      </c>
      <c r="S3203" s="7">
        <f>VLOOKUP(A3203,'Additional Data'!$A$1:$D$9949,3,0)</f>
        <v>2139.81111</v>
      </c>
      <c r="T3203" s="2" t="str">
        <f>HLOOKUP(B3203,'Additional Data'!$F$1:$N$2,2,0)</f>
        <v>Mobile</v>
      </c>
    </row>
    <row r="3204" ht="14.25" customHeight="1">
      <c r="A3204" s="2">
        <v>744966.0</v>
      </c>
      <c r="B3204" s="2" t="s">
        <v>36</v>
      </c>
      <c r="C3204" s="2" t="s">
        <v>41</v>
      </c>
      <c r="D3204" s="2" t="s">
        <v>34</v>
      </c>
      <c r="E3204" s="4">
        <v>43535.39481481481</v>
      </c>
      <c r="F3204" s="4">
        <v>43541.39481481481</v>
      </c>
      <c r="G3204" s="4">
        <v>43542.39481481481</v>
      </c>
      <c r="H3204" s="2">
        <v>42.0</v>
      </c>
      <c r="I3204" s="2">
        <v>123.0</v>
      </c>
      <c r="J3204" s="2" t="s">
        <v>32</v>
      </c>
      <c r="K3204" s="2" t="s">
        <v>70</v>
      </c>
      <c r="L3204" s="2" t="s">
        <v>35</v>
      </c>
      <c r="M3204" s="2" t="s">
        <v>59</v>
      </c>
      <c r="N3204" s="2">
        <v>-1.0</v>
      </c>
      <c r="O3204" s="2">
        <v>6.0</v>
      </c>
      <c r="P3204" s="2">
        <v>165.0</v>
      </c>
      <c r="Q3204" s="2" t="str">
        <f>VLOOKUP(A3204,'Additional Data'!$A$1:$D$9949,2,0)</f>
        <v>Website</v>
      </c>
      <c r="R3204" s="2" t="str">
        <f>VLOOKUP(A3204,'Additional Data'!$A$1:$D$9949,4,0)</f>
        <v>Debit Card</v>
      </c>
      <c r="S3204" s="7">
        <f>VLOOKUP(A3204,'Additional Data'!$A$1:$D$9949,3,0)</f>
        <v>704.3068809</v>
      </c>
      <c r="T3204" s="2" t="str">
        <f>HLOOKUP(B3204,'Additional Data'!$F$1:$N$2,2,0)</f>
        <v>Laptop</v>
      </c>
    </row>
    <row r="3205" ht="14.25" customHeight="1">
      <c r="A3205" s="2">
        <v>995386.0</v>
      </c>
      <c r="B3205" s="2" t="s">
        <v>30</v>
      </c>
      <c r="C3205" s="2" t="s">
        <v>41</v>
      </c>
      <c r="D3205" s="2" t="s">
        <v>34</v>
      </c>
      <c r="E3205" s="4">
        <v>43535.401087962964</v>
      </c>
      <c r="F3205" s="4">
        <v>43536.401087962964</v>
      </c>
      <c r="G3205" s="4">
        <v>43541.401087962964</v>
      </c>
      <c r="H3205" s="2">
        <v>0.0</v>
      </c>
      <c r="I3205" s="2">
        <v>124.0</v>
      </c>
      <c r="J3205" s="2" t="s">
        <v>41</v>
      </c>
      <c r="K3205" s="2" t="s">
        <v>66</v>
      </c>
      <c r="L3205" s="2" t="s">
        <v>67</v>
      </c>
      <c r="M3205" s="2" t="s">
        <v>59</v>
      </c>
      <c r="N3205" s="2">
        <v>-5.0</v>
      </c>
      <c r="O3205" s="2">
        <v>1.0</v>
      </c>
      <c r="P3205" s="2">
        <v>124.0</v>
      </c>
      <c r="Q3205" s="2" t="str">
        <f>VLOOKUP(A3205,'Additional Data'!$A$1:$D$9949,2,0)</f>
        <v>App</v>
      </c>
      <c r="R3205" s="2" t="str">
        <f>VLOOKUP(A3205,'Additional Data'!$A$1:$D$9949,4,0)</f>
        <v>Debit Card</v>
      </c>
      <c r="S3205" s="7">
        <f>VLOOKUP(A3205,'Additional Data'!$A$1:$D$9949,3,0)</f>
        <v>2207</v>
      </c>
      <c r="T3205" s="2" t="str">
        <f>HLOOKUP(B3205,'Additional Data'!$F$1:$N$2,2,0)</f>
        <v>PC</v>
      </c>
    </row>
    <row r="3206" ht="14.25" customHeight="1">
      <c r="A3206" s="2">
        <v>939989.0</v>
      </c>
      <c r="B3206" s="2" t="s">
        <v>39</v>
      </c>
      <c r="C3206" s="2" t="s">
        <v>41</v>
      </c>
      <c r="D3206" s="2" t="s">
        <v>34</v>
      </c>
      <c r="E3206" s="4">
        <v>43535.40115740741</v>
      </c>
      <c r="F3206" s="4">
        <v>43539.40115740741</v>
      </c>
      <c r="G3206" s="4">
        <v>43538.40115740741</v>
      </c>
      <c r="H3206" s="2">
        <v>0.0</v>
      </c>
      <c r="I3206" s="2">
        <v>101.0</v>
      </c>
      <c r="J3206" s="2" t="s">
        <v>41</v>
      </c>
      <c r="K3206" s="2" t="s">
        <v>66</v>
      </c>
      <c r="L3206" s="2" t="s">
        <v>67</v>
      </c>
      <c r="M3206" s="2" t="s">
        <v>71</v>
      </c>
      <c r="N3206" s="2">
        <v>1.0</v>
      </c>
      <c r="O3206" s="2">
        <v>4.0</v>
      </c>
      <c r="P3206" s="2">
        <v>101.0</v>
      </c>
      <c r="Q3206" s="2" t="str">
        <f>VLOOKUP(A3206,'Additional Data'!$A$1:$D$9949,2,0)</f>
        <v>App</v>
      </c>
      <c r="R3206" s="2" t="str">
        <f>VLOOKUP(A3206,'Additional Data'!$A$1:$D$9949,4,0)</f>
        <v>Credit Card</v>
      </c>
      <c r="S3206" s="7">
        <f>VLOOKUP(A3206,'Additional Data'!$A$1:$D$9949,3,0)</f>
        <v>2974.288481</v>
      </c>
      <c r="T3206" s="2" t="str">
        <f>HLOOKUP(B3206,'Additional Data'!$F$1:$N$2,2,0)</f>
        <v>Mobile</v>
      </c>
    </row>
    <row r="3207" ht="14.25" customHeight="1">
      <c r="A3207" s="2">
        <v>213915.0</v>
      </c>
      <c r="B3207" s="2" t="s">
        <v>49</v>
      </c>
      <c r="C3207" s="2" t="s">
        <v>41</v>
      </c>
      <c r="D3207" s="2" t="s">
        <v>34</v>
      </c>
      <c r="E3207" s="4">
        <v>43535.40125</v>
      </c>
      <c r="F3207" s="4">
        <v>43543.40125</v>
      </c>
      <c r="G3207" s="4">
        <v>43540.40125</v>
      </c>
      <c r="H3207" s="2">
        <v>32.0</v>
      </c>
      <c r="I3207" s="2">
        <v>123.0</v>
      </c>
      <c r="J3207" s="2" t="s">
        <v>32</v>
      </c>
      <c r="K3207" s="2" t="s">
        <v>70</v>
      </c>
      <c r="L3207" s="2" t="s">
        <v>35</v>
      </c>
      <c r="M3207" s="2" t="s">
        <v>59</v>
      </c>
      <c r="N3207" s="2">
        <v>3.0</v>
      </c>
      <c r="O3207" s="2">
        <v>8.0</v>
      </c>
      <c r="P3207" s="2">
        <v>155.0</v>
      </c>
      <c r="Q3207" s="2" t="str">
        <f>VLOOKUP(A3207,'Additional Data'!$A$1:$D$9949,2,0)</f>
        <v>Website</v>
      </c>
      <c r="R3207" s="2" t="str">
        <f>VLOOKUP(A3207,'Additional Data'!$A$1:$D$9949,4,0)</f>
        <v>Credit Card</v>
      </c>
      <c r="S3207" s="7">
        <f>VLOOKUP(A3207,'Additional Data'!$A$1:$D$9949,3,0)</f>
        <v>2538.154462</v>
      </c>
      <c r="T3207" s="2" t="str">
        <f>HLOOKUP(B3207,'Additional Data'!$F$1:$N$2,2,0)</f>
        <v>TV</v>
      </c>
    </row>
    <row r="3208" ht="14.25" customHeight="1">
      <c r="A3208" s="2">
        <v>744793.0</v>
      </c>
      <c r="B3208" s="2" t="s">
        <v>39</v>
      </c>
      <c r="C3208" s="2" t="s">
        <v>32</v>
      </c>
      <c r="D3208" s="2" t="s">
        <v>34</v>
      </c>
      <c r="E3208" s="4">
        <v>43535.40282407407</v>
      </c>
      <c r="F3208" s="4">
        <v>43537.40282407407</v>
      </c>
      <c r="G3208" s="4">
        <v>43540.40282407407</v>
      </c>
      <c r="H3208" s="2">
        <v>71.0</v>
      </c>
      <c r="I3208" s="2">
        <v>103.0</v>
      </c>
      <c r="J3208" s="2" t="s">
        <v>41</v>
      </c>
      <c r="K3208" s="2" t="s">
        <v>58</v>
      </c>
      <c r="L3208" s="2" t="s">
        <v>35</v>
      </c>
      <c r="M3208" s="2" t="s">
        <v>71</v>
      </c>
      <c r="N3208" s="2">
        <v>-3.0</v>
      </c>
      <c r="O3208" s="2">
        <v>2.0</v>
      </c>
      <c r="P3208" s="2">
        <v>174.0</v>
      </c>
      <c r="Q3208" s="2" t="str">
        <f>VLOOKUP(A3208,'Additional Data'!$A$1:$D$9949,2,0)</f>
        <v>App</v>
      </c>
      <c r="R3208" s="2" t="str">
        <f>VLOOKUP(A3208,'Additional Data'!$A$1:$D$9949,4,0)</f>
        <v>Cash On Delivery</v>
      </c>
      <c r="S3208" s="7">
        <f>VLOOKUP(A3208,'Additional Data'!$A$1:$D$9949,3,0)</f>
        <v>2825.254689</v>
      </c>
      <c r="T3208" s="2" t="str">
        <f>HLOOKUP(B3208,'Additional Data'!$F$1:$N$2,2,0)</f>
        <v>Mobile</v>
      </c>
    </row>
    <row r="3209" ht="14.25" customHeight="1">
      <c r="A3209" s="2">
        <v>272647.0</v>
      </c>
      <c r="B3209" s="2" t="s">
        <v>39</v>
      </c>
      <c r="C3209" s="2" t="s">
        <v>41</v>
      </c>
      <c r="D3209" s="2" t="s">
        <v>34</v>
      </c>
      <c r="E3209" s="4">
        <v>43535.40903935185</v>
      </c>
      <c r="F3209" s="4">
        <v>43539.40903935185</v>
      </c>
      <c r="G3209" s="4">
        <v>43539.40903935185</v>
      </c>
      <c r="H3209" s="2">
        <v>0.0</v>
      </c>
      <c r="I3209" s="2">
        <v>108.0</v>
      </c>
      <c r="J3209" s="2" t="s">
        <v>41</v>
      </c>
      <c r="K3209" s="2" t="s">
        <v>66</v>
      </c>
      <c r="L3209" s="2" t="s">
        <v>67</v>
      </c>
      <c r="M3209" s="2" t="s">
        <v>71</v>
      </c>
      <c r="N3209" s="2">
        <v>0.0</v>
      </c>
      <c r="O3209" s="2">
        <v>4.0</v>
      </c>
      <c r="P3209" s="2">
        <v>108.0</v>
      </c>
      <c r="Q3209" s="2" t="str">
        <f>VLOOKUP(A3209,'Additional Data'!$A$1:$D$9949,2,0)</f>
        <v>App</v>
      </c>
      <c r="R3209" s="2" t="str">
        <f>VLOOKUP(A3209,'Additional Data'!$A$1:$D$9949,4,0)</f>
        <v>Credit Card</v>
      </c>
      <c r="S3209" s="7">
        <f>VLOOKUP(A3209,'Additional Data'!$A$1:$D$9949,3,0)</f>
        <v>809.8807034</v>
      </c>
      <c r="T3209" s="2" t="str">
        <f>HLOOKUP(B3209,'Additional Data'!$F$1:$N$2,2,0)</f>
        <v>Mobile</v>
      </c>
    </row>
    <row r="3210" ht="14.25" customHeight="1">
      <c r="A3210" s="2">
        <v>9825.0</v>
      </c>
      <c r="B3210" s="2" t="s">
        <v>36</v>
      </c>
      <c r="C3210" s="2" t="s">
        <v>41</v>
      </c>
      <c r="D3210" s="2" t="s">
        <v>34</v>
      </c>
      <c r="E3210" s="4">
        <v>43535.4125</v>
      </c>
      <c r="F3210" s="4">
        <v>43540.4125</v>
      </c>
      <c r="G3210" s="4">
        <v>43539.4125</v>
      </c>
      <c r="H3210" s="2">
        <v>77.0</v>
      </c>
      <c r="I3210" s="2">
        <v>89.0</v>
      </c>
      <c r="J3210" s="2" t="s">
        <v>60</v>
      </c>
      <c r="K3210" s="2" t="s">
        <v>77</v>
      </c>
      <c r="L3210" s="2" t="s">
        <v>35</v>
      </c>
      <c r="M3210" s="2" t="s">
        <v>71</v>
      </c>
      <c r="N3210" s="2">
        <v>1.0</v>
      </c>
      <c r="O3210" s="2">
        <v>5.0</v>
      </c>
      <c r="P3210" s="2">
        <v>166.0</v>
      </c>
      <c r="Q3210" s="2" t="str">
        <f>VLOOKUP(A3210,'Additional Data'!$A$1:$D$9949,2,0)</f>
        <v>Website</v>
      </c>
      <c r="R3210" s="2" t="str">
        <f>VLOOKUP(A3210,'Additional Data'!$A$1:$D$9949,4,0)</f>
        <v>Credit Card</v>
      </c>
      <c r="S3210" s="7">
        <f>VLOOKUP(A3210,'Additional Data'!$A$1:$D$9949,3,0)</f>
        <v>2728.836039</v>
      </c>
      <c r="T3210" s="2" t="str">
        <f>HLOOKUP(B3210,'Additional Data'!$F$1:$N$2,2,0)</f>
        <v>Laptop</v>
      </c>
    </row>
    <row r="3211" ht="14.25" customHeight="1">
      <c r="A3211" s="2">
        <v>93541.0</v>
      </c>
      <c r="B3211" s="2" t="s">
        <v>46</v>
      </c>
      <c r="C3211" s="2" t="s">
        <v>41</v>
      </c>
      <c r="D3211" s="2" t="s">
        <v>34</v>
      </c>
      <c r="E3211" s="4">
        <v>43535.41673611111</v>
      </c>
      <c r="F3211" s="4">
        <v>43541.41673611111</v>
      </c>
      <c r="G3211" s="4">
        <v>43538.41673611111</v>
      </c>
      <c r="H3211" s="2">
        <v>45.0</v>
      </c>
      <c r="I3211" s="2">
        <v>107.0</v>
      </c>
      <c r="J3211" s="2" t="s">
        <v>60</v>
      </c>
      <c r="K3211" s="2" t="s">
        <v>77</v>
      </c>
      <c r="L3211" s="2" t="s">
        <v>35</v>
      </c>
      <c r="M3211" s="2" t="s">
        <v>59</v>
      </c>
      <c r="N3211" s="2">
        <v>3.0</v>
      </c>
      <c r="O3211" s="2">
        <v>6.0</v>
      </c>
      <c r="P3211" s="2">
        <v>152.0</v>
      </c>
      <c r="Q3211" s="2" t="str">
        <f>VLOOKUP(A3211,'Additional Data'!$A$1:$D$9949,2,0)</f>
        <v>App</v>
      </c>
      <c r="R3211" s="2" t="str">
        <f>VLOOKUP(A3211,'Additional Data'!$A$1:$D$9949,4,0)</f>
        <v>Cash On Delivery</v>
      </c>
      <c r="S3211" s="7">
        <f>VLOOKUP(A3211,'Additional Data'!$A$1:$D$9949,3,0)</f>
        <v>2340</v>
      </c>
      <c r="T3211" s="2" t="str">
        <f>HLOOKUP(B3211,'Additional Data'!$F$1:$N$2,2,0)</f>
        <v>TV</v>
      </c>
    </row>
    <row r="3212" ht="14.25" customHeight="1">
      <c r="A3212" s="2">
        <v>20188.0</v>
      </c>
      <c r="B3212" s="2" t="s">
        <v>36</v>
      </c>
      <c r="C3212" s="2" t="s">
        <v>41</v>
      </c>
      <c r="D3212" s="2" t="s">
        <v>34</v>
      </c>
      <c r="E3212" s="4">
        <v>43535.42119212963</v>
      </c>
      <c r="F3212" s="4">
        <v>43538.42119212963</v>
      </c>
      <c r="G3212" s="4">
        <v>43540.42119212963</v>
      </c>
      <c r="H3212" s="2">
        <v>78.0</v>
      </c>
      <c r="I3212" s="2">
        <v>90.0</v>
      </c>
      <c r="J3212" s="2" t="s">
        <v>63</v>
      </c>
      <c r="K3212" s="2" t="s">
        <v>64</v>
      </c>
      <c r="L3212" s="2" t="s">
        <v>35</v>
      </c>
      <c r="M3212" s="2" t="s">
        <v>71</v>
      </c>
      <c r="N3212" s="2">
        <v>-2.0</v>
      </c>
      <c r="O3212" s="2">
        <v>3.0</v>
      </c>
      <c r="P3212" s="2">
        <v>168.0</v>
      </c>
      <c r="Q3212" s="2" t="str">
        <f>VLOOKUP(A3212,'Additional Data'!$A$1:$D$9949,2,0)</f>
        <v>App</v>
      </c>
      <c r="R3212" s="2" t="str">
        <f>VLOOKUP(A3212,'Additional Data'!$A$1:$D$9949,4,0)</f>
        <v>Debit Card</v>
      </c>
      <c r="S3212" s="7">
        <f>VLOOKUP(A3212,'Additional Data'!$A$1:$D$9949,3,0)</f>
        <v>1528.431756</v>
      </c>
      <c r="T3212" s="2" t="str">
        <f>HLOOKUP(B3212,'Additional Data'!$F$1:$N$2,2,0)</f>
        <v>Laptop</v>
      </c>
    </row>
    <row r="3213" ht="14.25" customHeight="1">
      <c r="A3213" s="2">
        <v>750329.0</v>
      </c>
      <c r="B3213" s="2" t="s">
        <v>30</v>
      </c>
      <c r="C3213" s="2" t="s">
        <v>41</v>
      </c>
      <c r="D3213" s="2" t="s">
        <v>34</v>
      </c>
      <c r="E3213" s="4">
        <v>43535.42376157407</v>
      </c>
      <c r="F3213" s="4">
        <v>43538.42376157407</v>
      </c>
      <c r="G3213" s="4">
        <v>43540.42376157407</v>
      </c>
      <c r="H3213" s="2">
        <v>25.0</v>
      </c>
      <c r="I3213" s="2">
        <v>125.0</v>
      </c>
      <c r="J3213" s="2" t="s">
        <v>32</v>
      </c>
      <c r="K3213" s="2" t="s">
        <v>70</v>
      </c>
      <c r="L3213" s="2" t="s">
        <v>35</v>
      </c>
      <c r="M3213" s="2" t="s">
        <v>59</v>
      </c>
      <c r="N3213" s="2">
        <v>-2.0</v>
      </c>
      <c r="O3213" s="2">
        <v>3.0</v>
      </c>
      <c r="P3213" s="2">
        <v>150.0</v>
      </c>
      <c r="Q3213" s="2" t="str">
        <f>VLOOKUP(A3213,'Additional Data'!$A$1:$D$9949,2,0)</f>
        <v>App</v>
      </c>
      <c r="R3213" s="2" t="str">
        <f>VLOOKUP(A3213,'Additional Data'!$A$1:$D$9949,4,0)</f>
        <v>Credit Card</v>
      </c>
      <c r="S3213" s="7">
        <f>VLOOKUP(A3213,'Additional Data'!$A$1:$D$9949,3,0)</f>
        <v>3128.143487</v>
      </c>
      <c r="T3213" s="2" t="str">
        <f>HLOOKUP(B3213,'Additional Data'!$F$1:$N$2,2,0)</f>
        <v>PC</v>
      </c>
    </row>
    <row r="3214" ht="14.25" customHeight="1">
      <c r="A3214" s="2">
        <v>1882.0</v>
      </c>
      <c r="B3214" s="2" t="s">
        <v>42</v>
      </c>
      <c r="C3214" s="2" t="s">
        <v>32</v>
      </c>
      <c r="D3214" s="2" t="s">
        <v>34</v>
      </c>
      <c r="E3214" s="4">
        <v>43535.42390046296</v>
      </c>
      <c r="F3214" s="4">
        <v>43538.42390046296</v>
      </c>
      <c r="G3214" s="4">
        <v>43538.42390046296</v>
      </c>
      <c r="H3214" s="2">
        <v>82.0</v>
      </c>
      <c r="I3214" s="2">
        <v>89.0</v>
      </c>
      <c r="J3214" s="2" t="s">
        <v>60</v>
      </c>
      <c r="K3214" s="2" t="s">
        <v>61</v>
      </c>
      <c r="L3214" s="2" t="s">
        <v>35</v>
      </c>
      <c r="M3214" s="2" t="s">
        <v>71</v>
      </c>
      <c r="N3214" s="2">
        <v>0.0</v>
      </c>
      <c r="O3214" s="2">
        <v>3.0</v>
      </c>
      <c r="P3214" s="2">
        <v>171.0</v>
      </c>
      <c r="Q3214" s="2" t="str">
        <f>VLOOKUP(A3214,'Additional Data'!$A$1:$D$9949,2,0)</f>
        <v>App</v>
      </c>
      <c r="R3214" s="2" t="str">
        <f>VLOOKUP(A3214,'Additional Data'!$A$1:$D$9949,4,0)</f>
        <v>Debit Card</v>
      </c>
      <c r="S3214" s="7">
        <f>VLOOKUP(A3214,'Additional Data'!$A$1:$D$9949,3,0)</f>
        <v>885.6366451</v>
      </c>
      <c r="T3214" s="2" t="str">
        <f>HLOOKUP(B3214,'Additional Data'!$F$1:$N$2,2,0)</f>
        <v>TV</v>
      </c>
    </row>
    <row r="3215" ht="14.25" customHeight="1">
      <c r="A3215" s="2">
        <v>925025.0</v>
      </c>
      <c r="B3215" s="2" t="s">
        <v>30</v>
      </c>
      <c r="C3215" s="2" t="s">
        <v>41</v>
      </c>
      <c r="D3215" s="2" t="s">
        <v>34</v>
      </c>
      <c r="E3215" s="4">
        <v>43535.426458333335</v>
      </c>
      <c r="F3215" s="4">
        <v>43538.426458333335</v>
      </c>
      <c r="G3215" s="4">
        <v>43540.426458333335</v>
      </c>
      <c r="H3215" s="2">
        <v>46.0</v>
      </c>
      <c r="I3215" s="2">
        <v>109.0</v>
      </c>
      <c r="J3215" s="2" t="s">
        <v>60</v>
      </c>
      <c r="K3215" s="2" t="s">
        <v>77</v>
      </c>
      <c r="L3215" s="2" t="s">
        <v>35</v>
      </c>
      <c r="M3215" s="2" t="s">
        <v>59</v>
      </c>
      <c r="N3215" s="2">
        <v>-2.0</v>
      </c>
      <c r="O3215" s="2">
        <v>3.0</v>
      </c>
      <c r="P3215" s="2">
        <v>155.0</v>
      </c>
      <c r="Q3215" s="2" t="str">
        <f>VLOOKUP(A3215,'Additional Data'!$A$1:$D$9949,2,0)</f>
        <v>App</v>
      </c>
      <c r="R3215" s="2" t="str">
        <f>VLOOKUP(A3215,'Additional Data'!$A$1:$D$9949,4,0)</f>
        <v>Credit Card</v>
      </c>
      <c r="S3215" s="7">
        <f>VLOOKUP(A3215,'Additional Data'!$A$1:$D$9949,3,0)</f>
        <v>1002.579758</v>
      </c>
      <c r="T3215" s="2" t="str">
        <f>HLOOKUP(B3215,'Additional Data'!$F$1:$N$2,2,0)</f>
        <v>PC</v>
      </c>
    </row>
    <row r="3216" ht="14.25" customHeight="1">
      <c r="A3216" s="2">
        <v>489423.0</v>
      </c>
      <c r="B3216" s="2" t="s">
        <v>36</v>
      </c>
      <c r="C3216" s="2" t="s">
        <v>32</v>
      </c>
      <c r="D3216" s="2" t="s">
        <v>34</v>
      </c>
      <c r="E3216" s="4">
        <v>43535.43268518519</v>
      </c>
      <c r="F3216" s="4">
        <v>43541.43268518519</v>
      </c>
      <c r="G3216" s="4">
        <v>43538.43268518519</v>
      </c>
      <c r="H3216" s="2">
        <v>42.0</v>
      </c>
      <c r="I3216" s="2">
        <v>114.0</v>
      </c>
      <c r="J3216" s="2" t="s">
        <v>60</v>
      </c>
      <c r="K3216" s="2" t="s">
        <v>61</v>
      </c>
      <c r="L3216" s="2" t="s">
        <v>35</v>
      </c>
      <c r="M3216" s="2" t="s">
        <v>59</v>
      </c>
      <c r="N3216" s="2">
        <v>3.0</v>
      </c>
      <c r="O3216" s="2">
        <v>6.0</v>
      </c>
      <c r="P3216" s="2">
        <v>156.0</v>
      </c>
      <c r="Q3216" s="2" t="str">
        <f>VLOOKUP(A3216,'Additional Data'!$A$1:$D$9949,2,0)</f>
        <v>Website</v>
      </c>
      <c r="R3216" s="2" t="str">
        <f>VLOOKUP(A3216,'Additional Data'!$A$1:$D$9949,4,0)</f>
        <v>Credit Card</v>
      </c>
      <c r="S3216" s="7">
        <f>VLOOKUP(A3216,'Additional Data'!$A$1:$D$9949,3,0)</f>
        <v>2062</v>
      </c>
      <c r="T3216" s="2" t="str">
        <f>HLOOKUP(B3216,'Additional Data'!$F$1:$N$2,2,0)</f>
        <v>Laptop</v>
      </c>
    </row>
    <row r="3217" ht="14.25" customHeight="1">
      <c r="A3217" s="2">
        <v>260314.0</v>
      </c>
      <c r="B3217" s="2" t="s">
        <v>36</v>
      </c>
      <c r="C3217" s="2" t="s">
        <v>41</v>
      </c>
      <c r="D3217" s="2" t="s">
        <v>34</v>
      </c>
      <c r="E3217" s="4">
        <v>43535.43405092593</v>
      </c>
      <c r="F3217" s="4">
        <v>43544.43405092593</v>
      </c>
      <c r="G3217" s="4">
        <v>43538.43405092593</v>
      </c>
      <c r="H3217" s="2">
        <v>78.0</v>
      </c>
      <c r="I3217" s="2">
        <v>91.0</v>
      </c>
      <c r="J3217" s="2" t="s">
        <v>63</v>
      </c>
      <c r="K3217" s="2" t="s">
        <v>64</v>
      </c>
      <c r="L3217" s="2" t="s">
        <v>35</v>
      </c>
      <c r="M3217" s="2" t="s">
        <v>71</v>
      </c>
      <c r="N3217" s="2">
        <v>6.0</v>
      </c>
      <c r="O3217" s="2">
        <v>9.0</v>
      </c>
      <c r="P3217" s="2">
        <v>169.0</v>
      </c>
      <c r="Q3217" s="2" t="str">
        <f>VLOOKUP(A3217,'Additional Data'!$A$1:$D$9949,2,0)</f>
        <v>App</v>
      </c>
      <c r="R3217" s="2" t="str">
        <f>VLOOKUP(A3217,'Additional Data'!$A$1:$D$9949,4,0)</f>
        <v>Debit Card</v>
      </c>
      <c r="S3217" s="7">
        <f>VLOOKUP(A3217,'Additional Data'!$A$1:$D$9949,3,0)</f>
        <v>640.4522509</v>
      </c>
      <c r="T3217" s="2" t="str">
        <f>HLOOKUP(B3217,'Additional Data'!$F$1:$N$2,2,0)</f>
        <v>Laptop</v>
      </c>
    </row>
    <row r="3218" ht="14.25" customHeight="1">
      <c r="A3218" s="2">
        <v>285898.0</v>
      </c>
      <c r="B3218" s="2" t="s">
        <v>47</v>
      </c>
      <c r="C3218" s="2" t="s">
        <v>41</v>
      </c>
      <c r="D3218" s="2" t="s">
        <v>34</v>
      </c>
      <c r="E3218" s="4">
        <v>43535.43858796296</v>
      </c>
      <c r="F3218" s="4">
        <v>43541.43858796296</v>
      </c>
      <c r="G3218" s="4">
        <v>43539.43858796296</v>
      </c>
      <c r="H3218" s="2">
        <v>37.0</v>
      </c>
      <c r="I3218" s="2">
        <v>106.0</v>
      </c>
      <c r="J3218" s="2" t="s">
        <v>60</v>
      </c>
      <c r="K3218" s="2" t="s">
        <v>77</v>
      </c>
      <c r="L3218" s="2" t="s">
        <v>35</v>
      </c>
      <c r="M3218" s="2" t="s">
        <v>59</v>
      </c>
      <c r="N3218" s="2">
        <v>2.0</v>
      </c>
      <c r="O3218" s="2">
        <v>6.0</v>
      </c>
      <c r="P3218" s="2">
        <v>143.0</v>
      </c>
      <c r="Q3218" s="2" t="str">
        <f>VLOOKUP(A3218,'Additional Data'!$A$1:$D$9949,2,0)</f>
        <v>App</v>
      </c>
      <c r="R3218" s="2" t="str">
        <f>VLOOKUP(A3218,'Additional Data'!$A$1:$D$9949,4,0)</f>
        <v>Debit Card</v>
      </c>
      <c r="S3218" s="7">
        <f>VLOOKUP(A3218,'Additional Data'!$A$1:$D$9949,3,0)</f>
        <v>3400.187827</v>
      </c>
      <c r="T3218" s="2" t="str">
        <f>HLOOKUP(B3218,'Additional Data'!$F$1:$N$2,2,0)</f>
        <v>Tablet</v>
      </c>
    </row>
    <row r="3219" ht="14.25" customHeight="1">
      <c r="A3219" s="2">
        <v>679030.0</v>
      </c>
      <c r="B3219" s="2" t="s">
        <v>36</v>
      </c>
      <c r="C3219" s="2" t="s">
        <v>32</v>
      </c>
      <c r="D3219" s="2" t="s">
        <v>34</v>
      </c>
      <c r="E3219" s="4">
        <v>43535.44155092593</v>
      </c>
      <c r="F3219" s="4">
        <v>43545.44155092593</v>
      </c>
      <c r="G3219" s="4">
        <v>43540.44155092593</v>
      </c>
      <c r="H3219" s="2">
        <v>84.0</v>
      </c>
      <c r="I3219" s="2">
        <v>103.0</v>
      </c>
      <c r="J3219" s="2" t="s">
        <v>73</v>
      </c>
      <c r="K3219" s="2" t="s">
        <v>74</v>
      </c>
      <c r="L3219" s="2" t="s">
        <v>35</v>
      </c>
      <c r="M3219" s="2" t="s">
        <v>71</v>
      </c>
      <c r="N3219" s="2">
        <v>5.0</v>
      </c>
      <c r="O3219" s="2">
        <v>10.0</v>
      </c>
      <c r="P3219" s="2">
        <v>187.0</v>
      </c>
      <c r="Q3219" s="2" t="str">
        <f>VLOOKUP(A3219,'Additional Data'!$A$1:$D$9949,2,0)</f>
        <v>App</v>
      </c>
      <c r="R3219" s="2" t="str">
        <f>VLOOKUP(A3219,'Additional Data'!$A$1:$D$9949,4,0)</f>
        <v>Debit Card</v>
      </c>
      <c r="S3219" s="7">
        <f>VLOOKUP(A3219,'Additional Data'!$A$1:$D$9949,3,0)</f>
        <v>2861</v>
      </c>
      <c r="T3219" s="2" t="str">
        <f>HLOOKUP(B3219,'Additional Data'!$F$1:$N$2,2,0)</f>
        <v>Laptop</v>
      </c>
    </row>
    <row r="3220" ht="14.25" customHeight="1">
      <c r="A3220" s="2">
        <v>208394.0</v>
      </c>
      <c r="B3220" s="2" t="s">
        <v>39</v>
      </c>
      <c r="C3220" s="2" t="s">
        <v>41</v>
      </c>
      <c r="D3220" s="2" t="s">
        <v>34</v>
      </c>
      <c r="E3220" s="4">
        <v>43535.44283564815</v>
      </c>
      <c r="F3220" s="4">
        <v>43538.44283564815</v>
      </c>
      <c r="G3220" s="4">
        <v>43542.44283564815</v>
      </c>
      <c r="H3220" s="2">
        <v>69.0</v>
      </c>
      <c r="I3220" s="2">
        <v>103.0</v>
      </c>
      <c r="J3220" s="2" t="s">
        <v>32</v>
      </c>
      <c r="K3220" s="2" t="s">
        <v>70</v>
      </c>
      <c r="L3220" s="2" t="s">
        <v>35</v>
      </c>
      <c r="M3220" s="2" t="s">
        <v>71</v>
      </c>
      <c r="N3220" s="2">
        <v>-4.0</v>
      </c>
      <c r="O3220" s="2">
        <v>3.0</v>
      </c>
      <c r="P3220" s="2">
        <v>172.0</v>
      </c>
      <c r="Q3220" s="2" t="str">
        <f>VLOOKUP(A3220,'Additional Data'!$A$1:$D$9949,2,0)</f>
        <v>App</v>
      </c>
      <c r="R3220" s="2" t="str">
        <f>VLOOKUP(A3220,'Additional Data'!$A$1:$D$9949,4,0)</f>
        <v>Debit Card</v>
      </c>
      <c r="S3220" s="7">
        <f>VLOOKUP(A3220,'Additional Data'!$A$1:$D$9949,3,0)</f>
        <v>2917</v>
      </c>
      <c r="T3220" s="2" t="str">
        <f>HLOOKUP(B3220,'Additional Data'!$F$1:$N$2,2,0)</f>
        <v>Mobile</v>
      </c>
    </row>
    <row r="3221" ht="14.25" customHeight="1">
      <c r="A3221" s="2">
        <v>923295.0</v>
      </c>
      <c r="B3221" s="2" t="s">
        <v>39</v>
      </c>
      <c r="C3221" s="2" t="s">
        <v>41</v>
      </c>
      <c r="D3221" s="2" t="s">
        <v>34</v>
      </c>
      <c r="E3221" s="4">
        <v>43535.44310185185</v>
      </c>
      <c r="F3221" s="4">
        <v>43538.44310185185</v>
      </c>
      <c r="G3221" s="4">
        <v>43539.44310185185</v>
      </c>
      <c r="H3221" s="2">
        <v>39.0</v>
      </c>
      <c r="I3221" s="2">
        <v>115.0</v>
      </c>
      <c r="J3221" s="2" t="s">
        <v>60</v>
      </c>
      <c r="K3221" s="2" t="s">
        <v>77</v>
      </c>
      <c r="L3221" s="2" t="s">
        <v>35</v>
      </c>
      <c r="M3221" s="2" t="s">
        <v>59</v>
      </c>
      <c r="N3221" s="2">
        <v>-1.0</v>
      </c>
      <c r="O3221" s="2">
        <v>3.0</v>
      </c>
      <c r="P3221" s="2">
        <v>154.0</v>
      </c>
      <c r="Q3221" s="2" t="str">
        <f>VLOOKUP(A3221,'Additional Data'!$A$1:$D$9949,2,0)</f>
        <v>Website</v>
      </c>
      <c r="R3221" s="2" t="str">
        <f>VLOOKUP(A3221,'Additional Data'!$A$1:$D$9949,4,0)</f>
        <v>Credit Card</v>
      </c>
      <c r="S3221" s="7">
        <f>VLOOKUP(A3221,'Additional Data'!$A$1:$D$9949,3,0)</f>
        <v>2762.43187</v>
      </c>
      <c r="T3221" s="2" t="str">
        <f>HLOOKUP(B3221,'Additional Data'!$F$1:$N$2,2,0)</f>
        <v>Mobile</v>
      </c>
    </row>
    <row r="3222" ht="14.25" customHeight="1">
      <c r="A3222" s="2">
        <v>78406.0</v>
      </c>
      <c r="B3222" s="2" t="s">
        <v>39</v>
      </c>
      <c r="C3222" s="2" t="s">
        <v>32</v>
      </c>
      <c r="D3222" s="2" t="s">
        <v>34</v>
      </c>
      <c r="E3222" s="4">
        <v>43535.44869212963</v>
      </c>
      <c r="F3222" s="4">
        <v>43540.44869212963</v>
      </c>
      <c r="G3222" s="4">
        <v>43539.44869212963</v>
      </c>
      <c r="H3222" s="2">
        <v>40.0</v>
      </c>
      <c r="I3222" s="2">
        <v>109.0</v>
      </c>
      <c r="J3222" s="2" t="s">
        <v>60</v>
      </c>
      <c r="K3222" s="2" t="s">
        <v>61</v>
      </c>
      <c r="L3222" s="2" t="s">
        <v>35</v>
      </c>
      <c r="M3222" s="2" t="s">
        <v>59</v>
      </c>
      <c r="N3222" s="2">
        <v>1.0</v>
      </c>
      <c r="O3222" s="2">
        <v>5.0</v>
      </c>
      <c r="P3222" s="2">
        <v>149.0</v>
      </c>
      <c r="Q3222" s="2" t="str">
        <f>VLOOKUP(A3222,'Additional Data'!$A$1:$D$9949,2,0)</f>
        <v>App</v>
      </c>
      <c r="R3222" s="2" t="str">
        <f>VLOOKUP(A3222,'Additional Data'!$A$1:$D$9949,4,0)</f>
        <v>Debit Card</v>
      </c>
      <c r="S3222" s="7">
        <f>VLOOKUP(A3222,'Additional Data'!$A$1:$D$9949,3,0)</f>
        <v>396</v>
      </c>
      <c r="T3222" s="2" t="str">
        <f>HLOOKUP(B3222,'Additional Data'!$F$1:$N$2,2,0)</f>
        <v>Mobile</v>
      </c>
    </row>
    <row r="3223" ht="14.25" customHeight="1">
      <c r="A3223" s="2">
        <v>905696.0</v>
      </c>
      <c r="B3223" s="2" t="s">
        <v>39</v>
      </c>
      <c r="C3223" s="2" t="s">
        <v>41</v>
      </c>
      <c r="D3223" s="2" t="s">
        <v>34</v>
      </c>
      <c r="E3223" s="4">
        <v>43535.44935185185</v>
      </c>
      <c r="F3223" s="4">
        <v>43540.44935185185</v>
      </c>
      <c r="G3223" s="4">
        <v>43542.44935185185</v>
      </c>
      <c r="H3223" s="2">
        <v>0.0</v>
      </c>
      <c r="I3223" s="2">
        <v>127.0</v>
      </c>
      <c r="J3223" s="2" t="s">
        <v>41</v>
      </c>
      <c r="K3223" s="2" t="s">
        <v>66</v>
      </c>
      <c r="L3223" s="2" t="s">
        <v>67</v>
      </c>
      <c r="M3223" s="2" t="s">
        <v>71</v>
      </c>
      <c r="N3223" s="2">
        <v>-2.0</v>
      </c>
      <c r="O3223" s="2">
        <v>5.0</v>
      </c>
      <c r="P3223" s="2">
        <v>127.0</v>
      </c>
      <c r="Q3223" s="2" t="str">
        <f>VLOOKUP(A3223,'Additional Data'!$A$1:$D$9949,2,0)</f>
        <v>App</v>
      </c>
      <c r="R3223" s="2" t="str">
        <f>VLOOKUP(A3223,'Additional Data'!$A$1:$D$9949,4,0)</f>
        <v>Debit Card</v>
      </c>
      <c r="S3223" s="7">
        <f>VLOOKUP(A3223,'Additional Data'!$A$1:$D$9949,3,0)</f>
        <v>943</v>
      </c>
      <c r="T3223" s="2" t="str">
        <f>HLOOKUP(B3223,'Additional Data'!$F$1:$N$2,2,0)</f>
        <v>Mobile</v>
      </c>
    </row>
    <row r="3224" ht="14.25" customHeight="1">
      <c r="A3224" s="2">
        <v>723861.0</v>
      </c>
      <c r="B3224" s="2" t="s">
        <v>30</v>
      </c>
      <c r="C3224" s="2" t="s">
        <v>41</v>
      </c>
      <c r="D3224" s="2" t="s">
        <v>34</v>
      </c>
      <c r="E3224" s="4">
        <v>43535.45993055555</v>
      </c>
      <c r="F3224" s="4">
        <v>43540.45993055555</v>
      </c>
      <c r="G3224" s="4">
        <v>43539.45993055555</v>
      </c>
      <c r="H3224" s="2">
        <v>41.0</v>
      </c>
      <c r="I3224" s="2">
        <v>122.0</v>
      </c>
      <c r="J3224" s="2" t="s">
        <v>32</v>
      </c>
      <c r="K3224" s="2" t="s">
        <v>70</v>
      </c>
      <c r="L3224" s="2" t="s">
        <v>35</v>
      </c>
      <c r="M3224" s="2" t="s">
        <v>59</v>
      </c>
      <c r="N3224" s="2">
        <v>1.0</v>
      </c>
      <c r="O3224" s="2">
        <v>5.0</v>
      </c>
      <c r="P3224" s="2">
        <v>163.0</v>
      </c>
      <c r="Q3224" s="2" t="str">
        <f>VLOOKUP(A3224,'Additional Data'!$A$1:$D$9949,2,0)</f>
        <v>Website</v>
      </c>
      <c r="R3224" s="2" t="str">
        <f>VLOOKUP(A3224,'Additional Data'!$A$1:$D$9949,4,0)</f>
        <v>Credit Card</v>
      </c>
      <c r="S3224" s="7">
        <f>VLOOKUP(A3224,'Additional Data'!$A$1:$D$9949,3,0)</f>
        <v>2725.439222</v>
      </c>
      <c r="T3224" s="2" t="str">
        <f>HLOOKUP(B3224,'Additional Data'!$F$1:$N$2,2,0)</f>
        <v>PC</v>
      </c>
    </row>
    <row r="3225" ht="14.25" customHeight="1">
      <c r="A3225" s="2">
        <v>304452.0</v>
      </c>
      <c r="B3225" s="2" t="s">
        <v>30</v>
      </c>
      <c r="C3225" s="2" t="s">
        <v>32</v>
      </c>
      <c r="D3225" s="2" t="s">
        <v>34</v>
      </c>
      <c r="E3225" s="4">
        <v>43535.46528935185</v>
      </c>
      <c r="F3225" s="4">
        <v>43538.46528935185</v>
      </c>
      <c r="G3225" s="4">
        <v>43542.46528935185</v>
      </c>
      <c r="H3225" s="2">
        <v>87.0</v>
      </c>
      <c r="I3225" s="2">
        <v>104.0</v>
      </c>
      <c r="J3225" s="2" t="s">
        <v>41</v>
      </c>
      <c r="K3225" s="2" t="s">
        <v>58</v>
      </c>
      <c r="L3225" s="2" t="s">
        <v>35</v>
      </c>
      <c r="M3225" s="2" t="s">
        <v>71</v>
      </c>
      <c r="N3225" s="2">
        <v>-4.0</v>
      </c>
      <c r="O3225" s="2">
        <v>3.0</v>
      </c>
      <c r="P3225" s="2">
        <v>191.0</v>
      </c>
      <c r="Q3225" s="2" t="str">
        <f>VLOOKUP(A3225,'Additional Data'!$A$1:$D$9949,2,0)</f>
        <v>Website</v>
      </c>
      <c r="R3225" s="2" t="str">
        <f>VLOOKUP(A3225,'Additional Data'!$A$1:$D$9949,4,0)</f>
        <v>Debit Card</v>
      </c>
      <c r="S3225" s="7">
        <f>VLOOKUP(A3225,'Additional Data'!$A$1:$D$9949,3,0)</f>
        <v>3126.19357</v>
      </c>
      <c r="T3225" s="2" t="str">
        <f>HLOOKUP(B3225,'Additional Data'!$F$1:$N$2,2,0)</f>
        <v>PC</v>
      </c>
    </row>
    <row r="3226" ht="14.25" customHeight="1">
      <c r="A3226" s="2">
        <v>942982.0</v>
      </c>
      <c r="B3226" s="2" t="s">
        <v>30</v>
      </c>
      <c r="C3226" s="2" t="s">
        <v>41</v>
      </c>
      <c r="D3226" s="2" t="s">
        <v>34</v>
      </c>
      <c r="E3226" s="4">
        <v>43535.46902777778</v>
      </c>
      <c r="F3226" s="4">
        <v>43538.46902777778</v>
      </c>
      <c r="G3226" s="4">
        <v>43538.46902777778</v>
      </c>
      <c r="H3226" s="2">
        <v>38.0</v>
      </c>
      <c r="I3226" s="2">
        <v>108.0</v>
      </c>
      <c r="J3226" s="2" t="s">
        <v>60</v>
      </c>
      <c r="K3226" s="2" t="s">
        <v>77</v>
      </c>
      <c r="L3226" s="2" t="s">
        <v>35</v>
      </c>
      <c r="M3226" s="2" t="s">
        <v>59</v>
      </c>
      <c r="N3226" s="2">
        <v>0.0</v>
      </c>
      <c r="O3226" s="2">
        <v>3.0</v>
      </c>
      <c r="P3226" s="2">
        <v>146.0</v>
      </c>
      <c r="Q3226" s="2" t="str">
        <f>VLOOKUP(A3226,'Additional Data'!$A$1:$D$9949,2,0)</f>
        <v>App</v>
      </c>
      <c r="R3226" s="2" t="str">
        <f>VLOOKUP(A3226,'Additional Data'!$A$1:$D$9949,4,0)</f>
        <v>Debit Card</v>
      </c>
      <c r="S3226" s="7">
        <f>VLOOKUP(A3226,'Additional Data'!$A$1:$D$9949,3,0)</f>
        <v>1344.733015</v>
      </c>
      <c r="T3226" s="2" t="str">
        <f>HLOOKUP(B3226,'Additional Data'!$F$1:$N$2,2,0)</f>
        <v>PC</v>
      </c>
    </row>
    <row r="3227" ht="14.25" customHeight="1">
      <c r="A3227" s="2">
        <v>589275.0</v>
      </c>
      <c r="B3227" s="2" t="s">
        <v>36</v>
      </c>
      <c r="C3227" s="2" t="s">
        <v>32</v>
      </c>
      <c r="D3227" s="2" t="s">
        <v>34</v>
      </c>
      <c r="E3227" s="4">
        <v>43535.47236111111</v>
      </c>
      <c r="F3227" s="4">
        <v>43541.47236111111</v>
      </c>
      <c r="G3227" s="4">
        <v>43542.47236111111</v>
      </c>
      <c r="H3227" s="2">
        <v>34.0</v>
      </c>
      <c r="I3227" s="2">
        <v>115.0</v>
      </c>
      <c r="J3227" s="2" t="s">
        <v>60</v>
      </c>
      <c r="K3227" s="2" t="s">
        <v>61</v>
      </c>
      <c r="L3227" s="2" t="s">
        <v>35</v>
      </c>
      <c r="M3227" s="2" t="s">
        <v>59</v>
      </c>
      <c r="N3227" s="2">
        <v>-1.0</v>
      </c>
      <c r="O3227" s="2">
        <v>6.0</v>
      </c>
      <c r="P3227" s="2">
        <v>149.0</v>
      </c>
      <c r="Q3227" s="2" t="str">
        <f>VLOOKUP(A3227,'Additional Data'!$A$1:$D$9949,2,0)</f>
        <v>Website</v>
      </c>
      <c r="R3227" s="2" t="str">
        <f>VLOOKUP(A3227,'Additional Data'!$A$1:$D$9949,4,0)</f>
        <v>Credit Card</v>
      </c>
      <c r="S3227" s="7">
        <f>VLOOKUP(A3227,'Additional Data'!$A$1:$D$9949,3,0)</f>
        <v>602</v>
      </c>
      <c r="T3227" s="2" t="str">
        <f>HLOOKUP(B3227,'Additional Data'!$F$1:$N$2,2,0)</f>
        <v>Laptop</v>
      </c>
    </row>
    <row r="3228" ht="14.25" customHeight="1">
      <c r="A3228" s="2">
        <v>742656.0</v>
      </c>
      <c r="B3228" s="2" t="s">
        <v>30</v>
      </c>
      <c r="C3228" s="2" t="s">
        <v>41</v>
      </c>
      <c r="D3228" s="2" t="s">
        <v>34</v>
      </c>
      <c r="E3228" s="4">
        <v>43535.47282407407</v>
      </c>
      <c r="F3228" s="4">
        <v>43537.47282407407</v>
      </c>
      <c r="G3228" s="4">
        <v>43539.47282407407</v>
      </c>
      <c r="H3228" s="2">
        <v>31.0</v>
      </c>
      <c r="I3228" s="2">
        <v>110.0</v>
      </c>
      <c r="J3228" s="2" t="s">
        <v>60</v>
      </c>
      <c r="K3228" s="2" t="s">
        <v>77</v>
      </c>
      <c r="L3228" s="2" t="s">
        <v>35</v>
      </c>
      <c r="M3228" s="2" t="s">
        <v>71</v>
      </c>
      <c r="N3228" s="2">
        <v>-2.0</v>
      </c>
      <c r="O3228" s="2">
        <v>2.0</v>
      </c>
      <c r="P3228" s="2">
        <v>141.0</v>
      </c>
      <c r="Q3228" s="2" t="str">
        <f>VLOOKUP(A3228,'Additional Data'!$A$1:$D$9949,2,0)</f>
        <v>Website</v>
      </c>
      <c r="R3228" s="2" t="str">
        <f>VLOOKUP(A3228,'Additional Data'!$A$1:$D$9949,4,0)</f>
        <v>Debit Card</v>
      </c>
      <c r="S3228" s="7">
        <f>VLOOKUP(A3228,'Additional Data'!$A$1:$D$9949,3,0)</f>
        <v>1239.436382</v>
      </c>
      <c r="T3228" s="2" t="str">
        <f>HLOOKUP(B3228,'Additional Data'!$F$1:$N$2,2,0)</f>
        <v>PC</v>
      </c>
    </row>
    <row r="3229" ht="14.25" customHeight="1">
      <c r="A3229" s="2">
        <v>10690.0</v>
      </c>
      <c r="B3229" s="2" t="s">
        <v>39</v>
      </c>
      <c r="C3229" s="2" t="s">
        <v>32</v>
      </c>
      <c r="D3229" s="2" t="s">
        <v>34</v>
      </c>
      <c r="E3229" s="4">
        <v>43535.47453703704</v>
      </c>
      <c r="F3229" s="4">
        <v>43535.47453703704</v>
      </c>
      <c r="G3229" s="4">
        <v>43541.47453703704</v>
      </c>
      <c r="H3229" s="2">
        <v>0.0</v>
      </c>
      <c r="I3229" s="2">
        <v>123.0</v>
      </c>
      <c r="J3229" s="2" t="s">
        <v>32</v>
      </c>
      <c r="K3229" s="2" t="s">
        <v>82</v>
      </c>
      <c r="L3229" s="2" t="s">
        <v>67</v>
      </c>
      <c r="M3229" s="2" t="s">
        <v>59</v>
      </c>
      <c r="N3229" s="2">
        <v>-6.0</v>
      </c>
      <c r="O3229" s="2">
        <v>0.0</v>
      </c>
      <c r="P3229" s="2">
        <v>123.0</v>
      </c>
      <c r="Q3229" s="2" t="str">
        <f>VLOOKUP(A3229,'Additional Data'!$A$1:$D$9949,2,0)</f>
        <v>App</v>
      </c>
      <c r="R3229" s="2" t="str">
        <f>VLOOKUP(A3229,'Additional Data'!$A$1:$D$9949,4,0)</f>
        <v>Debit Card</v>
      </c>
      <c r="S3229" s="7">
        <f>VLOOKUP(A3229,'Additional Data'!$A$1:$D$9949,3,0)</f>
        <v>692</v>
      </c>
      <c r="T3229" s="2" t="str">
        <f>HLOOKUP(B3229,'Additional Data'!$F$1:$N$2,2,0)</f>
        <v>Mobile</v>
      </c>
    </row>
    <row r="3230" ht="14.25" customHeight="1">
      <c r="A3230" s="2">
        <v>469895.0</v>
      </c>
      <c r="B3230" s="2" t="s">
        <v>30</v>
      </c>
      <c r="C3230" s="2" t="s">
        <v>41</v>
      </c>
      <c r="D3230" s="2" t="s">
        <v>34</v>
      </c>
      <c r="E3230" s="4">
        <v>43535.47944444444</v>
      </c>
      <c r="F3230" s="4">
        <v>43543.47944444444</v>
      </c>
      <c r="G3230" s="4">
        <v>43540.47944444444</v>
      </c>
      <c r="H3230" s="2">
        <v>25.0</v>
      </c>
      <c r="I3230" s="2">
        <v>110.0</v>
      </c>
      <c r="J3230" s="2" t="s">
        <v>60</v>
      </c>
      <c r="K3230" s="2" t="s">
        <v>77</v>
      </c>
      <c r="L3230" s="2" t="s">
        <v>35</v>
      </c>
      <c r="M3230" s="2" t="s">
        <v>59</v>
      </c>
      <c r="N3230" s="2">
        <v>3.0</v>
      </c>
      <c r="O3230" s="2">
        <v>8.0</v>
      </c>
      <c r="P3230" s="2">
        <v>135.0</v>
      </c>
      <c r="Q3230" s="2" t="str">
        <f>VLOOKUP(A3230,'Additional Data'!$A$1:$D$9949,2,0)</f>
        <v>App</v>
      </c>
      <c r="R3230" s="2" t="str">
        <f>VLOOKUP(A3230,'Additional Data'!$A$1:$D$9949,4,0)</f>
        <v>Credit Card</v>
      </c>
      <c r="S3230" s="7">
        <f>VLOOKUP(A3230,'Additional Data'!$A$1:$D$9949,3,0)</f>
        <v>835.503858</v>
      </c>
      <c r="T3230" s="2" t="str">
        <f>HLOOKUP(B3230,'Additional Data'!$F$1:$N$2,2,0)</f>
        <v>PC</v>
      </c>
    </row>
    <row r="3231" ht="14.25" customHeight="1">
      <c r="A3231" s="2">
        <v>456122.0</v>
      </c>
      <c r="B3231" s="2" t="s">
        <v>36</v>
      </c>
      <c r="C3231" s="2" t="s">
        <v>41</v>
      </c>
      <c r="D3231" s="2" t="s">
        <v>34</v>
      </c>
      <c r="E3231" s="4">
        <v>43535.48017361111</v>
      </c>
      <c r="F3231" s="4">
        <v>43542.48017361111</v>
      </c>
      <c r="G3231" s="4">
        <v>43538.48017361111</v>
      </c>
      <c r="H3231" s="2">
        <v>83.0</v>
      </c>
      <c r="I3231" s="2">
        <v>106.0</v>
      </c>
      <c r="J3231" s="2" t="s">
        <v>73</v>
      </c>
      <c r="K3231" s="2" t="s">
        <v>80</v>
      </c>
      <c r="L3231" s="2" t="s">
        <v>35</v>
      </c>
      <c r="M3231" s="2" t="s">
        <v>71</v>
      </c>
      <c r="N3231" s="2">
        <v>4.0</v>
      </c>
      <c r="O3231" s="2">
        <v>7.0</v>
      </c>
      <c r="P3231" s="2">
        <v>189.0</v>
      </c>
      <c r="Q3231" s="2" t="str">
        <f>VLOOKUP(A3231,'Additional Data'!$A$1:$D$9949,2,0)</f>
        <v>App</v>
      </c>
      <c r="R3231" s="2" t="str">
        <f>VLOOKUP(A3231,'Additional Data'!$A$1:$D$9949,4,0)</f>
        <v>Debit Card</v>
      </c>
      <c r="S3231" s="7">
        <f>VLOOKUP(A3231,'Additional Data'!$A$1:$D$9949,3,0)</f>
        <v>585.2081259</v>
      </c>
      <c r="T3231" s="2" t="str">
        <f>HLOOKUP(B3231,'Additional Data'!$F$1:$N$2,2,0)</f>
        <v>Laptop</v>
      </c>
    </row>
    <row r="3232" ht="14.25" customHeight="1">
      <c r="A3232" s="2">
        <v>33972.0</v>
      </c>
      <c r="B3232" s="2" t="s">
        <v>48</v>
      </c>
      <c r="C3232" s="2" t="s">
        <v>41</v>
      </c>
      <c r="D3232" s="2" t="s">
        <v>34</v>
      </c>
      <c r="E3232" s="4">
        <v>43535.4822337963</v>
      </c>
      <c r="F3232" s="4">
        <v>43539.4822337963</v>
      </c>
      <c r="G3232" s="4">
        <v>43539.4822337963</v>
      </c>
      <c r="H3232" s="2">
        <v>0.0</v>
      </c>
      <c r="I3232" s="2">
        <v>129.0</v>
      </c>
      <c r="J3232" s="2" t="s">
        <v>41</v>
      </c>
      <c r="K3232" s="2" t="s">
        <v>66</v>
      </c>
      <c r="L3232" s="2" t="s">
        <v>67</v>
      </c>
      <c r="M3232" s="2" t="s">
        <v>71</v>
      </c>
      <c r="N3232" s="2">
        <v>0.0</v>
      </c>
      <c r="O3232" s="2">
        <v>4.0</v>
      </c>
      <c r="P3232" s="2">
        <v>129.0</v>
      </c>
      <c r="Q3232" s="2" t="str">
        <f>VLOOKUP(A3232,'Additional Data'!$A$1:$D$9949,2,0)</f>
        <v>Website</v>
      </c>
      <c r="R3232" s="2" t="str">
        <f>VLOOKUP(A3232,'Additional Data'!$A$1:$D$9949,4,0)</f>
        <v>Debit Card</v>
      </c>
      <c r="S3232" s="7">
        <f>VLOOKUP(A3232,'Additional Data'!$A$1:$D$9949,3,0)</f>
        <v>1605.226524</v>
      </c>
      <c r="T3232" s="2" t="str">
        <f>HLOOKUP(B3232,'Additional Data'!$F$1:$N$2,2,0)</f>
        <v>Gaming Console</v>
      </c>
    </row>
    <row r="3233" ht="14.25" customHeight="1">
      <c r="A3233" s="2">
        <v>131185.0</v>
      </c>
      <c r="B3233" s="2" t="s">
        <v>39</v>
      </c>
      <c r="C3233" s="2" t="s">
        <v>32</v>
      </c>
      <c r="D3233" s="2" t="s">
        <v>34</v>
      </c>
      <c r="E3233" s="4">
        <v>43535.484143518515</v>
      </c>
      <c r="F3233" s="4">
        <v>43543.484143518515</v>
      </c>
      <c r="G3233" s="4">
        <v>43542.484143518515</v>
      </c>
      <c r="H3233" s="2">
        <v>41.0</v>
      </c>
      <c r="I3233" s="2">
        <v>114.0</v>
      </c>
      <c r="J3233" s="2" t="s">
        <v>60</v>
      </c>
      <c r="K3233" s="2" t="s">
        <v>61</v>
      </c>
      <c r="L3233" s="2" t="s">
        <v>35</v>
      </c>
      <c r="M3233" s="2" t="s">
        <v>59</v>
      </c>
      <c r="N3233" s="2">
        <v>1.0</v>
      </c>
      <c r="O3233" s="2">
        <v>8.0</v>
      </c>
      <c r="P3233" s="2">
        <v>155.0</v>
      </c>
      <c r="Q3233" s="2" t="str">
        <f>VLOOKUP(A3233,'Additional Data'!$A$1:$D$9949,2,0)</f>
        <v>App</v>
      </c>
      <c r="R3233" s="2" t="str">
        <f>VLOOKUP(A3233,'Additional Data'!$A$1:$D$9949,4,0)</f>
        <v>Credit Card</v>
      </c>
      <c r="S3233" s="7">
        <f>VLOOKUP(A3233,'Additional Data'!$A$1:$D$9949,3,0)</f>
        <v>267</v>
      </c>
      <c r="T3233" s="2" t="str">
        <f>HLOOKUP(B3233,'Additional Data'!$F$1:$N$2,2,0)</f>
        <v>Mobile</v>
      </c>
    </row>
    <row r="3234" ht="14.25" customHeight="1">
      <c r="A3234" s="2">
        <v>207180.0</v>
      </c>
      <c r="B3234" s="2" t="s">
        <v>39</v>
      </c>
      <c r="C3234" s="2" t="s">
        <v>41</v>
      </c>
      <c r="D3234" s="2" t="s">
        <v>34</v>
      </c>
      <c r="E3234" s="4">
        <v>43535.49261574074</v>
      </c>
      <c r="F3234" s="4">
        <v>43537.49261574074</v>
      </c>
      <c r="G3234" s="4">
        <v>43539.49261574074</v>
      </c>
      <c r="H3234" s="2">
        <v>58.0</v>
      </c>
      <c r="I3234" s="2">
        <v>102.0</v>
      </c>
      <c r="J3234" s="2" t="s">
        <v>32</v>
      </c>
      <c r="K3234" s="2" t="s">
        <v>70</v>
      </c>
      <c r="L3234" s="2" t="s">
        <v>35</v>
      </c>
      <c r="M3234" s="2" t="s">
        <v>71</v>
      </c>
      <c r="N3234" s="2">
        <v>-2.0</v>
      </c>
      <c r="O3234" s="2">
        <v>2.0</v>
      </c>
      <c r="P3234" s="2">
        <v>160.0</v>
      </c>
      <c r="Q3234" s="2" t="str">
        <f>VLOOKUP(A3234,'Additional Data'!$A$1:$D$9949,2,0)</f>
        <v>Website</v>
      </c>
      <c r="R3234" s="2" t="str">
        <f>VLOOKUP(A3234,'Additional Data'!$A$1:$D$9949,4,0)</f>
        <v>Debit Card</v>
      </c>
      <c r="S3234" s="7">
        <f>VLOOKUP(A3234,'Additional Data'!$A$1:$D$9949,3,0)</f>
        <v>1172.863608</v>
      </c>
      <c r="T3234" s="2" t="str">
        <f>HLOOKUP(B3234,'Additional Data'!$F$1:$N$2,2,0)</f>
        <v>Mobile</v>
      </c>
    </row>
    <row r="3235" ht="14.25" customHeight="1">
      <c r="A3235" s="2">
        <v>181142.0</v>
      </c>
      <c r="B3235" s="2" t="s">
        <v>39</v>
      </c>
      <c r="C3235" s="2" t="s">
        <v>41</v>
      </c>
      <c r="D3235" s="2" t="s">
        <v>34</v>
      </c>
      <c r="E3235" s="4">
        <v>43535.49471064815</v>
      </c>
      <c r="F3235" s="4">
        <v>43542.49471064815</v>
      </c>
      <c r="G3235" s="4">
        <v>43539.49471064815</v>
      </c>
      <c r="H3235" s="2">
        <v>28.0</v>
      </c>
      <c r="I3235" s="2">
        <v>113.0</v>
      </c>
      <c r="J3235" s="2" t="s">
        <v>60</v>
      </c>
      <c r="K3235" s="2" t="s">
        <v>77</v>
      </c>
      <c r="L3235" s="2" t="s">
        <v>35</v>
      </c>
      <c r="M3235" s="2" t="s">
        <v>59</v>
      </c>
      <c r="N3235" s="2">
        <v>3.0</v>
      </c>
      <c r="O3235" s="2">
        <v>7.0</v>
      </c>
      <c r="P3235" s="2">
        <v>141.0</v>
      </c>
      <c r="Q3235" s="2" t="str">
        <f>VLOOKUP(A3235,'Additional Data'!$A$1:$D$9949,2,0)</f>
        <v>App</v>
      </c>
      <c r="R3235" s="2" t="str">
        <f>VLOOKUP(A3235,'Additional Data'!$A$1:$D$9949,4,0)</f>
        <v>Debit Card</v>
      </c>
      <c r="S3235" s="7">
        <f>VLOOKUP(A3235,'Additional Data'!$A$1:$D$9949,3,0)</f>
        <v>338.7220068</v>
      </c>
      <c r="T3235" s="2" t="str">
        <f>HLOOKUP(B3235,'Additional Data'!$F$1:$N$2,2,0)</f>
        <v>Mobile</v>
      </c>
    </row>
    <row r="3236" ht="14.25" customHeight="1">
      <c r="A3236" s="2">
        <v>600703.0</v>
      </c>
      <c r="B3236" s="2" t="s">
        <v>39</v>
      </c>
      <c r="C3236" s="2" t="s">
        <v>41</v>
      </c>
      <c r="D3236" s="2" t="s">
        <v>34</v>
      </c>
      <c r="E3236" s="4">
        <v>43535.49684027778</v>
      </c>
      <c r="F3236" s="4">
        <v>43541.49684027778</v>
      </c>
      <c r="G3236" s="4">
        <v>43538.49684027778</v>
      </c>
      <c r="H3236" s="2">
        <v>0.0</v>
      </c>
      <c r="I3236" s="2">
        <v>122.0</v>
      </c>
      <c r="J3236" s="2" t="s">
        <v>41</v>
      </c>
      <c r="K3236" s="2" t="s">
        <v>66</v>
      </c>
      <c r="L3236" s="2" t="s">
        <v>67</v>
      </c>
      <c r="M3236" s="2" t="s">
        <v>59</v>
      </c>
      <c r="N3236" s="2">
        <v>3.0</v>
      </c>
      <c r="O3236" s="2">
        <v>6.0</v>
      </c>
      <c r="P3236" s="2">
        <v>122.0</v>
      </c>
      <c r="Q3236" s="2" t="str">
        <f>VLOOKUP(A3236,'Additional Data'!$A$1:$D$9949,2,0)</f>
        <v>App</v>
      </c>
      <c r="R3236" s="2" t="str">
        <f>VLOOKUP(A3236,'Additional Data'!$A$1:$D$9949,4,0)</f>
        <v>Credit Card</v>
      </c>
      <c r="S3236" s="7">
        <f>VLOOKUP(A3236,'Additional Data'!$A$1:$D$9949,3,0)</f>
        <v>1293.157903</v>
      </c>
      <c r="T3236" s="2" t="str">
        <f>HLOOKUP(B3236,'Additional Data'!$F$1:$N$2,2,0)</f>
        <v>Mobile</v>
      </c>
    </row>
    <row r="3237" ht="14.25" customHeight="1">
      <c r="A3237" s="2">
        <v>668414.0</v>
      </c>
      <c r="B3237" s="2" t="s">
        <v>39</v>
      </c>
      <c r="C3237" s="2" t="s">
        <v>32</v>
      </c>
      <c r="D3237" s="2" t="s">
        <v>34</v>
      </c>
      <c r="E3237" s="4">
        <v>43535.49936342592</v>
      </c>
      <c r="F3237" s="4">
        <v>43538.49936342592</v>
      </c>
      <c r="G3237" s="4">
        <v>43539.49936342592</v>
      </c>
      <c r="H3237" s="2">
        <v>28.0</v>
      </c>
      <c r="I3237" s="2">
        <v>108.0</v>
      </c>
      <c r="J3237" s="2" t="s">
        <v>60</v>
      </c>
      <c r="K3237" s="2" t="s">
        <v>61</v>
      </c>
      <c r="L3237" s="2" t="s">
        <v>35</v>
      </c>
      <c r="M3237" s="2" t="s">
        <v>59</v>
      </c>
      <c r="N3237" s="2">
        <v>-1.0</v>
      </c>
      <c r="O3237" s="2">
        <v>3.0</v>
      </c>
      <c r="P3237" s="2">
        <v>136.0</v>
      </c>
      <c r="Q3237" s="2" t="str">
        <f>VLOOKUP(A3237,'Additional Data'!$A$1:$D$9949,2,0)</f>
        <v>App</v>
      </c>
      <c r="R3237" s="2" t="str">
        <f>VLOOKUP(A3237,'Additional Data'!$A$1:$D$9949,4,0)</f>
        <v>Debit Card</v>
      </c>
      <c r="S3237" s="7">
        <f>VLOOKUP(A3237,'Additional Data'!$A$1:$D$9949,3,0)</f>
        <v>1443</v>
      </c>
      <c r="T3237" s="2" t="str">
        <f>HLOOKUP(B3237,'Additional Data'!$F$1:$N$2,2,0)</f>
        <v>Mobile</v>
      </c>
    </row>
    <row r="3238" ht="14.25" customHeight="1">
      <c r="A3238" s="2">
        <v>901197.0</v>
      </c>
      <c r="B3238" s="2" t="s">
        <v>36</v>
      </c>
      <c r="C3238" s="2" t="s">
        <v>41</v>
      </c>
      <c r="D3238" s="2" t="s">
        <v>34</v>
      </c>
      <c r="E3238" s="4">
        <v>43535.49967592592</v>
      </c>
      <c r="F3238" s="4">
        <v>43540.49967592592</v>
      </c>
      <c r="G3238" s="4">
        <v>43541.49967592592</v>
      </c>
      <c r="H3238" s="2">
        <v>49.0</v>
      </c>
      <c r="I3238" s="2">
        <v>112.0</v>
      </c>
      <c r="J3238" s="2" t="s">
        <v>60</v>
      </c>
      <c r="K3238" s="2" t="s">
        <v>77</v>
      </c>
      <c r="L3238" s="2" t="s">
        <v>35</v>
      </c>
      <c r="M3238" s="2" t="s">
        <v>59</v>
      </c>
      <c r="N3238" s="2">
        <v>-1.0</v>
      </c>
      <c r="O3238" s="2">
        <v>5.0</v>
      </c>
      <c r="P3238" s="2">
        <v>161.0</v>
      </c>
      <c r="Q3238" s="2" t="str">
        <f>VLOOKUP(A3238,'Additional Data'!$A$1:$D$9949,2,0)</f>
        <v>Website</v>
      </c>
      <c r="R3238" s="2" t="str">
        <f>VLOOKUP(A3238,'Additional Data'!$A$1:$D$9949,4,0)</f>
        <v>Credit Card</v>
      </c>
      <c r="S3238" s="7">
        <f>VLOOKUP(A3238,'Additional Data'!$A$1:$D$9949,3,0)</f>
        <v>2018</v>
      </c>
      <c r="T3238" s="2" t="str">
        <f>HLOOKUP(B3238,'Additional Data'!$F$1:$N$2,2,0)</f>
        <v>Laptop</v>
      </c>
    </row>
    <row r="3239" ht="14.25" customHeight="1">
      <c r="A3239" s="2">
        <v>875687.0</v>
      </c>
      <c r="B3239" s="2" t="s">
        <v>36</v>
      </c>
      <c r="C3239" s="2" t="s">
        <v>32</v>
      </c>
      <c r="D3239" s="2" t="s">
        <v>34</v>
      </c>
      <c r="E3239" s="4">
        <v>43535.50828703704</v>
      </c>
      <c r="F3239" s="4">
        <v>43541.50828703704</v>
      </c>
      <c r="G3239" s="4">
        <v>43538.50828703704</v>
      </c>
      <c r="H3239" s="2">
        <v>32.0</v>
      </c>
      <c r="I3239" s="2">
        <v>129.0</v>
      </c>
      <c r="J3239" s="2" t="s">
        <v>73</v>
      </c>
      <c r="K3239" s="2" t="s">
        <v>74</v>
      </c>
      <c r="L3239" s="2" t="s">
        <v>35</v>
      </c>
      <c r="M3239" s="2" t="s">
        <v>59</v>
      </c>
      <c r="N3239" s="2">
        <v>3.0</v>
      </c>
      <c r="O3239" s="2">
        <v>6.0</v>
      </c>
      <c r="P3239" s="2">
        <v>161.0</v>
      </c>
      <c r="Q3239" s="2" t="str">
        <f>VLOOKUP(A3239,'Additional Data'!$A$1:$D$9949,2,0)</f>
        <v>App</v>
      </c>
      <c r="R3239" s="2" t="str">
        <f>VLOOKUP(A3239,'Additional Data'!$A$1:$D$9949,4,0)</f>
        <v>Credit Card</v>
      </c>
      <c r="S3239" s="7">
        <f>VLOOKUP(A3239,'Additional Data'!$A$1:$D$9949,3,0)</f>
        <v>1125.441416</v>
      </c>
      <c r="T3239" s="2" t="str">
        <f>HLOOKUP(B3239,'Additional Data'!$F$1:$N$2,2,0)</f>
        <v>Laptop</v>
      </c>
    </row>
    <row r="3240" ht="14.25" customHeight="1">
      <c r="A3240" s="2">
        <v>52979.0</v>
      </c>
      <c r="B3240" s="2" t="s">
        <v>36</v>
      </c>
      <c r="C3240" s="2" t="s">
        <v>32</v>
      </c>
      <c r="D3240" s="2" t="s">
        <v>34</v>
      </c>
      <c r="E3240" s="4">
        <v>43535.508726851855</v>
      </c>
      <c r="F3240" s="4">
        <v>43542.508726851855</v>
      </c>
      <c r="G3240" s="4">
        <v>43540.508726851855</v>
      </c>
      <c r="H3240" s="2">
        <v>34.0</v>
      </c>
      <c r="I3240" s="2">
        <v>114.0</v>
      </c>
      <c r="J3240" s="2" t="s">
        <v>63</v>
      </c>
      <c r="K3240" s="2" t="s">
        <v>81</v>
      </c>
      <c r="L3240" s="2" t="s">
        <v>35</v>
      </c>
      <c r="M3240" s="2" t="s">
        <v>59</v>
      </c>
      <c r="N3240" s="2">
        <v>2.0</v>
      </c>
      <c r="O3240" s="2">
        <v>7.0</v>
      </c>
      <c r="P3240" s="2">
        <v>148.0</v>
      </c>
      <c r="Q3240" s="2" t="str">
        <f>VLOOKUP(A3240,'Additional Data'!$A$1:$D$9949,2,0)</f>
        <v>App</v>
      </c>
      <c r="R3240" s="2" t="str">
        <f>VLOOKUP(A3240,'Additional Data'!$A$1:$D$9949,4,0)</f>
        <v>Credit Card</v>
      </c>
      <c r="S3240" s="7">
        <f>VLOOKUP(A3240,'Additional Data'!$A$1:$D$9949,3,0)</f>
        <v>2601</v>
      </c>
      <c r="T3240" s="2" t="str">
        <f>HLOOKUP(B3240,'Additional Data'!$F$1:$N$2,2,0)</f>
        <v>Laptop</v>
      </c>
    </row>
    <row r="3241" ht="14.25" customHeight="1">
      <c r="A3241" s="2">
        <v>42973.0</v>
      </c>
      <c r="B3241" s="2" t="s">
        <v>30</v>
      </c>
      <c r="C3241" s="2" t="s">
        <v>32</v>
      </c>
      <c r="D3241" s="2" t="s">
        <v>34</v>
      </c>
      <c r="E3241" s="4">
        <v>43535.5183912037</v>
      </c>
      <c r="F3241" s="4">
        <v>43544.5183912037</v>
      </c>
      <c r="G3241" s="4">
        <v>43540.5183912037</v>
      </c>
      <c r="H3241" s="2">
        <v>47.0</v>
      </c>
      <c r="I3241" s="2">
        <v>128.0</v>
      </c>
      <c r="J3241" s="2" t="s">
        <v>41</v>
      </c>
      <c r="K3241" s="2" t="s">
        <v>58</v>
      </c>
      <c r="L3241" s="2" t="s">
        <v>35</v>
      </c>
      <c r="M3241" s="2" t="s">
        <v>59</v>
      </c>
      <c r="N3241" s="2">
        <v>4.0</v>
      </c>
      <c r="O3241" s="2">
        <v>9.0</v>
      </c>
      <c r="P3241" s="2">
        <v>175.0</v>
      </c>
      <c r="Q3241" s="2" t="str">
        <f>VLOOKUP(A3241,'Additional Data'!$A$1:$D$9949,2,0)</f>
        <v>App</v>
      </c>
      <c r="R3241" s="2" t="str">
        <f>VLOOKUP(A3241,'Additional Data'!$A$1:$D$9949,4,0)</f>
        <v>Cash On Delivery</v>
      </c>
      <c r="S3241" s="7">
        <f>VLOOKUP(A3241,'Additional Data'!$A$1:$D$9949,3,0)</f>
        <v>2010.839084</v>
      </c>
      <c r="T3241" s="2" t="str">
        <f>HLOOKUP(B3241,'Additional Data'!$F$1:$N$2,2,0)</f>
        <v>PC</v>
      </c>
    </row>
    <row r="3242" ht="14.25" customHeight="1">
      <c r="A3242" s="2">
        <v>252678.0</v>
      </c>
      <c r="B3242" s="2" t="s">
        <v>39</v>
      </c>
      <c r="C3242" s="2" t="s">
        <v>41</v>
      </c>
      <c r="D3242" s="2" t="s">
        <v>34</v>
      </c>
      <c r="E3242" s="4">
        <v>43535.521828703706</v>
      </c>
      <c r="F3242" s="4">
        <v>43538.521828703706</v>
      </c>
      <c r="G3242" s="4">
        <v>43538.521828703706</v>
      </c>
      <c r="H3242" s="2">
        <v>46.0</v>
      </c>
      <c r="I3242" s="2">
        <v>107.0</v>
      </c>
      <c r="J3242" s="2" t="s">
        <v>63</v>
      </c>
      <c r="K3242" s="2" t="s">
        <v>64</v>
      </c>
      <c r="L3242" s="2" t="s">
        <v>35</v>
      </c>
      <c r="M3242" s="2" t="s">
        <v>59</v>
      </c>
      <c r="N3242" s="2">
        <v>0.0</v>
      </c>
      <c r="O3242" s="2">
        <v>3.0</v>
      </c>
      <c r="P3242" s="2">
        <v>153.0</v>
      </c>
      <c r="Q3242" s="2" t="str">
        <f>VLOOKUP(A3242,'Additional Data'!$A$1:$D$9949,2,0)</f>
        <v>Website</v>
      </c>
      <c r="R3242" s="2" t="str">
        <f>VLOOKUP(A3242,'Additional Data'!$A$1:$D$9949,4,0)</f>
        <v>Debit Card</v>
      </c>
      <c r="S3242" s="7">
        <f>VLOOKUP(A3242,'Additional Data'!$A$1:$D$9949,3,0)</f>
        <v>3089</v>
      </c>
      <c r="T3242" s="2" t="str">
        <f>HLOOKUP(B3242,'Additional Data'!$F$1:$N$2,2,0)</f>
        <v>Mobile</v>
      </c>
    </row>
    <row r="3243" ht="14.25" customHeight="1">
      <c r="A3243" s="2">
        <v>760275.0</v>
      </c>
      <c r="B3243" s="2" t="s">
        <v>39</v>
      </c>
      <c r="C3243" s="2" t="s">
        <v>41</v>
      </c>
      <c r="D3243" s="2" t="s">
        <v>34</v>
      </c>
      <c r="E3243" s="4">
        <v>43535.52324074074</v>
      </c>
      <c r="F3243" s="4">
        <v>43536.52324074074</v>
      </c>
      <c r="G3243" s="4">
        <v>43539.52324074074</v>
      </c>
      <c r="H3243" s="2">
        <v>0.0</v>
      </c>
      <c r="I3243" s="2">
        <v>121.0</v>
      </c>
      <c r="J3243" s="2" t="s">
        <v>41</v>
      </c>
      <c r="K3243" s="2" t="s">
        <v>66</v>
      </c>
      <c r="L3243" s="2" t="s">
        <v>67</v>
      </c>
      <c r="M3243" s="2" t="s">
        <v>59</v>
      </c>
      <c r="N3243" s="2">
        <v>-3.0</v>
      </c>
      <c r="O3243" s="2">
        <v>1.0</v>
      </c>
      <c r="P3243" s="2">
        <v>121.0</v>
      </c>
      <c r="Q3243" s="2" t="str">
        <f>VLOOKUP(A3243,'Additional Data'!$A$1:$D$9949,2,0)</f>
        <v>Website</v>
      </c>
      <c r="R3243" s="2" t="str">
        <f>VLOOKUP(A3243,'Additional Data'!$A$1:$D$9949,4,0)</f>
        <v>Credit Card</v>
      </c>
      <c r="S3243" s="7">
        <f>VLOOKUP(A3243,'Additional Data'!$A$1:$D$9949,3,0)</f>
        <v>2595.052327</v>
      </c>
      <c r="T3243" s="2" t="str">
        <f>HLOOKUP(B3243,'Additional Data'!$F$1:$N$2,2,0)</f>
        <v>Mobile</v>
      </c>
    </row>
    <row r="3244" ht="14.25" customHeight="1">
      <c r="A3244" s="2">
        <v>817339.0</v>
      </c>
      <c r="B3244" s="2" t="s">
        <v>48</v>
      </c>
      <c r="C3244" s="2" t="s">
        <v>41</v>
      </c>
      <c r="D3244" s="2" t="s">
        <v>34</v>
      </c>
      <c r="E3244" s="4">
        <v>43535.52982638889</v>
      </c>
      <c r="F3244" s="4">
        <v>43538.52982638889</v>
      </c>
      <c r="G3244" s="4">
        <v>43542.52982638889</v>
      </c>
      <c r="H3244" s="2">
        <v>0.0</v>
      </c>
      <c r="I3244" s="2">
        <v>126.0</v>
      </c>
      <c r="J3244" s="2" t="s">
        <v>41</v>
      </c>
      <c r="K3244" s="2" t="s">
        <v>66</v>
      </c>
      <c r="L3244" s="2" t="s">
        <v>67</v>
      </c>
      <c r="M3244" s="2" t="s">
        <v>59</v>
      </c>
      <c r="N3244" s="2">
        <v>-4.0</v>
      </c>
      <c r="O3244" s="2">
        <v>3.0</v>
      </c>
      <c r="P3244" s="2">
        <v>126.0</v>
      </c>
      <c r="Q3244" s="2" t="str">
        <f>VLOOKUP(A3244,'Additional Data'!$A$1:$D$9949,2,0)</f>
        <v>App</v>
      </c>
      <c r="R3244" s="2" t="str">
        <f>VLOOKUP(A3244,'Additional Data'!$A$1:$D$9949,4,0)</f>
        <v>Credit Card</v>
      </c>
      <c r="S3244" s="7">
        <f>VLOOKUP(A3244,'Additional Data'!$A$1:$D$9949,3,0)</f>
        <v>841.091154</v>
      </c>
      <c r="T3244" s="2" t="str">
        <f>HLOOKUP(B3244,'Additional Data'!$F$1:$N$2,2,0)</f>
        <v>Gaming Console</v>
      </c>
    </row>
    <row r="3245" ht="14.25" customHeight="1">
      <c r="A3245" s="2">
        <v>718062.0</v>
      </c>
      <c r="B3245" s="2" t="s">
        <v>42</v>
      </c>
      <c r="C3245" s="2" t="s">
        <v>32</v>
      </c>
      <c r="D3245" s="2" t="s">
        <v>34</v>
      </c>
      <c r="E3245" s="4">
        <v>43535.53600694444</v>
      </c>
      <c r="F3245" s="4">
        <v>43543.53600694444</v>
      </c>
      <c r="G3245" s="4">
        <v>43538.53600694444</v>
      </c>
      <c r="H3245" s="2">
        <v>38.0</v>
      </c>
      <c r="I3245" s="2">
        <v>109.0</v>
      </c>
      <c r="J3245" s="2" t="s">
        <v>60</v>
      </c>
      <c r="K3245" s="2" t="s">
        <v>61</v>
      </c>
      <c r="L3245" s="2" t="s">
        <v>35</v>
      </c>
      <c r="M3245" s="2" t="s">
        <v>59</v>
      </c>
      <c r="N3245" s="2">
        <v>5.0</v>
      </c>
      <c r="O3245" s="2">
        <v>8.0</v>
      </c>
      <c r="P3245" s="2">
        <v>147.0</v>
      </c>
      <c r="Q3245" s="2" t="str">
        <f>VLOOKUP(A3245,'Additional Data'!$A$1:$D$9949,2,0)</f>
        <v>Website</v>
      </c>
      <c r="R3245" s="2" t="str">
        <f>VLOOKUP(A3245,'Additional Data'!$A$1:$D$9949,4,0)</f>
        <v>Debit Card</v>
      </c>
      <c r="S3245" s="7">
        <f>VLOOKUP(A3245,'Additional Data'!$A$1:$D$9949,3,0)</f>
        <v>2498</v>
      </c>
      <c r="T3245" s="2" t="str">
        <f>HLOOKUP(B3245,'Additional Data'!$F$1:$N$2,2,0)</f>
        <v>TV</v>
      </c>
    </row>
    <row r="3246" ht="14.25" customHeight="1">
      <c r="A3246" s="2">
        <v>410321.0</v>
      </c>
      <c r="B3246" s="2" t="s">
        <v>39</v>
      </c>
      <c r="C3246" s="2" t="s">
        <v>41</v>
      </c>
      <c r="D3246" s="2" t="s">
        <v>34</v>
      </c>
      <c r="E3246" s="4">
        <v>43535.54361111111</v>
      </c>
      <c r="F3246" s="4">
        <v>43536.54361111111</v>
      </c>
      <c r="G3246" s="4">
        <v>43540.54361111111</v>
      </c>
      <c r="H3246" s="2">
        <v>0.0</v>
      </c>
      <c r="I3246" s="2">
        <v>101.0</v>
      </c>
      <c r="J3246" s="2" t="s">
        <v>41</v>
      </c>
      <c r="K3246" s="2" t="s">
        <v>66</v>
      </c>
      <c r="L3246" s="2" t="s">
        <v>67</v>
      </c>
      <c r="M3246" s="2" t="s">
        <v>71</v>
      </c>
      <c r="N3246" s="2">
        <v>-4.0</v>
      </c>
      <c r="O3246" s="2">
        <v>1.0</v>
      </c>
      <c r="P3246" s="2">
        <v>101.0</v>
      </c>
      <c r="Q3246" s="2" t="str">
        <f>VLOOKUP(A3246,'Additional Data'!$A$1:$D$9949,2,0)</f>
        <v>App</v>
      </c>
      <c r="R3246" s="2" t="str">
        <f>VLOOKUP(A3246,'Additional Data'!$A$1:$D$9949,4,0)</f>
        <v>Credit Card</v>
      </c>
      <c r="S3246" s="7">
        <f>VLOOKUP(A3246,'Additional Data'!$A$1:$D$9949,3,0)</f>
        <v>2229.213855</v>
      </c>
      <c r="T3246" s="2" t="str">
        <f>HLOOKUP(B3246,'Additional Data'!$F$1:$N$2,2,0)</f>
        <v>Mobile</v>
      </c>
    </row>
    <row r="3247" ht="14.25" customHeight="1">
      <c r="A3247" s="2">
        <v>885054.0</v>
      </c>
      <c r="B3247" s="2" t="s">
        <v>39</v>
      </c>
      <c r="C3247" s="2" t="s">
        <v>41</v>
      </c>
      <c r="D3247" s="2" t="s">
        <v>34</v>
      </c>
      <c r="E3247" s="4">
        <v>43535.543958333335</v>
      </c>
      <c r="F3247" s="4">
        <v>43541.543958333335</v>
      </c>
      <c r="G3247" s="4">
        <v>43538.543958333335</v>
      </c>
      <c r="H3247" s="2">
        <v>29.0</v>
      </c>
      <c r="I3247" s="2">
        <v>120.0</v>
      </c>
      <c r="J3247" s="2" t="s">
        <v>32</v>
      </c>
      <c r="K3247" s="2" t="s">
        <v>70</v>
      </c>
      <c r="L3247" s="2" t="s">
        <v>35</v>
      </c>
      <c r="M3247" s="2" t="s">
        <v>59</v>
      </c>
      <c r="N3247" s="2">
        <v>3.0</v>
      </c>
      <c r="O3247" s="2">
        <v>6.0</v>
      </c>
      <c r="P3247" s="2">
        <v>149.0</v>
      </c>
      <c r="Q3247" s="2" t="str">
        <f>VLOOKUP(A3247,'Additional Data'!$A$1:$D$9949,2,0)</f>
        <v>Website</v>
      </c>
      <c r="R3247" s="2" t="str">
        <f>VLOOKUP(A3247,'Additional Data'!$A$1:$D$9949,4,0)</f>
        <v>Debit Card</v>
      </c>
      <c r="S3247" s="7">
        <f>VLOOKUP(A3247,'Additional Data'!$A$1:$D$9949,3,0)</f>
        <v>1032.651708</v>
      </c>
      <c r="T3247" s="2" t="str">
        <f>HLOOKUP(B3247,'Additional Data'!$F$1:$N$2,2,0)</f>
        <v>Mobile</v>
      </c>
    </row>
    <row r="3248" ht="14.25" customHeight="1">
      <c r="A3248" s="2">
        <v>636124.0</v>
      </c>
      <c r="B3248" s="2" t="s">
        <v>36</v>
      </c>
      <c r="C3248" s="2" t="s">
        <v>32</v>
      </c>
      <c r="D3248" s="2" t="s">
        <v>34</v>
      </c>
      <c r="E3248" s="4">
        <v>43535.547002314815</v>
      </c>
      <c r="F3248" s="4">
        <v>43541.547002314815</v>
      </c>
      <c r="G3248" s="4">
        <v>43540.547002314815</v>
      </c>
      <c r="H3248" s="2">
        <v>39.0</v>
      </c>
      <c r="I3248" s="2">
        <v>110.0</v>
      </c>
      <c r="J3248" s="2" t="s">
        <v>60</v>
      </c>
      <c r="K3248" s="2" t="s">
        <v>61</v>
      </c>
      <c r="L3248" s="2" t="s">
        <v>35</v>
      </c>
      <c r="M3248" s="2" t="s">
        <v>71</v>
      </c>
      <c r="N3248" s="2">
        <v>1.0</v>
      </c>
      <c r="O3248" s="2">
        <v>6.0</v>
      </c>
      <c r="P3248" s="2">
        <v>149.0</v>
      </c>
      <c r="Q3248" s="2" t="str">
        <f>VLOOKUP(A3248,'Additional Data'!$A$1:$D$9949,2,0)</f>
        <v>App</v>
      </c>
      <c r="R3248" s="2" t="str">
        <f>VLOOKUP(A3248,'Additional Data'!$A$1:$D$9949,4,0)</f>
        <v>Debit Card</v>
      </c>
      <c r="S3248" s="7">
        <f>VLOOKUP(A3248,'Additional Data'!$A$1:$D$9949,3,0)</f>
        <v>3482.976549</v>
      </c>
      <c r="T3248" s="2" t="str">
        <f>HLOOKUP(B3248,'Additional Data'!$F$1:$N$2,2,0)</f>
        <v>Laptop</v>
      </c>
    </row>
    <row r="3249" ht="14.25" customHeight="1">
      <c r="A3249" s="2">
        <v>261023.0</v>
      </c>
      <c r="B3249" s="2" t="s">
        <v>46</v>
      </c>
      <c r="C3249" s="2" t="s">
        <v>41</v>
      </c>
      <c r="D3249" s="2" t="s">
        <v>34</v>
      </c>
      <c r="E3249" s="4">
        <v>43535.54721064815</v>
      </c>
      <c r="F3249" s="4">
        <v>43537.54721064815</v>
      </c>
      <c r="G3249" s="4">
        <v>43540.54721064815</v>
      </c>
      <c r="H3249" s="2">
        <v>0.0</v>
      </c>
      <c r="I3249" s="2">
        <v>102.0</v>
      </c>
      <c r="J3249" s="2" t="s">
        <v>41</v>
      </c>
      <c r="K3249" s="2" t="s">
        <v>66</v>
      </c>
      <c r="L3249" s="2" t="s">
        <v>67</v>
      </c>
      <c r="M3249" s="2" t="s">
        <v>71</v>
      </c>
      <c r="N3249" s="2">
        <v>-3.0</v>
      </c>
      <c r="O3249" s="2">
        <v>2.0</v>
      </c>
      <c r="P3249" s="2">
        <v>102.0</v>
      </c>
      <c r="Q3249" s="2" t="str">
        <f>VLOOKUP(A3249,'Additional Data'!$A$1:$D$9949,2,0)</f>
        <v>App</v>
      </c>
      <c r="R3249" s="2" t="str">
        <f>VLOOKUP(A3249,'Additional Data'!$A$1:$D$9949,4,0)</f>
        <v>Cash On Delivery</v>
      </c>
      <c r="S3249" s="7">
        <f>VLOOKUP(A3249,'Additional Data'!$A$1:$D$9949,3,0)</f>
        <v>2589</v>
      </c>
      <c r="T3249" s="2" t="str">
        <f>HLOOKUP(B3249,'Additional Data'!$F$1:$N$2,2,0)</f>
        <v>TV</v>
      </c>
    </row>
    <row r="3250" ht="14.25" customHeight="1">
      <c r="A3250" s="2">
        <v>760821.0</v>
      </c>
      <c r="B3250" s="2" t="s">
        <v>30</v>
      </c>
      <c r="C3250" s="2" t="s">
        <v>41</v>
      </c>
      <c r="D3250" s="2" t="s">
        <v>34</v>
      </c>
      <c r="E3250" s="4">
        <v>43535.54829861111</v>
      </c>
      <c r="F3250" s="4">
        <v>43540.54829861111</v>
      </c>
      <c r="G3250" s="4">
        <v>43539.54829861111</v>
      </c>
      <c r="H3250" s="2">
        <v>0.0</v>
      </c>
      <c r="I3250" s="2">
        <v>102.0</v>
      </c>
      <c r="J3250" s="2" t="s">
        <v>41</v>
      </c>
      <c r="K3250" s="2" t="s">
        <v>66</v>
      </c>
      <c r="L3250" s="2" t="s">
        <v>67</v>
      </c>
      <c r="M3250" s="2" t="s">
        <v>71</v>
      </c>
      <c r="N3250" s="2">
        <v>1.0</v>
      </c>
      <c r="O3250" s="2">
        <v>5.0</v>
      </c>
      <c r="P3250" s="2">
        <v>102.0</v>
      </c>
      <c r="Q3250" s="2" t="str">
        <f>VLOOKUP(A3250,'Additional Data'!$A$1:$D$9949,2,0)</f>
        <v>Website</v>
      </c>
      <c r="R3250" s="2" t="str">
        <f>VLOOKUP(A3250,'Additional Data'!$A$1:$D$9949,4,0)</f>
        <v>Credit Card</v>
      </c>
      <c r="S3250" s="7">
        <f>VLOOKUP(A3250,'Additional Data'!$A$1:$D$9949,3,0)</f>
        <v>2935.513461</v>
      </c>
      <c r="T3250" s="2" t="str">
        <f>HLOOKUP(B3250,'Additional Data'!$F$1:$N$2,2,0)</f>
        <v>PC</v>
      </c>
    </row>
    <row r="3251" ht="14.25" customHeight="1">
      <c r="A3251" s="2">
        <v>705043.0</v>
      </c>
      <c r="B3251" s="2" t="s">
        <v>30</v>
      </c>
      <c r="C3251" s="2" t="s">
        <v>41</v>
      </c>
      <c r="D3251" s="2" t="s">
        <v>34</v>
      </c>
      <c r="E3251" s="4">
        <v>43535.54869212963</v>
      </c>
      <c r="F3251" s="4">
        <v>43540.54869212963</v>
      </c>
      <c r="G3251" s="4">
        <v>43542.54869212963</v>
      </c>
      <c r="H3251" s="2">
        <v>0.0</v>
      </c>
      <c r="I3251" s="2">
        <v>102.0</v>
      </c>
      <c r="J3251" s="2" t="s">
        <v>41</v>
      </c>
      <c r="K3251" s="2" t="s">
        <v>66</v>
      </c>
      <c r="L3251" s="2" t="s">
        <v>67</v>
      </c>
      <c r="M3251" s="2" t="s">
        <v>71</v>
      </c>
      <c r="N3251" s="2">
        <v>-2.0</v>
      </c>
      <c r="O3251" s="2">
        <v>5.0</v>
      </c>
      <c r="P3251" s="2">
        <v>102.0</v>
      </c>
      <c r="Q3251" s="2" t="str">
        <f>VLOOKUP(A3251,'Additional Data'!$A$1:$D$9949,2,0)</f>
        <v>App</v>
      </c>
      <c r="R3251" s="2" t="str">
        <f>VLOOKUP(A3251,'Additional Data'!$A$1:$D$9949,4,0)</f>
        <v>Credit Card</v>
      </c>
      <c r="S3251" s="7">
        <f>VLOOKUP(A3251,'Additional Data'!$A$1:$D$9949,3,0)</f>
        <v>2436.977568</v>
      </c>
      <c r="T3251" s="2" t="str">
        <f>HLOOKUP(B3251,'Additional Data'!$F$1:$N$2,2,0)</f>
        <v>PC</v>
      </c>
    </row>
    <row r="3252" ht="14.25" customHeight="1">
      <c r="A3252" s="2">
        <v>942368.0</v>
      </c>
      <c r="B3252" s="2" t="s">
        <v>42</v>
      </c>
      <c r="C3252" s="2" t="s">
        <v>41</v>
      </c>
      <c r="D3252" s="2" t="s">
        <v>34</v>
      </c>
      <c r="E3252" s="4">
        <v>43535.55641203704</v>
      </c>
      <c r="F3252" s="4">
        <v>43537.55641203704</v>
      </c>
      <c r="G3252" s="4">
        <v>43540.55641203704</v>
      </c>
      <c r="H3252" s="2">
        <v>85.0</v>
      </c>
      <c r="I3252" s="2">
        <v>109.0</v>
      </c>
      <c r="J3252" s="2" t="s">
        <v>32</v>
      </c>
      <c r="K3252" s="2" t="s">
        <v>70</v>
      </c>
      <c r="L3252" s="2" t="s">
        <v>35</v>
      </c>
      <c r="M3252" s="2" t="s">
        <v>71</v>
      </c>
      <c r="N3252" s="2">
        <v>-3.0</v>
      </c>
      <c r="O3252" s="2">
        <v>2.0</v>
      </c>
      <c r="P3252" s="2">
        <v>194.0</v>
      </c>
      <c r="Q3252" s="2" t="str">
        <f>VLOOKUP(A3252,'Additional Data'!$A$1:$D$9949,2,0)</f>
        <v>App</v>
      </c>
      <c r="R3252" s="2" t="str">
        <f>VLOOKUP(A3252,'Additional Data'!$A$1:$D$9949,4,0)</f>
        <v>Debit Card</v>
      </c>
      <c r="S3252" s="7">
        <f>VLOOKUP(A3252,'Additional Data'!$A$1:$D$9949,3,0)</f>
        <v>2108.431268</v>
      </c>
      <c r="T3252" s="2" t="str">
        <f>HLOOKUP(B3252,'Additional Data'!$F$1:$N$2,2,0)</f>
        <v>TV</v>
      </c>
    </row>
    <row r="3253" ht="14.25" customHeight="1">
      <c r="A3253" s="2">
        <v>534664.0</v>
      </c>
      <c r="B3253" s="2" t="s">
        <v>39</v>
      </c>
      <c r="C3253" s="2" t="s">
        <v>41</v>
      </c>
      <c r="D3253" s="2" t="s">
        <v>34</v>
      </c>
      <c r="E3253" s="4">
        <v>43535.55701388889</v>
      </c>
      <c r="F3253" s="4">
        <v>43541.55701388889</v>
      </c>
      <c r="G3253" s="4">
        <v>43540.55701388889</v>
      </c>
      <c r="H3253" s="2">
        <v>49.0</v>
      </c>
      <c r="I3253" s="2">
        <v>113.0</v>
      </c>
      <c r="J3253" s="2" t="s">
        <v>60</v>
      </c>
      <c r="K3253" s="2" t="s">
        <v>77</v>
      </c>
      <c r="L3253" s="2" t="s">
        <v>35</v>
      </c>
      <c r="M3253" s="2" t="s">
        <v>71</v>
      </c>
      <c r="N3253" s="2">
        <v>1.0</v>
      </c>
      <c r="O3253" s="2">
        <v>6.0</v>
      </c>
      <c r="P3253" s="2">
        <v>162.0</v>
      </c>
      <c r="Q3253" s="2" t="str">
        <f>VLOOKUP(A3253,'Additional Data'!$A$1:$D$9949,2,0)</f>
        <v>App</v>
      </c>
      <c r="R3253" s="2" t="str">
        <f>VLOOKUP(A3253,'Additional Data'!$A$1:$D$9949,4,0)</f>
        <v>Debit Card</v>
      </c>
      <c r="S3253" s="7">
        <f>VLOOKUP(A3253,'Additional Data'!$A$1:$D$9949,3,0)</f>
        <v>1240.3613</v>
      </c>
      <c r="T3253" s="2" t="str">
        <f>HLOOKUP(B3253,'Additional Data'!$F$1:$N$2,2,0)</f>
        <v>Mobile</v>
      </c>
    </row>
    <row r="3254" ht="14.25" customHeight="1">
      <c r="A3254" s="2">
        <v>357132.0</v>
      </c>
      <c r="B3254" s="2" t="s">
        <v>42</v>
      </c>
      <c r="C3254" s="2" t="s">
        <v>32</v>
      </c>
      <c r="D3254" s="2" t="s">
        <v>34</v>
      </c>
      <c r="E3254" s="4">
        <v>43535.559953703705</v>
      </c>
      <c r="F3254" s="4">
        <v>43539.559953703705</v>
      </c>
      <c r="G3254" s="4">
        <v>43542.559953703705</v>
      </c>
      <c r="H3254" s="2">
        <v>26.0</v>
      </c>
      <c r="I3254" s="2">
        <v>107.0</v>
      </c>
      <c r="J3254" s="2" t="s">
        <v>60</v>
      </c>
      <c r="K3254" s="2" t="s">
        <v>61</v>
      </c>
      <c r="L3254" s="2" t="s">
        <v>35</v>
      </c>
      <c r="M3254" s="2" t="s">
        <v>71</v>
      </c>
      <c r="N3254" s="2">
        <v>-3.0</v>
      </c>
      <c r="O3254" s="2">
        <v>4.0</v>
      </c>
      <c r="P3254" s="2">
        <v>133.0</v>
      </c>
      <c r="Q3254" s="2" t="str">
        <f>VLOOKUP(A3254,'Additional Data'!$A$1:$D$9949,2,0)</f>
        <v>Website</v>
      </c>
      <c r="R3254" s="2" t="str">
        <f>VLOOKUP(A3254,'Additional Data'!$A$1:$D$9949,4,0)</f>
        <v>Debit Card</v>
      </c>
      <c r="S3254" s="7">
        <f>VLOOKUP(A3254,'Additional Data'!$A$1:$D$9949,3,0)</f>
        <v>372.3358193</v>
      </c>
      <c r="T3254" s="2" t="str">
        <f>HLOOKUP(B3254,'Additional Data'!$F$1:$N$2,2,0)</f>
        <v>TV</v>
      </c>
    </row>
    <row r="3255" ht="14.25" customHeight="1">
      <c r="A3255" s="2">
        <v>488519.0</v>
      </c>
      <c r="B3255" s="2" t="s">
        <v>36</v>
      </c>
      <c r="C3255" s="2" t="s">
        <v>32</v>
      </c>
      <c r="D3255" s="2" t="s">
        <v>34</v>
      </c>
      <c r="E3255" s="4">
        <v>43535.56288194445</v>
      </c>
      <c r="F3255" s="4">
        <v>43537.56288194445</v>
      </c>
      <c r="G3255" s="4">
        <v>43538.56288194445</v>
      </c>
      <c r="H3255" s="2">
        <v>42.0</v>
      </c>
      <c r="I3255" s="2">
        <v>114.0</v>
      </c>
      <c r="J3255" s="2" t="s">
        <v>63</v>
      </c>
      <c r="K3255" s="2" t="s">
        <v>81</v>
      </c>
      <c r="L3255" s="2" t="s">
        <v>35</v>
      </c>
      <c r="M3255" s="2" t="s">
        <v>59</v>
      </c>
      <c r="N3255" s="2">
        <v>-1.0</v>
      </c>
      <c r="O3255" s="2">
        <v>2.0</v>
      </c>
      <c r="P3255" s="2">
        <v>156.0</v>
      </c>
      <c r="Q3255" s="2" t="str">
        <f>VLOOKUP(A3255,'Additional Data'!$A$1:$D$9949,2,0)</f>
        <v>App</v>
      </c>
      <c r="R3255" s="2" t="str">
        <f>VLOOKUP(A3255,'Additional Data'!$A$1:$D$9949,4,0)</f>
        <v>Credit Card</v>
      </c>
      <c r="S3255" s="7">
        <f>VLOOKUP(A3255,'Additional Data'!$A$1:$D$9949,3,0)</f>
        <v>1999</v>
      </c>
      <c r="T3255" s="2" t="str">
        <f>HLOOKUP(B3255,'Additional Data'!$F$1:$N$2,2,0)</f>
        <v>Laptop</v>
      </c>
    </row>
    <row r="3256" ht="14.25" customHeight="1">
      <c r="A3256" s="2">
        <v>375091.0</v>
      </c>
      <c r="B3256" s="2" t="s">
        <v>48</v>
      </c>
      <c r="C3256" s="2" t="s">
        <v>41</v>
      </c>
      <c r="D3256" s="2" t="s">
        <v>34</v>
      </c>
      <c r="E3256" s="4">
        <v>43535.56936342592</v>
      </c>
      <c r="F3256" s="4">
        <v>43538.56936342592</v>
      </c>
      <c r="G3256" s="4">
        <v>43540.56936342592</v>
      </c>
      <c r="H3256" s="2">
        <v>30.0</v>
      </c>
      <c r="I3256" s="2">
        <v>110.0</v>
      </c>
      <c r="J3256" s="2" t="s">
        <v>60</v>
      </c>
      <c r="K3256" s="2" t="s">
        <v>77</v>
      </c>
      <c r="L3256" s="2" t="s">
        <v>35</v>
      </c>
      <c r="M3256" s="2" t="s">
        <v>59</v>
      </c>
      <c r="N3256" s="2">
        <v>-2.0</v>
      </c>
      <c r="O3256" s="2">
        <v>3.0</v>
      </c>
      <c r="P3256" s="2">
        <v>140.0</v>
      </c>
      <c r="Q3256" s="2" t="str">
        <f>VLOOKUP(A3256,'Additional Data'!$A$1:$D$9949,2,0)</f>
        <v>App</v>
      </c>
      <c r="R3256" s="2" t="str">
        <f>VLOOKUP(A3256,'Additional Data'!$A$1:$D$9949,4,0)</f>
        <v>Credit Card</v>
      </c>
      <c r="S3256" s="7">
        <f>VLOOKUP(A3256,'Additional Data'!$A$1:$D$9949,3,0)</f>
        <v>2506.57188</v>
      </c>
      <c r="T3256" s="2" t="str">
        <f>HLOOKUP(B3256,'Additional Data'!$F$1:$N$2,2,0)</f>
        <v>Gaming Console</v>
      </c>
    </row>
    <row r="3257" ht="14.25" customHeight="1">
      <c r="A3257" s="2">
        <v>592057.0</v>
      </c>
      <c r="B3257" s="2" t="s">
        <v>47</v>
      </c>
      <c r="C3257" s="2" t="s">
        <v>41</v>
      </c>
      <c r="D3257" s="2" t="s">
        <v>34</v>
      </c>
      <c r="E3257" s="4">
        <v>43535.56962962963</v>
      </c>
      <c r="F3257" s="4">
        <v>43538.56962962963</v>
      </c>
      <c r="G3257" s="4">
        <v>43538.56962962963</v>
      </c>
      <c r="H3257" s="2">
        <v>0.0</v>
      </c>
      <c r="I3257" s="2">
        <v>126.0</v>
      </c>
      <c r="J3257" s="2" t="s">
        <v>41</v>
      </c>
      <c r="K3257" s="2" t="s">
        <v>66</v>
      </c>
      <c r="L3257" s="2" t="s">
        <v>67</v>
      </c>
      <c r="M3257" s="2" t="s">
        <v>59</v>
      </c>
      <c r="N3257" s="2">
        <v>0.0</v>
      </c>
      <c r="O3257" s="2">
        <v>3.0</v>
      </c>
      <c r="P3257" s="2">
        <v>126.0</v>
      </c>
      <c r="Q3257" s="2" t="str">
        <f>VLOOKUP(A3257,'Additional Data'!$A$1:$D$9949,2,0)</f>
        <v>App</v>
      </c>
      <c r="R3257" s="2" t="str">
        <f>VLOOKUP(A3257,'Additional Data'!$A$1:$D$9949,4,0)</f>
        <v>Credit Card</v>
      </c>
      <c r="S3257" s="7">
        <f>VLOOKUP(A3257,'Additional Data'!$A$1:$D$9949,3,0)</f>
        <v>677.5280266</v>
      </c>
      <c r="T3257" s="2" t="str">
        <f>HLOOKUP(B3257,'Additional Data'!$F$1:$N$2,2,0)</f>
        <v>Tablet</v>
      </c>
    </row>
    <row r="3258" ht="14.25" customHeight="1">
      <c r="A3258" s="2">
        <v>152986.0</v>
      </c>
      <c r="B3258" s="2" t="s">
        <v>30</v>
      </c>
      <c r="C3258" s="2" t="s">
        <v>32</v>
      </c>
      <c r="D3258" s="2" t="s">
        <v>34</v>
      </c>
      <c r="E3258" s="4">
        <v>43535.57575231481</v>
      </c>
      <c r="F3258" s="4">
        <v>43535.57575231481</v>
      </c>
      <c r="G3258" s="4">
        <v>43538.57575231481</v>
      </c>
      <c r="H3258" s="2">
        <v>0.0</v>
      </c>
      <c r="I3258" s="2">
        <v>124.0</v>
      </c>
      <c r="J3258" s="2" t="s">
        <v>32</v>
      </c>
      <c r="K3258" s="2" t="s">
        <v>82</v>
      </c>
      <c r="L3258" s="2" t="s">
        <v>67</v>
      </c>
      <c r="M3258" s="2" t="s">
        <v>59</v>
      </c>
      <c r="N3258" s="2">
        <v>-3.0</v>
      </c>
      <c r="O3258" s="2">
        <v>0.0</v>
      </c>
      <c r="P3258" s="2">
        <v>124.0</v>
      </c>
      <c r="Q3258" s="2" t="str">
        <f>VLOOKUP(A3258,'Additional Data'!$A$1:$D$9949,2,0)</f>
        <v>App</v>
      </c>
      <c r="R3258" s="2" t="str">
        <f>VLOOKUP(A3258,'Additional Data'!$A$1:$D$9949,4,0)</f>
        <v>Debit Card</v>
      </c>
      <c r="S3258" s="7">
        <f>VLOOKUP(A3258,'Additional Data'!$A$1:$D$9949,3,0)</f>
        <v>2917.70183</v>
      </c>
      <c r="T3258" s="2" t="str">
        <f>HLOOKUP(B3258,'Additional Data'!$F$1:$N$2,2,0)</f>
        <v>PC</v>
      </c>
    </row>
    <row r="3259" ht="14.25" customHeight="1">
      <c r="A3259" s="2">
        <v>989105.0</v>
      </c>
      <c r="B3259" s="2" t="s">
        <v>39</v>
      </c>
      <c r="C3259" s="2" t="s">
        <v>32</v>
      </c>
      <c r="D3259" s="2" t="s">
        <v>34</v>
      </c>
      <c r="E3259" s="4">
        <v>43535.57784722222</v>
      </c>
      <c r="F3259" s="4">
        <v>43544.57784722222</v>
      </c>
      <c r="G3259" s="4">
        <v>43539.57784722222</v>
      </c>
      <c r="H3259" s="2">
        <v>35.0</v>
      </c>
      <c r="I3259" s="2">
        <v>126.0</v>
      </c>
      <c r="J3259" s="2" t="s">
        <v>41</v>
      </c>
      <c r="K3259" s="2" t="s">
        <v>58</v>
      </c>
      <c r="L3259" s="2" t="s">
        <v>35</v>
      </c>
      <c r="M3259" s="2" t="s">
        <v>59</v>
      </c>
      <c r="N3259" s="2">
        <v>5.0</v>
      </c>
      <c r="O3259" s="2">
        <v>9.0</v>
      </c>
      <c r="P3259" s="2">
        <v>161.0</v>
      </c>
      <c r="Q3259" s="2" t="str">
        <f>VLOOKUP(A3259,'Additional Data'!$A$1:$D$9949,2,0)</f>
        <v>App</v>
      </c>
      <c r="R3259" s="2" t="str">
        <f>VLOOKUP(A3259,'Additional Data'!$A$1:$D$9949,4,0)</f>
        <v>Credit Card</v>
      </c>
      <c r="S3259" s="7">
        <f>VLOOKUP(A3259,'Additional Data'!$A$1:$D$9949,3,0)</f>
        <v>2062.14331</v>
      </c>
      <c r="T3259" s="2" t="str">
        <f>HLOOKUP(B3259,'Additional Data'!$F$1:$N$2,2,0)</f>
        <v>Mobile</v>
      </c>
    </row>
    <row r="3260" ht="14.25" customHeight="1">
      <c r="A3260" s="2">
        <v>418332.0</v>
      </c>
      <c r="B3260" s="2" t="s">
        <v>42</v>
      </c>
      <c r="C3260" s="2" t="s">
        <v>32</v>
      </c>
      <c r="D3260" s="2" t="s">
        <v>34</v>
      </c>
      <c r="E3260" s="4">
        <v>43535.57827546296</v>
      </c>
      <c r="F3260" s="4">
        <v>43538.57827546296</v>
      </c>
      <c r="G3260" s="4">
        <v>43541.57827546296</v>
      </c>
      <c r="H3260" s="2">
        <v>36.0</v>
      </c>
      <c r="I3260" s="2">
        <v>107.0</v>
      </c>
      <c r="J3260" s="2" t="s">
        <v>60</v>
      </c>
      <c r="K3260" s="2" t="s">
        <v>61</v>
      </c>
      <c r="L3260" s="2" t="s">
        <v>35</v>
      </c>
      <c r="M3260" s="2" t="s">
        <v>71</v>
      </c>
      <c r="N3260" s="2">
        <v>-3.0</v>
      </c>
      <c r="O3260" s="2">
        <v>3.0</v>
      </c>
      <c r="P3260" s="2">
        <v>143.0</v>
      </c>
      <c r="Q3260" s="2" t="str">
        <f>VLOOKUP(A3260,'Additional Data'!$A$1:$D$9949,2,0)</f>
        <v>Website</v>
      </c>
      <c r="R3260" s="2" t="str">
        <f>VLOOKUP(A3260,'Additional Data'!$A$1:$D$9949,4,0)</f>
        <v>Debit Card</v>
      </c>
      <c r="S3260" s="7">
        <f>VLOOKUP(A3260,'Additional Data'!$A$1:$D$9949,3,0)</f>
        <v>2600.821423</v>
      </c>
      <c r="T3260" s="2" t="str">
        <f>HLOOKUP(B3260,'Additional Data'!$F$1:$N$2,2,0)</f>
        <v>TV</v>
      </c>
    </row>
    <row r="3261" ht="14.25" customHeight="1">
      <c r="A3261" s="2">
        <v>738437.0</v>
      </c>
      <c r="B3261" s="2" t="s">
        <v>36</v>
      </c>
      <c r="C3261" s="2" t="s">
        <v>41</v>
      </c>
      <c r="D3261" s="2" t="s">
        <v>34</v>
      </c>
      <c r="E3261" s="4">
        <v>43535.58771990741</v>
      </c>
      <c r="F3261" s="4">
        <v>43537.58771990741</v>
      </c>
      <c r="G3261" s="4">
        <v>43540.58771990741</v>
      </c>
      <c r="H3261" s="2">
        <v>33.0</v>
      </c>
      <c r="I3261" s="2">
        <v>106.0</v>
      </c>
      <c r="J3261" s="2" t="s">
        <v>63</v>
      </c>
      <c r="K3261" s="2" t="s">
        <v>64</v>
      </c>
      <c r="L3261" s="2" t="s">
        <v>35</v>
      </c>
      <c r="M3261" s="2" t="s">
        <v>59</v>
      </c>
      <c r="N3261" s="2">
        <v>-3.0</v>
      </c>
      <c r="O3261" s="2">
        <v>2.0</v>
      </c>
      <c r="P3261" s="2">
        <v>139.0</v>
      </c>
      <c r="Q3261" s="2" t="str">
        <f>VLOOKUP(A3261,'Additional Data'!$A$1:$D$9949,2,0)</f>
        <v>App</v>
      </c>
      <c r="R3261" s="2" t="str">
        <f>VLOOKUP(A3261,'Additional Data'!$A$1:$D$9949,4,0)</f>
        <v>Cash On Delivery</v>
      </c>
      <c r="S3261" s="7">
        <f>VLOOKUP(A3261,'Additional Data'!$A$1:$D$9949,3,0)</f>
        <v>1048.947262</v>
      </c>
      <c r="T3261" s="2" t="str">
        <f>HLOOKUP(B3261,'Additional Data'!$F$1:$N$2,2,0)</f>
        <v>Laptop</v>
      </c>
    </row>
    <row r="3262" ht="14.25" customHeight="1">
      <c r="A3262" s="2">
        <v>166951.0</v>
      </c>
      <c r="B3262" s="2" t="s">
        <v>36</v>
      </c>
      <c r="C3262" s="2" t="s">
        <v>41</v>
      </c>
      <c r="D3262" s="2" t="s">
        <v>34</v>
      </c>
      <c r="E3262" s="4">
        <v>43535.58813657407</v>
      </c>
      <c r="F3262" s="4">
        <v>43543.58813657407</v>
      </c>
      <c r="G3262" s="4">
        <v>43541.58813657407</v>
      </c>
      <c r="H3262" s="2">
        <v>47.0</v>
      </c>
      <c r="I3262" s="2">
        <v>112.0</v>
      </c>
      <c r="J3262" s="2" t="s">
        <v>60</v>
      </c>
      <c r="K3262" s="2" t="s">
        <v>77</v>
      </c>
      <c r="L3262" s="2" t="s">
        <v>35</v>
      </c>
      <c r="M3262" s="2" t="s">
        <v>59</v>
      </c>
      <c r="N3262" s="2">
        <v>2.0</v>
      </c>
      <c r="O3262" s="2">
        <v>8.0</v>
      </c>
      <c r="P3262" s="2">
        <v>159.0</v>
      </c>
      <c r="Q3262" s="2" t="str">
        <f>VLOOKUP(A3262,'Additional Data'!$A$1:$D$9949,2,0)</f>
        <v>App</v>
      </c>
      <c r="R3262" s="2" t="str">
        <f>VLOOKUP(A3262,'Additional Data'!$A$1:$D$9949,4,0)</f>
        <v>Credit Card</v>
      </c>
      <c r="S3262" s="7">
        <f>VLOOKUP(A3262,'Additional Data'!$A$1:$D$9949,3,0)</f>
        <v>3532</v>
      </c>
      <c r="T3262" s="2" t="str">
        <f>HLOOKUP(B3262,'Additional Data'!$F$1:$N$2,2,0)</f>
        <v>Laptop</v>
      </c>
    </row>
    <row r="3263" ht="14.25" customHeight="1">
      <c r="A3263" s="2">
        <v>411829.0</v>
      </c>
      <c r="B3263" s="2" t="s">
        <v>39</v>
      </c>
      <c r="C3263" s="2" t="s">
        <v>32</v>
      </c>
      <c r="D3263" s="2" t="s">
        <v>34</v>
      </c>
      <c r="E3263" s="4">
        <v>43535.588784722226</v>
      </c>
      <c r="F3263" s="4">
        <v>43536.588784722226</v>
      </c>
      <c r="G3263" s="4">
        <v>43540.588784722226</v>
      </c>
      <c r="H3263" s="2">
        <v>0.0</v>
      </c>
      <c r="I3263" s="2">
        <v>101.0</v>
      </c>
      <c r="J3263" s="2" t="s">
        <v>32</v>
      </c>
      <c r="K3263" s="2" t="s">
        <v>82</v>
      </c>
      <c r="L3263" s="2" t="s">
        <v>67</v>
      </c>
      <c r="M3263" s="2" t="s">
        <v>71</v>
      </c>
      <c r="N3263" s="2">
        <v>-4.0</v>
      </c>
      <c r="O3263" s="2">
        <v>1.0</v>
      </c>
      <c r="P3263" s="2">
        <v>101.0</v>
      </c>
      <c r="Q3263" s="2" t="str">
        <f>VLOOKUP(A3263,'Additional Data'!$A$1:$D$9949,2,0)</f>
        <v>App</v>
      </c>
      <c r="R3263" s="2" t="str">
        <f>VLOOKUP(A3263,'Additional Data'!$A$1:$D$9949,4,0)</f>
        <v>Credit Card</v>
      </c>
      <c r="S3263" s="7">
        <f>VLOOKUP(A3263,'Additional Data'!$A$1:$D$9949,3,0)</f>
        <v>3612.037718</v>
      </c>
      <c r="T3263" s="2" t="str">
        <f>HLOOKUP(B3263,'Additional Data'!$F$1:$N$2,2,0)</f>
        <v>Mobile</v>
      </c>
    </row>
    <row r="3264" ht="14.25" customHeight="1">
      <c r="A3264" s="2">
        <v>406327.0</v>
      </c>
      <c r="B3264" s="2" t="s">
        <v>36</v>
      </c>
      <c r="C3264" s="2" t="s">
        <v>41</v>
      </c>
      <c r="D3264" s="2" t="s">
        <v>34</v>
      </c>
      <c r="E3264" s="4">
        <v>43535.59394675926</v>
      </c>
      <c r="F3264" s="4">
        <v>43544.59394675926</v>
      </c>
      <c r="G3264" s="4">
        <v>43540.59394675926</v>
      </c>
      <c r="H3264" s="2">
        <v>40.0</v>
      </c>
      <c r="I3264" s="2">
        <v>126.0</v>
      </c>
      <c r="J3264" s="2" t="s">
        <v>32</v>
      </c>
      <c r="K3264" s="2" t="s">
        <v>70</v>
      </c>
      <c r="L3264" s="2" t="s">
        <v>35</v>
      </c>
      <c r="M3264" s="2" t="s">
        <v>59</v>
      </c>
      <c r="N3264" s="2">
        <v>4.0</v>
      </c>
      <c r="O3264" s="2">
        <v>9.0</v>
      </c>
      <c r="P3264" s="2">
        <v>166.0</v>
      </c>
      <c r="Q3264" s="2" t="str">
        <f>VLOOKUP(A3264,'Additional Data'!$A$1:$D$9949,2,0)</f>
        <v>App</v>
      </c>
      <c r="R3264" s="2" t="str">
        <f>VLOOKUP(A3264,'Additional Data'!$A$1:$D$9949,4,0)</f>
        <v>Credit Card</v>
      </c>
      <c r="S3264" s="7">
        <f>VLOOKUP(A3264,'Additional Data'!$A$1:$D$9949,3,0)</f>
        <v>3773.926309</v>
      </c>
      <c r="T3264" s="2" t="str">
        <f>HLOOKUP(B3264,'Additional Data'!$F$1:$N$2,2,0)</f>
        <v>Laptop</v>
      </c>
    </row>
    <row r="3265" ht="14.25" customHeight="1">
      <c r="A3265" s="2">
        <v>363022.0</v>
      </c>
      <c r="B3265" s="2" t="s">
        <v>42</v>
      </c>
      <c r="C3265" s="2" t="s">
        <v>41</v>
      </c>
      <c r="D3265" s="2" t="s">
        <v>34</v>
      </c>
      <c r="E3265" s="4">
        <v>43535.59480324074</v>
      </c>
      <c r="F3265" s="4">
        <v>43540.59480324074</v>
      </c>
      <c r="G3265" s="4">
        <v>43540.59480324074</v>
      </c>
      <c r="H3265" s="2">
        <v>70.0</v>
      </c>
      <c r="I3265" s="2">
        <v>101.0</v>
      </c>
      <c r="J3265" s="2" t="s">
        <v>73</v>
      </c>
      <c r="K3265" s="2" t="s">
        <v>80</v>
      </c>
      <c r="L3265" s="2" t="s">
        <v>35</v>
      </c>
      <c r="M3265" s="2" t="s">
        <v>71</v>
      </c>
      <c r="N3265" s="2">
        <v>0.0</v>
      </c>
      <c r="O3265" s="2">
        <v>5.0</v>
      </c>
      <c r="P3265" s="2">
        <v>171.0</v>
      </c>
      <c r="Q3265" s="2" t="str">
        <f>VLOOKUP(A3265,'Additional Data'!$A$1:$D$9949,2,0)</f>
        <v>App</v>
      </c>
      <c r="R3265" s="2" t="str">
        <f>VLOOKUP(A3265,'Additional Data'!$A$1:$D$9949,4,0)</f>
        <v>Debit Card</v>
      </c>
      <c r="S3265" s="7">
        <f>VLOOKUP(A3265,'Additional Data'!$A$1:$D$9949,3,0)</f>
        <v>768</v>
      </c>
      <c r="T3265" s="2" t="str">
        <f>HLOOKUP(B3265,'Additional Data'!$F$1:$N$2,2,0)</f>
        <v>TV</v>
      </c>
    </row>
    <row r="3266" ht="14.25" customHeight="1">
      <c r="A3266" s="2">
        <v>849008.0</v>
      </c>
      <c r="B3266" s="2" t="s">
        <v>47</v>
      </c>
      <c r="C3266" s="2" t="s">
        <v>41</v>
      </c>
      <c r="D3266" s="2" t="s">
        <v>34</v>
      </c>
      <c r="E3266" s="4">
        <v>43535.595405092594</v>
      </c>
      <c r="F3266" s="4">
        <v>43540.595405092594</v>
      </c>
      <c r="G3266" s="4">
        <v>43539.595405092594</v>
      </c>
      <c r="H3266" s="2">
        <v>39.0</v>
      </c>
      <c r="I3266" s="2">
        <v>126.0</v>
      </c>
      <c r="J3266" s="2" t="s">
        <v>32</v>
      </c>
      <c r="K3266" s="2" t="s">
        <v>70</v>
      </c>
      <c r="L3266" s="2" t="s">
        <v>35</v>
      </c>
      <c r="M3266" s="2" t="s">
        <v>71</v>
      </c>
      <c r="N3266" s="2">
        <v>1.0</v>
      </c>
      <c r="O3266" s="2">
        <v>5.0</v>
      </c>
      <c r="P3266" s="2">
        <v>165.0</v>
      </c>
      <c r="Q3266" s="2" t="str">
        <f>VLOOKUP(A3266,'Additional Data'!$A$1:$D$9949,2,0)</f>
        <v>App</v>
      </c>
      <c r="R3266" s="2" t="str">
        <f>VLOOKUP(A3266,'Additional Data'!$A$1:$D$9949,4,0)</f>
        <v>Debit Card</v>
      </c>
      <c r="S3266" s="7">
        <f>VLOOKUP(A3266,'Additional Data'!$A$1:$D$9949,3,0)</f>
        <v>537.3768651</v>
      </c>
      <c r="T3266" s="2" t="str">
        <f>HLOOKUP(B3266,'Additional Data'!$F$1:$N$2,2,0)</f>
        <v>Tablet</v>
      </c>
    </row>
    <row r="3267" ht="14.25" customHeight="1">
      <c r="A3267" s="2">
        <v>728781.0</v>
      </c>
      <c r="B3267" s="2" t="s">
        <v>30</v>
      </c>
      <c r="C3267" s="2" t="s">
        <v>41</v>
      </c>
      <c r="D3267" s="2" t="s">
        <v>34</v>
      </c>
      <c r="E3267" s="4">
        <v>43535.6094212963</v>
      </c>
      <c r="F3267" s="4">
        <v>43542.6094212963</v>
      </c>
      <c r="G3267" s="4">
        <v>43538.6094212963</v>
      </c>
      <c r="H3267" s="2">
        <v>39.0</v>
      </c>
      <c r="I3267" s="2">
        <v>130.0</v>
      </c>
      <c r="J3267" s="2" t="s">
        <v>32</v>
      </c>
      <c r="K3267" s="2" t="s">
        <v>70</v>
      </c>
      <c r="L3267" s="2" t="s">
        <v>35</v>
      </c>
      <c r="M3267" s="2" t="s">
        <v>59</v>
      </c>
      <c r="N3267" s="2">
        <v>4.0</v>
      </c>
      <c r="O3267" s="2">
        <v>7.0</v>
      </c>
      <c r="P3267" s="2">
        <v>169.0</v>
      </c>
      <c r="Q3267" s="2" t="str">
        <f>VLOOKUP(A3267,'Additional Data'!$A$1:$D$9949,2,0)</f>
        <v>Website</v>
      </c>
      <c r="R3267" s="2" t="str">
        <f>VLOOKUP(A3267,'Additional Data'!$A$1:$D$9949,4,0)</f>
        <v>Credit Card</v>
      </c>
      <c r="S3267" s="7">
        <f>VLOOKUP(A3267,'Additional Data'!$A$1:$D$9949,3,0)</f>
        <v>2259.554793</v>
      </c>
      <c r="T3267" s="2" t="str">
        <f>HLOOKUP(B3267,'Additional Data'!$F$1:$N$2,2,0)</f>
        <v>PC</v>
      </c>
    </row>
    <row r="3268" ht="14.25" customHeight="1">
      <c r="A3268" s="2">
        <v>294190.0</v>
      </c>
      <c r="B3268" s="2" t="s">
        <v>48</v>
      </c>
      <c r="C3268" s="2" t="s">
        <v>32</v>
      </c>
      <c r="D3268" s="2" t="s">
        <v>34</v>
      </c>
      <c r="E3268" s="4">
        <v>43535.61017361111</v>
      </c>
      <c r="F3268" s="4">
        <v>43537.61017361111</v>
      </c>
      <c r="G3268" s="4">
        <v>43541.61017361111</v>
      </c>
      <c r="H3268" s="2">
        <v>0.0</v>
      </c>
      <c r="I3268" s="2">
        <v>121.0</v>
      </c>
      <c r="J3268" s="2" t="s">
        <v>32</v>
      </c>
      <c r="K3268" s="2" t="s">
        <v>82</v>
      </c>
      <c r="L3268" s="2" t="s">
        <v>67</v>
      </c>
      <c r="M3268" s="2" t="s">
        <v>59</v>
      </c>
      <c r="N3268" s="2">
        <v>-4.0</v>
      </c>
      <c r="O3268" s="2">
        <v>2.0</v>
      </c>
      <c r="P3268" s="2">
        <v>121.0</v>
      </c>
      <c r="Q3268" s="2" t="str">
        <f>VLOOKUP(A3268,'Additional Data'!$A$1:$D$9949,2,0)</f>
        <v>App</v>
      </c>
      <c r="R3268" s="2" t="str">
        <f>VLOOKUP(A3268,'Additional Data'!$A$1:$D$9949,4,0)</f>
        <v>Debit Card</v>
      </c>
      <c r="S3268" s="7">
        <f>VLOOKUP(A3268,'Additional Data'!$A$1:$D$9949,3,0)</f>
        <v>1574.637798</v>
      </c>
      <c r="T3268" s="2" t="str">
        <f>HLOOKUP(B3268,'Additional Data'!$F$1:$N$2,2,0)</f>
        <v>Gaming Console</v>
      </c>
    </row>
    <row r="3269" ht="14.25" customHeight="1">
      <c r="A3269" s="2">
        <v>203333.0</v>
      </c>
      <c r="B3269" s="2" t="s">
        <v>39</v>
      </c>
      <c r="C3269" s="2" t="s">
        <v>41</v>
      </c>
      <c r="D3269" s="2" t="s">
        <v>34</v>
      </c>
      <c r="E3269" s="4">
        <v>43535.61587962963</v>
      </c>
      <c r="F3269" s="4">
        <v>43539.61587962963</v>
      </c>
      <c r="G3269" s="4">
        <v>43538.61587962963</v>
      </c>
      <c r="H3269" s="2">
        <v>0.0</v>
      </c>
      <c r="I3269" s="2">
        <v>103.0</v>
      </c>
      <c r="J3269" s="2" t="s">
        <v>41</v>
      </c>
      <c r="K3269" s="2" t="s">
        <v>66</v>
      </c>
      <c r="L3269" s="2" t="s">
        <v>67</v>
      </c>
      <c r="M3269" s="2" t="s">
        <v>71</v>
      </c>
      <c r="N3269" s="2">
        <v>1.0</v>
      </c>
      <c r="O3269" s="2">
        <v>4.0</v>
      </c>
      <c r="P3269" s="2">
        <v>103.0</v>
      </c>
      <c r="Q3269" s="2" t="str">
        <f>VLOOKUP(A3269,'Additional Data'!$A$1:$D$9949,2,0)</f>
        <v>App</v>
      </c>
      <c r="R3269" s="2" t="str">
        <f>VLOOKUP(A3269,'Additional Data'!$A$1:$D$9949,4,0)</f>
        <v>Credit Card</v>
      </c>
      <c r="S3269" s="7">
        <f>VLOOKUP(A3269,'Additional Data'!$A$1:$D$9949,3,0)</f>
        <v>264</v>
      </c>
      <c r="T3269" s="2" t="str">
        <f>HLOOKUP(B3269,'Additional Data'!$F$1:$N$2,2,0)</f>
        <v>Mobile</v>
      </c>
    </row>
    <row r="3270" ht="14.25" customHeight="1">
      <c r="A3270" s="2">
        <v>630867.0</v>
      </c>
      <c r="B3270" s="2" t="s">
        <v>39</v>
      </c>
      <c r="C3270" s="2" t="s">
        <v>41</v>
      </c>
      <c r="D3270" s="2" t="s">
        <v>34</v>
      </c>
      <c r="E3270" s="4">
        <v>43535.61756944445</v>
      </c>
      <c r="F3270" s="4">
        <v>43544.61756944445</v>
      </c>
      <c r="G3270" s="4">
        <v>43540.61756944445</v>
      </c>
      <c r="H3270" s="2">
        <v>49.0</v>
      </c>
      <c r="I3270" s="2">
        <v>124.0</v>
      </c>
      <c r="J3270" s="2" t="s">
        <v>32</v>
      </c>
      <c r="K3270" s="2" t="s">
        <v>70</v>
      </c>
      <c r="L3270" s="2" t="s">
        <v>35</v>
      </c>
      <c r="M3270" s="2" t="s">
        <v>59</v>
      </c>
      <c r="N3270" s="2">
        <v>4.0</v>
      </c>
      <c r="O3270" s="2">
        <v>9.0</v>
      </c>
      <c r="P3270" s="2">
        <v>173.0</v>
      </c>
      <c r="Q3270" s="2" t="str">
        <f>VLOOKUP(A3270,'Additional Data'!$A$1:$D$9949,2,0)</f>
        <v>Website</v>
      </c>
      <c r="R3270" s="2" t="str">
        <f>VLOOKUP(A3270,'Additional Data'!$A$1:$D$9949,4,0)</f>
        <v>Credit Card</v>
      </c>
      <c r="S3270" s="7">
        <f>VLOOKUP(A3270,'Additional Data'!$A$1:$D$9949,3,0)</f>
        <v>658.1236874</v>
      </c>
      <c r="T3270" s="2" t="str">
        <f>HLOOKUP(B3270,'Additional Data'!$F$1:$N$2,2,0)</f>
        <v>Mobile</v>
      </c>
    </row>
    <row r="3271" ht="14.25" customHeight="1">
      <c r="A3271" s="2">
        <v>660563.0</v>
      </c>
      <c r="B3271" s="2" t="s">
        <v>47</v>
      </c>
      <c r="C3271" s="2" t="s">
        <v>32</v>
      </c>
      <c r="D3271" s="2" t="s">
        <v>34</v>
      </c>
      <c r="E3271" s="4">
        <v>43535.617997685185</v>
      </c>
      <c r="F3271" s="4">
        <v>43539.617997685185</v>
      </c>
      <c r="G3271" s="4">
        <v>43539.617997685185</v>
      </c>
      <c r="H3271" s="2">
        <v>41.0</v>
      </c>
      <c r="I3271" s="2">
        <v>129.0</v>
      </c>
      <c r="J3271" s="2" t="s">
        <v>41</v>
      </c>
      <c r="K3271" s="2" t="s">
        <v>58</v>
      </c>
      <c r="L3271" s="2" t="s">
        <v>35</v>
      </c>
      <c r="M3271" s="2" t="s">
        <v>59</v>
      </c>
      <c r="N3271" s="2">
        <v>0.0</v>
      </c>
      <c r="O3271" s="2">
        <v>4.0</v>
      </c>
      <c r="P3271" s="2">
        <v>170.0</v>
      </c>
      <c r="Q3271" s="2" t="str">
        <f>VLOOKUP(A3271,'Additional Data'!$A$1:$D$9949,2,0)</f>
        <v>App</v>
      </c>
      <c r="R3271" s="2" t="str">
        <f>VLOOKUP(A3271,'Additional Data'!$A$1:$D$9949,4,0)</f>
        <v>Credit Card</v>
      </c>
      <c r="S3271" s="7">
        <f>VLOOKUP(A3271,'Additional Data'!$A$1:$D$9949,3,0)</f>
        <v>1443.289203</v>
      </c>
      <c r="T3271" s="2" t="str">
        <f>HLOOKUP(B3271,'Additional Data'!$F$1:$N$2,2,0)</f>
        <v>Tablet</v>
      </c>
    </row>
    <row r="3272" ht="14.25" customHeight="1">
      <c r="A3272" s="2">
        <v>479771.0</v>
      </c>
      <c r="B3272" s="2" t="s">
        <v>46</v>
      </c>
      <c r="C3272" s="2" t="s">
        <v>32</v>
      </c>
      <c r="D3272" s="2" t="s">
        <v>34</v>
      </c>
      <c r="E3272" s="4">
        <v>43535.618842592594</v>
      </c>
      <c r="F3272" s="4">
        <v>43539.618842592594</v>
      </c>
      <c r="G3272" s="4">
        <v>43538.618842592594</v>
      </c>
      <c r="H3272" s="2">
        <v>0.0</v>
      </c>
      <c r="I3272" s="2">
        <v>123.0</v>
      </c>
      <c r="J3272" s="2" t="s">
        <v>32</v>
      </c>
      <c r="K3272" s="2" t="s">
        <v>82</v>
      </c>
      <c r="L3272" s="2" t="s">
        <v>67</v>
      </c>
      <c r="M3272" s="2" t="s">
        <v>59</v>
      </c>
      <c r="N3272" s="2">
        <v>1.0</v>
      </c>
      <c r="O3272" s="2">
        <v>4.0</v>
      </c>
      <c r="P3272" s="2">
        <v>123.0</v>
      </c>
      <c r="Q3272" s="2" t="str">
        <f>VLOOKUP(A3272,'Additional Data'!$A$1:$D$9949,2,0)</f>
        <v>App</v>
      </c>
      <c r="R3272" s="2" t="str">
        <f>VLOOKUP(A3272,'Additional Data'!$A$1:$D$9949,4,0)</f>
        <v>Credit Card</v>
      </c>
      <c r="S3272" s="7">
        <f>VLOOKUP(A3272,'Additional Data'!$A$1:$D$9949,3,0)</f>
        <v>2141.402297</v>
      </c>
      <c r="T3272" s="2" t="str">
        <f>HLOOKUP(B3272,'Additional Data'!$F$1:$N$2,2,0)</f>
        <v>TV</v>
      </c>
    </row>
    <row r="3273" ht="14.25" customHeight="1">
      <c r="A3273" s="2">
        <v>122255.0</v>
      </c>
      <c r="B3273" s="2" t="s">
        <v>39</v>
      </c>
      <c r="C3273" s="2" t="s">
        <v>32</v>
      </c>
      <c r="D3273" s="2" t="s">
        <v>34</v>
      </c>
      <c r="E3273" s="4">
        <v>43535.618993055556</v>
      </c>
      <c r="F3273" s="4">
        <v>43540.618993055556</v>
      </c>
      <c r="G3273" s="4">
        <v>43540.618993055556</v>
      </c>
      <c r="H3273" s="2">
        <v>66.0</v>
      </c>
      <c r="I3273" s="2">
        <v>104.0</v>
      </c>
      <c r="J3273" s="2" t="s">
        <v>73</v>
      </c>
      <c r="K3273" s="2" t="s">
        <v>74</v>
      </c>
      <c r="L3273" s="2" t="s">
        <v>35</v>
      </c>
      <c r="M3273" s="2" t="s">
        <v>71</v>
      </c>
      <c r="N3273" s="2">
        <v>0.0</v>
      </c>
      <c r="O3273" s="2">
        <v>5.0</v>
      </c>
      <c r="P3273" s="2">
        <v>170.0</v>
      </c>
      <c r="Q3273" s="2" t="str">
        <f>VLOOKUP(A3273,'Additional Data'!$A$1:$D$9949,2,0)</f>
        <v>App</v>
      </c>
      <c r="R3273" s="2" t="str">
        <f>VLOOKUP(A3273,'Additional Data'!$A$1:$D$9949,4,0)</f>
        <v>Cash On Delivery</v>
      </c>
      <c r="S3273" s="7">
        <f>VLOOKUP(A3273,'Additional Data'!$A$1:$D$9949,3,0)</f>
        <v>1574</v>
      </c>
      <c r="T3273" s="2" t="str">
        <f>HLOOKUP(B3273,'Additional Data'!$F$1:$N$2,2,0)</f>
        <v>Mobile</v>
      </c>
    </row>
    <row r="3274" ht="14.25" customHeight="1">
      <c r="A3274" s="2">
        <v>193683.0</v>
      </c>
      <c r="B3274" s="2" t="s">
        <v>39</v>
      </c>
      <c r="C3274" s="2" t="s">
        <v>41</v>
      </c>
      <c r="D3274" s="2" t="s">
        <v>34</v>
      </c>
      <c r="E3274" s="4">
        <v>43535.619525462964</v>
      </c>
      <c r="F3274" s="4">
        <v>43541.619525462964</v>
      </c>
      <c r="G3274" s="4">
        <v>43542.619525462964</v>
      </c>
      <c r="H3274" s="2">
        <v>70.0</v>
      </c>
      <c r="I3274" s="2">
        <v>93.0</v>
      </c>
      <c r="J3274" s="2" t="s">
        <v>63</v>
      </c>
      <c r="K3274" s="2" t="s">
        <v>64</v>
      </c>
      <c r="L3274" s="2" t="s">
        <v>35</v>
      </c>
      <c r="M3274" s="2" t="s">
        <v>71</v>
      </c>
      <c r="N3274" s="2">
        <v>-1.0</v>
      </c>
      <c r="O3274" s="2">
        <v>6.0</v>
      </c>
      <c r="P3274" s="2">
        <v>163.0</v>
      </c>
      <c r="Q3274" s="2" t="str">
        <f>VLOOKUP(A3274,'Additional Data'!$A$1:$D$9949,2,0)</f>
        <v>Website</v>
      </c>
      <c r="R3274" s="2" t="str">
        <f>VLOOKUP(A3274,'Additional Data'!$A$1:$D$9949,4,0)</f>
        <v>Cash On Delivery</v>
      </c>
      <c r="S3274" s="7">
        <f>VLOOKUP(A3274,'Additional Data'!$A$1:$D$9949,3,0)</f>
        <v>1881.418822</v>
      </c>
      <c r="T3274" s="2" t="str">
        <f>HLOOKUP(B3274,'Additional Data'!$F$1:$N$2,2,0)</f>
        <v>Mobile</v>
      </c>
    </row>
    <row r="3275" ht="14.25" customHeight="1">
      <c r="A3275" s="2">
        <v>419359.0</v>
      </c>
      <c r="B3275" s="2" t="s">
        <v>30</v>
      </c>
      <c r="C3275" s="2" t="s">
        <v>32</v>
      </c>
      <c r="D3275" s="2" t="s">
        <v>34</v>
      </c>
      <c r="E3275" s="4">
        <v>43535.620034722226</v>
      </c>
      <c r="F3275" s="4">
        <v>43539.620034722226</v>
      </c>
      <c r="G3275" s="4">
        <v>43542.620034722226</v>
      </c>
      <c r="H3275" s="2">
        <v>87.0</v>
      </c>
      <c r="I3275" s="2">
        <v>92.0</v>
      </c>
      <c r="J3275" s="2" t="s">
        <v>60</v>
      </c>
      <c r="K3275" s="2" t="s">
        <v>61</v>
      </c>
      <c r="L3275" s="2" t="s">
        <v>35</v>
      </c>
      <c r="M3275" s="2" t="s">
        <v>71</v>
      </c>
      <c r="N3275" s="2">
        <v>-3.0</v>
      </c>
      <c r="O3275" s="2">
        <v>4.0</v>
      </c>
      <c r="P3275" s="2">
        <v>179.0</v>
      </c>
      <c r="Q3275" s="2" t="str">
        <f>VLOOKUP(A3275,'Additional Data'!$A$1:$D$9949,2,0)</f>
        <v>App</v>
      </c>
      <c r="R3275" s="2" t="str">
        <f>VLOOKUP(A3275,'Additional Data'!$A$1:$D$9949,4,0)</f>
        <v>Credit Card</v>
      </c>
      <c r="S3275" s="7">
        <f>VLOOKUP(A3275,'Additional Data'!$A$1:$D$9949,3,0)</f>
        <v>1220</v>
      </c>
      <c r="T3275" s="2" t="str">
        <f>HLOOKUP(B3275,'Additional Data'!$F$1:$N$2,2,0)</f>
        <v>PC</v>
      </c>
    </row>
    <row r="3276" ht="14.25" customHeight="1">
      <c r="A3276" s="2">
        <v>34991.0</v>
      </c>
      <c r="B3276" s="2" t="s">
        <v>46</v>
      </c>
      <c r="C3276" s="2" t="s">
        <v>41</v>
      </c>
      <c r="D3276" s="2" t="s">
        <v>34</v>
      </c>
      <c r="E3276" s="4">
        <v>43535.62043981482</v>
      </c>
      <c r="F3276" s="4">
        <v>43541.62043981482</v>
      </c>
      <c r="G3276" s="4">
        <v>43542.62043981482</v>
      </c>
      <c r="H3276" s="2">
        <v>34.0</v>
      </c>
      <c r="I3276" s="2">
        <v>106.0</v>
      </c>
      <c r="J3276" s="2" t="s">
        <v>60</v>
      </c>
      <c r="K3276" s="2" t="s">
        <v>77</v>
      </c>
      <c r="L3276" s="2" t="s">
        <v>35</v>
      </c>
      <c r="M3276" s="2" t="s">
        <v>59</v>
      </c>
      <c r="N3276" s="2">
        <v>-1.0</v>
      </c>
      <c r="O3276" s="2">
        <v>6.0</v>
      </c>
      <c r="P3276" s="2">
        <v>140.0</v>
      </c>
      <c r="Q3276" s="2" t="str">
        <f>VLOOKUP(A3276,'Additional Data'!$A$1:$D$9949,2,0)</f>
        <v>App</v>
      </c>
      <c r="R3276" s="2" t="str">
        <f>VLOOKUP(A3276,'Additional Data'!$A$1:$D$9949,4,0)</f>
        <v>Credit Card</v>
      </c>
      <c r="S3276" s="7">
        <f>VLOOKUP(A3276,'Additional Data'!$A$1:$D$9949,3,0)</f>
        <v>416</v>
      </c>
      <c r="T3276" s="2" t="str">
        <f>HLOOKUP(B3276,'Additional Data'!$F$1:$N$2,2,0)</f>
        <v>TV</v>
      </c>
    </row>
    <row r="3277" ht="14.25" customHeight="1">
      <c r="A3277" s="2">
        <v>79850.0</v>
      </c>
      <c r="B3277" s="2" t="s">
        <v>47</v>
      </c>
      <c r="C3277" s="2" t="s">
        <v>32</v>
      </c>
      <c r="D3277" s="2" t="s">
        <v>34</v>
      </c>
      <c r="E3277" s="4">
        <v>43535.62069444444</v>
      </c>
      <c r="F3277" s="4">
        <v>43540.62069444444</v>
      </c>
      <c r="G3277" s="4">
        <v>43542.62069444444</v>
      </c>
      <c r="H3277" s="2">
        <v>42.0</v>
      </c>
      <c r="I3277" s="2">
        <v>129.0</v>
      </c>
      <c r="J3277" s="2" t="s">
        <v>41</v>
      </c>
      <c r="K3277" s="2" t="s">
        <v>58</v>
      </c>
      <c r="L3277" s="2" t="s">
        <v>35</v>
      </c>
      <c r="M3277" s="2" t="s">
        <v>59</v>
      </c>
      <c r="N3277" s="2">
        <v>-2.0</v>
      </c>
      <c r="O3277" s="2">
        <v>5.0</v>
      </c>
      <c r="P3277" s="2">
        <v>171.0</v>
      </c>
      <c r="Q3277" s="2" t="str">
        <f>VLOOKUP(A3277,'Additional Data'!$A$1:$D$9949,2,0)</f>
        <v>App</v>
      </c>
      <c r="R3277" s="2" t="str">
        <f>VLOOKUP(A3277,'Additional Data'!$A$1:$D$9949,4,0)</f>
        <v>Debit Card</v>
      </c>
      <c r="S3277" s="7">
        <f>VLOOKUP(A3277,'Additional Data'!$A$1:$D$9949,3,0)</f>
        <v>425.1727061</v>
      </c>
      <c r="T3277" s="2" t="str">
        <f>HLOOKUP(B3277,'Additional Data'!$F$1:$N$2,2,0)</f>
        <v>Tablet</v>
      </c>
    </row>
    <row r="3278" ht="14.25" customHeight="1">
      <c r="A3278" s="2">
        <v>358164.0</v>
      </c>
      <c r="B3278" s="2" t="s">
        <v>39</v>
      </c>
      <c r="C3278" s="2" t="s">
        <v>32</v>
      </c>
      <c r="D3278" s="2" t="s">
        <v>34</v>
      </c>
      <c r="E3278" s="4">
        <v>43535.62090277778</v>
      </c>
      <c r="F3278" s="4">
        <v>43537.62090277778</v>
      </c>
      <c r="G3278" s="4">
        <v>43541.62090277778</v>
      </c>
      <c r="H3278" s="2">
        <v>0.0</v>
      </c>
      <c r="I3278" s="2">
        <v>126.0</v>
      </c>
      <c r="J3278" s="2" t="s">
        <v>32</v>
      </c>
      <c r="K3278" s="2" t="s">
        <v>82</v>
      </c>
      <c r="L3278" s="2" t="s">
        <v>67</v>
      </c>
      <c r="M3278" s="2" t="s">
        <v>71</v>
      </c>
      <c r="N3278" s="2">
        <v>-4.0</v>
      </c>
      <c r="O3278" s="2">
        <v>2.0</v>
      </c>
      <c r="P3278" s="2">
        <v>126.0</v>
      </c>
      <c r="Q3278" s="2" t="str">
        <f>VLOOKUP(A3278,'Additional Data'!$A$1:$D$9949,2,0)</f>
        <v>Website</v>
      </c>
      <c r="R3278" s="2" t="str">
        <f>VLOOKUP(A3278,'Additional Data'!$A$1:$D$9949,4,0)</f>
        <v>Debit Card</v>
      </c>
      <c r="S3278" s="7">
        <f>VLOOKUP(A3278,'Additional Data'!$A$1:$D$9949,3,0)</f>
        <v>664</v>
      </c>
      <c r="T3278" s="2" t="str">
        <f>HLOOKUP(B3278,'Additional Data'!$F$1:$N$2,2,0)</f>
        <v>Mobile</v>
      </c>
    </row>
    <row r="3279" ht="14.25" customHeight="1">
      <c r="A3279" s="2">
        <v>751064.0</v>
      </c>
      <c r="B3279" s="2" t="s">
        <v>42</v>
      </c>
      <c r="C3279" s="2" t="s">
        <v>32</v>
      </c>
      <c r="D3279" s="2" t="s">
        <v>34</v>
      </c>
      <c r="E3279" s="4">
        <v>43535.62701388889</v>
      </c>
      <c r="F3279" s="4">
        <v>43539.62701388889</v>
      </c>
      <c r="G3279" s="4">
        <v>43539.62701388889</v>
      </c>
      <c r="H3279" s="2">
        <v>35.0</v>
      </c>
      <c r="I3279" s="2">
        <v>108.0</v>
      </c>
      <c r="J3279" s="2" t="s">
        <v>63</v>
      </c>
      <c r="K3279" s="2" t="s">
        <v>81</v>
      </c>
      <c r="L3279" s="2" t="s">
        <v>35</v>
      </c>
      <c r="M3279" s="2" t="s">
        <v>71</v>
      </c>
      <c r="N3279" s="2">
        <v>0.0</v>
      </c>
      <c r="O3279" s="2">
        <v>4.0</v>
      </c>
      <c r="P3279" s="2">
        <v>143.0</v>
      </c>
      <c r="Q3279" s="2" t="str">
        <f>VLOOKUP(A3279,'Additional Data'!$A$1:$D$9949,2,0)</f>
        <v>App</v>
      </c>
      <c r="R3279" s="2" t="str">
        <f>VLOOKUP(A3279,'Additional Data'!$A$1:$D$9949,4,0)</f>
        <v>Debit Card</v>
      </c>
      <c r="S3279" s="7">
        <f>VLOOKUP(A3279,'Additional Data'!$A$1:$D$9949,3,0)</f>
        <v>1110</v>
      </c>
      <c r="T3279" s="2" t="str">
        <f>HLOOKUP(B3279,'Additional Data'!$F$1:$N$2,2,0)</f>
        <v>TV</v>
      </c>
    </row>
    <row r="3280" ht="14.25" customHeight="1">
      <c r="A3280" s="2">
        <v>283068.0</v>
      </c>
      <c r="B3280" s="2" t="s">
        <v>39</v>
      </c>
      <c r="C3280" s="2" t="s">
        <v>32</v>
      </c>
      <c r="D3280" s="2" t="s">
        <v>34</v>
      </c>
      <c r="E3280" s="4">
        <v>43535.627905092595</v>
      </c>
      <c r="F3280" s="4">
        <v>43538.627905092595</v>
      </c>
      <c r="G3280" s="4">
        <v>43541.627905092595</v>
      </c>
      <c r="H3280" s="2">
        <v>50.0</v>
      </c>
      <c r="I3280" s="2">
        <v>107.0</v>
      </c>
      <c r="J3280" s="2" t="s">
        <v>60</v>
      </c>
      <c r="K3280" s="2" t="s">
        <v>61</v>
      </c>
      <c r="L3280" s="2" t="s">
        <v>35</v>
      </c>
      <c r="M3280" s="2" t="s">
        <v>71</v>
      </c>
      <c r="N3280" s="2">
        <v>-3.0</v>
      </c>
      <c r="O3280" s="2">
        <v>3.0</v>
      </c>
      <c r="P3280" s="2">
        <v>157.0</v>
      </c>
      <c r="Q3280" s="2" t="str">
        <f>VLOOKUP(A3280,'Additional Data'!$A$1:$D$9949,2,0)</f>
        <v>Website</v>
      </c>
      <c r="R3280" s="2" t="str">
        <f>VLOOKUP(A3280,'Additional Data'!$A$1:$D$9949,4,0)</f>
        <v>Debit Card</v>
      </c>
      <c r="S3280" s="7">
        <f>VLOOKUP(A3280,'Additional Data'!$A$1:$D$9949,3,0)</f>
        <v>2135.494637</v>
      </c>
      <c r="T3280" s="2" t="str">
        <f>HLOOKUP(B3280,'Additional Data'!$F$1:$N$2,2,0)</f>
        <v>Mobile</v>
      </c>
    </row>
    <row r="3281" ht="14.25" customHeight="1">
      <c r="A3281" s="2">
        <v>124254.0</v>
      </c>
      <c r="B3281" s="2" t="s">
        <v>48</v>
      </c>
      <c r="C3281" s="2" t="s">
        <v>32</v>
      </c>
      <c r="D3281" s="2" t="s">
        <v>34</v>
      </c>
      <c r="E3281" s="4">
        <v>43535.639328703706</v>
      </c>
      <c r="F3281" s="4">
        <v>43539.639328703706</v>
      </c>
      <c r="G3281" s="4">
        <v>43542.639328703706</v>
      </c>
      <c r="H3281" s="2">
        <v>25.0</v>
      </c>
      <c r="I3281" s="2">
        <v>111.0</v>
      </c>
      <c r="J3281" s="2" t="s">
        <v>60</v>
      </c>
      <c r="K3281" s="2" t="s">
        <v>61</v>
      </c>
      <c r="L3281" s="2" t="s">
        <v>35</v>
      </c>
      <c r="M3281" s="2" t="s">
        <v>59</v>
      </c>
      <c r="N3281" s="2">
        <v>-3.0</v>
      </c>
      <c r="O3281" s="2">
        <v>4.0</v>
      </c>
      <c r="P3281" s="2">
        <v>136.0</v>
      </c>
      <c r="Q3281" s="2" t="str">
        <f>VLOOKUP(A3281,'Additional Data'!$A$1:$D$9949,2,0)</f>
        <v>Website</v>
      </c>
      <c r="R3281" s="2" t="str">
        <f>VLOOKUP(A3281,'Additional Data'!$A$1:$D$9949,4,0)</f>
        <v>Debit Card</v>
      </c>
      <c r="S3281" s="7">
        <f>VLOOKUP(A3281,'Additional Data'!$A$1:$D$9949,3,0)</f>
        <v>877.5274586</v>
      </c>
      <c r="T3281" s="2" t="str">
        <f>HLOOKUP(B3281,'Additional Data'!$F$1:$N$2,2,0)</f>
        <v>Gaming Console</v>
      </c>
    </row>
    <row r="3282" ht="14.25" customHeight="1">
      <c r="A3282" s="2">
        <v>57928.0</v>
      </c>
      <c r="B3282" s="2" t="s">
        <v>36</v>
      </c>
      <c r="C3282" s="2" t="s">
        <v>41</v>
      </c>
      <c r="D3282" s="2" t="s">
        <v>34</v>
      </c>
      <c r="E3282" s="4">
        <v>43535.66232638889</v>
      </c>
      <c r="F3282" s="4">
        <v>43543.66232638889</v>
      </c>
      <c r="G3282" s="4">
        <v>43540.66232638889</v>
      </c>
      <c r="H3282" s="2">
        <v>33.0</v>
      </c>
      <c r="I3282" s="2">
        <v>121.0</v>
      </c>
      <c r="J3282" s="2" t="s">
        <v>73</v>
      </c>
      <c r="K3282" s="2" t="s">
        <v>80</v>
      </c>
      <c r="L3282" s="2" t="s">
        <v>35</v>
      </c>
      <c r="M3282" s="2" t="s">
        <v>71</v>
      </c>
      <c r="N3282" s="2">
        <v>3.0</v>
      </c>
      <c r="O3282" s="2">
        <v>8.0</v>
      </c>
      <c r="P3282" s="2">
        <v>154.0</v>
      </c>
      <c r="Q3282" s="2" t="str">
        <f>VLOOKUP(A3282,'Additional Data'!$A$1:$D$9949,2,0)</f>
        <v>App</v>
      </c>
      <c r="R3282" s="2" t="str">
        <f>VLOOKUP(A3282,'Additional Data'!$A$1:$D$9949,4,0)</f>
        <v>Debit Card</v>
      </c>
      <c r="S3282" s="7">
        <f>VLOOKUP(A3282,'Additional Data'!$A$1:$D$9949,3,0)</f>
        <v>3061</v>
      </c>
      <c r="T3282" s="2" t="str">
        <f>HLOOKUP(B3282,'Additional Data'!$F$1:$N$2,2,0)</f>
        <v>Laptop</v>
      </c>
    </row>
    <row r="3283" ht="14.25" customHeight="1">
      <c r="A3283" s="2">
        <v>69012.0</v>
      </c>
      <c r="B3283" s="2" t="s">
        <v>47</v>
      </c>
      <c r="C3283" s="2" t="s">
        <v>32</v>
      </c>
      <c r="D3283" s="2" t="s">
        <v>34</v>
      </c>
      <c r="E3283" s="4">
        <v>43535.66300925926</v>
      </c>
      <c r="F3283" s="4">
        <v>43539.66300925926</v>
      </c>
      <c r="G3283" s="4">
        <v>43539.66300925926</v>
      </c>
      <c r="H3283" s="2">
        <v>33.0</v>
      </c>
      <c r="I3283" s="2">
        <v>120.0</v>
      </c>
      <c r="J3283" s="2" t="s">
        <v>41</v>
      </c>
      <c r="K3283" s="2" t="s">
        <v>58</v>
      </c>
      <c r="L3283" s="2" t="s">
        <v>35</v>
      </c>
      <c r="M3283" s="2" t="s">
        <v>71</v>
      </c>
      <c r="N3283" s="2">
        <v>0.0</v>
      </c>
      <c r="O3283" s="2">
        <v>4.0</v>
      </c>
      <c r="P3283" s="2">
        <v>153.0</v>
      </c>
      <c r="Q3283" s="2" t="str">
        <f>VLOOKUP(A3283,'Additional Data'!$A$1:$D$9949,2,0)</f>
        <v>Website</v>
      </c>
      <c r="R3283" s="2" t="str">
        <f>VLOOKUP(A3283,'Additional Data'!$A$1:$D$9949,4,0)</f>
        <v>Debit Card</v>
      </c>
      <c r="S3283" s="7">
        <f>VLOOKUP(A3283,'Additional Data'!$A$1:$D$9949,3,0)</f>
        <v>3432.45335</v>
      </c>
      <c r="T3283" s="2" t="str">
        <f>HLOOKUP(B3283,'Additional Data'!$F$1:$N$2,2,0)</f>
        <v>Tablet</v>
      </c>
    </row>
    <row r="3284" ht="14.25" customHeight="1">
      <c r="A3284" s="2">
        <v>724653.0</v>
      </c>
      <c r="B3284" s="2" t="s">
        <v>47</v>
      </c>
      <c r="C3284" s="2" t="s">
        <v>32</v>
      </c>
      <c r="D3284" s="2" t="s">
        <v>34</v>
      </c>
      <c r="E3284" s="4">
        <v>43535.66333333333</v>
      </c>
      <c r="F3284" s="4">
        <v>43544.66333333333</v>
      </c>
      <c r="G3284" s="4">
        <v>43538.66333333333</v>
      </c>
      <c r="H3284" s="2">
        <v>44.0</v>
      </c>
      <c r="I3284" s="2">
        <v>125.0</v>
      </c>
      <c r="J3284" s="2" t="s">
        <v>41</v>
      </c>
      <c r="K3284" s="2" t="s">
        <v>58</v>
      </c>
      <c r="L3284" s="2" t="s">
        <v>35</v>
      </c>
      <c r="M3284" s="2" t="s">
        <v>59</v>
      </c>
      <c r="N3284" s="2">
        <v>6.0</v>
      </c>
      <c r="O3284" s="2">
        <v>9.0</v>
      </c>
      <c r="P3284" s="2">
        <v>169.0</v>
      </c>
      <c r="Q3284" s="2" t="str">
        <f>VLOOKUP(A3284,'Additional Data'!$A$1:$D$9949,2,0)</f>
        <v>Website</v>
      </c>
      <c r="R3284" s="2" t="str">
        <f>VLOOKUP(A3284,'Additional Data'!$A$1:$D$9949,4,0)</f>
        <v>Credit Card</v>
      </c>
      <c r="S3284" s="7">
        <f>VLOOKUP(A3284,'Additional Data'!$A$1:$D$9949,3,0)</f>
        <v>3591</v>
      </c>
      <c r="T3284" s="2" t="str">
        <f>HLOOKUP(B3284,'Additional Data'!$F$1:$N$2,2,0)</f>
        <v>Tablet</v>
      </c>
    </row>
    <row r="3285" ht="14.25" customHeight="1">
      <c r="A3285" s="2">
        <v>367466.0</v>
      </c>
      <c r="B3285" s="2" t="s">
        <v>30</v>
      </c>
      <c r="C3285" s="2" t="s">
        <v>32</v>
      </c>
      <c r="D3285" s="2" t="s">
        <v>34</v>
      </c>
      <c r="E3285" s="4">
        <v>43535.6675</v>
      </c>
      <c r="F3285" s="4">
        <v>43541.6675</v>
      </c>
      <c r="G3285" s="4">
        <v>43538.6675</v>
      </c>
      <c r="H3285" s="2">
        <v>27.0</v>
      </c>
      <c r="I3285" s="2">
        <v>125.0</v>
      </c>
      <c r="J3285" s="2" t="s">
        <v>41</v>
      </c>
      <c r="K3285" s="2" t="s">
        <v>58</v>
      </c>
      <c r="L3285" s="2" t="s">
        <v>35</v>
      </c>
      <c r="M3285" s="2" t="s">
        <v>59</v>
      </c>
      <c r="N3285" s="2">
        <v>3.0</v>
      </c>
      <c r="O3285" s="2">
        <v>6.0</v>
      </c>
      <c r="P3285" s="2">
        <v>152.0</v>
      </c>
      <c r="Q3285" s="2" t="str">
        <f>VLOOKUP(A3285,'Additional Data'!$A$1:$D$9949,2,0)</f>
        <v>App</v>
      </c>
      <c r="R3285" s="2" t="str">
        <f>VLOOKUP(A3285,'Additional Data'!$A$1:$D$9949,4,0)</f>
        <v>Debit Card</v>
      </c>
      <c r="S3285" s="7">
        <f>VLOOKUP(A3285,'Additional Data'!$A$1:$D$9949,3,0)</f>
        <v>1062.584924</v>
      </c>
      <c r="T3285" s="2" t="str">
        <f>HLOOKUP(B3285,'Additional Data'!$F$1:$N$2,2,0)</f>
        <v>PC</v>
      </c>
    </row>
    <row r="3286" ht="14.25" customHeight="1">
      <c r="A3286" s="2">
        <v>511411.0</v>
      </c>
      <c r="B3286" s="2" t="s">
        <v>46</v>
      </c>
      <c r="C3286" s="2" t="s">
        <v>32</v>
      </c>
      <c r="D3286" s="2" t="s">
        <v>34</v>
      </c>
      <c r="E3286" s="4">
        <v>43535.67089120371</v>
      </c>
      <c r="F3286" s="4">
        <v>43539.67089120371</v>
      </c>
      <c r="G3286" s="4">
        <v>43540.67089120371</v>
      </c>
      <c r="H3286" s="2">
        <v>63.0</v>
      </c>
      <c r="I3286" s="2">
        <v>108.0</v>
      </c>
      <c r="J3286" s="2" t="s">
        <v>41</v>
      </c>
      <c r="K3286" s="2" t="s">
        <v>58</v>
      </c>
      <c r="L3286" s="2" t="s">
        <v>35</v>
      </c>
      <c r="M3286" s="2" t="s">
        <v>71</v>
      </c>
      <c r="N3286" s="2">
        <v>-1.0</v>
      </c>
      <c r="O3286" s="2">
        <v>4.0</v>
      </c>
      <c r="P3286" s="2">
        <v>171.0</v>
      </c>
      <c r="Q3286" s="2" t="str">
        <f>VLOOKUP(A3286,'Additional Data'!$A$1:$D$9949,2,0)</f>
        <v>App</v>
      </c>
      <c r="R3286" s="2" t="str">
        <f>VLOOKUP(A3286,'Additional Data'!$A$1:$D$9949,4,0)</f>
        <v>Credit Card</v>
      </c>
      <c r="S3286" s="7">
        <f>VLOOKUP(A3286,'Additional Data'!$A$1:$D$9949,3,0)</f>
        <v>3740.290473</v>
      </c>
      <c r="T3286" s="2" t="str">
        <f>HLOOKUP(B3286,'Additional Data'!$F$1:$N$2,2,0)</f>
        <v>TV</v>
      </c>
    </row>
    <row r="3287" ht="14.25" customHeight="1">
      <c r="A3287" s="2">
        <v>412329.0</v>
      </c>
      <c r="B3287" s="2" t="s">
        <v>47</v>
      </c>
      <c r="C3287" s="2" t="s">
        <v>41</v>
      </c>
      <c r="D3287" s="2" t="s">
        <v>34</v>
      </c>
      <c r="E3287" s="4">
        <v>43535.671851851854</v>
      </c>
      <c r="F3287" s="4">
        <v>43538.671851851854</v>
      </c>
      <c r="G3287" s="4">
        <v>43540.671851851854</v>
      </c>
      <c r="H3287" s="2">
        <v>40.0</v>
      </c>
      <c r="I3287" s="2">
        <v>115.0</v>
      </c>
      <c r="J3287" s="2" t="s">
        <v>60</v>
      </c>
      <c r="K3287" s="2" t="s">
        <v>77</v>
      </c>
      <c r="L3287" s="2" t="s">
        <v>35</v>
      </c>
      <c r="M3287" s="2" t="s">
        <v>59</v>
      </c>
      <c r="N3287" s="2">
        <v>-2.0</v>
      </c>
      <c r="O3287" s="2">
        <v>3.0</v>
      </c>
      <c r="P3287" s="2">
        <v>155.0</v>
      </c>
      <c r="Q3287" s="2" t="str">
        <f>VLOOKUP(A3287,'Additional Data'!$A$1:$D$9949,2,0)</f>
        <v>Website</v>
      </c>
      <c r="R3287" s="2" t="str">
        <f>VLOOKUP(A3287,'Additional Data'!$A$1:$D$9949,4,0)</f>
        <v>Credit Card</v>
      </c>
      <c r="S3287" s="7">
        <f>VLOOKUP(A3287,'Additional Data'!$A$1:$D$9949,3,0)</f>
        <v>2462.109175</v>
      </c>
      <c r="T3287" s="2" t="str">
        <f>HLOOKUP(B3287,'Additional Data'!$F$1:$N$2,2,0)</f>
        <v>Tablet</v>
      </c>
    </row>
    <row r="3288" ht="14.25" customHeight="1">
      <c r="A3288" s="2">
        <v>646720.0</v>
      </c>
      <c r="B3288" s="2" t="s">
        <v>39</v>
      </c>
      <c r="C3288" s="2" t="s">
        <v>41</v>
      </c>
      <c r="D3288" s="2" t="s">
        <v>34</v>
      </c>
      <c r="E3288" s="4">
        <v>43535.673368055555</v>
      </c>
      <c r="F3288" s="4">
        <v>43538.673368055555</v>
      </c>
      <c r="G3288" s="4">
        <v>43538.673368055555</v>
      </c>
      <c r="H3288" s="2">
        <v>34.0</v>
      </c>
      <c r="I3288" s="2">
        <v>115.0</v>
      </c>
      <c r="J3288" s="2" t="s">
        <v>63</v>
      </c>
      <c r="K3288" s="2" t="s">
        <v>64</v>
      </c>
      <c r="L3288" s="2" t="s">
        <v>35</v>
      </c>
      <c r="M3288" s="2" t="s">
        <v>71</v>
      </c>
      <c r="N3288" s="2">
        <v>0.0</v>
      </c>
      <c r="O3288" s="2">
        <v>3.0</v>
      </c>
      <c r="P3288" s="2">
        <v>149.0</v>
      </c>
      <c r="Q3288" s="2" t="str">
        <f>VLOOKUP(A3288,'Additional Data'!$A$1:$D$9949,2,0)</f>
        <v>App</v>
      </c>
      <c r="R3288" s="2" t="str">
        <f>VLOOKUP(A3288,'Additional Data'!$A$1:$D$9949,4,0)</f>
        <v>Debit Card</v>
      </c>
      <c r="S3288" s="7">
        <f>VLOOKUP(A3288,'Additional Data'!$A$1:$D$9949,3,0)</f>
        <v>982.9931751</v>
      </c>
      <c r="T3288" s="2" t="str">
        <f>HLOOKUP(B3288,'Additional Data'!$F$1:$N$2,2,0)</f>
        <v>Mobile</v>
      </c>
    </row>
    <row r="3289" ht="14.25" customHeight="1">
      <c r="A3289" s="2">
        <v>356664.0</v>
      </c>
      <c r="B3289" s="2" t="s">
        <v>47</v>
      </c>
      <c r="C3289" s="2" t="s">
        <v>41</v>
      </c>
      <c r="D3289" s="2" t="s">
        <v>34</v>
      </c>
      <c r="E3289" s="4">
        <v>43535.676145833335</v>
      </c>
      <c r="F3289" s="4">
        <v>43540.676145833335</v>
      </c>
      <c r="G3289" s="4">
        <v>43541.676145833335</v>
      </c>
      <c r="H3289" s="2">
        <v>26.0</v>
      </c>
      <c r="I3289" s="2">
        <v>105.0</v>
      </c>
      <c r="J3289" s="2" t="s">
        <v>60</v>
      </c>
      <c r="K3289" s="2" t="s">
        <v>77</v>
      </c>
      <c r="L3289" s="2" t="s">
        <v>35</v>
      </c>
      <c r="M3289" s="2" t="s">
        <v>71</v>
      </c>
      <c r="N3289" s="2">
        <v>-1.0</v>
      </c>
      <c r="O3289" s="2">
        <v>5.0</v>
      </c>
      <c r="P3289" s="2">
        <v>131.0</v>
      </c>
      <c r="Q3289" s="2" t="str">
        <f>VLOOKUP(A3289,'Additional Data'!$A$1:$D$9949,2,0)</f>
        <v>Website</v>
      </c>
      <c r="R3289" s="2" t="str">
        <f>VLOOKUP(A3289,'Additional Data'!$A$1:$D$9949,4,0)</f>
        <v>Debit Card</v>
      </c>
      <c r="S3289" s="7">
        <f>VLOOKUP(A3289,'Additional Data'!$A$1:$D$9949,3,0)</f>
        <v>2850.819676</v>
      </c>
      <c r="T3289" s="2" t="str">
        <f>HLOOKUP(B3289,'Additional Data'!$F$1:$N$2,2,0)</f>
        <v>Tablet</v>
      </c>
    </row>
    <row r="3290" ht="14.25" customHeight="1">
      <c r="A3290" s="2">
        <v>862415.0</v>
      </c>
      <c r="B3290" s="2" t="s">
        <v>48</v>
      </c>
      <c r="C3290" s="2" t="s">
        <v>41</v>
      </c>
      <c r="D3290" s="2" t="s">
        <v>34</v>
      </c>
      <c r="E3290" s="4">
        <v>43535.67710648148</v>
      </c>
      <c r="F3290" s="4">
        <v>43540.67710648148</v>
      </c>
      <c r="G3290" s="4">
        <v>43539.67710648148</v>
      </c>
      <c r="H3290" s="2">
        <v>28.0</v>
      </c>
      <c r="I3290" s="2">
        <v>106.0</v>
      </c>
      <c r="J3290" s="2" t="s">
        <v>63</v>
      </c>
      <c r="K3290" s="2" t="s">
        <v>64</v>
      </c>
      <c r="L3290" s="2" t="s">
        <v>35</v>
      </c>
      <c r="M3290" s="2" t="s">
        <v>59</v>
      </c>
      <c r="N3290" s="2">
        <v>1.0</v>
      </c>
      <c r="O3290" s="2">
        <v>5.0</v>
      </c>
      <c r="P3290" s="2">
        <v>134.0</v>
      </c>
      <c r="Q3290" s="2" t="str">
        <f>VLOOKUP(A3290,'Additional Data'!$A$1:$D$9949,2,0)</f>
        <v>App</v>
      </c>
      <c r="R3290" s="2" t="str">
        <f>VLOOKUP(A3290,'Additional Data'!$A$1:$D$9949,4,0)</f>
        <v>Credit Card</v>
      </c>
      <c r="S3290" s="7">
        <f>VLOOKUP(A3290,'Additional Data'!$A$1:$D$9949,3,0)</f>
        <v>2992.018226</v>
      </c>
      <c r="T3290" s="2" t="str">
        <f>HLOOKUP(B3290,'Additional Data'!$F$1:$N$2,2,0)</f>
        <v>Gaming Console</v>
      </c>
    </row>
    <row r="3291" ht="14.25" customHeight="1">
      <c r="A3291" s="2">
        <v>277417.0</v>
      </c>
      <c r="B3291" s="2" t="s">
        <v>48</v>
      </c>
      <c r="C3291" s="2" t="s">
        <v>32</v>
      </c>
      <c r="D3291" s="2" t="s">
        <v>34</v>
      </c>
      <c r="E3291" s="4">
        <v>43535.67826388889</v>
      </c>
      <c r="F3291" s="4">
        <v>43543.67826388889</v>
      </c>
      <c r="G3291" s="4">
        <v>43541.67826388889</v>
      </c>
      <c r="H3291" s="2">
        <v>41.0</v>
      </c>
      <c r="I3291" s="2">
        <v>127.0</v>
      </c>
      <c r="J3291" s="2" t="s">
        <v>41</v>
      </c>
      <c r="K3291" s="2" t="s">
        <v>58</v>
      </c>
      <c r="L3291" s="2" t="s">
        <v>35</v>
      </c>
      <c r="M3291" s="2" t="s">
        <v>59</v>
      </c>
      <c r="N3291" s="2">
        <v>2.0</v>
      </c>
      <c r="O3291" s="2">
        <v>8.0</v>
      </c>
      <c r="P3291" s="2">
        <v>168.0</v>
      </c>
      <c r="Q3291" s="2" t="str">
        <f>VLOOKUP(A3291,'Additional Data'!$A$1:$D$9949,2,0)</f>
        <v>App</v>
      </c>
      <c r="R3291" s="2" t="str">
        <f>VLOOKUP(A3291,'Additional Data'!$A$1:$D$9949,4,0)</f>
        <v>Cash On Delivery</v>
      </c>
      <c r="S3291" s="7">
        <f>VLOOKUP(A3291,'Additional Data'!$A$1:$D$9949,3,0)</f>
        <v>615.4204223</v>
      </c>
      <c r="T3291" s="2" t="str">
        <f>HLOOKUP(B3291,'Additional Data'!$F$1:$N$2,2,0)</f>
        <v>Gaming Console</v>
      </c>
    </row>
    <row r="3292" ht="14.25" customHeight="1">
      <c r="A3292" s="2">
        <v>967694.0</v>
      </c>
      <c r="B3292" s="2" t="s">
        <v>42</v>
      </c>
      <c r="C3292" s="2" t="s">
        <v>32</v>
      </c>
      <c r="D3292" s="2" t="s">
        <v>34</v>
      </c>
      <c r="E3292" s="4">
        <v>43535.685277777775</v>
      </c>
      <c r="F3292" s="4">
        <v>43540.685277777775</v>
      </c>
      <c r="G3292" s="4">
        <v>43540.685277777775</v>
      </c>
      <c r="H3292" s="2">
        <v>48.0</v>
      </c>
      <c r="I3292" s="2">
        <v>109.0</v>
      </c>
      <c r="J3292" s="2" t="s">
        <v>60</v>
      </c>
      <c r="K3292" s="2" t="s">
        <v>61</v>
      </c>
      <c r="L3292" s="2" t="s">
        <v>35</v>
      </c>
      <c r="M3292" s="2" t="s">
        <v>59</v>
      </c>
      <c r="N3292" s="2">
        <v>0.0</v>
      </c>
      <c r="O3292" s="2">
        <v>5.0</v>
      </c>
      <c r="P3292" s="2">
        <v>157.0</v>
      </c>
      <c r="Q3292" s="2" t="str">
        <f>VLOOKUP(A3292,'Additional Data'!$A$1:$D$9949,2,0)</f>
        <v>App</v>
      </c>
      <c r="R3292" s="2" t="str">
        <f>VLOOKUP(A3292,'Additional Data'!$A$1:$D$9949,4,0)</f>
        <v>Debit Card</v>
      </c>
      <c r="S3292" s="7">
        <f>VLOOKUP(A3292,'Additional Data'!$A$1:$D$9949,3,0)</f>
        <v>3115.806737</v>
      </c>
      <c r="T3292" s="2" t="str">
        <f>HLOOKUP(B3292,'Additional Data'!$F$1:$N$2,2,0)</f>
        <v>TV</v>
      </c>
    </row>
    <row r="3293" ht="14.25" customHeight="1">
      <c r="A3293" s="2">
        <v>830552.0</v>
      </c>
      <c r="B3293" s="2" t="s">
        <v>48</v>
      </c>
      <c r="C3293" s="2" t="s">
        <v>32</v>
      </c>
      <c r="D3293" s="2" t="s">
        <v>34</v>
      </c>
      <c r="E3293" s="4">
        <v>43535.685625</v>
      </c>
      <c r="F3293" s="4">
        <v>43537.685625</v>
      </c>
      <c r="G3293" s="4">
        <v>43542.685625</v>
      </c>
      <c r="H3293" s="2">
        <v>0.0</v>
      </c>
      <c r="I3293" s="2">
        <v>124.0</v>
      </c>
      <c r="J3293" s="2" t="s">
        <v>32</v>
      </c>
      <c r="K3293" s="2" t="s">
        <v>82</v>
      </c>
      <c r="L3293" s="2" t="s">
        <v>67</v>
      </c>
      <c r="M3293" s="2" t="s">
        <v>71</v>
      </c>
      <c r="N3293" s="2">
        <v>-5.0</v>
      </c>
      <c r="O3293" s="2">
        <v>2.0</v>
      </c>
      <c r="P3293" s="2">
        <v>124.0</v>
      </c>
      <c r="Q3293" s="2" t="str">
        <f>VLOOKUP(A3293,'Additional Data'!$A$1:$D$9949,2,0)</f>
        <v>App</v>
      </c>
      <c r="R3293" s="2" t="str">
        <f>VLOOKUP(A3293,'Additional Data'!$A$1:$D$9949,4,0)</f>
        <v>Debit Card</v>
      </c>
      <c r="S3293" s="7">
        <f>VLOOKUP(A3293,'Additional Data'!$A$1:$D$9949,3,0)</f>
        <v>3166.464814</v>
      </c>
      <c r="T3293" s="2" t="str">
        <f>HLOOKUP(B3293,'Additional Data'!$F$1:$N$2,2,0)</f>
        <v>Gaming Console</v>
      </c>
    </row>
    <row r="3294" ht="14.25" customHeight="1">
      <c r="A3294" s="2">
        <v>931355.0</v>
      </c>
      <c r="B3294" s="2" t="s">
        <v>48</v>
      </c>
      <c r="C3294" s="2" t="s">
        <v>41</v>
      </c>
      <c r="D3294" s="2" t="s">
        <v>34</v>
      </c>
      <c r="E3294" s="4">
        <v>43535.69024305556</v>
      </c>
      <c r="F3294" s="4">
        <v>43542.69024305556</v>
      </c>
      <c r="G3294" s="4">
        <v>43540.69024305556</v>
      </c>
      <c r="H3294" s="2">
        <v>48.0</v>
      </c>
      <c r="I3294" s="2">
        <v>127.0</v>
      </c>
      <c r="J3294" s="2" t="s">
        <v>73</v>
      </c>
      <c r="K3294" s="2" t="s">
        <v>80</v>
      </c>
      <c r="L3294" s="2" t="s">
        <v>35</v>
      </c>
      <c r="M3294" s="2" t="s">
        <v>59</v>
      </c>
      <c r="N3294" s="2">
        <v>2.0</v>
      </c>
      <c r="O3294" s="2">
        <v>7.0</v>
      </c>
      <c r="P3294" s="2">
        <v>175.0</v>
      </c>
      <c r="Q3294" s="2" t="str">
        <f>VLOOKUP(A3294,'Additional Data'!$A$1:$D$9949,2,0)</f>
        <v>App</v>
      </c>
      <c r="R3294" s="2" t="str">
        <f>VLOOKUP(A3294,'Additional Data'!$A$1:$D$9949,4,0)</f>
        <v>Credit Card</v>
      </c>
      <c r="S3294" s="7">
        <f>VLOOKUP(A3294,'Additional Data'!$A$1:$D$9949,3,0)</f>
        <v>3359</v>
      </c>
      <c r="T3294" s="2" t="str">
        <f>HLOOKUP(B3294,'Additional Data'!$F$1:$N$2,2,0)</f>
        <v>Gaming Console</v>
      </c>
    </row>
    <row r="3295" ht="14.25" customHeight="1">
      <c r="A3295" s="2">
        <v>500941.0</v>
      </c>
      <c r="B3295" s="2" t="s">
        <v>47</v>
      </c>
      <c r="C3295" s="2" t="s">
        <v>32</v>
      </c>
      <c r="D3295" s="2" t="s">
        <v>34</v>
      </c>
      <c r="E3295" s="4">
        <v>43535.69137731481</v>
      </c>
      <c r="F3295" s="4">
        <v>43540.69137731481</v>
      </c>
      <c r="G3295" s="4">
        <v>43539.69137731481</v>
      </c>
      <c r="H3295" s="2">
        <v>28.0</v>
      </c>
      <c r="I3295" s="2">
        <v>128.0</v>
      </c>
      <c r="J3295" s="2" t="s">
        <v>73</v>
      </c>
      <c r="K3295" s="2" t="s">
        <v>74</v>
      </c>
      <c r="L3295" s="2" t="s">
        <v>35</v>
      </c>
      <c r="M3295" s="2" t="s">
        <v>59</v>
      </c>
      <c r="N3295" s="2">
        <v>1.0</v>
      </c>
      <c r="O3295" s="2">
        <v>5.0</v>
      </c>
      <c r="P3295" s="2">
        <v>156.0</v>
      </c>
      <c r="Q3295" s="2" t="str">
        <f>VLOOKUP(A3295,'Additional Data'!$A$1:$D$9949,2,0)</f>
        <v>App</v>
      </c>
      <c r="R3295" s="2" t="str">
        <f>VLOOKUP(A3295,'Additional Data'!$A$1:$D$9949,4,0)</f>
        <v>Cash On Delivery</v>
      </c>
      <c r="S3295" s="7">
        <f>VLOOKUP(A3295,'Additional Data'!$A$1:$D$9949,3,0)</f>
        <v>438</v>
      </c>
      <c r="T3295" s="2" t="str">
        <f>HLOOKUP(B3295,'Additional Data'!$F$1:$N$2,2,0)</f>
        <v>Tablet</v>
      </c>
    </row>
    <row r="3296" ht="14.25" customHeight="1">
      <c r="A3296" s="2">
        <v>604856.0</v>
      </c>
      <c r="B3296" s="2" t="s">
        <v>30</v>
      </c>
      <c r="C3296" s="2" t="s">
        <v>41</v>
      </c>
      <c r="D3296" s="2" t="s">
        <v>34</v>
      </c>
      <c r="E3296" s="4">
        <v>43535.69568287037</v>
      </c>
      <c r="F3296" s="4">
        <v>43540.69568287037</v>
      </c>
      <c r="G3296" s="4">
        <v>43538.69568287037</v>
      </c>
      <c r="H3296" s="2">
        <v>38.0</v>
      </c>
      <c r="I3296" s="2">
        <v>109.0</v>
      </c>
      <c r="J3296" s="2" t="s">
        <v>63</v>
      </c>
      <c r="K3296" s="2" t="s">
        <v>64</v>
      </c>
      <c r="L3296" s="2" t="s">
        <v>35</v>
      </c>
      <c r="M3296" s="2" t="s">
        <v>71</v>
      </c>
      <c r="N3296" s="2">
        <v>2.0</v>
      </c>
      <c r="O3296" s="2">
        <v>5.0</v>
      </c>
      <c r="P3296" s="2">
        <v>147.0</v>
      </c>
      <c r="Q3296" s="2" t="str">
        <f>VLOOKUP(A3296,'Additional Data'!$A$1:$D$9949,2,0)</f>
        <v>App</v>
      </c>
      <c r="R3296" s="2" t="str">
        <f>VLOOKUP(A3296,'Additional Data'!$A$1:$D$9949,4,0)</f>
        <v>Debit Card</v>
      </c>
      <c r="S3296" s="7">
        <f>VLOOKUP(A3296,'Additional Data'!$A$1:$D$9949,3,0)</f>
        <v>2598.323105</v>
      </c>
      <c r="T3296" s="2" t="str">
        <f>HLOOKUP(B3296,'Additional Data'!$F$1:$N$2,2,0)</f>
        <v>PC</v>
      </c>
    </row>
    <row r="3297" ht="14.25" customHeight="1">
      <c r="A3297" s="2">
        <v>770107.0</v>
      </c>
      <c r="B3297" s="2" t="s">
        <v>47</v>
      </c>
      <c r="C3297" s="2" t="s">
        <v>32</v>
      </c>
      <c r="D3297" s="2" t="s">
        <v>34</v>
      </c>
      <c r="E3297" s="4">
        <v>43535.69798611111</v>
      </c>
      <c r="F3297" s="4">
        <v>43539.69798611111</v>
      </c>
      <c r="G3297" s="4">
        <v>43542.69798611111</v>
      </c>
      <c r="H3297" s="2">
        <v>67.0</v>
      </c>
      <c r="I3297" s="2">
        <v>93.0</v>
      </c>
      <c r="J3297" s="2" t="s">
        <v>60</v>
      </c>
      <c r="K3297" s="2" t="s">
        <v>61</v>
      </c>
      <c r="L3297" s="2" t="s">
        <v>35</v>
      </c>
      <c r="M3297" s="2" t="s">
        <v>71</v>
      </c>
      <c r="N3297" s="2">
        <v>-3.0</v>
      </c>
      <c r="O3297" s="2">
        <v>4.0</v>
      </c>
      <c r="P3297" s="2">
        <v>160.0</v>
      </c>
      <c r="Q3297" s="2" t="str">
        <f>VLOOKUP(A3297,'Additional Data'!$A$1:$D$9949,2,0)</f>
        <v>App</v>
      </c>
      <c r="R3297" s="2" t="str">
        <f>VLOOKUP(A3297,'Additional Data'!$A$1:$D$9949,4,0)</f>
        <v>Credit Card</v>
      </c>
      <c r="S3297" s="7">
        <f>VLOOKUP(A3297,'Additional Data'!$A$1:$D$9949,3,0)</f>
        <v>3368.328863</v>
      </c>
      <c r="T3297" s="2" t="str">
        <f>HLOOKUP(B3297,'Additional Data'!$F$1:$N$2,2,0)</f>
        <v>Tablet</v>
      </c>
    </row>
    <row r="3298" ht="14.25" customHeight="1">
      <c r="A3298" s="2">
        <v>65737.0</v>
      </c>
      <c r="B3298" s="2" t="s">
        <v>46</v>
      </c>
      <c r="C3298" s="2" t="s">
        <v>41</v>
      </c>
      <c r="D3298" s="2" t="s">
        <v>34</v>
      </c>
      <c r="E3298" s="4">
        <v>43535.70179398148</v>
      </c>
      <c r="F3298" s="4">
        <v>43544.70179398148</v>
      </c>
      <c r="G3298" s="4">
        <v>43539.70179398148</v>
      </c>
      <c r="H3298" s="2">
        <v>42.0</v>
      </c>
      <c r="I3298" s="2">
        <v>112.0</v>
      </c>
      <c r="J3298" s="2" t="s">
        <v>60</v>
      </c>
      <c r="K3298" s="2" t="s">
        <v>77</v>
      </c>
      <c r="L3298" s="2" t="s">
        <v>35</v>
      </c>
      <c r="M3298" s="2" t="s">
        <v>59</v>
      </c>
      <c r="N3298" s="2">
        <v>5.0</v>
      </c>
      <c r="O3298" s="2">
        <v>9.0</v>
      </c>
      <c r="P3298" s="2">
        <v>154.0</v>
      </c>
      <c r="Q3298" s="2" t="str">
        <f>VLOOKUP(A3298,'Additional Data'!$A$1:$D$9949,2,0)</f>
        <v>App</v>
      </c>
      <c r="R3298" s="2" t="str">
        <f>VLOOKUP(A3298,'Additional Data'!$A$1:$D$9949,4,0)</f>
        <v>Cash On Delivery</v>
      </c>
      <c r="S3298" s="7">
        <f>VLOOKUP(A3298,'Additional Data'!$A$1:$D$9949,3,0)</f>
        <v>1611.383898</v>
      </c>
      <c r="T3298" s="2" t="str">
        <f>HLOOKUP(B3298,'Additional Data'!$F$1:$N$2,2,0)</f>
        <v>TV</v>
      </c>
    </row>
    <row r="3299" ht="14.25" customHeight="1">
      <c r="A3299" s="2">
        <v>60636.0</v>
      </c>
      <c r="B3299" s="2" t="s">
        <v>36</v>
      </c>
      <c r="C3299" s="2" t="s">
        <v>32</v>
      </c>
      <c r="D3299" s="2" t="s">
        <v>34</v>
      </c>
      <c r="E3299" s="4">
        <v>43535.70537037037</v>
      </c>
      <c r="F3299" s="4">
        <v>43543.70537037037</v>
      </c>
      <c r="G3299" s="4">
        <v>43540.70537037037</v>
      </c>
      <c r="H3299" s="2">
        <v>47.0</v>
      </c>
      <c r="I3299" s="2">
        <v>127.0</v>
      </c>
      <c r="J3299" s="2" t="s">
        <v>73</v>
      </c>
      <c r="K3299" s="2" t="s">
        <v>74</v>
      </c>
      <c r="L3299" s="2" t="s">
        <v>35</v>
      </c>
      <c r="M3299" s="2" t="s">
        <v>71</v>
      </c>
      <c r="N3299" s="2">
        <v>3.0</v>
      </c>
      <c r="O3299" s="2">
        <v>8.0</v>
      </c>
      <c r="P3299" s="2">
        <v>174.0</v>
      </c>
      <c r="Q3299" s="2" t="str">
        <f>VLOOKUP(A3299,'Additional Data'!$A$1:$D$9949,2,0)</f>
        <v>Website</v>
      </c>
      <c r="R3299" s="2" t="str">
        <f>VLOOKUP(A3299,'Additional Data'!$A$1:$D$9949,4,0)</f>
        <v>Debit Card</v>
      </c>
      <c r="S3299" s="7">
        <f>VLOOKUP(A3299,'Additional Data'!$A$1:$D$9949,3,0)</f>
        <v>3498.654149</v>
      </c>
      <c r="T3299" s="2" t="str">
        <f>HLOOKUP(B3299,'Additional Data'!$F$1:$N$2,2,0)</f>
        <v>Laptop</v>
      </c>
    </row>
    <row r="3300" ht="14.25" customHeight="1">
      <c r="A3300" s="2">
        <v>27669.0</v>
      </c>
      <c r="B3300" s="2" t="s">
        <v>39</v>
      </c>
      <c r="C3300" s="2" t="s">
        <v>32</v>
      </c>
      <c r="D3300" s="2" t="s">
        <v>34</v>
      </c>
      <c r="E3300" s="4">
        <v>43535.706666666665</v>
      </c>
      <c r="F3300" s="4">
        <v>43543.706666666665</v>
      </c>
      <c r="G3300" s="4">
        <v>43541.706666666665</v>
      </c>
      <c r="H3300" s="2">
        <v>49.0</v>
      </c>
      <c r="I3300" s="2">
        <v>106.0</v>
      </c>
      <c r="J3300" s="2" t="s">
        <v>60</v>
      </c>
      <c r="K3300" s="2" t="s">
        <v>61</v>
      </c>
      <c r="L3300" s="2" t="s">
        <v>35</v>
      </c>
      <c r="M3300" s="2" t="s">
        <v>59</v>
      </c>
      <c r="N3300" s="2">
        <v>2.0</v>
      </c>
      <c r="O3300" s="2">
        <v>8.0</v>
      </c>
      <c r="P3300" s="2">
        <v>155.0</v>
      </c>
      <c r="Q3300" s="2" t="str">
        <f>VLOOKUP(A3300,'Additional Data'!$A$1:$D$9949,2,0)</f>
        <v>Website</v>
      </c>
      <c r="R3300" s="2" t="str">
        <f>VLOOKUP(A3300,'Additional Data'!$A$1:$D$9949,4,0)</f>
        <v>Credit Card</v>
      </c>
      <c r="S3300" s="7">
        <f>VLOOKUP(A3300,'Additional Data'!$A$1:$D$9949,3,0)</f>
        <v>3161.087333</v>
      </c>
      <c r="T3300" s="2" t="str">
        <f>HLOOKUP(B3300,'Additional Data'!$F$1:$N$2,2,0)</f>
        <v>Mobile</v>
      </c>
    </row>
    <row r="3301" ht="14.25" customHeight="1">
      <c r="A3301" s="2">
        <v>465640.0</v>
      </c>
      <c r="B3301" s="2" t="s">
        <v>36</v>
      </c>
      <c r="C3301" s="2" t="s">
        <v>41</v>
      </c>
      <c r="D3301" s="2" t="s">
        <v>34</v>
      </c>
      <c r="E3301" s="4">
        <v>43535.70857638889</v>
      </c>
      <c r="F3301" s="4">
        <v>43540.70857638889</v>
      </c>
      <c r="G3301" s="4">
        <v>43540.70857638889</v>
      </c>
      <c r="H3301" s="2">
        <v>27.0</v>
      </c>
      <c r="I3301" s="2">
        <v>120.0</v>
      </c>
      <c r="J3301" s="2" t="s">
        <v>73</v>
      </c>
      <c r="K3301" s="2" t="s">
        <v>80</v>
      </c>
      <c r="L3301" s="2" t="s">
        <v>35</v>
      </c>
      <c r="M3301" s="2" t="s">
        <v>71</v>
      </c>
      <c r="N3301" s="2">
        <v>0.0</v>
      </c>
      <c r="O3301" s="2">
        <v>5.0</v>
      </c>
      <c r="P3301" s="2">
        <v>147.0</v>
      </c>
      <c r="Q3301" s="2" t="str">
        <f>VLOOKUP(A3301,'Additional Data'!$A$1:$D$9949,2,0)</f>
        <v>App</v>
      </c>
      <c r="R3301" s="2" t="str">
        <f>VLOOKUP(A3301,'Additional Data'!$A$1:$D$9949,4,0)</f>
        <v>Debit Card</v>
      </c>
      <c r="S3301" s="7">
        <f>VLOOKUP(A3301,'Additional Data'!$A$1:$D$9949,3,0)</f>
        <v>794.383801</v>
      </c>
      <c r="T3301" s="2" t="str">
        <f>HLOOKUP(B3301,'Additional Data'!$F$1:$N$2,2,0)</f>
        <v>Laptop</v>
      </c>
    </row>
    <row r="3302" ht="14.25" customHeight="1">
      <c r="A3302" s="2">
        <v>209966.0</v>
      </c>
      <c r="B3302" s="2" t="s">
        <v>30</v>
      </c>
      <c r="C3302" s="2" t="s">
        <v>41</v>
      </c>
      <c r="D3302" s="2" t="s">
        <v>34</v>
      </c>
      <c r="E3302" s="4">
        <v>43535.71271990741</v>
      </c>
      <c r="F3302" s="4">
        <v>43540.71271990741</v>
      </c>
      <c r="G3302" s="4">
        <v>43541.71271990741</v>
      </c>
      <c r="H3302" s="2">
        <v>29.0</v>
      </c>
      <c r="I3302" s="2">
        <v>108.0</v>
      </c>
      <c r="J3302" s="2" t="s">
        <v>60</v>
      </c>
      <c r="K3302" s="2" t="s">
        <v>77</v>
      </c>
      <c r="L3302" s="2" t="s">
        <v>35</v>
      </c>
      <c r="M3302" s="2" t="s">
        <v>59</v>
      </c>
      <c r="N3302" s="2">
        <v>-1.0</v>
      </c>
      <c r="O3302" s="2">
        <v>5.0</v>
      </c>
      <c r="P3302" s="2">
        <v>137.0</v>
      </c>
      <c r="Q3302" s="2" t="str">
        <f>VLOOKUP(A3302,'Additional Data'!$A$1:$D$9949,2,0)</f>
        <v>App</v>
      </c>
      <c r="R3302" s="2" t="str">
        <f>VLOOKUP(A3302,'Additional Data'!$A$1:$D$9949,4,0)</f>
        <v>Debit Card</v>
      </c>
      <c r="S3302" s="7">
        <f>VLOOKUP(A3302,'Additional Data'!$A$1:$D$9949,3,0)</f>
        <v>3214.902148</v>
      </c>
      <c r="T3302" s="2" t="str">
        <f>HLOOKUP(B3302,'Additional Data'!$F$1:$N$2,2,0)</f>
        <v>PC</v>
      </c>
    </row>
    <row r="3303" ht="14.25" customHeight="1">
      <c r="A3303" s="2">
        <v>369872.0</v>
      </c>
      <c r="B3303" s="2" t="s">
        <v>39</v>
      </c>
      <c r="C3303" s="2" t="s">
        <v>32</v>
      </c>
      <c r="D3303" s="2" t="s">
        <v>34</v>
      </c>
      <c r="E3303" s="4">
        <v>43535.719375</v>
      </c>
      <c r="F3303" s="4">
        <v>43537.719375</v>
      </c>
      <c r="G3303" s="4">
        <v>43540.719375</v>
      </c>
      <c r="H3303" s="2">
        <v>38.0</v>
      </c>
      <c r="I3303" s="2">
        <v>111.0</v>
      </c>
      <c r="J3303" s="2" t="s">
        <v>60</v>
      </c>
      <c r="K3303" s="2" t="s">
        <v>61</v>
      </c>
      <c r="L3303" s="2" t="s">
        <v>35</v>
      </c>
      <c r="M3303" s="2" t="s">
        <v>71</v>
      </c>
      <c r="N3303" s="2">
        <v>-3.0</v>
      </c>
      <c r="O3303" s="2">
        <v>2.0</v>
      </c>
      <c r="P3303" s="2">
        <v>149.0</v>
      </c>
      <c r="Q3303" s="2" t="str">
        <f>VLOOKUP(A3303,'Additional Data'!$A$1:$D$9949,2,0)</f>
        <v>App</v>
      </c>
      <c r="R3303" s="2" t="str">
        <f>VLOOKUP(A3303,'Additional Data'!$A$1:$D$9949,4,0)</f>
        <v>Debit Card</v>
      </c>
      <c r="S3303" s="7">
        <f>VLOOKUP(A3303,'Additional Data'!$A$1:$D$9949,3,0)</f>
        <v>775.323634</v>
      </c>
      <c r="T3303" s="2" t="str">
        <f>HLOOKUP(B3303,'Additional Data'!$F$1:$N$2,2,0)</f>
        <v>Mobile</v>
      </c>
    </row>
    <row r="3304" ht="14.25" customHeight="1">
      <c r="A3304" s="2">
        <v>265301.0</v>
      </c>
      <c r="B3304" s="2" t="s">
        <v>36</v>
      </c>
      <c r="C3304" s="2" t="s">
        <v>32</v>
      </c>
      <c r="D3304" s="2" t="s">
        <v>34</v>
      </c>
      <c r="E3304" s="4">
        <v>43535.728854166664</v>
      </c>
      <c r="F3304" s="4">
        <v>43540.728854166664</v>
      </c>
      <c r="G3304" s="4">
        <v>43539.728854166664</v>
      </c>
      <c r="H3304" s="2">
        <v>59.0</v>
      </c>
      <c r="I3304" s="2">
        <v>104.0</v>
      </c>
      <c r="J3304" s="2" t="s">
        <v>41</v>
      </c>
      <c r="K3304" s="2" t="s">
        <v>58</v>
      </c>
      <c r="L3304" s="2" t="s">
        <v>35</v>
      </c>
      <c r="M3304" s="2" t="s">
        <v>71</v>
      </c>
      <c r="N3304" s="2">
        <v>1.0</v>
      </c>
      <c r="O3304" s="2">
        <v>5.0</v>
      </c>
      <c r="P3304" s="2">
        <v>163.0</v>
      </c>
      <c r="Q3304" s="2" t="str">
        <f>VLOOKUP(A3304,'Additional Data'!$A$1:$D$9949,2,0)</f>
        <v>App</v>
      </c>
      <c r="R3304" s="2" t="str">
        <f>VLOOKUP(A3304,'Additional Data'!$A$1:$D$9949,4,0)</f>
        <v>Credit Card</v>
      </c>
      <c r="S3304" s="7">
        <f>VLOOKUP(A3304,'Additional Data'!$A$1:$D$9949,3,0)</f>
        <v>2213</v>
      </c>
      <c r="T3304" s="2" t="str">
        <f>HLOOKUP(B3304,'Additional Data'!$F$1:$N$2,2,0)</f>
        <v>Laptop</v>
      </c>
    </row>
    <row r="3305" ht="14.25" customHeight="1">
      <c r="A3305" s="2">
        <v>698440.0</v>
      </c>
      <c r="B3305" s="2" t="s">
        <v>39</v>
      </c>
      <c r="C3305" s="2" t="s">
        <v>32</v>
      </c>
      <c r="D3305" s="2" t="s">
        <v>34</v>
      </c>
      <c r="E3305" s="4">
        <v>43535.73068287037</v>
      </c>
      <c r="F3305" s="4">
        <v>43542.73068287037</v>
      </c>
      <c r="G3305" s="4">
        <v>43539.73068287037</v>
      </c>
      <c r="H3305" s="2">
        <v>61.0</v>
      </c>
      <c r="I3305" s="2">
        <v>107.0</v>
      </c>
      <c r="J3305" s="2" t="s">
        <v>73</v>
      </c>
      <c r="K3305" s="2" t="s">
        <v>74</v>
      </c>
      <c r="L3305" s="2" t="s">
        <v>35</v>
      </c>
      <c r="M3305" s="2" t="s">
        <v>71</v>
      </c>
      <c r="N3305" s="2">
        <v>3.0</v>
      </c>
      <c r="O3305" s="2">
        <v>7.0</v>
      </c>
      <c r="P3305" s="2">
        <v>168.0</v>
      </c>
      <c r="Q3305" s="2" t="str">
        <f>VLOOKUP(A3305,'Additional Data'!$A$1:$D$9949,2,0)</f>
        <v>App</v>
      </c>
      <c r="R3305" s="2" t="str">
        <f>VLOOKUP(A3305,'Additional Data'!$A$1:$D$9949,4,0)</f>
        <v>Debit Card</v>
      </c>
      <c r="S3305" s="7">
        <f>VLOOKUP(A3305,'Additional Data'!$A$1:$D$9949,3,0)</f>
        <v>2508</v>
      </c>
      <c r="T3305" s="2" t="str">
        <f>HLOOKUP(B3305,'Additional Data'!$F$1:$N$2,2,0)</f>
        <v>Mobile</v>
      </c>
    </row>
    <row r="3306" ht="14.25" customHeight="1">
      <c r="A3306" s="2">
        <v>538604.0</v>
      </c>
      <c r="B3306" s="2" t="s">
        <v>39</v>
      </c>
      <c r="C3306" s="2" t="s">
        <v>32</v>
      </c>
      <c r="D3306" s="2" t="s">
        <v>34</v>
      </c>
      <c r="E3306" s="4">
        <v>43535.73231481481</v>
      </c>
      <c r="F3306" s="4">
        <v>43538.73231481481</v>
      </c>
      <c r="G3306" s="4">
        <v>43540.73231481481</v>
      </c>
      <c r="H3306" s="2">
        <v>62.0</v>
      </c>
      <c r="I3306" s="2">
        <v>92.0</v>
      </c>
      <c r="J3306" s="2" t="s">
        <v>63</v>
      </c>
      <c r="K3306" s="2" t="s">
        <v>81</v>
      </c>
      <c r="L3306" s="2" t="s">
        <v>35</v>
      </c>
      <c r="M3306" s="2" t="s">
        <v>71</v>
      </c>
      <c r="N3306" s="2">
        <v>-2.0</v>
      </c>
      <c r="O3306" s="2">
        <v>3.0</v>
      </c>
      <c r="P3306" s="2">
        <v>154.0</v>
      </c>
      <c r="Q3306" s="2" t="str">
        <f>VLOOKUP(A3306,'Additional Data'!$A$1:$D$9949,2,0)</f>
        <v>App</v>
      </c>
      <c r="R3306" s="2" t="str">
        <f>VLOOKUP(A3306,'Additional Data'!$A$1:$D$9949,4,0)</f>
        <v>Debit Card</v>
      </c>
      <c r="S3306" s="7">
        <f>VLOOKUP(A3306,'Additional Data'!$A$1:$D$9949,3,0)</f>
        <v>3784.118517</v>
      </c>
      <c r="T3306" s="2" t="str">
        <f>HLOOKUP(B3306,'Additional Data'!$F$1:$N$2,2,0)</f>
        <v>Mobile</v>
      </c>
    </row>
    <row r="3307" ht="14.25" customHeight="1">
      <c r="A3307" s="2">
        <v>639121.0</v>
      </c>
      <c r="B3307" s="2" t="s">
        <v>47</v>
      </c>
      <c r="C3307" s="2" t="s">
        <v>41</v>
      </c>
      <c r="D3307" s="2" t="s">
        <v>34</v>
      </c>
      <c r="E3307" s="4">
        <v>43535.73626157407</v>
      </c>
      <c r="F3307" s="4">
        <v>43541.73626157407</v>
      </c>
      <c r="G3307" s="4">
        <v>43539.73626157407</v>
      </c>
      <c r="H3307" s="2">
        <v>87.0</v>
      </c>
      <c r="I3307" s="2">
        <v>86.0</v>
      </c>
      <c r="J3307" s="2" t="s">
        <v>60</v>
      </c>
      <c r="K3307" s="2" t="s">
        <v>77</v>
      </c>
      <c r="L3307" s="2" t="s">
        <v>35</v>
      </c>
      <c r="M3307" s="2" t="s">
        <v>71</v>
      </c>
      <c r="N3307" s="2">
        <v>2.0</v>
      </c>
      <c r="O3307" s="2">
        <v>6.0</v>
      </c>
      <c r="P3307" s="2">
        <v>173.0</v>
      </c>
      <c r="Q3307" s="2" t="str">
        <f>VLOOKUP(A3307,'Additional Data'!$A$1:$D$9949,2,0)</f>
        <v>App</v>
      </c>
      <c r="R3307" s="2" t="str">
        <f>VLOOKUP(A3307,'Additional Data'!$A$1:$D$9949,4,0)</f>
        <v>Cash On Delivery</v>
      </c>
      <c r="S3307" s="7">
        <f>VLOOKUP(A3307,'Additional Data'!$A$1:$D$9949,3,0)</f>
        <v>751</v>
      </c>
      <c r="T3307" s="2" t="str">
        <f>HLOOKUP(B3307,'Additional Data'!$F$1:$N$2,2,0)</f>
        <v>Tablet</v>
      </c>
    </row>
    <row r="3308" ht="14.25" customHeight="1">
      <c r="A3308" s="2">
        <v>122096.0</v>
      </c>
      <c r="B3308" s="2" t="s">
        <v>42</v>
      </c>
      <c r="C3308" s="2" t="s">
        <v>32</v>
      </c>
      <c r="D3308" s="2" t="s">
        <v>34</v>
      </c>
      <c r="E3308" s="4">
        <v>43535.74215277778</v>
      </c>
      <c r="F3308" s="4">
        <v>43540.74215277778</v>
      </c>
      <c r="G3308" s="4">
        <v>43541.74215277778</v>
      </c>
      <c r="H3308" s="2">
        <v>70.0</v>
      </c>
      <c r="I3308" s="2">
        <v>95.0</v>
      </c>
      <c r="J3308" s="2" t="s">
        <v>60</v>
      </c>
      <c r="K3308" s="2" t="s">
        <v>61</v>
      </c>
      <c r="L3308" s="2" t="s">
        <v>35</v>
      </c>
      <c r="M3308" s="2" t="s">
        <v>71</v>
      </c>
      <c r="N3308" s="2">
        <v>-1.0</v>
      </c>
      <c r="O3308" s="2">
        <v>5.0</v>
      </c>
      <c r="P3308" s="2">
        <v>165.0</v>
      </c>
      <c r="Q3308" s="2" t="str">
        <f>VLOOKUP(A3308,'Additional Data'!$A$1:$D$9949,2,0)</f>
        <v>App</v>
      </c>
      <c r="R3308" s="2" t="str">
        <f>VLOOKUP(A3308,'Additional Data'!$A$1:$D$9949,4,0)</f>
        <v>Debit Card</v>
      </c>
      <c r="S3308" s="7">
        <f>VLOOKUP(A3308,'Additional Data'!$A$1:$D$9949,3,0)</f>
        <v>2966</v>
      </c>
      <c r="T3308" s="2" t="str">
        <f>HLOOKUP(B3308,'Additional Data'!$F$1:$N$2,2,0)</f>
        <v>TV</v>
      </c>
    </row>
    <row r="3309" ht="14.25" customHeight="1">
      <c r="A3309" s="2">
        <v>679644.0</v>
      </c>
      <c r="B3309" s="2" t="s">
        <v>39</v>
      </c>
      <c r="C3309" s="2" t="s">
        <v>32</v>
      </c>
      <c r="D3309" s="2" t="s">
        <v>34</v>
      </c>
      <c r="E3309" s="4">
        <v>43535.746979166666</v>
      </c>
      <c r="F3309" s="4">
        <v>43535.746979166666</v>
      </c>
      <c r="G3309" s="4">
        <v>43541.746979166666</v>
      </c>
      <c r="H3309" s="2">
        <v>0.0</v>
      </c>
      <c r="I3309" s="2">
        <v>124.0</v>
      </c>
      <c r="J3309" s="2" t="s">
        <v>32</v>
      </c>
      <c r="K3309" s="2" t="s">
        <v>82</v>
      </c>
      <c r="L3309" s="2" t="s">
        <v>67</v>
      </c>
      <c r="M3309" s="2" t="s">
        <v>71</v>
      </c>
      <c r="N3309" s="2">
        <v>-6.0</v>
      </c>
      <c r="O3309" s="2">
        <v>0.0</v>
      </c>
      <c r="P3309" s="2">
        <v>124.0</v>
      </c>
      <c r="Q3309" s="2" t="str">
        <f>VLOOKUP(A3309,'Additional Data'!$A$1:$D$9949,2,0)</f>
        <v>Website</v>
      </c>
      <c r="R3309" s="2" t="str">
        <f>VLOOKUP(A3309,'Additional Data'!$A$1:$D$9949,4,0)</f>
        <v>Debit Card</v>
      </c>
      <c r="S3309" s="7">
        <f>VLOOKUP(A3309,'Additional Data'!$A$1:$D$9949,3,0)</f>
        <v>2027.010572</v>
      </c>
      <c r="T3309" s="2" t="str">
        <f>HLOOKUP(B3309,'Additional Data'!$F$1:$N$2,2,0)</f>
        <v>Mobile</v>
      </c>
    </row>
    <row r="3310" ht="14.25" customHeight="1">
      <c r="A3310" s="2">
        <v>96300.0</v>
      </c>
      <c r="B3310" s="2" t="s">
        <v>36</v>
      </c>
      <c r="C3310" s="2" t="s">
        <v>41</v>
      </c>
      <c r="D3310" s="2" t="s">
        <v>34</v>
      </c>
      <c r="E3310" s="4">
        <v>43535.750914351855</v>
      </c>
      <c r="F3310" s="4">
        <v>43540.750914351855</v>
      </c>
      <c r="G3310" s="4">
        <v>43542.750914351855</v>
      </c>
      <c r="H3310" s="2">
        <v>36.0</v>
      </c>
      <c r="I3310" s="2">
        <v>114.0</v>
      </c>
      <c r="J3310" s="2" t="s">
        <v>60</v>
      </c>
      <c r="K3310" s="2" t="s">
        <v>77</v>
      </c>
      <c r="L3310" s="2" t="s">
        <v>35</v>
      </c>
      <c r="M3310" s="2" t="s">
        <v>71</v>
      </c>
      <c r="N3310" s="2">
        <v>-2.0</v>
      </c>
      <c r="O3310" s="2">
        <v>5.0</v>
      </c>
      <c r="P3310" s="2">
        <v>150.0</v>
      </c>
      <c r="Q3310" s="2" t="str">
        <f>VLOOKUP(A3310,'Additional Data'!$A$1:$D$9949,2,0)</f>
        <v>Website</v>
      </c>
      <c r="R3310" s="2" t="str">
        <f>VLOOKUP(A3310,'Additional Data'!$A$1:$D$9949,4,0)</f>
        <v>Debit Card</v>
      </c>
      <c r="S3310" s="7">
        <f>VLOOKUP(A3310,'Additional Data'!$A$1:$D$9949,3,0)</f>
        <v>2704</v>
      </c>
      <c r="T3310" s="2" t="str">
        <f>HLOOKUP(B3310,'Additional Data'!$F$1:$N$2,2,0)</f>
        <v>Laptop</v>
      </c>
    </row>
    <row r="3311" ht="14.25" customHeight="1">
      <c r="A3311" s="2">
        <v>748627.0</v>
      </c>
      <c r="B3311" s="2" t="s">
        <v>39</v>
      </c>
      <c r="C3311" s="2" t="s">
        <v>41</v>
      </c>
      <c r="D3311" s="2" t="s">
        <v>34</v>
      </c>
      <c r="E3311" s="4">
        <v>43535.75130787037</v>
      </c>
      <c r="F3311" s="4">
        <v>43543.75130787037</v>
      </c>
      <c r="G3311" s="4">
        <v>43538.75130787037</v>
      </c>
      <c r="H3311" s="2">
        <v>26.0</v>
      </c>
      <c r="I3311" s="2">
        <v>115.0</v>
      </c>
      <c r="J3311" s="2" t="s">
        <v>60</v>
      </c>
      <c r="K3311" s="2" t="s">
        <v>77</v>
      </c>
      <c r="L3311" s="2" t="s">
        <v>35</v>
      </c>
      <c r="M3311" s="2" t="s">
        <v>59</v>
      </c>
      <c r="N3311" s="2">
        <v>5.0</v>
      </c>
      <c r="O3311" s="2">
        <v>8.0</v>
      </c>
      <c r="P3311" s="2">
        <v>141.0</v>
      </c>
      <c r="Q3311" s="2" t="str">
        <f>VLOOKUP(A3311,'Additional Data'!$A$1:$D$9949,2,0)</f>
        <v>App</v>
      </c>
      <c r="R3311" s="2" t="str">
        <f>VLOOKUP(A3311,'Additional Data'!$A$1:$D$9949,4,0)</f>
        <v>Credit Card</v>
      </c>
      <c r="S3311" s="7">
        <f>VLOOKUP(A3311,'Additional Data'!$A$1:$D$9949,3,0)</f>
        <v>2173.26219</v>
      </c>
      <c r="T3311" s="2" t="str">
        <f>HLOOKUP(B3311,'Additional Data'!$F$1:$N$2,2,0)</f>
        <v>Mobile</v>
      </c>
    </row>
    <row r="3312" ht="14.25" customHeight="1">
      <c r="A3312" s="2">
        <v>659931.0</v>
      </c>
      <c r="B3312" s="2" t="s">
        <v>30</v>
      </c>
      <c r="C3312" s="2" t="s">
        <v>41</v>
      </c>
      <c r="D3312" s="2" t="s">
        <v>34</v>
      </c>
      <c r="E3312" s="4">
        <v>43535.75288194444</v>
      </c>
      <c r="F3312" s="4">
        <v>43544.75288194444</v>
      </c>
      <c r="G3312" s="4">
        <v>43541.75288194444</v>
      </c>
      <c r="H3312" s="2">
        <v>27.0</v>
      </c>
      <c r="I3312" s="2">
        <v>124.0</v>
      </c>
      <c r="J3312" s="2" t="s">
        <v>32</v>
      </c>
      <c r="K3312" s="2" t="s">
        <v>70</v>
      </c>
      <c r="L3312" s="2" t="s">
        <v>35</v>
      </c>
      <c r="M3312" s="2" t="s">
        <v>59</v>
      </c>
      <c r="N3312" s="2">
        <v>3.0</v>
      </c>
      <c r="O3312" s="2">
        <v>9.0</v>
      </c>
      <c r="P3312" s="2">
        <v>151.0</v>
      </c>
      <c r="Q3312" s="2" t="str">
        <f>VLOOKUP(A3312,'Additional Data'!$A$1:$D$9949,2,0)</f>
        <v>Website</v>
      </c>
      <c r="R3312" s="2" t="str">
        <f>VLOOKUP(A3312,'Additional Data'!$A$1:$D$9949,4,0)</f>
        <v>Credit Card</v>
      </c>
      <c r="S3312" s="7">
        <f>VLOOKUP(A3312,'Additional Data'!$A$1:$D$9949,3,0)</f>
        <v>3503.699209</v>
      </c>
      <c r="T3312" s="2" t="str">
        <f>HLOOKUP(B3312,'Additional Data'!$F$1:$N$2,2,0)</f>
        <v>PC</v>
      </c>
    </row>
    <row r="3313" ht="14.25" customHeight="1">
      <c r="A3313" s="2">
        <v>468189.0</v>
      </c>
      <c r="B3313" s="2" t="s">
        <v>47</v>
      </c>
      <c r="C3313" s="2" t="s">
        <v>41</v>
      </c>
      <c r="D3313" s="2" t="s">
        <v>34</v>
      </c>
      <c r="E3313" s="4">
        <v>43535.756006944444</v>
      </c>
      <c r="F3313" s="4">
        <v>43542.756006944444</v>
      </c>
      <c r="G3313" s="4">
        <v>43540.756006944444</v>
      </c>
      <c r="H3313" s="2">
        <v>33.0</v>
      </c>
      <c r="I3313" s="2">
        <v>113.0</v>
      </c>
      <c r="J3313" s="2" t="s">
        <v>60</v>
      </c>
      <c r="K3313" s="2" t="s">
        <v>77</v>
      </c>
      <c r="L3313" s="2" t="s">
        <v>35</v>
      </c>
      <c r="M3313" s="2" t="s">
        <v>59</v>
      </c>
      <c r="N3313" s="2">
        <v>2.0</v>
      </c>
      <c r="O3313" s="2">
        <v>7.0</v>
      </c>
      <c r="P3313" s="2">
        <v>146.0</v>
      </c>
      <c r="Q3313" s="2" t="str">
        <f>VLOOKUP(A3313,'Additional Data'!$A$1:$D$9949,2,0)</f>
        <v>Website</v>
      </c>
      <c r="R3313" s="2" t="str">
        <f>VLOOKUP(A3313,'Additional Data'!$A$1:$D$9949,4,0)</f>
        <v>Credit Card</v>
      </c>
      <c r="S3313" s="7">
        <f>VLOOKUP(A3313,'Additional Data'!$A$1:$D$9949,3,0)</f>
        <v>1638</v>
      </c>
      <c r="T3313" s="2" t="str">
        <f>HLOOKUP(B3313,'Additional Data'!$F$1:$N$2,2,0)</f>
        <v>Tablet</v>
      </c>
    </row>
    <row r="3314" ht="14.25" customHeight="1">
      <c r="A3314" s="2">
        <v>468332.0</v>
      </c>
      <c r="B3314" s="2" t="s">
        <v>39</v>
      </c>
      <c r="C3314" s="2" t="s">
        <v>41</v>
      </c>
      <c r="D3314" s="2" t="s">
        <v>34</v>
      </c>
      <c r="E3314" s="4">
        <v>43535.75679398148</v>
      </c>
      <c r="F3314" s="4">
        <v>43541.75679398148</v>
      </c>
      <c r="G3314" s="4">
        <v>43540.75679398148</v>
      </c>
      <c r="H3314" s="2">
        <v>48.0</v>
      </c>
      <c r="I3314" s="2">
        <v>125.0</v>
      </c>
      <c r="J3314" s="2" t="s">
        <v>73</v>
      </c>
      <c r="K3314" s="2" t="s">
        <v>80</v>
      </c>
      <c r="L3314" s="2" t="s">
        <v>35</v>
      </c>
      <c r="M3314" s="2" t="s">
        <v>71</v>
      </c>
      <c r="N3314" s="2">
        <v>1.0</v>
      </c>
      <c r="O3314" s="2">
        <v>6.0</v>
      </c>
      <c r="P3314" s="2">
        <v>173.0</v>
      </c>
      <c r="Q3314" s="2" t="str">
        <f>VLOOKUP(A3314,'Additional Data'!$A$1:$D$9949,2,0)</f>
        <v>App</v>
      </c>
      <c r="R3314" s="2" t="str">
        <f>VLOOKUP(A3314,'Additional Data'!$A$1:$D$9949,4,0)</f>
        <v>Debit Card</v>
      </c>
      <c r="S3314" s="7">
        <f>VLOOKUP(A3314,'Additional Data'!$A$1:$D$9949,3,0)</f>
        <v>3758.359331</v>
      </c>
      <c r="T3314" s="2" t="str">
        <f>HLOOKUP(B3314,'Additional Data'!$F$1:$N$2,2,0)</f>
        <v>Mobile</v>
      </c>
    </row>
    <row r="3315" ht="14.25" customHeight="1">
      <c r="A3315" s="2">
        <v>796734.0</v>
      </c>
      <c r="B3315" s="2" t="s">
        <v>30</v>
      </c>
      <c r="C3315" s="2" t="s">
        <v>32</v>
      </c>
      <c r="D3315" s="2" t="s">
        <v>34</v>
      </c>
      <c r="E3315" s="4">
        <v>43535.75833333333</v>
      </c>
      <c r="F3315" s="4">
        <v>43542.75833333333</v>
      </c>
      <c r="G3315" s="4">
        <v>43540.75833333333</v>
      </c>
      <c r="H3315" s="2">
        <v>30.0</v>
      </c>
      <c r="I3315" s="2">
        <v>123.0</v>
      </c>
      <c r="J3315" s="2" t="s">
        <v>41</v>
      </c>
      <c r="K3315" s="2" t="s">
        <v>58</v>
      </c>
      <c r="L3315" s="2" t="s">
        <v>35</v>
      </c>
      <c r="M3315" s="2" t="s">
        <v>59</v>
      </c>
      <c r="N3315" s="2">
        <v>2.0</v>
      </c>
      <c r="O3315" s="2">
        <v>7.0</v>
      </c>
      <c r="P3315" s="2">
        <v>153.0</v>
      </c>
      <c r="Q3315" s="2" t="str">
        <f>VLOOKUP(A3315,'Additional Data'!$A$1:$D$9949,2,0)</f>
        <v>Website</v>
      </c>
      <c r="R3315" s="2" t="str">
        <f>VLOOKUP(A3315,'Additional Data'!$A$1:$D$9949,4,0)</f>
        <v>Debit Card</v>
      </c>
      <c r="S3315" s="7">
        <f>VLOOKUP(A3315,'Additional Data'!$A$1:$D$9949,3,0)</f>
        <v>2682</v>
      </c>
      <c r="T3315" s="2" t="str">
        <f>HLOOKUP(B3315,'Additional Data'!$F$1:$N$2,2,0)</f>
        <v>PC</v>
      </c>
    </row>
    <row r="3316" ht="14.25" customHeight="1">
      <c r="A3316" s="2">
        <v>47273.0</v>
      </c>
      <c r="B3316" s="2" t="s">
        <v>39</v>
      </c>
      <c r="C3316" s="2" t="s">
        <v>41</v>
      </c>
      <c r="D3316" s="2" t="s">
        <v>34</v>
      </c>
      <c r="E3316" s="4">
        <v>43535.76793981482</v>
      </c>
      <c r="F3316" s="4">
        <v>43541.76793981482</v>
      </c>
      <c r="G3316" s="4">
        <v>43540.76793981482</v>
      </c>
      <c r="H3316" s="2">
        <v>25.0</v>
      </c>
      <c r="I3316" s="2">
        <v>106.0</v>
      </c>
      <c r="J3316" s="2" t="s">
        <v>60</v>
      </c>
      <c r="K3316" s="2" t="s">
        <v>77</v>
      </c>
      <c r="L3316" s="2" t="s">
        <v>35</v>
      </c>
      <c r="M3316" s="2" t="s">
        <v>59</v>
      </c>
      <c r="N3316" s="2">
        <v>1.0</v>
      </c>
      <c r="O3316" s="2">
        <v>6.0</v>
      </c>
      <c r="P3316" s="2">
        <v>131.0</v>
      </c>
      <c r="Q3316" s="2" t="str">
        <f>VLOOKUP(A3316,'Additional Data'!$A$1:$D$9949,2,0)</f>
        <v>App</v>
      </c>
      <c r="R3316" s="2" t="str">
        <f>VLOOKUP(A3316,'Additional Data'!$A$1:$D$9949,4,0)</f>
        <v>Credit Card</v>
      </c>
      <c r="S3316" s="7">
        <f>VLOOKUP(A3316,'Additional Data'!$A$1:$D$9949,3,0)</f>
        <v>902.2526482</v>
      </c>
      <c r="T3316" s="2" t="str">
        <f>HLOOKUP(B3316,'Additional Data'!$F$1:$N$2,2,0)</f>
        <v>Mobile</v>
      </c>
    </row>
    <row r="3317" ht="14.25" customHeight="1">
      <c r="A3317" s="2">
        <v>691427.0</v>
      </c>
      <c r="B3317" s="2" t="s">
        <v>36</v>
      </c>
      <c r="C3317" s="2" t="s">
        <v>41</v>
      </c>
      <c r="D3317" s="2" t="s">
        <v>34</v>
      </c>
      <c r="E3317" s="4">
        <v>43535.76930555556</v>
      </c>
      <c r="F3317" s="4">
        <v>43537.76930555556</v>
      </c>
      <c r="G3317" s="4">
        <v>43542.76930555556</v>
      </c>
      <c r="H3317" s="2">
        <v>81.0</v>
      </c>
      <c r="I3317" s="2">
        <v>101.0</v>
      </c>
      <c r="J3317" s="2" t="s">
        <v>32</v>
      </c>
      <c r="K3317" s="2" t="s">
        <v>70</v>
      </c>
      <c r="L3317" s="2" t="s">
        <v>35</v>
      </c>
      <c r="M3317" s="2" t="s">
        <v>71</v>
      </c>
      <c r="N3317" s="2">
        <v>-5.0</v>
      </c>
      <c r="O3317" s="2">
        <v>2.0</v>
      </c>
      <c r="P3317" s="2">
        <v>182.0</v>
      </c>
      <c r="Q3317" s="2" t="str">
        <f>VLOOKUP(A3317,'Additional Data'!$A$1:$D$9949,2,0)</f>
        <v>App</v>
      </c>
      <c r="R3317" s="2" t="str">
        <f>VLOOKUP(A3317,'Additional Data'!$A$1:$D$9949,4,0)</f>
        <v>Credit Card</v>
      </c>
      <c r="S3317" s="7">
        <f>VLOOKUP(A3317,'Additional Data'!$A$1:$D$9949,3,0)</f>
        <v>1650</v>
      </c>
      <c r="T3317" s="2" t="str">
        <f>HLOOKUP(B3317,'Additional Data'!$F$1:$N$2,2,0)</f>
        <v>Laptop</v>
      </c>
    </row>
    <row r="3318" ht="14.25" customHeight="1">
      <c r="A3318" s="2">
        <v>698991.0</v>
      </c>
      <c r="B3318" s="2" t="s">
        <v>39</v>
      </c>
      <c r="C3318" s="2" t="s">
        <v>41</v>
      </c>
      <c r="D3318" s="2" t="s">
        <v>34</v>
      </c>
      <c r="E3318" s="4">
        <v>43535.77217592593</v>
      </c>
      <c r="F3318" s="4">
        <v>43543.77217592593</v>
      </c>
      <c r="G3318" s="4">
        <v>43541.77217592593</v>
      </c>
      <c r="H3318" s="2">
        <v>42.0</v>
      </c>
      <c r="I3318" s="2">
        <v>111.0</v>
      </c>
      <c r="J3318" s="2" t="s">
        <v>60</v>
      </c>
      <c r="K3318" s="2" t="s">
        <v>77</v>
      </c>
      <c r="L3318" s="2" t="s">
        <v>35</v>
      </c>
      <c r="M3318" s="2" t="s">
        <v>59</v>
      </c>
      <c r="N3318" s="2">
        <v>2.0</v>
      </c>
      <c r="O3318" s="2">
        <v>8.0</v>
      </c>
      <c r="P3318" s="2">
        <v>153.0</v>
      </c>
      <c r="Q3318" s="2" t="str">
        <f>VLOOKUP(A3318,'Additional Data'!$A$1:$D$9949,2,0)</f>
        <v>Website</v>
      </c>
      <c r="R3318" s="2" t="str">
        <f>VLOOKUP(A3318,'Additional Data'!$A$1:$D$9949,4,0)</f>
        <v>Credit Card</v>
      </c>
      <c r="S3318" s="7">
        <f>VLOOKUP(A3318,'Additional Data'!$A$1:$D$9949,3,0)</f>
        <v>909.3980571</v>
      </c>
      <c r="T3318" s="2" t="str">
        <f>HLOOKUP(B3318,'Additional Data'!$F$1:$N$2,2,0)</f>
        <v>Mobile</v>
      </c>
    </row>
    <row r="3319" ht="14.25" customHeight="1">
      <c r="A3319" s="2">
        <v>632569.0</v>
      </c>
      <c r="B3319" s="2" t="s">
        <v>39</v>
      </c>
      <c r="C3319" s="2" t="s">
        <v>32</v>
      </c>
      <c r="D3319" s="2" t="s">
        <v>34</v>
      </c>
      <c r="E3319" s="4">
        <v>43535.77554398148</v>
      </c>
      <c r="F3319" s="4">
        <v>43541.77554398148</v>
      </c>
      <c r="G3319" s="4">
        <v>43542.77554398148</v>
      </c>
      <c r="H3319" s="2">
        <v>71.0</v>
      </c>
      <c r="I3319" s="2">
        <v>100.0</v>
      </c>
      <c r="J3319" s="2" t="s">
        <v>41</v>
      </c>
      <c r="K3319" s="2" t="s">
        <v>58</v>
      </c>
      <c r="L3319" s="2" t="s">
        <v>35</v>
      </c>
      <c r="M3319" s="2" t="s">
        <v>71</v>
      </c>
      <c r="N3319" s="2">
        <v>-1.0</v>
      </c>
      <c r="O3319" s="2">
        <v>6.0</v>
      </c>
      <c r="P3319" s="2">
        <v>171.0</v>
      </c>
      <c r="Q3319" s="2" t="str">
        <f>VLOOKUP(A3319,'Additional Data'!$A$1:$D$9949,2,0)</f>
        <v>App</v>
      </c>
      <c r="R3319" s="2" t="str">
        <f>VLOOKUP(A3319,'Additional Data'!$A$1:$D$9949,4,0)</f>
        <v>Cash On Delivery</v>
      </c>
      <c r="S3319" s="7">
        <f>VLOOKUP(A3319,'Additional Data'!$A$1:$D$9949,3,0)</f>
        <v>667.4378979</v>
      </c>
      <c r="T3319" s="2" t="str">
        <f>HLOOKUP(B3319,'Additional Data'!$F$1:$N$2,2,0)</f>
        <v>Mobile</v>
      </c>
    </row>
    <row r="3320" ht="14.25" customHeight="1">
      <c r="A3320" s="2">
        <v>725928.0</v>
      </c>
      <c r="B3320" s="2" t="s">
        <v>39</v>
      </c>
      <c r="C3320" s="2" t="s">
        <v>41</v>
      </c>
      <c r="D3320" s="2" t="s">
        <v>34</v>
      </c>
      <c r="E3320" s="4">
        <v>43535.77847222222</v>
      </c>
      <c r="F3320" s="4">
        <v>43540.77847222222</v>
      </c>
      <c r="G3320" s="4">
        <v>43541.77847222222</v>
      </c>
      <c r="H3320" s="2">
        <v>46.0</v>
      </c>
      <c r="I3320" s="2">
        <v>123.0</v>
      </c>
      <c r="J3320" s="2" t="s">
        <v>32</v>
      </c>
      <c r="K3320" s="2" t="s">
        <v>70</v>
      </c>
      <c r="L3320" s="2" t="s">
        <v>35</v>
      </c>
      <c r="M3320" s="2" t="s">
        <v>71</v>
      </c>
      <c r="N3320" s="2">
        <v>-1.0</v>
      </c>
      <c r="O3320" s="2">
        <v>5.0</v>
      </c>
      <c r="P3320" s="2">
        <v>169.0</v>
      </c>
      <c r="Q3320" s="2" t="str">
        <f>VLOOKUP(A3320,'Additional Data'!$A$1:$D$9949,2,0)</f>
        <v>Website</v>
      </c>
      <c r="R3320" s="2" t="str">
        <f>VLOOKUP(A3320,'Additional Data'!$A$1:$D$9949,4,0)</f>
        <v>Debit Card</v>
      </c>
      <c r="S3320" s="7">
        <f>VLOOKUP(A3320,'Additional Data'!$A$1:$D$9949,3,0)</f>
        <v>876.2840764</v>
      </c>
      <c r="T3320" s="2" t="str">
        <f>HLOOKUP(B3320,'Additional Data'!$F$1:$N$2,2,0)</f>
        <v>Mobile</v>
      </c>
    </row>
    <row r="3321" ht="14.25" customHeight="1">
      <c r="A3321" s="2">
        <v>234524.0</v>
      </c>
      <c r="B3321" s="2" t="s">
        <v>39</v>
      </c>
      <c r="C3321" s="2" t="s">
        <v>32</v>
      </c>
      <c r="D3321" s="2" t="s">
        <v>34</v>
      </c>
      <c r="E3321" s="4">
        <v>43535.77980324074</v>
      </c>
      <c r="F3321" s="4">
        <v>43537.77980324074</v>
      </c>
      <c r="G3321" s="4">
        <v>43539.77980324074</v>
      </c>
      <c r="H3321" s="2">
        <v>76.0</v>
      </c>
      <c r="I3321" s="2">
        <v>106.0</v>
      </c>
      <c r="J3321" s="2" t="s">
        <v>41</v>
      </c>
      <c r="K3321" s="2" t="s">
        <v>58</v>
      </c>
      <c r="L3321" s="2" t="s">
        <v>35</v>
      </c>
      <c r="M3321" s="2" t="s">
        <v>71</v>
      </c>
      <c r="N3321" s="2">
        <v>-2.0</v>
      </c>
      <c r="O3321" s="2">
        <v>2.0</v>
      </c>
      <c r="P3321" s="2">
        <v>182.0</v>
      </c>
      <c r="Q3321" s="2" t="str">
        <f>VLOOKUP(A3321,'Additional Data'!$A$1:$D$9949,2,0)</f>
        <v>App</v>
      </c>
      <c r="R3321" s="2" t="str">
        <f>VLOOKUP(A3321,'Additional Data'!$A$1:$D$9949,4,0)</f>
        <v>Debit Card</v>
      </c>
      <c r="S3321" s="7">
        <f>VLOOKUP(A3321,'Additional Data'!$A$1:$D$9949,3,0)</f>
        <v>728.3055236</v>
      </c>
      <c r="T3321" s="2" t="str">
        <f>HLOOKUP(B3321,'Additional Data'!$F$1:$N$2,2,0)</f>
        <v>Mobile</v>
      </c>
    </row>
    <row r="3322" ht="14.25" customHeight="1">
      <c r="A3322" s="2">
        <v>855381.0</v>
      </c>
      <c r="B3322" s="2" t="s">
        <v>36</v>
      </c>
      <c r="C3322" s="2" t="s">
        <v>41</v>
      </c>
      <c r="D3322" s="2" t="s">
        <v>34</v>
      </c>
      <c r="E3322" s="4">
        <v>43535.78108796296</v>
      </c>
      <c r="F3322" s="4">
        <v>43544.78108796296</v>
      </c>
      <c r="G3322" s="4">
        <v>43540.78108796296</v>
      </c>
      <c r="H3322" s="2">
        <v>42.0</v>
      </c>
      <c r="I3322" s="2">
        <v>114.0</v>
      </c>
      <c r="J3322" s="2" t="s">
        <v>60</v>
      </c>
      <c r="K3322" s="2" t="s">
        <v>77</v>
      </c>
      <c r="L3322" s="2" t="s">
        <v>35</v>
      </c>
      <c r="M3322" s="2" t="s">
        <v>59</v>
      </c>
      <c r="N3322" s="2">
        <v>4.0</v>
      </c>
      <c r="O3322" s="2">
        <v>9.0</v>
      </c>
      <c r="P3322" s="2">
        <v>156.0</v>
      </c>
      <c r="Q3322" s="2" t="str">
        <f>VLOOKUP(A3322,'Additional Data'!$A$1:$D$9949,2,0)</f>
        <v>Website</v>
      </c>
      <c r="R3322" s="2" t="str">
        <f>VLOOKUP(A3322,'Additional Data'!$A$1:$D$9949,4,0)</f>
        <v>Credit Card</v>
      </c>
      <c r="S3322" s="7">
        <f>VLOOKUP(A3322,'Additional Data'!$A$1:$D$9949,3,0)</f>
        <v>2627.325929</v>
      </c>
      <c r="T3322" s="2" t="str">
        <f>HLOOKUP(B3322,'Additional Data'!$F$1:$N$2,2,0)</f>
        <v>Laptop</v>
      </c>
    </row>
    <row r="3323" ht="14.25" customHeight="1">
      <c r="A3323" s="2">
        <v>322261.0</v>
      </c>
      <c r="B3323" s="2" t="s">
        <v>39</v>
      </c>
      <c r="C3323" s="2" t="s">
        <v>32</v>
      </c>
      <c r="D3323" s="2" t="s">
        <v>34</v>
      </c>
      <c r="E3323" s="4">
        <v>43535.782118055555</v>
      </c>
      <c r="F3323" s="4">
        <v>43537.782118055555</v>
      </c>
      <c r="G3323" s="4">
        <v>43542.782118055555</v>
      </c>
      <c r="H3323" s="2">
        <v>27.0</v>
      </c>
      <c r="I3323" s="2">
        <v>111.0</v>
      </c>
      <c r="J3323" s="2" t="s">
        <v>63</v>
      </c>
      <c r="K3323" s="2" t="s">
        <v>81</v>
      </c>
      <c r="L3323" s="2" t="s">
        <v>35</v>
      </c>
      <c r="M3323" s="2" t="s">
        <v>59</v>
      </c>
      <c r="N3323" s="2">
        <v>-5.0</v>
      </c>
      <c r="O3323" s="2">
        <v>2.0</v>
      </c>
      <c r="P3323" s="2">
        <v>138.0</v>
      </c>
      <c r="Q3323" s="2" t="str">
        <f>VLOOKUP(A3323,'Additional Data'!$A$1:$D$9949,2,0)</f>
        <v>App</v>
      </c>
      <c r="R3323" s="2" t="str">
        <f>VLOOKUP(A3323,'Additional Data'!$A$1:$D$9949,4,0)</f>
        <v>Credit Card</v>
      </c>
      <c r="S3323" s="7">
        <f>VLOOKUP(A3323,'Additional Data'!$A$1:$D$9949,3,0)</f>
        <v>2412.544511</v>
      </c>
      <c r="T3323" s="2" t="str">
        <f>HLOOKUP(B3323,'Additional Data'!$F$1:$N$2,2,0)</f>
        <v>Mobile</v>
      </c>
    </row>
    <row r="3324" ht="14.25" customHeight="1">
      <c r="A3324" s="2">
        <v>671405.0</v>
      </c>
      <c r="B3324" s="2" t="s">
        <v>39</v>
      </c>
      <c r="C3324" s="2" t="s">
        <v>32</v>
      </c>
      <c r="D3324" s="2" t="s">
        <v>34</v>
      </c>
      <c r="E3324" s="4">
        <v>43535.784780092596</v>
      </c>
      <c r="F3324" s="4">
        <v>43538.784780092596</v>
      </c>
      <c r="G3324" s="4">
        <v>43541.784780092596</v>
      </c>
      <c r="H3324" s="2">
        <v>37.0</v>
      </c>
      <c r="I3324" s="2">
        <v>129.0</v>
      </c>
      <c r="J3324" s="2" t="s">
        <v>41</v>
      </c>
      <c r="K3324" s="2" t="s">
        <v>58</v>
      </c>
      <c r="L3324" s="2" t="s">
        <v>35</v>
      </c>
      <c r="M3324" s="2" t="s">
        <v>59</v>
      </c>
      <c r="N3324" s="2">
        <v>-3.0</v>
      </c>
      <c r="O3324" s="2">
        <v>3.0</v>
      </c>
      <c r="P3324" s="2">
        <v>166.0</v>
      </c>
      <c r="Q3324" s="2" t="str">
        <f>VLOOKUP(A3324,'Additional Data'!$A$1:$D$9949,2,0)</f>
        <v>App</v>
      </c>
      <c r="R3324" s="2" t="str">
        <f>VLOOKUP(A3324,'Additional Data'!$A$1:$D$9949,4,0)</f>
        <v>Cash On Delivery</v>
      </c>
      <c r="S3324" s="7">
        <f>VLOOKUP(A3324,'Additional Data'!$A$1:$D$9949,3,0)</f>
        <v>784.5068165</v>
      </c>
      <c r="T3324" s="2" t="str">
        <f>HLOOKUP(B3324,'Additional Data'!$F$1:$N$2,2,0)</f>
        <v>Mobile</v>
      </c>
    </row>
    <row r="3325" ht="14.25" customHeight="1">
      <c r="A3325" s="2">
        <v>667138.0</v>
      </c>
      <c r="B3325" s="2" t="s">
        <v>39</v>
      </c>
      <c r="C3325" s="2" t="s">
        <v>41</v>
      </c>
      <c r="D3325" s="2" t="s">
        <v>34</v>
      </c>
      <c r="E3325" s="4">
        <v>43535.78537037037</v>
      </c>
      <c r="F3325" s="4">
        <v>43541.78537037037</v>
      </c>
      <c r="G3325" s="4">
        <v>43542.78537037037</v>
      </c>
      <c r="H3325" s="2">
        <v>0.0</v>
      </c>
      <c r="I3325" s="2">
        <v>127.0</v>
      </c>
      <c r="J3325" s="2" t="s">
        <v>41</v>
      </c>
      <c r="K3325" s="2" t="s">
        <v>66</v>
      </c>
      <c r="L3325" s="2" t="s">
        <v>67</v>
      </c>
      <c r="M3325" s="2" t="s">
        <v>59</v>
      </c>
      <c r="N3325" s="2">
        <v>-1.0</v>
      </c>
      <c r="O3325" s="2">
        <v>6.0</v>
      </c>
      <c r="P3325" s="2">
        <v>127.0</v>
      </c>
      <c r="Q3325" s="2" t="str">
        <f>VLOOKUP(A3325,'Additional Data'!$A$1:$D$9949,2,0)</f>
        <v>App</v>
      </c>
      <c r="R3325" s="2" t="str">
        <f>VLOOKUP(A3325,'Additional Data'!$A$1:$D$9949,4,0)</f>
        <v>Debit Card</v>
      </c>
      <c r="S3325" s="7">
        <f>VLOOKUP(A3325,'Additional Data'!$A$1:$D$9949,3,0)</f>
        <v>3063</v>
      </c>
      <c r="T3325" s="2" t="str">
        <f>HLOOKUP(B3325,'Additional Data'!$F$1:$N$2,2,0)</f>
        <v>Mobile</v>
      </c>
    </row>
    <row r="3326" ht="14.25" customHeight="1">
      <c r="A3326" s="2">
        <v>176110.0</v>
      </c>
      <c r="B3326" s="2" t="s">
        <v>42</v>
      </c>
      <c r="C3326" s="2" t="s">
        <v>32</v>
      </c>
      <c r="D3326" s="2" t="s">
        <v>34</v>
      </c>
      <c r="E3326" s="4">
        <v>43535.79178240741</v>
      </c>
      <c r="F3326" s="4">
        <v>43537.79178240741</v>
      </c>
      <c r="G3326" s="4">
        <v>43538.79178240741</v>
      </c>
      <c r="H3326" s="2">
        <v>68.0</v>
      </c>
      <c r="I3326" s="2">
        <v>105.0</v>
      </c>
      <c r="J3326" s="2" t="s">
        <v>41</v>
      </c>
      <c r="K3326" s="2" t="s">
        <v>58</v>
      </c>
      <c r="L3326" s="2" t="s">
        <v>35</v>
      </c>
      <c r="M3326" s="2" t="s">
        <v>71</v>
      </c>
      <c r="N3326" s="2">
        <v>-1.0</v>
      </c>
      <c r="O3326" s="2">
        <v>2.0</v>
      </c>
      <c r="P3326" s="2">
        <v>173.0</v>
      </c>
      <c r="Q3326" s="2" t="str">
        <f>VLOOKUP(A3326,'Additional Data'!$A$1:$D$9949,2,0)</f>
        <v>App</v>
      </c>
      <c r="R3326" s="2" t="str">
        <f>VLOOKUP(A3326,'Additional Data'!$A$1:$D$9949,4,0)</f>
        <v>Debit Card</v>
      </c>
      <c r="S3326" s="7">
        <f>VLOOKUP(A3326,'Additional Data'!$A$1:$D$9949,3,0)</f>
        <v>2845.995965</v>
      </c>
      <c r="T3326" s="2" t="str">
        <f>HLOOKUP(B3326,'Additional Data'!$F$1:$N$2,2,0)</f>
        <v>TV</v>
      </c>
    </row>
    <row r="3327" ht="14.25" customHeight="1">
      <c r="A3327" s="2">
        <v>515003.0</v>
      </c>
      <c r="B3327" s="2" t="s">
        <v>36</v>
      </c>
      <c r="C3327" s="2" t="s">
        <v>41</v>
      </c>
      <c r="D3327" s="2" t="s">
        <v>34</v>
      </c>
      <c r="E3327" s="4">
        <v>43535.801145833335</v>
      </c>
      <c r="F3327" s="4">
        <v>43539.801145833335</v>
      </c>
      <c r="G3327" s="4">
        <v>43538.801145833335</v>
      </c>
      <c r="H3327" s="2">
        <v>0.0</v>
      </c>
      <c r="I3327" s="2">
        <v>109.0</v>
      </c>
      <c r="J3327" s="2" t="s">
        <v>41</v>
      </c>
      <c r="K3327" s="2" t="s">
        <v>66</v>
      </c>
      <c r="L3327" s="2" t="s">
        <v>67</v>
      </c>
      <c r="M3327" s="2" t="s">
        <v>71</v>
      </c>
      <c r="N3327" s="2">
        <v>1.0</v>
      </c>
      <c r="O3327" s="2">
        <v>4.0</v>
      </c>
      <c r="P3327" s="2">
        <v>109.0</v>
      </c>
      <c r="Q3327" s="2" t="str">
        <f>VLOOKUP(A3327,'Additional Data'!$A$1:$D$9949,2,0)</f>
        <v>App</v>
      </c>
      <c r="R3327" s="2" t="str">
        <f>VLOOKUP(A3327,'Additional Data'!$A$1:$D$9949,4,0)</f>
        <v>Credit Card</v>
      </c>
      <c r="S3327" s="7">
        <f>VLOOKUP(A3327,'Additional Data'!$A$1:$D$9949,3,0)</f>
        <v>540.4463139</v>
      </c>
      <c r="T3327" s="2" t="str">
        <f>HLOOKUP(B3327,'Additional Data'!$F$1:$N$2,2,0)</f>
        <v>Laptop</v>
      </c>
    </row>
    <row r="3328" ht="14.25" customHeight="1">
      <c r="A3328" s="2">
        <v>35111.0</v>
      </c>
      <c r="B3328" s="2" t="s">
        <v>36</v>
      </c>
      <c r="C3328" s="2" t="s">
        <v>41</v>
      </c>
      <c r="D3328" s="2" t="s">
        <v>34</v>
      </c>
      <c r="E3328" s="4">
        <v>43535.804398148146</v>
      </c>
      <c r="F3328" s="4">
        <v>43541.804398148146</v>
      </c>
      <c r="G3328" s="4">
        <v>43538.804398148146</v>
      </c>
      <c r="H3328" s="2">
        <v>32.0</v>
      </c>
      <c r="I3328" s="2">
        <v>108.0</v>
      </c>
      <c r="J3328" s="2" t="s">
        <v>63</v>
      </c>
      <c r="K3328" s="2" t="s">
        <v>64</v>
      </c>
      <c r="L3328" s="2" t="s">
        <v>35</v>
      </c>
      <c r="M3328" s="2" t="s">
        <v>59</v>
      </c>
      <c r="N3328" s="2">
        <v>3.0</v>
      </c>
      <c r="O3328" s="2">
        <v>6.0</v>
      </c>
      <c r="P3328" s="2">
        <v>140.0</v>
      </c>
      <c r="Q3328" s="2" t="str">
        <f>VLOOKUP(A3328,'Additional Data'!$A$1:$D$9949,2,0)</f>
        <v>App</v>
      </c>
      <c r="R3328" s="2" t="str">
        <f>VLOOKUP(A3328,'Additional Data'!$A$1:$D$9949,4,0)</f>
        <v>Credit Card</v>
      </c>
      <c r="S3328" s="7">
        <f>VLOOKUP(A3328,'Additional Data'!$A$1:$D$9949,3,0)</f>
        <v>687.6896589</v>
      </c>
      <c r="T3328" s="2" t="str">
        <f>HLOOKUP(B3328,'Additional Data'!$F$1:$N$2,2,0)</f>
        <v>Laptop</v>
      </c>
    </row>
    <row r="3329" ht="14.25" customHeight="1">
      <c r="A3329" s="2">
        <v>696194.0</v>
      </c>
      <c r="B3329" s="2" t="s">
        <v>42</v>
      </c>
      <c r="C3329" s="2" t="s">
        <v>41</v>
      </c>
      <c r="D3329" s="2" t="s">
        <v>34</v>
      </c>
      <c r="E3329" s="4">
        <v>43535.80472222222</v>
      </c>
      <c r="F3329" s="4">
        <v>43538.80472222222</v>
      </c>
      <c r="G3329" s="4">
        <v>43540.80472222222</v>
      </c>
      <c r="H3329" s="2">
        <v>35.0</v>
      </c>
      <c r="I3329" s="2">
        <v>114.0</v>
      </c>
      <c r="J3329" s="2" t="s">
        <v>63</v>
      </c>
      <c r="K3329" s="2" t="s">
        <v>64</v>
      </c>
      <c r="L3329" s="2" t="s">
        <v>35</v>
      </c>
      <c r="M3329" s="2" t="s">
        <v>59</v>
      </c>
      <c r="N3329" s="2">
        <v>-2.0</v>
      </c>
      <c r="O3329" s="2">
        <v>3.0</v>
      </c>
      <c r="P3329" s="2">
        <v>149.0</v>
      </c>
      <c r="Q3329" s="2" t="str">
        <f>VLOOKUP(A3329,'Additional Data'!$A$1:$D$9949,2,0)</f>
        <v>App</v>
      </c>
      <c r="R3329" s="2" t="str">
        <f>VLOOKUP(A3329,'Additional Data'!$A$1:$D$9949,4,0)</f>
        <v>Debit Card</v>
      </c>
      <c r="S3329" s="7">
        <f>VLOOKUP(A3329,'Additional Data'!$A$1:$D$9949,3,0)</f>
        <v>2724.403574</v>
      </c>
      <c r="T3329" s="2" t="str">
        <f>HLOOKUP(B3329,'Additional Data'!$F$1:$N$2,2,0)</f>
        <v>TV</v>
      </c>
    </row>
    <row r="3330" ht="14.25" customHeight="1">
      <c r="A3330" s="2">
        <v>493740.0</v>
      </c>
      <c r="B3330" s="2" t="s">
        <v>36</v>
      </c>
      <c r="C3330" s="2" t="s">
        <v>32</v>
      </c>
      <c r="D3330" s="2" t="s">
        <v>34</v>
      </c>
      <c r="E3330" s="4">
        <v>43535.810752314814</v>
      </c>
      <c r="F3330" s="4">
        <v>43537.810752314814</v>
      </c>
      <c r="G3330" s="4">
        <v>43541.810752314814</v>
      </c>
      <c r="H3330" s="2">
        <v>48.0</v>
      </c>
      <c r="I3330" s="2">
        <v>106.0</v>
      </c>
      <c r="J3330" s="2" t="s">
        <v>60</v>
      </c>
      <c r="K3330" s="2" t="s">
        <v>61</v>
      </c>
      <c r="L3330" s="2" t="s">
        <v>35</v>
      </c>
      <c r="M3330" s="2" t="s">
        <v>71</v>
      </c>
      <c r="N3330" s="2">
        <v>-4.0</v>
      </c>
      <c r="O3330" s="2">
        <v>2.0</v>
      </c>
      <c r="P3330" s="2">
        <v>154.0</v>
      </c>
      <c r="Q3330" s="2" t="str">
        <f>VLOOKUP(A3330,'Additional Data'!$A$1:$D$9949,2,0)</f>
        <v>Website</v>
      </c>
      <c r="R3330" s="2" t="str">
        <f>VLOOKUP(A3330,'Additional Data'!$A$1:$D$9949,4,0)</f>
        <v>Debit Card</v>
      </c>
      <c r="S3330" s="7">
        <f>VLOOKUP(A3330,'Additional Data'!$A$1:$D$9949,3,0)</f>
        <v>1595</v>
      </c>
      <c r="T3330" s="2" t="str">
        <f>HLOOKUP(B3330,'Additional Data'!$F$1:$N$2,2,0)</f>
        <v>Laptop</v>
      </c>
    </row>
    <row r="3331" ht="14.25" customHeight="1">
      <c r="A3331" s="2">
        <v>538832.0</v>
      </c>
      <c r="B3331" s="2" t="s">
        <v>39</v>
      </c>
      <c r="C3331" s="2" t="s">
        <v>41</v>
      </c>
      <c r="D3331" s="2" t="s">
        <v>34</v>
      </c>
      <c r="E3331" s="4">
        <v>43535.817824074074</v>
      </c>
      <c r="F3331" s="4">
        <v>43537.817824074074</v>
      </c>
      <c r="G3331" s="4">
        <v>43541.817824074074</v>
      </c>
      <c r="H3331" s="2">
        <v>40.0</v>
      </c>
      <c r="I3331" s="2">
        <v>130.0</v>
      </c>
      <c r="J3331" s="2" t="s">
        <v>32</v>
      </c>
      <c r="K3331" s="2" t="s">
        <v>70</v>
      </c>
      <c r="L3331" s="2" t="s">
        <v>35</v>
      </c>
      <c r="M3331" s="2" t="s">
        <v>71</v>
      </c>
      <c r="N3331" s="2">
        <v>-4.0</v>
      </c>
      <c r="O3331" s="2">
        <v>2.0</v>
      </c>
      <c r="P3331" s="2">
        <v>170.0</v>
      </c>
      <c r="Q3331" s="2" t="str">
        <f>VLOOKUP(A3331,'Additional Data'!$A$1:$D$9949,2,0)</f>
        <v>App</v>
      </c>
      <c r="R3331" s="2" t="str">
        <f>VLOOKUP(A3331,'Additional Data'!$A$1:$D$9949,4,0)</f>
        <v>Debit Card</v>
      </c>
      <c r="S3331" s="7">
        <f>VLOOKUP(A3331,'Additional Data'!$A$1:$D$9949,3,0)</f>
        <v>3254.060676</v>
      </c>
      <c r="T3331" s="2" t="str">
        <f>HLOOKUP(B3331,'Additional Data'!$F$1:$N$2,2,0)</f>
        <v>Mobile</v>
      </c>
    </row>
    <row r="3332" ht="14.25" customHeight="1">
      <c r="A3332" s="2">
        <v>831331.0</v>
      </c>
      <c r="B3332" s="2" t="s">
        <v>46</v>
      </c>
      <c r="C3332" s="2" t="s">
        <v>32</v>
      </c>
      <c r="D3332" s="2" t="s">
        <v>34</v>
      </c>
      <c r="E3332" s="4">
        <v>43535.818564814814</v>
      </c>
      <c r="F3332" s="4">
        <v>43542.818564814814</v>
      </c>
      <c r="G3332" s="4">
        <v>43539.818564814814</v>
      </c>
      <c r="H3332" s="2">
        <v>46.0</v>
      </c>
      <c r="I3332" s="2">
        <v>112.0</v>
      </c>
      <c r="J3332" s="2" t="s">
        <v>60</v>
      </c>
      <c r="K3332" s="2" t="s">
        <v>61</v>
      </c>
      <c r="L3332" s="2" t="s">
        <v>35</v>
      </c>
      <c r="M3332" s="2" t="s">
        <v>59</v>
      </c>
      <c r="N3332" s="2">
        <v>3.0</v>
      </c>
      <c r="O3332" s="2">
        <v>7.0</v>
      </c>
      <c r="P3332" s="2">
        <v>158.0</v>
      </c>
      <c r="Q3332" s="2" t="str">
        <f>VLOOKUP(A3332,'Additional Data'!$A$1:$D$9949,2,0)</f>
        <v>App</v>
      </c>
      <c r="R3332" s="2" t="str">
        <f>VLOOKUP(A3332,'Additional Data'!$A$1:$D$9949,4,0)</f>
        <v>Credit Card</v>
      </c>
      <c r="S3332" s="7">
        <f>VLOOKUP(A3332,'Additional Data'!$A$1:$D$9949,3,0)</f>
        <v>1109</v>
      </c>
      <c r="T3332" s="2" t="str">
        <f>HLOOKUP(B3332,'Additional Data'!$F$1:$N$2,2,0)</f>
        <v>TV</v>
      </c>
    </row>
    <row r="3333" ht="14.25" customHeight="1">
      <c r="A3333" s="2">
        <v>170011.0</v>
      </c>
      <c r="B3333" s="2" t="s">
        <v>30</v>
      </c>
      <c r="C3333" s="2" t="s">
        <v>32</v>
      </c>
      <c r="D3333" s="2" t="s">
        <v>34</v>
      </c>
      <c r="E3333" s="4">
        <v>43535.82587962963</v>
      </c>
      <c r="F3333" s="4">
        <v>43539.82587962963</v>
      </c>
      <c r="G3333" s="4">
        <v>43541.82587962963</v>
      </c>
      <c r="H3333" s="2">
        <v>26.0</v>
      </c>
      <c r="I3333" s="2">
        <v>109.0</v>
      </c>
      <c r="J3333" s="2" t="s">
        <v>60</v>
      </c>
      <c r="K3333" s="2" t="s">
        <v>61</v>
      </c>
      <c r="L3333" s="2" t="s">
        <v>35</v>
      </c>
      <c r="M3333" s="2" t="s">
        <v>59</v>
      </c>
      <c r="N3333" s="2">
        <v>-2.0</v>
      </c>
      <c r="O3333" s="2">
        <v>4.0</v>
      </c>
      <c r="P3333" s="2">
        <v>135.0</v>
      </c>
      <c r="Q3333" s="2" t="str">
        <f>VLOOKUP(A3333,'Additional Data'!$A$1:$D$9949,2,0)</f>
        <v>App</v>
      </c>
      <c r="R3333" s="2" t="str">
        <f>VLOOKUP(A3333,'Additional Data'!$A$1:$D$9949,4,0)</f>
        <v>Credit Card</v>
      </c>
      <c r="S3333" s="7">
        <f>VLOOKUP(A3333,'Additional Data'!$A$1:$D$9949,3,0)</f>
        <v>1353</v>
      </c>
      <c r="T3333" s="2" t="str">
        <f>HLOOKUP(B3333,'Additional Data'!$F$1:$N$2,2,0)</f>
        <v>PC</v>
      </c>
    </row>
    <row r="3334" ht="14.25" customHeight="1">
      <c r="A3334" s="2">
        <v>886094.0</v>
      </c>
      <c r="B3334" s="2" t="s">
        <v>42</v>
      </c>
      <c r="C3334" s="2" t="s">
        <v>32</v>
      </c>
      <c r="D3334" s="2" t="s">
        <v>34</v>
      </c>
      <c r="E3334" s="4">
        <v>43535.829409722224</v>
      </c>
      <c r="F3334" s="4">
        <v>43541.829409722224</v>
      </c>
      <c r="G3334" s="4">
        <v>43540.829409722224</v>
      </c>
      <c r="H3334" s="2">
        <v>67.0</v>
      </c>
      <c r="I3334" s="2">
        <v>94.0</v>
      </c>
      <c r="J3334" s="2" t="s">
        <v>60</v>
      </c>
      <c r="K3334" s="2" t="s">
        <v>61</v>
      </c>
      <c r="L3334" s="2" t="s">
        <v>35</v>
      </c>
      <c r="M3334" s="2" t="s">
        <v>71</v>
      </c>
      <c r="N3334" s="2">
        <v>1.0</v>
      </c>
      <c r="O3334" s="2">
        <v>6.0</v>
      </c>
      <c r="P3334" s="2">
        <v>161.0</v>
      </c>
      <c r="Q3334" s="2" t="str">
        <f>VLOOKUP(A3334,'Additional Data'!$A$1:$D$9949,2,0)</f>
        <v>App</v>
      </c>
      <c r="R3334" s="2" t="str">
        <f>VLOOKUP(A3334,'Additional Data'!$A$1:$D$9949,4,0)</f>
        <v>Debit Card</v>
      </c>
      <c r="S3334" s="7">
        <f>VLOOKUP(A3334,'Additional Data'!$A$1:$D$9949,3,0)</f>
        <v>1287.209494</v>
      </c>
      <c r="T3334" s="2" t="str">
        <f>HLOOKUP(B3334,'Additional Data'!$F$1:$N$2,2,0)</f>
        <v>TV</v>
      </c>
    </row>
    <row r="3335" ht="14.25" customHeight="1">
      <c r="A3335" s="2">
        <v>179688.0</v>
      </c>
      <c r="B3335" s="2" t="s">
        <v>42</v>
      </c>
      <c r="C3335" s="2" t="s">
        <v>41</v>
      </c>
      <c r="D3335" s="2" t="s">
        <v>34</v>
      </c>
      <c r="E3335" s="4">
        <v>43535.83782407407</v>
      </c>
      <c r="F3335" s="4">
        <v>43537.83782407407</v>
      </c>
      <c r="G3335" s="4">
        <v>43538.83782407407</v>
      </c>
      <c r="H3335" s="2">
        <v>34.0</v>
      </c>
      <c r="I3335" s="2">
        <v>107.0</v>
      </c>
      <c r="J3335" s="2" t="s">
        <v>60</v>
      </c>
      <c r="K3335" s="2" t="s">
        <v>77</v>
      </c>
      <c r="L3335" s="2" t="s">
        <v>35</v>
      </c>
      <c r="M3335" s="2" t="s">
        <v>71</v>
      </c>
      <c r="N3335" s="2">
        <v>-1.0</v>
      </c>
      <c r="O3335" s="2">
        <v>2.0</v>
      </c>
      <c r="P3335" s="2">
        <v>141.0</v>
      </c>
      <c r="Q3335" s="2" t="str">
        <f>VLOOKUP(A3335,'Additional Data'!$A$1:$D$9949,2,0)</f>
        <v>Website</v>
      </c>
      <c r="R3335" s="2" t="str">
        <f>VLOOKUP(A3335,'Additional Data'!$A$1:$D$9949,4,0)</f>
        <v>Debit Card</v>
      </c>
      <c r="S3335" s="7">
        <f>VLOOKUP(A3335,'Additional Data'!$A$1:$D$9949,3,0)</f>
        <v>520.3783216</v>
      </c>
      <c r="T3335" s="2" t="str">
        <f>HLOOKUP(B3335,'Additional Data'!$F$1:$N$2,2,0)</f>
        <v>TV</v>
      </c>
    </row>
    <row r="3336" ht="14.25" customHeight="1">
      <c r="A3336" s="2">
        <v>632644.0</v>
      </c>
      <c r="B3336" s="2" t="s">
        <v>39</v>
      </c>
      <c r="C3336" s="2" t="s">
        <v>41</v>
      </c>
      <c r="D3336" s="2" t="s">
        <v>34</v>
      </c>
      <c r="E3336" s="4">
        <v>43535.83850694444</v>
      </c>
      <c r="F3336" s="4">
        <v>43541.83850694444</v>
      </c>
      <c r="G3336" s="4">
        <v>43538.83850694444</v>
      </c>
      <c r="H3336" s="2">
        <v>39.0</v>
      </c>
      <c r="I3336" s="2">
        <v>125.0</v>
      </c>
      <c r="J3336" s="2" t="s">
        <v>32</v>
      </c>
      <c r="K3336" s="2" t="s">
        <v>70</v>
      </c>
      <c r="L3336" s="2" t="s">
        <v>35</v>
      </c>
      <c r="M3336" s="2" t="s">
        <v>71</v>
      </c>
      <c r="N3336" s="2">
        <v>3.0</v>
      </c>
      <c r="O3336" s="2">
        <v>6.0</v>
      </c>
      <c r="P3336" s="2">
        <v>164.0</v>
      </c>
      <c r="Q3336" s="2" t="str">
        <f>VLOOKUP(A3336,'Additional Data'!$A$1:$D$9949,2,0)</f>
        <v>App</v>
      </c>
      <c r="R3336" s="2" t="str">
        <f>VLOOKUP(A3336,'Additional Data'!$A$1:$D$9949,4,0)</f>
        <v>Debit Card</v>
      </c>
      <c r="S3336" s="7">
        <f>VLOOKUP(A3336,'Additional Data'!$A$1:$D$9949,3,0)</f>
        <v>2477</v>
      </c>
      <c r="T3336" s="2" t="str">
        <f>HLOOKUP(B3336,'Additional Data'!$F$1:$N$2,2,0)</f>
        <v>Mobile</v>
      </c>
    </row>
    <row r="3337" ht="14.25" customHeight="1">
      <c r="A3337" s="2">
        <v>833340.0</v>
      </c>
      <c r="B3337" s="2" t="s">
        <v>30</v>
      </c>
      <c r="C3337" s="2" t="s">
        <v>41</v>
      </c>
      <c r="D3337" s="2" t="s">
        <v>34</v>
      </c>
      <c r="E3337" s="4">
        <v>43535.84892361111</v>
      </c>
      <c r="F3337" s="4">
        <v>43537.84892361111</v>
      </c>
      <c r="G3337" s="4">
        <v>43540.84892361111</v>
      </c>
      <c r="H3337" s="2">
        <v>0.0</v>
      </c>
      <c r="I3337" s="2">
        <v>128.0</v>
      </c>
      <c r="J3337" s="2" t="s">
        <v>41</v>
      </c>
      <c r="K3337" s="2" t="s">
        <v>66</v>
      </c>
      <c r="L3337" s="2" t="s">
        <v>67</v>
      </c>
      <c r="M3337" s="2" t="s">
        <v>71</v>
      </c>
      <c r="N3337" s="2">
        <v>-3.0</v>
      </c>
      <c r="O3337" s="2">
        <v>2.0</v>
      </c>
      <c r="P3337" s="2">
        <v>128.0</v>
      </c>
      <c r="Q3337" s="2" t="str">
        <f>VLOOKUP(A3337,'Additional Data'!$A$1:$D$9949,2,0)</f>
        <v>Website</v>
      </c>
      <c r="R3337" s="2" t="str">
        <f>VLOOKUP(A3337,'Additional Data'!$A$1:$D$9949,4,0)</f>
        <v>Debit Card</v>
      </c>
      <c r="S3337" s="7">
        <f>VLOOKUP(A3337,'Additional Data'!$A$1:$D$9949,3,0)</f>
        <v>2876</v>
      </c>
      <c r="T3337" s="2" t="str">
        <f>HLOOKUP(B3337,'Additional Data'!$F$1:$N$2,2,0)</f>
        <v>PC</v>
      </c>
    </row>
    <row r="3338" ht="14.25" customHeight="1">
      <c r="A3338" s="2">
        <v>680202.0</v>
      </c>
      <c r="B3338" s="2" t="s">
        <v>39</v>
      </c>
      <c r="C3338" s="2" t="s">
        <v>32</v>
      </c>
      <c r="D3338" s="2" t="s">
        <v>34</v>
      </c>
      <c r="E3338" s="4">
        <v>43535.84997685185</v>
      </c>
      <c r="F3338" s="4">
        <v>43537.84997685185</v>
      </c>
      <c r="G3338" s="4">
        <v>43539.84997685185</v>
      </c>
      <c r="H3338" s="2">
        <v>40.0</v>
      </c>
      <c r="I3338" s="2">
        <v>120.0</v>
      </c>
      <c r="J3338" s="2" t="s">
        <v>73</v>
      </c>
      <c r="K3338" s="2" t="s">
        <v>74</v>
      </c>
      <c r="L3338" s="2" t="s">
        <v>35</v>
      </c>
      <c r="M3338" s="2" t="s">
        <v>59</v>
      </c>
      <c r="N3338" s="2">
        <v>-2.0</v>
      </c>
      <c r="O3338" s="2">
        <v>2.0</v>
      </c>
      <c r="P3338" s="2">
        <v>160.0</v>
      </c>
      <c r="Q3338" s="2" t="str">
        <f>VLOOKUP(A3338,'Additional Data'!$A$1:$D$9949,2,0)</f>
        <v>Website</v>
      </c>
      <c r="R3338" s="2" t="str">
        <f>VLOOKUP(A3338,'Additional Data'!$A$1:$D$9949,4,0)</f>
        <v>Debit Card</v>
      </c>
      <c r="S3338" s="7">
        <f>VLOOKUP(A3338,'Additional Data'!$A$1:$D$9949,3,0)</f>
        <v>3621.985049</v>
      </c>
      <c r="T3338" s="2" t="str">
        <f>HLOOKUP(B3338,'Additional Data'!$F$1:$N$2,2,0)</f>
        <v>Mobile</v>
      </c>
    </row>
    <row r="3339" ht="14.25" customHeight="1">
      <c r="A3339" s="2">
        <v>774476.0</v>
      </c>
      <c r="B3339" s="2" t="s">
        <v>36</v>
      </c>
      <c r="C3339" s="2" t="s">
        <v>41</v>
      </c>
      <c r="D3339" s="2" t="s">
        <v>34</v>
      </c>
      <c r="E3339" s="4">
        <v>43535.852951388886</v>
      </c>
      <c r="F3339" s="4">
        <v>43540.852951388886</v>
      </c>
      <c r="G3339" s="4">
        <v>43541.852951388886</v>
      </c>
      <c r="H3339" s="2">
        <v>65.0</v>
      </c>
      <c r="I3339" s="2">
        <v>94.0</v>
      </c>
      <c r="J3339" s="2" t="s">
        <v>60</v>
      </c>
      <c r="K3339" s="2" t="s">
        <v>77</v>
      </c>
      <c r="L3339" s="2" t="s">
        <v>35</v>
      </c>
      <c r="M3339" s="2" t="s">
        <v>71</v>
      </c>
      <c r="N3339" s="2">
        <v>-1.0</v>
      </c>
      <c r="O3339" s="2">
        <v>5.0</v>
      </c>
      <c r="P3339" s="2">
        <v>159.0</v>
      </c>
      <c r="Q3339" s="2" t="str">
        <f>VLOOKUP(A3339,'Additional Data'!$A$1:$D$9949,2,0)</f>
        <v>App</v>
      </c>
      <c r="R3339" s="2" t="str">
        <f>VLOOKUP(A3339,'Additional Data'!$A$1:$D$9949,4,0)</f>
        <v>Debit Card</v>
      </c>
      <c r="S3339" s="7">
        <f>VLOOKUP(A3339,'Additional Data'!$A$1:$D$9949,3,0)</f>
        <v>3485</v>
      </c>
      <c r="T3339" s="2" t="str">
        <f>HLOOKUP(B3339,'Additional Data'!$F$1:$N$2,2,0)</f>
        <v>Laptop</v>
      </c>
    </row>
    <row r="3340" ht="14.25" customHeight="1">
      <c r="A3340" s="2">
        <v>748474.0</v>
      </c>
      <c r="B3340" s="2" t="s">
        <v>30</v>
      </c>
      <c r="C3340" s="2" t="s">
        <v>32</v>
      </c>
      <c r="D3340" s="2" t="s">
        <v>34</v>
      </c>
      <c r="E3340" s="4">
        <v>43535.86140046296</v>
      </c>
      <c r="F3340" s="4">
        <v>43541.86140046296</v>
      </c>
      <c r="G3340" s="4">
        <v>43538.86140046296</v>
      </c>
      <c r="H3340" s="2">
        <v>0.0</v>
      </c>
      <c r="I3340" s="2">
        <v>120.0</v>
      </c>
      <c r="J3340" s="2" t="s">
        <v>32</v>
      </c>
      <c r="K3340" s="2" t="s">
        <v>82</v>
      </c>
      <c r="L3340" s="2" t="s">
        <v>67</v>
      </c>
      <c r="M3340" s="2" t="s">
        <v>59</v>
      </c>
      <c r="N3340" s="2">
        <v>3.0</v>
      </c>
      <c r="O3340" s="2">
        <v>6.0</v>
      </c>
      <c r="P3340" s="2">
        <v>120.0</v>
      </c>
      <c r="Q3340" s="2" t="str">
        <f>VLOOKUP(A3340,'Additional Data'!$A$1:$D$9949,2,0)</f>
        <v>App</v>
      </c>
      <c r="R3340" s="2" t="str">
        <f>VLOOKUP(A3340,'Additional Data'!$A$1:$D$9949,4,0)</f>
        <v>Debit Card</v>
      </c>
      <c r="S3340" s="7">
        <f>VLOOKUP(A3340,'Additional Data'!$A$1:$D$9949,3,0)</f>
        <v>3104.391858</v>
      </c>
      <c r="T3340" s="2" t="str">
        <f>HLOOKUP(B3340,'Additional Data'!$F$1:$N$2,2,0)</f>
        <v>PC</v>
      </c>
    </row>
    <row r="3341" ht="14.25" customHeight="1">
      <c r="A3341" s="2">
        <v>361245.0</v>
      </c>
      <c r="B3341" s="2" t="s">
        <v>49</v>
      </c>
      <c r="C3341" s="2" t="s">
        <v>41</v>
      </c>
      <c r="D3341" s="2" t="s">
        <v>34</v>
      </c>
      <c r="E3341" s="4">
        <v>43535.864340277774</v>
      </c>
      <c r="F3341" s="4">
        <v>43537.864340277774</v>
      </c>
      <c r="G3341" s="4">
        <v>43539.864340277774</v>
      </c>
      <c r="H3341" s="2">
        <v>0.0</v>
      </c>
      <c r="I3341" s="2">
        <v>129.0</v>
      </c>
      <c r="J3341" s="2" t="s">
        <v>41</v>
      </c>
      <c r="K3341" s="2" t="s">
        <v>66</v>
      </c>
      <c r="L3341" s="2" t="s">
        <v>67</v>
      </c>
      <c r="M3341" s="2" t="s">
        <v>59</v>
      </c>
      <c r="N3341" s="2">
        <v>-2.0</v>
      </c>
      <c r="O3341" s="2">
        <v>2.0</v>
      </c>
      <c r="P3341" s="2">
        <v>129.0</v>
      </c>
      <c r="Q3341" s="2" t="str">
        <f>VLOOKUP(A3341,'Additional Data'!$A$1:$D$9949,2,0)</f>
        <v>Website</v>
      </c>
      <c r="R3341" s="2" t="str">
        <f>VLOOKUP(A3341,'Additional Data'!$A$1:$D$9949,4,0)</f>
        <v>Credit Card</v>
      </c>
      <c r="S3341" s="7">
        <f>VLOOKUP(A3341,'Additional Data'!$A$1:$D$9949,3,0)</f>
        <v>3149.201202</v>
      </c>
      <c r="T3341" s="2" t="str">
        <f>HLOOKUP(B3341,'Additional Data'!$F$1:$N$2,2,0)</f>
        <v>TV</v>
      </c>
    </row>
    <row r="3342" ht="14.25" customHeight="1">
      <c r="A3342" s="2">
        <v>778341.0</v>
      </c>
      <c r="B3342" s="2" t="s">
        <v>36</v>
      </c>
      <c r="C3342" s="2" t="s">
        <v>41</v>
      </c>
      <c r="D3342" s="2" t="s">
        <v>34</v>
      </c>
      <c r="E3342" s="4">
        <v>43535.86675925926</v>
      </c>
      <c r="F3342" s="4">
        <v>43537.86675925926</v>
      </c>
      <c r="G3342" s="4">
        <v>43540.86675925926</v>
      </c>
      <c r="H3342" s="2">
        <v>74.0</v>
      </c>
      <c r="I3342" s="2">
        <v>92.0</v>
      </c>
      <c r="J3342" s="2" t="s">
        <v>60</v>
      </c>
      <c r="K3342" s="2" t="s">
        <v>77</v>
      </c>
      <c r="L3342" s="2" t="s">
        <v>35</v>
      </c>
      <c r="M3342" s="2" t="s">
        <v>71</v>
      </c>
      <c r="N3342" s="2">
        <v>-3.0</v>
      </c>
      <c r="O3342" s="2">
        <v>2.0</v>
      </c>
      <c r="P3342" s="2">
        <v>166.0</v>
      </c>
      <c r="Q3342" s="2" t="str">
        <f>VLOOKUP(A3342,'Additional Data'!$A$1:$D$9949,2,0)</f>
        <v>Website</v>
      </c>
      <c r="R3342" s="2" t="str">
        <f>VLOOKUP(A3342,'Additional Data'!$A$1:$D$9949,4,0)</f>
        <v>Credit Card</v>
      </c>
      <c r="S3342" s="7">
        <f>VLOOKUP(A3342,'Additional Data'!$A$1:$D$9949,3,0)</f>
        <v>2698.946922</v>
      </c>
      <c r="T3342" s="2" t="str">
        <f>HLOOKUP(B3342,'Additional Data'!$F$1:$N$2,2,0)</f>
        <v>Laptop</v>
      </c>
    </row>
    <row r="3343" ht="14.25" customHeight="1">
      <c r="A3343" s="2">
        <v>935041.0</v>
      </c>
      <c r="B3343" s="2" t="s">
        <v>30</v>
      </c>
      <c r="C3343" s="2" t="s">
        <v>41</v>
      </c>
      <c r="D3343" s="2" t="s">
        <v>34</v>
      </c>
      <c r="E3343" s="4">
        <v>43535.867685185185</v>
      </c>
      <c r="F3343" s="4">
        <v>43544.867685185185</v>
      </c>
      <c r="G3343" s="4">
        <v>43541.867685185185</v>
      </c>
      <c r="H3343" s="2">
        <v>43.0</v>
      </c>
      <c r="I3343" s="2">
        <v>125.0</v>
      </c>
      <c r="J3343" s="2" t="s">
        <v>32</v>
      </c>
      <c r="K3343" s="2" t="s">
        <v>70</v>
      </c>
      <c r="L3343" s="2" t="s">
        <v>35</v>
      </c>
      <c r="M3343" s="2" t="s">
        <v>59</v>
      </c>
      <c r="N3343" s="2">
        <v>3.0</v>
      </c>
      <c r="O3343" s="2">
        <v>9.0</v>
      </c>
      <c r="P3343" s="2">
        <v>168.0</v>
      </c>
      <c r="Q3343" s="2" t="str">
        <f>VLOOKUP(A3343,'Additional Data'!$A$1:$D$9949,2,0)</f>
        <v>App</v>
      </c>
      <c r="R3343" s="2" t="str">
        <f>VLOOKUP(A3343,'Additional Data'!$A$1:$D$9949,4,0)</f>
        <v>Credit Card</v>
      </c>
      <c r="S3343" s="7">
        <f>VLOOKUP(A3343,'Additional Data'!$A$1:$D$9949,3,0)</f>
        <v>2053</v>
      </c>
      <c r="T3343" s="2" t="str">
        <f>HLOOKUP(B3343,'Additional Data'!$F$1:$N$2,2,0)</f>
        <v>PC</v>
      </c>
    </row>
    <row r="3344" ht="14.25" customHeight="1">
      <c r="A3344" s="2">
        <v>484635.0</v>
      </c>
      <c r="B3344" s="2" t="s">
        <v>39</v>
      </c>
      <c r="C3344" s="2" t="s">
        <v>41</v>
      </c>
      <c r="D3344" s="2" t="s">
        <v>34</v>
      </c>
      <c r="E3344" s="4">
        <v>43535.87440972222</v>
      </c>
      <c r="F3344" s="4">
        <v>43545.87440972222</v>
      </c>
      <c r="G3344" s="4">
        <v>43542.87440972222</v>
      </c>
      <c r="H3344" s="2">
        <v>48.0</v>
      </c>
      <c r="I3344" s="2">
        <v>125.0</v>
      </c>
      <c r="J3344" s="2" t="s">
        <v>32</v>
      </c>
      <c r="K3344" s="2" t="s">
        <v>70</v>
      </c>
      <c r="L3344" s="2" t="s">
        <v>35</v>
      </c>
      <c r="M3344" s="2" t="s">
        <v>59</v>
      </c>
      <c r="N3344" s="2">
        <v>3.0</v>
      </c>
      <c r="O3344" s="2">
        <v>10.0</v>
      </c>
      <c r="P3344" s="2">
        <v>173.0</v>
      </c>
      <c r="Q3344" s="2" t="str">
        <f>VLOOKUP(A3344,'Additional Data'!$A$1:$D$9949,2,0)</f>
        <v>Website</v>
      </c>
      <c r="R3344" s="2" t="str">
        <f>VLOOKUP(A3344,'Additional Data'!$A$1:$D$9949,4,0)</f>
        <v>Credit Card</v>
      </c>
      <c r="S3344" s="7">
        <f>VLOOKUP(A3344,'Additional Data'!$A$1:$D$9949,3,0)</f>
        <v>1928.279115</v>
      </c>
      <c r="T3344" s="2" t="str">
        <f>HLOOKUP(B3344,'Additional Data'!$F$1:$N$2,2,0)</f>
        <v>Mobile</v>
      </c>
    </row>
    <row r="3345" ht="14.25" customHeight="1">
      <c r="A3345" s="2">
        <v>120971.0</v>
      </c>
      <c r="B3345" s="2" t="s">
        <v>48</v>
      </c>
      <c r="C3345" s="2" t="s">
        <v>41</v>
      </c>
      <c r="D3345" s="2" t="s">
        <v>34</v>
      </c>
      <c r="E3345" s="4">
        <v>43535.88263888889</v>
      </c>
      <c r="F3345" s="4">
        <v>43545.88263888889</v>
      </c>
      <c r="G3345" s="4">
        <v>43539.88263888889</v>
      </c>
      <c r="H3345" s="2">
        <v>68.0</v>
      </c>
      <c r="I3345" s="2">
        <v>108.0</v>
      </c>
      <c r="J3345" s="2" t="s">
        <v>73</v>
      </c>
      <c r="K3345" s="2" t="s">
        <v>80</v>
      </c>
      <c r="L3345" s="2" t="s">
        <v>35</v>
      </c>
      <c r="M3345" s="2" t="s">
        <v>71</v>
      </c>
      <c r="N3345" s="2">
        <v>6.0</v>
      </c>
      <c r="O3345" s="2">
        <v>10.0</v>
      </c>
      <c r="P3345" s="2">
        <v>176.0</v>
      </c>
      <c r="Q3345" s="2" t="str">
        <f>VLOOKUP(A3345,'Additional Data'!$A$1:$D$9949,2,0)</f>
        <v>App</v>
      </c>
      <c r="R3345" s="2" t="str">
        <f>VLOOKUP(A3345,'Additional Data'!$A$1:$D$9949,4,0)</f>
        <v>Credit Card</v>
      </c>
      <c r="S3345" s="7">
        <f>VLOOKUP(A3345,'Additional Data'!$A$1:$D$9949,3,0)</f>
        <v>1533.667823</v>
      </c>
      <c r="T3345" s="2" t="str">
        <f>HLOOKUP(B3345,'Additional Data'!$F$1:$N$2,2,0)</f>
        <v>Gaming Console</v>
      </c>
    </row>
    <row r="3346" ht="14.25" customHeight="1">
      <c r="A3346" s="2">
        <v>223142.0</v>
      </c>
      <c r="B3346" s="2" t="s">
        <v>47</v>
      </c>
      <c r="C3346" s="2" t="s">
        <v>41</v>
      </c>
      <c r="D3346" s="2" t="s">
        <v>34</v>
      </c>
      <c r="E3346" s="4">
        <v>43535.89550925926</v>
      </c>
      <c r="F3346" s="4">
        <v>43537.89550925926</v>
      </c>
      <c r="G3346" s="4">
        <v>43538.89550925926</v>
      </c>
      <c r="H3346" s="2">
        <v>39.0</v>
      </c>
      <c r="I3346" s="2">
        <v>126.0</v>
      </c>
      <c r="J3346" s="2" t="s">
        <v>73</v>
      </c>
      <c r="K3346" s="2" t="s">
        <v>80</v>
      </c>
      <c r="L3346" s="2" t="s">
        <v>35</v>
      </c>
      <c r="M3346" s="2" t="s">
        <v>59</v>
      </c>
      <c r="N3346" s="2">
        <v>-1.0</v>
      </c>
      <c r="O3346" s="2">
        <v>2.0</v>
      </c>
      <c r="P3346" s="2">
        <v>165.0</v>
      </c>
      <c r="Q3346" s="2" t="str">
        <f>VLOOKUP(A3346,'Additional Data'!$A$1:$D$9949,2,0)</f>
        <v>App</v>
      </c>
      <c r="R3346" s="2" t="str">
        <f>VLOOKUP(A3346,'Additional Data'!$A$1:$D$9949,4,0)</f>
        <v>Debit Card</v>
      </c>
      <c r="S3346" s="7">
        <f>VLOOKUP(A3346,'Additional Data'!$A$1:$D$9949,3,0)</f>
        <v>612</v>
      </c>
      <c r="T3346" s="2" t="str">
        <f>HLOOKUP(B3346,'Additional Data'!$F$1:$N$2,2,0)</f>
        <v>Tablet</v>
      </c>
    </row>
    <row r="3347" ht="14.25" customHeight="1">
      <c r="A3347" s="2">
        <v>924550.0</v>
      </c>
      <c r="B3347" s="2" t="s">
        <v>36</v>
      </c>
      <c r="C3347" s="2" t="s">
        <v>41</v>
      </c>
      <c r="D3347" s="2" t="s">
        <v>34</v>
      </c>
      <c r="E3347" s="4">
        <v>43535.9</v>
      </c>
      <c r="F3347" s="4">
        <v>43542.9</v>
      </c>
      <c r="G3347" s="4">
        <v>43538.9</v>
      </c>
      <c r="H3347" s="2">
        <v>35.0</v>
      </c>
      <c r="I3347" s="2">
        <v>114.0</v>
      </c>
      <c r="J3347" s="2" t="s">
        <v>63</v>
      </c>
      <c r="K3347" s="2" t="s">
        <v>64</v>
      </c>
      <c r="L3347" s="2" t="s">
        <v>35</v>
      </c>
      <c r="M3347" s="2" t="s">
        <v>59</v>
      </c>
      <c r="N3347" s="2">
        <v>4.0</v>
      </c>
      <c r="O3347" s="2">
        <v>7.0</v>
      </c>
      <c r="P3347" s="2">
        <v>149.0</v>
      </c>
      <c r="Q3347" s="2" t="str">
        <f>VLOOKUP(A3347,'Additional Data'!$A$1:$D$9949,2,0)</f>
        <v>App</v>
      </c>
      <c r="R3347" s="2" t="str">
        <f>VLOOKUP(A3347,'Additional Data'!$A$1:$D$9949,4,0)</f>
        <v>Debit Card</v>
      </c>
      <c r="S3347" s="7">
        <f>VLOOKUP(A3347,'Additional Data'!$A$1:$D$9949,3,0)</f>
        <v>2894.562124</v>
      </c>
      <c r="T3347" s="2" t="str">
        <f>HLOOKUP(B3347,'Additional Data'!$F$1:$N$2,2,0)</f>
        <v>Laptop</v>
      </c>
    </row>
    <row r="3348" ht="14.25" customHeight="1">
      <c r="A3348" s="2">
        <v>191331.0</v>
      </c>
      <c r="B3348" s="2" t="s">
        <v>47</v>
      </c>
      <c r="C3348" s="2" t="s">
        <v>41</v>
      </c>
      <c r="D3348" s="2" t="s">
        <v>34</v>
      </c>
      <c r="E3348" s="4">
        <v>43535.90210648148</v>
      </c>
      <c r="F3348" s="4">
        <v>43542.90210648148</v>
      </c>
      <c r="G3348" s="4">
        <v>43540.90210648148</v>
      </c>
      <c r="H3348" s="2">
        <v>0.0</v>
      </c>
      <c r="I3348" s="2">
        <v>122.0</v>
      </c>
      <c r="J3348" s="2" t="s">
        <v>41</v>
      </c>
      <c r="K3348" s="2" t="s">
        <v>66</v>
      </c>
      <c r="L3348" s="2" t="s">
        <v>67</v>
      </c>
      <c r="M3348" s="2" t="s">
        <v>59</v>
      </c>
      <c r="N3348" s="2">
        <v>2.0</v>
      </c>
      <c r="O3348" s="2">
        <v>7.0</v>
      </c>
      <c r="P3348" s="2">
        <v>122.0</v>
      </c>
      <c r="Q3348" s="2" t="str">
        <f>VLOOKUP(A3348,'Additional Data'!$A$1:$D$9949,2,0)</f>
        <v>Website</v>
      </c>
      <c r="R3348" s="2" t="str">
        <f>VLOOKUP(A3348,'Additional Data'!$A$1:$D$9949,4,0)</f>
        <v>Cash On Delivery</v>
      </c>
      <c r="S3348" s="7">
        <f>VLOOKUP(A3348,'Additional Data'!$A$1:$D$9949,3,0)</f>
        <v>2891</v>
      </c>
      <c r="T3348" s="2" t="str">
        <f>HLOOKUP(B3348,'Additional Data'!$F$1:$N$2,2,0)</f>
        <v>Tablet</v>
      </c>
    </row>
    <row r="3349" ht="14.25" customHeight="1">
      <c r="A3349" s="2">
        <v>354472.0</v>
      </c>
      <c r="B3349" s="2" t="s">
        <v>48</v>
      </c>
      <c r="C3349" s="2" t="s">
        <v>32</v>
      </c>
      <c r="D3349" s="2" t="s">
        <v>34</v>
      </c>
      <c r="E3349" s="4">
        <v>43535.90461805555</v>
      </c>
      <c r="F3349" s="4">
        <v>43541.90461805555</v>
      </c>
      <c r="G3349" s="4">
        <v>43539.90461805555</v>
      </c>
      <c r="H3349" s="2">
        <v>85.0</v>
      </c>
      <c r="I3349" s="2">
        <v>105.0</v>
      </c>
      <c r="J3349" s="2" t="s">
        <v>73</v>
      </c>
      <c r="K3349" s="2" t="s">
        <v>74</v>
      </c>
      <c r="L3349" s="2" t="s">
        <v>35</v>
      </c>
      <c r="M3349" s="2" t="s">
        <v>71</v>
      </c>
      <c r="N3349" s="2">
        <v>2.0</v>
      </c>
      <c r="O3349" s="2">
        <v>6.0</v>
      </c>
      <c r="P3349" s="2">
        <v>190.0</v>
      </c>
      <c r="Q3349" s="2" t="str">
        <f>VLOOKUP(A3349,'Additional Data'!$A$1:$D$9949,2,0)</f>
        <v>App</v>
      </c>
      <c r="R3349" s="2" t="str">
        <f>VLOOKUP(A3349,'Additional Data'!$A$1:$D$9949,4,0)</f>
        <v>Debit Card</v>
      </c>
      <c r="S3349" s="7">
        <f>VLOOKUP(A3349,'Additional Data'!$A$1:$D$9949,3,0)</f>
        <v>3366</v>
      </c>
      <c r="T3349" s="2" t="str">
        <f>HLOOKUP(B3349,'Additional Data'!$F$1:$N$2,2,0)</f>
        <v>Gaming Console</v>
      </c>
    </row>
    <row r="3350" ht="14.25" customHeight="1">
      <c r="A3350" s="2">
        <v>888514.0</v>
      </c>
      <c r="B3350" s="2" t="s">
        <v>30</v>
      </c>
      <c r="C3350" s="2" t="s">
        <v>41</v>
      </c>
      <c r="D3350" s="2" t="s">
        <v>34</v>
      </c>
      <c r="E3350" s="4">
        <v>43535.9096412037</v>
      </c>
      <c r="F3350" s="4">
        <v>43541.9096412037</v>
      </c>
      <c r="G3350" s="4">
        <v>43539.9096412037</v>
      </c>
      <c r="H3350" s="2">
        <v>0.0</v>
      </c>
      <c r="I3350" s="2">
        <v>128.0</v>
      </c>
      <c r="J3350" s="2" t="s">
        <v>41</v>
      </c>
      <c r="K3350" s="2" t="s">
        <v>66</v>
      </c>
      <c r="L3350" s="2" t="s">
        <v>67</v>
      </c>
      <c r="M3350" s="2" t="s">
        <v>59</v>
      </c>
      <c r="N3350" s="2">
        <v>2.0</v>
      </c>
      <c r="O3350" s="2">
        <v>6.0</v>
      </c>
      <c r="P3350" s="2">
        <v>128.0</v>
      </c>
      <c r="Q3350" s="2" t="str">
        <f>VLOOKUP(A3350,'Additional Data'!$A$1:$D$9949,2,0)</f>
        <v>App</v>
      </c>
      <c r="R3350" s="2" t="str">
        <f>VLOOKUP(A3350,'Additional Data'!$A$1:$D$9949,4,0)</f>
        <v>Debit Card</v>
      </c>
      <c r="S3350" s="7">
        <f>VLOOKUP(A3350,'Additional Data'!$A$1:$D$9949,3,0)</f>
        <v>429.0260303</v>
      </c>
      <c r="T3350" s="2" t="str">
        <f>HLOOKUP(B3350,'Additional Data'!$F$1:$N$2,2,0)</f>
        <v>PC</v>
      </c>
    </row>
    <row r="3351" ht="14.25" customHeight="1">
      <c r="A3351" s="2">
        <v>787509.0</v>
      </c>
      <c r="B3351" s="2" t="s">
        <v>47</v>
      </c>
      <c r="C3351" s="2" t="s">
        <v>41</v>
      </c>
      <c r="D3351" s="2" t="s">
        <v>34</v>
      </c>
      <c r="E3351" s="4">
        <v>43535.911516203705</v>
      </c>
      <c r="F3351" s="4">
        <v>43538.911516203705</v>
      </c>
      <c r="G3351" s="4">
        <v>43539.911516203705</v>
      </c>
      <c r="H3351" s="2">
        <v>41.0</v>
      </c>
      <c r="I3351" s="2">
        <v>113.0</v>
      </c>
      <c r="J3351" s="2" t="s">
        <v>60</v>
      </c>
      <c r="K3351" s="2" t="s">
        <v>77</v>
      </c>
      <c r="L3351" s="2" t="s">
        <v>35</v>
      </c>
      <c r="M3351" s="2" t="s">
        <v>59</v>
      </c>
      <c r="N3351" s="2">
        <v>-1.0</v>
      </c>
      <c r="O3351" s="2">
        <v>3.0</v>
      </c>
      <c r="P3351" s="2">
        <v>154.0</v>
      </c>
      <c r="Q3351" s="2" t="str">
        <f>VLOOKUP(A3351,'Additional Data'!$A$1:$D$9949,2,0)</f>
        <v>Website</v>
      </c>
      <c r="R3351" s="2" t="str">
        <f>VLOOKUP(A3351,'Additional Data'!$A$1:$D$9949,4,0)</f>
        <v>Credit Card</v>
      </c>
      <c r="S3351" s="7">
        <f>VLOOKUP(A3351,'Additional Data'!$A$1:$D$9949,3,0)</f>
        <v>3402</v>
      </c>
      <c r="T3351" s="2" t="str">
        <f>HLOOKUP(B3351,'Additional Data'!$F$1:$N$2,2,0)</f>
        <v>Tablet</v>
      </c>
    </row>
    <row r="3352" ht="14.25" customHeight="1">
      <c r="A3352" s="2">
        <v>485231.0</v>
      </c>
      <c r="B3352" s="2" t="s">
        <v>46</v>
      </c>
      <c r="C3352" s="2" t="s">
        <v>32</v>
      </c>
      <c r="D3352" s="2" t="s">
        <v>34</v>
      </c>
      <c r="E3352" s="4">
        <v>43535.91170138889</v>
      </c>
      <c r="F3352" s="4">
        <v>43538.91170138889</v>
      </c>
      <c r="G3352" s="4">
        <v>43538.91170138889</v>
      </c>
      <c r="H3352" s="2">
        <v>40.0</v>
      </c>
      <c r="I3352" s="2">
        <v>111.0</v>
      </c>
      <c r="J3352" s="2" t="s">
        <v>60</v>
      </c>
      <c r="K3352" s="2" t="s">
        <v>61</v>
      </c>
      <c r="L3352" s="2" t="s">
        <v>35</v>
      </c>
      <c r="M3352" s="2" t="s">
        <v>59</v>
      </c>
      <c r="N3352" s="2">
        <v>0.0</v>
      </c>
      <c r="O3352" s="2">
        <v>3.0</v>
      </c>
      <c r="P3352" s="2">
        <v>151.0</v>
      </c>
      <c r="Q3352" s="2" t="str">
        <f>VLOOKUP(A3352,'Additional Data'!$A$1:$D$9949,2,0)</f>
        <v>App</v>
      </c>
      <c r="R3352" s="2" t="str">
        <f>VLOOKUP(A3352,'Additional Data'!$A$1:$D$9949,4,0)</f>
        <v>Credit Card</v>
      </c>
      <c r="S3352" s="7">
        <f>VLOOKUP(A3352,'Additional Data'!$A$1:$D$9949,3,0)</f>
        <v>647.3405745</v>
      </c>
      <c r="T3352" s="2" t="str">
        <f>HLOOKUP(B3352,'Additional Data'!$F$1:$N$2,2,0)</f>
        <v>TV</v>
      </c>
    </row>
    <row r="3353" ht="14.25" customHeight="1">
      <c r="A3353" s="2">
        <v>71667.0</v>
      </c>
      <c r="B3353" s="2" t="s">
        <v>30</v>
      </c>
      <c r="C3353" s="2" t="s">
        <v>32</v>
      </c>
      <c r="D3353" s="2" t="s">
        <v>34</v>
      </c>
      <c r="E3353" s="4">
        <v>43535.91197916667</v>
      </c>
      <c r="F3353" s="4">
        <v>43544.91197916667</v>
      </c>
      <c r="G3353" s="4">
        <v>43540.91197916667</v>
      </c>
      <c r="H3353" s="2">
        <v>45.0</v>
      </c>
      <c r="I3353" s="2">
        <v>107.0</v>
      </c>
      <c r="J3353" s="2" t="s">
        <v>60</v>
      </c>
      <c r="K3353" s="2" t="s">
        <v>61</v>
      </c>
      <c r="L3353" s="2" t="s">
        <v>35</v>
      </c>
      <c r="M3353" s="2" t="s">
        <v>59</v>
      </c>
      <c r="N3353" s="2">
        <v>4.0</v>
      </c>
      <c r="O3353" s="2">
        <v>9.0</v>
      </c>
      <c r="P3353" s="2">
        <v>152.0</v>
      </c>
      <c r="Q3353" s="2" t="str">
        <f>VLOOKUP(A3353,'Additional Data'!$A$1:$D$9949,2,0)</f>
        <v>Website</v>
      </c>
      <c r="R3353" s="2" t="str">
        <f>VLOOKUP(A3353,'Additional Data'!$A$1:$D$9949,4,0)</f>
        <v>Credit Card</v>
      </c>
      <c r="S3353" s="7">
        <f>VLOOKUP(A3353,'Additional Data'!$A$1:$D$9949,3,0)</f>
        <v>1541.404891</v>
      </c>
      <c r="T3353" s="2" t="str">
        <f>HLOOKUP(B3353,'Additional Data'!$F$1:$N$2,2,0)</f>
        <v>PC</v>
      </c>
    </row>
    <row r="3354" ht="14.25" customHeight="1">
      <c r="A3354" s="2">
        <v>763884.0</v>
      </c>
      <c r="B3354" s="2" t="s">
        <v>36</v>
      </c>
      <c r="C3354" s="2" t="s">
        <v>41</v>
      </c>
      <c r="D3354" s="2" t="s">
        <v>34</v>
      </c>
      <c r="E3354" s="4">
        <v>43535.91380787037</v>
      </c>
      <c r="F3354" s="4">
        <v>43540.91380787037</v>
      </c>
      <c r="G3354" s="4">
        <v>43541.91380787037</v>
      </c>
      <c r="H3354" s="2">
        <v>0.0</v>
      </c>
      <c r="I3354" s="2">
        <v>123.0</v>
      </c>
      <c r="J3354" s="2" t="s">
        <v>41</v>
      </c>
      <c r="K3354" s="2" t="s">
        <v>66</v>
      </c>
      <c r="L3354" s="2" t="s">
        <v>67</v>
      </c>
      <c r="M3354" s="2" t="s">
        <v>71</v>
      </c>
      <c r="N3354" s="2">
        <v>-1.0</v>
      </c>
      <c r="O3354" s="2">
        <v>5.0</v>
      </c>
      <c r="P3354" s="2">
        <v>123.0</v>
      </c>
      <c r="Q3354" s="2" t="str">
        <f>VLOOKUP(A3354,'Additional Data'!$A$1:$D$9949,2,0)</f>
        <v>Website</v>
      </c>
      <c r="R3354" s="2" t="str">
        <f>VLOOKUP(A3354,'Additional Data'!$A$1:$D$9949,4,0)</f>
        <v>Debit Card</v>
      </c>
      <c r="S3354" s="7">
        <f>VLOOKUP(A3354,'Additional Data'!$A$1:$D$9949,3,0)</f>
        <v>3586</v>
      </c>
      <c r="T3354" s="2" t="str">
        <f>HLOOKUP(B3354,'Additional Data'!$F$1:$N$2,2,0)</f>
        <v>Laptop</v>
      </c>
    </row>
    <row r="3355" ht="14.25" customHeight="1">
      <c r="A3355" s="2">
        <v>366980.0</v>
      </c>
      <c r="B3355" s="2" t="s">
        <v>47</v>
      </c>
      <c r="C3355" s="2" t="s">
        <v>41</v>
      </c>
      <c r="D3355" s="2" t="s">
        <v>34</v>
      </c>
      <c r="E3355" s="4">
        <v>43535.91578703704</v>
      </c>
      <c r="F3355" s="4">
        <v>43545.91578703704</v>
      </c>
      <c r="G3355" s="4">
        <v>43538.91578703704</v>
      </c>
      <c r="H3355" s="2">
        <v>39.0</v>
      </c>
      <c r="I3355" s="2">
        <v>125.0</v>
      </c>
      <c r="J3355" s="2" t="s">
        <v>73</v>
      </c>
      <c r="K3355" s="2" t="s">
        <v>80</v>
      </c>
      <c r="L3355" s="2" t="s">
        <v>35</v>
      </c>
      <c r="M3355" s="2" t="s">
        <v>71</v>
      </c>
      <c r="N3355" s="2">
        <v>7.0</v>
      </c>
      <c r="O3355" s="2">
        <v>10.0</v>
      </c>
      <c r="P3355" s="2">
        <v>164.0</v>
      </c>
      <c r="Q3355" s="2" t="str">
        <f>VLOOKUP(A3355,'Additional Data'!$A$1:$D$9949,2,0)</f>
        <v>App</v>
      </c>
      <c r="R3355" s="2" t="str">
        <f>VLOOKUP(A3355,'Additional Data'!$A$1:$D$9949,4,0)</f>
        <v>Debit Card</v>
      </c>
      <c r="S3355" s="7">
        <f>VLOOKUP(A3355,'Additional Data'!$A$1:$D$9949,3,0)</f>
        <v>1113</v>
      </c>
      <c r="T3355" s="2" t="str">
        <f>HLOOKUP(B3355,'Additional Data'!$F$1:$N$2,2,0)</f>
        <v>Tablet</v>
      </c>
    </row>
    <row r="3356" ht="14.25" customHeight="1">
      <c r="A3356" s="2">
        <v>316149.0</v>
      </c>
      <c r="B3356" s="2" t="s">
        <v>47</v>
      </c>
      <c r="C3356" s="2" t="s">
        <v>41</v>
      </c>
      <c r="D3356" s="2" t="s">
        <v>34</v>
      </c>
      <c r="E3356" s="4">
        <v>43535.91967592593</v>
      </c>
      <c r="F3356" s="4">
        <v>43542.91967592593</v>
      </c>
      <c r="G3356" s="4">
        <v>43541.91967592593</v>
      </c>
      <c r="H3356" s="2">
        <v>0.0</v>
      </c>
      <c r="I3356" s="2">
        <v>126.0</v>
      </c>
      <c r="J3356" s="2" t="s">
        <v>41</v>
      </c>
      <c r="K3356" s="2" t="s">
        <v>66</v>
      </c>
      <c r="L3356" s="2" t="s">
        <v>67</v>
      </c>
      <c r="M3356" s="2" t="s">
        <v>59</v>
      </c>
      <c r="N3356" s="2">
        <v>1.0</v>
      </c>
      <c r="O3356" s="2">
        <v>7.0</v>
      </c>
      <c r="P3356" s="2">
        <v>126.0</v>
      </c>
      <c r="Q3356" s="2" t="str">
        <f>VLOOKUP(A3356,'Additional Data'!$A$1:$D$9949,2,0)</f>
        <v>Website</v>
      </c>
      <c r="R3356" s="2" t="str">
        <f>VLOOKUP(A3356,'Additional Data'!$A$1:$D$9949,4,0)</f>
        <v>Credit Card</v>
      </c>
      <c r="S3356" s="7">
        <f>VLOOKUP(A3356,'Additional Data'!$A$1:$D$9949,3,0)</f>
        <v>3472.552665</v>
      </c>
      <c r="T3356" s="2" t="str">
        <f>HLOOKUP(B3356,'Additional Data'!$F$1:$N$2,2,0)</f>
        <v>Tablet</v>
      </c>
    </row>
    <row r="3357" ht="14.25" customHeight="1">
      <c r="A3357" s="2">
        <v>834605.0</v>
      </c>
      <c r="B3357" s="2" t="s">
        <v>39</v>
      </c>
      <c r="C3357" s="2" t="s">
        <v>41</v>
      </c>
      <c r="D3357" s="2" t="s">
        <v>34</v>
      </c>
      <c r="E3357" s="4">
        <v>43535.92221064815</v>
      </c>
      <c r="F3357" s="4">
        <v>43537.92221064815</v>
      </c>
      <c r="G3357" s="4">
        <v>43541.92221064815</v>
      </c>
      <c r="H3357" s="2">
        <v>0.0</v>
      </c>
      <c r="I3357" s="2">
        <v>105.0</v>
      </c>
      <c r="J3357" s="2" t="s">
        <v>41</v>
      </c>
      <c r="K3357" s="2" t="s">
        <v>66</v>
      </c>
      <c r="L3357" s="2" t="s">
        <v>67</v>
      </c>
      <c r="M3357" s="2" t="s">
        <v>71</v>
      </c>
      <c r="N3357" s="2">
        <v>-4.0</v>
      </c>
      <c r="O3357" s="2">
        <v>2.0</v>
      </c>
      <c r="P3357" s="2">
        <v>105.0</v>
      </c>
      <c r="Q3357" s="2" t="str">
        <f>VLOOKUP(A3357,'Additional Data'!$A$1:$D$9949,2,0)</f>
        <v>App</v>
      </c>
      <c r="R3357" s="2" t="str">
        <f>VLOOKUP(A3357,'Additional Data'!$A$1:$D$9949,4,0)</f>
        <v>Credit Card</v>
      </c>
      <c r="S3357" s="7">
        <f>VLOOKUP(A3357,'Additional Data'!$A$1:$D$9949,3,0)</f>
        <v>602.2272027</v>
      </c>
      <c r="T3357" s="2" t="str">
        <f>HLOOKUP(B3357,'Additional Data'!$F$1:$N$2,2,0)</f>
        <v>Mobile</v>
      </c>
    </row>
    <row r="3358" ht="14.25" customHeight="1">
      <c r="A3358" s="2">
        <v>95869.0</v>
      </c>
      <c r="B3358" s="2" t="s">
        <v>36</v>
      </c>
      <c r="C3358" s="2" t="s">
        <v>41</v>
      </c>
      <c r="D3358" s="2" t="s">
        <v>34</v>
      </c>
      <c r="E3358" s="4">
        <v>43535.926666666666</v>
      </c>
      <c r="F3358" s="4">
        <v>43540.926666666666</v>
      </c>
      <c r="G3358" s="4">
        <v>43541.926666666666</v>
      </c>
      <c r="H3358" s="2">
        <v>89.0</v>
      </c>
      <c r="I3358" s="2">
        <v>104.0</v>
      </c>
      <c r="J3358" s="2" t="s">
        <v>73</v>
      </c>
      <c r="K3358" s="2" t="s">
        <v>80</v>
      </c>
      <c r="L3358" s="2" t="s">
        <v>35</v>
      </c>
      <c r="M3358" s="2" t="s">
        <v>71</v>
      </c>
      <c r="N3358" s="2">
        <v>-1.0</v>
      </c>
      <c r="O3358" s="2">
        <v>5.0</v>
      </c>
      <c r="P3358" s="2">
        <v>193.0</v>
      </c>
      <c r="Q3358" s="2" t="str">
        <f>VLOOKUP(A3358,'Additional Data'!$A$1:$D$9949,2,0)</f>
        <v>App</v>
      </c>
      <c r="R3358" s="2" t="str">
        <f>VLOOKUP(A3358,'Additional Data'!$A$1:$D$9949,4,0)</f>
        <v>Credit Card</v>
      </c>
      <c r="S3358" s="7">
        <f>VLOOKUP(A3358,'Additional Data'!$A$1:$D$9949,3,0)</f>
        <v>1902.680249</v>
      </c>
      <c r="T3358" s="2" t="str">
        <f>HLOOKUP(B3358,'Additional Data'!$F$1:$N$2,2,0)</f>
        <v>Laptop</v>
      </c>
    </row>
    <row r="3359" ht="14.25" customHeight="1">
      <c r="A3359" s="2">
        <v>604867.0</v>
      </c>
      <c r="B3359" s="2" t="s">
        <v>36</v>
      </c>
      <c r="C3359" s="2" t="s">
        <v>32</v>
      </c>
      <c r="D3359" s="2" t="s">
        <v>34</v>
      </c>
      <c r="E3359" s="4">
        <v>43535.92690972222</v>
      </c>
      <c r="F3359" s="4">
        <v>43541.92690972222</v>
      </c>
      <c r="G3359" s="4">
        <v>43540.92690972222</v>
      </c>
      <c r="H3359" s="2">
        <v>40.0</v>
      </c>
      <c r="I3359" s="2">
        <v>113.0</v>
      </c>
      <c r="J3359" s="2" t="s">
        <v>60</v>
      </c>
      <c r="K3359" s="2" t="s">
        <v>61</v>
      </c>
      <c r="L3359" s="2" t="s">
        <v>35</v>
      </c>
      <c r="M3359" s="2" t="s">
        <v>59</v>
      </c>
      <c r="N3359" s="2">
        <v>1.0</v>
      </c>
      <c r="O3359" s="2">
        <v>6.0</v>
      </c>
      <c r="P3359" s="2">
        <v>153.0</v>
      </c>
      <c r="Q3359" s="2" t="str">
        <f>VLOOKUP(A3359,'Additional Data'!$A$1:$D$9949,2,0)</f>
        <v>App</v>
      </c>
      <c r="R3359" s="2" t="str">
        <f>VLOOKUP(A3359,'Additional Data'!$A$1:$D$9949,4,0)</f>
        <v>Credit Card</v>
      </c>
      <c r="S3359" s="7">
        <f>VLOOKUP(A3359,'Additional Data'!$A$1:$D$9949,3,0)</f>
        <v>541.9105402</v>
      </c>
      <c r="T3359" s="2" t="str">
        <f>HLOOKUP(B3359,'Additional Data'!$F$1:$N$2,2,0)</f>
        <v>Laptop</v>
      </c>
    </row>
    <row r="3360" ht="14.25" customHeight="1">
      <c r="A3360" s="2">
        <v>157716.0</v>
      </c>
      <c r="B3360" s="2" t="s">
        <v>36</v>
      </c>
      <c r="C3360" s="2" t="s">
        <v>41</v>
      </c>
      <c r="D3360" s="2" t="s">
        <v>34</v>
      </c>
      <c r="E3360" s="4">
        <v>43535.92769675926</v>
      </c>
      <c r="F3360" s="4">
        <v>43537.92769675926</v>
      </c>
      <c r="G3360" s="4">
        <v>43541.92769675926</v>
      </c>
      <c r="H3360" s="2">
        <v>0.0</v>
      </c>
      <c r="I3360" s="2">
        <v>124.0</v>
      </c>
      <c r="J3360" s="2" t="s">
        <v>41</v>
      </c>
      <c r="K3360" s="2" t="s">
        <v>66</v>
      </c>
      <c r="L3360" s="2" t="s">
        <v>67</v>
      </c>
      <c r="M3360" s="2" t="s">
        <v>71</v>
      </c>
      <c r="N3360" s="2">
        <v>-4.0</v>
      </c>
      <c r="O3360" s="2">
        <v>2.0</v>
      </c>
      <c r="P3360" s="2">
        <v>124.0</v>
      </c>
      <c r="Q3360" s="2" t="str">
        <f>VLOOKUP(A3360,'Additional Data'!$A$1:$D$9949,2,0)</f>
        <v>Website</v>
      </c>
      <c r="R3360" s="2" t="str">
        <f>VLOOKUP(A3360,'Additional Data'!$A$1:$D$9949,4,0)</f>
        <v>Debit Card</v>
      </c>
      <c r="S3360" s="7">
        <f>VLOOKUP(A3360,'Additional Data'!$A$1:$D$9949,3,0)</f>
        <v>3088.054584</v>
      </c>
      <c r="T3360" s="2" t="str">
        <f>HLOOKUP(B3360,'Additional Data'!$F$1:$N$2,2,0)</f>
        <v>Laptop</v>
      </c>
    </row>
    <row r="3361" ht="14.25" customHeight="1">
      <c r="A3361" s="2">
        <v>749257.0</v>
      </c>
      <c r="B3361" s="2" t="s">
        <v>36</v>
      </c>
      <c r="C3361" s="2" t="s">
        <v>41</v>
      </c>
      <c r="D3361" s="2" t="s">
        <v>34</v>
      </c>
      <c r="E3361" s="4">
        <v>43535.92947916667</v>
      </c>
      <c r="F3361" s="4">
        <v>43541.92947916667</v>
      </c>
      <c r="G3361" s="4">
        <v>43540.92947916667</v>
      </c>
      <c r="H3361" s="2">
        <v>60.0</v>
      </c>
      <c r="I3361" s="2">
        <v>95.0</v>
      </c>
      <c r="J3361" s="2" t="s">
        <v>63</v>
      </c>
      <c r="K3361" s="2" t="s">
        <v>64</v>
      </c>
      <c r="L3361" s="2" t="s">
        <v>35</v>
      </c>
      <c r="M3361" s="2" t="s">
        <v>71</v>
      </c>
      <c r="N3361" s="2">
        <v>1.0</v>
      </c>
      <c r="O3361" s="2">
        <v>6.0</v>
      </c>
      <c r="P3361" s="2">
        <v>155.0</v>
      </c>
      <c r="Q3361" s="2" t="str">
        <f>VLOOKUP(A3361,'Additional Data'!$A$1:$D$9949,2,0)</f>
        <v>App</v>
      </c>
      <c r="R3361" s="2" t="str">
        <f>VLOOKUP(A3361,'Additional Data'!$A$1:$D$9949,4,0)</f>
        <v>Credit Card</v>
      </c>
      <c r="S3361" s="7">
        <f>VLOOKUP(A3361,'Additional Data'!$A$1:$D$9949,3,0)</f>
        <v>2069.986542</v>
      </c>
      <c r="T3361" s="2" t="str">
        <f>HLOOKUP(B3361,'Additional Data'!$F$1:$N$2,2,0)</f>
        <v>Laptop</v>
      </c>
    </row>
    <row r="3362" ht="14.25" customHeight="1">
      <c r="A3362" s="2">
        <v>44809.0</v>
      </c>
      <c r="B3362" s="2" t="s">
        <v>30</v>
      </c>
      <c r="C3362" s="2" t="s">
        <v>41</v>
      </c>
      <c r="D3362" s="2" t="s">
        <v>34</v>
      </c>
      <c r="E3362" s="4">
        <v>43535.929502314815</v>
      </c>
      <c r="F3362" s="4">
        <v>43540.929502314815</v>
      </c>
      <c r="G3362" s="4">
        <v>43540.929502314815</v>
      </c>
      <c r="H3362" s="2">
        <v>65.0</v>
      </c>
      <c r="I3362" s="2">
        <v>103.0</v>
      </c>
      <c r="J3362" s="2" t="s">
        <v>32</v>
      </c>
      <c r="K3362" s="2" t="s">
        <v>70</v>
      </c>
      <c r="L3362" s="2" t="s">
        <v>35</v>
      </c>
      <c r="M3362" s="2" t="s">
        <v>71</v>
      </c>
      <c r="N3362" s="2">
        <v>0.0</v>
      </c>
      <c r="O3362" s="2">
        <v>5.0</v>
      </c>
      <c r="P3362" s="2">
        <v>168.0</v>
      </c>
      <c r="Q3362" s="2" t="str">
        <f>VLOOKUP(A3362,'Additional Data'!$A$1:$D$9949,2,0)</f>
        <v>App</v>
      </c>
      <c r="R3362" s="2" t="str">
        <f>VLOOKUP(A3362,'Additional Data'!$A$1:$D$9949,4,0)</f>
        <v>Credit Card</v>
      </c>
      <c r="S3362" s="7">
        <f>VLOOKUP(A3362,'Additional Data'!$A$1:$D$9949,3,0)</f>
        <v>791.6164311</v>
      </c>
      <c r="T3362" s="2" t="str">
        <f>HLOOKUP(B3362,'Additional Data'!$F$1:$N$2,2,0)</f>
        <v>PC</v>
      </c>
    </row>
    <row r="3363" ht="14.25" customHeight="1">
      <c r="A3363" s="2">
        <v>394835.0</v>
      </c>
      <c r="B3363" s="2" t="s">
        <v>39</v>
      </c>
      <c r="C3363" s="2" t="s">
        <v>41</v>
      </c>
      <c r="D3363" s="2" t="s">
        <v>34</v>
      </c>
      <c r="E3363" s="4">
        <v>43535.93133101852</v>
      </c>
      <c r="F3363" s="4">
        <v>43540.93133101852</v>
      </c>
      <c r="G3363" s="4">
        <v>43538.93133101852</v>
      </c>
      <c r="H3363" s="2">
        <v>32.0</v>
      </c>
      <c r="I3363" s="2">
        <v>111.0</v>
      </c>
      <c r="J3363" s="2" t="s">
        <v>60</v>
      </c>
      <c r="K3363" s="2" t="s">
        <v>77</v>
      </c>
      <c r="L3363" s="2" t="s">
        <v>35</v>
      </c>
      <c r="M3363" s="2" t="s">
        <v>59</v>
      </c>
      <c r="N3363" s="2">
        <v>2.0</v>
      </c>
      <c r="O3363" s="2">
        <v>5.0</v>
      </c>
      <c r="P3363" s="2">
        <v>143.0</v>
      </c>
      <c r="Q3363" s="2" t="str">
        <f>VLOOKUP(A3363,'Additional Data'!$A$1:$D$9949,2,0)</f>
        <v>App</v>
      </c>
      <c r="R3363" s="2" t="str">
        <f>VLOOKUP(A3363,'Additional Data'!$A$1:$D$9949,4,0)</f>
        <v>Cash On Delivery</v>
      </c>
      <c r="S3363" s="7">
        <f>VLOOKUP(A3363,'Additional Data'!$A$1:$D$9949,3,0)</f>
        <v>998.2239076</v>
      </c>
      <c r="T3363" s="2" t="str">
        <f>HLOOKUP(B3363,'Additional Data'!$F$1:$N$2,2,0)</f>
        <v>Mobile</v>
      </c>
    </row>
    <row r="3364" ht="14.25" customHeight="1">
      <c r="A3364" s="2">
        <v>800855.0</v>
      </c>
      <c r="B3364" s="2" t="s">
        <v>39</v>
      </c>
      <c r="C3364" s="2" t="s">
        <v>41</v>
      </c>
      <c r="D3364" s="2" t="s">
        <v>34</v>
      </c>
      <c r="E3364" s="4">
        <v>43535.93592592593</v>
      </c>
      <c r="F3364" s="4">
        <v>43544.93592592593</v>
      </c>
      <c r="G3364" s="4">
        <v>43542.93592592593</v>
      </c>
      <c r="H3364" s="2">
        <v>75.0</v>
      </c>
      <c r="I3364" s="2">
        <v>89.0</v>
      </c>
      <c r="J3364" s="2" t="s">
        <v>63</v>
      </c>
      <c r="K3364" s="2" t="s">
        <v>64</v>
      </c>
      <c r="L3364" s="2" t="s">
        <v>35</v>
      </c>
      <c r="M3364" s="2" t="s">
        <v>71</v>
      </c>
      <c r="N3364" s="2">
        <v>2.0</v>
      </c>
      <c r="O3364" s="2">
        <v>9.0</v>
      </c>
      <c r="P3364" s="2">
        <v>164.0</v>
      </c>
      <c r="Q3364" s="2" t="str">
        <f>VLOOKUP(A3364,'Additional Data'!$A$1:$D$9949,2,0)</f>
        <v>App</v>
      </c>
      <c r="R3364" s="2" t="str">
        <f>VLOOKUP(A3364,'Additional Data'!$A$1:$D$9949,4,0)</f>
        <v>Credit Card</v>
      </c>
      <c r="S3364" s="7">
        <f>VLOOKUP(A3364,'Additional Data'!$A$1:$D$9949,3,0)</f>
        <v>1079</v>
      </c>
      <c r="T3364" s="2" t="str">
        <f>HLOOKUP(B3364,'Additional Data'!$F$1:$N$2,2,0)</f>
        <v>Mobile</v>
      </c>
    </row>
    <row r="3365" ht="14.25" customHeight="1">
      <c r="A3365" s="2">
        <v>538190.0</v>
      </c>
      <c r="B3365" s="2" t="s">
        <v>30</v>
      </c>
      <c r="C3365" s="2" t="s">
        <v>41</v>
      </c>
      <c r="D3365" s="2" t="s">
        <v>34</v>
      </c>
      <c r="E3365" s="4">
        <v>43535.94342592593</v>
      </c>
      <c r="F3365" s="4">
        <v>43540.94342592593</v>
      </c>
      <c r="G3365" s="4">
        <v>43540.94342592593</v>
      </c>
      <c r="H3365" s="2">
        <v>78.0</v>
      </c>
      <c r="I3365" s="2">
        <v>90.0</v>
      </c>
      <c r="J3365" s="2" t="s">
        <v>60</v>
      </c>
      <c r="K3365" s="2" t="s">
        <v>77</v>
      </c>
      <c r="L3365" s="2" t="s">
        <v>35</v>
      </c>
      <c r="M3365" s="2" t="s">
        <v>71</v>
      </c>
      <c r="N3365" s="2">
        <v>0.0</v>
      </c>
      <c r="O3365" s="2">
        <v>5.0</v>
      </c>
      <c r="P3365" s="2">
        <v>168.0</v>
      </c>
      <c r="Q3365" s="2" t="str">
        <f>VLOOKUP(A3365,'Additional Data'!$A$1:$D$9949,2,0)</f>
        <v>App</v>
      </c>
      <c r="R3365" s="2" t="str">
        <f>VLOOKUP(A3365,'Additional Data'!$A$1:$D$9949,4,0)</f>
        <v>Debit Card</v>
      </c>
      <c r="S3365" s="7">
        <f>VLOOKUP(A3365,'Additional Data'!$A$1:$D$9949,3,0)</f>
        <v>1242.641631</v>
      </c>
      <c r="T3365" s="2" t="str">
        <f>HLOOKUP(B3365,'Additional Data'!$F$1:$N$2,2,0)</f>
        <v>PC</v>
      </c>
    </row>
    <row r="3366" ht="14.25" customHeight="1">
      <c r="A3366" s="2">
        <v>907850.0</v>
      </c>
      <c r="B3366" s="2" t="s">
        <v>39</v>
      </c>
      <c r="C3366" s="2" t="s">
        <v>32</v>
      </c>
      <c r="D3366" s="2" t="s">
        <v>34</v>
      </c>
      <c r="E3366" s="4">
        <v>43535.94900462963</v>
      </c>
      <c r="F3366" s="4">
        <v>43541.94900462963</v>
      </c>
      <c r="G3366" s="4">
        <v>43541.94900462963</v>
      </c>
      <c r="H3366" s="2">
        <v>86.0</v>
      </c>
      <c r="I3366" s="2">
        <v>88.0</v>
      </c>
      <c r="J3366" s="2" t="s">
        <v>60</v>
      </c>
      <c r="K3366" s="2" t="s">
        <v>61</v>
      </c>
      <c r="L3366" s="2" t="s">
        <v>35</v>
      </c>
      <c r="M3366" s="2" t="s">
        <v>71</v>
      </c>
      <c r="N3366" s="2">
        <v>0.0</v>
      </c>
      <c r="O3366" s="2">
        <v>6.0</v>
      </c>
      <c r="P3366" s="2">
        <v>174.0</v>
      </c>
      <c r="Q3366" s="2" t="str">
        <f>VLOOKUP(A3366,'Additional Data'!$A$1:$D$9949,2,0)</f>
        <v>App</v>
      </c>
      <c r="R3366" s="2" t="str">
        <f>VLOOKUP(A3366,'Additional Data'!$A$1:$D$9949,4,0)</f>
        <v>Debit Card</v>
      </c>
      <c r="S3366" s="7">
        <f>VLOOKUP(A3366,'Additional Data'!$A$1:$D$9949,3,0)</f>
        <v>2602.942676</v>
      </c>
      <c r="T3366" s="2" t="str">
        <f>HLOOKUP(B3366,'Additional Data'!$F$1:$N$2,2,0)</f>
        <v>Mobile</v>
      </c>
    </row>
    <row r="3367" ht="14.25" customHeight="1">
      <c r="A3367" s="2">
        <v>182315.0</v>
      </c>
      <c r="B3367" s="2" t="s">
        <v>36</v>
      </c>
      <c r="C3367" s="2" t="s">
        <v>41</v>
      </c>
      <c r="D3367" s="2" t="s">
        <v>34</v>
      </c>
      <c r="E3367" s="4">
        <v>43535.95543981482</v>
      </c>
      <c r="F3367" s="4">
        <v>43540.95543981482</v>
      </c>
      <c r="G3367" s="4">
        <v>43538.95543981482</v>
      </c>
      <c r="H3367" s="2">
        <v>43.0</v>
      </c>
      <c r="I3367" s="2">
        <v>127.0</v>
      </c>
      <c r="J3367" s="2" t="s">
        <v>73</v>
      </c>
      <c r="K3367" s="2" t="s">
        <v>80</v>
      </c>
      <c r="L3367" s="2" t="s">
        <v>35</v>
      </c>
      <c r="M3367" s="2" t="s">
        <v>59</v>
      </c>
      <c r="N3367" s="2">
        <v>2.0</v>
      </c>
      <c r="O3367" s="2">
        <v>5.0</v>
      </c>
      <c r="P3367" s="2">
        <v>170.0</v>
      </c>
      <c r="Q3367" s="2" t="str">
        <f>VLOOKUP(A3367,'Additional Data'!$A$1:$D$9949,2,0)</f>
        <v>App</v>
      </c>
      <c r="R3367" s="2" t="str">
        <f>VLOOKUP(A3367,'Additional Data'!$A$1:$D$9949,4,0)</f>
        <v>Cash On Delivery</v>
      </c>
      <c r="S3367" s="7">
        <f>VLOOKUP(A3367,'Additional Data'!$A$1:$D$9949,3,0)</f>
        <v>3560.853146</v>
      </c>
      <c r="T3367" s="2" t="str">
        <f>HLOOKUP(B3367,'Additional Data'!$F$1:$N$2,2,0)</f>
        <v>Laptop</v>
      </c>
    </row>
    <row r="3368" ht="14.25" customHeight="1">
      <c r="A3368" s="2">
        <v>779650.0</v>
      </c>
      <c r="B3368" s="2" t="s">
        <v>36</v>
      </c>
      <c r="C3368" s="2" t="s">
        <v>41</v>
      </c>
      <c r="D3368" s="2" t="s">
        <v>34</v>
      </c>
      <c r="E3368" s="4">
        <v>43535.95790509259</v>
      </c>
      <c r="F3368" s="4">
        <v>43541.95790509259</v>
      </c>
      <c r="G3368" s="4">
        <v>43539.95790509259</v>
      </c>
      <c r="H3368" s="2">
        <v>0.0</v>
      </c>
      <c r="I3368" s="2">
        <v>122.0</v>
      </c>
      <c r="J3368" s="2" t="s">
        <v>41</v>
      </c>
      <c r="K3368" s="2" t="s">
        <v>66</v>
      </c>
      <c r="L3368" s="2" t="s">
        <v>67</v>
      </c>
      <c r="M3368" s="2" t="s">
        <v>59</v>
      </c>
      <c r="N3368" s="2">
        <v>2.0</v>
      </c>
      <c r="O3368" s="2">
        <v>6.0</v>
      </c>
      <c r="P3368" s="2">
        <v>122.0</v>
      </c>
      <c r="Q3368" s="2" t="str">
        <f>VLOOKUP(A3368,'Additional Data'!$A$1:$D$9949,2,0)</f>
        <v>App</v>
      </c>
      <c r="R3368" s="2" t="str">
        <f>VLOOKUP(A3368,'Additional Data'!$A$1:$D$9949,4,0)</f>
        <v>Debit Card</v>
      </c>
      <c r="S3368" s="7">
        <f>VLOOKUP(A3368,'Additional Data'!$A$1:$D$9949,3,0)</f>
        <v>1089.894497</v>
      </c>
      <c r="T3368" s="2" t="str">
        <f>HLOOKUP(B3368,'Additional Data'!$F$1:$N$2,2,0)</f>
        <v>Laptop</v>
      </c>
    </row>
    <row r="3369" ht="14.25" customHeight="1">
      <c r="A3369" s="2">
        <v>121512.0</v>
      </c>
      <c r="B3369" s="2" t="s">
        <v>42</v>
      </c>
      <c r="C3369" s="2" t="s">
        <v>41</v>
      </c>
      <c r="D3369" s="2" t="s">
        <v>34</v>
      </c>
      <c r="E3369" s="4">
        <v>43535.962118055555</v>
      </c>
      <c r="F3369" s="4">
        <v>43537.962118055555</v>
      </c>
      <c r="G3369" s="4">
        <v>43539.962118055555</v>
      </c>
      <c r="H3369" s="2">
        <v>0.0</v>
      </c>
      <c r="I3369" s="2">
        <v>125.0</v>
      </c>
      <c r="J3369" s="2" t="s">
        <v>41</v>
      </c>
      <c r="K3369" s="2" t="s">
        <v>66</v>
      </c>
      <c r="L3369" s="2" t="s">
        <v>67</v>
      </c>
      <c r="M3369" s="2" t="s">
        <v>71</v>
      </c>
      <c r="N3369" s="2">
        <v>-2.0</v>
      </c>
      <c r="O3369" s="2">
        <v>2.0</v>
      </c>
      <c r="P3369" s="2">
        <v>125.0</v>
      </c>
      <c r="Q3369" s="2" t="str">
        <f>VLOOKUP(A3369,'Additional Data'!$A$1:$D$9949,2,0)</f>
        <v>Website</v>
      </c>
      <c r="R3369" s="2" t="str">
        <f>VLOOKUP(A3369,'Additional Data'!$A$1:$D$9949,4,0)</f>
        <v>Debit Card</v>
      </c>
      <c r="S3369" s="7">
        <f>VLOOKUP(A3369,'Additional Data'!$A$1:$D$9949,3,0)</f>
        <v>2033.513714</v>
      </c>
      <c r="T3369" s="2" t="str">
        <f>HLOOKUP(B3369,'Additional Data'!$F$1:$N$2,2,0)</f>
        <v>TV</v>
      </c>
    </row>
    <row r="3370" ht="14.25" customHeight="1">
      <c r="A3370" s="2">
        <v>617527.0</v>
      </c>
      <c r="B3370" s="2" t="s">
        <v>48</v>
      </c>
      <c r="C3370" s="2" t="s">
        <v>41</v>
      </c>
      <c r="D3370" s="2" t="s">
        <v>34</v>
      </c>
      <c r="E3370" s="4">
        <v>43535.97925925926</v>
      </c>
      <c r="F3370" s="4">
        <v>43544.97925925926</v>
      </c>
      <c r="G3370" s="4">
        <v>43542.97925925926</v>
      </c>
      <c r="H3370" s="2">
        <v>39.0</v>
      </c>
      <c r="I3370" s="2">
        <v>105.0</v>
      </c>
      <c r="J3370" s="2" t="s">
        <v>60</v>
      </c>
      <c r="K3370" s="2" t="s">
        <v>77</v>
      </c>
      <c r="L3370" s="2" t="s">
        <v>35</v>
      </c>
      <c r="M3370" s="2" t="s">
        <v>59</v>
      </c>
      <c r="N3370" s="2">
        <v>2.0</v>
      </c>
      <c r="O3370" s="2">
        <v>9.0</v>
      </c>
      <c r="P3370" s="2">
        <v>144.0</v>
      </c>
      <c r="Q3370" s="2" t="str">
        <f>VLOOKUP(A3370,'Additional Data'!$A$1:$D$9949,2,0)</f>
        <v>App</v>
      </c>
      <c r="R3370" s="2" t="str">
        <f>VLOOKUP(A3370,'Additional Data'!$A$1:$D$9949,4,0)</f>
        <v>Credit Card</v>
      </c>
      <c r="S3370" s="7">
        <f>VLOOKUP(A3370,'Additional Data'!$A$1:$D$9949,3,0)</f>
        <v>2695</v>
      </c>
      <c r="T3370" s="2" t="str">
        <f>HLOOKUP(B3370,'Additional Data'!$F$1:$N$2,2,0)</f>
        <v>Gaming Console</v>
      </c>
    </row>
    <row r="3371" ht="14.25" customHeight="1">
      <c r="A3371" s="2">
        <v>499640.0</v>
      </c>
      <c r="B3371" s="2" t="s">
        <v>30</v>
      </c>
      <c r="C3371" s="2" t="s">
        <v>32</v>
      </c>
      <c r="D3371" s="2" t="s">
        <v>34</v>
      </c>
      <c r="E3371" s="4">
        <v>43535.98165509259</v>
      </c>
      <c r="F3371" s="4">
        <v>43536.98165509259</v>
      </c>
      <c r="G3371" s="4">
        <v>43541.98165509259</v>
      </c>
      <c r="H3371" s="2">
        <v>0.0</v>
      </c>
      <c r="I3371" s="2">
        <v>129.0</v>
      </c>
      <c r="J3371" s="2" t="s">
        <v>32</v>
      </c>
      <c r="K3371" s="2" t="s">
        <v>82</v>
      </c>
      <c r="L3371" s="2" t="s">
        <v>67</v>
      </c>
      <c r="M3371" s="2" t="s">
        <v>71</v>
      </c>
      <c r="N3371" s="2">
        <v>-5.0</v>
      </c>
      <c r="O3371" s="2">
        <v>1.0</v>
      </c>
      <c r="P3371" s="2">
        <v>129.0</v>
      </c>
      <c r="Q3371" s="2" t="str">
        <f>VLOOKUP(A3371,'Additional Data'!$A$1:$D$9949,2,0)</f>
        <v>App</v>
      </c>
      <c r="R3371" s="2" t="str">
        <f>VLOOKUP(A3371,'Additional Data'!$A$1:$D$9949,4,0)</f>
        <v>Debit Card</v>
      </c>
      <c r="S3371" s="7">
        <f>VLOOKUP(A3371,'Additional Data'!$A$1:$D$9949,3,0)</f>
        <v>2312.877228</v>
      </c>
      <c r="T3371" s="2" t="str">
        <f>HLOOKUP(B3371,'Additional Data'!$F$1:$N$2,2,0)</f>
        <v>PC</v>
      </c>
    </row>
    <row r="3372" ht="14.25" customHeight="1">
      <c r="A3372" s="2">
        <v>400403.0</v>
      </c>
      <c r="B3372" s="2" t="s">
        <v>39</v>
      </c>
      <c r="C3372" s="2" t="s">
        <v>41</v>
      </c>
      <c r="D3372" s="2" t="s">
        <v>34</v>
      </c>
      <c r="E3372" s="4">
        <v>43535.98472222222</v>
      </c>
      <c r="F3372" s="4">
        <v>43542.98472222222</v>
      </c>
      <c r="G3372" s="4">
        <v>43539.98472222222</v>
      </c>
      <c r="H3372" s="2">
        <v>0.0</v>
      </c>
      <c r="I3372" s="2">
        <v>126.0</v>
      </c>
      <c r="J3372" s="2" t="s">
        <v>41</v>
      </c>
      <c r="K3372" s="2" t="s">
        <v>66</v>
      </c>
      <c r="L3372" s="2" t="s">
        <v>67</v>
      </c>
      <c r="M3372" s="2" t="s">
        <v>59</v>
      </c>
      <c r="N3372" s="2">
        <v>3.0</v>
      </c>
      <c r="O3372" s="2">
        <v>7.0</v>
      </c>
      <c r="P3372" s="2">
        <v>126.0</v>
      </c>
      <c r="Q3372" s="2" t="str">
        <f>VLOOKUP(A3372,'Additional Data'!$A$1:$D$9949,2,0)</f>
        <v>App</v>
      </c>
      <c r="R3372" s="2" t="str">
        <f>VLOOKUP(A3372,'Additional Data'!$A$1:$D$9949,4,0)</f>
        <v>Credit Card</v>
      </c>
      <c r="S3372" s="7">
        <f>VLOOKUP(A3372,'Additional Data'!$A$1:$D$9949,3,0)</f>
        <v>1358.050329</v>
      </c>
      <c r="T3372" s="2" t="str">
        <f>HLOOKUP(B3372,'Additional Data'!$F$1:$N$2,2,0)</f>
        <v>Mobile</v>
      </c>
    </row>
    <row r="3373" ht="14.25" customHeight="1">
      <c r="A3373" s="2">
        <v>127246.0</v>
      </c>
      <c r="B3373" s="2" t="s">
        <v>36</v>
      </c>
      <c r="C3373" s="2" t="s">
        <v>32</v>
      </c>
      <c r="D3373" s="2" t="s">
        <v>34</v>
      </c>
      <c r="E3373" s="4">
        <v>43535.99487268519</v>
      </c>
      <c r="F3373" s="4">
        <v>43541.99487268519</v>
      </c>
      <c r="G3373" s="4">
        <v>43539.99487268519</v>
      </c>
      <c r="H3373" s="2">
        <v>0.0</v>
      </c>
      <c r="I3373" s="2">
        <v>122.0</v>
      </c>
      <c r="J3373" s="2" t="s">
        <v>32</v>
      </c>
      <c r="K3373" s="2" t="s">
        <v>82</v>
      </c>
      <c r="L3373" s="2" t="s">
        <v>67</v>
      </c>
      <c r="M3373" s="2" t="s">
        <v>59</v>
      </c>
      <c r="N3373" s="2">
        <v>2.0</v>
      </c>
      <c r="O3373" s="2">
        <v>6.0</v>
      </c>
      <c r="P3373" s="2">
        <v>122.0</v>
      </c>
      <c r="Q3373" s="2" t="str">
        <f>VLOOKUP(A3373,'Additional Data'!$A$1:$D$9949,2,0)</f>
        <v>App</v>
      </c>
      <c r="R3373" s="2" t="str">
        <f>VLOOKUP(A3373,'Additional Data'!$A$1:$D$9949,4,0)</f>
        <v>Debit Card</v>
      </c>
      <c r="S3373" s="7">
        <f>VLOOKUP(A3373,'Additional Data'!$A$1:$D$9949,3,0)</f>
        <v>1959</v>
      </c>
      <c r="T3373" s="2" t="str">
        <f>HLOOKUP(B3373,'Additional Data'!$F$1:$N$2,2,0)</f>
        <v>Laptop</v>
      </c>
    </row>
    <row r="3374" ht="14.25" customHeight="1">
      <c r="A3374" s="2">
        <v>381904.0</v>
      </c>
      <c r="B3374" s="2" t="s">
        <v>36</v>
      </c>
      <c r="C3374" s="2" t="s">
        <v>32</v>
      </c>
      <c r="D3374" s="2" t="s">
        <v>34</v>
      </c>
      <c r="E3374" s="4">
        <v>43535.99982638889</v>
      </c>
      <c r="F3374" s="4">
        <v>43539.99982638889</v>
      </c>
      <c r="G3374" s="4">
        <v>43539.99982638889</v>
      </c>
      <c r="H3374" s="2">
        <v>80.0</v>
      </c>
      <c r="I3374" s="2">
        <v>109.0</v>
      </c>
      <c r="J3374" s="2" t="s">
        <v>41</v>
      </c>
      <c r="K3374" s="2" t="s">
        <v>58</v>
      </c>
      <c r="L3374" s="2" t="s">
        <v>35</v>
      </c>
      <c r="M3374" s="2" t="s">
        <v>71</v>
      </c>
      <c r="N3374" s="2">
        <v>0.0</v>
      </c>
      <c r="O3374" s="2">
        <v>4.0</v>
      </c>
      <c r="P3374" s="2">
        <v>189.0</v>
      </c>
      <c r="Q3374" s="2" t="str">
        <f>VLOOKUP(A3374,'Additional Data'!$A$1:$D$9949,2,0)</f>
        <v>App</v>
      </c>
      <c r="R3374" s="2" t="str">
        <f>VLOOKUP(A3374,'Additional Data'!$A$1:$D$9949,4,0)</f>
        <v>Debit Card</v>
      </c>
      <c r="S3374" s="7">
        <f>VLOOKUP(A3374,'Additional Data'!$A$1:$D$9949,3,0)</f>
        <v>3674.999686</v>
      </c>
      <c r="T3374" s="2" t="str">
        <f>HLOOKUP(B3374,'Additional Data'!$F$1:$N$2,2,0)</f>
        <v>Laptop</v>
      </c>
    </row>
    <row r="3375" ht="14.25" customHeight="1">
      <c r="A3375" s="2">
        <v>22140.0</v>
      </c>
      <c r="B3375" s="2" t="s">
        <v>47</v>
      </c>
      <c r="C3375" s="2" t="s">
        <v>32</v>
      </c>
      <c r="D3375" s="2" t="s">
        <v>34</v>
      </c>
      <c r="E3375" s="4">
        <v>43536.005219907405</v>
      </c>
      <c r="F3375" s="4">
        <v>43538.005219907405</v>
      </c>
      <c r="G3375" s="4">
        <v>43541.005219907405</v>
      </c>
      <c r="H3375" s="2">
        <v>58.0</v>
      </c>
      <c r="I3375" s="2">
        <v>93.0</v>
      </c>
      <c r="J3375" s="2" t="s">
        <v>60</v>
      </c>
      <c r="K3375" s="2" t="s">
        <v>61</v>
      </c>
      <c r="L3375" s="2" t="s">
        <v>35</v>
      </c>
      <c r="M3375" s="2" t="s">
        <v>71</v>
      </c>
      <c r="N3375" s="2">
        <v>-3.0</v>
      </c>
      <c r="O3375" s="2">
        <v>2.0</v>
      </c>
      <c r="P3375" s="2">
        <v>151.0</v>
      </c>
      <c r="Q3375" s="2" t="str">
        <f>VLOOKUP(A3375,'Additional Data'!$A$1:$D$9949,2,0)</f>
        <v>Website</v>
      </c>
      <c r="R3375" s="2" t="str">
        <f>VLOOKUP(A3375,'Additional Data'!$A$1:$D$9949,4,0)</f>
        <v>Debit Card</v>
      </c>
      <c r="S3375" s="7">
        <f>VLOOKUP(A3375,'Additional Data'!$A$1:$D$9949,3,0)</f>
        <v>2807.27276</v>
      </c>
      <c r="T3375" s="2" t="str">
        <f>HLOOKUP(B3375,'Additional Data'!$F$1:$N$2,2,0)</f>
        <v>Tablet</v>
      </c>
    </row>
    <row r="3376" ht="14.25" customHeight="1">
      <c r="A3376" s="2">
        <v>313376.0</v>
      </c>
      <c r="B3376" s="2" t="s">
        <v>30</v>
      </c>
      <c r="C3376" s="2" t="s">
        <v>32</v>
      </c>
      <c r="D3376" s="2" t="s">
        <v>34</v>
      </c>
      <c r="E3376" s="4">
        <v>43536.00628472222</v>
      </c>
      <c r="F3376" s="4">
        <v>43539.00628472222</v>
      </c>
      <c r="G3376" s="4">
        <v>43541.00628472222</v>
      </c>
      <c r="H3376" s="2">
        <v>70.0</v>
      </c>
      <c r="I3376" s="2">
        <v>92.0</v>
      </c>
      <c r="J3376" s="2" t="s">
        <v>63</v>
      </c>
      <c r="K3376" s="2" t="s">
        <v>81</v>
      </c>
      <c r="L3376" s="2" t="s">
        <v>35</v>
      </c>
      <c r="M3376" s="2" t="s">
        <v>71</v>
      </c>
      <c r="N3376" s="2">
        <v>-2.0</v>
      </c>
      <c r="O3376" s="2">
        <v>3.0</v>
      </c>
      <c r="P3376" s="2">
        <v>162.0</v>
      </c>
      <c r="Q3376" s="2" t="str">
        <f>VLOOKUP(A3376,'Additional Data'!$A$1:$D$9949,2,0)</f>
        <v>App</v>
      </c>
      <c r="R3376" s="2" t="str">
        <f>VLOOKUP(A3376,'Additional Data'!$A$1:$D$9949,4,0)</f>
        <v>Debit Card</v>
      </c>
      <c r="S3376" s="7">
        <f>VLOOKUP(A3376,'Additional Data'!$A$1:$D$9949,3,0)</f>
        <v>2706.242043</v>
      </c>
      <c r="T3376" s="2" t="str">
        <f>HLOOKUP(B3376,'Additional Data'!$F$1:$N$2,2,0)</f>
        <v>PC</v>
      </c>
    </row>
    <row r="3377" ht="14.25" customHeight="1">
      <c r="A3377" s="2">
        <v>407621.0</v>
      </c>
      <c r="B3377" s="2" t="s">
        <v>39</v>
      </c>
      <c r="C3377" s="2" t="s">
        <v>32</v>
      </c>
      <c r="D3377" s="2" t="s">
        <v>34</v>
      </c>
      <c r="E3377" s="4">
        <v>43536.014236111114</v>
      </c>
      <c r="F3377" s="4">
        <v>43540.014236111114</v>
      </c>
      <c r="G3377" s="4">
        <v>43543.014236111114</v>
      </c>
      <c r="H3377" s="2">
        <v>42.0</v>
      </c>
      <c r="I3377" s="2">
        <v>113.0</v>
      </c>
      <c r="J3377" s="2" t="s">
        <v>60</v>
      </c>
      <c r="K3377" s="2" t="s">
        <v>61</v>
      </c>
      <c r="L3377" s="2" t="s">
        <v>35</v>
      </c>
      <c r="M3377" s="2" t="s">
        <v>59</v>
      </c>
      <c r="N3377" s="2">
        <v>-3.0</v>
      </c>
      <c r="O3377" s="2">
        <v>4.0</v>
      </c>
      <c r="P3377" s="2">
        <v>155.0</v>
      </c>
      <c r="Q3377" s="2" t="str">
        <f>VLOOKUP(A3377,'Additional Data'!$A$1:$D$9949,2,0)</f>
        <v>App</v>
      </c>
      <c r="R3377" s="2" t="str">
        <f>VLOOKUP(A3377,'Additional Data'!$A$1:$D$9949,4,0)</f>
        <v>Credit Card</v>
      </c>
      <c r="S3377" s="7">
        <f>VLOOKUP(A3377,'Additional Data'!$A$1:$D$9949,3,0)</f>
        <v>3669.585992</v>
      </c>
      <c r="T3377" s="2" t="str">
        <f>HLOOKUP(B3377,'Additional Data'!$F$1:$N$2,2,0)</f>
        <v>Mobile</v>
      </c>
    </row>
    <row r="3378" ht="14.25" customHeight="1">
      <c r="A3378" s="2">
        <v>979194.0</v>
      </c>
      <c r="B3378" s="2" t="s">
        <v>30</v>
      </c>
      <c r="C3378" s="2" t="s">
        <v>32</v>
      </c>
      <c r="D3378" s="2" t="s">
        <v>34</v>
      </c>
      <c r="E3378" s="4">
        <v>43536.019108796296</v>
      </c>
      <c r="F3378" s="4">
        <v>43543.019108796296</v>
      </c>
      <c r="G3378" s="4">
        <v>43542.019108796296</v>
      </c>
      <c r="H3378" s="2">
        <v>30.0</v>
      </c>
      <c r="I3378" s="2">
        <v>111.0</v>
      </c>
      <c r="J3378" s="2" t="s">
        <v>60</v>
      </c>
      <c r="K3378" s="2" t="s">
        <v>61</v>
      </c>
      <c r="L3378" s="2" t="s">
        <v>35</v>
      </c>
      <c r="M3378" s="2" t="s">
        <v>59</v>
      </c>
      <c r="N3378" s="2">
        <v>1.0</v>
      </c>
      <c r="O3378" s="2">
        <v>7.0</v>
      </c>
      <c r="P3378" s="2">
        <v>141.0</v>
      </c>
      <c r="Q3378" s="2" t="str">
        <f>VLOOKUP(A3378,'Additional Data'!$A$1:$D$9949,2,0)</f>
        <v>Website</v>
      </c>
      <c r="R3378" s="2" t="str">
        <f>VLOOKUP(A3378,'Additional Data'!$A$1:$D$9949,4,0)</f>
        <v>Debit Card</v>
      </c>
      <c r="S3378" s="7">
        <f>VLOOKUP(A3378,'Additional Data'!$A$1:$D$9949,3,0)</f>
        <v>780</v>
      </c>
      <c r="T3378" s="2" t="str">
        <f>HLOOKUP(B3378,'Additional Data'!$F$1:$N$2,2,0)</f>
        <v>PC</v>
      </c>
    </row>
    <row r="3379" ht="14.25" customHeight="1">
      <c r="A3379" s="2">
        <v>861332.0</v>
      </c>
      <c r="B3379" s="2" t="s">
        <v>39</v>
      </c>
      <c r="C3379" s="2" t="s">
        <v>41</v>
      </c>
      <c r="D3379" s="2" t="s">
        <v>34</v>
      </c>
      <c r="E3379" s="4">
        <v>43536.02180555555</v>
      </c>
      <c r="F3379" s="4">
        <v>43541.02180555555</v>
      </c>
      <c r="G3379" s="4">
        <v>43539.02180555555</v>
      </c>
      <c r="H3379" s="2">
        <v>0.0</v>
      </c>
      <c r="I3379" s="2">
        <v>101.0</v>
      </c>
      <c r="J3379" s="2" t="s">
        <v>41</v>
      </c>
      <c r="K3379" s="2" t="s">
        <v>66</v>
      </c>
      <c r="L3379" s="2" t="s">
        <v>67</v>
      </c>
      <c r="M3379" s="2" t="s">
        <v>71</v>
      </c>
      <c r="N3379" s="2">
        <v>2.0</v>
      </c>
      <c r="O3379" s="2">
        <v>5.0</v>
      </c>
      <c r="P3379" s="2">
        <v>101.0</v>
      </c>
      <c r="Q3379" s="2" t="str">
        <f>VLOOKUP(A3379,'Additional Data'!$A$1:$D$9949,2,0)</f>
        <v>App</v>
      </c>
      <c r="R3379" s="2" t="str">
        <f>VLOOKUP(A3379,'Additional Data'!$A$1:$D$9949,4,0)</f>
        <v>Debit Card</v>
      </c>
      <c r="S3379" s="7">
        <f>VLOOKUP(A3379,'Additional Data'!$A$1:$D$9949,3,0)</f>
        <v>2974.920005</v>
      </c>
      <c r="T3379" s="2" t="str">
        <f>HLOOKUP(B3379,'Additional Data'!$F$1:$N$2,2,0)</f>
        <v>Mobile</v>
      </c>
    </row>
    <row r="3380" ht="14.25" customHeight="1">
      <c r="A3380" s="2">
        <v>402949.0</v>
      </c>
      <c r="B3380" s="2" t="s">
        <v>36</v>
      </c>
      <c r="C3380" s="2" t="s">
        <v>41</v>
      </c>
      <c r="D3380" s="2" t="s">
        <v>34</v>
      </c>
      <c r="E3380" s="4">
        <v>43536.023310185185</v>
      </c>
      <c r="F3380" s="4">
        <v>43542.023310185185</v>
      </c>
      <c r="G3380" s="4">
        <v>43541.023310185185</v>
      </c>
      <c r="H3380" s="2">
        <v>28.0</v>
      </c>
      <c r="I3380" s="2">
        <v>128.0</v>
      </c>
      <c r="J3380" s="2" t="s">
        <v>73</v>
      </c>
      <c r="K3380" s="2" t="s">
        <v>80</v>
      </c>
      <c r="L3380" s="2" t="s">
        <v>35</v>
      </c>
      <c r="M3380" s="2" t="s">
        <v>59</v>
      </c>
      <c r="N3380" s="2">
        <v>1.0</v>
      </c>
      <c r="O3380" s="2">
        <v>6.0</v>
      </c>
      <c r="P3380" s="2">
        <v>156.0</v>
      </c>
      <c r="Q3380" s="2" t="str">
        <f>VLOOKUP(A3380,'Additional Data'!$A$1:$D$9949,2,0)</f>
        <v>App</v>
      </c>
      <c r="R3380" s="2" t="str">
        <f>VLOOKUP(A3380,'Additional Data'!$A$1:$D$9949,4,0)</f>
        <v>Credit Card</v>
      </c>
      <c r="S3380" s="7">
        <f>VLOOKUP(A3380,'Additional Data'!$A$1:$D$9949,3,0)</f>
        <v>3522</v>
      </c>
      <c r="T3380" s="2" t="str">
        <f>HLOOKUP(B3380,'Additional Data'!$F$1:$N$2,2,0)</f>
        <v>Laptop</v>
      </c>
    </row>
    <row r="3381" ht="14.25" customHeight="1">
      <c r="A3381" s="2">
        <v>654470.0</v>
      </c>
      <c r="B3381" s="2" t="s">
        <v>42</v>
      </c>
      <c r="C3381" s="2" t="s">
        <v>41</v>
      </c>
      <c r="D3381" s="2" t="s">
        <v>34</v>
      </c>
      <c r="E3381" s="4">
        <v>43536.0237037037</v>
      </c>
      <c r="F3381" s="4">
        <v>43541.0237037037</v>
      </c>
      <c r="G3381" s="4">
        <v>43541.0237037037</v>
      </c>
      <c r="H3381" s="2">
        <v>41.0</v>
      </c>
      <c r="I3381" s="2">
        <v>108.0</v>
      </c>
      <c r="J3381" s="2" t="s">
        <v>63</v>
      </c>
      <c r="K3381" s="2" t="s">
        <v>64</v>
      </c>
      <c r="L3381" s="2" t="s">
        <v>35</v>
      </c>
      <c r="M3381" s="2" t="s">
        <v>59</v>
      </c>
      <c r="N3381" s="2">
        <v>0.0</v>
      </c>
      <c r="O3381" s="2">
        <v>5.0</v>
      </c>
      <c r="P3381" s="2">
        <v>149.0</v>
      </c>
      <c r="Q3381" s="2" t="str">
        <f>VLOOKUP(A3381,'Additional Data'!$A$1:$D$9949,2,0)</f>
        <v>App</v>
      </c>
      <c r="R3381" s="2" t="str">
        <f>VLOOKUP(A3381,'Additional Data'!$A$1:$D$9949,4,0)</f>
        <v>Debit Card</v>
      </c>
      <c r="S3381" s="7">
        <f>VLOOKUP(A3381,'Additional Data'!$A$1:$D$9949,3,0)</f>
        <v>2465</v>
      </c>
      <c r="T3381" s="2" t="str">
        <f>HLOOKUP(B3381,'Additional Data'!$F$1:$N$2,2,0)</f>
        <v>TV</v>
      </c>
    </row>
    <row r="3382" ht="14.25" customHeight="1">
      <c r="A3382" s="2">
        <v>193550.0</v>
      </c>
      <c r="B3382" s="2" t="s">
        <v>42</v>
      </c>
      <c r="C3382" s="2" t="s">
        <v>41</v>
      </c>
      <c r="D3382" s="2" t="s">
        <v>34</v>
      </c>
      <c r="E3382" s="4">
        <v>43536.029178240744</v>
      </c>
      <c r="F3382" s="4">
        <v>43540.029178240744</v>
      </c>
      <c r="G3382" s="4">
        <v>43540.029178240744</v>
      </c>
      <c r="H3382" s="2">
        <v>41.0</v>
      </c>
      <c r="I3382" s="2">
        <v>123.0</v>
      </c>
      <c r="J3382" s="2" t="s">
        <v>32</v>
      </c>
      <c r="K3382" s="2" t="s">
        <v>70</v>
      </c>
      <c r="L3382" s="2" t="s">
        <v>35</v>
      </c>
      <c r="M3382" s="2" t="s">
        <v>59</v>
      </c>
      <c r="N3382" s="2">
        <v>0.0</v>
      </c>
      <c r="O3382" s="2">
        <v>4.0</v>
      </c>
      <c r="P3382" s="2">
        <v>164.0</v>
      </c>
      <c r="Q3382" s="2" t="str">
        <f>VLOOKUP(A3382,'Additional Data'!$A$1:$D$9949,2,0)</f>
        <v>App</v>
      </c>
      <c r="R3382" s="2" t="str">
        <f>VLOOKUP(A3382,'Additional Data'!$A$1:$D$9949,4,0)</f>
        <v>Debit Card</v>
      </c>
      <c r="S3382" s="7">
        <f>VLOOKUP(A3382,'Additional Data'!$A$1:$D$9949,3,0)</f>
        <v>700</v>
      </c>
      <c r="T3382" s="2" t="str">
        <f>HLOOKUP(B3382,'Additional Data'!$F$1:$N$2,2,0)</f>
        <v>TV</v>
      </c>
    </row>
    <row r="3383" ht="14.25" customHeight="1">
      <c r="A3383" s="2">
        <v>162939.0</v>
      </c>
      <c r="B3383" s="2" t="s">
        <v>39</v>
      </c>
      <c r="C3383" s="2" t="s">
        <v>32</v>
      </c>
      <c r="D3383" s="2" t="s">
        <v>34</v>
      </c>
      <c r="E3383" s="4">
        <v>43536.02956018518</v>
      </c>
      <c r="F3383" s="4">
        <v>43543.02956018518</v>
      </c>
      <c r="G3383" s="4">
        <v>43542.02956018518</v>
      </c>
      <c r="H3383" s="2">
        <v>64.0</v>
      </c>
      <c r="I3383" s="2">
        <v>88.0</v>
      </c>
      <c r="J3383" s="2" t="s">
        <v>63</v>
      </c>
      <c r="K3383" s="2" t="s">
        <v>81</v>
      </c>
      <c r="L3383" s="2" t="s">
        <v>35</v>
      </c>
      <c r="M3383" s="2" t="s">
        <v>71</v>
      </c>
      <c r="N3383" s="2">
        <v>1.0</v>
      </c>
      <c r="O3383" s="2">
        <v>7.0</v>
      </c>
      <c r="P3383" s="2">
        <v>152.0</v>
      </c>
      <c r="Q3383" s="2" t="str">
        <f>VLOOKUP(A3383,'Additional Data'!$A$1:$D$9949,2,0)</f>
        <v>Website</v>
      </c>
      <c r="R3383" s="2" t="str">
        <f>VLOOKUP(A3383,'Additional Data'!$A$1:$D$9949,4,0)</f>
        <v>Cash On Delivery</v>
      </c>
      <c r="S3383" s="7">
        <f>VLOOKUP(A3383,'Additional Data'!$A$1:$D$9949,3,0)</f>
        <v>2349.457902</v>
      </c>
      <c r="T3383" s="2" t="str">
        <f>HLOOKUP(B3383,'Additional Data'!$F$1:$N$2,2,0)</f>
        <v>Mobile</v>
      </c>
    </row>
    <row r="3384" ht="14.25" customHeight="1">
      <c r="A3384" s="2">
        <v>588089.0</v>
      </c>
      <c r="B3384" s="2" t="s">
        <v>48</v>
      </c>
      <c r="C3384" s="2" t="s">
        <v>32</v>
      </c>
      <c r="D3384" s="2" t="s">
        <v>34</v>
      </c>
      <c r="E3384" s="4">
        <v>43536.030497685184</v>
      </c>
      <c r="F3384" s="4">
        <v>43536.030497685184</v>
      </c>
      <c r="G3384" s="4">
        <v>43540.030497685184</v>
      </c>
      <c r="H3384" s="2">
        <v>0.0</v>
      </c>
      <c r="I3384" s="2">
        <v>127.0</v>
      </c>
      <c r="J3384" s="2" t="s">
        <v>32</v>
      </c>
      <c r="K3384" s="2" t="s">
        <v>82</v>
      </c>
      <c r="L3384" s="2" t="s">
        <v>67</v>
      </c>
      <c r="M3384" s="2" t="s">
        <v>59</v>
      </c>
      <c r="N3384" s="2">
        <v>-4.0</v>
      </c>
      <c r="O3384" s="2">
        <v>0.0</v>
      </c>
      <c r="P3384" s="2">
        <v>127.0</v>
      </c>
      <c r="Q3384" s="2" t="str">
        <f>VLOOKUP(A3384,'Additional Data'!$A$1:$D$9949,2,0)</f>
        <v>App</v>
      </c>
      <c r="R3384" s="2" t="str">
        <f>VLOOKUP(A3384,'Additional Data'!$A$1:$D$9949,4,0)</f>
        <v>Credit Card</v>
      </c>
      <c r="S3384" s="7">
        <f>VLOOKUP(A3384,'Additional Data'!$A$1:$D$9949,3,0)</f>
        <v>1155.891298</v>
      </c>
      <c r="T3384" s="2" t="str">
        <f>HLOOKUP(B3384,'Additional Data'!$F$1:$N$2,2,0)</f>
        <v>Gaming Console</v>
      </c>
    </row>
    <row r="3385" ht="14.25" customHeight="1">
      <c r="A3385" s="2">
        <v>535971.0</v>
      </c>
      <c r="B3385" s="2" t="s">
        <v>39</v>
      </c>
      <c r="C3385" s="2" t="s">
        <v>32</v>
      </c>
      <c r="D3385" s="2" t="s">
        <v>34</v>
      </c>
      <c r="E3385" s="4">
        <v>43536.032546296294</v>
      </c>
      <c r="F3385" s="4">
        <v>43542.032546296294</v>
      </c>
      <c r="G3385" s="4">
        <v>43540.032546296294</v>
      </c>
      <c r="H3385" s="2">
        <v>29.0</v>
      </c>
      <c r="I3385" s="2">
        <v>113.0</v>
      </c>
      <c r="J3385" s="2" t="s">
        <v>60</v>
      </c>
      <c r="K3385" s="2" t="s">
        <v>61</v>
      </c>
      <c r="L3385" s="2" t="s">
        <v>35</v>
      </c>
      <c r="M3385" s="2" t="s">
        <v>59</v>
      </c>
      <c r="N3385" s="2">
        <v>2.0</v>
      </c>
      <c r="O3385" s="2">
        <v>6.0</v>
      </c>
      <c r="P3385" s="2">
        <v>142.0</v>
      </c>
      <c r="Q3385" s="2" t="str">
        <f>VLOOKUP(A3385,'Additional Data'!$A$1:$D$9949,2,0)</f>
        <v>Website</v>
      </c>
      <c r="R3385" s="2" t="str">
        <f>VLOOKUP(A3385,'Additional Data'!$A$1:$D$9949,4,0)</f>
        <v>Credit Card</v>
      </c>
      <c r="S3385" s="7">
        <f>VLOOKUP(A3385,'Additional Data'!$A$1:$D$9949,3,0)</f>
        <v>2481</v>
      </c>
      <c r="T3385" s="2" t="str">
        <f>HLOOKUP(B3385,'Additional Data'!$F$1:$N$2,2,0)</f>
        <v>Mobile</v>
      </c>
    </row>
    <row r="3386" ht="14.25" customHeight="1">
      <c r="A3386" s="2">
        <v>144558.0</v>
      </c>
      <c r="B3386" s="2" t="s">
        <v>42</v>
      </c>
      <c r="C3386" s="2" t="s">
        <v>41</v>
      </c>
      <c r="D3386" s="2" t="s">
        <v>34</v>
      </c>
      <c r="E3386" s="4">
        <v>43536.03859953704</v>
      </c>
      <c r="F3386" s="4">
        <v>43540.03859953704</v>
      </c>
      <c r="G3386" s="4">
        <v>43539.03859953704</v>
      </c>
      <c r="H3386" s="2">
        <v>0.0</v>
      </c>
      <c r="I3386" s="2">
        <v>124.0</v>
      </c>
      <c r="J3386" s="2" t="s">
        <v>41</v>
      </c>
      <c r="K3386" s="2" t="s">
        <v>66</v>
      </c>
      <c r="L3386" s="2" t="s">
        <v>67</v>
      </c>
      <c r="M3386" s="2" t="s">
        <v>59</v>
      </c>
      <c r="N3386" s="2">
        <v>1.0</v>
      </c>
      <c r="O3386" s="2">
        <v>4.0</v>
      </c>
      <c r="P3386" s="2">
        <v>124.0</v>
      </c>
      <c r="Q3386" s="2" t="str">
        <f>VLOOKUP(A3386,'Additional Data'!$A$1:$D$9949,2,0)</f>
        <v>Website</v>
      </c>
      <c r="R3386" s="2" t="str">
        <f>VLOOKUP(A3386,'Additional Data'!$A$1:$D$9949,4,0)</f>
        <v>Debit Card</v>
      </c>
      <c r="S3386" s="7">
        <f>VLOOKUP(A3386,'Additional Data'!$A$1:$D$9949,3,0)</f>
        <v>430</v>
      </c>
      <c r="T3386" s="2" t="str">
        <f>HLOOKUP(B3386,'Additional Data'!$F$1:$N$2,2,0)</f>
        <v>TV</v>
      </c>
    </row>
    <row r="3387" ht="14.25" customHeight="1">
      <c r="A3387" s="2">
        <v>996336.0</v>
      </c>
      <c r="B3387" s="2" t="s">
        <v>48</v>
      </c>
      <c r="C3387" s="2" t="s">
        <v>41</v>
      </c>
      <c r="D3387" s="2" t="s">
        <v>34</v>
      </c>
      <c r="E3387" s="4">
        <v>43536.04697916667</v>
      </c>
      <c r="F3387" s="4">
        <v>43538.04697916667</v>
      </c>
      <c r="G3387" s="4">
        <v>43541.04697916667</v>
      </c>
      <c r="H3387" s="2">
        <v>0.0</v>
      </c>
      <c r="I3387" s="2">
        <v>124.0</v>
      </c>
      <c r="J3387" s="2" t="s">
        <v>41</v>
      </c>
      <c r="K3387" s="2" t="s">
        <v>66</v>
      </c>
      <c r="L3387" s="2" t="s">
        <v>67</v>
      </c>
      <c r="M3387" s="2" t="s">
        <v>71</v>
      </c>
      <c r="N3387" s="2">
        <v>-3.0</v>
      </c>
      <c r="O3387" s="2">
        <v>2.0</v>
      </c>
      <c r="P3387" s="2">
        <v>124.0</v>
      </c>
      <c r="Q3387" s="2" t="str">
        <f>VLOOKUP(A3387,'Additional Data'!$A$1:$D$9949,2,0)</f>
        <v>Website</v>
      </c>
      <c r="R3387" s="2" t="str">
        <f>VLOOKUP(A3387,'Additional Data'!$A$1:$D$9949,4,0)</f>
        <v>Debit Card</v>
      </c>
      <c r="S3387" s="7">
        <f>VLOOKUP(A3387,'Additional Data'!$A$1:$D$9949,3,0)</f>
        <v>2622.086007</v>
      </c>
      <c r="T3387" s="2" t="str">
        <f>HLOOKUP(B3387,'Additional Data'!$F$1:$N$2,2,0)</f>
        <v>Gaming Console</v>
      </c>
    </row>
    <row r="3388" ht="14.25" customHeight="1">
      <c r="A3388" s="2">
        <v>843368.0</v>
      </c>
      <c r="B3388" s="2" t="s">
        <v>30</v>
      </c>
      <c r="C3388" s="2" t="s">
        <v>41</v>
      </c>
      <c r="D3388" s="2" t="s">
        <v>34</v>
      </c>
      <c r="E3388" s="4">
        <v>43536.05039351852</v>
      </c>
      <c r="F3388" s="4">
        <v>43536.05039351852</v>
      </c>
      <c r="G3388" s="4">
        <v>43541.05039351852</v>
      </c>
      <c r="H3388" s="2">
        <v>0.0</v>
      </c>
      <c r="I3388" s="2">
        <v>130.0</v>
      </c>
      <c r="J3388" s="2" t="s">
        <v>41</v>
      </c>
      <c r="K3388" s="2" t="s">
        <v>66</v>
      </c>
      <c r="L3388" s="2" t="s">
        <v>67</v>
      </c>
      <c r="M3388" s="2" t="s">
        <v>71</v>
      </c>
      <c r="N3388" s="2">
        <v>-5.0</v>
      </c>
      <c r="O3388" s="2">
        <v>0.0</v>
      </c>
      <c r="P3388" s="2">
        <v>130.0</v>
      </c>
      <c r="Q3388" s="2" t="str">
        <f>VLOOKUP(A3388,'Additional Data'!$A$1:$D$9949,2,0)</f>
        <v>App</v>
      </c>
      <c r="R3388" s="2" t="str">
        <f>VLOOKUP(A3388,'Additional Data'!$A$1:$D$9949,4,0)</f>
        <v>Debit Card</v>
      </c>
      <c r="S3388" s="7">
        <f>VLOOKUP(A3388,'Additional Data'!$A$1:$D$9949,3,0)</f>
        <v>3305.282085</v>
      </c>
      <c r="T3388" s="2" t="str">
        <f>HLOOKUP(B3388,'Additional Data'!$F$1:$N$2,2,0)</f>
        <v>PC</v>
      </c>
    </row>
    <row r="3389" ht="14.25" customHeight="1">
      <c r="A3389" s="2">
        <v>613687.0</v>
      </c>
      <c r="B3389" s="2" t="s">
        <v>48</v>
      </c>
      <c r="C3389" s="2" t="s">
        <v>41</v>
      </c>
      <c r="D3389" s="2" t="s">
        <v>34</v>
      </c>
      <c r="E3389" s="4">
        <v>43536.052199074074</v>
      </c>
      <c r="F3389" s="4">
        <v>43538.052199074074</v>
      </c>
      <c r="G3389" s="4">
        <v>43539.052199074074</v>
      </c>
      <c r="H3389" s="2">
        <v>33.0</v>
      </c>
      <c r="I3389" s="2">
        <v>111.0</v>
      </c>
      <c r="J3389" s="2" t="s">
        <v>63</v>
      </c>
      <c r="K3389" s="2" t="s">
        <v>64</v>
      </c>
      <c r="L3389" s="2" t="s">
        <v>35</v>
      </c>
      <c r="M3389" s="2" t="s">
        <v>59</v>
      </c>
      <c r="N3389" s="2">
        <v>-1.0</v>
      </c>
      <c r="O3389" s="2">
        <v>2.0</v>
      </c>
      <c r="P3389" s="2">
        <v>144.0</v>
      </c>
      <c r="Q3389" s="2" t="str">
        <f>VLOOKUP(A3389,'Additional Data'!$A$1:$D$9949,2,0)</f>
        <v>App</v>
      </c>
      <c r="R3389" s="2" t="str">
        <f>VLOOKUP(A3389,'Additional Data'!$A$1:$D$9949,4,0)</f>
        <v>Credit Card</v>
      </c>
      <c r="S3389" s="7">
        <f>VLOOKUP(A3389,'Additional Data'!$A$1:$D$9949,3,0)</f>
        <v>3415</v>
      </c>
      <c r="T3389" s="2" t="str">
        <f>HLOOKUP(B3389,'Additional Data'!$F$1:$N$2,2,0)</f>
        <v>Gaming Console</v>
      </c>
    </row>
    <row r="3390" ht="14.25" customHeight="1">
      <c r="A3390" s="2">
        <v>465258.0</v>
      </c>
      <c r="B3390" s="2" t="s">
        <v>36</v>
      </c>
      <c r="C3390" s="2" t="s">
        <v>41</v>
      </c>
      <c r="D3390" s="2" t="s">
        <v>34</v>
      </c>
      <c r="E3390" s="4">
        <v>43536.05459490741</v>
      </c>
      <c r="F3390" s="4">
        <v>43538.05459490741</v>
      </c>
      <c r="G3390" s="4">
        <v>43540.05459490741</v>
      </c>
      <c r="H3390" s="2">
        <v>31.0</v>
      </c>
      <c r="I3390" s="2">
        <v>120.0</v>
      </c>
      <c r="J3390" s="2" t="s">
        <v>73</v>
      </c>
      <c r="K3390" s="2" t="s">
        <v>80</v>
      </c>
      <c r="L3390" s="2" t="s">
        <v>35</v>
      </c>
      <c r="M3390" s="2" t="s">
        <v>59</v>
      </c>
      <c r="N3390" s="2">
        <v>-2.0</v>
      </c>
      <c r="O3390" s="2">
        <v>2.0</v>
      </c>
      <c r="P3390" s="2">
        <v>151.0</v>
      </c>
      <c r="Q3390" s="2" t="str">
        <f>VLOOKUP(A3390,'Additional Data'!$A$1:$D$9949,2,0)</f>
        <v>Website</v>
      </c>
      <c r="R3390" s="2" t="str">
        <f>VLOOKUP(A3390,'Additional Data'!$A$1:$D$9949,4,0)</f>
        <v>Debit Card</v>
      </c>
      <c r="S3390" s="7">
        <f>VLOOKUP(A3390,'Additional Data'!$A$1:$D$9949,3,0)</f>
        <v>749.1797171</v>
      </c>
      <c r="T3390" s="2" t="str">
        <f>HLOOKUP(B3390,'Additional Data'!$F$1:$N$2,2,0)</f>
        <v>Laptop</v>
      </c>
    </row>
    <row r="3391" ht="14.25" customHeight="1">
      <c r="A3391" s="2">
        <v>507366.0</v>
      </c>
      <c r="B3391" s="2" t="s">
        <v>30</v>
      </c>
      <c r="C3391" s="2" t="s">
        <v>41</v>
      </c>
      <c r="D3391" s="2" t="s">
        <v>34</v>
      </c>
      <c r="E3391" s="4">
        <v>43536.05480324074</v>
      </c>
      <c r="F3391" s="4">
        <v>43540.05480324074</v>
      </c>
      <c r="G3391" s="4">
        <v>43541.05480324074</v>
      </c>
      <c r="H3391" s="2">
        <v>42.0</v>
      </c>
      <c r="I3391" s="2">
        <v>129.0</v>
      </c>
      <c r="J3391" s="2" t="s">
        <v>73</v>
      </c>
      <c r="K3391" s="2" t="s">
        <v>80</v>
      </c>
      <c r="L3391" s="2" t="s">
        <v>35</v>
      </c>
      <c r="M3391" s="2" t="s">
        <v>59</v>
      </c>
      <c r="N3391" s="2">
        <v>-1.0</v>
      </c>
      <c r="O3391" s="2">
        <v>4.0</v>
      </c>
      <c r="P3391" s="2">
        <v>171.0</v>
      </c>
      <c r="Q3391" s="2" t="str">
        <f>VLOOKUP(A3391,'Additional Data'!$A$1:$D$9949,2,0)</f>
        <v>Website</v>
      </c>
      <c r="R3391" s="2" t="str">
        <f>VLOOKUP(A3391,'Additional Data'!$A$1:$D$9949,4,0)</f>
        <v>Debit Card</v>
      </c>
      <c r="S3391" s="7">
        <f>VLOOKUP(A3391,'Additional Data'!$A$1:$D$9949,3,0)</f>
        <v>2446</v>
      </c>
      <c r="T3391" s="2" t="str">
        <f>HLOOKUP(B3391,'Additional Data'!$F$1:$N$2,2,0)</f>
        <v>PC</v>
      </c>
    </row>
    <row r="3392" ht="14.25" customHeight="1">
      <c r="A3392" s="2">
        <v>438440.0</v>
      </c>
      <c r="B3392" s="2" t="s">
        <v>47</v>
      </c>
      <c r="C3392" s="2" t="s">
        <v>32</v>
      </c>
      <c r="D3392" s="2" t="s">
        <v>34</v>
      </c>
      <c r="E3392" s="4">
        <v>43536.05888888889</v>
      </c>
      <c r="F3392" s="4">
        <v>43538.05888888889</v>
      </c>
      <c r="G3392" s="4">
        <v>43540.05888888889</v>
      </c>
      <c r="H3392" s="2">
        <v>40.0</v>
      </c>
      <c r="I3392" s="2">
        <v>125.0</v>
      </c>
      <c r="J3392" s="2" t="s">
        <v>41</v>
      </c>
      <c r="K3392" s="2" t="s">
        <v>58</v>
      </c>
      <c r="L3392" s="2" t="s">
        <v>35</v>
      </c>
      <c r="M3392" s="2" t="s">
        <v>71</v>
      </c>
      <c r="N3392" s="2">
        <v>-2.0</v>
      </c>
      <c r="O3392" s="2">
        <v>2.0</v>
      </c>
      <c r="P3392" s="2">
        <v>165.0</v>
      </c>
      <c r="Q3392" s="2" t="str">
        <f>VLOOKUP(A3392,'Additional Data'!$A$1:$D$9949,2,0)</f>
        <v>App</v>
      </c>
      <c r="R3392" s="2" t="str">
        <f>VLOOKUP(A3392,'Additional Data'!$A$1:$D$9949,4,0)</f>
        <v>Debit Card</v>
      </c>
      <c r="S3392" s="7">
        <f>VLOOKUP(A3392,'Additional Data'!$A$1:$D$9949,3,0)</f>
        <v>604.3746809</v>
      </c>
      <c r="T3392" s="2" t="str">
        <f>HLOOKUP(B3392,'Additional Data'!$F$1:$N$2,2,0)</f>
        <v>Tablet</v>
      </c>
    </row>
    <row r="3393" ht="14.25" customHeight="1">
      <c r="A3393" s="2">
        <v>390727.0</v>
      </c>
      <c r="B3393" s="2" t="s">
        <v>39</v>
      </c>
      <c r="C3393" s="2" t="s">
        <v>32</v>
      </c>
      <c r="D3393" s="2" t="s">
        <v>34</v>
      </c>
      <c r="E3393" s="4">
        <v>43536.05900462963</v>
      </c>
      <c r="F3393" s="4">
        <v>43538.05900462963</v>
      </c>
      <c r="G3393" s="4">
        <v>43539.05900462963</v>
      </c>
      <c r="H3393" s="2">
        <v>69.0</v>
      </c>
      <c r="I3393" s="2">
        <v>102.0</v>
      </c>
      <c r="J3393" s="2" t="s">
        <v>41</v>
      </c>
      <c r="K3393" s="2" t="s">
        <v>58</v>
      </c>
      <c r="L3393" s="2" t="s">
        <v>35</v>
      </c>
      <c r="M3393" s="2" t="s">
        <v>71</v>
      </c>
      <c r="N3393" s="2">
        <v>-1.0</v>
      </c>
      <c r="O3393" s="2">
        <v>2.0</v>
      </c>
      <c r="P3393" s="2">
        <v>171.0</v>
      </c>
      <c r="Q3393" s="2" t="str">
        <f>VLOOKUP(A3393,'Additional Data'!$A$1:$D$9949,2,0)</f>
        <v>App</v>
      </c>
      <c r="R3393" s="2" t="str">
        <f>VLOOKUP(A3393,'Additional Data'!$A$1:$D$9949,4,0)</f>
        <v>Credit Card</v>
      </c>
      <c r="S3393" s="7">
        <f>VLOOKUP(A3393,'Additional Data'!$A$1:$D$9949,3,0)</f>
        <v>2572.248635</v>
      </c>
      <c r="T3393" s="2" t="str">
        <f>HLOOKUP(B3393,'Additional Data'!$F$1:$N$2,2,0)</f>
        <v>Mobile</v>
      </c>
    </row>
    <row r="3394" ht="14.25" customHeight="1">
      <c r="A3394" s="2">
        <v>725925.0</v>
      </c>
      <c r="B3394" s="2" t="s">
        <v>36</v>
      </c>
      <c r="C3394" s="2" t="s">
        <v>32</v>
      </c>
      <c r="D3394" s="2" t="s">
        <v>34</v>
      </c>
      <c r="E3394" s="4">
        <v>43536.060162037036</v>
      </c>
      <c r="F3394" s="4">
        <v>43543.060162037036</v>
      </c>
      <c r="G3394" s="4">
        <v>43543.060162037036</v>
      </c>
      <c r="H3394" s="2">
        <v>36.0</v>
      </c>
      <c r="I3394" s="2">
        <v>113.0</v>
      </c>
      <c r="J3394" s="2" t="s">
        <v>60</v>
      </c>
      <c r="K3394" s="2" t="s">
        <v>61</v>
      </c>
      <c r="L3394" s="2" t="s">
        <v>35</v>
      </c>
      <c r="M3394" s="2" t="s">
        <v>59</v>
      </c>
      <c r="N3394" s="2">
        <v>0.0</v>
      </c>
      <c r="O3394" s="2">
        <v>7.0</v>
      </c>
      <c r="P3394" s="2">
        <v>149.0</v>
      </c>
      <c r="Q3394" s="2" t="str">
        <f>VLOOKUP(A3394,'Additional Data'!$A$1:$D$9949,2,0)</f>
        <v>Website</v>
      </c>
      <c r="R3394" s="2" t="str">
        <f>VLOOKUP(A3394,'Additional Data'!$A$1:$D$9949,4,0)</f>
        <v>Credit Card</v>
      </c>
      <c r="S3394" s="7">
        <f>VLOOKUP(A3394,'Additional Data'!$A$1:$D$9949,3,0)</f>
        <v>2097.024034</v>
      </c>
      <c r="T3394" s="2" t="str">
        <f>HLOOKUP(B3394,'Additional Data'!$F$1:$N$2,2,0)</f>
        <v>Laptop</v>
      </c>
    </row>
    <row r="3395" ht="14.25" customHeight="1">
      <c r="A3395" s="2">
        <v>17608.0</v>
      </c>
      <c r="B3395" s="2" t="s">
        <v>39</v>
      </c>
      <c r="C3395" s="2" t="s">
        <v>41</v>
      </c>
      <c r="D3395" s="2" t="s">
        <v>34</v>
      </c>
      <c r="E3395" s="4">
        <v>43536.063576388886</v>
      </c>
      <c r="F3395" s="4">
        <v>43538.063576388886</v>
      </c>
      <c r="G3395" s="4">
        <v>43541.063576388886</v>
      </c>
      <c r="H3395" s="2">
        <v>34.0</v>
      </c>
      <c r="I3395" s="2">
        <v>111.0</v>
      </c>
      <c r="J3395" s="2" t="s">
        <v>60</v>
      </c>
      <c r="K3395" s="2" t="s">
        <v>77</v>
      </c>
      <c r="L3395" s="2" t="s">
        <v>35</v>
      </c>
      <c r="M3395" s="2" t="s">
        <v>71</v>
      </c>
      <c r="N3395" s="2">
        <v>-3.0</v>
      </c>
      <c r="O3395" s="2">
        <v>2.0</v>
      </c>
      <c r="P3395" s="2">
        <v>145.0</v>
      </c>
      <c r="Q3395" s="2" t="str">
        <f>VLOOKUP(A3395,'Additional Data'!$A$1:$D$9949,2,0)</f>
        <v>App</v>
      </c>
      <c r="R3395" s="2" t="str">
        <f>VLOOKUP(A3395,'Additional Data'!$A$1:$D$9949,4,0)</f>
        <v>Debit Card</v>
      </c>
      <c r="S3395" s="7">
        <f>VLOOKUP(A3395,'Additional Data'!$A$1:$D$9949,3,0)</f>
        <v>3579.137906</v>
      </c>
      <c r="T3395" s="2" t="str">
        <f>HLOOKUP(B3395,'Additional Data'!$F$1:$N$2,2,0)</f>
        <v>Mobile</v>
      </c>
    </row>
    <row r="3396" ht="14.25" customHeight="1">
      <c r="A3396" s="2">
        <v>612819.0</v>
      </c>
      <c r="B3396" s="2" t="s">
        <v>36</v>
      </c>
      <c r="C3396" s="2" t="s">
        <v>32</v>
      </c>
      <c r="D3396" s="2" t="s">
        <v>34</v>
      </c>
      <c r="E3396" s="4">
        <v>43536.07707175926</v>
      </c>
      <c r="F3396" s="4">
        <v>43543.07707175926</v>
      </c>
      <c r="G3396" s="4">
        <v>43539.07707175926</v>
      </c>
      <c r="H3396" s="2">
        <v>38.0</v>
      </c>
      <c r="I3396" s="2">
        <v>125.0</v>
      </c>
      <c r="J3396" s="2" t="s">
        <v>41</v>
      </c>
      <c r="K3396" s="2" t="s">
        <v>58</v>
      </c>
      <c r="L3396" s="2" t="s">
        <v>35</v>
      </c>
      <c r="M3396" s="2" t="s">
        <v>59</v>
      </c>
      <c r="N3396" s="2">
        <v>4.0</v>
      </c>
      <c r="O3396" s="2">
        <v>7.0</v>
      </c>
      <c r="P3396" s="2">
        <v>163.0</v>
      </c>
      <c r="Q3396" s="2" t="str">
        <f>VLOOKUP(A3396,'Additional Data'!$A$1:$D$9949,2,0)</f>
        <v>Website</v>
      </c>
      <c r="R3396" s="2" t="str">
        <f>VLOOKUP(A3396,'Additional Data'!$A$1:$D$9949,4,0)</f>
        <v>Credit Card</v>
      </c>
      <c r="S3396" s="7">
        <f>VLOOKUP(A3396,'Additional Data'!$A$1:$D$9949,3,0)</f>
        <v>289.4821865</v>
      </c>
      <c r="T3396" s="2" t="str">
        <f>HLOOKUP(B3396,'Additional Data'!$F$1:$N$2,2,0)</f>
        <v>Laptop</v>
      </c>
    </row>
    <row r="3397" ht="14.25" customHeight="1">
      <c r="A3397" s="2">
        <v>283360.0</v>
      </c>
      <c r="B3397" s="2" t="s">
        <v>30</v>
      </c>
      <c r="C3397" s="2" t="s">
        <v>41</v>
      </c>
      <c r="D3397" s="2" t="s">
        <v>34</v>
      </c>
      <c r="E3397" s="4">
        <v>43536.07959490741</v>
      </c>
      <c r="F3397" s="4">
        <v>43540.07959490741</v>
      </c>
      <c r="G3397" s="4">
        <v>43540.07959490741</v>
      </c>
      <c r="H3397" s="2">
        <v>80.0</v>
      </c>
      <c r="I3397" s="2">
        <v>109.0</v>
      </c>
      <c r="J3397" s="2" t="s">
        <v>32</v>
      </c>
      <c r="K3397" s="2" t="s">
        <v>70</v>
      </c>
      <c r="L3397" s="2" t="s">
        <v>35</v>
      </c>
      <c r="M3397" s="2" t="s">
        <v>71</v>
      </c>
      <c r="N3397" s="2">
        <v>0.0</v>
      </c>
      <c r="O3397" s="2">
        <v>4.0</v>
      </c>
      <c r="P3397" s="2">
        <v>189.0</v>
      </c>
      <c r="Q3397" s="2" t="str">
        <f>VLOOKUP(A3397,'Additional Data'!$A$1:$D$9949,2,0)</f>
        <v>App</v>
      </c>
      <c r="R3397" s="2" t="str">
        <f>VLOOKUP(A3397,'Additional Data'!$A$1:$D$9949,4,0)</f>
        <v>Debit Card</v>
      </c>
      <c r="S3397" s="7">
        <f>VLOOKUP(A3397,'Additional Data'!$A$1:$D$9949,3,0)</f>
        <v>863</v>
      </c>
      <c r="T3397" s="2" t="str">
        <f>HLOOKUP(B3397,'Additional Data'!$F$1:$N$2,2,0)</f>
        <v>PC</v>
      </c>
    </row>
    <row r="3398" ht="14.25" customHeight="1">
      <c r="A3398" s="2">
        <v>884681.0</v>
      </c>
      <c r="B3398" s="2" t="s">
        <v>36</v>
      </c>
      <c r="C3398" s="2" t="s">
        <v>41</v>
      </c>
      <c r="D3398" s="2" t="s">
        <v>34</v>
      </c>
      <c r="E3398" s="4">
        <v>43536.08440972222</v>
      </c>
      <c r="F3398" s="4">
        <v>43541.08440972222</v>
      </c>
      <c r="G3398" s="4">
        <v>43540.08440972222</v>
      </c>
      <c r="H3398" s="2">
        <v>0.0</v>
      </c>
      <c r="I3398" s="2">
        <v>103.0</v>
      </c>
      <c r="J3398" s="2" t="s">
        <v>41</v>
      </c>
      <c r="K3398" s="2" t="s">
        <v>66</v>
      </c>
      <c r="L3398" s="2" t="s">
        <v>67</v>
      </c>
      <c r="M3398" s="2" t="s">
        <v>71</v>
      </c>
      <c r="N3398" s="2">
        <v>1.0</v>
      </c>
      <c r="O3398" s="2">
        <v>5.0</v>
      </c>
      <c r="P3398" s="2">
        <v>103.0</v>
      </c>
      <c r="Q3398" s="2" t="str">
        <f>VLOOKUP(A3398,'Additional Data'!$A$1:$D$9949,2,0)</f>
        <v>App</v>
      </c>
      <c r="R3398" s="2" t="str">
        <f>VLOOKUP(A3398,'Additional Data'!$A$1:$D$9949,4,0)</f>
        <v>Cash On Delivery</v>
      </c>
      <c r="S3398" s="7">
        <f>VLOOKUP(A3398,'Additional Data'!$A$1:$D$9949,3,0)</f>
        <v>1823</v>
      </c>
      <c r="T3398" s="2" t="str">
        <f>HLOOKUP(B3398,'Additional Data'!$F$1:$N$2,2,0)</f>
        <v>Laptop</v>
      </c>
    </row>
    <row r="3399" ht="14.25" customHeight="1">
      <c r="A3399" s="2">
        <v>300841.0</v>
      </c>
      <c r="B3399" s="2" t="s">
        <v>46</v>
      </c>
      <c r="C3399" s="2" t="s">
        <v>41</v>
      </c>
      <c r="D3399" s="2" t="s">
        <v>34</v>
      </c>
      <c r="E3399" s="4">
        <v>43536.08459490741</v>
      </c>
      <c r="F3399" s="4">
        <v>43537.08459490741</v>
      </c>
      <c r="G3399" s="4">
        <v>43540.08459490741</v>
      </c>
      <c r="H3399" s="2">
        <v>0.0</v>
      </c>
      <c r="I3399" s="2">
        <v>122.0</v>
      </c>
      <c r="J3399" s="2" t="s">
        <v>41</v>
      </c>
      <c r="K3399" s="2" t="s">
        <v>66</v>
      </c>
      <c r="L3399" s="2" t="s">
        <v>67</v>
      </c>
      <c r="M3399" s="2" t="s">
        <v>59</v>
      </c>
      <c r="N3399" s="2">
        <v>-3.0</v>
      </c>
      <c r="O3399" s="2">
        <v>1.0</v>
      </c>
      <c r="P3399" s="2">
        <v>122.0</v>
      </c>
      <c r="Q3399" s="2" t="str">
        <f>VLOOKUP(A3399,'Additional Data'!$A$1:$D$9949,2,0)</f>
        <v>App</v>
      </c>
      <c r="R3399" s="2" t="str">
        <f>VLOOKUP(A3399,'Additional Data'!$A$1:$D$9949,4,0)</f>
        <v>Credit Card</v>
      </c>
      <c r="S3399" s="7">
        <f>VLOOKUP(A3399,'Additional Data'!$A$1:$D$9949,3,0)</f>
        <v>3675.354462</v>
      </c>
      <c r="T3399" s="2" t="str">
        <f>HLOOKUP(B3399,'Additional Data'!$F$1:$N$2,2,0)</f>
        <v>TV</v>
      </c>
    </row>
    <row r="3400" ht="14.25" customHeight="1">
      <c r="A3400" s="2">
        <v>865631.0</v>
      </c>
      <c r="B3400" s="2" t="s">
        <v>36</v>
      </c>
      <c r="C3400" s="2" t="s">
        <v>32</v>
      </c>
      <c r="D3400" s="2" t="s">
        <v>34</v>
      </c>
      <c r="E3400" s="4">
        <v>43536.09247685185</v>
      </c>
      <c r="F3400" s="4">
        <v>43545.09247685185</v>
      </c>
      <c r="G3400" s="4">
        <v>43539.09247685185</v>
      </c>
      <c r="H3400" s="2">
        <v>25.0</v>
      </c>
      <c r="I3400" s="2">
        <v>128.0</v>
      </c>
      <c r="J3400" s="2" t="s">
        <v>41</v>
      </c>
      <c r="K3400" s="2" t="s">
        <v>58</v>
      </c>
      <c r="L3400" s="2" t="s">
        <v>35</v>
      </c>
      <c r="M3400" s="2" t="s">
        <v>59</v>
      </c>
      <c r="N3400" s="2">
        <v>6.0</v>
      </c>
      <c r="O3400" s="2">
        <v>9.0</v>
      </c>
      <c r="P3400" s="2">
        <v>153.0</v>
      </c>
      <c r="Q3400" s="2" t="str">
        <f>VLOOKUP(A3400,'Additional Data'!$A$1:$D$9949,2,0)</f>
        <v>App</v>
      </c>
      <c r="R3400" s="2" t="str">
        <f>VLOOKUP(A3400,'Additional Data'!$A$1:$D$9949,4,0)</f>
        <v>Credit Card</v>
      </c>
      <c r="S3400" s="7">
        <f>VLOOKUP(A3400,'Additional Data'!$A$1:$D$9949,3,0)</f>
        <v>3611.187592</v>
      </c>
      <c r="T3400" s="2" t="str">
        <f>HLOOKUP(B3400,'Additional Data'!$F$1:$N$2,2,0)</f>
        <v>Laptop</v>
      </c>
    </row>
    <row r="3401" ht="14.25" customHeight="1">
      <c r="A3401" s="2">
        <v>34836.0</v>
      </c>
      <c r="B3401" s="2" t="s">
        <v>42</v>
      </c>
      <c r="C3401" s="2" t="s">
        <v>32</v>
      </c>
      <c r="D3401" s="2" t="s">
        <v>34</v>
      </c>
      <c r="E3401" s="4">
        <v>43536.099375</v>
      </c>
      <c r="F3401" s="4">
        <v>43542.099375</v>
      </c>
      <c r="G3401" s="4">
        <v>43541.099375</v>
      </c>
      <c r="H3401" s="2">
        <v>27.0</v>
      </c>
      <c r="I3401" s="2">
        <v>108.0</v>
      </c>
      <c r="J3401" s="2" t="s">
        <v>63</v>
      </c>
      <c r="K3401" s="2" t="s">
        <v>81</v>
      </c>
      <c r="L3401" s="2" t="s">
        <v>35</v>
      </c>
      <c r="M3401" s="2" t="s">
        <v>71</v>
      </c>
      <c r="N3401" s="2">
        <v>1.0</v>
      </c>
      <c r="O3401" s="2">
        <v>6.0</v>
      </c>
      <c r="P3401" s="2">
        <v>135.0</v>
      </c>
      <c r="Q3401" s="2" t="str">
        <f>VLOOKUP(A3401,'Additional Data'!$A$1:$D$9949,2,0)</f>
        <v>Website</v>
      </c>
      <c r="R3401" s="2" t="str">
        <f>VLOOKUP(A3401,'Additional Data'!$A$1:$D$9949,4,0)</f>
        <v>Debit Card</v>
      </c>
      <c r="S3401" s="7">
        <f>VLOOKUP(A3401,'Additional Data'!$A$1:$D$9949,3,0)</f>
        <v>1250</v>
      </c>
      <c r="T3401" s="2" t="str">
        <f>HLOOKUP(B3401,'Additional Data'!$F$1:$N$2,2,0)</f>
        <v>TV</v>
      </c>
    </row>
    <row r="3402" ht="14.25" customHeight="1">
      <c r="A3402" s="2">
        <v>104091.0</v>
      </c>
      <c r="B3402" s="2" t="s">
        <v>39</v>
      </c>
      <c r="C3402" s="2" t="s">
        <v>41</v>
      </c>
      <c r="D3402" s="2" t="s">
        <v>34</v>
      </c>
      <c r="E3402" s="4">
        <v>43536.102743055555</v>
      </c>
      <c r="F3402" s="4">
        <v>43540.102743055555</v>
      </c>
      <c r="G3402" s="4">
        <v>43541.102743055555</v>
      </c>
      <c r="H3402" s="2">
        <v>49.0</v>
      </c>
      <c r="I3402" s="2">
        <v>108.0</v>
      </c>
      <c r="J3402" s="2" t="s">
        <v>63</v>
      </c>
      <c r="K3402" s="2" t="s">
        <v>64</v>
      </c>
      <c r="L3402" s="2" t="s">
        <v>35</v>
      </c>
      <c r="M3402" s="2" t="s">
        <v>59</v>
      </c>
      <c r="N3402" s="2">
        <v>-1.0</v>
      </c>
      <c r="O3402" s="2">
        <v>4.0</v>
      </c>
      <c r="P3402" s="2">
        <v>157.0</v>
      </c>
      <c r="Q3402" s="2" t="str">
        <f>VLOOKUP(A3402,'Additional Data'!$A$1:$D$9949,2,0)</f>
        <v>Website</v>
      </c>
      <c r="R3402" s="2" t="str">
        <f>VLOOKUP(A3402,'Additional Data'!$A$1:$D$9949,4,0)</f>
        <v>Credit Card</v>
      </c>
      <c r="S3402" s="7">
        <f>VLOOKUP(A3402,'Additional Data'!$A$1:$D$9949,3,0)</f>
        <v>718</v>
      </c>
      <c r="T3402" s="2" t="str">
        <f>HLOOKUP(B3402,'Additional Data'!$F$1:$N$2,2,0)</f>
        <v>Mobile</v>
      </c>
    </row>
    <row r="3403" ht="14.25" customHeight="1">
      <c r="A3403" s="2">
        <v>899277.0</v>
      </c>
      <c r="B3403" s="2" t="s">
        <v>36</v>
      </c>
      <c r="C3403" s="2" t="s">
        <v>32</v>
      </c>
      <c r="D3403" s="2" t="s">
        <v>34</v>
      </c>
      <c r="E3403" s="4">
        <v>43536.11096064815</v>
      </c>
      <c r="F3403" s="4">
        <v>43544.11096064815</v>
      </c>
      <c r="G3403" s="4">
        <v>43541.11096064815</v>
      </c>
      <c r="H3403" s="2">
        <v>85.0</v>
      </c>
      <c r="I3403" s="2">
        <v>91.0</v>
      </c>
      <c r="J3403" s="2" t="s">
        <v>63</v>
      </c>
      <c r="K3403" s="2" t="s">
        <v>81</v>
      </c>
      <c r="L3403" s="2" t="s">
        <v>35</v>
      </c>
      <c r="M3403" s="2" t="s">
        <v>71</v>
      </c>
      <c r="N3403" s="2">
        <v>3.0</v>
      </c>
      <c r="O3403" s="2">
        <v>8.0</v>
      </c>
      <c r="P3403" s="2">
        <v>176.0</v>
      </c>
      <c r="Q3403" s="2" t="str">
        <f>VLOOKUP(A3403,'Additional Data'!$A$1:$D$9949,2,0)</f>
        <v>Website</v>
      </c>
      <c r="R3403" s="2" t="str">
        <f>VLOOKUP(A3403,'Additional Data'!$A$1:$D$9949,4,0)</f>
        <v>Credit Card</v>
      </c>
      <c r="S3403" s="7">
        <f>VLOOKUP(A3403,'Additional Data'!$A$1:$D$9949,3,0)</f>
        <v>2373</v>
      </c>
      <c r="T3403" s="2" t="str">
        <f>HLOOKUP(B3403,'Additional Data'!$F$1:$N$2,2,0)</f>
        <v>Laptop</v>
      </c>
    </row>
    <row r="3404" ht="14.25" customHeight="1">
      <c r="A3404" s="2">
        <v>55549.0</v>
      </c>
      <c r="B3404" s="2" t="s">
        <v>39</v>
      </c>
      <c r="C3404" s="2" t="s">
        <v>32</v>
      </c>
      <c r="D3404" s="2" t="s">
        <v>34</v>
      </c>
      <c r="E3404" s="4">
        <v>43536.11585648148</v>
      </c>
      <c r="F3404" s="4">
        <v>43539.11585648148</v>
      </c>
      <c r="G3404" s="4">
        <v>43542.11585648148</v>
      </c>
      <c r="H3404" s="2">
        <v>61.0</v>
      </c>
      <c r="I3404" s="2">
        <v>92.0</v>
      </c>
      <c r="J3404" s="2" t="s">
        <v>60</v>
      </c>
      <c r="K3404" s="2" t="s">
        <v>61</v>
      </c>
      <c r="L3404" s="2" t="s">
        <v>35</v>
      </c>
      <c r="M3404" s="2" t="s">
        <v>71</v>
      </c>
      <c r="N3404" s="2">
        <v>-3.0</v>
      </c>
      <c r="O3404" s="2">
        <v>3.0</v>
      </c>
      <c r="P3404" s="2">
        <v>153.0</v>
      </c>
      <c r="Q3404" s="2" t="str">
        <f>VLOOKUP(A3404,'Additional Data'!$A$1:$D$9949,2,0)</f>
        <v>App</v>
      </c>
      <c r="R3404" s="2" t="str">
        <f>VLOOKUP(A3404,'Additional Data'!$A$1:$D$9949,4,0)</f>
        <v>Credit Card</v>
      </c>
      <c r="S3404" s="7">
        <f>VLOOKUP(A3404,'Additional Data'!$A$1:$D$9949,3,0)</f>
        <v>3041.89772</v>
      </c>
      <c r="T3404" s="2" t="str">
        <f>HLOOKUP(B3404,'Additional Data'!$F$1:$N$2,2,0)</f>
        <v>Mobile</v>
      </c>
    </row>
    <row r="3405" ht="14.25" customHeight="1">
      <c r="A3405" s="2">
        <v>990749.0</v>
      </c>
      <c r="B3405" s="2" t="s">
        <v>48</v>
      </c>
      <c r="C3405" s="2" t="s">
        <v>41</v>
      </c>
      <c r="D3405" s="2" t="s">
        <v>34</v>
      </c>
      <c r="E3405" s="4">
        <v>43536.11690972222</v>
      </c>
      <c r="F3405" s="4">
        <v>43545.11690972222</v>
      </c>
      <c r="G3405" s="4">
        <v>43543.11690972222</v>
      </c>
      <c r="H3405" s="2">
        <v>49.0</v>
      </c>
      <c r="I3405" s="2">
        <v>106.0</v>
      </c>
      <c r="J3405" s="2" t="s">
        <v>60</v>
      </c>
      <c r="K3405" s="2" t="s">
        <v>77</v>
      </c>
      <c r="L3405" s="2" t="s">
        <v>35</v>
      </c>
      <c r="M3405" s="2" t="s">
        <v>59</v>
      </c>
      <c r="N3405" s="2">
        <v>2.0</v>
      </c>
      <c r="O3405" s="2">
        <v>9.0</v>
      </c>
      <c r="P3405" s="2">
        <v>155.0</v>
      </c>
      <c r="Q3405" s="2" t="str">
        <f>VLOOKUP(A3405,'Additional Data'!$A$1:$D$9949,2,0)</f>
        <v>App</v>
      </c>
      <c r="R3405" s="2" t="str">
        <f>VLOOKUP(A3405,'Additional Data'!$A$1:$D$9949,4,0)</f>
        <v>Credit Card</v>
      </c>
      <c r="S3405" s="7">
        <f>VLOOKUP(A3405,'Additional Data'!$A$1:$D$9949,3,0)</f>
        <v>3397.700307</v>
      </c>
      <c r="T3405" s="2" t="str">
        <f>HLOOKUP(B3405,'Additional Data'!$F$1:$N$2,2,0)</f>
        <v>Gaming Console</v>
      </c>
    </row>
    <row r="3406" ht="14.25" customHeight="1">
      <c r="A3406" s="2">
        <v>56454.0</v>
      </c>
      <c r="B3406" s="2" t="s">
        <v>39</v>
      </c>
      <c r="C3406" s="2" t="s">
        <v>41</v>
      </c>
      <c r="D3406" s="2" t="s">
        <v>34</v>
      </c>
      <c r="E3406" s="4">
        <v>43536.11849537037</v>
      </c>
      <c r="F3406" s="4">
        <v>43539.11849537037</v>
      </c>
      <c r="G3406" s="4">
        <v>43539.11849537037</v>
      </c>
      <c r="H3406" s="2">
        <v>26.0</v>
      </c>
      <c r="I3406" s="2">
        <v>125.0</v>
      </c>
      <c r="J3406" s="2" t="s">
        <v>73</v>
      </c>
      <c r="K3406" s="2" t="s">
        <v>80</v>
      </c>
      <c r="L3406" s="2" t="s">
        <v>35</v>
      </c>
      <c r="M3406" s="2" t="s">
        <v>59</v>
      </c>
      <c r="N3406" s="2">
        <v>0.0</v>
      </c>
      <c r="O3406" s="2">
        <v>3.0</v>
      </c>
      <c r="P3406" s="2">
        <v>151.0</v>
      </c>
      <c r="Q3406" s="2" t="str">
        <f>VLOOKUP(A3406,'Additional Data'!$A$1:$D$9949,2,0)</f>
        <v>Website</v>
      </c>
      <c r="R3406" s="2" t="str">
        <f>VLOOKUP(A3406,'Additional Data'!$A$1:$D$9949,4,0)</f>
        <v>Debit Card</v>
      </c>
      <c r="S3406" s="7">
        <f>VLOOKUP(A3406,'Additional Data'!$A$1:$D$9949,3,0)</f>
        <v>2555.439288</v>
      </c>
      <c r="T3406" s="2" t="str">
        <f>HLOOKUP(B3406,'Additional Data'!$F$1:$N$2,2,0)</f>
        <v>Mobile</v>
      </c>
    </row>
    <row r="3407" ht="14.25" customHeight="1">
      <c r="A3407" s="2">
        <v>106695.0</v>
      </c>
      <c r="B3407" s="2" t="s">
        <v>36</v>
      </c>
      <c r="C3407" s="2" t="s">
        <v>32</v>
      </c>
      <c r="D3407" s="2" t="s">
        <v>34</v>
      </c>
      <c r="E3407" s="4">
        <v>43536.12186342593</v>
      </c>
      <c r="F3407" s="4">
        <v>43542.12186342593</v>
      </c>
      <c r="G3407" s="4">
        <v>43542.12186342593</v>
      </c>
      <c r="H3407" s="2">
        <v>31.0</v>
      </c>
      <c r="I3407" s="2">
        <v>111.0</v>
      </c>
      <c r="J3407" s="2" t="s">
        <v>63</v>
      </c>
      <c r="K3407" s="2" t="s">
        <v>81</v>
      </c>
      <c r="L3407" s="2" t="s">
        <v>35</v>
      </c>
      <c r="M3407" s="2" t="s">
        <v>59</v>
      </c>
      <c r="N3407" s="2">
        <v>0.0</v>
      </c>
      <c r="O3407" s="2">
        <v>6.0</v>
      </c>
      <c r="P3407" s="2">
        <v>142.0</v>
      </c>
      <c r="Q3407" s="2" t="str">
        <f>VLOOKUP(A3407,'Additional Data'!$A$1:$D$9949,2,0)</f>
        <v>Website</v>
      </c>
      <c r="R3407" s="2" t="str">
        <f>VLOOKUP(A3407,'Additional Data'!$A$1:$D$9949,4,0)</f>
        <v>Credit Card</v>
      </c>
      <c r="S3407" s="7">
        <f>VLOOKUP(A3407,'Additional Data'!$A$1:$D$9949,3,0)</f>
        <v>1548.464556</v>
      </c>
      <c r="T3407" s="2" t="str">
        <f>HLOOKUP(B3407,'Additional Data'!$F$1:$N$2,2,0)</f>
        <v>Laptop</v>
      </c>
    </row>
    <row r="3408" ht="14.25" customHeight="1">
      <c r="A3408" s="2">
        <v>684198.0</v>
      </c>
      <c r="B3408" s="2" t="s">
        <v>36</v>
      </c>
      <c r="C3408" s="2" t="s">
        <v>32</v>
      </c>
      <c r="D3408" s="2" t="s">
        <v>34</v>
      </c>
      <c r="E3408" s="4">
        <v>43536.123761574076</v>
      </c>
      <c r="F3408" s="4">
        <v>43544.123761574076</v>
      </c>
      <c r="G3408" s="4">
        <v>43539.123761574076</v>
      </c>
      <c r="H3408" s="2">
        <v>45.0</v>
      </c>
      <c r="I3408" s="2">
        <v>122.0</v>
      </c>
      <c r="J3408" s="2" t="s">
        <v>41</v>
      </c>
      <c r="K3408" s="2" t="s">
        <v>58</v>
      </c>
      <c r="L3408" s="2" t="s">
        <v>35</v>
      </c>
      <c r="M3408" s="2" t="s">
        <v>59</v>
      </c>
      <c r="N3408" s="2">
        <v>5.0</v>
      </c>
      <c r="O3408" s="2">
        <v>8.0</v>
      </c>
      <c r="P3408" s="2">
        <v>167.0</v>
      </c>
      <c r="Q3408" s="2" t="str">
        <f>VLOOKUP(A3408,'Additional Data'!$A$1:$D$9949,2,0)</f>
        <v>Website</v>
      </c>
      <c r="R3408" s="2" t="str">
        <f>VLOOKUP(A3408,'Additional Data'!$A$1:$D$9949,4,0)</f>
        <v>Debit Card</v>
      </c>
      <c r="S3408" s="7">
        <f>VLOOKUP(A3408,'Additional Data'!$A$1:$D$9949,3,0)</f>
        <v>2167.109832</v>
      </c>
      <c r="T3408" s="2" t="str">
        <f>HLOOKUP(B3408,'Additional Data'!$F$1:$N$2,2,0)</f>
        <v>Laptop</v>
      </c>
    </row>
    <row r="3409" ht="14.25" customHeight="1">
      <c r="A3409" s="2">
        <v>704777.0</v>
      </c>
      <c r="B3409" s="2" t="s">
        <v>39</v>
      </c>
      <c r="C3409" s="2" t="s">
        <v>32</v>
      </c>
      <c r="D3409" s="2" t="s">
        <v>34</v>
      </c>
      <c r="E3409" s="4">
        <v>43536.12721064815</v>
      </c>
      <c r="F3409" s="4">
        <v>43544.12721064815</v>
      </c>
      <c r="G3409" s="4">
        <v>43539.12721064815</v>
      </c>
      <c r="H3409" s="2">
        <v>77.0</v>
      </c>
      <c r="I3409" s="2">
        <v>103.0</v>
      </c>
      <c r="J3409" s="2" t="s">
        <v>73</v>
      </c>
      <c r="K3409" s="2" t="s">
        <v>74</v>
      </c>
      <c r="L3409" s="2" t="s">
        <v>35</v>
      </c>
      <c r="M3409" s="2" t="s">
        <v>71</v>
      </c>
      <c r="N3409" s="2">
        <v>5.0</v>
      </c>
      <c r="O3409" s="2">
        <v>8.0</v>
      </c>
      <c r="P3409" s="2">
        <v>180.0</v>
      </c>
      <c r="Q3409" s="2" t="str">
        <f>VLOOKUP(A3409,'Additional Data'!$A$1:$D$9949,2,0)</f>
        <v>App</v>
      </c>
      <c r="R3409" s="2" t="str">
        <f>VLOOKUP(A3409,'Additional Data'!$A$1:$D$9949,4,0)</f>
        <v>Credit Card</v>
      </c>
      <c r="S3409" s="7">
        <f>VLOOKUP(A3409,'Additional Data'!$A$1:$D$9949,3,0)</f>
        <v>3816.860274</v>
      </c>
      <c r="T3409" s="2" t="str">
        <f>HLOOKUP(B3409,'Additional Data'!$F$1:$N$2,2,0)</f>
        <v>Mobile</v>
      </c>
    </row>
    <row r="3410" ht="14.25" customHeight="1">
      <c r="A3410" s="2">
        <v>319481.0</v>
      </c>
      <c r="B3410" s="2" t="s">
        <v>36</v>
      </c>
      <c r="C3410" s="2" t="s">
        <v>41</v>
      </c>
      <c r="D3410" s="2" t="s">
        <v>34</v>
      </c>
      <c r="E3410" s="4">
        <v>43536.132256944446</v>
      </c>
      <c r="F3410" s="4">
        <v>43542.132256944446</v>
      </c>
      <c r="G3410" s="4">
        <v>43543.132256944446</v>
      </c>
      <c r="H3410" s="2">
        <v>26.0</v>
      </c>
      <c r="I3410" s="2">
        <v>110.0</v>
      </c>
      <c r="J3410" s="2" t="s">
        <v>63</v>
      </c>
      <c r="K3410" s="2" t="s">
        <v>64</v>
      </c>
      <c r="L3410" s="2" t="s">
        <v>35</v>
      </c>
      <c r="M3410" s="2" t="s">
        <v>59</v>
      </c>
      <c r="N3410" s="2">
        <v>-1.0</v>
      </c>
      <c r="O3410" s="2">
        <v>6.0</v>
      </c>
      <c r="P3410" s="2">
        <v>136.0</v>
      </c>
      <c r="Q3410" s="2" t="str">
        <f>VLOOKUP(A3410,'Additional Data'!$A$1:$D$9949,2,0)</f>
        <v>App</v>
      </c>
      <c r="R3410" s="2" t="str">
        <f>VLOOKUP(A3410,'Additional Data'!$A$1:$D$9949,4,0)</f>
        <v>Credit Card</v>
      </c>
      <c r="S3410" s="7">
        <f>VLOOKUP(A3410,'Additional Data'!$A$1:$D$9949,3,0)</f>
        <v>1527</v>
      </c>
      <c r="T3410" s="2" t="str">
        <f>HLOOKUP(B3410,'Additional Data'!$F$1:$N$2,2,0)</f>
        <v>Laptop</v>
      </c>
    </row>
    <row r="3411" ht="14.25" customHeight="1">
      <c r="A3411" s="2">
        <v>192073.0</v>
      </c>
      <c r="B3411" s="2" t="s">
        <v>36</v>
      </c>
      <c r="C3411" s="2" t="s">
        <v>41</v>
      </c>
      <c r="D3411" s="2" t="s">
        <v>34</v>
      </c>
      <c r="E3411" s="4">
        <v>43536.13328703704</v>
      </c>
      <c r="F3411" s="4">
        <v>43541.13328703704</v>
      </c>
      <c r="G3411" s="4">
        <v>43543.13328703704</v>
      </c>
      <c r="H3411" s="2">
        <v>43.0</v>
      </c>
      <c r="I3411" s="2">
        <v>125.0</v>
      </c>
      <c r="J3411" s="2" t="s">
        <v>73</v>
      </c>
      <c r="K3411" s="2" t="s">
        <v>80</v>
      </c>
      <c r="L3411" s="2" t="s">
        <v>35</v>
      </c>
      <c r="M3411" s="2" t="s">
        <v>59</v>
      </c>
      <c r="N3411" s="2">
        <v>-2.0</v>
      </c>
      <c r="O3411" s="2">
        <v>5.0</v>
      </c>
      <c r="P3411" s="2">
        <v>168.0</v>
      </c>
      <c r="Q3411" s="2" t="str">
        <f>VLOOKUP(A3411,'Additional Data'!$A$1:$D$9949,2,0)</f>
        <v>App</v>
      </c>
      <c r="R3411" s="2" t="str">
        <f>VLOOKUP(A3411,'Additional Data'!$A$1:$D$9949,4,0)</f>
        <v>Cash On Delivery</v>
      </c>
      <c r="S3411" s="7">
        <f>VLOOKUP(A3411,'Additional Data'!$A$1:$D$9949,3,0)</f>
        <v>2805.540923</v>
      </c>
      <c r="T3411" s="2" t="str">
        <f>HLOOKUP(B3411,'Additional Data'!$F$1:$N$2,2,0)</f>
        <v>Laptop</v>
      </c>
    </row>
    <row r="3412" ht="14.25" customHeight="1">
      <c r="A3412" s="2">
        <v>48494.0</v>
      </c>
      <c r="B3412" s="2" t="s">
        <v>39</v>
      </c>
      <c r="C3412" s="2" t="s">
        <v>41</v>
      </c>
      <c r="D3412" s="2" t="s">
        <v>34</v>
      </c>
      <c r="E3412" s="4">
        <v>43536.13532407407</v>
      </c>
      <c r="F3412" s="4">
        <v>43539.13532407407</v>
      </c>
      <c r="G3412" s="4">
        <v>43542.13532407407</v>
      </c>
      <c r="H3412" s="2">
        <v>39.0</v>
      </c>
      <c r="I3412" s="2">
        <v>109.0</v>
      </c>
      <c r="J3412" s="2" t="s">
        <v>60</v>
      </c>
      <c r="K3412" s="2" t="s">
        <v>77</v>
      </c>
      <c r="L3412" s="2" t="s">
        <v>35</v>
      </c>
      <c r="M3412" s="2" t="s">
        <v>59</v>
      </c>
      <c r="N3412" s="2">
        <v>-3.0</v>
      </c>
      <c r="O3412" s="2">
        <v>3.0</v>
      </c>
      <c r="P3412" s="2">
        <v>148.0</v>
      </c>
      <c r="Q3412" s="2" t="str">
        <f>VLOOKUP(A3412,'Additional Data'!$A$1:$D$9949,2,0)</f>
        <v>App</v>
      </c>
      <c r="R3412" s="2" t="str">
        <f>VLOOKUP(A3412,'Additional Data'!$A$1:$D$9949,4,0)</f>
        <v>Debit Card</v>
      </c>
      <c r="S3412" s="7">
        <f>VLOOKUP(A3412,'Additional Data'!$A$1:$D$9949,3,0)</f>
        <v>564.9779623</v>
      </c>
      <c r="T3412" s="2" t="str">
        <f>HLOOKUP(B3412,'Additional Data'!$F$1:$N$2,2,0)</f>
        <v>Mobile</v>
      </c>
    </row>
    <row r="3413" ht="14.25" customHeight="1">
      <c r="A3413" s="2">
        <v>48896.0</v>
      </c>
      <c r="B3413" s="2" t="s">
        <v>30</v>
      </c>
      <c r="C3413" s="2" t="s">
        <v>41</v>
      </c>
      <c r="D3413" s="2" t="s">
        <v>34</v>
      </c>
      <c r="E3413" s="4">
        <v>43536.13690972222</v>
      </c>
      <c r="F3413" s="4">
        <v>43540.13690972222</v>
      </c>
      <c r="G3413" s="4">
        <v>43541.13690972222</v>
      </c>
      <c r="H3413" s="2">
        <v>45.0</v>
      </c>
      <c r="I3413" s="2">
        <v>114.0</v>
      </c>
      <c r="J3413" s="2" t="s">
        <v>60</v>
      </c>
      <c r="K3413" s="2" t="s">
        <v>77</v>
      </c>
      <c r="L3413" s="2" t="s">
        <v>35</v>
      </c>
      <c r="M3413" s="2" t="s">
        <v>71</v>
      </c>
      <c r="N3413" s="2">
        <v>-1.0</v>
      </c>
      <c r="O3413" s="2">
        <v>4.0</v>
      </c>
      <c r="P3413" s="2">
        <v>159.0</v>
      </c>
      <c r="Q3413" s="2" t="str">
        <f>VLOOKUP(A3413,'Additional Data'!$A$1:$D$9949,2,0)</f>
        <v>App</v>
      </c>
      <c r="R3413" s="2" t="str">
        <f>VLOOKUP(A3413,'Additional Data'!$A$1:$D$9949,4,0)</f>
        <v>Debit Card</v>
      </c>
      <c r="S3413" s="7">
        <f>VLOOKUP(A3413,'Additional Data'!$A$1:$D$9949,3,0)</f>
        <v>2389.50861</v>
      </c>
      <c r="T3413" s="2" t="str">
        <f>HLOOKUP(B3413,'Additional Data'!$F$1:$N$2,2,0)</f>
        <v>PC</v>
      </c>
    </row>
    <row r="3414" ht="14.25" customHeight="1">
      <c r="A3414" s="2">
        <v>531007.0</v>
      </c>
      <c r="B3414" s="2" t="s">
        <v>48</v>
      </c>
      <c r="C3414" s="2" t="s">
        <v>41</v>
      </c>
      <c r="D3414" s="2" t="s">
        <v>34</v>
      </c>
      <c r="E3414" s="4">
        <v>43536.13964120371</v>
      </c>
      <c r="F3414" s="4">
        <v>43545.13964120371</v>
      </c>
      <c r="G3414" s="4">
        <v>43542.13964120371</v>
      </c>
      <c r="H3414" s="2">
        <v>25.0</v>
      </c>
      <c r="I3414" s="2">
        <v>108.0</v>
      </c>
      <c r="J3414" s="2" t="s">
        <v>60</v>
      </c>
      <c r="K3414" s="2" t="s">
        <v>77</v>
      </c>
      <c r="L3414" s="2" t="s">
        <v>35</v>
      </c>
      <c r="M3414" s="2" t="s">
        <v>59</v>
      </c>
      <c r="N3414" s="2">
        <v>3.0</v>
      </c>
      <c r="O3414" s="2">
        <v>9.0</v>
      </c>
      <c r="P3414" s="2">
        <v>133.0</v>
      </c>
      <c r="Q3414" s="2" t="str">
        <f>VLOOKUP(A3414,'Additional Data'!$A$1:$D$9949,2,0)</f>
        <v>App</v>
      </c>
      <c r="R3414" s="2" t="str">
        <f>VLOOKUP(A3414,'Additional Data'!$A$1:$D$9949,4,0)</f>
        <v>Credit Card</v>
      </c>
      <c r="S3414" s="7">
        <f>VLOOKUP(A3414,'Additional Data'!$A$1:$D$9949,3,0)</f>
        <v>3473</v>
      </c>
      <c r="T3414" s="2" t="str">
        <f>HLOOKUP(B3414,'Additional Data'!$F$1:$N$2,2,0)</f>
        <v>Gaming Console</v>
      </c>
    </row>
    <row r="3415" ht="14.25" customHeight="1">
      <c r="A3415" s="2">
        <v>19948.0</v>
      </c>
      <c r="B3415" s="2" t="s">
        <v>42</v>
      </c>
      <c r="C3415" s="2" t="s">
        <v>41</v>
      </c>
      <c r="D3415" s="2" t="s">
        <v>34</v>
      </c>
      <c r="E3415" s="4">
        <v>43536.142604166664</v>
      </c>
      <c r="F3415" s="4">
        <v>43538.142604166664</v>
      </c>
      <c r="G3415" s="4">
        <v>43539.142604166664</v>
      </c>
      <c r="H3415" s="2">
        <v>42.0</v>
      </c>
      <c r="I3415" s="2">
        <v>128.0</v>
      </c>
      <c r="J3415" s="2" t="s">
        <v>32</v>
      </c>
      <c r="K3415" s="2" t="s">
        <v>70</v>
      </c>
      <c r="L3415" s="2" t="s">
        <v>35</v>
      </c>
      <c r="M3415" s="2" t="s">
        <v>71</v>
      </c>
      <c r="N3415" s="2">
        <v>-1.0</v>
      </c>
      <c r="O3415" s="2">
        <v>2.0</v>
      </c>
      <c r="P3415" s="2">
        <v>170.0</v>
      </c>
      <c r="Q3415" s="2" t="str">
        <f>VLOOKUP(A3415,'Additional Data'!$A$1:$D$9949,2,0)</f>
        <v>App</v>
      </c>
      <c r="R3415" s="2" t="str">
        <f>VLOOKUP(A3415,'Additional Data'!$A$1:$D$9949,4,0)</f>
        <v>Debit Card</v>
      </c>
      <c r="S3415" s="7">
        <f>VLOOKUP(A3415,'Additional Data'!$A$1:$D$9949,3,0)</f>
        <v>2764.387491</v>
      </c>
      <c r="T3415" s="2" t="str">
        <f>HLOOKUP(B3415,'Additional Data'!$F$1:$N$2,2,0)</f>
        <v>TV</v>
      </c>
    </row>
    <row r="3416" ht="14.25" customHeight="1">
      <c r="A3416" s="2">
        <v>848399.0</v>
      </c>
      <c r="B3416" s="2" t="s">
        <v>46</v>
      </c>
      <c r="C3416" s="2" t="s">
        <v>41</v>
      </c>
      <c r="D3416" s="2" t="s">
        <v>34</v>
      </c>
      <c r="E3416" s="4">
        <v>43536.14324074074</v>
      </c>
      <c r="F3416" s="4">
        <v>43541.14324074074</v>
      </c>
      <c r="G3416" s="4">
        <v>43540.14324074074</v>
      </c>
      <c r="H3416" s="2">
        <v>38.0</v>
      </c>
      <c r="I3416" s="2">
        <v>128.0</v>
      </c>
      <c r="J3416" s="2" t="s">
        <v>73</v>
      </c>
      <c r="K3416" s="2" t="s">
        <v>80</v>
      </c>
      <c r="L3416" s="2" t="s">
        <v>35</v>
      </c>
      <c r="M3416" s="2" t="s">
        <v>59</v>
      </c>
      <c r="N3416" s="2">
        <v>1.0</v>
      </c>
      <c r="O3416" s="2">
        <v>5.0</v>
      </c>
      <c r="P3416" s="2">
        <v>166.0</v>
      </c>
      <c r="Q3416" s="2" t="str">
        <f>VLOOKUP(A3416,'Additional Data'!$A$1:$D$9949,2,0)</f>
        <v>App</v>
      </c>
      <c r="R3416" s="2" t="str">
        <f>VLOOKUP(A3416,'Additional Data'!$A$1:$D$9949,4,0)</f>
        <v>Credit Card</v>
      </c>
      <c r="S3416" s="7">
        <f>VLOOKUP(A3416,'Additional Data'!$A$1:$D$9949,3,0)</f>
        <v>997</v>
      </c>
      <c r="T3416" s="2" t="str">
        <f>HLOOKUP(B3416,'Additional Data'!$F$1:$N$2,2,0)</f>
        <v>TV</v>
      </c>
    </row>
    <row r="3417" ht="14.25" customHeight="1">
      <c r="A3417" s="2">
        <v>823565.0</v>
      </c>
      <c r="B3417" s="2" t="s">
        <v>36</v>
      </c>
      <c r="C3417" s="2" t="s">
        <v>41</v>
      </c>
      <c r="D3417" s="2" t="s">
        <v>34</v>
      </c>
      <c r="E3417" s="4">
        <v>43536.14627314815</v>
      </c>
      <c r="F3417" s="4">
        <v>43543.14627314815</v>
      </c>
      <c r="G3417" s="4">
        <v>43542.14627314815</v>
      </c>
      <c r="H3417" s="2">
        <v>37.0</v>
      </c>
      <c r="I3417" s="2">
        <v>108.0</v>
      </c>
      <c r="J3417" s="2" t="s">
        <v>63</v>
      </c>
      <c r="K3417" s="2" t="s">
        <v>64</v>
      </c>
      <c r="L3417" s="2" t="s">
        <v>35</v>
      </c>
      <c r="M3417" s="2" t="s">
        <v>59</v>
      </c>
      <c r="N3417" s="2">
        <v>1.0</v>
      </c>
      <c r="O3417" s="2">
        <v>7.0</v>
      </c>
      <c r="P3417" s="2">
        <v>145.0</v>
      </c>
      <c r="Q3417" s="2" t="str">
        <f>VLOOKUP(A3417,'Additional Data'!$A$1:$D$9949,2,0)</f>
        <v>App</v>
      </c>
      <c r="R3417" s="2" t="str">
        <f>VLOOKUP(A3417,'Additional Data'!$A$1:$D$9949,4,0)</f>
        <v>Credit Card</v>
      </c>
      <c r="S3417" s="7">
        <f>VLOOKUP(A3417,'Additional Data'!$A$1:$D$9949,3,0)</f>
        <v>2836</v>
      </c>
      <c r="T3417" s="2" t="str">
        <f>HLOOKUP(B3417,'Additional Data'!$F$1:$N$2,2,0)</f>
        <v>Laptop</v>
      </c>
    </row>
    <row r="3418" ht="14.25" customHeight="1">
      <c r="A3418" s="2">
        <v>702848.0</v>
      </c>
      <c r="B3418" s="2" t="s">
        <v>39</v>
      </c>
      <c r="C3418" s="2" t="s">
        <v>32</v>
      </c>
      <c r="D3418" s="2" t="s">
        <v>34</v>
      </c>
      <c r="E3418" s="4">
        <v>43536.147199074076</v>
      </c>
      <c r="F3418" s="4">
        <v>43539.147199074076</v>
      </c>
      <c r="G3418" s="4">
        <v>43543.147199074076</v>
      </c>
      <c r="H3418" s="2">
        <v>0.0</v>
      </c>
      <c r="I3418" s="2">
        <v>129.0</v>
      </c>
      <c r="J3418" s="2" t="s">
        <v>32</v>
      </c>
      <c r="K3418" s="2" t="s">
        <v>82</v>
      </c>
      <c r="L3418" s="2" t="s">
        <v>67</v>
      </c>
      <c r="M3418" s="2" t="s">
        <v>71</v>
      </c>
      <c r="N3418" s="2">
        <v>-4.0</v>
      </c>
      <c r="O3418" s="2">
        <v>3.0</v>
      </c>
      <c r="P3418" s="2">
        <v>129.0</v>
      </c>
      <c r="Q3418" s="2" t="str">
        <f>VLOOKUP(A3418,'Additional Data'!$A$1:$D$9949,2,0)</f>
        <v>App</v>
      </c>
      <c r="R3418" s="2" t="str">
        <f>VLOOKUP(A3418,'Additional Data'!$A$1:$D$9949,4,0)</f>
        <v>Debit Card</v>
      </c>
      <c r="S3418" s="7">
        <f>VLOOKUP(A3418,'Additional Data'!$A$1:$D$9949,3,0)</f>
        <v>3672.447709</v>
      </c>
      <c r="T3418" s="2" t="str">
        <f>HLOOKUP(B3418,'Additional Data'!$F$1:$N$2,2,0)</f>
        <v>Mobile</v>
      </c>
    </row>
    <row r="3419" ht="14.25" customHeight="1">
      <c r="A3419" s="2">
        <v>662388.0</v>
      </c>
      <c r="B3419" s="2" t="s">
        <v>47</v>
      </c>
      <c r="C3419" s="2" t="s">
        <v>41</v>
      </c>
      <c r="D3419" s="2" t="s">
        <v>34</v>
      </c>
      <c r="E3419" s="4">
        <v>43536.154074074075</v>
      </c>
      <c r="F3419" s="4">
        <v>43541.154074074075</v>
      </c>
      <c r="G3419" s="4">
        <v>43540.154074074075</v>
      </c>
      <c r="H3419" s="2">
        <v>43.0</v>
      </c>
      <c r="I3419" s="2">
        <v>109.0</v>
      </c>
      <c r="J3419" s="2" t="s">
        <v>60</v>
      </c>
      <c r="K3419" s="2" t="s">
        <v>77</v>
      </c>
      <c r="L3419" s="2" t="s">
        <v>35</v>
      </c>
      <c r="M3419" s="2" t="s">
        <v>71</v>
      </c>
      <c r="N3419" s="2">
        <v>1.0</v>
      </c>
      <c r="O3419" s="2">
        <v>5.0</v>
      </c>
      <c r="P3419" s="2">
        <v>152.0</v>
      </c>
      <c r="Q3419" s="2" t="str">
        <f>VLOOKUP(A3419,'Additional Data'!$A$1:$D$9949,2,0)</f>
        <v>Website</v>
      </c>
      <c r="R3419" s="2" t="str">
        <f>VLOOKUP(A3419,'Additional Data'!$A$1:$D$9949,4,0)</f>
        <v>Debit Card</v>
      </c>
      <c r="S3419" s="7">
        <f>VLOOKUP(A3419,'Additional Data'!$A$1:$D$9949,3,0)</f>
        <v>2804.760833</v>
      </c>
      <c r="T3419" s="2" t="str">
        <f>HLOOKUP(B3419,'Additional Data'!$F$1:$N$2,2,0)</f>
        <v>Tablet</v>
      </c>
    </row>
    <row r="3420" ht="14.25" customHeight="1">
      <c r="A3420" s="2">
        <v>755465.0</v>
      </c>
      <c r="B3420" s="2" t="s">
        <v>39</v>
      </c>
      <c r="C3420" s="2" t="s">
        <v>41</v>
      </c>
      <c r="D3420" s="2" t="s">
        <v>34</v>
      </c>
      <c r="E3420" s="4">
        <v>43536.16050925926</v>
      </c>
      <c r="F3420" s="4">
        <v>43542.16050925926</v>
      </c>
      <c r="G3420" s="4">
        <v>43543.16050925926</v>
      </c>
      <c r="H3420" s="2">
        <v>0.0</v>
      </c>
      <c r="I3420" s="2">
        <v>120.0</v>
      </c>
      <c r="J3420" s="2" t="s">
        <v>41</v>
      </c>
      <c r="K3420" s="2" t="s">
        <v>66</v>
      </c>
      <c r="L3420" s="2" t="s">
        <v>67</v>
      </c>
      <c r="M3420" s="2" t="s">
        <v>59</v>
      </c>
      <c r="N3420" s="2">
        <v>-1.0</v>
      </c>
      <c r="O3420" s="2">
        <v>6.0</v>
      </c>
      <c r="P3420" s="2">
        <v>120.0</v>
      </c>
      <c r="Q3420" s="2" t="str">
        <f>VLOOKUP(A3420,'Additional Data'!$A$1:$D$9949,2,0)</f>
        <v>App</v>
      </c>
      <c r="R3420" s="2" t="str">
        <f>VLOOKUP(A3420,'Additional Data'!$A$1:$D$9949,4,0)</f>
        <v>Credit Card</v>
      </c>
      <c r="S3420" s="7">
        <f>VLOOKUP(A3420,'Additional Data'!$A$1:$D$9949,3,0)</f>
        <v>602.1974944</v>
      </c>
      <c r="T3420" s="2" t="str">
        <f>HLOOKUP(B3420,'Additional Data'!$F$1:$N$2,2,0)</f>
        <v>Mobile</v>
      </c>
    </row>
    <row r="3421" ht="14.25" customHeight="1">
      <c r="A3421" s="2">
        <v>757365.0</v>
      </c>
      <c r="B3421" s="2" t="s">
        <v>39</v>
      </c>
      <c r="C3421" s="2" t="s">
        <v>41</v>
      </c>
      <c r="D3421" s="2" t="s">
        <v>34</v>
      </c>
      <c r="E3421" s="4">
        <v>43536.16203703704</v>
      </c>
      <c r="F3421" s="4">
        <v>43542.16203703704</v>
      </c>
      <c r="G3421" s="4">
        <v>43542.16203703704</v>
      </c>
      <c r="H3421" s="2">
        <v>0.0</v>
      </c>
      <c r="I3421" s="2">
        <v>124.0</v>
      </c>
      <c r="J3421" s="2" t="s">
        <v>41</v>
      </c>
      <c r="K3421" s="2" t="s">
        <v>66</v>
      </c>
      <c r="L3421" s="2" t="s">
        <v>67</v>
      </c>
      <c r="M3421" s="2" t="s">
        <v>59</v>
      </c>
      <c r="N3421" s="2">
        <v>0.0</v>
      </c>
      <c r="O3421" s="2">
        <v>6.0</v>
      </c>
      <c r="P3421" s="2">
        <v>124.0</v>
      </c>
      <c r="Q3421" s="2" t="str">
        <f>VLOOKUP(A3421,'Additional Data'!$A$1:$D$9949,2,0)</f>
        <v>Website</v>
      </c>
      <c r="R3421" s="2" t="str">
        <f>VLOOKUP(A3421,'Additional Data'!$A$1:$D$9949,4,0)</f>
        <v>Cash On Delivery</v>
      </c>
      <c r="S3421" s="7">
        <f>VLOOKUP(A3421,'Additional Data'!$A$1:$D$9949,3,0)</f>
        <v>2757.11188</v>
      </c>
      <c r="T3421" s="2" t="str">
        <f>HLOOKUP(B3421,'Additional Data'!$F$1:$N$2,2,0)</f>
        <v>Mobile</v>
      </c>
    </row>
    <row r="3422" ht="14.25" customHeight="1">
      <c r="A3422" s="2">
        <v>234219.0</v>
      </c>
      <c r="B3422" s="2" t="s">
        <v>47</v>
      </c>
      <c r="C3422" s="2" t="s">
        <v>41</v>
      </c>
      <c r="D3422" s="2" t="s">
        <v>34</v>
      </c>
      <c r="E3422" s="4">
        <v>43536.16290509259</v>
      </c>
      <c r="F3422" s="4">
        <v>43542.16290509259</v>
      </c>
      <c r="G3422" s="4">
        <v>43541.16290509259</v>
      </c>
      <c r="H3422" s="2">
        <v>0.0</v>
      </c>
      <c r="I3422" s="2">
        <v>129.0</v>
      </c>
      <c r="J3422" s="2" t="s">
        <v>41</v>
      </c>
      <c r="K3422" s="2" t="s">
        <v>66</v>
      </c>
      <c r="L3422" s="2" t="s">
        <v>67</v>
      </c>
      <c r="M3422" s="2" t="s">
        <v>59</v>
      </c>
      <c r="N3422" s="2">
        <v>1.0</v>
      </c>
      <c r="O3422" s="2">
        <v>6.0</v>
      </c>
      <c r="P3422" s="2">
        <v>129.0</v>
      </c>
      <c r="Q3422" s="2" t="str">
        <f>VLOOKUP(A3422,'Additional Data'!$A$1:$D$9949,2,0)</f>
        <v>Website</v>
      </c>
      <c r="R3422" s="2" t="str">
        <f>VLOOKUP(A3422,'Additional Data'!$A$1:$D$9949,4,0)</f>
        <v>Credit Card</v>
      </c>
      <c r="S3422" s="7">
        <f>VLOOKUP(A3422,'Additional Data'!$A$1:$D$9949,3,0)</f>
        <v>2039.712688</v>
      </c>
      <c r="T3422" s="2" t="str">
        <f>HLOOKUP(B3422,'Additional Data'!$F$1:$N$2,2,0)</f>
        <v>Tablet</v>
      </c>
    </row>
    <row r="3423" ht="14.25" customHeight="1">
      <c r="A3423" s="2">
        <v>78662.0</v>
      </c>
      <c r="B3423" s="2" t="s">
        <v>42</v>
      </c>
      <c r="C3423" s="2" t="s">
        <v>32</v>
      </c>
      <c r="D3423" s="2" t="s">
        <v>34</v>
      </c>
      <c r="E3423" s="4">
        <v>43536.1637962963</v>
      </c>
      <c r="F3423" s="4">
        <v>43540.1637962963</v>
      </c>
      <c r="G3423" s="4">
        <v>43543.1637962963</v>
      </c>
      <c r="H3423" s="2">
        <v>79.0</v>
      </c>
      <c r="I3423" s="2">
        <v>86.0</v>
      </c>
      <c r="J3423" s="2" t="s">
        <v>60</v>
      </c>
      <c r="K3423" s="2" t="s">
        <v>61</v>
      </c>
      <c r="L3423" s="2" t="s">
        <v>35</v>
      </c>
      <c r="M3423" s="2" t="s">
        <v>71</v>
      </c>
      <c r="N3423" s="2">
        <v>-3.0</v>
      </c>
      <c r="O3423" s="2">
        <v>4.0</v>
      </c>
      <c r="P3423" s="2">
        <v>165.0</v>
      </c>
      <c r="Q3423" s="2" t="str">
        <f>VLOOKUP(A3423,'Additional Data'!$A$1:$D$9949,2,0)</f>
        <v>App</v>
      </c>
      <c r="R3423" s="2" t="str">
        <f>VLOOKUP(A3423,'Additional Data'!$A$1:$D$9949,4,0)</f>
        <v>Debit Card</v>
      </c>
      <c r="S3423" s="7">
        <f>VLOOKUP(A3423,'Additional Data'!$A$1:$D$9949,3,0)</f>
        <v>896.4056279</v>
      </c>
      <c r="T3423" s="2" t="str">
        <f>HLOOKUP(B3423,'Additional Data'!$F$1:$N$2,2,0)</f>
        <v>TV</v>
      </c>
    </row>
    <row r="3424" ht="14.25" customHeight="1">
      <c r="A3424" s="2">
        <v>80515.0</v>
      </c>
      <c r="B3424" s="2" t="s">
        <v>39</v>
      </c>
      <c r="C3424" s="2" t="s">
        <v>41</v>
      </c>
      <c r="D3424" s="2" t="s">
        <v>34</v>
      </c>
      <c r="E3424" s="4">
        <v>43536.16553240741</v>
      </c>
      <c r="F3424" s="4">
        <v>43543.16553240741</v>
      </c>
      <c r="G3424" s="4">
        <v>43539.16553240741</v>
      </c>
      <c r="H3424" s="2">
        <v>41.0</v>
      </c>
      <c r="I3424" s="2">
        <v>126.0</v>
      </c>
      <c r="J3424" s="2" t="s">
        <v>73</v>
      </c>
      <c r="K3424" s="2" t="s">
        <v>80</v>
      </c>
      <c r="L3424" s="2" t="s">
        <v>35</v>
      </c>
      <c r="M3424" s="2" t="s">
        <v>59</v>
      </c>
      <c r="N3424" s="2">
        <v>4.0</v>
      </c>
      <c r="O3424" s="2">
        <v>7.0</v>
      </c>
      <c r="P3424" s="2">
        <v>167.0</v>
      </c>
      <c r="Q3424" s="2" t="str">
        <f>VLOOKUP(A3424,'Additional Data'!$A$1:$D$9949,2,0)</f>
        <v>App</v>
      </c>
      <c r="R3424" s="2" t="str">
        <f>VLOOKUP(A3424,'Additional Data'!$A$1:$D$9949,4,0)</f>
        <v>Credit Card</v>
      </c>
      <c r="S3424" s="7">
        <f>VLOOKUP(A3424,'Additional Data'!$A$1:$D$9949,3,0)</f>
        <v>604.383451</v>
      </c>
      <c r="T3424" s="2" t="str">
        <f>HLOOKUP(B3424,'Additional Data'!$F$1:$N$2,2,0)</f>
        <v>Mobile</v>
      </c>
    </row>
    <row r="3425" ht="14.25" customHeight="1">
      <c r="A3425" s="2">
        <v>297338.0</v>
      </c>
      <c r="B3425" s="2" t="s">
        <v>39</v>
      </c>
      <c r="C3425" s="2" t="s">
        <v>41</v>
      </c>
      <c r="D3425" s="2" t="s">
        <v>34</v>
      </c>
      <c r="E3425" s="4">
        <v>43536.16638888889</v>
      </c>
      <c r="F3425" s="4">
        <v>43538.16638888889</v>
      </c>
      <c r="G3425" s="4">
        <v>43542.16638888889</v>
      </c>
      <c r="H3425" s="2">
        <v>86.0</v>
      </c>
      <c r="I3425" s="2">
        <v>87.0</v>
      </c>
      <c r="J3425" s="2" t="s">
        <v>60</v>
      </c>
      <c r="K3425" s="2" t="s">
        <v>77</v>
      </c>
      <c r="L3425" s="2" t="s">
        <v>35</v>
      </c>
      <c r="M3425" s="2" t="s">
        <v>71</v>
      </c>
      <c r="N3425" s="2">
        <v>-4.0</v>
      </c>
      <c r="O3425" s="2">
        <v>2.0</v>
      </c>
      <c r="P3425" s="2">
        <v>173.0</v>
      </c>
      <c r="Q3425" s="2" t="str">
        <f>VLOOKUP(A3425,'Additional Data'!$A$1:$D$9949,2,0)</f>
        <v>App</v>
      </c>
      <c r="R3425" s="2" t="str">
        <f>VLOOKUP(A3425,'Additional Data'!$A$1:$D$9949,4,0)</f>
        <v>Debit Card</v>
      </c>
      <c r="S3425" s="7">
        <f>VLOOKUP(A3425,'Additional Data'!$A$1:$D$9949,3,0)</f>
        <v>3375.167548</v>
      </c>
      <c r="T3425" s="2" t="str">
        <f>HLOOKUP(B3425,'Additional Data'!$F$1:$N$2,2,0)</f>
        <v>Mobile</v>
      </c>
    </row>
    <row r="3426" ht="14.25" customHeight="1">
      <c r="A3426" s="2">
        <v>873877.0</v>
      </c>
      <c r="B3426" s="2" t="s">
        <v>39</v>
      </c>
      <c r="C3426" s="2" t="s">
        <v>32</v>
      </c>
      <c r="D3426" s="2" t="s">
        <v>34</v>
      </c>
      <c r="E3426" s="4">
        <v>43536.168807870374</v>
      </c>
      <c r="F3426" s="4">
        <v>43540.168807870374</v>
      </c>
      <c r="G3426" s="4">
        <v>43541.168807870374</v>
      </c>
      <c r="H3426" s="2">
        <v>42.0</v>
      </c>
      <c r="I3426" s="2">
        <v>111.0</v>
      </c>
      <c r="J3426" s="2" t="s">
        <v>60</v>
      </c>
      <c r="K3426" s="2" t="s">
        <v>61</v>
      </c>
      <c r="L3426" s="2" t="s">
        <v>35</v>
      </c>
      <c r="M3426" s="2" t="s">
        <v>59</v>
      </c>
      <c r="N3426" s="2">
        <v>-1.0</v>
      </c>
      <c r="O3426" s="2">
        <v>4.0</v>
      </c>
      <c r="P3426" s="2">
        <v>153.0</v>
      </c>
      <c r="Q3426" s="2" t="str">
        <f>VLOOKUP(A3426,'Additional Data'!$A$1:$D$9949,2,0)</f>
        <v>App</v>
      </c>
      <c r="R3426" s="2" t="str">
        <f>VLOOKUP(A3426,'Additional Data'!$A$1:$D$9949,4,0)</f>
        <v>Credit Card</v>
      </c>
      <c r="S3426" s="7">
        <f>VLOOKUP(A3426,'Additional Data'!$A$1:$D$9949,3,0)</f>
        <v>2651</v>
      </c>
      <c r="T3426" s="2" t="str">
        <f>HLOOKUP(B3426,'Additional Data'!$F$1:$N$2,2,0)</f>
        <v>Mobile</v>
      </c>
    </row>
    <row r="3427" ht="14.25" customHeight="1">
      <c r="A3427" s="2">
        <v>644662.0</v>
      </c>
      <c r="B3427" s="2" t="s">
        <v>47</v>
      </c>
      <c r="C3427" s="2" t="s">
        <v>32</v>
      </c>
      <c r="D3427" s="2" t="s">
        <v>34</v>
      </c>
      <c r="E3427" s="4">
        <v>43536.177465277775</v>
      </c>
      <c r="F3427" s="4">
        <v>43544.177465277775</v>
      </c>
      <c r="G3427" s="4">
        <v>43541.177465277775</v>
      </c>
      <c r="H3427" s="2">
        <v>59.0</v>
      </c>
      <c r="I3427" s="2">
        <v>103.0</v>
      </c>
      <c r="J3427" s="2" t="s">
        <v>73</v>
      </c>
      <c r="K3427" s="2" t="s">
        <v>74</v>
      </c>
      <c r="L3427" s="2" t="s">
        <v>35</v>
      </c>
      <c r="M3427" s="2" t="s">
        <v>71</v>
      </c>
      <c r="N3427" s="2">
        <v>3.0</v>
      </c>
      <c r="O3427" s="2">
        <v>8.0</v>
      </c>
      <c r="P3427" s="2">
        <v>162.0</v>
      </c>
      <c r="Q3427" s="2" t="str">
        <f>VLOOKUP(A3427,'Additional Data'!$A$1:$D$9949,2,0)</f>
        <v>App</v>
      </c>
      <c r="R3427" s="2" t="str">
        <f>VLOOKUP(A3427,'Additional Data'!$A$1:$D$9949,4,0)</f>
        <v>Debit Card</v>
      </c>
      <c r="S3427" s="7">
        <f>VLOOKUP(A3427,'Additional Data'!$A$1:$D$9949,3,0)</f>
        <v>335.8948088</v>
      </c>
      <c r="T3427" s="2" t="str">
        <f>HLOOKUP(B3427,'Additional Data'!$F$1:$N$2,2,0)</f>
        <v>Tablet</v>
      </c>
    </row>
    <row r="3428" ht="14.25" customHeight="1">
      <c r="A3428" s="2">
        <v>958948.0</v>
      </c>
      <c r="B3428" s="2" t="s">
        <v>39</v>
      </c>
      <c r="C3428" s="2" t="s">
        <v>32</v>
      </c>
      <c r="D3428" s="2" t="s">
        <v>34</v>
      </c>
      <c r="E3428" s="4">
        <v>43536.18096064815</v>
      </c>
      <c r="F3428" s="4">
        <v>43540.18096064815</v>
      </c>
      <c r="G3428" s="4">
        <v>43541.18096064815</v>
      </c>
      <c r="H3428" s="2">
        <v>36.0</v>
      </c>
      <c r="I3428" s="2">
        <v>127.0</v>
      </c>
      <c r="J3428" s="2" t="s">
        <v>41</v>
      </c>
      <c r="K3428" s="2" t="s">
        <v>58</v>
      </c>
      <c r="L3428" s="2" t="s">
        <v>35</v>
      </c>
      <c r="M3428" s="2" t="s">
        <v>71</v>
      </c>
      <c r="N3428" s="2">
        <v>-1.0</v>
      </c>
      <c r="O3428" s="2">
        <v>4.0</v>
      </c>
      <c r="P3428" s="2">
        <v>163.0</v>
      </c>
      <c r="Q3428" s="2" t="str">
        <f>VLOOKUP(A3428,'Additional Data'!$A$1:$D$9949,2,0)</f>
        <v>App</v>
      </c>
      <c r="R3428" s="2" t="str">
        <f>VLOOKUP(A3428,'Additional Data'!$A$1:$D$9949,4,0)</f>
        <v>Debit Card</v>
      </c>
      <c r="S3428" s="7">
        <f>VLOOKUP(A3428,'Additional Data'!$A$1:$D$9949,3,0)</f>
        <v>2792.874995</v>
      </c>
      <c r="T3428" s="2" t="str">
        <f>HLOOKUP(B3428,'Additional Data'!$F$1:$N$2,2,0)</f>
        <v>Mobile</v>
      </c>
    </row>
    <row r="3429" ht="14.25" customHeight="1">
      <c r="A3429" s="2">
        <v>191134.0</v>
      </c>
      <c r="B3429" s="2" t="s">
        <v>39</v>
      </c>
      <c r="C3429" s="2" t="s">
        <v>32</v>
      </c>
      <c r="D3429" s="2" t="s">
        <v>34</v>
      </c>
      <c r="E3429" s="4">
        <v>43536.184166666666</v>
      </c>
      <c r="F3429" s="4">
        <v>43545.184166666666</v>
      </c>
      <c r="G3429" s="4">
        <v>43539.184166666666</v>
      </c>
      <c r="H3429" s="2">
        <v>47.0</v>
      </c>
      <c r="I3429" s="2">
        <v>110.0</v>
      </c>
      <c r="J3429" s="2" t="s">
        <v>60</v>
      </c>
      <c r="K3429" s="2" t="s">
        <v>61</v>
      </c>
      <c r="L3429" s="2" t="s">
        <v>35</v>
      </c>
      <c r="M3429" s="2" t="s">
        <v>59</v>
      </c>
      <c r="N3429" s="2">
        <v>6.0</v>
      </c>
      <c r="O3429" s="2">
        <v>9.0</v>
      </c>
      <c r="P3429" s="2">
        <v>157.0</v>
      </c>
      <c r="Q3429" s="2" t="str">
        <f>VLOOKUP(A3429,'Additional Data'!$A$1:$D$9949,2,0)</f>
        <v>App</v>
      </c>
      <c r="R3429" s="2" t="str">
        <f>VLOOKUP(A3429,'Additional Data'!$A$1:$D$9949,4,0)</f>
        <v>Debit Card</v>
      </c>
      <c r="S3429" s="7">
        <f>VLOOKUP(A3429,'Additional Data'!$A$1:$D$9949,3,0)</f>
        <v>3787.982332</v>
      </c>
      <c r="T3429" s="2" t="str">
        <f>HLOOKUP(B3429,'Additional Data'!$F$1:$N$2,2,0)</f>
        <v>Mobile</v>
      </c>
    </row>
    <row r="3430" ht="14.25" customHeight="1">
      <c r="A3430" s="2">
        <v>454180.0</v>
      </c>
      <c r="B3430" s="2" t="s">
        <v>39</v>
      </c>
      <c r="C3430" s="2" t="s">
        <v>41</v>
      </c>
      <c r="D3430" s="2" t="s">
        <v>34</v>
      </c>
      <c r="E3430" s="4">
        <v>43536.186631944445</v>
      </c>
      <c r="F3430" s="4">
        <v>43539.186631944445</v>
      </c>
      <c r="G3430" s="4">
        <v>43540.186631944445</v>
      </c>
      <c r="H3430" s="2">
        <v>42.0</v>
      </c>
      <c r="I3430" s="2">
        <v>107.0</v>
      </c>
      <c r="J3430" s="2" t="s">
        <v>60</v>
      </c>
      <c r="K3430" s="2" t="s">
        <v>77</v>
      </c>
      <c r="L3430" s="2" t="s">
        <v>35</v>
      </c>
      <c r="M3430" s="2" t="s">
        <v>71</v>
      </c>
      <c r="N3430" s="2">
        <v>-1.0</v>
      </c>
      <c r="O3430" s="2">
        <v>3.0</v>
      </c>
      <c r="P3430" s="2">
        <v>149.0</v>
      </c>
      <c r="Q3430" s="2" t="str">
        <f>VLOOKUP(A3430,'Additional Data'!$A$1:$D$9949,2,0)</f>
        <v>App</v>
      </c>
      <c r="R3430" s="2" t="str">
        <f>VLOOKUP(A3430,'Additional Data'!$A$1:$D$9949,4,0)</f>
        <v>Debit Card</v>
      </c>
      <c r="S3430" s="7">
        <f>VLOOKUP(A3430,'Additional Data'!$A$1:$D$9949,3,0)</f>
        <v>756.843766</v>
      </c>
      <c r="T3430" s="2" t="str">
        <f>HLOOKUP(B3430,'Additional Data'!$F$1:$N$2,2,0)</f>
        <v>Mobile</v>
      </c>
    </row>
    <row r="3431" ht="14.25" customHeight="1">
      <c r="A3431" s="2">
        <v>578022.0</v>
      </c>
      <c r="B3431" s="2" t="s">
        <v>36</v>
      </c>
      <c r="C3431" s="2" t="s">
        <v>32</v>
      </c>
      <c r="D3431" s="2" t="s">
        <v>34</v>
      </c>
      <c r="E3431" s="4">
        <v>43536.189791666664</v>
      </c>
      <c r="F3431" s="4">
        <v>43545.189791666664</v>
      </c>
      <c r="G3431" s="4">
        <v>43539.189791666664</v>
      </c>
      <c r="H3431" s="2">
        <v>50.0</v>
      </c>
      <c r="I3431" s="2">
        <v>125.0</v>
      </c>
      <c r="J3431" s="2" t="s">
        <v>41</v>
      </c>
      <c r="K3431" s="2" t="s">
        <v>58</v>
      </c>
      <c r="L3431" s="2" t="s">
        <v>35</v>
      </c>
      <c r="M3431" s="2" t="s">
        <v>59</v>
      </c>
      <c r="N3431" s="2">
        <v>6.0</v>
      </c>
      <c r="O3431" s="2">
        <v>9.0</v>
      </c>
      <c r="P3431" s="2">
        <v>175.0</v>
      </c>
      <c r="Q3431" s="2" t="str">
        <f>VLOOKUP(A3431,'Additional Data'!$A$1:$D$9949,2,0)</f>
        <v>Website</v>
      </c>
      <c r="R3431" s="2" t="str">
        <f>VLOOKUP(A3431,'Additional Data'!$A$1:$D$9949,4,0)</f>
        <v>Debit Card</v>
      </c>
      <c r="S3431" s="7">
        <f>VLOOKUP(A3431,'Additional Data'!$A$1:$D$9949,3,0)</f>
        <v>2442</v>
      </c>
      <c r="T3431" s="2" t="str">
        <f>HLOOKUP(B3431,'Additional Data'!$F$1:$N$2,2,0)</f>
        <v>Laptop</v>
      </c>
    </row>
    <row r="3432" ht="14.25" customHeight="1">
      <c r="A3432" s="2">
        <v>722635.0</v>
      </c>
      <c r="B3432" s="2" t="s">
        <v>39</v>
      </c>
      <c r="C3432" s="2" t="s">
        <v>41</v>
      </c>
      <c r="D3432" s="2" t="s">
        <v>34</v>
      </c>
      <c r="E3432" s="4">
        <v>43536.19248842593</v>
      </c>
      <c r="F3432" s="4">
        <v>43541.19248842593</v>
      </c>
      <c r="G3432" s="4">
        <v>43540.19248842593</v>
      </c>
      <c r="H3432" s="2">
        <v>79.0</v>
      </c>
      <c r="I3432" s="2">
        <v>109.0</v>
      </c>
      <c r="J3432" s="2" t="s">
        <v>32</v>
      </c>
      <c r="K3432" s="2" t="s">
        <v>70</v>
      </c>
      <c r="L3432" s="2" t="s">
        <v>35</v>
      </c>
      <c r="M3432" s="2" t="s">
        <v>71</v>
      </c>
      <c r="N3432" s="2">
        <v>1.0</v>
      </c>
      <c r="O3432" s="2">
        <v>5.0</v>
      </c>
      <c r="P3432" s="2">
        <v>188.0</v>
      </c>
      <c r="Q3432" s="2" t="str">
        <f>VLOOKUP(A3432,'Additional Data'!$A$1:$D$9949,2,0)</f>
        <v>App</v>
      </c>
      <c r="R3432" s="2" t="str">
        <f>VLOOKUP(A3432,'Additional Data'!$A$1:$D$9949,4,0)</f>
        <v>Credit Card</v>
      </c>
      <c r="S3432" s="7">
        <f>VLOOKUP(A3432,'Additional Data'!$A$1:$D$9949,3,0)</f>
        <v>3282.394808</v>
      </c>
      <c r="T3432" s="2" t="str">
        <f>HLOOKUP(B3432,'Additional Data'!$F$1:$N$2,2,0)</f>
        <v>Mobile</v>
      </c>
    </row>
    <row r="3433" ht="14.25" customHeight="1">
      <c r="A3433" s="2">
        <v>314498.0</v>
      </c>
      <c r="B3433" s="2" t="s">
        <v>47</v>
      </c>
      <c r="C3433" s="2" t="s">
        <v>41</v>
      </c>
      <c r="D3433" s="2" t="s">
        <v>34</v>
      </c>
      <c r="E3433" s="4">
        <v>43536.21638888889</v>
      </c>
      <c r="F3433" s="4">
        <v>43546.21638888889</v>
      </c>
      <c r="G3433" s="4">
        <v>43542.21638888889</v>
      </c>
      <c r="H3433" s="2">
        <v>42.0</v>
      </c>
      <c r="I3433" s="2">
        <v>121.0</v>
      </c>
      <c r="J3433" s="2" t="s">
        <v>32</v>
      </c>
      <c r="K3433" s="2" t="s">
        <v>70</v>
      </c>
      <c r="L3433" s="2" t="s">
        <v>35</v>
      </c>
      <c r="M3433" s="2" t="s">
        <v>59</v>
      </c>
      <c r="N3433" s="2">
        <v>4.0</v>
      </c>
      <c r="O3433" s="2">
        <v>10.0</v>
      </c>
      <c r="P3433" s="2">
        <v>163.0</v>
      </c>
      <c r="Q3433" s="2" t="str">
        <f>VLOOKUP(A3433,'Additional Data'!$A$1:$D$9949,2,0)</f>
        <v>App</v>
      </c>
      <c r="R3433" s="2" t="str">
        <f>VLOOKUP(A3433,'Additional Data'!$A$1:$D$9949,4,0)</f>
        <v>Debit Card</v>
      </c>
      <c r="S3433" s="7">
        <f>VLOOKUP(A3433,'Additional Data'!$A$1:$D$9949,3,0)</f>
        <v>3433.539972</v>
      </c>
      <c r="T3433" s="2" t="str">
        <f>HLOOKUP(B3433,'Additional Data'!$F$1:$N$2,2,0)</f>
        <v>Tablet</v>
      </c>
    </row>
    <row r="3434" ht="14.25" customHeight="1">
      <c r="A3434" s="2">
        <v>879800.0</v>
      </c>
      <c r="B3434" s="2" t="s">
        <v>47</v>
      </c>
      <c r="C3434" s="2" t="s">
        <v>41</v>
      </c>
      <c r="D3434" s="2" t="s">
        <v>34</v>
      </c>
      <c r="E3434" s="4">
        <v>43536.22439814815</v>
      </c>
      <c r="F3434" s="4">
        <v>43538.22439814815</v>
      </c>
      <c r="G3434" s="4">
        <v>43543.22439814815</v>
      </c>
      <c r="H3434" s="2">
        <v>41.0</v>
      </c>
      <c r="I3434" s="2">
        <v>124.0</v>
      </c>
      <c r="J3434" s="2" t="s">
        <v>32</v>
      </c>
      <c r="K3434" s="2" t="s">
        <v>70</v>
      </c>
      <c r="L3434" s="2" t="s">
        <v>35</v>
      </c>
      <c r="M3434" s="2" t="s">
        <v>71</v>
      </c>
      <c r="N3434" s="2">
        <v>-5.0</v>
      </c>
      <c r="O3434" s="2">
        <v>2.0</v>
      </c>
      <c r="P3434" s="2">
        <v>165.0</v>
      </c>
      <c r="Q3434" s="2" t="str">
        <f>VLOOKUP(A3434,'Additional Data'!$A$1:$D$9949,2,0)</f>
        <v>App</v>
      </c>
      <c r="R3434" s="2" t="str">
        <f>VLOOKUP(A3434,'Additional Data'!$A$1:$D$9949,4,0)</f>
        <v>Debit Card</v>
      </c>
      <c r="S3434" s="7">
        <f>VLOOKUP(A3434,'Additional Data'!$A$1:$D$9949,3,0)</f>
        <v>2595.120041</v>
      </c>
      <c r="T3434" s="2" t="str">
        <f>HLOOKUP(B3434,'Additional Data'!$F$1:$N$2,2,0)</f>
        <v>Tablet</v>
      </c>
    </row>
    <row r="3435" ht="14.25" customHeight="1">
      <c r="A3435" s="2">
        <v>594814.0</v>
      </c>
      <c r="B3435" s="2" t="s">
        <v>30</v>
      </c>
      <c r="C3435" s="2" t="s">
        <v>41</v>
      </c>
      <c r="D3435" s="2" t="s">
        <v>34</v>
      </c>
      <c r="E3435" s="4">
        <v>43536.22619212963</v>
      </c>
      <c r="F3435" s="4">
        <v>43542.22619212963</v>
      </c>
      <c r="G3435" s="4">
        <v>43539.22619212963</v>
      </c>
      <c r="H3435" s="2">
        <v>38.0</v>
      </c>
      <c r="I3435" s="2">
        <v>114.0</v>
      </c>
      <c r="J3435" s="2" t="s">
        <v>60</v>
      </c>
      <c r="K3435" s="2" t="s">
        <v>77</v>
      </c>
      <c r="L3435" s="2" t="s">
        <v>35</v>
      </c>
      <c r="M3435" s="2" t="s">
        <v>59</v>
      </c>
      <c r="N3435" s="2">
        <v>3.0</v>
      </c>
      <c r="O3435" s="2">
        <v>6.0</v>
      </c>
      <c r="P3435" s="2">
        <v>152.0</v>
      </c>
      <c r="Q3435" s="2" t="str">
        <f>VLOOKUP(A3435,'Additional Data'!$A$1:$D$9949,2,0)</f>
        <v>App</v>
      </c>
      <c r="R3435" s="2" t="str">
        <f>VLOOKUP(A3435,'Additional Data'!$A$1:$D$9949,4,0)</f>
        <v>Debit Card</v>
      </c>
      <c r="S3435" s="7">
        <f>VLOOKUP(A3435,'Additional Data'!$A$1:$D$9949,3,0)</f>
        <v>354</v>
      </c>
      <c r="T3435" s="2" t="str">
        <f>HLOOKUP(B3435,'Additional Data'!$F$1:$N$2,2,0)</f>
        <v>PC</v>
      </c>
    </row>
    <row r="3436" ht="14.25" customHeight="1">
      <c r="A3436" s="2">
        <v>256986.0</v>
      </c>
      <c r="B3436" s="2" t="s">
        <v>39</v>
      </c>
      <c r="C3436" s="2" t="s">
        <v>41</v>
      </c>
      <c r="D3436" s="2" t="s">
        <v>34</v>
      </c>
      <c r="E3436" s="4">
        <v>43536.23032407407</v>
      </c>
      <c r="F3436" s="4">
        <v>43537.23032407407</v>
      </c>
      <c r="G3436" s="4">
        <v>43542.23032407407</v>
      </c>
      <c r="H3436" s="2">
        <v>0.0</v>
      </c>
      <c r="I3436" s="2">
        <v>106.0</v>
      </c>
      <c r="J3436" s="2" t="s">
        <v>41</v>
      </c>
      <c r="K3436" s="2" t="s">
        <v>66</v>
      </c>
      <c r="L3436" s="2" t="s">
        <v>67</v>
      </c>
      <c r="M3436" s="2" t="s">
        <v>71</v>
      </c>
      <c r="N3436" s="2">
        <v>-5.0</v>
      </c>
      <c r="O3436" s="2">
        <v>1.0</v>
      </c>
      <c r="P3436" s="2">
        <v>106.0</v>
      </c>
      <c r="Q3436" s="2" t="str">
        <f>VLOOKUP(A3436,'Additional Data'!$A$1:$D$9949,2,0)</f>
        <v>Website</v>
      </c>
      <c r="R3436" s="2" t="str">
        <f>VLOOKUP(A3436,'Additional Data'!$A$1:$D$9949,4,0)</f>
        <v>Debit Card</v>
      </c>
      <c r="S3436" s="7">
        <f>VLOOKUP(A3436,'Additional Data'!$A$1:$D$9949,3,0)</f>
        <v>841.7551814</v>
      </c>
      <c r="T3436" s="2" t="str">
        <f>HLOOKUP(B3436,'Additional Data'!$F$1:$N$2,2,0)</f>
        <v>Mobile</v>
      </c>
    </row>
    <row r="3437" ht="14.25" customHeight="1">
      <c r="A3437" s="2">
        <v>852941.0</v>
      </c>
      <c r="B3437" s="2" t="s">
        <v>30</v>
      </c>
      <c r="C3437" s="2" t="s">
        <v>41</v>
      </c>
      <c r="D3437" s="2" t="s">
        <v>34</v>
      </c>
      <c r="E3437" s="4">
        <v>43536.230405092596</v>
      </c>
      <c r="F3437" s="4">
        <v>43543.230405092596</v>
      </c>
      <c r="G3437" s="4">
        <v>43539.230405092596</v>
      </c>
      <c r="H3437" s="2">
        <v>29.0</v>
      </c>
      <c r="I3437" s="2">
        <v>128.0</v>
      </c>
      <c r="J3437" s="2" t="s">
        <v>32</v>
      </c>
      <c r="K3437" s="2" t="s">
        <v>70</v>
      </c>
      <c r="L3437" s="2" t="s">
        <v>35</v>
      </c>
      <c r="M3437" s="2" t="s">
        <v>59</v>
      </c>
      <c r="N3437" s="2">
        <v>4.0</v>
      </c>
      <c r="O3437" s="2">
        <v>7.0</v>
      </c>
      <c r="P3437" s="2">
        <v>157.0</v>
      </c>
      <c r="Q3437" s="2" t="str">
        <f>VLOOKUP(A3437,'Additional Data'!$A$1:$D$9949,2,0)</f>
        <v>App</v>
      </c>
      <c r="R3437" s="2" t="str">
        <f>VLOOKUP(A3437,'Additional Data'!$A$1:$D$9949,4,0)</f>
        <v>Credit Card</v>
      </c>
      <c r="S3437" s="7">
        <f>VLOOKUP(A3437,'Additional Data'!$A$1:$D$9949,3,0)</f>
        <v>3263</v>
      </c>
      <c r="T3437" s="2" t="str">
        <f>HLOOKUP(B3437,'Additional Data'!$F$1:$N$2,2,0)</f>
        <v>PC</v>
      </c>
    </row>
    <row r="3438" ht="14.25" customHeight="1">
      <c r="A3438" s="2">
        <v>623063.0</v>
      </c>
      <c r="B3438" s="2" t="s">
        <v>39</v>
      </c>
      <c r="C3438" s="2" t="s">
        <v>32</v>
      </c>
      <c r="D3438" s="2" t="s">
        <v>34</v>
      </c>
      <c r="E3438" s="4">
        <v>43536.23515046296</v>
      </c>
      <c r="F3438" s="4">
        <v>43538.23515046296</v>
      </c>
      <c r="G3438" s="4">
        <v>43539.23515046296</v>
      </c>
      <c r="H3438" s="2">
        <v>32.0</v>
      </c>
      <c r="I3438" s="2">
        <v>115.0</v>
      </c>
      <c r="J3438" s="2" t="s">
        <v>63</v>
      </c>
      <c r="K3438" s="2" t="s">
        <v>81</v>
      </c>
      <c r="L3438" s="2" t="s">
        <v>35</v>
      </c>
      <c r="M3438" s="2" t="s">
        <v>59</v>
      </c>
      <c r="N3438" s="2">
        <v>-1.0</v>
      </c>
      <c r="O3438" s="2">
        <v>2.0</v>
      </c>
      <c r="P3438" s="2">
        <v>147.0</v>
      </c>
      <c r="Q3438" s="2" t="str">
        <f>VLOOKUP(A3438,'Additional Data'!$A$1:$D$9949,2,0)</f>
        <v>App</v>
      </c>
      <c r="R3438" s="2" t="str">
        <f>VLOOKUP(A3438,'Additional Data'!$A$1:$D$9949,4,0)</f>
        <v>Cash On Delivery</v>
      </c>
      <c r="S3438" s="7">
        <f>VLOOKUP(A3438,'Additional Data'!$A$1:$D$9949,3,0)</f>
        <v>451</v>
      </c>
      <c r="T3438" s="2" t="str">
        <f>HLOOKUP(B3438,'Additional Data'!$F$1:$N$2,2,0)</f>
        <v>Mobile</v>
      </c>
    </row>
    <row r="3439" ht="14.25" customHeight="1">
      <c r="A3439" s="2">
        <v>618277.0</v>
      </c>
      <c r="B3439" s="2" t="s">
        <v>46</v>
      </c>
      <c r="C3439" s="2" t="s">
        <v>32</v>
      </c>
      <c r="D3439" s="2" t="s">
        <v>34</v>
      </c>
      <c r="E3439" s="4">
        <v>43536.23709490741</v>
      </c>
      <c r="F3439" s="4">
        <v>43540.23709490741</v>
      </c>
      <c r="G3439" s="4">
        <v>43540.23709490741</v>
      </c>
      <c r="H3439" s="2">
        <v>0.0</v>
      </c>
      <c r="I3439" s="2">
        <v>127.0</v>
      </c>
      <c r="J3439" s="2" t="s">
        <v>32</v>
      </c>
      <c r="K3439" s="2" t="s">
        <v>82</v>
      </c>
      <c r="L3439" s="2" t="s">
        <v>67</v>
      </c>
      <c r="M3439" s="2" t="s">
        <v>59</v>
      </c>
      <c r="N3439" s="2">
        <v>0.0</v>
      </c>
      <c r="O3439" s="2">
        <v>4.0</v>
      </c>
      <c r="P3439" s="2">
        <v>127.0</v>
      </c>
      <c r="Q3439" s="2" t="str">
        <f>VLOOKUP(A3439,'Additional Data'!$A$1:$D$9949,2,0)</f>
        <v>App</v>
      </c>
      <c r="R3439" s="2" t="str">
        <f>VLOOKUP(A3439,'Additional Data'!$A$1:$D$9949,4,0)</f>
        <v>Credit Card</v>
      </c>
      <c r="S3439" s="7">
        <f>VLOOKUP(A3439,'Additional Data'!$A$1:$D$9949,3,0)</f>
        <v>1808.549134</v>
      </c>
      <c r="T3439" s="2" t="str">
        <f>HLOOKUP(B3439,'Additional Data'!$F$1:$N$2,2,0)</f>
        <v>TV</v>
      </c>
    </row>
    <row r="3440" ht="14.25" customHeight="1">
      <c r="A3440" s="2">
        <v>815613.0</v>
      </c>
      <c r="B3440" s="2" t="s">
        <v>49</v>
      </c>
      <c r="C3440" s="2" t="s">
        <v>41</v>
      </c>
      <c r="D3440" s="2" t="s">
        <v>34</v>
      </c>
      <c r="E3440" s="4">
        <v>43536.24</v>
      </c>
      <c r="F3440" s="4">
        <v>43541.24</v>
      </c>
      <c r="G3440" s="4">
        <v>43540.24</v>
      </c>
      <c r="H3440" s="2">
        <v>43.0</v>
      </c>
      <c r="I3440" s="2">
        <v>125.0</v>
      </c>
      <c r="J3440" s="2" t="s">
        <v>32</v>
      </c>
      <c r="K3440" s="2" t="s">
        <v>70</v>
      </c>
      <c r="L3440" s="2" t="s">
        <v>35</v>
      </c>
      <c r="M3440" s="2" t="s">
        <v>59</v>
      </c>
      <c r="N3440" s="2">
        <v>1.0</v>
      </c>
      <c r="O3440" s="2">
        <v>5.0</v>
      </c>
      <c r="P3440" s="2">
        <v>168.0</v>
      </c>
      <c r="Q3440" s="2" t="str">
        <f>VLOOKUP(A3440,'Additional Data'!$A$1:$D$9949,2,0)</f>
        <v>Website</v>
      </c>
      <c r="R3440" s="2" t="str">
        <f>VLOOKUP(A3440,'Additional Data'!$A$1:$D$9949,4,0)</f>
        <v>Credit Card</v>
      </c>
      <c r="S3440" s="7">
        <f>VLOOKUP(A3440,'Additional Data'!$A$1:$D$9949,3,0)</f>
        <v>2428.68616</v>
      </c>
      <c r="T3440" s="2" t="str">
        <f>HLOOKUP(B3440,'Additional Data'!$F$1:$N$2,2,0)</f>
        <v>TV</v>
      </c>
    </row>
    <row r="3441" ht="14.25" customHeight="1">
      <c r="A3441" s="2">
        <v>908072.0</v>
      </c>
      <c r="B3441" s="2" t="s">
        <v>42</v>
      </c>
      <c r="C3441" s="2" t="s">
        <v>32</v>
      </c>
      <c r="D3441" s="2" t="s">
        <v>34</v>
      </c>
      <c r="E3441" s="4">
        <v>43536.244108796294</v>
      </c>
      <c r="F3441" s="4">
        <v>43541.244108796294</v>
      </c>
      <c r="G3441" s="4">
        <v>43541.244108796294</v>
      </c>
      <c r="H3441" s="2">
        <v>28.0</v>
      </c>
      <c r="I3441" s="2">
        <v>123.0</v>
      </c>
      <c r="J3441" s="2" t="s">
        <v>41</v>
      </c>
      <c r="K3441" s="2" t="s">
        <v>58</v>
      </c>
      <c r="L3441" s="2" t="s">
        <v>35</v>
      </c>
      <c r="M3441" s="2" t="s">
        <v>71</v>
      </c>
      <c r="N3441" s="2">
        <v>0.0</v>
      </c>
      <c r="O3441" s="2">
        <v>5.0</v>
      </c>
      <c r="P3441" s="2">
        <v>151.0</v>
      </c>
      <c r="Q3441" s="2" t="str">
        <f>VLOOKUP(A3441,'Additional Data'!$A$1:$D$9949,2,0)</f>
        <v>App</v>
      </c>
      <c r="R3441" s="2" t="str">
        <f>VLOOKUP(A3441,'Additional Data'!$A$1:$D$9949,4,0)</f>
        <v>Debit Card</v>
      </c>
      <c r="S3441" s="7">
        <f>VLOOKUP(A3441,'Additional Data'!$A$1:$D$9949,3,0)</f>
        <v>2577.832253</v>
      </c>
      <c r="T3441" s="2" t="str">
        <f>HLOOKUP(B3441,'Additional Data'!$F$1:$N$2,2,0)</f>
        <v>TV</v>
      </c>
    </row>
    <row r="3442" ht="14.25" customHeight="1">
      <c r="A3442" s="2">
        <v>639456.0</v>
      </c>
      <c r="B3442" s="2" t="s">
        <v>36</v>
      </c>
      <c r="C3442" s="2" t="s">
        <v>41</v>
      </c>
      <c r="D3442" s="2" t="s">
        <v>34</v>
      </c>
      <c r="E3442" s="4">
        <v>43536.24730324074</v>
      </c>
      <c r="F3442" s="4">
        <v>43539.24730324074</v>
      </c>
      <c r="G3442" s="4">
        <v>43543.24730324074</v>
      </c>
      <c r="H3442" s="2">
        <v>29.0</v>
      </c>
      <c r="I3442" s="2">
        <v>129.0</v>
      </c>
      <c r="J3442" s="2" t="s">
        <v>32</v>
      </c>
      <c r="K3442" s="2" t="s">
        <v>70</v>
      </c>
      <c r="L3442" s="2" t="s">
        <v>35</v>
      </c>
      <c r="M3442" s="2" t="s">
        <v>71</v>
      </c>
      <c r="N3442" s="2">
        <v>-4.0</v>
      </c>
      <c r="O3442" s="2">
        <v>3.0</v>
      </c>
      <c r="P3442" s="2">
        <v>158.0</v>
      </c>
      <c r="Q3442" s="2" t="str">
        <f>VLOOKUP(A3442,'Additional Data'!$A$1:$D$9949,2,0)</f>
        <v>Website</v>
      </c>
      <c r="R3442" s="2" t="str">
        <f>VLOOKUP(A3442,'Additional Data'!$A$1:$D$9949,4,0)</f>
        <v>Debit Card</v>
      </c>
      <c r="S3442" s="7">
        <f>VLOOKUP(A3442,'Additional Data'!$A$1:$D$9949,3,0)</f>
        <v>883.7057861</v>
      </c>
      <c r="T3442" s="2" t="str">
        <f>HLOOKUP(B3442,'Additional Data'!$F$1:$N$2,2,0)</f>
        <v>Laptop</v>
      </c>
    </row>
    <row r="3443" ht="14.25" customHeight="1">
      <c r="A3443" s="2">
        <v>970110.0</v>
      </c>
      <c r="B3443" s="2" t="s">
        <v>39</v>
      </c>
      <c r="C3443" s="2" t="s">
        <v>41</v>
      </c>
      <c r="D3443" s="2" t="s">
        <v>34</v>
      </c>
      <c r="E3443" s="4">
        <v>43536.249768518515</v>
      </c>
      <c r="F3443" s="4">
        <v>43540.249768518515</v>
      </c>
      <c r="G3443" s="4">
        <v>43541.249768518515</v>
      </c>
      <c r="H3443" s="2">
        <v>25.0</v>
      </c>
      <c r="I3443" s="2">
        <v>122.0</v>
      </c>
      <c r="J3443" s="2" t="s">
        <v>32</v>
      </c>
      <c r="K3443" s="2" t="s">
        <v>70</v>
      </c>
      <c r="L3443" s="2" t="s">
        <v>35</v>
      </c>
      <c r="M3443" s="2" t="s">
        <v>59</v>
      </c>
      <c r="N3443" s="2">
        <v>-1.0</v>
      </c>
      <c r="O3443" s="2">
        <v>4.0</v>
      </c>
      <c r="P3443" s="2">
        <v>147.0</v>
      </c>
      <c r="Q3443" s="2" t="str">
        <f>VLOOKUP(A3443,'Additional Data'!$A$1:$D$9949,2,0)</f>
        <v>Website</v>
      </c>
      <c r="R3443" s="2" t="str">
        <f>VLOOKUP(A3443,'Additional Data'!$A$1:$D$9949,4,0)</f>
        <v>Debit Card</v>
      </c>
      <c r="S3443" s="7">
        <f>VLOOKUP(A3443,'Additional Data'!$A$1:$D$9949,3,0)</f>
        <v>1202.227494</v>
      </c>
      <c r="T3443" s="2" t="str">
        <f>HLOOKUP(B3443,'Additional Data'!$F$1:$N$2,2,0)</f>
        <v>Mobile</v>
      </c>
    </row>
    <row r="3444" ht="14.25" customHeight="1">
      <c r="A3444" s="2">
        <v>933308.0</v>
      </c>
      <c r="B3444" s="2" t="s">
        <v>39</v>
      </c>
      <c r="C3444" s="2" t="s">
        <v>41</v>
      </c>
      <c r="D3444" s="2" t="s">
        <v>34</v>
      </c>
      <c r="E3444" s="4">
        <v>43536.25027777778</v>
      </c>
      <c r="F3444" s="4">
        <v>43540.25027777778</v>
      </c>
      <c r="G3444" s="4">
        <v>43541.25027777778</v>
      </c>
      <c r="H3444" s="2">
        <v>79.0</v>
      </c>
      <c r="I3444" s="2">
        <v>86.0</v>
      </c>
      <c r="J3444" s="2" t="s">
        <v>63</v>
      </c>
      <c r="K3444" s="2" t="s">
        <v>64</v>
      </c>
      <c r="L3444" s="2" t="s">
        <v>35</v>
      </c>
      <c r="M3444" s="2" t="s">
        <v>71</v>
      </c>
      <c r="N3444" s="2">
        <v>-1.0</v>
      </c>
      <c r="O3444" s="2">
        <v>4.0</v>
      </c>
      <c r="P3444" s="2">
        <v>165.0</v>
      </c>
      <c r="Q3444" s="2" t="str">
        <f>VLOOKUP(A3444,'Additional Data'!$A$1:$D$9949,2,0)</f>
        <v>App</v>
      </c>
      <c r="R3444" s="2" t="str">
        <f>VLOOKUP(A3444,'Additional Data'!$A$1:$D$9949,4,0)</f>
        <v>Debit Card</v>
      </c>
      <c r="S3444" s="7">
        <f>VLOOKUP(A3444,'Additional Data'!$A$1:$D$9949,3,0)</f>
        <v>1152.25186</v>
      </c>
      <c r="T3444" s="2" t="str">
        <f>HLOOKUP(B3444,'Additional Data'!$F$1:$N$2,2,0)</f>
        <v>Mobile</v>
      </c>
    </row>
    <row r="3445" ht="14.25" customHeight="1">
      <c r="A3445" s="2">
        <v>11863.0</v>
      </c>
      <c r="B3445" s="2" t="s">
        <v>39</v>
      </c>
      <c r="C3445" s="2" t="s">
        <v>41</v>
      </c>
      <c r="D3445" s="2" t="s">
        <v>34</v>
      </c>
      <c r="E3445" s="4">
        <v>43536.25167824074</v>
      </c>
      <c r="F3445" s="4">
        <v>43537.25167824074</v>
      </c>
      <c r="G3445" s="4">
        <v>43542.25167824074</v>
      </c>
      <c r="H3445" s="2">
        <v>0.0</v>
      </c>
      <c r="I3445" s="2">
        <v>104.0</v>
      </c>
      <c r="J3445" s="2" t="s">
        <v>41</v>
      </c>
      <c r="K3445" s="2" t="s">
        <v>66</v>
      </c>
      <c r="L3445" s="2" t="s">
        <v>67</v>
      </c>
      <c r="M3445" s="2" t="s">
        <v>71</v>
      </c>
      <c r="N3445" s="2">
        <v>-5.0</v>
      </c>
      <c r="O3445" s="2">
        <v>1.0</v>
      </c>
      <c r="P3445" s="2">
        <v>104.0</v>
      </c>
      <c r="Q3445" s="2" t="str">
        <f>VLOOKUP(A3445,'Additional Data'!$A$1:$D$9949,2,0)</f>
        <v>App</v>
      </c>
      <c r="R3445" s="2" t="str">
        <f>VLOOKUP(A3445,'Additional Data'!$A$1:$D$9949,4,0)</f>
        <v>Credit Card</v>
      </c>
      <c r="S3445" s="7">
        <f>VLOOKUP(A3445,'Additional Data'!$A$1:$D$9949,3,0)</f>
        <v>2983</v>
      </c>
      <c r="T3445" s="2" t="str">
        <f>HLOOKUP(B3445,'Additional Data'!$F$1:$N$2,2,0)</f>
        <v>Mobile</v>
      </c>
    </row>
    <row r="3446" ht="14.25" customHeight="1">
      <c r="A3446" s="2">
        <v>45775.0</v>
      </c>
      <c r="B3446" s="2" t="s">
        <v>36</v>
      </c>
      <c r="C3446" s="2" t="s">
        <v>41</v>
      </c>
      <c r="D3446" s="2" t="s">
        <v>34</v>
      </c>
      <c r="E3446" s="4">
        <v>43536.253333333334</v>
      </c>
      <c r="F3446" s="4">
        <v>43538.253333333334</v>
      </c>
      <c r="G3446" s="4">
        <v>43542.253333333334</v>
      </c>
      <c r="H3446" s="2">
        <v>33.0</v>
      </c>
      <c r="I3446" s="2">
        <v>122.0</v>
      </c>
      <c r="J3446" s="2" t="s">
        <v>73</v>
      </c>
      <c r="K3446" s="2" t="s">
        <v>80</v>
      </c>
      <c r="L3446" s="2" t="s">
        <v>35</v>
      </c>
      <c r="M3446" s="2" t="s">
        <v>59</v>
      </c>
      <c r="N3446" s="2">
        <v>-4.0</v>
      </c>
      <c r="O3446" s="2">
        <v>2.0</v>
      </c>
      <c r="P3446" s="2">
        <v>155.0</v>
      </c>
      <c r="Q3446" s="2" t="str">
        <f>VLOOKUP(A3446,'Additional Data'!$A$1:$D$9949,2,0)</f>
        <v>App</v>
      </c>
      <c r="R3446" s="2" t="str">
        <f>VLOOKUP(A3446,'Additional Data'!$A$1:$D$9949,4,0)</f>
        <v>Credit Card</v>
      </c>
      <c r="S3446" s="7">
        <f>VLOOKUP(A3446,'Additional Data'!$A$1:$D$9949,3,0)</f>
        <v>878.0865843</v>
      </c>
      <c r="T3446" s="2" t="str">
        <f>HLOOKUP(B3446,'Additional Data'!$F$1:$N$2,2,0)</f>
        <v>Laptop</v>
      </c>
    </row>
    <row r="3447" ht="14.25" customHeight="1">
      <c r="A3447" s="2">
        <v>526055.0</v>
      </c>
      <c r="B3447" s="2" t="s">
        <v>47</v>
      </c>
      <c r="C3447" s="2" t="s">
        <v>32</v>
      </c>
      <c r="D3447" s="2" t="s">
        <v>34</v>
      </c>
      <c r="E3447" s="4">
        <v>43536.263287037036</v>
      </c>
      <c r="F3447" s="4">
        <v>43539.263287037036</v>
      </c>
      <c r="G3447" s="4">
        <v>43539.263287037036</v>
      </c>
      <c r="H3447" s="2">
        <v>67.0</v>
      </c>
      <c r="I3447" s="2">
        <v>87.0</v>
      </c>
      <c r="J3447" s="2" t="s">
        <v>60</v>
      </c>
      <c r="K3447" s="2" t="s">
        <v>61</v>
      </c>
      <c r="L3447" s="2" t="s">
        <v>35</v>
      </c>
      <c r="M3447" s="2" t="s">
        <v>71</v>
      </c>
      <c r="N3447" s="2">
        <v>0.0</v>
      </c>
      <c r="O3447" s="2">
        <v>3.0</v>
      </c>
      <c r="P3447" s="2">
        <v>154.0</v>
      </c>
      <c r="Q3447" s="2" t="str">
        <f>VLOOKUP(A3447,'Additional Data'!$A$1:$D$9949,2,0)</f>
        <v>App</v>
      </c>
      <c r="R3447" s="2" t="str">
        <f>VLOOKUP(A3447,'Additional Data'!$A$1:$D$9949,4,0)</f>
        <v>Credit Card</v>
      </c>
      <c r="S3447" s="7">
        <f>VLOOKUP(A3447,'Additional Data'!$A$1:$D$9949,3,0)</f>
        <v>3493.756933</v>
      </c>
      <c r="T3447" s="2" t="str">
        <f>HLOOKUP(B3447,'Additional Data'!$F$1:$N$2,2,0)</f>
        <v>Tablet</v>
      </c>
    </row>
    <row r="3448" ht="14.25" customHeight="1">
      <c r="A3448" s="2">
        <v>872621.0</v>
      </c>
      <c r="B3448" s="2" t="s">
        <v>46</v>
      </c>
      <c r="C3448" s="2" t="s">
        <v>41</v>
      </c>
      <c r="D3448" s="2" t="s">
        <v>34</v>
      </c>
      <c r="E3448" s="4">
        <v>43536.266701388886</v>
      </c>
      <c r="F3448" s="4">
        <v>43544.266701388886</v>
      </c>
      <c r="G3448" s="4">
        <v>43540.266701388886</v>
      </c>
      <c r="H3448" s="2">
        <v>47.0</v>
      </c>
      <c r="I3448" s="2">
        <v>115.0</v>
      </c>
      <c r="J3448" s="2" t="s">
        <v>60</v>
      </c>
      <c r="K3448" s="2" t="s">
        <v>77</v>
      </c>
      <c r="L3448" s="2" t="s">
        <v>35</v>
      </c>
      <c r="M3448" s="2" t="s">
        <v>59</v>
      </c>
      <c r="N3448" s="2">
        <v>4.0</v>
      </c>
      <c r="O3448" s="2">
        <v>8.0</v>
      </c>
      <c r="P3448" s="2">
        <v>162.0</v>
      </c>
      <c r="Q3448" s="2" t="str">
        <f>VLOOKUP(A3448,'Additional Data'!$A$1:$D$9949,2,0)</f>
        <v>App</v>
      </c>
      <c r="R3448" s="2" t="str">
        <f>VLOOKUP(A3448,'Additional Data'!$A$1:$D$9949,4,0)</f>
        <v>Credit Card</v>
      </c>
      <c r="S3448" s="7">
        <f>VLOOKUP(A3448,'Additional Data'!$A$1:$D$9949,3,0)</f>
        <v>3141.817583</v>
      </c>
      <c r="T3448" s="2" t="str">
        <f>HLOOKUP(B3448,'Additional Data'!$F$1:$N$2,2,0)</f>
        <v>TV</v>
      </c>
    </row>
    <row r="3449" ht="14.25" customHeight="1">
      <c r="A3449" s="2">
        <v>486119.0</v>
      </c>
      <c r="B3449" s="2" t="s">
        <v>46</v>
      </c>
      <c r="C3449" s="2" t="s">
        <v>41</v>
      </c>
      <c r="D3449" s="2" t="s">
        <v>34</v>
      </c>
      <c r="E3449" s="4">
        <v>43536.273935185185</v>
      </c>
      <c r="F3449" s="4">
        <v>43540.273935185185</v>
      </c>
      <c r="G3449" s="4">
        <v>43542.273935185185</v>
      </c>
      <c r="H3449" s="2">
        <v>0.0</v>
      </c>
      <c r="I3449" s="2">
        <v>105.0</v>
      </c>
      <c r="J3449" s="2" t="s">
        <v>41</v>
      </c>
      <c r="K3449" s="2" t="s">
        <v>66</v>
      </c>
      <c r="L3449" s="2" t="s">
        <v>67</v>
      </c>
      <c r="M3449" s="2" t="s">
        <v>71</v>
      </c>
      <c r="N3449" s="2">
        <v>-2.0</v>
      </c>
      <c r="O3449" s="2">
        <v>4.0</v>
      </c>
      <c r="P3449" s="2">
        <v>105.0</v>
      </c>
      <c r="Q3449" s="2" t="str">
        <f>VLOOKUP(A3449,'Additional Data'!$A$1:$D$9949,2,0)</f>
        <v>App</v>
      </c>
      <c r="R3449" s="2" t="str">
        <f>VLOOKUP(A3449,'Additional Data'!$A$1:$D$9949,4,0)</f>
        <v>Credit Card</v>
      </c>
      <c r="S3449" s="7">
        <f>VLOOKUP(A3449,'Additional Data'!$A$1:$D$9949,3,0)</f>
        <v>2720</v>
      </c>
      <c r="T3449" s="2" t="str">
        <f>HLOOKUP(B3449,'Additional Data'!$F$1:$N$2,2,0)</f>
        <v>TV</v>
      </c>
    </row>
    <row r="3450" ht="14.25" customHeight="1">
      <c r="A3450" s="2">
        <v>746862.0</v>
      </c>
      <c r="B3450" s="2" t="s">
        <v>39</v>
      </c>
      <c r="C3450" s="2" t="s">
        <v>32</v>
      </c>
      <c r="D3450" s="2" t="s">
        <v>34</v>
      </c>
      <c r="E3450" s="4">
        <v>43536.27552083333</v>
      </c>
      <c r="F3450" s="4">
        <v>43539.27552083333</v>
      </c>
      <c r="G3450" s="4">
        <v>43539.27552083333</v>
      </c>
      <c r="H3450" s="2">
        <v>0.0</v>
      </c>
      <c r="I3450" s="2">
        <v>125.0</v>
      </c>
      <c r="J3450" s="2" t="s">
        <v>32</v>
      </c>
      <c r="K3450" s="2" t="s">
        <v>82</v>
      </c>
      <c r="L3450" s="2" t="s">
        <v>67</v>
      </c>
      <c r="M3450" s="2" t="s">
        <v>59</v>
      </c>
      <c r="N3450" s="2">
        <v>0.0</v>
      </c>
      <c r="O3450" s="2">
        <v>3.0</v>
      </c>
      <c r="P3450" s="2">
        <v>125.0</v>
      </c>
      <c r="Q3450" s="2" t="str">
        <f>VLOOKUP(A3450,'Additional Data'!$A$1:$D$9949,2,0)</f>
        <v>Website</v>
      </c>
      <c r="R3450" s="2" t="str">
        <f>VLOOKUP(A3450,'Additional Data'!$A$1:$D$9949,4,0)</f>
        <v>Debit Card</v>
      </c>
      <c r="S3450" s="7">
        <f>VLOOKUP(A3450,'Additional Data'!$A$1:$D$9949,3,0)</f>
        <v>2911.220402</v>
      </c>
      <c r="T3450" s="2" t="str">
        <f>HLOOKUP(B3450,'Additional Data'!$F$1:$N$2,2,0)</f>
        <v>Mobile</v>
      </c>
    </row>
    <row r="3451" ht="14.25" customHeight="1">
      <c r="A3451" s="2">
        <v>68443.0</v>
      </c>
      <c r="B3451" s="2" t="s">
        <v>30</v>
      </c>
      <c r="C3451" s="2" t="s">
        <v>41</v>
      </c>
      <c r="D3451" s="2" t="s">
        <v>34</v>
      </c>
      <c r="E3451" s="4">
        <v>43536.28640046297</v>
      </c>
      <c r="F3451" s="4">
        <v>43544.28640046297</v>
      </c>
      <c r="G3451" s="4">
        <v>43539.28640046297</v>
      </c>
      <c r="H3451" s="2">
        <v>33.0</v>
      </c>
      <c r="I3451" s="2">
        <v>123.0</v>
      </c>
      <c r="J3451" s="2" t="s">
        <v>32</v>
      </c>
      <c r="K3451" s="2" t="s">
        <v>70</v>
      </c>
      <c r="L3451" s="2" t="s">
        <v>35</v>
      </c>
      <c r="M3451" s="2" t="s">
        <v>59</v>
      </c>
      <c r="N3451" s="2">
        <v>5.0</v>
      </c>
      <c r="O3451" s="2">
        <v>8.0</v>
      </c>
      <c r="P3451" s="2">
        <v>156.0</v>
      </c>
      <c r="Q3451" s="2" t="str">
        <f>VLOOKUP(A3451,'Additional Data'!$A$1:$D$9949,2,0)</f>
        <v>App</v>
      </c>
      <c r="R3451" s="2" t="str">
        <f>VLOOKUP(A3451,'Additional Data'!$A$1:$D$9949,4,0)</f>
        <v>Credit Card</v>
      </c>
      <c r="S3451" s="7">
        <f>VLOOKUP(A3451,'Additional Data'!$A$1:$D$9949,3,0)</f>
        <v>3434.522508</v>
      </c>
      <c r="T3451" s="2" t="str">
        <f>HLOOKUP(B3451,'Additional Data'!$F$1:$N$2,2,0)</f>
        <v>PC</v>
      </c>
    </row>
    <row r="3452" ht="14.25" customHeight="1">
      <c r="A3452" s="2">
        <v>473989.0</v>
      </c>
      <c r="B3452" s="2" t="s">
        <v>47</v>
      </c>
      <c r="C3452" s="2" t="s">
        <v>32</v>
      </c>
      <c r="D3452" s="2" t="s">
        <v>34</v>
      </c>
      <c r="E3452" s="4">
        <v>43536.288819444446</v>
      </c>
      <c r="F3452" s="4">
        <v>43543.288819444446</v>
      </c>
      <c r="G3452" s="4">
        <v>43541.288819444446</v>
      </c>
      <c r="H3452" s="2">
        <v>30.0</v>
      </c>
      <c r="I3452" s="2">
        <v>108.0</v>
      </c>
      <c r="J3452" s="2" t="s">
        <v>60</v>
      </c>
      <c r="K3452" s="2" t="s">
        <v>61</v>
      </c>
      <c r="L3452" s="2" t="s">
        <v>35</v>
      </c>
      <c r="M3452" s="2" t="s">
        <v>59</v>
      </c>
      <c r="N3452" s="2">
        <v>2.0</v>
      </c>
      <c r="O3452" s="2">
        <v>7.0</v>
      </c>
      <c r="P3452" s="2">
        <v>138.0</v>
      </c>
      <c r="Q3452" s="2" t="str">
        <f>VLOOKUP(A3452,'Additional Data'!$A$1:$D$9949,2,0)</f>
        <v>App</v>
      </c>
      <c r="R3452" s="2" t="str">
        <f>VLOOKUP(A3452,'Additional Data'!$A$1:$D$9949,4,0)</f>
        <v>Credit Card</v>
      </c>
      <c r="S3452" s="7">
        <f>VLOOKUP(A3452,'Additional Data'!$A$1:$D$9949,3,0)</f>
        <v>2260.341409</v>
      </c>
      <c r="T3452" s="2" t="str">
        <f>HLOOKUP(B3452,'Additional Data'!$F$1:$N$2,2,0)</f>
        <v>Tablet</v>
      </c>
    </row>
    <row r="3453" ht="14.25" customHeight="1">
      <c r="A3453" s="2">
        <v>387790.0</v>
      </c>
      <c r="B3453" s="2" t="s">
        <v>36</v>
      </c>
      <c r="C3453" s="2" t="s">
        <v>41</v>
      </c>
      <c r="D3453" s="2" t="s">
        <v>34</v>
      </c>
      <c r="E3453" s="4">
        <v>43536.293125</v>
      </c>
      <c r="F3453" s="4">
        <v>43540.293125</v>
      </c>
      <c r="G3453" s="4">
        <v>43539.293125</v>
      </c>
      <c r="H3453" s="2">
        <v>0.0</v>
      </c>
      <c r="I3453" s="2">
        <v>101.0</v>
      </c>
      <c r="J3453" s="2" t="s">
        <v>41</v>
      </c>
      <c r="K3453" s="2" t="s">
        <v>66</v>
      </c>
      <c r="L3453" s="2" t="s">
        <v>67</v>
      </c>
      <c r="M3453" s="2" t="s">
        <v>71</v>
      </c>
      <c r="N3453" s="2">
        <v>1.0</v>
      </c>
      <c r="O3453" s="2">
        <v>4.0</v>
      </c>
      <c r="P3453" s="2">
        <v>101.0</v>
      </c>
      <c r="Q3453" s="2" t="str">
        <f>VLOOKUP(A3453,'Additional Data'!$A$1:$D$9949,2,0)</f>
        <v>App</v>
      </c>
      <c r="R3453" s="2" t="str">
        <f>VLOOKUP(A3453,'Additional Data'!$A$1:$D$9949,4,0)</f>
        <v>Debit Card</v>
      </c>
      <c r="S3453" s="7">
        <f>VLOOKUP(A3453,'Additional Data'!$A$1:$D$9949,3,0)</f>
        <v>3605.750561</v>
      </c>
      <c r="T3453" s="2" t="str">
        <f>HLOOKUP(B3453,'Additional Data'!$F$1:$N$2,2,0)</f>
        <v>Laptop</v>
      </c>
    </row>
    <row r="3454" ht="14.25" customHeight="1">
      <c r="A3454" s="2">
        <v>168867.0</v>
      </c>
      <c r="B3454" s="2" t="s">
        <v>36</v>
      </c>
      <c r="C3454" s="2" t="s">
        <v>41</v>
      </c>
      <c r="D3454" s="2" t="s">
        <v>34</v>
      </c>
      <c r="E3454" s="4">
        <v>43536.294340277775</v>
      </c>
      <c r="F3454" s="4">
        <v>43540.294340277775</v>
      </c>
      <c r="G3454" s="4">
        <v>43541.294340277775</v>
      </c>
      <c r="H3454" s="2">
        <v>0.0</v>
      </c>
      <c r="I3454" s="2">
        <v>123.0</v>
      </c>
      <c r="J3454" s="2" t="s">
        <v>41</v>
      </c>
      <c r="K3454" s="2" t="s">
        <v>66</v>
      </c>
      <c r="L3454" s="2" t="s">
        <v>67</v>
      </c>
      <c r="M3454" s="2" t="s">
        <v>59</v>
      </c>
      <c r="N3454" s="2">
        <v>-1.0</v>
      </c>
      <c r="O3454" s="2">
        <v>4.0</v>
      </c>
      <c r="P3454" s="2">
        <v>123.0</v>
      </c>
      <c r="Q3454" s="2" t="str">
        <f>VLOOKUP(A3454,'Additional Data'!$A$1:$D$9949,2,0)</f>
        <v>Website</v>
      </c>
      <c r="R3454" s="2" t="str">
        <f>VLOOKUP(A3454,'Additional Data'!$A$1:$D$9949,4,0)</f>
        <v>Credit Card</v>
      </c>
      <c r="S3454" s="7">
        <f>VLOOKUP(A3454,'Additional Data'!$A$1:$D$9949,3,0)</f>
        <v>732</v>
      </c>
      <c r="T3454" s="2" t="str">
        <f>HLOOKUP(B3454,'Additional Data'!$F$1:$N$2,2,0)</f>
        <v>Laptop</v>
      </c>
    </row>
    <row r="3455" ht="14.25" customHeight="1">
      <c r="A3455" s="2">
        <v>934090.0</v>
      </c>
      <c r="B3455" s="2" t="s">
        <v>39</v>
      </c>
      <c r="C3455" s="2" t="s">
        <v>32</v>
      </c>
      <c r="D3455" s="2" t="s">
        <v>34</v>
      </c>
      <c r="E3455" s="4">
        <v>43536.29547453704</v>
      </c>
      <c r="F3455" s="4">
        <v>43542.29547453704</v>
      </c>
      <c r="G3455" s="4">
        <v>43542.29547453704</v>
      </c>
      <c r="H3455" s="2">
        <v>79.0</v>
      </c>
      <c r="I3455" s="2">
        <v>107.0</v>
      </c>
      <c r="J3455" s="2" t="s">
        <v>41</v>
      </c>
      <c r="K3455" s="2" t="s">
        <v>58</v>
      </c>
      <c r="L3455" s="2" t="s">
        <v>35</v>
      </c>
      <c r="M3455" s="2" t="s">
        <v>71</v>
      </c>
      <c r="N3455" s="2">
        <v>0.0</v>
      </c>
      <c r="O3455" s="2">
        <v>6.0</v>
      </c>
      <c r="P3455" s="2">
        <v>186.0</v>
      </c>
      <c r="Q3455" s="2" t="str">
        <f>VLOOKUP(A3455,'Additional Data'!$A$1:$D$9949,2,0)</f>
        <v>App</v>
      </c>
      <c r="R3455" s="2" t="str">
        <f>VLOOKUP(A3455,'Additional Data'!$A$1:$D$9949,4,0)</f>
        <v>Debit Card</v>
      </c>
      <c r="S3455" s="7">
        <f>VLOOKUP(A3455,'Additional Data'!$A$1:$D$9949,3,0)</f>
        <v>2258</v>
      </c>
      <c r="T3455" s="2" t="str">
        <f>HLOOKUP(B3455,'Additional Data'!$F$1:$N$2,2,0)</f>
        <v>Mobile</v>
      </c>
    </row>
    <row r="3456" ht="14.25" customHeight="1">
      <c r="A3456" s="2">
        <v>213143.0</v>
      </c>
      <c r="B3456" s="2" t="s">
        <v>47</v>
      </c>
      <c r="C3456" s="2" t="s">
        <v>41</v>
      </c>
      <c r="D3456" s="2" t="s">
        <v>34</v>
      </c>
      <c r="E3456" s="4">
        <v>43536.29659722222</v>
      </c>
      <c r="F3456" s="4">
        <v>43540.29659722222</v>
      </c>
      <c r="G3456" s="4">
        <v>43540.29659722222</v>
      </c>
      <c r="H3456" s="2">
        <v>0.0</v>
      </c>
      <c r="I3456" s="2">
        <v>126.0</v>
      </c>
      <c r="J3456" s="2" t="s">
        <v>41</v>
      </c>
      <c r="K3456" s="2" t="s">
        <v>66</v>
      </c>
      <c r="L3456" s="2" t="s">
        <v>67</v>
      </c>
      <c r="M3456" s="2" t="s">
        <v>59</v>
      </c>
      <c r="N3456" s="2">
        <v>0.0</v>
      </c>
      <c r="O3456" s="2">
        <v>4.0</v>
      </c>
      <c r="P3456" s="2">
        <v>126.0</v>
      </c>
      <c r="Q3456" s="2" t="str">
        <f>VLOOKUP(A3456,'Additional Data'!$A$1:$D$9949,2,0)</f>
        <v>App</v>
      </c>
      <c r="R3456" s="2" t="str">
        <f>VLOOKUP(A3456,'Additional Data'!$A$1:$D$9949,4,0)</f>
        <v>Cash On Delivery</v>
      </c>
      <c r="S3456" s="7">
        <f>VLOOKUP(A3456,'Additional Data'!$A$1:$D$9949,3,0)</f>
        <v>3828.978195</v>
      </c>
      <c r="T3456" s="2" t="str">
        <f>HLOOKUP(B3456,'Additional Data'!$F$1:$N$2,2,0)</f>
        <v>Tablet</v>
      </c>
    </row>
    <row r="3457" ht="14.25" customHeight="1">
      <c r="A3457" s="2">
        <v>353911.0</v>
      </c>
      <c r="B3457" s="2" t="s">
        <v>47</v>
      </c>
      <c r="C3457" s="2" t="s">
        <v>41</v>
      </c>
      <c r="D3457" s="2" t="s">
        <v>34</v>
      </c>
      <c r="E3457" s="4">
        <v>43536.30212962963</v>
      </c>
      <c r="F3457" s="4">
        <v>43541.30212962963</v>
      </c>
      <c r="G3457" s="4">
        <v>43542.30212962963</v>
      </c>
      <c r="H3457" s="2">
        <v>45.0</v>
      </c>
      <c r="I3457" s="2">
        <v>113.0</v>
      </c>
      <c r="J3457" s="2" t="s">
        <v>60</v>
      </c>
      <c r="K3457" s="2" t="s">
        <v>77</v>
      </c>
      <c r="L3457" s="2" t="s">
        <v>35</v>
      </c>
      <c r="M3457" s="2" t="s">
        <v>59</v>
      </c>
      <c r="N3457" s="2">
        <v>-1.0</v>
      </c>
      <c r="O3457" s="2">
        <v>5.0</v>
      </c>
      <c r="P3457" s="2">
        <v>158.0</v>
      </c>
      <c r="Q3457" s="2" t="str">
        <f>VLOOKUP(A3457,'Additional Data'!$A$1:$D$9949,2,0)</f>
        <v>App</v>
      </c>
      <c r="R3457" s="2" t="str">
        <f>VLOOKUP(A3457,'Additional Data'!$A$1:$D$9949,4,0)</f>
        <v>Credit Card</v>
      </c>
      <c r="S3457" s="7">
        <f>VLOOKUP(A3457,'Additional Data'!$A$1:$D$9949,3,0)</f>
        <v>2153</v>
      </c>
      <c r="T3457" s="2" t="str">
        <f>HLOOKUP(B3457,'Additional Data'!$F$1:$N$2,2,0)</f>
        <v>Tablet</v>
      </c>
    </row>
    <row r="3458" ht="14.25" customHeight="1">
      <c r="A3458" s="2">
        <v>792337.0</v>
      </c>
      <c r="B3458" s="2" t="s">
        <v>39</v>
      </c>
      <c r="C3458" s="2" t="s">
        <v>32</v>
      </c>
      <c r="D3458" s="2" t="s">
        <v>34</v>
      </c>
      <c r="E3458" s="4">
        <v>43536.31108796296</v>
      </c>
      <c r="F3458" s="4">
        <v>43539.31108796296</v>
      </c>
      <c r="G3458" s="4">
        <v>43541.31108796296</v>
      </c>
      <c r="H3458" s="2">
        <v>29.0</v>
      </c>
      <c r="I3458" s="2">
        <v>125.0</v>
      </c>
      <c r="J3458" s="2" t="s">
        <v>73</v>
      </c>
      <c r="K3458" s="2" t="s">
        <v>74</v>
      </c>
      <c r="L3458" s="2" t="s">
        <v>35</v>
      </c>
      <c r="M3458" s="2" t="s">
        <v>59</v>
      </c>
      <c r="N3458" s="2">
        <v>-2.0</v>
      </c>
      <c r="O3458" s="2">
        <v>3.0</v>
      </c>
      <c r="P3458" s="2">
        <v>154.0</v>
      </c>
      <c r="Q3458" s="2" t="str">
        <f>VLOOKUP(A3458,'Additional Data'!$A$1:$D$9949,2,0)</f>
        <v>App</v>
      </c>
      <c r="R3458" s="2" t="str">
        <f>VLOOKUP(A3458,'Additional Data'!$A$1:$D$9949,4,0)</f>
        <v>Cash On Delivery</v>
      </c>
      <c r="S3458" s="7">
        <f>VLOOKUP(A3458,'Additional Data'!$A$1:$D$9949,3,0)</f>
        <v>1875.637558</v>
      </c>
      <c r="T3458" s="2" t="str">
        <f>HLOOKUP(B3458,'Additional Data'!$F$1:$N$2,2,0)</f>
        <v>Mobile</v>
      </c>
    </row>
    <row r="3459" ht="14.25" customHeight="1">
      <c r="A3459" s="2">
        <v>593652.0</v>
      </c>
      <c r="B3459" s="2" t="s">
        <v>36</v>
      </c>
      <c r="C3459" s="2" t="s">
        <v>32</v>
      </c>
      <c r="D3459" s="2" t="s">
        <v>34</v>
      </c>
      <c r="E3459" s="4">
        <v>43536.3205787037</v>
      </c>
      <c r="F3459" s="4">
        <v>43537.3205787037</v>
      </c>
      <c r="G3459" s="4">
        <v>43541.3205787037</v>
      </c>
      <c r="H3459" s="2">
        <v>0.0</v>
      </c>
      <c r="I3459" s="2">
        <v>127.0</v>
      </c>
      <c r="J3459" s="2" t="s">
        <v>32</v>
      </c>
      <c r="K3459" s="2" t="s">
        <v>82</v>
      </c>
      <c r="L3459" s="2" t="s">
        <v>67</v>
      </c>
      <c r="M3459" s="2" t="s">
        <v>71</v>
      </c>
      <c r="N3459" s="2">
        <v>-4.0</v>
      </c>
      <c r="O3459" s="2">
        <v>1.0</v>
      </c>
      <c r="P3459" s="2">
        <v>127.0</v>
      </c>
      <c r="Q3459" s="2" t="str">
        <f>VLOOKUP(A3459,'Additional Data'!$A$1:$D$9949,2,0)</f>
        <v>Website</v>
      </c>
      <c r="R3459" s="2" t="str">
        <f>VLOOKUP(A3459,'Additional Data'!$A$1:$D$9949,4,0)</f>
        <v>Debit Card</v>
      </c>
      <c r="S3459" s="7">
        <f>VLOOKUP(A3459,'Additional Data'!$A$1:$D$9949,3,0)</f>
        <v>1052.442982</v>
      </c>
      <c r="T3459" s="2" t="str">
        <f>HLOOKUP(B3459,'Additional Data'!$F$1:$N$2,2,0)</f>
        <v>Laptop</v>
      </c>
    </row>
    <row r="3460" ht="14.25" customHeight="1">
      <c r="A3460" s="2">
        <v>318021.0</v>
      </c>
      <c r="B3460" s="2" t="s">
        <v>39</v>
      </c>
      <c r="C3460" s="2" t="s">
        <v>32</v>
      </c>
      <c r="D3460" s="2" t="s">
        <v>34</v>
      </c>
      <c r="E3460" s="4">
        <v>43536.33</v>
      </c>
      <c r="F3460" s="4">
        <v>43539.33</v>
      </c>
      <c r="G3460" s="4">
        <v>43542.33</v>
      </c>
      <c r="H3460" s="2">
        <v>33.0</v>
      </c>
      <c r="I3460" s="2">
        <v>109.0</v>
      </c>
      <c r="J3460" s="2" t="s">
        <v>60</v>
      </c>
      <c r="K3460" s="2" t="s">
        <v>61</v>
      </c>
      <c r="L3460" s="2" t="s">
        <v>35</v>
      </c>
      <c r="M3460" s="2" t="s">
        <v>59</v>
      </c>
      <c r="N3460" s="2">
        <v>-3.0</v>
      </c>
      <c r="O3460" s="2">
        <v>3.0</v>
      </c>
      <c r="P3460" s="2">
        <v>142.0</v>
      </c>
      <c r="Q3460" s="2" t="str">
        <f>VLOOKUP(A3460,'Additional Data'!$A$1:$D$9949,2,0)</f>
        <v>Website</v>
      </c>
      <c r="R3460" s="2" t="str">
        <f>VLOOKUP(A3460,'Additional Data'!$A$1:$D$9949,4,0)</f>
        <v>Credit Card</v>
      </c>
      <c r="S3460" s="7">
        <f>VLOOKUP(A3460,'Additional Data'!$A$1:$D$9949,3,0)</f>
        <v>2125</v>
      </c>
      <c r="T3460" s="2" t="str">
        <f>HLOOKUP(B3460,'Additional Data'!$F$1:$N$2,2,0)</f>
        <v>Mobile</v>
      </c>
    </row>
    <row r="3461" ht="14.25" customHeight="1">
      <c r="A3461" s="2">
        <v>385288.0</v>
      </c>
      <c r="B3461" s="2" t="s">
        <v>39</v>
      </c>
      <c r="C3461" s="2" t="s">
        <v>32</v>
      </c>
      <c r="D3461" s="2" t="s">
        <v>34</v>
      </c>
      <c r="E3461" s="4">
        <v>43536.33111111111</v>
      </c>
      <c r="F3461" s="4">
        <v>43545.33111111111</v>
      </c>
      <c r="G3461" s="4">
        <v>43543.33111111111</v>
      </c>
      <c r="H3461" s="2">
        <v>70.0</v>
      </c>
      <c r="I3461" s="2">
        <v>103.0</v>
      </c>
      <c r="J3461" s="2" t="s">
        <v>73</v>
      </c>
      <c r="K3461" s="2" t="s">
        <v>74</v>
      </c>
      <c r="L3461" s="2" t="s">
        <v>35</v>
      </c>
      <c r="M3461" s="2" t="s">
        <v>71</v>
      </c>
      <c r="N3461" s="2">
        <v>2.0</v>
      </c>
      <c r="O3461" s="2">
        <v>9.0</v>
      </c>
      <c r="P3461" s="2">
        <v>173.0</v>
      </c>
      <c r="Q3461" s="2" t="str">
        <f>VLOOKUP(A3461,'Additional Data'!$A$1:$D$9949,2,0)</f>
        <v>App</v>
      </c>
      <c r="R3461" s="2" t="str">
        <f>VLOOKUP(A3461,'Additional Data'!$A$1:$D$9949,4,0)</f>
        <v>Debit Card</v>
      </c>
      <c r="S3461" s="7">
        <f>VLOOKUP(A3461,'Additional Data'!$A$1:$D$9949,3,0)</f>
        <v>2875.122647</v>
      </c>
      <c r="T3461" s="2" t="str">
        <f>HLOOKUP(B3461,'Additional Data'!$F$1:$N$2,2,0)</f>
        <v>Mobile</v>
      </c>
    </row>
    <row r="3462" ht="14.25" customHeight="1">
      <c r="A3462" s="2">
        <v>917253.0</v>
      </c>
      <c r="B3462" s="2" t="s">
        <v>39</v>
      </c>
      <c r="C3462" s="2" t="s">
        <v>41</v>
      </c>
      <c r="D3462" s="2" t="s">
        <v>34</v>
      </c>
      <c r="E3462" s="4">
        <v>43536.331782407404</v>
      </c>
      <c r="F3462" s="4">
        <v>43538.331782407404</v>
      </c>
      <c r="G3462" s="4">
        <v>43539.331782407404</v>
      </c>
      <c r="H3462" s="2">
        <v>75.0</v>
      </c>
      <c r="I3462" s="2">
        <v>86.0</v>
      </c>
      <c r="J3462" s="2" t="s">
        <v>60</v>
      </c>
      <c r="K3462" s="2" t="s">
        <v>77</v>
      </c>
      <c r="L3462" s="2" t="s">
        <v>35</v>
      </c>
      <c r="M3462" s="2" t="s">
        <v>71</v>
      </c>
      <c r="N3462" s="2">
        <v>-1.0</v>
      </c>
      <c r="O3462" s="2">
        <v>2.0</v>
      </c>
      <c r="P3462" s="2">
        <v>161.0</v>
      </c>
      <c r="Q3462" s="2" t="str">
        <f>VLOOKUP(A3462,'Additional Data'!$A$1:$D$9949,2,0)</f>
        <v>Website</v>
      </c>
      <c r="R3462" s="2" t="str">
        <f>VLOOKUP(A3462,'Additional Data'!$A$1:$D$9949,4,0)</f>
        <v>Credit Card</v>
      </c>
      <c r="S3462" s="7">
        <f>VLOOKUP(A3462,'Additional Data'!$A$1:$D$9949,3,0)</f>
        <v>2998.14127</v>
      </c>
      <c r="T3462" s="2" t="str">
        <f>HLOOKUP(B3462,'Additional Data'!$F$1:$N$2,2,0)</f>
        <v>Mobile</v>
      </c>
    </row>
    <row r="3463" ht="14.25" customHeight="1">
      <c r="A3463" s="2">
        <v>93395.0</v>
      </c>
      <c r="B3463" s="2" t="s">
        <v>30</v>
      </c>
      <c r="C3463" s="2" t="s">
        <v>41</v>
      </c>
      <c r="D3463" s="2" t="s">
        <v>34</v>
      </c>
      <c r="E3463" s="4">
        <v>43536.34018518519</v>
      </c>
      <c r="F3463" s="4">
        <v>43538.34018518519</v>
      </c>
      <c r="G3463" s="4">
        <v>43539.34018518519</v>
      </c>
      <c r="H3463" s="2">
        <v>0.0</v>
      </c>
      <c r="I3463" s="2">
        <v>105.0</v>
      </c>
      <c r="J3463" s="2" t="s">
        <v>41</v>
      </c>
      <c r="K3463" s="2" t="s">
        <v>66</v>
      </c>
      <c r="L3463" s="2" t="s">
        <v>67</v>
      </c>
      <c r="M3463" s="2" t="s">
        <v>71</v>
      </c>
      <c r="N3463" s="2">
        <v>-1.0</v>
      </c>
      <c r="O3463" s="2">
        <v>2.0</v>
      </c>
      <c r="P3463" s="2">
        <v>105.0</v>
      </c>
      <c r="Q3463" s="2" t="str">
        <f>VLOOKUP(A3463,'Additional Data'!$A$1:$D$9949,2,0)</f>
        <v>App</v>
      </c>
      <c r="R3463" s="2" t="str">
        <f>VLOOKUP(A3463,'Additional Data'!$A$1:$D$9949,4,0)</f>
        <v>Credit Card</v>
      </c>
      <c r="S3463" s="7">
        <f>VLOOKUP(A3463,'Additional Data'!$A$1:$D$9949,3,0)</f>
        <v>3636.508485</v>
      </c>
      <c r="T3463" s="2" t="str">
        <f>HLOOKUP(B3463,'Additional Data'!$F$1:$N$2,2,0)</f>
        <v>PC</v>
      </c>
    </row>
    <row r="3464" ht="14.25" customHeight="1">
      <c r="A3464" s="2">
        <v>728699.0</v>
      </c>
      <c r="B3464" s="2" t="s">
        <v>36</v>
      </c>
      <c r="C3464" s="2" t="s">
        <v>41</v>
      </c>
      <c r="D3464" s="2" t="s">
        <v>34</v>
      </c>
      <c r="E3464" s="4">
        <v>43536.34038194444</v>
      </c>
      <c r="F3464" s="4">
        <v>43545.34038194444</v>
      </c>
      <c r="G3464" s="4">
        <v>43543.34038194444</v>
      </c>
      <c r="H3464" s="2">
        <v>39.0</v>
      </c>
      <c r="I3464" s="2">
        <v>109.0</v>
      </c>
      <c r="J3464" s="2" t="s">
        <v>60</v>
      </c>
      <c r="K3464" s="2" t="s">
        <v>77</v>
      </c>
      <c r="L3464" s="2" t="s">
        <v>35</v>
      </c>
      <c r="M3464" s="2" t="s">
        <v>59</v>
      </c>
      <c r="N3464" s="2">
        <v>2.0</v>
      </c>
      <c r="O3464" s="2">
        <v>9.0</v>
      </c>
      <c r="P3464" s="2">
        <v>148.0</v>
      </c>
      <c r="Q3464" s="2" t="str">
        <f>VLOOKUP(A3464,'Additional Data'!$A$1:$D$9949,2,0)</f>
        <v>App</v>
      </c>
      <c r="R3464" s="2" t="str">
        <f>VLOOKUP(A3464,'Additional Data'!$A$1:$D$9949,4,0)</f>
        <v>Credit Card</v>
      </c>
      <c r="S3464" s="7">
        <f>VLOOKUP(A3464,'Additional Data'!$A$1:$D$9949,3,0)</f>
        <v>3151.051579</v>
      </c>
      <c r="T3464" s="2" t="str">
        <f>HLOOKUP(B3464,'Additional Data'!$F$1:$N$2,2,0)</f>
        <v>Laptop</v>
      </c>
    </row>
    <row r="3465" ht="14.25" customHeight="1">
      <c r="A3465" s="2">
        <v>861525.0</v>
      </c>
      <c r="B3465" s="2" t="s">
        <v>47</v>
      </c>
      <c r="C3465" s="2" t="s">
        <v>32</v>
      </c>
      <c r="D3465" s="2" t="s">
        <v>34</v>
      </c>
      <c r="E3465" s="4">
        <v>43536.34116898148</v>
      </c>
      <c r="F3465" s="4">
        <v>43543.34116898148</v>
      </c>
      <c r="G3465" s="4">
        <v>43539.34116898148</v>
      </c>
      <c r="H3465" s="2">
        <v>28.0</v>
      </c>
      <c r="I3465" s="2">
        <v>126.0</v>
      </c>
      <c r="J3465" s="2" t="s">
        <v>41</v>
      </c>
      <c r="K3465" s="2" t="s">
        <v>58</v>
      </c>
      <c r="L3465" s="2" t="s">
        <v>35</v>
      </c>
      <c r="M3465" s="2" t="s">
        <v>59</v>
      </c>
      <c r="N3465" s="2">
        <v>4.0</v>
      </c>
      <c r="O3465" s="2">
        <v>7.0</v>
      </c>
      <c r="P3465" s="2">
        <v>154.0</v>
      </c>
      <c r="Q3465" s="2" t="str">
        <f>VLOOKUP(A3465,'Additional Data'!$A$1:$D$9949,2,0)</f>
        <v>Website</v>
      </c>
      <c r="R3465" s="2" t="str">
        <f>VLOOKUP(A3465,'Additional Data'!$A$1:$D$9949,4,0)</f>
        <v>Cash On Delivery</v>
      </c>
      <c r="S3465" s="7">
        <f>VLOOKUP(A3465,'Additional Data'!$A$1:$D$9949,3,0)</f>
        <v>3119</v>
      </c>
      <c r="T3465" s="2" t="str">
        <f>HLOOKUP(B3465,'Additional Data'!$F$1:$N$2,2,0)</f>
        <v>Tablet</v>
      </c>
    </row>
    <row r="3466" ht="14.25" customHeight="1">
      <c r="A3466" s="2">
        <v>104107.0</v>
      </c>
      <c r="B3466" s="2" t="s">
        <v>47</v>
      </c>
      <c r="C3466" s="2" t="s">
        <v>32</v>
      </c>
      <c r="D3466" s="2" t="s">
        <v>34</v>
      </c>
      <c r="E3466" s="4">
        <v>43536.34548611111</v>
      </c>
      <c r="F3466" s="4">
        <v>43544.34548611111</v>
      </c>
      <c r="G3466" s="4">
        <v>43540.34548611111</v>
      </c>
      <c r="H3466" s="2">
        <v>25.0</v>
      </c>
      <c r="I3466" s="2">
        <v>127.0</v>
      </c>
      <c r="J3466" s="2" t="s">
        <v>41</v>
      </c>
      <c r="K3466" s="2" t="s">
        <v>58</v>
      </c>
      <c r="L3466" s="2" t="s">
        <v>35</v>
      </c>
      <c r="M3466" s="2" t="s">
        <v>59</v>
      </c>
      <c r="N3466" s="2">
        <v>4.0</v>
      </c>
      <c r="O3466" s="2">
        <v>8.0</v>
      </c>
      <c r="P3466" s="2">
        <v>152.0</v>
      </c>
      <c r="Q3466" s="2" t="str">
        <f>VLOOKUP(A3466,'Additional Data'!$A$1:$D$9949,2,0)</f>
        <v>App</v>
      </c>
      <c r="R3466" s="2" t="str">
        <f>VLOOKUP(A3466,'Additional Data'!$A$1:$D$9949,4,0)</f>
        <v>Credit Card</v>
      </c>
      <c r="S3466" s="7">
        <f>VLOOKUP(A3466,'Additional Data'!$A$1:$D$9949,3,0)</f>
        <v>1083.72886</v>
      </c>
      <c r="T3466" s="2" t="str">
        <f>HLOOKUP(B3466,'Additional Data'!$F$1:$N$2,2,0)</f>
        <v>Tablet</v>
      </c>
    </row>
    <row r="3467" ht="14.25" customHeight="1">
      <c r="A3467" s="2">
        <v>934457.0</v>
      </c>
      <c r="B3467" s="2" t="s">
        <v>39</v>
      </c>
      <c r="C3467" s="2" t="s">
        <v>41</v>
      </c>
      <c r="D3467" s="2" t="s">
        <v>34</v>
      </c>
      <c r="E3467" s="4">
        <v>43536.34787037037</v>
      </c>
      <c r="F3467" s="4">
        <v>43542.34787037037</v>
      </c>
      <c r="G3467" s="4">
        <v>43539.34787037037</v>
      </c>
      <c r="H3467" s="2">
        <v>72.0</v>
      </c>
      <c r="I3467" s="2">
        <v>104.0</v>
      </c>
      <c r="J3467" s="2" t="s">
        <v>32</v>
      </c>
      <c r="K3467" s="2" t="s">
        <v>70</v>
      </c>
      <c r="L3467" s="2" t="s">
        <v>35</v>
      </c>
      <c r="M3467" s="2" t="s">
        <v>71</v>
      </c>
      <c r="N3467" s="2">
        <v>3.0</v>
      </c>
      <c r="O3467" s="2">
        <v>6.0</v>
      </c>
      <c r="P3467" s="2">
        <v>176.0</v>
      </c>
      <c r="Q3467" s="2" t="str">
        <f>VLOOKUP(A3467,'Additional Data'!$A$1:$D$9949,2,0)</f>
        <v>App</v>
      </c>
      <c r="R3467" s="2" t="str">
        <f>VLOOKUP(A3467,'Additional Data'!$A$1:$D$9949,4,0)</f>
        <v>Credit Card</v>
      </c>
      <c r="S3467" s="7">
        <f>VLOOKUP(A3467,'Additional Data'!$A$1:$D$9949,3,0)</f>
        <v>3342</v>
      </c>
      <c r="T3467" s="2" t="str">
        <f>HLOOKUP(B3467,'Additional Data'!$F$1:$N$2,2,0)</f>
        <v>Mobile</v>
      </c>
    </row>
    <row r="3468" ht="14.25" customHeight="1">
      <c r="A3468" s="2">
        <v>171793.0</v>
      </c>
      <c r="B3468" s="2" t="s">
        <v>36</v>
      </c>
      <c r="C3468" s="2" t="s">
        <v>41</v>
      </c>
      <c r="D3468" s="2" t="s">
        <v>34</v>
      </c>
      <c r="E3468" s="4">
        <v>43536.35519675926</v>
      </c>
      <c r="F3468" s="4">
        <v>43539.35519675926</v>
      </c>
      <c r="G3468" s="4">
        <v>43541.35519675926</v>
      </c>
      <c r="H3468" s="2">
        <v>0.0</v>
      </c>
      <c r="I3468" s="2">
        <v>108.0</v>
      </c>
      <c r="J3468" s="2" t="s">
        <v>41</v>
      </c>
      <c r="K3468" s="2" t="s">
        <v>66</v>
      </c>
      <c r="L3468" s="2" t="s">
        <v>67</v>
      </c>
      <c r="M3468" s="2" t="s">
        <v>71</v>
      </c>
      <c r="N3468" s="2">
        <v>-2.0</v>
      </c>
      <c r="O3468" s="2">
        <v>3.0</v>
      </c>
      <c r="P3468" s="2">
        <v>108.0</v>
      </c>
      <c r="Q3468" s="2" t="str">
        <f>VLOOKUP(A3468,'Additional Data'!$A$1:$D$9949,2,0)</f>
        <v>App</v>
      </c>
      <c r="R3468" s="2" t="str">
        <f>VLOOKUP(A3468,'Additional Data'!$A$1:$D$9949,4,0)</f>
        <v>Credit Card</v>
      </c>
      <c r="S3468" s="7">
        <f>VLOOKUP(A3468,'Additional Data'!$A$1:$D$9949,3,0)</f>
        <v>3349</v>
      </c>
      <c r="T3468" s="2" t="str">
        <f>HLOOKUP(B3468,'Additional Data'!$F$1:$N$2,2,0)</f>
        <v>Laptop</v>
      </c>
    </row>
    <row r="3469" ht="14.25" customHeight="1">
      <c r="A3469" s="2">
        <v>494181.0</v>
      </c>
      <c r="B3469" s="2" t="s">
        <v>36</v>
      </c>
      <c r="C3469" s="2" t="s">
        <v>32</v>
      </c>
      <c r="D3469" s="2" t="s">
        <v>34</v>
      </c>
      <c r="E3469" s="4">
        <v>43536.368263888886</v>
      </c>
      <c r="F3469" s="4">
        <v>43536.368263888886</v>
      </c>
      <c r="G3469" s="4">
        <v>43542.368263888886</v>
      </c>
      <c r="H3469" s="2">
        <v>0.0</v>
      </c>
      <c r="I3469" s="2">
        <v>105.0</v>
      </c>
      <c r="J3469" s="2" t="s">
        <v>32</v>
      </c>
      <c r="K3469" s="2" t="s">
        <v>82</v>
      </c>
      <c r="L3469" s="2" t="s">
        <v>67</v>
      </c>
      <c r="M3469" s="2" t="s">
        <v>71</v>
      </c>
      <c r="N3469" s="2">
        <v>-6.0</v>
      </c>
      <c r="O3469" s="2">
        <v>0.0</v>
      </c>
      <c r="P3469" s="2">
        <v>105.0</v>
      </c>
      <c r="Q3469" s="2" t="str">
        <f>VLOOKUP(A3469,'Additional Data'!$A$1:$D$9949,2,0)</f>
        <v>Website</v>
      </c>
      <c r="R3469" s="2" t="str">
        <f>VLOOKUP(A3469,'Additional Data'!$A$1:$D$9949,4,0)</f>
        <v>Credit Card</v>
      </c>
      <c r="S3469" s="7">
        <f>VLOOKUP(A3469,'Additional Data'!$A$1:$D$9949,3,0)</f>
        <v>701</v>
      </c>
      <c r="T3469" s="2" t="str">
        <f>HLOOKUP(B3469,'Additional Data'!$F$1:$N$2,2,0)</f>
        <v>Laptop</v>
      </c>
    </row>
    <row r="3470" ht="14.25" customHeight="1">
      <c r="A3470" s="2">
        <v>552095.0</v>
      </c>
      <c r="B3470" s="2" t="s">
        <v>30</v>
      </c>
      <c r="C3470" s="2" t="s">
        <v>41</v>
      </c>
      <c r="D3470" s="2" t="s">
        <v>34</v>
      </c>
      <c r="E3470" s="4">
        <v>43536.36965277778</v>
      </c>
      <c r="F3470" s="4">
        <v>43542.36965277778</v>
      </c>
      <c r="G3470" s="4">
        <v>43541.36965277778</v>
      </c>
      <c r="H3470" s="2">
        <v>75.0</v>
      </c>
      <c r="I3470" s="2">
        <v>91.0</v>
      </c>
      <c r="J3470" s="2" t="s">
        <v>60</v>
      </c>
      <c r="K3470" s="2" t="s">
        <v>77</v>
      </c>
      <c r="L3470" s="2" t="s">
        <v>35</v>
      </c>
      <c r="M3470" s="2" t="s">
        <v>71</v>
      </c>
      <c r="N3470" s="2">
        <v>1.0</v>
      </c>
      <c r="O3470" s="2">
        <v>6.0</v>
      </c>
      <c r="P3470" s="2">
        <v>166.0</v>
      </c>
      <c r="Q3470" s="2" t="str">
        <f>VLOOKUP(A3470,'Additional Data'!$A$1:$D$9949,2,0)</f>
        <v>App</v>
      </c>
      <c r="R3470" s="2" t="str">
        <f>VLOOKUP(A3470,'Additional Data'!$A$1:$D$9949,4,0)</f>
        <v>Credit Card</v>
      </c>
      <c r="S3470" s="7">
        <f>VLOOKUP(A3470,'Additional Data'!$A$1:$D$9949,3,0)</f>
        <v>1521.248683</v>
      </c>
      <c r="T3470" s="2" t="str">
        <f>HLOOKUP(B3470,'Additional Data'!$F$1:$N$2,2,0)</f>
        <v>PC</v>
      </c>
    </row>
    <row r="3471" ht="14.25" customHeight="1">
      <c r="A3471" s="2">
        <v>240393.0</v>
      </c>
      <c r="B3471" s="2" t="s">
        <v>30</v>
      </c>
      <c r="C3471" s="2" t="s">
        <v>32</v>
      </c>
      <c r="D3471" s="2" t="s">
        <v>34</v>
      </c>
      <c r="E3471" s="4">
        <v>43536.37694444445</v>
      </c>
      <c r="F3471" s="4">
        <v>43536.37694444445</v>
      </c>
      <c r="G3471" s="4">
        <v>43540.37694444445</v>
      </c>
      <c r="H3471" s="2">
        <v>0.0</v>
      </c>
      <c r="I3471" s="2">
        <v>121.0</v>
      </c>
      <c r="J3471" s="2" t="s">
        <v>32</v>
      </c>
      <c r="K3471" s="2" t="s">
        <v>82</v>
      </c>
      <c r="L3471" s="2" t="s">
        <v>67</v>
      </c>
      <c r="M3471" s="2" t="s">
        <v>59</v>
      </c>
      <c r="N3471" s="2">
        <v>-4.0</v>
      </c>
      <c r="O3471" s="2">
        <v>0.0</v>
      </c>
      <c r="P3471" s="2">
        <v>121.0</v>
      </c>
      <c r="Q3471" s="2" t="str">
        <f>VLOOKUP(A3471,'Additional Data'!$A$1:$D$9949,2,0)</f>
        <v>Website</v>
      </c>
      <c r="R3471" s="2" t="str">
        <f>VLOOKUP(A3471,'Additional Data'!$A$1:$D$9949,4,0)</f>
        <v>Credit Card</v>
      </c>
      <c r="S3471" s="7">
        <f>VLOOKUP(A3471,'Additional Data'!$A$1:$D$9949,3,0)</f>
        <v>663.3665906</v>
      </c>
      <c r="T3471" s="2" t="str">
        <f>HLOOKUP(B3471,'Additional Data'!$F$1:$N$2,2,0)</f>
        <v>PC</v>
      </c>
    </row>
    <row r="3472" ht="14.25" customHeight="1">
      <c r="A3472" s="2">
        <v>881019.0</v>
      </c>
      <c r="B3472" s="2" t="s">
        <v>36</v>
      </c>
      <c r="C3472" s="2" t="s">
        <v>41</v>
      </c>
      <c r="D3472" s="2" t="s">
        <v>34</v>
      </c>
      <c r="E3472" s="4">
        <v>43536.37826388889</v>
      </c>
      <c r="F3472" s="4">
        <v>43540.37826388889</v>
      </c>
      <c r="G3472" s="4">
        <v>43540.37826388889</v>
      </c>
      <c r="H3472" s="2">
        <v>49.0</v>
      </c>
      <c r="I3472" s="2">
        <v>129.0</v>
      </c>
      <c r="J3472" s="2" t="s">
        <v>73</v>
      </c>
      <c r="K3472" s="2" t="s">
        <v>80</v>
      </c>
      <c r="L3472" s="2" t="s">
        <v>35</v>
      </c>
      <c r="M3472" s="2" t="s">
        <v>59</v>
      </c>
      <c r="N3472" s="2">
        <v>0.0</v>
      </c>
      <c r="O3472" s="2">
        <v>4.0</v>
      </c>
      <c r="P3472" s="2">
        <v>178.0</v>
      </c>
      <c r="Q3472" s="2" t="str">
        <f>VLOOKUP(A3472,'Additional Data'!$A$1:$D$9949,2,0)</f>
        <v>Website</v>
      </c>
      <c r="R3472" s="2" t="str">
        <f>VLOOKUP(A3472,'Additional Data'!$A$1:$D$9949,4,0)</f>
        <v>Credit Card</v>
      </c>
      <c r="S3472" s="7">
        <f>VLOOKUP(A3472,'Additional Data'!$A$1:$D$9949,3,0)</f>
        <v>1977.943984</v>
      </c>
      <c r="T3472" s="2" t="str">
        <f>HLOOKUP(B3472,'Additional Data'!$F$1:$N$2,2,0)</f>
        <v>Laptop</v>
      </c>
    </row>
    <row r="3473" ht="14.25" customHeight="1">
      <c r="A3473" s="2">
        <v>311861.0</v>
      </c>
      <c r="B3473" s="2" t="s">
        <v>47</v>
      </c>
      <c r="C3473" s="2" t="s">
        <v>32</v>
      </c>
      <c r="D3473" s="2" t="s">
        <v>34</v>
      </c>
      <c r="E3473" s="4">
        <v>43536.3833912037</v>
      </c>
      <c r="F3473" s="4">
        <v>43539.3833912037</v>
      </c>
      <c r="G3473" s="4">
        <v>43542.3833912037</v>
      </c>
      <c r="H3473" s="2">
        <v>0.0</v>
      </c>
      <c r="I3473" s="2">
        <v>105.0</v>
      </c>
      <c r="J3473" s="2" t="s">
        <v>32</v>
      </c>
      <c r="K3473" s="2" t="s">
        <v>82</v>
      </c>
      <c r="L3473" s="2" t="s">
        <v>67</v>
      </c>
      <c r="M3473" s="2" t="s">
        <v>71</v>
      </c>
      <c r="N3473" s="2">
        <v>-3.0</v>
      </c>
      <c r="O3473" s="2">
        <v>3.0</v>
      </c>
      <c r="P3473" s="2">
        <v>105.0</v>
      </c>
      <c r="Q3473" s="2" t="str">
        <f>VLOOKUP(A3473,'Additional Data'!$A$1:$D$9949,2,0)</f>
        <v>App</v>
      </c>
      <c r="R3473" s="2" t="str">
        <f>VLOOKUP(A3473,'Additional Data'!$A$1:$D$9949,4,0)</f>
        <v>Credit Card</v>
      </c>
      <c r="S3473" s="7">
        <f>VLOOKUP(A3473,'Additional Data'!$A$1:$D$9949,3,0)</f>
        <v>1989.905501</v>
      </c>
      <c r="T3473" s="2" t="str">
        <f>HLOOKUP(B3473,'Additional Data'!$F$1:$N$2,2,0)</f>
        <v>Tablet</v>
      </c>
    </row>
    <row r="3474" ht="14.25" customHeight="1">
      <c r="A3474" s="2">
        <v>893506.0</v>
      </c>
      <c r="B3474" s="2" t="s">
        <v>36</v>
      </c>
      <c r="C3474" s="2" t="s">
        <v>41</v>
      </c>
      <c r="D3474" s="2" t="s">
        <v>34</v>
      </c>
      <c r="E3474" s="4">
        <v>43536.386087962965</v>
      </c>
      <c r="F3474" s="4">
        <v>43541.386087962965</v>
      </c>
      <c r="G3474" s="4">
        <v>43540.386087962965</v>
      </c>
      <c r="H3474" s="2">
        <v>50.0</v>
      </c>
      <c r="I3474" s="2">
        <v>111.0</v>
      </c>
      <c r="J3474" s="2" t="s">
        <v>60</v>
      </c>
      <c r="K3474" s="2" t="s">
        <v>77</v>
      </c>
      <c r="L3474" s="2" t="s">
        <v>35</v>
      </c>
      <c r="M3474" s="2" t="s">
        <v>59</v>
      </c>
      <c r="N3474" s="2">
        <v>1.0</v>
      </c>
      <c r="O3474" s="2">
        <v>5.0</v>
      </c>
      <c r="P3474" s="2">
        <v>161.0</v>
      </c>
      <c r="Q3474" s="2" t="str">
        <f>VLOOKUP(A3474,'Additional Data'!$A$1:$D$9949,2,0)</f>
        <v>App</v>
      </c>
      <c r="R3474" s="2" t="str">
        <f>VLOOKUP(A3474,'Additional Data'!$A$1:$D$9949,4,0)</f>
        <v>Debit Card</v>
      </c>
      <c r="S3474" s="7">
        <f>VLOOKUP(A3474,'Additional Data'!$A$1:$D$9949,3,0)</f>
        <v>2267.830085</v>
      </c>
      <c r="T3474" s="2" t="str">
        <f>HLOOKUP(B3474,'Additional Data'!$F$1:$N$2,2,0)</f>
        <v>Laptop</v>
      </c>
    </row>
    <row r="3475" ht="14.25" customHeight="1">
      <c r="A3475" s="2">
        <v>820298.0</v>
      </c>
      <c r="B3475" s="2" t="s">
        <v>30</v>
      </c>
      <c r="C3475" s="2" t="s">
        <v>41</v>
      </c>
      <c r="D3475" s="2" t="s">
        <v>34</v>
      </c>
      <c r="E3475" s="4">
        <v>43536.39157407408</v>
      </c>
      <c r="F3475" s="4">
        <v>43543.39157407408</v>
      </c>
      <c r="G3475" s="4">
        <v>43539.39157407408</v>
      </c>
      <c r="H3475" s="2">
        <v>47.0</v>
      </c>
      <c r="I3475" s="2">
        <v>124.0</v>
      </c>
      <c r="J3475" s="2" t="s">
        <v>32</v>
      </c>
      <c r="K3475" s="2" t="s">
        <v>70</v>
      </c>
      <c r="L3475" s="2" t="s">
        <v>35</v>
      </c>
      <c r="M3475" s="2" t="s">
        <v>59</v>
      </c>
      <c r="N3475" s="2">
        <v>4.0</v>
      </c>
      <c r="O3475" s="2">
        <v>7.0</v>
      </c>
      <c r="P3475" s="2">
        <v>171.0</v>
      </c>
      <c r="Q3475" s="2" t="str">
        <f>VLOOKUP(A3475,'Additional Data'!$A$1:$D$9949,2,0)</f>
        <v>App</v>
      </c>
      <c r="R3475" s="2" t="str">
        <f>VLOOKUP(A3475,'Additional Data'!$A$1:$D$9949,4,0)</f>
        <v>Debit Card</v>
      </c>
      <c r="S3475" s="7">
        <f>VLOOKUP(A3475,'Additional Data'!$A$1:$D$9949,3,0)</f>
        <v>1202.56256</v>
      </c>
      <c r="T3475" s="2" t="str">
        <f>HLOOKUP(B3475,'Additional Data'!$F$1:$N$2,2,0)</f>
        <v>PC</v>
      </c>
    </row>
    <row r="3476" ht="14.25" customHeight="1">
      <c r="A3476" s="2">
        <v>395384.0</v>
      </c>
      <c r="B3476" s="2" t="s">
        <v>30</v>
      </c>
      <c r="C3476" s="2" t="s">
        <v>32</v>
      </c>
      <c r="D3476" s="2" t="s">
        <v>34</v>
      </c>
      <c r="E3476" s="4">
        <v>43536.403333333335</v>
      </c>
      <c r="F3476" s="4">
        <v>43538.403333333335</v>
      </c>
      <c r="G3476" s="4">
        <v>43541.403333333335</v>
      </c>
      <c r="H3476" s="2">
        <v>47.0</v>
      </c>
      <c r="I3476" s="2">
        <v>125.0</v>
      </c>
      <c r="J3476" s="2" t="s">
        <v>41</v>
      </c>
      <c r="K3476" s="2" t="s">
        <v>58</v>
      </c>
      <c r="L3476" s="2" t="s">
        <v>35</v>
      </c>
      <c r="M3476" s="2" t="s">
        <v>71</v>
      </c>
      <c r="N3476" s="2">
        <v>-3.0</v>
      </c>
      <c r="O3476" s="2">
        <v>2.0</v>
      </c>
      <c r="P3476" s="2">
        <v>172.0</v>
      </c>
      <c r="Q3476" s="2" t="str">
        <f>VLOOKUP(A3476,'Additional Data'!$A$1:$D$9949,2,0)</f>
        <v>App</v>
      </c>
      <c r="R3476" s="2" t="str">
        <f>VLOOKUP(A3476,'Additional Data'!$A$1:$D$9949,4,0)</f>
        <v>Debit Card</v>
      </c>
      <c r="S3476" s="7">
        <f>VLOOKUP(A3476,'Additional Data'!$A$1:$D$9949,3,0)</f>
        <v>2233</v>
      </c>
      <c r="T3476" s="2" t="str">
        <f>HLOOKUP(B3476,'Additional Data'!$F$1:$N$2,2,0)</f>
        <v>PC</v>
      </c>
    </row>
    <row r="3477" ht="14.25" customHeight="1">
      <c r="A3477" s="2">
        <v>936392.0</v>
      </c>
      <c r="B3477" s="2" t="s">
        <v>42</v>
      </c>
      <c r="C3477" s="2" t="s">
        <v>41</v>
      </c>
      <c r="D3477" s="2" t="s">
        <v>34</v>
      </c>
      <c r="E3477" s="4">
        <v>43536.40510416667</v>
      </c>
      <c r="F3477" s="4">
        <v>43541.40510416667</v>
      </c>
      <c r="G3477" s="4">
        <v>43540.40510416667</v>
      </c>
      <c r="H3477" s="2">
        <v>0.0</v>
      </c>
      <c r="I3477" s="2">
        <v>101.0</v>
      </c>
      <c r="J3477" s="2" t="s">
        <v>41</v>
      </c>
      <c r="K3477" s="2" t="s">
        <v>66</v>
      </c>
      <c r="L3477" s="2" t="s">
        <v>67</v>
      </c>
      <c r="M3477" s="2" t="s">
        <v>71</v>
      </c>
      <c r="N3477" s="2">
        <v>1.0</v>
      </c>
      <c r="O3477" s="2">
        <v>5.0</v>
      </c>
      <c r="P3477" s="2">
        <v>101.0</v>
      </c>
      <c r="Q3477" s="2" t="str">
        <f>VLOOKUP(A3477,'Additional Data'!$A$1:$D$9949,2,0)</f>
        <v>App</v>
      </c>
      <c r="R3477" s="2" t="str">
        <f>VLOOKUP(A3477,'Additional Data'!$A$1:$D$9949,4,0)</f>
        <v>Debit Card</v>
      </c>
      <c r="S3477" s="7">
        <f>VLOOKUP(A3477,'Additional Data'!$A$1:$D$9949,3,0)</f>
        <v>2154.297154</v>
      </c>
      <c r="T3477" s="2" t="str">
        <f>HLOOKUP(B3477,'Additional Data'!$F$1:$N$2,2,0)</f>
        <v>TV</v>
      </c>
    </row>
    <row r="3478" ht="14.25" customHeight="1">
      <c r="A3478" s="2">
        <v>396696.0</v>
      </c>
      <c r="B3478" s="2" t="s">
        <v>36</v>
      </c>
      <c r="C3478" s="2" t="s">
        <v>41</v>
      </c>
      <c r="D3478" s="2" t="s">
        <v>34</v>
      </c>
      <c r="E3478" s="4">
        <v>43536.41633101852</v>
      </c>
      <c r="F3478" s="4">
        <v>43538.41633101852</v>
      </c>
      <c r="G3478" s="4">
        <v>43540.41633101852</v>
      </c>
      <c r="H3478" s="2">
        <v>47.0</v>
      </c>
      <c r="I3478" s="2">
        <v>106.0</v>
      </c>
      <c r="J3478" s="2" t="s">
        <v>60</v>
      </c>
      <c r="K3478" s="2" t="s">
        <v>77</v>
      </c>
      <c r="L3478" s="2" t="s">
        <v>35</v>
      </c>
      <c r="M3478" s="2" t="s">
        <v>71</v>
      </c>
      <c r="N3478" s="2">
        <v>-2.0</v>
      </c>
      <c r="O3478" s="2">
        <v>2.0</v>
      </c>
      <c r="P3478" s="2">
        <v>153.0</v>
      </c>
      <c r="Q3478" s="2" t="str">
        <f>VLOOKUP(A3478,'Additional Data'!$A$1:$D$9949,2,0)</f>
        <v>Website</v>
      </c>
      <c r="R3478" s="2" t="str">
        <f>VLOOKUP(A3478,'Additional Data'!$A$1:$D$9949,4,0)</f>
        <v>Debit Card</v>
      </c>
      <c r="S3478" s="7">
        <f>VLOOKUP(A3478,'Additional Data'!$A$1:$D$9949,3,0)</f>
        <v>2464</v>
      </c>
      <c r="T3478" s="2" t="str">
        <f>HLOOKUP(B3478,'Additional Data'!$F$1:$N$2,2,0)</f>
        <v>Laptop</v>
      </c>
    </row>
    <row r="3479" ht="14.25" customHeight="1">
      <c r="A3479" s="2">
        <v>435554.0</v>
      </c>
      <c r="B3479" s="2" t="s">
        <v>30</v>
      </c>
      <c r="C3479" s="2" t="s">
        <v>41</v>
      </c>
      <c r="D3479" s="2" t="s">
        <v>34</v>
      </c>
      <c r="E3479" s="4">
        <v>43536.42266203704</v>
      </c>
      <c r="F3479" s="4">
        <v>43543.42266203704</v>
      </c>
      <c r="G3479" s="4">
        <v>43539.42266203704</v>
      </c>
      <c r="H3479" s="2">
        <v>66.0</v>
      </c>
      <c r="I3479" s="2">
        <v>90.0</v>
      </c>
      <c r="J3479" s="2" t="s">
        <v>63</v>
      </c>
      <c r="K3479" s="2" t="s">
        <v>64</v>
      </c>
      <c r="L3479" s="2" t="s">
        <v>35</v>
      </c>
      <c r="M3479" s="2" t="s">
        <v>71</v>
      </c>
      <c r="N3479" s="2">
        <v>4.0</v>
      </c>
      <c r="O3479" s="2">
        <v>7.0</v>
      </c>
      <c r="P3479" s="2">
        <v>156.0</v>
      </c>
      <c r="Q3479" s="2" t="str">
        <f>VLOOKUP(A3479,'Additional Data'!$A$1:$D$9949,2,0)</f>
        <v>App</v>
      </c>
      <c r="R3479" s="2" t="str">
        <f>VLOOKUP(A3479,'Additional Data'!$A$1:$D$9949,4,0)</f>
        <v>Debit Card</v>
      </c>
      <c r="S3479" s="7">
        <f>VLOOKUP(A3479,'Additional Data'!$A$1:$D$9949,3,0)</f>
        <v>3097.96171</v>
      </c>
      <c r="T3479" s="2" t="str">
        <f>HLOOKUP(B3479,'Additional Data'!$F$1:$N$2,2,0)</f>
        <v>PC</v>
      </c>
    </row>
    <row r="3480" ht="14.25" customHeight="1">
      <c r="A3480" s="2">
        <v>865298.0</v>
      </c>
      <c r="B3480" s="2" t="s">
        <v>30</v>
      </c>
      <c r="C3480" s="2" t="s">
        <v>41</v>
      </c>
      <c r="D3480" s="2" t="s">
        <v>34</v>
      </c>
      <c r="E3480" s="4">
        <v>43536.436273148145</v>
      </c>
      <c r="F3480" s="4">
        <v>43536.436273148145</v>
      </c>
      <c r="G3480" s="4">
        <v>43541.436273148145</v>
      </c>
      <c r="H3480" s="2">
        <v>0.0</v>
      </c>
      <c r="I3480" s="2">
        <v>107.0</v>
      </c>
      <c r="J3480" s="2" t="s">
        <v>41</v>
      </c>
      <c r="K3480" s="2" t="s">
        <v>66</v>
      </c>
      <c r="L3480" s="2" t="s">
        <v>67</v>
      </c>
      <c r="M3480" s="2" t="s">
        <v>71</v>
      </c>
      <c r="N3480" s="2">
        <v>-5.0</v>
      </c>
      <c r="O3480" s="2">
        <v>0.0</v>
      </c>
      <c r="P3480" s="2">
        <v>107.0</v>
      </c>
      <c r="Q3480" s="2" t="str">
        <f>VLOOKUP(A3480,'Additional Data'!$A$1:$D$9949,2,0)</f>
        <v>App</v>
      </c>
      <c r="R3480" s="2" t="str">
        <f>VLOOKUP(A3480,'Additional Data'!$A$1:$D$9949,4,0)</f>
        <v>Debit Card</v>
      </c>
      <c r="S3480" s="7">
        <f>VLOOKUP(A3480,'Additional Data'!$A$1:$D$9949,3,0)</f>
        <v>2421.513007</v>
      </c>
      <c r="T3480" s="2" t="str">
        <f>HLOOKUP(B3480,'Additional Data'!$F$1:$N$2,2,0)</f>
        <v>PC</v>
      </c>
    </row>
    <row r="3481" ht="14.25" customHeight="1">
      <c r="A3481" s="2">
        <v>368091.0</v>
      </c>
      <c r="B3481" s="2" t="s">
        <v>47</v>
      </c>
      <c r="C3481" s="2" t="s">
        <v>41</v>
      </c>
      <c r="D3481" s="2" t="s">
        <v>34</v>
      </c>
      <c r="E3481" s="4">
        <v>43536.4462037037</v>
      </c>
      <c r="F3481" s="4">
        <v>43543.4462037037</v>
      </c>
      <c r="G3481" s="4">
        <v>43542.4462037037</v>
      </c>
      <c r="H3481" s="2">
        <v>40.0</v>
      </c>
      <c r="I3481" s="2">
        <v>113.0</v>
      </c>
      <c r="J3481" s="2" t="s">
        <v>60</v>
      </c>
      <c r="K3481" s="2" t="s">
        <v>77</v>
      </c>
      <c r="L3481" s="2" t="s">
        <v>35</v>
      </c>
      <c r="M3481" s="2" t="s">
        <v>59</v>
      </c>
      <c r="N3481" s="2">
        <v>1.0</v>
      </c>
      <c r="O3481" s="2">
        <v>7.0</v>
      </c>
      <c r="P3481" s="2">
        <v>153.0</v>
      </c>
      <c r="Q3481" s="2" t="str">
        <f>VLOOKUP(A3481,'Additional Data'!$A$1:$D$9949,2,0)</f>
        <v>Website</v>
      </c>
      <c r="R3481" s="2" t="str">
        <f>VLOOKUP(A3481,'Additional Data'!$A$1:$D$9949,4,0)</f>
        <v>Credit Card</v>
      </c>
      <c r="S3481" s="7">
        <f>VLOOKUP(A3481,'Additional Data'!$A$1:$D$9949,3,0)</f>
        <v>299</v>
      </c>
      <c r="T3481" s="2" t="str">
        <f>HLOOKUP(B3481,'Additional Data'!$F$1:$N$2,2,0)</f>
        <v>Tablet</v>
      </c>
    </row>
    <row r="3482" ht="14.25" customHeight="1">
      <c r="A3482" s="2">
        <v>278980.0</v>
      </c>
      <c r="B3482" s="2" t="s">
        <v>47</v>
      </c>
      <c r="C3482" s="2" t="s">
        <v>41</v>
      </c>
      <c r="D3482" s="2" t="s">
        <v>34</v>
      </c>
      <c r="E3482" s="4">
        <v>43536.44648148148</v>
      </c>
      <c r="F3482" s="4">
        <v>43542.44648148148</v>
      </c>
      <c r="G3482" s="4">
        <v>43540.44648148148</v>
      </c>
      <c r="H3482" s="2">
        <v>30.0</v>
      </c>
      <c r="I3482" s="2">
        <v>121.0</v>
      </c>
      <c r="J3482" s="2" t="s">
        <v>73</v>
      </c>
      <c r="K3482" s="2" t="s">
        <v>80</v>
      </c>
      <c r="L3482" s="2" t="s">
        <v>35</v>
      </c>
      <c r="M3482" s="2" t="s">
        <v>71</v>
      </c>
      <c r="N3482" s="2">
        <v>2.0</v>
      </c>
      <c r="O3482" s="2">
        <v>6.0</v>
      </c>
      <c r="P3482" s="2">
        <v>151.0</v>
      </c>
      <c r="Q3482" s="2" t="str">
        <f>VLOOKUP(A3482,'Additional Data'!$A$1:$D$9949,2,0)</f>
        <v>App</v>
      </c>
      <c r="R3482" s="2" t="str">
        <f>VLOOKUP(A3482,'Additional Data'!$A$1:$D$9949,4,0)</f>
        <v>Debit Card</v>
      </c>
      <c r="S3482" s="7">
        <f>VLOOKUP(A3482,'Additional Data'!$A$1:$D$9949,3,0)</f>
        <v>3625.92292</v>
      </c>
      <c r="T3482" s="2" t="str">
        <f>HLOOKUP(B3482,'Additional Data'!$F$1:$N$2,2,0)</f>
        <v>Tablet</v>
      </c>
    </row>
    <row r="3483" ht="14.25" customHeight="1">
      <c r="A3483" s="2">
        <v>807996.0</v>
      </c>
      <c r="B3483" s="2" t="s">
        <v>48</v>
      </c>
      <c r="C3483" s="2" t="s">
        <v>41</v>
      </c>
      <c r="D3483" s="2" t="s">
        <v>34</v>
      </c>
      <c r="E3483" s="4">
        <v>43536.44675925926</v>
      </c>
      <c r="F3483" s="4">
        <v>43538.44675925926</v>
      </c>
      <c r="G3483" s="4">
        <v>43541.44675925926</v>
      </c>
      <c r="H3483" s="2">
        <v>63.0</v>
      </c>
      <c r="I3483" s="2">
        <v>102.0</v>
      </c>
      <c r="J3483" s="2" t="s">
        <v>32</v>
      </c>
      <c r="K3483" s="2" t="s">
        <v>70</v>
      </c>
      <c r="L3483" s="2" t="s">
        <v>35</v>
      </c>
      <c r="M3483" s="2" t="s">
        <v>71</v>
      </c>
      <c r="N3483" s="2">
        <v>-3.0</v>
      </c>
      <c r="O3483" s="2">
        <v>2.0</v>
      </c>
      <c r="P3483" s="2">
        <v>165.0</v>
      </c>
      <c r="Q3483" s="2" t="str">
        <f>VLOOKUP(A3483,'Additional Data'!$A$1:$D$9949,2,0)</f>
        <v>Website</v>
      </c>
      <c r="R3483" s="2" t="str">
        <f>VLOOKUP(A3483,'Additional Data'!$A$1:$D$9949,4,0)</f>
        <v>Debit Card</v>
      </c>
      <c r="S3483" s="7">
        <f>VLOOKUP(A3483,'Additional Data'!$A$1:$D$9949,3,0)</f>
        <v>1822.376864</v>
      </c>
      <c r="T3483" s="2" t="str">
        <f>HLOOKUP(B3483,'Additional Data'!$F$1:$N$2,2,0)</f>
        <v>Gaming Console</v>
      </c>
    </row>
    <row r="3484" ht="14.25" customHeight="1">
      <c r="A3484" s="2">
        <v>83513.0</v>
      </c>
      <c r="B3484" s="2" t="s">
        <v>36</v>
      </c>
      <c r="C3484" s="2" t="s">
        <v>41</v>
      </c>
      <c r="D3484" s="2" t="s">
        <v>34</v>
      </c>
      <c r="E3484" s="4">
        <v>43536.4509837963</v>
      </c>
      <c r="F3484" s="4">
        <v>43542.4509837963</v>
      </c>
      <c r="G3484" s="4">
        <v>43543.4509837963</v>
      </c>
      <c r="H3484" s="2">
        <v>45.0</v>
      </c>
      <c r="I3484" s="2">
        <v>130.0</v>
      </c>
      <c r="J3484" s="2" t="s">
        <v>73</v>
      </c>
      <c r="K3484" s="2" t="s">
        <v>80</v>
      </c>
      <c r="L3484" s="2" t="s">
        <v>35</v>
      </c>
      <c r="M3484" s="2" t="s">
        <v>59</v>
      </c>
      <c r="N3484" s="2">
        <v>-1.0</v>
      </c>
      <c r="O3484" s="2">
        <v>6.0</v>
      </c>
      <c r="P3484" s="2">
        <v>175.0</v>
      </c>
      <c r="Q3484" s="2" t="str">
        <f>VLOOKUP(A3484,'Additional Data'!$A$1:$D$9949,2,0)</f>
        <v>App</v>
      </c>
      <c r="R3484" s="2" t="str">
        <f>VLOOKUP(A3484,'Additional Data'!$A$1:$D$9949,4,0)</f>
        <v>Credit Card</v>
      </c>
      <c r="S3484" s="7">
        <f>VLOOKUP(A3484,'Additional Data'!$A$1:$D$9949,3,0)</f>
        <v>3107.129001</v>
      </c>
      <c r="T3484" s="2" t="str">
        <f>HLOOKUP(B3484,'Additional Data'!$F$1:$N$2,2,0)</f>
        <v>Laptop</v>
      </c>
    </row>
    <row r="3485" ht="14.25" customHeight="1">
      <c r="A3485" s="2">
        <v>794195.0</v>
      </c>
      <c r="B3485" s="2" t="s">
        <v>36</v>
      </c>
      <c r="C3485" s="2" t="s">
        <v>41</v>
      </c>
      <c r="D3485" s="2" t="s">
        <v>34</v>
      </c>
      <c r="E3485" s="4">
        <v>43536.45961805555</v>
      </c>
      <c r="F3485" s="4">
        <v>43543.45961805555</v>
      </c>
      <c r="G3485" s="4">
        <v>43542.45961805555</v>
      </c>
      <c r="H3485" s="2">
        <v>47.0</v>
      </c>
      <c r="I3485" s="2">
        <v>114.0</v>
      </c>
      <c r="J3485" s="2" t="s">
        <v>60</v>
      </c>
      <c r="K3485" s="2" t="s">
        <v>77</v>
      </c>
      <c r="L3485" s="2" t="s">
        <v>35</v>
      </c>
      <c r="M3485" s="2" t="s">
        <v>59</v>
      </c>
      <c r="N3485" s="2">
        <v>1.0</v>
      </c>
      <c r="O3485" s="2">
        <v>7.0</v>
      </c>
      <c r="P3485" s="2">
        <v>161.0</v>
      </c>
      <c r="Q3485" s="2" t="str">
        <f>VLOOKUP(A3485,'Additional Data'!$A$1:$D$9949,2,0)</f>
        <v>App</v>
      </c>
      <c r="R3485" s="2" t="str">
        <f>VLOOKUP(A3485,'Additional Data'!$A$1:$D$9949,4,0)</f>
        <v>Credit Card</v>
      </c>
      <c r="S3485" s="7">
        <f>VLOOKUP(A3485,'Additional Data'!$A$1:$D$9949,3,0)</f>
        <v>1760.395018</v>
      </c>
      <c r="T3485" s="2" t="str">
        <f>HLOOKUP(B3485,'Additional Data'!$F$1:$N$2,2,0)</f>
        <v>Laptop</v>
      </c>
    </row>
    <row r="3486" ht="14.25" customHeight="1">
      <c r="A3486" s="2">
        <v>704023.0</v>
      </c>
      <c r="B3486" s="2" t="s">
        <v>36</v>
      </c>
      <c r="C3486" s="2" t="s">
        <v>32</v>
      </c>
      <c r="D3486" s="2" t="s">
        <v>34</v>
      </c>
      <c r="E3486" s="4">
        <v>43536.46202546296</v>
      </c>
      <c r="F3486" s="4">
        <v>43537.46202546296</v>
      </c>
      <c r="G3486" s="4">
        <v>43540.46202546296</v>
      </c>
      <c r="H3486" s="2">
        <v>0.0</v>
      </c>
      <c r="I3486" s="2">
        <v>129.0</v>
      </c>
      <c r="J3486" s="2" t="s">
        <v>32</v>
      </c>
      <c r="K3486" s="2" t="s">
        <v>82</v>
      </c>
      <c r="L3486" s="2" t="s">
        <v>67</v>
      </c>
      <c r="M3486" s="2" t="s">
        <v>59</v>
      </c>
      <c r="N3486" s="2">
        <v>-3.0</v>
      </c>
      <c r="O3486" s="2">
        <v>1.0</v>
      </c>
      <c r="P3486" s="2">
        <v>129.0</v>
      </c>
      <c r="Q3486" s="2" t="str">
        <f>VLOOKUP(A3486,'Additional Data'!$A$1:$D$9949,2,0)</f>
        <v>App</v>
      </c>
      <c r="R3486" s="2" t="str">
        <f>VLOOKUP(A3486,'Additional Data'!$A$1:$D$9949,4,0)</f>
        <v>Credit Card</v>
      </c>
      <c r="S3486" s="7">
        <f>VLOOKUP(A3486,'Additional Data'!$A$1:$D$9949,3,0)</f>
        <v>2678.017142</v>
      </c>
      <c r="T3486" s="2" t="str">
        <f>HLOOKUP(B3486,'Additional Data'!$F$1:$N$2,2,0)</f>
        <v>Laptop</v>
      </c>
    </row>
    <row r="3487" ht="14.25" customHeight="1">
      <c r="A3487" s="2">
        <v>217101.0</v>
      </c>
      <c r="B3487" s="2" t="s">
        <v>39</v>
      </c>
      <c r="C3487" s="2" t="s">
        <v>32</v>
      </c>
      <c r="D3487" s="2" t="s">
        <v>34</v>
      </c>
      <c r="E3487" s="4">
        <v>43536.464895833335</v>
      </c>
      <c r="F3487" s="4">
        <v>43537.464895833335</v>
      </c>
      <c r="G3487" s="4">
        <v>43540.464895833335</v>
      </c>
      <c r="H3487" s="2">
        <v>0.0</v>
      </c>
      <c r="I3487" s="2">
        <v>101.0</v>
      </c>
      <c r="J3487" s="2" t="s">
        <v>32</v>
      </c>
      <c r="K3487" s="2" t="s">
        <v>82</v>
      </c>
      <c r="L3487" s="2" t="s">
        <v>67</v>
      </c>
      <c r="M3487" s="2" t="s">
        <v>71</v>
      </c>
      <c r="N3487" s="2">
        <v>-3.0</v>
      </c>
      <c r="O3487" s="2">
        <v>1.0</v>
      </c>
      <c r="P3487" s="2">
        <v>101.0</v>
      </c>
      <c r="Q3487" s="2" t="str">
        <f>VLOOKUP(A3487,'Additional Data'!$A$1:$D$9949,2,0)</f>
        <v>Website</v>
      </c>
      <c r="R3487" s="2" t="str">
        <f>VLOOKUP(A3487,'Additional Data'!$A$1:$D$9949,4,0)</f>
        <v>Credit Card</v>
      </c>
      <c r="S3487" s="7">
        <f>VLOOKUP(A3487,'Additional Data'!$A$1:$D$9949,3,0)</f>
        <v>1491.989589</v>
      </c>
      <c r="T3487" s="2" t="str">
        <f>HLOOKUP(B3487,'Additional Data'!$F$1:$N$2,2,0)</f>
        <v>Mobile</v>
      </c>
    </row>
    <row r="3488" ht="14.25" customHeight="1">
      <c r="A3488" s="2">
        <v>299506.0</v>
      </c>
      <c r="B3488" s="2" t="s">
        <v>42</v>
      </c>
      <c r="C3488" s="2" t="s">
        <v>32</v>
      </c>
      <c r="D3488" s="2" t="s">
        <v>34</v>
      </c>
      <c r="E3488" s="4">
        <v>43536.46965277778</v>
      </c>
      <c r="F3488" s="4">
        <v>43542.46965277778</v>
      </c>
      <c r="G3488" s="4">
        <v>43539.46965277778</v>
      </c>
      <c r="H3488" s="2">
        <v>34.0</v>
      </c>
      <c r="I3488" s="2">
        <v>122.0</v>
      </c>
      <c r="J3488" s="2" t="s">
        <v>41</v>
      </c>
      <c r="K3488" s="2" t="s">
        <v>58</v>
      </c>
      <c r="L3488" s="2" t="s">
        <v>35</v>
      </c>
      <c r="M3488" s="2" t="s">
        <v>59</v>
      </c>
      <c r="N3488" s="2">
        <v>3.0</v>
      </c>
      <c r="O3488" s="2">
        <v>6.0</v>
      </c>
      <c r="P3488" s="2">
        <v>156.0</v>
      </c>
      <c r="Q3488" s="2" t="str">
        <f>VLOOKUP(A3488,'Additional Data'!$A$1:$D$9949,2,0)</f>
        <v>App</v>
      </c>
      <c r="R3488" s="2" t="str">
        <f>VLOOKUP(A3488,'Additional Data'!$A$1:$D$9949,4,0)</f>
        <v>Debit Card</v>
      </c>
      <c r="S3488" s="7">
        <f>VLOOKUP(A3488,'Additional Data'!$A$1:$D$9949,3,0)</f>
        <v>1807.125379</v>
      </c>
      <c r="T3488" s="2" t="str">
        <f>HLOOKUP(B3488,'Additional Data'!$F$1:$N$2,2,0)</f>
        <v>TV</v>
      </c>
    </row>
    <row r="3489" ht="14.25" customHeight="1">
      <c r="A3489" s="2">
        <v>729782.0</v>
      </c>
      <c r="B3489" s="2" t="s">
        <v>42</v>
      </c>
      <c r="C3489" s="2" t="s">
        <v>41</v>
      </c>
      <c r="D3489" s="2" t="s">
        <v>34</v>
      </c>
      <c r="E3489" s="4">
        <v>43536.4702662037</v>
      </c>
      <c r="F3489" s="4">
        <v>43542.4702662037</v>
      </c>
      <c r="G3489" s="4">
        <v>43541.4702662037</v>
      </c>
      <c r="H3489" s="2">
        <v>0.0</v>
      </c>
      <c r="I3489" s="2">
        <v>121.0</v>
      </c>
      <c r="J3489" s="2" t="s">
        <v>41</v>
      </c>
      <c r="K3489" s="2" t="s">
        <v>66</v>
      </c>
      <c r="L3489" s="2" t="s">
        <v>67</v>
      </c>
      <c r="M3489" s="2" t="s">
        <v>59</v>
      </c>
      <c r="N3489" s="2">
        <v>1.0</v>
      </c>
      <c r="O3489" s="2">
        <v>6.0</v>
      </c>
      <c r="P3489" s="2">
        <v>121.0</v>
      </c>
      <c r="Q3489" s="2" t="str">
        <f>VLOOKUP(A3489,'Additional Data'!$A$1:$D$9949,2,0)</f>
        <v>App</v>
      </c>
      <c r="R3489" s="2" t="str">
        <f>VLOOKUP(A3489,'Additional Data'!$A$1:$D$9949,4,0)</f>
        <v>Debit Card</v>
      </c>
      <c r="S3489" s="7">
        <f>VLOOKUP(A3489,'Additional Data'!$A$1:$D$9949,3,0)</f>
        <v>3094.921772</v>
      </c>
      <c r="T3489" s="2" t="str">
        <f>HLOOKUP(B3489,'Additional Data'!$F$1:$N$2,2,0)</f>
        <v>TV</v>
      </c>
    </row>
    <row r="3490" ht="14.25" customHeight="1">
      <c r="A3490" s="2">
        <v>81536.0</v>
      </c>
      <c r="B3490" s="2" t="s">
        <v>47</v>
      </c>
      <c r="C3490" s="2" t="s">
        <v>41</v>
      </c>
      <c r="D3490" s="2" t="s">
        <v>34</v>
      </c>
      <c r="E3490" s="4">
        <v>43536.47158564815</v>
      </c>
      <c r="F3490" s="4">
        <v>43541.47158564815</v>
      </c>
      <c r="G3490" s="4">
        <v>43541.47158564815</v>
      </c>
      <c r="H3490" s="2">
        <v>77.0</v>
      </c>
      <c r="I3490" s="2">
        <v>90.0</v>
      </c>
      <c r="J3490" s="2" t="s">
        <v>60</v>
      </c>
      <c r="K3490" s="2" t="s">
        <v>77</v>
      </c>
      <c r="L3490" s="2" t="s">
        <v>35</v>
      </c>
      <c r="M3490" s="2" t="s">
        <v>71</v>
      </c>
      <c r="N3490" s="2">
        <v>0.0</v>
      </c>
      <c r="O3490" s="2">
        <v>5.0</v>
      </c>
      <c r="P3490" s="2">
        <v>167.0</v>
      </c>
      <c r="Q3490" s="2" t="str">
        <f>VLOOKUP(A3490,'Additional Data'!$A$1:$D$9949,2,0)</f>
        <v>App</v>
      </c>
      <c r="R3490" s="2" t="str">
        <f>VLOOKUP(A3490,'Additional Data'!$A$1:$D$9949,4,0)</f>
        <v>Debit Card</v>
      </c>
      <c r="S3490" s="7">
        <f>VLOOKUP(A3490,'Additional Data'!$A$1:$D$9949,3,0)</f>
        <v>1280.405804</v>
      </c>
      <c r="T3490" s="2" t="str">
        <f>HLOOKUP(B3490,'Additional Data'!$F$1:$N$2,2,0)</f>
        <v>Tablet</v>
      </c>
    </row>
    <row r="3491" ht="14.25" customHeight="1">
      <c r="A3491" s="2">
        <v>884221.0</v>
      </c>
      <c r="B3491" s="2" t="s">
        <v>36</v>
      </c>
      <c r="C3491" s="2" t="s">
        <v>41</v>
      </c>
      <c r="D3491" s="2" t="s">
        <v>34</v>
      </c>
      <c r="E3491" s="4">
        <v>43536.47902777778</v>
      </c>
      <c r="F3491" s="4">
        <v>43543.47902777778</v>
      </c>
      <c r="G3491" s="4">
        <v>43542.47902777778</v>
      </c>
      <c r="H3491" s="2">
        <v>43.0</v>
      </c>
      <c r="I3491" s="2">
        <v>112.0</v>
      </c>
      <c r="J3491" s="2" t="s">
        <v>60</v>
      </c>
      <c r="K3491" s="2" t="s">
        <v>77</v>
      </c>
      <c r="L3491" s="2" t="s">
        <v>35</v>
      </c>
      <c r="M3491" s="2" t="s">
        <v>59</v>
      </c>
      <c r="N3491" s="2">
        <v>1.0</v>
      </c>
      <c r="O3491" s="2">
        <v>7.0</v>
      </c>
      <c r="P3491" s="2">
        <v>155.0</v>
      </c>
      <c r="Q3491" s="2" t="str">
        <f>VLOOKUP(A3491,'Additional Data'!$A$1:$D$9949,2,0)</f>
        <v>App</v>
      </c>
      <c r="R3491" s="2" t="str">
        <f>VLOOKUP(A3491,'Additional Data'!$A$1:$D$9949,4,0)</f>
        <v>Credit Card</v>
      </c>
      <c r="S3491" s="7">
        <f>VLOOKUP(A3491,'Additional Data'!$A$1:$D$9949,3,0)</f>
        <v>423.2231843</v>
      </c>
      <c r="T3491" s="2" t="str">
        <f>HLOOKUP(B3491,'Additional Data'!$F$1:$N$2,2,0)</f>
        <v>Laptop</v>
      </c>
    </row>
    <row r="3492" ht="14.25" customHeight="1">
      <c r="A3492" s="2">
        <v>332995.0</v>
      </c>
      <c r="B3492" s="2" t="s">
        <v>36</v>
      </c>
      <c r="C3492" s="2" t="s">
        <v>41</v>
      </c>
      <c r="D3492" s="2" t="s">
        <v>34</v>
      </c>
      <c r="E3492" s="4">
        <v>43536.47982638889</v>
      </c>
      <c r="F3492" s="4">
        <v>43537.47982638889</v>
      </c>
      <c r="G3492" s="4">
        <v>43543.47982638889</v>
      </c>
      <c r="H3492" s="2">
        <v>0.0</v>
      </c>
      <c r="I3492" s="2">
        <v>104.0</v>
      </c>
      <c r="J3492" s="2" t="s">
        <v>41</v>
      </c>
      <c r="K3492" s="2" t="s">
        <v>66</v>
      </c>
      <c r="L3492" s="2" t="s">
        <v>67</v>
      </c>
      <c r="M3492" s="2" t="s">
        <v>71</v>
      </c>
      <c r="N3492" s="2">
        <v>-6.0</v>
      </c>
      <c r="O3492" s="2">
        <v>1.0</v>
      </c>
      <c r="P3492" s="2">
        <v>104.0</v>
      </c>
      <c r="Q3492" s="2" t="str">
        <f>VLOOKUP(A3492,'Additional Data'!$A$1:$D$9949,2,0)</f>
        <v>App</v>
      </c>
      <c r="R3492" s="2" t="str">
        <f>VLOOKUP(A3492,'Additional Data'!$A$1:$D$9949,4,0)</f>
        <v>Credit Card</v>
      </c>
      <c r="S3492" s="7">
        <f>VLOOKUP(A3492,'Additional Data'!$A$1:$D$9949,3,0)</f>
        <v>2528.851039</v>
      </c>
      <c r="T3492" s="2" t="str">
        <f>HLOOKUP(B3492,'Additional Data'!$F$1:$N$2,2,0)</f>
        <v>Laptop</v>
      </c>
    </row>
    <row r="3493" ht="14.25" customHeight="1">
      <c r="A3493" s="2">
        <v>78259.0</v>
      </c>
      <c r="B3493" s="2" t="s">
        <v>36</v>
      </c>
      <c r="C3493" s="2" t="s">
        <v>32</v>
      </c>
      <c r="D3493" s="2" t="s">
        <v>34</v>
      </c>
      <c r="E3493" s="4">
        <v>43536.49365740741</v>
      </c>
      <c r="F3493" s="4">
        <v>43539.49365740741</v>
      </c>
      <c r="G3493" s="4">
        <v>43543.49365740741</v>
      </c>
      <c r="H3493" s="2">
        <v>35.0</v>
      </c>
      <c r="I3493" s="2">
        <v>129.0</v>
      </c>
      <c r="J3493" s="2" t="s">
        <v>73</v>
      </c>
      <c r="K3493" s="2" t="s">
        <v>74</v>
      </c>
      <c r="L3493" s="2" t="s">
        <v>35</v>
      </c>
      <c r="M3493" s="2" t="s">
        <v>59</v>
      </c>
      <c r="N3493" s="2">
        <v>-4.0</v>
      </c>
      <c r="O3493" s="2">
        <v>3.0</v>
      </c>
      <c r="P3493" s="2">
        <v>164.0</v>
      </c>
      <c r="Q3493" s="2" t="str">
        <f>VLOOKUP(A3493,'Additional Data'!$A$1:$D$9949,2,0)</f>
        <v>App</v>
      </c>
      <c r="R3493" s="2" t="str">
        <f>VLOOKUP(A3493,'Additional Data'!$A$1:$D$9949,4,0)</f>
        <v>Credit Card</v>
      </c>
      <c r="S3493" s="7">
        <f>VLOOKUP(A3493,'Additional Data'!$A$1:$D$9949,3,0)</f>
        <v>1327.806111</v>
      </c>
      <c r="T3493" s="2" t="str">
        <f>HLOOKUP(B3493,'Additional Data'!$F$1:$N$2,2,0)</f>
        <v>Laptop</v>
      </c>
    </row>
    <row r="3494" ht="14.25" customHeight="1">
      <c r="A3494" s="2">
        <v>618329.0</v>
      </c>
      <c r="B3494" s="2" t="s">
        <v>30</v>
      </c>
      <c r="C3494" s="2" t="s">
        <v>41</v>
      </c>
      <c r="D3494" s="2" t="s">
        <v>34</v>
      </c>
      <c r="E3494" s="4">
        <v>43536.49901620371</v>
      </c>
      <c r="F3494" s="4">
        <v>43543.49901620371</v>
      </c>
      <c r="G3494" s="4">
        <v>43543.49901620371</v>
      </c>
      <c r="H3494" s="2">
        <v>37.0</v>
      </c>
      <c r="I3494" s="2">
        <v>127.0</v>
      </c>
      <c r="J3494" s="2" t="s">
        <v>73</v>
      </c>
      <c r="K3494" s="2" t="s">
        <v>80</v>
      </c>
      <c r="L3494" s="2" t="s">
        <v>35</v>
      </c>
      <c r="M3494" s="2" t="s">
        <v>59</v>
      </c>
      <c r="N3494" s="2">
        <v>0.0</v>
      </c>
      <c r="O3494" s="2">
        <v>7.0</v>
      </c>
      <c r="P3494" s="2">
        <v>164.0</v>
      </c>
      <c r="Q3494" s="2" t="str">
        <f>VLOOKUP(A3494,'Additional Data'!$A$1:$D$9949,2,0)</f>
        <v>App</v>
      </c>
      <c r="R3494" s="2" t="str">
        <f>VLOOKUP(A3494,'Additional Data'!$A$1:$D$9949,4,0)</f>
        <v>Credit Card</v>
      </c>
      <c r="S3494" s="7">
        <f>VLOOKUP(A3494,'Additional Data'!$A$1:$D$9949,3,0)</f>
        <v>3446.62914</v>
      </c>
      <c r="T3494" s="2" t="str">
        <f>HLOOKUP(B3494,'Additional Data'!$F$1:$N$2,2,0)</f>
        <v>PC</v>
      </c>
    </row>
    <row r="3495" ht="14.25" customHeight="1">
      <c r="A3495" s="2">
        <v>601721.0</v>
      </c>
      <c r="B3495" s="2" t="s">
        <v>36</v>
      </c>
      <c r="C3495" s="2" t="s">
        <v>32</v>
      </c>
      <c r="D3495" s="2" t="s">
        <v>34</v>
      </c>
      <c r="E3495" s="4">
        <v>43536.50115740741</v>
      </c>
      <c r="F3495" s="4">
        <v>43539.50115740741</v>
      </c>
      <c r="G3495" s="4">
        <v>43543.50115740741</v>
      </c>
      <c r="H3495" s="2">
        <v>0.0</v>
      </c>
      <c r="I3495" s="2">
        <v>101.0</v>
      </c>
      <c r="J3495" s="2" t="s">
        <v>32</v>
      </c>
      <c r="K3495" s="2" t="s">
        <v>82</v>
      </c>
      <c r="L3495" s="2" t="s">
        <v>67</v>
      </c>
      <c r="M3495" s="2" t="s">
        <v>71</v>
      </c>
      <c r="N3495" s="2">
        <v>-4.0</v>
      </c>
      <c r="O3495" s="2">
        <v>3.0</v>
      </c>
      <c r="P3495" s="2">
        <v>101.0</v>
      </c>
      <c r="Q3495" s="2" t="str">
        <f>VLOOKUP(A3495,'Additional Data'!$A$1:$D$9949,2,0)</f>
        <v>App</v>
      </c>
      <c r="R3495" s="2" t="str">
        <f>VLOOKUP(A3495,'Additional Data'!$A$1:$D$9949,4,0)</f>
        <v>Credit Card</v>
      </c>
      <c r="S3495" s="7">
        <f>VLOOKUP(A3495,'Additional Data'!$A$1:$D$9949,3,0)</f>
        <v>2052.310956</v>
      </c>
      <c r="T3495" s="2" t="str">
        <f>HLOOKUP(B3495,'Additional Data'!$F$1:$N$2,2,0)</f>
        <v>Laptop</v>
      </c>
    </row>
    <row r="3496" ht="14.25" customHeight="1">
      <c r="A3496" s="2">
        <v>828707.0</v>
      </c>
      <c r="B3496" s="2" t="s">
        <v>39</v>
      </c>
      <c r="C3496" s="2" t="s">
        <v>41</v>
      </c>
      <c r="D3496" s="2" t="s">
        <v>34</v>
      </c>
      <c r="E3496" s="4">
        <v>43536.504907407405</v>
      </c>
      <c r="F3496" s="4">
        <v>43541.504907407405</v>
      </c>
      <c r="G3496" s="4">
        <v>43540.504907407405</v>
      </c>
      <c r="H3496" s="2">
        <v>32.0</v>
      </c>
      <c r="I3496" s="2">
        <v>126.0</v>
      </c>
      <c r="J3496" s="2" t="s">
        <v>32</v>
      </c>
      <c r="K3496" s="2" t="s">
        <v>70</v>
      </c>
      <c r="L3496" s="2" t="s">
        <v>35</v>
      </c>
      <c r="M3496" s="2" t="s">
        <v>59</v>
      </c>
      <c r="N3496" s="2">
        <v>1.0</v>
      </c>
      <c r="O3496" s="2">
        <v>5.0</v>
      </c>
      <c r="P3496" s="2">
        <v>158.0</v>
      </c>
      <c r="Q3496" s="2" t="str">
        <f>VLOOKUP(A3496,'Additional Data'!$A$1:$D$9949,2,0)</f>
        <v>App</v>
      </c>
      <c r="R3496" s="2" t="str">
        <f>VLOOKUP(A3496,'Additional Data'!$A$1:$D$9949,4,0)</f>
        <v>Credit Card</v>
      </c>
      <c r="S3496" s="7">
        <f>VLOOKUP(A3496,'Additional Data'!$A$1:$D$9949,3,0)</f>
        <v>1976.907146</v>
      </c>
      <c r="T3496" s="2" t="str">
        <f>HLOOKUP(B3496,'Additional Data'!$F$1:$N$2,2,0)</f>
        <v>Mobile</v>
      </c>
    </row>
    <row r="3497" ht="14.25" customHeight="1">
      <c r="A3497" s="2">
        <v>641084.0</v>
      </c>
      <c r="B3497" s="2" t="s">
        <v>42</v>
      </c>
      <c r="C3497" s="2" t="s">
        <v>41</v>
      </c>
      <c r="D3497" s="2" t="s">
        <v>34</v>
      </c>
      <c r="E3497" s="4">
        <v>43536.50898148148</v>
      </c>
      <c r="F3497" s="4">
        <v>43542.50898148148</v>
      </c>
      <c r="G3497" s="4">
        <v>43543.50898148148</v>
      </c>
      <c r="H3497" s="2">
        <v>32.0</v>
      </c>
      <c r="I3497" s="2">
        <v>108.0</v>
      </c>
      <c r="J3497" s="2" t="s">
        <v>63</v>
      </c>
      <c r="K3497" s="2" t="s">
        <v>64</v>
      </c>
      <c r="L3497" s="2" t="s">
        <v>35</v>
      </c>
      <c r="M3497" s="2" t="s">
        <v>71</v>
      </c>
      <c r="N3497" s="2">
        <v>-1.0</v>
      </c>
      <c r="O3497" s="2">
        <v>6.0</v>
      </c>
      <c r="P3497" s="2">
        <v>140.0</v>
      </c>
      <c r="Q3497" s="2" t="str">
        <f>VLOOKUP(A3497,'Additional Data'!$A$1:$D$9949,2,0)</f>
        <v>App</v>
      </c>
      <c r="R3497" s="2" t="str">
        <f>VLOOKUP(A3497,'Additional Data'!$A$1:$D$9949,4,0)</f>
        <v>Debit Card</v>
      </c>
      <c r="S3497" s="7">
        <f>VLOOKUP(A3497,'Additional Data'!$A$1:$D$9949,3,0)</f>
        <v>2789</v>
      </c>
      <c r="T3497" s="2" t="str">
        <f>HLOOKUP(B3497,'Additional Data'!$F$1:$N$2,2,0)</f>
        <v>TV</v>
      </c>
    </row>
    <row r="3498" ht="14.25" customHeight="1">
      <c r="A3498" s="2">
        <v>212105.0</v>
      </c>
      <c r="B3498" s="2" t="s">
        <v>36</v>
      </c>
      <c r="C3498" s="2" t="s">
        <v>32</v>
      </c>
      <c r="D3498" s="2" t="s">
        <v>34</v>
      </c>
      <c r="E3498" s="4">
        <v>43536.51143518519</v>
      </c>
      <c r="F3498" s="4">
        <v>43539.51143518519</v>
      </c>
      <c r="G3498" s="4">
        <v>43541.51143518519</v>
      </c>
      <c r="H3498" s="2">
        <v>50.0</v>
      </c>
      <c r="I3498" s="2">
        <v>120.0</v>
      </c>
      <c r="J3498" s="2" t="s">
        <v>41</v>
      </c>
      <c r="K3498" s="2" t="s">
        <v>58</v>
      </c>
      <c r="L3498" s="2" t="s">
        <v>35</v>
      </c>
      <c r="M3498" s="2" t="s">
        <v>59</v>
      </c>
      <c r="N3498" s="2">
        <v>-2.0</v>
      </c>
      <c r="O3498" s="2">
        <v>3.0</v>
      </c>
      <c r="P3498" s="2">
        <v>170.0</v>
      </c>
      <c r="Q3498" s="2" t="str">
        <f>VLOOKUP(A3498,'Additional Data'!$A$1:$D$9949,2,0)</f>
        <v>App</v>
      </c>
      <c r="R3498" s="2" t="str">
        <f>VLOOKUP(A3498,'Additional Data'!$A$1:$D$9949,4,0)</f>
        <v>Credit Card</v>
      </c>
      <c r="S3498" s="7">
        <f>VLOOKUP(A3498,'Additional Data'!$A$1:$D$9949,3,0)</f>
        <v>3148.308211</v>
      </c>
      <c r="T3498" s="2" t="str">
        <f>HLOOKUP(B3498,'Additional Data'!$F$1:$N$2,2,0)</f>
        <v>Laptop</v>
      </c>
    </row>
    <row r="3499" ht="14.25" customHeight="1">
      <c r="A3499" s="2">
        <v>505574.0</v>
      </c>
      <c r="B3499" s="2" t="s">
        <v>47</v>
      </c>
      <c r="C3499" s="2" t="s">
        <v>32</v>
      </c>
      <c r="D3499" s="2" t="s">
        <v>34</v>
      </c>
      <c r="E3499" s="4">
        <v>43536.51200231481</v>
      </c>
      <c r="F3499" s="4">
        <v>43540.51200231481</v>
      </c>
      <c r="G3499" s="4">
        <v>43543.51200231481</v>
      </c>
      <c r="H3499" s="2">
        <v>39.0</v>
      </c>
      <c r="I3499" s="2">
        <v>107.0</v>
      </c>
      <c r="J3499" s="2" t="s">
        <v>60</v>
      </c>
      <c r="K3499" s="2" t="s">
        <v>61</v>
      </c>
      <c r="L3499" s="2" t="s">
        <v>35</v>
      </c>
      <c r="M3499" s="2" t="s">
        <v>59</v>
      </c>
      <c r="N3499" s="2">
        <v>-3.0</v>
      </c>
      <c r="O3499" s="2">
        <v>4.0</v>
      </c>
      <c r="P3499" s="2">
        <v>146.0</v>
      </c>
      <c r="Q3499" s="2" t="str">
        <f>VLOOKUP(A3499,'Additional Data'!$A$1:$D$9949,2,0)</f>
        <v>App</v>
      </c>
      <c r="R3499" s="2" t="str">
        <f>VLOOKUP(A3499,'Additional Data'!$A$1:$D$9949,4,0)</f>
        <v>Debit Card</v>
      </c>
      <c r="S3499" s="7">
        <f>VLOOKUP(A3499,'Additional Data'!$A$1:$D$9949,3,0)</f>
        <v>2640.6039</v>
      </c>
      <c r="T3499" s="2" t="str">
        <f>HLOOKUP(B3499,'Additional Data'!$F$1:$N$2,2,0)</f>
        <v>Tablet</v>
      </c>
    </row>
    <row r="3500" ht="14.25" customHeight="1">
      <c r="A3500" s="2">
        <v>123955.0</v>
      </c>
      <c r="B3500" s="2" t="s">
        <v>36</v>
      </c>
      <c r="C3500" s="2" t="s">
        <v>32</v>
      </c>
      <c r="D3500" s="2" t="s">
        <v>34</v>
      </c>
      <c r="E3500" s="4">
        <v>43536.514560185184</v>
      </c>
      <c r="F3500" s="4">
        <v>43540.514560185184</v>
      </c>
      <c r="G3500" s="4">
        <v>43541.514560185184</v>
      </c>
      <c r="H3500" s="2">
        <v>44.0</v>
      </c>
      <c r="I3500" s="2">
        <v>127.0</v>
      </c>
      <c r="J3500" s="2" t="s">
        <v>41</v>
      </c>
      <c r="K3500" s="2" t="s">
        <v>58</v>
      </c>
      <c r="L3500" s="2" t="s">
        <v>35</v>
      </c>
      <c r="M3500" s="2" t="s">
        <v>59</v>
      </c>
      <c r="N3500" s="2">
        <v>-1.0</v>
      </c>
      <c r="O3500" s="2">
        <v>4.0</v>
      </c>
      <c r="P3500" s="2">
        <v>171.0</v>
      </c>
      <c r="Q3500" s="2" t="str">
        <f>VLOOKUP(A3500,'Additional Data'!$A$1:$D$9949,2,0)</f>
        <v>App</v>
      </c>
      <c r="R3500" s="2" t="str">
        <f>VLOOKUP(A3500,'Additional Data'!$A$1:$D$9949,4,0)</f>
        <v>Credit Card</v>
      </c>
      <c r="S3500" s="7">
        <f>VLOOKUP(A3500,'Additional Data'!$A$1:$D$9949,3,0)</f>
        <v>1623.549412</v>
      </c>
      <c r="T3500" s="2" t="str">
        <f>HLOOKUP(B3500,'Additional Data'!$F$1:$N$2,2,0)</f>
        <v>Laptop</v>
      </c>
    </row>
    <row r="3501" ht="14.25" customHeight="1">
      <c r="A3501" s="2">
        <v>639883.0</v>
      </c>
      <c r="B3501" s="2" t="s">
        <v>36</v>
      </c>
      <c r="C3501" s="2" t="s">
        <v>41</v>
      </c>
      <c r="D3501" s="2" t="s">
        <v>34</v>
      </c>
      <c r="E3501" s="4">
        <v>43536.51516203704</v>
      </c>
      <c r="F3501" s="4">
        <v>43544.51516203704</v>
      </c>
      <c r="G3501" s="4">
        <v>43541.51516203704</v>
      </c>
      <c r="H3501" s="2">
        <v>36.0</v>
      </c>
      <c r="I3501" s="2">
        <v>108.0</v>
      </c>
      <c r="J3501" s="2" t="s">
        <v>60</v>
      </c>
      <c r="K3501" s="2" t="s">
        <v>77</v>
      </c>
      <c r="L3501" s="2" t="s">
        <v>35</v>
      </c>
      <c r="M3501" s="2" t="s">
        <v>59</v>
      </c>
      <c r="N3501" s="2">
        <v>3.0</v>
      </c>
      <c r="O3501" s="2">
        <v>8.0</v>
      </c>
      <c r="P3501" s="2">
        <v>144.0</v>
      </c>
      <c r="Q3501" s="2" t="str">
        <f>VLOOKUP(A3501,'Additional Data'!$A$1:$D$9949,2,0)</f>
        <v>App</v>
      </c>
      <c r="R3501" s="2" t="str">
        <f>VLOOKUP(A3501,'Additional Data'!$A$1:$D$9949,4,0)</f>
        <v>Credit Card</v>
      </c>
      <c r="S3501" s="7">
        <f>VLOOKUP(A3501,'Additional Data'!$A$1:$D$9949,3,0)</f>
        <v>2504</v>
      </c>
      <c r="T3501" s="2" t="str">
        <f>HLOOKUP(B3501,'Additional Data'!$F$1:$N$2,2,0)</f>
        <v>Laptop</v>
      </c>
    </row>
    <row r="3502" ht="14.25" customHeight="1">
      <c r="A3502" s="2">
        <v>923609.0</v>
      </c>
      <c r="B3502" s="2" t="s">
        <v>39</v>
      </c>
      <c r="C3502" s="2" t="s">
        <v>41</v>
      </c>
      <c r="D3502" s="2" t="s">
        <v>34</v>
      </c>
      <c r="E3502" s="4">
        <v>43536.51640046296</v>
      </c>
      <c r="F3502" s="4">
        <v>43542.51640046296</v>
      </c>
      <c r="G3502" s="4">
        <v>43540.51640046296</v>
      </c>
      <c r="H3502" s="2">
        <v>67.0</v>
      </c>
      <c r="I3502" s="2">
        <v>109.0</v>
      </c>
      <c r="J3502" s="2" t="s">
        <v>32</v>
      </c>
      <c r="K3502" s="2" t="s">
        <v>70</v>
      </c>
      <c r="L3502" s="2" t="s">
        <v>35</v>
      </c>
      <c r="M3502" s="2" t="s">
        <v>71</v>
      </c>
      <c r="N3502" s="2">
        <v>2.0</v>
      </c>
      <c r="O3502" s="2">
        <v>6.0</v>
      </c>
      <c r="P3502" s="2">
        <v>176.0</v>
      </c>
      <c r="Q3502" s="2" t="str">
        <f>VLOOKUP(A3502,'Additional Data'!$A$1:$D$9949,2,0)</f>
        <v>App</v>
      </c>
      <c r="R3502" s="2" t="str">
        <f>VLOOKUP(A3502,'Additional Data'!$A$1:$D$9949,4,0)</f>
        <v>Credit Card</v>
      </c>
      <c r="S3502" s="7">
        <f>VLOOKUP(A3502,'Additional Data'!$A$1:$D$9949,3,0)</f>
        <v>1696.339623</v>
      </c>
      <c r="T3502" s="2" t="str">
        <f>HLOOKUP(B3502,'Additional Data'!$F$1:$N$2,2,0)</f>
        <v>Mobile</v>
      </c>
    </row>
    <row r="3503" ht="14.25" customHeight="1">
      <c r="A3503" s="2">
        <v>594987.0</v>
      </c>
      <c r="B3503" s="2" t="s">
        <v>49</v>
      </c>
      <c r="C3503" s="2" t="s">
        <v>32</v>
      </c>
      <c r="D3503" s="2" t="s">
        <v>34</v>
      </c>
      <c r="E3503" s="4">
        <v>43536.518483796295</v>
      </c>
      <c r="F3503" s="4">
        <v>43542.518483796295</v>
      </c>
      <c r="G3503" s="4">
        <v>43543.518483796295</v>
      </c>
      <c r="H3503" s="2">
        <v>50.0</v>
      </c>
      <c r="I3503" s="2">
        <v>107.0</v>
      </c>
      <c r="J3503" s="2" t="s">
        <v>60</v>
      </c>
      <c r="K3503" s="2" t="s">
        <v>61</v>
      </c>
      <c r="L3503" s="2" t="s">
        <v>35</v>
      </c>
      <c r="M3503" s="2" t="s">
        <v>59</v>
      </c>
      <c r="N3503" s="2">
        <v>-1.0</v>
      </c>
      <c r="O3503" s="2">
        <v>6.0</v>
      </c>
      <c r="P3503" s="2">
        <v>157.0</v>
      </c>
      <c r="Q3503" s="2" t="str">
        <f>VLOOKUP(A3503,'Additional Data'!$A$1:$D$9949,2,0)</f>
        <v>Website</v>
      </c>
      <c r="R3503" s="2" t="str">
        <f>VLOOKUP(A3503,'Additional Data'!$A$1:$D$9949,4,0)</f>
        <v>Credit Card</v>
      </c>
      <c r="S3503" s="7">
        <f>VLOOKUP(A3503,'Additional Data'!$A$1:$D$9949,3,0)</f>
        <v>989.4037135</v>
      </c>
      <c r="T3503" s="2" t="str">
        <f>HLOOKUP(B3503,'Additional Data'!$F$1:$N$2,2,0)</f>
        <v>TV</v>
      </c>
    </row>
    <row r="3504" ht="14.25" customHeight="1">
      <c r="A3504" s="2">
        <v>414172.0</v>
      </c>
      <c r="B3504" s="2" t="s">
        <v>39</v>
      </c>
      <c r="C3504" s="2" t="s">
        <v>32</v>
      </c>
      <c r="D3504" s="2" t="s">
        <v>34</v>
      </c>
      <c r="E3504" s="4">
        <v>43536.52209490741</v>
      </c>
      <c r="F3504" s="4">
        <v>43541.52209490741</v>
      </c>
      <c r="G3504" s="4">
        <v>43539.52209490741</v>
      </c>
      <c r="H3504" s="2">
        <v>26.0</v>
      </c>
      <c r="I3504" s="2">
        <v>124.0</v>
      </c>
      <c r="J3504" s="2" t="s">
        <v>41</v>
      </c>
      <c r="K3504" s="2" t="s">
        <v>58</v>
      </c>
      <c r="L3504" s="2" t="s">
        <v>35</v>
      </c>
      <c r="M3504" s="2" t="s">
        <v>71</v>
      </c>
      <c r="N3504" s="2">
        <v>2.0</v>
      </c>
      <c r="O3504" s="2">
        <v>5.0</v>
      </c>
      <c r="P3504" s="2">
        <v>150.0</v>
      </c>
      <c r="Q3504" s="2" t="str">
        <f>VLOOKUP(A3504,'Additional Data'!$A$1:$D$9949,2,0)</f>
        <v>App</v>
      </c>
      <c r="R3504" s="2" t="str">
        <f>VLOOKUP(A3504,'Additional Data'!$A$1:$D$9949,4,0)</f>
        <v>Debit Card</v>
      </c>
      <c r="S3504" s="7">
        <f>VLOOKUP(A3504,'Additional Data'!$A$1:$D$9949,3,0)</f>
        <v>373</v>
      </c>
      <c r="T3504" s="2" t="str">
        <f>HLOOKUP(B3504,'Additional Data'!$F$1:$N$2,2,0)</f>
        <v>Mobile</v>
      </c>
    </row>
    <row r="3505" ht="14.25" customHeight="1">
      <c r="A3505" s="2">
        <v>38030.0</v>
      </c>
      <c r="B3505" s="2" t="s">
        <v>36</v>
      </c>
      <c r="C3505" s="2" t="s">
        <v>32</v>
      </c>
      <c r="D3505" s="2" t="s">
        <v>34</v>
      </c>
      <c r="E3505" s="4">
        <v>43536.523831018516</v>
      </c>
      <c r="F3505" s="4">
        <v>43540.523831018516</v>
      </c>
      <c r="G3505" s="4">
        <v>43541.523831018516</v>
      </c>
      <c r="H3505" s="2">
        <v>70.0</v>
      </c>
      <c r="I3505" s="2">
        <v>87.0</v>
      </c>
      <c r="J3505" s="2" t="s">
        <v>60</v>
      </c>
      <c r="K3505" s="2" t="s">
        <v>61</v>
      </c>
      <c r="L3505" s="2" t="s">
        <v>35</v>
      </c>
      <c r="M3505" s="2" t="s">
        <v>71</v>
      </c>
      <c r="N3505" s="2">
        <v>-1.0</v>
      </c>
      <c r="O3505" s="2">
        <v>4.0</v>
      </c>
      <c r="P3505" s="2">
        <v>157.0</v>
      </c>
      <c r="Q3505" s="2" t="str">
        <f>VLOOKUP(A3505,'Additional Data'!$A$1:$D$9949,2,0)</f>
        <v>App</v>
      </c>
      <c r="R3505" s="2" t="str">
        <f>VLOOKUP(A3505,'Additional Data'!$A$1:$D$9949,4,0)</f>
        <v>Debit Card</v>
      </c>
      <c r="S3505" s="7">
        <f>VLOOKUP(A3505,'Additional Data'!$A$1:$D$9949,3,0)</f>
        <v>2141.209039</v>
      </c>
      <c r="T3505" s="2" t="str">
        <f>HLOOKUP(B3505,'Additional Data'!$F$1:$N$2,2,0)</f>
        <v>Laptop</v>
      </c>
    </row>
    <row r="3506" ht="14.25" customHeight="1">
      <c r="A3506" s="2">
        <v>60442.0</v>
      </c>
      <c r="B3506" s="2" t="s">
        <v>30</v>
      </c>
      <c r="C3506" s="2" t="s">
        <v>41</v>
      </c>
      <c r="D3506" s="2" t="s">
        <v>34</v>
      </c>
      <c r="E3506" s="4">
        <v>43536.52465277778</v>
      </c>
      <c r="F3506" s="4">
        <v>43537.52465277778</v>
      </c>
      <c r="G3506" s="4">
        <v>43543.52465277778</v>
      </c>
      <c r="H3506" s="2">
        <v>0.0</v>
      </c>
      <c r="I3506" s="2">
        <v>128.0</v>
      </c>
      <c r="J3506" s="2" t="s">
        <v>41</v>
      </c>
      <c r="K3506" s="2" t="s">
        <v>66</v>
      </c>
      <c r="L3506" s="2" t="s">
        <v>67</v>
      </c>
      <c r="M3506" s="2" t="s">
        <v>59</v>
      </c>
      <c r="N3506" s="2">
        <v>-6.0</v>
      </c>
      <c r="O3506" s="2">
        <v>1.0</v>
      </c>
      <c r="P3506" s="2">
        <v>128.0</v>
      </c>
      <c r="Q3506" s="2" t="str">
        <f>VLOOKUP(A3506,'Additional Data'!$A$1:$D$9949,2,0)</f>
        <v>App</v>
      </c>
      <c r="R3506" s="2" t="str">
        <f>VLOOKUP(A3506,'Additional Data'!$A$1:$D$9949,4,0)</f>
        <v>Debit Card</v>
      </c>
      <c r="S3506" s="7">
        <f>VLOOKUP(A3506,'Additional Data'!$A$1:$D$9949,3,0)</f>
        <v>3055.021122</v>
      </c>
      <c r="T3506" s="2" t="str">
        <f>HLOOKUP(B3506,'Additional Data'!$F$1:$N$2,2,0)</f>
        <v>PC</v>
      </c>
    </row>
    <row r="3507" ht="14.25" customHeight="1">
      <c r="A3507" s="2">
        <v>602202.0</v>
      </c>
      <c r="B3507" s="2" t="s">
        <v>36</v>
      </c>
      <c r="C3507" s="2" t="s">
        <v>41</v>
      </c>
      <c r="D3507" s="2" t="s">
        <v>34</v>
      </c>
      <c r="E3507" s="4">
        <v>43536.53334490741</v>
      </c>
      <c r="F3507" s="4">
        <v>43546.53334490741</v>
      </c>
      <c r="G3507" s="4">
        <v>43540.53334490741</v>
      </c>
      <c r="H3507" s="2">
        <v>40.0</v>
      </c>
      <c r="I3507" s="2">
        <v>123.0</v>
      </c>
      <c r="J3507" s="2" t="s">
        <v>32</v>
      </c>
      <c r="K3507" s="2" t="s">
        <v>70</v>
      </c>
      <c r="L3507" s="2" t="s">
        <v>35</v>
      </c>
      <c r="M3507" s="2" t="s">
        <v>59</v>
      </c>
      <c r="N3507" s="2">
        <v>6.0</v>
      </c>
      <c r="O3507" s="2">
        <v>10.0</v>
      </c>
      <c r="P3507" s="2">
        <v>163.0</v>
      </c>
      <c r="Q3507" s="2" t="str">
        <f>VLOOKUP(A3507,'Additional Data'!$A$1:$D$9949,2,0)</f>
        <v>Website</v>
      </c>
      <c r="R3507" s="2" t="str">
        <f>VLOOKUP(A3507,'Additional Data'!$A$1:$D$9949,4,0)</f>
        <v>Debit Card</v>
      </c>
      <c r="S3507" s="7">
        <f>VLOOKUP(A3507,'Additional Data'!$A$1:$D$9949,3,0)</f>
        <v>1684</v>
      </c>
      <c r="T3507" s="2" t="str">
        <f>HLOOKUP(B3507,'Additional Data'!$F$1:$N$2,2,0)</f>
        <v>Laptop</v>
      </c>
    </row>
    <row r="3508" ht="14.25" customHeight="1">
      <c r="A3508" s="2">
        <v>594401.0</v>
      </c>
      <c r="B3508" s="2" t="s">
        <v>39</v>
      </c>
      <c r="C3508" s="2" t="s">
        <v>41</v>
      </c>
      <c r="D3508" s="2" t="s">
        <v>34</v>
      </c>
      <c r="E3508" s="4">
        <v>43536.53865740741</v>
      </c>
      <c r="F3508" s="4">
        <v>43538.53865740741</v>
      </c>
      <c r="G3508" s="4">
        <v>43541.53865740741</v>
      </c>
      <c r="H3508" s="2">
        <v>0.0</v>
      </c>
      <c r="I3508" s="2">
        <v>129.0</v>
      </c>
      <c r="J3508" s="2" t="s">
        <v>41</v>
      </c>
      <c r="K3508" s="2" t="s">
        <v>66</v>
      </c>
      <c r="L3508" s="2" t="s">
        <v>67</v>
      </c>
      <c r="M3508" s="2" t="s">
        <v>59</v>
      </c>
      <c r="N3508" s="2">
        <v>-3.0</v>
      </c>
      <c r="O3508" s="2">
        <v>2.0</v>
      </c>
      <c r="P3508" s="2">
        <v>129.0</v>
      </c>
      <c r="Q3508" s="2" t="str">
        <f>VLOOKUP(A3508,'Additional Data'!$A$1:$D$9949,2,0)</f>
        <v>App</v>
      </c>
      <c r="R3508" s="2" t="str">
        <f>VLOOKUP(A3508,'Additional Data'!$A$1:$D$9949,4,0)</f>
        <v>Credit Card</v>
      </c>
      <c r="S3508" s="7">
        <f>VLOOKUP(A3508,'Additional Data'!$A$1:$D$9949,3,0)</f>
        <v>2310.529814</v>
      </c>
      <c r="T3508" s="2" t="str">
        <f>HLOOKUP(B3508,'Additional Data'!$F$1:$N$2,2,0)</f>
        <v>Mobile</v>
      </c>
    </row>
    <row r="3509" ht="14.25" customHeight="1">
      <c r="A3509" s="2">
        <v>741320.0</v>
      </c>
      <c r="B3509" s="2" t="s">
        <v>48</v>
      </c>
      <c r="C3509" s="2" t="s">
        <v>32</v>
      </c>
      <c r="D3509" s="2" t="s">
        <v>34</v>
      </c>
      <c r="E3509" s="4">
        <v>43536.55042824074</v>
      </c>
      <c r="F3509" s="4">
        <v>43540.55042824074</v>
      </c>
      <c r="G3509" s="4">
        <v>43540.55042824074</v>
      </c>
      <c r="H3509" s="2">
        <v>0.0</v>
      </c>
      <c r="I3509" s="2">
        <v>126.0</v>
      </c>
      <c r="J3509" s="2" t="s">
        <v>32</v>
      </c>
      <c r="K3509" s="2" t="s">
        <v>82</v>
      </c>
      <c r="L3509" s="2" t="s">
        <v>67</v>
      </c>
      <c r="M3509" s="2" t="s">
        <v>71</v>
      </c>
      <c r="N3509" s="2">
        <v>0.0</v>
      </c>
      <c r="O3509" s="2">
        <v>4.0</v>
      </c>
      <c r="P3509" s="2">
        <v>126.0</v>
      </c>
      <c r="Q3509" s="2" t="str">
        <f>VLOOKUP(A3509,'Additional Data'!$A$1:$D$9949,2,0)</f>
        <v>App</v>
      </c>
      <c r="R3509" s="2" t="str">
        <f>VLOOKUP(A3509,'Additional Data'!$A$1:$D$9949,4,0)</f>
        <v>Debit Card</v>
      </c>
      <c r="S3509" s="7">
        <f>VLOOKUP(A3509,'Additional Data'!$A$1:$D$9949,3,0)</f>
        <v>3327</v>
      </c>
      <c r="T3509" s="2" t="str">
        <f>HLOOKUP(B3509,'Additional Data'!$F$1:$N$2,2,0)</f>
        <v>Gaming Console</v>
      </c>
    </row>
    <row r="3510" ht="14.25" customHeight="1">
      <c r="A3510" s="2">
        <v>235854.0</v>
      </c>
      <c r="B3510" s="2" t="s">
        <v>39</v>
      </c>
      <c r="C3510" s="2" t="s">
        <v>41</v>
      </c>
      <c r="D3510" s="2" t="s">
        <v>34</v>
      </c>
      <c r="E3510" s="4">
        <v>43536.565</v>
      </c>
      <c r="F3510" s="4">
        <v>43537.565</v>
      </c>
      <c r="G3510" s="4">
        <v>43541.565</v>
      </c>
      <c r="H3510" s="2">
        <v>0.0</v>
      </c>
      <c r="I3510" s="2">
        <v>109.0</v>
      </c>
      <c r="J3510" s="2" t="s">
        <v>41</v>
      </c>
      <c r="K3510" s="2" t="s">
        <v>66</v>
      </c>
      <c r="L3510" s="2" t="s">
        <v>67</v>
      </c>
      <c r="M3510" s="2" t="s">
        <v>71</v>
      </c>
      <c r="N3510" s="2">
        <v>-4.0</v>
      </c>
      <c r="O3510" s="2">
        <v>1.0</v>
      </c>
      <c r="P3510" s="2">
        <v>109.0</v>
      </c>
      <c r="Q3510" s="2" t="str">
        <f>VLOOKUP(A3510,'Additional Data'!$A$1:$D$9949,2,0)</f>
        <v>Website</v>
      </c>
      <c r="R3510" s="2" t="str">
        <f>VLOOKUP(A3510,'Additional Data'!$A$1:$D$9949,4,0)</f>
        <v>Debit Card</v>
      </c>
      <c r="S3510" s="7">
        <f>VLOOKUP(A3510,'Additional Data'!$A$1:$D$9949,3,0)</f>
        <v>1703</v>
      </c>
      <c r="T3510" s="2" t="str">
        <f>HLOOKUP(B3510,'Additional Data'!$F$1:$N$2,2,0)</f>
        <v>Mobile</v>
      </c>
    </row>
    <row r="3511" ht="14.25" customHeight="1">
      <c r="A3511" s="2">
        <v>327178.0</v>
      </c>
      <c r="B3511" s="2" t="s">
        <v>36</v>
      </c>
      <c r="C3511" s="2" t="s">
        <v>41</v>
      </c>
      <c r="D3511" s="2" t="s">
        <v>34</v>
      </c>
      <c r="E3511" s="4">
        <v>43536.56704861111</v>
      </c>
      <c r="F3511" s="4">
        <v>43543.56704861111</v>
      </c>
      <c r="G3511" s="4">
        <v>43542.56704861111</v>
      </c>
      <c r="H3511" s="2">
        <v>45.0</v>
      </c>
      <c r="I3511" s="2">
        <v>123.0</v>
      </c>
      <c r="J3511" s="2" t="s">
        <v>32</v>
      </c>
      <c r="K3511" s="2" t="s">
        <v>70</v>
      </c>
      <c r="L3511" s="2" t="s">
        <v>35</v>
      </c>
      <c r="M3511" s="2" t="s">
        <v>59</v>
      </c>
      <c r="N3511" s="2">
        <v>1.0</v>
      </c>
      <c r="O3511" s="2">
        <v>7.0</v>
      </c>
      <c r="P3511" s="2">
        <v>168.0</v>
      </c>
      <c r="Q3511" s="2" t="str">
        <f>VLOOKUP(A3511,'Additional Data'!$A$1:$D$9949,2,0)</f>
        <v>App</v>
      </c>
      <c r="R3511" s="2" t="str">
        <f>VLOOKUP(A3511,'Additional Data'!$A$1:$D$9949,4,0)</f>
        <v>Debit Card</v>
      </c>
      <c r="S3511" s="7">
        <f>VLOOKUP(A3511,'Additional Data'!$A$1:$D$9949,3,0)</f>
        <v>2959.070511</v>
      </c>
      <c r="T3511" s="2" t="str">
        <f>HLOOKUP(B3511,'Additional Data'!$F$1:$N$2,2,0)</f>
        <v>Laptop</v>
      </c>
    </row>
    <row r="3512" ht="14.25" customHeight="1">
      <c r="A3512" s="2">
        <v>543877.0</v>
      </c>
      <c r="B3512" s="2" t="s">
        <v>30</v>
      </c>
      <c r="C3512" s="2" t="s">
        <v>32</v>
      </c>
      <c r="D3512" s="2" t="s">
        <v>34</v>
      </c>
      <c r="E3512" s="4">
        <v>43536.5721412037</v>
      </c>
      <c r="F3512" s="4">
        <v>43538.5721412037</v>
      </c>
      <c r="G3512" s="4">
        <v>43540.5721412037</v>
      </c>
      <c r="H3512" s="2">
        <v>28.0</v>
      </c>
      <c r="I3512" s="2">
        <v>125.0</v>
      </c>
      <c r="J3512" s="2" t="s">
        <v>73</v>
      </c>
      <c r="K3512" s="2" t="s">
        <v>74</v>
      </c>
      <c r="L3512" s="2" t="s">
        <v>35</v>
      </c>
      <c r="M3512" s="2" t="s">
        <v>59</v>
      </c>
      <c r="N3512" s="2">
        <v>-2.0</v>
      </c>
      <c r="O3512" s="2">
        <v>2.0</v>
      </c>
      <c r="P3512" s="2">
        <v>153.0</v>
      </c>
      <c r="Q3512" s="2" t="str">
        <f>VLOOKUP(A3512,'Additional Data'!$A$1:$D$9949,2,0)</f>
        <v>App</v>
      </c>
      <c r="R3512" s="2" t="str">
        <f>VLOOKUP(A3512,'Additional Data'!$A$1:$D$9949,4,0)</f>
        <v>Credit Card</v>
      </c>
      <c r="S3512" s="7">
        <f>VLOOKUP(A3512,'Additional Data'!$A$1:$D$9949,3,0)</f>
        <v>1389.732236</v>
      </c>
      <c r="T3512" s="2" t="str">
        <f>HLOOKUP(B3512,'Additional Data'!$F$1:$N$2,2,0)</f>
        <v>PC</v>
      </c>
    </row>
    <row r="3513" ht="14.25" customHeight="1">
      <c r="A3513" s="2">
        <v>554773.0</v>
      </c>
      <c r="B3513" s="2" t="s">
        <v>47</v>
      </c>
      <c r="C3513" s="2" t="s">
        <v>41</v>
      </c>
      <c r="D3513" s="2" t="s">
        <v>34</v>
      </c>
      <c r="E3513" s="4">
        <v>43536.57740740741</v>
      </c>
      <c r="F3513" s="4">
        <v>43541.57740740741</v>
      </c>
      <c r="G3513" s="4">
        <v>43539.57740740741</v>
      </c>
      <c r="H3513" s="2">
        <v>43.0</v>
      </c>
      <c r="I3513" s="2">
        <v>112.0</v>
      </c>
      <c r="J3513" s="2" t="s">
        <v>60</v>
      </c>
      <c r="K3513" s="2" t="s">
        <v>77</v>
      </c>
      <c r="L3513" s="2" t="s">
        <v>35</v>
      </c>
      <c r="M3513" s="2" t="s">
        <v>59</v>
      </c>
      <c r="N3513" s="2">
        <v>2.0</v>
      </c>
      <c r="O3513" s="2">
        <v>5.0</v>
      </c>
      <c r="P3513" s="2">
        <v>155.0</v>
      </c>
      <c r="Q3513" s="2" t="str">
        <f>VLOOKUP(A3513,'Additional Data'!$A$1:$D$9949,2,0)</f>
        <v>App</v>
      </c>
      <c r="R3513" s="2" t="str">
        <f>VLOOKUP(A3513,'Additional Data'!$A$1:$D$9949,4,0)</f>
        <v>Credit Card</v>
      </c>
      <c r="S3513" s="7">
        <f>VLOOKUP(A3513,'Additional Data'!$A$1:$D$9949,3,0)</f>
        <v>3437.359689</v>
      </c>
      <c r="T3513" s="2" t="str">
        <f>HLOOKUP(B3513,'Additional Data'!$F$1:$N$2,2,0)</f>
        <v>Tablet</v>
      </c>
    </row>
    <row r="3514" ht="14.25" customHeight="1">
      <c r="A3514" s="2">
        <v>510672.0</v>
      </c>
      <c r="B3514" s="2" t="s">
        <v>36</v>
      </c>
      <c r="C3514" s="2" t="s">
        <v>32</v>
      </c>
      <c r="D3514" s="2" t="s">
        <v>34</v>
      </c>
      <c r="E3514" s="4">
        <v>43536.580405092594</v>
      </c>
      <c r="F3514" s="4">
        <v>43536.580405092594</v>
      </c>
      <c r="G3514" s="4">
        <v>43543.580405092594</v>
      </c>
      <c r="H3514" s="2">
        <v>0.0</v>
      </c>
      <c r="I3514" s="2">
        <v>105.0</v>
      </c>
      <c r="J3514" s="2" t="s">
        <v>32</v>
      </c>
      <c r="K3514" s="2" t="s">
        <v>82</v>
      </c>
      <c r="L3514" s="2" t="s">
        <v>67</v>
      </c>
      <c r="M3514" s="2" t="s">
        <v>71</v>
      </c>
      <c r="N3514" s="2">
        <v>-7.0</v>
      </c>
      <c r="O3514" s="2">
        <v>0.0</v>
      </c>
      <c r="P3514" s="2">
        <v>105.0</v>
      </c>
      <c r="Q3514" s="2" t="str">
        <f>VLOOKUP(A3514,'Additional Data'!$A$1:$D$9949,2,0)</f>
        <v>Website</v>
      </c>
      <c r="R3514" s="2" t="str">
        <f>VLOOKUP(A3514,'Additional Data'!$A$1:$D$9949,4,0)</f>
        <v>Debit Card</v>
      </c>
      <c r="S3514" s="7">
        <f>VLOOKUP(A3514,'Additional Data'!$A$1:$D$9949,3,0)</f>
        <v>1209.465534</v>
      </c>
      <c r="T3514" s="2" t="str">
        <f>HLOOKUP(B3514,'Additional Data'!$F$1:$N$2,2,0)</f>
        <v>Laptop</v>
      </c>
    </row>
    <row r="3515" ht="14.25" customHeight="1">
      <c r="A3515" s="2">
        <v>689836.0</v>
      </c>
      <c r="B3515" s="2" t="s">
        <v>39</v>
      </c>
      <c r="C3515" s="2" t="s">
        <v>41</v>
      </c>
      <c r="D3515" s="2" t="s">
        <v>34</v>
      </c>
      <c r="E3515" s="4">
        <v>43536.58086805556</v>
      </c>
      <c r="F3515" s="4">
        <v>43538.58086805556</v>
      </c>
      <c r="G3515" s="4">
        <v>43539.58086805556</v>
      </c>
      <c r="H3515" s="2">
        <v>0.0</v>
      </c>
      <c r="I3515" s="2">
        <v>102.0</v>
      </c>
      <c r="J3515" s="2" t="s">
        <v>41</v>
      </c>
      <c r="K3515" s="2" t="s">
        <v>66</v>
      </c>
      <c r="L3515" s="2" t="s">
        <v>67</v>
      </c>
      <c r="M3515" s="2" t="s">
        <v>71</v>
      </c>
      <c r="N3515" s="2">
        <v>-1.0</v>
      </c>
      <c r="O3515" s="2">
        <v>2.0</v>
      </c>
      <c r="P3515" s="2">
        <v>102.0</v>
      </c>
      <c r="Q3515" s="2" t="str">
        <f>VLOOKUP(A3515,'Additional Data'!$A$1:$D$9949,2,0)</f>
        <v>App</v>
      </c>
      <c r="R3515" s="2" t="str">
        <f>VLOOKUP(A3515,'Additional Data'!$A$1:$D$9949,4,0)</f>
        <v>Debit Card</v>
      </c>
      <c r="S3515" s="7">
        <f>VLOOKUP(A3515,'Additional Data'!$A$1:$D$9949,3,0)</f>
        <v>3259.198207</v>
      </c>
      <c r="T3515" s="2" t="str">
        <f>HLOOKUP(B3515,'Additional Data'!$F$1:$N$2,2,0)</f>
        <v>Mobile</v>
      </c>
    </row>
    <row r="3516" ht="14.25" customHeight="1">
      <c r="A3516" s="2">
        <v>790878.0</v>
      </c>
      <c r="B3516" s="2" t="s">
        <v>48</v>
      </c>
      <c r="C3516" s="2" t="s">
        <v>32</v>
      </c>
      <c r="D3516" s="2" t="s">
        <v>34</v>
      </c>
      <c r="E3516" s="4">
        <v>43536.58405092593</v>
      </c>
      <c r="F3516" s="4">
        <v>43544.58405092593</v>
      </c>
      <c r="G3516" s="4">
        <v>43543.58405092593</v>
      </c>
      <c r="H3516" s="2">
        <v>46.0</v>
      </c>
      <c r="I3516" s="2">
        <v>106.0</v>
      </c>
      <c r="J3516" s="2" t="s">
        <v>60</v>
      </c>
      <c r="K3516" s="2" t="s">
        <v>61</v>
      </c>
      <c r="L3516" s="2" t="s">
        <v>35</v>
      </c>
      <c r="M3516" s="2" t="s">
        <v>59</v>
      </c>
      <c r="N3516" s="2">
        <v>1.0</v>
      </c>
      <c r="O3516" s="2">
        <v>8.0</v>
      </c>
      <c r="P3516" s="2">
        <v>152.0</v>
      </c>
      <c r="Q3516" s="2" t="str">
        <f>VLOOKUP(A3516,'Additional Data'!$A$1:$D$9949,2,0)</f>
        <v>Website</v>
      </c>
      <c r="R3516" s="2" t="str">
        <f>VLOOKUP(A3516,'Additional Data'!$A$1:$D$9949,4,0)</f>
        <v>Debit Card</v>
      </c>
      <c r="S3516" s="7">
        <f>VLOOKUP(A3516,'Additional Data'!$A$1:$D$9949,3,0)</f>
        <v>1060.957076</v>
      </c>
      <c r="T3516" s="2" t="str">
        <f>HLOOKUP(B3516,'Additional Data'!$F$1:$N$2,2,0)</f>
        <v>Gaming Console</v>
      </c>
    </row>
    <row r="3517" ht="14.25" customHeight="1">
      <c r="A3517" s="2">
        <v>283050.0</v>
      </c>
      <c r="B3517" s="2" t="s">
        <v>30</v>
      </c>
      <c r="C3517" s="2" t="s">
        <v>41</v>
      </c>
      <c r="D3517" s="2" t="s">
        <v>34</v>
      </c>
      <c r="E3517" s="4">
        <v>43536.58429398148</v>
      </c>
      <c r="F3517" s="4">
        <v>43538.58429398148</v>
      </c>
      <c r="G3517" s="4">
        <v>43539.58429398148</v>
      </c>
      <c r="H3517" s="2">
        <v>25.0</v>
      </c>
      <c r="I3517" s="2">
        <v>110.0</v>
      </c>
      <c r="J3517" s="2" t="s">
        <v>63</v>
      </c>
      <c r="K3517" s="2" t="s">
        <v>64</v>
      </c>
      <c r="L3517" s="2" t="s">
        <v>35</v>
      </c>
      <c r="M3517" s="2" t="s">
        <v>59</v>
      </c>
      <c r="N3517" s="2">
        <v>-1.0</v>
      </c>
      <c r="O3517" s="2">
        <v>2.0</v>
      </c>
      <c r="P3517" s="2">
        <v>135.0</v>
      </c>
      <c r="Q3517" s="2" t="str">
        <f>VLOOKUP(A3517,'Additional Data'!$A$1:$D$9949,2,0)</f>
        <v>Website</v>
      </c>
      <c r="R3517" s="2" t="str">
        <f>VLOOKUP(A3517,'Additional Data'!$A$1:$D$9949,4,0)</f>
        <v>Debit Card</v>
      </c>
      <c r="S3517" s="7">
        <f>VLOOKUP(A3517,'Additional Data'!$A$1:$D$9949,3,0)</f>
        <v>1099.709113</v>
      </c>
      <c r="T3517" s="2" t="str">
        <f>HLOOKUP(B3517,'Additional Data'!$F$1:$N$2,2,0)</f>
        <v>PC</v>
      </c>
    </row>
    <row r="3518" ht="14.25" customHeight="1">
      <c r="A3518" s="2">
        <v>70565.0</v>
      </c>
      <c r="B3518" s="2" t="s">
        <v>36</v>
      </c>
      <c r="C3518" s="2" t="s">
        <v>41</v>
      </c>
      <c r="D3518" s="2" t="s">
        <v>34</v>
      </c>
      <c r="E3518" s="4">
        <v>43536.58835648148</v>
      </c>
      <c r="F3518" s="4">
        <v>43538.58835648148</v>
      </c>
      <c r="G3518" s="4">
        <v>43541.58835648148</v>
      </c>
      <c r="H3518" s="2">
        <v>36.0</v>
      </c>
      <c r="I3518" s="2">
        <v>115.0</v>
      </c>
      <c r="J3518" s="2" t="s">
        <v>63</v>
      </c>
      <c r="K3518" s="2" t="s">
        <v>64</v>
      </c>
      <c r="L3518" s="2" t="s">
        <v>35</v>
      </c>
      <c r="M3518" s="2" t="s">
        <v>59</v>
      </c>
      <c r="N3518" s="2">
        <v>-3.0</v>
      </c>
      <c r="O3518" s="2">
        <v>2.0</v>
      </c>
      <c r="P3518" s="2">
        <v>151.0</v>
      </c>
      <c r="Q3518" s="2" t="str">
        <f>VLOOKUP(A3518,'Additional Data'!$A$1:$D$9949,2,0)</f>
        <v>App</v>
      </c>
      <c r="R3518" s="2" t="str">
        <f>VLOOKUP(A3518,'Additional Data'!$A$1:$D$9949,4,0)</f>
        <v>Credit Card</v>
      </c>
      <c r="S3518" s="7">
        <f>VLOOKUP(A3518,'Additional Data'!$A$1:$D$9949,3,0)</f>
        <v>1330.318454</v>
      </c>
      <c r="T3518" s="2" t="str">
        <f>HLOOKUP(B3518,'Additional Data'!$F$1:$N$2,2,0)</f>
        <v>Laptop</v>
      </c>
    </row>
    <row r="3519" ht="14.25" customHeight="1">
      <c r="A3519" s="2">
        <v>352916.0</v>
      </c>
      <c r="B3519" s="2" t="s">
        <v>42</v>
      </c>
      <c r="C3519" s="2" t="s">
        <v>32</v>
      </c>
      <c r="D3519" s="2" t="s">
        <v>34</v>
      </c>
      <c r="E3519" s="4">
        <v>43536.59532407407</v>
      </c>
      <c r="F3519" s="4">
        <v>43538.59532407407</v>
      </c>
      <c r="G3519" s="4">
        <v>43542.59532407407</v>
      </c>
      <c r="H3519" s="2">
        <v>36.0</v>
      </c>
      <c r="I3519" s="2">
        <v>122.0</v>
      </c>
      <c r="J3519" s="2" t="s">
        <v>41</v>
      </c>
      <c r="K3519" s="2" t="s">
        <v>58</v>
      </c>
      <c r="L3519" s="2" t="s">
        <v>35</v>
      </c>
      <c r="M3519" s="2" t="s">
        <v>71</v>
      </c>
      <c r="N3519" s="2">
        <v>-4.0</v>
      </c>
      <c r="O3519" s="2">
        <v>2.0</v>
      </c>
      <c r="P3519" s="2">
        <v>158.0</v>
      </c>
      <c r="Q3519" s="2" t="str">
        <f>VLOOKUP(A3519,'Additional Data'!$A$1:$D$9949,2,0)</f>
        <v>App</v>
      </c>
      <c r="R3519" s="2" t="str">
        <f>VLOOKUP(A3519,'Additional Data'!$A$1:$D$9949,4,0)</f>
        <v>Debit Card</v>
      </c>
      <c r="S3519" s="7">
        <f>VLOOKUP(A3519,'Additional Data'!$A$1:$D$9949,3,0)</f>
        <v>483</v>
      </c>
      <c r="T3519" s="2" t="str">
        <f>HLOOKUP(B3519,'Additional Data'!$F$1:$N$2,2,0)</f>
        <v>TV</v>
      </c>
    </row>
    <row r="3520" ht="14.25" customHeight="1">
      <c r="A3520" s="2">
        <v>837509.0</v>
      </c>
      <c r="B3520" s="2" t="s">
        <v>39</v>
      </c>
      <c r="C3520" s="2" t="s">
        <v>41</v>
      </c>
      <c r="D3520" s="2" t="s">
        <v>34</v>
      </c>
      <c r="E3520" s="4">
        <v>43536.59594907407</v>
      </c>
      <c r="F3520" s="4">
        <v>43537.59594907407</v>
      </c>
      <c r="G3520" s="4">
        <v>43540.59594907407</v>
      </c>
      <c r="H3520" s="2">
        <v>0.0</v>
      </c>
      <c r="I3520" s="2">
        <v>121.0</v>
      </c>
      <c r="J3520" s="2" t="s">
        <v>41</v>
      </c>
      <c r="K3520" s="2" t="s">
        <v>66</v>
      </c>
      <c r="L3520" s="2" t="s">
        <v>67</v>
      </c>
      <c r="M3520" s="2" t="s">
        <v>59</v>
      </c>
      <c r="N3520" s="2">
        <v>-3.0</v>
      </c>
      <c r="O3520" s="2">
        <v>1.0</v>
      </c>
      <c r="P3520" s="2">
        <v>121.0</v>
      </c>
      <c r="Q3520" s="2" t="str">
        <f>VLOOKUP(A3520,'Additional Data'!$A$1:$D$9949,2,0)</f>
        <v>App</v>
      </c>
      <c r="R3520" s="2" t="str">
        <f>VLOOKUP(A3520,'Additional Data'!$A$1:$D$9949,4,0)</f>
        <v>Credit Card</v>
      </c>
      <c r="S3520" s="7">
        <f>VLOOKUP(A3520,'Additional Data'!$A$1:$D$9949,3,0)</f>
        <v>3587</v>
      </c>
      <c r="T3520" s="2" t="str">
        <f>HLOOKUP(B3520,'Additional Data'!$F$1:$N$2,2,0)</f>
        <v>Mobile</v>
      </c>
    </row>
    <row r="3521" ht="14.25" customHeight="1">
      <c r="A3521" s="2">
        <v>880876.0</v>
      </c>
      <c r="B3521" s="2" t="s">
        <v>47</v>
      </c>
      <c r="C3521" s="2" t="s">
        <v>41</v>
      </c>
      <c r="D3521" s="2" t="s">
        <v>34</v>
      </c>
      <c r="E3521" s="4">
        <v>43536.59842592593</v>
      </c>
      <c r="F3521" s="4">
        <v>43542.59842592593</v>
      </c>
      <c r="G3521" s="4">
        <v>43540.59842592593</v>
      </c>
      <c r="H3521" s="2">
        <v>35.0</v>
      </c>
      <c r="I3521" s="2">
        <v>115.0</v>
      </c>
      <c r="J3521" s="2" t="s">
        <v>60</v>
      </c>
      <c r="K3521" s="2" t="s">
        <v>77</v>
      </c>
      <c r="L3521" s="2" t="s">
        <v>35</v>
      </c>
      <c r="M3521" s="2" t="s">
        <v>71</v>
      </c>
      <c r="N3521" s="2">
        <v>2.0</v>
      </c>
      <c r="O3521" s="2">
        <v>6.0</v>
      </c>
      <c r="P3521" s="2">
        <v>150.0</v>
      </c>
      <c r="Q3521" s="2" t="str">
        <f>VLOOKUP(A3521,'Additional Data'!$A$1:$D$9949,2,0)</f>
        <v>App</v>
      </c>
      <c r="R3521" s="2" t="str">
        <f>VLOOKUP(A3521,'Additional Data'!$A$1:$D$9949,4,0)</f>
        <v>Debit Card</v>
      </c>
      <c r="S3521" s="7">
        <f>VLOOKUP(A3521,'Additional Data'!$A$1:$D$9949,3,0)</f>
        <v>3491.172814</v>
      </c>
      <c r="T3521" s="2" t="str">
        <f>HLOOKUP(B3521,'Additional Data'!$F$1:$N$2,2,0)</f>
        <v>Tablet</v>
      </c>
    </row>
    <row r="3522" ht="14.25" customHeight="1">
      <c r="A3522" s="2">
        <v>757105.0</v>
      </c>
      <c r="B3522" s="2" t="s">
        <v>46</v>
      </c>
      <c r="C3522" s="2" t="s">
        <v>32</v>
      </c>
      <c r="D3522" s="2" t="s">
        <v>34</v>
      </c>
      <c r="E3522" s="4">
        <v>43536.59931712963</v>
      </c>
      <c r="F3522" s="4">
        <v>43540.59931712963</v>
      </c>
      <c r="G3522" s="4">
        <v>43541.59931712963</v>
      </c>
      <c r="H3522" s="2">
        <v>71.0</v>
      </c>
      <c r="I3522" s="2">
        <v>105.0</v>
      </c>
      <c r="J3522" s="2" t="s">
        <v>41</v>
      </c>
      <c r="K3522" s="2" t="s">
        <v>58</v>
      </c>
      <c r="L3522" s="2" t="s">
        <v>35</v>
      </c>
      <c r="M3522" s="2" t="s">
        <v>71</v>
      </c>
      <c r="N3522" s="2">
        <v>-1.0</v>
      </c>
      <c r="O3522" s="2">
        <v>4.0</v>
      </c>
      <c r="P3522" s="2">
        <v>176.0</v>
      </c>
      <c r="Q3522" s="2" t="str">
        <f>VLOOKUP(A3522,'Additional Data'!$A$1:$D$9949,2,0)</f>
        <v>App</v>
      </c>
      <c r="R3522" s="2" t="str">
        <f>VLOOKUP(A3522,'Additional Data'!$A$1:$D$9949,4,0)</f>
        <v>Credit Card</v>
      </c>
      <c r="S3522" s="7">
        <f>VLOOKUP(A3522,'Additional Data'!$A$1:$D$9949,3,0)</f>
        <v>2092.509186</v>
      </c>
      <c r="T3522" s="2" t="str">
        <f>HLOOKUP(B3522,'Additional Data'!$F$1:$N$2,2,0)</f>
        <v>TV</v>
      </c>
    </row>
    <row r="3523" ht="14.25" customHeight="1">
      <c r="A3523" s="2">
        <v>139384.0</v>
      </c>
      <c r="B3523" s="2" t="s">
        <v>39</v>
      </c>
      <c r="C3523" s="2" t="s">
        <v>32</v>
      </c>
      <c r="D3523" s="2" t="s">
        <v>34</v>
      </c>
      <c r="E3523" s="4">
        <v>43536.60134259259</v>
      </c>
      <c r="F3523" s="4">
        <v>43537.60134259259</v>
      </c>
      <c r="G3523" s="4">
        <v>43542.60134259259</v>
      </c>
      <c r="H3523" s="2">
        <v>0.0</v>
      </c>
      <c r="I3523" s="2">
        <v>124.0</v>
      </c>
      <c r="J3523" s="2" t="s">
        <v>32</v>
      </c>
      <c r="K3523" s="2" t="s">
        <v>82</v>
      </c>
      <c r="L3523" s="2" t="s">
        <v>67</v>
      </c>
      <c r="M3523" s="2" t="s">
        <v>71</v>
      </c>
      <c r="N3523" s="2">
        <v>-5.0</v>
      </c>
      <c r="O3523" s="2">
        <v>1.0</v>
      </c>
      <c r="P3523" s="2">
        <v>124.0</v>
      </c>
      <c r="Q3523" s="2" t="str">
        <f>VLOOKUP(A3523,'Additional Data'!$A$1:$D$9949,2,0)</f>
        <v>App</v>
      </c>
      <c r="R3523" s="2" t="str">
        <f>VLOOKUP(A3523,'Additional Data'!$A$1:$D$9949,4,0)</f>
        <v>Debit Card</v>
      </c>
      <c r="S3523" s="7">
        <f>VLOOKUP(A3523,'Additional Data'!$A$1:$D$9949,3,0)</f>
        <v>2751</v>
      </c>
      <c r="T3523" s="2" t="str">
        <f>HLOOKUP(B3523,'Additional Data'!$F$1:$N$2,2,0)</f>
        <v>Mobile</v>
      </c>
    </row>
    <row r="3524" ht="14.25" customHeight="1">
      <c r="A3524" s="2">
        <v>81388.0</v>
      </c>
      <c r="B3524" s="2" t="s">
        <v>47</v>
      </c>
      <c r="C3524" s="2" t="s">
        <v>41</v>
      </c>
      <c r="D3524" s="2" t="s">
        <v>34</v>
      </c>
      <c r="E3524" s="4">
        <v>43536.60157407408</v>
      </c>
      <c r="F3524" s="4">
        <v>43542.60157407408</v>
      </c>
      <c r="G3524" s="4">
        <v>43542.60157407408</v>
      </c>
      <c r="H3524" s="2">
        <v>27.0</v>
      </c>
      <c r="I3524" s="2">
        <v>110.0</v>
      </c>
      <c r="J3524" s="2" t="s">
        <v>60</v>
      </c>
      <c r="K3524" s="2" t="s">
        <v>77</v>
      </c>
      <c r="L3524" s="2" t="s">
        <v>35</v>
      </c>
      <c r="M3524" s="2" t="s">
        <v>71</v>
      </c>
      <c r="N3524" s="2">
        <v>0.0</v>
      </c>
      <c r="O3524" s="2">
        <v>6.0</v>
      </c>
      <c r="P3524" s="2">
        <v>137.0</v>
      </c>
      <c r="Q3524" s="2" t="str">
        <f>VLOOKUP(A3524,'Additional Data'!$A$1:$D$9949,2,0)</f>
        <v>App</v>
      </c>
      <c r="R3524" s="2" t="str">
        <f>VLOOKUP(A3524,'Additional Data'!$A$1:$D$9949,4,0)</f>
        <v>Debit Card</v>
      </c>
      <c r="S3524" s="7">
        <f>VLOOKUP(A3524,'Additional Data'!$A$1:$D$9949,3,0)</f>
        <v>2177.274803</v>
      </c>
      <c r="T3524" s="2" t="str">
        <f>HLOOKUP(B3524,'Additional Data'!$F$1:$N$2,2,0)</f>
        <v>Tablet</v>
      </c>
    </row>
    <row r="3525" ht="14.25" customHeight="1">
      <c r="A3525" s="2">
        <v>375113.0</v>
      </c>
      <c r="B3525" s="2" t="s">
        <v>30</v>
      </c>
      <c r="C3525" s="2" t="s">
        <v>41</v>
      </c>
      <c r="D3525" s="2" t="s">
        <v>34</v>
      </c>
      <c r="E3525" s="4">
        <v>43536.60377314815</v>
      </c>
      <c r="F3525" s="4">
        <v>43540.60377314815</v>
      </c>
      <c r="G3525" s="4">
        <v>43543.60377314815</v>
      </c>
      <c r="H3525" s="2">
        <v>38.0</v>
      </c>
      <c r="I3525" s="2">
        <v>110.0</v>
      </c>
      <c r="J3525" s="2" t="s">
        <v>60</v>
      </c>
      <c r="K3525" s="2" t="s">
        <v>77</v>
      </c>
      <c r="L3525" s="2" t="s">
        <v>35</v>
      </c>
      <c r="M3525" s="2" t="s">
        <v>59</v>
      </c>
      <c r="N3525" s="2">
        <v>-3.0</v>
      </c>
      <c r="O3525" s="2">
        <v>4.0</v>
      </c>
      <c r="P3525" s="2">
        <v>148.0</v>
      </c>
      <c r="Q3525" s="2" t="str">
        <f>VLOOKUP(A3525,'Additional Data'!$A$1:$D$9949,2,0)</f>
        <v>App</v>
      </c>
      <c r="R3525" s="2" t="str">
        <f>VLOOKUP(A3525,'Additional Data'!$A$1:$D$9949,4,0)</f>
        <v>Credit Card</v>
      </c>
      <c r="S3525" s="7">
        <f>VLOOKUP(A3525,'Additional Data'!$A$1:$D$9949,3,0)</f>
        <v>1542.617907</v>
      </c>
      <c r="T3525" s="2" t="str">
        <f>HLOOKUP(B3525,'Additional Data'!$F$1:$N$2,2,0)</f>
        <v>PC</v>
      </c>
    </row>
    <row r="3526" ht="14.25" customHeight="1">
      <c r="A3526" s="2">
        <v>191783.0</v>
      </c>
      <c r="B3526" s="2" t="s">
        <v>47</v>
      </c>
      <c r="C3526" s="2" t="s">
        <v>41</v>
      </c>
      <c r="D3526" s="2" t="s">
        <v>34</v>
      </c>
      <c r="E3526" s="4">
        <v>43536.60927083333</v>
      </c>
      <c r="F3526" s="4">
        <v>43538.60927083333</v>
      </c>
      <c r="G3526" s="4">
        <v>43539.60927083333</v>
      </c>
      <c r="H3526" s="2">
        <v>29.0</v>
      </c>
      <c r="I3526" s="2">
        <v>126.0</v>
      </c>
      <c r="J3526" s="2" t="s">
        <v>73</v>
      </c>
      <c r="K3526" s="2" t="s">
        <v>80</v>
      </c>
      <c r="L3526" s="2" t="s">
        <v>35</v>
      </c>
      <c r="M3526" s="2" t="s">
        <v>59</v>
      </c>
      <c r="N3526" s="2">
        <v>-1.0</v>
      </c>
      <c r="O3526" s="2">
        <v>2.0</v>
      </c>
      <c r="P3526" s="2">
        <v>155.0</v>
      </c>
      <c r="Q3526" s="2" t="str">
        <f>VLOOKUP(A3526,'Additional Data'!$A$1:$D$9949,2,0)</f>
        <v>App</v>
      </c>
      <c r="R3526" s="2" t="str">
        <f>VLOOKUP(A3526,'Additional Data'!$A$1:$D$9949,4,0)</f>
        <v>Credit Card</v>
      </c>
      <c r="S3526" s="7">
        <f>VLOOKUP(A3526,'Additional Data'!$A$1:$D$9949,3,0)</f>
        <v>1327.139977</v>
      </c>
      <c r="T3526" s="2" t="str">
        <f>HLOOKUP(B3526,'Additional Data'!$F$1:$N$2,2,0)</f>
        <v>Tablet</v>
      </c>
    </row>
    <row r="3527" ht="14.25" customHeight="1">
      <c r="A3527" s="2">
        <v>690444.0</v>
      </c>
      <c r="B3527" s="2" t="s">
        <v>39</v>
      </c>
      <c r="C3527" s="2" t="s">
        <v>41</v>
      </c>
      <c r="D3527" s="2" t="s">
        <v>34</v>
      </c>
      <c r="E3527" s="4">
        <v>43536.62107638889</v>
      </c>
      <c r="F3527" s="4">
        <v>43540.62107638889</v>
      </c>
      <c r="G3527" s="4">
        <v>43539.62107638889</v>
      </c>
      <c r="H3527" s="2">
        <v>44.0</v>
      </c>
      <c r="I3527" s="2">
        <v>107.0</v>
      </c>
      <c r="J3527" s="2" t="s">
        <v>60</v>
      </c>
      <c r="K3527" s="2" t="s">
        <v>77</v>
      </c>
      <c r="L3527" s="2" t="s">
        <v>35</v>
      </c>
      <c r="M3527" s="2" t="s">
        <v>71</v>
      </c>
      <c r="N3527" s="2">
        <v>1.0</v>
      </c>
      <c r="O3527" s="2">
        <v>4.0</v>
      </c>
      <c r="P3527" s="2">
        <v>151.0</v>
      </c>
      <c r="Q3527" s="2" t="str">
        <f>VLOOKUP(A3527,'Additional Data'!$A$1:$D$9949,2,0)</f>
        <v>Website</v>
      </c>
      <c r="R3527" s="2" t="str">
        <f>VLOOKUP(A3527,'Additional Data'!$A$1:$D$9949,4,0)</f>
        <v>Debit Card</v>
      </c>
      <c r="S3527" s="7">
        <f>VLOOKUP(A3527,'Additional Data'!$A$1:$D$9949,3,0)</f>
        <v>355.488027</v>
      </c>
      <c r="T3527" s="2" t="str">
        <f>HLOOKUP(B3527,'Additional Data'!$F$1:$N$2,2,0)</f>
        <v>Mobile</v>
      </c>
    </row>
    <row r="3528" ht="14.25" customHeight="1">
      <c r="A3528" s="2">
        <v>815487.0</v>
      </c>
      <c r="B3528" s="2" t="s">
        <v>30</v>
      </c>
      <c r="C3528" s="2" t="s">
        <v>32</v>
      </c>
      <c r="D3528" s="2" t="s">
        <v>34</v>
      </c>
      <c r="E3528" s="4">
        <v>43536.621400462966</v>
      </c>
      <c r="F3528" s="4">
        <v>43538.621400462966</v>
      </c>
      <c r="G3528" s="4">
        <v>43541.621400462966</v>
      </c>
      <c r="H3528" s="2">
        <v>74.0</v>
      </c>
      <c r="I3528" s="2">
        <v>101.0</v>
      </c>
      <c r="J3528" s="2" t="s">
        <v>41</v>
      </c>
      <c r="K3528" s="2" t="s">
        <v>58</v>
      </c>
      <c r="L3528" s="2" t="s">
        <v>35</v>
      </c>
      <c r="M3528" s="2" t="s">
        <v>71</v>
      </c>
      <c r="N3528" s="2">
        <v>-3.0</v>
      </c>
      <c r="O3528" s="2">
        <v>2.0</v>
      </c>
      <c r="P3528" s="2">
        <v>175.0</v>
      </c>
      <c r="Q3528" s="2" t="str">
        <f>VLOOKUP(A3528,'Additional Data'!$A$1:$D$9949,2,0)</f>
        <v>Website</v>
      </c>
      <c r="R3528" s="2" t="str">
        <f>VLOOKUP(A3528,'Additional Data'!$A$1:$D$9949,4,0)</f>
        <v>Credit Card</v>
      </c>
      <c r="S3528" s="7">
        <f>VLOOKUP(A3528,'Additional Data'!$A$1:$D$9949,3,0)</f>
        <v>3266</v>
      </c>
      <c r="T3528" s="2" t="str">
        <f>HLOOKUP(B3528,'Additional Data'!$F$1:$N$2,2,0)</f>
        <v>PC</v>
      </c>
    </row>
    <row r="3529" ht="14.25" customHeight="1">
      <c r="A3529" s="2">
        <v>818965.0</v>
      </c>
      <c r="B3529" s="2" t="s">
        <v>39</v>
      </c>
      <c r="C3529" s="2" t="s">
        <v>32</v>
      </c>
      <c r="D3529" s="2" t="s">
        <v>34</v>
      </c>
      <c r="E3529" s="4">
        <v>43536.62143518519</v>
      </c>
      <c r="F3529" s="4">
        <v>43543.62143518519</v>
      </c>
      <c r="G3529" s="4">
        <v>43539.62143518519</v>
      </c>
      <c r="H3529" s="2">
        <v>82.0</v>
      </c>
      <c r="I3529" s="2">
        <v>93.0</v>
      </c>
      <c r="J3529" s="2" t="s">
        <v>63</v>
      </c>
      <c r="K3529" s="2" t="s">
        <v>81</v>
      </c>
      <c r="L3529" s="2" t="s">
        <v>35</v>
      </c>
      <c r="M3529" s="2" t="s">
        <v>71</v>
      </c>
      <c r="N3529" s="2">
        <v>4.0</v>
      </c>
      <c r="O3529" s="2">
        <v>7.0</v>
      </c>
      <c r="P3529" s="2">
        <v>175.0</v>
      </c>
      <c r="Q3529" s="2" t="str">
        <f>VLOOKUP(A3529,'Additional Data'!$A$1:$D$9949,2,0)</f>
        <v>App</v>
      </c>
      <c r="R3529" s="2" t="str">
        <f>VLOOKUP(A3529,'Additional Data'!$A$1:$D$9949,4,0)</f>
        <v>Cash On Delivery</v>
      </c>
      <c r="S3529" s="7">
        <f>VLOOKUP(A3529,'Additional Data'!$A$1:$D$9949,3,0)</f>
        <v>1180.077958</v>
      </c>
      <c r="T3529" s="2" t="str">
        <f>HLOOKUP(B3529,'Additional Data'!$F$1:$N$2,2,0)</f>
        <v>Mobile</v>
      </c>
    </row>
    <row r="3530" ht="14.25" customHeight="1">
      <c r="A3530" s="2">
        <v>373430.0</v>
      </c>
      <c r="B3530" s="2" t="s">
        <v>36</v>
      </c>
      <c r="C3530" s="2" t="s">
        <v>32</v>
      </c>
      <c r="D3530" s="2" t="s">
        <v>34</v>
      </c>
      <c r="E3530" s="4">
        <v>43536.62349537037</v>
      </c>
      <c r="F3530" s="4">
        <v>43541.62349537037</v>
      </c>
      <c r="G3530" s="4">
        <v>43543.62349537037</v>
      </c>
      <c r="H3530" s="2">
        <v>26.0</v>
      </c>
      <c r="I3530" s="2">
        <v>111.0</v>
      </c>
      <c r="J3530" s="2" t="s">
        <v>60</v>
      </c>
      <c r="K3530" s="2" t="s">
        <v>61</v>
      </c>
      <c r="L3530" s="2" t="s">
        <v>35</v>
      </c>
      <c r="M3530" s="2" t="s">
        <v>59</v>
      </c>
      <c r="N3530" s="2">
        <v>-2.0</v>
      </c>
      <c r="O3530" s="2">
        <v>5.0</v>
      </c>
      <c r="P3530" s="2">
        <v>137.0</v>
      </c>
      <c r="Q3530" s="2" t="str">
        <f>VLOOKUP(A3530,'Additional Data'!$A$1:$D$9949,2,0)</f>
        <v>App</v>
      </c>
      <c r="R3530" s="2" t="str">
        <f>VLOOKUP(A3530,'Additional Data'!$A$1:$D$9949,4,0)</f>
        <v>Debit Card</v>
      </c>
      <c r="S3530" s="7">
        <f>VLOOKUP(A3530,'Additional Data'!$A$1:$D$9949,3,0)</f>
        <v>3052</v>
      </c>
      <c r="T3530" s="2" t="str">
        <f>HLOOKUP(B3530,'Additional Data'!$F$1:$N$2,2,0)</f>
        <v>Laptop</v>
      </c>
    </row>
    <row r="3531" ht="14.25" customHeight="1">
      <c r="A3531" s="2">
        <v>815619.0</v>
      </c>
      <c r="B3531" s="2" t="s">
        <v>48</v>
      </c>
      <c r="C3531" s="2" t="s">
        <v>41</v>
      </c>
      <c r="D3531" s="2" t="s">
        <v>34</v>
      </c>
      <c r="E3531" s="4">
        <v>43536.62842592593</v>
      </c>
      <c r="F3531" s="4">
        <v>43540.62842592593</v>
      </c>
      <c r="G3531" s="4">
        <v>43540.62842592593</v>
      </c>
      <c r="H3531" s="2">
        <v>83.0</v>
      </c>
      <c r="I3531" s="2">
        <v>102.0</v>
      </c>
      <c r="J3531" s="2" t="s">
        <v>32</v>
      </c>
      <c r="K3531" s="2" t="s">
        <v>70</v>
      </c>
      <c r="L3531" s="2" t="s">
        <v>35</v>
      </c>
      <c r="M3531" s="2" t="s">
        <v>71</v>
      </c>
      <c r="N3531" s="2">
        <v>0.0</v>
      </c>
      <c r="O3531" s="2">
        <v>4.0</v>
      </c>
      <c r="P3531" s="2">
        <v>185.0</v>
      </c>
      <c r="Q3531" s="2" t="str">
        <f>VLOOKUP(A3531,'Additional Data'!$A$1:$D$9949,2,0)</f>
        <v>Website</v>
      </c>
      <c r="R3531" s="2" t="str">
        <f>VLOOKUP(A3531,'Additional Data'!$A$1:$D$9949,4,0)</f>
        <v>Cash On Delivery</v>
      </c>
      <c r="S3531" s="7">
        <f>VLOOKUP(A3531,'Additional Data'!$A$1:$D$9949,3,0)</f>
        <v>3741.450648</v>
      </c>
      <c r="T3531" s="2" t="str">
        <f>HLOOKUP(B3531,'Additional Data'!$F$1:$N$2,2,0)</f>
        <v>Gaming Console</v>
      </c>
    </row>
    <row r="3532" ht="14.25" customHeight="1">
      <c r="A3532" s="2">
        <v>227542.0</v>
      </c>
      <c r="B3532" s="2" t="s">
        <v>36</v>
      </c>
      <c r="C3532" s="2" t="s">
        <v>41</v>
      </c>
      <c r="D3532" s="2" t="s">
        <v>34</v>
      </c>
      <c r="E3532" s="4">
        <v>43536.63459490741</v>
      </c>
      <c r="F3532" s="4">
        <v>43538.63459490741</v>
      </c>
      <c r="G3532" s="4">
        <v>43541.63459490741</v>
      </c>
      <c r="H3532" s="2">
        <v>74.0</v>
      </c>
      <c r="I3532" s="2">
        <v>103.0</v>
      </c>
      <c r="J3532" s="2" t="s">
        <v>32</v>
      </c>
      <c r="K3532" s="2" t="s">
        <v>70</v>
      </c>
      <c r="L3532" s="2" t="s">
        <v>35</v>
      </c>
      <c r="M3532" s="2" t="s">
        <v>71</v>
      </c>
      <c r="N3532" s="2">
        <v>-3.0</v>
      </c>
      <c r="O3532" s="2">
        <v>2.0</v>
      </c>
      <c r="P3532" s="2">
        <v>177.0</v>
      </c>
      <c r="Q3532" s="2" t="str">
        <f>VLOOKUP(A3532,'Additional Data'!$A$1:$D$9949,2,0)</f>
        <v>App</v>
      </c>
      <c r="R3532" s="2" t="str">
        <f>VLOOKUP(A3532,'Additional Data'!$A$1:$D$9949,4,0)</f>
        <v>Debit Card</v>
      </c>
      <c r="S3532" s="7">
        <f>VLOOKUP(A3532,'Additional Data'!$A$1:$D$9949,3,0)</f>
        <v>2582.207909</v>
      </c>
      <c r="T3532" s="2" t="str">
        <f>HLOOKUP(B3532,'Additional Data'!$F$1:$N$2,2,0)</f>
        <v>Laptop</v>
      </c>
    </row>
    <row r="3533" ht="14.25" customHeight="1">
      <c r="A3533" s="2">
        <v>696418.0</v>
      </c>
      <c r="B3533" s="2" t="s">
        <v>30</v>
      </c>
      <c r="C3533" s="2" t="s">
        <v>32</v>
      </c>
      <c r="D3533" s="2" t="s">
        <v>34</v>
      </c>
      <c r="E3533" s="4">
        <v>43536.6425</v>
      </c>
      <c r="F3533" s="4">
        <v>43541.6425</v>
      </c>
      <c r="G3533" s="4">
        <v>43543.6425</v>
      </c>
      <c r="H3533" s="2">
        <v>29.0</v>
      </c>
      <c r="I3533" s="2">
        <v>121.0</v>
      </c>
      <c r="J3533" s="2" t="s">
        <v>41</v>
      </c>
      <c r="K3533" s="2" t="s">
        <v>58</v>
      </c>
      <c r="L3533" s="2" t="s">
        <v>35</v>
      </c>
      <c r="M3533" s="2" t="s">
        <v>59</v>
      </c>
      <c r="N3533" s="2">
        <v>-2.0</v>
      </c>
      <c r="O3533" s="2">
        <v>5.0</v>
      </c>
      <c r="P3533" s="2">
        <v>150.0</v>
      </c>
      <c r="Q3533" s="2" t="str">
        <f>VLOOKUP(A3533,'Additional Data'!$A$1:$D$9949,2,0)</f>
        <v>App</v>
      </c>
      <c r="R3533" s="2" t="str">
        <f>VLOOKUP(A3533,'Additional Data'!$A$1:$D$9949,4,0)</f>
        <v>Debit Card</v>
      </c>
      <c r="S3533" s="7">
        <f>VLOOKUP(A3533,'Additional Data'!$A$1:$D$9949,3,0)</f>
        <v>1928</v>
      </c>
      <c r="T3533" s="2" t="str">
        <f>HLOOKUP(B3533,'Additional Data'!$F$1:$N$2,2,0)</f>
        <v>PC</v>
      </c>
    </row>
    <row r="3534" ht="14.25" customHeight="1">
      <c r="A3534" s="2">
        <v>504946.0</v>
      </c>
      <c r="B3534" s="2" t="s">
        <v>47</v>
      </c>
      <c r="C3534" s="2" t="s">
        <v>32</v>
      </c>
      <c r="D3534" s="2" t="s">
        <v>34</v>
      </c>
      <c r="E3534" s="4">
        <v>43536.647824074076</v>
      </c>
      <c r="F3534" s="4">
        <v>43539.647824074076</v>
      </c>
      <c r="G3534" s="4">
        <v>43543.647824074076</v>
      </c>
      <c r="H3534" s="2">
        <v>36.0</v>
      </c>
      <c r="I3534" s="2">
        <v>128.0</v>
      </c>
      <c r="J3534" s="2" t="s">
        <v>41</v>
      </c>
      <c r="K3534" s="2" t="s">
        <v>58</v>
      </c>
      <c r="L3534" s="2" t="s">
        <v>35</v>
      </c>
      <c r="M3534" s="2" t="s">
        <v>59</v>
      </c>
      <c r="N3534" s="2">
        <v>-4.0</v>
      </c>
      <c r="O3534" s="2">
        <v>3.0</v>
      </c>
      <c r="P3534" s="2">
        <v>164.0</v>
      </c>
      <c r="Q3534" s="2" t="str">
        <f>VLOOKUP(A3534,'Additional Data'!$A$1:$D$9949,2,0)</f>
        <v>App</v>
      </c>
      <c r="R3534" s="2" t="str">
        <f>VLOOKUP(A3534,'Additional Data'!$A$1:$D$9949,4,0)</f>
        <v>Debit Card</v>
      </c>
      <c r="S3534" s="7">
        <f>VLOOKUP(A3534,'Additional Data'!$A$1:$D$9949,3,0)</f>
        <v>2572.002447</v>
      </c>
      <c r="T3534" s="2" t="str">
        <f>HLOOKUP(B3534,'Additional Data'!$F$1:$N$2,2,0)</f>
        <v>Tablet</v>
      </c>
    </row>
    <row r="3535" ht="14.25" customHeight="1">
      <c r="A3535" s="2">
        <v>246979.0</v>
      </c>
      <c r="B3535" s="2" t="s">
        <v>48</v>
      </c>
      <c r="C3535" s="2" t="s">
        <v>41</v>
      </c>
      <c r="D3535" s="2" t="s">
        <v>34</v>
      </c>
      <c r="E3535" s="4">
        <v>43536.65068287037</v>
      </c>
      <c r="F3535" s="4">
        <v>43543.65068287037</v>
      </c>
      <c r="G3535" s="4">
        <v>43542.65068287037</v>
      </c>
      <c r="H3535" s="2">
        <v>43.0</v>
      </c>
      <c r="I3535" s="2">
        <v>111.0</v>
      </c>
      <c r="J3535" s="2" t="s">
        <v>63</v>
      </c>
      <c r="K3535" s="2" t="s">
        <v>64</v>
      </c>
      <c r="L3535" s="2" t="s">
        <v>35</v>
      </c>
      <c r="M3535" s="2" t="s">
        <v>59</v>
      </c>
      <c r="N3535" s="2">
        <v>1.0</v>
      </c>
      <c r="O3535" s="2">
        <v>7.0</v>
      </c>
      <c r="P3535" s="2">
        <v>154.0</v>
      </c>
      <c r="Q3535" s="2" t="str">
        <f>VLOOKUP(A3535,'Additional Data'!$A$1:$D$9949,2,0)</f>
        <v>App</v>
      </c>
      <c r="R3535" s="2" t="str">
        <f>VLOOKUP(A3535,'Additional Data'!$A$1:$D$9949,4,0)</f>
        <v>Credit Card</v>
      </c>
      <c r="S3535" s="7">
        <f>VLOOKUP(A3535,'Additional Data'!$A$1:$D$9949,3,0)</f>
        <v>3437.416984</v>
      </c>
      <c r="T3535" s="2" t="str">
        <f>HLOOKUP(B3535,'Additional Data'!$F$1:$N$2,2,0)</f>
        <v>Gaming Console</v>
      </c>
    </row>
    <row r="3536" ht="14.25" customHeight="1">
      <c r="A3536" s="2">
        <v>659844.0</v>
      </c>
      <c r="B3536" s="2" t="s">
        <v>30</v>
      </c>
      <c r="C3536" s="2" t="s">
        <v>41</v>
      </c>
      <c r="D3536" s="2" t="s">
        <v>34</v>
      </c>
      <c r="E3536" s="4">
        <v>43536.65476851852</v>
      </c>
      <c r="F3536" s="4">
        <v>43541.65476851852</v>
      </c>
      <c r="G3536" s="4">
        <v>43540.65476851852</v>
      </c>
      <c r="H3536" s="2">
        <v>44.0</v>
      </c>
      <c r="I3536" s="2">
        <v>106.0</v>
      </c>
      <c r="J3536" s="2" t="s">
        <v>60</v>
      </c>
      <c r="K3536" s="2" t="s">
        <v>77</v>
      </c>
      <c r="L3536" s="2" t="s">
        <v>35</v>
      </c>
      <c r="M3536" s="2" t="s">
        <v>71</v>
      </c>
      <c r="N3536" s="2">
        <v>1.0</v>
      </c>
      <c r="O3536" s="2">
        <v>5.0</v>
      </c>
      <c r="P3536" s="2">
        <v>150.0</v>
      </c>
      <c r="Q3536" s="2" t="str">
        <f>VLOOKUP(A3536,'Additional Data'!$A$1:$D$9949,2,0)</f>
        <v>Website</v>
      </c>
      <c r="R3536" s="2" t="str">
        <f>VLOOKUP(A3536,'Additional Data'!$A$1:$D$9949,4,0)</f>
        <v>Debit Card</v>
      </c>
      <c r="S3536" s="7">
        <f>VLOOKUP(A3536,'Additional Data'!$A$1:$D$9949,3,0)</f>
        <v>3329.79124</v>
      </c>
      <c r="T3536" s="2" t="str">
        <f>HLOOKUP(B3536,'Additional Data'!$F$1:$N$2,2,0)</f>
        <v>PC</v>
      </c>
    </row>
    <row r="3537" ht="14.25" customHeight="1">
      <c r="A3537" s="2">
        <v>39350.0</v>
      </c>
      <c r="B3537" s="2" t="s">
        <v>36</v>
      </c>
      <c r="C3537" s="2" t="s">
        <v>41</v>
      </c>
      <c r="D3537" s="2" t="s">
        <v>34</v>
      </c>
      <c r="E3537" s="4">
        <v>43536.65590277778</v>
      </c>
      <c r="F3537" s="4">
        <v>43545.65590277778</v>
      </c>
      <c r="G3537" s="4">
        <v>43543.65590277778</v>
      </c>
      <c r="H3537" s="2">
        <v>62.0</v>
      </c>
      <c r="I3537" s="2">
        <v>93.0</v>
      </c>
      <c r="J3537" s="2" t="s">
        <v>63</v>
      </c>
      <c r="K3537" s="2" t="s">
        <v>64</v>
      </c>
      <c r="L3537" s="2" t="s">
        <v>35</v>
      </c>
      <c r="M3537" s="2" t="s">
        <v>71</v>
      </c>
      <c r="N3537" s="2">
        <v>2.0</v>
      </c>
      <c r="O3537" s="2">
        <v>9.0</v>
      </c>
      <c r="P3537" s="2">
        <v>155.0</v>
      </c>
      <c r="Q3537" s="2" t="str">
        <f>VLOOKUP(A3537,'Additional Data'!$A$1:$D$9949,2,0)</f>
        <v>App</v>
      </c>
      <c r="R3537" s="2" t="str">
        <f>VLOOKUP(A3537,'Additional Data'!$A$1:$D$9949,4,0)</f>
        <v>Debit Card</v>
      </c>
      <c r="S3537" s="7">
        <f>VLOOKUP(A3537,'Additional Data'!$A$1:$D$9949,3,0)</f>
        <v>3579.744115</v>
      </c>
      <c r="T3537" s="2" t="str">
        <f>HLOOKUP(B3537,'Additional Data'!$F$1:$N$2,2,0)</f>
        <v>Laptop</v>
      </c>
    </row>
    <row r="3538" ht="14.25" customHeight="1">
      <c r="A3538" s="2">
        <v>727728.0</v>
      </c>
      <c r="B3538" s="2" t="s">
        <v>48</v>
      </c>
      <c r="C3538" s="2" t="s">
        <v>41</v>
      </c>
      <c r="D3538" s="2" t="s">
        <v>34</v>
      </c>
      <c r="E3538" s="4">
        <v>43536.66405092592</v>
      </c>
      <c r="F3538" s="4">
        <v>43541.66405092592</v>
      </c>
      <c r="G3538" s="4">
        <v>43542.66405092592</v>
      </c>
      <c r="H3538" s="2">
        <v>0.0</v>
      </c>
      <c r="I3538" s="2">
        <v>128.0</v>
      </c>
      <c r="J3538" s="2" t="s">
        <v>41</v>
      </c>
      <c r="K3538" s="2" t="s">
        <v>66</v>
      </c>
      <c r="L3538" s="2" t="s">
        <v>67</v>
      </c>
      <c r="M3538" s="2" t="s">
        <v>71</v>
      </c>
      <c r="N3538" s="2">
        <v>-1.0</v>
      </c>
      <c r="O3538" s="2">
        <v>5.0</v>
      </c>
      <c r="P3538" s="2">
        <v>128.0</v>
      </c>
      <c r="Q3538" s="2" t="str">
        <f>VLOOKUP(A3538,'Additional Data'!$A$1:$D$9949,2,0)</f>
        <v>Website</v>
      </c>
      <c r="R3538" s="2" t="str">
        <f>VLOOKUP(A3538,'Additional Data'!$A$1:$D$9949,4,0)</f>
        <v>Debit Card</v>
      </c>
      <c r="S3538" s="7">
        <f>VLOOKUP(A3538,'Additional Data'!$A$1:$D$9949,3,0)</f>
        <v>836</v>
      </c>
      <c r="T3538" s="2" t="str">
        <f>HLOOKUP(B3538,'Additional Data'!$F$1:$N$2,2,0)</f>
        <v>Gaming Console</v>
      </c>
    </row>
    <row r="3539" ht="14.25" customHeight="1">
      <c r="A3539" s="2">
        <v>1447.0</v>
      </c>
      <c r="B3539" s="2" t="s">
        <v>39</v>
      </c>
      <c r="C3539" s="2" t="s">
        <v>32</v>
      </c>
      <c r="D3539" s="2" t="s">
        <v>34</v>
      </c>
      <c r="E3539" s="4">
        <v>43536.66510416667</v>
      </c>
      <c r="F3539" s="4">
        <v>43538.66510416667</v>
      </c>
      <c r="G3539" s="4">
        <v>43542.66510416667</v>
      </c>
      <c r="H3539" s="2">
        <v>63.0</v>
      </c>
      <c r="I3539" s="2">
        <v>87.0</v>
      </c>
      <c r="J3539" s="2" t="s">
        <v>60</v>
      </c>
      <c r="K3539" s="2" t="s">
        <v>61</v>
      </c>
      <c r="L3539" s="2" t="s">
        <v>35</v>
      </c>
      <c r="M3539" s="2" t="s">
        <v>71</v>
      </c>
      <c r="N3539" s="2">
        <v>-4.0</v>
      </c>
      <c r="O3539" s="2">
        <v>2.0</v>
      </c>
      <c r="P3539" s="2">
        <v>150.0</v>
      </c>
      <c r="Q3539" s="2" t="str">
        <f>VLOOKUP(A3539,'Additional Data'!$A$1:$D$9949,2,0)</f>
        <v>App</v>
      </c>
      <c r="R3539" s="2" t="str">
        <f>VLOOKUP(A3539,'Additional Data'!$A$1:$D$9949,4,0)</f>
        <v>Credit Card</v>
      </c>
      <c r="S3539" s="7">
        <f>VLOOKUP(A3539,'Additional Data'!$A$1:$D$9949,3,0)</f>
        <v>2638.915082</v>
      </c>
      <c r="T3539" s="2" t="str">
        <f>HLOOKUP(B3539,'Additional Data'!$F$1:$N$2,2,0)</f>
        <v>Mobile</v>
      </c>
    </row>
    <row r="3540" ht="14.25" customHeight="1">
      <c r="A3540" s="2">
        <v>330314.0</v>
      </c>
      <c r="B3540" s="2" t="s">
        <v>39</v>
      </c>
      <c r="C3540" s="2" t="s">
        <v>41</v>
      </c>
      <c r="D3540" s="2" t="s">
        <v>34</v>
      </c>
      <c r="E3540" s="4">
        <v>43536.67136574074</v>
      </c>
      <c r="F3540" s="4">
        <v>43542.67136574074</v>
      </c>
      <c r="G3540" s="4">
        <v>43539.67136574074</v>
      </c>
      <c r="H3540" s="2">
        <v>80.0</v>
      </c>
      <c r="I3540" s="2">
        <v>88.0</v>
      </c>
      <c r="J3540" s="2" t="s">
        <v>60</v>
      </c>
      <c r="K3540" s="2" t="s">
        <v>77</v>
      </c>
      <c r="L3540" s="2" t="s">
        <v>35</v>
      </c>
      <c r="M3540" s="2" t="s">
        <v>71</v>
      </c>
      <c r="N3540" s="2">
        <v>3.0</v>
      </c>
      <c r="O3540" s="2">
        <v>6.0</v>
      </c>
      <c r="P3540" s="2">
        <v>168.0</v>
      </c>
      <c r="Q3540" s="2" t="str">
        <f>VLOOKUP(A3540,'Additional Data'!$A$1:$D$9949,2,0)</f>
        <v>App</v>
      </c>
      <c r="R3540" s="2" t="str">
        <f>VLOOKUP(A3540,'Additional Data'!$A$1:$D$9949,4,0)</f>
        <v>Debit Card</v>
      </c>
      <c r="S3540" s="7">
        <f>VLOOKUP(A3540,'Additional Data'!$A$1:$D$9949,3,0)</f>
        <v>2917.690334</v>
      </c>
      <c r="T3540" s="2" t="str">
        <f>HLOOKUP(B3540,'Additional Data'!$F$1:$N$2,2,0)</f>
        <v>Mobile</v>
      </c>
    </row>
    <row r="3541" ht="14.25" customHeight="1">
      <c r="A3541" s="2">
        <v>618741.0</v>
      </c>
      <c r="B3541" s="2" t="s">
        <v>36</v>
      </c>
      <c r="C3541" s="2" t="s">
        <v>32</v>
      </c>
      <c r="D3541" s="2" t="s">
        <v>34</v>
      </c>
      <c r="E3541" s="4">
        <v>43536.68011574074</v>
      </c>
      <c r="F3541" s="4">
        <v>43541.68011574074</v>
      </c>
      <c r="G3541" s="4">
        <v>43541.68011574074</v>
      </c>
      <c r="H3541" s="2">
        <v>39.0</v>
      </c>
      <c r="I3541" s="2">
        <v>105.0</v>
      </c>
      <c r="J3541" s="2" t="s">
        <v>63</v>
      </c>
      <c r="K3541" s="2" t="s">
        <v>81</v>
      </c>
      <c r="L3541" s="2" t="s">
        <v>35</v>
      </c>
      <c r="M3541" s="2" t="s">
        <v>59</v>
      </c>
      <c r="N3541" s="2">
        <v>0.0</v>
      </c>
      <c r="O3541" s="2">
        <v>5.0</v>
      </c>
      <c r="P3541" s="2">
        <v>144.0</v>
      </c>
      <c r="Q3541" s="2" t="str">
        <f>VLOOKUP(A3541,'Additional Data'!$A$1:$D$9949,2,0)</f>
        <v>Website</v>
      </c>
      <c r="R3541" s="2" t="str">
        <f>VLOOKUP(A3541,'Additional Data'!$A$1:$D$9949,4,0)</f>
        <v>Credit Card</v>
      </c>
      <c r="S3541" s="7">
        <f>VLOOKUP(A3541,'Additional Data'!$A$1:$D$9949,3,0)</f>
        <v>1115.109561</v>
      </c>
      <c r="T3541" s="2" t="str">
        <f>HLOOKUP(B3541,'Additional Data'!$F$1:$N$2,2,0)</f>
        <v>Laptop</v>
      </c>
    </row>
    <row r="3542" ht="14.25" customHeight="1">
      <c r="A3542" s="2">
        <v>599432.0</v>
      </c>
      <c r="B3542" s="2" t="s">
        <v>36</v>
      </c>
      <c r="C3542" s="2" t="s">
        <v>32</v>
      </c>
      <c r="D3542" s="2" t="s">
        <v>34</v>
      </c>
      <c r="E3542" s="4">
        <v>43536.68063657408</v>
      </c>
      <c r="F3542" s="4">
        <v>43541.68063657408</v>
      </c>
      <c r="G3542" s="4">
        <v>43542.68063657408</v>
      </c>
      <c r="H3542" s="2">
        <v>65.0</v>
      </c>
      <c r="I3542" s="2">
        <v>93.0</v>
      </c>
      <c r="J3542" s="2" t="s">
        <v>60</v>
      </c>
      <c r="K3542" s="2" t="s">
        <v>61</v>
      </c>
      <c r="L3542" s="2" t="s">
        <v>35</v>
      </c>
      <c r="M3542" s="2" t="s">
        <v>71</v>
      </c>
      <c r="N3542" s="2">
        <v>-1.0</v>
      </c>
      <c r="O3542" s="2">
        <v>5.0</v>
      </c>
      <c r="P3542" s="2">
        <v>158.0</v>
      </c>
      <c r="Q3542" s="2" t="str">
        <f>VLOOKUP(A3542,'Additional Data'!$A$1:$D$9949,2,0)</f>
        <v>App</v>
      </c>
      <c r="R3542" s="2" t="str">
        <f>VLOOKUP(A3542,'Additional Data'!$A$1:$D$9949,4,0)</f>
        <v>Debit Card</v>
      </c>
      <c r="S3542" s="7">
        <f>VLOOKUP(A3542,'Additional Data'!$A$1:$D$9949,3,0)</f>
        <v>3708.709242</v>
      </c>
      <c r="T3542" s="2" t="str">
        <f>HLOOKUP(B3542,'Additional Data'!$F$1:$N$2,2,0)</f>
        <v>Laptop</v>
      </c>
    </row>
    <row r="3543" ht="14.25" customHeight="1">
      <c r="A3543" s="2">
        <v>159914.0</v>
      </c>
      <c r="B3543" s="2" t="s">
        <v>30</v>
      </c>
      <c r="C3543" s="2" t="s">
        <v>41</v>
      </c>
      <c r="D3543" s="2" t="s">
        <v>34</v>
      </c>
      <c r="E3543" s="4">
        <v>43536.68592592593</v>
      </c>
      <c r="F3543" s="4">
        <v>43543.68592592593</v>
      </c>
      <c r="G3543" s="4">
        <v>43540.68592592593</v>
      </c>
      <c r="H3543" s="2">
        <v>29.0</v>
      </c>
      <c r="I3543" s="2">
        <v>126.0</v>
      </c>
      <c r="J3543" s="2" t="s">
        <v>32</v>
      </c>
      <c r="K3543" s="2" t="s">
        <v>70</v>
      </c>
      <c r="L3543" s="2" t="s">
        <v>35</v>
      </c>
      <c r="M3543" s="2" t="s">
        <v>59</v>
      </c>
      <c r="N3543" s="2">
        <v>3.0</v>
      </c>
      <c r="O3543" s="2">
        <v>7.0</v>
      </c>
      <c r="P3543" s="2">
        <v>155.0</v>
      </c>
      <c r="Q3543" s="2" t="str">
        <f>VLOOKUP(A3543,'Additional Data'!$A$1:$D$9949,2,0)</f>
        <v>App</v>
      </c>
      <c r="R3543" s="2" t="str">
        <f>VLOOKUP(A3543,'Additional Data'!$A$1:$D$9949,4,0)</f>
        <v>Debit Card</v>
      </c>
      <c r="S3543" s="7">
        <f>VLOOKUP(A3543,'Additional Data'!$A$1:$D$9949,3,0)</f>
        <v>1104.420242</v>
      </c>
      <c r="T3543" s="2" t="str">
        <f>HLOOKUP(B3543,'Additional Data'!$F$1:$N$2,2,0)</f>
        <v>PC</v>
      </c>
    </row>
    <row r="3544" ht="14.25" customHeight="1">
      <c r="A3544" s="2">
        <v>160276.0</v>
      </c>
      <c r="B3544" s="2" t="s">
        <v>47</v>
      </c>
      <c r="C3544" s="2" t="s">
        <v>32</v>
      </c>
      <c r="D3544" s="2" t="s">
        <v>34</v>
      </c>
      <c r="E3544" s="4">
        <v>43536.68863425926</v>
      </c>
      <c r="F3544" s="4">
        <v>43541.68863425926</v>
      </c>
      <c r="G3544" s="4">
        <v>43542.68863425926</v>
      </c>
      <c r="H3544" s="2">
        <v>69.0</v>
      </c>
      <c r="I3544" s="2">
        <v>100.0</v>
      </c>
      <c r="J3544" s="2" t="s">
        <v>73</v>
      </c>
      <c r="K3544" s="2" t="s">
        <v>74</v>
      </c>
      <c r="L3544" s="2" t="s">
        <v>35</v>
      </c>
      <c r="M3544" s="2" t="s">
        <v>71</v>
      </c>
      <c r="N3544" s="2">
        <v>-1.0</v>
      </c>
      <c r="O3544" s="2">
        <v>5.0</v>
      </c>
      <c r="P3544" s="2">
        <v>169.0</v>
      </c>
      <c r="Q3544" s="2" t="str">
        <f>VLOOKUP(A3544,'Additional Data'!$A$1:$D$9949,2,0)</f>
        <v>App</v>
      </c>
      <c r="R3544" s="2" t="str">
        <f>VLOOKUP(A3544,'Additional Data'!$A$1:$D$9949,4,0)</f>
        <v>Debit Card</v>
      </c>
      <c r="S3544" s="7">
        <f>VLOOKUP(A3544,'Additional Data'!$A$1:$D$9949,3,0)</f>
        <v>3153</v>
      </c>
      <c r="T3544" s="2" t="str">
        <f>HLOOKUP(B3544,'Additional Data'!$F$1:$N$2,2,0)</f>
        <v>Tablet</v>
      </c>
    </row>
    <row r="3545" ht="14.25" customHeight="1">
      <c r="A3545" s="2">
        <v>159385.0</v>
      </c>
      <c r="B3545" s="2" t="s">
        <v>46</v>
      </c>
      <c r="C3545" s="2" t="s">
        <v>41</v>
      </c>
      <c r="D3545" s="2" t="s">
        <v>34</v>
      </c>
      <c r="E3545" s="4">
        <v>43536.688993055555</v>
      </c>
      <c r="F3545" s="4">
        <v>43538.688993055555</v>
      </c>
      <c r="G3545" s="4">
        <v>43543.688993055555</v>
      </c>
      <c r="H3545" s="2">
        <v>0.0</v>
      </c>
      <c r="I3545" s="2">
        <v>124.0</v>
      </c>
      <c r="J3545" s="2" t="s">
        <v>41</v>
      </c>
      <c r="K3545" s="2" t="s">
        <v>66</v>
      </c>
      <c r="L3545" s="2" t="s">
        <v>67</v>
      </c>
      <c r="M3545" s="2" t="s">
        <v>59</v>
      </c>
      <c r="N3545" s="2">
        <v>-5.0</v>
      </c>
      <c r="O3545" s="2">
        <v>2.0</v>
      </c>
      <c r="P3545" s="2">
        <v>124.0</v>
      </c>
      <c r="Q3545" s="2" t="str">
        <f>VLOOKUP(A3545,'Additional Data'!$A$1:$D$9949,2,0)</f>
        <v>App</v>
      </c>
      <c r="R3545" s="2" t="str">
        <f>VLOOKUP(A3545,'Additional Data'!$A$1:$D$9949,4,0)</f>
        <v>Credit Card</v>
      </c>
      <c r="S3545" s="7">
        <f>VLOOKUP(A3545,'Additional Data'!$A$1:$D$9949,3,0)</f>
        <v>3324.51281</v>
      </c>
      <c r="T3545" s="2" t="str">
        <f>HLOOKUP(B3545,'Additional Data'!$F$1:$N$2,2,0)</f>
        <v>TV</v>
      </c>
    </row>
    <row r="3546" ht="14.25" customHeight="1">
      <c r="A3546" s="2">
        <v>727326.0</v>
      </c>
      <c r="B3546" s="2" t="s">
        <v>36</v>
      </c>
      <c r="C3546" s="2" t="s">
        <v>41</v>
      </c>
      <c r="D3546" s="2" t="s">
        <v>34</v>
      </c>
      <c r="E3546" s="4">
        <v>43536.68980324074</v>
      </c>
      <c r="F3546" s="4">
        <v>43538.68980324074</v>
      </c>
      <c r="G3546" s="4">
        <v>43543.68980324074</v>
      </c>
      <c r="H3546" s="2">
        <v>0.0</v>
      </c>
      <c r="I3546" s="2">
        <v>129.0</v>
      </c>
      <c r="J3546" s="2" t="s">
        <v>41</v>
      </c>
      <c r="K3546" s="2" t="s">
        <v>66</v>
      </c>
      <c r="L3546" s="2" t="s">
        <v>67</v>
      </c>
      <c r="M3546" s="2" t="s">
        <v>59</v>
      </c>
      <c r="N3546" s="2">
        <v>-5.0</v>
      </c>
      <c r="O3546" s="2">
        <v>2.0</v>
      </c>
      <c r="P3546" s="2">
        <v>129.0</v>
      </c>
      <c r="Q3546" s="2" t="str">
        <f>VLOOKUP(A3546,'Additional Data'!$A$1:$D$9949,2,0)</f>
        <v>Website</v>
      </c>
      <c r="R3546" s="2" t="str">
        <f>VLOOKUP(A3546,'Additional Data'!$A$1:$D$9949,4,0)</f>
        <v>Debit Card</v>
      </c>
      <c r="S3546" s="7">
        <f>VLOOKUP(A3546,'Additional Data'!$A$1:$D$9949,3,0)</f>
        <v>708</v>
      </c>
      <c r="T3546" s="2" t="str">
        <f>HLOOKUP(B3546,'Additional Data'!$F$1:$N$2,2,0)</f>
        <v>Laptop</v>
      </c>
    </row>
    <row r="3547" ht="14.25" customHeight="1">
      <c r="A3547" s="2">
        <v>569314.0</v>
      </c>
      <c r="B3547" s="2" t="s">
        <v>30</v>
      </c>
      <c r="C3547" s="2" t="s">
        <v>41</v>
      </c>
      <c r="D3547" s="2" t="s">
        <v>34</v>
      </c>
      <c r="E3547" s="4">
        <v>43536.7015625</v>
      </c>
      <c r="F3547" s="4">
        <v>43538.7015625</v>
      </c>
      <c r="G3547" s="4">
        <v>43543.7015625</v>
      </c>
      <c r="H3547" s="2">
        <v>83.0</v>
      </c>
      <c r="I3547" s="2">
        <v>89.0</v>
      </c>
      <c r="J3547" s="2" t="s">
        <v>60</v>
      </c>
      <c r="K3547" s="2" t="s">
        <v>77</v>
      </c>
      <c r="L3547" s="2" t="s">
        <v>35</v>
      </c>
      <c r="M3547" s="2" t="s">
        <v>71</v>
      </c>
      <c r="N3547" s="2">
        <v>-5.0</v>
      </c>
      <c r="O3547" s="2">
        <v>2.0</v>
      </c>
      <c r="P3547" s="2">
        <v>172.0</v>
      </c>
      <c r="Q3547" s="2" t="str">
        <f>VLOOKUP(A3547,'Additional Data'!$A$1:$D$9949,2,0)</f>
        <v>App</v>
      </c>
      <c r="R3547" s="2" t="str">
        <f>VLOOKUP(A3547,'Additional Data'!$A$1:$D$9949,4,0)</f>
        <v>Debit Card</v>
      </c>
      <c r="S3547" s="7">
        <f>VLOOKUP(A3547,'Additional Data'!$A$1:$D$9949,3,0)</f>
        <v>1820.051391</v>
      </c>
      <c r="T3547" s="2" t="str">
        <f>HLOOKUP(B3547,'Additional Data'!$F$1:$N$2,2,0)</f>
        <v>PC</v>
      </c>
    </row>
    <row r="3548" ht="14.25" customHeight="1">
      <c r="A3548" s="2">
        <v>575680.0</v>
      </c>
      <c r="B3548" s="2" t="s">
        <v>36</v>
      </c>
      <c r="C3548" s="2" t="s">
        <v>32</v>
      </c>
      <c r="D3548" s="2" t="s">
        <v>34</v>
      </c>
      <c r="E3548" s="4">
        <v>43536.7025462963</v>
      </c>
      <c r="F3548" s="4">
        <v>43541.7025462963</v>
      </c>
      <c r="G3548" s="4">
        <v>43542.7025462963</v>
      </c>
      <c r="H3548" s="2">
        <v>45.0</v>
      </c>
      <c r="I3548" s="2">
        <v>123.0</v>
      </c>
      <c r="J3548" s="2" t="s">
        <v>73</v>
      </c>
      <c r="K3548" s="2" t="s">
        <v>74</v>
      </c>
      <c r="L3548" s="2" t="s">
        <v>35</v>
      </c>
      <c r="M3548" s="2" t="s">
        <v>71</v>
      </c>
      <c r="N3548" s="2">
        <v>-1.0</v>
      </c>
      <c r="O3548" s="2">
        <v>5.0</v>
      </c>
      <c r="P3548" s="2">
        <v>168.0</v>
      </c>
      <c r="Q3548" s="2" t="str">
        <f>VLOOKUP(A3548,'Additional Data'!$A$1:$D$9949,2,0)</f>
        <v>App</v>
      </c>
      <c r="R3548" s="2" t="str">
        <f>VLOOKUP(A3548,'Additional Data'!$A$1:$D$9949,4,0)</f>
        <v>Debit Card</v>
      </c>
      <c r="S3548" s="7">
        <f>VLOOKUP(A3548,'Additional Data'!$A$1:$D$9949,3,0)</f>
        <v>2714.448013</v>
      </c>
      <c r="T3548" s="2" t="str">
        <f>HLOOKUP(B3548,'Additional Data'!$F$1:$N$2,2,0)</f>
        <v>Laptop</v>
      </c>
    </row>
    <row r="3549" ht="14.25" customHeight="1">
      <c r="A3549" s="2">
        <v>245147.0</v>
      </c>
      <c r="B3549" s="2" t="s">
        <v>36</v>
      </c>
      <c r="C3549" s="2" t="s">
        <v>41</v>
      </c>
      <c r="D3549" s="2" t="s">
        <v>34</v>
      </c>
      <c r="E3549" s="4">
        <v>43536.70346064815</v>
      </c>
      <c r="F3549" s="4">
        <v>43540.70346064815</v>
      </c>
      <c r="G3549" s="4">
        <v>43543.70346064815</v>
      </c>
      <c r="H3549" s="2">
        <v>33.0</v>
      </c>
      <c r="I3549" s="2">
        <v>114.0</v>
      </c>
      <c r="J3549" s="2" t="s">
        <v>60</v>
      </c>
      <c r="K3549" s="2" t="s">
        <v>77</v>
      </c>
      <c r="L3549" s="2" t="s">
        <v>35</v>
      </c>
      <c r="M3549" s="2" t="s">
        <v>59</v>
      </c>
      <c r="N3549" s="2">
        <v>-3.0</v>
      </c>
      <c r="O3549" s="2">
        <v>4.0</v>
      </c>
      <c r="P3549" s="2">
        <v>147.0</v>
      </c>
      <c r="Q3549" s="2" t="str">
        <f>VLOOKUP(A3549,'Additional Data'!$A$1:$D$9949,2,0)</f>
        <v>App</v>
      </c>
      <c r="R3549" s="2" t="str">
        <f>VLOOKUP(A3549,'Additional Data'!$A$1:$D$9949,4,0)</f>
        <v>Cash On Delivery</v>
      </c>
      <c r="S3549" s="7">
        <f>VLOOKUP(A3549,'Additional Data'!$A$1:$D$9949,3,0)</f>
        <v>279.9376908</v>
      </c>
      <c r="T3549" s="2" t="str">
        <f>HLOOKUP(B3549,'Additional Data'!$F$1:$N$2,2,0)</f>
        <v>Laptop</v>
      </c>
    </row>
    <row r="3550" ht="14.25" customHeight="1">
      <c r="A3550" s="2">
        <v>810701.0</v>
      </c>
      <c r="B3550" s="2" t="s">
        <v>36</v>
      </c>
      <c r="C3550" s="2" t="s">
        <v>41</v>
      </c>
      <c r="D3550" s="2" t="s">
        <v>34</v>
      </c>
      <c r="E3550" s="4">
        <v>43536.70533564815</v>
      </c>
      <c r="F3550" s="4">
        <v>43543.70533564815</v>
      </c>
      <c r="G3550" s="4">
        <v>43539.70533564815</v>
      </c>
      <c r="H3550" s="2">
        <v>0.0</v>
      </c>
      <c r="I3550" s="2">
        <v>129.0</v>
      </c>
      <c r="J3550" s="2" t="s">
        <v>41</v>
      </c>
      <c r="K3550" s="2" t="s">
        <v>66</v>
      </c>
      <c r="L3550" s="2" t="s">
        <v>67</v>
      </c>
      <c r="M3550" s="2" t="s">
        <v>59</v>
      </c>
      <c r="N3550" s="2">
        <v>4.0</v>
      </c>
      <c r="O3550" s="2">
        <v>7.0</v>
      </c>
      <c r="P3550" s="2">
        <v>129.0</v>
      </c>
      <c r="Q3550" s="2" t="str">
        <f>VLOOKUP(A3550,'Additional Data'!$A$1:$D$9949,2,0)</f>
        <v>App</v>
      </c>
      <c r="R3550" s="2" t="str">
        <f>VLOOKUP(A3550,'Additional Data'!$A$1:$D$9949,4,0)</f>
        <v>Credit Card</v>
      </c>
      <c r="S3550" s="7">
        <f>VLOOKUP(A3550,'Additional Data'!$A$1:$D$9949,3,0)</f>
        <v>767.3356493</v>
      </c>
      <c r="T3550" s="2" t="str">
        <f>HLOOKUP(B3550,'Additional Data'!$F$1:$N$2,2,0)</f>
        <v>Laptop</v>
      </c>
    </row>
    <row r="3551" ht="14.25" customHeight="1">
      <c r="A3551" s="2">
        <v>757545.0</v>
      </c>
      <c r="B3551" s="2" t="s">
        <v>39</v>
      </c>
      <c r="C3551" s="2" t="s">
        <v>32</v>
      </c>
      <c r="D3551" s="2" t="s">
        <v>34</v>
      </c>
      <c r="E3551" s="4">
        <v>43536.71079861111</v>
      </c>
      <c r="F3551" s="4">
        <v>43542.71079861111</v>
      </c>
      <c r="G3551" s="4">
        <v>43541.71079861111</v>
      </c>
      <c r="H3551" s="2">
        <v>0.0</v>
      </c>
      <c r="I3551" s="2">
        <v>125.0</v>
      </c>
      <c r="J3551" s="2" t="s">
        <v>32</v>
      </c>
      <c r="K3551" s="2" t="s">
        <v>82</v>
      </c>
      <c r="L3551" s="2" t="s">
        <v>67</v>
      </c>
      <c r="M3551" s="2" t="s">
        <v>59</v>
      </c>
      <c r="N3551" s="2">
        <v>1.0</v>
      </c>
      <c r="O3551" s="2">
        <v>6.0</v>
      </c>
      <c r="P3551" s="2">
        <v>125.0</v>
      </c>
      <c r="Q3551" s="2" t="str">
        <f>VLOOKUP(A3551,'Additional Data'!$A$1:$D$9949,2,0)</f>
        <v>Website</v>
      </c>
      <c r="R3551" s="2" t="str">
        <f>VLOOKUP(A3551,'Additional Data'!$A$1:$D$9949,4,0)</f>
        <v>Credit Card</v>
      </c>
      <c r="S3551" s="7">
        <f>VLOOKUP(A3551,'Additional Data'!$A$1:$D$9949,3,0)</f>
        <v>1985</v>
      </c>
      <c r="T3551" s="2" t="str">
        <f>HLOOKUP(B3551,'Additional Data'!$F$1:$N$2,2,0)</f>
        <v>Mobile</v>
      </c>
    </row>
    <row r="3552" ht="14.25" customHeight="1">
      <c r="A3552" s="2">
        <v>979684.0</v>
      </c>
      <c r="B3552" s="2" t="s">
        <v>39</v>
      </c>
      <c r="C3552" s="2" t="s">
        <v>41</v>
      </c>
      <c r="D3552" s="2" t="s">
        <v>34</v>
      </c>
      <c r="E3552" s="4">
        <v>43536.71111111111</v>
      </c>
      <c r="F3552" s="4">
        <v>43541.71111111111</v>
      </c>
      <c r="G3552" s="4">
        <v>43541.71111111111</v>
      </c>
      <c r="H3552" s="2">
        <v>49.0</v>
      </c>
      <c r="I3552" s="2">
        <v>127.0</v>
      </c>
      <c r="J3552" s="2" t="s">
        <v>32</v>
      </c>
      <c r="K3552" s="2" t="s">
        <v>70</v>
      </c>
      <c r="L3552" s="2" t="s">
        <v>35</v>
      </c>
      <c r="M3552" s="2" t="s">
        <v>71</v>
      </c>
      <c r="N3552" s="2">
        <v>0.0</v>
      </c>
      <c r="O3552" s="2">
        <v>5.0</v>
      </c>
      <c r="P3552" s="2">
        <v>176.0</v>
      </c>
      <c r="Q3552" s="2" t="str">
        <f>VLOOKUP(A3552,'Additional Data'!$A$1:$D$9949,2,0)</f>
        <v>App</v>
      </c>
      <c r="R3552" s="2" t="str">
        <f>VLOOKUP(A3552,'Additional Data'!$A$1:$D$9949,4,0)</f>
        <v>Debit Card</v>
      </c>
      <c r="S3552" s="7">
        <f>VLOOKUP(A3552,'Additional Data'!$A$1:$D$9949,3,0)</f>
        <v>428.6111084</v>
      </c>
      <c r="T3552" s="2" t="str">
        <f>HLOOKUP(B3552,'Additional Data'!$F$1:$N$2,2,0)</f>
        <v>Mobile</v>
      </c>
    </row>
    <row r="3553" ht="14.25" customHeight="1">
      <c r="A3553" s="2">
        <v>23289.0</v>
      </c>
      <c r="B3553" s="2" t="s">
        <v>49</v>
      </c>
      <c r="C3553" s="2" t="s">
        <v>32</v>
      </c>
      <c r="D3553" s="2" t="s">
        <v>34</v>
      </c>
      <c r="E3553" s="4">
        <v>43536.71542824074</v>
      </c>
      <c r="F3553" s="4">
        <v>43538.71542824074</v>
      </c>
      <c r="G3553" s="4">
        <v>43543.71542824074</v>
      </c>
      <c r="H3553" s="2">
        <v>0.0</v>
      </c>
      <c r="I3553" s="2">
        <v>127.0</v>
      </c>
      <c r="J3553" s="2" t="s">
        <v>32</v>
      </c>
      <c r="K3553" s="2" t="s">
        <v>82</v>
      </c>
      <c r="L3553" s="2" t="s">
        <v>67</v>
      </c>
      <c r="M3553" s="2" t="s">
        <v>59</v>
      </c>
      <c r="N3553" s="2">
        <v>-5.0</v>
      </c>
      <c r="O3553" s="2">
        <v>2.0</v>
      </c>
      <c r="P3553" s="2">
        <v>127.0</v>
      </c>
      <c r="Q3553" s="2" t="str">
        <f>VLOOKUP(A3553,'Additional Data'!$A$1:$D$9949,2,0)</f>
        <v>Website</v>
      </c>
      <c r="R3553" s="2" t="str">
        <f>VLOOKUP(A3553,'Additional Data'!$A$1:$D$9949,4,0)</f>
        <v>Cash On Delivery</v>
      </c>
      <c r="S3553" s="7">
        <f>VLOOKUP(A3553,'Additional Data'!$A$1:$D$9949,3,0)</f>
        <v>251.0313194</v>
      </c>
      <c r="T3553" s="2" t="str">
        <f>HLOOKUP(B3553,'Additional Data'!$F$1:$N$2,2,0)</f>
        <v>TV</v>
      </c>
    </row>
    <row r="3554" ht="14.25" customHeight="1">
      <c r="A3554" s="2">
        <v>4769.0</v>
      </c>
      <c r="B3554" s="2" t="s">
        <v>30</v>
      </c>
      <c r="C3554" s="2" t="s">
        <v>41</v>
      </c>
      <c r="D3554" s="2" t="s">
        <v>34</v>
      </c>
      <c r="E3554" s="4">
        <v>43536.73189814815</v>
      </c>
      <c r="F3554" s="4">
        <v>43540.73189814815</v>
      </c>
      <c r="G3554" s="4">
        <v>43540.73189814815</v>
      </c>
      <c r="H3554" s="2">
        <v>50.0</v>
      </c>
      <c r="I3554" s="2">
        <v>128.0</v>
      </c>
      <c r="J3554" s="2" t="s">
        <v>32</v>
      </c>
      <c r="K3554" s="2" t="s">
        <v>70</v>
      </c>
      <c r="L3554" s="2" t="s">
        <v>35</v>
      </c>
      <c r="M3554" s="2" t="s">
        <v>59</v>
      </c>
      <c r="N3554" s="2">
        <v>0.0</v>
      </c>
      <c r="O3554" s="2">
        <v>4.0</v>
      </c>
      <c r="P3554" s="2">
        <v>178.0</v>
      </c>
      <c r="Q3554" s="2" t="str">
        <f>VLOOKUP(A3554,'Additional Data'!$A$1:$D$9949,2,0)</f>
        <v>App</v>
      </c>
      <c r="R3554" s="2" t="str">
        <f>VLOOKUP(A3554,'Additional Data'!$A$1:$D$9949,4,0)</f>
        <v>Credit Card</v>
      </c>
      <c r="S3554" s="7">
        <f>VLOOKUP(A3554,'Additional Data'!$A$1:$D$9949,3,0)</f>
        <v>1656</v>
      </c>
      <c r="T3554" s="2" t="str">
        <f>HLOOKUP(B3554,'Additional Data'!$F$1:$N$2,2,0)</f>
        <v>PC</v>
      </c>
    </row>
    <row r="3555" ht="14.25" customHeight="1">
      <c r="A3555" s="2">
        <v>799285.0</v>
      </c>
      <c r="B3555" s="2" t="s">
        <v>39</v>
      </c>
      <c r="C3555" s="2" t="s">
        <v>41</v>
      </c>
      <c r="D3555" s="2" t="s">
        <v>34</v>
      </c>
      <c r="E3555" s="4">
        <v>43536.73351851852</v>
      </c>
      <c r="F3555" s="4">
        <v>43542.73351851852</v>
      </c>
      <c r="G3555" s="4">
        <v>43540.73351851852</v>
      </c>
      <c r="H3555" s="2">
        <v>73.0</v>
      </c>
      <c r="I3555" s="2">
        <v>90.0</v>
      </c>
      <c r="J3555" s="2" t="s">
        <v>63</v>
      </c>
      <c r="K3555" s="2" t="s">
        <v>64</v>
      </c>
      <c r="L3555" s="2" t="s">
        <v>35</v>
      </c>
      <c r="M3555" s="2" t="s">
        <v>71</v>
      </c>
      <c r="N3555" s="2">
        <v>2.0</v>
      </c>
      <c r="O3555" s="2">
        <v>6.0</v>
      </c>
      <c r="P3555" s="2">
        <v>163.0</v>
      </c>
      <c r="Q3555" s="2" t="str">
        <f>VLOOKUP(A3555,'Additional Data'!$A$1:$D$9949,2,0)</f>
        <v>App</v>
      </c>
      <c r="R3555" s="2" t="str">
        <f>VLOOKUP(A3555,'Additional Data'!$A$1:$D$9949,4,0)</f>
        <v>Credit Card</v>
      </c>
      <c r="S3555" s="7">
        <f>VLOOKUP(A3555,'Additional Data'!$A$1:$D$9949,3,0)</f>
        <v>1356.791829</v>
      </c>
      <c r="T3555" s="2" t="str">
        <f>HLOOKUP(B3555,'Additional Data'!$F$1:$N$2,2,0)</f>
        <v>Mobile</v>
      </c>
    </row>
    <row r="3556" ht="14.25" customHeight="1">
      <c r="A3556" s="2">
        <v>408790.0</v>
      </c>
      <c r="B3556" s="2" t="s">
        <v>39</v>
      </c>
      <c r="C3556" s="2" t="s">
        <v>41</v>
      </c>
      <c r="D3556" s="2" t="s">
        <v>34</v>
      </c>
      <c r="E3556" s="4">
        <v>43536.73571759259</v>
      </c>
      <c r="F3556" s="4">
        <v>43542.73571759259</v>
      </c>
      <c r="G3556" s="4">
        <v>43541.73571759259</v>
      </c>
      <c r="H3556" s="2">
        <v>49.0</v>
      </c>
      <c r="I3556" s="2">
        <v>108.0</v>
      </c>
      <c r="J3556" s="2" t="s">
        <v>60</v>
      </c>
      <c r="K3556" s="2" t="s">
        <v>77</v>
      </c>
      <c r="L3556" s="2" t="s">
        <v>35</v>
      </c>
      <c r="M3556" s="2" t="s">
        <v>59</v>
      </c>
      <c r="N3556" s="2">
        <v>1.0</v>
      </c>
      <c r="O3556" s="2">
        <v>6.0</v>
      </c>
      <c r="P3556" s="2">
        <v>157.0</v>
      </c>
      <c r="Q3556" s="2" t="str">
        <f>VLOOKUP(A3556,'Additional Data'!$A$1:$D$9949,2,0)</f>
        <v>App</v>
      </c>
      <c r="R3556" s="2" t="str">
        <f>VLOOKUP(A3556,'Additional Data'!$A$1:$D$9949,4,0)</f>
        <v>Debit Card</v>
      </c>
      <c r="S3556" s="7">
        <f>VLOOKUP(A3556,'Additional Data'!$A$1:$D$9949,3,0)</f>
        <v>1523.868626</v>
      </c>
      <c r="T3556" s="2" t="str">
        <f>HLOOKUP(B3556,'Additional Data'!$F$1:$N$2,2,0)</f>
        <v>Mobile</v>
      </c>
    </row>
    <row r="3557" ht="14.25" customHeight="1">
      <c r="A3557" s="2">
        <v>812696.0</v>
      </c>
      <c r="B3557" s="2" t="s">
        <v>36</v>
      </c>
      <c r="C3557" s="2" t="s">
        <v>41</v>
      </c>
      <c r="D3557" s="2" t="s">
        <v>34</v>
      </c>
      <c r="E3557" s="4">
        <v>43536.73609953704</v>
      </c>
      <c r="F3557" s="4">
        <v>43540.73609953704</v>
      </c>
      <c r="G3557" s="4">
        <v>43540.73609953704</v>
      </c>
      <c r="H3557" s="2">
        <v>0.0</v>
      </c>
      <c r="I3557" s="2">
        <v>122.0</v>
      </c>
      <c r="J3557" s="2" t="s">
        <v>41</v>
      </c>
      <c r="K3557" s="2" t="s">
        <v>66</v>
      </c>
      <c r="L3557" s="2" t="s">
        <v>67</v>
      </c>
      <c r="M3557" s="2" t="s">
        <v>71</v>
      </c>
      <c r="N3557" s="2">
        <v>0.0</v>
      </c>
      <c r="O3557" s="2">
        <v>4.0</v>
      </c>
      <c r="P3557" s="2">
        <v>122.0</v>
      </c>
      <c r="Q3557" s="2" t="str">
        <f>VLOOKUP(A3557,'Additional Data'!$A$1:$D$9949,2,0)</f>
        <v>App</v>
      </c>
      <c r="R3557" s="2" t="str">
        <f>VLOOKUP(A3557,'Additional Data'!$A$1:$D$9949,4,0)</f>
        <v>Debit Card</v>
      </c>
      <c r="S3557" s="7">
        <f>VLOOKUP(A3557,'Additional Data'!$A$1:$D$9949,3,0)</f>
        <v>3197.921357</v>
      </c>
      <c r="T3557" s="2" t="str">
        <f>HLOOKUP(B3557,'Additional Data'!$F$1:$N$2,2,0)</f>
        <v>Laptop</v>
      </c>
    </row>
    <row r="3558" ht="14.25" customHeight="1">
      <c r="A3558" s="2">
        <v>155563.0</v>
      </c>
      <c r="B3558" s="2" t="s">
        <v>39</v>
      </c>
      <c r="C3558" s="2" t="s">
        <v>41</v>
      </c>
      <c r="D3558" s="2" t="s">
        <v>34</v>
      </c>
      <c r="E3558" s="4">
        <v>43536.73881944444</v>
      </c>
      <c r="F3558" s="4">
        <v>43542.73881944444</v>
      </c>
      <c r="G3558" s="4">
        <v>43543.73881944444</v>
      </c>
      <c r="H3558" s="2">
        <v>0.0</v>
      </c>
      <c r="I3558" s="2">
        <v>125.0</v>
      </c>
      <c r="J3558" s="2" t="s">
        <v>41</v>
      </c>
      <c r="K3558" s="2" t="s">
        <v>66</v>
      </c>
      <c r="L3558" s="2" t="s">
        <v>67</v>
      </c>
      <c r="M3558" s="2" t="s">
        <v>59</v>
      </c>
      <c r="N3558" s="2">
        <v>-1.0</v>
      </c>
      <c r="O3558" s="2">
        <v>6.0</v>
      </c>
      <c r="P3558" s="2">
        <v>125.0</v>
      </c>
      <c r="Q3558" s="2" t="str">
        <f>VLOOKUP(A3558,'Additional Data'!$A$1:$D$9949,2,0)</f>
        <v>App</v>
      </c>
      <c r="R3558" s="2" t="str">
        <f>VLOOKUP(A3558,'Additional Data'!$A$1:$D$9949,4,0)</f>
        <v>Credit Card</v>
      </c>
      <c r="S3558" s="7">
        <f>VLOOKUP(A3558,'Additional Data'!$A$1:$D$9949,3,0)</f>
        <v>1216.666775</v>
      </c>
      <c r="T3558" s="2" t="str">
        <f>HLOOKUP(B3558,'Additional Data'!$F$1:$N$2,2,0)</f>
        <v>Mobile</v>
      </c>
    </row>
    <row r="3559" ht="14.25" customHeight="1">
      <c r="A3559" s="2">
        <v>411933.0</v>
      </c>
      <c r="B3559" s="2" t="s">
        <v>30</v>
      </c>
      <c r="C3559" s="2" t="s">
        <v>41</v>
      </c>
      <c r="D3559" s="2" t="s">
        <v>34</v>
      </c>
      <c r="E3559" s="4">
        <v>43536.74458333333</v>
      </c>
      <c r="F3559" s="4">
        <v>43543.74458333333</v>
      </c>
      <c r="G3559" s="4">
        <v>43542.74458333333</v>
      </c>
      <c r="H3559" s="2">
        <v>40.0</v>
      </c>
      <c r="I3559" s="2">
        <v>111.0</v>
      </c>
      <c r="J3559" s="2" t="s">
        <v>60</v>
      </c>
      <c r="K3559" s="2" t="s">
        <v>77</v>
      </c>
      <c r="L3559" s="2" t="s">
        <v>35</v>
      </c>
      <c r="M3559" s="2" t="s">
        <v>59</v>
      </c>
      <c r="N3559" s="2">
        <v>1.0</v>
      </c>
      <c r="O3559" s="2">
        <v>7.0</v>
      </c>
      <c r="P3559" s="2">
        <v>151.0</v>
      </c>
      <c r="Q3559" s="2" t="str">
        <f>VLOOKUP(A3559,'Additional Data'!$A$1:$D$9949,2,0)</f>
        <v>Website</v>
      </c>
      <c r="R3559" s="2" t="str">
        <f>VLOOKUP(A3559,'Additional Data'!$A$1:$D$9949,4,0)</f>
        <v>Credit Card</v>
      </c>
      <c r="S3559" s="7">
        <f>VLOOKUP(A3559,'Additional Data'!$A$1:$D$9949,3,0)</f>
        <v>3736.556175</v>
      </c>
      <c r="T3559" s="2" t="str">
        <f>HLOOKUP(B3559,'Additional Data'!$F$1:$N$2,2,0)</f>
        <v>PC</v>
      </c>
    </row>
    <row r="3560" ht="14.25" customHeight="1">
      <c r="A3560" s="2">
        <v>503842.0</v>
      </c>
      <c r="B3560" s="2" t="s">
        <v>30</v>
      </c>
      <c r="C3560" s="2" t="s">
        <v>41</v>
      </c>
      <c r="D3560" s="2" t="s">
        <v>34</v>
      </c>
      <c r="E3560" s="4">
        <v>43536.74581018519</v>
      </c>
      <c r="F3560" s="4">
        <v>43542.74581018519</v>
      </c>
      <c r="G3560" s="4">
        <v>43541.74581018519</v>
      </c>
      <c r="H3560" s="2">
        <v>31.0</v>
      </c>
      <c r="I3560" s="2">
        <v>129.0</v>
      </c>
      <c r="J3560" s="2" t="s">
        <v>32</v>
      </c>
      <c r="K3560" s="2" t="s">
        <v>70</v>
      </c>
      <c r="L3560" s="2" t="s">
        <v>35</v>
      </c>
      <c r="M3560" s="2" t="s">
        <v>59</v>
      </c>
      <c r="N3560" s="2">
        <v>1.0</v>
      </c>
      <c r="O3560" s="2">
        <v>6.0</v>
      </c>
      <c r="P3560" s="2">
        <v>160.0</v>
      </c>
      <c r="Q3560" s="2" t="str">
        <f>VLOOKUP(A3560,'Additional Data'!$A$1:$D$9949,2,0)</f>
        <v>App</v>
      </c>
      <c r="R3560" s="2" t="str">
        <f>VLOOKUP(A3560,'Additional Data'!$A$1:$D$9949,4,0)</f>
        <v>Debit Card</v>
      </c>
      <c r="S3560" s="7">
        <f>VLOOKUP(A3560,'Additional Data'!$A$1:$D$9949,3,0)</f>
        <v>2721.500171</v>
      </c>
      <c r="T3560" s="2" t="str">
        <f>HLOOKUP(B3560,'Additional Data'!$F$1:$N$2,2,0)</f>
        <v>PC</v>
      </c>
    </row>
    <row r="3561" ht="14.25" customHeight="1">
      <c r="A3561" s="2">
        <v>209416.0</v>
      </c>
      <c r="B3561" s="2" t="s">
        <v>36</v>
      </c>
      <c r="C3561" s="2" t="s">
        <v>32</v>
      </c>
      <c r="D3561" s="2" t="s">
        <v>34</v>
      </c>
      <c r="E3561" s="4">
        <v>43536.74648148148</v>
      </c>
      <c r="F3561" s="4">
        <v>43538.74648148148</v>
      </c>
      <c r="G3561" s="4">
        <v>43541.74648148148</v>
      </c>
      <c r="H3561" s="2">
        <v>88.0</v>
      </c>
      <c r="I3561" s="2">
        <v>93.0</v>
      </c>
      <c r="J3561" s="2" t="s">
        <v>60</v>
      </c>
      <c r="K3561" s="2" t="s">
        <v>61</v>
      </c>
      <c r="L3561" s="2" t="s">
        <v>35</v>
      </c>
      <c r="M3561" s="2" t="s">
        <v>71</v>
      </c>
      <c r="N3561" s="2">
        <v>-3.0</v>
      </c>
      <c r="O3561" s="2">
        <v>2.0</v>
      </c>
      <c r="P3561" s="2">
        <v>181.0</v>
      </c>
      <c r="Q3561" s="2" t="str">
        <f>VLOOKUP(A3561,'Additional Data'!$A$1:$D$9949,2,0)</f>
        <v>App</v>
      </c>
      <c r="R3561" s="2" t="str">
        <f>VLOOKUP(A3561,'Additional Data'!$A$1:$D$9949,4,0)</f>
        <v>Debit Card</v>
      </c>
      <c r="S3561" s="7">
        <f>VLOOKUP(A3561,'Additional Data'!$A$1:$D$9949,3,0)</f>
        <v>603.9124034</v>
      </c>
      <c r="T3561" s="2" t="str">
        <f>HLOOKUP(B3561,'Additional Data'!$F$1:$N$2,2,0)</f>
        <v>Laptop</v>
      </c>
    </row>
    <row r="3562" ht="14.25" customHeight="1">
      <c r="A3562" s="2">
        <v>431277.0</v>
      </c>
      <c r="B3562" s="2" t="s">
        <v>47</v>
      </c>
      <c r="C3562" s="2" t="s">
        <v>32</v>
      </c>
      <c r="D3562" s="2" t="s">
        <v>34</v>
      </c>
      <c r="E3562" s="4">
        <v>43536.74674768518</v>
      </c>
      <c r="F3562" s="4">
        <v>43542.74674768518</v>
      </c>
      <c r="G3562" s="4">
        <v>43543.74674768518</v>
      </c>
      <c r="H3562" s="2">
        <v>0.0</v>
      </c>
      <c r="I3562" s="2">
        <v>120.0</v>
      </c>
      <c r="J3562" s="2" t="s">
        <v>32</v>
      </c>
      <c r="K3562" s="2" t="s">
        <v>82</v>
      </c>
      <c r="L3562" s="2" t="s">
        <v>67</v>
      </c>
      <c r="M3562" s="2" t="s">
        <v>59</v>
      </c>
      <c r="N3562" s="2">
        <v>-1.0</v>
      </c>
      <c r="O3562" s="2">
        <v>6.0</v>
      </c>
      <c r="P3562" s="2">
        <v>120.0</v>
      </c>
      <c r="Q3562" s="2" t="str">
        <f>VLOOKUP(A3562,'Additional Data'!$A$1:$D$9949,2,0)</f>
        <v>Website</v>
      </c>
      <c r="R3562" s="2" t="str">
        <f>VLOOKUP(A3562,'Additional Data'!$A$1:$D$9949,4,0)</f>
        <v>Cash On Delivery</v>
      </c>
      <c r="S3562" s="7">
        <f>VLOOKUP(A3562,'Additional Data'!$A$1:$D$9949,3,0)</f>
        <v>1562.809512</v>
      </c>
      <c r="T3562" s="2" t="str">
        <f>HLOOKUP(B3562,'Additional Data'!$F$1:$N$2,2,0)</f>
        <v>Tablet</v>
      </c>
    </row>
    <row r="3563" ht="14.25" customHeight="1">
      <c r="A3563" s="2">
        <v>694400.0</v>
      </c>
      <c r="B3563" s="2" t="s">
        <v>36</v>
      </c>
      <c r="C3563" s="2" t="s">
        <v>41</v>
      </c>
      <c r="D3563" s="2" t="s">
        <v>34</v>
      </c>
      <c r="E3563" s="4">
        <v>43536.74964120371</v>
      </c>
      <c r="F3563" s="4">
        <v>43539.74964120371</v>
      </c>
      <c r="G3563" s="4">
        <v>43542.74964120371</v>
      </c>
      <c r="H3563" s="2">
        <v>35.0</v>
      </c>
      <c r="I3563" s="2">
        <v>113.0</v>
      </c>
      <c r="J3563" s="2" t="s">
        <v>63</v>
      </c>
      <c r="K3563" s="2" t="s">
        <v>64</v>
      </c>
      <c r="L3563" s="2" t="s">
        <v>35</v>
      </c>
      <c r="M3563" s="2" t="s">
        <v>71</v>
      </c>
      <c r="N3563" s="2">
        <v>-3.0</v>
      </c>
      <c r="O3563" s="2">
        <v>3.0</v>
      </c>
      <c r="P3563" s="2">
        <v>148.0</v>
      </c>
      <c r="Q3563" s="2" t="str">
        <f>VLOOKUP(A3563,'Additional Data'!$A$1:$D$9949,2,0)</f>
        <v>App</v>
      </c>
      <c r="R3563" s="2" t="str">
        <f>VLOOKUP(A3563,'Additional Data'!$A$1:$D$9949,4,0)</f>
        <v>Debit Card</v>
      </c>
      <c r="S3563" s="7">
        <f>VLOOKUP(A3563,'Additional Data'!$A$1:$D$9949,3,0)</f>
        <v>304</v>
      </c>
      <c r="T3563" s="2" t="str">
        <f>HLOOKUP(B3563,'Additional Data'!$F$1:$N$2,2,0)</f>
        <v>Laptop</v>
      </c>
    </row>
    <row r="3564" ht="14.25" customHeight="1">
      <c r="A3564" s="2">
        <v>237278.0</v>
      </c>
      <c r="B3564" s="2" t="s">
        <v>39</v>
      </c>
      <c r="C3564" s="2" t="s">
        <v>41</v>
      </c>
      <c r="D3564" s="2" t="s">
        <v>34</v>
      </c>
      <c r="E3564" s="4">
        <v>43536.75697916667</v>
      </c>
      <c r="F3564" s="4">
        <v>43541.75697916667</v>
      </c>
      <c r="G3564" s="4">
        <v>43539.75697916667</v>
      </c>
      <c r="H3564" s="2">
        <v>28.0</v>
      </c>
      <c r="I3564" s="2">
        <v>122.0</v>
      </c>
      <c r="J3564" s="2" t="s">
        <v>73</v>
      </c>
      <c r="K3564" s="2" t="s">
        <v>80</v>
      </c>
      <c r="L3564" s="2" t="s">
        <v>35</v>
      </c>
      <c r="M3564" s="2" t="s">
        <v>59</v>
      </c>
      <c r="N3564" s="2">
        <v>2.0</v>
      </c>
      <c r="O3564" s="2">
        <v>5.0</v>
      </c>
      <c r="P3564" s="2">
        <v>150.0</v>
      </c>
      <c r="Q3564" s="2" t="str">
        <f>VLOOKUP(A3564,'Additional Data'!$A$1:$D$9949,2,0)</f>
        <v>App</v>
      </c>
      <c r="R3564" s="2" t="str">
        <f>VLOOKUP(A3564,'Additional Data'!$A$1:$D$9949,4,0)</f>
        <v>Debit Card</v>
      </c>
      <c r="S3564" s="7">
        <f>VLOOKUP(A3564,'Additional Data'!$A$1:$D$9949,3,0)</f>
        <v>2849</v>
      </c>
      <c r="T3564" s="2" t="str">
        <f>HLOOKUP(B3564,'Additional Data'!$F$1:$N$2,2,0)</f>
        <v>Mobile</v>
      </c>
    </row>
    <row r="3565" ht="14.25" customHeight="1">
      <c r="A3565" s="2">
        <v>773390.0</v>
      </c>
      <c r="B3565" s="2" t="s">
        <v>48</v>
      </c>
      <c r="C3565" s="2" t="s">
        <v>32</v>
      </c>
      <c r="D3565" s="2" t="s">
        <v>34</v>
      </c>
      <c r="E3565" s="4">
        <v>43536.75767361111</v>
      </c>
      <c r="F3565" s="4">
        <v>43542.75767361111</v>
      </c>
      <c r="G3565" s="4">
        <v>43542.75767361111</v>
      </c>
      <c r="H3565" s="2">
        <v>45.0</v>
      </c>
      <c r="I3565" s="2">
        <v>121.0</v>
      </c>
      <c r="J3565" s="2" t="s">
        <v>41</v>
      </c>
      <c r="K3565" s="2" t="s">
        <v>58</v>
      </c>
      <c r="L3565" s="2" t="s">
        <v>35</v>
      </c>
      <c r="M3565" s="2" t="s">
        <v>59</v>
      </c>
      <c r="N3565" s="2">
        <v>0.0</v>
      </c>
      <c r="O3565" s="2">
        <v>6.0</v>
      </c>
      <c r="P3565" s="2">
        <v>166.0</v>
      </c>
      <c r="Q3565" s="2" t="str">
        <f>VLOOKUP(A3565,'Additional Data'!$A$1:$D$9949,2,0)</f>
        <v>App</v>
      </c>
      <c r="R3565" s="2" t="str">
        <f>VLOOKUP(A3565,'Additional Data'!$A$1:$D$9949,4,0)</f>
        <v>Debit Card</v>
      </c>
      <c r="S3565" s="7">
        <f>VLOOKUP(A3565,'Additional Data'!$A$1:$D$9949,3,0)</f>
        <v>2313</v>
      </c>
      <c r="T3565" s="2" t="str">
        <f>HLOOKUP(B3565,'Additional Data'!$F$1:$N$2,2,0)</f>
        <v>Gaming Console</v>
      </c>
    </row>
    <row r="3566" ht="14.25" customHeight="1">
      <c r="A3566" s="2">
        <v>866648.0</v>
      </c>
      <c r="B3566" s="2" t="s">
        <v>47</v>
      </c>
      <c r="C3566" s="2" t="s">
        <v>32</v>
      </c>
      <c r="D3566" s="2" t="s">
        <v>34</v>
      </c>
      <c r="E3566" s="4">
        <v>43536.761342592596</v>
      </c>
      <c r="F3566" s="4">
        <v>43541.761342592596</v>
      </c>
      <c r="G3566" s="4">
        <v>43543.761342592596</v>
      </c>
      <c r="H3566" s="2">
        <v>0.0</v>
      </c>
      <c r="I3566" s="2">
        <v>126.0</v>
      </c>
      <c r="J3566" s="2" t="s">
        <v>32</v>
      </c>
      <c r="K3566" s="2" t="s">
        <v>82</v>
      </c>
      <c r="L3566" s="2" t="s">
        <v>67</v>
      </c>
      <c r="M3566" s="2" t="s">
        <v>71</v>
      </c>
      <c r="N3566" s="2">
        <v>-2.0</v>
      </c>
      <c r="O3566" s="2">
        <v>5.0</v>
      </c>
      <c r="P3566" s="2">
        <v>126.0</v>
      </c>
      <c r="Q3566" s="2" t="str">
        <f>VLOOKUP(A3566,'Additional Data'!$A$1:$D$9949,2,0)</f>
        <v>App</v>
      </c>
      <c r="R3566" s="2" t="str">
        <f>VLOOKUP(A3566,'Additional Data'!$A$1:$D$9949,4,0)</f>
        <v>Debit Card</v>
      </c>
      <c r="S3566" s="7">
        <f>VLOOKUP(A3566,'Additional Data'!$A$1:$D$9949,3,0)</f>
        <v>2410.671833</v>
      </c>
      <c r="T3566" s="2" t="str">
        <f>HLOOKUP(B3566,'Additional Data'!$F$1:$N$2,2,0)</f>
        <v>Tablet</v>
      </c>
    </row>
    <row r="3567" ht="14.25" customHeight="1">
      <c r="A3567" s="2">
        <v>111770.0</v>
      </c>
      <c r="B3567" s="2" t="s">
        <v>36</v>
      </c>
      <c r="C3567" s="2" t="s">
        <v>41</v>
      </c>
      <c r="D3567" s="2" t="s">
        <v>34</v>
      </c>
      <c r="E3567" s="4">
        <v>43536.76179398148</v>
      </c>
      <c r="F3567" s="4">
        <v>43540.76179398148</v>
      </c>
      <c r="G3567" s="4">
        <v>43543.76179398148</v>
      </c>
      <c r="H3567" s="2">
        <v>35.0</v>
      </c>
      <c r="I3567" s="2">
        <v>129.0</v>
      </c>
      <c r="J3567" s="2" t="s">
        <v>73</v>
      </c>
      <c r="K3567" s="2" t="s">
        <v>80</v>
      </c>
      <c r="L3567" s="2" t="s">
        <v>35</v>
      </c>
      <c r="M3567" s="2" t="s">
        <v>59</v>
      </c>
      <c r="N3567" s="2">
        <v>-3.0</v>
      </c>
      <c r="O3567" s="2">
        <v>4.0</v>
      </c>
      <c r="P3567" s="2">
        <v>164.0</v>
      </c>
      <c r="Q3567" s="2" t="str">
        <f>VLOOKUP(A3567,'Additional Data'!$A$1:$D$9949,2,0)</f>
        <v>App</v>
      </c>
      <c r="R3567" s="2" t="str">
        <f>VLOOKUP(A3567,'Additional Data'!$A$1:$D$9949,4,0)</f>
        <v>Debit Card</v>
      </c>
      <c r="S3567" s="7">
        <f>VLOOKUP(A3567,'Additional Data'!$A$1:$D$9949,3,0)</f>
        <v>2681.093828</v>
      </c>
      <c r="T3567" s="2" t="str">
        <f>HLOOKUP(B3567,'Additional Data'!$F$1:$N$2,2,0)</f>
        <v>Laptop</v>
      </c>
    </row>
    <row r="3568" ht="14.25" customHeight="1">
      <c r="A3568" s="2">
        <v>161867.0</v>
      </c>
      <c r="B3568" s="2" t="s">
        <v>39</v>
      </c>
      <c r="C3568" s="2" t="s">
        <v>32</v>
      </c>
      <c r="D3568" s="2" t="s">
        <v>34</v>
      </c>
      <c r="E3568" s="4">
        <v>43536.76458333333</v>
      </c>
      <c r="F3568" s="4">
        <v>43539.76458333333</v>
      </c>
      <c r="G3568" s="4">
        <v>43543.76458333333</v>
      </c>
      <c r="H3568" s="2">
        <v>82.0</v>
      </c>
      <c r="I3568" s="2">
        <v>109.0</v>
      </c>
      <c r="J3568" s="2" t="s">
        <v>41</v>
      </c>
      <c r="K3568" s="2" t="s">
        <v>58</v>
      </c>
      <c r="L3568" s="2" t="s">
        <v>35</v>
      </c>
      <c r="M3568" s="2" t="s">
        <v>71</v>
      </c>
      <c r="N3568" s="2">
        <v>-4.0</v>
      </c>
      <c r="O3568" s="2">
        <v>3.0</v>
      </c>
      <c r="P3568" s="2">
        <v>191.0</v>
      </c>
      <c r="Q3568" s="2" t="str">
        <f>VLOOKUP(A3568,'Additional Data'!$A$1:$D$9949,2,0)</f>
        <v>App</v>
      </c>
      <c r="R3568" s="2" t="str">
        <f>VLOOKUP(A3568,'Additional Data'!$A$1:$D$9949,4,0)</f>
        <v>Credit Card</v>
      </c>
      <c r="S3568" s="7">
        <f>VLOOKUP(A3568,'Additional Data'!$A$1:$D$9949,3,0)</f>
        <v>510.6089388</v>
      </c>
      <c r="T3568" s="2" t="str">
        <f>HLOOKUP(B3568,'Additional Data'!$F$1:$N$2,2,0)</f>
        <v>Mobile</v>
      </c>
    </row>
    <row r="3569" ht="14.25" customHeight="1">
      <c r="A3569" s="2">
        <v>451508.0</v>
      </c>
      <c r="B3569" s="2" t="s">
        <v>36</v>
      </c>
      <c r="C3569" s="2" t="s">
        <v>41</v>
      </c>
      <c r="D3569" s="2" t="s">
        <v>34</v>
      </c>
      <c r="E3569" s="4">
        <v>43536.76572916667</v>
      </c>
      <c r="F3569" s="4">
        <v>43545.76572916667</v>
      </c>
      <c r="G3569" s="4">
        <v>43540.76572916667</v>
      </c>
      <c r="H3569" s="2">
        <v>78.0</v>
      </c>
      <c r="I3569" s="2">
        <v>85.0</v>
      </c>
      <c r="J3569" s="2" t="s">
        <v>63</v>
      </c>
      <c r="K3569" s="2" t="s">
        <v>64</v>
      </c>
      <c r="L3569" s="2" t="s">
        <v>35</v>
      </c>
      <c r="M3569" s="2" t="s">
        <v>71</v>
      </c>
      <c r="N3569" s="2">
        <v>5.0</v>
      </c>
      <c r="O3569" s="2">
        <v>9.0</v>
      </c>
      <c r="P3569" s="2">
        <v>163.0</v>
      </c>
      <c r="Q3569" s="2" t="str">
        <f>VLOOKUP(A3569,'Additional Data'!$A$1:$D$9949,2,0)</f>
        <v>App</v>
      </c>
      <c r="R3569" s="2" t="str">
        <f>VLOOKUP(A3569,'Additional Data'!$A$1:$D$9949,4,0)</f>
        <v>Debit Card</v>
      </c>
      <c r="S3569" s="7">
        <f>VLOOKUP(A3569,'Additional Data'!$A$1:$D$9949,3,0)</f>
        <v>1459.945535</v>
      </c>
      <c r="T3569" s="2" t="str">
        <f>HLOOKUP(B3569,'Additional Data'!$F$1:$N$2,2,0)</f>
        <v>Laptop</v>
      </c>
    </row>
    <row r="3570" ht="14.25" customHeight="1">
      <c r="A3570" s="2">
        <v>32400.0</v>
      </c>
      <c r="B3570" s="2" t="s">
        <v>39</v>
      </c>
      <c r="C3570" s="2" t="s">
        <v>41</v>
      </c>
      <c r="D3570" s="2" t="s">
        <v>34</v>
      </c>
      <c r="E3570" s="4">
        <v>43536.76960648148</v>
      </c>
      <c r="F3570" s="4">
        <v>43542.76960648148</v>
      </c>
      <c r="G3570" s="4">
        <v>43540.76960648148</v>
      </c>
      <c r="H3570" s="2">
        <v>43.0</v>
      </c>
      <c r="I3570" s="2">
        <v>106.0</v>
      </c>
      <c r="J3570" s="2" t="s">
        <v>60</v>
      </c>
      <c r="K3570" s="2" t="s">
        <v>77</v>
      </c>
      <c r="L3570" s="2" t="s">
        <v>35</v>
      </c>
      <c r="M3570" s="2" t="s">
        <v>71</v>
      </c>
      <c r="N3570" s="2">
        <v>2.0</v>
      </c>
      <c r="O3570" s="2">
        <v>6.0</v>
      </c>
      <c r="P3570" s="2">
        <v>149.0</v>
      </c>
      <c r="Q3570" s="2" t="str">
        <f>VLOOKUP(A3570,'Additional Data'!$A$1:$D$9949,2,0)</f>
        <v>Website</v>
      </c>
      <c r="R3570" s="2" t="str">
        <f>VLOOKUP(A3570,'Additional Data'!$A$1:$D$9949,4,0)</f>
        <v>Debit Card</v>
      </c>
      <c r="S3570" s="7">
        <f>VLOOKUP(A3570,'Additional Data'!$A$1:$D$9949,3,0)</f>
        <v>2246.81325</v>
      </c>
      <c r="T3570" s="2" t="str">
        <f>HLOOKUP(B3570,'Additional Data'!$F$1:$N$2,2,0)</f>
        <v>Mobile</v>
      </c>
    </row>
    <row r="3571" ht="14.25" customHeight="1">
      <c r="A3571" s="2">
        <v>532753.0</v>
      </c>
      <c r="B3571" s="2" t="s">
        <v>30</v>
      </c>
      <c r="C3571" s="2" t="s">
        <v>32</v>
      </c>
      <c r="D3571" s="2" t="s">
        <v>34</v>
      </c>
      <c r="E3571" s="4">
        <v>43536.77591435185</v>
      </c>
      <c r="F3571" s="4">
        <v>43544.77591435185</v>
      </c>
      <c r="G3571" s="4">
        <v>43542.77591435185</v>
      </c>
      <c r="H3571" s="2">
        <v>37.0</v>
      </c>
      <c r="I3571" s="2">
        <v>121.0</v>
      </c>
      <c r="J3571" s="2" t="s">
        <v>41</v>
      </c>
      <c r="K3571" s="2" t="s">
        <v>58</v>
      </c>
      <c r="L3571" s="2" t="s">
        <v>35</v>
      </c>
      <c r="M3571" s="2" t="s">
        <v>59</v>
      </c>
      <c r="N3571" s="2">
        <v>2.0</v>
      </c>
      <c r="O3571" s="2">
        <v>8.0</v>
      </c>
      <c r="P3571" s="2">
        <v>158.0</v>
      </c>
      <c r="Q3571" s="2" t="str">
        <f>VLOOKUP(A3571,'Additional Data'!$A$1:$D$9949,2,0)</f>
        <v>App</v>
      </c>
      <c r="R3571" s="2" t="str">
        <f>VLOOKUP(A3571,'Additional Data'!$A$1:$D$9949,4,0)</f>
        <v>Credit Card</v>
      </c>
      <c r="S3571" s="7">
        <f>VLOOKUP(A3571,'Additional Data'!$A$1:$D$9949,3,0)</f>
        <v>855.0949909</v>
      </c>
      <c r="T3571" s="2" t="str">
        <f>HLOOKUP(B3571,'Additional Data'!$F$1:$N$2,2,0)</f>
        <v>PC</v>
      </c>
    </row>
    <row r="3572" ht="14.25" customHeight="1">
      <c r="A3572" s="2">
        <v>12849.0</v>
      </c>
      <c r="B3572" s="2" t="s">
        <v>49</v>
      </c>
      <c r="C3572" s="2" t="s">
        <v>41</v>
      </c>
      <c r="D3572" s="2" t="s">
        <v>34</v>
      </c>
      <c r="E3572" s="4">
        <v>43536.776400462964</v>
      </c>
      <c r="F3572" s="4">
        <v>43542.776400462964</v>
      </c>
      <c r="G3572" s="4">
        <v>43543.776400462964</v>
      </c>
      <c r="H3572" s="2">
        <v>74.0</v>
      </c>
      <c r="I3572" s="2">
        <v>100.0</v>
      </c>
      <c r="J3572" s="2" t="s">
        <v>73</v>
      </c>
      <c r="K3572" s="2" t="s">
        <v>80</v>
      </c>
      <c r="L3572" s="2" t="s">
        <v>35</v>
      </c>
      <c r="M3572" s="2" t="s">
        <v>71</v>
      </c>
      <c r="N3572" s="2">
        <v>-1.0</v>
      </c>
      <c r="O3572" s="2">
        <v>6.0</v>
      </c>
      <c r="P3572" s="2">
        <v>174.0</v>
      </c>
      <c r="Q3572" s="2" t="str">
        <f>VLOOKUP(A3572,'Additional Data'!$A$1:$D$9949,2,0)</f>
        <v>Website</v>
      </c>
      <c r="R3572" s="2" t="str">
        <f>VLOOKUP(A3572,'Additional Data'!$A$1:$D$9949,4,0)</f>
        <v>Credit Card</v>
      </c>
      <c r="S3572" s="7">
        <f>VLOOKUP(A3572,'Additional Data'!$A$1:$D$9949,3,0)</f>
        <v>3427</v>
      </c>
      <c r="T3572" s="2" t="str">
        <f>HLOOKUP(B3572,'Additional Data'!$F$1:$N$2,2,0)</f>
        <v>TV</v>
      </c>
    </row>
    <row r="3573" ht="14.25" customHeight="1">
      <c r="A3573" s="2">
        <v>887955.0</v>
      </c>
      <c r="B3573" s="2" t="s">
        <v>47</v>
      </c>
      <c r="C3573" s="2" t="s">
        <v>41</v>
      </c>
      <c r="D3573" s="2" t="s">
        <v>34</v>
      </c>
      <c r="E3573" s="4">
        <v>43536.776712962965</v>
      </c>
      <c r="F3573" s="4">
        <v>43537.776712962965</v>
      </c>
      <c r="G3573" s="4">
        <v>43540.776712962965</v>
      </c>
      <c r="H3573" s="2">
        <v>0.0</v>
      </c>
      <c r="I3573" s="2">
        <v>124.0</v>
      </c>
      <c r="J3573" s="2" t="s">
        <v>41</v>
      </c>
      <c r="K3573" s="2" t="s">
        <v>66</v>
      </c>
      <c r="L3573" s="2" t="s">
        <v>67</v>
      </c>
      <c r="M3573" s="2" t="s">
        <v>59</v>
      </c>
      <c r="N3573" s="2">
        <v>-3.0</v>
      </c>
      <c r="O3573" s="2">
        <v>1.0</v>
      </c>
      <c r="P3573" s="2">
        <v>124.0</v>
      </c>
      <c r="Q3573" s="2" t="str">
        <f>VLOOKUP(A3573,'Additional Data'!$A$1:$D$9949,2,0)</f>
        <v>Website</v>
      </c>
      <c r="R3573" s="2" t="str">
        <f>VLOOKUP(A3573,'Additional Data'!$A$1:$D$9949,4,0)</f>
        <v>Credit Card</v>
      </c>
      <c r="S3573" s="7">
        <f>VLOOKUP(A3573,'Additional Data'!$A$1:$D$9949,3,0)</f>
        <v>3033.112146</v>
      </c>
      <c r="T3573" s="2" t="str">
        <f>HLOOKUP(B3573,'Additional Data'!$F$1:$N$2,2,0)</f>
        <v>Tablet</v>
      </c>
    </row>
    <row r="3574" ht="14.25" customHeight="1">
      <c r="A3574" s="2">
        <v>217330.0</v>
      </c>
      <c r="B3574" s="2" t="s">
        <v>42</v>
      </c>
      <c r="C3574" s="2" t="s">
        <v>41</v>
      </c>
      <c r="D3574" s="2" t="s">
        <v>34</v>
      </c>
      <c r="E3574" s="4">
        <v>43536.77835648148</v>
      </c>
      <c r="F3574" s="4">
        <v>43545.77835648148</v>
      </c>
      <c r="G3574" s="4">
        <v>43541.77835648148</v>
      </c>
      <c r="H3574" s="2">
        <v>41.0</v>
      </c>
      <c r="I3574" s="2">
        <v>113.0</v>
      </c>
      <c r="J3574" s="2" t="s">
        <v>60</v>
      </c>
      <c r="K3574" s="2" t="s">
        <v>77</v>
      </c>
      <c r="L3574" s="2" t="s">
        <v>35</v>
      </c>
      <c r="M3574" s="2" t="s">
        <v>59</v>
      </c>
      <c r="N3574" s="2">
        <v>4.0</v>
      </c>
      <c r="O3574" s="2">
        <v>9.0</v>
      </c>
      <c r="P3574" s="2">
        <v>154.0</v>
      </c>
      <c r="Q3574" s="2" t="str">
        <f>VLOOKUP(A3574,'Additional Data'!$A$1:$D$9949,2,0)</f>
        <v>App</v>
      </c>
      <c r="R3574" s="2" t="str">
        <f>VLOOKUP(A3574,'Additional Data'!$A$1:$D$9949,4,0)</f>
        <v>Debit Card</v>
      </c>
      <c r="S3574" s="7">
        <f>VLOOKUP(A3574,'Additional Data'!$A$1:$D$9949,3,0)</f>
        <v>1437</v>
      </c>
      <c r="T3574" s="2" t="str">
        <f>HLOOKUP(B3574,'Additional Data'!$F$1:$N$2,2,0)</f>
        <v>TV</v>
      </c>
    </row>
    <row r="3575" ht="14.25" customHeight="1">
      <c r="A3575" s="2">
        <v>613003.0</v>
      </c>
      <c r="B3575" s="2" t="s">
        <v>36</v>
      </c>
      <c r="C3575" s="2" t="s">
        <v>41</v>
      </c>
      <c r="D3575" s="2" t="s">
        <v>34</v>
      </c>
      <c r="E3575" s="4">
        <v>43536.780960648146</v>
      </c>
      <c r="F3575" s="4">
        <v>43544.780960648146</v>
      </c>
      <c r="G3575" s="4">
        <v>43541.780960648146</v>
      </c>
      <c r="H3575" s="2">
        <v>33.0</v>
      </c>
      <c r="I3575" s="2">
        <v>110.0</v>
      </c>
      <c r="J3575" s="2" t="s">
        <v>60</v>
      </c>
      <c r="K3575" s="2" t="s">
        <v>77</v>
      </c>
      <c r="L3575" s="2" t="s">
        <v>35</v>
      </c>
      <c r="M3575" s="2" t="s">
        <v>59</v>
      </c>
      <c r="N3575" s="2">
        <v>3.0</v>
      </c>
      <c r="O3575" s="2">
        <v>8.0</v>
      </c>
      <c r="P3575" s="2">
        <v>143.0</v>
      </c>
      <c r="Q3575" s="2" t="str">
        <f>VLOOKUP(A3575,'Additional Data'!$A$1:$D$9949,2,0)</f>
        <v>App</v>
      </c>
      <c r="R3575" s="2" t="str">
        <f>VLOOKUP(A3575,'Additional Data'!$A$1:$D$9949,4,0)</f>
        <v>Credit Card</v>
      </c>
      <c r="S3575" s="7">
        <f>VLOOKUP(A3575,'Additional Data'!$A$1:$D$9949,3,0)</f>
        <v>1851</v>
      </c>
      <c r="T3575" s="2" t="str">
        <f>HLOOKUP(B3575,'Additional Data'!$F$1:$N$2,2,0)</f>
        <v>Laptop</v>
      </c>
    </row>
    <row r="3576" ht="14.25" customHeight="1">
      <c r="A3576" s="2">
        <v>594470.0</v>
      </c>
      <c r="B3576" s="2" t="s">
        <v>30</v>
      </c>
      <c r="C3576" s="2" t="s">
        <v>41</v>
      </c>
      <c r="D3576" s="2" t="s">
        <v>34</v>
      </c>
      <c r="E3576" s="4">
        <v>43536.792766203704</v>
      </c>
      <c r="F3576" s="4">
        <v>43541.792766203704</v>
      </c>
      <c r="G3576" s="4">
        <v>43539.792766203704</v>
      </c>
      <c r="H3576" s="2">
        <v>50.0</v>
      </c>
      <c r="I3576" s="2">
        <v>122.0</v>
      </c>
      <c r="J3576" s="2" t="s">
        <v>73</v>
      </c>
      <c r="K3576" s="2" t="s">
        <v>80</v>
      </c>
      <c r="L3576" s="2" t="s">
        <v>35</v>
      </c>
      <c r="M3576" s="2" t="s">
        <v>59</v>
      </c>
      <c r="N3576" s="2">
        <v>2.0</v>
      </c>
      <c r="O3576" s="2">
        <v>5.0</v>
      </c>
      <c r="P3576" s="2">
        <v>172.0</v>
      </c>
      <c r="Q3576" s="2" t="str">
        <f>VLOOKUP(A3576,'Additional Data'!$A$1:$D$9949,2,0)</f>
        <v>App</v>
      </c>
      <c r="R3576" s="2" t="str">
        <f>VLOOKUP(A3576,'Additional Data'!$A$1:$D$9949,4,0)</f>
        <v>Debit Card</v>
      </c>
      <c r="S3576" s="7">
        <f>VLOOKUP(A3576,'Additional Data'!$A$1:$D$9949,3,0)</f>
        <v>2705.04925</v>
      </c>
      <c r="T3576" s="2" t="str">
        <f>HLOOKUP(B3576,'Additional Data'!$F$1:$N$2,2,0)</f>
        <v>PC</v>
      </c>
    </row>
    <row r="3577" ht="14.25" customHeight="1">
      <c r="A3577" s="2">
        <v>79273.0</v>
      </c>
      <c r="B3577" s="2" t="s">
        <v>47</v>
      </c>
      <c r="C3577" s="2" t="s">
        <v>41</v>
      </c>
      <c r="D3577" s="2" t="s">
        <v>34</v>
      </c>
      <c r="E3577" s="4">
        <v>43536.79378472222</v>
      </c>
      <c r="F3577" s="4">
        <v>43540.79378472222</v>
      </c>
      <c r="G3577" s="4">
        <v>43541.79378472222</v>
      </c>
      <c r="H3577" s="2">
        <v>27.0</v>
      </c>
      <c r="I3577" s="2">
        <v>113.0</v>
      </c>
      <c r="J3577" s="2" t="s">
        <v>60</v>
      </c>
      <c r="K3577" s="2" t="s">
        <v>77</v>
      </c>
      <c r="L3577" s="2" t="s">
        <v>35</v>
      </c>
      <c r="M3577" s="2" t="s">
        <v>59</v>
      </c>
      <c r="N3577" s="2">
        <v>-1.0</v>
      </c>
      <c r="O3577" s="2">
        <v>4.0</v>
      </c>
      <c r="P3577" s="2">
        <v>140.0</v>
      </c>
      <c r="Q3577" s="2" t="str">
        <f>VLOOKUP(A3577,'Additional Data'!$A$1:$D$9949,2,0)</f>
        <v>App</v>
      </c>
      <c r="R3577" s="2" t="str">
        <f>VLOOKUP(A3577,'Additional Data'!$A$1:$D$9949,4,0)</f>
        <v>Credit Card</v>
      </c>
      <c r="S3577" s="7">
        <f>VLOOKUP(A3577,'Additional Data'!$A$1:$D$9949,3,0)</f>
        <v>1049.984825</v>
      </c>
      <c r="T3577" s="2" t="str">
        <f>HLOOKUP(B3577,'Additional Data'!$F$1:$N$2,2,0)</f>
        <v>Tablet</v>
      </c>
    </row>
    <row r="3578" ht="14.25" customHeight="1">
      <c r="A3578" s="2">
        <v>874622.0</v>
      </c>
      <c r="B3578" s="2" t="s">
        <v>30</v>
      </c>
      <c r="C3578" s="2" t="s">
        <v>41</v>
      </c>
      <c r="D3578" s="2" t="s">
        <v>34</v>
      </c>
      <c r="E3578" s="4">
        <v>43536.7937962963</v>
      </c>
      <c r="F3578" s="4">
        <v>43539.7937962963</v>
      </c>
      <c r="G3578" s="4">
        <v>43541.7937962963</v>
      </c>
      <c r="H3578" s="2">
        <v>42.0</v>
      </c>
      <c r="I3578" s="2">
        <v>111.0</v>
      </c>
      <c r="J3578" s="2" t="s">
        <v>63</v>
      </c>
      <c r="K3578" s="2" t="s">
        <v>64</v>
      </c>
      <c r="L3578" s="2" t="s">
        <v>35</v>
      </c>
      <c r="M3578" s="2" t="s">
        <v>59</v>
      </c>
      <c r="N3578" s="2">
        <v>-2.0</v>
      </c>
      <c r="O3578" s="2">
        <v>3.0</v>
      </c>
      <c r="P3578" s="2">
        <v>153.0</v>
      </c>
      <c r="Q3578" s="2" t="str">
        <f>VLOOKUP(A3578,'Additional Data'!$A$1:$D$9949,2,0)</f>
        <v>App</v>
      </c>
      <c r="R3578" s="2" t="str">
        <f>VLOOKUP(A3578,'Additional Data'!$A$1:$D$9949,4,0)</f>
        <v>Debit Card</v>
      </c>
      <c r="S3578" s="7">
        <f>VLOOKUP(A3578,'Additional Data'!$A$1:$D$9949,3,0)</f>
        <v>946.1876711</v>
      </c>
      <c r="T3578" s="2" t="str">
        <f>HLOOKUP(B3578,'Additional Data'!$F$1:$N$2,2,0)</f>
        <v>PC</v>
      </c>
    </row>
    <row r="3579" ht="14.25" customHeight="1">
      <c r="A3579" s="2">
        <v>414469.0</v>
      </c>
      <c r="B3579" s="2" t="s">
        <v>39</v>
      </c>
      <c r="C3579" s="2" t="s">
        <v>41</v>
      </c>
      <c r="D3579" s="2" t="s">
        <v>34</v>
      </c>
      <c r="E3579" s="4">
        <v>43536.79715277778</v>
      </c>
      <c r="F3579" s="4">
        <v>43542.79715277778</v>
      </c>
      <c r="G3579" s="4">
        <v>43542.79715277778</v>
      </c>
      <c r="H3579" s="2">
        <v>58.0</v>
      </c>
      <c r="I3579" s="2">
        <v>94.0</v>
      </c>
      <c r="J3579" s="2" t="s">
        <v>60</v>
      </c>
      <c r="K3579" s="2" t="s">
        <v>77</v>
      </c>
      <c r="L3579" s="2" t="s">
        <v>35</v>
      </c>
      <c r="M3579" s="2" t="s">
        <v>71</v>
      </c>
      <c r="N3579" s="2">
        <v>0.0</v>
      </c>
      <c r="O3579" s="2">
        <v>6.0</v>
      </c>
      <c r="P3579" s="2">
        <v>152.0</v>
      </c>
      <c r="Q3579" s="2" t="str">
        <f>VLOOKUP(A3579,'Additional Data'!$A$1:$D$9949,2,0)</f>
        <v>App</v>
      </c>
      <c r="R3579" s="2" t="str">
        <f>VLOOKUP(A3579,'Additional Data'!$A$1:$D$9949,4,0)</f>
        <v>Credit Card</v>
      </c>
      <c r="S3579" s="7">
        <f>VLOOKUP(A3579,'Additional Data'!$A$1:$D$9949,3,0)</f>
        <v>1523.121548</v>
      </c>
      <c r="T3579" s="2" t="str">
        <f>HLOOKUP(B3579,'Additional Data'!$F$1:$N$2,2,0)</f>
        <v>Mobile</v>
      </c>
    </row>
    <row r="3580" ht="14.25" customHeight="1">
      <c r="A3580" s="2">
        <v>71730.0</v>
      </c>
      <c r="B3580" s="2" t="s">
        <v>42</v>
      </c>
      <c r="C3580" s="2" t="s">
        <v>32</v>
      </c>
      <c r="D3580" s="2" t="s">
        <v>34</v>
      </c>
      <c r="E3580" s="4">
        <v>43536.80074074074</v>
      </c>
      <c r="F3580" s="4">
        <v>43539.80074074074</v>
      </c>
      <c r="G3580" s="4">
        <v>43540.80074074074</v>
      </c>
      <c r="H3580" s="2">
        <v>0.0</v>
      </c>
      <c r="I3580" s="2">
        <v>126.0</v>
      </c>
      <c r="J3580" s="2" t="s">
        <v>32</v>
      </c>
      <c r="K3580" s="2" t="s">
        <v>82</v>
      </c>
      <c r="L3580" s="2" t="s">
        <v>67</v>
      </c>
      <c r="M3580" s="2" t="s">
        <v>59</v>
      </c>
      <c r="N3580" s="2">
        <v>-1.0</v>
      </c>
      <c r="O3580" s="2">
        <v>3.0</v>
      </c>
      <c r="P3580" s="2">
        <v>126.0</v>
      </c>
      <c r="Q3580" s="2" t="str">
        <f>VLOOKUP(A3580,'Additional Data'!$A$1:$D$9949,2,0)</f>
        <v>Website</v>
      </c>
      <c r="R3580" s="2" t="str">
        <f>VLOOKUP(A3580,'Additional Data'!$A$1:$D$9949,4,0)</f>
        <v>Debit Card</v>
      </c>
      <c r="S3580" s="7">
        <f>VLOOKUP(A3580,'Additional Data'!$A$1:$D$9949,3,0)</f>
        <v>2945</v>
      </c>
      <c r="T3580" s="2" t="str">
        <f>HLOOKUP(B3580,'Additional Data'!$F$1:$N$2,2,0)</f>
        <v>TV</v>
      </c>
    </row>
    <row r="3581" ht="14.25" customHeight="1">
      <c r="A3581" s="2">
        <v>162067.0</v>
      </c>
      <c r="B3581" s="2" t="s">
        <v>30</v>
      </c>
      <c r="C3581" s="2" t="s">
        <v>32</v>
      </c>
      <c r="D3581" s="2" t="s">
        <v>34</v>
      </c>
      <c r="E3581" s="4">
        <v>43536.80170138889</v>
      </c>
      <c r="F3581" s="4">
        <v>43540.80170138889</v>
      </c>
      <c r="G3581" s="4">
        <v>43542.80170138889</v>
      </c>
      <c r="H3581" s="2">
        <v>38.0</v>
      </c>
      <c r="I3581" s="2">
        <v>114.0</v>
      </c>
      <c r="J3581" s="2" t="s">
        <v>63</v>
      </c>
      <c r="K3581" s="2" t="s">
        <v>81</v>
      </c>
      <c r="L3581" s="2" t="s">
        <v>35</v>
      </c>
      <c r="M3581" s="2" t="s">
        <v>59</v>
      </c>
      <c r="N3581" s="2">
        <v>-2.0</v>
      </c>
      <c r="O3581" s="2">
        <v>4.0</v>
      </c>
      <c r="P3581" s="2">
        <v>152.0</v>
      </c>
      <c r="Q3581" s="2" t="str">
        <f>VLOOKUP(A3581,'Additional Data'!$A$1:$D$9949,2,0)</f>
        <v>App</v>
      </c>
      <c r="R3581" s="2" t="str">
        <f>VLOOKUP(A3581,'Additional Data'!$A$1:$D$9949,4,0)</f>
        <v>Credit Card</v>
      </c>
      <c r="S3581" s="7">
        <f>VLOOKUP(A3581,'Additional Data'!$A$1:$D$9949,3,0)</f>
        <v>2074.234641</v>
      </c>
      <c r="T3581" s="2" t="str">
        <f>HLOOKUP(B3581,'Additional Data'!$F$1:$N$2,2,0)</f>
        <v>PC</v>
      </c>
    </row>
    <row r="3582" ht="14.25" customHeight="1">
      <c r="A3582" s="2">
        <v>17421.0</v>
      </c>
      <c r="B3582" s="2" t="s">
        <v>36</v>
      </c>
      <c r="C3582" s="2" t="s">
        <v>41</v>
      </c>
      <c r="D3582" s="2" t="s">
        <v>34</v>
      </c>
      <c r="E3582" s="4">
        <v>43536.811203703706</v>
      </c>
      <c r="F3582" s="4">
        <v>43540.811203703706</v>
      </c>
      <c r="G3582" s="4">
        <v>43543.811203703706</v>
      </c>
      <c r="H3582" s="2">
        <v>46.0</v>
      </c>
      <c r="I3582" s="2">
        <v>128.0</v>
      </c>
      <c r="J3582" s="2" t="s">
        <v>73</v>
      </c>
      <c r="K3582" s="2" t="s">
        <v>80</v>
      </c>
      <c r="L3582" s="2" t="s">
        <v>35</v>
      </c>
      <c r="M3582" s="2" t="s">
        <v>59</v>
      </c>
      <c r="N3582" s="2">
        <v>-3.0</v>
      </c>
      <c r="O3582" s="2">
        <v>4.0</v>
      </c>
      <c r="P3582" s="2">
        <v>174.0</v>
      </c>
      <c r="Q3582" s="2" t="str">
        <f>VLOOKUP(A3582,'Additional Data'!$A$1:$D$9949,2,0)</f>
        <v>Website</v>
      </c>
      <c r="R3582" s="2" t="str">
        <f>VLOOKUP(A3582,'Additional Data'!$A$1:$D$9949,4,0)</f>
        <v>Credit Card</v>
      </c>
      <c r="S3582" s="7">
        <f>VLOOKUP(A3582,'Additional Data'!$A$1:$D$9949,3,0)</f>
        <v>2233.528069</v>
      </c>
      <c r="T3582" s="2" t="str">
        <f>HLOOKUP(B3582,'Additional Data'!$F$1:$N$2,2,0)</f>
        <v>Laptop</v>
      </c>
    </row>
    <row r="3583" ht="14.25" customHeight="1">
      <c r="A3583" s="2">
        <v>194874.0</v>
      </c>
      <c r="B3583" s="2" t="s">
        <v>48</v>
      </c>
      <c r="C3583" s="2" t="s">
        <v>41</v>
      </c>
      <c r="D3583" s="2" t="s">
        <v>34</v>
      </c>
      <c r="E3583" s="4">
        <v>43536.811203703706</v>
      </c>
      <c r="F3583" s="4">
        <v>43542.811203703706</v>
      </c>
      <c r="G3583" s="4">
        <v>43542.811203703706</v>
      </c>
      <c r="H3583" s="2">
        <v>0.0</v>
      </c>
      <c r="I3583" s="2">
        <v>123.0</v>
      </c>
      <c r="J3583" s="2" t="s">
        <v>41</v>
      </c>
      <c r="K3583" s="2" t="s">
        <v>66</v>
      </c>
      <c r="L3583" s="2" t="s">
        <v>67</v>
      </c>
      <c r="M3583" s="2" t="s">
        <v>59</v>
      </c>
      <c r="N3583" s="2">
        <v>0.0</v>
      </c>
      <c r="O3583" s="2">
        <v>6.0</v>
      </c>
      <c r="P3583" s="2">
        <v>123.0</v>
      </c>
      <c r="Q3583" s="2" t="str">
        <f>VLOOKUP(A3583,'Additional Data'!$A$1:$D$9949,2,0)</f>
        <v>Website</v>
      </c>
      <c r="R3583" s="2" t="str">
        <f>VLOOKUP(A3583,'Additional Data'!$A$1:$D$9949,4,0)</f>
        <v>Debit Card</v>
      </c>
      <c r="S3583" s="7">
        <f>VLOOKUP(A3583,'Additional Data'!$A$1:$D$9949,3,0)</f>
        <v>642.4982354</v>
      </c>
      <c r="T3583" s="2" t="str">
        <f>HLOOKUP(B3583,'Additional Data'!$F$1:$N$2,2,0)</f>
        <v>Gaming Console</v>
      </c>
    </row>
    <row r="3584" ht="14.25" customHeight="1">
      <c r="A3584" s="2">
        <v>912077.0</v>
      </c>
      <c r="B3584" s="2" t="s">
        <v>39</v>
      </c>
      <c r="C3584" s="2" t="s">
        <v>32</v>
      </c>
      <c r="D3584" s="2" t="s">
        <v>34</v>
      </c>
      <c r="E3584" s="4">
        <v>43536.81394675926</v>
      </c>
      <c r="F3584" s="4">
        <v>43541.81394675926</v>
      </c>
      <c r="G3584" s="4">
        <v>43541.81394675926</v>
      </c>
      <c r="H3584" s="2">
        <v>44.0</v>
      </c>
      <c r="I3584" s="2">
        <v>126.0</v>
      </c>
      <c r="J3584" s="2" t="s">
        <v>41</v>
      </c>
      <c r="K3584" s="2" t="s">
        <v>58</v>
      </c>
      <c r="L3584" s="2" t="s">
        <v>35</v>
      </c>
      <c r="M3584" s="2" t="s">
        <v>59</v>
      </c>
      <c r="N3584" s="2">
        <v>0.0</v>
      </c>
      <c r="O3584" s="2">
        <v>5.0</v>
      </c>
      <c r="P3584" s="2">
        <v>170.0</v>
      </c>
      <c r="Q3584" s="2" t="str">
        <f>VLOOKUP(A3584,'Additional Data'!$A$1:$D$9949,2,0)</f>
        <v>App</v>
      </c>
      <c r="R3584" s="2" t="str">
        <f>VLOOKUP(A3584,'Additional Data'!$A$1:$D$9949,4,0)</f>
        <v>Credit Card</v>
      </c>
      <c r="S3584" s="7">
        <f>VLOOKUP(A3584,'Additional Data'!$A$1:$D$9949,3,0)</f>
        <v>2751</v>
      </c>
      <c r="T3584" s="2" t="str">
        <f>HLOOKUP(B3584,'Additional Data'!$F$1:$N$2,2,0)</f>
        <v>Mobile</v>
      </c>
    </row>
    <row r="3585" ht="14.25" customHeight="1">
      <c r="A3585" s="2">
        <v>387455.0</v>
      </c>
      <c r="B3585" s="2" t="s">
        <v>48</v>
      </c>
      <c r="C3585" s="2" t="s">
        <v>32</v>
      </c>
      <c r="D3585" s="2" t="s">
        <v>34</v>
      </c>
      <c r="E3585" s="4">
        <v>43536.81762731481</v>
      </c>
      <c r="F3585" s="4">
        <v>43544.81762731481</v>
      </c>
      <c r="G3585" s="4">
        <v>43542.81762731481</v>
      </c>
      <c r="H3585" s="2">
        <v>39.0</v>
      </c>
      <c r="I3585" s="2">
        <v>128.0</v>
      </c>
      <c r="J3585" s="2" t="s">
        <v>41</v>
      </c>
      <c r="K3585" s="2" t="s">
        <v>58</v>
      </c>
      <c r="L3585" s="2" t="s">
        <v>35</v>
      </c>
      <c r="M3585" s="2" t="s">
        <v>59</v>
      </c>
      <c r="N3585" s="2">
        <v>2.0</v>
      </c>
      <c r="O3585" s="2">
        <v>8.0</v>
      </c>
      <c r="P3585" s="2">
        <v>167.0</v>
      </c>
      <c r="Q3585" s="2" t="str">
        <f>VLOOKUP(A3585,'Additional Data'!$A$1:$D$9949,2,0)</f>
        <v>App</v>
      </c>
      <c r="R3585" s="2" t="str">
        <f>VLOOKUP(A3585,'Additional Data'!$A$1:$D$9949,4,0)</f>
        <v>Credit Card</v>
      </c>
      <c r="S3585" s="7">
        <f>VLOOKUP(A3585,'Additional Data'!$A$1:$D$9949,3,0)</f>
        <v>1517</v>
      </c>
      <c r="T3585" s="2" t="str">
        <f>HLOOKUP(B3585,'Additional Data'!$F$1:$N$2,2,0)</f>
        <v>Gaming Console</v>
      </c>
    </row>
    <row r="3586" ht="14.25" customHeight="1">
      <c r="A3586" s="2">
        <v>389413.0</v>
      </c>
      <c r="B3586" s="2" t="s">
        <v>39</v>
      </c>
      <c r="C3586" s="2" t="s">
        <v>32</v>
      </c>
      <c r="D3586" s="2" t="s">
        <v>34</v>
      </c>
      <c r="E3586" s="4">
        <v>43536.82246527778</v>
      </c>
      <c r="F3586" s="4">
        <v>43538.82246527778</v>
      </c>
      <c r="G3586" s="4">
        <v>43541.82246527778</v>
      </c>
      <c r="H3586" s="2">
        <v>49.0</v>
      </c>
      <c r="I3586" s="2">
        <v>122.0</v>
      </c>
      <c r="J3586" s="2" t="s">
        <v>73</v>
      </c>
      <c r="K3586" s="2" t="s">
        <v>74</v>
      </c>
      <c r="L3586" s="2" t="s">
        <v>35</v>
      </c>
      <c r="M3586" s="2" t="s">
        <v>59</v>
      </c>
      <c r="N3586" s="2">
        <v>-3.0</v>
      </c>
      <c r="O3586" s="2">
        <v>2.0</v>
      </c>
      <c r="P3586" s="2">
        <v>171.0</v>
      </c>
      <c r="Q3586" s="2" t="str">
        <f>VLOOKUP(A3586,'Additional Data'!$A$1:$D$9949,2,0)</f>
        <v>App</v>
      </c>
      <c r="R3586" s="2" t="str">
        <f>VLOOKUP(A3586,'Additional Data'!$A$1:$D$9949,4,0)</f>
        <v>Credit Card</v>
      </c>
      <c r="S3586" s="7">
        <f>VLOOKUP(A3586,'Additional Data'!$A$1:$D$9949,3,0)</f>
        <v>2569.418078</v>
      </c>
      <c r="T3586" s="2" t="str">
        <f>HLOOKUP(B3586,'Additional Data'!$F$1:$N$2,2,0)</f>
        <v>Mobile</v>
      </c>
    </row>
    <row r="3587" ht="14.25" customHeight="1">
      <c r="A3587" s="2">
        <v>837754.0</v>
      </c>
      <c r="B3587" s="2" t="s">
        <v>36</v>
      </c>
      <c r="C3587" s="2" t="s">
        <v>41</v>
      </c>
      <c r="D3587" s="2" t="s">
        <v>34</v>
      </c>
      <c r="E3587" s="4">
        <v>43536.822847222225</v>
      </c>
      <c r="F3587" s="4">
        <v>43542.822847222225</v>
      </c>
      <c r="G3587" s="4">
        <v>43541.822847222225</v>
      </c>
      <c r="H3587" s="2">
        <v>0.0</v>
      </c>
      <c r="I3587" s="2">
        <v>130.0</v>
      </c>
      <c r="J3587" s="2" t="s">
        <v>41</v>
      </c>
      <c r="K3587" s="2" t="s">
        <v>66</v>
      </c>
      <c r="L3587" s="2" t="s">
        <v>67</v>
      </c>
      <c r="M3587" s="2" t="s">
        <v>59</v>
      </c>
      <c r="N3587" s="2">
        <v>1.0</v>
      </c>
      <c r="O3587" s="2">
        <v>6.0</v>
      </c>
      <c r="P3587" s="2">
        <v>130.0</v>
      </c>
      <c r="Q3587" s="2" t="str">
        <f>VLOOKUP(A3587,'Additional Data'!$A$1:$D$9949,2,0)</f>
        <v>App</v>
      </c>
      <c r="R3587" s="2" t="str">
        <f>VLOOKUP(A3587,'Additional Data'!$A$1:$D$9949,4,0)</f>
        <v>Debit Card</v>
      </c>
      <c r="S3587" s="7">
        <f>VLOOKUP(A3587,'Additional Data'!$A$1:$D$9949,3,0)</f>
        <v>669.0181349</v>
      </c>
      <c r="T3587" s="2" t="str">
        <f>HLOOKUP(B3587,'Additional Data'!$F$1:$N$2,2,0)</f>
        <v>Laptop</v>
      </c>
    </row>
    <row r="3588" ht="14.25" customHeight="1">
      <c r="A3588" s="2">
        <v>935970.0</v>
      </c>
      <c r="B3588" s="2" t="s">
        <v>39</v>
      </c>
      <c r="C3588" s="2" t="s">
        <v>32</v>
      </c>
      <c r="D3588" s="2" t="s">
        <v>34</v>
      </c>
      <c r="E3588" s="4">
        <v>43536.8358912037</v>
      </c>
      <c r="F3588" s="4">
        <v>43538.8358912037</v>
      </c>
      <c r="G3588" s="4">
        <v>43543.8358912037</v>
      </c>
      <c r="H3588" s="2">
        <v>0.0</v>
      </c>
      <c r="I3588" s="2">
        <v>121.0</v>
      </c>
      <c r="J3588" s="2" t="s">
        <v>32</v>
      </c>
      <c r="K3588" s="2" t="s">
        <v>82</v>
      </c>
      <c r="L3588" s="2" t="s">
        <v>67</v>
      </c>
      <c r="M3588" s="2" t="s">
        <v>59</v>
      </c>
      <c r="N3588" s="2">
        <v>-5.0</v>
      </c>
      <c r="O3588" s="2">
        <v>2.0</v>
      </c>
      <c r="P3588" s="2">
        <v>121.0</v>
      </c>
      <c r="Q3588" s="2" t="str">
        <f>VLOOKUP(A3588,'Additional Data'!$A$1:$D$9949,2,0)</f>
        <v>Website</v>
      </c>
      <c r="R3588" s="2" t="str">
        <f>VLOOKUP(A3588,'Additional Data'!$A$1:$D$9949,4,0)</f>
        <v>Debit Card</v>
      </c>
      <c r="S3588" s="7">
        <f>VLOOKUP(A3588,'Additional Data'!$A$1:$D$9949,3,0)</f>
        <v>1648</v>
      </c>
      <c r="T3588" s="2" t="str">
        <f>HLOOKUP(B3588,'Additional Data'!$F$1:$N$2,2,0)</f>
        <v>Mobile</v>
      </c>
    </row>
    <row r="3589" ht="14.25" customHeight="1">
      <c r="A3589" s="2">
        <v>305456.0</v>
      </c>
      <c r="B3589" s="2" t="s">
        <v>30</v>
      </c>
      <c r="C3589" s="2" t="s">
        <v>41</v>
      </c>
      <c r="D3589" s="2" t="s">
        <v>34</v>
      </c>
      <c r="E3589" s="4">
        <v>43536.837002314816</v>
      </c>
      <c r="F3589" s="4">
        <v>43538.837002314816</v>
      </c>
      <c r="G3589" s="4">
        <v>43543.837002314816</v>
      </c>
      <c r="H3589" s="2">
        <v>0.0</v>
      </c>
      <c r="I3589" s="2">
        <v>124.0</v>
      </c>
      <c r="J3589" s="2" t="s">
        <v>41</v>
      </c>
      <c r="K3589" s="2" t="s">
        <v>66</v>
      </c>
      <c r="L3589" s="2" t="s">
        <v>67</v>
      </c>
      <c r="M3589" s="2" t="s">
        <v>71</v>
      </c>
      <c r="N3589" s="2">
        <v>-5.0</v>
      </c>
      <c r="O3589" s="2">
        <v>2.0</v>
      </c>
      <c r="P3589" s="2">
        <v>124.0</v>
      </c>
      <c r="Q3589" s="2" t="str">
        <f>VLOOKUP(A3589,'Additional Data'!$A$1:$D$9949,2,0)</f>
        <v>App</v>
      </c>
      <c r="R3589" s="2" t="str">
        <f>VLOOKUP(A3589,'Additional Data'!$A$1:$D$9949,4,0)</f>
        <v>Debit Card</v>
      </c>
      <c r="S3589" s="7">
        <f>VLOOKUP(A3589,'Additional Data'!$A$1:$D$9949,3,0)</f>
        <v>3510</v>
      </c>
      <c r="T3589" s="2" t="str">
        <f>HLOOKUP(B3589,'Additional Data'!$F$1:$N$2,2,0)</f>
        <v>PC</v>
      </c>
    </row>
    <row r="3590" ht="14.25" customHeight="1">
      <c r="A3590" s="2">
        <v>563540.0</v>
      </c>
      <c r="B3590" s="2" t="s">
        <v>39</v>
      </c>
      <c r="C3590" s="2" t="s">
        <v>32</v>
      </c>
      <c r="D3590" s="2" t="s">
        <v>34</v>
      </c>
      <c r="E3590" s="4">
        <v>43536.84030092593</v>
      </c>
      <c r="F3590" s="4">
        <v>43536.84030092593</v>
      </c>
      <c r="G3590" s="4">
        <v>43543.84030092593</v>
      </c>
      <c r="H3590" s="2">
        <v>0.0</v>
      </c>
      <c r="I3590" s="2">
        <v>121.0</v>
      </c>
      <c r="J3590" s="2" t="s">
        <v>32</v>
      </c>
      <c r="K3590" s="2" t="s">
        <v>82</v>
      </c>
      <c r="L3590" s="2" t="s">
        <v>67</v>
      </c>
      <c r="M3590" s="2" t="s">
        <v>71</v>
      </c>
      <c r="N3590" s="2">
        <v>-7.0</v>
      </c>
      <c r="O3590" s="2">
        <v>0.0</v>
      </c>
      <c r="P3590" s="2">
        <v>121.0</v>
      </c>
      <c r="Q3590" s="2" t="str">
        <f>VLOOKUP(A3590,'Additional Data'!$A$1:$D$9949,2,0)</f>
        <v>App</v>
      </c>
      <c r="R3590" s="2" t="str">
        <f>VLOOKUP(A3590,'Additional Data'!$A$1:$D$9949,4,0)</f>
        <v>Debit Card</v>
      </c>
      <c r="S3590" s="7">
        <f>VLOOKUP(A3590,'Additional Data'!$A$1:$D$9949,3,0)</f>
        <v>2983.325279</v>
      </c>
      <c r="T3590" s="2" t="str">
        <f>HLOOKUP(B3590,'Additional Data'!$F$1:$N$2,2,0)</f>
        <v>Mobile</v>
      </c>
    </row>
    <row r="3591" ht="14.25" customHeight="1">
      <c r="A3591" s="2">
        <v>246169.0</v>
      </c>
      <c r="B3591" s="2" t="s">
        <v>46</v>
      </c>
      <c r="C3591" s="2" t="s">
        <v>32</v>
      </c>
      <c r="D3591" s="2" t="s">
        <v>34</v>
      </c>
      <c r="E3591" s="4">
        <v>43536.84337962963</v>
      </c>
      <c r="F3591" s="4">
        <v>43538.84337962963</v>
      </c>
      <c r="G3591" s="4">
        <v>43542.84337962963</v>
      </c>
      <c r="H3591" s="2">
        <v>73.0</v>
      </c>
      <c r="I3591" s="2">
        <v>110.0</v>
      </c>
      <c r="J3591" s="2" t="s">
        <v>41</v>
      </c>
      <c r="K3591" s="2" t="s">
        <v>58</v>
      </c>
      <c r="L3591" s="2" t="s">
        <v>35</v>
      </c>
      <c r="M3591" s="2" t="s">
        <v>71</v>
      </c>
      <c r="N3591" s="2">
        <v>-4.0</v>
      </c>
      <c r="O3591" s="2">
        <v>2.0</v>
      </c>
      <c r="P3591" s="2">
        <v>183.0</v>
      </c>
      <c r="Q3591" s="2" t="str">
        <f>VLOOKUP(A3591,'Additional Data'!$A$1:$D$9949,2,0)</f>
        <v>App</v>
      </c>
      <c r="R3591" s="2" t="str">
        <f>VLOOKUP(A3591,'Additional Data'!$A$1:$D$9949,4,0)</f>
        <v>Cash On Delivery</v>
      </c>
      <c r="S3591" s="7">
        <f>VLOOKUP(A3591,'Additional Data'!$A$1:$D$9949,3,0)</f>
        <v>326.4757228</v>
      </c>
      <c r="T3591" s="2" t="str">
        <f>HLOOKUP(B3591,'Additional Data'!$F$1:$N$2,2,0)</f>
        <v>TV</v>
      </c>
    </row>
    <row r="3592" ht="14.25" customHeight="1">
      <c r="A3592" s="2">
        <v>760635.0</v>
      </c>
      <c r="B3592" s="2" t="s">
        <v>39</v>
      </c>
      <c r="C3592" s="2" t="s">
        <v>41</v>
      </c>
      <c r="D3592" s="2" t="s">
        <v>34</v>
      </c>
      <c r="E3592" s="4">
        <v>43536.844618055555</v>
      </c>
      <c r="F3592" s="4">
        <v>43538.844618055555</v>
      </c>
      <c r="G3592" s="4">
        <v>43540.844618055555</v>
      </c>
      <c r="H3592" s="2">
        <v>39.0</v>
      </c>
      <c r="I3592" s="2">
        <v>109.0</v>
      </c>
      <c r="J3592" s="2" t="s">
        <v>63</v>
      </c>
      <c r="K3592" s="2" t="s">
        <v>64</v>
      </c>
      <c r="L3592" s="2" t="s">
        <v>35</v>
      </c>
      <c r="M3592" s="2" t="s">
        <v>59</v>
      </c>
      <c r="N3592" s="2">
        <v>-2.0</v>
      </c>
      <c r="O3592" s="2">
        <v>2.0</v>
      </c>
      <c r="P3592" s="2">
        <v>148.0</v>
      </c>
      <c r="Q3592" s="2" t="str">
        <f>VLOOKUP(A3592,'Additional Data'!$A$1:$D$9949,2,0)</f>
        <v>Website</v>
      </c>
      <c r="R3592" s="2" t="str">
        <f>VLOOKUP(A3592,'Additional Data'!$A$1:$D$9949,4,0)</f>
        <v>Credit Card</v>
      </c>
      <c r="S3592" s="7">
        <f>VLOOKUP(A3592,'Additional Data'!$A$1:$D$9949,3,0)</f>
        <v>347</v>
      </c>
      <c r="T3592" s="2" t="str">
        <f>HLOOKUP(B3592,'Additional Data'!$F$1:$N$2,2,0)</f>
        <v>Mobile</v>
      </c>
    </row>
    <row r="3593" ht="14.25" customHeight="1">
      <c r="A3593" s="2">
        <v>352341.0</v>
      </c>
      <c r="B3593" s="2" t="s">
        <v>49</v>
      </c>
      <c r="C3593" s="2" t="s">
        <v>41</v>
      </c>
      <c r="D3593" s="2" t="s">
        <v>34</v>
      </c>
      <c r="E3593" s="4">
        <v>43536.844976851855</v>
      </c>
      <c r="F3593" s="4">
        <v>43539.844976851855</v>
      </c>
      <c r="G3593" s="4">
        <v>43539.844976851855</v>
      </c>
      <c r="H3593" s="2">
        <v>0.0</v>
      </c>
      <c r="I3593" s="2">
        <v>105.0</v>
      </c>
      <c r="J3593" s="2" t="s">
        <v>41</v>
      </c>
      <c r="K3593" s="2" t="s">
        <v>66</v>
      </c>
      <c r="L3593" s="2" t="s">
        <v>67</v>
      </c>
      <c r="M3593" s="2" t="s">
        <v>71</v>
      </c>
      <c r="N3593" s="2">
        <v>0.0</v>
      </c>
      <c r="O3593" s="2">
        <v>3.0</v>
      </c>
      <c r="P3593" s="2">
        <v>105.0</v>
      </c>
      <c r="Q3593" s="2" t="str">
        <f>VLOOKUP(A3593,'Additional Data'!$A$1:$D$9949,2,0)</f>
        <v>Website</v>
      </c>
      <c r="R3593" s="2" t="str">
        <f>VLOOKUP(A3593,'Additional Data'!$A$1:$D$9949,4,0)</f>
        <v>Credit Card</v>
      </c>
      <c r="S3593" s="7">
        <f>VLOOKUP(A3593,'Additional Data'!$A$1:$D$9949,3,0)</f>
        <v>289.8556595</v>
      </c>
      <c r="T3593" s="2" t="str">
        <f>HLOOKUP(B3593,'Additional Data'!$F$1:$N$2,2,0)</f>
        <v>TV</v>
      </c>
    </row>
    <row r="3594" ht="14.25" customHeight="1">
      <c r="A3594" s="2">
        <v>126053.0</v>
      </c>
      <c r="B3594" s="2" t="s">
        <v>46</v>
      </c>
      <c r="C3594" s="2" t="s">
        <v>32</v>
      </c>
      <c r="D3594" s="2" t="s">
        <v>34</v>
      </c>
      <c r="E3594" s="4">
        <v>43536.84547453704</v>
      </c>
      <c r="F3594" s="4">
        <v>43541.84547453704</v>
      </c>
      <c r="G3594" s="4">
        <v>43539.84547453704</v>
      </c>
      <c r="H3594" s="2">
        <v>29.0</v>
      </c>
      <c r="I3594" s="2">
        <v>115.0</v>
      </c>
      <c r="J3594" s="2" t="s">
        <v>63</v>
      </c>
      <c r="K3594" s="2" t="s">
        <v>81</v>
      </c>
      <c r="L3594" s="2" t="s">
        <v>35</v>
      </c>
      <c r="M3594" s="2" t="s">
        <v>59</v>
      </c>
      <c r="N3594" s="2">
        <v>2.0</v>
      </c>
      <c r="O3594" s="2">
        <v>5.0</v>
      </c>
      <c r="P3594" s="2">
        <v>144.0</v>
      </c>
      <c r="Q3594" s="2" t="str">
        <f>VLOOKUP(A3594,'Additional Data'!$A$1:$D$9949,2,0)</f>
        <v>App</v>
      </c>
      <c r="R3594" s="2" t="str">
        <f>VLOOKUP(A3594,'Additional Data'!$A$1:$D$9949,4,0)</f>
        <v>Credit Card</v>
      </c>
      <c r="S3594" s="7">
        <f>VLOOKUP(A3594,'Additional Data'!$A$1:$D$9949,3,0)</f>
        <v>2070</v>
      </c>
      <c r="T3594" s="2" t="str">
        <f>HLOOKUP(B3594,'Additional Data'!$F$1:$N$2,2,0)</f>
        <v>TV</v>
      </c>
    </row>
    <row r="3595" ht="14.25" customHeight="1">
      <c r="A3595" s="2">
        <v>37844.0</v>
      </c>
      <c r="B3595" s="2" t="s">
        <v>30</v>
      </c>
      <c r="C3595" s="2" t="s">
        <v>41</v>
      </c>
      <c r="D3595" s="2" t="s">
        <v>34</v>
      </c>
      <c r="E3595" s="4">
        <v>43536.846863425926</v>
      </c>
      <c r="F3595" s="4">
        <v>43538.846863425926</v>
      </c>
      <c r="G3595" s="4">
        <v>43542.846863425926</v>
      </c>
      <c r="H3595" s="2">
        <v>36.0</v>
      </c>
      <c r="I3595" s="2">
        <v>130.0</v>
      </c>
      <c r="J3595" s="2" t="s">
        <v>32</v>
      </c>
      <c r="K3595" s="2" t="s">
        <v>70</v>
      </c>
      <c r="L3595" s="2" t="s">
        <v>35</v>
      </c>
      <c r="M3595" s="2" t="s">
        <v>71</v>
      </c>
      <c r="N3595" s="2">
        <v>-4.0</v>
      </c>
      <c r="O3595" s="2">
        <v>2.0</v>
      </c>
      <c r="P3595" s="2">
        <v>166.0</v>
      </c>
      <c r="Q3595" s="2" t="str">
        <f>VLOOKUP(A3595,'Additional Data'!$A$1:$D$9949,2,0)</f>
        <v>App</v>
      </c>
      <c r="R3595" s="2" t="str">
        <f>VLOOKUP(A3595,'Additional Data'!$A$1:$D$9949,4,0)</f>
        <v>Debit Card</v>
      </c>
      <c r="S3595" s="7">
        <f>VLOOKUP(A3595,'Additional Data'!$A$1:$D$9949,3,0)</f>
        <v>1832.967015</v>
      </c>
      <c r="T3595" s="2" t="str">
        <f>HLOOKUP(B3595,'Additional Data'!$F$1:$N$2,2,0)</f>
        <v>PC</v>
      </c>
    </row>
    <row r="3596" ht="14.25" customHeight="1">
      <c r="A3596" s="2">
        <v>173895.0</v>
      </c>
      <c r="B3596" s="2" t="s">
        <v>39</v>
      </c>
      <c r="C3596" s="2" t="s">
        <v>41</v>
      </c>
      <c r="D3596" s="2" t="s">
        <v>34</v>
      </c>
      <c r="E3596" s="4">
        <v>43536.84974537037</v>
      </c>
      <c r="F3596" s="4">
        <v>43542.84974537037</v>
      </c>
      <c r="G3596" s="4">
        <v>43543.84974537037</v>
      </c>
      <c r="H3596" s="2">
        <v>43.0</v>
      </c>
      <c r="I3596" s="2">
        <v>113.0</v>
      </c>
      <c r="J3596" s="2" t="s">
        <v>60</v>
      </c>
      <c r="K3596" s="2" t="s">
        <v>77</v>
      </c>
      <c r="L3596" s="2" t="s">
        <v>35</v>
      </c>
      <c r="M3596" s="2" t="s">
        <v>59</v>
      </c>
      <c r="N3596" s="2">
        <v>-1.0</v>
      </c>
      <c r="O3596" s="2">
        <v>6.0</v>
      </c>
      <c r="P3596" s="2">
        <v>156.0</v>
      </c>
      <c r="Q3596" s="2" t="str">
        <f>VLOOKUP(A3596,'Additional Data'!$A$1:$D$9949,2,0)</f>
        <v>Website</v>
      </c>
      <c r="R3596" s="2" t="str">
        <f>VLOOKUP(A3596,'Additional Data'!$A$1:$D$9949,4,0)</f>
        <v>Credit Card</v>
      </c>
      <c r="S3596" s="7">
        <f>VLOOKUP(A3596,'Additional Data'!$A$1:$D$9949,3,0)</f>
        <v>1000.949584</v>
      </c>
      <c r="T3596" s="2" t="str">
        <f>HLOOKUP(B3596,'Additional Data'!$F$1:$N$2,2,0)</f>
        <v>Mobile</v>
      </c>
    </row>
    <row r="3597" ht="14.25" customHeight="1">
      <c r="A3597" s="2">
        <v>674253.0</v>
      </c>
      <c r="B3597" s="2" t="s">
        <v>36</v>
      </c>
      <c r="C3597" s="2" t="s">
        <v>41</v>
      </c>
      <c r="D3597" s="2" t="s">
        <v>34</v>
      </c>
      <c r="E3597" s="4">
        <v>43536.85061342592</v>
      </c>
      <c r="F3597" s="4">
        <v>43539.85061342592</v>
      </c>
      <c r="G3597" s="4">
        <v>43543.85061342592</v>
      </c>
      <c r="H3597" s="2">
        <v>42.0</v>
      </c>
      <c r="I3597" s="2">
        <v>106.0</v>
      </c>
      <c r="J3597" s="2" t="s">
        <v>63</v>
      </c>
      <c r="K3597" s="2" t="s">
        <v>64</v>
      </c>
      <c r="L3597" s="2" t="s">
        <v>35</v>
      </c>
      <c r="M3597" s="2" t="s">
        <v>59</v>
      </c>
      <c r="N3597" s="2">
        <v>-4.0</v>
      </c>
      <c r="O3597" s="2">
        <v>3.0</v>
      </c>
      <c r="P3597" s="2">
        <v>148.0</v>
      </c>
      <c r="Q3597" s="2" t="str">
        <f>VLOOKUP(A3597,'Additional Data'!$A$1:$D$9949,2,0)</f>
        <v>Website</v>
      </c>
      <c r="R3597" s="2" t="str">
        <f>VLOOKUP(A3597,'Additional Data'!$A$1:$D$9949,4,0)</f>
        <v>Credit Card</v>
      </c>
      <c r="S3597" s="7">
        <f>VLOOKUP(A3597,'Additional Data'!$A$1:$D$9949,3,0)</f>
        <v>2423.963063</v>
      </c>
      <c r="T3597" s="2" t="str">
        <f>HLOOKUP(B3597,'Additional Data'!$F$1:$N$2,2,0)</f>
        <v>Laptop</v>
      </c>
    </row>
    <row r="3598" ht="14.25" customHeight="1">
      <c r="A3598" s="2">
        <v>896840.0</v>
      </c>
      <c r="B3598" s="2" t="s">
        <v>30</v>
      </c>
      <c r="C3598" s="2" t="s">
        <v>32</v>
      </c>
      <c r="D3598" s="2" t="s">
        <v>34</v>
      </c>
      <c r="E3598" s="4">
        <v>43536.85246527778</v>
      </c>
      <c r="F3598" s="4">
        <v>43536.85246527778</v>
      </c>
      <c r="G3598" s="4">
        <v>43541.85246527778</v>
      </c>
      <c r="H3598" s="2">
        <v>0.0</v>
      </c>
      <c r="I3598" s="2">
        <v>108.0</v>
      </c>
      <c r="J3598" s="2" t="s">
        <v>32</v>
      </c>
      <c r="K3598" s="2" t="s">
        <v>82</v>
      </c>
      <c r="L3598" s="2" t="s">
        <v>67</v>
      </c>
      <c r="M3598" s="2" t="s">
        <v>71</v>
      </c>
      <c r="N3598" s="2">
        <v>-5.0</v>
      </c>
      <c r="O3598" s="2">
        <v>0.0</v>
      </c>
      <c r="P3598" s="2">
        <v>108.0</v>
      </c>
      <c r="Q3598" s="2" t="str">
        <f>VLOOKUP(A3598,'Additional Data'!$A$1:$D$9949,2,0)</f>
        <v>App</v>
      </c>
      <c r="R3598" s="2" t="str">
        <f>VLOOKUP(A3598,'Additional Data'!$A$1:$D$9949,4,0)</f>
        <v>Debit Card</v>
      </c>
      <c r="S3598" s="7">
        <f>VLOOKUP(A3598,'Additional Data'!$A$1:$D$9949,3,0)</f>
        <v>2528</v>
      </c>
      <c r="T3598" s="2" t="str">
        <f>HLOOKUP(B3598,'Additional Data'!$F$1:$N$2,2,0)</f>
        <v>PC</v>
      </c>
    </row>
    <row r="3599" ht="14.25" customHeight="1">
      <c r="A3599" s="2">
        <v>397066.0</v>
      </c>
      <c r="B3599" s="2" t="s">
        <v>36</v>
      </c>
      <c r="C3599" s="2" t="s">
        <v>41</v>
      </c>
      <c r="D3599" s="2" t="s">
        <v>34</v>
      </c>
      <c r="E3599" s="4">
        <v>43536.85530092593</v>
      </c>
      <c r="F3599" s="4">
        <v>43540.85530092593</v>
      </c>
      <c r="G3599" s="4">
        <v>43541.85530092593</v>
      </c>
      <c r="H3599" s="2">
        <v>0.0</v>
      </c>
      <c r="I3599" s="2">
        <v>120.0</v>
      </c>
      <c r="J3599" s="2" t="s">
        <v>41</v>
      </c>
      <c r="K3599" s="2" t="s">
        <v>66</v>
      </c>
      <c r="L3599" s="2" t="s">
        <v>67</v>
      </c>
      <c r="M3599" s="2" t="s">
        <v>59</v>
      </c>
      <c r="N3599" s="2">
        <v>-1.0</v>
      </c>
      <c r="O3599" s="2">
        <v>4.0</v>
      </c>
      <c r="P3599" s="2">
        <v>120.0</v>
      </c>
      <c r="Q3599" s="2" t="str">
        <f>VLOOKUP(A3599,'Additional Data'!$A$1:$D$9949,2,0)</f>
        <v>App</v>
      </c>
      <c r="R3599" s="2" t="str">
        <f>VLOOKUP(A3599,'Additional Data'!$A$1:$D$9949,4,0)</f>
        <v>Debit Card</v>
      </c>
      <c r="S3599" s="7">
        <f>VLOOKUP(A3599,'Additional Data'!$A$1:$D$9949,3,0)</f>
        <v>840</v>
      </c>
      <c r="T3599" s="2" t="str">
        <f>HLOOKUP(B3599,'Additional Data'!$F$1:$N$2,2,0)</f>
        <v>Laptop</v>
      </c>
    </row>
    <row r="3600" ht="14.25" customHeight="1">
      <c r="A3600" s="2">
        <v>806346.0</v>
      </c>
      <c r="B3600" s="2" t="s">
        <v>39</v>
      </c>
      <c r="C3600" s="2" t="s">
        <v>41</v>
      </c>
      <c r="D3600" s="2" t="s">
        <v>34</v>
      </c>
      <c r="E3600" s="4">
        <v>43536.85559027778</v>
      </c>
      <c r="F3600" s="4">
        <v>43538.85559027778</v>
      </c>
      <c r="G3600" s="4">
        <v>43543.85559027778</v>
      </c>
      <c r="H3600" s="2">
        <v>49.0</v>
      </c>
      <c r="I3600" s="2">
        <v>125.0</v>
      </c>
      <c r="J3600" s="2" t="s">
        <v>73</v>
      </c>
      <c r="K3600" s="2" t="s">
        <v>80</v>
      </c>
      <c r="L3600" s="2" t="s">
        <v>35</v>
      </c>
      <c r="M3600" s="2" t="s">
        <v>59</v>
      </c>
      <c r="N3600" s="2">
        <v>-5.0</v>
      </c>
      <c r="O3600" s="2">
        <v>2.0</v>
      </c>
      <c r="P3600" s="2">
        <v>174.0</v>
      </c>
      <c r="Q3600" s="2" t="str">
        <f>VLOOKUP(A3600,'Additional Data'!$A$1:$D$9949,2,0)</f>
        <v>Website</v>
      </c>
      <c r="R3600" s="2" t="str">
        <f>VLOOKUP(A3600,'Additional Data'!$A$1:$D$9949,4,0)</f>
        <v>Debit Card</v>
      </c>
      <c r="S3600" s="7">
        <f>VLOOKUP(A3600,'Additional Data'!$A$1:$D$9949,3,0)</f>
        <v>727.0765824</v>
      </c>
      <c r="T3600" s="2" t="str">
        <f>HLOOKUP(B3600,'Additional Data'!$F$1:$N$2,2,0)</f>
        <v>Mobile</v>
      </c>
    </row>
    <row r="3601" ht="14.25" customHeight="1">
      <c r="A3601" s="2">
        <v>67688.0</v>
      </c>
      <c r="B3601" s="2" t="s">
        <v>39</v>
      </c>
      <c r="C3601" s="2" t="s">
        <v>32</v>
      </c>
      <c r="D3601" s="2" t="s">
        <v>34</v>
      </c>
      <c r="E3601" s="4">
        <v>43536.86059027778</v>
      </c>
      <c r="F3601" s="4">
        <v>43543.86059027778</v>
      </c>
      <c r="G3601" s="4">
        <v>43540.86059027778</v>
      </c>
      <c r="H3601" s="2">
        <v>64.0</v>
      </c>
      <c r="I3601" s="2">
        <v>90.0</v>
      </c>
      <c r="J3601" s="2" t="s">
        <v>63</v>
      </c>
      <c r="K3601" s="2" t="s">
        <v>81</v>
      </c>
      <c r="L3601" s="2" t="s">
        <v>35</v>
      </c>
      <c r="M3601" s="2" t="s">
        <v>71</v>
      </c>
      <c r="N3601" s="2">
        <v>3.0</v>
      </c>
      <c r="O3601" s="2">
        <v>7.0</v>
      </c>
      <c r="P3601" s="2">
        <v>154.0</v>
      </c>
      <c r="Q3601" s="2" t="str">
        <f>VLOOKUP(A3601,'Additional Data'!$A$1:$D$9949,2,0)</f>
        <v>App</v>
      </c>
      <c r="R3601" s="2" t="str">
        <f>VLOOKUP(A3601,'Additional Data'!$A$1:$D$9949,4,0)</f>
        <v>Debit Card</v>
      </c>
      <c r="S3601" s="7">
        <f>VLOOKUP(A3601,'Additional Data'!$A$1:$D$9949,3,0)</f>
        <v>1798.508303</v>
      </c>
      <c r="T3601" s="2" t="str">
        <f>HLOOKUP(B3601,'Additional Data'!$F$1:$N$2,2,0)</f>
        <v>Mobile</v>
      </c>
    </row>
    <row r="3602" ht="14.25" customHeight="1">
      <c r="A3602" s="2">
        <v>306207.0</v>
      </c>
      <c r="B3602" s="2" t="s">
        <v>39</v>
      </c>
      <c r="C3602" s="2" t="s">
        <v>41</v>
      </c>
      <c r="D3602" s="2" t="s">
        <v>34</v>
      </c>
      <c r="E3602" s="4">
        <v>43536.865266203706</v>
      </c>
      <c r="F3602" s="4">
        <v>43537.865266203706</v>
      </c>
      <c r="G3602" s="4">
        <v>43541.865266203706</v>
      </c>
      <c r="H3602" s="2">
        <v>0.0</v>
      </c>
      <c r="I3602" s="2">
        <v>103.0</v>
      </c>
      <c r="J3602" s="2" t="s">
        <v>41</v>
      </c>
      <c r="K3602" s="2" t="s">
        <v>66</v>
      </c>
      <c r="L3602" s="2" t="s">
        <v>67</v>
      </c>
      <c r="M3602" s="2" t="s">
        <v>71</v>
      </c>
      <c r="N3602" s="2">
        <v>-4.0</v>
      </c>
      <c r="O3602" s="2">
        <v>1.0</v>
      </c>
      <c r="P3602" s="2">
        <v>103.0</v>
      </c>
      <c r="Q3602" s="2" t="str">
        <f>VLOOKUP(A3602,'Additional Data'!$A$1:$D$9949,2,0)</f>
        <v>Website</v>
      </c>
      <c r="R3602" s="2" t="str">
        <f>VLOOKUP(A3602,'Additional Data'!$A$1:$D$9949,4,0)</f>
        <v>Credit Card</v>
      </c>
      <c r="S3602" s="7">
        <f>VLOOKUP(A3602,'Additional Data'!$A$1:$D$9949,3,0)</f>
        <v>952</v>
      </c>
      <c r="T3602" s="2" t="str">
        <f>HLOOKUP(B3602,'Additional Data'!$F$1:$N$2,2,0)</f>
        <v>Mobile</v>
      </c>
    </row>
    <row r="3603" ht="14.25" customHeight="1">
      <c r="A3603" s="2">
        <v>101053.0</v>
      </c>
      <c r="B3603" s="2" t="s">
        <v>39</v>
      </c>
      <c r="C3603" s="2" t="s">
        <v>32</v>
      </c>
      <c r="D3603" s="2" t="s">
        <v>34</v>
      </c>
      <c r="E3603" s="4">
        <v>43536.867314814815</v>
      </c>
      <c r="F3603" s="4">
        <v>43539.867314814815</v>
      </c>
      <c r="G3603" s="4">
        <v>43540.867314814815</v>
      </c>
      <c r="H3603" s="2">
        <v>34.0</v>
      </c>
      <c r="I3603" s="2">
        <v>129.0</v>
      </c>
      <c r="J3603" s="2" t="s">
        <v>73</v>
      </c>
      <c r="K3603" s="2" t="s">
        <v>74</v>
      </c>
      <c r="L3603" s="2" t="s">
        <v>35</v>
      </c>
      <c r="M3603" s="2" t="s">
        <v>59</v>
      </c>
      <c r="N3603" s="2">
        <v>-1.0</v>
      </c>
      <c r="O3603" s="2">
        <v>3.0</v>
      </c>
      <c r="P3603" s="2">
        <v>163.0</v>
      </c>
      <c r="Q3603" s="2" t="str">
        <f>VLOOKUP(A3603,'Additional Data'!$A$1:$D$9949,2,0)</f>
        <v>App</v>
      </c>
      <c r="R3603" s="2" t="str">
        <f>VLOOKUP(A3603,'Additional Data'!$A$1:$D$9949,4,0)</f>
        <v>Credit Card</v>
      </c>
      <c r="S3603" s="7">
        <f>VLOOKUP(A3603,'Additional Data'!$A$1:$D$9949,3,0)</f>
        <v>3549.300966</v>
      </c>
      <c r="T3603" s="2" t="str">
        <f>HLOOKUP(B3603,'Additional Data'!$F$1:$N$2,2,0)</f>
        <v>Mobile</v>
      </c>
    </row>
    <row r="3604" ht="14.25" customHeight="1">
      <c r="A3604" s="2">
        <v>929329.0</v>
      </c>
      <c r="B3604" s="2" t="s">
        <v>46</v>
      </c>
      <c r="C3604" s="2" t="s">
        <v>41</v>
      </c>
      <c r="D3604" s="2" t="s">
        <v>34</v>
      </c>
      <c r="E3604" s="4">
        <v>43536.877754629626</v>
      </c>
      <c r="F3604" s="4">
        <v>43540.877754629626</v>
      </c>
      <c r="G3604" s="4">
        <v>43542.877754629626</v>
      </c>
      <c r="H3604" s="2">
        <v>0.0</v>
      </c>
      <c r="I3604" s="2">
        <v>127.0</v>
      </c>
      <c r="J3604" s="2" t="s">
        <v>41</v>
      </c>
      <c r="K3604" s="2" t="s">
        <v>66</v>
      </c>
      <c r="L3604" s="2" t="s">
        <v>67</v>
      </c>
      <c r="M3604" s="2" t="s">
        <v>59</v>
      </c>
      <c r="N3604" s="2">
        <v>-2.0</v>
      </c>
      <c r="O3604" s="2">
        <v>4.0</v>
      </c>
      <c r="P3604" s="2">
        <v>127.0</v>
      </c>
      <c r="Q3604" s="2" t="str">
        <f>VLOOKUP(A3604,'Additional Data'!$A$1:$D$9949,2,0)</f>
        <v>App</v>
      </c>
      <c r="R3604" s="2" t="str">
        <f>VLOOKUP(A3604,'Additional Data'!$A$1:$D$9949,4,0)</f>
        <v>Credit Card</v>
      </c>
      <c r="S3604" s="7">
        <f>VLOOKUP(A3604,'Additional Data'!$A$1:$D$9949,3,0)</f>
        <v>2506</v>
      </c>
      <c r="T3604" s="2" t="str">
        <f>HLOOKUP(B3604,'Additional Data'!$F$1:$N$2,2,0)</f>
        <v>TV</v>
      </c>
    </row>
    <row r="3605" ht="14.25" customHeight="1">
      <c r="A3605" s="2">
        <v>444029.0</v>
      </c>
      <c r="B3605" s="2" t="s">
        <v>46</v>
      </c>
      <c r="C3605" s="2" t="s">
        <v>32</v>
      </c>
      <c r="D3605" s="2" t="s">
        <v>34</v>
      </c>
      <c r="E3605" s="4">
        <v>43536.8777662037</v>
      </c>
      <c r="F3605" s="4">
        <v>43541.8777662037</v>
      </c>
      <c r="G3605" s="4">
        <v>43542.8777662037</v>
      </c>
      <c r="H3605" s="2">
        <v>40.0</v>
      </c>
      <c r="I3605" s="2">
        <v>121.0</v>
      </c>
      <c r="J3605" s="2" t="s">
        <v>41</v>
      </c>
      <c r="K3605" s="2" t="s">
        <v>58</v>
      </c>
      <c r="L3605" s="2" t="s">
        <v>35</v>
      </c>
      <c r="M3605" s="2" t="s">
        <v>59</v>
      </c>
      <c r="N3605" s="2">
        <v>-1.0</v>
      </c>
      <c r="O3605" s="2">
        <v>5.0</v>
      </c>
      <c r="P3605" s="2">
        <v>161.0</v>
      </c>
      <c r="Q3605" s="2" t="str">
        <f>VLOOKUP(A3605,'Additional Data'!$A$1:$D$9949,2,0)</f>
        <v>App</v>
      </c>
      <c r="R3605" s="2" t="str">
        <f>VLOOKUP(A3605,'Additional Data'!$A$1:$D$9949,4,0)</f>
        <v>Credit Card</v>
      </c>
      <c r="S3605" s="7">
        <f>VLOOKUP(A3605,'Additional Data'!$A$1:$D$9949,3,0)</f>
        <v>1377.948732</v>
      </c>
      <c r="T3605" s="2" t="str">
        <f>HLOOKUP(B3605,'Additional Data'!$F$1:$N$2,2,0)</f>
        <v>TV</v>
      </c>
    </row>
    <row r="3606" ht="14.25" customHeight="1">
      <c r="A3606" s="2">
        <v>282345.0</v>
      </c>
      <c r="B3606" s="2" t="s">
        <v>36</v>
      </c>
      <c r="C3606" s="2" t="s">
        <v>41</v>
      </c>
      <c r="D3606" s="2" t="s">
        <v>34</v>
      </c>
      <c r="E3606" s="4">
        <v>43536.87943287037</v>
      </c>
      <c r="F3606" s="4">
        <v>43544.87943287037</v>
      </c>
      <c r="G3606" s="4">
        <v>43539.87943287037</v>
      </c>
      <c r="H3606" s="2">
        <v>60.0</v>
      </c>
      <c r="I3606" s="2">
        <v>85.0</v>
      </c>
      <c r="J3606" s="2" t="s">
        <v>63</v>
      </c>
      <c r="K3606" s="2" t="s">
        <v>64</v>
      </c>
      <c r="L3606" s="2" t="s">
        <v>35</v>
      </c>
      <c r="M3606" s="2" t="s">
        <v>71</v>
      </c>
      <c r="N3606" s="2">
        <v>5.0</v>
      </c>
      <c r="O3606" s="2">
        <v>8.0</v>
      </c>
      <c r="P3606" s="2">
        <v>145.0</v>
      </c>
      <c r="Q3606" s="2" t="str">
        <f>VLOOKUP(A3606,'Additional Data'!$A$1:$D$9949,2,0)</f>
        <v>Website</v>
      </c>
      <c r="R3606" s="2" t="str">
        <f>VLOOKUP(A3606,'Additional Data'!$A$1:$D$9949,4,0)</f>
        <v>Cash On Delivery</v>
      </c>
      <c r="S3606" s="7">
        <f>VLOOKUP(A3606,'Additional Data'!$A$1:$D$9949,3,0)</f>
        <v>737.487441</v>
      </c>
      <c r="T3606" s="2" t="str">
        <f>HLOOKUP(B3606,'Additional Data'!$F$1:$N$2,2,0)</f>
        <v>Laptop</v>
      </c>
    </row>
    <row r="3607" ht="14.25" customHeight="1">
      <c r="A3607" s="2">
        <v>736527.0</v>
      </c>
      <c r="B3607" s="2" t="s">
        <v>36</v>
      </c>
      <c r="C3607" s="2" t="s">
        <v>32</v>
      </c>
      <c r="D3607" s="2" t="s">
        <v>34</v>
      </c>
      <c r="E3607" s="4">
        <v>43536.87982638889</v>
      </c>
      <c r="F3607" s="4">
        <v>43542.87982638889</v>
      </c>
      <c r="G3607" s="4">
        <v>43542.87982638889</v>
      </c>
      <c r="H3607" s="2">
        <v>71.0</v>
      </c>
      <c r="I3607" s="2">
        <v>94.0</v>
      </c>
      <c r="J3607" s="2" t="s">
        <v>63</v>
      </c>
      <c r="K3607" s="2" t="s">
        <v>81</v>
      </c>
      <c r="L3607" s="2" t="s">
        <v>35</v>
      </c>
      <c r="M3607" s="2" t="s">
        <v>71</v>
      </c>
      <c r="N3607" s="2">
        <v>0.0</v>
      </c>
      <c r="O3607" s="2">
        <v>6.0</v>
      </c>
      <c r="P3607" s="2">
        <v>165.0</v>
      </c>
      <c r="Q3607" s="2" t="str">
        <f>VLOOKUP(A3607,'Additional Data'!$A$1:$D$9949,2,0)</f>
        <v>Website</v>
      </c>
      <c r="R3607" s="2" t="str">
        <f>VLOOKUP(A3607,'Additional Data'!$A$1:$D$9949,4,0)</f>
        <v>Credit Card</v>
      </c>
      <c r="S3607" s="7">
        <f>VLOOKUP(A3607,'Additional Data'!$A$1:$D$9949,3,0)</f>
        <v>1325.525542</v>
      </c>
      <c r="T3607" s="2" t="str">
        <f>HLOOKUP(B3607,'Additional Data'!$F$1:$N$2,2,0)</f>
        <v>Laptop</v>
      </c>
    </row>
    <row r="3608" ht="14.25" customHeight="1">
      <c r="A3608" s="2">
        <v>679796.0</v>
      </c>
      <c r="B3608" s="2" t="s">
        <v>47</v>
      </c>
      <c r="C3608" s="2" t="s">
        <v>32</v>
      </c>
      <c r="D3608" s="2" t="s">
        <v>34</v>
      </c>
      <c r="E3608" s="4">
        <v>43536.88041666667</v>
      </c>
      <c r="F3608" s="4">
        <v>43539.88041666667</v>
      </c>
      <c r="G3608" s="4">
        <v>43543.88041666667</v>
      </c>
      <c r="H3608" s="2">
        <v>26.0</v>
      </c>
      <c r="I3608" s="2">
        <v>107.0</v>
      </c>
      <c r="J3608" s="2" t="s">
        <v>60</v>
      </c>
      <c r="K3608" s="2" t="s">
        <v>61</v>
      </c>
      <c r="L3608" s="2" t="s">
        <v>35</v>
      </c>
      <c r="M3608" s="2" t="s">
        <v>71</v>
      </c>
      <c r="N3608" s="2">
        <v>-4.0</v>
      </c>
      <c r="O3608" s="2">
        <v>3.0</v>
      </c>
      <c r="P3608" s="2">
        <v>133.0</v>
      </c>
      <c r="Q3608" s="2" t="str">
        <f>VLOOKUP(A3608,'Additional Data'!$A$1:$D$9949,2,0)</f>
        <v>App</v>
      </c>
      <c r="R3608" s="2" t="str">
        <f>VLOOKUP(A3608,'Additional Data'!$A$1:$D$9949,4,0)</f>
        <v>Debit Card</v>
      </c>
      <c r="S3608" s="7">
        <f>VLOOKUP(A3608,'Additional Data'!$A$1:$D$9949,3,0)</f>
        <v>3521.369015</v>
      </c>
      <c r="T3608" s="2" t="str">
        <f>HLOOKUP(B3608,'Additional Data'!$F$1:$N$2,2,0)</f>
        <v>Tablet</v>
      </c>
    </row>
    <row r="3609" ht="14.25" customHeight="1">
      <c r="A3609" s="2">
        <v>557885.0</v>
      </c>
      <c r="B3609" s="2" t="s">
        <v>36</v>
      </c>
      <c r="C3609" s="2" t="s">
        <v>32</v>
      </c>
      <c r="D3609" s="2" t="s">
        <v>34</v>
      </c>
      <c r="E3609" s="4">
        <v>43536.8884375</v>
      </c>
      <c r="F3609" s="4">
        <v>43545.8884375</v>
      </c>
      <c r="G3609" s="4">
        <v>43539.8884375</v>
      </c>
      <c r="H3609" s="2">
        <v>26.0</v>
      </c>
      <c r="I3609" s="2">
        <v>114.0</v>
      </c>
      <c r="J3609" s="2" t="s">
        <v>60</v>
      </c>
      <c r="K3609" s="2" t="s">
        <v>61</v>
      </c>
      <c r="L3609" s="2" t="s">
        <v>35</v>
      </c>
      <c r="M3609" s="2" t="s">
        <v>59</v>
      </c>
      <c r="N3609" s="2">
        <v>6.0</v>
      </c>
      <c r="O3609" s="2">
        <v>9.0</v>
      </c>
      <c r="P3609" s="2">
        <v>140.0</v>
      </c>
      <c r="Q3609" s="2" t="str">
        <f>VLOOKUP(A3609,'Additional Data'!$A$1:$D$9949,2,0)</f>
        <v>App</v>
      </c>
      <c r="R3609" s="2" t="str">
        <f>VLOOKUP(A3609,'Additional Data'!$A$1:$D$9949,4,0)</f>
        <v>Credit Card</v>
      </c>
      <c r="S3609" s="7">
        <f>VLOOKUP(A3609,'Additional Data'!$A$1:$D$9949,3,0)</f>
        <v>3132.149329</v>
      </c>
      <c r="T3609" s="2" t="str">
        <f>HLOOKUP(B3609,'Additional Data'!$F$1:$N$2,2,0)</f>
        <v>Laptop</v>
      </c>
    </row>
    <row r="3610" ht="14.25" customHeight="1">
      <c r="A3610" s="2">
        <v>931584.0</v>
      </c>
      <c r="B3610" s="2" t="s">
        <v>48</v>
      </c>
      <c r="C3610" s="2" t="s">
        <v>32</v>
      </c>
      <c r="D3610" s="2" t="s">
        <v>34</v>
      </c>
      <c r="E3610" s="4">
        <v>43536.892372685186</v>
      </c>
      <c r="F3610" s="4">
        <v>43542.892372685186</v>
      </c>
      <c r="G3610" s="4">
        <v>43542.892372685186</v>
      </c>
      <c r="H3610" s="2">
        <v>42.0</v>
      </c>
      <c r="I3610" s="2">
        <v>123.0</v>
      </c>
      <c r="J3610" s="2" t="s">
        <v>73</v>
      </c>
      <c r="K3610" s="2" t="s">
        <v>74</v>
      </c>
      <c r="L3610" s="2" t="s">
        <v>35</v>
      </c>
      <c r="M3610" s="2" t="s">
        <v>71</v>
      </c>
      <c r="N3610" s="2">
        <v>0.0</v>
      </c>
      <c r="O3610" s="2">
        <v>6.0</v>
      </c>
      <c r="P3610" s="2">
        <v>165.0</v>
      </c>
      <c r="Q3610" s="2" t="str">
        <f>VLOOKUP(A3610,'Additional Data'!$A$1:$D$9949,2,0)</f>
        <v>Website</v>
      </c>
      <c r="R3610" s="2" t="str">
        <f>VLOOKUP(A3610,'Additional Data'!$A$1:$D$9949,4,0)</f>
        <v>Debit Card</v>
      </c>
      <c r="S3610" s="7">
        <f>VLOOKUP(A3610,'Additional Data'!$A$1:$D$9949,3,0)</f>
        <v>1816.573678</v>
      </c>
      <c r="T3610" s="2" t="str">
        <f>HLOOKUP(B3610,'Additional Data'!$F$1:$N$2,2,0)</f>
        <v>Gaming Console</v>
      </c>
    </row>
    <row r="3611" ht="14.25" customHeight="1">
      <c r="A3611" s="2">
        <v>272525.0</v>
      </c>
      <c r="B3611" s="2" t="s">
        <v>36</v>
      </c>
      <c r="C3611" s="2" t="s">
        <v>41</v>
      </c>
      <c r="D3611" s="2" t="s">
        <v>34</v>
      </c>
      <c r="E3611" s="4">
        <v>43536.89699074074</v>
      </c>
      <c r="F3611" s="4">
        <v>43540.89699074074</v>
      </c>
      <c r="G3611" s="4">
        <v>43541.89699074074</v>
      </c>
      <c r="H3611" s="2">
        <v>45.0</v>
      </c>
      <c r="I3611" s="2">
        <v>125.0</v>
      </c>
      <c r="J3611" s="2" t="s">
        <v>32</v>
      </c>
      <c r="K3611" s="2" t="s">
        <v>70</v>
      </c>
      <c r="L3611" s="2" t="s">
        <v>35</v>
      </c>
      <c r="M3611" s="2" t="s">
        <v>59</v>
      </c>
      <c r="N3611" s="2">
        <v>-1.0</v>
      </c>
      <c r="O3611" s="2">
        <v>4.0</v>
      </c>
      <c r="P3611" s="2">
        <v>170.0</v>
      </c>
      <c r="Q3611" s="2" t="str">
        <f>VLOOKUP(A3611,'Additional Data'!$A$1:$D$9949,2,0)</f>
        <v>App</v>
      </c>
      <c r="R3611" s="2" t="str">
        <f>VLOOKUP(A3611,'Additional Data'!$A$1:$D$9949,4,0)</f>
        <v>Credit Card</v>
      </c>
      <c r="S3611" s="7">
        <f>VLOOKUP(A3611,'Additional Data'!$A$1:$D$9949,3,0)</f>
        <v>2904.278337</v>
      </c>
      <c r="T3611" s="2" t="str">
        <f>HLOOKUP(B3611,'Additional Data'!$F$1:$N$2,2,0)</f>
        <v>Laptop</v>
      </c>
    </row>
    <row r="3612" ht="14.25" customHeight="1">
      <c r="A3612" s="2">
        <v>229716.0</v>
      </c>
      <c r="B3612" s="2" t="s">
        <v>36</v>
      </c>
      <c r="C3612" s="2" t="s">
        <v>41</v>
      </c>
      <c r="D3612" s="2" t="s">
        <v>34</v>
      </c>
      <c r="E3612" s="4">
        <v>43536.90454861111</v>
      </c>
      <c r="F3612" s="4">
        <v>43539.90454861111</v>
      </c>
      <c r="G3612" s="4">
        <v>43543.90454861111</v>
      </c>
      <c r="H3612" s="2">
        <v>37.0</v>
      </c>
      <c r="I3612" s="2">
        <v>112.0</v>
      </c>
      <c r="J3612" s="2" t="s">
        <v>60</v>
      </c>
      <c r="K3612" s="2" t="s">
        <v>77</v>
      </c>
      <c r="L3612" s="2" t="s">
        <v>35</v>
      </c>
      <c r="M3612" s="2" t="s">
        <v>71</v>
      </c>
      <c r="N3612" s="2">
        <v>-4.0</v>
      </c>
      <c r="O3612" s="2">
        <v>3.0</v>
      </c>
      <c r="P3612" s="2">
        <v>149.0</v>
      </c>
      <c r="Q3612" s="2" t="str">
        <f>VLOOKUP(A3612,'Additional Data'!$A$1:$D$9949,2,0)</f>
        <v>Website</v>
      </c>
      <c r="R3612" s="2" t="str">
        <f>VLOOKUP(A3612,'Additional Data'!$A$1:$D$9949,4,0)</f>
        <v>Debit Card</v>
      </c>
      <c r="S3612" s="7">
        <f>VLOOKUP(A3612,'Additional Data'!$A$1:$D$9949,3,0)</f>
        <v>1791.569037</v>
      </c>
      <c r="T3612" s="2" t="str">
        <f>HLOOKUP(B3612,'Additional Data'!$F$1:$N$2,2,0)</f>
        <v>Laptop</v>
      </c>
    </row>
    <row r="3613" ht="14.25" customHeight="1">
      <c r="A3613" s="2">
        <v>499505.0</v>
      </c>
      <c r="B3613" s="2" t="s">
        <v>39</v>
      </c>
      <c r="C3613" s="2" t="s">
        <v>41</v>
      </c>
      <c r="D3613" s="2" t="s">
        <v>34</v>
      </c>
      <c r="E3613" s="4">
        <v>43536.90638888889</v>
      </c>
      <c r="F3613" s="4">
        <v>43539.90638888889</v>
      </c>
      <c r="G3613" s="4">
        <v>43543.90638888889</v>
      </c>
      <c r="H3613" s="2">
        <v>42.0</v>
      </c>
      <c r="I3613" s="2">
        <v>123.0</v>
      </c>
      <c r="J3613" s="2" t="s">
        <v>73</v>
      </c>
      <c r="K3613" s="2" t="s">
        <v>80</v>
      </c>
      <c r="L3613" s="2" t="s">
        <v>35</v>
      </c>
      <c r="M3613" s="2" t="s">
        <v>59</v>
      </c>
      <c r="N3613" s="2">
        <v>-4.0</v>
      </c>
      <c r="O3613" s="2">
        <v>3.0</v>
      </c>
      <c r="P3613" s="2">
        <v>165.0</v>
      </c>
      <c r="Q3613" s="2" t="str">
        <f>VLOOKUP(A3613,'Additional Data'!$A$1:$D$9949,2,0)</f>
        <v>App</v>
      </c>
      <c r="R3613" s="2" t="str">
        <f>VLOOKUP(A3613,'Additional Data'!$A$1:$D$9949,4,0)</f>
        <v>Credit Card</v>
      </c>
      <c r="S3613" s="7">
        <f>VLOOKUP(A3613,'Additional Data'!$A$1:$D$9949,3,0)</f>
        <v>1508.242498</v>
      </c>
      <c r="T3613" s="2" t="str">
        <f>HLOOKUP(B3613,'Additional Data'!$F$1:$N$2,2,0)</f>
        <v>Mobile</v>
      </c>
    </row>
    <row r="3614" ht="14.25" customHeight="1">
      <c r="A3614" s="2">
        <v>192049.0</v>
      </c>
      <c r="B3614" s="2" t="s">
        <v>36</v>
      </c>
      <c r="C3614" s="2" t="s">
        <v>32</v>
      </c>
      <c r="D3614" s="2" t="s">
        <v>34</v>
      </c>
      <c r="E3614" s="4">
        <v>43536.90802083333</v>
      </c>
      <c r="F3614" s="4">
        <v>43540.90802083333</v>
      </c>
      <c r="G3614" s="4">
        <v>43540.90802083333</v>
      </c>
      <c r="H3614" s="2">
        <v>31.0</v>
      </c>
      <c r="I3614" s="2">
        <v>106.0</v>
      </c>
      <c r="J3614" s="2" t="s">
        <v>60</v>
      </c>
      <c r="K3614" s="2" t="s">
        <v>61</v>
      </c>
      <c r="L3614" s="2" t="s">
        <v>35</v>
      </c>
      <c r="M3614" s="2" t="s">
        <v>59</v>
      </c>
      <c r="N3614" s="2">
        <v>0.0</v>
      </c>
      <c r="O3614" s="2">
        <v>4.0</v>
      </c>
      <c r="P3614" s="2">
        <v>137.0</v>
      </c>
      <c r="Q3614" s="2" t="str">
        <f>VLOOKUP(A3614,'Additional Data'!$A$1:$D$9949,2,0)</f>
        <v>App</v>
      </c>
      <c r="R3614" s="2" t="str">
        <f>VLOOKUP(A3614,'Additional Data'!$A$1:$D$9949,4,0)</f>
        <v>Credit Card</v>
      </c>
      <c r="S3614" s="7">
        <f>VLOOKUP(A3614,'Additional Data'!$A$1:$D$9949,3,0)</f>
        <v>2323</v>
      </c>
      <c r="T3614" s="2" t="str">
        <f>HLOOKUP(B3614,'Additional Data'!$F$1:$N$2,2,0)</f>
        <v>Laptop</v>
      </c>
    </row>
    <row r="3615" ht="14.25" customHeight="1">
      <c r="A3615" s="2">
        <v>516065.0</v>
      </c>
      <c r="B3615" s="2" t="s">
        <v>36</v>
      </c>
      <c r="C3615" s="2" t="s">
        <v>32</v>
      </c>
      <c r="D3615" s="2" t="s">
        <v>34</v>
      </c>
      <c r="E3615" s="4">
        <v>43536.909270833334</v>
      </c>
      <c r="F3615" s="4">
        <v>43542.909270833334</v>
      </c>
      <c r="G3615" s="4">
        <v>43540.909270833334</v>
      </c>
      <c r="H3615" s="2">
        <v>31.0</v>
      </c>
      <c r="I3615" s="2">
        <v>107.0</v>
      </c>
      <c r="J3615" s="2" t="s">
        <v>63</v>
      </c>
      <c r="K3615" s="2" t="s">
        <v>81</v>
      </c>
      <c r="L3615" s="2" t="s">
        <v>35</v>
      </c>
      <c r="M3615" s="2" t="s">
        <v>59</v>
      </c>
      <c r="N3615" s="2">
        <v>2.0</v>
      </c>
      <c r="O3615" s="2">
        <v>6.0</v>
      </c>
      <c r="P3615" s="2">
        <v>138.0</v>
      </c>
      <c r="Q3615" s="2" t="str">
        <f>VLOOKUP(A3615,'Additional Data'!$A$1:$D$9949,2,0)</f>
        <v>App</v>
      </c>
      <c r="R3615" s="2" t="str">
        <f>VLOOKUP(A3615,'Additional Data'!$A$1:$D$9949,4,0)</f>
        <v>Credit Card</v>
      </c>
      <c r="S3615" s="7">
        <f>VLOOKUP(A3615,'Additional Data'!$A$1:$D$9949,3,0)</f>
        <v>904</v>
      </c>
      <c r="T3615" s="2" t="str">
        <f>HLOOKUP(B3615,'Additional Data'!$F$1:$N$2,2,0)</f>
        <v>Laptop</v>
      </c>
    </row>
    <row r="3616" ht="14.25" customHeight="1">
      <c r="A3616" s="2">
        <v>227918.0</v>
      </c>
      <c r="B3616" s="2" t="s">
        <v>36</v>
      </c>
      <c r="C3616" s="2" t="s">
        <v>32</v>
      </c>
      <c r="D3616" s="2" t="s">
        <v>34</v>
      </c>
      <c r="E3616" s="4">
        <v>43536.910787037035</v>
      </c>
      <c r="F3616" s="4">
        <v>43540.910787037035</v>
      </c>
      <c r="G3616" s="4">
        <v>43543.910787037035</v>
      </c>
      <c r="H3616" s="2">
        <v>42.0</v>
      </c>
      <c r="I3616" s="2">
        <v>124.0</v>
      </c>
      <c r="J3616" s="2" t="s">
        <v>41</v>
      </c>
      <c r="K3616" s="2" t="s">
        <v>58</v>
      </c>
      <c r="L3616" s="2" t="s">
        <v>35</v>
      </c>
      <c r="M3616" s="2" t="s">
        <v>59</v>
      </c>
      <c r="N3616" s="2">
        <v>-3.0</v>
      </c>
      <c r="O3616" s="2">
        <v>4.0</v>
      </c>
      <c r="P3616" s="2">
        <v>166.0</v>
      </c>
      <c r="Q3616" s="2" t="str">
        <f>VLOOKUP(A3616,'Additional Data'!$A$1:$D$9949,2,0)</f>
        <v>App</v>
      </c>
      <c r="R3616" s="2" t="str">
        <f>VLOOKUP(A3616,'Additional Data'!$A$1:$D$9949,4,0)</f>
        <v>Debit Card</v>
      </c>
      <c r="S3616" s="7">
        <f>VLOOKUP(A3616,'Additional Data'!$A$1:$D$9949,3,0)</f>
        <v>3104.753394</v>
      </c>
      <c r="T3616" s="2" t="str">
        <f>HLOOKUP(B3616,'Additional Data'!$F$1:$N$2,2,0)</f>
        <v>Laptop</v>
      </c>
    </row>
    <row r="3617" ht="14.25" customHeight="1">
      <c r="A3617" s="2">
        <v>822202.0</v>
      </c>
      <c r="B3617" s="2" t="s">
        <v>39</v>
      </c>
      <c r="C3617" s="2" t="s">
        <v>41</v>
      </c>
      <c r="D3617" s="2" t="s">
        <v>34</v>
      </c>
      <c r="E3617" s="4">
        <v>43536.9125</v>
      </c>
      <c r="F3617" s="4">
        <v>43543.9125</v>
      </c>
      <c r="G3617" s="4">
        <v>43542.9125</v>
      </c>
      <c r="H3617" s="2">
        <v>30.0</v>
      </c>
      <c r="I3617" s="2">
        <v>111.0</v>
      </c>
      <c r="J3617" s="2" t="s">
        <v>60</v>
      </c>
      <c r="K3617" s="2" t="s">
        <v>77</v>
      </c>
      <c r="L3617" s="2" t="s">
        <v>35</v>
      </c>
      <c r="M3617" s="2" t="s">
        <v>59</v>
      </c>
      <c r="N3617" s="2">
        <v>1.0</v>
      </c>
      <c r="O3617" s="2">
        <v>7.0</v>
      </c>
      <c r="P3617" s="2">
        <v>141.0</v>
      </c>
      <c r="Q3617" s="2" t="str">
        <f>VLOOKUP(A3617,'Additional Data'!$A$1:$D$9949,2,0)</f>
        <v>App</v>
      </c>
      <c r="R3617" s="2" t="str">
        <f>VLOOKUP(A3617,'Additional Data'!$A$1:$D$9949,4,0)</f>
        <v>Debit Card</v>
      </c>
      <c r="S3617" s="7">
        <f>VLOOKUP(A3617,'Additional Data'!$A$1:$D$9949,3,0)</f>
        <v>2984</v>
      </c>
      <c r="T3617" s="2" t="str">
        <f>HLOOKUP(B3617,'Additional Data'!$F$1:$N$2,2,0)</f>
        <v>Mobile</v>
      </c>
    </row>
    <row r="3618" ht="14.25" customHeight="1">
      <c r="A3618" s="2">
        <v>911804.0</v>
      </c>
      <c r="B3618" s="2" t="s">
        <v>47</v>
      </c>
      <c r="C3618" s="2" t="s">
        <v>41</v>
      </c>
      <c r="D3618" s="2" t="s">
        <v>34</v>
      </c>
      <c r="E3618" s="4">
        <v>43536.91773148148</v>
      </c>
      <c r="F3618" s="4">
        <v>43539.91773148148</v>
      </c>
      <c r="G3618" s="4">
        <v>43540.91773148148</v>
      </c>
      <c r="H3618" s="2">
        <v>26.0</v>
      </c>
      <c r="I3618" s="2">
        <v>122.0</v>
      </c>
      <c r="J3618" s="2" t="s">
        <v>32</v>
      </c>
      <c r="K3618" s="2" t="s">
        <v>70</v>
      </c>
      <c r="L3618" s="2" t="s">
        <v>35</v>
      </c>
      <c r="M3618" s="2" t="s">
        <v>71</v>
      </c>
      <c r="N3618" s="2">
        <v>-1.0</v>
      </c>
      <c r="O3618" s="2">
        <v>3.0</v>
      </c>
      <c r="P3618" s="2">
        <v>148.0</v>
      </c>
      <c r="Q3618" s="2" t="str">
        <f>VLOOKUP(A3618,'Additional Data'!$A$1:$D$9949,2,0)</f>
        <v>App</v>
      </c>
      <c r="R3618" s="2" t="str">
        <f>VLOOKUP(A3618,'Additional Data'!$A$1:$D$9949,4,0)</f>
        <v>Debit Card</v>
      </c>
      <c r="S3618" s="7">
        <f>VLOOKUP(A3618,'Additional Data'!$A$1:$D$9949,3,0)</f>
        <v>1202.833923</v>
      </c>
      <c r="T3618" s="2" t="str">
        <f>HLOOKUP(B3618,'Additional Data'!$F$1:$N$2,2,0)</f>
        <v>Tablet</v>
      </c>
    </row>
    <row r="3619" ht="14.25" customHeight="1">
      <c r="A3619" s="2">
        <v>735398.0</v>
      </c>
      <c r="B3619" s="2" t="s">
        <v>36</v>
      </c>
      <c r="C3619" s="2" t="s">
        <v>41</v>
      </c>
      <c r="D3619" s="2" t="s">
        <v>34</v>
      </c>
      <c r="E3619" s="4">
        <v>43536.919386574074</v>
      </c>
      <c r="F3619" s="4">
        <v>43540.919386574074</v>
      </c>
      <c r="G3619" s="4">
        <v>43541.919386574074</v>
      </c>
      <c r="H3619" s="2">
        <v>73.0</v>
      </c>
      <c r="I3619" s="2">
        <v>91.0</v>
      </c>
      <c r="J3619" s="2" t="s">
        <v>60</v>
      </c>
      <c r="K3619" s="2" t="s">
        <v>77</v>
      </c>
      <c r="L3619" s="2" t="s">
        <v>35</v>
      </c>
      <c r="M3619" s="2" t="s">
        <v>71</v>
      </c>
      <c r="N3619" s="2">
        <v>-1.0</v>
      </c>
      <c r="O3619" s="2">
        <v>4.0</v>
      </c>
      <c r="P3619" s="2">
        <v>164.0</v>
      </c>
      <c r="Q3619" s="2" t="str">
        <f>VLOOKUP(A3619,'Additional Data'!$A$1:$D$9949,2,0)</f>
        <v>App</v>
      </c>
      <c r="R3619" s="2" t="str">
        <f>VLOOKUP(A3619,'Additional Data'!$A$1:$D$9949,4,0)</f>
        <v>Debit Card</v>
      </c>
      <c r="S3619" s="7">
        <f>VLOOKUP(A3619,'Additional Data'!$A$1:$D$9949,3,0)</f>
        <v>2254</v>
      </c>
      <c r="T3619" s="2" t="str">
        <f>HLOOKUP(B3619,'Additional Data'!$F$1:$N$2,2,0)</f>
        <v>Laptop</v>
      </c>
    </row>
    <row r="3620" ht="14.25" customHeight="1">
      <c r="A3620" s="2">
        <v>495435.0</v>
      </c>
      <c r="B3620" s="2" t="s">
        <v>39</v>
      </c>
      <c r="C3620" s="2" t="s">
        <v>32</v>
      </c>
      <c r="D3620" s="2" t="s">
        <v>34</v>
      </c>
      <c r="E3620" s="4">
        <v>43536.921331018515</v>
      </c>
      <c r="F3620" s="4">
        <v>43542.921331018515</v>
      </c>
      <c r="G3620" s="4">
        <v>43539.921331018515</v>
      </c>
      <c r="H3620" s="2">
        <v>76.0</v>
      </c>
      <c r="I3620" s="2">
        <v>88.0</v>
      </c>
      <c r="J3620" s="2" t="s">
        <v>63</v>
      </c>
      <c r="K3620" s="2" t="s">
        <v>81</v>
      </c>
      <c r="L3620" s="2" t="s">
        <v>35</v>
      </c>
      <c r="M3620" s="2" t="s">
        <v>71</v>
      </c>
      <c r="N3620" s="2">
        <v>3.0</v>
      </c>
      <c r="O3620" s="2">
        <v>6.0</v>
      </c>
      <c r="P3620" s="2">
        <v>164.0</v>
      </c>
      <c r="Q3620" s="2" t="str">
        <f>VLOOKUP(A3620,'Additional Data'!$A$1:$D$9949,2,0)</f>
        <v>Website</v>
      </c>
      <c r="R3620" s="2" t="str">
        <f>VLOOKUP(A3620,'Additional Data'!$A$1:$D$9949,4,0)</f>
        <v>Credit Card</v>
      </c>
      <c r="S3620" s="7">
        <f>VLOOKUP(A3620,'Additional Data'!$A$1:$D$9949,3,0)</f>
        <v>1876.16513</v>
      </c>
      <c r="T3620" s="2" t="str">
        <f>HLOOKUP(B3620,'Additional Data'!$F$1:$N$2,2,0)</f>
        <v>Mobile</v>
      </c>
    </row>
    <row r="3621" ht="14.25" customHeight="1">
      <c r="A3621" s="2">
        <v>960004.0</v>
      </c>
      <c r="B3621" s="2" t="s">
        <v>48</v>
      </c>
      <c r="C3621" s="2" t="s">
        <v>41</v>
      </c>
      <c r="D3621" s="2" t="s">
        <v>34</v>
      </c>
      <c r="E3621" s="4">
        <v>43536.92396990741</v>
      </c>
      <c r="F3621" s="4">
        <v>43538.92396990741</v>
      </c>
      <c r="G3621" s="4">
        <v>43540.92396990741</v>
      </c>
      <c r="H3621" s="2">
        <v>70.0</v>
      </c>
      <c r="I3621" s="2">
        <v>87.0</v>
      </c>
      <c r="J3621" s="2" t="s">
        <v>60</v>
      </c>
      <c r="K3621" s="2" t="s">
        <v>77</v>
      </c>
      <c r="L3621" s="2" t="s">
        <v>35</v>
      </c>
      <c r="M3621" s="2" t="s">
        <v>71</v>
      </c>
      <c r="N3621" s="2">
        <v>-2.0</v>
      </c>
      <c r="O3621" s="2">
        <v>2.0</v>
      </c>
      <c r="P3621" s="2">
        <v>157.0</v>
      </c>
      <c r="Q3621" s="2" t="str">
        <f>VLOOKUP(A3621,'Additional Data'!$A$1:$D$9949,2,0)</f>
        <v>App</v>
      </c>
      <c r="R3621" s="2" t="str">
        <f>VLOOKUP(A3621,'Additional Data'!$A$1:$D$9949,4,0)</f>
        <v>Debit Card</v>
      </c>
      <c r="S3621" s="7">
        <f>VLOOKUP(A3621,'Additional Data'!$A$1:$D$9949,3,0)</f>
        <v>2558.937314</v>
      </c>
      <c r="T3621" s="2" t="str">
        <f>HLOOKUP(B3621,'Additional Data'!$F$1:$N$2,2,0)</f>
        <v>Gaming Console</v>
      </c>
    </row>
    <row r="3622" ht="14.25" customHeight="1">
      <c r="A3622" s="2">
        <v>173081.0</v>
      </c>
      <c r="B3622" s="2" t="s">
        <v>30</v>
      </c>
      <c r="C3622" s="2" t="s">
        <v>32</v>
      </c>
      <c r="D3622" s="2" t="s">
        <v>34</v>
      </c>
      <c r="E3622" s="4">
        <v>43536.92858796296</v>
      </c>
      <c r="F3622" s="4">
        <v>43544.92858796296</v>
      </c>
      <c r="G3622" s="4">
        <v>43541.92858796296</v>
      </c>
      <c r="H3622" s="2">
        <v>28.0</v>
      </c>
      <c r="I3622" s="2">
        <v>127.0</v>
      </c>
      <c r="J3622" s="2" t="s">
        <v>41</v>
      </c>
      <c r="K3622" s="2" t="s">
        <v>58</v>
      </c>
      <c r="L3622" s="2" t="s">
        <v>35</v>
      </c>
      <c r="M3622" s="2" t="s">
        <v>59</v>
      </c>
      <c r="N3622" s="2">
        <v>3.0</v>
      </c>
      <c r="O3622" s="2">
        <v>8.0</v>
      </c>
      <c r="P3622" s="2">
        <v>155.0</v>
      </c>
      <c r="Q3622" s="2" t="str">
        <f>VLOOKUP(A3622,'Additional Data'!$A$1:$D$9949,2,0)</f>
        <v>App</v>
      </c>
      <c r="R3622" s="2" t="str">
        <f>VLOOKUP(A3622,'Additional Data'!$A$1:$D$9949,4,0)</f>
        <v>Credit Card</v>
      </c>
      <c r="S3622" s="7">
        <f>VLOOKUP(A3622,'Additional Data'!$A$1:$D$9949,3,0)</f>
        <v>2670.095099</v>
      </c>
      <c r="T3622" s="2" t="str">
        <f>HLOOKUP(B3622,'Additional Data'!$F$1:$N$2,2,0)</f>
        <v>PC</v>
      </c>
    </row>
    <row r="3623" ht="14.25" customHeight="1">
      <c r="A3623" s="2">
        <v>16923.0</v>
      </c>
      <c r="B3623" s="2" t="s">
        <v>30</v>
      </c>
      <c r="C3623" s="2" t="s">
        <v>32</v>
      </c>
      <c r="D3623" s="2" t="s">
        <v>34</v>
      </c>
      <c r="E3623" s="4">
        <v>43536.92958333333</v>
      </c>
      <c r="F3623" s="4">
        <v>43542.92958333333</v>
      </c>
      <c r="G3623" s="4">
        <v>43540.92958333333</v>
      </c>
      <c r="H3623" s="2">
        <v>47.0</v>
      </c>
      <c r="I3623" s="2">
        <v>113.0</v>
      </c>
      <c r="J3623" s="2" t="s">
        <v>63</v>
      </c>
      <c r="K3623" s="2" t="s">
        <v>81</v>
      </c>
      <c r="L3623" s="2" t="s">
        <v>35</v>
      </c>
      <c r="M3623" s="2" t="s">
        <v>59</v>
      </c>
      <c r="N3623" s="2">
        <v>2.0</v>
      </c>
      <c r="O3623" s="2">
        <v>6.0</v>
      </c>
      <c r="P3623" s="2">
        <v>160.0</v>
      </c>
      <c r="Q3623" s="2" t="str">
        <f>VLOOKUP(A3623,'Additional Data'!$A$1:$D$9949,2,0)</f>
        <v>Website</v>
      </c>
      <c r="R3623" s="2" t="str">
        <f>VLOOKUP(A3623,'Additional Data'!$A$1:$D$9949,4,0)</f>
        <v>Credit Card</v>
      </c>
      <c r="S3623" s="7">
        <f>VLOOKUP(A3623,'Additional Data'!$A$1:$D$9949,3,0)</f>
        <v>1816.820705</v>
      </c>
      <c r="T3623" s="2" t="str">
        <f>HLOOKUP(B3623,'Additional Data'!$F$1:$N$2,2,0)</f>
        <v>PC</v>
      </c>
    </row>
    <row r="3624" ht="14.25" customHeight="1">
      <c r="A3624" s="2">
        <v>947460.0</v>
      </c>
      <c r="B3624" s="2" t="s">
        <v>30</v>
      </c>
      <c r="C3624" s="2" t="s">
        <v>32</v>
      </c>
      <c r="D3624" s="2" t="s">
        <v>34</v>
      </c>
      <c r="E3624" s="4">
        <v>43536.930752314816</v>
      </c>
      <c r="F3624" s="4">
        <v>43543.930752314816</v>
      </c>
      <c r="G3624" s="4">
        <v>43539.930752314816</v>
      </c>
      <c r="H3624" s="2">
        <v>36.0</v>
      </c>
      <c r="I3624" s="2">
        <v>106.0</v>
      </c>
      <c r="J3624" s="2" t="s">
        <v>63</v>
      </c>
      <c r="K3624" s="2" t="s">
        <v>81</v>
      </c>
      <c r="L3624" s="2" t="s">
        <v>35</v>
      </c>
      <c r="M3624" s="2" t="s">
        <v>71</v>
      </c>
      <c r="N3624" s="2">
        <v>4.0</v>
      </c>
      <c r="O3624" s="2">
        <v>7.0</v>
      </c>
      <c r="P3624" s="2">
        <v>142.0</v>
      </c>
      <c r="Q3624" s="2" t="str">
        <f>VLOOKUP(A3624,'Additional Data'!$A$1:$D$9949,2,0)</f>
        <v>Website</v>
      </c>
      <c r="R3624" s="2" t="str">
        <f>VLOOKUP(A3624,'Additional Data'!$A$1:$D$9949,4,0)</f>
        <v>Debit Card</v>
      </c>
      <c r="S3624" s="7">
        <f>VLOOKUP(A3624,'Additional Data'!$A$1:$D$9949,3,0)</f>
        <v>3423.936523</v>
      </c>
      <c r="T3624" s="2" t="str">
        <f>HLOOKUP(B3624,'Additional Data'!$F$1:$N$2,2,0)</f>
        <v>PC</v>
      </c>
    </row>
    <row r="3625" ht="14.25" customHeight="1">
      <c r="A3625" s="2">
        <v>788147.0</v>
      </c>
      <c r="B3625" s="2" t="s">
        <v>39</v>
      </c>
      <c r="C3625" s="2" t="s">
        <v>41</v>
      </c>
      <c r="D3625" s="2" t="s">
        <v>34</v>
      </c>
      <c r="E3625" s="4">
        <v>43536.93508101852</v>
      </c>
      <c r="F3625" s="4">
        <v>43542.93508101852</v>
      </c>
      <c r="G3625" s="4">
        <v>43543.93508101852</v>
      </c>
      <c r="H3625" s="2">
        <v>30.0</v>
      </c>
      <c r="I3625" s="2">
        <v>125.0</v>
      </c>
      <c r="J3625" s="2" t="s">
        <v>32</v>
      </c>
      <c r="K3625" s="2" t="s">
        <v>70</v>
      </c>
      <c r="L3625" s="2" t="s">
        <v>35</v>
      </c>
      <c r="M3625" s="2" t="s">
        <v>59</v>
      </c>
      <c r="N3625" s="2">
        <v>-1.0</v>
      </c>
      <c r="O3625" s="2">
        <v>6.0</v>
      </c>
      <c r="P3625" s="2">
        <v>155.0</v>
      </c>
      <c r="Q3625" s="2" t="str">
        <f>VLOOKUP(A3625,'Additional Data'!$A$1:$D$9949,2,0)</f>
        <v>App</v>
      </c>
      <c r="R3625" s="2" t="str">
        <f>VLOOKUP(A3625,'Additional Data'!$A$1:$D$9949,4,0)</f>
        <v>Credit Card</v>
      </c>
      <c r="S3625" s="7">
        <f>VLOOKUP(A3625,'Additional Data'!$A$1:$D$9949,3,0)</f>
        <v>2750</v>
      </c>
      <c r="T3625" s="2" t="str">
        <f>HLOOKUP(B3625,'Additional Data'!$F$1:$N$2,2,0)</f>
        <v>Mobile</v>
      </c>
    </row>
    <row r="3626" ht="14.25" customHeight="1">
      <c r="A3626" s="2">
        <v>791298.0</v>
      </c>
      <c r="B3626" s="2" t="s">
        <v>48</v>
      </c>
      <c r="C3626" s="2" t="s">
        <v>41</v>
      </c>
      <c r="D3626" s="2" t="s">
        <v>34</v>
      </c>
      <c r="E3626" s="4">
        <v>43536.937476851854</v>
      </c>
      <c r="F3626" s="4">
        <v>43542.937476851854</v>
      </c>
      <c r="G3626" s="4">
        <v>43543.937476851854</v>
      </c>
      <c r="H3626" s="2">
        <v>34.0</v>
      </c>
      <c r="I3626" s="2">
        <v>111.0</v>
      </c>
      <c r="J3626" s="2" t="s">
        <v>63</v>
      </c>
      <c r="K3626" s="2" t="s">
        <v>64</v>
      </c>
      <c r="L3626" s="2" t="s">
        <v>35</v>
      </c>
      <c r="M3626" s="2" t="s">
        <v>59</v>
      </c>
      <c r="N3626" s="2">
        <v>-1.0</v>
      </c>
      <c r="O3626" s="2">
        <v>6.0</v>
      </c>
      <c r="P3626" s="2">
        <v>145.0</v>
      </c>
      <c r="Q3626" s="2" t="str">
        <f>VLOOKUP(A3626,'Additional Data'!$A$1:$D$9949,2,0)</f>
        <v>Website</v>
      </c>
      <c r="R3626" s="2" t="str">
        <f>VLOOKUP(A3626,'Additional Data'!$A$1:$D$9949,4,0)</f>
        <v>Debit Card</v>
      </c>
      <c r="S3626" s="7">
        <f>VLOOKUP(A3626,'Additional Data'!$A$1:$D$9949,3,0)</f>
        <v>587</v>
      </c>
      <c r="T3626" s="2" t="str">
        <f>HLOOKUP(B3626,'Additional Data'!$F$1:$N$2,2,0)</f>
        <v>Gaming Console</v>
      </c>
    </row>
    <row r="3627" ht="14.25" customHeight="1">
      <c r="A3627" s="2">
        <v>128282.0</v>
      </c>
      <c r="B3627" s="2" t="s">
        <v>42</v>
      </c>
      <c r="C3627" s="2" t="s">
        <v>41</v>
      </c>
      <c r="D3627" s="2" t="s">
        <v>34</v>
      </c>
      <c r="E3627" s="4">
        <v>43536.93969907407</v>
      </c>
      <c r="F3627" s="4">
        <v>43539.93969907407</v>
      </c>
      <c r="G3627" s="4">
        <v>43539.93969907407</v>
      </c>
      <c r="H3627" s="2">
        <v>0.0</v>
      </c>
      <c r="I3627" s="2">
        <v>102.0</v>
      </c>
      <c r="J3627" s="2" t="s">
        <v>41</v>
      </c>
      <c r="K3627" s="2" t="s">
        <v>66</v>
      </c>
      <c r="L3627" s="2" t="s">
        <v>67</v>
      </c>
      <c r="M3627" s="2" t="s">
        <v>71</v>
      </c>
      <c r="N3627" s="2">
        <v>0.0</v>
      </c>
      <c r="O3627" s="2">
        <v>3.0</v>
      </c>
      <c r="P3627" s="2">
        <v>102.0</v>
      </c>
      <c r="Q3627" s="2" t="str">
        <f>VLOOKUP(A3627,'Additional Data'!$A$1:$D$9949,2,0)</f>
        <v>App</v>
      </c>
      <c r="R3627" s="2" t="str">
        <f>VLOOKUP(A3627,'Additional Data'!$A$1:$D$9949,4,0)</f>
        <v>Debit Card</v>
      </c>
      <c r="S3627" s="7">
        <f>VLOOKUP(A3627,'Additional Data'!$A$1:$D$9949,3,0)</f>
        <v>2545.575915</v>
      </c>
      <c r="T3627" s="2" t="str">
        <f>HLOOKUP(B3627,'Additional Data'!$F$1:$N$2,2,0)</f>
        <v>TV</v>
      </c>
    </row>
    <row r="3628" ht="14.25" customHeight="1">
      <c r="A3628" s="2">
        <v>913347.0</v>
      </c>
      <c r="B3628" s="2" t="s">
        <v>36</v>
      </c>
      <c r="C3628" s="2" t="s">
        <v>41</v>
      </c>
      <c r="D3628" s="2" t="s">
        <v>34</v>
      </c>
      <c r="E3628" s="4">
        <v>43536.94275462963</v>
      </c>
      <c r="F3628" s="4">
        <v>43544.94275462963</v>
      </c>
      <c r="G3628" s="4">
        <v>43543.94275462963</v>
      </c>
      <c r="H3628" s="2">
        <v>79.0</v>
      </c>
      <c r="I3628" s="2">
        <v>94.0</v>
      </c>
      <c r="J3628" s="2" t="s">
        <v>63</v>
      </c>
      <c r="K3628" s="2" t="s">
        <v>64</v>
      </c>
      <c r="L3628" s="2" t="s">
        <v>35</v>
      </c>
      <c r="M3628" s="2" t="s">
        <v>71</v>
      </c>
      <c r="N3628" s="2">
        <v>1.0</v>
      </c>
      <c r="O3628" s="2">
        <v>8.0</v>
      </c>
      <c r="P3628" s="2">
        <v>173.0</v>
      </c>
      <c r="Q3628" s="2" t="str">
        <f>VLOOKUP(A3628,'Additional Data'!$A$1:$D$9949,2,0)</f>
        <v>Website</v>
      </c>
      <c r="R3628" s="2" t="str">
        <f>VLOOKUP(A3628,'Additional Data'!$A$1:$D$9949,4,0)</f>
        <v>Credit Card</v>
      </c>
      <c r="S3628" s="7">
        <f>VLOOKUP(A3628,'Additional Data'!$A$1:$D$9949,3,0)</f>
        <v>3175.233776</v>
      </c>
      <c r="T3628" s="2" t="str">
        <f>HLOOKUP(B3628,'Additional Data'!$F$1:$N$2,2,0)</f>
        <v>Laptop</v>
      </c>
    </row>
    <row r="3629" ht="14.25" customHeight="1">
      <c r="A3629" s="2">
        <v>134275.0</v>
      </c>
      <c r="B3629" s="2" t="s">
        <v>39</v>
      </c>
      <c r="C3629" s="2" t="s">
        <v>32</v>
      </c>
      <c r="D3629" s="2" t="s">
        <v>34</v>
      </c>
      <c r="E3629" s="4">
        <v>43536.94425925926</v>
      </c>
      <c r="F3629" s="4">
        <v>43545.94425925926</v>
      </c>
      <c r="G3629" s="4">
        <v>43539.94425925926</v>
      </c>
      <c r="H3629" s="2">
        <v>49.0</v>
      </c>
      <c r="I3629" s="2">
        <v>113.0</v>
      </c>
      <c r="J3629" s="2" t="s">
        <v>60</v>
      </c>
      <c r="K3629" s="2" t="s">
        <v>61</v>
      </c>
      <c r="L3629" s="2" t="s">
        <v>35</v>
      </c>
      <c r="M3629" s="2" t="s">
        <v>59</v>
      </c>
      <c r="N3629" s="2">
        <v>6.0</v>
      </c>
      <c r="O3629" s="2">
        <v>9.0</v>
      </c>
      <c r="P3629" s="2">
        <v>162.0</v>
      </c>
      <c r="Q3629" s="2" t="str">
        <f>VLOOKUP(A3629,'Additional Data'!$A$1:$D$9949,2,0)</f>
        <v>App</v>
      </c>
      <c r="R3629" s="2" t="str">
        <f>VLOOKUP(A3629,'Additional Data'!$A$1:$D$9949,4,0)</f>
        <v>Credit Card</v>
      </c>
      <c r="S3629" s="7">
        <f>VLOOKUP(A3629,'Additional Data'!$A$1:$D$9949,3,0)</f>
        <v>893.8734284</v>
      </c>
      <c r="T3629" s="2" t="str">
        <f>HLOOKUP(B3629,'Additional Data'!$F$1:$N$2,2,0)</f>
        <v>Mobile</v>
      </c>
    </row>
    <row r="3630" ht="14.25" customHeight="1">
      <c r="A3630" s="2">
        <v>512749.0</v>
      </c>
      <c r="B3630" s="2" t="s">
        <v>46</v>
      </c>
      <c r="C3630" s="2" t="s">
        <v>41</v>
      </c>
      <c r="D3630" s="2" t="s">
        <v>34</v>
      </c>
      <c r="E3630" s="4">
        <v>43536.94503472222</v>
      </c>
      <c r="F3630" s="4">
        <v>43538.94503472222</v>
      </c>
      <c r="G3630" s="4">
        <v>43540.94503472222</v>
      </c>
      <c r="H3630" s="2">
        <v>33.0</v>
      </c>
      <c r="I3630" s="2">
        <v>127.0</v>
      </c>
      <c r="J3630" s="2" t="s">
        <v>73</v>
      </c>
      <c r="K3630" s="2" t="s">
        <v>80</v>
      </c>
      <c r="L3630" s="2" t="s">
        <v>35</v>
      </c>
      <c r="M3630" s="2" t="s">
        <v>59</v>
      </c>
      <c r="N3630" s="2">
        <v>-2.0</v>
      </c>
      <c r="O3630" s="2">
        <v>2.0</v>
      </c>
      <c r="P3630" s="2">
        <v>160.0</v>
      </c>
      <c r="Q3630" s="2" t="str">
        <f>VLOOKUP(A3630,'Additional Data'!$A$1:$D$9949,2,0)</f>
        <v>App</v>
      </c>
      <c r="R3630" s="2" t="str">
        <f>VLOOKUP(A3630,'Additional Data'!$A$1:$D$9949,4,0)</f>
        <v>Credit Card</v>
      </c>
      <c r="S3630" s="7">
        <f>VLOOKUP(A3630,'Additional Data'!$A$1:$D$9949,3,0)</f>
        <v>893.4557146</v>
      </c>
      <c r="T3630" s="2" t="str">
        <f>HLOOKUP(B3630,'Additional Data'!$F$1:$N$2,2,0)</f>
        <v>TV</v>
      </c>
    </row>
    <row r="3631" ht="14.25" customHeight="1">
      <c r="A3631" s="2">
        <v>131387.0</v>
      </c>
      <c r="B3631" s="2" t="s">
        <v>36</v>
      </c>
      <c r="C3631" s="2" t="s">
        <v>41</v>
      </c>
      <c r="D3631" s="2" t="s">
        <v>34</v>
      </c>
      <c r="E3631" s="4">
        <v>43536.94559027778</v>
      </c>
      <c r="F3631" s="4">
        <v>43541.94559027778</v>
      </c>
      <c r="G3631" s="4">
        <v>43539.94559027778</v>
      </c>
      <c r="H3631" s="2">
        <v>0.0</v>
      </c>
      <c r="I3631" s="2">
        <v>123.0</v>
      </c>
      <c r="J3631" s="2" t="s">
        <v>41</v>
      </c>
      <c r="K3631" s="2" t="s">
        <v>66</v>
      </c>
      <c r="L3631" s="2" t="s">
        <v>67</v>
      </c>
      <c r="M3631" s="2" t="s">
        <v>59</v>
      </c>
      <c r="N3631" s="2">
        <v>2.0</v>
      </c>
      <c r="O3631" s="2">
        <v>5.0</v>
      </c>
      <c r="P3631" s="2">
        <v>123.0</v>
      </c>
      <c r="Q3631" s="2" t="str">
        <f>VLOOKUP(A3631,'Additional Data'!$A$1:$D$9949,2,0)</f>
        <v>App</v>
      </c>
      <c r="R3631" s="2" t="str">
        <f>VLOOKUP(A3631,'Additional Data'!$A$1:$D$9949,4,0)</f>
        <v>Credit Card</v>
      </c>
      <c r="S3631" s="7">
        <f>VLOOKUP(A3631,'Additional Data'!$A$1:$D$9949,3,0)</f>
        <v>2642.74461</v>
      </c>
      <c r="T3631" s="2" t="str">
        <f>HLOOKUP(B3631,'Additional Data'!$F$1:$N$2,2,0)</f>
        <v>Laptop</v>
      </c>
    </row>
    <row r="3632" ht="14.25" customHeight="1">
      <c r="A3632" s="2">
        <v>525493.0</v>
      </c>
      <c r="B3632" s="2" t="s">
        <v>47</v>
      </c>
      <c r="C3632" s="2" t="s">
        <v>32</v>
      </c>
      <c r="D3632" s="2" t="s">
        <v>34</v>
      </c>
      <c r="E3632" s="4">
        <v>43536.945601851854</v>
      </c>
      <c r="F3632" s="4">
        <v>43537.945601851854</v>
      </c>
      <c r="G3632" s="4">
        <v>43541.945601851854</v>
      </c>
      <c r="H3632" s="2">
        <v>0.0</v>
      </c>
      <c r="I3632" s="2">
        <v>106.0</v>
      </c>
      <c r="J3632" s="2" t="s">
        <v>32</v>
      </c>
      <c r="K3632" s="2" t="s">
        <v>82</v>
      </c>
      <c r="L3632" s="2" t="s">
        <v>67</v>
      </c>
      <c r="M3632" s="2" t="s">
        <v>71</v>
      </c>
      <c r="N3632" s="2">
        <v>-4.0</v>
      </c>
      <c r="O3632" s="2">
        <v>1.0</v>
      </c>
      <c r="P3632" s="2">
        <v>106.0</v>
      </c>
      <c r="Q3632" s="2" t="str">
        <f>VLOOKUP(A3632,'Additional Data'!$A$1:$D$9949,2,0)</f>
        <v>App</v>
      </c>
      <c r="R3632" s="2" t="str">
        <f>VLOOKUP(A3632,'Additional Data'!$A$1:$D$9949,4,0)</f>
        <v>Credit Card</v>
      </c>
      <c r="S3632" s="7">
        <f>VLOOKUP(A3632,'Additional Data'!$A$1:$D$9949,3,0)</f>
        <v>1812.023186</v>
      </c>
      <c r="T3632" s="2" t="str">
        <f>HLOOKUP(B3632,'Additional Data'!$F$1:$N$2,2,0)</f>
        <v>Tablet</v>
      </c>
    </row>
    <row r="3633" ht="14.25" customHeight="1">
      <c r="A3633" s="2">
        <v>42998.0</v>
      </c>
      <c r="B3633" s="2" t="s">
        <v>47</v>
      </c>
      <c r="C3633" s="2" t="s">
        <v>41</v>
      </c>
      <c r="D3633" s="2" t="s">
        <v>34</v>
      </c>
      <c r="E3633" s="4">
        <v>43536.947743055556</v>
      </c>
      <c r="F3633" s="4">
        <v>43541.947743055556</v>
      </c>
      <c r="G3633" s="4">
        <v>43543.947743055556</v>
      </c>
      <c r="H3633" s="2">
        <v>77.0</v>
      </c>
      <c r="I3633" s="2">
        <v>89.0</v>
      </c>
      <c r="J3633" s="2" t="s">
        <v>63</v>
      </c>
      <c r="K3633" s="2" t="s">
        <v>64</v>
      </c>
      <c r="L3633" s="2" t="s">
        <v>35</v>
      </c>
      <c r="M3633" s="2" t="s">
        <v>71</v>
      </c>
      <c r="N3633" s="2">
        <v>-2.0</v>
      </c>
      <c r="O3633" s="2">
        <v>5.0</v>
      </c>
      <c r="P3633" s="2">
        <v>166.0</v>
      </c>
      <c r="Q3633" s="2" t="str">
        <f>VLOOKUP(A3633,'Additional Data'!$A$1:$D$9949,2,0)</f>
        <v>App</v>
      </c>
      <c r="R3633" s="2" t="str">
        <f>VLOOKUP(A3633,'Additional Data'!$A$1:$D$9949,4,0)</f>
        <v>Debit Card</v>
      </c>
      <c r="S3633" s="7">
        <f>VLOOKUP(A3633,'Additional Data'!$A$1:$D$9949,3,0)</f>
        <v>2788.587647</v>
      </c>
      <c r="T3633" s="2" t="str">
        <f>HLOOKUP(B3633,'Additional Data'!$F$1:$N$2,2,0)</f>
        <v>Tablet</v>
      </c>
    </row>
    <row r="3634" ht="14.25" customHeight="1">
      <c r="A3634" s="2">
        <v>883119.0</v>
      </c>
      <c r="B3634" s="2" t="s">
        <v>47</v>
      </c>
      <c r="C3634" s="2" t="s">
        <v>32</v>
      </c>
      <c r="D3634" s="2" t="s">
        <v>34</v>
      </c>
      <c r="E3634" s="4">
        <v>43536.948125</v>
      </c>
      <c r="F3634" s="4">
        <v>43539.948125</v>
      </c>
      <c r="G3634" s="4">
        <v>43540.948125</v>
      </c>
      <c r="H3634" s="2">
        <v>0.0</v>
      </c>
      <c r="I3634" s="2">
        <v>122.0</v>
      </c>
      <c r="J3634" s="2" t="s">
        <v>32</v>
      </c>
      <c r="K3634" s="2" t="s">
        <v>82</v>
      </c>
      <c r="L3634" s="2" t="s">
        <v>67</v>
      </c>
      <c r="M3634" s="2" t="s">
        <v>59</v>
      </c>
      <c r="N3634" s="2">
        <v>-1.0</v>
      </c>
      <c r="O3634" s="2">
        <v>3.0</v>
      </c>
      <c r="P3634" s="2">
        <v>122.0</v>
      </c>
      <c r="Q3634" s="2" t="str">
        <f>VLOOKUP(A3634,'Additional Data'!$A$1:$D$9949,2,0)</f>
        <v>Website</v>
      </c>
      <c r="R3634" s="2" t="str">
        <f>VLOOKUP(A3634,'Additional Data'!$A$1:$D$9949,4,0)</f>
        <v>Credit Card</v>
      </c>
      <c r="S3634" s="7">
        <f>VLOOKUP(A3634,'Additional Data'!$A$1:$D$9949,3,0)</f>
        <v>2140</v>
      </c>
      <c r="T3634" s="2" t="str">
        <f>HLOOKUP(B3634,'Additional Data'!$F$1:$N$2,2,0)</f>
        <v>Tablet</v>
      </c>
    </row>
    <row r="3635" ht="14.25" customHeight="1">
      <c r="A3635" s="2">
        <v>110907.0</v>
      </c>
      <c r="B3635" s="2" t="s">
        <v>48</v>
      </c>
      <c r="C3635" s="2" t="s">
        <v>41</v>
      </c>
      <c r="D3635" s="2" t="s">
        <v>34</v>
      </c>
      <c r="E3635" s="4">
        <v>43536.95050925926</v>
      </c>
      <c r="F3635" s="4">
        <v>43540.95050925926</v>
      </c>
      <c r="G3635" s="4">
        <v>43541.95050925926</v>
      </c>
      <c r="H3635" s="2">
        <v>33.0</v>
      </c>
      <c r="I3635" s="2">
        <v>126.0</v>
      </c>
      <c r="J3635" s="2" t="s">
        <v>32</v>
      </c>
      <c r="K3635" s="2" t="s">
        <v>70</v>
      </c>
      <c r="L3635" s="2" t="s">
        <v>35</v>
      </c>
      <c r="M3635" s="2" t="s">
        <v>59</v>
      </c>
      <c r="N3635" s="2">
        <v>-1.0</v>
      </c>
      <c r="O3635" s="2">
        <v>4.0</v>
      </c>
      <c r="P3635" s="2">
        <v>159.0</v>
      </c>
      <c r="Q3635" s="2" t="str">
        <f>VLOOKUP(A3635,'Additional Data'!$A$1:$D$9949,2,0)</f>
        <v>Website</v>
      </c>
      <c r="R3635" s="2" t="str">
        <f>VLOOKUP(A3635,'Additional Data'!$A$1:$D$9949,4,0)</f>
        <v>Credit Card</v>
      </c>
      <c r="S3635" s="7">
        <f>VLOOKUP(A3635,'Additional Data'!$A$1:$D$9949,3,0)</f>
        <v>2209.747298</v>
      </c>
      <c r="T3635" s="2" t="str">
        <f>HLOOKUP(B3635,'Additional Data'!$F$1:$N$2,2,0)</f>
        <v>Gaming Console</v>
      </c>
    </row>
    <row r="3636" ht="14.25" customHeight="1">
      <c r="A3636" s="2">
        <v>246580.0</v>
      </c>
      <c r="B3636" s="2" t="s">
        <v>36</v>
      </c>
      <c r="C3636" s="2" t="s">
        <v>32</v>
      </c>
      <c r="D3636" s="2" t="s">
        <v>34</v>
      </c>
      <c r="E3636" s="4">
        <v>43536.95233796296</v>
      </c>
      <c r="F3636" s="4">
        <v>43546.95233796296</v>
      </c>
      <c r="G3636" s="4">
        <v>43543.95233796296</v>
      </c>
      <c r="H3636" s="2">
        <v>67.0</v>
      </c>
      <c r="I3636" s="2">
        <v>104.0</v>
      </c>
      <c r="J3636" s="2" t="s">
        <v>73</v>
      </c>
      <c r="K3636" s="2" t="s">
        <v>74</v>
      </c>
      <c r="L3636" s="2" t="s">
        <v>35</v>
      </c>
      <c r="M3636" s="2" t="s">
        <v>71</v>
      </c>
      <c r="N3636" s="2">
        <v>3.0</v>
      </c>
      <c r="O3636" s="2">
        <v>10.0</v>
      </c>
      <c r="P3636" s="2">
        <v>171.0</v>
      </c>
      <c r="Q3636" s="2" t="str">
        <f>VLOOKUP(A3636,'Additional Data'!$A$1:$D$9949,2,0)</f>
        <v>App</v>
      </c>
      <c r="R3636" s="2" t="str">
        <f>VLOOKUP(A3636,'Additional Data'!$A$1:$D$9949,4,0)</f>
        <v>Debit Card</v>
      </c>
      <c r="S3636" s="7">
        <f>VLOOKUP(A3636,'Additional Data'!$A$1:$D$9949,3,0)</f>
        <v>1256</v>
      </c>
      <c r="T3636" s="2" t="str">
        <f>HLOOKUP(B3636,'Additional Data'!$F$1:$N$2,2,0)</f>
        <v>Laptop</v>
      </c>
    </row>
    <row r="3637" ht="14.25" customHeight="1">
      <c r="A3637" s="2">
        <v>416624.0</v>
      </c>
      <c r="B3637" s="2" t="s">
        <v>47</v>
      </c>
      <c r="C3637" s="2" t="s">
        <v>32</v>
      </c>
      <c r="D3637" s="2" t="s">
        <v>34</v>
      </c>
      <c r="E3637" s="4">
        <v>43536.952685185184</v>
      </c>
      <c r="F3637" s="4">
        <v>43540.952685185184</v>
      </c>
      <c r="G3637" s="4">
        <v>43543.952685185184</v>
      </c>
      <c r="H3637" s="2">
        <v>28.0</v>
      </c>
      <c r="I3637" s="2">
        <v>123.0</v>
      </c>
      <c r="J3637" s="2" t="s">
        <v>41</v>
      </c>
      <c r="K3637" s="2" t="s">
        <v>58</v>
      </c>
      <c r="L3637" s="2" t="s">
        <v>35</v>
      </c>
      <c r="M3637" s="2" t="s">
        <v>71</v>
      </c>
      <c r="N3637" s="2">
        <v>-3.0</v>
      </c>
      <c r="O3637" s="2">
        <v>4.0</v>
      </c>
      <c r="P3637" s="2">
        <v>151.0</v>
      </c>
      <c r="Q3637" s="2" t="str">
        <f>VLOOKUP(A3637,'Additional Data'!$A$1:$D$9949,2,0)</f>
        <v>App</v>
      </c>
      <c r="R3637" s="2" t="str">
        <f>VLOOKUP(A3637,'Additional Data'!$A$1:$D$9949,4,0)</f>
        <v>Debit Card</v>
      </c>
      <c r="S3637" s="7">
        <f>VLOOKUP(A3637,'Additional Data'!$A$1:$D$9949,3,0)</f>
        <v>3473</v>
      </c>
      <c r="T3637" s="2" t="str">
        <f>HLOOKUP(B3637,'Additional Data'!$F$1:$N$2,2,0)</f>
        <v>Tablet</v>
      </c>
    </row>
    <row r="3638" ht="14.25" customHeight="1">
      <c r="A3638" s="2">
        <v>41719.0</v>
      </c>
      <c r="B3638" s="2" t="s">
        <v>36</v>
      </c>
      <c r="C3638" s="2" t="s">
        <v>32</v>
      </c>
      <c r="D3638" s="2" t="s">
        <v>34</v>
      </c>
      <c r="E3638" s="4">
        <v>43536.953726851854</v>
      </c>
      <c r="F3638" s="4">
        <v>43539.953726851854</v>
      </c>
      <c r="G3638" s="4">
        <v>43539.953726851854</v>
      </c>
      <c r="H3638" s="2">
        <v>48.0</v>
      </c>
      <c r="I3638" s="2">
        <v>114.0</v>
      </c>
      <c r="J3638" s="2" t="s">
        <v>63</v>
      </c>
      <c r="K3638" s="2" t="s">
        <v>81</v>
      </c>
      <c r="L3638" s="2" t="s">
        <v>35</v>
      </c>
      <c r="M3638" s="2" t="s">
        <v>59</v>
      </c>
      <c r="N3638" s="2">
        <v>0.0</v>
      </c>
      <c r="O3638" s="2">
        <v>3.0</v>
      </c>
      <c r="P3638" s="2">
        <v>162.0</v>
      </c>
      <c r="Q3638" s="2" t="str">
        <f>VLOOKUP(A3638,'Additional Data'!$A$1:$D$9949,2,0)</f>
        <v>App</v>
      </c>
      <c r="R3638" s="2" t="str">
        <f>VLOOKUP(A3638,'Additional Data'!$A$1:$D$9949,4,0)</f>
        <v>Credit Card</v>
      </c>
      <c r="S3638" s="7">
        <f>VLOOKUP(A3638,'Additional Data'!$A$1:$D$9949,3,0)</f>
        <v>3432.428356</v>
      </c>
      <c r="T3638" s="2" t="str">
        <f>HLOOKUP(B3638,'Additional Data'!$F$1:$N$2,2,0)</f>
        <v>Laptop</v>
      </c>
    </row>
    <row r="3639" ht="14.25" customHeight="1">
      <c r="A3639" s="2">
        <v>96178.0</v>
      </c>
      <c r="B3639" s="2" t="s">
        <v>39</v>
      </c>
      <c r="C3639" s="2" t="s">
        <v>41</v>
      </c>
      <c r="D3639" s="2" t="s">
        <v>34</v>
      </c>
      <c r="E3639" s="4">
        <v>43536.95385416667</v>
      </c>
      <c r="F3639" s="4">
        <v>43540.95385416667</v>
      </c>
      <c r="G3639" s="4">
        <v>43542.95385416667</v>
      </c>
      <c r="H3639" s="2">
        <v>67.0</v>
      </c>
      <c r="I3639" s="2">
        <v>88.0</v>
      </c>
      <c r="J3639" s="2" t="s">
        <v>60</v>
      </c>
      <c r="K3639" s="2" t="s">
        <v>77</v>
      </c>
      <c r="L3639" s="2" t="s">
        <v>35</v>
      </c>
      <c r="M3639" s="2" t="s">
        <v>71</v>
      </c>
      <c r="N3639" s="2">
        <v>-2.0</v>
      </c>
      <c r="O3639" s="2">
        <v>4.0</v>
      </c>
      <c r="P3639" s="2">
        <v>155.0</v>
      </c>
      <c r="Q3639" s="2" t="str">
        <f>VLOOKUP(A3639,'Additional Data'!$A$1:$D$9949,2,0)</f>
        <v>App</v>
      </c>
      <c r="R3639" s="2" t="str">
        <f>VLOOKUP(A3639,'Additional Data'!$A$1:$D$9949,4,0)</f>
        <v>Debit Card</v>
      </c>
      <c r="S3639" s="7">
        <f>VLOOKUP(A3639,'Additional Data'!$A$1:$D$9949,3,0)</f>
        <v>3283.222325</v>
      </c>
      <c r="T3639" s="2" t="str">
        <f>HLOOKUP(B3639,'Additional Data'!$F$1:$N$2,2,0)</f>
        <v>Mobile</v>
      </c>
    </row>
    <row r="3640" ht="14.25" customHeight="1">
      <c r="A3640" s="2">
        <v>17344.0</v>
      </c>
      <c r="B3640" s="2" t="s">
        <v>30</v>
      </c>
      <c r="C3640" s="2" t="s">
        <v>32</v>
      </c>
      <c r="D3640" s="2" t="s">
        <v>34</v>
      </c>
      <c r="E3640" s="4">
        <v>43536.95490740741</v>
      </c>
      <c r="F3640" s="4">
        <v>43540.95490740741</v>
      </c>
      <c r="G3640" s="4">
        <v>43539.95490740741</v>
      </c>
      <c r="H3640" s="2">
        <v>38.0</v>
      </c>
      <c r="I3640" s="2">
        <v>113.0</v>
      </c>
      <c r="J3640" s="2" t="s">
        <v>60</v>
      </c>
      <c r="K3640" s="2" t="s">
        <v>61</v>
      </c>
      <c r="L3640" s="2" t="s">
        <v>35</v>
      </c>
      <c r="M3640" s="2" t="s">
        <v>71</v>
      </c>
      <c r="N3640" s="2">
        <v>1.0</v>
      </c>
      <c r="O3640" s="2">
        <v>4.0</v>
      </c>
      <c r="P3640" s="2">
        <v>151.0</v>
      </c>
      <c r="Q3640" s="2" t="str">
        <f>VLOOKUP(A3640,'Additional Data'!$A$1:$D$9949,2,0)</f>
        <v>App</v>
      </c>
      <c r="R3640" s="2" t="str">
        <f>VLOOKUP(A3640,'Additional Data'!$A$1:$D$9949,4,0)</f>
        <v>Debit Card</v>
      </c>
      <c r="S3640" s="7">
        <f>VLOOKUP(A3640,'Additional Data'!$A$1:$D$9949,3,0)</f>
        <v>2617.695738</v>
      </c>
      <c r="T3640" s="2" t="str">
        <f>HLOOKUP(B3640,'Additional Data'!$F$1:$N$2,2,0)</f>
        <v>PC</v>
      </c>
    </row>
    <row r="3641" ht="14.25" customHeight="1">
      <c r="A3641" s="2">
        <v>262822.0</v>
      </c>
      <c r="B3641" s="2" t="s">
        <v>47</v>
      </c>
      <c r="C3641" s="2" t="s">
        <v>32</v>
      </c>
      <c r="D3641" s="2" t="s">
        <v>34</v>
      </c>
      <c r="E3641" s="4">
        <v>43536.95943287037</v>
      </c>
      <c r="F3641" s="4">
        <v>43540.95943287037</v>
      </c>
      <c r="G3641" s="4">
        <v>43539.95943287037</v>
      </c>
      <c r="H3641" s="2">
        <v>46.0</v>
      </c>
      <c r="I3641" s="2">
        <v>129.0</v>
      </c>
      <c r="J3641" s="2" t="s">
        <v>73</v>
      </c>
      <c r="K3641" s="2" t="s">
        <v>74</v>
      </c>
      <c r="L3641" s="2" t="s">
        <v>35</v>
      </c>
      <c r="M3641" s="2" t="s">
        <v>59</v>
      </c>
      <c r="N3641" s="2">
        <v>1.0</v>
      </c>
      <c r="O3641" s="2">
        <v>4.0</v>
      </c>
      <c r="P3641" s="2">
        <v>175.0</v>
      </c>
      <c r="Q3641" s="2" t="str">
        <f>VLOOKUP(A3641,'Additional Data'!$A$1:$D$9949,2,0)</f>
        <v>App</v>
      </c>
      <c r="R3641" s="2" t="str">
        <f>VLOOKUP(A3641,'Additional Data'!$A$1:$D$9949,4,0)</f>
        <v>Debit Card</v>
      </c>
      <c r="S3641" s="7">
        <f>VLOOKUP(A3641,'Additional Data'!$A$1:$D$9949,3,0)</f>
        <v>2637.366471</v>
      </c>
      <c r="T3641" s="2" t="str">
        <f>HLOOKUP(B3641,'Additional Data'!$F$1:$N$2,2,0)</f>
        <v>Tablet</v>
      </c>
    </row>
    <row r="3642" ht="14.25" customHeight="1">
      <c r="A3642" s="2">
        <v>508300.0</v>
      </c>
      <c r="B3642" s="2" t="s">
        <v>30</v>
      </c>
      <c r="C3642" s="2" t="s">
        <v>41</v>
      </c>
      <c r="D3642" s="2" t="s">
        <v>34</v>
      </c>
      <c r="E3642" s="4">
        <v>43536.96107638889</v>
      </c>
      <c r="F3642" s="4">
        <v>43536.96107638889</v>
      </c>
      <c r="G3642" s="4">
        <v>43541.96107638889</v>
      </c>
      <c r="H3642" s="2">
        <v>0.0</v>
      </c>
      <c r="I3642" s="2">
        <v>121.0</v>
      </c>
      <c r="J3642" s="2" t="s">
        <v>41</v>
      </c>
      <c r="K3642" s="2" t="s">
        <v>66</v>
      </c>
      <c r="L3642" s="2" t="s">
        <v>67</v>
      </c>
      <c r="M3642" s="2" t="s">
        <v>71</v>
      </c>
      <c r="N3642" s="2">
        <v>-5.0</v>
      </c>
      <c r="O3642" s="2">
        <v>0.0</v>
      </c>
      <c r="P3642" s="2">
        <v>121.0</v>
      </c>
      <c r="Q3642" s="2" t="str">
        <f>VLOOKUP(A3642,'Additional Data'!$A$1:$D$9949,2,0)</f>
        <v>App</v>
      </c>
      <c r="R3642" s="2" t="str">
        <f>VLOOKUP(A3642,'Additional Data'!$A$1:$D$9949,4,0)</f>
        <v>Debit Card</v>
      </c>
      <c r="S3642" s="7">
        <f>VLOOKUP(A3642,'Additional Data'!$A$1:$D$9949,3,0)</f>
        <v>1713.565106</v>
      </c>
      <c r="T3642" s="2" t="str">
        <f>HLOOKUP(B3642,'Additional Data'!$F$1:$N$2,2,0)</f>
        <v>PC</v>
      </c>
    </row>
    <row r="3643" ht="14.25" customHeight="1">
      <c r="A3643" s="2">
        <v>549168.0</v>
      </c>
      <c r="B3643" s="2" t="s">
        <v>36</v>
      </c>
      <c r="C3643" s="2" t="s">
        <v>32</v>
      </c>
      <c r="D3643" s="2" t="s">
        <v>34</v>
      </c>
      <c r="E3643" s="4">
        <v>43536.96142361111</v>
      </c>
      <c r="F3643" s="4">
        <v>43543.96142361111</v>
      </c>
      <c r="G3643" s="4">
        <v>43540.96142361111</v>
      </c>
      <c r="H3643" s="2">
        <v>78.0</v>
      </c>
      <c r="I3643" s="2">
        <v>95.0</v>
      </c>
      <c r="J3643" s="2" t="s">
        <v>63</v>
      </c>
      <c r="K3643" s="2" t="s">
        <v>81</v>
      </c>
      <c r="L3643" s="2" t="s">
        <v>35</v>
      </c>
      <c r="M3643" s="2" t="s">
        <v>71</v>
      </c>
      <c r="N3643" s="2">
        <v>3.0</v>
      </c>
      <c r="O3643" s="2">
        <v>7.0</v>
      </c>
      <c r="P3643" s="2">
        <v>173.0</v>
      </c>
      <c r="Q3643" s="2" t="str">
        <f>VLOOKUP(A3643,'Additional Data'!$A$1:$D$9949,2,0)</f>
        <v>Website</v>
      </c>
      <c r="R3643" s="2" t="str">
        <f>VLOOKUP(A3643,'Additional Data'!$A$1:$D$9949,4,0)</f>
        <v>Debit Card</v>
      </c>
      <c r="S3643" s="7">
        <f>VLOOKUP(A3643,'Additional Data'!$A$1:$D$9949,3,0)</f>
        <v>532.2843808</v>
      </c>
      <c r="T3643" s="2" t="str">
        <f>HLOOKUP(B3643,'Additional Data'!$F$1:$N$2,2,0)</f>
        <v>Laptop</v>
      </c>
    </row>
    <row r="3644" ht="14.25" customHeight="1">
      <c r="A3644" s="2">
        <v>351941.0</v>
      </c>
      <c r="B3644" s="2" t="s">
        <v>30</v>
      </c>
      <c r="C3644" s="2" t="s">
        <v>41</v>
      </c>
      <c r="D3644" s="2" t="s">
        <v>34</v>
      </c>
      <c r="E3644" s="4">
        <v>43536.96543981481</v>
      </c>
      <c r="F3644" s="4">
        <v>43540.96543981481</v>
      </c>
      <c r="G3644" s="4">
        <v>43542.96543981481</v>
      </c>
      <c r="H3644" s="2">
        <v>33.0</v>
      </c>
      <c r="I3644" s="2">
        <v>114.0</v>
      </c>
      <c r="J3644" s="2" t="s">
        <v>60</v>
      </c>
      <c r="K3644" s="2" t="s">
        <v>77</v>
      </c>
      <c r="L3644" s="2" t="s">
        <v>35</v>
      </c>
      <c r="M3644" s="2" t="s">
        <v>59</v>
      </c>
      <c r="N3644" s="2">
        <v>-2.0</v>
      </c>
      <c r="O3644" s="2">
        <v>4.0</v>
      </c>
      <c r="P3644" s="2">
        <v>147.0</v>
      </c>
      <c r="Q3644" s="2" t="str">
        <f>VLOOKUP(A3644,'Additional Data'!$A$1:$D$9949,2,0)</f>
        <v>App</v>
      </c>
      <c r="R3644" s="2" t="str">
        <f>VLOOKUP(A3644,'Additional Data'!$A$1:$D$9949,4,0)</f>
        <v>Credit Card</v>
      </c>
      <c r="S3644" s="7">
        <f>VLOOKUP(A3644,'Additional Data'!$A$1:$D$9949,3,0)</f>
        <v>2367</v>
      </c>
      <c r="T3644" s="2" t="str">
        <f>HLOOKUP(B3644,'Additional Data'!$F$1:$N$2,2,0)</f>
        <v>PC</v>
      </c>
    </row>
    <row r="3645" ht="14.25" customHeight="1">
      <c r="A3645" s="2">
        <v>714882.0</v>
      </c>
      <c r="B3645" s="2" t="s">
        <v>30</v>
      </c>
      <c r="C3645" s="2" t="s">
        <v>41</v>
      </c>
      <c r="D3645" s="2" t="s">
        <v>34</v>
      </c>
      <c r="E3645" s="4">
        <v>43536.977488425924</v>
      </c>
      <c r="F3645" s="4">
        <v>43545.977488425924</v>
      </c>
      <c r="G3645" s="4">
        <v>43541.977488425924</v>
      </c>
      <c r="H3645" s="2">
        <v>63.0</v>
      </c>
      <c r="I3645" s="2">
        <v>101.0</v>
      </c>
      <c r="J3645" s="2" t="s">
        <v>73</v>
      </c>
      <c r="K3645" s="2" t="s">
        <v>80</v>
      </c>
      <c r="L3645" s="2" t="s">
        <v>35</v>
      </c>
      <c r="M3645" s="2" t="s">
        <v>71</v>
      </c>
      <c r="N3645" s="2">
        <v>4.0</v>
      </c>
      <c r="O3645" s="2">
        <v>9.0</v>
      </c>
      <c r="P3645" s="2">
        <v>164.0</v>
      </c>
      <c r="Q3645" s="2" t="str">
        <f>VLOOKUP(A3645,'Additional Data'!$A$1:$D$9949,2,0)</f>
        <v>Website</v>
      </c>
      <c r="R3645" s="2" t="str">
        <f>VLOOKUP(A3645,'Additional Data'!$A$1:$D$9949,4,0)</f>
        <v>Debit Card</v>
      </c>
      <c r="S3645" s="7">
        <f>VLOOKUP(A3645,'Additional Data'!$A$1:$D$9949,3,0)</f>
        <v>2601.634033</v>
      </c>
      <c r="T3645" s="2" t="str">
        <f>HLOOKUP(B3645,'Additional Data'!$F$1:$N$2,2,0)</f>
        <v>PC</v>
      </c>
    </row>
    <row r="3646" ht="14.25" customHeight="1">
      <c r="A3646" s="2">
        <v>580380.0</v>
      </c>
      <c r="B3646" s="2" t="s">
        <v>30</v>
      </c>
      <c r="C3646" s="2" t="s">
        <v>41</v>
      </c>
      <c r="D3646" s="2" t="s">
        <v>34</v>
      </c>
      <c r="E3646" s="4">
        <v>43536.97959490741</v>
      </c>
      <c r="F3646" s="4">
        <v>43539.97959490741</v>
      </c>
      <c r="G3646" s="4">
        <v>43542.97959490741</v>
      </c>
      <c r="H3646" s="2">
        <v>66.0</v>
      </c>
      <c r="I3646" s="2">
        <v>94.0</v>
      </c>
      <c r="J3646" s="2" t="s">
        <v>60</v>
      </c>
      <c r="K3646" s="2" t="s">
        <v>77</v>
      </c>
      <c r="L3646" s="2" t="s">
        <v>35</v>
      </c>
      <c r="M3646" s="2" t="s">
        <v>71</v>
      </c>
      <c r="N3646" s="2">
        <v>-3.0</v>
      </c>
      <c r="O3646" s="2">
        <v>3.0</v>
      </c>
      <c r="P3646" s="2">
        <v>160.0</v>
      </c>
      <c r="Q3646" s="2" t="str">
        <f>VLOOKUP(A3646,'Additional Data'!$A$1:$D$9949,2,0)</f>
        <v>Website</v>
      </c>
      <c r="R3646" s="2" t="str">
        <f>VLOOKUP(A3646,'Additional Data'!$A$1:$D$9949,4,0)</f>
        <v>Debit Card</v>
      </c>
      <c r="S3646" s="7">
        <f>VLOOKUP(A3646,'Additional Data'!$A$1:$D$9949,3,0)</f>
        <v>818.5846923</v>
      </c>
      <c r="T3646" s="2" t="str">
        <f>HLOOKUP(B3646,'Additional Data'!$F$1:$N$2,2,0)</f>
        <v>PC</v>
      </c>
    </row>
    <row r="3647" ht="14.25" customHeight="1">
      <c r="A3647" s="2">
        <v>155422.0</v>
      </c>
      <c r="B3647" s="2" t="s">
        <v>42</v>
      </c>
      <c r="C3647" s="2" t="s">
        <v>32</v>
      </c>
      <c r="D3647" s="2" t="s">
        <v>34</v>
      </c>
      <c r="E3647" s="4">
        <v>43536.986759259256</v>
      </c>
      <c r="F3647" s="4">
        <v>43542.986759259256</v>
      </c>
      <c r="G3647" s="4">
        <v>43541.986759259256</v>
      </c>
      <c r="H3647" s="2">
        <v>71.0</v>
      </c>
      <c r="I3647" s="2">
        <v>86.0</v>
      </c>
      <c r="J3647" s="2" t="s">
        <v>63</v>
      </c>
      <c r="K3647" s="2" t="s">
        <v>81</v>
      </c>
      <c r="L3647" s="2" t="s">
        <v>35</v>
      </c>
      <c r="M3647" s="2" t="s">
        <v>71</v>
      </c>
      <c r="N3647" s="2">
        <v>1.0</v>
      </c>
      <c r="O3647" s="2">
        <v>6.0</v>
      </c>
      <c r="P3647" s="2">
        <v>157.0</v>
      </c>
      <c r="Q3647" s="2" t="str">
        <f>VLOOKUP(A3647,'Additional Data'!$A$1:$D$9949,2,0)</f>
        <v>App</v>
      </c>
      <c r="R3647" s="2" t="str">
        <f>VLOOKUP(A3647,'Additional Data'!$A$1:$D$9949,4,0)</f>
        <v>Debit Card</v>
      </c>
      <c r="S3647" s="7">
        <f>VLOOKUP(A3647,'Additional Data'!$A$1:$D$9949,3,0)</f>
        <v>1157.314012</v>
      </c>
      <c r="T3647" s="2" t="str">
        <f>HLOOKUP(B3647,'Additional Data'!$F$1:$N$2,2,0)</f>
        <v>TV</v>
      </c>
    </row>
    <row r="3648" ht="14.25" customHeight="1">
      <c r="A3648" s="2">
        <v>138145.0</v>
      </c>
      <c r="B3648" s="2" t="s">
        <v>46</v>
      </c>
      <c r="C3648" s="2" t="s">
        <v>32</v>
      </c>
      <c r="D3648" s="2" t="s">
        <v>34</v>
      </c>
      <c r="E3648" s="4">
        <v>43536.9887962963</v>
      </c>
      <c r="F3648" s="4">
        <v>43541.9887962963</v>
      </c>
      <c r="G3648" s="4">
        <v>43543.9887962963</v>
      </c>
      <c r="H3648" s="2">
        <v>35.0</v>
      </c>
      <c r="I3648" s="2">
        <v>114.0</v>
      </c>
      <c r="J3648" s="2" t="s">
        <v>60</v>
      </c>
      <c r="K3648" s="2" t="s">
        <v>61</v>
      </c>
      <c r="L3648" s="2" t="s">
        <v>35</v>
      </c>
      <c r="M3648" s="2" t="s">
        <v>59</v>
      </c>
      <c r="N3648" s="2">
        <v>-2.0</v>
      </c>
      <c r="O3648" s="2">
        <v>5.0</v>
      </c>
      <c r="P3648" s="2">
        <v>149.0</v>
      </c>
      <c r="Q3648" s="2" t="str">
        <f>VLOOKUP(A3648,'Additional Data'!$A$1:$D$9949,2,0)</f>
        <v>App</v>
      </c>
      <c r="R3648" s="2" t="str">
        <f>VLOOKUP(A3648,'Additional Data'!$A$1:$D$9949,4,0)</f>
        <v>Cash On Delivery</v>
      </c>
      <c r="S3648" s="7">
        <f>VLOOKUP(A3648,'Additional Data'!$A$1:$D$9949,3,0)</f>
        <v>1215.547782</v>
      </c>
      <c r="T3648" s="2" t="str">
        <f>HLOOKUP(B3648,'Additional Data'!$F$1:$N$2,2,0)</f>
        <v>TV</v>
      </c>
    </row>
    <row r="3649" ht="14.25" customHeight="1">
      <c r="A3649" s="2">
        <v>105604.0</v>
      </c>
      <c r="B3649" s="2" t="s">
        <v>39</v>
      </c>
      <c r="C3649" s="2" t="s">
        <v>32</v>
      </c>
      <c r="D3649" s="2" t="s">
        <v>34</v>
      </c>
      <c r="E3649" s="4">
        <v>43536.98884259259</v>
      </c>
      <c r="F3649" s="4">
        <v>43538.98884259259</v>
      </c>
      <c r="G3649" s="4">
        <v>43542.98884259259</v>
      </c>
      <c r="H3649" s="2">
        <v>29.0</v>
      </c>
      <c r="I3649" s="2">
        <v>106.0</v>
      </c>
      <c r="J3649" s="2" t="s">
        <v>60</v>
      </c>
      <c r="K3649" s="2" t="s">
        <v>61</v>
      </c>
      <c r="L3649" s="2" t="s">
        <v>35</v>
      </c>
      <c r="M3649" s="2" t="s">
        <v>71</v>
      </c>
      <c r="N3649" s="2">
        <v>-4.0</v>
      </c>
      <c r="O3649" s="2">
        <v>2.0</v>
      </c>
      <c r="P3649" s="2">
        <v>135.0</v>
      </c>
      <c r="Q3649" s="2" t="str">
        <f>VLOOKUP(A3649,'Additional Data'!$A$1:$D$9949,2,0)</f>
        <v>App</v>
      </c>
      <c r="R3649" s="2" t="str">
        <f>VLOOKUP(A3649,'Additional Data'!$A$1:$D$9949,4,0)</f>
        <v>Debit Card</v>
      </c>
      <c r="S3649" s="7">
        <f>VLOOKUP(A3649,'Additional Data'!$A$1:$D$9949,3,0)</f>
        <v>3716.016958</v>
      </c>
      <c r="T3649" s="2" t="str">
        <f>HLOOKUP(B3649,'Additional Data'!$F$1:$N$2,2,0)</f>
        <v>Mobile</v>
      </c>
    </row>
    <row r="3650" ht="14.25" customHeight="1">
      <c r="A3650" s="2">
        <v>677549.0</v>
      </c>
      <c r="B3650" s="2" t="s">
        <v>39</v>
      </c>
      <c r="C3650" s="2" t="s">
        <v>41</v>
      </c>
      <c r="D3650" s="2" t="s">
        <v>34</v>
      </c>
      <c r="E3650" s="4">
        <v>43536.990648148145</v>
      </c>
      <c r="F3650" s="4">
        <v>43545.990648148145</v>
      </c>
      <c r="G3650" s="4">
        <v>43542.990648148145</v>
      </c>
      <c r="H3650" s="2">
        <v>29.0</v>
      </c>
      <c r="I3650" s="2">
        <v>114.0</v>
      </c>
      <c r="J3650" s="2" t="s">
        <v>60</v>
      </c>
      <c r="K3650" s="2" t="s">
        <v>77</v>
      </c>
      <c r="L3650" s="2" t="s">
        <v>35</v>
      </c>
      <c r="M3650" s="2" t="s">
        <v>59</v>
      </c>
      <c r="N3650" s="2">
        <v>3.0</v>
      </c>
      <c r="O3650" s="2">
        <v>9.0</v>
      </c>
      <c r="P3650" s="2">
        <v>143.0</v>
      </c>
      <c r="Q3650" s="2" t="str">
        <f>VLOOKUP(A3650,'Additional Data'!$A$1:$D$9949,2,0)</f>
        <v>App</v>
      </c>
      <c r="R3650" s="2" t="str">
        <f>VLOOKUP(A3650,'Additional Data'!$A$1:$D$9949,4,0)</f>
        <v>Credit Card</v>
      </c>
      <c r="S3650" s="7">
        <f>VLOOKUP(A3650,'Additional Data'!$A$1:$D$9949,3,0)</f>
        <v>541.5847393</v>
      </c>
      <c r="T3650" s="2" t="str">
        <f>HLOOKUP(B3650,'Additional Data'!$F$1:$N$2,2,0)</f>
        <v>Mobile</v>
      </c>
    </row>
    <row r="3651" ht="14.25" customHeight="1">
      <c r="A3651" s="2">
        <v>236677.0</v>
      </c>
      <c r="B3651" s="2" t="s">
        <v>36</v>
      </c>
      <c r="C3651" s="2" t="s">
        <v>41</v>
      </c>
      <c r="D3651" s="2" t="s">
        <v>34</v>
      </c>
      <c r="E3651" s="4">
        <v>43536.991423611114</v>
      </c>
      <c r="F3651" s="4">
        <v>43545.991423611114</v>
      </c>
      <c r="G3651" s="4">
        <v>43541.991423611114</v>
      </c>
      <c r="H3651" s="2">
        <v>33.0</v>
      </c>
      <c r="I3651" s="2">
        <v>108.0</v>
      </c>
      <c r="J3651" s="2" t="s">
        <v>60</v>
      </c>
      <c r="K3651" s="2" t="s">
        <v>77</v>
      </c>
      <c r="L3651" s="2" t="s">
        <v>35</v>
      </c>
      <c r="M3651" s="2" t="s">
        <v>59</v>
      </c>
      <c r="N3651" s="2">
        <v>4.0</v>
      </c>
      <c r="O3651" s="2">
        <v>9.0</v>
      </c>
      <c r="P3651" s="2">
        <v>141.0</v>
      </c>
      <c r="Q3651" s="2" t="str">
        <f>VLOOKUP(A3651,'Additional Data'!$A$1:$D$9949,2,0)</f>
        <v>App</v>
      </c>
      <c r="R3651" s="2" t="str">
        <f>VLOOKUP(A3651,'Additional Data'!$A$1:$D$9949,4,0)</f>
        <v>Cash On Delivery</v>
      </c>
      <c r="S3651" s="7">
        <f>VLOOKUP(A3651,'Additional Data'!$A$1:$D$9949,3,0)</f>
        <v>2131</v>
      </c>
      <c r="T3651" s="2" t="str">
        <f>HLOOKUP(B3651,'Additional Data'!$F$1:$N$2,2,0)</f>
        <v>Laptop</v>
      </c>
    </row>
    <row r="3652" ht="14.25" customHeight="1">
      <c r="A3652" s="2">
        <v>248945.0</v>
      </c>
      <c r="B3652" s="2" t="s">
        <v>39</v>
      </c>
      <c r="C3652" s="2" t="s">
        <v>41</v>
      </c>
      <c r="D3652" s="2" t="s">
        <v>34</v>
      </c>
      <c r="E3652" s="4">
        <v>43536.992893518516</v>
      </c>
      <c r="F3652" s="4">
        <v>43543.992893518516</v>
      </c>
      <c r="G3652" s="4">
        <v>43539.992893518516</v>
      </c>
      <c r="H3652" s="2">
        <v>47.0</v>
      </c>
      <c r="I3652" s="2">
        <v>122.0</v>
      </c>
      <c r="J3652" s="2" t="s">
        <v>32</v>
      </c>
      <c r="K3652" s="2" t="s">
        <v>70</v>
      </c>
      <c r="L3652" s="2" t="s">
        <v>35</v>
      </c>
      <c r="M3652" s="2" t="s">
        <v>59</v>
      </c>
      <c r="N3652" s="2">
        <v>4.0</v>
      </c>
      <c r="O3652" s="2">
        <v>7.0</v>
      </c>
      <c r="P3652" s="2">
        <v>169.0</v>
      </c>
      <c r="Q3652" s="2" t="str">
        <f>VLOOKUP(A3652,'Additional Data'!$A$1:$D$9949,2,0)</f>
        <v>App</v>
      </c>
      <c r="R3652" s="2" t="str">
        <f>VLOOKUP(A3652,'Additional Data'!$A$1:$D$9949,4,0)</f>
        <v>Credit Card</v>
      </c>
      <c r="S3652" s="7">
        <f>VLOOKUP(A3652,'Additional Data'!$A$1:$D$9949,3,0)</f>
        <v>1349.77705</v>
      </c>
      <c r="T3652" s="2" t="str">
        <f>HLOOKUP(B3652,'Additional Data'!$F$1:$N$2,2,0)</f>
        <v>Mobile</v>
      </c>
    </row>
    <row r="3653" ht="14.25" customHeight="1">
      <c r="A3653" s="2">
        <v>796848.0</v>
      </c>
      <c r="B3653" s="2" t="s">
        <v>42</v>
      </c>
      <c r="C3653" s="2" t="s">
        <v>32</v>
      </c>
      <c r="D3653" s="2" t="s">
        <v>34</v>
      </c>
      <c r="E3653" s="4">
        <v>43536.999189814815</v>
      </c>
      <c r="F3653" s="4">
        <v>43541.999189814815</v>
      </c>
      <c r="G3653" s="4">
        <v>43539.999189814815</v>
      </c>
      <c r="H3653" s="2">
        <v>0.0</v>
      </c>
      <c r="I3653" s="2">
        <v>105.0</v>
      </c>
      <c r="J3653" s="2" t="s">
        <v>32</v>
      </c>
      <c r="K3653" s="2" t="s">
        <v>82</v>
      </c>
      <c r="L3653" s="2" t="s">
        <v>67</v>
      </c>
      <c r="M3653" s="2" t="s">
        <v>71</v>
      </c>
      <c r="N3653" s="2">
        <v>2.0</v>
      </c>
      <c r="O3653" s="2">
        <v>5.0</v>
      </c>
      <c r="P3653" s="2">
        <v>105.0</v>
      </c>
      <c r="Q3653" s="2" t="str">
        <f>VLOOKUP(A3653,'Additional Data'!$A$1:$D$9949,2,0)</f>
        <v>Website</v>
      </c>
      <c r="R3653" s="2" t="str">
        <f>VLOOKUP(A3653,'Additional Data'!$A$1:$D$9949,4,0)</f>
        <v>Debit Card</v>
      </c>
      <c r="S3653" s="7">
        <f>VLOOKUP(A3653,'Additional Data'!$A$1:$D$9949,3,0)</f>
        <v>362.7290278</v>
      </c>
      <c r="T3653" s="2" t="str">
        <f>HLOOKUP(B3653,'Additional Data'!$F$1:$N$2,2,0)</f>
        <v>TV</v>
      </c>
    </row>
    <row r="3654" ht="14.25" customHeight="1">
      <c r="A3654" s="2">
        <v>166540.0</v>
      </c>
      <c r="B3654" s="2" t="s">
        <v>39</v>
      </c>
      <c r="C3654" s="2" t="s">
        <v>41</v>
      </c>
      <c r="D3654" s="2" t="s">
        <v>34</v>
      </c>
      <c r="E3654" s="4">
        <v>43537.002280092594</v>
      </c>
      <c r="F3654" s="4">
        <v>43540.002280092594</v>
      </c>
      <c r="G3654" s="4">
        <v>43543.002280092594</v>
      </c>
      <c r="H3654" s="2">
        <v>35.0</v>
      </c>
      <c r="I3654" s="2">
        <v>130.0</v>
      </c>
      <c r="J3654" s="2" t="s">
        <v>32</v>
      </c>
      <c r="K3654" s="2" t="s">
        <v>70</v>
      </c>
      <c r="L3654" s="2" t="s">
        <v>35</v>
      </c>
      <c r="M3654" s="2" t="s">
        <v>71</v>
      </c>
      <c r="N3654" s="2">
        <v>-3.0</v>
      </c>
      <c r="O3654" s="2">
        <v>3.0</v>
      </c>
      <c r="P3654" s="2">
        <v>165.0</v>
      </c>
      <c r="Q3654" s="2" t="str">
        <f>VLOOKUP(A3654,'Additional Data'!$A$1:$D$9949,2,0)</f>
        <v>App</v>
      </c>
      <c r="R3654" s="2" t="str">
        <f>VLOOKUP(A3654,'Additional Data'!$A$1:$D$9949,4,0)</f>
        <v>Debit Card</v>
      </c>
      <c r="S3654" s="7">
        <f>VLOOKUP(A3654,'Additional Data'!$A$1:$D$9949,3,0)</f>
        <v>2615.895095</v>
      </c>
      <c r="T3654" s="2" t="str">
        <f>HLOOKUP(B3654,'Additional Data'!$F$1:$N$2,2,0)</f>
        <v>Mobile</v>
      </c>
    </row>
    <row r="3655" ht="14.25" customHeight="1">
      <c r="A3655" s="2">
        <v>343646.0</v>
      </c>
      <c r="B3655" s="2" t="s">
        <v>39</v>
      </c>
      <c r="C3655" s="2" t="s">
        <v>41</v>
      </c>
      <c r="D3655" s="2" t="s">
        <v>34</v>
      </c>
      <c r="E3655" s="4">
        <v>43537.00258101852</v>
      </c>
      <c r="F3655" s="4">
        <v>43539.00258101852</v>
      </c>
      <c r="G3655" s="4">
        <v>43543.00258101852</v>
      </c>
      <c r="H3655" s="2">
        <v>28.0</v>
      </c>
      <c r="I3655" s="2">
        <v>107.0</v>
      </c>
      <c r="J3655" s="2" t="s">
        <v>63</v>
      </c>
      <c r="K3655" s="2" t="s">
        <v>64</v>
      </c>
      <c r="L3655" s="2" t="s">
        <v>35</v>
      </c>
      <c r="M3655" s="2" t="s">
        <v>59</v>
      </c>
      <c r="N3655" s="2">
        <v>-4.0</v>
      </c>
      <c r="O3655" s="2">
        <v>2.0</v>
      </c>
      <c r="P3655" s="2">
        <v>135.0</v>
      </c>
      <c r="Q3655" s="2" t="str">
        <f>VLOOKUP(A3655,'Additional Data'!$A$1:$D$9949,2,0)</f>
        <v>App</v>
      </c>
      <c r="R3655" s="2" t="str">
        <f>VLOOKUP(A3655,'Additional Data'!$A$1:$D$9949,4,0)</f>
        <v>Debit Card</v>
      </c>
      <c r="S3655" s="7">
        <f>VLOOKUP(A3655,'Additional Data'!$A$1:$D$9949,3,0)</f>
        <v>2387.524807</v>
      </c>
      <c r="T3655" s="2" t="str">
        <f>HLOOKUP(B3655,'Additional Data'!$F$1:$N$2,2,0)</f>
        <v>Mobile</v>
      </c>
    </row>
    <row r="3656" ht="14.25" customHeight="1">
      <c r="A3656" s="2">
        <v>438923.0</v>
      </c>
      <c r="B3656" s="2" t="s">
        <v>48</v>
      </c>
      <c r="C3656" s="2" t="s">
        <v>41</v>
      </c>
      <c r="D3656" s="2" t="s">
        <v>34</v>
      </c>
      <c r="E3656" s="4">
        <v>43537.02462962963</v>
      </c>
      <c r="F3656" s="4">
        <v>43542.02462962963</v>
      </c>
      <c r="G3656" s="4">
        <v>43542.02462962963</v>
      </c>
      <c r="H3656" s="2">
        <v>0.0</v>
      </c>
      <c r="I3656" s="2">
        <v>124.0</v>
      </c>
      <c r="J3656" s="2" t="s">
        <v>41</v>
      </c>
      <c r="K3656" s="2" t="s">
        <v>66</v>
      </c>
      <c r="L3656" s="2" t="s">
        <v>67</v>
      </c>
      <c r="M3656" s="2" t="s">
        <v>59</v>
      </c>
      <c r="N3656" s="2">
        <v>0.0</v>
      </c>
      <c r="O3656" s="2">
        <v>5.0</v>
      </c>
      <c r="P3656" s="2">
        <v>124.0</v>
      </c>
      <c r="Q3656" s="2" t="str">
        <f>VLOOKUP(A3656,'Additional Data'!$A$1:$D$9949,2,0)</f>
        <v>App</v>
      </c>
      <c r="R3656" s="2" t="str">
        <f>VLOOKUP(A3656,'Additional Data'!$A$1:$D$9949,4,0)</f>
        <v>Credit Card</v>
      </c>
      <c r="S3656" s="7">
        <f>VLOOKUP(A3656,'Additional Data'!$A$1:$D$9949,3,0)</f>
        <v>778</v>
      </c>
      <c r="T3656" s="2" t="str">
        <f>HLOOKUP(B3656,'Additional Data'!$F$1:$N$2,2,0)</f>
        <v>Gaming Console</v>
      </c>
    </row>
    <row r="3657" ht="14.25" customHeight="1">
      <c r="A3657" s="2">
        <v>50683.0</v>
      </c>
      <c r="B3657" s="2" t="s">
        <v>36</v>
      </c>
      <c r="C3657" s="2" t="s">
        <v>41</v>
      </c>
      <c r="D3657" s="2" t="s">
        <v>34</v>
      </c>
      <c r="E3657" s="4">
        <v>43537.03010416667</v>
      </c>
      <c r="F3657" s="4">
        <v>43543.03010416667</v>
      </c>
      <c r="G3657" s="4">
        <v>43540.03010416667</v>
      </c>
      <c r="H3657" s="2">
        <v>80.0</v>
      </c>
      <c r="I3657" s="2">
        <v>92.0</v>
      </c>
      <c r="J3657" s="2" t="s">
        <v>63</v>
      </c>
      <c r="K3657" s="2" t="s">
        <v>64</v>
      </c>
      <c r="L3657" s="2" t="s">
        <v>35</v>
      </c>
      <c r="M3657" s="2" t="s">
        <v>71</v>
      </c>
      <c r="N3657" s="2">
        <v>3.0</v>
      </c>
      <c r="O3657" s="2">
        <v>6.0</v>
      </c>
      <c r="P3657" s="2">
        <v>172.0</v>
      </c>
      <c r="Q3657" s="2" t="str">
        <f>VLOOKUP(A3657,'Additional Data'!$A$1:$D$9949,2,0)</f>
        <v>App</v>
      </c>
      <c r="R3657" s="2" t="str">
        <f>VLOOKUP(A3657,'Additional Data'!$A$1:$D$9949,4,0)</f>
        <v>Credit Card</v>
      </c>
      <c r="S3657" s="7">
        <f>VLOOKUP(A3657,'Additional Data'!$A$1:$D$9949,3,0)</f>
        <v>2531</v>
      </c>
      <c r="T3657" s="2" t="str">
        <f>HLOOKUP(B3657,'Additional Data'!$F$1:$N$2,2,0)</f>
        <v>Laptop</v>
      </c>
    </row>
    <row r="3658" ht="14.25" customHeight="1">
      <c r="A3658" s="2">
        <v>277721.0</v>
      </c>
      <c r="B3658" s="2" t="s">
        <v>47</v>
      </c>
      <c r="C3658" s="2" t="s">
        <v>32</v>
      </c>
      <c r="D3658" s="2" t="s">
        <v>34</v>
      </c>
      <c r="E3658" s="4">
        <v>43537.03366898148</v>
      </c>
      <c r="F3658" s="4">
        <v>43542.03366898148</v>
      </c>
      <c r="G3658" s="4">
        <v>43541.03366898148</v>
      </c>
      <c r="H3658" s="2">
        <v>82.0</v>
      </c>
      <c r="I3658" s="2">
        <v>110.0</v>
      </c>
      <c r="J3658" s="2" t="s">
        <v>41</v>
      </c>
      <c r="K3658" s="2" t="s">
        <v>58</v>
      </c>
      <c r="L3658" s="2" t="s">
        <v>35</v>
      </c>
      <c r="M3658" s="2" t="s">
        <v>71</v>
      </c>
      <c r="N3658" s="2">
        <v>1.0</v>
      </c>
      <c r="O3658" s="2">
        <v>5.0</v>
      </c>
      <c r="P3658" s="2">
        <v>192.0</v>
      </c>
      <c r="Q3658" s="2" t="str">
        <f>VLOOKUP(A3658,'Additional Data'!$A$1:$D$9949,2,0)</f>
        <v>App</v>
      </c>
      <c r="R3658" s="2" t="str">
        <f>VLOOKUP(A3658,'Additional Data'!$A$1:$D$9949,4,0)</f>
        <v>Credit Card</v>
      </c>
      <c r="S3658" s="7">
        <f>VLOOKUP(A3658,'Additional Data'!$A$1:$D$9949,3,0)</f>
        <v>1052</v>
      </c>
      <c r="T3658" s="2" t="str">
        <f>HLOOKUP(B3658,'Additional Data'!$F$1:$N$2,2,0)</f>
        <v>Tablet</v>
      </c>
    </row>
    <row r="3659" ht="14.25" customHeight="1">
      <c r="A3659" s="2">
        <v>905663.0</v>
      </c>
      <c r="B3659" s="2" t="s">
        <v>36</v>
      </c>
      <c r="C3659" s="2" t="s">
        <v>32</v>
      </c>
      <c r="D3659" s="2" t="s">
        <v>34</v>
      </c>
      <c r="E3659" s="4">
        <v>43537.04157407407</v>
      </c>
      <c r="F3659" s="4">
        <v>43544.04157407407</v>
      </c>
      <c r="G3659" s="4">
        <v>43543.04157407407</v>
      </c>
      <c r="H3659" s="2">
        <v>28.0</v>
      </c>
      <c r="I3659" s="2">
        <v>110.0</v>
      </c>
      <c r="J3659" s="2" t="s">
        <v>63</v>
      </c>
      <c r="K3659" s="2" t="s">
        <v>81</v>
      </c>
      <c r="L3659" s="2" t="s">
        <v>35</v>
      </c>
      <c r="M3659" s="2" t="s">
        <v>59</v>
      </c>
      <c r="N3659" s="2">
        <v>1.0</v>
      </c>
      <c r="O3659" s="2">
        <v>7.0</v>
      </c>
      <c r="P3659" s="2">
        <v>138.0</v>
      </c>
      <c r="Q3659" s="2" t="str">
        <f>VLOOKUP(A3659,'Additional Data'!$A$1:$D$9949,2,0)</f>
        <v>App</v>
      </c>
      <c r="R3659" s="2" t="str">
        <f>VLOOKUP(A3659,'Additional Data'!$A$1:$D$9949,4,0)</f>
        <v>Credit Card</v>
      </c>
      <c r="S3659" s="7">
        <f>VLOOKUP(A3659,'Additional Data'!$A$1:$D$9949,3,0)</f>
        <v>3019</v>
      </c>
      <c r="T3659" s="2" t="str">
        <f>HLOOKUP(B3659,'Additional Data'!$F$1:$N$2,2,0)</f>
        <v>Laptop</v>
      </c>
    </row>
    <row r="3660" ht="14.25" customHeight="1">
      <c r="A3660" s="2">
        <v>297411.0</v>
      </c>
      <c r="B3660" s="2" t="s">
        <v>49</v>
      </c>
      <c r="C3660" s="2" t="s">
        <v>32</v>
      </c>
      <c r="D3660" s="2" t="s">
        <v>34</v>
      </c>
      <c r="E3660" s="4">
        <v>43537.041655092595</v>
      </c>
      <c r="F3660" s="4">
        <v>43540.041655092595</v>
      </c>
      <c r="G3660" s="4">
        <v>43543.041655092595</v>
      </c>
      <c r="H3660" s="2">
        <v>0.0</v>
      </c>
      <c r="I3660" s="2">
        <v>121.0</v>
      </c>
      <c r="J3660" s="2" t="s">
        <v>32</v>
      </c>
      <c r="K3660" s="2" t="s">
        <v>82</v>
      </c>
      <c r="L3660" s="2" t="s">
        <v>67</v>
      </c>
      <c r="M3660" s="2" t="s">
        <v>59</v>
      </c>
      <c r="N3660" s="2">
        <v>-3.0</v>
      </c>
      <c r="O3660" s="2">
        <v>3.0</v>
      </c>
      <c r="P3660" s="2">
        <v>121.0</v>
      </c>
      <c r="Q3660" s="2" t="str">
        <f>VLOOKUP(A3660,'Additional Data'!$A$1:$D$9949,2,0)</f>
        <v>Website</v>
      </c>
      <c r="R3660" s="2" t="str">
        <f>VLOOKUP(A3660,'Additional Data'!$A$1:$D$9949,4,0)</f>
        <v>Credit Card</v>
      </c>
      <c r="S3660" s="7">
        <f>VLOOKUP(A3660,'Additional Data'!$A$1:$D$9949,3,0)</f>
        <v>3443.847045</v>
      </c>
      <c r="T3660" s="2" t="str">
        <f>HLOOKUP(B3660,'Additional Data'!$F$1:$N$2,2,0)</f>
        <v>TV</v>
      </c>
    </row>
    <row r="3661" ht="14.25" customHeight="1">
      <c r="A3661" s="2">
        <v>699029.0</v>
      </c>
      <c r="B3661" s="2" t="s">
        <v>48</v>
      </c>
      <c r="C3661" s="2" t="s">
        <v>32</v>
      </c>
      <c r="D3661" s="2" t="s">
        <v>34</v>
      </c>
      <c r="E3661" s="4">
        <v>43537.04372685185</v>
      </c>
      <c r="F3661" s="4">
        <v>43540.04372685185</v>
      </c>
      <c r="G3661" s="4">
        <v>43544.04372685185</v>
      </c>
      <c r="H3661" s="2">
        <v>30.0</v>
      </c>
      <c r="I3661" s="2">
        <v>129.0</v>
      </c>
      <c r="J3661" s="2" t="s">
        <v>73</v>
      </c>
      <c r="K3661" s="2" t="s">
        <v>74</v>
      </c>
      <c r="L3661" s="2" t="s">
        <v>35</v>
      </c>
      <c r="M3661" s="2" t="s">
        <v>59</v>
      </c>
      <c r="N3661" s="2">
        <v>-4.0</v>
      </c>
      <c r="O3661" s="2">
        <v>3.0</v>
      </c>
      <c r="P3661" s="2">
        <v>159.0</v>
      </c>
      <c r="Q3661" s="2" t="str">
        <f>VLOOKUP(A3661,'Additional Data'!$A$1:$D$9949,2,0)</f>
        <v>App</v>
      </c>
      <c r="R3661" s="2" t="str">
        <f>VLOOKUP(A3661,'Additional Data'!$A$1:$D$9949,4,0)</f>
        <v>Credit Card</v>
      </c>
      <c r="S3661" s="7">
        <f>VLOOKUP(A3661,'Additional Data'!$A$1:$D$9949,3,0)</f>
        <v>3290.003724</v>
      </c>
      <c r="T3661" s="2" t="str">
        <f>HLOOKUP(B3661,'Additional Data'!$F$1:$N$2,2,0)</f>
        <v>Gaming Console</v>
      </c>
    </row>
    <row r="3662" ht="14.25" customHeight="1">
      <c r="A3662" s="2">
        <v>459004.0</v>
      </c>
      <c r="B3662" s="2" t="s">
        <v>36</v>
      </c>
      <c r="C3662" s="2" t="s">
        <v>32</v>
      </c>
      <c r="D3662" s="2" t="s">
        <v>34</v>
      </c>
      <c r="E3662" s="4">
        <v>43537.04398148148</v>
      </c>
      <c r="F3662" s="4">
        <v>43540.04398148148</v>
      </c>
      <c r="G3662" s="4">
        <v>43540.04398148148</v>
      </c>
      <c r="H3662" s="2">
        <v>0.0</v>
      </c>
      <c r="I3662" s="2">
        <v>125.0</v>
      </c>
      <c r="J3662" s="2" t="s">
        <v>32</v>
      </c>
      <c r="K3662" s="2" t="s">
        <v>82</v>
      </c>
      <c r="L3662" s="2" t="s">
        <v>67</v>
      </c>
      <c r="M3662" s="2" t="s">
        <v>71</v>
      </c>
      <c r="N3662" s="2">
        <v>0.0</v>
      </c>
      <c r="O3662" s="2">
        <v>3.0</v>
      </c>
      <c r="P3662" s="2">
        <v>125.0</v>
      </c>
      <c r="Q3662" s="2" t="str">
        <f>VLOOKUP(A3662,'Additional Data'!$A$1:$D$9949,2,0)</f>
        <v>App</v>
      </c>
      <c r="R3662" s="2" t="str">
        <f>VLOOKUP(A3662,'Additional Data'!$A$1:$D$9949,4,0)</f>
        <v>Debit Card</v>
      </c>
      <c r="S3662" s="7">
        <f>VLOOKUP(A3662,'Additional Data'!$A$1:$D$9949,3,0)</f>
        <v>1150</v>
      </c>
      <c r="T3662" s="2" t="str">
        <f>HLOOKUP(B3662,'Additional Data'!$F$1:$N$2,2,0)</f>
        <v>Laptop</v>
      </c>
    </row>
    <row r="3663" ht="14.25" customHeight="1">
      <c r="A3663" s="2">
        <v>289999.0</v>
      </c>
      <c r="B3663" s="2" t="s">
        <v>46</v>
      </c>
      <c r="C3663" s="2" t="s">
        <v>41</v>
      </c>
      <c r="D3663" s="2" t="s">
        <v>34</v>
      </c>
      <c r="E3663" s="4">
        <v>43537.04856481482</v>
      </c>
      <c r="F3663" s="4">
        <v>43544.04856481482</v>
      </c>
      <c r="G3663" s="4">
        <v>43542.04856481482</v>
      </c>
      <c r="H3663" s="2">
        <v>37.0</v>
      </c>
      <c r="I3663" s="2">
        <v>125.0</v>
      </c>
      <c r="J3663" s="2" t="s">
        <v>73</v>
      </c>
      <c r="K3663" s="2" t="s">
        <v>80</v>
      </c>
      <c r="L3663" s="2" t="s">
        <v>35</v>
      </c>
      <c r="M3663" s="2" t="s">
        <v>59</v>
      </c>
      <c r="N3663" s="2">
        <v>2.0</v>
      </c>
      <c r="O3663" s="2">
        <v>7.0</v>
      </c>
      <c r="P3663" s="2">
        <v>162.0</v>
      </c>
      <c r="Q3663" s="2" t="str">
        <f>VLOOKUP(A3663,'Additional Data'!$A$1:$D$9949,2,0)</f>
        <v>App</v>
      </c>
      <c r="R3663" s="2" t="str">
        <f>VLOOKUP(A3663,'Additional Data'!$A$1:$D$9949,4,0)</f>
        <v>Credit Card</v>
      </c>
      <c r="S3663" s="7">
        <f>VLOOKUP(A3663,'Additional Data'!$A$1:$D$9949,3,0)</f>
        <v>782.1509902</v>
      </c>
      <c r="T3663" s="2" t="str">
        <f>HLOOKUP(B3663,'Additional Data'!$F$1:$N$2,2,0)</f>
        <v>TV</v>
      </c>
    </row>
    <row r="3664" ht="14.25" customHeight="1">
      <c r="A3664" s="2">
        <v>613253.0</v>
      </c>
      <c r="B3664" s="2" t="s">
        <v>46</v>
      </c>
      <c r="C3664" s="2" t="s">
        <v>41</v>
      </c>
      <c r="D3664" s="2" t="s">
        <v>34</v>
      </c>
      <c r="E3664" s="4">
        <v>43537.04939814815</v>
      </c>
      <c r="F3664" s="4">
        <v>43540.04939814815</v>
      </c>
      <c r="G3664" s="4">
        <v>43543.04939814815</v>
      </c>
      <c r="H3664" s="2">
        <v>31.0</v>
      </c>
      <c r="I3664" s="2">
        <v>111.0</v>
      </c>
      <c r="J3664" s="2" t="s">
        <v>60</v>
      </c>
      <c r="K3664" s="2" t="s">
        <v>77</v>
      </c>
      <c r="L3664" s="2" t="s">
        <v>35</v>
      </c>
      <c r="M3664" s="2" t="s">
        <v>59</v>
      </c>
      <c r="N3664" s="2">
        <v>-3.0</v>
      </c>
      <c r="O3664" s="2">
        <v>3.0</v>
      </c>
      <c r="P3664" s="2">
        <v>142.0</v>
      </c>
      <c r="Q3664" s="2" t="str">
        <f>VLOOKUP(A3664,'Additional Data'!$A$1:$D$9949,2,0)</f>
        <v>App</v>
      </c>
      <c r="R3664" s="2" t="str">
        <f>VLOOKUP(A3664,'Additional Data'!$A$1:$D$9949,4,0)</f>
        <v>Credit Card</v>
      </c>
      <c r="S3664" s="7">
        <f>VLOOKUP(A3664,'Additional Data'!$A$1:$D$9949,3,0)</f>
        <v>3842.840334</v>
      </c>
      <c r="T3664" s="2" t="str">
        <f>HLOOKUP(B3664,'Additional Data'!$F$1:$N$2,2,0)</f>
        <v>TV</v>
      </c>
    </row>
    <row r="3665" ht="14.25" customHeight="1">
      <c r="A3665" s="2">
        <v>442383.0</v>
      </c>
      <c r="B3665" s="2" t="s">
        <v>39</v>
      </c>
      <c r="C3665" s="2" t="s">
        <v>41</v>
      </c>
      <c r="D3665" s="2" t="s">
        <v>34</v>
      </c>
      <c r="E3665" s="4">
        <v>43537.055289351854</v>
      </c>
      <c r="F3665" s="4">
        <v>43544.055289351854</v>
      </c>
      <c r="G3665" s="4">
        <v>43541.055289351854</v>
      </c>
      <c r="H3665" s="2">
        <v>28.0</v>
      </c>
      <c r="I3665" s="2">
        <v>106.0</v>
      </c>
      <c r="J3665" s="2" t="s">
        <v>63</v>
      </c>
      <c r="K3665" s="2" t="s">
        <v>64</v>
      </c>
      <c r="L3665" s="2" t="s">
        <v>35</v>
      </c>
      <c r="M3665" s="2" t="s">
        <v>59</v>
      </c>
      <c r="N3665" s="2">
        <v>3.0</v>
      </c>
      <c r="O3665" s="2">
        <v>7.0</v>
      </c>
      <c r="P3665" s="2">
        <v>134.0</v>
      </c>
      <c r="Q3665" s="2" t="str">
        <f>VLOOKUP(A3665,'Additional Data'!$A$1:$D$9949,2,0)</f>
        <v>Website</v>
      </c>
      <c r="R3665" s="2" t="str">
        <f>VLOOKUP(A3665,'Additional Data'!$A$1:$D$9949,4,0)</f>
        <v>Credit Card</v>
      </c>
      <c r="S3665" s="7">
        <f>VLOOKUP(A3665,'Additional Data'!$A$1:$D$9949,3,0)</f>
        <v>1582.046497</v>
      </c>
      <c r="T3665" s="2" t="str">
        <f>HLOOKUP(B3665,'Additional Data'!$F$1:$N$2,2,0)</f>
        <v>Mobile</v>
      </c>
    </row>
    <row r="3666" ht="14.25" customHeight="1">
      <c r="A3666" s="2">
        <v>294582.0</v>
      </c>
      <c r="B3666" s="2" t="s">
        <v>47</v>
      </c>
      <c r="C3666" s="2" t="s">
        <v>41</v>
      </c>
      <c r="D3666" s="2" t="s">
        <v>34</v>
      </c>
      <c r="E3666" s="4">
        <v>43537.06376157407</v>
      </c>
      <c r="F3666" s="4">
        <v>43539.06376157407</v>
      </c>
      <c r="G3666" s="4">
        <v>43542.06376157407</v>
      </c>
      <c r="H3666" s="2">
        <v>79.0</v>
      </c>
      <c r="I3666" s="2">
        <v>85.0</v>
      </c>
      <c r="J3666" s="2" t="s">
        <v>60</v>
      </c>
      <c r="K3666" s="2" t="s">
        <v>77</v>
      </c>
      <c r="L3666" s="2" t="s">
        <v>35</v>
      </c>
      <c r="M3666" s="2" t="s">
        <v>71</v>
      </c>
      <c r="N3666" s="2">
        <v>-3.0</v>
      </c>
      <c r="O3666" s="2">
        <v>2.0</v>
      </c>
      <c r="P3666" s="2">
        <v>164.0</v>
      </c>
      <c r="Q3666" s="2" t="str">
        <f>VLOOKUP(A3666,'Additional Data'!$A$1:$D$9949,2,0)</f>
        <v>Website</v>
      </c>
      <c r="R3666" s="2" t="str">
        <f>VLOOKUP(A3666,'Additional Data'!$A$1:$D$9949,4,0)</f>
        <v>Debit Card</v>
      </c>
      <c r="S3666" s="7">
        <f>VLOOKUP(A3666,'Additional Data'!$A$1:$D$9949,3,0)</f>
        <v>716</v>
      </c>
      <c r="T3666" s="2" t="str">
        <f>HLOOKUP(B3666,'Additional Data'!$F$1:$N$2,2,0)</f>
        <v>Tablet</v>
      </c>
    </row>
    <row r="3667" ht="14.25" customHeight="1">
      <c r="A3667" s="2">
        <v>626031.0</v>
      </c>
      <c r="B3667" s="2" t="s">
        <v>49</v>
      </c>
      <c r="C3667" s="2" t="s">
        <v>41</v>
      </c>
      <c r="D3667" s="2" t="s">
        <v>34</v>
      </c>
      <c r="E3667" s="4">
        <v>43537.06508101852</v>
      </c>
      <c r="F3667" s="4">
        <v>43539.06508101852</v>
      </c>
      <c r="G3667" s="4">
        <v>43541.06508101852</v>
      </c>
      <c r="H3667" s="2">
        <v>30.0</v>
      </c>
      <c r="I3667" s="2">
        <v>120.0</v>
      </c>
      <c r="J3667" s="2" t="s">
        <v>73</v>
      </c>
      <c r="K3667" s="2" t="s">
        <v>80</v>
      </c>
      <c r="L3667" s="2" t="s">
        <v>35</v>
      </c>
      <c r="M3667" s="2" t="s">
        <v>59</v>
      </c>
      <c r="N3667" s="2">
        <v>-2.0</v>
      </c>
      <c r="O3667" s="2">
        <v>2.0</v>
      </c>
      <c r="P3667" s="2">
        <v>150.0</v>
      </c>
      <c r="Q3667" s="2" t="str">
        <f>VLOOKUP(A3667,'Additional Data'!$A$1:$D$9949,2,0)</f>
        <v>Website</v>
      </c>
      <c r="R3667" s="2" t="str">
        <f>VLOOKUP(A3667,'Additional Data'!$A$1:$D$9949,4,0)</f>
        <v>Cash On Delivery</v>
      </c>
      <c r="S3667" s="7">
        <f>VLOOKUP(A3667,'Additional Data'!$A$1:$D$9949,3,0)</f>
        <v>867.5012964</v>
      </c>
      <c r="T3667" s="2" t="str">
        <f>HLOOKUP(B3667,'Additional Data'!$F$1:$N$2,2,0)</f>
        <v>TV</v>
      </c>
    </row>
    <row r="3668" ht="14.25" customHeight="1">
      <c r="A3668" s="2">
        <v>201495.0</v>
      </c>
      <c r="B3668" s="2" t="s">
        <v>39</v>
      </c>
      <c r="C3668" s="2" t="s">
        <v>32</v>
      </c>
      <c r="D3668" s="2" t="s">
        <v>34</v>
      </c>
      <c r="E3668" s="4">
        <v>43537.06715277778</v>
      </c>
      <c r="F3668" s="4">
        <v>43543.06715277778</v>
      </c>
      <c r="G3668" s="4">
        <v>43541.06715277778</v>
      </c>
      <c r="H3668" s="2">
        <v>38.0</v>
      </c>
      <c r="I3668" s="2">
        <v>114.0</v>
      </c>
      <c r="J3668" s="2" t="s">
        <v>60</v>
      </c>
      <c r="K3668" s="2" t="s">
        <v>61</v>
      </c>
      <c r="L3668" s="2" t="s">
        <v>35</v>
      </c>
      <c r="M3668" s="2" t="s">
        <v>59</v>
      </c>
      <c r="N3668" s="2">
        <v>2.0</v>
      </c>
      <c r="O3668" s="2">
        <v>6.0</v>
      </c>
      <c r="P3668" s="2">
        <v>152.0</v>
      </c>
      <c r="Q3668" s="2" t="str">
        <f>VLOOKUP(A3668,'Additional Data'!$A$1:$D$9949,2,0)</f>
        <v>Website</v>
      </c>
      <c r="R3668" s="2" t="str">
        <f>VLOOKUP(A3668,'Additional Data'!$A$1:$D$9949,4,0)</f>
        <v>Cash On Delivery</v>
      </c>
      <c r="S3668" s="7">
        <f>VLOOKUP(A3668,'Additional Data'!$A$1:$D$9949,3,0)</f>
        <v>1244</v>
      </c>
      <c r="T3668" s="2" t="str">
        <f>HLOOKUP(B3668,'Additional Data'!$F$1:$N$2,2,0)</f>
        <v>Mobile</v>
      </c>
    </row>
    <row r="3669" ht="14.25" customHeight="1">
      <c r="A3669" s="2">
        <v>620639.0</v>
      </c>
      <c r="B3669" s="2" t="s">
        <v>39</v>
      </c>
      <c r="C3669" s="2" t="s">
        <v>32</v>
      </c>
      <c r="D3669" s="2" t="s">
        <v>34</v>
      </c>
      <c r="E3669" s="4">
        <v>43537.071539351855</v>
      </c>
      <c r="F3669" s="4">
        <v>43541.071539351855</v>
      </c>
      <c r="G3669" s="4">
        <v>43541.071539351855</v>
      </c>
      <c r="H3669" s="2">
        <v>74.0</v>
      </c>
      <c r="I3669" s="2">
        <v>108.0</v>
      </c>
      <c r="J3669" s="2" t="s">
        <v>41</v>
      </c>
      <c r="K3669" s="2" t="s">
        <v>58</v>
      </c>
      <c r="L3669" s="2" t="s">
        <v>35</v>
      </c>
      <c r="M3669" s="2" t="s">
        <v>71</v>
      </c>
      <c r="N3669" s="2">
        <v>0.0</v>
      </c>
      <c r="O3669" s="2">
        <v>4.0</v>
      </c>
      <c r="P3669" s="2">
        <v>182.0</v>
      </c>
      <c r="Q3669" s="2" t="str">
        <f>VLOOKUP(A3669,'Additional Data'!$A$1:$D$9949,2,0)</f>
        <v>App</v>
      </c>
      <c r="R3669" s="2" t="str">
        <f>VLOOKUP(A3669,'Additional Data'!$A$1:$D$9949,4,0)</f>
        <v>Credit Card</v>
      </c>
      <c r="S3669" s="7">
        <f>VLOOKUP(A3669,'Additional Data'!$A$1:$D$9949,3,0)</f>
        <v>2852.993122</v>
      </c>
      <c r="T3669" s="2" t="str">
        <f>HLOOKUP(B3669,'Additional Data'!$F$1:$N$2,2,0)</f>
        <v>Mobile</v>
      </c>
    </row>
    <row r="3670" ht="14.25" customHeight="1">
      <c r="A3670" s="2">
        <v>575755.0</v>
      </c>
      <c r="B3670" s="2" t="s">
        <v>39</v>
      </c>
      <c r="C3670" s="2" t="s">
        <v>41</v>
      </c>
      <c r="D3670" s="2" t="s">
        <v>34</v>
      </c>
      <c r="E3670" s="4">
        <v>43537.07496527778</v>
      </c>
      <c r="F3670" s="4">
        <v>43544.07496527778</v>
      </c>
      <c r="G3670" s="4">
        <v>43543.07496527778</v>
      </c>
      <c r="H3670" s="2">
        <v>37.0</v>
      </c>
      <c r="I3670" s="2">
        <v>128.0</v>
      </c>
      <c r="J3670" s="2" t="s">
        <v>32</v>
      </c>
      <c r="K3670" s="2" t="s">
        <v>70</v>
      </c>
      <c r="L3670" s="2" t="s">
        <v>35</v>
      </c>
      <c r="M3670" s="2" t="s">
        <v>59</v>
      </c>
      <c r="N3670" s="2">
        <v>1.0</v>
      </c>
      <c r="O3670" s="2">
        <v>7.0</v>
      </c>
      <c r="P3670" s="2">
        <v>165.0</v>
      </c>
      <c r="Q3670" s="2" t="str">
        <f>VLOOKUP(A3670,'Additional Data'!$A$1:$D$9949,2,0)</f>
        <v>App</v>
      </c>
      <c r="R3670" s="2" t="str">
        <f>VLOOKUP(A3670,'Additional Data'!$A$1:$D$9949,4,0)</f>
        <v>Credit Card</v>
      </c>
      <c r="S3670" s="7">
        <f>VLOOKUP(A3670,'Additional Data'!$A$1:$D$9949,3,0)</f>
        <v>3357.357281</v>
      </c>
      <c r="T3670" s="2" t="str">
        <f>HLOOKUP(B3670,'Additional Data'!$F$1:$N$2,2,0)</f>
        <v>Mobile</v>
      </c>
    </row>
    <row r="3671" ht="14.25" customHeight="1">
      <c r="A3671" s="2">
        <v>458589.0</v>
      </c>
      <c r="B3671" s="2" t="s">
        <v>39</v>
      </c>
      <c r="C3671" s="2" t="s">
        <v>41</v>
      </c>
      <c r="D3671" s="2" t="s">
        <v>34</v>
      </c>
      <c r="E3671" s="4">
        <v>43537.07548611111</v>
      </c>
      <c r="F3671" s="4">
        <v>43544.07548611111</v>
      </c>
      <c r="G3671" s="4">
        <v>43540.07548611111</v>
      </c>
      <c r="H3671" s="2">
        <v>44.0</v>
      </c>
      <c r="I3671" s="2">
        <v>114.0</v>
      </c>
      <c r="J3671" s="2" t="s">
        <v>60</v>
      </c>
      <c r="K3671" s="2" t="s">
        <v>77</v>
      </c>
      <c r="L3671" s="2" t="s">
        <v>35</v>
      </c>
      <c r="M3671" s="2" t="s">
        <v>59</v>
      </c>
      <c r="N3671" s="2">
        <v>4.0</v>
      </c>
      <c r="O3671" s="2">
        <v>7.0</v>
      </c>
      <c r="P3671" s="2">
        <v>158.0</v>
      </c>
      <c r="Q3671" s="2" t="str">
        <f>VLOOKUP(A3671,'Additional Data'!$A$1:$D$9949,2,0)</f>
        <v>Website</v>
      </c>
      <c r="R3671" s="2" t="str">
        <f>VLOOKUP(A3671,'Additional Data'!$A$1:$D$9949,4,0)</f>
        <v>Credit Card</v>
      </c>
      <c r="S3671" s="7">
        <f>VLOOKUP(A3671,'Additional Data'!$A$1:$D$9949,3,0)</f>
        <v>880.5913275</v>
      </c>
      <c r="T3671" s="2" t="str">
        <f>HLOOKUP(B3671,'Additional Data'!$F$1:$N$2,2,0)</f>
        <v>Mobile</v>
      </c>
    </row>
    <row r="3672" ht="14.25" customHeight="1">
      <c r="A3672" s="2">
        <v>939835.0</v>
      </c>
      <c r="B3672" s="2" t="s">
        <v>46</v>
      </c>
      <c r="C3672" s="2" t="s">
        <v>32</v>
      </c>
      <c r="D3672" s="2" t="s">
        <v>34</v>
      </c>
      <c r="E3672" s="4">
        <v>43537.0759837963</v>
      </c>
      <c r="F3672" s="4">
        <v>43538.0759837963</v>
      </c>
      <c r="G3672" s="4">
        <v>43541.0759837963</v>
      </c>
      <c r="H3672" s="2">
        <v>0.0</v>
      </c>
      <c r="I3672" s="2">
        <v>121.0</v>
      </c>
      <c r="J3672" s="2" t="s">
        <v>32</v>
      </c>
      <c r="K3672" s="2" t="s">
        <v>82</v>
      </c>
      <c r="L3672" s="2" t="s">
        <v>67</v>
      </c>
      <c r="M3672" s="2" t="s">
        <v>59</v>
      </c>
      <c r="N3672" s="2">
        <v>-3.0</v>
      </c>
      <c r="O3672" s="2">
        <v>1.0</v>
      </c>
      <c r="P3672" s="2">
        <v>121.0</v>
      </c>
      <c r="Q3672" s="2" t="str">
        <f>VLOOKUP(A3672,'Additional Data'!$A$1:$D$9949,2,0)</f>
        <v>App</v>
      </c>
      <c r="R3672" s="2" t="str">
        <f>VLOOKUP(A3672,'Additional Data'!$A$1:$D$9949,4,0)</f>
        <v>Credit Card</v>
      </c>
      <c r="S3672" s="7">
        <f>VLOOKUP(A3672,'Additional Data'!$A$1:$D$9949,3,0)</f>
        <v>3833.960633</v>
      </c>
      <c r="T3672" s="2" t="str">
        <f>HLOOKUP(B3672,'Additional Data'!$F$1:$N$2,2,0)</f>
        <v>TV</v>
      </c>
    </row>
    <row r="3673" ht="14.25" customHeight="1">
      <c r="A3673" s="2">
        <v>53426.0</v>
      </c>
      <c r="B3673" s="2" t="s">
        <v>30</v>
      </c>
      <c r="C3673" s="2" t="s">
        <v>41</v>
      </c>
      <c r="D3673" s="2" t="s">
        <v>34</v>
      </c>
      <c r="E3673" s="4">
        <v>43537.07950231482</v>
      </c>
      <c r="F3673" s="4">
        <v>43543.07950231482</v>
      </c>
      <c r="G3673" s="4">
        <v>43540.07950231482</v>
      </c>
      <c r="H3673" s="2">
        <v>70.0</v>
      </c>
      <c r="I3673" s="2">
        <v>93.0</v>
      </c>
      <c r="J3673" s="2" t="s">
        <v>60</v>
      </c>
      <c r="K3673" s="2" t="s">
        <v>77</v>
      </c>
      <c r="L3673" s="2" t="s">
        <v>35</v>
      </c>
      <c r="M3673" s="2" t="s">
        <v>71</v>
      </c>
      <c r="N3673" s="2">
        <v>3.0</v>
      </c>
      <c r="O3673" s="2">
        <v>6.0</v>
      </c>
      <c r="P3673" s="2">
        <v>163.0</v>
      </c>
      <c r="Q3673" s="2" t="str">
        <f>VLOOKUP(A3673,'Additional Data'!$A$1:$D$9949,2,0)</f>
        <v>App</v>
      </c>
      <c r="R3673" s="2" t="str">
        <f>VLOOKUP(A3673,'Additional Data'!$A$1:$D$9949,4,0)</f>
        <v>Debit Card</v>
      </c>
      <c r="S3673" s="7">
        <f>VLOOKUP(A3673,'Additional Data'!$A$1:$D$9949,3,0)</f>
        <v>1546.000098</v>
      </c>
      <c r="T3673" s="2" t="str">
        <f>HLOOKUP(B3673,'Additional Data'!$F$1:$N$2,2,0)</f>
        <v>PC</v>
      </c>
    </row>
    <row r="3674" ht="14.25" customHeight="1">
      <c r="A3674" s="2">
        <v>493346.0</v>
      </c>
      <c r="B3674" s="2" t="s">
        <v>39</v>
      </c>
      <c r="C3674" s="2" t="s">
        <v>32</v>
      </c>
      <c r="D3674" s="2" t="s">
        <v>34</v>
      </c>
      <c r="E3674" s="4">
        <v>43537.085914351854</v>
      </c>
      <c r="F3674" s="4">
        <v>43541.085914351854</v>
      </c>
      <c r="G3674" s="4">
        <v>43544.085914351854</v>
      </c>
      <c r="H3674" s="2">
        <v>37.0</v>
      </c>
      <c r="I3674" s="2">
        <v>124.0</v>
      </c>
      <c r="J3674" s="2" t="s">
        <v>41</v>
      </c>
      <c r="K3674" s="2" t="s">
        <v>58</v>
      </c>
      <c r="L3674" s="2" t="s">
        <v>35</v>
      </c>
      <c r="M3674" s="2" t="s">
        <v>59</v>
      </c>
      <c r="N3674" s="2">
        <v>-3.0</v>
      </c>
      <c r="O3674" s="2">
        <v>4.0</v>
      </c>
      <c r="P3674" s="2">
        <v>161.0</v>
      </c>
      <c r="Q3674" s="2" t="str">
        <f>VLOOKUP(A3674,'Additional Data'!$A$1:$D$9949,2,0)</f>
        <v>App</v>
      </c>
      <c r="R3674" s="2" t="str">
        <f>VLOOKUP(A3674,'Additional Data'!$A$1:$D$9949,4,0)</f>
        <v>Debit Card</v>
      </c>
      <c r="S3674" s="7">
        <f>VLOOKUP(A3674,'Additional Data'!$A$1:$D$9949,3,0)</f>
        <v>1101.528334</v>
      </c>
      <c r="T3674" s="2" t="str">
        <f>HLOOKUP(B3674,'Additional Data'!$F$1:$N$2,2,0)</f>
        <v>Mobile</v>
      </c>
    </row>
    <row r="3675" ht="14.25" customHeight="1">
      <c r="A3675" s="2">
        <v>324345.0</v>
      </c>
      <c r="B3675" s="2" t="s">
        <v>49</v>
      </c>
      <c r="C3675" s="2" t="s">
        <v>32</v>
      </c>
      <c r="D3675" s="2" t="s">
        <v>34</v>
      </c>
      <c r="E3675" s="4">
        <v>43537.086006944446</v>
      </c>
      <c r="F3675" s="4">
        <v>43540.086006944446</v>
      </c>
      <c r="G3675" s="4">
        <v>43541.086006944446</v>
      </c>
      <c r="H3675" s="2">
        <v>33.0</v>
      </c>
      <c r="I3675" s="2">
        <v>109.0</v>
      </c>
      <c r="J3675" s="2" t="s">
        <v>60</v>
      </c>
      <c r="K3675" s="2" t="s">
        <v>61</v>
      </c>
      <c r="L3675" s="2" t="s">
        <v>35</v>
      </c>
      <c r="M3675" s="2" t="s">
        <v>59</v>
      </c>
      <c r="N3675" s="2">
        <v>-1.0</v>
      </c>
      <c r="O3675" s="2">
        <v>3.0</v>
      </c>
      <c r="P3675" s="2">
        <v>142.0</v>
      </c>
      <c r="Q3675" s="2" t="str">
        <f>VLOOKUP(A3675,'Additional Data'!$A$1:$D$9949,2,0)</f>
        <v>Website</v>
      </c>
      <c r="R3675" s="2" t="str">
        <f>VLOOKUP(A3675,'Additional Data'!$A$1:$D$9949,4,0)</f>
        <v>Cash On Delivery</v>
      </c>
      <c r="S3675" s="7">
        <f>VLOOKUP(A3675,'Additional Data'!$A$1:$D$9949,3,0)</f>
        <v>2046</v>
      </c>
      <c r="T3675" s="2" t="str">
        <f>HLOOKUP(B3675,'Additional Data'!$F$1:$N$2,2,0)</f>
        <v>TV</v>
      </c>
    </row>
    <row r="3676" ht="14.25" customHeight="1">
      <c r="A3676" s="2">
        <v>244882.0</v>
      </c>
      <c r="B3676" s="2" t="s">
        <v>39</v>
      </c>
      <c r="C3676" s="2" t="s">
        <v>32</v>
      </c>
      <c r="D3676" s="2" t="s">
        <v>34</v>
      </c>
      <c r="E3676" s="4">
        <v>43537.08645833333</v>
      </c>
      <c r="F3676" s="4">
        <v>43546.08645833333</v>
      </c>
      <c r="G3676" s="4">
        <v>43541.08645833333</v>
      </c>
      <c r="H3676" s="2">
        <v>30.0</v>
      </c>
      <c r="I3676" s="2">
        <v>123.0</v>
      </c>
      <c r="J3676" s="2" t="s">
        <v>41</v>
      </c>
      <c r="K3676" s="2" t="s">
        <v>58</v>
      </c>
      <c r="L3676" s="2" t="s">
        <v>35</v>
      </c>
      <c r="M3676" s="2" t="s">
        <v>59</v>
      </c>
      <c r="N3676" s="2">
        <v>5.0</v>
      </c>
      <c r="O3676" s="2">
        <v>9.0</v>
      </c>
      <c r="P3676" s="2">
        <v>153.0</v>
      </c>
      <c r="Q3676" s="2" t="str">
        <f>VLOOKUP(A3676,'Additional Data'!$A$1:$D$9949,2,0)</f>
        <v>App</v>
      </c>
      <c r="R3676" s="2" t="str">
        <f>VLOOKUP(A3676,'Additional Data'!$A$1:$D$9949,4,0)</f>
        <v>Debit Card</v>
      </c>
      <c r="S3676" s="7">
        <f>VLOOKUP(A3676,'Additional Data'!$A$1:$D$9949,3,0)</f>
        <v>2989.593848</v>
      </c>
      <c r="T3676" s="2" t="str">
        <f>HLOOKUP(B3676,'Additional Data'!$F$1:$N$2,2,0)</f>
        <v>Mobile</v>
      </c>
    </row>
    <row r="3677" ht="14.25" customHeight="1">
      <c r="A3677" s="2">
        <v>920097.0</v>
      </c>
      <c r="B3677" s="2" t="s">
        <v>30</v>
      </c>
      <c r="C3677" s="2" t="s">
        <v>32</v>
      </c>
      <c r="D3677" s="2" t="s">
        <v>34</v>
      </c>
      <c r="E3677" s="4">
        <v>43537.096238425926</v>
      </c>
      <c r="F3677" s="4">
        <v>43539.096238425926</v>
      </c>
      <c r="G3677" s="4">
        <v>43543.096238425926</v>
      </c>
      <c r="H3677" s="2">
        <v>81.0</v>
      </c>
      <c r="I3677" s="2">
        <v>95.0</v>
      </c>
      <c r="J3677" s="2" t="s">
        <v>60</v>
      </c>
      <c r="K3677" s="2" t="s">
        <v>61</v>
      </c>
      <c r="L3677" s="2" t="s">
        <v>35</v>
      </c>
      <c r="M3677" s="2" t="s">
        <v>71</v>
      </c>
      <c r="N3677" s="2">
        <v>-4.0</v>
      </c>
      <c r="O3677" s="2">
        <v>2.0</v>
      </c>
      <c r="P3677" s="2">
        <v>176.0</v>
      </c>
      <c r="Q3677" s="2" t="str">
        <f>VLOOKUP(A3677,'Additional Data'!$A$1:$D$9949,2,0)</f>
        <v>Website</v>
      </c>
      <c r="R3677" s="2" t="str">
        <f>VLOOKUP(A3677,'Additional Data'!$A$1:$D$9949,4,0)</f>
        <v>Credit Card</v>
      </c>
      <c r="S3677" s="7">
        <f>VLOOKUP(A3677,'Additional Data'!$A$1:$D$9949,3,0)</f>
        <v>2090</v>
      </c>
      <c r="T3677" s="2" t="str">
        <f>HLOOKUP(B3677,'Additional Data'!$F$1:$N$2,2,0)</f>
        <v>PC</v>
      </c>
    </row>
    <row r="3678" ht="14.25" customHeight="1">
      <c r="A3678" s="2">
        <v>74005.0</v>
      </c>
      <c r="B3678" s="2" t="s">
        <v>39</v>
      </c>
      <c r="C3678" s="2" t="s">
        <v>41</v>
      </c>
      <c r="D3678" s="2" t="s">
        <v>34</v>
      </c>
      <c r="E3678" s="4">
        <v>43537.09961805555</v>
      </c>
      <c r="F3678" s="4">
        <v>43540.09961805555</v>
      </c>
      <c r="G3678" s="4">
        <v>43541.09961805555</v>
      </c>
      <c r="H3678" s="2">
        <v>38.0</v>
      </c>
      <c r="I3678" s="2">
        <v>107.0</v>
      </c>
      <c r="J3678" s="2" t="s">
        <v>60</v>
      </c>
      <c r="K3678" s="2" t="s">
        <v>77</v>
      </c>
      <c r="L3678" s="2" t="s">
        <v>35</v>
      </c>
      <c r="M3678" s="2" t="s">
        <v>59</v>
      </c>
      <c r="N3678" s="2">
        <v>-1.0</v>
      </c>
      <c r="O3678" s="2">
        <v>3.0</v>
      </c>
      <c r="P3678" s="2">
        <v>145.0</v>
      </c>
      <c r="Q3678" s="2" t="str">
        <f>VLOOKUP(A3678,'Additional Data'!$A$1:$D$9949,2,0)</f>
        <v>App</v>
      </c>
      <c r="R3678" s="2" t="str">
        <f>VLOOKUP(A3678,'Additional Data'!$A$1:$D$9949,4,0)</f>
        <v>Credit Card</v>
      </c>
      <c r="S3678" s="7">
        <f>VLOOKUP(A3678,'Additional Data'!$A$1:$D$9949,3,0)</f>
        <v>2875.219583</v>
      </c>
      <c r="T3678" s="2" t="str">
        <f>HLOOKUP(B3678,'Additional Data'!$F$1:$N$2,2,0)</f>
        <v>Mobile</v>
      </c>
    </row>
    <row r="3679" ht="14.25" customHeight="1">
      <c r="A3679" s="2">
        <v>363032.0</v>
      </c>
      <c r="B3679" s="2" t="s">
        <v>39</v>
      </c>
      <c r="C3679" s="2" t="s">
        <v>41</v>
      </c>
      <c r="D3679" s="2" t="s">
        <v>34</v>
      </c>
      <c r="E3679" s="4">
        <v>43537.10099537037</v>
      </c>
      <c r="F3679" s="4">
        <v>43545.10099537037</v>
      </c>
      <c r="G3679" s="4">
        <v>43542.10099537037</v>
      </c>
      <c r="H3679" s="2">
        <v>49.0</v>
      </c>
      <c r="I3679" s="2">
        <v>130.0</v>
      </c>
      <c r="J3679" s="2" t="s">
        <v>73</v>
      </c>
      <c r="K3679" s="2" t="s">
        <v>80</v>
      </c>
      <c r="L3679" s="2" t="s">
        <v>35</v>
      </c>
      <c r="M3679" s="2" t="s">
        <v>71</v>
      </c>
      <c r="N3679" s="2">
        <v>3.0</v>
      </c>
      <c r="O3679" s="2">
        <v>8.0</v>
      </c>
      <c r="P3679" s="2">
        <v>179.0</v>
      </c>
      <c r="Q3679" s="2" t="str">
        <f>VLOOKUP(A3679,'Additional Data'!$A$1:$D$9949,2,0)</f>
        <v>App</v>
      </c>
      <c r="R3679" s="2" t="str">
        <f>VLOOKUP(A3679,'Additional Data'!$A$1:$D$9949,4,0)</f>
        <v>Debit Card</v>
      </c>
      <c r="S3679" s="7">
        <f>VLOOKUP(A3679,'Additional Data'!$A$1:$D$9949,3,0)</f>
        <v>1719.281736</v>
      </c>
      <c r="T3679" s="2" t="str">
        <f>HLOOKUP(B3679,'Additional Data'!$F$1:$N$2,2,0)</f>
        <v>Mobile</v>
      </c>
    </row>
    <row r="3680" ht="14.25" customHeight="1">
      <c r="A3680" s="2">
        <v>966103.0</v>
      </c>
      <c r="B3680" s="2" t="s">
        <v>30</v>
      </c>
      <c r="C3680" s="2" t="s">
        <v>32</v>
      </c>
      <c r="D3680" s="2" t="s">
        <v>34</v>
      </c>
      <c r="E3680" s="4">
        <v>43537.10425925926</v>
      </c>
      <c r="F3680" s="4">
        <v>43544.10425925926</v>
      </c>
      <c r="G3680" s="4">
        <v>43543.10425925926</v>
      </c>
      <c r="H3680" s="2">
        <v>73.0</v>
      </c>
      <c r="I3680" s="2">
        <v>91.0</v>
      </c>
      <c r="J3680" s="2" t="s">
        <v>63</v>
      </c>
      <c r="K3680" s="2" t="s">
        <v>81</v>
      </c>
      <c r="L3680" s="2" t="s">
        <v>35</v>
      </c>
      <c r="M3680" s="2" t="s">
        <v>71</v>
      </c>
      <c r="N3680" s="2">
        <v>1.0</v>
      </c>
      <c r="O3680" s="2">
        <v>7.0</v>
      </c>
      <c r="P3680" s="2">
        <v>164.0</v>
      </c>
      <c r="Q3680" s="2" t="str">
        <f>VLOOKUP(A3680,'Additional Data'!$A$1:$D$9949,2,0)</f>
        <v>App</v>
      </c>
      <c r="R3680" s="2" t="str">
        <f>VLOOKUP(A3680,'Additional Data'!$A$1:$D$9949,4,0)</f>
        <v>Credit Card</v>
      </c>
      <c r="S3680" s="7">
        <f>VLOOKUP(A3680,'Additional Data'!$A$1:$D$9949,3,0)</f>
        <v>2993</v>
      </c>
      <c r="T3680" s="2" t="str">
        <f>HLOOKUP(B3680,'Additional Data'!$F$1:$N$2,2,0)</f>
        <v>PC</v>
      </c>
    </row>
    <row r="3681" ht="14.25" customHeight="1">
      <c r="A3681" s="2">
        <v>345961.0</v>
      </c>
      <c r="B3681" s="2" t="s">
        <v>39</v>
      </c>
      <c r="C3681" s="2" t="s">
        <v>32</v>
      </c>
      <c r="D3681" s="2" t="s">
        <v>34</v>
      </c>
      <c r="E3681" s="4">
        <v>43537.10487268519</v>
      </c>
      <c r="F3681" s="4">
        <v>43542.10487268519</v>
      </c>
      <c r="G3681" s="4">
        <v>43542.10487268519</v>
      </c>
      <c r="H3681" s="2">
        <v>28.0</v>
      </c>
      <c r="I3681" s="2">
        <v>115.0</v>
      </c>
      <c r="J3681" s="2" t="s">
        <v>60</v>
      </c>
      <c r="K3681" s="2" t="s">
        <v>61</v>
      </c>
      <c r="L3681" s="2" t="s">
        <v>35</v>
      </c>
      <c r="M3681" s="2" t="s">
        <v>59</v>
      </c>
      <c r="N3681" s="2">
        <v>0.0</v>
      </c>
      <c r="O3681" s="2">
        <v>5.0</v>
      </c>
      <c r="P3681" s="2">
        <v>143.0</v>
      </c>
      <c r="Q3681" s="2" t="str">
        <f>VLOOKUP(A3681,'Additional Data'!$A$1:$D$9949,2,0)</f>
        <v>App</v>
      </c>
      <c r="R3681" s="2" t="str">
        <f>VLOOKUP(A3681,'Additional Data'!$A$1:$D$9949,4,0)</f>
        <v>Cash On Delivery</v>
      </c>
      <c r="S3681" s="7">
        <f>VLOOKUP(A3681,'Additional Data'!$A$1:$D$9949,3,0)</f>
        <v>297.9764987</v>
      </c>
      <c r="T3681" s="2" t="str">
        <f>HLOOKUP(B3681,'Additional Data'!$F$1:$N$2,2,0)</f>
        <v>Mobile</v>
      </c>
    </row>
    <row r="3682" ht="14.25" customHeight="1">
      <c r="A3682" s="2">
        <v>179068.0</v>
      </c>
      <c r="B3682" s="2" t="s">
        <v>39</v>
      </c>
      <c r="C3682" s="2" t="s">
        <v>41</v>
      </c>
      <c r="D3682" s="2" t="s">
        <v>34</v>
      </c>
      <c r="E3682" s="4">
        <v>43537.10606481481</v>
      </c>
      <c r="F3682" s="4">
        <v>43538.10606481481</v>
      </c>
      <c r="G3682" s="4">
        <v>43540.10606481481</v>
      </c>
      <c r="H3682" s="2">
        <v>0.0</v>
      </c>
      <c r="I3682" s="2">
        <v>122.0</v>
      </c>
      <c r="J3682" s="2" t="s">
        <v>41</v>
      </c>
      <c r="K3682" s="2" t="s">
        <v>66</v>
      </c>
      <c r="L3682" s="2" t="s">
        <v>67</v>
      </c>
      <c r="M3682" s="2" t="s">
        <v>71</v>
      </c>
      <c r="N3682" s="2">
        <v>-2.0</v>
      </c>
      <c r="O3682" s="2">
        <v>1.0</v>
      </c>
      <c r="P3682" s="2">
        <v>122.0</v>
      </c>
      <c r="Q3682" s="2" t="str">
        <f>VLOOKUP(A3682,'Additional Data'!$A$1:$D$9949,2,0)</f>
        <v>App</v>
      </c>
      <c r="R3682" s="2" t="str">
        <f>VLOOKUP(A3682,'Additional Data'!$A$1:$D$9949,4,0)</f>
        <v>Debit Card</v>
      </c>
      <c r="S3682" s="7">
        <f>VLOOKUP(A3682,'Additional Data'!$A$1:$D$9949,3,0)</f>
        <v>353</v>
      </c>
      <c r="T3682" s="2" t="str">
        <f>HLOOKUP(B3682,'Additional Data'!$F$1:$N$2,2,0)</f>
        <v>Mobile</v>
      </c>
    </row>
    <row r="3683" ht="14.25" customHeight="1">
      <c r="A3683" s="2">
        <v>59558.0</v>
      </c>
      <c r="B3683" s="2" t="s">
        <v>30</v>
      </c>
      <c r="C3683" s="2" t="s">
        <v>41</v>
      </c>
      <c r="D3683" s="2" t="s">
        <v>34</v>
      </c>
      <c r="E3683" s="4">
        <v>43537.10796296296</v>
      </c>
      <c r="F3683" s="4">
        <v>43539.10796296296</v>
      </c>
      <c r="G3683" s="4">
        <v>43540.10796296296</v>
      </c>
      <c r="H3683" s="2">
        <v>0.0</v>
      </c>
      <c r="I3683" s="2">
        <v>108.0</v>
      </c>
      <c r="J3683" s="2" t="s">
        <v>41</v>
      </c>
      <c r="K3683" s="2" t="s">
        <v>66</v>
      </c>
      <c r="L3683" s="2" t="s">
        <v>67</v>
      </c>
      <c r="M3683" s="2" t="s">
        <v>71</v>
      </c>
      <c r="N3683" s="2">
        <v>-1.0</v>
      </c>
      <c r="O3683" s="2">
        <v>2.0</v>
      </c>
      <c r="P3683" s="2">
        <v>108.0</v>
      </c>
      <c r="Q3683" s="2" t="str">
        <f>VLOOKUP(A3683,'Additional Data'!$A$1:$D$9949,2,0)</f>
        <v>App</v>
      </c>
      <c r="R3683" s="2" t="str">
        <f>VLOOKUP(A3683,'Additional Data'!$A$1:$D$9949,4,0)</f>
        <v>Debit Card</v>
      </c>
      <c r="S3683" s="7">
        <f>VLOOKUP(A3683,'Additional Data'!$A$1:$D$9949,3,0)</f>
        <v>2190.839883</v>
      </c>
      <c r="T3683" s="2" t="str">
        <f>HLOOKUP(B3683,'Additional Data'!$F$1:$N$2,2,0)</f>
        <v>PC</v>
      </c>
    </row>
    <row r="3684" ht="14.25" customHeight="1">
      <c r="A3684" s="2">
        <v>927591.0</v>
      </c>
      <c r="B3684" s="2" t="s">
        <v>36</v>
      </c>
      <c r="C3684" s="2" t="s">
        <v>32</v>
      </c>
      <c r="D3684" s="2" t="s">
        <v>34</v>
      </c>
      <c r="E3684" s="4">
        <v>43537.110497685186</v>
      </c>
      <c r="F3684" s="4">
        <v>43541.110497685186</v>
      </c>
      <c r="G3684" s="4">
        <v>43540.110497685186</v>
      </c>
      <c r="H3684" s="2">
        <v>48.0</v>
      </c>
      <c r="I3684" s="2">
        <v>126.0</v>
      </c>
      <c r="J3684" s="2" t="s">
        <v>41</v>
      </c>
      <c r="K3684" s="2" t="s">
        <v>58</v>
      </c>
      <c r="L3684" s="2" t="s">
        <v>35</v>
      </c>
      <c r="M3684" s="2" t="s">
        <v>59</v>
      </c>
      <c r="N3684" s="2">
        <v>1.0</v>
      </c>
      <c r="O3684" s="2">
        <v>4.0</v>
      </c>
      <c r="P3684" s="2">
        <v>174.0</v>
      </c>
      <c r="Q3684" s="2" t="str">
        <f>VLOOKUP(A3684,'Additional Data'!$A$1:$D$9949,2,0)</f>
        <v>Website</v>
      </c>
      <c r="R3684" s="2" t="str">
        <f>VLOOKUP(A3684,'Additional Data'!$A$1:$D$9949,4,0)</f>
        <v>Cash On Delivery</v>
      </c>
      <c r="S3684" s="7">
        <f>VLOOKUP(A3684,'Additional Data'!$A$1:$D$9949,3,0)</f>
        <v>3091</v>
      </c>
      <c r="T3684" s="2" t="str">
        <f>HLOOKUP(B3684,'Additional Data'!$F$1:$N$2,2,0)</f>
        <v>Laptop</v>
      </c>
    </row>
    <row r="3685" ht="14.25" customHeight="1">
      <c r="A3685" s="2">
        <v>249887.0</v>
      </c>
      <c r="B3685" s="2" t="s">
        <v>46</v>
      </c>
      <c r="C3685" s="2" t="s">
        <v>41</v>
      </c>
      <c r="D3685" s="2" t="s">
        <v>34</v>
      </c>
      <c r="E3685" s="4">
        <v>43537.11268518519</v>
      </c>
      <c r="F3685" s="4">
        <v>43540.11268518519</v>
      </c>
      <c r="G3685" s="4">
        <v>43540.11268518519</v>
      </c>
      <c r="H3685" s="2">
        <v>79.0</v>
      </c>
      <c r="I3685" s="2">
        <v>89.0</v>
      </c>
      <c r="J3685" s="2" t="s">
        <v>63</v>
      </c>
      <c r="K3685" s="2" t="s">
        <v>64</v>
      </c>
      <c r="L3685" s="2" t="s">
        <v>35</v>
      </c>
      <c r="M3685" s="2" t="s">
        <v>71</v>
      </c>
      <c r="N3685" s="2">
        <v>0.0</v>
      </c>
      <c r="O3685" s="2">
        <v>3.0</v>
      </c>
      <c r="P3685" s="2">
        <v>168.0</v>
      </c>
      <c r="Q3685" s="2" t="str">
        <f>VLOOKUP(A3685,'Additional Data'!$A$1:$D$9949,2,0)</f>
        <v>App</v>
      </c>
      <c r="R3685" s="2" t="str">
        <f>VLOOKUP(A3685,'Additional Data'!$A$1:$D$9949,4,0)</f>
        <v>Credit Card</v>
      </c>
      <c r="S3685" s="7">
        <f>VLOOKUP(A3685,'Additional Data'!$A$1:$D$9949,3,0)</f>
        <v>1487</v>
      </c>
      <c r="T3685" s="2" t="str">
        <f>HLOOKUP(B3685,'Additional Data'!$F$1:$N$2,2,0)</f>
        <v>TV</v>
      </c>
    </row>
    <row r="3686" ht="14.25" customHeight="1">
      <c r="A3686" s="2">
        <v>307362.0</v>
      </c>
      <c r="B3686" s="2" t="s">
        <v>47</v>
      </c>
      <c r="C3686" s="2" t="s">
        <v>41</v>
      </c>
      <c r="D3686" s="2" t="s">
        <v>34</v>
      </c>
      <c r="E3686" s="4">
        <v>43537.115428240744</v>
      </c>
      <c r="F3686" s="4">
        <v>43545.115428240744</v>
      </c>
      <c r="G3686" s="4">
        <v>43541.115428240744</v>
      </c>
      <c r="H3686" s="2">
        <v>59.0</v>
      </c>
      <c r="I3686" s="2">
        <v>106.0</v>
      </c>
      <c r="J3686" s="2" t="s">
        <v>73</v>
      </c>
      <c r="K3686" s="2" t="s">
        <v>80</v>
      </c>
      <c r="L3686" s="2" t="s">
        <v>35</v>
      </c>
      <c r="M3686" s="2" t="s">
        <v>71</v>
      </c>
      <c r="N3686" s="2">
        <v>4.0</v>
      </c>
      <c r="O3686" s="2">
        <v>8.0</v>
      </c>
      <c r="P3686" s="2">
        <v>165.0</v>
      </c>
      <c r="Q3686" s="2" t="str">
        <f>VLOOKUP(A3686,'Additional Data'!$A$1:$D$9949,2,0)</f>
        <v>Website</v>
      </c>
      <c r="R3686" s="2" t="str">
        <f>VLOOKUP(A3686,'Additional Data'!$A$1:$D$9949,4,0)</f>
        <v>Debit Card</v>
      </c>
      <c r="S3686" s="7">
        <f>VLOOKUP(A3686,'Additional Data'!$A$1:$D$9949,3,0)</f>
        <v>2441.43692</v>
      </c>
      <c r="T3686" s="2" t="str">
        <f>HLOOKUP(B3686,'Additional Data'!$F$1:$N$2,2,0)</f>
        <v>Tablet</v>
      </c>
    </row>
    <row r="3687" ht="14.25" customHeight="1">
      <c r="A3687" s="2">
        <v>98839.0</v>
      </c>
      <c r="B3687" s="2" t="s">
        <v>47</v>
      </c>
      <c r="C3687" s="2" t="s">
        <v>32</v>
      </c>
      <c r="D3687" s="2" t="s">
        <v>34</v>
      </c>
      <c r="E3687" s="4">
        <v>43537.115636574075</v>
      </c>
      <c r="F3687" s="4">
        <v>43542.115636574075</v>
      </c>
      <c r="G3687" s="4">
        <v>43541.115636574075</v>
      </c>
      <c r="H3687" s="2">
        <v>0.0</v>
      </c>
      <c r="I3687" s="2">
        <v>102.0</v>
      </c>
      <c r="J3687" s="2" t="s">
        <v>32</v>
      </c>
      <c r="K3687" s="2" t="s">
        <v>82</v>
      </c>
      <c r="L3687" s="2" t="s">
        <v>67</v>
      </c>
      <c r="M3687" s="2" t="s">
        <v>71</v>
      </c>
      <c r="N3687" s="2">
        <v>1.0</v>
      </c>
      <c r="O3687" s="2">
        <v>5.0</v>
      </c>
      <c r="P3687" s="2">
        <v>102.0</v>
      </c>
      <c r="Q3687" s="2" t="str">
        <f>VLOOKUP(A3687,'Additional Data'!$A$1:$D$9949,2,0)</f>
        <v>App</v>
      </c>
      <c r="R3687" s="2" t="str">
        <f>VLOOKUP(A3687,'Additional Data'!$A$1:$D$9949,4,0)</f>
        <v>Credit Card</v>
      </c>
      <c r="S3687" s="7">
        <f>VLOOKUP(A3687,'Additional Data'!$A$1:$D$9949,3,0)</f>
        <v>3145.788047</v>
      </c>
      <c r="T3687" s="2" t="str">
        <f>HLOOKUP(B3687,'Additional Data'!$F$1:$N$2,2,0)</f>
        <v>Tablet</v>
      </c>
    </row>
    <row r="3688" ht="14.25" customHeight="1">
      <c r="A3688" s="2">
        <v>148951.0</v>
      </c>
      <c r="B3688" s="2" t="s">
        <v>36</v>
      </c>
      <c r="C3688" s="2" t="s">
        <v>32</v>
      </c>
      <c r="D3688" s="2" t="s">
        <v>34</v>
      </c>
      <c r="E3688" s="4">
        <v>43537.12238425926</v>
      </c>
      <c r="F3688" s="4">
        <v>43541.12238425926</v>
      </c>
      <c r="G3688" s="4">
        <v>43544.12238425926</v>
      </c>
      <c r="H3688" s="2">
        <v>47.0</v>
      </c>
      <c r="I3688" s="2">
        <v>123.0</v>
      </c>
      <c r="J3688" s="2" t="s">
        <v>41</v>
      </c>
      <c r="K3688" s="2" t="s">
        <v>58</v>
      </c>
      <c r="L3688" s="2" t="s">
        <v>35</v>
      </c>
      <c r="M3688" s="2" t="s">
        <v>59</v>
      </c>
      <c r="N3688" s="2">
        <v>-3.0</v>
      </c>
      <c r="O3688" s="2">
        <v>4.0</v>
      </c>
      <c r="P3688" s="2">
        <v>170.0</v>
      </c>
      <c r="Q3688" s="2" t="str">
        <f>VLOOKUP(A3688,'Additional Data'!$A$1:$D$9949,2,0)</f>
        <v>App</v>
      </c>
      <c r="R3688" s="2" t="str">
        <f>VLOOKUP(A3688,'Additional Data'!$A$1:$D$9949,4,0)</f>
        <v>Credit Card</v>
      </c>
      <c r="S3688" s="7">
        <f>VLOOKUP(A3688,'Additional Data'!$A$1:$D$9949,3,0)</f>
        <v>2822.909569</v>
      </c>
      <c r="T3688" s="2" t="str">
        <f>HLOOKUP(B3688,'Additional Data'!$F$1:$N$2,2,0)</f>
        <v>Laptop</v>
      </c>
    </row>
    <row r="3689" ht="14.25" customHeight="1">
      <c r="A3689" s="2">
        <v>419409.0</v>
      </c>
      <c r="B3689" s="2" t="s">
        <v>36</v>
      </c>
      <c r="C3689" s="2" t="s">
        <v>41</v>
      </c>
      <c r="D3689" s="2" t="s">
        <v>34</v>
      </c>
      <c r="E3689" s="4">
        <v>43537.14863425926</v>
      </c>
      <c r="F3689" s="4">
        <v>43540.14863425926</v>
      </c>
      <c r="G3689" s="4">
        <v>43542.14863425926</v>
      </c>
      <c r="H3689" s="2">
        <v>40.0</v>
      </c>
      <c r="I3689" s="2">
        <v>110.0</v>
      </c>
      <c r="J3689" s="2" t="s">
        <v>63</v>
      </c>
      <c r="K3689" s="2" t="s">
        <v>64</v>
      </c>
      <c r="L3689" s="2" t="s">
        <v>35</v>
      </c>
      <c r="M3689" s="2" t="s">
        <v>59</v>
      </c>
      <c r="N3689" s="2">
        <v>-2.0</v>
      </c>
      <c r="O3689" s="2">
        <v>3.0</v>
      </c>
      <c r="P3689" s="2">
        <v>150.0</v>
      </c>
      <c r="Q3689" s="2" t="str">
        <f>VLOOKUP(A3689,'Additional Data'!$A$1:$D$9949,2,0)</f>
        <v>Website</v>
      </c>
      <c r="R3689" s="2" t="str">
        <f>VLOOKUP(A3689,'Additional Data'!$A$1:$D$9949,4,0)</f>
        <v>Credit Card</v>
      </c>
      <c r="S3689" s="7">
        <f>VLOOKUP(A3689,'Additional Data'!$A$1:$D$9949,3,0)</f>
        <v>1212</v>
      </c>
      <c r="T3689" s="2" t="str">
        <f>HLOOKUP(B3689,'Additional Data'!$F$1:$N$2,2,0)</f>
        <v>Laptop</v>
      </c>
    </row>
    <row r="3690" ht="14.25" customHeight="1">
      <c r="A3690" s="2">
        <v>10031.0</v>
      </c>
      <c r="B3690" s="2" t="s">
        <v>30</v>
      </c>
      <c r="C3690" s="2" t="s">
        <v>41</v>
      </c>
      <c r="D3690" s="2" t="s">
        <v>34</v>
      </c>
      <c r="E3690" s="4">
        <v>43537.15025462963</v>
      </c>
      <c r="F3690" s="4">
        <v>43539.15025462963</v>
      </c>
      <c r="G3690" s="4">
        <v>43543.15025462963</v>
      </c>
      <c r="H3690" s="2">
        <v>30.0</v>
      </c>
      <c r="I3690" s="2">
        <v>114.0</v>
      </c>
      <c r="J3690" s="2" t="s">
        <v>63</v>
      </c>
      <c r="K3690" s="2" t="s">
        <v>64</v>
      </c>
      <c r="L3690" s="2" t="s">
        <v>35</v>
      </c>
      <c r="M3690" s="2" t="s">
        <v>59</v>
      </c>
      <c r="N3690" s="2">
        <v>-4.0</v>
      </c>
      <c r="O3690" s="2">
        <v>2.0</v>
      </c>
      <c r="P3690" s="2">
        <v>144.0</v>
      </c>
      <c r="Q3690" s="2" t="str">
        <f>VLOOKUP(A3690,'Additional Data'!$A$1:$D$9949,2,0)</f>
        <v>App</v>
      </c>
      <c r="R3690" s="2" t="str">
        <f>VLOOKUP(A3690,'Additional Data'!$A$1:$D$9949,4,0)</f>
        <v>Cash On Delivery</v>
      </c>
      <c r="S3690" s="7">
        <f>VLOOKUP(A3690,'Additional Data'!$A$1:$D$9949,3,0)</f>
        <v>2200.85166</v>
      </c>
      <c r="T3690" s="2" t="str">
        <f>HLOOKUP(B3690,'Additional Data'!$F$1:$N$2,2,0)</f>
        <v>PC</v>
      </c>
    </row>
    <row r="3691" ht="14.25" customHeight="1">
      <c r="A3691" s="2">
        <v>259875.0</v>
      </c>
      <c r="B3691" s="2" t="s">
        <v>36</v>
      </c>
      <c r="C3691" s="2" t="s">
        <v>41</v>
      </c>
      <c r="D3691" s="2" t="s">
        <v>34</v>
      </c>
      <c r="E3691" s="4">
        <v>43537.154699074075</v>
      </c>
      <c r="F3691" s="4">
        <v>43547.154699074075</v>
      </c>
      <c r="G3691" s="4">
        <v>43540.154699074075</v>
      </c>
      <c r="H3691" s="2">
        <v>46.0</v>
      </c>
      <c r="I3691" s="2">
        <v>124.0</v>
      </c>
      <c r="J3691" s="2" t="s">
        <v>32</v>
      </c>
      <c r="K3691" s="2" t="s">
        <v>70</v>
      </c>
      <c r="L3691" s="2" t="s">
        <v>35</v>
      </c>
      <c r="M3691" s="2" t="s">
        <v>59</v>
      </c>
      <c r="N3691" s="2">
        <v>7.0</v>
      </c>
      <c r="O3691" s="2">
        <v>10.0</v>
      </c>
      <c r="P3691" s="2">
        <v>170.0</v>
      </c>
      <c r="Q3691" s="2" t="str">
        <f>VLOOKUP(A3691,'Additional Data'!$A$1:$D$9949,2,0)</f>
        <v>Website</v>
      </c>
      <c r="R3691" s="2" t="str">
        <f>VLOOKUP(A3691,'Additional Data'!$A$1:$D$9949,4,0)</f>
        <v>Cash On Delivery</v>
      </c>
      <c r="S3691" s="7">
        <f>VLOOKUP(A3691,'Additional Data'!$A$1:$D$9949,3,0)</f>
        <v>2547</v>
      </c>
      <c r="T3691" s="2" t="str">
        <f>HLOOKUP(B3691,'Additional Data'!$F$1:$N$2,2,0)</f>
        <v>Laptop</v>
      </c>
    </row>
    <row r="3692" ht="14.25" customHeight="1">
      <c r="A3692" s="2">
        <v>154613.0</v>
      </c>
      <c r="B3692" s="2" t="s">
        <v>46</v>
      </c>
      <c r="C3692" s="2" t="s">
        <v>41</v>
      </c>
      <c r="D3692" s="2" t="s">
        <v>34</v>
      </c>
      <c r="E3692" s="4">
        <v>43537.155277777776</v>
      </c>
      <c r="F3692" s="4">
        <v>43544.155277777776</v>
      </c>
      <c r="G3692" s="4">
        <v>43544.155277777776</v>
      </c>
      <c r="H3692" s="2">
        <v>45.0</v>
      </c>
      <c r="I3692" s="2">
        <v>110.0</v>
      </c>
      <c r="J3692" s="2" t="s">
        <v>60</v>
      </c>
      <c r="K3692" s="2" t="s">
        <v>77</v>
      </c>
      <c r="L3692" s="2" t="s">
        <v>35</v>
      </c>
      <c r="M3692" s="2" t="s">
        <v>59</v>
      </c>
      <c r="N3692" s="2">
        <v>0.0</v>
      </c>
      <c r="O3692" s="2">
        <v>7.0</v>
      </c>
      <c r="P3692" s="2">
        <v>155.0</v>
      </c>
      <c r="Q3692" s="2" t="str">
        <f>VLOOKUP(A3692,'Additional Data'!$A$1:$D$9949,2,0)</f>
        <v>App</v>
      </c>
      <c r="R3692" s="2" t="str">
        <f>VLOOKUP(A3692,'Additional Data'!$A$1:$D$9949,4,0)</f>
        <v>Credit Card</v>
      </c>
      <c r="S3692" s="7">
        <f>VLOOKUP(A3692,'Additional Data'!$A$1:$D$9949,3,0)</f>
        <v>3162</v>
      </c>
      <c r="T3692" s="2" t="str">
        <f>HLOOKUP(B3692,'Additional Data'!$F$1:$N$2,2,0)</f>
        <v>TV</v>
      </c>
    </row>
    <row r="3693" ht="14.25" customHeight="1">
      <c r="A3693" s="2">
        <v>62430.0</v>
      </c>
      <c r="B3693" s="2" t="s">
        <v>39</v>
      </c>
      <c r="C3693" s="2" t="s">
        <v>41</v>
      </c>
      <c r="D3693" s="2" t="s">
        <v>34</v>
      </c>
      <c r="E3693" s="4">
        <v>43537.15655092592</v>
      </c>
      <c r="F3693" s="4">
        <v>43545.15655092592</v>
      </c>
      <c r="G3693" s="4">
        <v>43544.15655092592</v>
      </c>
      <c r="H3693" s="2">
        <v>44.0</v>
      </c>
      <c r="I3693" s="2">
        <v>124.0</v>
      </c>
      <c r="J3693" s="2" t="s">
        <v>32</v>
      </c>
      <c r="K3693" s="2" t="s">
        <v>70</v>
      </c>
      <c r="L3693" s="2" t="s">
        <v>35</v>
      </c>
      <c r="M3693" s="2" t="s">
        <v>59</v>
      </c>
      <c r="N3693" s="2">
        <v>1.0</v>
      </c>
      <c r="O3693" s="2">
        <v>8.0</v>
      </c>
      <c r="P3693" s="2">
        <v>168.0</v>
      </c>
      <c r="Q3693" s="2" t="str">
        <f>VLOOKUP(A3693,'Additional Data'!$A$1:$D$9949,2,0)</f>
        <v>Website</v>
      </c>
      <c r="R3693" s="2" t="str">
        <f>VLOOKUP(A3693,'Additional Data'!$A$1:$D$9949,4,0)</f>
        <v>Debit Card</v>
      </c>
      <c r="S3693" s="7">
        <f>VLOOKUP(A3693,'Additional Data'!$A$1:$D$9949,3,0)</f>
        <v>1775.784401</v>
      </c>
      <c r="T3693" s="2" t="str">
        <f>HLOOKUP(B3693,'Additional Data'!$F$1:$N$2,2,0)</f>
        <v>Mobile</v>
      </c>
    </row>
    <row r="3694" ht="14.25" customHeight="1">
      <c r="A3694" s="2">
        <v>645951.0</v>
      </c>
      <c r="B3694" s="2" t="s">
        <v>36</v>
      </c>
      <c r="C3694" s="2" t="s">
        <v>32</v>
      </c>
      <c r="D3694" s="2" t="s">
        <v>34</v>
      </c>
      <c r="E3694" s="4">
        <v>43537.16107638889</v>
      </c>
      <c r="F3694" s="4">
        <v>43541.16107638889</v>
      </c>
      <c r="G3694" s="4">
        <v>43540.16107638889</v>
      </c>
      <c r="H3694" s="2">
        <v>0.0</v>
      </c>
      <c r="I3694" s="2">
        <v>104.0</v>
      </c>
      <c r="J3694" s="2" t="s">
        <v>32</v>
      </c>
      <c r="K3694" s="2" t="s">
        <v>82</v>
      </c>
      <c r="L3694" s="2" t="s">
        <v>67</v>
      </c>
      <c r="M3694" s="2" t="s">
        <v>71</v>
      </c>
      <c r="N3694" s="2">
        <v>1.0</v>
      </c>
      <c r="O3694" s="2">
        <v>4.0</v>
      </c>
      <c r="P3694" s="2">
        <v>104.0</v>
      </c>
      <c r="Q3694" s="2" t="str">
        <f>VLOOKUP(A3694,'Additional Data'!$A$1:$D$9949,2,0)</f>
        <v>Website</v>
      </c>
      <c r="R3694" s="2" t="str">
        <f>VLOOKUP(A3694,'Additional Data'!$A$1:$D$9949,4,0)</f>
        <v>Credit Card</v>
      </c>
      <c r="S3694" s="7">
        <f>VLOOKUP(A3694,'Additional Data'!$A$1:$D$9949,3,0)</f>
        <v>3642.968678</v>
      </c>
      <c r="T3694" s="2" t="str">
        <f>HLOOKUP(B3694,'Additional Data'!$F$1:$N$2,2,0)</f>
        <v>Laptop</v>
      </c>
    </row>
    <row r="3695" ht="14.25" customHeight="1">
      <c r="A3695" s="2">
        <v>626519.0</v>
      </c>
      <c r="B3695" s="2" t="s">
        <v>47</v>
      </c>
      <c r="C3695" s="2" t="s">
        <v>41</v>
      </c>
      <c r="D3695" s="2" t="s">
        <v>34</v>
      </c>
      <c r="E3695" s="4">
        <v>43537.16991898148</v>
      </c>
      <c r="F3695" s="4">
        <v>43539.16991898148</v>
      </c>
      <c r="G3695" s="4">
        <v>43541.16991898148</v>
      </c>
      <c r="H3695" s="2">
        <v>0.0</v>
      </c>
      <c r="I3695" s="2">
        <v>126.0</v>
      </c>
      <c r="J3695" s="2" t="s">
        <v>41</v>
      </c>
      <c r="K3695" s="2" t="s">
        <v>66</v>
      </c>
      <c r="L3695" s="2" t="s">
        <v>67</v>
      </c>
      <c r="M3695" s="2" t="s">
        <v>59</v>
      </c>
      <c r="N3695" s="2">
        <v>-2.0</v>
      </c>
      <c r="O3695" s="2">
        <v>2.0</v>
      </c>
      <c r="P3695" s="2">
        <v>126.0</v>
      </c>
      <c r="Q3695" s="2" t="str">
        <f>VLOOKUP(A3695,'Additional Data'!$A$1:$D$9949,2,0)</f>
        <v>App</v>
      </c>
      <c r="R3695" s="2" t="str">
        <f>VLOOKUP(A3695,'Additional Data'!$A$1:$D$9949,4,0)</f>
        <v>Credit Card</v>
      </c>
      <c r="S3695" s="7">
        <f>VLOOKUP(A3695,'Additional Data'!$A$1:$D$9949,3,0)</f>
        <v>1169.343156</v>
      </c>
      <c r="T3695" s="2" t="str">
        <f>HLOOKUP(B3695,'Additional Data'!$F$1:$N$2,2,0)</f>
        <v>Tablet</v>
      </c>
    </row>
    <row r="3696" ht="14.25" customHeight="1">
      <c r="A3696" s="2">
        <v>208715.0</v>
      </c>
      <c r="B3696" s="2" t="s">
        <v>46</v>
      </c>
      <c r="C3696" s="2" t="s">
        <v>41</v>
      </c>
      <c r="D3696" s="2" t="s">
        <v>34</v>
      </c>
      <c r="E3696" s="4">
        <v>43537.17234953704</v>
      </c>
      <c r="F3696" s="4">
        <v>43543.17234953704</v>
      </c>
      <c r="G3696" s="4">
        <v>43540.17234953704</v>
      </c>
      <c r="H3696" s="2">
        <v>38.0</v>
      </c>
      <c r="I3696" s="2">
        <v>114.0</v>
      </c>
      <c r="J3696" s="2" t="s">
        <v>60</v>
      </c>
      <c r="K3696" s="2" t="s">
        <v>77</v>
      </c>
      <c r="L3696" s="2" t="s">
        <v>35</v>
      </c>
      <c r="M3696" s="2" t="s">
        <v>59</v>
      </c>
      <c r="N3696" s="2">
        <v>3.0</v>
      </c>
      <c r="O3696" s="2">
        <v>6.0</v>
      </c>
      <c r="P3696" s="2">
        <v>152.0</v>
      </c>
      <c r="Q3696" s="2" t="str">
        <f>VLOOKUP(A3696,'Additional Data'!$A$1:$D$9949,2,0)</f>
        <v>App</v>
      </c>
      <c r="R3696" s="2" t="str">
        <f>VLOOKUP(A3696,'Additional Data'!$A$1:$D$9949,4,0)</f>
        <v>Credit Card</v>
      </c>
      <c r="S3696" s="7">
        <f>VLOOKUP(A3696,'Additional Data'!$A$1:$D$9949,3,0)</f>
        <v>3435.597102</v>
      </c>
      <c r="T3696" s="2" t="str">
        <f>HLOOKUP(B3696,'Additional Data'!$F$1:$N$2,2,0)</f>
        <v>TV</v>
      </c>
    </row>
    <row r="3697" ht="14.25" customHeight="1">
      <c r="A3697" s="2">
        <v>333335.0</v>
      </c>
      <c r="B3697" s="2" t="s">
        <v>36</v>
      </c>
      <c r="C3697" s="2" t="s">
        <v>41</v>
      </c>
      <c r="D3697" s="2" t="s">
        <v>34</v>
      </c>
      <c r="E3697" s="4">
        <v>43537.17292824074</v>
      </c>
      <c r="F3697" s="4">
        <v>43542.17292824074</v>
      </c>
      <c r="G3697" s="4">
        <v>43541.17292824074</v>
      </c>
      <c r="H3697" s="2">
        <v>35.0</v>
      </c>
      <c r="I3697" s="2">
        <v>121.0</v>
      </c>
      <c r="J3697" s="2" t="s">
        <v>73</v>
      </c>
      <c r="K3697" s="2" t="s">
        <v>80</v>
      </c>
      <c r="L3697" s="2" t="s">
        <v>35</v>
      </c>
      <c r="M3697" s="2" t="s">
        <v>59</v>
      </c>
      <c r="N3697" s="2">
        <v>1.0</v>
      </c>
      <c r="O3697" s="2">
        <v>5.0</v>
      </c>
      <c r="P3697" s="2">
        <v>156.0</v>
      </c>
      <c r="Q3697" s="2" t="str">
        <f>VLOOKUP(A3697,'Additional Data'!$A$1:$D$9949,2,0)</f>
        <v>App</v>
      </c>
      <c r="R3697" s="2" t="str">
        <f>VLOOKUP(A3697,'Additional Data'!$A$1:$D$9949,4,0)</f>
        <v>Credit Card</v>
      </c>
      <c r="S3697" s="7">
        <f>VLOOKUP(A3697,'Additional Data'!$A$1:$D$9949,3,0)</f>
        <v>3284</v>
      </c>
      <c r="T3697" s="2" t="str">
        <f>HLOOKUP(B3697,'Additional Data'!$F$1:$N$2,2,0)</f>
        <v>Laptop</v>
      </c>
    </row>
    <row r="3698" ht="14.25" customHeight="1">
      <c r="A3698" s="2">
        <v>303265.0</v>
      </c>
      <c r="B3698" s="2" t="s">
        <v>39</v>
      </c>
      <c r="C3698" s="2" t="s">
        <v>41</v>
      </c>
      <c r="D3698" s="2" t="s">
        <v>34</v>
      </c>
      <c r="E3698" s="4">
        <v>43537.1809375</v>
      </c>
      <c r="F3698" s="4">
        <v>43541.1809375</v>
      </c>
      <c r="G3698" s="4">
        <v>43541.1809375</v>
      </c>
      <c r="H3698" s="2">
        <v>50.0</v>
      </c>
      <c r="I3698" s="2">
        <v>106.0</v>
      </c>
      <c r="J3698" s="2" t="s">
        <v>60</v>
      </c>
      <c r="K3698" s="2" t="s">
        <v>77</v>
      </c>
      <c r="L3698" s="2" t="s">
        <v>35</v>
      </c>
      <c r="M3698" s="2" t="s">
        <v>59</v>
      </c>
      <c r="N3698" s="2">
        <v>0.0</v>
      </c>
      <c r="O3698" s="2">
        <v>4.0</v>
      </c>
      <c r="P3698" s="2">
        <v>156.0</v>
      </c>
      <c r="Q3698" s="2" t="str">
        <f>VLOOKUP(A3698,'Additional Data'!$A$1:$D$9949,2,0)</f>
        <v>App</v>
      </c>
      <c r="R3698" s="2" t="str">
        <f>VLOOKUP(A3698,'Additional Data'!$A$1:$D$9949,4,0)</f>
        <v>Credit Card</v>
      </c>
      <c r="S3698" s="7">
        <f>VLOOKUP(A3698,'Additional Data'!$A$1:$D$9949,3,0)</f>
        <v>3452.843717</v>
      </c>
      <c r="T3698" s="2" t="str">
        <f>HLOOKUP(B3698,'Additional Data'!$F$1:$N$2,2,0)</f>
        <v>Mobile</v>
      </c>
    </row>
    <row r="3699" ht="14.25" customHeight="1">
      <c r="A3699" s="2">
        <v>708939.0</v>
      </c>
      <c r="B3699" s="2" t="s">
        <v>30</v>
      </c>
      <c r="C3699" s="2" t="s">
        <v>41</v>
      </c>
      <c r="D3699" s="2" t="s">
        <v>34</v>
      </c>
      <c r="E3699" s="4">
        <v>43537.18206018519</v>
      </c>
      <c r="F3699" s="4">
        <v>43544.18206018519</v>
      </c>
      <c r="G3699" s="4">
        <v>43540.18206018519</v>
      </c>
      <c r="H3699" s="2">
        <v>38.0</v>
      </c>
      <c r="I3699" s="2">
        <v>110.0</v>
      </c>
      <c r="J3699" s="2" t="s">
        <v>63</v>
      </c>
      <c r="K3699" s="2" t="s">
        <v>64</v>
      </c>
      <c r="L3699" s="2" t="s">
        <v>35</v>
      </c>
      <c r="M3699" s="2" t="s">
        <v>59</v>
      </c>
      <c r="N3699" s="2">
        <v>4.0</v>
      </c>
      <c r="O3699" s="2">
        <v>7.0</v>
      </c>
      <c r="P3699" s="2">
        <v>148.0</v>
      </c>
      <c r="Q3699" s="2" t="str">
        <f>VLOOKUP(A3699,'Additional Data'!$A$1:$D$9949,2,0)</f>
        <v>Website</v>
      </c>
      <c r="R3699" s="2" t="str">
        <f>VLOOKUP(A3699,'Additional Data'!$A$1:$D$9949,4,0)</f>
        <v>Cash On Delivery</v>
      </c>
      <c r="S3699" s="7">
        <f>VLOOKUP(A3699,'Additional Data'!$A$1:$D$9949,3,0)</f>
        <v>3527.443202</v>
      </c>
      <c r="T3699" s="2" t="str">
        <f>HLOOKUP(B3699,'Additional Data'!$F$1:$N$2,2,0)</f>
        <v>PC</v>
      </c>
    </row>
    <row r="3700" ht="14.25" customHeight="1">
      <c r="A3700" s="2">
        <v>752373.0</v>
      </c>
      <c r="B3700" s="2" t="s">
        <v>30</v>
      </c>
      <c r="C3700" s="2" t="s">
        <v>32</v>
      </c>
      <c r="D3700" s="2" t="s">
        <v>34</v>
      </c>
      <c r="E3700" s="4">
        <v>43537.18274305556</v>
      </c>
      <c r="F3700" s="4">
        <v>43541.18274305556</v>
      </c>
      <c r="G3700" s="4">
        <v>43540.18274305556</v>
      </c>
      <c r="H3700" s="2">
        <v>88.0</v>
      </c>
      <c r="I3700" s="2">
        <v>85.0</v>
      </c>
      <c r="J3700" s="2" t="s">
        <v>60</v>
      </c>
      <c r="K3700" s="2" t="s">
        <v>61</v>
      </c>
      <c r="L3700" s="2" t="s">
        <v>35</v>
      </c>
      <c r="M3700" s="2" t="s">
        <v>71</v>
      </c>
      <c r="N3700" s="2">
        <v>1.0</v>
      </c>
      <c r="O3700" s="2">
        <v>4.0</v>
      </c>
      <c r="P3700" s="2">
        <v>173.0</v>
      </c>
      <c r="Q3700" s="2" t="str">
        <f>VLOOKUP(A3700,'Additional Data'!$A$1:$D$9949,2,0)</f>
        <v>Website</v>
      </c>
      <c r="R3700" s="2" t="str">
        <f>VLOOKUP(A3700,'Additional Data'!$A$1:$D$9949,4,0)</f>
        <v>Credit Card</v>
      </c>
      <c r="S3700" s="7">
        <f>VLOOKUP(A3700,'Additional Data'!$A$1:$D$9949,3,0)</f>
        <v>1484</v>
      </c>
      <c r="T3700" s="2" t="str">
        <f>HLOOKUP(B3700,'Additional Data'!$F$1:$N$2,2,0)</f>
        <v>PC</v>
      </c>
    </row>
    <row r="3701" ht="14.25" customHeight="1">
      <c r="A3701" s="2">
        <v>917459.0</v>
      </c>
      <c r="B3701" s="2" t="s">
        <v>39</v>
      </c>
      <c r="C3701" s="2" t="s">
        <v>41</v>
      </c>
      <c r="D3701" s="2" t="s">
        <v>34</v>
      </c>
      <c r="E3701" s="4">
        <v>43537.18850694445</v>
      </c>
      <c r="F3701" s="4">
        <v>43537.18850694445</v>
      </c>
      <c r="G3701" s="4">
        <v>43542.18850694445</v>
      </c>
      <c r="H3701" s="2">
        <v>0.0</v>
      </c>
      <c r="I3701" s="2">
        <v>104.0</v>
      </c>
      <c r="J3701" s="2" t="s">
        <v>41</v>
      </c>
      <c r="K3701" s="2" t="s">
        <v>66</v>
      </c>
      <c r="L3701" s="2" t="s">
        <v>67</v>
      </c>
      <c r="M3701" s="2" t="s">
        <v>71</v>
      </c>
      <c r="N3701" s="2">
        <v>-5.0</v>
      </c>
      <c r="O3701" s="2">
        <v>0.0</v>
      </c>
      <c r="P3701" s="2">
        <v>104.0</v>
      </c>
      <c r="Q3701" s="2" t="str">
        <f>VLOOKUP(A3701,'Additional Data'!$A$1:$D$9949,2,0)</f>
        <v>App</v>
      </c>
      <c r="R3701" s="2" t="str">
        <f>VLOOKUP(A3701,'Additional Data'!$A$1:$D$9949,4,0)</f>
        <v>Credit Card</v>
      </c>
      <c r="S3701" s="7">
        <f>VLOOKUP(A3701,'Additional Data'!$A$1:$D$9949,3,0)</f>
        <v>2720.194092</v>
      </c>
      <c r="T3701" s="2" t="str">
        <f>HLOOKUP(B3701,'Additional Data'!$F$1:$N$2,2,0)</f>
        <v>Mobile</v>
      </c>
    </row>
    <row r="3702" ht="14.25" customHeight="1">
      <c r="A3702" s="2">
        <v>39421.0</v>
      </c>
      <c r="B3702" s="2" t="s">
        <v>36</v>
      </c>
      <c r="C3702" s="2" t="s">
        <v>32</v>
      </c>
      <c r="D3702" s="2" t="s">
        <v>34</v>
      </c>
      <c r="E3702" s="4">
        <v>43537.189375</v>
      </c>
      <c r="F3702" s="4">
        <v>43539.189375</v>
      </c>
      <c r="G3702" s="4">
        <v>43540.189375</v>
      </c>
      <c r="H3702" s="2">
        <v>71.0</v>
      </c>
      <c r="I3702" s="2">
        <v>107.0</v>
      </c>
      <c r="J3702" s="2" t="s">
        <v>41</v>
      </c>
      <c r="K3702" s="2" t="s">
        <v>58</v>
      </c>
      <c r="L3702" s="2" t="s">
        <v>35</v>
      </c>
      <c r="M3702" s="2" t="s">
        <v>71</v>
      </c>
      <c r="N3702" s="2">
        <v>-1.0</v>
      </c>
      <c r="O3702" s="2">
        <v>2.0</v>
      </c>
      <c r="P3702" s="2">
        <v>178.0</v>
      </c>
      <c r="Q3702" s="2" t="str">
        <f>VLOOKUP(A3702,'Additional Data'!$A$1:$D$9949,2,0)</f>
        <v>App</v>
      </c>
      <c r="R3702" s="2" t="str">
        <f>VLOOKUP(A3702,'Additional Data'!$A$1:$D$9949,4,0)</f>
        <v>Credit Card</v>
      </c>
      <c r="S3702" s="7">
        <f>VLOOKUP(A3702,'Additional Data'!$A$1:$D$9949,3,0)</f>
        <v>2414</v>
      </c>
      <c r="T3702" s="2" t="str">
        <f>HLOOKUP(B3702,'Additional Data'!$F$1:$N$2,2,0)</f>
        <v>Laptop</v>
      </c>
    </row>
    <row r="3703" ht="14.25" customHeight="1">
      <c r="A3703" s="2">
        <v>470071.0</v>
      </c>
      <c r="B3703" s="2" t="s">
        <v>39</v>
      </c>
      <c r="C3703" s="2" t="s">
        <v>32</v>
      </c>
      <c r="D3703" s="2" t="s">
        <v>34</v>
      </c>
      <c r="E3703" s="4">
        <v>43537.191203703704</v>
      </c>
      <c r="F3703" s="4">
        <v>43539.191203703704</v>
      </c>
      <c r="G3703" s="4">
        <v>43542.191203703704</v>
      </c>
      <c r="H3703" s="2">
        <v>68.0</v>
      </c>
      <c r="I3703" s="2">
        <v>88.0</v>
      </c>
      <c r="J3703" s="2" t="s">
        <v>60</v>
      </c>
      <c r="K3703" s="2" t="s">
        <v>61</v>
      </c>
      <c r="L3703" s="2" t="s">
        <v>35</v>
      </c>
      <c r="M3703" s="2" t="s">
        <v>71</v>
      </c>
      <c r="N3703" s="2">
        <v>-3.0</v>
      </c>
      <c r="O3703" s="2">
        <v>2.0</v>
      </c>
      <c r="P3703" s="2">
        <v>156.0</v>
      </c>
      <c r="Q3703" s="2" t="str">
        <f>VLOOKUP(A3703,'Additional Data'!$A$1:$D$9949,2,0)</f>
        <v>App</v>
      </c>
      <c r="R3703" s="2" t="str">
        <f>VLOOKUP(A3703,'Additional Data'!$A$1:$D$9949,4,0)</f>
        <v>Cash On Delivery</v>
      </c>
      <c r="S3703" s="7">
        <f>VLOOKUP(A3703,'Additional Data'!$A$1:$D$9949,3,0)</f>
        <v>1644.966722</v>
      </c>
      <c r="T3703" s="2" t="str">
        <f>HLOOKUP(B3703,'Additional Data'!$F$1:$N$2,2,0)</f>
        <v>Mobile</v>
      </c>
    </row>
    <row r="3704" ht="14.25" customHeight="1">
      <c r="A3704" s="2">
        <v>896807.0</v>
      </c>
      <c r="B3704" s="2" t="s">
        <v>47</v>
      </c>
      <c r="C3704" s="2" t="s">
        <v>32</v>
      </c>
      <c r="D3704" s="2" t="s">
        <v>34</v>
      </c>
      <c r="E3704" s="4">
        <v>43537.19621527778</v>
      </c>
      <c r="F3704" s="4">
        <v>43544.19621527778</v>
      </c>
      <c r="G3704" s="4">
        <v>43540.19621527778</v>
      </c>
      <c r="H3704" s="2">
        <v>49.0</v>
      </c>
      <c r="I3704" s="2">
        <v>109.0</v>
      </c>
      <c r="J3704" s="2" t="s">
        <v>60</v>
      </c>
      <c r="K3704" s="2" t="s">
        <v>61</v>
      </c>
      <c r="L3704" s="2" t="s">
        <v>35</v>
      </c>
      <c r="M3704" s="2" t="s">
        <v>59</v>
      </c>
      <c r="N3704" s="2">
        <v>4.0</v>
      </c>
      <c r="O3704" s="2">
        <v>7.0</v>
      </c>
      <c r="P3704" s="2">
        <v>158.0</v>
      </c>
      <c r="Q3704" s="2" t="str">
        <f>VLOOKUP(A3704,'Additional Data'!$A$1:$D$9949,2,0)</f>
        <v>App</v>
      </c>
      <c r="R3704" s="2" t="str">
        <f>VLOOKUP(A3704,'Additional Data'!$A$1:$D$9949,4,0)</f>
        <v>Credit Card</v>
      </c>
      <c r="S3704" s="7">
        <f>VLOOKUP(A3704,'Additional Data'!$A$1:$D$9949,3,0)</f>
        <v>975</v>
      </c>
      <c r="T3704" s="2" t="str">
        <f>HLOOKUP(B3704,'Additional Data'!$F$1:$N$2,2,0)</f>
        <v>Tablet</v>
      </c>
    </row>
    <row r="3705" ht="14.25" customHeight="1">
      <c r="A3705" s="2">
        <v>831501.0</v>
      </c>
      <c r="B3705" s="2" t="s">
        <v>30</v>
      </c>
      <c r="C3705" s="2" t="s">
        <v>32</v>
      </c>
      <c r="D3705" s="2" t="s">
        <v>34</v>
      </c>
      <c r="E3705" s="4">
        <v>43537.19694444445</v>
      </c>
      <c r="F3705" s="4">
        <v>43546.19694444445</v>
      </c>
      <c r="G3705" s="4">
        <v>43542.19694444445</v>
      </c>
      <c r="H3705" s="2">
        <v>42.0</v>
      </c>
      <c r="I3705" s="2">
        <v>123.0</v>
      </c>
      <c r="J3705" s="2" t="s">
        <v>41</v>
      </c>
      <c r="K3705" s="2" t="s">
        <v>58</v>
      </c>
      <c r="L3705" s="2" t="s">
        <v>35</v>
      </c>
      <c r="M3705" s="2" t="s">
        <v>59</v>
      </c>
      <c r="N3705" s="2">
        <v>4.0</v>
      </c>
      <c r="O3705" s="2">
        <v>9.0</v>
      </c>
      <c r="P3705" s="2">
        <v>165.0</v>
      </c>
      <c r="Q3705" s="2" t="str">
        <f>VLOOKUP(A3705,'Additional Data'!$A$1:$D$9949,2,0)</f>
        <v>Website</v>
      </c>
      <c r="R3705" s="2" t="str">
        <f>VLOOKUP(A3705,'Additional Data'!$A$1:$D$9949,4,0)</f>
        <v>Credit Card</v>
      </c>
      <c r="S3705" s="7">
        <f>VLOOKUP(A3705,'Additional Data'!$A$1:$D$9949,3,0)</f>
        <v>2707.71306</v>
      </c>
      <c r="T3705" s="2" t="str">
        <f>HLOOKUP(B3705,'Additional Data'!$F$1:$N$2,2,0)</f>
        <v>PC</v>
      </c>
    </row>
    <row r="3706" ht="14.25" customHeight="1">
      <c r="A3706" s="2">
        <v>375002.0</v>
      </c>
      <c r="B3706" s="2" t="s">
        <v>48</v>
      </c>
      <c r="C3706" s="2" t="s">
        <v>32</v>
      </c>
      <c r="D3706" s="2" t="s">
        <v>34</v>
      </c>
      <c r="E3706" s="4">
        <v>43537.2000462963</v>
      </c>
      <c r="F3706" s="4">
        <v>43540.2000462963</v>
      </c>
      <c r="G3706" s="4">
        <v>43544.2000462963</v>
      </c>
      <c r="H3706" s="2">
        <v>40.0</v>
      </c>
      <c r="I3706" s="2">
        <v>128.0</v>
      </c>
      <c r="J3706" s="2" t="s">
        <v>73</v>
      </c>
      <c r="K3706" s="2" t="s">
        <v>74</v>
      </c>
      <c r="L3706" s="2" t="s">
        <v>35</v>
      </c>
      <c r="M3706" s="2" t="s">
        <v>59</v>
      </c>
      <c r="N3706" s="2">
        <v>-4.0</v>
      </c>
      <c r="O3706" s="2">
        <v>3.0</v>
      </c>
      <c r="P3706" s="2">
        <v>168.0</v>
      </c>
      <c r="Q3706" s="2" t="str">
        <f>VLOOKUP(A3706,'Additional Data'!$A$1:$D$9949,2,0)</f>
        <v>App</v>
      </c>
      <c r="R3706" s="2" t="str">
        <f>VLOOKUP(A3706,'Additional Data'!$A$1:$D$9949,4,0)</f>
        <v>Debit Card</v>
      </c>
      <c r="S3706" s="7">
        <f>VLOOKUP(A3706,'Additional Data'!$A$1:$D$9949,3,0)</f>
        <v>2132.079691</v>
      </c>
      <c r="T3706" s="2" t="str">
        <f>HLOOKUP(B3706,'Additional Data'!$F$1:$N$2,2,0)</f>
        <v>Gaming Console</v>
      </c>
    </row>
    <row r="3707" ht="14.25" customHeight="1">
      <c r="A3707" s="2">
        <v>644294.0</v>
      </c>
      <c r="B3707" s="2" t="s">
        <v>42</v>
      </c>
      <c r="C3707" s="2" t="s">
        <v>41</v>
      </c>
      <c r="D3707" s="2" t="s">
        <v>34</v>
      </c>
      <c r="E3707" s="4">
        <v>43537.2016087963</v>
      </c>
      <c r="F3707" s="4">
        <v>43538.2016087963</v>
      </c>
      <c r="G3707" s="4">
        <v>43544.2016087963</v>
      </c>
      <c r="H3707" s="2">
        <v>0.0</v>
      </c>
      <c r="I3707" s="2">
        <v>129.0</v>
      </c>
      <c r="J3707" s="2" t="s">
        <v>41</v>
      </c>
      <c r="K3707" s="2" t="s">
        <v>66</v>
      </c>
      <c r="L3707" s="2" t="s">
        <v>67</v>
      </c>
      <c r="M3707" s="2" t="s">
        <v>59</v>
      </c>
      <c r="N3707" s="2">
        <v>-6.0</v>
      </c>
      <c r="O3707" s="2">
        <v>1.0</v>
      </c>
      <c r="P3707" s="2">
        <v>129.0</v>
      </c>
      <c r="Q3707" s="2" t="str">
        <f>VLOOKUP(A3707,'Additional Data'!$A$1:$D$9949,2,0)</f>
        <v>App</v>
      </c>
      <c r="R3707" s="2" t="str">
        <f>VLOOKUP(A3707,'Additional Data'!$A$1:$D$9949,4,0)</f>
        <v>Debit Card</v>
      </c>
      <c r="S3707" s="7">
        <f>VLOOKUP(A3707,'Additional Data'!$A$1:$D$9949,3,0)</f>
        <v>1891.152979</v>
      </c>
      <c r="T3707" s="2" t="str">
        <f>HLOOKUP(B3707,'Additional Data'!$F$1:$N$2,2,0)</f>
        <v>TV</v>
      </c>
    </row>
    <row r="3708" ht="14.25" customHeight="1">
      <c r="A3708" s="2">
        <v>644176.0</v>
      </c>
      <c r="B3708" s="2" t="s">
        <v>36</v>
      </c>
      <c r="C3708" s="2" t="s">
        <v>41</v>
      </c>
      <c r="D3708" s="2" t="s">
        <v>34</v>
      </c>
      <c r="E3708" s="4">
        <v>43537.20638888889</v>
      </c>
      <c r="F3708" s="4">
        <v>43538.20638888889</v>
      </c>
      <c r="G3708" s="4">
        <v>43542.20638888889</v>
      </c>
      <c r="H3708" s="2">
        <v>0.0</v>
      </c>
      <c r="I3708" s="2">
        <v>125.0</v>
      </c>
      <c r="J3708" s="2" t="s">
        <v>41</v>
      </c>
      <c r="K3708" s="2" t="s">
        <v>66</v>
      </c>
      <c r="L3708" s="2" t="s">
        <v>67</v>
      </c>
      <c r="M3708" s="2" t="s">
        <v>71</v>
      </c>
      <c r="N3708" s="2">
        <v>-4.0</v>
      </c>
      <c r="O3708" s="2">
        <v>1.0</v>
      </c>
      <c r="P3708" s="2">
        <v>125.0</v>
      </c>
      <c r="Q3708" s="2" t="str">
        <f>VLOOKUP(A3708,'Additional Data'!$A$1:$D$9949,2,0)</f>
        <v>App</v>
      </c>
      <c r="R3708" s="2" t="str">
        <f>VLOOKUP(A3708,'Additional Data'!$A$1:$D$9949,4,0)</f>
        <v>Debit Card</v>
      </c>
      <c r="S3708" s="7">
        <f>VLOOKUP(A3708,'Additional Data'!$A$1:$D$9949,3,0)</f>
        <v>1245.856648</v>
      </c>
      <c r="T3708" s="2" t="str">
        <f>HLOOKUP(B3708,'Additional Data'!$F$1:$N$2,2,0)</f>
        <v>Laptop</v>
      </c>
    </row>
    <row r="3709" ht="14.25" customHeight="1">
      <c r="A3709" s="2">
        <v>129572.0</v>
      </c>
      <c r="B3709" s="2" t="s">
        <v>30</v>
      </c>
      <c r="C3709" s="2" t="s">
        <v>32</v>
      </c>
      <c r="D3709" s="2" t="s">
        <v>34</v>
      </c>
      <c r="E3709" s="4">
        <v>43537.208344907405</v>
      </c>
      <c r="F3709" s="4">
        <v>43539.208344907405</v>
      </c>
      <c r="G3709" s="4">
        <v>43542.208344907405</v>
      </c>
      <c r="H3709" s="2">
        <v>45.0</v>
      </c>
      <c r="I3709" s="2">
        <v>120.0</v>
      </c>
      <c r="J3709" s="2" t="s">
        <v>41</v>
      </c>
      <c r="K3709" s="2" t="s">
        <v>58</v>
      </c>
      <c r="L3709" s="2" t="s">
        <v>35</v>
      </c>
      <c r="M3709" s="2" t="s">
        <v>71</v>
      </c>
      <c r="N3709" s="2">
        <v>-3.0</v>
      </c>
      <c r="O3709" s="2">
        <v>2.0</v>
      </c>
      <c r="P3709" s="2">
        <v>165.0</v>
      </c>
      <c r="Q3709" s="2" t="str">
        <f>VLOOKUP(A3709,'Additional Data'!$A$1:$D$9949,2,0)</f>
        <v>App</v>
      </c>
      <c r="R3709" s="2" t="str">
        <f>VLOOKUP(A3709,'Additional Data'!$A$1:$D$9949,4,0)</f>
        <v>Debit Card</v>
      </c>
      <c r="S3709" s="7">
        <f>VLOOKUP(A3709,'Additional Data'!$A$1:$D$9949,3,0)</f>
        <v>1537.791057</v>
      </c>
      <c r="T3709" s="2" t="str">
        <f>HLOOKUP(B3709,'Additional Data'!$F$1:$N$2,2,0)</f>
        <v>PC</v>
      </c>
    </row>
    <row r="3710" ht="14.25" customHeight="1">
      <c r="A3710" s="2">
        <v>4836.0</v>
      </c>
      <c r="B3710" s="2" t="s">
        <v>36</v>
      </c>
      <c r="C3710" s="2" t="s">
        <v>32</v>
      </c>
      <c r="D3710" s="2" t="s">
        <v>34</v>
      </c>
      <c r="E3710" s="4">
        <v>43537.20921296296</v>
      </c>
      <c r="F3710" s="4">
        <v>43545.20921296296</v>
      </c>
      <c r="G3710" s="4">
        <v>43542.20921296296</v>
      </c>
      <c r="H3710" s="2">
        <v>35.0</v>
      </c>
      <c r="I3710" s="2">
        <v>121.0</v>
      </c>
      <c r="J3710" s="2" t="s">
        <v>73</v>
      </c>
      <c r="K3710" s="2" t="s">
        <v>74</v>
      </c>
      <c r="L3710" s="2" t="s">
        <v>35</v>
      </c>
      <c r="M3710" s="2" t="s">
        <v>71</v>
      </c>
      <c r="N3710" s="2">
        <v>3.0</v>
      </c>
      <c r="O3710" s="2">
        <v>8.0</v>
      </c>
      <c r="P3710" s="2">
        <v>156.0</v>
      </c>
      <c r="Q3710" s="2" t="str">
        <f>VLOOKUP(A3710,'Additional Data'!$A$1:$D$9949,2,0)</f>
        <v>Website</v>
      </c>
      <c r="R3710" s="2" t="str">
        <f>VLOOKUP(A3710,'Additional Data'!$A$1:$D$9949,4,0)</f>
        <v>Debit Card</v>
      </c>
      <c r="S3710" s="7">
        <f>VLOOKUP(A3710,'Additional Data'!$A$1:$D$9949,3,0)</f>
        <v>3137.704598</v>
      </c>
      <c r="T3710" s="2" t="str">
        <f>HLOOKUP(B3710,'Additional Data'!$F$1:$N$2,2,0)</f>
        <v>Laptop</v>
      </c>
    </row>
    <row r="3711" ht="14.25" customHeight="1">
      <c r="A3711" s="2">
        <v>274327.0</v>
      </c>
      <c r="B3711" s="2" t="s">
        <v>39</v>
      </c>
      <c r="C3711" s="2" t="s">
        <v>41</v>
      </c>
      <c r="D3711" s="2" t="s">
        <v>34</v>
      </c>
      <c r="E3711" s="4">
        <v>43537.20922453704</v>
      </c>
      <c r="F3711" s="4">
        <v>43542.20922453704</v>
      </c>
      <c r="G3711" s="4">
        <v>43542.20922453704</v>
      </c>
      <c r="H3711" s="2">
        <v>43.0</v>
      </c>
      <c r="I3711" s="2">
        <v>121.0</v>
      </c>
      <c r="J3711" s="2" t="s">
        <v>32</v>
      </c>
      <c r="K3711" s="2" t="s">
        <v>70</v>
      </c>
      <c r="L3711" s="2" t="s">
        <v>35</v>
      </c>
      <c r="M3711" s="2" t="s">
        <v>59</v>
      </c>
      <c r="N3711" s="2">
        <v>0.0</v>
      </c>
      <c r="O3711" s="2">
        <v>5.0</v>
      </c>
      <c r="P3711" s="2">
        <v>164.0</v>
      </c>
      <c r="Q3711" s="2" t="str">
        <f>VLOOKUP(A3711,'Additional Data'!$A$1:$D$9949,2,0)</f>
        <v>App</v>
      </c>
      <c r="R3711" s="2" t="str">
        <f>VLOOKUP(A3711,'Additional Data'!$A$1:$D$9949,4,0)</f>
        <v>Credit Card</v>
      </c>
      <c r="S3711" s="7">
        <f>VLOOKUP(A3711,'Additional Data'!$A$1:$D$9949,3,0)</f>
        <v>3247.353845</v>
      </c>
      <c r="T3711" s="2" t="str">
        <f>HLOOKUP(B3711,'Additional Data'!$F$1:$N$2,2,0)</f>
        <v>Mobile</v>
      </c>
    </row>
    <row r="3712" ht="14.25" customHeight="1">
      <c r="A3712" s="2">
        <v>39435.0</v>
      </c>
      <c r="B3712" s="2" t="s">
        <v>30</v>
      </c>
      <c r="C3712" s="2" t="s">
        <v>41</v>
      </c>
      <c r="D3712" s="2" t="s">
        <v>34</v>
      </c>
      <c r="E3712" s="4">
        <v>43537.21543981481</v>
      </c>
      <c r="F3712" s="4">
        <v>43540.21543981481</v>
      </c>
      <c r="G3712" s="4">
        <v>43541.21543981481</v>
      </c>
      <c r="H3712" s="2">
        <v>80.0</v>
      </c>
      <c r="I3712" s="2">
        <v>102.0</v>
      </c>
      <c r="J3712" s="2" t="s">
        <v>32</v>
      </c>
      <c r="K3712" s="2" t="s">
        <v>70</v>
      </c>
      <c r="L3712" s="2" t="s">
        <v>35</v>
      </c>
      <c r="M3712" s="2" t="s">
        <v>71</v>
      </c>
      <c r="N3712" s="2">
        <v>-1.0</v>
      </c>
      <c r="O3712" s="2">
        <v>3.0</v>
      </c>
      <c r="P3712" s="2">
        <v>182.0</v>
      </c>
      <c r="Q3712" s="2" t="str">
        <f>VLOOKUP(A3712,'Additional Data'!$A$1:$D$9949,2,0)</f>
        <v>Website</v>
      </c>
      <c r="R3712" s="2" t="str">
        <f>VLOOKUP(A3712,'Additional Data'!$A$1:$D$9949,4,0)</f>
        <v>Credit Card</v>
      </c>
      <c r="S3712" s="7">
        <f>VLOOKUP(A3712,'Additional Data'!$A$1:$D$9949,3,0)</f>
        <v>1969.383434</v>
      </c>
      <c r="T3712" s="2" t="str">
        <f>HLOOKUP(B3712,'Additional Data'!$F$1:$N$2,2,0)</f>
        <v>PC</v>
      </c>
    </row>
    <row r="3713" ht="14.25" customHeight="1">
      <c r="A3713" s="2">
        <v>414926.0</v>
      </c>
      <c r="B3713" s="2" t="s">
        <v>36</v>
      </c>
      <c r="C3713" s="2" t="s">
        <v>41</v>
      </c>
      <c r="D3713" s="2" t="s">
        <v>34</v>
      </c>
      <c r="E3713" s="4">
        <v>43537.215520833335</v>
      </c>
      <c r="F3713" s="4">
        <v>43539.215520833335</v>
      </c>
      <c r="G3713" s="4">
        <v>43541.215520833335</v>
      </c>
      <c r="H3713" s="2">
        <v>35.0</v>
      </c>
      <c r="I3713" s="2">
        <v>112.0</v>
      </c>
      <c r="J3713" s="2" t="s">
        <v>63</v>
      </c>
      <c r="K3713" s="2" t="s">
        <v>64</v>
      </c>
      <c r="L3713" s="2" t="s">
        <v>35</v>
      </c>
      <c r="M3713" s="2" t="s">
        <v>59</v>
      </c>
      <c r="N3713" s="2">
        <v>-2.0</v>
      </c>
      <c r="O3713" s="2">
        <v>2.0</v>
      </c>
      <c r="P3713" s="2">
        <v>147.0</v>
      </c>
      <c r="Q3713" s="2" t="str">
        <f>VLOOKUP(A3713,'Additional Data'!$A$1:$D$9949,2,0)</f>
        <v>App</v>
      </c>
      <c r="R3713" s="2" t="str">
        <f>VLOOKUP(A3713,'Additional Data'!$A$1:$D$9949,4,0)</f>
        <v>Debit Card</v>
      </c>
      <c r="S3713" s="7">
        <f>VLOOKUP(A3713,'Additional Data'!$A$1:$D$9949,3,0)</f>
        <v>3120.873278</v>
      </c>
      <c r="T3713" s="2" t="str">
        <f>HLOOKUP(B3713,'Additional Data'!$F$1:$N$2,2,0)</f>
        <v>Laptop</v>
      </c>
    </row>
    <row r="3714" ht="14.25" customHeight="1">
      <c r="A3714" s="2">
        <v>519884.0</v>
      </c>
      <c r="B3714" s="2" t="s">
        <v>39</v>
      </c>
      <c r="C3714" s="2" t="s">
        <v>32</v>
      </c>
      <c r="D3714" s="2" t="s">
        <v>34</v>
      </c>
      <c r="E3714" s="4">
        <v>43537.22243055556</v>
      </c>
      <c r="F3714" s="4">
        <v>43539.22243055556</v>
      </c>
      <c r="G3714" s="4">
        <v>43544.22243055556</v>
      </c>
      <c r="H3714" s="2">
        <v>32.0</v>
      </c>
      <c r="I3714" s="2">
        <v>110.0</v>
      </c>
      <c r="J3714" s="2" t="s">
        <v>60</v>
      </c>
      <c r="K3714" s="2" t="s">
        <v>61</v>
      </c>
      <c r="L3714" s="2" t="s">
        <v>35</v>
      </c>
      <c r="M3714" s="2" t="s">
        <v>71</v>
      </c>
      <c r="N3714" s="2">
        <v>-5.0</v>
      </c>
      <c r="O3714" s="2">
        <v>2.0</v>
      </c>
      <c r="P3714" s="2">
        <v>142.0</v>
      </c>
      <c r="Q3714" s="2" t="str">
        <f>VLOOKUP(A3714,'Additional Data'!$A$1:$D$9949,2,0)</f>
        <v>App</v>
      </c>
      <c r="R3714" s="2" t="str">
        <f>VLOOKUP(A3714,'Additional Data'!$A$1:$D$9949,4,0)</f>
        <v>Debit Card</v>
      </c>
      <c r="S3714" s="7">
        <f>VLOOKUP(A3714,'Additional Data'!$A$1:$D$9949,3,0)</f>
        <v>350</v>
      </c>
      <c r="T3714" s="2" t="str">
        <f>HLOOKUP(B3714,'Additional Data'!$F$1:$N$2,2,0)</f>
        <v>Mobile</v>
      </c>
    </row>
    <row r="3715" ht="14.25" customHeight="1">
      <c r="A3715" s="2">
        <v>169288.0</v>
      </c>
      <c r="B3715" s="2" t="s">
        <v>36</v>
      </c>
      <c r="C3715" s="2" t="s">
        <v>41</v>
      </c>
      <c r="D3715" s="2" t="s">
        <v>34</v>
      </c>
      <c r="E3715" s="4">
        <v>43537.233298611114</v>
      </c>
      <c r="F3715" s="4">
        <v>43541.233298611114</v>
      </c>
      <c r="G3715" s="4">
        <v>43543.233298611114</v>
      </c>
      <c r="H3715" s="2">
        <v>0.0</v>
      </c>
      <c r="I3715" s="2">
        <v>122.0</v>
      </c>
      <c r="J3715" s="2" t="s">
        <v>41</v>
      </c>
      <c r="K3715" s="2" t="s">
        <v>66</v>
      </c>
      <c r="L3715" s="2" t="s">
        <v>67</v>
      </c>
      <c r="M3715" s="2" t="s">
        <v>71</v>
      </c>
      <c r="N3715" s="2">
        <v>-2.0</v>
      </c>
      <c r="O3715" s="2">
        <v>4.0</v>
      </c>
      <c r="P3715" s="2">
        <v>122.0</v>
      </c>
      <c r="Q3715" s="2" t="str">
        <f>VLOOKUP(A3715,'Additional Data'!$A$1:$D$9949,2,0)</f>
        <v>App</v>
      </c>
      <c r="R3715" s="2" t="str">
        <f>VLOOKUP(A3715,'Additional Data'!$A$1:$D$9949,4,0)</f>
        <v>Debit Card</v>
      </c>
      <c r="S3715" s="7">
        <f>VLOOKUP(A3715,'Additional Data'!$A$1:$D$9949,3,0)</f>
        <v>2463.427667</v>
      </c>
      <c r="T3715" s="2" t="str">
        <f>HLOOKUP(B3715,'Additional Data'!$F$1:$N$2,2,0)</f>
        <v>Laptop</v>
      </c>
    </row>
    <row r="3716" ht="14.25" customHeight="1">
      <c r="A3716" s="2">
        <v>672829.0</v>
      </c>
      <c r="B3716" s="2" t="s">
        <v>46</v>
      </c>
      <c r="C3716" s="2" t="s">
        <v>41</v>
      </c>
      <c r="D3716" s="2" t="s">
        <v>34</v>
      </c>
      <c r="E3716" s="4">
        <v>43537.2400462963</v>
      </c>
      <c r="F3716" s="4">
        <v>43541.2400462963</v>
      </c>
      <c r="G3716" s="4">
        <v>43542.2400462963</v>
      </c>
      <c r="H3716" s="2">
        <v>40.0</v>
      </c>
      <c r="I3716" s="2">
        <v>128.0</v>
      </c>
      <c r="J3716" s="2" t="s">
        <v>73</v>
      </c>
      <c r="K3716" s="2" t="s">
        <v>80</v>
      </c>
      <c r="L3716" s="2" t="s">
        <v>35</v>
      </c>
      <c r="M3716" s="2" t="s">
        <v>59</v>
      </c>
      <c r="N3716" s="2">
        <v>-1.0</v>
      </c>
      <c r="O3716" s="2">
        <v>4.0</v>
      </c>
      <c r="P3716" s="2">
        <v>168.0</v>
      </c>
      <c r="Q3716" s="2" t="str">
        <f>VLOOKUP(A3716,'Additional Data'!$A$1:$D$9949,2,0)</f>
        <v>App</v>
      </c>
      <c r="R3716" s="2" t="str">
        <f>VLOOKUP(A3716,'Additional Data'!$A$1:$D$9949,4,0)</f>
        <v>Credit Card</v>
      </c>
      <c r="S3716" s="7">
        <f>VLOOKUP(A3716,'Additional Data'!$A$1:$D$9949,3,0)</f>
        <v>3182</v>
      </c>
      <c r="T3716" s="2" t="str">
        <f>HLOOKUP(B3716,'Additional Data'!$F$1:$N$2,2,0)</f>
        <v>TV</v>
      </c>
    </row>
    <row r="3717" ht="14.25" customHeight="1">
      <c r="A3717" s="2">
        <v>472704.0</v>
      </c>
      <c r="B3717" s="2" t="s">
        <v>42</v>
      </c>
      <c r="C3717" s="2" t="s">
        <v>41</v>
      </c>
      <c r="D3717" s="2" t="s">
        <v>34</v>
      </c>
      <c r="E3717" s="4">
        <v>43537.240648148145</v>
      </c>
      <c r="F3717" s="4">
        <v>43539.240648148145</v>
      </c>
      <c r="G3717" s="4">
        <v>43540.240648148145</v>
      </c>
      <c r="H3717" s="2">
        <v>81.0</v>
      </c>
      <c r="I3717" s="2">
        <v>86.0</v>
      </c>
      <c r="J3717" s="2" t="s">
        <v>60</v>
      </c>
      <c r="K3717" s="2" t="s">
        <v>77</v>
      </c>
      <c r="L3717" s="2" t="s">
        <v>35</v>
      </c>
      <c r="M3717" s="2" t="s">
        <v>71</v>
      </c>
      <c r="N3717" s="2">
        <v>-1.0</v>
      </c>
      <c r="O3717" s="2">
        <v>2.0</v>
      </c>
      <c r="P3717" s="2">
        <v>167.0</v>
      </c>
      <c r="Q3717" s="2" t="str">
        <f>VLOOKUP(A3717,'Additional Data'!$A$1:$D$9949,2,0)</f>
        <v>Website</v>
      </c>
      <c r="R3717" s="2" t="str">
        <f>VLOOKUP(A3717,'Additional Data'!$A$1:$D$9949,4,0)</f>
        <v>Debit Card</v>
      </c>
      <c r="S3717" s="7">
        <f>VLOOKUP(A3717,'Additional Data'!$A$1:$D$9949,3,0)</f>
        <v>2205.127291</v>
      </c>
      <c r="T3717" s="2" t="str">
        <f>HLOOKUP(B3717,'Additional Data'!$F$1:$N$2,2,0)</f>
        <v>TV</v>
      </c>
    </row>
    <row r="3718" ht="14.25" customHeight="1">
      <c r="A3718" s="2">
        <v>257003.0</v>
      </c>
      <c r="B3718" s="2" t="s">
        <v>47</v>
      </c>
      <c r="C3718" s="2" t="s">
        <v>32</v>
      </c>
      <c r="D3718" s="2" t="s">
        <v>34</v>
      </c>
      <c r="E3718" s="4">
        <v>43537.24489583333</v>
      </c>
      <c r="F3718" s="4">
        <v>43543.24489583333</v>
      </c>
      <c r="G3718" s="4">
        <v>43543.24489583333</v>
      </c>
      <c r="H3718" s="2">
        <v>32.0</v>
      </c>
      <c r="I3718" s="2">
        <v>129.0</v>
      </c>
      <c r="J3718" s="2" t="s">
        <v>41</v>
      </c>
      <c r="K3718" s="2" t="s">
        <v>58</v>
      </c>
      <c r="L3718" s="2" t="s">
        <v>35</v>
      </c>
      <c r="M3718" s="2" t="s">
        <v>59</v>
      </c>
      <c r="N3718" s="2">
        <v>0.0</v>
      </c>
      <c r="O3718" s="2">
        <v>6.0</v>
      </c>
      <c r="P3718" s="2">
        <v>161.0</v>
      </c>
      <c r="Q3718" s="2" t="str">
        <f>VLOOKUP(A3718,'Additional Data'!$A$1:$D$9949,2,0)</f>
        <v>App</v>
      </c>
      <c r="R3718" s="2" t="str">
        <f>VLOOKUP(A3718,'Additional Data'!$A$1:$D$9949,4,0)</f>
        <v>Credit Card</v>
      </c>
      <c r="S3718" s="7">
        <f>VLOOKUP(A3718,'Additional Data'!$A$1:$D$9949,3,0)</f>
        <v>2563</v>
      </c>
      <c r="T3718" s="2" t="str">
        <f>HLOOKUP(B3718,'Additional Data'!$F$1:$N$2,2,0)</f>
        <v>Tablet</v>
      </c>
    </row>
    <row r="3719" ht="14.25" customHeight="1">
      <c r="A3719" s="2">
        <v>361534.0</v>
      </c>
      <c r="B3719" s="2" t="s">
        <v>39</v>
      </c>
      <c r="C3719" s="2" t="s">
        <v>41</v>
      </c>
      <c r="D3719" s="2" t="s">
        <v>34</v>
      </c>
      <c r="E3719" s="4">
        <v>43537.24864583334</v>
      </c>
      <c r="F3719" s="4">
        <v>43546.24864583334</v>
      </c>
      <c r="G3719" s="4">
        <v>43543.24864583334</v>
      </c>
      <c r="H3719" s="2">
        <v>38.0</v>
      </c>
      <c r="I3719" s="2">
        <v>111.0</v>
      </c>
      <c r="J3719" s="2" t="s">
        <v>60</v>
      </c>
      <c r="K3719" s="2" t="s">
        <v>77</v>
      </c>
      <c r="L3719" s="2" t="s">
        <v>35</v>
      </c>
      <c r="M3719" s="2" t="s">
        <v>59</v>
      </c>
      <c r="N3719" s="2">
        <v>3.0</v>
      </c>
      <c r="O3719" s="2">
        <v>9.0</v>
      </c>
      <c r="P3719" s="2">
        <v>149.0</v>
      </c>
      <c r="Q3719" s="2" t="str">
        <f>VLOOKUP(A3719,'Additional Data'!$A$1:$D$9949,2,0)</f>
        <v>App</v>
      </c>
      <c r="R3719" s="2" t="str">
        <f>VLOOKUP(A3719,'Additional Data'!$A$1:$D$9949,4,0)</f>
        <v>Debit Card</v>
      </c>
      <c r="S3719" s="7">
        <f>VLOOKUP(A3719,'Additional Data'!$A$1:$D$9949,3,0)</f>
        <v>392</v>
      </c>
      <c r="T3719" s="2" t="str">
        <f>HLOOKUP(B3719,'Additional Data'!$F$1:$N$2,2,0)</f>
        <v>Mobile</v>
      </c>
    </row>
    <row r="3720" ht="14.25" customHeight="1">
      <c r="A3720" s="2">
        <v>166760.0</v>
      </c>
      <c r="B3720" s="2" t="s">
        <v>36</v>
      </c>
      <c r="C3720" s="2" t="s">
        <v>41</v>
      </c>
      <c r="D3720" s="2" t="s">
        <v>34</v>
      </c>
      <c r="E3720" s="4">
        <v>43537.250243055554</v>
      </c>
      <c r="F3720" s="4">
        <v>43540.250243055554</v>
      </c>
      <c r="G3720" s="4">
        <v>43540.250243055554</v>
      </c>
      <c r="H3720" s="2">
        <v>47.0</v>
      </c>
      <c r="I3720" s="2">
        <v>123.0</v>
      </c>
      <c r="J3720" s="2" t="s">
        <v>32</v>
      </c>
      <c r="K3720" s="2" t="s">
        <v>70</v>
      </c>
      <c r="L3720" s="2" t="s">
        <v>35</v>
      </c>
      <c r="M3720" s="2" t="s">
        <v>71</v>
      </c>
      <c r="N3720" s="2">
        <v>0.0</v>
      </c>
      <c r="O3720" s="2">
        <v>3.0</v>
      </c>
      <c r="P3720" s="2">
        <v>170.0</v>
      </c>
      <c r="Q3720" s="2" t="str">
        <f>VLOOKUP(A3720,'Additional Data'!$A$1:$D$9949,2,0)</f>
        <v>App</v>
      </c>
      <c r="R3720" s="2" t="str">
        <f>VLOOKUP(A3720,'Additional Data'!$A$1:$D$9949,4,0)</f>
        <v>Debit Card</v>
      </c>
      <c r="S3720" s="7">
        <f>VLOOKUP(A3720,'Additional Data'!$A$1:$D$9949,3,0)</f>
        <v>1226</v>
      </c>
      <c r="T3720" s="2" t="str">
        <f>HLOOKUP(B3720,'Additional Data'!$F$1:$N$2,2,0)</f>
        <v>Laptop</v>
      </c>
    </row>
    <row r="3721" ht="14.25" customHeight="1">
      <c r="A3721" s="2">
        <v>665651.0</v>
      </c>
      <c r="B3721" s="2" t="s">
        <v>36</v>
      </c>
      <c r="C3721" s="2" t="s">
        <v>41</v>
      </c>
      <c r="D3721" s="2" t="s">
        <v>34</v>
      </c>
      <c r="E3721" s="4">
        <v>43537.25035879629</v>
      </c>
      <c r="F3721" s="4">
        <v>43539.25035879629</v>
      </c>
      <c r="G3721" s="4">
        <v>43543.25035879629</v>
      </c>
      <c r="H3721" s="2">
        <v>0.0</v>
      </c>
      <c r="I3721" s="2">
        <v>105.0</v>
      </c>
      <c r="J3721" s="2" t="s">
        <v>41</v>
      </c>
      <c r="K3721" s="2" t="s">
        <v>66</v>
      </c>
      <c r="L3721" s="2" t="s">
        <v>67</v>
      </c>
      <c r="M3721" s="2" t="s">
        <v>71</v>
      </c>
      <c r="N3721" s="2">
        <v>-4.0</v>
      </c>
      <c r="O3721" s="2">
        <v>2.0</v>
      </c>
      <c r="P3721" s="2">
        <v>105.0</v>
      </c>
      <c r="Q3721" s="2" t="str">
        <f>VLOOKUP(A3721,'Additional Data'!$A$1:$D$9949,2,0)</f>
        <v>App</v>
      </c>
      <c r="R3721" s="2" t="str">
        <f>VLOOKUP(A3721,'Additional Data'!$A$1:$D$9949,4,0)</f>
        <v>Cash On Delivery</v>
      </c>
      <c r="S3721" s="7">
        <f>VLOOKUP(A3721,'Additional Data'!$A$1:$D$9949,3,0)</f>
        <v>1105.49292</v>
      </c>
      <c r="T3721" s="2" t="str">
        <f>HLOOKUP(B3721,'Additional Data'!$F$1:$N$2,2,0)</f>
        <v>Laptop</v>
      </c>
    </row>
    <row r="3722" ht="14.25" customHeight="1">
      <c r="A3722" s="2">
        <v>937727.0</v>
      </c>
      <c r="B3722" s="2" t="s">
        <v>36</v>
      </c>
      <c r="C3722" s="2" t="s">
        <v>41</v>
      </c>
      <c r="D3722" s="2" t="s">
        <v>34</v>
      </c>
      <c r="E3722" s="4">
        <v>43537.252974537034</v>
      </c>
      <c r="F3722" s="4">
        <v>43540.252974537034</v>
      </c>
      <c r="G3722" s="4">
        <v>43544.252974537034</v>
      </c>
      <c r="H3722" s="2">
        <v>31.0</v>
      </c>
      <c r="I3722" s="2">
        <v>125.0</v>
      </c>
      <c r="J3722" s="2" t="s">
        <v>73</v>
      </c>
      <c r="K3722" s="2" t="s">
        <v>80</v>
      </c>
      <c r="L3722" s="2" t="s">
        <v>35</v>
      </c>
      <c r="M3722" s="2" t="s">
        <v>59</v>
      </c>
      <c r="N3722" s="2">
        <v>-4.0</v>
      </c>
      <c r="O3722" s="2">
        <v>3.0</v>
      </c>
      <c r="P3722" s="2">
        <v>156.0</v>
      </c>
      <c r="Q3722" s="2" t="str">
        <f>VLOOKUP(A3722,'Additional Data'!$A$1:$D$9949,2,0)</f>
        <v>App</v>
      </c>
      <c r="R3722" s="2" t="str">
        <f>VLOOKUP(A3722,'Additional Data'!$A$1:$D$9949,4,0)</f>
        <v>Cash On Delivery</v>
      </c>
      <c r="S3722" s="7">
        <f>VLOOKUP(A3722,'Additional Data'!$A$1:$D$9949,3,0)</f>
        <v>376</v>
      </c>
      <c r="T3722" s="2" t="str">
        <f>HLOOKUP(B3722,'Additional Data'!$F$1:$N$2,2,0)</f>
        <v>Laptop</v>
      </c>
    </row>
    <row r="3723" ht="14.25" customHeight="1">
      <c r="A3723" s="2">
        <v>797070.0</v>
      </c>
      <c r="B3723" s="2" t="s">
        <v>30</v>
      </c>
      <c r="C3723" s="2" t="s">
        <v>32</v>
      </c>
      <c r="D3723" s="2" t="s">
        <v>34</v>
      </c>
      <c r="E3723" s="4">
        <v>43537.254224537035</v>
      </c>
      <c r="F3723" s="4">
        <v>43538.254224537035</v>
      </c>
      <c r="G3723" s="4">
        <v>43541.254224537035</v>
      </c>
      <c r="H3723" s="2">
        <v>0.0</v>
      </c>
      <c r="I3723" s="2">
        <v>122.0</v>
      </c>
      <c r="J3723" s="2" t="s">
        <v>32</v>
      </c>
      <c r="K3723" s="2" t="s">
        <v>82</v>
      </c>
      <c r="L3723" s="2" t="s">
        <v>67</v>
      </c>
      <c r="M3723" s="2" t="s">
        <v>59</v>
      </c>
      <c r="N3723" s="2">
        <v>-3.0</v>
      </c>
      <c r="O3723" s="2">
        <v>1.0</v>
      </c>
      <c r="P3723" s="2">
        <v>122.0</v>
      </c>
      <c r="Q3723" s="2" t="str">
        <f>VLOOKUP(A3723,'Additional Data'!$A$1:$D$9949,2,0)</f>
        <v>Website</v>
      </c>
      <c r="R3723" s="2" t="str">
        <f>VLOOKUP(A3723,'Additional Data'!$A$1:$D$9949,4,0)</f>
        <v>Debit Card</v>
      </c>
      <c r="S3723" s="7">
        <f>VLOOKUP(A3723,'Additional Data'!$A$1:$D$9949,3,0)</f>
        <v>363.4113014</v>
      </c>
      <c r="T3723" s="2" t="str">
        <f>HLOOKUP(B3723,'Additional Data'!$F$1:$N$2,2,0)</f>
        <v>PC</v>
      </c>
    </row>
    <row r="3724" ht="14.25" customHeight="1">
      <c r="A3724" s="2">
        <v>332.0</v>
      </c>
      <c r="B3724" s="2" t="s">
        <v>39</v>
      </c>
      <c r="C3724" s="2" t="s">
        <v>32</v>
      </c>
      <c r="D3724" s="2" t="s">
        <v>34</v>
      </c>
      <c r="E3724" s="4">
        <v>43537.260729166665</v>
      </c>
      <c r="F3724" s="4">
        <v>43541.260729166665</v>
      </c>
      <c r="G3724" s="4">
        <v>43540.260729166665</v>
      </c>
      <c r="H3724" s="2">
        <v>44.0</v>
      </c>
      <c r="I3724" s="2">
        <v>123.0</v>
      </c>
      <c r="J3724" s="2" t="s">
        <v>73</v>
      </c>
      <c r="K3724" s="2" t="s">
        <v>74</v>
      </c>
      <c r="L3724" s="2" t="s">
        <v>35</v>
      </c>
      <c r="M3724" s="2" t="s">
        <v>71</v>
      </c>
      <c r="N3724" s="2">
        <v>1.0</v>
      </c>
      <c r="O3724" s="2">
        <v>4.0</v>
      </c>
      <c r="P3724" s="2">
        <v>167.0</v>
      </c>
      <c r="Q3724" s="2" t="str">
        <f>VLOOKUP(A3724,'Additional Data'!$A$1:$D$9949,2,0)</f>
        <v>App</v>
      </c>
      <c r="R3724" s="2" t="str">
        <f>VLOOKUP(A3724,'Additional Data'!$A$1:$D$9949,4,0)</f>
        <v>Debit Card</v>
      </c>
      <c r="S3724" s="7">
        <f>VLOOKUP(A3724,'Additional Data'!$A$1:$D$9949,3,0)</f>
        <v>3705.925676</v>
      </c>
      <c r="T3724" s="2" t="str">
        <f>HLOOKUP(B3724,'Additional Data'!$F$1:$N$2,2,0)</f>
        <v>Mobile</v>
      </c>
    </row>
    <row r="3725" ht="14.25" customHeight="1">
      <c r="A3725" s="2">
        <v>128022.0</v>
      </c>
      <c r="B3725" s="2" t="s">
        <v>30</v>
      </c>
      <c r="C3725" s="2" t="s">
        <v>32</v>
      </c>
      <c r="D3725" s="2" t="s">
        <v>34</v>
      </c>
      <c r="E3725" s="4">
        <v>43537.26130787037</v>
      </c>
      <c r="F3725" s="4">
        <v>43544.26130787037</v>
      </c>
      <c r="G3725" s="4">
        <v>43541.26130787037</v>
      </c>
      <c r="H3725" s="2">
        <v>41.0</v>
      </c>
      <c r="I3725" s="2">
        <v>108.0</v>
      </c>
      <c r="J3725" s="2" t="s">
        <v>60</v>
      </c>
      <c r="K3725" s="2" t="s">
        <v>61</v>
      </c>
      <c r="L3725" s="2" t="s">
        <v>35</v>
      </c>
      <c r="M3725" s="2" t="s">
        <v>59</v>
      </c>
      <c r="N3725" s="2">
        <v>3.0</v>
      </c>
      <c r="O3725" s="2">
        <v>7.0</v>
      </c>
      <c r="P3725" s="2">
        <v>149.0</v>
      </c>
      <c r="Q3725" s="2" t="str">
        <f>VLOOKUP(A3725,'Additional Data'!$A$1:$D$9949,2,0)</f>
        <v>Website</v>
      </c>
      <c r="R3725" s="2" t="str">
        <f>VLOOKUP(A3725,'Additional Data'!$A$1:$D$9949,4,0)</f>
        <v>Debit Card</v>
      </c>
      <c r="S3725" s="7">
        <f>VLOOKUP(A3725,'Additional Data'!$A$1:$D$9949,3,0)</f>
        <v>1261.627756</v>
      </c>
      <c r="T3725" s="2" t="str">
        <f>HLOOKUP(B3725,'Additional Data'!$F$1:$N$2,2,0)</f>
        <v>PC</v>
      </c>
    </row>
    <row r="3726" ht="14.25" customHeight="1">
      <c r="A3726" s="2">
        <v>944201.0</v>
      </c>
      <c r="B3726" s="2" t="s">
        <v>39</v>
      </c>
      <c r="C3726" s="2" t="s">
        <v>41</v>
      </c>
      <c r="D3726" s="2" t="s">
        <v>34</v>
      </c>
      <c r="E3726" s="4">
        <v>43537.26329861111</v>
      </c>
      <c r="F3726" s="4">
        <v>43541.26329861111</v>
      </c>
      <c r="G3726" s="4">
        <v>43544.26329861111</v>
      </c>
      <c r="H3726" s="2">
        <v>36.0</v>
      </c>
      <c r="I3726" s="2">
        <v>111.0</v>
      </c>
      <c r="J3726" s="2" t="s">
        <v>60</v>
      </c>
      <c r="K3726" s="2" t="s">
        <v>77</v>
      </c>
      <c r="L3726" s="2" t="s">
        <v>35</v>
      </c>
      <c r="M3726" s="2" t="s">
        <v>59</v>
      </c>
      <c r="N3726" s="2">
        <v>-3.0</v>
      </c>
      <c r="O3726" s="2">
        <v>4.0</v>
      </c>
      <c r="P3726" s="2">
        <v>147.0</v>
      </c>
      <c r="Q3726" s="2" t="str">
        <f>VLOOKUP(A3726,'Additional Data'!$A$1:$D$9949,2,0)</f>
        <v>App</v>
      </c>
      <c r="R3726" s="2" t="str">
        <f>VLOOKUP(A3726,'Additional Data'!$A$1:$D$9949,4,0)</f>
        <v>Credit Card</v>
      </c>
      <c r="S3726" s="7">
        <f>VLOOKUP(A3726,'Additional Data'!$A$1:$D$9949,3,0)</f>
        <v>459</v>
      </c>
      <c r="T3726" s="2" t="str">
        <f>HLOOKUP(B3726,'Additional Data'!$F$1:$N$2,2,0)</f>
        <v>Mobile</v>
      </c>
    </row>
    <row r="3727" ht="14.25" customHeight="1">
      <c r="A3727" s="2">
        <v>548499.0</v>
      </c>
      <c r="B3727" s="2" t="s">
        <v>47</v>
      </c>
      <c r="C3727" s="2" t="s">
        <v>32</v>
      </c>
      <c r="D3727" s="2" t="s">
        <v>34</v>
      </c>
      <c r="E3727" s="4">
        <v>43537.26484953704</v>
      </c>
      <c r="F3727" s="4">
        <v>43542.26484953704</v>
      </c>
      <c r="G3727" s="4">
        <v>43544.26484953704</v>
      </c>
      <c r="H3727" s="2">
        <v>64.0</v>
      </c>
      <c r="I3727" s="2">
        <v>87.0</v>
      </c>
      <c r="J3727" s="2" t="s">
        <v>60</v>
      </c>
      <c r="K3727" s="2" t="s">
        <v>61</v>
      </c>
      <c r="L3727" s="2" t="s">
        <v>35</v>
      </c>
      <c r="M3727" s="2" t="s">
        <v>71</v>
      </c>
      <c r="N3727" s="2">
        <v>-2.0</v>
      </c>
      <c r="O3727" s="2">
        <v>5.0</v>
      </c>
      <c r="P3727" s="2">
        <v>151.0</v>
      </c>
      <c r="Q3727" s="2" t="str">
        <f>VLOOKUP(A3727,'Additional Data'!$A$1:$D$9949,2,0)</f>
        <v>Website</v>
      </c>
      <c r="R3727" s="2" t="str">
        <f>VLOOKUP(A3727,'Additional Data'!$A$1:$D$9949,4,0)</f>
        <v>Cash On Delivery</v>
      </c>
      <c r="S3727" s="7">
        <f>VLOOKUP(A3727,'Additional Data'!$A$1:$D$9949,3,0)</f>
        <v>2108</v>
      </c>
      <c r="T3727" s="2" t="str">
        <f>HLOOKUP(B3727,'Additional Data'!$F$1:$N$2,2,0)</f>
        <v>Tablet</v>
      </c>
    </row>
    <row r="3728" ht="14.25" customHeight="1">
      <c r="A3728" s="2">
        <v>287343.0</v>
      </c>
      <c r="B3728" s="2" t="s">
        <v>39</v>
      </c>
      <c r="C3728" s="2" t="s">
        <v>32</v>
      </c>
      <c r="D3728" s="2" t="s">
        <v>34</v>
      </c>
      <c r="E3728" s="4">
        <v>43537.26594907408</v>
      </c>
      <c r="F3728" s="4">
        <v>43541.26594907408</v>
      </c>
      <c r="G3728" s="4">
        <v>43544.26594907408</v>
      </c>
      <c r="H3728" s="2">
        <v>28.0</v>
      </c>
      <c r="I3728" s="2">
        <v>130.0</v>
      </c>
      <c r="J3728" s="2" t="s">
        <v>41</v>
      </c>
      <c r="K3728" s="2" t="s">
        <v>58</v>
      </c>
      <c r="L3728" s="2" t="s">
        <v>35</v>
      </c>
      <c r="M3728" s="2" t="s">
        <v>59</v>
      </c>
      <c r="N3728" s="2">
        <v>-3.0</v>
      </c>
      <c r="O3728" s="2">
        <v>4.0</v>
      </c>
      <c r="P3728" s="2">
        <v>158.0</v>
      </c>
      <c r="Q3728" s="2" t="str">
        <f>VLOOKUP(A3728,'Additional Data'!$A$1:$D$9949,2,0)</f>
        <v>Website</v>
      </c>
      <c r="R3728" s="2" t="str">
        <f>VLOOKUP(A3728,'Additional Data'!$A$1:$D$9949,4,0)</f>
        <v>Cash On Delivery</v>
      </c>
      <c r="S3728" s="7">
        <f>VLOOKUP(A3728,'Additional Data'!$A$1:$D$9949,3,0)</f>
        <v>3710.657931</v>
      </c>
      <c r="T3728" s="2" t="str">
        <f>HLOOKUP(B3728,'Additional Data'!$F$1:$N$2,2,0)</f>
        <v>Mobile</v>
      </c>
    </row>
    <row r="3729" ht="14.25" customHeight="1">
      <c r="A3729" s="2">
        <v>229767.0</v>
      </c>
      <c r="B3729" s="2" t="s">
        <v>39</v>
      </c>
      <c r="C3729" s="2" t="s">
        <v>32</v>
      </c>
      <c r="D3729" s="2" t="s">
        <v>34</v>
      </c>
      <c r="E3729" s="4">
        <v>43537.273194444446</v>
      </c>
      <c r="F3729" s="4">
        <v>43542.273194444446</v>
      </c>
      <c r="G3729" s="4">
        <v>43543.273194444446</v>
      </c>
      <c r="H3729" s="2">
        <v>41.0</v>
      </c>
      <c r="I3729" s="2">
        <v>115.0</v>
      </c>
      <c r="J3729" s="2" t="s">
        <v>60</v>
      </c>
      <c r="K3729" s="2" t="s">
        <v>61</v>
      </c>
      <c r="L3729" s="2" t="s">
        <v>35</v>
      </c>
      <c r="M3729" s="2" t="s">
        <v>59</v>
      </c>
      <c r="N3729" s="2">
        <v>-1.0</v>
      </c>
      <c r="O3729" s="2">
        <v>5.0</v>
      </c>
      <c r="P3729" s="2">
        <v>156.0</v>
      </c>
      <c r="Q3729" s="2" t="str">
        <f>VLOOKUP(A3729,'Additional Data'!$A$1:$D$9949,2,0)</f>
        <v>Website</v>
      </c>
      <c r="R3729" s="2" t="str">
        <f>VLOOKUP(A3729,'Additional Data'!$A$1:$D$9949,4,0)</f>
        <v>Credit Card</v>
      </c>
      <c r="S3729" s="7">
        <f>VLOOKUP(A3729,'Additional Data'!$A$1:$D$9949,3,0)</f>
        <v>2179</v>
      </c>
      <c r="T3729" s="2" t="str">
        <f>HLOOKUP(B3729,'Additional Data'!$F$1:$N$2,2,0)</f>
        <v>Mobile</v>
      </c>
    </row>
    <row r="3730" ht="14.25" customHeight="1">
      <c r="A3730" s="2">
        <v>131776.0</v>
      </c>
      <c r="B3730" s="2" t="s">
        <v>36</v>
      </c>
      <c r="C3730" s="2" t="s">
        <v>32</v>
      </c>
      <c r="D3730" s="2" t="s">
        <v>34</v>
      </c>
      <c r="E3730" s="4">
        <v>43537.27505787037</v>
      </c>
      <c r="F3730" s="4">
        <v>43540.27505787037</v>
      </c>
      <c r="G3730" s="4">
        <v>43543.27505787037</v>
      </c>
      <c r="H3730" s="2">
        <v>0.0</v>
      </c>
      <c r="I3730" s="2">
        <v>127.0</v>
      </c>
      <c r="J3730" s="2" t="s">
        <v>32</v>
      </c>
      <c r="K3730" s="2" t="s">
        <v>82</v>
      </c>
      <c r="L3730" s="2" t="s">
        <v>67</v>
      </c>
      <c r="M3730" s="2" t="s">
        <v>71</v>
      </c>
      <c r="N3730" s="2">
        <v>-3.0</v>
      </c>
      <c r="O3730" s="2">
        <v>3.0</v>
      </c>
      <c r="P3730" s="2">
        <v>127.0</v>
      </c>
      <c r="Q3730" s="2" t="str">
        <f>VLOOKUP(A3730,'Additional Data'!$A$1:$D$9949,2,0)</f>
        <v>App</v>
      </c>
      <c r="R3730" s="2" t="str">
        <f>VLOOKUP(A3730,'Additional Data'!$A$1:$D$9949,4,0)</f>
        <v>Debit Card</v>
      </c>
      <c r="S3730" s="7">
        <f>VLOOKUP(A3730,'Additional Data'!$A$1:$D$9949,3,0)</f>
        <v>1094.098787</v>
      </c>
      <c r="T3730" s="2" t="str">
        <f>HLOOKUP(B3730,'Additional Data'!$F$1:$N$2,2,0)</f>
        <v>Laptop</v>
      </c>
    </row>
    <row r="3731" ht="14.25" customHeight="1">
      <c r="A3731" s="2">
        <v>541860.0</v>
      </c>
      <c r="B3731" s="2" t="s">
        <v>39</v>
      </c>
      <c r="C3731" s="2" t="s">
        <v>41</v>
      </c>
      <c r="D3731" s="2" t="s">
        <v>34</v>
      </c>
      <c r="E3731" s="4">
        <v>43537.283125</v>
      </c>
      <c r="F3731" s="4">
        <v>43540.283125</v>
      </c>
      <c r="G3731" s="4">
        <v>43543.283125</v>
      </c>
      <c r="H3731" s="2">
        <v>43.0</v>
      </c>
      <c r="I3731" s="2">
        <v>106.0</v>
      </c>
      <c r="J3731" s="2" t="s">
        <v>63</v>
      </c>
      <c r="K3731" s="2" t="s">
        <v>64</v>
      </c>
      <c r="L3731" s="2" t="s">
        <v>35</v>
      </c>
      <c r="M3731" s="2" t="s">
        <v>71</v>
      </c>
      <c r="N3731" s="2">
        <v>-3.0</v>
      </c>
      <c r="O3731" s="2">
        <v>3.0</v>
      </c>
      <c r="P3731" s="2">
        <v>149.0</v>
      </c>
      <c r="Q3731" s="2" t="str">
        <f>VLOOKUP(A3731,'Additional Data'!$A$1:$D$9949,2,0)</f>
        <v>Website</v>
      </c>
      <c r="R3731" s="2" t="str">
        <f>VLOOKUP(A3731,'Additional Data'!$A$1:$D$9949,4,0)</f>
        <v>Debit Card</v>
      </c>
      <c r="S3731" s="7">
        <f>VLOOKUP(A3731,'Additional Data'!$A$1:$D$9949,3,0)</f>
        <v>3377.038494</v>
      </c>
      <c r="T3731" s="2" t="str">
        <f>HLOOKUP(B3731,'Additional Data'!$F$1:$N$2,2,0)</f>
        <v>Mobile</v>
      </c>
    </row>
    <row r="3732" ht="14.25" customHeight="1">
      <c r="A3732" s="2">
        <v>438346.0</v>
      </c>
      <c r="B3732" s="2" t="s">
        <v>39</v>
      </c>
      <c r="C3732" s="2" t="s">
        <v>32</v>
      </c>
      <c r="D3732" s="2" t="s">
        <v>34</v>
      </c>
      <c r="E3732" s="4">
        <v>43537.28561342593</v>
      </c>
      <c r="F3732" s="4">
        <v>43546.28561342593</v>
      </c>
      <c r="G3732" s="4">
        <v>43542.28561342593</v>
      </c>
      <c r="H3732" s="2">
        <v>34.0</v>
      </c>
      <c r="I3732" s="2">
        <v>124.0</v>
      </c>
      <c r="J3732" s="2" t="s">
        <v>41</v>
      </c>
      <c r="K3732" s="2" t="s">
        <v>58</v>
      </c>
      <c r="L3732" s="2" t="s">
        <v>35</v>
      </c>
      <c r="M3732" s="2" t="s">
        <v>59</v>
      </c>
      <c r="N3732" s="2">
        <v>4.0</v>
      </c>
      <c r="O3732" s="2">
        <v>9.0</v>
      </c>
      <c r="P3732" s="2">
        <v>158.0</v>
      </c>
      <c r="Q3732" s="2" t="str">
        <f>VLOOKUP(A3732,'Additional Data'!$A$1:$D$9949,2,0)</f>
        <v>App</v>
      </c>
      <c r="R3732" s="2" t="str">
        <f>VLOOKUP(A3732,'Additional Data'!$A$1:$D$9949,4,0)</f>
        <v>Debit Card</v>
      </c>
      <c r="S3732" s="7">
        <f>VLOOKUP(A3732,'Additional Data'!$A$1:$D$9949,3,0)</f>
        <v>1598</v>
      </c>
      <c r="T3732" s="2" t="str">
        <f>HLOOKUP(B3732,'Additional Data'!$F$1:$N$2,2,0)</f>
        <v>Mobile</v>
      </c>
    </row>
    <row r="3733" ht="14.25" customHeight="1">
      <c r="A3733" s="2">
        <v>858535.0</v>
      </c>
      <c r="B3733" s="2" t="s">
        <v>36</v>
      </c>
      <c r="C3733" s="2" t="s">
        <v>32</v>
      </c>
      <c r="D3733" s="2" t="s">
        <v>34</v>
      </c>
      <c r="E3733" s="4">
        <v>43537.29006944445</v>
      </c>
      <c r="F3733" s="4">
        <v>43543.29006944445</v>
      </c>
      <c r="G3733" s="4">
        <v>43540.29006944445</v>
      </c>
      <c r="H3733" s="2">
        <v>43.0</v>
      </c>
      <c r="I3733" s="2">
        <v>129.0</v>
      </c>
      <c r="J3733" s="2" t="s">
        <v>41</v>
      </c>
      <c r="K3733" s="2" t="s">
        <v>58</v>
      </c>
      <c r="L3733" s="2" t="s">
        <v>35</v>
      </c>
      <c r="M3733" s="2" t="s">
        <v>59</v>
      </c>
      <c r="N3733" s="2">
        <v>3.0</v>
      </c>
      <c r="O3733" s="2">
        <v>6.0</v>
      </c>
      <c r="P3733" s="2">
        <v>172.0</v>
      </c>
      <c r="Q3733" s="2" t="str">
        <f>VLOOKUP(A3733,'Additional Data'!$A$1:$D$9949,2,0)</f>
        <v>App</v>
      </c>
      <c r="R3733" s="2" t="str">
        <f>VLOOKUP(A3733,'Additional Data'!$A$1:$D$9949,4,0)</f>
        <v>Credit Card</v>
      </c>
      <c r="S3733" s="7">
        <f>VLOOKUP(A3733,'Additional Data'!$A$1:$D$9949,3,0)</f>
        <v>3607.660729</v>
      </c>
      <c r="T3733" s="2" t="str">
        <f>HLOOKUP(B3733,'Additional Data'!$F$1:$N$2,2,0)</f>
        <v>Laptop</v>
      </c>
    </row>
    <row r="3734" ht="14.25" customHeight="1">
      <c r="A3734" s="2">
        <v>63214.0</v>
      </c>
      <c r="B3734" s="2" t="s">
        <v>30</v>
      </c>
      <c r="C3734" s="2" t="s">
        <v>41</v>
      </c>
      <c r="D3734" s="2" t="s">
        <v>34</v>
      </c>
      <c r="E3734" s="4">
        <v>43537.29571759259</v>
      </c>
      <c r="F3734" s="4">
        <v>43537.29571759259</v>
      </c>
      <c r="G3734" s="4">
        <v>43544.29571759259</v>
      </c>
      <c r="H3734" s="2">
        <v>0.0</v>
      </c>
      <c r="I3734" s="2">
        <v>101.0</v>
      </c>
      <c r="J3734" s="2" t="s">
        <v>41</v>
      </c>
      <c r="K3734" s="2" t="s">
        <v>66</v>
      </c>
      <c r="L3734" s="2" t="s">
        <v>67</v>
      </c>
      <c r="M3734" s="2" t="s">
        <v>71</v>
      </c>
      <c r="N3734" s="2">
        <v>-7.0</v>
      </c>
      <c r="O3734" s="2">
        <v>0.0</v>
      </c>
      <c r="P3734" s="2">
        <v>101.0</v>
      </c>
      <c r="Q3734" s="2" t="str">
        <f>VLOOKUP(A3734,'Additional Data'!$A$1:$D$9949,2,0)</f>
        <v>App</v>
      </c>
      <c r="R3734" s="2" t="str">
        <f>VLOOKUP(A3734,'Additional Data'!$A$1:$D$9949,4,0)</f>
        <v>Debit Card</v>
      </c>
      <c r="S3734" s="7">
        <f>VLOOKUP(A3734,'Additional Data'!$A$1:$D$9949,3,0)</f>
        <v>1518</v>
      </c>
      <c r="T3734" s="2" t="str">
        <f>HLOOKUP(B3734,'Additional Data'!$F$1:$N$2,2,0)</f>
        <v>PC</v>
      </c>
    </row>
    <row r="3735" ht="14.25" customHeight="1">
      <c r="A3735" s="2">
        <v>374667.0</v>
      </c>
      <c r="B3735" s="2" t="s">
        <v>39</v>
      </c>
      <c r="C3735" s="2" t="s">
        <v>32</v>
      </c>
      <c r="D3735" s="2" t="s">
        <v>34</v>
      </c>
      <c r="E3735" s="4">
        <v>43537.29638888889</v>
      </c>
      <c r="F3735" s="4">
        <v>43546.29638888889</v>
      </c>
      <c r="G3735" s="4">
        <v>43541.29638888889</v>
      </c>
      <c r="H3735" s="2">
        <v>32.0</v>
      </c>
      <c r="I3735" s="2">
        <v>112.0</v>
      </c>
      <c r="J3735" s="2" t="s">
        <v>60</v>
      </c>
      <c r="K3735" s="2" t="s">
        <v>61</v>
      </c>
      <c r="L3735" s="2" t="s">
        <v>35</v>
      </c>
      <c r="M3735" s="2" t="s">
        <v>59</v>
      </c>
      <c r="N3735" s="2">
        <v>5.0</v>
      </c>
      <c r="O3735" s="2">
        <v>9.0</v>
      </c>
      <c r="P3735" s="2">
        <v>144.0</v>
      </c>
      <c r="Q3735" s="2" t="str">
        <f>VLOOKUP(A3735,'Additional Data'!$A$1:$D$9949,2,0)</f>
        <v>Website</v>
      </c>
      <c r="R3735" s="2" t="str">
        <f>VLOOKUP(A3735,'Additional Data'!$A$1:$D$9949,4,0)</f>
        <v>Credit Card</v>
      </c>
      <c r="S3735" s="7">
        <f>VLOOKUP(A3735,'Additional Data'!$A$1:$D$9949,3,0)</f>
        <v>516</v>
      </c>
      <c r="T3735" s="2" t="str">
        <f>HLOOKUP(B3735,'Additional Data'!$F$1:$N$2,2,0)</f>
        <v>Mobile</v>
      </c>
    </row>
    <row r="3736" ht="14.25" customHeight="1">
      <c r="A3736" s="2">
        <v>745470.0</v>
      </c>
      <c r="B3736" s="2" t="s">
        <v>47</v>
      </c>
      <c r="C3736" s="2" t="s">
        <v>32</v>
      </c>
      <c r="D3736" s="2" t="s">
        <v>34</v>
      </c>
      <c r="E3736" s="4">
        <v>43537.296793981484</v>
      </c>
      <c r="F3736" s="4">
        <v>43542.296793981484</v>
      </c>
      <c r="G3736" s="4">
        <v>43542.296793981484</v>
      </c>
      <c r="H3736" s="2">
        <v>70.0</v>
      </c>
      <c r="I3736" s="2">
        <v>109.0</v>
      </c>
      <c r="J3736" s="2" t="s">
        <v>73</v>
      </c>
      <c r="K3736" s="2" t="s">
        <v>74</v>
      </c>
      <c r="L3736" s="2" t="s">
        <v>35</v>
      </c>
      <c r="M3736" s="2" t="s">
        <v>71</v>
      </c>
      <c r="N3736" s="2">
        <v>0.0</v>
      </c>
      <c r="O3736" s="2">
        <v>5.0</v>
      </c>
      <c r="P3736" s="2">
        <v>179.0</v>
      </c>
      <c r="Q3736" s="2" t="str">
        <f>VLOOKUP(A3736,'Additional Data'!$A$1:$D$9949,2,0)</f>
        <v>Website</v>
      </c>
      <c r="R3736" s="2" t="str">
        <f>VLOOKUP(A3736,'Additional Data'!$A$1:$D$9949,4,0)</f>
        <v>Debit Card</v>
      </c>
      <c r="S3736" s="7">
        <f>VLOOKUP(A3736,'Additional Data'!$A$1:$D$9949,3,0)</f>
        <v>2479</v>
      </c>
      <c r="T3736" s="2" t="str">
        <f>HLOOKUP(B3736,'Additional Data'!$F$1:$N$2,2,0)</f>
        <v>Tablet</v>
      </c>
    </row>
    <row r="3737" ht="14.25" customHeight="1">
      <c r="A3737" s="2">
        <v>224830.0</v>
      </c>
      <c r="B3737" s="2" t="s">
        <v>36</v>
      </c>
      <c r="C3737" s="2" t="s">
        <v>41</v>
      </c>
      <c r="D3737" s="2" t="s">
        <v>34</v>
      </c>
      <c r="E3737" s="4">
        <v>43537.296851851854</v>
      </c>
      <c r="F3737" s="4">
        <v>43539.296851851854</v>
      </c>
      <c r="G3737" s="4">
        <v>43543.296851851854</v>
      </c>
      <c r="H3737" s="2">
        <v>46.0</v>
      </c>
      <c r="I3737" s="2">
        <v>109.0</v>
      </c>
      <c r="J3737" s="2" t="s">
        <v>63</v>
      </c>
      <c r="K3737" s="2" t="s">
        <v>64</v>
      </c>
      <c r="L3737" s="2" t="s">
        <v>35</v>
      </c>
      <c r="M3737" s="2" t="s">
        <v>59</v>
      </c>
      <c r="N3737" s="2">
        <v>-4.0</v>
      </c>
      <c r="O3737" s="2">
        <v>2.0</v>
      </c>
      <c r="P3737" s="2">
        <v>155.0</v>
      </c>
      <c r="Q3737" s="2" t="str">
        <f>VLOOKUP(A3737,'Additional Data'!$A$1:$D$9949,2,0)</f>
        <v>App</v>
      </c>
      <c r="R3737" s="2" t="str">
        <f>VLOOKUP(A3737,'Additional Data'!$A$1:$D$9949,4,0)</f>
        <v>Debit Card</v>
      </c>
      <c r="S3737" s="7">
        <f>VLOOKUP(A3737,'Additional Data'!$A$1:$D$9949,3,0)</f>
        <v>436</v>
      </c>
      <c r="T3737" s="2" t="str">
        <f>HLOOKUP(B3737,'Additional Data'!$F$1:$N$2,2,0)</f>
        <v>Laptop</v>
      </c>
    </row>
    <row r="3738" ht="14.25" customHeight="1">
      <c r="A3738" s="2">
        <v>933987.0</v>
      </c>
      <c r="B3738" s="2" t="s">
        <v>36</v>
      </c>
      <c r="C3738" s="2" t="s">
        <v>32</v>
      </c>
      <c r="D3738" s="2" t="s">
        <v>34</v>
      </c>
      <c r="E3738" s="4">
        <v>43537.29775462963</v>
      </c>
      <c r="F3738" s="4">
        <v>43539.29775462963</v>
      </c>
      <c r="G3738" s="4">
        <v>43540.29775462963</v>
      </c>
      <c r="H3738" s="2">
        <v>28.0</v>
      </c>
      <c r="I3738" s="2">
        <v>109.0</v>
      </c>
      <c r="J3738" s="2" t="s">
        <v>63</v>
      </c>
      <c r="K3738" s="2" t="s">
        <v>81</v>
      </c>
      <c r="L3738" s="2" t="s">
        <v>35</v>
      </c>
      <c r="M3738" s="2" t="s">
        <v>59</v>
      </c>
      <c r="N3738" s="2">
        <v>-1.0</v>
      </c>
      <c r="O3738" s="2">
        <v>2.0</v>
      </c>
      <c r="P3738" s="2">
        <v>137.0</v>
      </c>
      <c r="Q3738" s="2" t="str">
        <f>VLOOKUP(A3738,'Additional Data'!$A$1:$D$9949,2,0)</f>
        <v>Website</v>
      </c>
      <c r="R3738" s="2" t="str">
        <f>VLOOKUP(A3738,'Additional Data'!$A$1:$D$9949,4,0)</f>
        <v>Credit Card</v>
      </c>
      <c r="S3738" s="7">
        <f>VLOOKUP(A3738,'Additional Data'!$A$1:$D$9949,3,0)</f>
        <v>2384.328486</v>
      </c>
      <c r="T3738" s="2" t="str">
        <f>HLOOKUP(B3738,'Additional Data'!$F$1:$N$2,2,0)</f>
        <v>Laptop</v>
      </c>
    </row>
    <row r="3739" ht="14.25" customHeight="1">
      <c r="A3739" s="2">
        <v>305894.0</v>
      </c>
      <c r="B3739" s="2" t="s">
        <v>36</v>
      </c>
      <c r="C3739" s="2" t="s">
        <v>41</v>
      </c>
      <c r="D3739" s="2" t="s">
        <v>34</v>
      </c>
      <c r="E3739" s="4">
        <v>43537.298425925925</v>
      </c>
      <c r="F3739" s="4">
        <v>43541.298425925925</v>
      </c>
      <c r="G3739" s="4">
        <v>43541.298425925925</v>
      </c>
      <c r="H3739" s="2">
        <v>0.0</v>
      </c>
      <c r="I3739" s="2">
        <v>101.0</v>
      </c>
      <c r="J3739" s="2" t="s">
        <v>41</v>
      </c>
      <c r="K3739" s="2" t="s">
        <v>66</v>
      </c>
      <c r="L3739" s="2" t="s">
        <v>67</v>
      </c>
      <c r="M3739" s="2" t="s">
        <v>71</v>
      </c>
      <c r="N3739" s="2">
        <v>0.0</v>
      </c>
      <c r="O3739" s="2">
        <v>4.0</v>
      </c>
      <c r="P3739" s="2">
        <v>101.0</v>
      </c>
      <c r="Q3739" s="2" t="str">
        <f>VLOOKUP(A3739,'Additional Data'!$A$1:$D$9949,2,0)</f>
        <v>App</v>
      </c>
      <c r="R3739" s="2" t="str">
        <f>VLOOKUP(A3739,'Additional Data'!$A$1:$D$9949,4,0)</f>
        <v>Debit Card</v>
      </c>
      <c r="S3739" s="7">
        <f>VLOOKUP(A3739,'Additional Data'!$A$1:$D$9949,3,0)</f>
        <v>1190</v>
      </c>
      <c r="T3739" s="2" t="str">
        <f>HLOOKUP(B3739,'Additional Data'!$F$1:$N$2,2,0)</f>
        <v>Laptop</v>
      </c>
    </row>
    <row r="3740" ht="14.25" customHeight="1">
      <c r="A3740" s="2">
        <v>368993.0</v>
      </c>
      <c r="B3740" s="2" t="s">
        <v>36</v>
      </c>
      <c r="C3740" s="2" t="s">
        <v>32</v>
      </c>
      <c r="D3740" s="2" t="s">
        <v>34</v>
      </c>
      <c r="E3740" s="4">
        <v>43537.30018518519</v>
      </c>
      <c r="F3740" s="4">
        <v>43539.30018518519</v>
      </c>
      <c r="G3740" s="4">
        <v>43541.30018518519</v>
      </c>
      <c r="H3740" s="2">
        <v>42.0</v>
      </c>
      <c r="I3740" s="2">
        <v>127.0</v>
      </c>
      <c r="J3740" s="2" t="s">
        <v>73</v>
      </c>
      <c r="K3740" s="2" t="s">
        <v>74</v>
      </c>
      <c r="L3740" s="2" t="s">
        <v>35</v>
      </c>
      <c r="M3740" s="2" t="s">
        <v>59</v>
      </c>
      <c r="N3740" s="2">
        <v>-2.0</v>
      </c>
      <c r="O3740" s="2">
        <v>2.0</v>
      </c>
      <c r="P3740" s="2">
        <v>169.0</v>
      </c>
      <c r="Q3740" s="2" t="str">
        <f>VLOOKUP(A3740,'Additional Data'!$A$1:$D$9949,2,0)</f>
        <v>App</v>
      </c>
      <c r="R3740" s="2" t="str">
        <f>VLOOKUP(A3740,'Additional Data'!$A$1:$D$9949,4,0)</f>
        <v>Credit Card</v>
      </c>
      <c r="S3740" s="7">
        <f>VLOOKUP(A3740,'Additional Data'!$A$1:$D$9949,3,0)</f>
        <v>1325</v>
      </c>
      <c r="T3740" s="2" t="str">
        <f>HLOOKUP(B3740,'Additional Data'!$F$1:$N$2,2,0)</f>
        <v>Laptop</v>
      </c>
    </row>
    <row r="3741" ht="14.25" customHeight="1">
      <c r="A3741" s="2">
        <v>929811.0</v>
      </c>
      <c r="B3741" s="2" t="s">
        <v>36</v>
      </c>
      <c r="C3741" s="2" t="s">
        <v>32</v>
      </c>
      <c r="D3741" s="2" t="s">
        <v>34</v>
      </c>
      <c r="E3741" s="4">
        <v>43537.30138888889</v>
      </c>
      <c r="F3741" s="4">
        <v>43541.30138888889</v>
      </c>
      <c r="G3741" s="4">
        <v>43540.30138888889</v>
      </c>
      <c r="H3741" s="2">
        <v>70.0</v>
      </c>
      <c r="I3741" s="2">
        <v>109.0</v>
      </c>
      <c r="J3741" s="2" t="s">
        <v>41</v>
      </c>
      <c r="K3741" s="2" t="s">
        <v>58</v>
      </c>
      <c r="L3741" s="2" t="s">
        <v>35</v>
      </c>
      <c r="M3741" s="2" t="s">
        <v>71</v>
      </c>
      <c r="N3741" s="2">
        <v>1.0</v>
      </c>
      <c r="O3741" s="2">
        <v>4.0</v>
      </c>
      <c r="P3741" s="2">
        <v>179.0</v>
      </c>
      <c r="Q3741" s="2" t="str">
        <f>VLOOKUP(A3741,'Additional Data'!$A$1:$D$9949,2,0)</f>
        <v>Website</v>
      </c>
      <c r="R3741" s="2" t="str">
        <f>VLOOKUP(A3741,'Additional Data'!$A$1:$D$9949,4,0)</f>
        <v>Credit Card</v>
      </c>
      <c r="S3741" s="7">
        <f>VLOOKUP(A3741,'Additional Data'!$A$1:$D$9949,3,0)</f>
        <v>1429.416649</v>
      </c>
      <c r="T3741" s="2" t="str">
        <f>HLOOKUP(B3741,'Additional Data'!$F$1:$N$2,2,0)</f>
        <v>Laptop</v>
      </c>
    </row>
    <row r="3742" ht="14.25" customHeight="1">
      <c r="A3742" s="2">
        <v>624881.0</v>
      </c>
      <c r="B3742" s="2" t="s">
        <v>47</v>
      </c>
      <c r="C3742" s="2" t="s">
        <v>41</v>
      </c>
      <c r="D3742" s="2" t="s">
        <v>34</v>
      </c>
      <c r="E3742" s="4">
        <v>43537.30347222222</v>
      </c>
      <c r="F3742" s="4">
        <v>43544.30347222222</v>
      </c>
      <c r="G3742" s="4">
        <v>43542.30347222222</v>
      </c>
      <c r="H3742" s="2">
        <v>39.0</v>
      </c>
      <c r="I3742" s="2">
        <v>110.0</v>
      </c>
      <c r="J3742" s="2" t="s">
        <v>60</v>
      </c>
      <c r="K3742" s="2" t="s">
        <v>77</v>
      </c>
      <c r="L3742" s="2" t="s">
        <v>35</v>
      </c>
      <c r="M3742" s="2" t="s">
        <v>59</v>
      </c>
      <c r="N3742" s="2">
        <v>2.0</v>
      </c>
      <c r="O3742" s="2">
        <v>7.0</v>
      </c>
      <c r="P3742" s="2">
        <v>149.0</v>
      </c>
      <c r="Q3742" s="2" t="str">
        <f>VLOOKUP(A3742,'Additional Data'!$A$1:$D$9949,2,0)</f>
        <v>App</v>
      </c>
      <c r="R3742" s="2" t="str">
        <f>VLOOKUP(A3742,'Additional Data'!$A$1:$D$9949,4,0)</f>
        <v>Credit Card</v>
      </c>
      <c r="S3742" s="7">
        <f>VLOOKUP(A3742,'Additional Data'!$A$1:$D$9949,3,0)</f>
        <v>1537.340341</v>
      </c>
      <c r="T3742" s="2" t="str">
        <f>HLOOKUP(B3742,'Additional Data'!$F$1:$N$2,2,0)</f>
        <v>Tablet</v>
      </c>
    </row>
    <row r="3743" ht="14.25" customHeight="1">
      <c r="A3743" s="2">
        <v>44880.0</v>
      </c>
      <c r="B3743" s="2" t="s">
        <v>30</v>
      </c>
      <c r="C3743" s="2" t="s">
        <v>41</v>
      </c>
      <c r="D3743" s="2" t="s">
        <v>34</v>
      </c>
      <c r="E3743" s="4">
        <v>43537.30902777778</v>
      </c>
      <c r="F3743" s="4">
        <v>43538.30902777778</v>
      </c>
      <c r="G3743" s="4">
        <v>43540.30902777778</v>
      </c>
      <c r="H3743" s="2">
        <v>0.0</v>
      </c>
      <c r="I3743" s="2">
        <v>101.0</v>
      </c>
      <c r="J3743" s="2" t="s">
        <v>41</v>
      </c>
      <c r="K3743" s="2" t="s">
        <v>66</v>
      </c>
      <c r="L3743" s="2" t="s">
        <v>67</v>
      </c>
      <c r="M3743" s="2" t="s">
        <v>71</v>
      </c>
      <c r="N3743" s="2">
        <v>-2.0</v>
      </c>
      <c r="O3743" s="2">
        <v>1.0</v>
      </c>
      <c r="P3743" s="2">
        <v>101.0</v>
      </c>
      <c r="Q3743" s="2" t="str">
        <f>VLOOKUP(A3743,'Additional Data'!$A$1:$D$9949,2,0)</f>
        <v>Website</v>
      </c>
      <c r="R3743" s="2" t="str">
        <f>VLOOKUP(A3743,'Additional Data'!$A$1:$D$9949,4,0)</f>
        <v>Debit Card</v>
      </c>
      <c r="S3743" s="7">
        <f>VLOOKUP(A3743,'Additional Data'!$A$1:$D$9949,3,0)</f>
        <v>1037</v>
      </c>
      <c r="T3743" s="2" t="str">
        <f>HLOOKUP(B3743,'Additional Data'!$F$1:$N$2,2,0)</f>
        <v>PC</v>
      </c>
    </row>
    <row r="3744" ht="14.25" customHeight="1">
      <c r="A3744" s="2">
        <v>741777.0</v>
      </c>
      <c r="B3744" s="2" t="s">
        <v>39</v>
      </c>
      <c r="C3744" s="2" t="s">
        <v>32</v>
      </c>
      <c r="D3744" s="2" t="s">
        <v>34</v>
      </c>
      <c r="E3744" s="4">
        <v>43537.310520833336</v>
      </c>
      <c r="F3744" s="4">
        <v>43543.310520833336</v>
      </c>
      <c r="G3744" s="4">
        <v>43544.310520833336</v>
      </c>
      <c r="H3744" s="2">
        <v>40.0</v>
      </c>
      <c r="I3744" s="2">
        <v>127.0</v>
      </c>
      <c r="J3744" s="2" t="s">
        <v>73</v>
      </c>
      <c r="K3744" s="2" t="s">
        <v>74</v>
      </c>
      <c r="L3744" s="2" t="s">
        <v>35</v>
      </c>
      <c r="M3744" s="2" t="s">
        <v>59</v>
      </c>
      <c r="N3744" s="2">
        <v>-1.0</v>
      </c>
      <c r="O3744" s="2">
        <v>6.0</v>
      </c>
      <c r="P3744" s="2">
        <v>167.0</v>
      </c>
      <c r="Q3744" s="2" t="str">
        <f>VLOOKUP(A3744,'Additional Data'!$A$1:$D$9949,2,0)</f>
        <v>Website</v>
      </c>
      <c r="R3744" s="2" t="str">
        <f>VLOOKUP(A3744,'Additional Data'!$A$1:$D$9949,4,0)</f>
        <v>Credit Card</v>
      </c>
      <c r="S3744" s="7">
        <f>VLOOKUP(A3744,'Additional Data'!$A$1:$D$9949,3,0)</f>
        <v>3374.672994</v>
      </c>
      <c r="T3744" s="2" t="str">
        <f>HLOOKUP(B3744,'Additional Data'!$F$1:$N$2,2,0)</f>
        <v>Mobile</v>
      </c>
    </row>
    <row r="3745" ht="14.25" customHeight="1">
      <c r="A3745" s="2">
        <v>984075.0</v>
      </c>
      <c r="B3745" s="2" t="s">
        <v>39</v>
      </c>
      <c r="C3745" s="2" t="s">
        <v>32</v>
      </c>
      <c r="D3745" s="2" t="s">
        <v>34</v>
      </c>
      <c r="E3745" s="4">
        <v>43537.31166666667</v>
      </c>
      <c r="F3745" s="4">
        <v>43543.31166666667</v>
      </c>
      <c r="G3745" s="4">
        <v>43541.31166666667</v>
      </c>
      <c r="H3745" s="2">
        <v>0.0</v>
      </c>
      <c r="I3745" s="2">
        <v>128.0</v>
      </c>
      <c r="J3745" s="2" t="s">
        <v>32</v>
      </c>
      <c r="K3745" s="2" t="s">
        <v>82</v>
      </c>
      <c r="L3745" s="2" t="s">
        <v>67</v>
      </c>
      <c r="M3745" s="2" t="s">
        <v>59</v>
      </c>
      <c r="N3745" s="2">
        <v>2.0</v>
      </c>
      <c r="O3745" s="2">
        <v>6.0</v>
      </c>
      <c r="P3745" s="2">
        <v>128.0</v>
      </c>
      <c r="Q3745" s="2" t="str">
        <f>VLOOKUP(A3745,'Additional Data'!$A$1:$D$9949,2,0)</f>
        <v>Website</v>
      </c>
      <c r="R3745" s="2" t="str">
        <f>VLOOKUP(A3745,'Additional Data'!$A$1:$D$9949,4,0)</f>
        <v>Credit Card</v>
      </c>
      <c r="S3745" s="7">
        <f>VLOOKUP(A3745,'Additional Data'!$A$1:$D$9949,3,0)</f>
        <v>993.6263445</v>
      </c>
      <c r="T3745" s="2" t="str">
        <f>HLOOKUP(B3745,'Additional Data'!$F$1:$N$2,2,0)</f>
        <v>Mobile</v>
      </c>
    </row>
    <row r="3746" ht="14.25" customHeight="1">
      <c r="A3746" s="2">
        <v>550959.0</v>
      </c>
      <c r="B3746" s="2" t="s">
        <v>48</v>
      </c>
      <c r="C3746" s="2" t="s">
        <v>32</v>
      </c>
      <c r="D3746" s="2" t="s">
        <v>34</v>
      </c>
      <c r="E3746" s="4">
        <v>43537.311944444446</v>
      </c>
      <c r="F3746" s="4">
        <v>43537.311944444446</v>
      </c>
      <c r="G3746" s="4">
        <v>43540.311944444446</v>
      </c>
      <c r="H3746" s="2">
        <v>0.0</v>
      </c>
      <c r="I3746" s="2">
        <v>123.0</v>
      </c>
      <c r="J3746" s="2" t="s">
        <v>32</v>
      </c>
      <c r="K3746" s="2" t="s">
        <v>82</v>
      </c>
      <c r="L3746" s="2" t="s">
        <v>67</v>
      </c>
      <c r="M3746" s="2" t="s">
        <v>59</v>
      </c>
      <c r="N3746" s="2">
        <v>-3.0</v>
      </c>
      <c r="O3746" s="2">
        <v>0.0</v>
      </c>
      <c r="P3746" s="2">
        <v>123.0</v>
      </c>
      <c r="Q3746" s="2" t="str">
        <f>VLOOKUP(A3746,'Additional Data'!$A$1:$D$9949,2,0)</f>
        <v>Website</v>
      </c>
      <c r="R3746" s="2" t="str">
        <f>VLOOKUP(A3746,'Additional Data'!$A$1:$D$9949,4,0)</f>
        <v>Credit Card</v>
      </c>
      <c r="S3746" s="7">
        <f>VLOOKUP(A3746,'Additional Data'!$A$1:$D$9949,3,0)</f>
        <v>3711.613425</v>
      </c>
      <c r="T3746" s="2" t="str">
        <f>HLOOKUP(B3746,'Additional Data'!$F$1:$N$2,2,0)</f>
        <v>Gaming Console</v>
      </c>
    </row>
    <row r="3747" ht="14.25" customHeight="1">
      <c r="A3747" s="2">
        <v>36419.0</v>
      </c>
      <c r="B3747" s="2" t="s">
        <v>39</v>
      </c>
      <c r="C3747" s="2" t="s">
        <v>41</v>
      </c>
      <c r="D3747" s="2" t="s">
        <v>34</v>
      </c>
      <c r="E3747" s="4">
        <v>43537.315104166664</v>
      </c>
      <c r="F3747" s="4">
        <v>43539.315104166664</v>
      </c>
      <c r="G3747" s="4">
        <v>43543.315104166664</v>
      </c>
      <c r="H3747" s="2">
        <v>31.0</v>
      </c>
      <c r="I3747" s="2">
        <v>122.0</v>
      </c>
      <c r="J3747" s="2" t="s">
        <v>73</v>
      </c>
      <c r="K3747" s="2" t="s">
        <v>80</v>
      </c>
      <c r="L3747" s="2" t="s">
        <v>35</v>
      </c>
      <c r="M3747" s="2" t="s">
        <v>59</v>
      </c>
      <c r="N3747" s="2">
        <v>-4.0</v>
      </c>
      <c r="O3747" s="2">
        <v>2.0</v>
      </c>
      <c r="P3747" s="2">
        <v>153.0</v>
      </c>
      <c r="Q3747" s="2" t="str">
        <f>VLOOKUP(A3747,'Additional Data'!$A$1:$D$9949,2,0)</f>
        <v>App</v>
      </c>
      <c r="R3747" s="2" t="str">
        <f>VLOOKUP(A3747,'Additional Data'!$A$1:$D$9949,4,0)</f>
        <v>Credit Card</v>
      </c>
      <c r="S3747" s="7">
        <f>VLOOKUP(A3747,'Additional Data'!$A$1:$D$9949,3,0)</f>
        <v>1594</v>
      </c>
      <c r="T3747" s="2" t="str">
        <f>HLOOKUP(B3747,'Additional Data'!$F$1:$N$2,2,0)</f>
        <v>Mobile</v>
      </c>
    </row>
    <row r="3748" ht="14.25" customHeight="1">
      <c r="A3748" s="2">
        <v>248430.0</v>
      </c>
      <c r="B3748" s="2" t="s">
        <v>47</v>
      </c>
      <c r="C3748" s="2" t="s">
        <v>41</v>
      </c>
      <c r="D3748" s="2" t="s">
        <v>34</v>
      </c>
      <c r="E3748" s="4">
        <v>43537.31725694444</v>
      </c>
      <c r="F3748" s="4">
        <v>43543.31725694444</v>
      </c>
      <c r="G3748" s="4">
        <v>43543.31725694444</v>
      </c>
      <c r="H3748" s="2">
        <v>32.0</v>
      </c>
      <c r="I3748" s="2">
        <v>123.0</v>
      </c>
      <c r="J3748" s="2" t="s">
        <v>32</v>
      </c>
      <c r="K3748" s="2" t="s">
        <v>70</v>
      </c>
      <c r="L3748" s="2" t="s">
        <v>35</v>
      </c>
      <c r="M3748" s="2" t="s">
        <v>59</v>
      </c>
      <c r="N3748" s="2">
        <v>0.0</v>
      </c>
      <c r="O3748" s="2">
        <v>6.0</v>
      </c>
      <c r="P3748" s="2">
        <v>155.0</v>
      </c>
      <c r="Q3748" s="2" t="str">
        <f>VLOOKUP(A3748,'Additional Data'!$A$1:$D$9949,2,0)</f>
        <v>Website</v>
      </c>
      <c r="R3748" s="2" t="str">
        <f>VLOOKUP(A3748,'Additional Data'!$A$1:$D$9949,4,0)</f>
        <v>Debit Card</v>
      </c>
      <c r="S3748" s="7">
        <f>VLOOKUP(A3748,'Additional Data'!$A$1:$D$9949,3,0)</f>
        <v>1341</v>
      </c>
      <c r="T3748" s="2" t="str">
        <f>HLOOKUP(B3748,'Additional Data'!$F$1:$N$2,2,0)</f>
        <v>Tablet</v>
      </c>
    </row>
    <row r="3749" ht="14.25" customHeight="1">
      <c r="A3749" s="2">
        <v>865524.0</v>
      </c>
      <c r="B3749" s="2" t="s">
        <v>36</v>
      </c>
      <c r="C3749" s="2" t="s">
        <v>32</v>
      </c>
      <c r="D3749" s="2" t="s">
        <v>34</v>
      </c>
      <c r="E3749" s="4">
        <v>43537.321076388886</v>
      </c>
      <c r="F3749" s="4">
        <v>43545.321076388886</v>
      </c>
      <c r="G3749" s="4">
        <v>43540.321076388886</v>
      </c>
      <c r="H3749" s="2">
        <v>44.0</v>
      </c>
      <c r="I3749" s="2">
        <v>114.0</v>
      </c>
      <c r="J3749" s="2" t="s">
        <v>63</v>
      </c>
      <c r="K3749" s="2" t="s">
        <v>81</v>
      </c>
      <c r="L3749" s="2" t="s">
        <v>35</v>
      </c>
      <c r="M3749" s="2" t="s">
        <v>71</v>
      </c>
      <c r="N3749" s="2">
        <v>5.0</v>
      </c>
      <c r="O3749" s="2">
        <v>8.0</v>
      </c>
      <c r="P3749" s="2">
        <v>158.0</v>
      </c>
      <c r="Q3749" s="2" t="str">
        <f>VLOOKUP(A3749,'Additional Data'!$A$1:$D$9949,2,0)</f>
        <v>Website</v>
      </c>
      <c r="R3749" s="2" t="str">
        <f>VLOOKUP(A3749,'Additional Data'!$A$1:$D$9949,4,0)</f>
        <v>Debit Card</v>
      </c>
      <c r="S3749" s="7">
        <f>VLOOKUP(A3749,'Additional Data'!$A$1:$D$9949,3,0)</f>
        <v>3166.590184</v>
      </c>
      <c r="T3749" s="2" t="str">
        <f>HLOOKUP(B3749,'Additional Data'!$F$1:$N$2,2,0)</f>
        <v>Laptop</v>
      </c>
    </row>
    <row r="3750" ht="14.25" customHeight="1">
      <c r="A3750" s="2">
        <v>755474.0</v>
      </c>
      <c r="B3750" s="2" t="s">
        <v>39</v>
      </c>
      <c r="C3750" s="2" t="s">
        <v>41</v>
      </c>
      <c r="D3750" s="2" t="s">
        <v>34</v>
      </c>
      <c r="E3750" s="4">
        <v>43537.323530092595</v>
      </c>
      <c r="F3750" s="4">
        <v>43540.323530092595</v>
      </c>
      <c r="G3750" s="4">
        <v>43543.323530092595</v>
      </c>
      <c r="H3750" s="2">
        <v>39.0</v>
      </c>
      <c r="I3750" s="2">
        <v>107.0</v>
      </c>
      <c r="J3750" s="2" t="s">
        <v>60</v>
      </c>
      <c r="K3750" s="2" t="s">
        <v>77</v>
      </c>
      <c r="L3750" s="2" t="s">
        <v>35</v>
      </c>
      <c r="M3750" s="2" t="s">
        <v>59</v>
      </c>
      <c r="N3750" s="2">
        <v>-3.0</v>
      </c>
      <c r="O3750" s="2">
        <v>3.0</v>
      </c>
      <c r="P3750" s="2">
        <v>146.0</v>
      </c>
      <c r="Q3750" s="2" t="str">
        <f>VLOOKUP(A3750,'Additional Data'!$A$1:$D$9949,2,0)</f>
        <v>App</v>
      </c>
      <c r="R3750" s="2" t="str">
        <f>VLOOKUP(A3750,'Additional Data'!$A$1:$D$9949,4,0)</f>
        <v>Debit Card</v>
      </c>
      <c r="S3750" s="7">
        <f>VLOOKUP(A3750,'Additional Data'!$A$1:$D$9949,3,0)</f>
        <v>2983</v>
      </c>
      <c r="T3750" s="2" t="str">
        <f>HLOOKUP(B3750,'Additional Data'!$F$1:$N$2,2,0)</f>
        <v>Mobile</v>
      </c>
    </row>
    <row r="3751" ht="14.25" customHeight="1">
      <c r="A3751" s="2">
        <v>516371.0</v>
      </c>
      <c r="B3751" s="2" t="s">
        <v>46</v>
      </c>
      <c r="C3751" s="2" t="s">
        <v>32</v>
      </c>
      <c r="D3751" s="2" t="s">
        <v>34</v>
      </c>
      <c r="E3751" s="4">
        <v>43537.330671296295</v>
      </c>
      <c r="F3751" s="4">
        <v>43543.330671296295</v>
      </c>
      <c r="G3751" s="4">
        <v>43544.330671296295</v>
      </c>
      <c r="H3751" s="2">
        <v>0.0</v>
      </c>
      <c r="I3751" s="2">
        <v>121.0</v>
      </c>
      <c r="J3751" s="2" t="s">
        <v>32</v>
      </c>
      <c r="K3751" s="2" t="s">
        <v>82</v>
      </c>
      <c r="L3751" s="2" t="s">
        <v>67</v>
      </c>
      <c r="M3751" s="2" t="s">
        <v>59</v>
      </c>
      <c r="N3751" s="2">
        <v>-1.0</v>
      </c>
      <c r="O3751" s="2">
        <v>6.0</v>
      </c>
      <c r="P3751" s="2">
        <v>121.0</v>
      </c>
      <c r="Q3751" s="2" t="str">
        <f>VLOOKUP(A3751,'Additional Data'!$A$1:$D$9949,2,0)</f>
        <v>App</v>
      </c>
      <c r="R3751" s="2" t="str">
        <f>VLOOKUP(A3751,'Additional Data'!$A$1:$D$9949,4,0)</f>
        <v>Credit Card</v>
      </c>
      <c r="S3751" s="7">
        <f>VLOOKUP(A3751,'Additional Data'!$A$1:$D$9949,3,0)</f>
        <v>1921.185713</v>
      </c>
      <c r="T3751" s="2" t="str">
        <f>HLOOKUP(B3751,'Additional Data'!$F$1:$N$2,2,0)</f>
        <v>TV</v>
      </c>
    </row>
    <row r="3752" ht="14.25" customHeight="1">
      <c r="A3752" s="2">
        <v>974133.0</v>
      </c>
      <c r="B3752" s="2" t="s">
        <v>39</v>
      </c>
      <c r="C3752" s="2" t="s">
        <v>41</v>
      </c>
      <c r="D3752" s="2" t="s">
        <v>34</v>
      </c>
      <c r="E3752" s="4">
        <v>43537.33259259259</v>
      </c>
      <c r="F3752" s="4">
        <v>43541.33259259259</v>
      </c>
      <c r="G3752" s="4">
        <v>43544.33259259259</v>
      </c>
      <c r="H3752" s="2">
        <v>81.0</v>
      </c>
      <c r="I3752" s="2">
        <v>86.0</v>
      </c>
      <c r="J3752" s="2" t="s">
        <v>60</v>
      </c>
      <c r="K3752" s="2" t="s">
        <v>77</v>
      </c>
      <c r="L3752" s="2" t="s">
        <v>35</v>
      </c>
      <c r="M3752" s="2" t="s">
        <v>71</v>
      </c>
      <c r="N3752" s="2">
        <v>-3.0</v>
      </c>
      <c r="O3752" s="2">
        <v>4.0</v>
      </c>
      <c r="P3752" s="2">
        <v>167.0</v>
      </c>
      <c r="Q3752" s="2" t="str">
        <f>VLOOKUP(A3752,'Additional Data'!$A$1:$D$9949,2,0)</f>
        <v>Website</v>
      </c>
      <c r="R3752" s="2" t="str">
        <f>VLOOKUP(A3752,'Additional Data'!$A$1:$D$9949,4,0)</f>
        <v>Credit Card</v>
      </c>
      <c r="S3752" s="7">
        <f>VLOOKUP(A3752,'Additional Data'!$A$1:$D$9949,3,0)</f>
        <v>2743</v>
      </c>
      <c r="T3752" s="2" t="str">
        <f>HLOOKUP(B3752,'Additional Data'!$F$1:$N$2,2,0)</f>
        <v>Mobile</v>
      </c>
    </row>
    <row r="3753" ht="14.25" customHeight="1">
      <c r="A3753" s="2">
        <v>816689.0</v>
      </c>
      <c r="B3753" s="2" t="s">
        <v>47</v>
      </c>
      <c r="C3753" s="2" t="s">
        <v>41</v>
      </c>
      <c r="D3753" s="2" t="s">
        <v>34</v>
      </c>
      <c r="E3753" s="4">
        <v>43537.34984953704</v>
      </c>
      <c r="F3753" s="4">
        <v>43544.34984953704</v>
      </c>
      <c r="G3753" s="4">
        <v>43543.34984953704</v>
      </c>
      <c r="H3753" s="2">
        <v>29.0</v>
      </c>
      <c r="I3753" s="2">
        <v>111.0</v>
      </c>
      <c r="J3753" s="2" t="s">
        <v>60</v>
      </c>
      <c r="K3753" s="2" t="s">
        <v>77</v>
      </c>
      <c r="L3753" s="2" t="s">
        <v>35</v>
      </c>
      <c r="M3753" s="2" t="s">
        <v>59</v>
      </c>
      <c r="N3753" s="2">
        <v>1.0</v>
      </c>
      <c r="O3753" s="2">
        <v>7.0</v>
      </c>
      <c r="P3753" s="2">
        <v>140.0</v>
      </c>
      <c r="Q3753" s="2" t="str">
        <f>VLOOKUP(A3753,'Additional Data'!$A$1:$D$9949,2,0)</f>
        <v>App</v>
      </c>
      <c r="R3753" s="2" t="str">
        <f>VLOOKUP(A3753,'Additional Data'!$A$1:$D$9949,4,0)</f>
        <v>Credit Card</v>
      </c>
      <c r="S3753" s="7">
        <f>VLOOKUP(A3753,'Additional Data'!$A$1:$D$9949,3,0)</f>
        <v>3625.900962</v>
      </c>
      <c r="T3753" s="2" t="str">
        <f>HLOOKUP(B3753,'Additional Data'!$F$1:$N$2,2,0)</f>
        <v>Tablet</v>
      </c>
    </row>
    <row r="3754" ht="14.25" customHeight="1">
      <c r="A3754" s="2">
        <v>381032.0</v>
      </c>
      <c r="B3754" s="2" t="s">
        <v>47</v>
      </c>
      <c r="C3754" s="2" t="s">
        <v>41</v>
      </c>
      <c r="D3754" s="2" t="s">
        <v>34</v>
      </c>
      <c r="E3754" s="4">
        <v>43537.35230324074</v>
      </c>
      <c r="F3754" s="4">
        <v>43539.35230324074</v>
      </c>
      <c r="G3754" s="4">
        <v>43540.35230324074</v>
      </c>
      <c r="H3754" s="2">
        <v>46.0</v>
      </c>
      <c r="I3754" s="2">
        <v>122.0</v>
      </c>
      <c r="J3754" s="2" t="s">
        <v>32</v>
      </c>
      <c r="K3754" s="2" t="s">
        <v>70</v>
      </c>
      <c r="L3754" s="2" t="s">
        <v>35</v>
      </c>
      <c r="M3754" s="2" t="s">
        <v>71</v>
      </c>
      <c r="N3754" s="2">
        <v>-1.0</v>
      </c>
      <c r="O3754" s="2">
        <v>2.0</v>
      </c>
      <c r="P3754" s="2">
        <v>168.0</v>
      </c>
      <c r="Q3754" s="2" t="str">
        <f>VLOOKUP(A3754,'Additional Data'!$A$1:$D$9949,2,0)</f>
        <v>App</v>
      </c>
      <c r="R3754" s="2" t="str">
        <f>VLOOKUP(A3754,'Additional Data'!$A$1:$D$9949,4,0)</f>
        <v>Debit Card</v>
      </c>
      <c r="S3754" s="7">
        <f>VLOOKUP(A3754,'Additional Data'!$A$1:$D$9949,3,0)</f>
        <v>3322.4163</v>
      </c>
      <c r="T3754" s="2" t="str">
        <f>HLOOKUP(B3754,'Additional Data'!$F$1:$N$2,2,0)</f>
        <v>Tablet</v>
      </c>
    </row>
    <row r="3755" ht="14.25" customHeight="1">
      <c r="A3755" s="2">
        <v>585254.0</v>
      </c>
      <c r="B3755" s="2" t="s">
        <v>36</v>
      </c>
      <c r="C3755" s="2" t="s">
        <v>41</v>
      </c>
      <c r="D3755" s="2" t="s">
        <v>34</v>
      </c>
      <c r="E3755" s="4">
        <v>43537.35466435185</v>
      </c>
      <c r="F3755" s="4">
        <v>43544.35466435185</v>
      </c>
      <c r="G3755" s="4">
        <v>43540.35466435185</v>
      </c>
      <c r="H3755" s="2">
        <v>0.0</v>
      </c>
      <c r="I3755" s="2">
        <v>123.0</v>
      </c>
      <c r="J3755" s="2" t="s">
        <v>41</v>
      </c>
      <c r="K3755" s="2" t="s">
        <v>66</v>
      </c>
      <c r="L3755" s="2" t="s">
        <v>67</v>
      </c>
      <c r="M3755" s="2" t="s">
        <v>59</v>
      </c>
      <c r="N3755" s="2">
        <v>4.0</v>
      </c>
      <c r="O3755" s="2">
        <v>7.0</v>
      </c>
      <c r="P3755" s="2">
        <v>123.0</v>
      </c>
      <c r="Q3755" s="2" t="str">
        <f>VLOOKUP(A3755,'Additional Data'!$A$1:$D$9949,2,0)</f>
        <v>App</v>
      </c>
      <c r="R3755" s="2" t="str">
        <f>VLOOKUP(A3755,'Additional Data'!$A$1:$D$9949,4,0)</f>
        <v>Debit Card</v>
      </c>
      <c r="S3755" s="7">
        <f>VLOOKUP(A3755,'Additional Data'!$A$1:$D$9949,3,0)</f>
        <v>1494</v>
      </c>
      <c r="T3755" s="2" t="str">
        <f>HLOOKUP(B3755,'Additional Data'!$F$1:$N$2,2,0)</f>
        <v>Laptop</v>
      </c>
    </row>
    <row r="3756" ht="14.25" customHeight="1">
      <c r="A3756" s="2">
        <v>636099.0</v>
      </c>
      <c r="B3756" s="2" t="s">
        <v>39</v>
      </c>
      <c r="C3756" s="2" t="s">
        <v>32</v>
      </c>
      <c r="D3756" s="2" t="s">
        <v>34</v>
      </c>
      <c r="E3756" s="4">
        <v>43537.357303240744</v>
      </c>
      <c r="F3756" s="4">
        <v>43542.357303240744</v>
      </c>
      <c r="G3756" s="4">
        <v>43540.357303240744</v>
      </c>
      <c r="H3756" s="2">
        <v>42.0</v>
      </c>
      <c r="I3756" s="2">
        <v>130.0</v>
      </c>
      <c r="J3756" s="2" t="s">
        <v>41</v>
      </c>
      <c r="K3756" s="2" t="s">
        <v>58</v>
      </c>
      <c r="L3756" s="2" t="s">
        <v>35</v>
      </c>
      <c r="M3756" s="2" t="s">
        <v>59</v>
      </c>
      <c r="N3756" s="2">
        <v>2.0</v>
      </c>
      <c r="O3756" s="2">
        <v>5.0</v>
      </c>
      <c r="P3756" s="2">
        <v>172.0</v>
      </c>
      <c r="Q3756" s="2" t="str">
        <f>VLOOKUP(A3756,'Additional Data'!$A$1:$D$9949,2,0)</f>
        <v>Website</v>
      </c>
      <c r="R3756" s="2" t="str">
        <f>VLOOKUP(A3756,'Additional Data'!$A$1:$D$9949,4,0)</f>
        <v>Credit Card</v>
      </c>
      <c r="S3756" s="7">
        <f>VLOOKUP(A3756,'Additional Data'!$A$1:$D$9949,3,0)</f>
        <v>2638.77255</v>
      </c>
      <c r="T3756" s="2" t="str">
        <f>HLOOKUP(B3756,'Additional Data'!$F$1:$N$2,2,0)</f>
        <v>Mobile</v>
      </c>
    </row>
    <row r="3757" ht="14.25" customHeight="1">
      <c r="A3757" s="2">
        <v>171003.0</v>
      </c>
      <c r="B3757" s="2" t="s">
        <v>49</v>
      </c>
      <c r="C3757" s="2" t="s">
        <v>41</v>
      </c>
      <c r="D3757" s="2" t="s">
        <v>34</v>
      </c>
      <c r="E3757" s="4">
        <v>43537.358090277776</v>
      </c>
      <c r="F3757" s="4">
        <v>43538.358090277776</v>
      </c>
      <c r="G3757" s="4">
        <v>43543.358090277776</v>
      </c>
      <c r="H3757" s="2">
        <v>0.0</v>
      </c>
      <c r="I3757" s="2">
        <v>124.0</v>
      </c>
      <c r="J3757" s="2" t="s">
        <v>41</v>
      </c>
      <c r="K3757" s="2" t="s">
        <v>66</v>
      </c>
      <c r="L3757" s="2" t="s">
        <v>67</v>
      </c>
      <c r="M3757" s="2" t="s">
        <v>59</v>
      </c>
      <c r="N3757" s="2">
        <v>-5.0</v>
      </c>
      <c r="O3757" s="2">
        <v>1.0</v>
      </c>
      <c r="P3757" s="2">
        <v>124.0</v>
      </c>
      <c r="Q3757" s="2" t="str">
        <f>VLOOKUP(A3757,'Additional Data'!$A$1:$D$9949,2,0)</f>
        <v>Website</v>
      </c>
      <c r="R3757" s="2" t="str">
        <f>VLOOKUP(A3757,'Additional Data'!$A$1:$D$9949,4,0)</f>
        <v>Cash On Delivery</v>
      </c>
      <c r="S3757" s="7">
        <f>VLOOKUP(A3757,'Additional Data'!$A$1:$D$9949,3,0)</f>
        <v>3492.742671</v>
      </c>
      <c r="T3757" s="2" t="str">
        <f>HLOOKUP(B3757,'Additional Data'!$F$1:$N$2,2,0)</f>
        <v>TV</v>
      </c>
    </row>
    <row r="3758" ht="14.25" customHeight="1">
      <c r="A3758" s="2">
        <v>535000.0</v>
      </c>
      <c r="B3758" s="2" t="s">
        <v>48</v>
      </c>
      <c r="C3758" s="2" t="s">
        <v>32</v>
      </c>
      <c r="D3758" s="2" t="s">
        <v>34</v>
      </c>
      <c r="E3758" s="4">
        <v>43537.35923611111</v>
      </c>
      <c r="F3758" s="4">
        <v>43542.35923611111</v>
      </c>
      <c r="G3758" s="4">
        <v>43541.35923611111</v>
      </c>
      <c r="H3758" s="2">
        <v>76.0</v>
      </c>
      <c r="I3758" s="2">
        <v>94.0</v>
      </c>
      <c r="J3758" s="2" t="s">
        <v>60</v>
      </c>
      <c r="K3758" s="2" t="s">
        <v>61</v>
      </c>
      <c r="L3758" s="2" t="s">
        <v>35</v>
      </c>
      <c r="M3758" s="2" t="s">
        <v>71</v>
      </c>
      <c r="N3758" s="2">
        <v>1.0</v>
      </c>
      <c r="O3758" s="2">
        <v>5.0</v>
      </c>
      <c r="P3758" s="2">
        <v>170.0</v>
      </c>
      <c r="Q3758" s="2" t="str">
        <f>VLOOKUP(A3758,'Additional Data'!$A$1:$D$9949,2,0)</f>
        <v>App</v>
      </c>
      <c r="R3758" s="2" t="str">
        <f>VLOOKUP(A3758,'Additional Data'!$A$1:$D$9949,4,0)</f>
        <v>Debit Card</v>
      </c>
      <c r="S3758" s="7">
        <f>VLOOKUP(A3758,'Additional Data'!$A$1:$D$9949,3,0)</f>
        <v>1690.666874</v>
      </c>
      <c r="T3758" s="2" t="str">
        <f>HLOOKUP(B3758,'Additional Data'!$F$1:$N$2,2,0)</f>
        <v>Gaming Console</v>
      </c>
    </row>
    <row r="3759" ht="14.25" customHeight="1">
      <c r="A3759" s="2">
        <v>55695.0</v>
      </c>
      <c r="B3759" s="2" t="s">
        <v>39</v>
      </c>
      <c r="C3759" s="2" t="s">
        <v>32</v>
      </c>
      <c r="D3759" s="2" t="s">
        <v>34</v>
      </c>
      <c r="E3759" s="4">
        <v>43537.36552083334</v>
      </c>
      <c r="F3759" s="4">
        <v>43543.36552083334</v>
      </c>
      <c r="G3759" s="4">
        <v>43542.36552083334</v>
      </c>
      <c r="H3759" s="2">
        <v>0.0</v>
      </c>
      <c r="I3759" s="2">
        <v>127.0</v>
      </c>
      <c r="J3759" s="2" t="s">
        <v>32</v>
      </c>
      <c r="K3759" s="2" t="s">
        <v>82</v>
      </c>
      <c r="L3759" s="2" t="s">
        <v>67</v>
      </c>
      <c r="M3759" s="2" t="s">
        <v>59</v>
      </c>
      <c r="N3759" s="2">
        <v>1.0</v>
      </c>
      <c r="O3759" s="2">
        <v>6.0</v>
      </c>
      <c r="P3759" s="2">
        <v>127.0</v>
      </c>
      <c r="Q3759" s="2" t="str">
        <f>VLOOKUP(A3759,'Additional Data'!$A$1:$D$9949,2,0)</f>
        <v>Website</v>
      </c>
      <c r="R3759" s="2" t="str">
        <f>VLOOKUP(A3759,'Additional Data'!$A$1:$D$9949,4,0)</f>
        <v>Credit Card</v>
      </c>
      <c r="S3759" s="7">
        <f>VLOOKUP(A3759,'Additional Data'!$A$1:$D$9949,3,0)</f>
        <v>3006</v>
      </c>
      <c r="T3759" s="2" t="str">
        <f>HLOOKUP(B3759,'Additional Data'!$F$1:$N$2,2,0)</f>
        <v>Mobile</v>
      </c>
    </row>
    <row r="3760" ht="14.25" customHeight="1">
      <c r="A3760" s="2">
        <v>220025.0</v>
      </c>
      <c r="B3760" s="2" t="s">
        <v>36</v>
      </c>
      <c r="C3760" s="2" t="s">
        <v>41</v>
      </c>
      <c r="D3760" s="2" t="s">
        <v>34</v>
      </c>
      <c r="E3760" s="4">
        <v>43537.366527777776</v>
      </c>
      <c r="F3760" s="4">
        <v>43539.366527777776</v>
      </c>
      <c r="G3760" s="4">
        <v>43543.366527777776</v>
      </c>
      <c r="H3760" s="2">
        <v>73.0</v>
      </c>
      <c r="I3760" s="2">
        <v>85.0</v>
      </c>
      <c r="J3760" s="2" t="s">
        <v>60</v>
      </c>
      <c r="K3760" s="2" t="s">
        <v>77</v>
      </c>
      <c r="L3760" s="2" t="s">
        <v>35</v>
      </c>
      <c r="M3760" s="2" t="s">
        <v>71</v>
      </c>
      <c r="N3760" s="2">
        <v>-4.0</v>
      </c>
      <c r="O3760" s="2">
        <v>2.0</v>
      </c>
      <c r="P3760" s="2">
        <v>158.0</v>
      </c>
      <c r="Q3760" s="2" t="str">
        <f>VLOOKUP(A3760,'Additional Data'!$A$1:$D$9949,2,0)</f>
        <v>App</v>
      </c>
      <c r="R3760" s="2" t="str">
        <f>VLOOKUP(A3760,'Additional Data'!$A$1:$D$9949,4,0)</f>
        <v>Credit Card</v>
      </c>
      <c r="S3760" s="7">
        <f>VLOOKUP(A3760,'Additional Data'!$A$1:$D$9949,3,0)</f>
        <v>2449.720895</v>
      </c>
      <c r="T3760" s="2" t="str">
        <f>HLOOKUP(B3760,'Additional Data'!$F$1:$N$2,2,0)</f>
        <v>Laptop</v>
      </c>
    </row>
    <row r="3761" ht="14.25" customHeight="1">
      <c r="A3761" s="2">
        <v>395217.0</v>
      </c>
      <c r="B3761" s="2" t="s">
        <v>49</v>
      </c>
      <c r="C3761" s="2" t="s">
        <v>41</v>
      </c>
      <c r="D3761" s="2" t="s">
        <v>34</v>
      </c>
      <c r="E3761" s="4">
        <v>43537.37678240741</v>
      </c>
      <c r="F3761" s="4">
        <v>43542.37678240741</v>
      </c>
      <c r="G3761" s="4">
        <v>43543.37678240741</v>
      </c>
      <c r="H3761" s="2">
        <v>0.0</v>
      </c>
      <c r="I3761" s="2">
        <v>127.0</v>
      </c>
      <c r="J3761" s="2" t="s">
        <v>41</v>
      </c>
      <c r="K3761" s="2" t="s">
        <v>66</v>
      </c>
      <c r="L3761" s="2" t="s">
        <v>67</v>
      </c>
      <c r="M3761" s="2" t="s">
        <v>59</v>
      </c>
      <c r="N3761" s="2">
        <v>-1.0</v>
      </c>
      <c r="O3761" s="2">
        <v>5.0</v>
      </c>
      <c r="P3761" s="2">
        <v>127.0</v>
      </c>
      <c r="Q3761" s="2" t="str">
        <f>VLOOKUP(A3761,'Additional Data'!$A$1:$D$9949,2,0)</f>
        <v>Website</v>
      </c>
      <c r="R3761" s="2" t="str">
        <f>VLOOKUP(A3761,'Additional Data'!$A$1:$D$9949,4,0)</f>
        <v>Credit Card</v>
      </c>
      <c r="S3761" s="7">
        <f>VLOOKUP(A3761,'Additional Data'!$A$1:$D$9949,3,0)</f>
        <v>3702.525488</v>
      </c>
      <c r="T3761" s="2" t="str">
        <f>HLOOKUP(B3761,'Additional Data'!$F$1:$N$2,2,0)</f>
        <v>TV</v>
      </c>
    </row>
    <row r="3762" ht="14.25" customHeight="1">
      <c r="A3762" s="2">
        <v>966122.0</v>
      </c>
      <c r="B3762" s="2" t="s">
        <v>36</v>
      </c>
      <c r="C3762" s="2" t="s">
        <v>32</v>
      </c>
      <c r="D3762" s="2" t="s">
        <v>34</v>
      </c>
      <c r="E3762" s="4">
        <v>43537.37871527778</v>
      </c>
      <c r="F3762" s="4">
        <v>43539.37871527778</v>
      </c>
      <c r="G3762" s="4">
        <v>43542.37871527778</v>
      </c>
      <c r="H3762" s="2">
        <v>67.0</v>
      </c>
      <c r="I3762" s="2">
        <v>91.0</v>
      </c>
      <c r="J3762" s="2" t="s">
        <v>60</v>
      </c>
      <c r="K3762" s="2" t="s">
        <v>61</v>
      </c>
      <c r="L3762" s="2" t="s">
        <v>35</v>
      </c>
      <c r="M3762" s="2" t="s">
        <v>71</v>
      </c>
      <c r="N3762" s="2">
        <v>-3.0</v>
      </c>
      <c r="O3762" s="2">
        <v>2.0</v>
      </c>
      <c r="P3762" s="2">
        <v>158.0</v>
      </c>
      <c r="Q3762" s="2" t="str">
        <f>VLOOKUP(A3762,'Additional Data'!$A$1:$D$9949,2,0)</f>
        <v>App</v>
      </c>
      <c r="R3762" s="2" t="str">
        <f>VLOOKUP(A3762,'Additional Data'!$A$1:$D$9949,4,0)</f>
        <v>Debit Card</v>
      </c>
      <c r="S3762" s="7">
        <f>VLOOKUP(A3762,'Additional Data'!$A$1:$D$9949,3,0)</f>
        <v>1743.283218</v>
      </c>
      <c r="T3762" s="2" t="str">
        <f>HLOOKUP(B3762,'Additional Data'!$F$1:$N$2,2,0)</f>
        <v>Laptop</v>
      </c>
    </row>
    <row r="3763" ht="14.25" customHeight="1">
      <c r="A3763" s="2">
        <v>745658.0</v>
      </c>
      <c r="B3763" s="2" t="s">
        <v>30</v>
      </c>
      <c r="C3763" s="2" t="s">
        <v>41</v>
      </c>
      <c r="D3763" s="2" t="s">
        <v>34</v>
      </c>
      <c r="E3763" s="4">
        <v>43537.38002314815</v>
      </c>
      <c r="F3763" s="4">
        <v>43543.38002314815</v>
      </c>
      <c r="G3763" s="4">
        <v>43541.38002314815</v>
      </c>
      <c r="H3763" s="2">
        <v>40.0</v>
      </c>
      <c r="I3763" s="2">
        <v>115.0</v>
      </c>
      <c r="J3763" s="2" t="s">
        <v>60</v>
      </c>
      <c r="K3763" s="2" t="s">
        <v>77</v>
      </c>
      <c r="L3763" s="2" t="s">
        <v>35</v>
      </c>
      <c r="M3763" s="2" t="s">
        <v>59</v>
      </c>
      <c r="N3763" s="2">
        <v>2.0</v>
      </c>
      <c r="O3763" s="2">
        <v>6.0</v>
      </c>
      <c r="P3763" s="2">
        <v>155.0</v>
      </c>
      <c r="Q3763" s="2" t="str">
        <f>VLOOKUP(A3763,'Additional Data'!$A$1:$D$9949,2,0)</f>
        <v>App</v>
      </c>
      <c r="R3763" s="2" t="str">
        <f>VLOOKUP(A3763,'Additional Data'!$A$1:$D$9949,4,0)</f>
        <v>Debit Card</v>
      </c>
      <c r="S3763" s="7">
        <f>VLOOKUP(A3763,'Additional Data'!$A$1:$D$9949,3,0)</f>
        <v>1298</v>
      </c>
      <c r="T3763" s="2" t="str">
        <f>HLOOKUP(B3763,'Additional Data'!$F$1:$N$2,2,0)</f>
        <v>PC</v>
      </c>
    </row>
    <row r="3764" ht="14.25" customHeight="1">
      <c r="A3764" s="2">
        <v>867525.0</v>
      </c>
      <c r="B3764" s="2" t="s">
        <v>48</v>
      </c>
      <c r="C3764" s="2" t="s">
        <v>32</v>
      </c>
      <c r="D3764" s="2" t="s">
        <v>34</v>
      </c>
      <c r="E3764" s="4">
        <v>43537.3809375</v>
      </c>
      <c r="F3764" s="4">
        <v>43539.3809375</v>
      </c>
      <c r="G3764" s="4">
        <v>43544.3809375</v>
      </c>
      <c r="H3764" s="2">
        <v>32.0</v>
      </c>
      <c r="I3764" s="2">
        <v>127.0</v>
      </c>
      <c r="J3764" s="2" t="s">
        <v>73</v>
      </c>
      <c r="K3764" s="2" t="s">
        <v>74</v>
      </c>
      <c r="L3764" s="2" t="s">
        <v>35</v>
      </c>
      <c r="M3764" s="2" t="s">
        <v>59</v>
      </c>
      <c r="N3764" s="2">
        <v>-5.0</v>
      </c>
      <c r="O3764" s="2">
        <v>2.0</v>
      </c>
      <c r="P3764" s="2">
        <v>159.0</v>
      </c>
      <c r="Q3764" s="2" t="str">
        <f>VLOOKUP(A3764,'Additional Data'!$A$1:$D$9949,2,0)</f>
        <v>Website</v>
      </c>
      <c r="R3764" s="2" t="str">
        <f>VLOOKUP(A3764,'Additional Data'!$A$1:$D$9949,4,0)</f>
        <v>Credit Card</v>
      </c>
      <c r="S3764" s="7">
        <f>VLOOKUP(A3764,'Additional Data'!$A$1:$D$9949,3,0)</f>
        <v>1780.434246</v>
      </c>
      <c r="T3764" s="2" t="str">
        <f>HLOOKUP(B3764,'Additional Data'!$F$1:$N$2,2,0)</f>
        <v>Gaming Console</v>
      </c>
    </row>
    <row r="3765" ht="14.25" customHeight="1">
      <c r="A3765" s="2">
        <v>844273.0</v>
      </c>
      <c r="B3765" s="2" t="s">
        <v>46</v>
      </c>
      <c r="C3765" s="2" t="s">
        <v>32</v>
      </c>
      <c r="D3765" s="2" t="s">
        <v>34</v>
      </c>
      <c r="E3765" s="4">
        <v>43537.38599537037</v>
      </c>
      <c r="F3765" s="4">
        <v>43546.38599537037</v>
      </c>
      <c r="G3765" s="4">
        <v>43541.38599537037</v>
      </c>
      <c r="H3765" s="2">
        <v>43.0</v>
      </c>
      <c r="I3765" s="2">
        <v>123.0</v>
      </c>
      <c r="J3765" s="2" t="s">
        <v>41</v>
      </c>
      <c r="K3765" s="2" t="s">
        <v>58</v>
      </c>
      <c r="L3765" s="2" t="s">
        <v>35</v>
      </c>
      <c r="M3765" s="2" t="s">
        <v>59</v>
      </c>
      <c r="N3765" s="2">
        <v>5.0</v>
      </c>
      <c r="O3765" s="2">
        <v>9.0</v>
      </c>
      <c r="P3765" s="2">
        <v>166.0</v>
      </c>
      <c r="Q3765" s="2" t="str">
        <f>VLOOKUP(A3765,'Additional Data'!$A$1:$D$9949,2,0)</f>
        <v>App</v>
      </c>
      <c r="R3765" s="2" t="str">
        <f>VLOOKUP(A3765,'Additional Data'!$A$1:$D$9949,4,0)</f>
        <v>Credit Card</v>
      </c>
      <c r="S3765" s="7">
        <f>VLOOKUP(A3765,'Additional Data'!$A$1:$D$9949,3,0)</f>
        <v>3129.024118</v>
      </c>
      <c r="T3765" s="2" t="str">
        <f>HLOOKUP(B3765,'Additional Data'!$F$1:$N$2,2,0)</f>
        <v>TV</v>
      </c>
    </row>
    <row r="3766" ht="14.25" customHeight="1">
      <c r="A3766" s="2">
        <v>466054.0</v>
      </c>
      <c r="B3766" s="2" t="s">
        <v>30</v>
      </c>
      <c r="C3766" s="2" t="s">
        <v>32</v>
      </c>
      <c r="D3766" s="2" t="s">
        <v>34</v>
      </c>
      <c r="E3766" s="4">
        <v>43537.38741898148</v>
      </c>
      <c r="F3766" s="4">
        <v>43542.38741898148</v>
      </c>
      <c r="G3766" s="4">
        <v>43543.38741898148</v>
      </c>
      <c r="H3766" s="2">
        <v>41.0</v>
      </c>
      <c r="I3766" s="2">
        <v>114.0</v>
      </c>
      <c r="J3766" s="2" t="s">
        <v>60</v>
      </c>
      <c r="K3766" s="2" t="s">
        <v>61</v>
      </c>
      <c r="L3766" s="2" t="s">
        <v>35</v>
      </c>
      <c r="M3766" s="2" t="s">
        <v>59</v>
      </c>
      <c r="N3766" s="2">
        <v>-1.0</v>
      </c>
      <c r="O3766" s="2">
        <v>5.0</v>
      </c>
      <c r="P3766" s="2">
        <v>155.0</v>
      </c>
      <c r="Q3766" s="2" t="str">
        <f>VLOOKUP(A3766,'Additional Data'!$A$1:$D$9949,2,0)</f>
        <v>App</v>
      </c>
      <c r="R3766" s="2" t="str">
        <f>VLOOKUP(A3766,'Additional Data'!$A$1:$D$9949,4,0)</f>
        <v>Debit Card</v>
      </c>
      <c r="S3766" s="7">
        <f>VLOOKUP(A3766,'Additional Data'!$A$1:$D$9949,3,0)</f>
        <v>2142</v>
      </c>
      <c r="T3766" s="2" t="str">
        <f>HLOOKUP(B3766,'Additional Data'!$F$1:$N$2,2,0)</f>
        <v>PC</v>
      </c>
    </row>
    <row r="3767" ht="14.25" customHeight="1">
      <c r="A3767" s="2">
        <v>286270.0</v>
      </c>
      <c r="B3767" s="2" t="s">
        <v>30</v>
      </c>
      <c r="C3767" s="2" t="s">
        <v>32</v>
      </c>
      <c r="D3767" s="2" t="s">
        <v>34</v>
      </c>
      <c r="E3767" s="4">
        <v>43537.39134259259</v>
      </c>
      <c r="F3767" s="4">
        <v>43539.39134259259</v>
      </c>
      <c r="G3767" s="4">
        <v>43542.39134259259</v>
      </c>
      <c r="H3767" s="2">
        <v>38.0</v>
      </c>
      <c r="I3767" s="2">
        <v>128.0</v>
      </c>
      <c r="J3767" s="2" t="s">
        <v>73</v>
      </c>
      <c r="K3767" s="2" t="s">
        <v>74</v>
      </c>
      <c r="L3767" s="2" t="s">
        <v>35</v>
      </c>
      <c r="M3767" s="2" t="s">
        <v>59</v>
      </c>
      <c r="N3767" s="2">
        <v>-3.0</v>
      </c>
      <c r="O3767" s="2">
        <v>2.0</v>
      </c>
      <c r="P3767" s="2">
        <v>166.0</v>
      </c>
      <c r="Q3767" s="2" t="str">
        <f>VLOOKUP(A3767,'Additional Data'!$A$1:$D$9949,2,0)</f>
        <v>App</v>
      </c>
      <c r="R3767" s="2" t="str">
        <f>VLOOKUP(A3767,'Additional Data'!$A$1:$D$9949,4,0)</f>
        <v>Debit Card</v>
      </c>
      <c r="S3767" s="7">
        <f>VLOOKUP(A3767,'Additional Data'!$A$1:$D$9949,3,0)</f>
        <v>1587</v>
      </c>
      <c r="T3767" s="2" t="str">
        <f>HLOOKUP(B3767,'Additional Data'!$F$1:$N$2,2,0)</f>
        <v>PC</v>
      </c>
    </row>
    <row r="3768" ht="14.25" customHeight="1">
      <c r="A3768" s="2">
        <v>939152.0</v>
      </c>
      <c r="B3768" s="2" t="s">
        <v>36</v>
      </c>
      <c r="C3768" s="2" t="s">
        <v>32</v>
      </c>
      <c r="D3768" s="2" t="s">
        <v>34</v>
      </c>
      <c r="E3768" s="4">
        <v>43537.39701388889</v>
      </c>
      <c r="F3768" s="4">
        <v>43539.39701388889</v>
      </c>
      <c r="G3768" s="4">
        <v>43544.39701388889</v>
      </c>
      <c r="H3768" s="2">
        <v>30.0</v>
      </c>
      <c r="I3768" s="2">
        <v>123.0</v>
      </c>
      <c r="J3768" s="2" t="s">
        <v>41</v>
      </c>
      <c r="K3768" s="2" t="s">
        <v>58</v>
      </c>
      <c r="L3768" s="2" t="s">
        <v>35</v>
      </c>
      <c r="M3768" s="2" t="s">
        <v>71</v>
      </c>
      <c r="N3768" s="2">
        <v>-5.0</v>
      </c>
      <c r="O3768" s="2">
        <v>2.0</v>
      </c>
      <c r="P3768" s="2">
        <v>153.0</v>
      </c>
      <c r="Q3768" s="2" t="str">
        <f>VLOOKUP(A3768,'Additional Data'!$A$1:$D$9949,2,0)</f>
        <v>App</v>
      </c>
      <c r="R3768" s="2" t="str">
        <f>VLOOKUP(A3768,'Additional Data'!$A$1:$D$9949,4,0)</f>
        <v>Debit Card</v>
      </c>
      <c r="S3768" s="7">
        <f>VLOOKUP(A3768,'Additional Data'!$A$1:$D$9949,3,0)</f>
        <v>1303</v>
      </c>
      <c r="T3768" s="2" t="str">
        <f>HLOOKUP(B3768,'Additional Data'!$F$1:$N$2,2,0)</f>
        <v>Laptop</v>
      </c>
    </row>
    <row r="3769" ht="14.25" customHeight="1">
      <c r="A3769" s="2">
        <v>618076.0</v>
      </c>
      <c r="B3769" s="2" t="s">
        <v>39</v>
      </c>
      <c r="C3769" s="2" t="s">
        <v>41</v>
      </c>
      <c r="D3769" s="2" t="s">
        <v>34</v>
      </c>
      <c r="E3769" s="4">
        <v>43537.39996527778</v>
      </c>
      <c r="F3769" s="4">
        <v>43541.39996527778</v>
      </c>
      <c r="G3769" s="4">
        <v>43544.39996527778</v>
      </c>
      <c r="H3769" s="2">
        <v>0.0</v>
      </c>
      <c r="I3769" s="2">
        <v>107.0</v>
      </c>
      <c r="J3769" s="2" t="s">
        <v>41</v>
      </c>
      <c r="K3769" s="2" t="s">
        <v>66</v>
      </c>
      <c r="L3769" s="2" t="s">
        <v>67</v>
      </c>
      <c r="M3769" s="2" t="s">
        <v>71</v>
      </c>
      <c r="N3769" s="2">
        <v>-3.0</v>
      </c>
      <c r="O3769" s="2">
        <v>4.0</v>
      </c>
      <c r="P3769" s="2">
        <v>107.0</v>
      </c>
      <c r="Q3769" s="2" t="str">
        <f>VLOOKUP(A3769,'Additional Data'!$A$1:$D$9949,2,0)</f>
        <v>App</v>
      </c>
      <c r="R3769" s="2" t="str">
        <f>VLOOKUP(A3769,'Additional Data'!$A$1:$D$9949,4,0)</f>
        <v>Debit Card</v>
      </c>
      <c r="S3769" s="7">
        <f>VLOOKUP(A3769,'Additional Data'!$A$1:$D$9949,3,0)</f>
        <v>1267.907346</v>
      </c>
      <c r="T3769" s="2" t="str">
        <f>HLOOKUP(B3769,'Additional Data'!$F$1:$N$2,2,0)</f>
        <v>Mobile</v>
      </c>
    </row>
    <row r="3770" ht="14.25" customHeight="1">
      <c r="A3770" s="2">
        <v>895648.0</v>
      </c>
      <c r="B3770" s="2" t="s">
        <v>39</v>
      </c>
      <c r="C3770" s="2" t="s">
        <v>41</v>
      </c>
      <c r="D3770" s="2" t="s">
        <v>34</v>
      </c>
      <c r="E3770" s="4">
        <v>43537.40174768519</v>
      </c>
      <c r="F3770" s="4">
        <v>43539.40174768519</v>
      </c>
      <c r="G3770" s="4">
        <v>43544.40174768519</v>
      </c>
      <c r="H3770" s="2">
        <v>29.0</v>
      </c>
      <c r="I3770" s="2">
        <v>107.0</v>
      </c>
      <c r="J3770" s="2" t="s">
        <v>60</v>
      </c>
      <c r="K3770" s="2" t="s">
        <v>77</v>
      </c>
      <c r="L3770" s="2" t="s">
        <v>35</v>
      </c>
      <c r="M3770" s="2" t="s">
        <v>71</v>
      </c>
      <c r="N3770" s="2">
        <v>-5.0</v>
      </c>
      <c r="O3770" s="2">
        <v>2.0</v>
      </c>
      <c r="P3770" s="2">
        <v>136.0</v>
      </c>
      <c r="Q3770" s="2" t="str">
        <f>VLOOKUP(A3770,'Additional Data'!$A$1:$D$9949,2,0)</f>
        <v>App</v>
      </c>
      <c r="R3770" s="2" t="str">
        <f>VLOOKUP(A3770,'Additional Data'!$A$1:$D$9949,4,0)</f>
        <v>Debit Card</v>
      </c>
      <c r="S3770" s="7">
        <f>VLOOKUP(A3770,'Additional Data'!$A$1:$D$9949,3,0)</f>
        <v>3377.100006</v>
      </c>
      <c r="T3770" s="2" t="str">
        <f>HLOOKUP(B3770,'Additional Data'!$F$1:$N$2,2,0)</f>
        <v>Mobile</v>
      </c>
    </row>
    <row r="3771" ht="14.25" customHeight="1">
      <c r="A3771" s="2">
        <v>187461.0</v>
      </c>
      <c r="B3771" s="2" t="s">
        <v>39</v>
      </c>
      <c r="C3771" s="2" t="s">
        <v>32</v>
      </c>
      <c r="D3771" s="2" t="s">
        <v>34</v>
      </c>
      <c r="E3771" s="4">
        <v>43537.40206018519</v>
      </c>
      <c r="F3771" s="4">
        <v>43545.40206018519</v>
      </c>
      <c r="G3771" s="4">
        <v>43541.40206018519</v>
      </c>
      <c r="H3771" s="2">
        <v>44.0</v>
      </c>
      <c r="I3771" s="2">
        <v>107.0</v>
      </c>
      <c r="J3771" s="2" t="s">
        <v>60</v>
      </c>
      <c r="K3771" s="2" t="s">
        <v>61</v>
      </c>
      <c r="L3771" s="2" t="s">
        <v>35</v>
      </c>
      <c r="M3771" s="2" t="s">
        <v>59</v>
      </c>
      <c r="N3771" s="2">
        <v>4.0</v>
      </c>
      <c r="O3771" s="2">
        <v>8.0</v>
      </c>
      <c r="P3771" s="2">
        <v>151.0</v>
      </c>
      <c r="Q3771" s="2" t="str">
        <f>VLOOKUP(A3771,'Additional Data'!$A$1:$D$9949,2,0)</f>
        <v>Website</v>
      </c>
      <c r="R3771" s="2" t="str">
        <f>VLOOKUP(A3771,'Additional Data'!$A$1:$D$9949,4,0)</f>
        <v>Credit Card</v>
      </c>
      <c r="S3771" s="7">
        <f>VLOOKUP(A3771,'Additional Data'!$A$1:$D$9949,3,0)</f>
        <v>451.1320414</v>
      </c>
      <c r="T3771" s="2" t="str">
        <f>HLOOKUP(B3771,'Additional Data'!$F$1:$N$2,2,0)</f>
        <v>Mobile</v>
      </c>
    </row>
    <row r="3772" ht="14.25" customHeight="1">
      <c r="A3772" s="2">
        <v>660443.0</v>
      </c>
      <c r="B3772" s="2" t="s">
        <v>36</v>
      </c>
      <c r="C3772" s="2" t="s">
        <v>32</v>
      </c>
      <c r="D3772" s="2" t="s">
        <v>34</v>
      </c>
      <c r="E3772" s="4">
        <v>43537.4046875</v>
      </c>
      <c r="F3772" s="4">
        <v>43539.4046875</v>
      </c>
      <c r="G3772" s="4">
        <v>43540.4046875</v>
      </c>
      <c r="H3772" s="2">
        <v>39.0</v>
      </c>
      <c r="I3772" s="2">
        <v>108.0</v>
      </c>
      <c r="J3772" s="2" t="s">
        <v>63</v>
      </c>
      <c r="K3772" s="2" t="s">
        <v>81</v>
      </c>
      <c r="L3772" s="2" t="s">
        <v>35</v>
      </c>
      <c r="M3772" s="2" t="s">
        <v>59</v>
      </c>
      <c r="N3772" s="2">
        <v>-1.0</v>
      </c>
      <c r="O3772" s="2">
        <v>2.0</v>
      </c>
      <c r="P3772" s="2">
        <v>147.0</v>
      </c>
      <c r="Q3772" s="2" t="str">
        <f>VLOOKUP(A3772,'Additional Data'!$A$1:$D$9949,2,0)</f>
        <v>App</v>
      </c>
      <c r="R3772" s="2" t="str">
        <f>VLOOKUP(A3772,'Additional Data'!$A$1:$D$9949,4,0)</f>
        <v>Cash On Delivery</v>
      </c>
      <c r="S3772" s="7">
        <f>VLOOKUP(A3772,'Additional Data'!$A$1:$D$9949,3,0)</f>
        <v>1855.524539</v>
      </c>
      <c r="T3772" s="2" t="str">
        <f>HLOOKUP(B3772,'Additional Data'!$F$1:$N$2,2,0)</f>
        <v>Laptop</v>
      </c>
    </row>
    <row r="3773" ht="14.25" customHeight="1">
      <c r="A3773" s="2">
        <v>566444.0</v>
      </c>
      <c r="B3773" s="2" t="s">
        <v>42</v>
      </c>
      <c r="C3773" s="2" t="s">
        <v>41</v>
      </c>
      <c r="D3773" s="2" t="s">
        <v>34</v>
      </c>
      <c r="E3773" s="4">
        <v>43537.4046875</v>
      </c>
      <c r="F3773" s="4">
        <v>43539.4046875</v>
      </c>
      <c r="G3773" s="4">
        <v>43540.4046875</v>
      </c>
      <c r="H3773" s="2">
        <v>47.0</v>
      </c>
      <c r="I3773" s="2">
        <v>108.0</v>
      </c>
      <c r="J3773" s="2" t="s">
        <v>60</v>
      </c>
      <c r="K3773" s="2" t="s">
        <v>77</v>
      </c>
      <c r="L3773" s="2" t="s">
        <v>35</v>
      </c>
      <c r="M3773" s="2" t="s">
        <v>71</v>
      </c>
      <c r="N3773" s="2">
        <v>-1.0</v>
      </c>
      <c r="O3773" s="2">
        <v>2.0</v>
      </c>
      <c r="P3773" s="2">
        <v>155.0</v>
      </c>
      <c r="Q3773" s="2" t="str">
        <f>VLOOKUP(A3773,'Additional Data'!$A$1:$D$9949,2,0)</f>
        <v>App</v>
      </c>
      <c r="R3773" s="2" t="str">
        <f>VLOOKUP(A3773,'Additional Data'!$A$1:$D$9949,4,0)</f>
        <v>Debit Card</v>
      </c>
      <c r="S3773" s="7">
        <f>VLOOKUP(A3773,'Additional Data'!$A$1:$D$9949,3,0)</f>
        <v>1726.794154</v>
      </c>
      <c r="T3773" s="2" t="str">
        <f>HLOOKUP(B3773,'Additional Data'!$F$1:$N$2,2,0)</f>
        <v>TV</v>
      </c>
    </row>
    <row r="3774" ht="14.25" customHeight="1">
      <c r="A3774" s="2">
        <v>164292.0</v>
      </c>
      <c r="B3774" s="2" t="s">
        <v>42</v>
      </c>
      <c r="C3774" s="2" t="s">
        <v>32</v>
      </c>
      <c r="D3774" s="2" t="s">
        <v>34</v>
      </c>
      <c r="E3774" s="4">
        <v>43537.40505787037</v>
      </c>
      <c r="F3774" s="4">
        <v>43542.40505787037</v>
      </c>
      <c r="G3774" s="4">
        <v>43544.40505787037</v>
      </c>
      <c r="H3774" s="2">
        <v>39.0</v>
      </c>
      <c r="I3774" s="2">
        <v>113.0</v>
      </c>
      <c r="J3774" s="2" t="s">
        <v>60</v>
      </c>
      <c r="K3774" s="2" t="s">
        <v>61</v>
      </c>
      <c r="L3774" s="2" t="s">
        <v>35</v>
      </c>
      <c r="M3774" s="2" t="s">
        <v>71</v>
      </c>
      <c r="N3774" s="2">
        <v>-2.0</v>
      </c>
      <c r="O3774" s="2">
        <v>5.0</v>
      </c>
      <c r="P3774" s="2">
        <v>152.0</v>
      </c>
      <c r="Q3774" s="2" t="str">
        <f>VLOOKUP(A3774,'Additional Data'!$A$1:$D$9949,2,0)</f>
        <v>Website</v>
      </c>
      <c r="R3774" s="2" t="str">
        <f>VLOOKUP(A3774,'Additional Data'!$A$1:$D$9949,4,0)</f>
        <v>Debit Card</v>
      </c>
      <c r="S3774" s="7">
        <f>VLOOKUP(A3774,'Additional Data'!$A$1:$D$9949,3,0)</f>
        <v>3223.541078</v>
      </c>
      <c r="T3774" s="2" t="str">
        <f>HLOOKUP(B3774,'Additional Data'!$F$1:$N$2,2,0)</f>
        <v>TV</v>
      </c>
    </row>
    <row r="3775" ht="14.25" customHeight="1">
      <c r="A3775" s="2">
        <v>48069.0</v>
      </c>
      <c r="B3775" s="2" t="s">
        <v>49</v>
      </c>
      <c r="C3775" s="2" t="s">
        <v>32</v>
      </c>
      <c r="D3775" s="2" t="s">
        <v>34</v>
      </c>
      <c r="E3775" s="4">
        <v>43537.40914351852</v>
      </c>
      <c r="F3775" s="4">
        <v>43539.40914351852</v>
      </c>
      <c r="G3775" s="4">
        <v>43540.40914351852</v>
      </c>
      <c r="H3775" s="2">
        <v>65.0</v>
      </c>
      <c r="I3775" s="2">
        <v>87.0</v>
      </c>
      <c r="J3775" s="2" t="s">
        <v>60</v>
      </c>
      <c r="K3775" s="2" t="s">
        <v>61</v>
      </c>
      <c r="L3775" s="2" t="s">
        <v>35</v>
      </c>
      <c r="M3775" s="2" t="s">
        <v>71</v>
      </c>
      <c r="N3775" s="2">
        <v>-1.0</v>
      </c>
      <c r="O3775" s="2">
        <v>2.0</v>
      </c>
      <c r="P3775" s="2">
        <v>152.0</v>
      </c>
      <c r="Q3775" s="2" t="str">
        <f>VLOOKUP(A3775,'Additional Data'!$A$1:$D$9949,2,0)</f>
        <v>Website</v>
      </c>
      <c r="R3775" s="2" t="str">
        <f>VLOOKUP(A3775,'Additional Data'!$A$1:$D$9949,4,0)</f>
        <v>Cash On Delivery</v>
      </c>
      <c r="S3775" s="7">
        <f>VLOOKUP(A3775,'Additional Data'!$A$1:$D$9949,3,0)</f>
        <v>831.5339316</v>
      </c>
      <c r="T3775" s="2" t="str">
        <f>HLOOKUP(B3775,'Additional Data'!$F$1:$N$2,2,0)</f>
        <v>TV</v>
      </c>
    </row>
    <row r="3776" ht="14.25" customHeight="1">
      <c r="A3776" s="2">
        <v>219785.0</v>
      </c>
      <c r="B3776" s="2" t="s">
        <v>30</v>
      </c>
      <c r="C3776" s="2" t="s">
        <v>41</v>
      </c>
      <c r="D3776" s="2" t="s">
        <v>34</v>
      </c>
      <c r="E3776" s="4">
        <v>43537.40956018519</v>
      </c>
      <c r="F3776" s="4">
        <v>43539.40956018519</v>
      </c>
      <c r="G3776" s="4">
        <v>43542.40956018519</v>
      </c>
      <c r="H3776" s="2">
        <v>66.0</v>
      </c>
      <c r="I3776" s="2">
        <v>101.0</v>
      </c>
      <c r="J3776" s="2" t="s">
        <v>32</v>
      </c>
      <c r="K3776" s="2" t="s">
        <v>70</v>
      </c>
      <c r="L3776" s="2" t="s">
        <v>35</v>
      </c>
      <c r="M3776" s="2" t="s">
        <v>71</v>
      </c>
      <c r="N3776" s="2">
        <v>-3.0</v>
      </c>
      <c r="O3776" s="2">
        <v>2.0</v>
      </c>
      <c r="P3776" s="2">
        <v>167.0</v>
      </c>
      <c r="Q3776" s="2" t="str">
        <f>VLOOKUP(A3776,'Additional Data'!$A$1:$D$9949,2,0)</f>
        <v>App</v>
      </c>
      <c r="R3776" s="2" t="str">
        <f>VLOOKUP(A3776,'Additional Data'!$A$1:$D$9949,4,0)</f>
        <v>Credit Card</v>
      </c>
      <c r="S3776" s="7">
        <f>VLOOKUP(A3776,'Additional Data'!$A$1:$D$9949,3,0)</f>
        <v>2120.331942</v>
      </c>
      <c r="T3776" s="2" t="str">
        <f>HLOOKUP(B3776,'Additional Data'!$F$1:$N$2,2,0)</f>
        <v>PC</v>
      </c>
    </row>
    <row r="3777" ht="14.25" customHeight="1">
      <c r="A3777" s="2">
        <v>2139.0</v>
      </c>
      <c r="B3777" s="2" t="s">
        <v>36</v>
      </c>
      <c r="C3777" s="2" t="s">
        <v>41</v>
      </c>
      <c r="D3777" s="2" t="s">
        <v>34</v>
      </c>
      <c r="E3777" s="4">
        <v>43537.40998842593</v>
      </c>
      <c r="F3777" s="4">
        <v>43544.40998842593</v>
      </c>
      <c r="G3777" s="4">
        <v>43540.40998842593</v>
      </c>
      <c r="H3777" s="2">
        <v>0.0</v>
      </c>
      <c r="I3777" s="2">
        <v>127.0</v>
      </c>
      <c r="J3777" s="2" t="s">
        <v>41</v>
      </c>
      <c r="K3777" s="2" t="s">
        <v>66</v>
      </c>
      <c r="L3777" s="2" t="s">
        <v>67</v>
      </c>
      <c r="M3777" s="2" t="s">
        <v>59</v>
      </c>
      <c r="N3777" s="2">
        <v>4.0</v>
      </c>
      <c r="O3777" s="2">
        <v>7.0</v>
      </c>
      <c r="P3777" s="2">
        <v>127.0</v>
      </c>
      <c r="Q3777" s="2" t="str">
        <f>VLOOKUP(A3777,'Additional Data'!$A$1:$D$9949,2,0)</f>
        <v>Website</v>
      </c>
      <c r="R3777" s="2" t="str">
        <f>VLOOKUP(A3777,'Additional Data'!$A$1:$D$9949,4,0)</f>
        <v>Credit Card</v>
      </c>
      <c r="S3777" s="7">
        <f>VLOOKUP(A3777,'Additional Data'!$A$1:$D$9949,3,0)</f>
        <v>406.6469248</v>
      </c>
      <c r="T3777" s="2" t="str">
        <f>HLOOKUP(B3777,'Additional Data'!$F$1:$N$2,2,0)</f>
        <v>Laptop</v>
      </c>
    </row>
    <row r="3778" ht="14.25" customHeight="1">
      <c r="A3778" s="2">
        <v>63343.0</v>
      </c>
      <c r="B3778" s="2" t="s">
        <v>30</v>
      </c>
      <c r="C3778" s="2" t="s">
        <v>41</v>
      </c>
      <c r="D3778" s="2" t="s">
        <v>34</v>
      </c>
      <c r="E3778" s="4">
        <v>43537.41436342592</v>
      </c>
      <c r="F3778" s="4">
        <v>43544.41436342592</v>
      </c>
      <c r="G3778" s="4">
        <v>43540.41436342592</v>
      </c>
      <c r="H3778" s="2">
        <v>72.0</v>
      </c>
      <c r="I3778" s="2">
        <v>101.0</v>
      </c>
      <c r="J3778" s="2" t="s">
        <v>73</v>
      </c>
      <c r="K3778" s="2" t="s">
        <v>80</v>
      </c>
      <c r="L3778" s="2" t="s">
        <v>35</v>
      </c>
      <c r="M3778" s="2" t="s">
        <v>71</v>
      </c>
      <c r="N3778" s="2">
        <v>4.0</v>
      </c>
      <c r="O3778" s="2">
        <v>7.0</v>
      </c>
      <c r="P3778" s="2">
        <v>173.0</v>
      </c>
      <c r="Q3778" s="2" t="str">
        <f>VLOOKUP(A3778,'Additional Data'!$A$1:$D$9949,2,0)</f>
        <v>App</v>
      </c>
      <c r="R3778" s="2" t="str">
        <f>VLOOKUP(A3778,'Additional Data'!$A$1:$D$9949,4,0)</f>
        <v>Cash On Delivery</v>
      </c>
      <c r="S3778" s="7">
        <f>VLOOKUP(A3778,'Additional Data'!$A$1:$D$9949,3,0)</f>
        <v>1478.935218</v>
      </c>
      <c r="T3778" s="2" t="str">
        <f>HLOOKUP(B3778,'Additional Data'!$F$1:$N$2,2,0)</f>
        <v>PC</v>
      </c>
    </row>
    <row r="3779" ht="14.25" customHeight="1">
      <c r="A3779" s="2">
        <v>220930.0</v>
      </c>
      <c r="B3779" s="2" t="s">
        <v>39</v>
      </c>
      <c r="C3779" s="2" t="s">
        <v>41</v>
      </c>
      <c r="D3779" s="2" t="s">
        <v>34</v>
      </c>
      <c r="E3779" s="4">
        <v>43537.41737268519</v>
      </c>
      <c r="F3779" s="4">
        <v>43541.41737268519</v>
      </c>
      <c r="G3779" s="4">
        <v>43543.41737268519</v>
      </c>
      <c r="H3779" s="2">
        <v>46.0</v>
      </c>
      <c r="I3779" s="2">
        <v>124.0</v>
      </c>
      <c r="J3779" s="2" t="s">
        <v>32</v>
      </c>
      <c r="K3779" s="2" t="s">
        <v>70</v>
      </c>
      <c r="L3779" s="2" t="s">
        <v>35</v>
      </c>
      <c r="M3779" s="2" t="s">
        <v>59</v>
      </c>
      <c r="N3779" s="2">
        <v>-2.0</v>
      </c>
      <c r="O3779" s="2">
        <v>4.0</v>
      </c>
      <c r="P3779" s="2">
        <v>170.0</v>
      </c>
      <c r="Q3779" s="2" t="str">
        <f>VLOOKUP(A3779,'Additional Data'!$A$1:$D$9949,2,0)</f>
        <v>App</v>
      </c>
      <c r="R3779" s="2" t="str">
        <f>VLOOKUP(A3779,'Additional Data'!$A$1:$D$9949,4,0)</f>
        <v>Debit Card</v>
      </c>
      <c r="S3779" s="7">
        <f>VLOOKUP(A3779,'Additional Data'!$A$1:$D$9949,3,0)</f>
        <v>3309</v>
      </c>
      <c r="T3779" s="2" t="str">
        <f>HLOOKUP(B3779,'Additional Data'!$F$1:$N$2,2,0)</f>
        <v>Mobile</v>
      </c>
    </row>
    <row r="3780" ht="14.25" customHeight="1">
      <c r="A3780" s="2">
        <v>762809.0</v>
      </c>
      <c r="B3780" s="2" t="s">
        <v>36</v>
      </c>
      <c r="C3780" s="2" t="s">
        <v>41</v>
      </c>
      <c r="D3780" s="2" t="s">
        <v>34</v>
      </c>
      <c r="E3780" s="4">
        <v>43537.417905092596</v>
      </c>
      <c r="F3780" s="4">
        <v>43543.417905092596</v>
      </c>
      <c r="G3780" s="4">
        <v>43541.417905092596</v>
      </c>
      <c r="H3780" s="2">
        <v>34.0</v>
      </c>
      <c r="I3780" s="2">
        <v>114.0</v>
      </c>
      <c r="J3780" s="2" t="s">
        <v>60</v>
      </c>
      <c r="K3780" s="2" t="s">
        <v>77</v>
      </c>
      <c r="L3780" s="2" t="s">
        <v>35</v>
      </c>
      <c r="M3780" s="2" t="s">
        <v>59</v>
      </c>
      <c r="N3780" s="2">
        <v>2.0</v>
      </c>
      <c r="O3780" s="2">
        <v>6.0</v>
      </c>
      <c r="P3780" s="2">
        <v>148.0</v>
      </c>
      <c r="Q3780" s="2" t="str">
        <f>VLOOKUP(A3780,'Additional Data'!$A$1:$D$9949,2,0)</f>
        <v>App</v>
      </c>
      <c r="R3780" s="2" t="str">
        <f>VLOOKUP(A3780,'Additional Data'!$A$1:$D$9949,4,0)</f>
        <v>Credit Card</v>
      </c>
      <c r="S3780" s="7">
        <f>VLOOKUP(A3780,'Additional Data'!$A$1:$D$9949,3,0)</f>
        <v>1147.553873</v>
      </c>
      <c r="T3780" s="2" t="str">
        <f>HLOOKUP(B3780,'Additional Data'!$F$1:$N$2,2,0)</f>
        <v>Laptop</v>
      </c>
    </row>
    <row r="3781" ht="14.25" customHeight="1">
      <c r="A3781" s="2">
        <v>40720.0</v>
      </c>
      <c r="B3781" s="2" t="s">
        <v>39</v>
      </c>
      <c r="C3781" s="2" t="s">
        <v>41</v>
      </c>
      <c r="D3781" s="2" t="s">
        <v>34</v>
      </c>
      <c r="E3781" s="4">
        <v>43537.42780092593</v>
      </c>
      <c r="F3781" s="4">
        <v>43539.42780092593</v>
      </c>
      <c r="G3781" s="4">
        <v>43543.42780092593</v>
      </c>
      <c r="H3781" s="2">
        <v>33.0</v>
      </c>
      <c r="I3781" s="2">
        <v>126.0</v>
      </c>
      <c r="J3781" s="2" t="s">
        <v>32</v>
      </c>
      <c r="K3781" s="2" t="s">
        <v>70</v>
      </c>
      <c r="L3781" s="2" t="s">
        <v>35</v>
      </c>
      <c r="M3781" s="2" t="s">
        <v>71</v>
      </c>
      <c r="N3781" s="2">
        <v>-4.0</v>
      </c>
      <c r="O3781" s="2">
        <v>2.0</v>
      </c>
      <c r="P3781" s="2">
        <v>159.0</v>
      </c>
      <c r="Q3781" s="2" t="str">
        <f>VLOOKUP(A3781,'Additional Data'!$A$1:$D$9949,2,0)</f>
        <v>App</v>
      </c>
      <c r="R3781" s="2" t="str">
        <f>VLOOKUP(A3781,'Additional Data'!$A$1:$D$9949,4,0)</f>
        <v>Debit Card</v>
      </c>
      <c r="S3781" s="7">
        <f>VLOOKUP(A3781,'Additional Data'!$A$1:$D$9949,3,0)</f>
        <v>287</v>
      </c>
      <c r="T3781" s="2" t="str">
        <f>HLOOKUP(B3781,'Additional Data'!$F$1:$N$2,2,0)</f>
        <v>Mobile</v>
      </c>
    </row>
    <row r="3782" ht="14.25" customHeight="1">
      <c r="A3782" s="2">
        <v>995128.0</v>
      </c>
      <c r="B3782" s="2" t="s">
        <v>47</v>
      </c>
      <c r="C3782" s="2" t="s">
        <v>32</v>
      </c>
      <c r="D3782" s="2" t="s">
        <v>34</v>
      </c>
      <c r="E3782" s="4">
        <v>43537.42996527778</v>
      </c>
      <c r="F3782" s="4">
        <v>43543.42996527778</v>
      </c>
      <c r="G3782" s="4">
        <v>43542.42996527778</v>
      </c>
      <c r="H3782" s="2">
        <v>31.0</v>
      </c>
      <c r="I3782" s="2">
        <v>124.0</v>
      </c>
      <c r="J3782" s="2" t="s">
        <v>73</v>
      </c>
      <c r="K3782" s="2" t="s">
        <v>74</v>
      </c>
      <c r="L3782" s="2" t="s">
        <v>35</v>
      </c>
      <c r="M3782" s="2" t="s">
        <v>71</v>
      </c>
      <c r="N3782" s="2">
        <v>1.0</v>
      </c>
      <c r="O3782" s="2">
        <v>6.0</v>
      </c>
      <c r="P3782" s="2">
        <v>155.0</v>
      </c>
      <c r="Q3782" s="2" t="str">
        <f>VLOOKUP(A3782,'Additional Data'!$A$1:$D$9949,2,0)</f>
        <v>App</v>
      </c>
      <c r="R3782" s="2" t="str">
        <f>VLOOKUP(A3782,'Additional Data'!$A$1:$D$9949,4,0)</f>
        <v>Debit Card</v>
      </c>
      <c r="S3782" s="7">
        <f>VLOOKUP(A3782,'Additional Data'!$A$1:$D$9949,3,0)</f>
        <v>2787.960922</v>
      </c>
      <c r="T3782" s="2" t="str">
        <f>HLOOKUP(B3782,'Additional Data'!$F$1:$N$2,2,0)</f>
        <v>Tablet</v>
      </c>
    </row>
    <row r="3783" ht="14.25" customHeight="1">
      <c r="A3783" s="2">
        <v>552343.0</v>
      </c>
      <c r="B3783" s="2" t="s">
        <v>47</v>
      </c>
      <c r="C3783" s="2" t="s">
        <v>32</v>
      </c>
      <c r="D3783" s="2" t="s">
        <v>34</v>
      </c>
      <c r="E3783" s="4">
        <v>43537.43476851852</v>
      </c>
      <c r="F3783" s="4">
        <v>43547.43476851852</v>
      </c>
      <c r="G3783" s="4">
        <v>43543.43476851852</v>
      </c>
      <c r="H3783" s="2">
        <v>57.0</v>
      </c>
      <c r="I3783" s="2">
        <v>109.0</v>
      </c>
      <c r="J3783" s="2" t="s">
        <v>73</v>
      </c>
      <c r="K3783" s="2" t="s">
        <v>74</v>
      </c>
      <c r="L3783" s="2" t="s">
        <v>35</v>
      </c>
      <c r="M3783" s="2" t="s">
        <v>71</v>
      </c>
      <c r="N3783" s="2">
        <v>4.0</v>
      </c>
      <c r="O3783" s="2">
        <v>10.0</v>
      </c>
      <c r="P3783" s="2">
        <v>166.0</v>
      </c>
      <c r="Q3783" s="2" t="str">
        <f>VLOOKUP(A3783,'Additional Data'!$A$1:$D$9949,2,0)</f>
        <v>App</v>
      </c>
      <c r="R3783" s="2" t="str">
        <f>VLOOKUP(A3783,'Additional Data'!$A$1:$D$9949,4,0)</f>
        <v>Credit Card</v>
      </c>
      <c r="S3783" s="7">
        <f>VLOOKUP(A3783,'Additional Data'!$A$1:$D$9949,3,0)</f>
        <v>2837</v>
      </c>
      <c r="T3783" s="2" t="str">
        <f>HLOOKUP(B3783,'Additional Data'!$F$1:$N$2,2,0)</f>
        <v>Tablet</v>
      </c>
    </row>
    <row r="3784" ht="14.25" customHeight="1">
      <c r="A3784" s="2">
        <v>401122.0</v>
      </c>
      <c r="B3784" s="2" t="s">
        <v>36</v>
      </c>
      <c r="C3784" s="2" t="s">
        <v>41</v>
      </c>
      <c r="D3784" s="2" t="s">
        <v>34</v>
      </c>
      <c r="E3784" s="4">
        <v>43537.43628472222</v>
      </c>
      <c r="F3784" s="4">
        <v>43542.43628472222</v>
      </c>
      <c r="G3784" s="4">
        <v>43544.43628472222</v>
      </c>
      <c r="H3784" s="2">
        <v>36.0</v>
      </c>
      <c r="I3784" s="2">
        <v>108.0</v>
      </c>
      <c r="J3784" s="2" t="s">
        <v>60</v>
      </c>
      <c r="K3784" s="2" t="s">
        <v>77</v>
      </c>
      <c r="L3784" s="2" t="s">
        <v>35</v>
      </c>
      <c r="M3784" s="2" t="s">
        <v>59</v>
      </c>
      <c r="N3784" s="2">
        <v>-2.0</v>
      </c>
      <c r="O3784" s="2">
        <v>5.0</v>
      </c>
      <c r="P3784" s="2">
        <v>144.0</v>
      </c>
      <c r="Q3784" s="2" t="str">
        <f>VLOOKUP(A3784,'Additional Data'!$A$1:$D$9949,2,0)</f>
        <v>App</v>
      </c>
      <c r="R3784" s="2" t="str">
        <f>VLOOKUP(A3784,'Additional Data'!$A$1:$D$9949,4,0)</f>
        <v>Debit Card</v>
      </c>
      <c r="S3784" s="7">
        <f>VLOOKUP(A3784,'Additional Data'!$A$1:$D$9949,3,0)</f>
        <v>794</v>
      </c>
      <c r="T3784" s="2" t="str">
        <f>HLOOKUP(B3784,'Additional Data'!$F$1:$N$2,2,0)</f>
        <v>Laptop</v>
      </c>
    </row>
    <row r="3785" ht="14.25" customHeight="1">
      <c r="A3785" s="2">
        <v>23590.0</v>
      </c>
      <c r="B3785" s="2" t="s">
        <v>39</v>
      </c>
      <c r="C3785" s="2" t="s">
        <v>41</v>
      </c>
      <c r="D3785" s="2" t="s">
        <v>34</v>
      </c>
      <c r="E3785" s="4">
        <v>43537.437581018516</v>
      </c>
      <c r="F3785" s="4">
        <v>43541.437581018516</v>
      </c>
      <c r="G3785" s="4">
        <v>43543.437581018516</v>
      </c>
      <c r="H3785" s="2">
        <v>32.0</v>
      </c>
      <c r="I3785" s="2">
        <v>127.0</v>
      </c>
      <c r="J3785" s="2" t="s">
        <v>32</v>
      </c>
      <c r="K3785" s="2" t="s">
        <v>70</v>
      </c>
      <c r="L3785" s="2" t="s">
        <v>35</v>
      </c>
      <c r="M3785" s="2" t="s">
        <v>59</v>
      </c>
      <c r="N3785" s="2">
        <v>-2.0</v>
      </c>
      <c r="O3785" s="2">
        <v>4.0</v>
      </c>
      <c r="P3785" s="2">
        <v>159.0</v>
      </c>
      <c r="Q3785" s="2" t="str">
        <f>VLOOKUP(A3785,'Additional Data'!$A$1:$D$9949,2,0)</f>
        <v>App</v>
      </c>
      <c r="R3785" s="2" t="str">
        <f>VLOOKUP(A3785,'Additional Data'!$A$1:$D$9949,4,0)</f>
        <v>Debit Card</v>
      </c>
      <c r="S3785" s="7">
        <f>VLOOKUP(A3785,'Additional Data'!$A$1:$D$9949,3,0)</f>
        <v>3276</v>
      </c>
      <c r="T3785" s="2" t="str">
        <f>HLOOKUP(B3785,'Additional Data'!$F$1:$N$2,2,0)</f>
        <v>Mobile</v>
      </c>
    </row>
    <row r="3786" ht="14.25" customHeight="1">
      <c r="A3786" s="2">
        <v>6148.0</v>
      </c>
      <c r="B3786" s="2" t="s">
        <v>47</v>
      </c>
      <c r="C3786" s="2" t="s">
        <v>41</v>
      </c>
      <c r="D3786" s="2" t="s">
        <v>34</v>
      </c>
      <c r="E3786" s="4">
        <v>43537.437893518516</v>
      </c>
      <c r="F3786" s="4">
        <v>43541.437893518516</v>
      </c>
      <c r="G3786" s="4">
        <v>43544.437893518516</v>
      </c>
      <c r="H3786" s="2">
        <v>71.0</v>
      </c>
      <c r="I3786" s="2">
        <v>90.0</v>
      </c>
      <c r="J3786" s="2" t="s">
        <v>63</v>
      </c>
      <c r="K3786" s="2" t="s">
        <v>64</v>
      </c>
      <c r="L3786" s="2" t="s">
        <v>35</v>
      </c>
      <c r="M3786" s="2" t="s">
        <v>71</v>
      </c>
      <c r="N3786" s="2">
        <v>-3.0</v>
      </c>
      <c r="O3786" s="2">
        <v>4.0</v>
      </c>
      <c r="P3786" s="2">
        <v>161.0</v>
      </c>
      <c r="Q3786" s="2" t="str">
        <f>VLOOKUP(A3786,'Additional Data'!$A$1:$D$9949,2,0)</f>
        <v>App</v>
      </c>
      <c r="R3786" s="2" t="str">
        <f>VLOOKUP(A3786,'Additional Data'!$A$1:$D$9949,4,0)</f>
        <v>Debit Card</v>
      </c>
      <c r="S3786" s="7">
        <f>VLOOKUP(A3786,'Additional Data'!$A$1:$D$9949,3,0)</f>
        <v>2188.280031</v>
      </c>
      <c r="T3786" s="2" t="str">
        <f>HLOOKUP(B3786,'Additional Data'!$F$1:$N$2,2,0)</f>
        <v>Tablet</v>
      </c>
    </row>
    <row r="3787" ht="14.25" customHeight="1">
      <c r="A3787" s="2">
        <v>288278.0</v>
      </c>
      <c r="B3787" s="2" t="s">
        <v>39</v>
      </c>
      <c r="C3787" s="2" t="s">
        <v>41</v>
      </c>
      <c r="D3787" s="2" t="s">
        <v>34</v>
      </c>
      <c r="E3787" s="4">
        <v>43537.43844907408</v>
      </c>
      <c r="F3787" s="4">
        <v>43537.43844907408</v>
      </c>
      <c r="G3787" s="4">
        <v>43540.43844907408</v>
      </c>
      <c r="H3787" s="2">
        <v>0.0</v>
      </c>
      <c r="I3787" s="2">
        <v>100.0</v>
      </c>
      <c r="J3787" s="2" t="s">
        <v>41</v>
      </c>
      <c r="K3787" s="2" t="s">
        <v>66</v>
      </c>
      <c r="L3787" s="2" t="s">
        <v>67</v>
      </c>
      <c r="M3787" s="2" t="s">
        <v>71</v>
      </c>
      <c r="N3787" s="2">
        <v>-3.0</v>
      </c>
      <c r="O3787" s="2">
        <v>0.0</v>
      </c>
      <c r="P3787" s="2">
        <v>100.0</v>
      </c>
      <c r="Q3787" s="2" t="str">
        <f>VLOOKUP(A3787,'Additional Data'!$A$1:$D$9949,2,0)</f>
        <v>App</v>
      </c>
      <c r="R3787" s="2" t="str">
        <f>VLOOKUP(A3787,'Additional Data'!$A$1:$D$9949,4,0)</f>
        <v>Debit Card</v>
      </c>
      <c r="S3787" s="7">
        <f>VLOOKUP(A3787,'Additional Data'!$A$1:$D$9949,3,0)</f>
        <v>1614</v>
      </c>
      <c r="T3787" s="2" t="str">
        <f>HLOOKUP(B3787,'Additional Data'!$F$1:$N$2,2,0)</f>
        <v>Mobile</v>
      </c>
    </row>
    <row r="3788" ht="14.25" customHeight="1">
      <c r="A3788" s="2">
        <v>492315.0</v>
      </c>
      <c r="B3788" s="2" t="s">
        <v>47</v>
      </c>
      <c r="C3788" s="2" t="s">
        <v>41</v>
      </c>
      <c r="D3788" s="2" t="s">
        <v>34</v>
      </c>
      <c r="E3788" s="4">
        <v>43537.4428125</v>
      </c>
      <c r="F3788" s="4">
        <v>43540.4428125</v>
      </c>
      <c r="G3788" s="4">
        <v>43542.4428125</v>
      </c>
      <c r="H3788" s="2">
        <v>0.0</v>
      </c>
      <c r="I3788" s="2">
        <v>127.0</v>
      </c>
      <c r="J3788" s="2" t="s">
        <v>41</v>
      </c>
      <c r="K3788" s="2" t="s">
        <v>66</v>
      </c>
      <c r="L3788" s="2" t="s">
        <v>67</v>
      </c>
      <c r="M3788" s="2" t="s">
        <v>59</v>
      </c>
      <c r="N3788" s="2">
        <v>-2.0</v>
      </c>
      <c r="O3788" s="2">
        <v>3.0</v>
      </c>
      <c r="P3788" s="2">
        <v>127.0</v>
      </c>
      <c r="Q3788" s="2" t="str">
        <f>VLOOKUP(A3788,'Additional Data'!$A$1:$D$9949,2,0)</f>
        <v>Website</v>
      </c>
      <c r="R3788" s="2" t="str">
        <f>VLOOKUP(A3788,'Additional Data'!$A$1:$D$9949,4,0)</f>
        <v>Credit Card</v>
      </c>
      <c r="S3788" s="7">
        <f>VLOOKUP(A3788,'Additional Data'!$A$1:$D$9949,3,0)</f>
        <v>1964</v>
      </c>
      <c r="T3788" s="2" t="str">
        <f>HLOOKUP(B3788,'Additional Data'!$F$1:$N$2,2,0)</f>
        <v>Tablet</v>
      </c>
    </row>
    <row r="3789" ht="14.25" customHeight="1">
      <c r="A3789" s="2">
        <v>552788.0</v>
      </c>
      <c r="B3789" s="2" t="s">
        <v>39</v>
      </c>
      <c r="C3789" s="2" t="s">
        <v>32</v>
      </c>
      <c r="D3789" s="2" t="s">
        <v>34</v>
      </c>
      <c r="E3789" s="4">
        <v>43537.446064814816</v>
      </c>
      <c r="F3789" s="4">
        <v>43542.446064814816</v>
      </c>
      <c r="G3789" s="4">
        <v>43541.446064814816</v>
      </c>
      <c r="H3789" s="2">
        <v>0.0</v>
      </c>
      <c r="I3789" s="2">
        <v>104.0</v>
      </c>
      <c r="J3789" s="2" t="s">
        <v>32</v>
      </c>
      <c r="K3789" s="2" t="s">
        <v>82</v>
      </c>
      <c r="L3789" s="2" t="s">
        <v>67</v>
      </c>
      <c r="M3789" s="2" t="s">
        <v>71</v>
      </c>
      <c r="N3789" s="2">
        <v>1.0</v>
      </c>
      <c r="O3789" s="2">
        <v>5.0</v>
      </c>
      <c r="P3789" s="2">
        <v>104.0</v>
      </c>
      <c r="Q3789" s="2" t="str">
        <f>VLOOKUP(A3789,'Additional Data'!$A$1:$D$9949,2,0)</f>
        <v>App</v>
      </c>
      <c r="R3789" s="2" t="str">
        <f>VLOOKUP(A3789,'Additional Data'!$A$1:$D$9949,4,0)</f>
        <v>Debit Card</v>
      </c>
      <c r="S3789" s="7">
        <f>VLOOKUP(A3789,'Additional Data'!$A$1:$D$9949,3,0)</f>
        <v>994</v>
      </c>
      <c r="T3789" s="2" t="str">
        <f>HLOOKUP(B3789,'Additional Data'!$F$1:$N$2,2,0)</f>
        <v>Mobile</v>
      </c>
    </row>
    <row r="3790" ht="14.25" customHeight="1">
      <c r="A3790" s="2">
        <v>592581.0</v>
      </c>
      <c r="B3790" s="2" t="s">
        <v>39</v>
      </c>
      <c r="C3790" s="2" t="s">
        <v>41</v>
      </c>
      <c r="D3790" s="2" t="s">
        <v>34</v>
      </c>
      <c r="E3790" s="4">
        <v>43537.44825231482</v>
      </c>
      <c r="F3790" s="4">
        <v>43542.44825231482</v>
      </c>
      <c r="G3790" s="4">
        <v>43542.44825231482</v>
      </c>
      <c r="H3790" s="2">
        <v>28.0</v>
      </c>
      <c r="I3790" s="2">
        <v>108.0</v>
      </c>
      <c r="J3790" s="2" t="s">
        <v>63</v>
      </c>
      <c r="K3790" s="2" t="s">
        <v>64</v>
      </c>
      <c r="L3790" s="2" t="s">
        <v>35</v>
      </c>
      <c r="M3790" s="2" t="s">
        <v>59</v>
      </c>
      <c r="N3790" s="2">
        <v>0.0</v>
      </c>
      <c r="O3790" s="2">
        <v>5.0</v>
      </c>
      <c r="P3790" s="2">
        <v>136.0</v>
      </c>
      <c r="Q3790" s="2" t="str">
        <f>VLOOKUP(A3790,'Additional Data'!$A$1:$D$9949,2,0)</f>
        <v>Website</v>
      </c>
      <c r="R3790" s="2" t="str">
        <f>VLOOKUP(A3790,'Additional Data'!$A$1:$D$9949,4,0)</f>
        <v>Credit Card</v>
      </c>
      <c r="S3790" s="7">
        <f>VLOOKUP(A3790,'Additional Data'!$A$1:$D$9949,3,0)</f>
        <v>2290.992545</v>
      </c>
      <c r="T3790" s="2" t="str">
        <f>HLOOKUP(B3790,'Additional Data'!$F$1:$N$2,2,0)</f>
        <v>Mobile</v>
      </c>
    </row>
    <row r="3791" ht="14.25" customHeight="1">
      <c r="A3791" s="2">
        <v>123538.0</v>
      </c>
      <c r="B3791" s="2" t="s">
        <v>39</v>
      </c>
      <c r="C3791" s="2" t="s">
        <v>41</v>
      </c>
      <c r="D3791" s="2" t="s">
        <v>34</v>
      </c>
      <c r="E3791" s="4">
        <v>43537.45030092593</v>
      </c>
      <c r="F3791" s="4">
        <v>43542.45030092593</v>
      </c>
      <c r="G3791" s="4">
        <v>43544.45030092593</v>
      </c>
      <c r="H3791" s="2">
        <v>0.0</v>
      </c>
      <c r="I3791" s="2">
        <v>130.0</v>
      </c>
      <c r="J3791" s="2" t="s">
        <v>41</v>
      </c>
      <c r="K3791" s="2" t="s">
        <v>66</v>
      </c>
      <c r="L3791" s="2" t="s">
        <v>67</v>
      </c>
      <c r="M3791" s="2" t="s">
        <v>59</v>
      </c>
      <c r="N3791" s="2">
        <v>-2.0</v>
      </c>
      <c r="O3791" s="2">
        <v>5.0</v>
      </c>
      <c r="P3791" s="2">
        <v>130.0</v>
      </c>
      <c r="Q3791" s="2" t="str">
        <f>VLOOKUP(A3791,'Additional Data'!$A$1:$D$9949,2,0)</f>
        <v>App</v>
      </c>
      <c r="R3791" s="2" t="str">
        <f>VLOOKUP(A3791,'Additional Data'!$A$1:$D$9949,4,0)</f>
        <v>Debit Card</v>
      </c>
      <c r="S3791" s="7">
        <f>VLOOKUP(A3791,'Additional Data'!$A$1:$D$9949,3,0)</f>
        <v>2536.325889</v>
      </c>
      <c r="T3791" s="2" t="str">
        <f>HLOOKUP(B3791,'Additional Data'!$F$1:$N$2,2,0)</f>
        <v>Mobile</v>
      </c>
    </row>
    <row r="3792" ht="14.25" customHeight="1">
      <c r="A3792" s="2">
        <v>146166.0</v>
      </c>
      <c r="B3792" s="2" t="s">
        <v>36</v>
      </c>
      <c r="C3792" s="2" t="s">
        <v>41</v>
      </c>
      <c r="D3792" s="2" t="s">
        <v>34</v>
      </c>
      <c r="E3792" s="4">
        <v>43537.4603125</v>
      </c>
      <c r="F3792" s="4">
        <v>43544.4603125</v>
      </c>
      <c r="G3792" s="4">
        <v>43543.4603125</v>
      </c>
      <c r="H3792" s="2">
        <v>29.0</v>
      </c>
      <c r="I3792" s="2">
        <v>128.0</v>
      </c>
      <c r="J3792" s="2" t="s">
        <v>32</v>
      </c>
      <c r="K3792" s="2" t="s">
        <v>70</v>
      </c>
      <c r="L3792" s="2" t="s">
        <v>35</v>
      </c>
      <c r="M3792" s="2" t="s">
        <v>59</v>
      </c>
      <c r="N3792" s="2">
        <v>1.0</v>
      </c>
      <c r="O3792" s="2">
        <v>7.0</v>
      </c>
      <c r="P3792" s="2">
        <v>157.0</v>
      </c>
      <c r="Q3792" s="2" t="str">
        <f>VLOOKUP(A3792,'Additional Data'!$A$1:$D$9949,2,0)</f>
        <v>Website</v>
      </c>
      <c r="R3792" s="2" t="str">
        <f>VLOOKUP(A3792,'Additional Data'!$A$1:$D$9949,4,0)</f>
        <v>Debit Card</v>
      </c>
      <c r="S3792" s="7">
        <f>VLOOKUP(A3792,'Additional Data'!$A$1:$D$9949,3,0)</f>
        <v>2994.255044</v>
      </c>
      <c r="T3792" s="2" t="str">
        <f>HLOOKUP(B3792,'Additional Data'!$F$1:$N$2,2,0)</f>
        <v>Laptop</v>
      </c>
    </row>
    <row r="3793" ht="14.25" customHeight="1">
      <c r="A3793" s="2">
        <v>832401.0</v>
      </c>
      <c r="B3793" s="2" t="s">
        <v>30</v>
      </c>
      <c r="C3793" s="2" t="s">
        <v>41</v>
      </c>
      <c r="D3793" s="2" t="s">
        <v>34</v>
      </c>
      <c r="E3793" s="4">
        <v>43537.46263888889</v>
      </c>
      <c r="F3793" s="4">
        <v>43539.46263888889</v>
      </c>
      <c r="G3793" s="4">
        <v>43541.46263888889</v>
      </c>
      <c r="H3793" s="2">
        <v>0.0</v>
      </c>
      <c r="I3793" s="2">
        <v>123.0</v>
      </c>
      <c r="J3793" s="2" t="s">
        <v>41</v>
      </c>
      <c r="K3793" s="2" t="s">
        <v>66</v>
      </c>
      <c r="L3793" s="2" t="s">
        <v>67</v>
      </c>
      <c r="M3793" s="2" t="s">
        <v>59</v>
      </c>
      <c r="N3793" s="2">
        <v>-2.0</v>
      </c>
      <c r="O3793" s="2">
        <v>2.0</v>
      </c>
      <c r="P3793" s="2">
        <v>123.0</v>
      </c>
      <c r="Q3793" s="2" t="str">
        <f>VLOOKUP(A3793,'Additional Data'!$A$1:$D$9949,2,0)</f>
        <v>Website</v>
      </c>
      <c r="R3793" s="2" t="str">
        <f>VLOOKUP(A3793,'Additional Data'!$A$1:$D$9949,4,0)</f>
        <v>Credit Card</v>
      </c>
      <c r="S3793" s="7">
        <f>VLOOKUP(A3793,'Additional Data'!$A$1:$D$9949,3,0)</f>
        <v>1689</v>
      </c>
      <c r="T3793" s="2" t="str">
        <f>HLOOKUP(B3793,'Additional Data'!$F$1:$N$2,2,0)</f>
        <v>PC</v>
      </c>
    </row>
    <row r="3794" ht="14.25" customHeight="1">
      <c r="A3794" s="2">
        <v>211991.0</v>
      </c>
      <c r="B3794" s="2" t="s">
        <v>30</v>
      </c>
      <c r="C3794" s="2" t="s">
        <v>41</v>
      </c>
      <c r="D3794" s="2" t="s">
        <v>34</v>
      </c>
      <c r="E3794" s="4">
        <v>43537.463113425925</v>
      </c>
      <c r="F3794" s="4">
        <v>43537.463113425925</v>
      </c>
      <c r="G3794" s="4">
        <v>43543.463113425925</v>
      </c>
      <c r="H3794" s="2">
        <v>0.0</v>
      </c>
      <c r="I3794" s="2">
        <v>106.0</v>
      </c>
      <c r="J3794" s="2" t="s">
        <v>41</v>
      </c>
      <c r="K3794" s="2" t="s">
        <v>66</v>
      </c>
      <c r="L3794" s="2" t="s">
        <v>67</v>
      </c>
      <c r="M3794" s="2" t="s">
        <v>71</v>
      </c>
      <c r="N3794" s="2">
        <v>-6.0</v>
      </c>
      <c r="O3794" s="2">
        <v>0.0</v>
      </c>
      <c r="P3794" s="2">
        <v>106.0</v>
      </c>
      <c r="Q3794" s="2" t="str">
        <f>VLOOKUP(A3794,'Additional Data'!$A$1:$D$9949,2,0)</f>
        <v>App</v>
      </c>
      <c r="R3794" s="2" t="str">
        <f>VLOOKUP(A3794,'Additional Data'!$A$1:$D$9949,4,0)</f>
        <v>Credit Card</v>
      </c>
      <c r="S3794" s="7">
        <f>VLOOKUP(A3794,'Additional Data'!$A$1:$D$9949,3,0)</f>
        <v>3820.259901</v>
      </c>
      <c r="T3794" s="2" t="str">
        <f>HLOOKUP(B3794,'Additional Data'!$F$1:$N$2,2,0)</f>
        <v>PC</v>
      </c>
    </row>
    <row r="3795" ht="14.25" customHeight="1">
      <c r="A3795" s="2">
        <v>309072.0</v>
      </c>
      <c r="B3795" s="2" t="s">
        <v>36</v>
      </c>
      <c r="C3795" s="2" t="s">
        <v>41</v>
      </c>
      <c r="D3795" s="2" t="s">
        <v>34</v>
      </c>
      <c r="E3795" s="4">
        <v>43537.46503472222</v>
      </c>
      <c r="F3795" s="4">
        <v>43540.46503472222</v>
      </c>
      <c r="G3795" s="4">
        <v>43543.46503472222</v>
      </c>
      <c r="H3795" s="2">
        <v>81.0</v>
      </c>
      <c r="I3795" s="2">
        <v>87.0</v>
      </c>
      <c r="J3795" s="2" t="s">
        <v>60</v>
      </c>
      <c r="K3795" s="2" t="s">
        <v>77</v>
      </c>
      <c r="L3795" s="2" t="s">
        <v>35</v>
      </c>
      <c r="M3795" s="2" t="s">
        <v>71</v>
      </c>
      <c r="N3795" s="2">
        <v>-3.0</v>
      </c>
      <c r="O3795" s="2">
        <v>3.0</v>
      </c>
      <c r="P3795" s="2">
        <v>168.0</v>
      </c>
      <c r="Q3795" s="2" t="str">
        <f>VLOOKUP(A3795,'Additional Data'!$A$1:$D$9949,2,0)</f>
        <v>Website</v>
      </c>
      <c r="R3795" s="2" t="str">
        <f>VLOOKUP(A3795,'Additional Data'!$A$1:$D$9949,4,0)</f>
        <v>Debit Card</v>
      </c>
      <c r="S3795" s="7">
        <f>VLOOKUP(A3795,'Additional Data'!$A$1:$D$9949,3,0)</f>
        <v>2841</v>
      </c>
      <c r="T3795" s="2" t="str">
        <f>HLOOKUP(B3795,'Additional Data'!$F$1:$N$2,2,0)</f>
        <v>Laptop</v>
      </c>
    </row>
    <row r="3796" ht="14.25" customHeight="1">
      <c r="A3796" s="2">
        <v>782766.0</v>
      </c>
      <c r="B3796" s="2" t="s">
        <v>42</v>
      </c>
      <c r="C3796" s="2" t="s">
        <v>32</v>
      </c>
      <c r="D3796" s="2" t="s">
        <v>34</v>
      </c>
      <c r="E3796" s="4">
        <v>43537.4684375</v>
      </c>
      <c r="F3796" s="4">
        <v>43540.4684375</v>
      </c>
      <c r="G3796" s="4">
        <v>43543.4684375</v>
      </c>
      <c r="H3796" s="2">
        <v>0.0</v>
      </c>
      <c r="I3796" s="2">
        <v>122.0</v>
      </c>
      <c r="J3796" s="2" t="s">
        <v>32</v>
      </c>
      <c r="K3796" s="2" t="s">
        <v>82</v>
      </c>
      <c r="L3796" s="2" t="s">
        <v>67</v>
      </c>
      <c r="M3796" s="2" t="s">
        <v>59</v>
      </c>
      <c r="N3796" s="2">
        <v>-3.0</v>
      </c>
      <c r="O3796" s="2">
        <v>3.0</v>
      </c>
      <c r="P3796" s="2">
        <v>122.0</v>
      </c>
      <c r="Q3796" s="2" t="str">
        <f>VLOOKUP(A3796,'Additional Data'!$A$1:$D$9949,2,0)</f>
        <v>Website</v>
      </c>
      <c r="R3796" s="2" t="str">
        <f>VLOOKUP(A3796,'Additional Data'!$A$1:$D$9949,4,0)</f>
        <v>Debit Card</v>
      </c>
      <c r="S3796" s="7">
        <f>VLOOKUP(A3796,'Additional Data'!$A$1:$D$9949,3,0)</f>
        <v>803.5148353</v>
      </c>
      <c r="T3796" s="2" t="str">
        <f>HLOOKUP(B3796,'Additional Data'!$F$1:$N$2,2,0)</f>
        <v>TV</v>
      </c>
    </row>
    <row r="3797" ht="14.25" customHeight="1">
      <c r="A3797" s="2">
        <v>864294.0</v>
      </c>
      <c r="B3797" s="2" t="s">
        <v>39</v>
      </c>
      <c r="C3797" s="2" t="s">
        <v>32</v>
      </c>
      <c r="D3797" s="2" t="s">
        <v>34</v>
      </c>
      <c r="E3797" s="4">
        <v>43537.47283564815</v>
      </c>
      <c r="F3797" s="4">
        <v>43542.47283564815</v>
      </c>
      <c r="G3797" s="4">
        <v>43543.47283564815</v>
      </c>
      <c r="H3797" s="2">
        <v>0.0</v>
      </c>
      <c r="I3797" s="2">
        <v>128.0</v>
      </c>
      <c r="J3797" s="2" t="s">
        <v>32</v>
      </c>
      <c r="K3797" s="2" t="s">
        <v>82</v>
      </c>
      <c r="L3797" s="2" t="s">
        <v>67</v>
      </c>
      <c r="M3797" s="2" t="s">
        <v>59</v>
      </c>
      <c r="N3797" s="2">
        <v>-1.0</v>
      </c>
      <c r="O3797" s="2">
        <v>5.0</v>
      </c>
      <c r="P3797" s="2">
        <v>128.0</v>
      </c>
      <c r="Q3797" s="2" t="str">
        <f>VLOOKUP(A3797,'Additional Data'!$A$1:$D$9949,2,0)</f>
        <v>Website</v>
      </c>
      <c r="R3797" s="2" t="str">
        <f>VLOOKUP(A3797,'Additional Data'!$A$1:$D$9949,4,0)</f>
        <v>Debit Card</v>
      </c>
      <c r="S3797" s="7">
        <f>VLOOKUP(A3797,'Additional Data'!$A$1:$D$9949,3,0)</f>
        <v>953</v>
      </c>
      <c r="T3797" s="2" t="str">
        <f>HLOOKUP(B3797,'Additional Data'!$F$1:$N$2,2,0)</f>
        <v>Mobile</v>
      </c>
    </row>
    <row r="3798" ht="14.25" customHeight="1">
      <c r="A3798" s="2">
        <v>466418.0</v>
      </c>
      <c r="B3798" s="2" t="s">
        <v>42</v>
      </c>
      <c r="C3798" s="2" t="s">
        <v>32</v>
      </c>
      <c r="D3798" s="2" t="s">
        <v>34</v>
      </c>
      <c r="E3798" s="4">
        <v>43537.47524305555</v>
      </c>
      <c r="F3798" s="4">
        <v>43541.47524305555</v>
      </c>
      <c r="G3798" s="4">
        <v>43543.47524305555</v>
      </c>
      <c r="H3798" s="2">
        <v>34.0</v>
      </c>
      <c r="I3798" s="2">
        <v>120.0</v>
      </c>
      <c r="J3798" s="2" t="s">
        <v>73</v>
      </c>
      <c r="K3798" s="2" t="s">
        <v>74</v>
      </c>
      <c r="L3798" s="2" t="s">
        <v>35</v>
      </c>
      <c r="M3798" s="2" t="s">
        <v>59</v>
      </c>
      <c r="N3798" s="2">
        <v>-2.0</v>
      </c>
      <c r="O3798" s="2">
        <v>4.0</v>
      </c>
      <c r="P3798" s="2">
        <v>154.0</v>
      </c>
      <c r="Q3798" s="2" t="str">
        <f>VLOOKUP(A3798,'Additional Data'!$A$1:$D$9949,2,0)</f>
        <v>App</v>
      </c>
      <c r="R3798" s="2" t="str">
        <f>VLOOKUP(A3798,'Additional Data'!$A$1:$D$9949,4,0)</f>
        <v>Debit Card</v>
      </c>
      <c r="S3798" s="7">
        <f>VLOOKUP(A3798,'Additional Data'!$A$1:$D$9949,3,0)</f>
        <v>664.384682</v>
      </c>
      <c r="T3798" s="2" t="str">
        <f>HLOOKUP(B3798,'Additional Data'!$F$1:$N$2,2,0)</f>
        <v>TV</v>
      </c>
    </row>
    <row r="3799" ht="14.25" customHeight="1">
      <c r="A3799" s="2">
        <v>171196.0</v>
      </c>
      <c r="B3799" s="2" t="s">
        <v>39</v>
      </c>
      <c r="C3799" s="2" t="s">
        <v>41</v>
      </c>
      <c r="D3799" s="2" t="s">
        <v>34</v>
      </c>
      <c r="E3799" s="4">
        <v>43537.47556712963</v>
      </c>
      <c r="F3799" s="4">
        <v>43545.47556712963</v>
      </c>
      <c r="G3799" s="4">
        <v>43540.47556712963</v>
      </c>
      <c r="H3799" s="2">
        <v>39.0</v>
      </c>
      <c r="I3799" s="2">
        <v>130.0</v>
      </c>
      <c r="J3799" s="2" t="s">
        <v>73</v>
      </c>
      <c r="K3799" s="2" t="s">
        <v>80</v>
      </c>
      <c r="L3799" s="2" t="s">
        <v>35</v>
      </c>
      <c r="M3799" s="2" t="s">
        <v>71</v>
      </c>
      <c r="N3799" s="2">
        <v>5.0</v>
      </c>
      <c r="O3799" s="2">
        <v>8.0</v>
      </c>
      <c r="P3799" s="2">
        <v>169.0</v>
      </c>
      <c r="Q3799" s="2" t="str">
        <f>VLOOKUP(A3799,'Additional Data'!$A$1:$D$9949,2,0)</f>
        <v>App</v>
      </c>
      <c r="R3799" s="2" t="str">
        <f>VLOOKUP(A3799,'Additional Data'!$A$1:$D$9949,4,0)</f>
        <v>Debit Card</v>
      </c>
      <c r="S3799" s="7">
        <f>VLOOKUP(A3799,'Additional Data'!$A$1:$D$9949,3,0)</f>
        <v>1153.013122</v>
      </c>
      <c r="T3799" s="2" t="str">
        <f>HLOOKUP(B3799,'Additional Data'!$F$1:$N$2,2,0)</f>
        <v>Mobile</v>
      </c>
    </row>
    <row r="3800" ht="14.25" customHeight="1">
      <c r="A3800" s="2">
        <v>409632.0</v>
      </c>
      <c r="B3800" s="2" t="s">
        <v>30</v>
      </c>
      <c r="C3800" s="2" t="s">
        <v>32</v>
      </c>
      <c r="D3800" s="2" t="s">
        <v>34</v>
      </c>
      <c r="E3800" s="4">
        <v>43537.47756944445</v>
      </c>
      <c r="F3800" s="4">
        <v>43545.47756944445</v>
      </c>
      <c r="G3800" s="4">
        <v>43542.47756944445</v>
      </c>
      <c r="H3800" s="2">
        <v>59.0</v>
      </c>
      <c r="I3800" s="2">
        <v>108.0</v>
      </c>
      <c r="J3800" s="2" t="s">
        <v>73</v>
      </c>
      <c r="K3800" s="2" t="s">
        <v>74</v>
      </c>
      <c r="L3800" s="2" t="s">
        <v>35</v>
      </c>
      <c r="M3800" s="2" t="s">
        <v>71</v>
      </c>
      <c r="N3800" s="2">
        <v>3.0</v>
      </c>
      <c r="O3800" s="2">
        <v>8.0</v>
      </c>
      <c r="P3800" s="2">
        <v>167.0</v>
      </c>
      <c r="Q3800" s="2" t="str">
        <f>VLOOKUP(A3800,'Additional Data'!$A$1:$D$9949,2,0)</f>
        <v>Website</v>
      </c>
      <c r="R3800" s="2" t="str">
        <f>VLOOKUP(A3800,'Additional Data'!$A$1:$D$9949,4,0)</f>
        <v>Debit Card</v>
      </c>
      <c r="S3800" s="7">
        <f>VLOOKUP(A3800,'Additional Data'!$A$1:$D$9949,3,0)</f>
        <v>2132.062896</v>
      </c>
      <c r="T3800" s="2" t="str">
        <f>HLOOKUP(B3800,'Additional Data'!$F$1:$N$2,2,0)</f>
        <v>PC</v>
      </c>
    </row>
    <row r="3801" ht="14.25" customHeight="1">
      <c r="A3801" s="2">
        <v>897580.0</v>
      </c>
      <c r="B3801" s="2" t="s">
        <v>39</v>
      </c>
      <c r="C3801" s="2" t="s">
        <v>32</v>
      </c>
      <c r="D3801" s="2" t="s">
        <v>34</v>
      </c>
      <c r="E3801" s="4">
        <v>43537.478159722225</v>
      </c>
      <c r="F3801" s="4">
        <v>43539.478159722225</v>
      </c>
      <c r="G3801" s="4">
        <v>43543.478159722225</v>
      </c>
      <c r="H3801" s="2">
        <v>80.0</v>
      </c>
      <c r="I3801" s="2">
        <v>92.0</v>
      </c>
      <c r="J3801" s="2" t="s">
        <v>60</v>
      </c>
      <c r="K3801" s="2" t="s">
        <v>61</v>
      </c>
      <c r="L3801" s="2" t="s">
        <v>35</v>
      </c>
      <c r="M3801" s="2" t="s">
        <v>71</v>
      </c>
      <c r="N3801" s="2">
        <v>-4.0</v>
      </c>
      <c r="O3801" s="2">
        <v>2.0</v>
      </c>
      <c r="P3801" s="2">
        <v>172.0</v>
      </c>
      <c r="Q3801" s="2" t="str">
        <f>VLOOKUP(A3801,'Additional Data'!$A$1:$D$9949,2,0)</f>
        <v>App</v>
      </c>
      <c r="R3801" s="2" t="str">
        <f>VLOOKUP(A3801,'Additional Data'!$A$1:$D$9949,4,0)</f>
        <v>Debit Card</v>
      </c>
      <c r="S3801" s="7">
        <f>VLOOKUP(A3801,'Additional Data'!$A$1:$D$9949,3,0)</f>
        <v>3557.343513</v>
      </c>
      <c r="T3801" s="2" t="str">
        <f>HLOOKUP(B3801,'Additional Data'!$F$1:$N$2,2,0)</f>
        <v>Mobile</v>
      </c>
    </row>
    <row r="3802" ht="14.25" customHeight="1">
      <c r="A3802" s="2">
        <v>600999.0</v>
      </c>
      <c r="B3802" s="2" t="s">
        <v>48</v>
      </c>
      <c r="C3802" s="2" t="s">
        <v>41</v>
      </c>
      <c r="D3802" s="2" t="s">
        <v>34</v>
      </c>
      <c r="E3802" s="4">
        <v>43537.481770833336</v>
      </c>
      <c r="F3802" s="4">
        <v>43539.481770833336</v>
      </c>
      <c r="G3802" s="4">
        <v>43541.481770833336</v>
      </c>
      <c r="H3802" s="2">
        <v>69.0</v>
      </c>
      <c r="I3802" s="2">
        <v>106.0</v>
      </c>
      <c r="J3802" s="2" t="s">
        <v>32</v>
      </c>
      <c r="K3802" s="2" t="s">
        <v>70</v>
      </c>
      <c r="L3802" s="2" t="s">
        <v>35</v>
      </c>
      <c r="M3802" s="2" t="s">
        <v>71</v>
      </c>
      <c r="N3802" s="2">
        <v>-2.0</v>
      </c>
      <c r="O3802" s="2">
        <v>2.0</v>
      </c>
      <c r="P3802" s="2">
        <v>175.0</v>
      </c>
      <c r="Q3802" s="2" t="str">
        <f>VLOOKUP(A3802,'Additional Data'!$A$1:$D$9949,2,0)</f>
        <v>Website</v>
      </c>
      <c r="R3802" s="2" t="str">
        <f>VLOOKUP(A3802,'Additional Data'!$A$1:$D$9949,4,0)</f>
        <v>Cash On Delivery</v>
      </c>
      <c r="S3802" s="7">
        <f>VLOOKUP(A3802,'Additional Data'!$A$1:$D$9949,3,0)</f>
        <v>1713.096943</v>
      </c>
      <c r="T3802" s="2" t="str">
        <f>HLOOKUP(B3802,'Additional Data'!$F$1:$N$2,2,0)</f>
        <v>Gaming Console</v>
      </c>
    </row>
    <row r="3803" ht="14.25" customHeight="1">
      <c r="A3803" s="2">
        <v>176536.0</v>
      </c>
      <c r="B3803" s="2" t="s">
        <v>39</v>
      </c>
      <c r="C3803" s="2" t="s">
        <v>32</v>
      </c>
      <c r="D3803" s="2" t="s">
        <v>34</v>
      </c>
      <c r="E3803" s="4">
        <v>43537.486655092594</v>
      </c>
      <c r="F3803" s="4">
        <v>43539.486655092594</v>
      </c>
      <c r="G3803" s="4">
        <v>43543.486655092594</v>
      </c>
      <c r="H3803" s="2">
        <v>37.0</v>
      </c>
      <c r="I3803" s="2">
        <v>107.0</v>
      </c>
      <c r="J3803" s="2" t="s">
        <v>60</v>
      </c>
      <c r="K3803" s="2" t="s">
        <v>61</v>
      </c>
      <c r="L3803" s="2" t="s">
        <v>35</v>
      </c>
      <c r="M3803" s="2" t="s">
        <v>71</v>
      </c>
      <c r="N3803" s="2">
        <v>-4.0</v>
      </c>
      <c r="O3803" s="2">
        <v>2.0</v>
      </c>
      <c r="P3803" s="2">
        <v>144.0</v>
      </c>
      <c r="Q3803" s="2" t="str">
        <f>VLOOKUP(A3803,'Additional Data'!$A$1:$D$9949,2,0)</f>
        <v>App</v>
      </c>
      <c r="R3803" s="2" t="str">
        <f>VLOOKUP(A3803,'Additional Data'!$A$1:$D$9949,4,0)</f>
        <v>Debit Card</v>
      </c>
      <c r="S3803" s="7">
        <f>VLOOKUP(A3803,'Additional Data'!$A$1:$D$9949,3,0)</f>
        <v>3509.98721</v>
      </c>
      <c r="T3803" s="2" t="str">
        <f>HLOOKUP(B3803,'Additional Data'!$F$1:$N$2,2,0)</f>
        <v>Mobile</v>
      </c>
    </row>
    <row r="3804" ht="14.25" customHeight="1">
      <c r="A3804" s="2">
        <v>504594.0</v>
      </c>
      <c r="B3804" s="2" t="s">
        <v>36</v>
      </c>
      <c r="C3804" s="2" t="s">
        <v>32</v>
      </c>
      <c r="D3804" s="2" t="s">
        <v>34</v>
      </c>
      <c r="E3804" s="4">
        <v>43537.490381944444</v>
      </c>
      <c r="F3804" s="4">
        <v>43543.490381944444</v>
      </c>
      <c r="G3804" s="4">
        <v>43544.490381944444</v>
      </c>
      <c r="H3804" s="2">
        <v>0.0</v>
      </c>
      <c r="I3804" s="2">
        <v>122.0</v>
      </c>
      <c r="J3804" s="2" t="s">
        <v>32</v>
      </c>
      <c r="K3804" s="2" t="s">
        <v>82</v>
      </c>
      <c r="L3804" s="2" t="s">
        <v>67</v>
      </c>
      <c r="M3804" s="2" t="s">
        <v>59</v>
      </c>
      <c r="N3804" s="2">
        <v>-1.0</v>
      </c>
      <c r="O3804" s="2">
        <v>6.0</v>
      </c>
      <c r="P3804" s="2">
        <v>122.0</v>
      </c>
      <c r="Q3804" s="2" t="str">
        <f>VLOOKUP(A3804,'Additional Data'!$A$1:$D$9949,2,0)</f>
        <v>Website</v>
      </c>
      <c r="R3804" s="2" t="str">
        <f>VLOOKUP(A3804,'Additional Data'!$A$1:$D$9949,4,0)</f>
        <v>Debit Card</v>
      </c>
      <c r="S3804" s="7">
        <f>VLOOKUP(A3804,'Additional Data'!$A$1:$D$9949,3,0)</f>
        <v>1227</v>
      </c>
      <c r="T3804" s="2" t="str">
        <f>HLOOKUP(B3804,'Additional Data'!$F$1:$N$2,2,0)</f>
        <v>Laptop</v>
      </c>
    </row>
    <row r="3805" ht="14.25" customHeight="1">
      <c r="A3805" s="2">
        <v>394360.0</v>
      </c>
      <c r="B3805" s="2" t="s">
        <v>39</v>
      </c>
      <c r="C3805" s="2" t="s">
        <v>41</v>
      </c>
      <c r="D3805" s="2" t="s">
        <v>34</v>
      </c>
      <c r="E3805" s="4">
        <v>43537.491643518515</v>
      </c>
      <c r="F3805" s="4">
        <v>43544.491643518515</v>
      </c>
      <c r="G3805" s="4">
        <v>43544.491643518515</v>
      </c>
      <c r="H3805" s="2">
        <v>44.0</v>
      </c>
      <c r="I3805" s="2">
        <v>122.0</v>
      </c>
      <c r="J3805" s="2" t="s">
        <v>73</v>
      </c>
      <c r="K3805" s="2" t="s">
        <v>80</v>
      </c>
      <c r="L3805" s="2" t="s">
        <v>35</v>
      </c>
      <c r="M3805" s="2" t="s">
        <v>71</v>
      </c>
      <c r="N3805" s="2">
        <v>0.0</v>
      </c>
      <c r="O3805" s="2">
        <v>7.0</v>
      </c>
      <c r="P3805" s="2">
        <v>166.0</v>
      </c>
      <c r="Q3805" s="2" t="str">
        <f>VLOOKUP(A3805,'Additional Data'!$A$1:$D$9949,2,0)</f>
        <v>App</v>
      </c>
      <c r="R3805" s="2" t="str">
        <f>VLOOKUP(A3805,'Additional Data'!$A$1:$D$9949,4,0)</f>
        <v>Debit Card</v>
      </c>
      <c r="S3805" s="7">
        <f>VLOOKUP(A3805,'Additional Data'!$A$1:$D$9949,3,0)</f>
        <v>1633</v>
      </c>
      <c r="T3805" s="2" t="str">
        <f>HLOOKUP(B3805,'Additional Data'!$F$1:$N$2,2,0)</f>
        <v>Mobile</v>
      </c>
    </row>
    <row r="3806" ht="14.25" customHeight="1">
      <c r="A3806" s="2">
        <v>138124.0</v>
      </c>
      <c r="B3806" s="2" t="s">
        <v>48</v>
      </c>
      <c r="C3806" s="2" t="s">
        <v>41</v>
      </c>
      <c r="D3806" s="2" t="s">
        <v>34</v>
      </c>
      <c r="E3806" s="4">
        <v>43537.495162037034</v>
      </c>
      <c r="F3806" s="4">
        <v>43542.495162037034</v>
      </c>
      <c r="G3806" s="4">
        <v>43542.495162037034</v>
      </c>
      <c r="H3806" s="2">
        <v>0.0</v>
      </c>
      <c r="I3806" s="2">
        <v>123.0</v>
      </c>
      <c r="J3806" s="2" t="s">
        <v>41</v>
      </c>
      <c r="K3806" s="2" t="s">
        <v>66</v>
      </c>
      <c r="L3806" s="2" t="s">
        <v>67</v>
      </c>
      <c r="M3806" s="2" t="s">
        <v>71</v>
      </c>
      <c r="N3806" s="2">
        <v>0.0</v>
      </c>
      <c r="O3806" s="2">
        <v>5.0</v>
      </c>
      <c r="P3806" s="2">
        <v>123.0</v>
      </c>
      <c r="Q3806" s="2" t="str">
        <f>VLOOKUP(A3806,'Additional Data'!$A$1:$D$9949,2,0)</f>
        <v>App</v>
      </c>
      <c r="R3806" s="2" t="str">
        <f>VLOOKUP(A3806,'Additional Data'!$A$1:$D$9949,4,0)</f>
        <v>Debit Card</v>
      </c>
      <c r="S3806" s="7">
        <f>VLOOKUP(A3806,'Additional Data'!$A$1:$D$9949,3,0)</f>
        <v>857.8643656</v>
      </c>
      <c r="T3806" s="2" t="str">
        <f>HLOOKUP(B3806,'Additional Data'!$F$1:$N$2,2,0)</f>
        <v>Gaming Console</v>
      </c>
    </row>
    <row r="3807" ht="14.25" customHeight="1">
      <c r="A3807" s="2">
        <v>661279.0</v>
      </c>
      <c r="B3807" s="2" t="s">
        <v>47</v>
      </c>
      <c r="C3807" s="2" t="s">
        <v>32</v>
      </c>
      <c r="D3807" s="2" t="s">
        <v>34</v>
      </c>
      <c r="E3807" s="4">
        <v>43537.495671296296</v>
      </c>
      <c r="F3807" s="4">
        <v>43541.495671296296</v>
      </c>
      <c r="G3807" s="4">
        <v>43540.495671296296</v>
      </c>
      <c r="H3807" s="2">
        <v>63.0</v>
      </c>
      <c r="I3807" s="2">
        <v>104.0</v>
      </c>
      <c r="J3807" s="2" t="s">
        <v>41</v>
      </c>
      <c r="K3807" s="2" t="s">
        <v>58</v>
      </c>
      <c r="L3807" s="2" t="s">
        <v>35</v>
      </c>
      <c r="M3807" s="2" t="s">
        <v>71</v>
      </c>
      <c r="N3807" s="2">
        <v>1.0</v>
      </c>
      <c r="O3807" s="2">
        <v>4.0</v>
      </c>
      <c r="P3807" s="2">
        <v>167.0</v>
      </c>
      <c r="Q3807" s="2" t="str">
        <f>VLOOKUP(A3807,'Additional Data'!$A$1:$D$9949,2,0)</f>
        <v>App</v>
      </c>
      <c r="R3807" s="2" t="str">
        <f>VLOOKUP(A3807,'Additional Data'!$A$1:$D$9949,4,0)</f>
        <v>Credit Card</v>
      </c>
      <c r="S3807" s="7">
        <f>VLOOKUP(A3807,'Additional Data'!$A$1:$D$9949,3,0)</f>
        <v>688.9961763</v>
      </c>
      <c r="T3807" s="2" t="str">
        <f>HLOOKUP(B3807,'Additional Data'!$F$1:$N$2,2,0)</f>
        <v>Tablet</v>
      </c>
    </row>
    <row r="3808" ht="14.25" customHeight="1">
      <c r="A3808" s="2">
        <v>258145.0</v>
      </c>
      <c r="B3808" s="2" t="s">
        <v>47</v>
      </c>
      <c r="C3808" s="2" t="s">
        <v>41</v>
      </c>
      <c r="D3808" s="2" t="s">
        <v>34</v>
      </c>
      <c r="E3808" s="4">
        <v>43537.49791666667</v>
      </c>
      <c r="F3808" s="4">
        <v>43545.49791666667</v>
      </c>
      <c r="G3808" s="4">
        <v>43540.49791666667</v>
      </c>
      <c r="H3808" s="2">
        <v>29.0</v>
      </c>
      <c r="I3808" s="2">
        <v>110.0</v>
      </c>
      <c r="J3808" s="2" t="s">
        <v>60</v>
      </c>
      <c r="K3808" s="2" t="s">
        <v>77</v>
      </c>
      <c r="L3808" s="2" t="s">
        <v>35</v>
      </c>
      <c r="M3808" s="2" t="s">
        <v>59</v>
      </c>
      <c r="N3808" s="2">
        <v>5.0</v>
      </c>
      <c r="O3808" s="2">
        <v>8.0</v>
      </c>
      <c r="P3808" s="2">
        <v>139.0</v>
      </c>
      <c r="Q3808" s="2" t="str">
        <f>VLOOKUP(A3808,'Additional Data'!$A$1:$D$9949,2,0)</f>
        <v>App</v>
      </c>
      <c r="R3808" s="2" t="str">
        <f>VLOOKUP(A3808,'Additional Data'!$A$1:$D$9949,4,0)</f>
        <v>Credit Card</v>
      </c>
      <c r="S3808" s="7">
        <f>VLOOKUP(A3808,'Additional Data'!$A$1:$D$9949,3,0)</f>
        <v>2239.177402</v>
      </c>
      <c r="T3808" s="2" t="str">
        <f>HLOOKUP(B3808,'Additional Data'!$F$1:$N$2,2,0)</f>
        <v>Tablet</v>
      </c>
    </row>
    <row r="3809" ht="14.25" customHeight="1">
      <c r="A3809" s="2">
        <v>754064.0</v>
      </c>
      <c r="B3809" s="2" t="s">
        <v>39</v>
      </c>
      <c r="C3809" s="2" t="s">
        <v>41</v>
      </c>
      <c r="D3809" s="2" t="s">
        <v>34</v>
      </c>
      <c r="E3809" s="4">
        <v>43537.49854166667</v>
      </c>
      <c r="F3809" s="4">
        <v>43542.49854166667</v>
      </c>
      <c r="G3809" s="4">
        <v>43540.49854166667</v>
      </c>
      <c r="H3809" s="2">
        <v>85.0</v>
      </c>
      <c r="I3809" s="2">
        <v>89.0</v>
      </c>
      <c r="J3809" s="2" t="s">
        <v>60</v>
      </c>
      <c r="K3809" s="2" t="s">
        <v>77</v>
      </c>
      <c r="L3809" s="2" t="s">
        <v>35</v>
      </c>
      <c r="M3809" s="2" t="s">
        <v>71</v>
      </c>
      <c r="N3809" s="2">
        <v>2.0</v>
      </c>
      <c r="O3809" s="2">
        <v>5.0</v>
      </c>
      <c r="P3809" s="2">
        <v>174.0</v>
      </c>
      <c r="Q3809" s="2" t="str">
        <f>VLOOKUP(A3809,'Additional Data'!$A$1:$D$9949,2,0)</f>
        <v>App</v>
      </c>
      <c r="R3809" s="2" t="str">
        <f>VLOOKUP(A3809,'Additional Data'!$A$1:$D$9949,4,0)</f>
        <v>Debit Card</v>
      </c>
      <c r="S3809" s="7">
        <f>VLOOKUP(A3809,'Additional Data'!$A$1:$D$9949,3,0)</f>
        <v>3730.362731</v>
      </c>
      <c r="T3809" s="2" t="str">
        <f>HLOOKUP(B3809,'Additional Data'!$F$1:$N$2,2,0)</f>
        <v>Mobile</v>
      </c>
    </row>
    <row r="3810" ht="14.25" customHeight="1">
      <c r="A3810" s="2">
        <v>435119.0</v>
      </c>
      <c r="B3810" s="2" t="s">
        <v>48</v>
      </c>
      <c r="C3810" s="2" t="s">
        <v>32</v>
      </c>
      <c r="D3810" s="2" t="s">
        <v>34</v>
      </c>
      <c r="E3810" s="4">
        <v>43537.499976851854</v>
      </c>
      <c r="F3810" s="4">
        <v>43540.499976851854</v>
      </c>
      <c r="G3810" s="4">
        <v>43544.499976851854</v>
      </c>
      <c r="H3810" s="2">
        <v>25.0</v>
      </c>
      <c r="I3810" s="2">
        <v>108.0</v>
      </c>
      <c r="J3810" s="2" t="s">
        <v>60</v>
      </c>
      <c r="K3810" s="2" t="s">
        <v>61</v>
      </c>
      <c r="L3810" s="2" t="s">
        <v>35</v>
      </c>
      <c r="M3810" s="2" t="s">
        <v>59</v>
      </c>
      <c r="N3810" s="2">
        <v>-4.0</v>
      </c>
      <c r="O3810" s="2">
        <v>3.0</v>
      </c>
      <c r="P3810" s="2">
        <v>133.0</v>
      </c>
      <c r="Q3810" s="2" t="str">
        <f>VLOOKUP(A3810,'Additional Data'!$A$1:$D$9949,2,0)</f>
        <v>App</v>
      </c>
      <c r="R3810" s="2" t="str">
        <f>VLOOKUP(A3810,'Additional Data'!$A$1:$D$9949,4,0)</f>
        <v>Credit Card</v>
      </c>
      <c r="S3810" s="7">
        <f>VLOOKUP(A3810,'Additional Data'!$A$1:$D$9949,3,0)</f>
        <v>3743.000356</v>
      </c>
      <c r="T3810" s="2" t="str">
        <f>HLOOKUP(B3810,'Additional Data'!$F$1:$N$2,2,0)</f>
        <v>Gaming Console</v>
      </c>
    </row>
    <row r="3811" ht="14.25" customHeight="1">
      <c r="A3811" s="2">
        <v>769943.0</v>
      </c>
      <c r="B3811" s="2" t="s">
        <v>46</v>
      </c>
      <c r="C3811" s="2" t="s">
        <v>32</v>
      </c>
      <c r="D3811" s="2" t="s">
        <v>34</v>
      </c>
      <c r="E3811" s="4">
        <v>43537.50037037037</v>
      </c>
      <c r="F3811" s="4">
        <v>43539.50037037037</v>
      </c>
      <c r="G3811" s="4">
        <v>43544.50037037037</v>
      </c>
      <c r="H3811" s="2">
        <v>48.0</v>
      </c>
      <c r="I3811" s="2">
        <v>125.0</v>
      </c>
      <c r="J3811" s="2" t="s">
        <v>73</v>
      </c>
      <c r="K3811" s="2" t="s">
        <v>74</v>
      </c>
      <c r="L3811" s="2" t="s">
        <v>35</v>
      </c>
      <c r="M3811" s="2" t="s">
        <v>59</v>
      </c>
      <c r="N3811" s="2">
        <v>-5.0</v>
      </c>
      <c r="O3811" s="2">
        <v>2.0</v>
      </c>
      <c r="P3811" s="2">
        <v>173.0</v>
      </c>
      <c r="Q3811" s="2" t="str">
        <f>VLOOKUP(A3811,'Additional Data'!$A$1:$D$9949,2,0)</f>
        <v>App</v>
      </c>
      <c r="R3811" s="2" t="str">
        <f>VLOOKUP(A3811,'Additional Data'!$A$1:$D$9949,4,0)</f>
        <v>Credit Card</v>
      </c>
      <c r="S3811" s="7">
        <f>VLOOKUP(A3811,'Additional Data'!$A$1:$D$9949,3,0)</f>
        <v>433.0167529</v>
      </c>
      <c r="T3811" s="2" t="str">
        <f>HLOOKUP(B3811,'Additional Data'!$F$1:$N$2,2,0)</f>
        <v>TV</v>
      </c>
    </row>
    <row r="3812" ht="14.25" customHeight="1">
      <c r="A3812" s="2">
        <v>945576.0</v>
      </c>
      <c r="B3812" s="2" t="s">
        <v>39</v>
      </c>
      <c r="C3812" s="2" t="s">
        <v>32</v>
      </c>
      <c r="D3812" s="2" t="s">
        <v>34</v>
      </c>
      <c r="E3812" s="4">
        <v>43537.508101851854</v>
      </c>
      <c r="F3812" s="4">
        <v>43542.508101851854</v>
      </c>
      <c r="G3812" s="4">
        <v>43544.508101851854</v>
      </c>
      <c r="H3812" s="2">
        <v>88.0</v>
      </c>
      <c r="I3812" s="2">
        <v>88.0</v>
      </c>
      <c r="J3812" s="2" t="s">
        <v>63</v>
      </c>
      <c r="K3812" s="2" t="s">
        <v>81</v>
      </c>
      <c r="L3812" s="2" t="s">
        <v>35</v>
      </c>
      <c r="M3812" s="2" t="s">
        <v>71</v>
      </c>
      <c r="N3812" s="2">
        <v>-2.0</v>
      </c>
      <c r="O3812" s="2">
        <v>5.0</v>
      </c>
      <c r="P3812" s="2">
        <v>176.0</v>
      </c>
      <c r="Q3812" s="2" t="str">
        <f>VLOOKUP(A3812,'Additional Data'!$A$1:$D$9949,2,0)</f>
        <v>Website</v>
      </c>
      <c r="R3812" s="2" t="str">
        <f>VLOOKUP(A3812,'Additional Data'!$A$1:$D$9949,4,0)</f>
        <v>Debit Card</v>
      </c>
      <c r="S3812" s="7">
        <f>VLOOKUP(A3812,'Additional Data'!$A$1:$D$9949,3,0)</f>
        <v>1411.589928</v>
      </c>
      <c r="T3812" s="2" t="str">
        <f>HLOOKUP(B3812,'Additional Data'!$F$1:$N$2,2,0)</f>
        <v>Mobile</v>
      </c>
    </row>
    <row r="3813" ht="14.25" customHeight="1">
      <c r="A3813" s="2">
        <v>192024.0</v>
      </c>
      <c r="B3813" s="2" t="s">
        <v>36</v>
      </c>
      <c r="C3813" s="2" t="s">
        <v>41</v>
      </c>
      <c r="D3813" s="2" t="s">
        <v>34</v>
      </c>
      <c r="E3813" s="4">
        <v>43537.53025462963</v>
      </c>
      <c r="F3813" s="4">
        <v>43542.53025462963</v>
      </c>
      <c r="G3813" s="4">
        <v>43541.53025462963</v>
      </c>
      <c r="H3813" s="2">
        <v>43.0</v>
      </c>
      <c r="I3813" s="2">
        <v>125.0</v>
      </c>
      <c r="J3813" s="2" t="s">
        <v>73</v>
      </c>
      <c r="K3813" s="2" t="s">
        <v>80</v>
      </c>
      <c r="L3813" s="2" t="s">
        <v>35</v>
      </c>
      <c r="M3813" s="2" t="s">
        <v>71</v>
      </c>
      <c r="N3813" s="2">
        <v>1.0</v>
      </c>
      <c r="O3813" s="2">
        <v>5.0</v>
      </c>
      <c r="P3813" s="2">
        <v>168.0</v>
      </c>
      <c r="Q3813" s="2" t="str">
        <f>VLOOKUP(A3813,'Additional Data'!$A$1:$D$9949,2,0)</f>
        <v>Website</v>
      </c>
      <c r="R3813" s="2" t="str">
        <f>VLOOKUP(A3813,'Additional Data'!$A$1:$D$9949,4,0)</f>
        <v>Debit Card</v>
      </c>
      <c r="S3813" s="7">
        <f>VLOOKUP(A3813,'Additional Data'!$A$1:$D$9949,3,0)</f>
        <v>1540</v>
      </c>
      <c r="T3813" s="2" t="str">
        <f>HLOOKUP(B3813,'Additional Data'!$F$1:$N$2,2,0)</f>
        <v>Laptop</v>
      </c>
    </row>
    <row r="3814" ht="14.25" customHeight="1">
      <c r="A3814" s="2">
        <v>572139.0</v>
      </c>
      <c r="B3814" s="2" t="s">
        <v>49</v>
      </c>
      <c r="C3814" s="2" t="s">
        <v>32</v>
      </c>
      <c r="D3814" s="2" t="s">
        <v>34</v>
      </c>
      <c r="E3814" s="4">
        <v>43537.53392361111</v>
      </c>
      <c r="F3814" s="4">
        <v>43540.53392361111</v>
      </c>
      <c r="G3814" s="4">
        <v>43540.53392361111</v>
      </c>
      <c r="H3814" s="2">
        <v>34.0</v>
      </c>
      <c r="I3814" s="2">
        <v>113.0</v>
      </c>
      <c r="J3814" s="2" t="s">
        <v>60</v>
      </c>
      <c r="K3814" s="2" t="s">
        <v>61</v>
      </c>
      <c r="L3814" s="2" t="s">
        <v>35</v>
      </c>
      <c r="M3814" s="2" t="s">
        <v>59</v>
      </c>
      <c r="N3814" s="2">
        <v>0.0</v>
      </c>
      <c r="O3814" s="2">
        <v>3.0</v>
      </c>
      <c r="P3814" s="2">
        <v>147.0</v>
      </c>
      <c r="Q3814" s="2" t="str">
        <f>VLOOKUP(A3814,'Additional Data'!$A$1:$D$9949,2,0)</f>
        <v>Website</v>
      </c>
      <c r="R3814" s="2" t="str">
        <f>VLOOKUP(A3814,'Additional Data'!$A$1:$D$9949,4,0)</f>
        <v>Credit Card</v>
      </c>
      <c r="S3814" s="7">
        <f>VLOOKUP(A3814,'Additional Data'!$A$1:$D$9949,3,0)</f>
        <v>208.8461814</v>
      </c>
      <c r="T3814" s="2" t="str">
        <f>HLOOKUP(B3814,'Additional Data'!$F$1:$N$2,2,0)</f>
        <v>TV</v>
      </c>
    </row>
    <row r="3815" ht="14.25" customHeight="1">
      <c r="A3815" s="2">
        <v>896986.0</v>
      </c>
      <c r="B3815" s="2" t="s">
        <v>36</v>
      </c>
      <c r="C3815" s="2" t="s">
        <v>41</v>
      </c>
      <c r="D3815" s="2" t="s">
        <v>34</v>
      </c>
      <c r="E3815" s="4">
        <v>43537.53396990741</v>
      </c>
      <c r="F3815" s="4">
        <v>43545.53396990741</v>
      </c>
      <c r="G3815" s="4">
        <v>43541.53396990741</v>
      </c>
      <c r="H3815" s="2">
        <v>71.0</v>
      </c>
      <c r="I3815" s="2">
        <v>106.0</v>
      </c>
      <c r="J3815" s="2" t="s">
        <v>73</v>
      </c>
      <c r="K3815" s="2" t="s">
        <v>80</v>
      </c>
      <c r="L3815" s="2" t="s">
        <v>35</v>
      </c>
      <c r="M3815" s="2" t="s">
        <v>71</v>
      </c>
      <c r="N3815" s="2">
        <v>4.0</v>
      </c>
      <c r="O3815" s="2">
        <v>8.0</v>
      </c>
      <c r="P3815" s="2">
        <v>177.0</v>
      </c>
      <c r="Q3815" s="2" t="str">
        <f>VLOOKUP(A3815,'Additional Data'!$A$1:$D$9949,2,0)</f>
        <v>App</v>
      </c>
      <c r="R3815" s="2" t="str">
        <f>VLOOKUP(A3815,'Additional Data'!$A$1:$D$9949,4,0)</f>
        <v>Debit Card</v>
      </c>
      <c r="S3815" s="7">
        <f>VLOOKUP(A3815,'Additional Data'!$A$1:$D$9949,3,0)</f>
        <v>2414.385705</v>
      </c>
      <c r="T3815" s="2" t="str">
        <f>HLOOKUP(B3815,'Additional Data'!$F$1:$N$2,2,0)</f>
        <v>Laptop</v>
      </c>
    </row>
    <row r="3816" ht="14.25" customHeight="1">
      <c r="A3816" s="2">
        <v>603677.0</v>
      </c>
      <c r="B3816" s="2" t="s">
        <v>39</v>
      </c>
      <c r="C3816" s="2" t="s">
        <v>32</v>
      </c>
      <c r="D3816" s="2" t="s">
        <v>34</v>
      </c>
      <c r="E3816" s="4">
        <v>43537.53923611111</v>
      </c>
      <c r="F3816" s="4">
        <v>43543.53923611111</v>
      </c>
      <c r="G3816" s="4">
        <v>43544.53923611111</v>
      </c>
      <c r="H3816" s="2">
        <v>43.0</v>
      </c>
      <c r="I3816" s="2">
        <v>121.0</v>
      </c>
      <c r="J3816" s="2" t="s">
        <v>41</v>
      </c>
      <c r="K3816" s="2" t="s">
        <v>58</v>
      </c>
      <c r="L3816" s="2" t="s">
        <v>35</v>
      </c>
      <c r="M3816" s="2" t="s">
        <v>59</v>
      </c>
      <c r="N3816" s="2">
        <v>-1.0</v>
      </c>
      <c r="O3816" s="2">
        <v>6.0</v>
      </c>
      <c r="P3816" s="2">
        <v>164.0</v>
      </c>
      <c r="Q3816" s="2" t="str">
        <f>VLOOKUP(A3816,'Additional Data'!$A$1:$D$9949,2,0)</f>
        <v>App</v>
      </c>
      <c r="R3816" s="2" t="str">
        <f>VLOOKUP(A3816,'Additional Data'!$A$1:$D$9949,4,0)</f>
        <v>Credit Card</v>
      </c>
      <c r="S3816" s="7">
        <f>VLOOKUP(A3816,'Additional Data'!$A$1:$D$9949,3,0)</f>
        <v>2797.70139</v>
      </c>
      <c r="T3816" s="2" t="str">
        <f>HLOOKUP(B3816,'Additional Data'!$F$1:$N$2,2,0)</f>
        <v>Mobile</v>
      </c>
    </row>
    <row r="3817" ht="14.25" customHeight="1">
      <c r="A3817" s="2">
        <v>86944.0</v>
      </c>
      <c r="B3817" s="2" t="s">
        <v>48</v>
      </c>
      <c r="C3817" s="2" t="s">
        <v>32</v>
      </c>
      <c r="D3817" s="2" t="s">
        <v>34</v>
      </c>
      <c r="E3817" s="4">
        <v>43537.54280092593</v>
      </c>
      <c r="F3817" s="4">
        <v>43542.54280092593</v>
      </c>
      <c r="G3817" s="4">
        <v>43543.54280092593</v>
      </c>
      <c r="H3817" s="2">
        <v>50.0</v>
      </c>
      <c r="I3817" s="2">
        <v>122.0</v>
      </c>
      <c r="J3817" s="2" t="s">
        <v>73</v>
      </c>
      <c r="K3817" s="2" t="s">
        <v>74</v>
      </c>
      <c r="L3817" s="2" t="s">
        <v>35</v>
      </c>
      <c r="M3817" s="2" t="s">
        <v>71</v>
      </c>
      <c r="N3817" s="2">
        <v>-1.0</v>
      </c>
      <c r="O3817" s="2">
        <v>5.0</v>
      </c>
      <c r="P3817" s="2">
        <v>172.0</v>
      </c>
      <c r="Q3817" s="2" t="str">
        <f>VLOOKUP(A3817,'Additional Data'!$A$1:$D$9949,2,0)</f>
        <v>App</v>
      </c>
      <c r="R3817" s="2" t="str">
        <f>VLOOKUP(A3817,'Additional Data'!$A$1:$D$9949,4,0)</f>
        <v>Debit Card</v>
      </c>
      <c r="S3817" s="7">
        <f>VLOOKUP(A3817,'Additional Data'!$A$1:$D$9949,3,0)</f>
        <v>1241</v>
      </c>
      <c r="T3817" s="2" t="str">
        <f>HLOOKUP(B3817,'Additional Data'!$F$1:$N$2,2,0)</f>
        <v>Gaming Console</v>
      </c>
    </row>
    <row r="3818" ht="14.25" customHeight="1">
      <c r="A3818" s="2">
        <v>840142.0</v>
      </c>
      <c r="B3818" s="2" t="s">
        <v>30</v>
      </c>
      <c r="C3818" s="2" t="s">
        <v>41</v>
      </c>
      <c r="D3818" s="2" t="s">
        <v>34</v>
      </c>
      <c r="E3818" s="4">
        <v>43537.54351851852</v>
      </c>
      <c r="F3818" s="4">
        <v>43546.54351851852</v>
      </c>
      <c r="G3818" s="4">
        <v>43540.54351851852</v>
      </c>
      <c r="H3818" s="2">
        <v>46.0</v>
      </c>
      <c r="I3818" s="2">
        <v>110.0</v>
      </c>
      <c r="J3818" s="2" t="s">
        <v>60</v>
      </c>
      <c r="K3818" s="2" t="s">
        <v>77</v>
      </c>
      <c r="L3818" s="2" t="s">
        <v>35</v>
      </c>
      <c r="M3818" s="2" t="s">
        <v>59</v>
      </c>
      <c r="N3818" s="2">
        <v>6.0</v>
      </c>
      <c r="O3818" s="2">
        <v>9.0</v>
      </c>
      <c r="P3818" s="2">
        <v>156.0</v>
      </c>
      <c r="Q3818" s="2" t="str">
        <f>VLOOKUP(A3818,'Additional Data'!$A$1:$D$9949,2,0)</f>
        <v>App</v>
      </c>
      <c r="R3818" s="2" t="str">
        <f>VLOOKUP(A3818,'Additional Data'!$A$1:$D$9949,4,0)</f>
        <v>Debit Card</v>
      </c>
      <c r="S3818" s="7">
        <f>VLOOKUP(A3818,'Additional Data'!$A$1:$D$9949,3,0)</f>
        <v>1424</v>
      </c>
      <c r="T3818" s="2" t="str">
        <f>HLOOKUP(B3818,'Additional Data'!$F$1:$N$2,2,0)</f>
        <v>PC</v>
      </c>
    </row>
    <row r="3819" ht="14.25" customHeight="1">
      <c r="A3819" s="2">
        <v>450796.0</v>
      </c>
      <c r="B3819" s="2" t="s">
        <v>39</v>
      </c>
      <c r="C3819" s="2" t="s">
        <v>41</v>
      </c>
      <c r="D3819" s="2" t="s">
        <v>34</v>
      </c>
      <c r="E3819" s="4">
        <v>43537.552708333336</v>
      </c>
      <c r="F3819" s="4">
        <v>43542.552708333336</v>
      </c>
      <c r="G3819" s="4">
        <v>43541.552708333336</v>
      </c>
      <c r="H3819" s="2">
        <v>0.0</v>
      </c>
      <c r="I3819" s="2">
        <v>127.0</v>
      </c>
      <c r="J3819" s="2" t="s">
        <v>41</v>
      </c>
      <c r="K3819" s="2" t="s">
        <v>66</v>
      </c>
      <c r="L3819" s="2" t="s">
        <v>67</v>
      </c>
      <c r="M3819" s="2" t="s">
        <v>71</v>
      </c>
      <c r="N3819" s="2">
        <v>1.0</v>
      </c>
      <c r="O3819" s="2">
        <v>5.0</v>
      </c>
      <c r="P3819" s="2">
        <v>127.0</v>
      </c>
      <c r="Q3819" s="2" t="str">
        <f>VLOOKUP(A3819,'Additional Data'!$A$1:$D$9949,2,0)</f>
        <v>App</v>
      </c>
      <c r="R3819" s="2" t="str">
        <f>VLOOKUP(A3819,'Additional Data'!$A$1:$D$9949,4,0)</f>
        <v>Debit Card</v>
      </c>
      <c r="S3819" s="7">
        <f>VLOOKUP(A3819,'Additional Data'!$A$1:$D$9949,3,0)</f>
        <v>1848</v>
      </c>
      <c r="T3819" s="2" t="str">
        <f>HLOOKUP(B3819,'Additional Data'!$F$1:$N$2,2,0)</f>
        <v>Mobile</v>
      </c>
    </row>
    <row r="3820" ht="14.25" customHeight="1">
      <c r="A3820" s="2">
        <v>922697.0</v>
      </c>
      <c r="B3820" s="2" t="s">
        <v>30</v>
      </c>
      <c r="C3820" s="2" t="s">
        <v>32</v>
      </c>
      <c r="D3820" s="2" t="s">
        <v>34</v>
      </c>
      <c r="E3820" s="4">
        <v>43537.55708333333</v>
      </c>
      <c r="F3820" s="4">
        <v>43542.55708333333</v>
      </c>
      <c r="G3820" s="4">
        <v>43543.55708333333</v>
      </c>
      <c r="H3820" s="2">
        <v>0.0</v>
      </c>
      <c r="I3820" s="2">
        <v>122.0</v>
      </c>
      <c r="J3820" s="2" t="s">
        <v>32</v>
      </c>
      <c r="K3820" s="2" t="s">
        <v>82</v>
      </c>
      <c r="L3820" s="2" t="s">
        <v>67</v>
      </c>
      <c r="M3820" s="2" t="s">
        <v>59</v>
      </c>
      <c r="N3820" s="2">
        <v>-1.0</v>
      </c>
      <c r="O3820" s="2">
        <v>5.0</v>
      </c>
      <c r="P3820" s="2">
        <v>122.0</v>
      </c>
      <c r="Q3820" s="2" t="str">
        <f>VLOOKUP(A3820,'Additional Data'!$A$1:$D$9949,2,0)</f>
        <v>App</v>
      </c>
      <c r="R3820" s="2" t="str">
        <f>VLOOKUP(A3820,'Additional Data'!$A$1:$D$9949,4,0)</f>
        <v>Credit Card</v>
      </c>
      <c r="S3820" s="7">
        <f>VLOOKUP(A3820,'Additional Data'!$A$1:$D$9949,3,0)</f>
        <v>1991.944808</v>
      </c>
      <c r="T3820" s="2" t="str">
        <f>HLOOKUP(B3820,'Additional Data'!$F$1:$N$2,2,0)</f>
        <v>PC</v>
      </c>
    </row>
    <row r="3821" ht="14.25" customHeight="1">
      <c r="A3821" s="2">
        <v>978578.0</v>
      </c>
      <c r="B3821" s="2" t="s">
        <v>30</v>
      </c>
      <c r="C3821" s="2" t="s">
        <v>41</v>
      </c>
      <c r="D3821" s="2" t="s">
        <v>34</v>
      </c>
      <c r="E3821" s="4">
        <v>43537.56458333333</v>
      </c>
      <c r="F3821" s="4">
        <v>43541.56458333333</v>
      </c>
      <c r="G3821" s="4">
        <v>43541.56458333333</v>
      </c>
      <c r="H3821" s="2">
        <v>29.0</v>
      </c>
      <c r="I3821" s="2">
        <v>110.0</v>
      </c>
      <c r="J3821" s="2" t="s">
        <v>60</v>
      </c>
      <c r="K3821" s="2" t="s">
        <v>77</v>
      </c>
      <c r="L3821" s="2" t="s">
        <v>35</v>
      </c>
      <c r="M3821" s="2" t="s">
        <v>59</v>
      </c>
      <c r="N3821" s="2">
        <v>0.0</v>
      </c>
      <c r="O3821" s="2">
        <v>4.0</v>
      </c>
      <c r="P3821" s="2">
        <v>139.0</v>
      </c>
      <c r="Q3821" s="2" t="str">
        <f>VLOOKUP(A3821,'Additional Data'!$A$1:$D$9949,2,0)</f>
        <v>App</v>
      </c>
      <c r="R3821" s="2" t="str">
        <f>VLOOKUP(A3821,'Additional Data'!$A$1:$D$9949,4,0)</f>
        <v>Debit Card</v>
      </c>
      <c r="S3821" s="7">
        <f>VLOOKUP(A3821,'Additional Data'!$A$1:$D$9949,3,0)</f>
        <v>2728.024749</v>
      </c>
      <c r="T3821" s="2" t="str">
        <f>HLOOKUP(B3821,'Additional Data'!$F$1:$N$2,2,0)</f>
        <v>PC</v>
      </c>
    </row>
    <row r="3822" ht="14.25" customHeight="1">
      <c r="A3822" s="2">
        <v>692217.0</v>
      </c>
      <c r="B3822" s="2" t="s">
        <v>39</v>
      </c>
      <c r="C3822" s="2" t="s">
        <v>32</v>
      </c>
      <c r="D3822" s="2" t="s">
        <v>34</v>
      </c>
      <c r="E3822" s="4">
        <v>43537.56462962963</v>
      </c>
      <c r="F3822" s="4">
        <v>43544.56462962963</v>
      </c>
      <c r="G3822" s="4">
        <v>43542.56462962963</v>
      </c>
      <c r="H3822" s="2">
        <v>28.0</v>
      </c>
      <c r="I3822" s="2">
        <v>128.0</v>
      </c>
      <c r="J3822" s="2" t="s">
        <v>41</v>
      </c>
      <c r="K3822" s="2" t="s">
        <v>58</v>
      </c>
      <c r="L3822" s="2" t="s">
        <v>35</v>
      </c>
      <c r="M3822" s="2" t="s">
        <v>59</v>
      </c>
      <c r="N3822" s="2">
        <v>2.0</v>
      </c>
      <c r="O3822" s="2">
        <v>7.0</v>
      </c>
      <c r="P3822" s="2">
        <v>156.0</v>
      </c>
      <c r="Q3822" s="2" t="str">
        <f>VLOOKUP(A3822,'Additional Data'!$A$1:$D$9949,2,0)</f>
        <v>Website</v>
      </c>
      <c r="R3822" s="2" t="str">
        <f>VLOOKUP(A3822,'Additional Data'!$A$1:$D$9949,4,0)</f>
        <v>Credit Card</v>
      </c>
      <c r="S3822" s="7">
        <f>VLOOKUP(A3822,'Additional Data'!$A$1:$D$9949,3,0)</f>
        <v>347</v>
      </c>
      <c r="T3822" s="2" t="str">
        <f>HLOOKUP(B3822,'Additional Data'!$F$1:$N$2,2,0)</f>
        <v>Mobile</v>
      </c>
    </row>
    <row r="3823" ht="14.25" customHeight="1">
      <c r="A3823" s="2">
        <v>177100.0</v>
      </c>
      <c r="B3823" s="2" t="s">
        <v>39</v>
      </c>
      <c r="C3823" s="2" t="s">
        <v>41</v>
      </c>
      <c r="D3823" s="2" t="s">
        <v>34</v>
      </c>
      <c r="E3823" s="4">
        <v>43537.565300925926</v>
      </c>
      <c r="F3823" s="4">
        <v>43539.565300925926</v>
      </c>
      <c r="G3823" s="4">
        <v>43544.565300925926</v>
      </c>
      <c r="H3823" s="2">
        <v>47.0</v>
      </c>
      <c r="I3823" s="2">
        <v>127.0</v>
      </c>
      <c r="J3823" s="2" t="s">
        <v>32</v>
      </c>
      <c r="K3823" s="2" t="s">
        <v>70</v>
      </c>
      <c r="L3823" s="2" t="s">
        <v>35</v>
      </c>
      <c r="M3823" s="2" t="s">
        <v>71</v>
      </c>
      <c r="N3823" s="2">
        <v>-5.0</v>
      </c>
      <c r="O3823" s="2">
        <v>2.0</v>
      </c>
      <c r="P3823" s="2">
        <v>174.0</v>
      </c>
      <c r="Q3823" s="2" t="str">
        <f>VLOOKUP(A3823,'Additional Data'!$A$1:$D$9949,2,0)</f>
        <v>App</v>
      </c>
      <c r="R3823" s="2" t="str">
        <f>VLOOKUP(A3823,'Additional Data'!$A$1:$D$9949,4,0)</f>
        <v>Debit Card</v>
      </c>
      <c r="S3823" s="7">
        <f>VLOOKUP(A3823,'Additional Data'!$A$1:$D$9949,3,0)</f>
        <v>410.8419589</v>
      </c>
      <c r="T3823" s="2" t="str">
        <f>HLOOKUP(B3823,'Additional Data'!$F$1:$N$2,2,0)</f>
        <v>Mobile</v>
      </c>
    </row>
    <row r="3824" ht="14.25" customHeight="1">
      <c r="A3824" s="2">
        <v>759880.0</v>
      </c>
      <c r="B3824" s="2" t="s">
        <v>39</v>
      </c>
      <c r="C3824" s="2" t="s">
        <v>32</v>
      </c>
      <c r="D3824" s="2" t="s">
        <v>34</v>
      </c>
      <c r="E3824" s="4">
        <v>43537.56747685185</v>
      </c>
      <c r="F3824" s="4">
        <v>43539.56747685185</v>
      </c>
      <c r="G3824" s="4">
        <v>43544.56747685185</v>
      </c>
      <c r="H3824" s="2">
        <v>83.0</v>
      </c>
      <c r="I3824" s="2">
        <v>89.0</v>
      </c>
      <c r="J3824" s="2" t="s">
        <v>60</v>
      </c>
      <c r="K3824" s="2" t="s">
        <v>61</v>
      </c>
      <c r="L3824" s="2" t="s">
        <v>35</v>
      </c>
      <c r="M3824" s="2" t="s">
        <v>71</v>
      </c>
      <c r="N3824" s="2">
        <v>-5.0</v>
      </c>
      <c r="O3824" s="2">
        <v>2.0</v>
      </c>
      <c r="P3824" s="2">
        <v>172.0</v>
      </c>
      <c r="Q3824" s="2" t="str">
        <f>VLOOKUP(A3824,'Additional Data'!$A$1:$D$9949,2,0)</f>
        <v>App</v>
      </c>
      <c r="R3824" s="2" t="str">
        <f>VLOOKUP(A3824,'Additional Data'!$A$1:$D$9949,4,0)</f>
        <v>Debit Card</v>
      </c>
      <c r="S3824" s="7">
        <f>VLOOKUP(A3824,'Additional Data'!$A$1:$D$9949,3,0)</f>
        <v>365.3351577</v>
      </c>
      <c r="T3824" s="2" t="str">
        <f>HLOOKUP(B3824,'Additional Data'!$F$1:$N$2,2,0)</f>
        <v>Mobile</v>
      </c>
    </row>
    <row r="3825" ht="14.25" customHeight="1">
      <c r="A3825" s="2">
        <v>660461.0</v>
      </c>
      <c r="B3825" s="2" t="s">
        <v>46</v>
      </c>
      <c r="C3825" s="2" t="s">
        <v>41</v>
      </c>
      <c r="D3825" s="2" t="s">
        <v>34</v>
      </c>
      <c r="E3825" s="4">
        <v>43537.571388888886</v>
      </c>
      <c r="F3825" s="4">
        <v>43545.571388888886</v>
      </c>
      <c r="G3825" s="4">
        <v>43541.571388888886</v>
      </c>
      <c r="H3825" s="2">
        <v>45.0</v>
      </c>
      <c r="I3825" s="2">
        <v>105.0</v>
      </c>
      <c r="J3825" s="2" t="s">
        <v>60</v>
      </c>
      <c r="K3825" s="2" t="s">
        <v>77</v>
      </c>
      <c r="L3825" s="2" t="s">
        <v>35</v>
      </c>
      <c r="M3825" s="2" t="s">
        <v>59</v>
      </c>
      <c r="N3825" s="2">
        <v>4.0</v>
      </c>
      <c r="O3825" s="2">
        <v>8.0</v>
      </c>
      <c r="P3825" s="2">
        <v>150.0</v>
      </c>
      <c r="Q3825" s="2" t="str">
        <f>VLOOKUP(A3825,'Additional Data'!$A$1:$D$9949,2,0)</f>
        <v>App</v>
      </c>
      <c r="R3825" s="2" t="str">
        <f>VLOOKUP(A3825,'Additional Data'!$A$1:$D$9949,4,0)</f>
        <v>Credit Card</v>
      </c>
      <c r="S3825" s="7">
        <f>VLOOKUP(A3825,'Additional Data'!$A$1:$D$9949,3,0)</f>
        <v>2440</v>
      </c>
      <c r="T3825" s="2" t="str">
        <f>HLOOKUP(B3825,'Additional Data'!$F$1:$N$2,2,0)</f>
        <v>TV</v>
      </c>
    </row>
    <row r="3826" ht="14.25" customHeight="1">
      <c r="A3826" s="2">
        <v>357309.0</v>
      </c>
      <c r="B3826" s="2" t="s">
        <v>47</v>
      </c>
      <c r="C3826" s="2" t="s">
        <v>41</v>
      </c>
      <c r="D3826" s="2" t="s">
        <v>34</v>
      </c>
      <c r="E3826" s="4">
        <v>43537.57424768519</v>
      </c>
      <c r="F3826" s="4">
        <v>43543.57424768519</v>
      </c>
      <c r="G3826" s="4">
        <v>43544.57424768519</v>
      </c>
      <c r="H3826" s="2">
        <v>0.0</v>
      </c>
      <c r="I3826" s="2">
        <v>128.0</v>
      </c>
      <c r="J3826" s="2" t="s">
        <v>41</v>
      </c>
      <c r="K3826" s="2" t="s">
        <v>66</v>
      </c>
      <c r="L3826" s="2" t="s">
        <v>67</v>
      </c>
      <c r="M3826" s="2" t="s">
        <v>59</v>
      </c>
      <c r="N3826" s="2">
        <v>-1.0</v>
      </c>
      <c r="O3826" s="2">
        <v>6.0</v>
      </c>
      <c r="P3826" s="2">
        <v>128.0</v>
      </c>
      <c r="Q3826" s="2" t="str">
        <f>VLOOKUP(A3826,'Additional Data'!$A$1:$D$9949,2,0)</f>
        <v>Website</v>
      </c>
      <c r="R3826" s="2" t="str">
        <f>VLOOKUP(A3826,'Additional Data'!$A$1:$D$9949,4,0)</f>
        <v>Credit Card</v>
      </c>
      <c r="S3826" s="7">
        <f>VLOOKUP(A3826,'Additional Data'!$A$1:$D$9949,3,0)</f>
        <v>1790.772348</v>
      </c>
      <c r="T3826" s="2" t="str">
        <f>HLOOKUP(B3826,'Additional Data'!$F$1:$N$2,2,0)</f>
        <v>Tablet</v>
      </c>
    </row>
    <row r="3827" ht="14.25" customHeight="1">
      <c r="A3827" s="2">
        <v>265920.0</v>
      </c>
      <c r="B3827" s="2" t="s">
        <v>39</v>
      </c>
      <c r="C3827" s="2" t="s">
        <v>41</v>
      </c>
      <c r="D3827" s="2" t="s">
        <v>34</v>
      </c>
      <c r="E3827" s="4">
        <v>43537.574282407404</v>
      </c>
      <c r="F3827" s="4">
        <v>43540.574282407404</v>
      </c>
      <c r="G3827" s="4">
        <v>43544.574282407404</v>
      </c>
      <c r="H3827" s="2">
        <v>27.0</v>
      </c>
      <c r="I3827" s="2">
        <v>121.0</v>
      </c>
      <c r="J3827" s="2" t="s">
        <v>32</v>
      </c>
      <c r="K3827" s="2" t="s">
        <v>70</v>
      </c>
      <c r="L3827" s="2" t="s">
        <v>35</v>
      </c>
      <c r="M3827" s="2" t="s">
        <v>71</v>
      </c>
      <c r="N3827" s="2">
        <v>-4.0</v>
      </c>
      <c r="O3827" s="2">
        <v>3.0</v>
      </c>
      <c r="P3827" s="2">
        <v>148.0</v>
      </c>
      <c r="Q3827" s="2" t="str">
        <f>VLOOKUP(A3827,'Additional Data'!$A$1:$D$9949,2,0)</f>
        <v>Website</v>
      </c>
      <c r="R3827" s="2" t="str">
        <f>VLOOKUP(A3827,'Additional Data'!$A$1:$D$9949,4,0)</f>
        <v>Debit Card</v>
      </c>
      <c r="S3827" s="7">
        <f>VLOOKUP(A3827,'Additional Data'!$A$1:$D$9949,3,0)</f>
        <v>1203.814229</v>
      </c>
      <c r="T3827" s="2" t="str">
        <f>HLOOKUP(B3827,'Additional Data'!$F$1:$N$2,2,0)</f>
        <v>Mobile</v>
      </c>
    </row>
    <row r="3828" ht="14.25" customHeight="1">
      <c r="A3828" s="2">
        <v>875847.0</v>
      </c>
      <c r="B3828" s="2" t="s">
        <v>39</v>
      </c>
      <c r="C3828" s="2" t="s">
        <v>41</v>
      </c>
      <c r="D3828" s="2" t="s">
        <v>34</v>
      </c>
      <c r="E3828" s="4">
        <v>43537.581030092595</v>
      </c>
      <c r="F3828" s="4">
        <v>43544.581030092595</v>
      </c>
      <c r="G3828" s="4">
        <v>43541.581030092595</v>
      </c>
      <c r="H3828" s="2">
        <v>48.0</v>
      </c>
      <c r="I3828" s="2">
        <v>112.0</v>
      </c>
      <c r="J3828" s="2" t="s">
        <v>60</v>
      </c>
      <c r="K3828" s="2" t="s">
        <v>77</v>
      </c>
      <c r="L3828" s="2" t="s">
        <v>35</v>
      </c>
      <c r="M3828" s="2" t="s">
        <v>59</v>
      </c>
      <c r="N3828" s="2">
        <v>3.0</v>
      </c>
      <c r="O3828" s="2">
        <v>7.0</v>
      </c>
      <c r="P3828" s="2">
        <v>160.0</v>
      </c>
      <c r="Q3828" s="2" t="str">
        <f>VLOOKUP(A3828,'Additional Data'!$A$1:$D$9949,2,0)</f>
        <v>Website</v>
      </c>
      <c r="R3828" s="2" t="str">
        <f>VLOOKUP(A3828,'Additional Data'!$A$1:$D$9949,4,0)</f>
        <v>Cash On Delivery</v>
      </c>
      <c r="S3828" s="7">
        <f>VLOOKUP(A3828,'Additional Data'!$A$1:$D$9949,3,0)</f>
        <v>2198.737852</v>
      </c>
      <c r="T3828" s="2" t="str">
        <f>HLOOKUP(B3828,'Additional Data'!$F$1:$N$2,2,0)</f>
        <v>Mobile</v>
      </c>
    </row>
    <row r="3829" ht="14.25" customHeight="1">
      <c r="A3829" s="2">
        <v>778219.0</v>
      </c>
      <c r="B3829" s="2" t="s">
        <v>36</v>
      </c>
      <c r="C3829" s="2" t="s">
        <v>41</v>
      </c>
      <c r="D3829" s="2" t="s">
        <v>34</v>
      </c>
      <c r="E3829" s="4">
        <v>43537.58137731482</v>
      </c>
      <c r="F3829" s="4">
        <v>43537.58137731482</v>
      </c>
      <c r="G3829" s="4">
        <v>43544.58137731482</v>
      </c>
      <c r="H3829" s="2">
        <v>0.0</v>
      </c>
      <c r="I3829" s="2">
        <v>101.0</v>
      </c>
      <c r="J3829" s="2" t="s">
        <v>41</v>
      </c>
      <c r="K3829" s="2" t="s">
        <v>66</v>
      </c>
      <c r="L3829" s="2" t="s">
        <v>67</v>
      </c>
      <c r="M3829" s="2" t="s">
        <v>71</v>
      </c>
      <c r="N3829" s="2">
        <v>-7.0</v>
      </c>
      <c r="O3829" s="2">
        <v>0.0</v>
      </c>
      <c r="P3829" s="2">
        <v>101.0</v>
      </c>
      <c r="Q3829" s="2" t="str">
        <f>VLOOKUP(A3829,'Additional Data'!$A$1:$D$9949,2,0)</f>
        <v>App</v>
      </c>
      <c r="R3829" s="2" t="str">
        <f>VLOOKUP(A3829,'Additional Data'!$A$1:$D$9949,4,0)</f>
        <v>Credit Card</v>
      </c>
      <c r="S3829" s="7">
        <f>VLOOKUP(A3829,'Additional Data'!$A$1:$D$9949,3,0)</f>
        <v>3103.133737</v>
      </c>
      <c r="T3829" s="2" t="str">
        <f>HLOOKUP(B3829,'Additional Data'!$F$1:$N$2,2,0)</f>
        <v>Laptop</v>
      </c>
    </row>
    <row r="3830" ht="14.25" customHeight="1">
      <c r="A3830" s="2">
        <v>752663.0</v>
      </c>
      <c r="B3830" s="2" t="s">
        <v>48</v>
      </c>
      <c r="C3830" s="2" t="s">
        <v>32</v>
      </c>
      <c r="D3830" s="2" t="s">
        <v>34</v>
      </c>
      <c r="E3830" s="4">
        <v>43537.58159722222</v>
      </c>
      <c r="F3830" s="4">
        <v>43543.58159722222</v>
      </c>
      <c r="G3830" s="4">
        <v>43541.58159722222</v>
      </c>
      <c r="H3830" s="2">
        <v>27.0</v>
      </c>
      <c r="I3830" s="2">
        <v>107.0</v>
      </c>
      <c r="J3830" s="2" t="s">
        <v>60</v>
      </c>
      <c r="K3830" s="2" t="s">
        <v>61</v>
      </c>
      <c r="L3830" s="2" t="s">
        <v>35</v>
      </c>
      <c r="M3830" s="2" t="s">
        <v>59</v>
      </c>
      <c r="N3830" s="2">
        <v>2.0</v>
      </c>
      <c r="O3830" s="2">
        <v>6.0</v>
      </c>
      <c r="P3830" s="2">
        <v>134.0</v>
      </c>
      <c r="Q3830" s="2" t="str">
        <f>VLOOKUP(A3830,'Additional Data'!$A$1:$D$9949,2,0)</f>
        <v>App</v>
      </c>
      <c r="R3830" s="2" t="str">
        <f>VLOOKUP(A3830,'Additional Data'!$A$1:$D$9949,4,0)</f>
        <v>Credit Card</v>
      </c>
      <c r="S3830" s="7">
        <f>VLOOKUP(A3830,'Additional Data'!$A$1:$D$9949,3,0)</f>
        <v>392.8840377</v>
      </c>
      <c r="T3830" s="2" t="str">
        <f>HLOOKUP(B3830,'Additional Data'!$F$1:$N$2,2,0)</f>
        <v>Gaming Console</v>
      </c>
    </row>
    <row r="3831" ht="14.25" customHeight="1">
      <c r="A3831" s="2">
        <v>760782.0</v>
      </c>
      <c r="B3831" s="2" t="s">
        <v>47</v>
      </c>
      <c r="C3831" s="2" t="s">
        <v>41</v>
      </c>
      <c r="D3831" s="2" t="s">
        <v>34</v>
      </c>
      <c r="E3831" s="4">
        <v>43537.58453703704</v>
      </c>
      <c r="F3831" s="4">
        <v>43539.58453703704</v>
      </c>
      <c r="G3831" s="4">
        <v>43543.58453703704</v>
      </c>
      <c r="H3831" s="2">
        <v>0.0</v>
      </c>
      <c r="I3831" s="2">
        <v>124.0</v>
      </c>
      <c r="J3831" s="2" t="s">
        <v>41</v>
      </c>
      <c r="K3831" s="2" t="s">
        <v>66</v>
      </c>
      <c r="L3831" s="2" t="s">
        <v>67</v>
      </c>
      <c r="M3831" s="2" t="s">
        <v>59</v>
      </c>
      <c r="N3831" s="2">
        <v>-4.0</v>
      </c>
      <c r="O3831" s="2">
        <v>2.0</v>
      </c>
      <c r="P3831" s="2">
        <v>124.0</v>
      </c>
      <c r="Q3831" s="2" t="str">
        <f>VLOOKUP(A3831,'Additional Data'!$A$1:$D$9949,2,0)</f>
        <v>Website</v>
      </c>
      <c r="R3831" s="2" t="str">
        <f>VLOOKUP(A3831,'Additional Data'!$A$1:$D$9949,4,0)</f>
        <v>Debit Card</v>
      </c>
      <c r="S3831" s="7">
        <f>VLOOKUP(A3831,'Additional Data'!$A$1:$D$9949,3,0)</f>
        <v>2279.715996</v>
      </c>
      <c r="T3831" s="2" t="str">
        <f>HLOOKUP(B3831,'Additional Data'!$F$1:$N$2,2,0)</f>
        <v>Tablet</v>
      </c>
    </row>
    <row r="3832" ht="14.25" customHeight="1">
      <c r="A3832" s="2">
        <v>65528.0</v>
      </c>
      <c r="B3832" s="2" t="s">
        <v>30</v>
      </c>
      <c r="C3832" s="2" t="s">
        <v>32</v>
      </c>
      <c r="D3832" s="2" t="s">
        <v>34</v>
      </c>
      <c r="E3832" s="4">
        <v>43537.58763888889</v>
      </c>
      <c r="F3832" s="4">
        <v>43539.58763888889</v>
      </c>
      <c r="G3832" s="4">
        <v>43543.58763888889</v>
      </c>
      <c r="H3832" s="2">
        <v>0.0</v>
      </c>
      <c r="I3832" s="2">
        <v>129.0</v>
      </c>
      <c r="J3832" s="2" t="s">
        <v>32</v>
      </c>
      <c r="K3832" s="2" t="s">
        <v>82</v>
      </c>
      <c r="L3832" s="2" t="s">
        <v>67</v>
      </c>
      <c r="M3832" s="2" t="s">
        <v>71</v>
      </c>
      <c r="N3832" s="2">
        <v>-4.0</v>
      </c>
      <c r="O3832" s="2">
        <v>2.0</v>
      </c>
      <c r="P3832" s="2">
        <v>129.0</v>
      </c>
      <c r="Q3832" s="2" t="str">
        <f>VLOOKUP(A3832,'Additional Data'!$A$1:$D$9949,2,0)</f>
        <v>App</v>
      </c>
      <c r="R3832" s="2" t="str">
        <f>VLOOKUP(A3832,'Additional Data'!$A$1:$D$9949,4,0)</f>
        <v>Debit Card</v>
      </c>
      <c r="S3832" s="7">
        <f>VLOOKUP(A3832,'Additional Data'!$A$1:$D$9949,3,0)</f>
        <v>1992.194366</v>
      </c>
      <c r="T3832" s="2" t="str">
        <f>HLOOKUP(B3832,'Additional Data'!$F$1:$N$2,2,0)</f>
        <v>PC</v>
      </c>
    </row>
    <row r="3833" ht="14.25" customHeight="1">
      <c r="A3833" s="2">
        <v>705727.0</v>
      </c>
      <c r="B3833" s="2" t="s">
        <v>36</v>
      </c>
      <c r="C3833" s="2" t="s">
        <v>41</v>
      </c>
      <c r="D3833" s="2" t="s">
        <v>34</v>
      </c>
      <c r="E3833" s="4">
        <v>43537.58876157407</v>
      </c>
      <c r="F3833" s="4">
        <v>43545.58876157407</v>
      </c>
      <c r="G3833" s="4">
        <v>43544.58876157407</v>
      </c>
      <c r="H3833" s="2">
        <v>45.0</v>
      </c>
      <c r="I3833" s="2">
        <v>112.0</v>
      </c>
      <c r="J3833" s="2" t="s">
        <v>60</v>
      </c>
      <c r="K3833" s="2" t="s">
        <v>77</v>
      </c>
      <c r="L3833" s="2" t="s">
        <v>35</v>
      </c>
      <c r="M3833" s="2" t="s">
        <v>59</v>
      </c>
      <c r="N3833" s="2">
        <v>1.0</v>
      </c>
      <c r="O3833" s="2">
        <v>8.0</v>
      </c>
      <c r="P3833" s="2">
        <v>157.0</v>
      </c>
      <c r="Q3833" s="2" t="str">
        <f>VLOOKUP(A3833,'Additional Data'!$A$1:$D$9949,2,0)</f>
        <v>App</v>
      </c>
      <c r="R3833" s="2" t="str">
        <f>VLOOKUP(A3833,'Additional Data'!$A$1:$D$9949,4,0)</f>
        <v>Credit Card</v>
      </c>
      <c r="S3833" s="7">
        <f>VLOOKUP(A3833,'Additional Data'!$A$1:$D$9949,3,0)</f>
        <v>2559</v>
      </c>
      <c r="T3833" s="2" t="str">
        <f>HLOOKUP(B3833,'Additional Data'!$F$1:$N$2,2,0)</f>
        <v>Laptop</v>
      </c>
    </row>
    <row r="3834" ht="14.25" customHeight="1">
      <c r="A3834" s="2">
        <v>868641.0</v>
      </c>
      <c r="B3834" s="2" t="s">
        <v>39</v>
      </c>
      <c r="C3834" s="2" t="s">
        <v>32</v>
      </c>
      <c r="D3834" s="2" t="s">
        <v>34</v>
      </c>
      <c r="E3834" s="4">
        <v>43537.5896875</v>
      </c>
      <c r="F3834" s="4">
        <v>43542.5896875</v>
      </c>
      <c r="G3834" s="4">
        <v>43542.5896875</v>
      </c>
      <c r="H3834" s="2">
        <v>0.0</v>
      </c>
      <c r="I3834" s="2">
        <v>125.0</v>
      </c>
      <c r="J3834" s="2" t="s">
        <v>32</v>
      </c>
      <c r="K3834" s="2" t="s">
        <v>82</v>
      </c>
      <c r="L3834" s="2" t="s">
        <v>67</v>
      </c>
      <c r="M3834" s="2" t="s">
        <v>59</v>
      </c>
      <c r="N3834" s="2">
        <v>0.0</v>
      </c>
      <c r="O3834" s="2">
        <v>5.0</v>
      </c>
      <c r="P3834" s="2">
        <v>125.0</v>
      </c>
      <c r="Q3834" s="2" t="str">
        <f>VLOOKUP(A3834,'Additional Data'!$A$1:$D$9949,2,0)</f>
        <v>Website</v>
      </c>
      <c r="R3834" s="2" t="str">
        <f>VLOOKUP(A3834,'Additional Data'!$A$1:$D$9949,4,0)</f>
        <v>Credit Card</v>
      </c>
      <c r="S3834" s="7">
        <f>VLOOKUP(A3834,'Additional Data'!$A$1:$D$9949,3,0)</f>
        <v>1184.436011</v>
      </c>
      <c r="T3834" s="2" t="str">
        <f>HLOOKUP(B3834,'Additional Data'!$F$1:$N$2,2,0)</f>
        <v>Mobile</v>
      </c>
    </row>
    <row r="3835" ht="14.25" customHeight="1">
      <c r="A3835" s="2">
        <v>987538.0</v>
      </c>
      <c r="B3835" s="2" t="s">
        <v>39</v>
      </c>
      <c r="C3835" s="2" t="s">
        <v>41</v>
      </c>
      <c r="D3835" s="2" t="s">
        <v>34</v>
      </c>
      <c r="E3835" s="4">
        <v>43537.59054398148</v>
      </c>
      <c r="F3835" s="4">
        <v>43544.59054398148</v>
      </c>
      <c r="G3835" s="4">
        <v>43540.59054398148</v>
      </c>
      <c r="H3835" s="2">
        <v>0.0</v>
      </c>
      <c r="I3835" s="2">
        <v>130.0</v>
      </c>
      <c r="J3835" s="2" t="s">
        <v>41</v>
      </c>
      <c r="K3835" s="2" t="s">
        <v>66</v>
      </c>
      <c r="L3835" s="2" t="s">
        <v>67</v>
      </c>
      <c r="M3835" s="2" t="s">
        <v>59</v>
      </c>
      <c r="N3835" s="2">
        <v>4.0</v>
      </c>
      <c r="O3835" s="2">
        <v>7.0</v>
      </c>
      <c r="P3835" s="2">
        <v>130.0</v>
      </c>
      <c r="Q3835" s="2" t="str">
        <f>VLOOKUP(A3835,'Additional Data'!$A$1:$D$9949,2,0)</f>
        <v>App</v>
      </c>
      <c r="R3835" s="2" t="str">
        <f>VLOOKUP(A3835,'Additional Data'!$A$1:$D$9949,4,0)</f>
        <v>Debit Card</v>
      </c>
      <c r="S3835" s="7">
        <f>VLOOKUP(A3835,'Additional Data'!$A$1:$D$9949,3,0)</f>
        <v>1143.559749</v>
      </c>
      <c r="T3835" s="2" t="str">
        <f>HLOOKUP(B3835,'Additional Data'!$F$1:$N$2,2,0)</f>
        <v>Mobile</v>
      </c>
    </row>
    <row r="3836" ht="14.25" customHeight="1">
      <c r="A3836" s="2">
        <v>716420.0</v>
      </c>
      <c r="B3836" s="2" t="s">
        <v>36</v>
      </c>
      <c r="C3836" s="2" t="s">
        <v>41</v>
      </c>
      <c r="D3836" s="2" t="s">
        <v>34</v>
      </c>
      <c r="E3836" s="4">
        <v>43537.5934837963</v>
      </c>
      <c r="F3836" s="4">
        <v>43542.5934837963</v>
      </c>
      <c r="G3836" s="4">
        <v>43540.5934837963</v>
      </c>
      <c r="H3836" s="2">
        <v>65.0</v>
      </c>
      <c r="I3836" s="2">
        <v>89.0</v>
      </c>
      <c r="J3836" s="2" t="s">
        <v>60</v>
      </c>
      <c r="K3836" s="2" t="s">
        <v>77</v>
      </c>
      <c r="L3836" s="2" t="s">
        <v>35</v>
      </c>
      <c r="M3836" s="2" t="s">
        <v>71</v>
      </c>
      <c r="N3836" s="2">
        <v>2.0</v>
      </c>
      <c r="O3836" s="2">
        <v>5.0</v>
      </c>
      <c r="P3836" s="2">
        <v>154.0</v>
      </c>
      <c r="Q3836" s="2" t="str">
        <f>VLOOKUP(A3836,'Additional Data'!$A$1:$D$9949,2,0)</f>
        <v>App</v>
      </c>
      <c r="R3836" s="2" t="str">
        <f>VLOOKUP(A3836,'Additional Data'!$A$1:$D$9949,4,0)</f>
        <v>Debit Card</v>
      </c>
      <c r="S3836" s="7">
        <f>VLOOKUP(A3836,'Additional Data'!$A$1:$D$9949,3,0)</f>
        <v>2535.383536</v>
      </c>
      <c r="T3836" s="2" t="str">
        <f>HLOOKUP(B3836,'Additional Data'!$F$1:$N$2,2,0)</f>
        <v>Laptop</v>
      </c>
    </row>
    <row r="3837" ht="14.25" customHeight="1">
      <c r="A3837" s="2">
        <v>107894.0</v>
      </c>
      <c r="B3837" s="2" t="s">
        <v>39</v>
      </c>
      <c r="C3837" s="2" t="s">
        <v>41</v>
      </c>
      <c r="D3837" s="2" t="s">
        <v>34</v>
      </c>
      <c r="E3837" s="4">
        <v>43537.600810185184</v>
      </c>
      <c r="F3837" s="4">
        <v>43540.600810185184</v>
      </c>
      <c r="G3837" s="4">
        <v>43540.600810185184</v>
      </c>
      <c r="H3837" s="2">
        <v>25.0</v>
      </c>
      <c r="I3837" s="2">
        <v>113.0</v>
      </c>
      <c r="J3837" s="2" t="s">
        <v>60</v>
      </c>
      <c r="K3837" s="2" t="s">
        <v>77</v>
      </c>
      <c r="L3837" s="2" t="s">
        <v>35</v>
      </c>
      <c r="M3837" s="2" t="s">
        <v>59</v>
      </c>
      <c r="N3837" s="2">
        <v>0.0</v>
      </c>
      <c r="O3837" s="2">
        <v>3.0</v>
      </c>
      <c r="P3837" s="2">
        <v>138.0</v>
      </c>
      <c r="Q3837" s="2" t="str">
        <f>VLOOKUP(A3837,'Additional Data'!$A$1:$D$9949,2,0)</f>
        <v>App</v>
      </c>
      <c r="R3837" s="2" t="str">
        <f>VLOOKUP(A3837,'Additional Data'!$A$1:$D$9949,4,0)</f>
        <v>Debit Card</v>
      </c>
      <c r="S3837" s="7">
        <f>VLOOKUP(A3837,'Additional Data'!$A$1:$D$9949,3,0)</f>
        <v>2302.368341</v>
      </c>
      <c r="T3837" s="2" t="str">
        <f>HLOOKUP(B3837,'Additional Data'!$F$1:$N$2,2,0)</f>
        <v>Mobile</v>
      </c>
    </row>
    <row r="3838" ht="14.25" customHeight="1">
      <c r="A3838" s="2">
        <v>186824.0</v>
      </c>
      <c r="B3838" s="2" t="s">
        <v>36</v>
      </c>
      <c r="C3838" s="2" t="s">
        <v>41</v>
      </c>
      <c r="D3838" s="2" t="s">
        <v>34</v>
      </c>
      <c r="E3838" s="4">
        <v>43537.61023148148</v>
      </c>
      <c r="F3838" s="4">
        <v>43538.61023148148</v>
      </c>
      <c r="G3838" s="4">
        <v>43544.61023148148</v>
      </c>
      <c r="H3838" s="2">
        <v>0.0</v>
      </c>
      <c r="I3838" s="2">
        <v>126.0</v>
      </c>
      <c r="J3838" s="2" t="s">
        <v>41</v>
      </c>
      <c r="K3838" s="2" t="s">
        <v>66</v>
      </c>
      <c r="L3838" s="2" t="s">
        <v>67</v>
      </c>
      <c r="M3838" s="2" t="s">
        <v>71</v>
      </c>
      <c r="N3838" s="2">
        <v>-6.0</v>
      </c>
      <c r="O3838" s="2">
        <v>1.0</v>
      </c>
      <c r="P3838" s="2">
        <v>126.0</v>
      </c>
      <c r="Q3838" s="2" t="str">
        <f>VLOOKUP(A3838,'Additional Data'!$A$1:$D$9949,2,0)</f>
        <v>App</v>
      </c>
      <c r="R3838" s="2" t="str">
        <f>VLOOKUP(A3838,'Additional Data'!$A$1:$D$9949,4,0)</f>
        <v>Debit Card</v>
      </c>
      <c r="S3838" s="7">
        <f>VLOOKUP(A3838,'Additional Data'!$A$1:$D$9949,3,0)</f>
        <v>883</v>
      </c>
      <c r="T3838" s="2" t="str">
        <f>HLOOKUP(B3838,'Additional Data'!$F$1:$N$2,2,0)</f>
        <v>Laptop</v>
      </c>
    </row>
    <row r="3839" ht="14.25" customHeight="1">
      <c r="A3839" s="2">
        <v>558124.0</v>
      </c>
      <c r="B3839" s="2" t="s">
        <v>39</v>
      </c>
      <c r="C3839" s="2" t="s">
        <v>32</v>
      </c>
      <c r="D3839" s="2" t="s">
        <v>34</v>
      </c>
      <c r="E3839" s="4">
        <v>43537.62320601852</v>
      </c>
      <c r="F3839" s="4">
        <v>43546.62320601852</v>
      </c>
      <c r="G3839" s="4">
        <v>43543.62320601852</v>
      </c>
      <c r="H3839" s="2">
        <v>32.0</v>
      </c>
      <c r="I3839" s="2">
        <v>121.0</v>
      </c>
      <c r="J3839" s="2" t="s">
        <v>73</v>
      </c>
      <c r="K3839" s="2" t="s">
        <v>74</v>
      </c>
      <c r="L3839" s="2" t="s">
        <v>35</v>
      </c>
      <c r="M3839" s="2" t="s">
        <v>71</v>
      </c>
      <c r="N3839" s="2">
        <v>3.0</v>
      </c>
      <c r="O3839" s="2">
        <v>9.0</v>
      </c>
      <c r="P3839" s="2">
        <v>153.0</v>
      </c>
      <c r="Q3839" s="2" t="str">
        <f>VLOOKUP(A3839,'Additional Data'!$A$1:$D$9949,2,0)</f>
        <v>App</v>
      </c>
      <c r="R3839" s="2" t="str">
        <f>VLOOKUP(A3839,'Additional Data'!$A$1:$D$9949,4,0)</f>
        <v>Debit Card</v>
      </c>
      <c r="S3839" s="7">
        <f>VLOOKUP(A3839,'Additional Data'!$A$1:$D$9949,3,0)</f>
        <v>712.5431056</v>
      </c>
      <c r="T3839" s="2" t="str">
        <f>HLOOKUP(B3839,'Additional Data'!$F$1:$N$2,2,0)</f>
        <v>Mobile</v>
      </c>
    </row>
    <row r="3840" ht="14.25" customHeight="1">
      <c r="A3840" s="2">
        <v>229262.0</v>
      </c>
      <c r="B3840" s="2" t="s">
        <v>36</v>
      </c>
      <c r="C3840" s="2" t="s">
        <v>32</v>
      </c>
      <c r="D3840" s="2" t="s">
        <v>34</v>
      </c>
      <c r="E3840" s="4">
        <v>43537.62326388889</v>
      </c>
      <c r="F3840" s="4">
        <v>43544.62326388889</v>
      </c>
      <c r="G3840" s="4">
        <v>43543.62326388889</v>
      </c>
      <c r="H3840" s="2">
        <v>34.0</v>
      </c>
      <c r="I3840" s="2">
        <v>124.0</v>
      </c>
      <c r="J3840" s="2" t="s">
        <v>41</v>
      </c>
      <c r="K3840" s="2" t="s">
        <v>58</v>
      </c>
      <c r="L3840" s="2" t="s">
        <v>35</v>
      </c>
      <c r="M3840" s="2" t="s">
        <v>59</v>
      </c>
      <c r="N3840" s="2">
        <v>1.0</v>
      </c>
      <c r="O3840" s="2">
        <v>7.0</v>
      </c>
      <c r="P3840" s="2">
        <v>158.0</v>
      </c>
      <c r="Q3840" s="2" t="str">
        <f>VLOOKUP(A3840,'Additional Data'!$A$1:$D$9949,2,0)</f>
        <v>App</v>
      </c>
      <c r="R3840" s="2" t="str">
        <f>VLOOKUP(A3840,'Additional Data'!$A$1:$D$9949,4,0)</f>
        <v>Debit Card</v>
      </c>
      <c r="S3840" s="7">
        <f>VLOOKUP(A3840,'Additional Data'!$A$1:$D$9949,3,0)</f>
        <v>3639.429415</v>
      </c>
      <c r="T3840" s="2" t="str">
        <f>HLOOKUP(B3840,'Additional Data'!$F$1:$N$2,2,0)</f>
        <v>Laptop</v>
      </c>
    </row>
    <row r="3841" ht="14.25" customHeight="1">
      <c r="A3841" s="2">
        <v>351704.0</v>
      </c>
      <c r="B3841" s="2" t="s">
        <v>36</v>
      </c>
      <c r="C3841" s="2" t="s">
        <v>32</v>
      </c>
      <c r="D3841" s="2" t="s">
        <v>34</v>
      </c>
      <c r="E3841" s="4">
        <v>43537.62534722222</v>
      </c>
      <c r="F3841" s="4">
        <v>43537.62534722222</v>
      </c>
      <c r="G3841" s="4">
        <v>43543.62534722222</v>
      </c>
      <c r="H3841" s="2">
        <v>0.0</v>
      </c>
      <c r="I3841" s="2">
        <v>129.0</v>
      </c>
      <c r="J3841" s="2" t="s">
        <v>32</v>
      </c>
      <c r="K3841" s="2" t="s">
        <v>82</v>
      </c>
      <c r="L3841" s="2" t="s">
        <v>67</v>
      </c>
      <c r="M3841" s="2" t="s">
        <v>71</v>
      </c>
      <c r="N3841" s="2">
        <v>-6.0</v>
      </c>
      <c r="O3841" s="2">
        <v>0.0</v>
      </c>
      <c r="P3841" s="2">
        <v>129.0</v>
      </c>
      <c r="Q3841" s="2" t="str">
        <f>VLOOKUP(A3841,'Additional Data'!$A$1:$D$9949,2,0)</f>
        <v>App</v>
      </c>
      <c r="R3841" s="2" t="str">
        <f>VLOOKUP(A3841,'Additional Data'!$A$1:$D$9949,4,0)</f>
        <v>Debit Card</v>
      </c>
      <c r="S3841" s="7">
        <f>VLOOKUP(A3841,'Additional Data'!$A$1:$D$9949,3,0)</f>
        <v>519</v>
      </c>
      <c r="T3841" s="2" t="str">
        <f>HLOOKUP(B3841,'Additional Data'!$F$1:$N$2,2,0)</f>
        <v>Laptop</v>
      </c>
    </row>
    <row r="3842" ht="14.25" customHeight="1">
      <c r="A3842" s="2">
        <v>990141.0</v>
      </c>
      <c r="B3842" s="2" t="s">
        <v>49</v>
      </c>
      <c r="C3842" s="2" t="s">
        <v>32</v>
      </c>
      <c r="D3842" s="2" t="s">
        <v>34</v>
      </c>
      <c r="E3842" s="4">
        <v>43537.63284722222</v>
      </c>
      <c r="F3842" s="4">
        <v>43541.63284722222</v>
      </c>
      <c r="G3842" s="4">
        <v>43540.63284722222</v>
      </c>
      <c r="H3842" s="2">
        <v>31.0</v>
      </c>
      <c r="I3842" s="2">
        <v>106.0</v>
      </c>
      <c r="J3842" s="2" t="s">
        <v>60</v>
      </c>
      <c r="K3842" s="2" t="s">
        <v>61</v>
      </c>
      <c r="L3842" s="2" t="s">
        <v>35</v>
      </c>
      <c r="M3842" s="2" t="s">
        <v>59</v>
      </c>
      <c r="N3842" s="2">
        <v>1.0</v>
      </c>
      <c r="O3842" s="2">
        <v>4.0</v>
      </c>
      <c r="P3842" s="2">
        <v>137.0</v>
      </c>
      <c r="Q3842" s="2" t="str">
        <f>VLOOKUP(A3842,'Additional Data'!$A$1:$D$9949,2,0)</f>
        <v>Website</v>
      </c>
      <c r="R3842" s="2" t="str">
        <f>VLOOKUP(A3842,'Additional Data'!$A$1:$D$9949,4,0)</f>
        <v>Credit Card</v>
      </c>
      <c r="S3842" s="7">
        <f>VLOOKUP(A3842,'Additional Data'!$A$1:$D$9949,3,0)</f>
        <v>686.6447701</v>
      </c>
      <c r="T3842" s="2" t="str">
        <f>HLOOKUP(B3842,'Additional Data'!$F$1:$N$2,2,0)</f>
        <v>TV</v>
      </c>
    </row>
    <row r="3843" ht="14.25" customHeight="1">
      <c r="A3843" s="2">
        <v>109360.0</v>
      </c>
      <c r="B3843" s="2" t="s">
        <v>39</v>
      </c>
      <c r="C3843" s="2" t="s">
        <v>41</v>
      </c>
      <c r="D3843" s="2" t="s">
        <v>34</v>
      </c>
      <c r="E3843" s="4">
        <v>43537.63315972222</v>
      </c>
      <c r="F3843" s="4">
        <v>43539.63315972222</v>
      </c>
      <c r="G3843" s="4">
        <v>43542.63315972222</v>
      </c>
      <c r="H3843" s="2">
        <v>29.0</v>
      </c>
      <c r="I3843" s="2">
        <v>115.0</v>
      </c>
      <c r="J3843" s="2" t="s">
        <v>60</v>
      </c>
      <c r="K3843" s="2" t="s">
        <v>77</v>
      </c>
      <c r="L3843" s="2" t="s">
        <v>35</v>
      </c>
      <c r="M3843" s="2" t="s">
        <v>71</v>
      </c>
      <c r="N3843" s="2">
        <v>-3.0</v>
      </c>
      <c r="O3843" s="2">
        <v>2.0</v>
      </c>
      <c r="P3843" s="2">
        <v>144.0</v>
      </c>
      <c r="Q3843" s="2" t="str">
        <f>VLOOKUP(A3843,'Additional Data'!$A$1:$D$9949,2,0)</f>
        <v>App</v>
      </c>
      <c r="R3843" s="2" t="str">
        <f>VLOOKUP(A3843,'Additional Data'!$A$1:$D$9949,4,0)</f>
        <v>Debit Card</v>
      </c>
      <c r="S3843" s="7">
        <f>VLOOKUP(A3843,'Additional Data'!$A$1:$D$9949,3,0)</f>
        <v>2172.216018</v>
      </c>
      <c r="T3843" s="2" t="str">
        <f>HLOOKUP(B3843,'Additional Data'!$F$1:$N$2,2,0)</f>
        <v>Mobile</v>
      </c>
    </row>
    <row r="3844" ht="14.25" customHeight="1">
      <c r="A3844" s="2">
        <v>172901.0</v>
      </c>
      <c r="B3844" s="2" t="s">
        <v>39</v>
      </c>
      <c r="C3844" s="2" t="s">
        <v>32</v>
      </c>
      <c r="D3844" s="2" t="s">
        <v>34</v>
      </c>
      <c r="E3844" s="4">
        <v>43537.6453125</v>
      </c>
      <c r="F3844" s="4">
        <v>43540.6453125</v>
      </c>
      <c r="G3844" s="4">
        <v>43541.6453125</v>
      </c>
      <c r="H3844" s="2">
        <v>32.0</v>
      </c>
      <c r="I3844" s="2">
        <v>111.0</v>
      </c>
      <c r="J3844" s="2" t="s">
        <v>60</v>
      </c>
      <c r="K3844" s="2" t="s">
        <v>61</v>
      </c>
      <c r="L3844" s="2" t="s">
        <v>35</v>
      </c>
      <c r="M3844" s="2" t="s">
        <v>59</v>
      </c>
      <c r="N3844" s="2">
        <v>-1.0</v>
      </c>
      <c r="O3844" s="2">
        <v>3.0</v>
      </c>
      <c r="P3844" s="2">
        <v>143.0</v>
      </c>
      <c r="Q3844" s="2" t="str">
        <f>VLOOKUP(A3844,'Additional Data'!$A$1:$D$9949,2,0)</f>
        <v>App</v>
      </c>
      <c r="R3844" s="2" t="str">
        <f>VLOOKUP(A3844,'Additional Data'!$A$1:$D$9949,4,0)</f>
        <v>Credit Card</v>
      </c>
      <c r="S3844" s="7">
        <f>VLOOKUP(A3844,'Additional Data'!$A$1:$D$9949,3,0)</f>
        <v>3425</v>
      </c>
      <c r="T3844" s="2" t="str">
        <f>HLOOKUP(B3844,'Additional Data'!$F$1:$N$2,2,0)</f>
        <v>Mobile</v>
      </c>
    </row>
    <row r="3845" ht="14.25" customHeight="1">
      <c r="A3845" s="2">
        <v>372892.0</v>
      </c>
      <c r="B3845" s="2" t="s">
        <v>36</v>
      </c>
      <c r="C3845" s="2" t="s">
        <v>41</v>
      </c>
      <c r="D3845" s="2" t="s">
        <v>34</v>
      </c>
      <c r="E3845" s="4">
        <v>43537.64665509259</v>
      </c>
      <c r="F3845" s="4">
        <v>43541.64665509259</v>
      </c>
      <c r="G3845" s="4">
        <v>43541.64665509259</v>
      </c>
      <c r="H3845" s="2">
        <v>31.0</v>
      </c>
      <c r="I3845" s="2">
        <v>129.0</v>
      </c>
      <c r="J3845" s="2" t="s">
        <v>73</v>
      </c>
      <c r="K3845" s="2" t="s">
        <v>80</v>
      </c>
      <c r="L3845" s="2" t="s">
        <v>35</v>
      </c>
      <c r="M3845" s="2" t="s">
        <v>71</v>
      </c>
      <c r="N3845" s="2">
        <v>0.0</v>
      </c>
      <c r="O3845" s="2">
        <v>4.0</v>
      </c>
      <c r="P3845" s="2">
        <v>160.0</v>
      </c>
      <c r="Q3845" s="2" t="str">
        <f>VLOOKUP(A3845,'Additional Data'!$A$1:$D$9949,2,0)</f>
        <v>App</v>
      </c>
      <c r="R3845" s="2" t="str">
        <f>VLOOKUP(A3845,'Additional Data'!$A$1:$D$9949,4,0)</f>
        <v>Debit Card</v>
      </c>
      <c r="S3845" s="7">
        <f>VLOOKUP(A3845,'Additional Data'!$A$1:$D$9949,3,0)</f>
        <v>1356</v>
      </c>
      <c r="T3845" s="2" t="str">
        <f>HLOOKUP(B3845,'Additional Data'!$F$1:$N$2,2,0)</f>
        <v>Laptop</v>
      </c>
    </row>
    <row r="3846" ht="14.25" customHeight="1">
      <c r="A3846" s="2">
        <v>466025.0</v>
      </c>
      <c r="B3846" s="2" t="s">
        <v>36</v>
      </c>
      <c r="C3846" s="2" t="s">
        <v>41</v>
      </c>
      <c r="D3846" s="2" t="s">
        <v>34</v>
      </c>
      <c r="E3846" s="4">
        <v>43537.64826388889</v>
      </c>
      <c r="F3846" s="4">
        <v>43541.64826388889</v>
      </c>
      <c r="G3846" s="4">
        <v>43540.64826388889</v>
      </c>
      <c r="H3846" s="2">
        <v>28.0</v>
      </c>
      <c r="I3846" s="2">
        <v>128.0</v>
      </c>
      <c r="J3846" s="2" t="s">
        <v>73</v>
      </c>
      <c r="K3846" s="2" t="s">
        <v>80</v>
      </c>
      <c r="L3846" s="2" t="s">
        <v>35</v>
      </c>
      <c r="M3846" s="2" t="s">
        <v>59</v>
      </c>
      <c r="N3846" s="2">
        <v>1.0</v>
      </c>
      <c r="O3846" s="2">
        <v>4.0</v>
      </c>
      <c r="P3846" s="2">
        <v>156.0</v>
      </c>
      <c r="Q3846" s="2" t="str">
        <f>VLOOKUP(A3846,'Additional Data'!$A$1:$D$9949,2,0)</f>
        <v>App</v>
      </c>
      <c r="R3846" s="2" t="str">
        <f>VLOOKUP(A3846,'Additional Data'!$A$1:$D$9949,4,0)</f>
        <v>Cash On Delivery</v>
      </c>
      <c r="S3846" s="7">
        <f>VLOOKUP(A3846,'Additional Data'!$A$1:$D$9949,3,0)</f>
        <v>1430</v>
      </c>
      <c r="T3846" s="2" t="str">
        <f>HLOOKUP(B3846,'Additional Data'!$F$1:$N$2,2,0)</f>
        <v>Laptop</v>
      </c>
    </row>
    <row r="3847" ht="14.25" customHeight="1">
      <c r="A3847" s="2">
        <v>638085.0</v>
      </c>
      <c r="B3847" s="2" t="s">
        <v>30</v>
      </c>
      <c r="C3847" s="2" t="s">
        <v>32</v>
      </c>
      <c r="D3847" s="2" t="s">
        <v>34</v>
      </c>
      <c r="E3847" s="4">
        <v>43537.650046296294</v>
      </c>
      <c r="F3847" s="4">
        <v>43542.650046296294</v>
      </c>
      <c r="G3847" s="4">
        <v>43540.650046296294</v>
      </c>
      <c r="H3847" s="2">
        <v>36.0</v>
      </c>
      <c r="I3847" s="2">
        <v>124.0</v>
      </c>
      <c r="J3847" s="2" t="s">
        <v>41</v>
      </c>
      <c r="K3847" s="2" t="s">
        <v>58</v>
      </c>
      <c r="L3847" s="2" t="s">
        <v>35</v>
      </c>
      <c r="M3847" s="2" t="s">
        <v>59</v>
      </c>
      <c r="N3847" s="2">
        <v>2.0</v>
      </c>
      <c r="O3847" s="2">
        <v>5.0</v>
      </c>
      <c r="P3847" s="2">
        <v>160.0</v>
      </c>
      <c r="Q3847" s="2" t="str">
        <f>VLOOKUP(A3847,'Additional Data'!$A$1:$D$9949,2,0)</f>
        <v>Website</v>
      </c>
      <c r="R3847" s="2" t="str">
        <f>VLOOKUP(A3847,'Additional Data'!$A$1:$D$9949,4,0)</f>
        <v>Cash On Delivery</v>
      </c>
      <c r="S3847" s="7">
        <f>VLOOKUP(A3847,'Additional Data'!$A$1:$D$9949,3,0)</f>
        <v>3455</v>
      </c>
      <c r="T3847" s="2" t="str">
        <f>HLOOKUP(B3847,'Additional Data'!$F$1:$N$2,2,0)</f>
        <v>PC</v>
      </c>
    </row>
    <row r="3848" ht="14.25" customHeight="1">
      <c r="A3848" s="2">
        <v>812771.0</v>
      </c>
      <c r="B3848" s="2" t="s">
        <v>46</v>
      </c>
      <c r="C3848" s="2" t="s">
        <v>41</v>
      </c>
      <c r="D3848" s="2" t="s">
        <v>34</v>
      </c>
      <c r="E3848" s="4">
        <v>43537.66024305556</v>
      </c>
      <c r="F3848" s="4">
        <v>43540.66024305556</v>
      </c>
      <c r="G3848" s="4">
        <v>43542.66024305556</v>
      </c>
      <c r="H3848" s="2">
        <v>79.0</v>
      </c>
      <c r="I3848" s="2">
        <v>86.0</v>
      </c>
      <c r="J3848" s="2" t="s">
        <v>60</v>
      </c>
      <c r="K3848" s="2" t="s">
        <v>77</v>
      </c>
      <c r="L3848" s="2" t="s">
        <v>35</v>
      </c>
      <c r="M3848" s="2" t="s">
        <v>71</v>
      </c>
      <c r="N3848" s="2">
        <v>-2.0</v>
      </c>
      <c r="O3848" s="2">
        <v>3.0</v>
      </c>
      <c r="P3848" s="2">
        <v>165.0</v>
      </c>
      <c r="Q3848" s="2" t="str">
        <f>VLOOKUP(A3848,'Additional Data'!$A$1:$D$9949,2,0)</f>
        <v>App</v>
      </c>
      <c r="R3848" s="2" t="str">
        <f>VLOOKUP(A3848,'Additional Data'!$A$1:$D$9949,4,0)</f>
        <v>Credit Card</v>
      </c>
      <c r="S3848" s="7">
        <f>VLOOKUP(A3848,'Additional Data'!$A$1:$D$9949,3,0)</f>
        <v>955</v>
      </c>
      <c r="T3848" s="2" t="str">
        <f>HLOOKUP(B3848,'Additional Data'!$F$1:$N$2,2,0)</f>
        <v>TV</v>
      </c>
    </row>
    <row r="3849" ht="14.25" customHeight="1">
      <c r="A3849" s="2">
        <v>37457.0</v>
      </c>
      <c r="B3849" s="2" t="s">
        <v>46</v>
      </c>
      <c r="C3849" s="2" t="s">
        <v>32</v>
      </c>
      <c r="D3849" s="2" t="s">
        <v>34</v>
      </c>
      <c r="E3849" s="4">
        <v>43537.660532407404</v>
      </c>
      <c r="F3849" s="4">
        <v>43541.660532407404</v>
      </c>
      <c r="G3849" s="4">
        <v>43540.660532407404</v>
      </c>
      <c r="H3849" s="2">
        <v>0.0</v>
      </c>
      <c r="I3849" s="2">
        <v>125.0</v>
      </c>
      <c r="J3849" s="2" t="s">
        <v>32</v>
      </c>
      <c r="K3849" s="2" t="s">
        <v>82</v>
      </c>
      <c r="L3849" s="2" t="s">
        <v>67</v>
      </c>
      <c r="M3849" s="2" t="s">
        <v>59</v>
      </c>
      <c r="N3849" s="2">
        <v>1.0</v>
      </c>
      <c r="O3849" s="2">
        <v>4.0</v>
      </c>
      <c r="P3849" s="2">
        <v>125.0</v>
      </c>
      <c r="Q3849" s="2" t="str">
        <f>VLOOKUP(A3849,'Additional Data'!$A$1:$D$9949,2,0)</f>
        <v>App</v>
      </c>
      <c r="R3849" s="2" t="str">
        <f>VLOOKUP(A3849,'Additional Data'!$A$1:$D$9949,4,0)</f>
        <v>Cash On Delivery</v>
      </c>
      <c r="S3849" s="7">
        <f>VLOOKUP(A3849,'Additional Data'!$A$1:$D$9949,3,0)</f>
        <v>2902.340963</v>
      </c>
      <c r="T3849" s="2" t="str">
        <f>HLOOKUP(B3849,'Additional Data'!$F$1:$N$2,2,0)</f>
        <v>TV</v>
      </c>
    </row>
    <row r="3850" ht="14.25" customHeight="1">
      <c r="A3850" s="2">
        <v>905811.0</v>
      </c>
      <c r="B3850" s="2" t="s">
        <v>49</v>
      </c>
      <c r="C3850" s="2" t="s">
        <v>32</v>
      </c>
      <c r="D3850" s="2" t="s">
        <v>34</v>
      </c>
      <c r="E3850" s="4">
        <v>43537.66055555556</v>
      </c>
      <c r="F3850" s="4">
        <v>43543.66055555556</v>
      </c>
      <c r="G3850" s="4">
        <v>43544.66055555556</v>
      </c>
      <c r="H3850" s="2">
        <v>37.0</v>
      </c>
      <c r="I3850" s="2">
        <v>113.0</v>
      </c>
      <c r="J3850" s="2" t="s">
        <v>60</v>
      </c>
      <c r="K3850" s="2" t="s">
        <v>61</v>
      </c>
      <c r="L3850" s="2" t="s">
        <v>35</v>
      </c>
      <c r="M3850" s="2" t="s">
        <v>59</v>
      </c>
      <c r="N3850" s="2">
        <v>-1.0</v>
      </c>
      <c r="O3850" s="2">
        <v>6.0</v>
      </c>
      <c r="P3850" s="2">
        <v>150.0</v>
      </c>
      <c r="Q3850" s="2" t="str">
        <f>VLOOKUP(A3850,'Additional Data'!$A$1:$D$9949,2,0)</f>
        <v>Website</v>
      </c>
      <c r="R3850" s="2" t="str">
        <f>VLOOKUP(A3850,'Additional Data'!$A$1:$D$9949,4,0)</f>
        <v>Credit Card</v>
      </c>
      <c r="S3850" s="7">
        <f>VLOOKUP(A3850,'Additional Data'!$A$1:$D$9949,3,0)</f>
        <v>3143</v>
      </c>
      <c r="T3850" s="2" t="str">
        <f>HLOOKUP(B3850,'Additional Data'!$F$1:$N$2,2,0)</f>
        <v>TV</v>
      </c>
    </row>
    <row r="3851" ht="14.25" customHeight="1">
      <c r="A3851" s="2">
        <v>294359.0</v>
      </c>
      <c r="B3851" s="2" t="s">
        <v>47</v>
      </c>
      <c r="C3851" s="2" t="s">
        <v>32</v>
      </c>
      <c r="D3851" s="2" t="s">
        <v>34</v>
      </c>
      <c r="E3851" s="4">
        <v>43537.667592592596</v>
      </c>
      <c r="F3851" s="4">
        <v>43545.667592592596</v>
      </c>
      <c r="G3851" s="4">
        <v>43544.667592592596</v>
      </c>
      <c r="H3851" s="2">
        <v>64.0</v>
      </c>
      <c r="I3851" s="2">
        <v>90.0</v>
      </c>
      <c r="J3851" s="2" t="s">
        <v>63</v>
      </c>
      <c r="K3851" s="2" t="s">
        <v>81</v>
      </c>
      <c r="L3851" s="2" t="s">
        <v>35</v>
      </c>
      <c r="M3851" s="2" t="s">
        <v>71</v>
      </c>
      <c r="N3851" s="2">
        <v>1.0</v>
      </c>
      <c r="O3851" s="2">
        <v>8.0</v>
      </c>
      <c r="P3851" s="2">
        <v>154.0</v>
      </c>
      <c r="Q3851" s="2" t="str">
        <f>VLOOKUP(A3851,'Additional Data'!$A$1:$D$9949,2,0)</f>
        <v>App</v>
      </c>
      <c r="R3851" s="2" t="str">
        <f>VLOOKUP(A3851,'Additional Data'!$A$1:$D$9949,4,0)</f>
        <v>Credit Card</v>
      </c>
      <c r="S3851" s="7">
        <f>VLOOKUP(A3851,'Additional Data'!$A$1:$D$9949,3,0)</f>
        <v>1668</v>
      </c>
      <c r="T3851" s="2" t="str">
        <f>HLOOKUP(B3851,'Additional Data'!$F$1:$N$2,2,0)</f>
        <v>Tablet</v>
      </c>
    </row>
    <row r="3852" ht="14.25" customHeight="1">
      <c r="A3852" s="2">
        <v>263909.0</v>
      </c>
      <c r="B3852" s="2" t="s">
        <v>46</v>
      </c>
      <c r="C3852" s="2" t="s">
        <v>41</v>
      </c>
      <c r="D3852" s="2" t="s">
        <v>34</v>
      </c>
      <c r="E3852" s="4">
        <v>43537.67138888889</v>
      </c>
      <c r="F3852" s="4">
        <v>43542.67138888889</v>
      </c>
      <c r="G3852" s="4">
        <v>43544.67138888889</v>
      </c>
      <c r="H3852" s="2">
        <v>44.0</v>
      </c>
      <c r="I3852" s="2">
        <v>129.0</v>
      </c>
      <c r="J3852" s="2" t="s">
        <v>73</v>
      </c>
      <c r="K3852" s="2" t="s">
        <v>80</v>
      </c>
      <c r="L3852" s="2" t="s">
        <v>35</v>
      </c>
      <c r="M3852" s="2" t="s">
        <v>59</v>
      </c>
      <c r="N3852" s="2">
        <v>-2.0</v>
      </c>
      <c r="O3852" s="2">
        <v>5.0</v>
      </c>
      <c r="P3852" s="2">
        <v>173.0</v>
      </c>
      <c r="Q3852" s="2" t="str">
        <f>VLOOKUP(A3852,'Additional Data'!$A$1:$D$9949,2,0)</f>
        <v>App</v>
      </c>
      <c r="R3852" s="2" t="str">
        <f>VLOOKUP(A3852,'Additional Data'!$A$1:$D$9949,4,0)</f>
        <v>Credit Card</v>
      </c>
      <c r="S3852" s="7">
        <f>VLOOKUP(A3852,'Additional Data'!$A$1:$D$9949,3,0)</f>
        <v>1693</v>
      </c>
      <c r="T3852" s="2" t="str">
        <f>HLOOKUP(B3852,'Additional Data'!$F$1:$N$2,2,0)</f>
        <v>TV</v>
      </c>
    </row>
    <row r="3853" ht="14.25" customHeight="1">
      <c r="A3853" s="2">
        <v>128160.0</v>
      </c>
      <c r="B3853" s="2" t="s">
        <v>36</v>
      </c>
      <c r="C3853" s="2" t="s">
        <v>32</v>
      </c>
      <c r="D3853" s="2" t="s">
        <v>34</v>
      </c>
      <c r="E3853" s="4">
        <v>43537.67186342592</v>
      </c>
      <c r="F3853" s="4">
        <v>43541.67186342592</v>
      </c>
      <c r="G3853" s="4">
        <v>43540.67186342592</v>
      </c>
      <c r="H3853" s="2">
        <v>42.0</v>
      </c>
      <c r="I3853" s="2">
        <v>129.0</v>
      </c>
      <c r="J3853" s="2" t="s">
        <v>73</v>
      </c>
      <c r="K3853" s="2" t="s">
        <v>74</v>
      </c>
      <c r="L3853" s="2" t="s">
        <v>35</v>
      </c>
      <c r="M3853" s="2" t="s">
        <v>71</v>
      </c>
      <c r="N3853" s="2">
        <v>1.0</v>
      </c>
      <c r="O3853" s="2">
        <v>4.0</v>
      </c>
      <c r="P3853" s="2">
        <v>171.0</v>
      </c>
      <c r="Q3853" s="2" t="str">
        <f>VLOOKUP(A3853,'Additional Data'!$A$1:$D$9949,2,0)</f>
        <v>Website</v>
      </c>
      <c r="R3853" s="2" t="str">
        <f>VLOOKUP(A3853,'Additional Data'!$A$1:$D$9949,4,0)</f>
        <v>Debit Card</v>
      </c>
      <c r="S3853" s="7">
        <f>VLOOKUP(A3853,'Additional Data'!$A$1:$D$9949,3,0)</f>
        <v>3098</v>
      </c>
      <c r="T3853" s="2" t="str">
        <f>HLOOKUP(B3853,'Additional Data'!$F$1:$N$2,2,0)</f>
        <v>Laptop</v>
      </c>
    </row>
    <row r="3854" ht="14.25" customHeight="1">
      <c r="A3854" s="2">
        <v>819966.0</v>
      </c>
      <c r="B3854" s="2" t="s">
        <v>39</v>
      </c>
      <c r="C3854" s="2" t="s">
        <v>32</v>
      </c>
      <c r="D3854" s="2" t="s">
        <v>34</v>
      </c>
      <c r="E3854" s="4">
        <v>43537.67207175926</v>
      </c>
      <c r="F3854" s="4">
        <v>43544.67207175926</v>
      </c>
      <c r="G3854" s="4">
        <v>43543.67207175926</v>
      </c>
      <c r="H3854" s="2">
        <v>49.0</v>
      </c>
      <c r="I3854" s="2">
        <v>124.0</v>
      </c>
      <c r="J3854" s="2" t="s">
        <v>41</v>
      </c>
      <c r="K3854" s="2" t="s">
        <v>58</v>
      </c>
      <c r="L3854" s="2" t="s">
        <v>35</v>
      </c>
      <c r="M3854" s="2" t="s">
        <v>59</v>
      </c>
      <c r="N3854" s="2">
        <v>1.0</v>
      </c>
      <c r="O3854" s="2">
        <v>7.0</v>
      </c>
      <c r="P3854" s="2">
        <v>173.0</v>
      </c>
      <c r="Q3854" s="2" t="str">
        <f>VLOOKUP(A3854,'Additional Data'!$A$1:$D$9949,2,0)</f>
        <v>Website</v>
      </c>
      <c r="R3854" s="2" t="str">
        <f>VLOOKUP(A3854,'Additional Data'!$A$1:$D$9949,4,0)</f>
        <v>Debit Card</v>
      </c>
      <c r="S3854" s="7">
        <f>VLOOKUP(A3854,'Additional Data'!$A$1:$D$9949,3,0)</f>
        <v>2963</v>
      </c>
      <c r="T3854" s="2" t="str">
        <f>HLOOKUP(B3854,'Additional Data'!$F$1:$N$2,2,0)</f>
        <v>Mobile</v>
      </c>
    </row>
    <row r="3855" ht="14.25" customHeight="1">
      <c r="A3855" s="2">
        <v>390801.0</v>
      </c>
      <c r="B3855" s="2" t="s">
        <v>30</v>
      </c>
      <c r="C3855" s="2" t="s">
        <v>41</v>
      </c>
      <c r="D3855" s="2" t="s">
        <v>34</v>
      </c>
      <c r="E3855" s="4">
        <v>43537.672118055554</v>
      </c>
      <c r="F3855" s="4">
        <v>43546.672118055554</v>
      </c>
      <c r="G3855" s="4">
        <v>43540.672118055554</v>
      </c>
      <c r="H3855" s="2">
        <v>29.0</v>
      </c>
      <c r="I3855" s="2">
        <v>112.0</v>
      </c>
      <c r="J3855" s="2" t="s">
        <v>60</v>
      </c>
      <c r="K3855" s="2" t="s">
        <v>77</v>
      </c>
      <c r="L3855" s="2" t="s">
        <v>35</v>
      </c>
      <c r="M3855" s="2" t="s">
        <v>59</v>
      </c>
      <c r="N3855" s="2">
        <v>6.0</v>
      </c>
      <c r="O3855" s="2">
        <v>9.0</v>
      </c>
      <c r="P3855" s="2">
        <v>141.0</v>
      </c>
      <c r="Q3855" s="2" t="str">
        <f>VLOOKUP(A3855,'Additional Data'!$A$1:$D$9949,2,0)</f>
        <v>Website</v>
      </c>
      <c r="R3855" s="2" t="str">
        <f>VLOOKUP(A3855,'Additional Data'!$A$1:$D$9949,4,0)</f>
        <v>Credit Card</v>
      </c>
      <c r="S3855" s="7">
        <f>VLOOKUP(A3855,'Additional Data'!$A$1:$D$9949,3,0)</f>
        <v>1759.267726</v>
      </c>
      <c r="T3855" s="2" t="str">
        <f>HLOOKUP(B3855,'Additional Data'!$F$1:$N$2,2,0)</f>
        <v>PC</v>
      </c>
    </row>
    <row r="3856" ht="14.25" customHeight="1">
      <c r="A3856" s="2">
        <v>756597.0</v>
      </c>
      <c r="B3856" s="2" t="s">
        <v>36</v>
      </c>
      <c r="C3856" s="2" t="s">
        <v>32</v>
      </c>
      <c r="D3856" s="2" t="s">
        <v>34</v>
      </c>
      <c r="E3856" s="4">
        <v>43537.67224537037</v>
      </c>
      <c r="F3856" s="4">
        <v>43544.67224537037</v>
      </c>
      <c r="G3856" s="4">
        <v>43542.67224537037</v>
      </c>
      <c r="H3856" s="2">
        <v>27.0</v>
      </c>
      <c r="I3856" s="2">
        <v>106.0</v>
      </c>
      <c r="J3856" s="2" t="s">
        <v>60</v>
      </c>
      <c r="K3856" s="2" t="s">
        <v>61</v>
      </c>
      <c r="L3856" s="2" t="s">
        <v>35</v>
      </c>
      <c r="M3856" s="2" t="s">
        <v>59</v>
      </c>
      <c r="N3856" s="2">
        <v>2.0</v>
      </c>
      <c r="O3856" s="2">
        <v>7.0</v>
      </c>
      <c r="P3856" s="2">
        <v>133.0</v>
      </c>
      <c r="Q3856" s="2" t="str">
        <f>VLOOKUP(A3856,'Additional Data'!$A$1:$D$9949,2,0)</f>
        <v>Website</v>
      </c>
      <c r="R3856" s="2" t="str">
        <f>VLOOKUP(A3856,'Additional Data'!$A$1:$D$9949,4,0)</f>
        <v>Credit Card</v>
      </c>
      <c r="S3856" s="7">
        <f>VLOOKUP(A3856,'Additional Data'!$A$1:$D$9949,3,0)</f>
        <v>2026.714975</v>
      </c>
      <c r="T3856" s="2" t="str">
        <f>HLOOKUP(B3856,'Additional Data'!$F$1:$N$2,2,0)</f>
        <v>Laptop</v>
      </c>
    </row>
    <row r="3857" ht="14.25" customHeight="1">
      <c r="A3857" s="2">
        <v>583638.0</v>
      </c>
      <c r="B3857" s="2" t="s">
        <v>30</v>
      </c>
      <c r="C3857" s="2" t="s">
        <v>41</v>
      </c>
      <c r="D3857" s="2" t="s">
        <v>34</v>
      </c>
      <c r="E3857" s="4">
        <v>43537.67457175926</v>
      </c>
      <c r="F3857" s="4">
        <v>43544.67457175926</v>
      </c>
      <c r="G3857" s="4">
        <v>43542.67457175926</v>
      </c>
      <c r="H3857" s="2">
        <v>35.0</v>
      </c>
      <c r="I3857" s="2">
        <v>124.0</v>
      </c>
      <c r="J3857" s="2" t="s">
        <v>73</v>
      </c>
      <c r="K3857" s="2" t="s">
        <v>80</v>
      </c>
      <c r="L3857" s="2" t="s">
        <v>35</v>
      </c>
      <c r="M3857" s="2" t="s">
        <v>59</v>
      </c>
      <c r="N3857" s="2">
        <v>2.0</v>
      </c>
      <c r="O3857" s="2">
        <v>7.0</v>
      </c>
      <c r="P3857" s="2">
        <v>159.0</v>
      </c>
      <c r="Q3857" s="2" t="str">
        <f>VLOOKUP(A3857,'Additional Data'!$A$1:$D$9949,2,0)</f>
        <v>Website</v>
      </c>
      <c r="R3857" s="2" t="str">
        <f>VLOOKUP(A3857,'Additional Data'!$A$1:$D$9949,4,0)</f>
        <v>Debit Card</v>
      </c>
      <c r="S3857" s="7">
        <f>VLOOKUP(A3857,'Additional Data'!$A$1:$D$9949,3,0)</f>
        <v>2873.80574</v>
      </c>
      <c r="T3857" s="2" t="str">
        <f>HLOOKUP(B3857,'Additional Data'!$F$1:$N$2,2,0)</f>
        <v>PC</v>
      </c>
    </row>
    <row r="3858" ht="14.25" customHeight="1">
      <c r="A3858" s="2">
        <v>52636.0</v>
      </c>
      <c r="B3858" s="2" t="s">
        <v>39</v>
      </c>
      <c r="C3858" s="2" t="s">
        <v>32</v>
      </c>
      <c r="D3858" s="2" t="s">
        <v>34</v>
      </c>
      <c r="E3858" s="4">
        <v>43537.675150462965</v>
      </c>
      <c r="F3858" s="4">
        <v>43544.675150462965</v>
      </c>
      <c r="G3858" s="4">
        <v>43544.675150462965</v>
      </c>
      <c r="H3858" s="2">
        <v>40.0</v>
      </c>
      <c r="I3858" s="2">
        <v>115.0</v>
      </c>
      <c r="J3858" s="2" t="s">
        <v>63</v>
      </c>
      <c r="K3858" s="2" t="s">
        <v>81</v>
      </c>
      <c r="L3858" s="2" t="s">
        <v>35</v>
      </c>
      <c r="M3858" s="2" t="s">
        <v>71</v>
      </c>
      <c r="N3858" s="2">
        <v>0.0</v>
      </c>
      <c r="O3858" s="2">
        <v>7.0</v>
      </c>
      <c r="P3858" s="2">
        <v>155.0</v>
      </c>
      <c r="Q3858" s="2" t="str">
        <f>VLOOKUP(A3858,'Additional Data'!$A$1:$D$9949,2,0)</f>
        <v>App</v>
      </c>
      <c r="R3858" s="2" t="str">
        <f>VLOOKUP(A3858,'Additional Data'!$A$1:$D$9949,4,0)</f>
        <v>Debit Card</v>
      </c>
      <c r="S3858" s="7">
        <f>VLOOKUP(A3858,'Additional Data'!$A$1:$D$9949,3,0)</f>
        <v>2564</v>
      </c>
      <c r="T3858" s="2" t="str">
        <f>HLOOKUP(B3858,'Additional Data'!$F$1:$N$2,2,0)</f>
        <v>Mobile</v>
      </c>
    </row>
    <row r="3859" ht="14.25" customHeight="1">
      <c r="A3859" s="2">
        <v>289191.0</v>
      </c>
      <c r="B3859" s="2" t="s">
        <v>30</v>
      </c>
      <c r="C3859" s="2" t="s">
        <v>41</v>
      </c>
      <c r="D3859" s="2" t="s">
        <v>34</v>
      </c>
      <c r="E3859" s="4">
        <v>43537.67565972222</v>
      </c>
      <c r="F3859" s="4">
        <v>43543.67565972222</v>
      </c>
      <c r="G3859" s="4">
        <v>43541.67565972222</v>
      </c>
      <c r="H3859" s="2">
        <v>73.0</v>
      </c>
      <c r="I3859" s="2">
        <v>109.0</v>
      </c>
      <c r="J3859" s="2" t="s">
        <v>32</v>
      </c>
      <c r="K3859" s="2" t="s">
        <v>70</v>
      </c>
      <c r="L3859" s="2" t="s">
        <v>35</v>
      </c>
      <c r="M3859" s="2" t="s">
        <v>71</v>
      </c>
      <c r="N3859" s="2">
        <v>2.0</v>
      </c>
      <c r="O3859" s="2">
        <v>6.0</v>
      </c>
      <c r="P3859" s="2">
        <v>182.0</v>
      </c>
      <c r="Q3859" s="2" t="str">
        <f>VLOOKUP(A3859,'Additional Data'!$A$1:$D$9949,2,0)</f>
        <v>Website</v>
      </c>
      <c r="R3859" s="2" t="str">
        <f>VLOOKUP(A3859,'Additional Data'!$A$1:$D$9949,4,0)</f>
        <v>Cash On Delivery</v>
      </c>
      <c r="S3859" s="7">
        <f>VLOOKUP(A3859,'Additional Data'!$A$1:$D$9949,3,0)</f>
        <v>991.9648912</v>
      </c>
      <c r="T3859" s="2" t="str">
        <f>HLOOKUP(B3859,'Additional Data'!$F$1:$N$2,2,0)</f>
        <v>PC</v>
      </c>
    </row>
    <row r="3860" ht="14.25" customHeight="1">
      <c r="A3860" s="2">
        <v>908487.0</v>
      </c>
      <c r="B3860" s="2" t="s">
        <v>49</v>
      </c>
      <c r="C3860" s="2" t="s">
        <v>41</v>
      </c>
      <c r="D3860" s="2" t="s">
        <v>34</v>
      </c>
      <c r="E3860" s="4">
        <v>43537.68068287037</v>
      </c>
      <c r="F3860" s="4">
        <v>43542.68068287037</v>
      </c>
      <c r="G3860" s="4">
        <v>43541.68068287037</v>
      </c>
      <c r="H3860" s="2">
        <v>33.0</v>
      </c>
      <c r="I3860" s="2">
        <v>123.0</v>
      </c>
      <c r="J3860" s="2" t="s">
        <v>32</v>
      </c>
      <c r="K3860" s="2" t="s">
        <v>70</v>
      </c>
      <c r="L3860" s="2" t="s">
        <v>35</v>
      </c>
      <c r="M3860" s="2" t="s">
        <v>59</v>
      </c>
      <c r="N3860" s="2">
        <v>1.0</v>
      </c>
      <c r="O3860" s="2">
        <v>5.0</v>
      </c>
      <c r="P3860" s="2">
        <v>156.0</v>
      </c>
      <c r="Q3860" s="2" t="str">
        <f>VLOOKUP(A3860,'Additional Data'!$A$1:$D$9949,2,0)</f>
        <v>Website</v>
      </c>
      <c r="R3860" s="2" t="str">
        <f>VLOOKUP(A3860,'Additional Data'!$A$1:$D$9949,4,0)</f>
        <v>Credit Card</v>
      </c>
      <c r="S3860" s="7">
        <f>VLOOKUP(A3860,'Additional Data'!$A$1:$D$9949,3,0)</f>
        <v>3038</v>
      </c>
      <c r="T3860" s="2" t="str">
        <f>HLOOKUP(B3860,'Additional Data'!$F$1:$N$2,2,0)</f>
        <v>TV</v>
      </c>
    </row>
    <row r="3861" ht="14.25" customHeight="1">
      <c r="A3861" s="2">
        <v>427137.0</v>
      </c>
      <c r="B3861" s="2" t="s">
        <v>30</v>
      </c>
      <c r="C3861" s="2" t="s">
        <v>32</v>
      </c>
      <c r="D3861" s="2" t="s">
        <v>34</v>
      </c>
      <c r="E3861" s="4">
        <v>43537.68113425926</v>
      </c>
      <c r="F3861" s="4">
        <v>43545.68113425926</v>
      </c>
      <c r="G3861" s="4">
        <v>43542.68113425926</v>
      </c>
      <c r="H3861" s="2">
        <v>39.0</v>
      </c>
      <c r="I3861" s="2">
        <v>108.0</v>
      </c>
      <c r="J3861" s="2" t="s">
        <v>60</v>
      </c>
      <c r="K3861" s="2" t="s">
        <v>61</v>
      </c>
      <c r="L3861" s="2" t="s">
        <v>35</v>
      </c>
      <c r="M3861" s="2" t="s">
        <v>59</v>
      </c>
      <c r="N3861" s="2">
        <v>3.0</v>
      </c>
      <c r="O3861" s="2">
        <v>8.0</v>
      </c>
      <c r="P3861" s="2">
        <v>147.0</v>
      </c>
      <c r="Q3861" s="2" t="str">
        <f>VLOOKUP(A3861,'Additional Data'!$A$1:$D$9949,2,0)</f>
        <v>Website</v>
      </c>
      <c r="R3861" s="2" t="str">
        <f>VLOOKUP(A3861,'Additional Data'!$A$1:$D$9949,4,0)</f>
        <v>Credit Card</v>
      </c>
      <c r="S3861" s="7">
        <f>VLOOKUP(A3861,'Additional Data'!$A$1:$D$9949,3,0)</f>
        <v>2857.275138</v>
      </c>
      <c r="T3861" s="2" t="str">
        <f>HLOOKUP(B3861,'Additional Data'!$F$1:$N$2,2,0)</f>
        <v>PC</v>
      </c>
    </row>
    <row r="3862" ht="14.25" customHeight="1">
      <c r="A3862" s="2">
        <v>912261.0</v>
      </c>
      <c r="B3862" s="2" t="s">
        <v>39</v>
      </c>
      <c r="C3862" s="2" t="s">
        <v>41</v>
      </c>
      <c r="D3862" s="2" t="s">
        <v>34</v>
      </c>
      <c r="E3862" s="4">
        <v>43537.68178240741</v>
      </c>
      <c r="F3862" s="4">
        <v>43540.68178240741</v>
      </c>
      <c r="G3862" s="4">
        <v>43544.68178240741</v>
      </c>
      <c r="H3862" s="2">
        <v>0.0</v>
      </c>
      <c r="I3862" s="2">
        <v>103.0</v>
      </c>
      <c r="J3862" s="2" t="s">
        <v>41</v>
      </c>
      <c r="K3862" s="2" t="s">
        <v>66</v>
      </c>
      <c r="L3862" s="2" t="s">
        <v>67</v>
      </c>
      <c r="M3862" s="2" t="s">
        <v>71</v>
      </c>
      <c r="N3862" s="2">
        <v>-4.0</v>
      </c>
      <c r="O3862" s="2">
        <v>3.0</v>
      </c>
      <c r="P3862" s="2">
        <v>103.0</v>
      </c>
      <c r="Q3862" s="2" t="str">
        <f>VLOOKUP(A3862,'Additional Data'!$A$1:$D$9949,2,0)</f>
        <v>Website</v>
      </c>
      <c r="R3862" s="2" t="str">
        <f>VLOOKUP(A3862,'Additional Data'!$A$1:$D$9949,4,0)</f>
        <v>Cash On Delivery</v>
      </c>
      <c r="S3862" s="7">
        <f>VLOOKUP(A3862,'Additional Data'!$A$1:$D$9949,3,0)</f>
        <v>3877.98252</v>
      </c>
      <c r="T3862" s="2" t="str">
        <f>HLOOKUP(B3862,'Additional Data'!$F$1:$N$2,2,0)</f>
        <v>Mobile</v>
      </c>
    </row>
    <row r="3863" ht="14.25" customHeight="1">
      <c r="A3863" s="2">
        <v>779548.0</v>
      </c>
      <c r="B3863" s="2" t="s">
        <v>39</v>
      </c>
      <c r="C3863" s="2" t="s">
        <v>41</v>
      </c>
      <c r="D3863" s="2" t="s">
        <v>34</v>
      </c>
      <c r="E3863" s="4">
        <v>43537.68787037037</v>
      </c>
      <c r="F3863" s="4">
        <v>43539.68787037037</v>
      </c>
      <c r="G3863" s="4">
        <v>43544.68787037037</v>
      </c>
      <c r="H3863" s="2">
        <v>38.0</v>
      </c>
      <c r="I3863" s="2">
        <v>126.0</v>
      </c>
      <c r="J3863" s="2" t="s">
        <v>32</v>
      </c>
      <c r="K3863" s="2" t="s">
        <v>70</v>
      </c>
      <c r="L3863" s="2" t="s">
        <v>35</v>
      </c>
      <c r="M3863" s="2" t="s">
        <v>71</v>
      </c>
      <c r="N3863" s="2">
        <v>-5.0</v>
      </c>
      <c r="O3863" s="2">
        <v>2.0</v>
      </c>
      <c r="P3863" s="2">
        <v>164.0</v>
      </c>
      <c r="Q3863" s="2" t="str">
        <f>VLOOKUP(A3863,'Additional Data'!$A$1:$D$9949,2,0)</f>
        <v>App</v>
      </c>
      <c r="R3863" s="2" t="str">
        <f>VLOOKUP(A3863,'Additional Data'!$A$1:$D$9949,4,0)</f>
        <v>Debit Card</v>
      </c>
      <c r="S3863" s="7">
        <f>VLOOKUP(A3863,'Additional Data'!$A$1:$D$9949,3,0)</f>
        <v>2225.495828</v>
      </c>
      <c r="T3863" s="2" t="str">
        <f>HLOOKUP(B3863,'Additional Data'!$F$1:$N$2,2,0)</f>
        <v>Mobile</v>
      </c>
    </row>
    <row r="3864" ht="14.25" customHeight="1">
      <c r="A3864" s="2">
        <v>765191.0</v>
      </c>
      <c r="B3864" s="2" t="s">
        <v>36</v>
      </c>
      <c r="C3864" s="2" t="s">
        <v>41</v>
      </c>
      <c r="D3864" s="2" t="s">
        <v>34</v>
      </c>
      <c r="E3864" s="4">
        <v>43537.688043981485</v>
      </c>
      <c r="F3864" s="4">
        <v>43541.688043981485</v>
      </c>
      <c r="G3864" s="4">
        <v>43543.688043981485</v>
      </c>
      <c r="H3864" s="2">
        <v>45.0</v>
      </c>
      <c r="I3864" s="2">
        <v>111.0</v>
      </c>
      <c r="J3864" s="2" t="s">
        <v>60</v>
      </c>
      <c r="K3864" s="2" t="s">
        <v>77</v>
      </c>
      <c r="L3864" s="2" t="s">
        <v>35</v>
      </c>
      <c r="M3864" s="2" t="s">
        <v>59</v>
      </c>
      <c r="N3864" s="2">
        <v>-2.0</v>
      </c>
      <c r="O3864" s="2">
        <v>4.0</v>
      </c>
      <c r="P3864" s="2">
        <v>156.0</v>
      </c>
      <c r="Q3864" s="2" t="str">
        <f>VLOOKUP(A3864,'Additional Data'!$A$1:$D$9949,2,0)</f>
        <v>App</v>
      </c>
      <c r="R3864" s="2" t="str">
        <f>VLOOKUP(A3864,'Additional Data'!$A$1:$D$9949,4,0)</f>
        <v>Cash On Delivery</v>
      </c>
      <c r="S3864" s="7">
        <f>VLOOKUP(A3864,'Additional Data'!$A$1:$D$9949,3,0)</f>
        <v>2312</v>
      </c>
      <c r="T3864" s="2" t="str">
        <f>HLOOKUP(B3864,'Additional Data'!$F$1:$N$2,2,0)</f>
        <v>Laptop</v>
      </c>
    </row>
    <row r="3865" ht="14.25" customHeight="1">
      <c r="A3865" s="2">
        <v>921686.0</v>
      </c>
      <c r="B3865" s="2" t="s">
        <v>39</v>
      </c>
      <c r="C3865" s="2" t="s">
        <v>41</v>
      </c>
      <c r="D3865" s="2" t="s">
        <v>34</v>
      </c>
      <c r="E3865" s="4">
        <v>43537.6934375</v>
      </c>
      <c r="F3865" s="4">
        <v>43546.6934375</v>
      </c>
      <c r="G3865" s="4">
        <v>43541.6934375</v>
      </c>
      <c r="H3865" s="2">
        <v>25.0</v>
      </c>
      <c r="I3865" s="2">
        <v>111.0</v>
      </c>
      <c r="J3865" s="2" t="s">
        <v>60</v>
      </c>
      <c r="K3865" s="2" t="s">
        <v>77</v>
      </c>
      <c r="L3865" s="2" t="s">
        <v>35</v>
      </c>
      <c r="M3865" s="2" t="s">
        <v>59</v>
      </c>
      <c r="N3865" s="2">
        <v>5.0</v>
      </c>
      <c r="O3865" s="2">
        <v>9.0</v>
      </c>
      <c r="P3865" s="2">
        <v>136.0</v>
      </c>
      <c r="Q3865" s="2" t="str">
        <f>VLOOKUP(A3865,'Additional Data'!$A$1:$D$9949,2,0)</f>
        <v>App</v>
      </c>
      <c r="R3865" s="2" t="str">
        <f>VLOOKUP(A3865,'Additional Data'!$A$1:$D$9949,4,0)</f>
        <v>Debit Card</v>
      </c>
      <c r="S3865" s="7">
        <f>VLOOKUP(A3865,'Additional Data'!$A$1:$D$9949,3,0)</f>
        <v>2730.623451</v>
      </c>
      <c r="T3865" s="2" t="str">
        <f>HLOOKUP(B3865,'Additional Data'!$F$1:$N$2,2,0)</f>
        <v>Mobile</v>
      </c>
    </row>
    <row r="3866" ht="14.25" customHeight="1">
      <c r="A3866" s="2">
        <v>200574.0</v>
      </c>
      <c r="B3866" s="2" t="s">
        <v>39</v>
      </c>
      <c r="C3866" s="2" t="s">
        <v>41</v>
      </c>
      <c r="D3866" s="2" t="s">
        <v>34</v>
      </c>
      <c r="E3866" s="4">
        <v>43537.69427083333</v>
      </c>
      <c r="F3866" s="4">
        <v>43544.69427083333</v>
      </c>
      <c r="G3866" s="4">
        <v>43544.69427083333</v>
      </c>
      <c r="H3866" s="2">
        <v>47.0</v>
      </c>
      <c r="I3866" s="2">
        <v>124.0</v>
      </c>
      <c r="J3866" s="2" t="s">
        <v>32</v>
      </c>
      <c r="K3866" s="2" t="s">
        <v>70</v>
      </c>
      <c r="L3866" s="2" t="s">
        <v>35</v>
      </c>
      <c r="M3866" s="2" t="s">
        <v>59</v>
      </c>
      <c r="N3866" s="2">
        <v>0.0</v>
      </c>
      <c r="O3866" s="2">
        <v>7.0</v>
      </c>
      <c r="P3866" s="2">
        <v>171.0</v>
      </c>
      <c r="Q3866" s="2" t="str">
        <f>VLOOKUP(A3866,'Additional Data'!$A$1:$D$9949,2,0)</f>
        <v>Website</v>
      </c>
      <c r="R3866" s="2" t="str">
        <f>VLOOKUP(A3866,'Additional Data'!$A$1:$D$9949,4,0)</f>
        <v>Debit Card</v>
      </c>
      <c r="S3866" s="7">
        <f>VLOOKUP(A3866,'Additional Data'!$A$1:$D$9949,3,0)</f>
        <v>438.9183193</v>
      </c>
      <c r="T3866" s="2" t="str">
        <f>HLOOKUP(B3866,'Additional Data'!$F$1:$N$2,2,0)</f>
        <v>Mobile</v>
      </c>
    </row>
    <row r="3867" ht="14.25" customHeight="1">
      <c r="A3867" s="2">
        <v>645308.0</v>
      </c>
      <c r="B3867" s="2" t="s">
        <v>36</v>
      </c>
      <c r="C3867" s="2" t="s">
        <v>41</v>
      </c>
      <c r="D3867" s="2" t="s">
        <v>34</v>
      </c>
      <c r="E3867" s="4">
        <v>43537.70515046296</v>
      </c>
      <c r="F3867" s="4">
        <v>43546.70515046296</v>
      </c>
      <c r="G3867" s="4">
        <v>43540.70515046296</v>
      </c>
      <c r="H3867" s="2">
        <v>49.0</v>
      </c>
      <c r="I3867" s="2">
        <v>109.0</v>
      </c>
      <c r="J3867" s="2" t="s">
        <v>63</v>
      </c>
      <c r="K3867" s="2" t="s">
        <v>64</v>
      </c>
      <c r="L3867" s="2" t="s">
        <v>35</v>
      </c>
      <c r="M3867" s="2" t="s">
        <v>71</v>
      </c>
      <c r="N3867" s="2">
        <v>6.0</v>
      </c>
      <c r="O3867" s="2">
        <v>9.0</v>
      </c>
      <c r="P3867" s="2">
        <v>158.0</v>
      </c>
      <c r="Q3867" s="2" t="str">
        <f>VLOOKUP(A3867,'Additional Data'!$A$1:$D$9949,2,0)</f>
        <v>App</v>
      </c>
      <c r="R3867" s="2" t="str">
        <f>VLOOKUP(A3867,'Additional Data'!$A$1:$D$9949,4,0)</f>
        <v>Debit Card</v>
      </c>
      <c r="S3867" s="7">
        <f>VLOOKUP(A3867,'Additional Data'!$A$1:$D$9949,3,0)</f>
        <v>3062.373249</v>
      </c>
      <c r="T3867" s="2" t="str">
        <f>HLOOKUP(B3867,'Additional Data'!$F$1:$N$2,2,0)</f>
        <v>Laptop</v>
      </c>
    </row>
    <row r="3868" ht="14.25" customHeight="1">
      <c r="A3868" s="2">
        <v>220747.0</v>
      </c>
      <c r="B3868" s="2" t="s">
        <v>36</v>
      </c>
      <c r="C3868" s="2" t="s">
        <v>41</v>
      </c>
      <c r="D3868" s="2" t="s">
        <v>34</v>
      </c>
      <c r="E3868" s="4">
        <v>43537.70574074074</v>
      </c>
      <c r="F3868" s="4">
        <v>43545.70574074074</v>
      </c>
      <c r="G3868" s="4">
        <v>43544.70574074074</v>
      </c>
      <c r="H3868" s="2">
        <v>69.0</v>
      </c>
      <c r="I3868" s="2">
        <v>109.0</v>
      </c>
      <c r="J3868" s="2" t="s">
        <v>73</v>
      </c>
      <c r="K3868" s="2" t="s">
        <v>80</v>
      </c>
      <c r="L3868" s="2" t="s">
        <v>35</v>
      </c>
      <c r="M3868" s="2" t="s">
        <v>71</v>
      </c>
      <c r="N3868" s="2">
        <v>1.0</v>
      </c>
      <c r="O3868" s="2">
        <v>8.0</v>
      </c>
      <c r="P3868" s="2">
        <v>178.0</v>
      </c>
      <c r="Q3868" s="2" t="str">
        <f>VLOOKUP(A3868,'Additional Data'!$A$1:$D$9949,2,0)</f>
        <v>App</v>
      </c>
      <c r="R3868" s="2" t="str">
        <f>VLOOKUP(A3868,'Additional Data'!$A$1:$D$9949,4,0)</f>
        <v>Credit Card</v>
      </c>
      <c r="S3868" s="7">
        <f>VLOOKUP(A3868,'Additional Data'!$A$1:$D$9949,3,0)</f>
        <v>980</v>
      </c>
      <c r="T3868" s="2" t="str">
        <f>HLOOKUP(B3868,'Additional Data'!$F$1:$N$2,2,0)</f>
        <v>Laptop</v>
      </c>
    </row>
    <row r="3869" ht="14.25" customHeight="1">
      <c r="A3869" s="2">
        <v>200130.0</v>
      </c>
      <c r="B3869" s="2" t="s">
        <v>30</v>
      </c>
      <c r="C3869" s="2" t="s">
        <v>41</v>
      </c>
      <c r="D3869" s="2" t="s">
        <v>34</v>
      </c>
      <c r="E3869" s="4">
        <v>43537.70736111111</v>
      </c>
      <c r="F3869" s="4">
        <v>43546.70736111111</v>
      </c>
      <c r="G3869" s="4">
        <v>43540.70736111111</v>
      </c>
      <c r="H3869" s="2">
        <v>38.0</v>
      </c>
      <c r="I3869" s="2">
        <v>129.0</v>
      </c>
      <c r="J3869" s="2" t="s">
        <v>32</v>
      </c>
      <c r="K3869" s="2" t="s">
        <v>70</v>
      </c>
      <c r="L3869" s="2" t="s">
        <v>35</v>
      </c>
      <c r="M3869" s="2" t="s">
        <v>59</v>
      </c>
      <c r="N3869" s="2">
        <v>6.0</v>
      </c>
      <c r="O3869" s="2">
        <v>9.0</v>
      </c>
      <c r="P3869" s="2">
        <v>167.0</v>
      </c>
      <c r="Q3869" s="2" t="str">
        <f>VLOOKUP(A3869,'Additional Data'!$A$1:$D$9949,2,0)</f>
        <v>Website</v>
      </c>
      <c r="R3869" s="2" t="str">
        <f>VLOOKUP(A3869,'Additional Data'!$A$1:$D$9949,4,0)</f>
        <v>Debit Card</v>
      </c>
      <c r="S3869" s="7">
        <f>VLOOKUP(A3869,'Additional Data'!$A$1:$D$9949,3,0)</f>
        <v>1877.517808</v>
      </c>
      <c r="T3869" s="2" t="str">
        <f>HLOOKUP(B3869,'Additional Data'!$F$1:$N$2,2,0)</f>
        <v>PC</v>
      </c>
    </row>
    <row r="3870" ht="14.25" customHeight="1">
      <c r="A3870" s="2">
        <v>836177.0</v>
      </c>
      <c r="B3870" s="2" t="s">
        <v>30</v>
      </c>
      <c r="C3870" s="2" t="s">
        <v>41</v>
      </c>
      <c r="D3870" s="2" t="s">
        <v>34</v>
      </c>
      <c r="E3870" s="4">
        <v>43537.71181712963</v>
      </c>
      <c r="F3870" s="4">
        <v>43540.71181712963</v>
      </c>
      <c r="G3870" s="4">
        <v>43540.71181712963</v>
      </c>
      <c r="H3870" s="2">
        <v>0.0</v>
      </c>
      <c r="I3870" s="2">
        <v>129.0</v>
      </c>
      <c r="J3870" s="2" t="s">
        <v>41</v>
      </c>
      <c r="K3870" s="2" t="s">
        <v>66</v>
      </c>
      <c r="L3870" s="2" t="s">
        <v>67</v>
      </c>
      <c r="M3870" s="2" t="s">
        <v>59</v>
      </c>
      <c r="N3870" s="2">
        <v>0.0</v>
      </c>
      <c r="O3870" s="2">
        <v>3.0</v>
      </c>
      <c r="P3870" s="2">
        <v>129.0</v>
      </c>
      <c r="Q3870" s="2" t="str">
        <f>VLOOKUP(A3870,'Additional Data'!$A$1:$D$9949,2,0)</f>
        <v>App</v>
      </c>
      <c r="R3870" s="2" t="str">
        <f>VLOOKUP(A3870,'Additional Data'!$A$1:$D$9949,4,0)</f>
        <v>Credit Card</v>
      </c>
      <c r="S3870" s="7">
        <f>VLOOKUP(A3870,'Additional Data'!$A$1:$D$9949,3,0)</f>
        <v>2402.397839</v>
      </c>
      <c r="T3870" s="2" t="str">
        <f>HLOOKUP(B3870,'Additional Data'!$F$1:$N$2,2,0)</f>
        <v>PC</v>
      </c>
    </row>
    <row r="3871" ht="14.25" customHeight="1">
      <c r="A3871" s="2">
        <v>309094.0</v>
      </c>
      <c r="B3871" s="2" t="s">
        <v>36</v>
      </c>
      <c r="C3871" s="2" t="s">
        <v>41</v>
      </c>
      <c r="D3871" s="2" t="s">
        <v>34</v>
      </c>
      <c r="E3871" s="4">
        <v>43537.71239583333</v>
      </c>
      <c r="F3871" s="4">
        <v>43543.71239583333</v>
      </c>
      <c r="G3871" s="4">
        <v>43541.71239583333</v>
      </c>
      <c r="H3871" s="2">
        <v>44.0</v>
      </c>
      <c r="I3871" s="2">
        <v>114.0</v>
      </c>
      <c r="J3871" s="2" t="s">
        <v>63</v>
      </c>
      <c r="K3871" s="2" t="s">
        <v>64</v>
      </c>
      <c r="L3871" s="2" t="s">
        <v>35</v>
      </c>
      <c r="M3871" s="2" t="s">
        <v>59</v>
      </c>
      <c r="N3871" s="2">
        <v>2.0</v>
      </c>
      <c r="O3871" s="2">
        <v>6.0</v>
      </c>
      <c r="P3871" s="2">
        <v>158.0</v>
      </c>
      <c r="Q3871" s="2" t="str">
        <f>VLOOKUP(A3871,'Additional Data'!$A$1:$D$9949,2,0)</f>
        <v>App</v>
      </c>
      <c r="R3871" s="2" t="str">
        <f>VLOOKUP(A3871,'Additional Data'!$A$1:$D$9949,4,0)</f>
        <v>Debit Card</v>
      </c>
      <c r="S3871" s="7">
        <f>VLOOKUP(A3871,'Additional Data'!$A$1:$D$9949,3,0)</f>
        <v>308.4216754</v>
      </c>
      <c r="T3871" s="2" t="str">
        <f>HLOOKUP(B3871,'Additional Data'!$F$1:$N$2,2,0)</f>
        <v>Laptop</v>
      </c>
    </row>
    <row r="3872" ht="14.25" customHeight="1">
      <c r="A3872" s="2">
        <v>140731.0</v>
      </c>
      <c r="B3872" s="2" t="s">
        <v>46</v>
      </c>
      <c r="C3872" s="2" t="s">
        <v>41</v>
      </c>
      <c r="D3872" s="2" t="s">
        <v>34</v>
      </c>
      <c r="E3872" s="4">
        <v>43537.71685185185</v>
      </c>
      <c r="F3872" s="4">
        <v>43543.71685185185</v>
      </c>
      <c r="G3872" s="4">
        <v>43540.71685185185</v>
      </c>
      <c r="H3872" s="2">
        <v>82.0</v>
      </c>
      <c r="I3872" s="2">
        <v>93.0</v>
      </c>
      <c r="J3872" s="2" t="s">
        <v>60</v>
      </c>
      <c r="K3872" s="2" t="s">
        <v>77</v>
      </c>
      <c r="L3872" s="2" t="s">
        <v>35</v>
      </c>
      <c r="M3872" s="2" t="s">
        <v>71</v>
      </c>
      <c r="N3872" s="2">
        <v>3.0</v>
      </c>
      <c r="O3872" s="2">
        <v>6.0</v>
      </c>
      <c r="P3872" s="2">
        <v>175.0</v>
      </c>
      <c r="Q3872" s="2" t="str">
        <f>VLOOKUP(A3872,'Additional Data'!$A$1:$D$9949,2,0)</f>
        <v>App</v>
      </c>
      <c r="R3872" s="2" t="str">
        <f>VLOOKUP(A3872,'Additional Data'!$A$1:$D$9949,4,0)</f>
        <v>Credit Card</v>
      </c>
      <c r="S3872" s="7">
        <f>VLOOKUP(A3872,'Additional Data'!$A$1:$D$9949,3,0)</f>
        <v>2850</v>
      </c>
      <c r="T3872" s="2" t="str">
        <f>HLOOKUP(B3872,'Additional Data'!$F$1:$N$2,2,0)</f>
        <v>TV</v>
      </c>
    </row>
    <row r="3873" ht="14.25" customHeight="1">
      <c r="A3873" s="2">
        <v>748191.0</v>
      </c>
      <c r="B3873" s="2" t="s">
        <v>47</v>
      </c>
      <c r="C3873" s="2" t="s">
        <v>41</v>
      </c>
      <c r="D3873" s="2" t="s">
        <v>34</v>
      </c>
      <c r="E3873" s="4">
        <v>43537.72037037037</v>
      </c>
      <c r="F3873" s="4">
        <v>43542.72037037037</v>
      </c>
      <c r="G3873" s="4">
        <v>43542.72037037037</v>
      </c>
      <c r="H3873" s="2">
        <v>26.0</v>
      </c>
      <c r="I3873" s="2">
        <v>128.0</v>
      </c>
      <c r="J3873" s="2" t="s">
        <v>32</v>
      </c>
      <c r="K3873" s="2" t="s">
        <v>70</v>
      </c>
      <c r="L3873" s="2" t="s">
        <v>35</v>
      </c>
      <c r="M3873" s="2" t="s">
        <v>59</v>
      </c>
      <c r="N3873" s="2">
        <v>0.0</v>
      </c>
      <c r="O3873" s="2">
        <v>5.0</v>
      </c>
      <c r="P3873" s="2">
        <v>154.0</v>
      </c>
      <c r="Q3873" s="2" t="str">
        <f>VLOOKUP(A3873,'Additional Data'!$A$1:$D$9949,2,0)</f>
        <v>Website</v>
      </c>
      <c r="R3873" s="2" t="str">
        <f>VLOOKUP(A3873,'Additional Data'!$A$1:$D$9949,4,0)</f>
        <v>Credit Card</v>
      </c>
      <c r="S3873" s="7">
        <f>VLOOKUP(A3873,'Additional Data'!$A$1:$D$9949,3,0)</f>
        <v>3839.889701</v>
      </c>
      <c r="T3873" s="2" t="str">
        <f>HLOOKUP(B3873,'Additional Data'!$F$1:$N$2,2,0)</f>
        <v>Tablet</v>
      </c>
    </row>
    <row r="3874" ht="14.25" customHeight="1">
      <c r="A3874" s="2">
        <v>309739.0</v>
      </c>
      <c r="B3874" s="2" t="s">
        <v>46</v>
      </c>
      <c r="C3874" s="2" t="s">
        <v>41</v>
      </c>
      <c r="D3874" s="2" t="s">
        <v>34</v>
      </c>
      <c r="E3874" s="4">
        <v>43537.72390046297</v>
      </c>
      <c r="F3874" s="4">
        <v>43540.72390046297</v>
      </c>
      <c r="G3874" s="4">
        <v>43542.72390046297</v>
      </c>
      <c r="H3874" s="2">
        <v>49.0</v>
      </c>
      <c r="I3874" s="2">
        <v>113.0</v>
      </c>
      <c r="J3874" s="2" t="s">
        <v>63</v>
      </c>
      <c r="K3874" s="2" t="s">
        <v>64</v>
      </c>
      <c r="L3874" s="2" t="s">
        <v>35</v>
      </c>
      <c r="M3874" s="2" t="s">
        <v>59</v>
      </c>
      <c r="N3874" s="2">
        <v>-2.0</v>
      </c>
      <c r="O3874" s="2">
        <v>3.0</v>
      </c>
      <c r="P3874" s="2">
        <v>162.0</v>
      </c>
      <c r="Q3874" s="2" t="str">
        <f>VLOOKUP(A3874,'Additional Data'!$A$1:$D$9949,2,0)</f>
        <v>App</v>
      </c>
      <c r="R3874" s="2" t="str">
        <f>VLOOKUP(A3874,'Additional Data'!$A$1:$D$9949,4,0)</f>
        <v>Credit Card</v>
      </c>
      <c r="S3874" s="7">
        <f>VLOOKUP(A3874,'Additional Data'!$A$1:$D$9949,3,0)</f>
        <v>1606.082279</v>
      </c>
      <c r="T3874" s="2" t="str">
        <f>HLOOKUP(B3874,'Additional Data'!$F$1:$N$2,2,0)</f>
        <v>TV</v>
      </c>
    </row>
    <row r="3875" ht="14.25" customHeight="1">
      <c r="A3875" s="2">
        <v>26000.0</v>
      </c>
      <c r="B3875" s="2" t="s">
        <v>42</v>
      </c>
      <c r="C3875" s="2" t="s">
        <v>32</v>
      </c>
      <c r="D3875" s="2" t="s">
        <v>34</v>
      </c>
      <c r="E3875" s="4">
        <v>43537.72431712963</v>
      </c>
      <c r="F3875" s="4">
        <v>43540.72431712963</v>
      </c>
      <c r="G3875" s="4">
        <v>43540.72431712963</v>
      </c>
      <c r="H3875" s="2">
        <v>84.0</v>
      </c>
      <c r="I3875" s="2">
        <v>88.0</v>
      </c>
      <c r="J3875" s="2" t="s">
        <v>60</v>
      </c>
      <c r="K3875" s="2" t="s">
        <v>61</v>
      </c>
      <c r="L3875" s="2" t="s">
        <v>35</v>
      </c>
      <c r="M3875" s="2" t="s">
        <v>71</v>
      </c>
      <c r="N3875" s="2">
        <v>0.0</v>
      </c>
      <c r="O3875" s="2">
        <v>3.0</v>
      </c>
      <c r="P3875" s="2">
        <v>172.0</v>
      </c>
      <c r="Q3875" s="2" t="str">
        <f>VLOOKUP(A3875,'Additional Data'!$A$1:$D$9949,2,0)</f>
        <v>App</v>
      </c>
      <c r="R3875" s="2" t="str">
        <f>VLOOKUP(A3875,'Additional Data'!$A$1:$D$9949,4,0)</f>
        <v>Debit Card</v>
      </c>
      <c r="S3875" s="7">
        <f>VLOOKUP(A3875,'Additional Data'!$A$1:$D$9949,3,0)</f>
        <v>2494</v>
      </c>
      <c r="T3875" s="2" t="str">
        <f>HLOOKUP(B3875,'Additional Data'!$F$1:$N$2,2,0)</f>
        <v>TV</v>
      </c>
    </row>
    <row r="3876" ht="14.25" customHeight="1">
      <c r="A3876" s="2">
        <v>484459.0</v>
      </c>
      <c r="B3876" s="2" t="s">
        <v>30</v>
      </c>
      <c r="C3876" s="2" t="s">
        <v>41</v>
      </c>
      <c r="D3876" s="2" t="s">
        <v>34</v>
      </c>
      <c r="E3876" s="4">
        <v>43537.727002314816</v>
      </c>
      <c r="F3876" s="4">
        <v>43539.727002314816</v>
      </c>
      <c r="G3876" s="4">
        <v>43543.727002314816</v>
      </c>
      <c r="H3876" s="2">
        <v>73.0</v>
      </c>
      <c r="I3876" s="2">
        <v>89.0</v>
      </c>
      <c r="J3876" s="2" t="s">
        <v>60</v>
      </c>
      <c r="K3876" s="2" t="s">
        <v>77</v>
      </c>
      <c r="L3876" s="2" t="s">
        <v>35</v>
      </c>
      <c r="M3876" s="2" t="s">
        <v>71</v>
      </c>
      <c r="N3876" s="2">
        <v>-4.0</v>
      </c>
      <c r="O3876" s="2">
        <v>2.0</v>
      </c>
      <c r="P3876" s="2">
        <v>162.0</v>
      </c>
      <c r="Q3876" s="2" t="str">
        <f>VLOOKUP(A3876,'Additional Data'!$A$1:$D$9949,2,0)</f>
        <v>App</v>
      </c>
      <c r="R3876" s="2" t="str">
        <f>VLOOKUP(A3876,'Additional Data'!$A$1:$D$9949,4,0)</f>
        <v>Credit Card</v>
      </c>
      <c r="S3876" s="7">
        <f>VLOOKUP(A3876,'Additional Data'!$A$1:$D$9949,3,0)</f>
        <v>1120.334907</v>
      </c>
      <c r="T3876" s="2" t="str">
        <f>HLOOKUP(B3876,'Additional Data'!$F$1:$N$2,2,0)</f>
        <v>PC</v>
      </c>
    </row>
    <row r="3877" ht="14.25" customHeight="1">
      <c r="A3877" s="2">
        <v>882741.0</v>
      </c>
      <c r="B3877" s="2" t="s">
        <v>36</v>
      </c>
      <c r="C3877" s="2" t="s">
        <v>32</v>
      </c>
      <c r="D3877" s="2" t="s">
        <v>34</v>
      </c>
      <c r="E3877" s="4">
        <v>43537.72928240741</v>
      </c>
      <c r="F3877" s="4">
        <v>43539.72928240741</v>
      </c>
      <c r="G3877" s="4">
        <v>43543.72928240741</v>
      </c>
      <c r="H3877" s="2">
        <v>45.0</v>
      </c>
      <c r="I3877" s="2">
        <v>107.0</v>
      </c>
      <c r="J3877" s="2" t="s">
        <v>63</v>
      </c>
      <c r="K3877" s="2" t="s">
        <v>81</v>
      </c>
      <c r="L3877" s="2" t="s">
        <v>35</v>
      </c>
      <c r="M3877" s="2" t="s">
        <v>59</v>
      </c>
      <c r="N3877" s="2">
        <v>-4.0</v>
      </c>
      <c r="O3877" s="2">
        <v>2.0</v>
      </c>
      <c r="P3877" s="2">
        <v>152.0</v>
      </c>
      <c r="Q3877" s="2" t="str">
        <f>VLOOKUP(A3877,'Additional Data'!$A$1:$D$9949,2,0)</f>
        <v>Website</v>
      </c>
      <c r="R3877" s="2" t="str">
        <f>VLOOKUP(A3877,'Additional Data'!$A$1:$D$9949,4,0)</f>
        <v>Credit Card</v>
      </c>
      <c r="S3877" s="7">
        <f>VLOOKUP(A3877,'Additional Data'!$A$1:$D$9949,3,0)</f>
        <v>441.2648705</v>
      </c>
      <c r="T3877" s="2" t="str">
        <f>HLOOKUP(B3877,'Additional Data'!$F$1:$N$2,2,0)</f>
        <v>Laptop</v>
      </c>
    </row>
    <row r="3878" ht="14.25" customHeight="1">
      <c r="A3878" s="2">
        <v>196877.0</v>
      </c>
      <c r="B3878" s="2" t="s">
        <v>47</v>
      </c>
      <c r="C3878" s="2" t="s">
        <v>41</v>
      </c>
      <c r="D3878" s="2" t="s">
        <v>34</v>
      </c>
      <c r="E3878" s="4">
        <v>43537.730104166665</v>
      </c>
      <c r="F3878" s="4">
        <v>43548.730104166665</v>
      </c>
      <c r="G3878" s="4">
        <v>43543.730104166665</v>
      </c>
      <c r="H3878" s="2">
        <v>67.0</v>
      </c>
      <c r="I3878" s="2">
        <v>109.0</v>
      </c>
      <c r="J3878" s="2" t="s">
        <v>73</v>
      </c>
      <c r="K3878" s="2" t="s">
        <v>80</v>
      </c>
      <c r="L3878" s="2" t="s">
        <v>35</v>
      </c>
      <c r="M3878" s="2" t="s">
        <v>71</v>
      </c>
      <c r="N3878" s="2">
        <v>5.0</v>
      </c>
      <c r="O3878" s="2">
        <v>11.0</v>
      </c>
      <c r="P3878" s="2">
        <v>176.0</v>
      </c>
      <c r="Q3878" s="2" t="str">
        <f>VLOOKUP(A3878,'Additional Data'!$A$1:$D$9949,2,0)</f>
        <v>App</v>
      </c>
      <c r="R3878" s="2" t="str">
        <f>VLOOKUP(A3878,'Additional Data'!$A$1:$D$9949,4,0)</f>
        <v>Credit Card</v>
      </c>
      <c r="S3878" s="7">
        <f>VLOOKUP(A3878,'Additional Data'!$A$1:$D$9949,3,0)</f>
        <v>1822.965555</v>
      </c>
      <c r="T3878" s="2" t="str">
        <f>HLOOKUP(B3878,'Additional Data'!$F$1:$N$2,2,0)</f>
        <v>Tablet</v>
      </c>
    </row>
    <row r="3879" ht="14.25" customHeight="1">
      <c r="A3879" s="2">
        <v>58297.0</v>
      </c>
      <c r="B3879" s="2" t="s">
        <v>39</v>
      </c>
      <c r="C3879" s="2" t="s">
        <v>41</v>
      </c>
      <c r="D3879" s="2" t="s">
        <v>34</v>
      </c>
      <c r="E3879" s="4">
        <v>43537.7312962963</v>
      </c>
      <c r="F3879" s="4">
        <v>43546.7312962963</v>
      </c>
      <c r="G3879" s="4">
        <v>43541.7312962963</v>
      </c>
      <c r="H3879" s="2">
        <v>56.0</v>
      </c>
      <c r="I3879" s="2">
        <v>104.0</v>
      </c>
      <c r="J3879" s="2" t="s">
        <v>73</v>
      </c>
      <c r="K3879" s="2" t="s">
        <v>80</v>
      </c>
      <c r="L3879" s="2" t="s">
        <v>35</v>
      </c>
      <c r="M3879" s="2" t="s">
        <v>71</v>
      </c>
      <c r="N3879" s="2">
        <v>5.0</v>
      </c>
      <c r="O3879" s="2">
        <v>9.0</v>
      </c>
      <c r="P3879" s="2">
        <v>160.0</v>
      </c>
      <c r="Q3879" s="2" t="str">
        <f>VLOOKUP(A3879,'Additional Data'!$A$1:$D$9949,2,0)</f>
        <v>App</v>
      </c>
      <c r="R3879" s="2" t="str">
        <f>VLOOKUP(A3879,'Additional Data'!$A$1:$D$9949,4,0)</f>
        <v>Credit Card</v>
      </c>
      <c r="S3879" s="7">
        <f>VLOOKUP(A3879,'Additional Data'!$A$1:$D$9949,3,0)</f>
        <v>2412.471382</v>
      </c>
      <c r="T3879" s="2" t="str">
        <f>HLOOKUP(B3879,'Additional Data'!$F$1:$N$2,2,0)</f>
        <v>Mobile</v>
      </c>
    </row>
    <row r="3880" ht="14.25" customHeight="1">
      <c r="A3880" s="2">
        <v>506957.0</v>
      </c>
      <c r="B3880" s="2" t="s">
        <v>39</v>
      </c>
      <c r="C3880" s="2" t="s">
        <v>41</v>
      </c>
      <c r="D3880" s="2" t="s">
        <v>34</v>
      </c>
      <c r="E3880" s="4">
        <v>43537.73289351852</v>
      </c>
      <c r="F3880" s="4">
        <v>43539.73289351852</v>
      </c>
      <c r="G3880" s="4">
        <v>43544.73289351852</v>
      </c>
      <c r="H3880" s="2">
        <v>81.0</v>
      </c>
      <c r="I3880" s="2">
        <v>90.0</v>
      </c>
      <c r="J3880" s="2" t="s">
        <v>60</v>
      </c>
      <c r="K3880" s="2" t="s">
        <v>77</v>
      </c>
      <c r="L3880" s="2" t="s">
        <v>35</v>
      </c>
      <c r="M3880" s="2" t="s">
        <v>71</v>
      </c>
      <c r="N3880" s="2">
        <v>-5.0</v>
      </c>
      <c r="O3880" s="2">
        <v>2.0</v>
      </c>
      <c r="P3880" s="2">
        <v>171.0</v>
      </c>
      <c r="Q3880" s="2" t="str">
        <f>VLOOKUP(A3880,'Additional Data'!$A$1:$D$9949,2,0)</f>
        <v>App</v>
      </c>
      <c r="R3880" s="2" t="str">
        <f>VLOOKUP(A3880,'Additional Data'!$A$1:$D$9949,4,0)</f>
        <v>Credit Card</v>
      </c>
      <c r="S3880" s="7">
        <f>VLOOKUP(A3880,'Additional Data'!$A$1:$D$9949,3,0)</f>
        <v>3233.582417</v>
      </c>
      <c r="T3880" s="2" t="str">
        <f>HLOOKUP(B3880,'Additional Data'!$F$1:$N$2,2,0)</f>
        <v>Mobile</v>
      </c>
    </row>
    <row r="3881" ht="14.25" customHeight="1">
      <c r="A3881" s="2">
        <v>830217.0</v>
      </c>
      <c r="B3881" s="2" t="s">
        <v>49</v>
      </c>
      <c r="C3881" s="2" t="s">
        <v>32</v>
      </c>
      <c r="D3881" s="2" t="s">
        <v>34</v>
      </c>
      <c r="E3881" s="4">
        <v>43537.73604166666</v>
      </c>
      <c r="F3881" s="4">
        <v>43541.73604166666</v>
      </c>
      <c r="G3881" s="4">
        <v>43543.73604166666</v>
      </c>
      <c r="H3881" s="2">
        <v>0.0</v>
      </c>
      <c r="I3881" s="2">
        <v>108.0</v>
      </c>
      <c r="J3881" s="2" t="s">
        <v>32</v>
      </c>
      <c r="K3881" s="2" t="s">
        <v>82</v>
      </c>
      <c r="L3881" s="2" t="s">
        <v>67</v>
      </c>
      <c r="M3881" s="2" t="s">
        <v>71</v>
      </c>
      <c r="N3881" s="2">
        <v>-2.0</v>
      </c>
      <c r="O3881" s="2">
        <v>4.0</v>
      </c>
      <c r="P3881" s="2">
        <v>108.0</v>
      </c>
      <c r="Q3881" s="2" t="str">
        <f>VLOOKUP(A3881,'Additional Data'!$A$1:$D$9949,2,0)</f>
        <v>Website</v>
      </c>
      <c r="R3881" s="2" t="str">
        <f>VLOOKUP(A3881,'Additional Data'!$A$1:$D$9949,4,0)</f>
        <v>Credit Card</v>
      </c>
      <c r="S3881" s="7">
        <f>VLOOKUP(A3881,'Additional Data'!$A$1:$D$9949,3,0)</f>
        <v>1572</v>
      </c>
      <c r="T3881" s="2" t="str">
        <f>HLOOKUP(B3881,'Additional Data'!$F$1:$N$2,2,0)</f>
        <v>TV</v>
      </c>
    </row>
    <row r="3882" ht="14.25" customHeight="1">
      <c r="A3882" s="2">
        <v>54785.0</v>
      </c>
      <c r="B3882" s="2" t="s">
        <v>39</v>
      </c>
      <c r="C3882" s="2" t="s">
        <v>32</v>
      </c>
      <c r="D3882" s="2" t="s">
        <v>34</v>
      </c>
      <c r="E3882" s="4">
        <v>43537.74145833333</v>
      </c>
      <c r="F3882" s="4">
        <v>43541.74145833333</v>
      </c>
      <c r="G3882" s="4">
        <v>43541.74145833333</v>
      </c>
      <c r="H3882" s="2">
        <v>44.0</v>
      </c>
      <c r="I3882" s="2">
        <v>111.0</v>
      </c>
      <c r="J3882" s="2" t="s">
        <v>63</v>
      </c>
      <c r="K3882" s="2" t="s">
        <v>81</v>
      </c>
      <c r="L3882" s="2" t="s">
        <v>35</v>
      </c>
      <c r="M3882" s="2" t="s">
        <v>59</v>
      </c>
      <c r="N3882" s="2">
        <v>0.0</v>
      </c>
      <c r="O3882" s="2">
        <v>4.0</v>
      </c>
      <c r="P3882" s="2">
        <v>155.0</v>
      </c>
      <c r="Q3882" s="2" t="str">
        <f>VLOOKUP(A3882,'Additional Data'!$A$1:$D$9949,2,0)</f>
        <v>App</v>
      </c>
      <c r="R3882" s="2" t="str">
        <f>VLOOKUP(A3882,'Additional Data'!$A$1:$D$9949,4,0)</f>
        <v>Credit Card</v>
      </c>
      <c r="S3882" s="7">
        <f>VLOOKUP(A3882,'Additional Data'!$A$1:$D$9949,3,0)</f>
        <v>2776.112047</v>
      </c>
      <c r="T3882" s="2" t="str">
        <f>HLOOKUP(B3882,'Additional Data'!$F$1:$N$2,2,0)</f>
        <v>Mobile</v>
      </c>
    </row>
    <row r="3883" ht="14.25" customHeight="1">
      <c r="A3883" s="2">
        <v>903982.0</v>
      </c>
      <c r="B3883" s="2" t="s">
        <v>30</v>
      </c>
      <c r="C3883" s="2" t="s">
        <v>41</v>
      </c>
      <c r="D3883" s="2" t="s">
        <v>34</v>
      </c>
      <c r="E3883" s="4">
        <v>43537.74636574074</v>
      </c>
      <c r="F3883" s="4">
        <v>43542.74636574074</v>
      </c>
      <c r="G3883" s="4">
        <v>43541.74636574074</v>
      </c>
      <c r="H3883" s="2">
        <v>90.0</v>
      </c>
      <c r="I3883" s="2">
        <v>108.0</v>
      </c>
      <c r="J3883" s="2" t="s">
        <v>32</v>
      </c>
      <c r="K3883" s="2" t="s">
        <v>70</v>
      </c>
      <c r="L3883" s="2" t="s">
        <v>35</v>
      </c>
      <c r="M3883" s="2" t="s">
        <v>71</v>
      </c>
      <c r="N3883" s="2">
        <v>1.0</v>
      </c>
      <c r="O3883" s="2">
        <v>5.0</v>
      </c>
      <c r="P3883" s="2">
        <v>198.0</v>
      </c>
      <c r="Q3883" s="2" t="str">
        <f>VLOOKUP(A3883,'Additional Data'!$A$1:$D$9949,2,0)</f>
        <v>App</v>
      </c>
      <c r="R3883" s="2" t="str">
        <f>VLOOKUP(A3883,'Additional Data'!$A$1:$D$9949,4,0)</f>
        <v>Debit Card</v>
      </c>
      <c r="S3883" s="7">
        <f>VLOOKUP(A3883,'Additional Data'!$A$1:$D$9949,3,0)</f>
        <v>3542</v>
      </c>
      <c r="T3883" s="2" t="str">
        <f>HLOOKUP(B3883,'Additional Data'!$F$1:$N$2,2,0)</f>
        <v>PC</v>
      </c>
    </row>
    <row r="3884" ht="14.25" customHeight="1">
      <c r="A3884" s="2">
        <v>744279.0</v>
      </c>
      <c r="B3884" s="2" t="s">
        <v>47</v>
      </c>
      <c r="C3884" s="2" t="s">
        <v>41</v>
      </c>
      <c r="D3884" s="2" t="s">
        <v>34</v>
      </c>
      <c r="E3884" s="4">
        <v>43537.74859953704</v>
      </c>
      <c r="F3884" s="4">
        <v>43541.74859953704</v>
      </c>
      <c r="G3884" s="4">
        <v>43540.74859953704</v>
      </c>
      <c r="H3884" s="2">
        <v>33.0</v>
      </c>
      <c r="I3884" s="2">
        <v>129.0</v>
      </c>
      <c r="J3884" s="2" t="s">
        <v>32</v>
      </c>
      <c r="K3884" s="2" t="s">
        <v>70</v>
      </c>
      <c r="L3884" s="2" t="s">
        <v>35</v>
      </c>
      <c r="M3884" s="2" t="s">
        <v>59</v>
      </c>
      <c r="N3884" s="2">
        <v>1.0</v>
      </c>
      <c r="O3884" s="2">
        <v>4.0</v>
      </c>
      <c r="P3884" s="2">
        <v>162.0</v>
      </c>
      <c r="Q3884" s="2" t="str">
        <f>VLOOKUP(A3884,'Additional Data'!$A$1:$D$9949,2,0)</f>
        <v>Website</v>
      </c>
      <c r="R3884" s="2" t="str">
        <f>VLOOKUP(A3884,'Additional Data'!$A$1:$D$9949,4,0)</f>
        <v>Credit Card</v>
      </c>
      <c r="S3884" s="7">
        <f>VLOOKUP(A3884,'Additional Data'!$A$1:$D$9949,3,0)</f>
        <v>2496.310219</v>
      </c>
      <c r="T3884" s="2" t="str">
        <f>HLOOKUP(B3884,'Additional Data'!$F$1:$N$2,2,0)</f>
        <v>Tablet</v>
      </c>
    </row>
    <row r="3885" ht="14.25" customHeight="1">
      <c r="A3885" s="2">
        <v>534022.0</v>
      </c>
      <c r="B3885" s="2" t="s">
        <v>42</v>
      </c>
      <c r="C3885" s="2" t="s">
        <v>32</v>
      </c>
      <c r="D3885" s="2" t="s">
        <v>34</v>
      </c>
      <c r="E3885" s="4">
        <v>43537.75206018519</v>
      </c>
      <c r="F3885" s="4">
        <v>43542.75206018519</v>
      </c>
      <c r="G3885" s="4">
        <v>43540.75206018519</v>
      </c>
      <c r="H3885" s="2">
        <v>34.0</v>
      </c>
      <c r="I3885" s="2">
        <v>124.0</v>
      </c>
      <c r="J3885" s="2" t="s">
        <v>41</v>
      </c>
      <c r="K3885" s="2" t="s">
        <v>58</v>
      </c>
      <c r="L3885" s="2" t="s">
        <v>35</v>
      </c>
      <c r="M3885" s="2" t="s">
        <v>59</v>
      </c>
      <c r="N3885" s="2">
        <v>2.0</v>
      </c>
      <c r="O3885" s="2">
        <v>5.0</v>
      </c>
      <c r="P3885" s="2">
        <v>158.0</v>
      </c>
      <c r="Q3885" s="2" t="str">
        <f>VLOOKUP(A3885,'Additional Data'!$A$1:$D$9949,2,0)</f>
        <v>App</v>
      </c>
      <c r="R3885" s="2" t="str">
        <f>VLOOKUP(A3885,'Additional Data'!$A$1:$D$9949,4,0)</f>
        <v>Debit Card</v>
      </c>
      <c r="S3885" s="7">
        <f>VLOOKUP(A3885,'Additional Data'!$A$1:$D$9949,3,0)</f>
        <v>3096.237933</v>
      </c>
      <c r="T3885" s="2" t="str">
        <f>HLOOKUP(B3885,'Additional Data'!$F$1:$N$2,2,0)</f>
        <v>TV</v>
      </c>
    </row>
    <row r="3886" ht="14.25" customHeight="1">
      <c r="A3886" s="2">
        <v>482264.0</v>
      </c>
      <c r="B3886" s="2" t="s">
        <v>39</v>
      </c>
      <c r="C3886" s="2" t="s">
        <v>41</v>
      </c>
      <c r="D3886" s="2" t="s">
        <v>34</v>
      </c>
      <c r="E3886" s="4">
        <v>43537.75295138889</v>
      </c>
      <c r="F3886" s="4">
        <v>43539.75295138889</v>
      </c>
      <c r="G3886" s="4">
        <v>43543.75295138889</v>
      </c>
      <c r="H3886" s="2">
        <v>32.0</v>
      </c>
      <c r="I3886" s="2">
        <v>127.0</v>
      </c>
      <c r="J3886" s="2" t="s">
        <v>32</v>
      </c>
      <c r="K3886" s="2" t="s">
        <v>70</v>
      </c>
      <c r="L3886" s="2" t="s">
        <v>35</v>
      </c>
      <c r="M3886" s="2" t="s">
        <v>71</v>
      </c>
      <c r="N3886" s="2">
        <v>-4.0</v>
      </c>
      <c r="O3886" s="2">
        <v>2.0</v>
      </c>
      <c r="P3886" s="2">
        <v>159.0</v>
      </c>
      <c r="Q3886" s="2" t="str">
        <f>VLOOKUP(A3886,'Additional Data'!$A$1:$D$9949,2,0)</f>
        <v>App</v>
      </c>
      <c r="R3886" s="2" t="str">
        <f>VLOOKUP(A3886,'Additional Data'!$A$1:$D$9949,4,0)</f>
        <v>Debit Card</v>
      </c>
      <c r="S3886" s="7">
        <f>VLOOKUP(A3886,'Additional Data'!$A$1:$D$9949,3,0)</f>
        <v>2717.297724</v>
      </c>
      <c r="T3886" s="2" t="str">
        <f>HLOOKUP(B3886,'Additional Data'!$F$1:$N$2,2,0)</f>
        <v>Mobile</v>
      </c>
    </row>
    <row r="3887" ht="14.25" customHeight="1">
      <c r="A3887" s="2">
        <v>354469.0</v>
      </c>
      <c r="B3887" s="2" t="s">
        <v>36</v>
      </c>
      <c r="C3887" s="2" t="s">
        <v>32</v>
      </c>
      <c r="D3887" s="2" t="s">
        <v>34</v>
      </c>
      <c r="E3887" s="4">
        <v>43537.767233796294</v>
      </c>
      <c r="F3887" s="4">
        <v>43544.767233796294</v>
      </c>
      <c r="G3887" s="4">
        <v>43540.767233796294</v>
      </c>
      <c r="H3887" s="2">
        <v>40.0</v>
      </c>
      <c r="I3887" s="2">
        <v>110.0</v>
      </c>
      <c r="J3887" s="2" t="s">
        <v>63</v>
      </c>
      <c r="K3887" s="2" t="s">
        <v>81</v>
      </c>
      <c r="L3887" s="2" t="s">
        <v>35</v>
      </c>
      <c r="M3887" s="2" t="s">
        <v>59</v>
      </c>
      <c r="N3887" s="2">
        <v>4.0</v>
      </c>
      <c r="O3887" s="2">
        <v>7.0</v>
      </c>
      <c r="P3887" s="2">
        <v>150.0</v>
      </c>
      <c r="Q3887" s="2" t="str">
        <f>VLOOKUP(A3887,'Additional Data'!$A$1:$D$9949,2,0)</f>
        <v>App</v>
      </c>
      <c r="R3887" s="2" t="str">
        <f>VLOOKUP(A3887,'Additional Data'!$A$1:$D$9949,4,0)</f>
        <v>Credit Card</v>
      </c>
      <c r="S3887" s="7">
        <f>VLOOKUP(A3887,'Additional Data'!$A$1:$D$9949,3,0)</f>
        <v>1077</v>
      </c>
      <c r="T3887" s="2" t="str">
        <f>HLOOKUP(B3887,'Additional Data'!$F$1:$N$2,2,0)</f>
        <v>Laptop</v>
      </c>
    </row>
    <row r="3888" ht="14.25" customHeight="1">
      <c r="A3888" s="2">
        <v>763961.0</v>
      </c>
      <c r="B3888" s="2" t="s">
        <v>47</v>
      </c>
      <c r="C3888" s="2" t="s">
        <v>32</v>
      </c>
      <c r="D3888" s="2" t="s">
        <v>34</v>
      </c>
      <c r="E3888" s="4">
        <v>43537.7715625</v>
      </c>
      <c r="F3888" s="4">
        <v>43539.7715625</v>
      </c>
      <c r="G3888" s="4">
        <v>43542.7715625</v>
      </c>
      <c r="H3888" s="2">
        <v>0.0</v>
      </c>
      <c r="I3888" s="2">
        <v>123.0</v>
      </c>
      <c r="J3888" s="2" t="s">
        <v>32</v>
      </c>
      <c r="K3888" s="2" t="s">
        <v>82</v>
      </c>
      <c r="L3888" s="2" t="s">
        <v>67</v>
      </c>
      <c r="M3888" s="2" t="s">
        <v>59</v>
      </c>
      <c r="N3888" s="2">
        <v>-3.0</v>
      </c>
      <c r="O3888" s="2">
        <v>2.0</v>
      </c>
      <c r="P3888" s="2">
        <v>123.0</v>
      </c>
      <c r="Q3888" s="2" t="str">
        <f>VLOOKUP(A3888,'Additional Data'!$A$1:$D$9949,2,0)</f>
        <v>App</v>
      </c>
      <c r="R3888" s="2" t="str">
        <f>VLOOKUP(A3888,'Additional Data'!$A$1:$D$9949,4,0)</f>
        <v>Credit Card</v>
      </c>
      <c r="S3888" s="7">
        <f>VLOOKUP(A3888,'Additional Data'!$A$1:$D$9949,3,0)</f>
        <v>495.0533691</v>
      </c>
      <c r="T3888" s="2" t="str">
        <f>HLOOKUP(B3888,'Additional Data'!$F$1:$N$2,2,0)</f>
        <v>Tablet</v>
      </c>
    </row>
    <row r="3889" ht="14.25" customHeight="1">
      <c r="A3889" s="2">
        <v>948028.0</v>
      </c>
      <c r="B3889" s="2" t="s">
        <v>47</v>
      </c>
      <c r="C3889" s="2" t="s">
        <v>32</v>
      </c>
      <c r="D3889" s="2" t="s">
        <v>34</v>
      </c>
      <c r="E3889" s="4">
        <v>43537.7765625</v>
      </c>
      <c r="F3889" s="4">
        <v>43539.7765625</v>
      </c>
      <c r="G3889" s="4">
        <v>43540.7765625</v>
      </c>
      <c r="H3889" s="2">
        <v>47.0</v>
      </c>
      <c r="I3889" s="2">
        <v>129.0</v>
      </c>
      <c r="J3889" s="2" t="s">
        <v>41</v>
      </c>
      <c r="K3889" s="2" t="s">
        <v>58</v>
      </c>
      <c r="L3889" s="2" t="s">
        <v>35</v>
      </c>
      <c r="M3889" s="2" t="s">
        <v>71</v>
      </c>
      <c r="N3889" s="2">
        <v>-1.0</v>
      </c>
      <c r="O3889" s="2">
        <v>2.0</v>
      </c>
      <c r="P3889" s="2">
        <v>176.0</v>
      </c>
      <c r="Q3889" s="2" t="str">
        <f>VLOOKUP(A3889,'Additional Data'!$A$1:$D$9949,2,0)</f>
        <v>App</v>
      </c>
      <c r="R3889" s="2" t="str">
        <f>VLOOKUP(A3889,'Additional Data'!$A$1:$D$9949,4,0)</f>
        <v>Debit Card</v>
      </c>
      <c r="S3889" s="7">
        <f>VLOOKUP(A3889,'Additional Data'!$A$1:$D$9949,3,0)</f>
        <v>581</v>
      </c>
      <c r="T3889" s="2" t="str">
        <f>HLOOKUP(B3889,'Additional Data'!$F$1:$N$2,2,0)</f>
        <v>Tablet</v>
      </c>
    </row>
    <row r="3890" ht="14.25" customHeight="1">
      <c r="A3890" s="2">
        <v>509355.0</v>
      </c>
      <c r="B3890" s="2" t="s">
        <v>36</v>
      </c>
      <c r="C3890" s="2" t="s">
        <v>32</v>
      </c>
      <c r="D3890" s="2" t="s">
        <v>34</v>
      </c>
      <c r="E3890" s="4">
        <v>43537.779328703706</v>
      </c>
      <c r="F3890" s="4">
        <v>43543.779328703706</v>
      </c>
      <c r="G3890" s="4">
        <v>43541.779328703706</v>
      </c>
      <c r="H3890" s="2">
        <v>26.0</v>
      </c>
      <c r="I3890" s="2">
        <v>128.0</v>
      </c>
      <c r="J3890" s="2" t="s">
        <v>41</v>
      </c>
      <c r="K3890" s="2" t="s">
        <v>58</v>
      </c>
      <c r="L3890" s="2" t="s">
        <v>35</v>
      </c>
      <c r="M3890" s="2" t="s">
        <v>59</v>
      </c>
      <c r="N3890" s="2">
        <v>2.0</v>
      </c>
      <c r="O3890" s="2">
        <v>6.0</v>
      </c>
      <c r="P3890" s="2">
        <v>154.0</v>
      </c>
      <c r="Q3890" s="2" t="str">
        <f>VLOOKUP(A3890,'Additional Data'!$A$1:$D$9949,2,0)</f>
        <v>Website</v>
      </c>
      <c r="R3890" s="2" t="str">
        <f>VLOOKUP(A3890,'Additional Data'!$A$1:$D$9949,4,0)</f>
        <v>Cash On Delivery</v>
      </c>
      <c r="S3890" s="7">
        <f>VLOOKUP(A3890,'Additional Data'!$A$1:$D$9949,3,0)</f>
        <v>2371</v>
      </c>
      <c r="T3890" s="2" t="str">
        <f>HLOOKUP(B3890,'Additional Data'!$F$1:$N$2,2,0)</f>
        <v>Laptop</v>
      </c>
    </row>
    <row r="3891" ht="14.25" customHeight="1">
      <c r="A3891" s="2">
        <v>87157.0</v>
      </c>
      <c r="B3891" s="2" t="s">
        <v>30</v>
      </c>
      <c r="C3891" s="2" t="s">
        <v>32</v>
      </c>
      <c r="D3891" s="2" t="s">
        <v>34</v>
      </c>
      <c r="E3891" s="4">
        <v>43537.784583333334</v>
      </c>
      <c r="F3891" s="4">
        <v>43543.784583333334</v>
      </c>
      <c r="G3891" s="4">
        <v>43540.784583333334</v>
      </c>
      <c r="H3891" s="2">
        <v>40.0</v>
      </c>
      <c r="I3891" s="2">
        <v>123.0</v>
      </c>
      <c r="J3891" s="2" t="s">
        <v>41</v>
      </c>
      <c r="K3891" s="2" t="s">
        <v>58</v>
      </c>
      <c r="L3891" s="2" t="s">
        <v>35</v>
      </c>
      <c r="M3891" s="2" t="s">
        <v>59</v>
      </c>
      <c r="N3891" s="2">
        <v>3.0</v>
      </c>
      <c r="O3891" s="2">
        <v>6.0</v>
      </c>
      <c r="P3891" s="2">
        <v>163.0</v>
      </c>
      <c r="Q3891" s="2" t="str">
        <f>VLOOKUP(A3891,'Additional Data'!$A$1:$D$9949,2,0)</f>
        <v>App</v>
      </c>
      <c r="R3891" s="2" t="str">
        <f>VLOOKUP(A3891,'Additional Data'!$A$1:$D$9949,4,0)</f>
        <v>Cash On Delivery</v>
      </c>
      <c r="S3891" s="7">
        <f>VLOOKUP(A3891,'Additional Data'!$A$1:$D$9949,3,0)</f>
        <v>1613.674327</v>
      </c>
      <c r="T3891" s="2" t="str">
        <f>HLOOKUP(B3891,'Additional Data'!$F$1:$N$2,2,0)</f>
        <v>PC</v>
      </c>
    </row>
    <row r="3892" ht="14.25" customHeight="1">
      <c r="A3892" s="2">
        <v>441189.0</v>
      </c>
      <c r="B3892" s="2" t="s">
        <v>30</v>
      </c>
      <c r="C3892" s="2" t="s">
        <v>41</v>
      </c>
      <c r="D3892" s="2" t="s">
        <v>34</v>
      </c>
      <c r="E3892" s="4">
        <v>43537.787083333336</v>
      </c>
      <c r="F3892" s="4">
        <v>43538.787083333336</v>
      </c>
      <c r="G3892" s="4">
        <v>43540.787083333336</v>
      </c>
      <c r="H3892" s="2">
        <v>0.0</v>
      </c>
      <c r="I3892" s="2">
        <v>130.0</v>
      </c>
      <c r="J3892" s="2" t="s">
        <v>41</v>
      </c>
      <c r="K3892" s="2" t="s">
        <v>66</v>
      </c>
      <c r="L3892" s="2" t="s">
        <v>67</v>
      </c>
      <c r="M3892" s="2" t="s">
        <v>59</v>
      </c>
      <c r="N3892" s="2">
        <v>-2.0</v>
      </c>
      <c r="O3892" s="2">
        <v>1.0</v>
      </c>
      <c r="P3892" s="2">
        <v>130.0</v>
      </c>
      <c r="Q3892" s="2" t="str">
        <f>VLOOKUP(A3892,'Additional Data'!$A$1:$D$9949,2,0)</f>
        <v>Website</v>
      </c>
      <c r="R3892" s="2" t="str">
        <f>VLOOKUP(A3892,'Additional Data'!$A$1:$D$9949,4,0)</f>
        <v>Cash On Delivery</v>
      </c>
      <c r="S3892" s="7">
        <f>VLOOKUP(A3892,'Additional Data'!$A$1:$D$9949,3,0)</f>
        <v>564</v>
      </c>
      <c r="T3892" s="2" t="str">
        <f>HLOOKUP(B3892,'Additional Data'!$F$1:$N$2,2,0)</f>
        <v>PC</v>
      </c>
    </row>
    <row r="3893" ht="14.25" customHeight="1">
      <c r="A3893" s="2">
        <v>534149.0</v>
      </c>
      <c r="B3893" s="2" t="s">
        <v>46</v>
      </c>
      <c r="C3893" s="2" t="s">
        <v>41</v>
      </c>
      <c r="D3893" s="2" t="s">
        <v>34</v>
      </c>
      <c r="E3893" s="4">
        <v>43537.78791666667</v>
      </c>
      <c r="F3893" s="4">
        <v>43545.78791666667</v>
      </c>
      <c r="G3893" s="4">
        <v>43541.78791666667</v>
      </c>
      <c r="H3893" s="2">
        <v>27.0</v>
      </c>
      <c r="I3893" s="2">
        <v>129.0</v>
      </c>
      <c r="J3893" s="2" t="s">
        <v>32</v>
      </c>
      <c r="K3893" s="2" t="s">
        <v>70</v>
      </c>
      <c r="L3893" s="2" t="s">
        <v>35</v>
      </c>
      <c r="M3893" s="2" t="s">
        <v>59</v>
      </c>
      <c r="N3893" s="2">
        <v>4.0</v>
      </c>
      <c r="O3893" s="2">
        <v>8.0</v>
      </c>
      <c r="P3893" s="2">
        <v>156.0</v>
      </c>
      <c r="Q3893" s="2" t="str">
        <f>VLOOKUP(A3893,'Additional Data'!$A$1:$D$9949,2,0)</f>
        <v>App</v>
      </c>
      <c r="R3893" s="2" t="str">
        <f>VLOOKUP(A3893,'Additional Data'!$A$1:$D$9949,4,0)</f>
        <v>Cash On Delivery</v>
      </c>
      <c r="S3893" s="7">
        <f>VLOOKUP(A3893,'Additional Data'!$A$1:$D$9949,3,0)</f>
        <v>1617</v>
      </c>
      <c r="T3893" s="2" t="str">
        <f>HLOOKUP(B3893,'Additional Data'!$F$1:$N$2,2,0)</f>
        <v>TV</v>
      </c>
    </row>
    <row r="3894" ht="14.25" customHeight="1">
      <c r="A3894" s="2">
        <v>451145.0</v>
      </c>
      <c r="B3894" s="2" t="s">
        <v>36</v>
      </c>
      <c r="C3894" s="2" t="s">
        <v>41</v>
      </c>
      <c r="D3894" s="2" t="s">
        <v>34</v>
      </c>
      <c r="E3894" s="4">
        <v>43537.79023148148</v>
      </c>
      <c r="F3894" s="4">
        <v>43540.79023148148</v>
      </c>
      <c r="G3894" s="4">
        <v>43543.79023148148</v>
      </c>
      <c r="H3894" s="2">
        <v>0.0</v>
      </c>
      <c r="I3894" s="2">
        <v>121.0</v>
      </c>
      <c r="J3894" s="2" t="s">
        <v>41</v>
      </c>
      <c r="K3894" s="2" t="s">
        <v>66</v>
      </c>
      <c r="L3894" s="2" t="s">
        <v>67</v>
      </c>
      <c r="M3894" s="2" t="s">
        <v>59</v>
      </c>
      <c r="N3894" s="2">
        <v>-3.0</v>
      </c>
      <c r="O3894" s="2">
        <v>3.0</v>
      </c>
      <c r="P3894" s="2">
        <v>121.0</v>
      </c>
      <c r="Q3894" s="2" t="str">
        <f>VLOOKUP(A3894,'Additional Data'!$A$1:$D$9949,2,0)</f>
        <v>App</v>
      </c>
      <c r="R3894" s="2" t="str">
        <f>VLOOKUP(A3894,'Additional Data'!$A$1:$D$9949,4,0)</f>
        <v>Credit Card</v>
      </c>
      <c r="S3894" s="7">
        <f>VLOOKUP(A3894,'Additional Data'!$A$1:$D$9949,3,0)</f>
        <v>2428</v>
      </c>
      <c r="T3894" s="2" t="str">
        <f>HLOOKUP(B3894,'Additional Data'!$F$1:$N$2,2,0)</f>
        <v>Laptop</v>
      </c>
    </row>
    <row r="3895" ht="14.25" customHeight="1">
      <c r="A3895" s="2">
        <v>467222.0</v>
      </c>
      <c r="B3895" s="2" t="s">
        <v>42</v>
      </c>
      <c r="C3895" s="2" t="s">
        <v>41</v>
      </c>
      <c r="D3895" s="2" t="s">
        <v>34</v>
      </c>
      <c r="E3895" s="4">
        <v>43537.79813657407</v>
      </c>
      <c r="F3895" s="4">
        <v>43541.79813657407</v>
      </c>
      <c r="G3895" s="4">
        <v>43541.79813657407</v>
      </c>
      <c r="H3895" s="2">
        <v>28.0</v>
      </c>
      <c r="I3895" s="2">
        <v>124.0</v>
      </c>
      <c r="J3895" s="2" t="s">
        <v>73</v>
      </c>
      <c r="K3895" s="2" t="s">
        <v>80</v>
      </c>
      <c r="L3895" s="2" t="s">
        <v>35</v>
      </c>
      <c r="M3895" s="2" t="s">
        <v>59</v>
      </c>
      <c r="N3895" s="2">
        <v>0.0</v>
      </c>
      <c r="O3895" s="2">
        <v>4.0</v>
      </c>
      <c r="P3895" s="2">
        <v>152.0</v>
      </c>
      <c r="Q3895" s="2" t="str">
        <f>VLOOKUP(A3895,'Additional Data'!$A$1:$D$9949,2,0)</f>
        <v>App</v>
      </c>
      <c r="R3895" s="2" t="str">
        <f>VLOOKUP(A3895,'Additional Data'!$A$1:$D$9949,4,0)</f>
        <v>Debit Card</v>
      </c>
      <c r="S3895" s="7">
        <f>VLOOKUP(A3895,'Additional Data'!$A$1:$D$9949,3,0)</f>
        <v>965.4097602</v>
      </c>
      <c r="T3895" s="2" t="str">
        <f>HLOOKUP(B3895,'Additional Data'!$F$1:$N$2,2,0)</f>
        <v>TV</v>
      </c>
    </row>
    <row r="3896" ht="14.25" customHeight="1">
      <c r="A3896" s="2">
        <v>788790.0</v>
      </c>
      <c r="B3896" s="2" t="s">
        <v>36</v>
      </c>
      <c r="C3896" s="2" t="s">
        <v>41</v>
      </c>
      <c r="D3896" s="2" t="s">
        <v>34</v>
      </c>
      <c r="E3896" s="4">
        <v>43537.80164351852</v>
      </c>
      <c r="F3896" s="4">
        <v>43541.80164351852</v>
      </c>
      <c r="G3896" s="4">
        <v>43543.80164351852</v>
      </c>
      <c r="H3896" s="2">
        <v>79.0</v>
      </c>
      <c r="I3896" s="2">
        <v>92.0</v>
      </c>
      <c r="J3896" s="2" t="s">
        <v>63</v>
      </c>
      <c r="K3896" s="2" t="s">
        <v>64</v>
      </c>
      <c r="L3896" s="2" t="s">
        <v>35</v>
      </c>
      <c r="M3896" s="2" t="s">
        <v>71</v>
      </c>
      <c r="N3896" s="2">
        <v>-2.0</v>
      </c>
      <c r="O3896" s="2">
        <v>4.0</v>
      </c>
      <c r="P3896" s="2">
        <v>171.0</v>
      </c>
      <c r="Q3896" s="2" t="str">
        <f>VLOOKUP(A3896,'Additional Data'!$A$1:$D$9949,2,0)</f>
        <v>Website</v>
      </c>
      <c r="R3896" s="2" t="str">
        <f>VLOOKUP(A3896,'Additional Data'!$A$1:$D$9949,4,0)</f>
        <v>Debit Card</v>
      </c>
      <c r="S3896" s="7">
        <f>VLOOKUP(A3896,'Additional Data'!$A$1:$D$9949,3,0)</f>
        <v>1160.003953</v>
      </c>
      <c r="T3896" s="2" t="str">
        <f>HLOOKUP(B3896,'Additional Data'!$F$1:$N$2,2,0)</f>
        <v>Laptop</v>
      </c>
    </row>
    <row r="3897" ht="14.25" customHeight="1">
      <c r="A3897" s="2">
        <v>133306.0</v>
      </c>
      <c r="B3897" s="2" t="s">
        <v>36</v>
      </c>
      <c r="C3897" s="2" t="s">
        <v>32</v>
      </c>
      <c r="D3897" s="2" t="s">
        <v>34</v>
      </c>
      <c r="E3897" s="4">
        <v>43537.809016203704</v>
      </c>
      <c r="F3897" s="4">
        <v>43543.809016203704</v>
      </c>
      <c r="G3897" s="4">
        <v>43542.809016203704</v>
      </c>
      <c r="H3897" s="2">
        <v>50.0</v>
      </c>
      <c r="I3897" s="2">
        <v>113.0</v>
      </c>
      <c r="J3897" s="2" t="s">
        <v>60</v>
      </c>
      <c r="K3897" s="2" t="s">
        <v>61</v>
      </c>
      <c r="L3897" s="2" t="s">
        <v>35</v>
      </c>
      <c r="M3897" s="2" t="s">
        <v>59</v>
      </c>
      <c r="N3897" s="2">
        <v>1.0</v>
      </c>
      <c r="O3897" s="2">
        <v>6.0</v>
      </c>
      <c r="P3897" s="2">
        <v>163.0</v>
      </c>
      <c r="Q3897" s="2" t="str">
        <f>VLOOKUP(A3897,'Additional Data'!$A$1:$D$9949,2,0)</f>
        <v>App</v>
      </c>
      <c r="R3897" s="2" t="str">
        <f>VLOOKUP(A3897,'Additional Data'!$A$1:$D$9949,4,0)</f>
        <v>Debit Card</v>
      </c>
      <c r="S3897" s="7">
        <f>VLOOKUP(A3897,'Additional Data'!$A$1:$D$9949,3,0)</f>
        <v>1910.924797</v>
      </c>
      <c r="T3897" s="2" t="str">
        <f>HLOOKUP(B3897,'Additional Data'!$F$1:$N$2,2,0)</f>
        <v>Laptop</v>
      </c>
    </row>
    <row r="3898" ht="14.25" customHeight="1">
      <c r="A3898" s="2">
        <v>722838.0</v>
      </c>
      <c r="B3898" s="2" t="s">
        <v>47</v>
      </c>
      <c r="C3898" s="2" t="s">
        <v>41</v>
      </c>
      <c r="D3898" s="2" t="s">
        <v>34</v>
      </c>
      <c r="E3898" s="4">
        <v>43537.817465277774</v>
      </c>
      <c r="F3898" s="4">
        <v>43543.817465277774</v>
      </c>
      <c r="G3898" s="4">
        <v>43541.817465277774</v>
      </c>
      <c r="H3898" s="2">
        <v>0.0</v>
      </c>
      <c r="I3898" s="2">
        <v>120.0</v>
      </c>
      <c r="J3898" s="2" t="s">
        <v>41</v>
      </c>
      <c r="K3898" s="2" t="s">
        <v>66</v>
      </c>
      <c r="L3898" s="2" t="s">
        <v>67</v>
      </c>
      <c r="M3898" s="2" t="s">
        <v>59</v>
      </c>
      <c r="N3898" s="2">
        <v>2.0</v>
      </c>
      <c r="O3898" s="2">
        <v>6.0</v>
      </c>
      <c r="P3898" s="2">
        <v>120.0</v>
      </c>
      <c r="Q3898" s="2" t="str">
        <f>VLOOKUP(A3898,'Additional Data'!$A$1:$D$9949,2,0)</f>
        <v>Website</v>
      </c>
      <c r="R3898" s="2" t="str">
        <f>VLOOKUP(A3898,'Additional Data'!$A$1:$D$9949,4,0)</f>
        <v>Debit Card</v>
      </c>
      <c r="S3898" s="7">
        <f>VLOOKUP(A3898,'Additional Data'!$A$1:$D$9949,3,0)</f>
        <v>2889.513795</v>
      </c>
      <c r="T3898" s="2" t="str">
        <f>HLOOKUP(B3898,'Additional Data'!$F$1:$N$2,2,0)</f>
        <v>Tablet</v>
      </c>
    </row>
    <row r="3899" ht="14.25" customHeight="1">
      <c r="A3899" s="2">
        <v>329691.0</v>
      </c>
      <c r="B3899" s="2" t="s">
        <v>39</v>
      </c>
      <c r="C3899" s="2" t="s">
        <v>41</v>
      </c>
      <c r="D3899" s="2" t="s">
        <v>34</v>
      </c>
      <c r="E3899" s="4">
        <v>43537.82010416667</v>
      </c>
      <c r="F3899" s="4">
        <v>43546.82010416667</v>
      </c>
      <c r="G3899" s="4">
        <v>43544.82010416667</v>
      </c>
      <c r="H3899" s="2">
        <v>30.0</v>
      </c>
      <c r="I3899" s="2">
        <v>107.0</v>
      </c>
      <c r="J3899" s="2" t="s">
        <v>60</v>
      </c>
      <c r="K3899" s="2" t="s">
        <v>77</v>
      </c>
      <c r="L3899" s="2" t="s">
        <v>35</v>
      </c>
      <c r="M3899" s="2" t="s">
        <v>59</v>
      </c>
      <c r="N3899" s="2">
        <v>2.0</v>
      </c>
      <c r="O3899" s="2">
        <v>9.0</v>
      </c>
      <c r="P3899" s="2">
        <v>137.0</v>
      </c>
      <c r="Q3899" s="2" t="str">
        <f>VLOOKUP(A3899,'Additional Data'!$A$1:$D$9949,2,0)</f>
        <v>Website</v>
      </c>
      <c r="R3899" s="2" t="str">
        <f>VLOOKUP(A3899,'Additional Data'!$A$1:$D$9949,4,0)</f>
        <v>Credit Card</v>
      </c>
      <c r="S3899" s="7">
        <f>VLOOKUP(A3899,'Additional Data'!$A$1:$D$9949,3,0)</f>
        <v>2753.568719</v>
      </c>
      <c r="T3899" s="2" t="str">
        <f>HLOOKUP(B3899,'Additional Data'!$F$1:$N$2,2,0)</f>
        <v>Mobile</v>
      </c>
    </row>
    <row r="3900" ht="14.25" customHeight="1">
      <c r="A3900" s="2">
        <v>216925.0</v>
      </c>
      <c r="B3900" s="2" t="s">
        <v>36</v>
      </c>
      <c r="C3900" s="2" t="s">
        <v>32</v>
      </c>
      <c r="D3900" s="2" t="s">
        <v>34</v>
      </c>
      <c r="E3900" s="4">
        <v>43537.82063657408</v>
      </c>
      <c r="F3900" s="4">
        <v>43542.82063657408</v>
      </c>
      <c r="G3900" s="4">
        <v>43542.82063657408</v>
      </c>
      <c r="H3900" s="2">
        <v>46.0</v>
      </c>
      <c r="I3900" s="2">
        <v>110.0</v>
      </c>
      <c r="J3900" s="2" t="s">
        <v>60</v>
      </c>
      <c r="K3900" s="2" t="s">
        <v>61</v>
      </c>
      <c r="L3900" s="2" t="s">
        <v>35</v>
      </c>
      <c r="M3900" s="2" t="s">
        <v>59</v>
      </c>
      <c r="N3900" s="2">
        <v>0.0</v>
      </c>
      <c r="O3900" s="2">
        <v>5.0</v>
      </c>
      <c r="P3900" s="2">
        <v>156.0</v>
      </c>
      <c r="Q3900" s="2" t="str">
        <f>VLOOKUP(A3900,'Additional Data'!$A$1:$D$9949,2,0)</f>
        <v>App</v>
      </c>
      <c r="R3900" s="2" t="str">
        <f>VLOOKUP(A3900,'Additional Data'!$A$1:$D$9949,4,0)</f>
        <v>Credit Card</v>
      </c>
      <c r="S3900" s="7">
        <f>VLOOKUP(A3900,'Additional Data'!$A$1:$D$9949,3,0)</f>
        <v>1434.083666</v>
      </c>
      <c r="T3900" s="2" t="str">
        <f>HLOOKUP(B3900,'Additional Data'!$F$1:$N$2,2,0)</f>
        <v>Laptop</v>
      </c>
    </row>
    <row r="3901" ht="14.25" customHeight="1">
      <c r="A3901" s="2">
        <v>885360.0</v>
      </c>
      <c r="B3901" s="2" t="s">
        <v>36</v>
      </c>
      <c r="C3901" s="2" t="s">
        <v>32</v>
      </c>
      <c r="D3901" s="2" t="s">
        <v>34</v>
      </c>
      <c r="E3901" s="4">
        <v>43537.82278935185</v>
      </c>
      <c r="F3901" s="4">
        <v>43544.82278935185</v>
      </c>
      <c r="G3901" s="4">
        <v>43541.82278935185</v>
      </c>
      <c r="H3901" s="2">
        <v>26.0</v>
      </c>
      <c r="I3901" s="2">
        <v>109.0</v>
      </c>
      <c r="J3901" s="2" t="s">
        <v>63</v>
      </c>
      <c r="K3901" s="2" t="s">
        <v>81</v>
      </c>
      <c r="L3901" s="2" t="s">
        <v>35</v>
      </c>
      <c r="M3901" s="2" t="s">
        <v>71</v>
      </c>
      <c r="N3901" s="2">
        <v>3.0</v>
      </c>
      <c r="O3901" s="2">
        <v>7.0</v>
      </c>
      <c r="P3901" s="2">
        <v>135.0</v>
      </c>
      <c r="Q3901" s="2" t="str">
        <f>VLOOKUP(A3901,'Additional Data'!$A$1:$D$9949,2,0)</f>
        <v>Website</v>
      </c>
      <c r="R3901" s="2" t="str">
        <f>VLOOKUP(A3901,'Additional Data'!$A$1:$D$9949,4,0)</f>
        <v>Debit Card</v>
      </c>
      <c r="S3901" s="7">
        <f>VLOOKUP(A3901,'Additional Data'!$A$1:$D$9949,3,0)</f>
        <v>3561.915701</v>
      </c>
      <c r="T3901" s="2" t="str">
        <f>HLOOKUP(B3901,'Additional Data'!$F$1:$N$2,2,0)</f>
        <v>Laptop</v>
      </c>
    </row>
    <row r="3902" ht="14.25" customHeight="1">
      <c r="A3902" s="2">
        <v>714534.0</v>
      </c>
      <c r="B3902" s="2" t="s">
        <v>39</v>
      </c>
      <c r="C3902" s="2" t="s">
        <v>41</v>
      </c>
      <c r="D3902" s="2" t="s">
        <v>34</v>
      </c>
      <c r="E3902" s="4">
        <v>43537.8250462963</v>
      </c>
      <c r="F3902" s="4">
        <v>43540.8250462963</v>
      </c>
      <c r="G3902" s="4">
        <v>43541.8250462963</v>
      </c>
      <c r="H3902" s="2">
        <v>80.0</v>
      </c>
      <c r="I3902" s="2">
        <v>90.0</v>
      </c>
      <c r="J3902" s="2" t="s">
        <v>60</v>
      </c>
      <c r="K3902" s="2" t="s">
        <v>77</v>
      </c>
      <c r="L3902" s="2" t="s">
        <v>35</v>
      </c>
      <c r="M3902" s="2" t="s">
        <v>71</v>
      </c>
      <c r="N3902" s="2">
        <v>-1.0</v>
      </c>
      <c r="O3902" s="2">
        <v>3.0</v>
      </c>
      <c r="P3902" s="2">
        <v>170.0</v>
      </c>
      <c r="Q3902" s="2" t="str">
        <f>VLOOKUP(A3902,'Additional Data'!$A$1:$D$9949,2,0)</f>
        <v>Website</v>
      </c>
      <c r="R3902" s="2" t="str">
        <f>VLOOKUP(A3902,'Additional Data'!$A$1:$D$9949,4,0)</f>
        <v>Debit Card</v>
      </c>
      <c r="S3902" s="7">
        <f>VLOOKUP(A3902,'Additional Data'!$A$1:$D$9949,3,0)</f>
        <v>2548.419247</v>
      </c>
      <c r="T3902" s="2" t="str">
        <f>HLOOKUP(B3902,'Additional Data'!$F$1:$N$2,2,0)</f>
        <v>Mobile</v>
      </c>
    </row>
    <row r="3903" ht="14.25" customHeight="1">
      <c r="A3903" s="2">
        <v>535992.0</v>
      </c>
      <c r="B3903" s="2" t="s">
        <v>47</v>
      </c>
      <c r="C3903" s="2" t="s">
        <v>32</v>
      </c>
      <c r="D3903" s="2" t="s">
        <v>34</v>
      </c>
      <c r="E3903" s="4">
        <v>43537.82869212963</v>
      </c>
      <c r="F3903" s="4">
        <v>43541.82869212963</v>
      </c>
      <c r="G3903" s="4">
        <v>43542.82869212963</v>
      </c>
      <c r="H3903" s="2">
        <v>81.0</v>
      </c>
      <c r="I3903" s="2">
        <v>90.0</v>
      </c>
      <c r="J3903" s="2" t="s">
        <v>60</v>
      </c>
      <c r="K3903" s="2" t="s">
        <v>61</v>
      </c>
      <c r="L3903" s="2" t="s">
        <v>35</v>
      </c>
      <c r="M3903" s="2" t="s">
        <v>71</v>
      </c>
      <c r="N3903" s="2">
        <v>-1.0</v>
      </c>
      <c r="O3903" s="2">
        <v>4.0</v>
      </c>
      <c r="P3903" s="2">
        <v>171.0</v>
      </c>
      <c r="Q3903" s="2" t="str">
        <f>VLOOKUP(A3903,'Additional Data'!$A$1:$D$9949,2,0)</f>
        <v>Website</v>
      </c>
      <c r="R3903" s="2" t="str">
        <f>VLOOKUP(A3903,'Additional Data'!$A$1:$D$9949,4,0)</f>
        <v>Debit Card</v>
      </c>
      <c r="S3903" s="7">
        <f>VLOOKUP(A3903,'Additional Data'!$A$1:$D$9949,3,0)</f>
        <v>2328.052278</v>
      </c>
      <c r="T3903" s="2" t="str">
        <f>HLOOKUP(B3903,'Additional Data'!$F$1:$N$2,2,0)</f>
        <v>Tablet</v>
      </c>
    </row>
    <row r="3904" ht="14.25" customHeight="1">
      <c r="A3904" s="2">
        <v>811306.0</v>
      </c>
      <c r="B3904" s="2" t="s">
        <v>36</v>
      </c>
      <c r="C3904" s="2" t="s">
        <v>41</v>
      </c>
      <c r="D3904" s="2" t="s">
        <v>34</v>
      </c>
      <c r="E3904" s="4">
        <v>43537.83219907407</v>
      </c>
      <c r="F3904" s="4">
        <v>43546.83219907407</v>
      </c>
      <c r="G3904" s="4">
        <v>43544.83219907407</v>
      </c>
      <c r="H3904" s="2">
        <v>67.0</v>
      </c>
      <c r="I3904" s="2">
        <v>90.0</v>
      </c>
      <c r="J3904" s="2" t="s">
        <v>63</v>
      </c>
      <c r="K3904" s="2" t="s">
        <v>64</v>
      </c>
      <c r="L3904" s="2" t="s">
        <v>35</v>
      </c>
      <c r="M3904" s="2" t="s">
        <v>71</v>
      </c>
      <c r="N3904" s="2">
        <v>2.0</v>
      </c>
      <c r="O3904" s="2">
        <v>9.0</v>
      </c>
      <c r="P3904" s="2">
        <v>157.0</v>
      </c>
      <c r="Q3904" s="2" t="str">
        <f>VLOOKUP(A3904,'Additional Data'!$A$1:$D$9949,2,0)</f>
        <v>App</v>
      </c>
      <c r="R3904" s="2" t="str">
        <f>VLOOKUP(A3904,'Additional Data'!$A$1:$D$9949,4,0)</f>
        <v>Debit Card</v>
      </c>
      <c r="S3904" s="7">
        <f>VLOOKUP(A3904,'Additional Data'!$A$1:$D$9949,3,0)</f>
        <v>1972.566559</v>
      </c>
      <c r="T3904" s="2" t="str">
        <f>HLOOKUP(B3904,'Additional Data'!$F$1:$N$2,2,0)</f>
        <v>Laptop</v>
      </c>
    </row>
    <row r="3905" ht="14.25" customHeight="1">
      <c r="A3905" s="2">
        <v>439996.0</v>
      </c>
      <c r="B3905" s="2" t="s">
        <v>36</v>
      </c>
      <c r="C3905" s="2" t="s">
        <v>32</v>
      </c>
      <c r="D3905" s="2" t="s">
        <v>34</v>
      </c>
      <c r="E3905" s="4">
        <v>43537.83278935185</v>
      </c>
      <c r="F3905" s="4">
        <v>43543.83278935185</v>
      </c>
      <c r="G3905" s="4">
        <v>43543.83278935185</v>
      </c>
      <c r="H3905" s="2">
        <v>42.0</v>
      </c>
      <c r="I3905" s="2">
        <v>109.0</v>
      </c>
      <c r="J3905" s="2" t="s">
        <v>60</v>
      </c>
      <c r="K3905" s="2" t="s">
        <v>61</v>
      </c>
      <c r="L3905" s="2" t="s">
        <v>35</v>
      </c>
      <c r="M3905" s="2" t="s">
        <v>71</v>
      </c>
      <c r="N3905" s="2">
        <v>0.0</v>
      </c>
      <c r="O3905" s="2">
        <v>6.0</v>
      </c>
      <c r="P3905" s="2">
        <v>151.0</v>
      </c>
      <c r="Q3905" s="2" t="str">
        <f>VLOOKUP(A3905,'Additional Data'!$A$1:$D$9949,2,0)</f>
        <v>App</v>
      </c>
      <c r="R3905" s="2" t="str">
        <f>VLOOKUP(A3905,'Additional Data'!$A$1:$D$9949,4,0)</f>
        <v>Debit Card</v>
      </c>
      <c r="S3905" s="7">
        <f>VLOOKUP(A3905,'Additional Data'!$A$1:$D$9949,3,0)</f>
        <v>1845.419614</v>
      </c>
      <c r="T3905" s="2" t="str">
        <f>HLOOKUP(B3905,'Additional Data'!$F$1:$N$2,2,0)</f>
        <v>Laptop</v>
      </c>
    </row>
    <row r="3906" ht="14.25" customHeight="1">
      <c r="A3906" s="2">
        <v>710293.0</v>
      </c>
      <c r="B3906" s="2" t="s">
        <v>48</v>
      </c>
      <c r="C3906" s="2" t="s">
        <v>41</v>
      </c>
      <c r="D3906" s="2" t="s">
        <v>34</v>
      </c>
      <c r="E3906" s="4">
        <v>43537.83321759259</v>
      </c>
      <c r="F3906" s="4">
        <v>43542.83321759259</v>
      </c>
      <c r="G3906" s="4">
        <v>43543.83321759259</v>
      </c>
      <c r="H3906" s="2">
        <v>40.0</v>
      </c>
      <c r="I3906" s="2">
        <v>105.0</v>
      </c>
      <c r="J3906" s="2" t="s">
        <v>63</v>
      </c>
      <c r="K3906" s="2" t="s">
        <v>64</v>
      </c>
      <c r="L3906" s="2" t="s">
        <v>35</v>
      </c>
      <c r="M3906" s="2" t="s">
        <v>59</v>
      </c>
      <c r="N3906" s="2">
        <v>-1.0</v>
      </c>
      <c r="O3906" s="2">
        <v>5.0</v>
      </c>
      <c r="P3906" s="2">
        <v>145.0</v>
      </c>
      <c r="Q3906" s="2" t="str">
        <f>VLOOKUP(A3906,'Additional Data'!$A$1:$D$9949,2,0)</f>
        <v>App</v>
      </c>
      <c r="R3906" s="2" t="str">
        <f>VLOOKUP(A3906,'Additional Data'!$A$1:$D$9949,4,0)</f>
        <v>Credit Card</v>
      </c>
      <c r="S3906" s="7">
        <f>VLOOKUP(A3906,'Additional Data'!$A$1:$D$9949,3,0)</f>
        <v>1041</v>
      </c>
      <c r="T3906" s="2" t="str">
        <f>HLOOKUP(B3906,'Additional Data'!$F$1:$N$2,2,0)</f>
        <v>Gaming Console</v>
      </c>
    </row>
    <row r="3907" ht="14.25" customHeight="1">
      <c r="A3907" s="2">
        <v>71395.0</v>
      </c>
      <c r="B3907" s="2" t="s">
        <v>36</v>
      </c>
      <c r="C3907" s="2" t="s">
        <v>41</v>
      </c>
      <c r="D3907" s="2" t="s">
        <v>34</v>
      </c>
      <c r="E3907" s="4">
        <v>43537.842673611114</v>
      </c>
      <c r="F3907" s="4">
        <v>43545.842673611114</v>
      </c>
      <c r="G3907" s="4">
        <v>43540.842673611114</v>
      </c>
      <c r="H3907" s="2">
        <v>33.0</v>
      </c>
      <c r="I3907" s="2">
        <v>107.0</v>
      </c>
      <c r="J3907" s="2" t="s">
        <v>60</v>
      </c>
      <c r="K3907" s="2" t="s">
        <v>77</v>
      </c>
      <c r="L3907" s="2" t="s">
        <v>35</v>
      </c>
      <c r="M3907" s="2" t="s">
        <v>59</v>
      </c>
      <c r="N3907" s="2">
        <v>5.0</v>
      </c>
      <c r="O3907" s="2">
        <v>8.0</v>
      </c>
      <c r="P3907" s="2">
        <v>140.0</v>
      </c>
      <c r="Q3907" s="2" t="str">
        <f>VLOOKUP(A3907,'Additional Data'!$A$1:$D$9949,2,0)</f>
        <v>App</v>
      </c>
      <c r="R3907" s="2" t="str">
        <f>VLOOKUP(A3907,'Additional Data'!$A$1:$D$9949,4,0)</f>
        <v>Credit Card</v>
      </c>
      <c r="S3907" s="7">
        <f>VLOOKUP(A3907,'Additional Data'!$A$1:$D$9949,3,0)</f>
        <v>3301</v>
      </c>
      <c r="T3907" s="2" t="str">
        <f>HLOOKUP(B3907,'Additional Data'!$F$1:$N$2,2,0)</f>
        <v>Laptop</v>
      </c>
    </row>
    <row r="3908" ht="14.25" customHeight="1">
      <c r="A3908" s="2">
        <v>963946.0</v>
      </c>
      <c r="B3908" s="2" t="s">
        <v>48</v>
      </c>
      <c r="C3908" s="2" t="s">
        <v>32</v>
      </c>
      <c r="D3908" s="2" t="s">
        <v>34</v>
      </c>
      <c r="E3908" s="4">
        <v>43537.84324074074</v>
      </c>
      <c r="F3908" s="4">
        <v>43543.84324074074</v>
      </c>
      <c r="G3908" s="4">
        <v>43543.84324074074</v>
      </c>
      <c r="H3908" s="2">
        <v>46.0</v>
      </c>
      <c r="I3908" s="2">
        <v>129.0</v>
      </c>
      <c r="J3908" s="2" t="s">
        <v>73</v>
      </c>
      <c r="K3908" s="2" t="s">
        <v>74</v>
      </c>
      <c r="L3908" s="2" t="s">
        <v>35</v>
      </c>
      <c r="M3908" s="2" t="s">
        <v>59</v>
      </c>
      <c r="N3908" s="2">
        <v>0.0</v>
      </c>
      <c r="O3908" s="2">
        <v>6.0</v>
      </c>
      <c r="P3908" s="2">
        <v>175.0</v>
      </c>
      <c r="Q3908" s="2" t="str">
        <f>VLOOKUP(A3908,'Additional Data'!$A$1:$D$9949,2,0)</f>
        <v>App</v>
      </c>
      <c r="R3908" s="2" t="str">
        <f>VLOOKUP(A3908,'Additional Data'!$A$1:$D$9949,4,0)</f>
        <v>Debit Card</v>
      </c>
      <c r="S3908" s="7">
        <f>VLOOKUP(A3908,'Additional Data'!$A$1:$D$9949,3,0)</f>
        <v>594.948544</v>
      </c>
      <c r="T3908" s="2" t="str">
        <f>HLOOKUP(B3908,'Additional Data'!$F$1:$N$2,2,0)</f>
        <v>Gaming Console</v>
      </c>
    </row>
    <row r="3909" ht="14.25" customHeight="1">
      <c r="A3909" s="2">
        <v>102565.0</v>
      </c>
      <c r="B3909" s="2" t="s">
        <v>36</v>
      </c>
      <c r="C3909" s="2" t="s">
        <v>41</v>
      </c>
      <c r="D3909" s="2" t="s">
        <v>34</v>
      </c>
      <c r="E3909" s="4">
        <v>43537.84340277778</v>
      </c>
      <c r="F3909" s="4">
        <v>43543.84340277778</v>
      </c>
      <c r="G3909" s="4">
        <v>43543.84340277778</v>
      </c>
      <c r="H3909" s="2">
        <v>0.0</v>
      </c>
      <c r="I3909" s="2">
        <v>123.0</v>
      </c>
      <c r="J3909" s="2" t="s">
        <v>41</v>
      </c>
      <c r="K3909" s="2" t="s">
        <v>66</v>
      </c>
      <c r="L3909" s="2" t="s">
        <v>67</v>
      </c>
      <c r="M3909" s="2" t="s">
        <v>59</v>
      </c>
      <c r="N3909" s="2">
        <v>0.0</v>
      </c>
      <c r="O3909" s="2">
        <v>6.0</v>
      </c>
      <c r="P3909" s="2">
        <v>123.0</v>
      </c>
      <c r="Q3909" s="2" t="str">
        <f>VLOOKUP(A3909,'Additional Data'!$A$1:$D$9949,2,0)</f>
        <v>App</v>
      </c>
      <c r="R3909" s="2" t="str">
        <f>VLOOKUP(A3909,'Additional Data'!$A$1:$D$9949,4,0)</f>
        <v>Credit Card</v>
      </c>
      <c r="S3909" s="7">
        <f>VLOOKUP(A3909,'Additional Data'!$A$1:$D$9949,3,0)</f>
        <v>732.7878471</v>
      </c>
      <c r="T3909" s="2" t="str">
        <f>HLOOKUP(B3909,'Additional Data'!$F$1:$N$2,2,0)</f>
        <v>Laptop</v>
      </c>
    </row>
    <row r="3910" ht="14.25" customHeight="1">
      <c r="A3910" s="2">
        <v>652408.0</v>
      </c>
      <c r="B3910" s="2" t="s">
        <v>47</v>
      </c>
      <c r="C3910" s="2" t="s">
        <v>41</v>
      </c>
      <c r="D3910" s="2" t="s">
        <v>34</v>
      </c>
      <c r="E3910" s="4">
        <v>43537.84349537037</v>
      </c>
      <c r="F3910" s="4">
        <v>43541.84349537037</v>
      </c>
      <c r="G3910" s="4">
        <v>43544.84349537037</v>
      </c>
      <c r="H3910" s="2">
        <v>38.0</v>
      </c>
      <c r="I3910" s="2">
        <v>125.0</v>
      </c>
      <c r="J3910" s="2" t="s">
        <v>32</v>
      </c>
      <c r="K3910" s="2" t="s">
        <v>70</v>
      </c>
      <c r="L3910" s="2" t="s">
        <v>35</v>
      </c>
      <c r="M3910" s="2" t="s">
        <v>71</v>
      </c>
      <c r="N3910" s="2">
        <v>-3.0</v>
      </c>
      <c r="O3910" s="2">
        <v>4.0</v>
      </c>
      <c r="P3910" s="2">
        <v>163.0</v>
      </c>
      <c r="Q3910" s="2" t="str">
        <f>VLOOKUP(A3910,'Additional Data'!$A$1:$D$9949,2,0)</f>
        <v>App</v>
      </c>
      <c r="R3910" s="2" t="str">
        <f>VLOOKUP(A3910,'Additional Data'!$A$1:$D$9949,4,0)</f>
        <v>Debit Card</v>
      </c>
      <c r="S3910" s="7">
        <f>VLOOKUP(A3910,'Additional Data'!$A$1:$D$9949,3,0)</f>
        <v>2186.610508</v>
      </c>
      <c r="T3910" s="2" t="str">
        <f>HLOOKUP(B3910,'Additional Data'!$F$1:$N$2,2,0)</f>
        <v>Tablet</v>
      </c>
    </row>
    <row r="3911" ht="14.25" customHeight="1">
      <c r="A3911" s="2">
        <v>429289.0</v>
      </c>
      <c r="B3911" s="2" t="s">
        <v>36</v>
      </c>
      <c r="C3911" s="2" t="s">
        <v>41</v>
      </c>
      <c r="D3911" s="2" t="s">
        <v>34</v>
      </c>
      <c r="E3911" s="4">
        <v>43537.844351851854</v>
      </c>
      <c r="F3911" s="4">
        <v>43543.844351851854</v>
      </c>
      <c r="G3911" s="4">
        <v>43543.844351851854</v>
      </c>
      <c r="H3911" s="2">
        <v>27.0</v>
      </c>
      <c r="I3911" s="2">
        <v>120.0</v>
      </c>
      <c r="J3911" s="2" t="s">
        <v>32</v>
      </c>
      <c r="K3911" s="2" t="s">
        <v>70</v>
      </c>
      <c r="L3911" s="2" t="s">
        <v>35</v>
      </c>
      <c r="M3911" s="2" t="s">
        <v>59</v>
      </c>
      <c r="N3911" s="2">
        <v>0.0</v>
      </c>
      <c r="O3911" s="2">
        <v>6.0</v>
      </c>
      <c r="P3911" s="2">
        <v>147.0</v>
      </c>
      <c r="Q3911" s="2" t="str">
        <f>VLOOKUP(A3911,'Additional Data'!$A$1:$D$9949,2,0)</f>
        <v>App</v>
      </c>
      <c r="R3911" s="2" t="str">
        <f>VLOOKUP(A3911,'Additional Data'!$A$1:$D$9949,4,0)</f>
        <v>Cash On Delivery</v>
      </c>
      <c r="S3911" s="7">
        <f>VLOOKUP(A3911,'Additional Data'!$A$1:$D$9949,3,0)</f>
        <v>3368</v>
      </c>
      <c r="T3911" s="2" t="str">
        <f>HLOOKUP(B3911,'Additional Data'!$F$1:$N$2,2,0)</f>
        <v>Laptop</v>
      </c>
    </row>
    <row r="3912" ht="14.25" customHeight="1">
      <c r="A3912" s="2">
        <v>730468.0</v>
      </c>
      <c r="B3912" s="2" t="s">
        <v>39</v>
      </c>
      <c r="C3912" s="2" t="s">
        <v>41</v>
      </c>
      <c r="D3912" s="2" t="s">
        <v>34</v>
      </c>
      <c r="E3912" s="4">
        <v>43537.84638888889</v>
      </c>
      <c r="F3912" s="4">
        <v>43538.84638888889</v>
      </c>
      <c r="G3912" s="4">
        <v>43542.84638888889</v>
      </c>
      <c r="H3912" s="2">
        <v>0.0</v>
      </c>
      <c r="I3912" s="2">
        <v>128.0</v>
      </c>
      <c r="J3912" s="2" t="s">
        <v>41</v>
      </c>
      <c r="K3912" s="2" t="s">
        <v>66</v>
      </c>
      <c r="L3912" s="2" t="s">
        <v>67</v>
      </c>
      <c r="M3912" s="2" t="s">
        <v>71</v>
      </c>
      <c r="N3912" s="2">
        <v>-4.0</v>
      </c>
      <c r="O3912" s="2">
        <v>1.0</v>
      </c>
      <c r="P3912" s="2">
        <v>128.0</v>
      </c>
      <c r="Q3912" s="2" t="str">
        <f>VLOOKUP(A3912,'Additional Data'!$A$1:$D$9949,2,0)</f>
        <v>App</v>
      </c>
      <c r="R3912" s="2" t="str">
        <f>VLOOKUP(A3912,'Additional Data'!$A$1:$D$9949,4,0)</f>
        <v>Debit Card</v>
      </c>
      <c r="S3912" s="7">
        <f>VLOOKUP(A3912,'Additional Data'!$A$1:$D$9949,3,0)</f>
        <v>1433.258459</v>
      </c>
      <c r="T3912" s="2" t="str">
        <f>HLOOKUP(B3912,'Additional Data'!$F$1:$N$2,2,0)</f>
        <v>Mobile</v>
      </c>
    </row>
    <row r="3913" ht="14.25" customHeight="1">
      <c r="A3913" s="2">
        <v>75268.0</v>
      </c>
      <c r="B3913" s="2" t="s">
        <v>36</v>
      </c>
      <c r="C3913" s="2" t="s">
        <v>41</v>
      </c>
      <c r="D3913" s="2" t="s">
        <v>34</v>
      </c>
      <c r="E3913" s="4">
        <v>43537.847337962965</v>
      </c>
      <c r="F3913" s="4">
        <v>43545.847337962965</v>
      </c>
      <c r="G3913" s="4">
        <v>43540.847337962965</v>
      </c>
      <c r="H3913" s="2">
        <v>36.0</v>
      </c>
      <c r="I3913" s="2">
        <v>128.0</v>
      </c>
      <c r="J3913" s="2" t="s">
        <v>73</v>
      </c>
      <c r="K3913" s="2" t="s">
        <v>80</v>
      </c>
      <c r="L3913" s="2" t="s">
        <v>35</v>
      </c>
      <c r="M3913" s="2" t="s">
        <v>71</v>
      </c>
      <c r="N3913" s="2">
        <v>5.0</v>
      </c>
      <c r="O3913" s="2">
        <v>8.0</v>
      </c>
      <c r="P3913" s="2">
        <v>164.0</v>
      </c>
      <c r="Q3913" s="2" t="str">
        <f>VLOOKUP(A3913,'Additional Data'!$A$1:$D$9949,2,0)</f>
        <v>App</v>
      </c>
      <c r="R3913" s="2" t="str">
        <f>VLOOKUP(A3913,'Additional Data'!$A$1:$D$9949,4,0)</f>
        <v>Debit Card</v>
      </c>
      <c r="S3913" s="7">
        <f>VLOOKUP(A3913,'Additional Data'!$A$1:$D$9949,3,0)</f>
        <v>3154</v>
      </c>
      <c r="T3913" s="2" t="str">
        <f>HLOOKUP(B3913,'Additional Data'!$F$1:$N$2,2,0)</f>
        <v>Laptop</v>
      </c>
    </row>
    <row r="3914" ht="14.25" customHeight="1">
      <c r="A3914" s="2">
        <v>969823.0</v>
      </c>
      <c r="B3914" s="2" t="s">
        <v>36</v>
      </c>
      <c r="C3914" s="2" t="s">
        <v>41</v>
      </c>
      <c r="D3914" s="2" t="s">
        <v>34</v>
      </c>
      <c r="E3914" s="4">
        <v>43537.85365740741</v>
      </c>
      <c r="F3914" s="4">
        <v>43543.85365740741</v>
      </c>
      <c r="G3914" s="4">
        <v>43542.85365740741</v>
      </c>
      <c r="H3914" s="2">
        <v>28.0</v>
      </c>
      <c r="I3914" s="2">
        <v>105.0</v>
      </c>
      <c r="J3914" s="2" t="s">
        <v>60</v>
      </c>
      <c r="K3914" s="2" t="s">
        <v>77</v>
      </c>
      <c r="L3914" s="2" t="s">
        <v>35</v>
      </c>
      <c r="M3914" s="2" t="s">
        <v>59</v>
      </c>
      <c r="N3914" s="2">
        <v>1.0</v>
      </c>
      <c r="O3914" s="2">
        <v>6.0</v>
      </c>
      <c r="P3914" s="2">
        <v>133.0</v>
      </c>
      <c r="Q3914" s="2" t="str">
        <f>VLOOKUP(A3914,'Additional Data'!$A$1:$D$9949,2,0)</f>
        <v>App</v>
      </c>
      <c r="R3914" s="2" t="str">
        <f>VLOOKUP(A3914,'Additional Data'!$A$1:$D$9949,4,0)</f>
        <v>Credit Card</v>
      </c>
      <c r="S3914" s="7">
        <f>VLOOKUP(A3914,'Additional Data'!$A$1:$D$9949,3,0)</f>
        <v>3215.545734</v>
      </c>
      <c r="T3914" s="2" t="str">
        <f>HLOOKUP(B3914,'Additional Data'!$F$1:$N$2,2,0)</f>
        <v>Laptop</v>
      </c>
    </row>
    <row r="3915" ht="14.25" customHeight="1">
      <c r="A3915" s="2">
        <v>644256.0</v>
      </c>
      <c r="B3915" s="2" t="s">
        <v>42</v>
      </c>
      <c r="C3915" s="2" t="s">
        <v>41</v>
      </c>
      <c r="D3915" s="2" t="s">
        <v>34</v>
      </c>
      <c r="E3915" s="4">
        <v>43537.854733796295</v>
      </c>
      <c r="F3915" s="4">
        <v>43542.854733796295</v>
      </c>
      <c r="G3915" s="4">
        <v>43544.854733796295</v>
      </c>
      <c r="H3915" s="2">
        <v>39.0</v>
      </c>
      <c r="I3915" s="2">
        <v>115.0</v>
      </c>
      <c r="J3915" s="2" t="s">
        <v>60</v>
      </c>
      <c r="K3915" s="2" t="s">
        <v>77</v>
      </c>
      <c r="L3915" s="2" t="s">
        <v>35</v>
      </c>
      <c r="M3915" s="2" t="s">
        <v>71</v>
      </c>
      <c r="N3915" s="2">
        <v>-2.0</v>
      </c>
      <c r="O3915" s="2">
        <v>5.0</v>
      </c>
      <c r="P3915" s="2">
        <v>154.0</v>
      </c>
      <c r="Q3915" s="2" t="str">
        <f>VLOOKUP(A3915,'Additional Data'!$A$1:$D$9949,2,0)</f>
        <v>Website</v>
      </c>
      <c r="R3915" s="2" t="str">
        <f>VLOOKUP(A3915,'Additional Data'!$A$1:$D$9949,4,0)</f>
        <v>Debit Card</v>
      </c>
      <c r="S3915" s="7">
        <f>VLOOKUP(A3915,'Additional Data'!$A$1:$D$9949,3,0)</f>
        <v>3558.799337</v>
      </c>
      <c r="T3915" s="2" t="str">
        <f>HLOOKUP(B3915,'Additional Data'!$F$1:$N$2,2,0)</f>
        <v>TV</v>
      </c>
    </row>
    <row r="3916" ht="14.25" customHeight="1">
      <c r="A3916" s="2">
        <v>112449.0</v>
      </c>
      <c r="B3916" s="2" t="s">
        <v>49</v>
      </c>
      <c r="C3916" s="2" t="s">
        <v>41</v>
      </c>
      <c r="D3916" s="2" t="s">
        <v>34</v>
      </c>
      <c r="E3916" s="4">
        <v>43537.85901620371</v>
      </c>
      <c r="F3916" s="4">
        <v>43544.85901620371</v>
      </c>
      <c r="G3916" s="4">
        <v>43543.85901620371</v>
      </c>
      <c r="H3916" s="2">
        <v>37.0</v>
      </c>
      <c r="I3916" s="2">
        <v>111.0</v>
      </c>
      <c r="J3916" s="2" t="s">
        <v>60</v>
      </c>
      <c r="K3916" s="2" t="s">
        <v>77</v>
      </c>
      <c r="L3916" s="2" t="s">
        <v>35</v>
      </c>
      <c r="M3916" s="2" t="s">
        <v>59</v>
      </c>
      <c r="N3916" s="2">
        <v>1.0</v>
      </c>
      <c r="O3916" s="2">
        <v>7.0</v>
      </c>
      <c r="P3916" s="2">
        <v>148.0</v>
      </c>
      <c r="Q3916" s="2" t="str">
        <f>VLOOKUP(A3916,'Additional Data'!$A$1:$D$9949,2,0)</f>
        <v>Website</v>
      </c>
      <c r="R3916" s="2" t="str">
        <f>VLOOKUP(A3916,'Additional Data'!$A$1:$D$9949,4,0)</f>
        <v>Credit Card</v>
      </c>
      <c r="S3916" s="7">
        <f>VLOOKUP(A3916,'Additional Data'!$A$1:$D$9949,3,0)</f>
        <v>3420</v>
      </c>
      <c r="T3916" s="2" t="str">
        <f>HLOOKUP(B3916,'Additional Data'!$F$1:$N$2,2,0)</f>
        <v>TV</v>
      </c>
    </row>
    <row r="3917" ht="14.25" customHeight="1">
      <c r="A3917" s="2">
        <v>180446.0</v>
      </c>
      <c r="B3917" s="2" t="s">
        <v>48</v>
      </c>
      <c r="C3917" s="2" t="s">
        <v>32</v>
      </c>
      <c r="D3917" s="2" t="s">
        <v>34</v>
      </c>
      <c r="E3917" s="4">
        <v>43537.859456018516</v>
      </c>
      <c r="F3917" s="4">
        <v>43545.859456018516</v>
      </c>
      <c r="G3917" s="4">
        <v>43544.859456018516</v>
      </c>
      <c r="H3917" s="2">
        <v>30.0</v>
      </c>
      <c r="I3917" s="2">
        <v>114.0</v>
      </c>
      <c r="J3917" s="2" t="s">
        <v>60</v>
      </c>
      <c r="K3917" s="2" t="s">
        <v>61</v>
      </c>
      <c r="L3917" s="2" t="s">
        <v>35</v>
      </c>
      <c r="M3917" s="2" t="s">
        <v>59</v>
      </c>
      <c r="N3917" s="2">
        <v>1.0</v>
      </c>
      <c r="O3917" s="2">
        <v>8.0</v>
      </c>
      <c r="P3917" s="2">
        <v>144.0</v>
      </c>
      <c r="Q3917" s="2" t="str">
        <f>VLOOKUP(A3917,'Additional Data'!$A$1:$D$9949,2,0)</f>
        <v>App</v>
      </c>
      <c r="R3917" s="2" t="str">
        <f>VLOOKUP(A3917,'Additional Data'!$A$1:$D$9949,4,0)</f>
        <v>Debit Card</v>
      </c>
      <c r="S3917" s="7">
        <f>VLOOKUP(A3917,'Additional Data'!$A$1:$D$9949,3,0)</f>
        <v>2696.843251</v>
      </c>
      <c r="T3917" s="2" t="str">
        <f>HLOOKUP(B3917,'Additional Data'!$F$1:$N$2,2,0)</f>
        <v>Gaming Console</v>
      </c>
    </row>
    <row r="3918" ht="14.25" customHeight="1">
      <c r="A3918" s="2">
        <v>562345.0</v>
      </c>
      <c r="B3918" s="2" t="s">
        <v>39</v>
      </c>
      <c r="C3918" s="2" t="s">
        <v>32</v>
      </c>
      <c r="D3918" s="2" t="s">
        <v>34</v>
      </c>
      <c r="E3918" s="4">
        <v>43537.865648148145</v>
      </c>
      <c r="F3918" s="4">
        <v>43543.865648148145</v>
      </c>
      <c r="G3918" s="4">
        <v>43543.865648148145</v>
      </c>
      <c r="H3918" s="2">
        <v>0.0</v>
      </c>
      <c r="I3918" s="2">
        <v>121.0</v>
      </c>
      <c r="J3918" s="2" t="s">
        <v>32</v>
      </c>
      <c r="K3918" s="2" t="s">
        <v>82</v>
      </c>
      <c r="L3918" s="2" t="s">
        <v>67</v>
      </c>
      <c r="M3918" s="2" t="s">
        <v>59</v>
      </c>
      <c r="N3918" s="2">
        <v>0.0</v>
      </c>
      <c r="O3918" s="2">
        <v>6.0</v>
      </c>
      <c r="P3918" s="2">
        <v>121.0</v>
      </c>
      <c r="Q3918" s="2" t="str">
        <f>VLOOKUP(A3918,'Additional Data'!$A$1:$D$9949,2,0)</f>
        <v>App</v>
      </c>
      <c r="R3918" s="2" t="str">
        <f>VLOOKUP(A3918,'Additional Data'!$A$1:$D$9949,4,0)</f>
        <v>Cash On Delivery</v>
      </c>
      <c r="S3918" s="7">
        <f>VLOOKUP(A3918,'Additional Data'!$A$1:$D$9949,3,0)</f>
        <v>620.4795767</v>
      </c>
      <c r="T3918" s="2" t="str">
        <f>HLOOKUP(B3918,'Additional Data'!$F$1:$N$2,2,0)</f>
        <v>Mobile</v>
      </c>
    </row>
    <row r="3919" ht="14.25" customHeight="1">
      <c r="A3919" s="2">
        <v>140450.0</v>
      </c>
      <c r="B3919" s="2" t="s">
        <v>39</v>
      </c>
      <c r="C3919" s="2" t="s">
        <v>32</v>
      </c>
      <c r="D3919" s="2" t="s">
        <v>34</v>
      </c>
      <c r="E3919" s="4">
        <v>43537.86790509259</v>
      </c>
      <c r="F3919" s="4">
        <v>43539.86790509259</v>
      </c>
      <c r="G3919" s="4">
        <v>43540.86790509259</v>
      </c>
      <c r="H3919" s="2">
        <v>66.0</v>
      </c>
      <c r="I3919" s="2">
        <v>94.0</v>
      </c>
      <c r="J3919" s="2" t="s">
        <v>60</v>
      </c>
      <c r="K3919" s="2" t="s">
        <v>61</v>
      </c>
      <c r="L3919" s="2" t="s">
        <v>35</v>
      </c>
      <c r="M3919" s="2" t="s">
        <v>71</v>
      </c>
      <c r="N3919" s="2">
        <v>-1.0</v>
      </c>
      <c r="O3919" s="2">
        <v>2.0</v>
      </c>
      <c r="P3919" s="2">
        <v>160.0</v>
      </c>
      <c r="Q3919" s="2" t="str">
        <f>VLOOKUP(A3919,'Additional Data'!$A$1:$D$9949,2,0)</f>
        <v>App</v>
      </c>
      <c r="R3919" s="2" t="str">
        <f>VLOOKUP(A3919,'Additional Data'!$A$1:$D$9949,4,0)</f>
        <v>Debit Card</v>
      </c>
      <c r="S3919" s="7">
        <f>VLOOKUP(A3919,'Additional Data'!$A$1:$D$9949,3,0)</f>
        <v>2465.498006</v>
      </c>
      <c r="T3919" s="2" t="str">
        <f>HLOOKUP(B3919,'Additional Data'!$F$1:$N$2,2,0)</f>
        <v>Mobile</v>
      </c>
    </row>
    <row r="3920" ht="14.25" customHeight="1">
      <c r="A3920" s="2">
        <v>901155.0</v>
      </c>
      <c r="B3920" s="2" t="s">
        <v>30</v>
      </c>
      <c r="C3920" s="2" t="s">
        <v>41</v>
      </c>
      <c r="D3920" s="2" t="s">
        <v>34</v>
      </c>
      <c r="E3920" s="4">
        <v>43537.87179398148</v>
      </c>
      <c r="F3920" s="4">
        <v>43542.87179398148</v>
      </c>
      <c r="G3920" s="4">
        <v>43543.87179398148</v>
      </c>
      <c r="H3920" s="2">
        <v>82.0</v>
      </c>
      <c r="I3920" s="2">
        <v>90.0</v>
      </c>
      <c r="J3920" s="2" t="s">
        <v>60</v>
      </c>
      <c r="K3920" s="2" t="s">
        <v>77</v>
      </c>
      <c r="L3920" s="2" t="s">
        <v>35</v>
      </c>
      <c r="M3920" s="2" t="s">
        <v>71</v>
      </c>
      <c r="N3920" s="2">
        <v>-1.0</v>
      </c>
      <c r="O3920" s="2">
        <v>5.0</v>
      </c>
      <c r="P3920" s="2">
        <v>172.0</v>
      </c>
      <c r="Q3920" s="2" t="str">
        <f>VLOOKUP(A3920,'Additional Data'!$A$1:$D$9949,2,0)</f>
        <v>Website</v>
      </c>
      <c r="R3920" s="2" t="str">
        <f>VLOOKUP(A3920,'Additional Data'!$A$1:$D$9949,4,0)</f>
        <v>Credit Card</v>
      </c>
      <c r="S3920" s="7">
        <f>VLOOKUP(A3920,'Additional Data'!$A$1:$D$9949,3,0)</f>
        <v>3680.579228</v>
      </c>
      <c r="T3920" s="2" t="str">
        <f>HLOOKUP(B3920,'Additional Data'!$F$1:$N$2,2,0)</f>
        <v>PC</v>
      </c>
    </row>
    <row r="3921" ht="14.25" customHeight="1">
      <c r="A3921" s="2">
        <v>213097.0</v>
      </c>
      <c r="B3921" s="2" t="s">
        <v>39</v>
      </c>
      <c r="C3921" s="2" t="s">
        <v>32</v>
      </c>
      <c r="D3921" s="2" t="s">
        <v>34</v>
      </c>
      <c r="E3921" s="4">
        <v>43537.872881944444</v>
      </c>
      <c r="F3921" s="4">
        <v>43541.872881944444</v>
      </c>
      <c r="G3921" s="4">
        <v>43544.872881944444</v>
      </c>
      <c r="H3921" s="2">
        <v>27.0</v>
      </c>
      <c r="I3921" s="2">
        <v>113.0</v>
      </c>
      <c r="J3921" s="2" t="s">
        <v>60</v>
      </c>
      <c r="K3921" s="2" t="s">
        <v>61</v>
      </c>
      <c r="L3921" s="2" t="s">
        <v>35</v>
      </c>
      <c r="M3921" s="2" t="s">
        <v>59</v>
      </c>
      <c r="N3921" s="2">
        <v>-3.0</v>
      </c>
      <c r="O3921" s="2">
        <v>4.0</v>
      </c>
      <c r="P3921" s="2">
        <v>140.0</v>
      </c>
      <c r="Q3921" s="2" t="str">
        <f>VLOOKUP(A3921,'Additional Data'!$A$1:$D$9949,2,0)</f>
        <v>App</v>
      </c>
      <c r="R3921" s="2" t="str">
        <f>VLOOKUP(A3921,'Additional Data'!$A$1:$D$9949,4,0)</f>
        <v>Credit Card</v>
      </c>
      <c r="S3921" s="7">
        <f>VLOOKUP(A3921,'Additional Data'!$A$1:$D$9949,3,0)</f>
        <v>1782.907154</v>
      </c>
      <c r="T3921" s="2" t="str">
        <f>HLOOKUP(B3921,'Additional Data'!$F$1:$N$2,2,0)</f>
        <v>Mobile</v>
      </c>
    </row>
    <row r="3922" ht="14.25" customHeight="1">
      <c r="A3922" s="2">
        <v>101532.0</v>
      </c>
      <c r="B3922" s="2" t="s">
        <v>39</v>
      </c>
      <c r="C3922" s="2" t="s">
        <v>32</v>
      </c>
      <c r="D3922" s="2" t="s">
        <v>34</v>
      </c>
      <c r="E3922" s="4">
        <v>43537.87509259259</v>
      </c>
      <c r="F3922" s="4">
        <v>43541.87509259259</v>
      </c>
      <c r="G3922" s="4">
        <v>43543.87509259259</v>
      </c>
      <c r="H3922" s="2">
        <v>46.0</v>
      </c>
      <c r="I3922" s="2">
        <v>111.0</v>
      </c>
      <c r="J3922" s="2" t="s">
        <v>60</v>
      </c>
      <c r="K3922" s="2" t="s">
        <v>61</v>
      </c>
      <c r="L3922" s="2" t="s">
        <v>35</v>
      </c>
      <c r="M3922" s="2" t="s">
        <v>71</v>
      </c>
      <c r="N3922" s="2">
        <v>-2.0</v>
      </c>
      <c r="O3922" s="2">
        <v>4.0</v>
      </c>
      <c r="P3922" s="2">
        <v>157.0</v>
      </c>
      <c r="Q3922" s="2" t="str">
        <f>VLOOKUP(A3922,'Additional Data'!$A$1:$D$9949,2,0)</f>
        <v>Website</v>
      </c>
      <c r="R3922" s="2" t="str">
        <f>VLOOKUP(A3922,'Additional Data'!$A$1:$D$9949,4,0)</f>
        <v>Debit Card</v>
      </c>
      <c r="S3922" s="7">
        <f>VLOOKUP(A3922,'Additional Data'!$A$1:$D$9949,3,0)</f>
        <v>1842</v>
      </c>
      <c r="T3922" s="2" t="str">
        <f>HLOOKUP(B3922,'Additional Data'!$F$1:$N$2,2,0)</f>
        <v>Mobile</v>
      </c>
    </row>
    <row r="3923" ht="14.25" customHeight="1">
      <c r="A3923" s="2">
        <v>187223.0</v>
      </c>
      <c r="B3923" s="2" t="s">
        <v>30</v>
      </c>
      <c r="C3923" s="2" t="s">
        <v>41</v>
      </c>
      <c r="D3923" s="2" t="s">
        <v>34</v>
      </c>
      <c r="E3923" s="4">
        <v>43537.87663194445</v>
      </c>
      <c r="F3923" s="4">
        <v>43540.87663194445</v>
      </c>
      <c r="G3923" s="4">
        <v>43544.87663194445</v>
      </c>
      <c r="H3923" s="2">
        <v>0.0</v>
      </c>
      <c r="I3923" s="2">
        <v>121.0</v>
      </c>
      <c r="J3923" s="2" t="s">
        <v>41</v>
      </c>
      <c r="K3923" s="2" t="s">
        <v>66</v>
      </c>
      <c r="L3923" s="2" t="s">
        <v>67</v>
      </c>
      <c r="M3923" s="2" t="s">
        <v>59</v>
      </c>
      <c r="N3923" s="2">
        <v>-4.0</v>
      </c>
      <c r="O3923" s="2">
        <v>3.0</v>
      </c>
      <c r="P3923" s="2">
        <v>121.0</v>
      </c>
      <c r="Q3923" s="2" t="str">
        <f>VLOOKUP(A3923,'Additional Data'!$A$1:$D$9949,2,0)</f>
        <v>App</v>
      </c>
      <c r="R3923" s="2" t="str">
        <f>VLOOKUP(A3923,'Additional Data'!$A$1:$D$9949,4,0)</f>
        <v>Credit Card</v>
      </c>
      <c r="S3923" s="7">
        <f>VLOOKUP(A3923,'Additional Data'!$A$1:$D$9949,3,0)</f>
        <v>2844.505698</v>
      </c>
      <c r="T3923" s="2" t="str">
        <f>HLOOKUP(B3923,'Additional Data'!$F$1:$N$2,2,0)</f>
        <v>PC</v>
      </c>
    </row>
    <row r="3924" ht="14.25" customHeight="1">
      <c r="A3924" s="2">
        <v>973372.0</v>
      </c>
      <c r="B3924" s="2" t="s">
        <v>30</v>
      </c>
      <c r="C3924" s="2" t="s">
        <v>32</v>
      </c>
      <c r="D3924" s="2" t="s">
        <v>34</v>
      </c>
      <c r="E3924" s="4">
        <v>43537.88037037037</v>
      </c>
      <c r="F3924" s="4">
        <v>43541.88037037037</v>
      </c>
      <c r="G3924" s="4">
        <v>43542.88037037037</v>
      </c>
      <c r="H3924" s="2">
        <v>89.0</v>
      </c>
      <c r="I3924" s="2">
        <v>89.0</v>
      </c>
      <c r="J3924" s="2" t="s">
        <v>60</v>
      </c>
      <c r="K3924" s="2" t="s">
        <v>61</v>
      </c>
      <c r="L3924" s="2" t="s">
        <v>35</v>
      </c>
      <c r="M3924" s="2" t="s">
        <v>71</v>
      </c>
      <c r="N3924" s="2">
        <v>-1.0</v>
      </c>
      <c r="O3924" s="2">
        <v>4.0</v>
      </c>
      <c r="P3924" s="2">
        <v>178.0</v>
      </c>
      <c r="Q3924" s="2" t="str">
        <f>VLOOKUP(A3924,'Additional Data'!$A$1:$D$9949,2,0)</f>
        <v>App</v>
      </c>
      <c r="R3924" s="2" t="str">
        <f>VLOOKUP(A3924,'Additional Data'!$A$1:$D$9949,4,0)</f>
        <v>Debit Card</v>
      </c>
      <c r="S3924" s="7">
        <f>VLOOKUP(A3924,'Additional Data'!$A$1:$D$9949,3,0)</f>
        <v>284</v>
      </c>
      <c r="T3924" s="2" t="str">
        <f>HLOOKUP(B3924,'Additional Data'!$F$1:$N$2,2,0)</f>
        <v>PC</v>
      </c>
    </row>
    <row r="3925" ht="14.25" customHeight="1">
      <c r="A3925" s="2">
        <v>271215.0</v>
      </c>
      <c r="B3925" s="2" t="s">
        <v>48</v>
      </c>
      <c r="C3925" s="2" t="s">
        <v>32</v>
      </c>
      <c r="D3925" s="2" t="s">
        <v>34</v>
      </c>
      <c r="E3925" s="4">
        <v>43537.88630787037</v>
      </c>
      <c r="F3925" s="4">
        <v>43542.88630787037</v>
      </c>
      <c r="G3925" s="4">
        <v>43541.88630787037</v>
      </c>
      <c r="H3925" s="2">
        <v>34.0</v>
      </c>
      <c r="I3925" s="2">
        <v>121.0</v>
      </c>
      <c r="J3925" s="2" t="s">
        <v>41</v>
      </c>
      <c r="K3925" s="2" t="s">
        <v>58</v>
      </c>
      <c r="L3925" s="2" t="s">
        <v>35</v>
      </c>
      <c r="M3925" s="2" t="s">
        <v>59</v>
      </c>
      <c r="N3925" s="2">
        <v>1.0</v>
      </c>
      <c r="O3925" s="2">
        <v>5.0</v>
      </c>
      <c r="P3925" s="2">
        <v>155.0</v>
      </c>
      <c r="Q3925" s="2" t="str">
        <f>VLOOKUP(A3925,'Additional Data'!$A$1:$D$9949,2,0)</f>
        <v>Website</v>
      </c>
      <c r="R3925" s="2" t="str">
        <f>VLOOKUP(A3925,'Additional Data'!$A$1:$D$9949,4,0)</f>
        <v>Cash On Delivery</v>
      </c>
      <c r="S3925" s="7">
        <f>VLOOKUP(A3925,'Additional Data'!$A$1:$D$9949,3,0)</f>
        <v>1841.835968</v>
      </c>
      <c r="T3925" s="2" t="str">
        <f>HLOOKUP(B3925,'Additional Data'!$F$1:$N$2,2,0)</f>
        <v>Gaming Console</v>
      </c>
    </row>
    <row r="3926" ht="14.25" customHeight="1">
      <c r="A3926" s="2">
        <v>79708.0</v>
      </c>
      <c r="B3926" s="2" t="s">
        <v>36</v>
      </c>
      <c r="C3926" s="2" t="s">
        <v>41</v>
      </c>
      <c r="D3926" s="2" t="s">
        <v>34</v>
      </c>
      <c r="E3926" s="4">
        <v>43537.891168981485</v>
      </c>
      <c r="F3926" s="4">
        <v>43542.891168981485</v>
      </c>
      <c r="G3926" s="4">
        <v>43543.891168981485</v>
      </c>
      <c r="H3926" s="2">
        <v>0.0</v>
      </c>
      <c r="I3926" s="2">
        <v>129.0</v>
      </c>
      <c r="J3926" s="2" t="s">
        <v>41</v>
      </c>
      <c r="K3926" s="2" t="s">
        <v>66</v>
      </c>
      <c r="L3926" s="2" t="s">
        <v>67</v>
      </c>
      <c r="M3926" s="2" t="s">
        <v>71</v>
      </c>
      <c r="N3926" s="2">
        <v>-1.0</v>
      </c>
      <c r="O3926" s="2">
        <v>5.0</v>
      </c>
      <c r="P3926" s="2">
        <v>129.0</v>
      </c>
      <c r="Q3926" s="2" t="str">
        <f>VLOOKUP(A3926,'Additional Data'!$A$1:$D$9949,2,0)</f>
        <v>App</v>
      </c>
      <c r="R3926" s="2" t="str">
        <f>VLOOKUP(A3926,'Additional Data'!$A$1:$D$9949,4,0)</f>
        <v>Debit Card</v>
      </c>
      <c r="S3926" s="7">
        <f>VLOOKUP(A3926,'Additional Data'!$A$1:$D$9949,3,0)</f>
        <v>1053</v>
      </c>
      <c r="T3926" s="2" t="str">
        <f>HLOOKUP(B3926,'Additional Data'!$F$1:$N$2,2,0)</f>
        <v>Laptop</v>
      </c>
    </row>
    <row r="3927" ht="14.25" customHeight="1">
      <c r="A3927" s="2">
        <v>217654.0</v>
      </c>
      <c r="B3927" s="2" t="s">
        <v>39</v>
      </c>
      <c r="C3927" s="2" t="s">
        <v>41</v>
      </c>
      <c r="D3927" s="2" t="s">
        <v>34</v>
      </c>
      <c r="E3927" s="4">
        <v>43537.89729166667</v>
      </c>
      <c r="F3927" s="4">
        <v>43544.89729166667</v>
      </c>
      <c r="G3927" s="4">
        <v>43540.89729166667</v>
      </c>
      <c r="H3927" s="2">
        <v>36.0</v>
      </c>
      <c r="I3927" s="2">
        <v>112.0</v>
      </c>
      <c r="J3927" s="2" t="s">
        <v>63</v>
      </c>
      <c r="K3927" s="2" t="s">
        <v>64</v>
      </c>
      <c r="L3927" s="2" t="s">
        <v>35</v>
      </c>
      <c r="M3927" s="2" t="s">
        <v>59</v>
      </c>
      <c r="N3927" s="2">
        <v>4.0</v>
      </c>
      <c r="O3927" s="2">
        <v>7.0</v>
      </c>
      <c r="P3927" s="2">
        <v>148.0</v>
      </c>
      <c r="Q3927" s="2" t="str">
        <f>VLOOKUP(A3927,'Additional Data'!$A$1:$D$9949,2,0)</f>
        <v>App</v>
      </c>
      <c r="R3927" s="2" t="str">
        <f>VLOOKUP(A3927,'Additional Data'!$A$1:$D$9949,4,0)</f>
        <v>Debit Card</v>
      </c>
      <c r="S3927" s="7">
        <f>VLOOKUP(A3927,'Additional Data'!$A$1:$D$9949,3,0)</f>
        <v>1485</v>
      </c>
      <c r="T3927" s="2" t="str">
        <f>HLOOKUP(B3927,'Additional Data'!$F$1:$N$2,2,0)</f>
        <v>Mobile</v>
      </c>
    </row>
    <row r="3928" ht="14.25" customHeight="1">
      <c r="A3928" s="2">
        <v>194884.0</v>
      </c>
      <c r="B3928" s="2" t="s">
        <v>36</v>
      </c>
      <c r="C3928" s="2" t="s">
        <v>32</v>
      </c>
      <c r="D3928" s="2" t="s">
        <v>34</v>
      </c>
      <c r="E3928" s="4">
        <v>43537.89876157408</v>
      </c>
      <c r="F3928" s="4">
        <v>43539.89876157408</v>
      </c>
      <c r="G3928" s="4">
        <v>43543.89876157408</v>
      </c>
      <c r="H3928" s="2">
        <v>50.0</v>
      </c>
      <c r="I3928" s="2">
        <v>114.0</v>
      </c>
      <c r="J3928" s="2" t="s">
        <v>60</v>
      </c>
      <c r="K3928" s="2" t="s">
        <v>61</v>
      </c>
      <c r="L3928" s="2" t="s">
        <v>35</v>
      </c>
      <c r="M3928" s="2" t="s">
        <v>71</v>
      </c>
      <c r="N3928" s="2">
        <v>-4.0</v>
      </c>
      <c r="O3928" s="2">
        <v>2.0</v>
      </c>
      <c r="P3928" s="2">
        <v>164.0</v>
      </c>
      <c r="Q3928" s="2" t="str">
        <f>VLOOKUP(A3928,'Additional Data'!$A$1:$D$9949,2,0)</f>
        <v>App</v>
      </c>
      <c r="R3928" s="2" t="str">
        <f>VLOOKUP(A3928,'Additional Data'!$A$1:$D$9949,4,0)</f>
        <v>Debit Card</v>
      </c>
      <c r="S3928" s="7">
        <f>VLOOKUP(A3928,'Additional Data'!$A$1:$D$9949,3,0)</f>
        <v>2713.107631</v>
      </c>
      <c r="T3928" s="2" t="str">
        <f>HLOOKUP(B3928,'Additional Data'!$F$1:$N$2,2,0)</f>
        <v>Laptop</v>
      </c>
    </row>
    <row r="3929" ht="14.25" customHeight="1">
      <c r="A3929" s="2">
        <v>626369.0</v>
      </c>
      <c r="B3929" s="2" t="s">
        <v>39</v>
      </c>
      <c r="C3929" s="2" t="s">
        <v>32</v>
      </c>
      <c r="D3929" s="2" t="s">
        <v>34</v>
      </c>
      <c r="E3929" s="4">
        <v>43537.89890046296</v>
      </c>
      <c r="F3929" s="4">
        <v>43544.89890046296</v>
      </c>
      <c r="G3929" s="4">
        <v>43540.89890046296</v>
      </c>
      <c r="H3929" s="2">
        <v>30.0</v>
      </c>
      <c r="I3929" s="2">
        <v>123.0</v>
      </c>
      <c r="J3929" s="2" t="s">
        <v>41</v>
      </c>
      <c r="K3929" s="2" t="s">
        <v>58</v>
      </c>
      <c r="L3929" s="2" t="s">
        <v>35</v>
      </c>
      <c r="M3929" s="2" t="s">
        <v>59</v>
      </c>
      <c r="N3929" s="2">
        <v>4.0</v>
      </c>
      <c r="O3929" s="2">
        <v>7.0</v>
      </c>
      <c r="P3929" s="2">
        <v>153.0</v>
      </c>
      <c r="Q3929" s="2" t="str">
        <f>VLOOKUP(A3929,'Additional Data'!$A$1:$D$9949,2,0)</f>
        <v>App</v>
      </c>
      <c r="R3929" s="2" t="str">
        <f>VLOOKUP(A3929,'Additional Data'!$A$1:$D$9949,4,0)</f>
        <v>Credit Card</v>
      </c>
      <c r="S3929" s="7">
        <f>VLOOKUP(A3929,'Additional Data'!$A$1:$D$9949,3,0)</f>
        <v>1550.284291</v>
      </c>
      <c r="T3929" s="2" t="str">
        <f>HLOOKUP(B3929,'Additional Data'!$F$1:$N$2,2,0)</f>
        <v>Mobile</v>
      </c>
    </row>
    <row r="3930" ht="14.25" customHeight="1">
      <c r="A3930" s="2">
        <v>630382.0</v>
      </c>
      <c r="B3930" s="2" t="s">
        <v>48</v>
      </c>
      <c r="C3930" s="2" t="s">
        <v>41</v>
      </c>
      <c r="D3930" s="2" t="s">
        <v>34</v>
      </c>
      <c r="E3930" s="4">
        <v>43537.89958333333</v>
      </c>
      <c r="F3930" s="4">
        <v>43543.89958333333</v>
      </c>
      <c r="G3930" s="4">
        <v>43541.89958333333</v>
      </c>
      <c r="H3930" s="2">
        <v>35.0</v>
      </c>
      <c r="I3930" s="2">
        <v>129.0</v>
      </c>
      <c r="J3930" s="2" t="s">
        <v>32</v>
      </c>
      <c r="K3930" s="2" t="s">
        <v>70</v>
      </c>
      <c r="L3930" s="2" t="s">
        <v>35</v>
      </c>
      <c r="M3930" s="2" t="s">
        <v>59</v>
      </c>
      <c r="N3930" s="2">
        <v>2.0</v>
      </c>
      <c r="O3930" s="2">
        <v>6.0</v>
      </c>
      <c r="P3930" s="2">
        <v>164.0</v>
      </c>
      <c r="Q3930" s="2" t="str">
        <f>VLOOKUP(A3930,'Additional Data'!$A$1:$D$9949,2,0)</f>
        <v>App</v>
      </c>
      <c r="R3930" s="2" t="str">
        <f>VLOOKUP(A3930,'Additional Data'!$A$1:$D$9949,4,0)</f>
        <v>Debit Card</v>
      </c>
      <c r="S3930" s="7">
        <f>VLOOKUP(A3930,'Additional Data'!$A$1:$D$9949,3,0)</f>
        <v>1513.264667</v>
      </c>
      <c r="T3930" s="2" t="str">
        <f>HLOOKUP(B3930,'Additional Data'!$F$1:$N$2,2,0)</f>
        <v>Gaming Console</v>
      </c>
    </row>
    <row r="3931" ht="14.25" customHeight="1">
      <c r="A3931" s="2">
        <v>537846.0</v>
      </c>
      <c r="B3931" s="2" t="s">
        <v>36</v>
      </c>
      <c r="C3931" s="2" t="s">
        <v>41</v>
      </c>
      <c r="D3931" s="2" t="s">
        <v>34</v>
      </c>
      <c r="E3931" s="4">
        <v>43537.90425925926</v>
      </c>
      <c r="F3931" s="4">
        <v>43543.90425925926</v>
      </c>
      <c r="G3931" s="4">
        <v>43543.90425925926</v>
      </c>
      <c r="H3931" s="2">
        <v>59.0</v>
      </c>
      <c r="I3931" s="2">
        <v>88.0</v>
      </c>
      <c r="J3931" s="2" t="s">
        <v>60</v>
      </c>
      <c r="K3931" s="2" t="s">
        <v>77</v>
      </c>
      <c r="L3931" s="2" t="s">
        <v>35</v>
      </c>
      <c r="M3931" s="2" t="s">
        <v>71</v>
      </c>
      <c r="N3931" s="2">
        <v>0.0</v>
      </c>
      <c r="O3931" s="2">
        <v>6.0</v>
      </c>
      <c r="P3931" s="2">
        <v>147.0</v>
      </c>
      <c r="Q3931" s="2" t="str">
        <f>VLOOKUP(A3931,'Additional Data'!$A$1:$D$9949,2,0)</f>
        <v>Website</v>
      </c>
      <c r="R3931" s="2" t="str">
        <f>VLOOKUP(A3931,'Additional Data'!$A$1:$D$9949,4,0)</f>
        <v>Debit Card</v>
      </c>
      <c r="S3931" s="7">
        <f>VLOOKUP(A3931,'Additional Data'!$A$1:$D$9949,3,0)</f>
        <v>2090</v>
      </c>
      <c r="T3931" s="2" t="str">
        <f>HLOOKUP(B3931,'Additional Data'!$F$1:$N$2,2,0)</f>
        <v>Laptop</v>
      </c>
    </row>
    <row r="3932" ht="14.25" customHeight="1">
      <c r="A3932" s="2">
        <v>470237.0</v>
      </c>
      <c r="B3932" s="2" t="s">
        <v>39</v>
      </c>
      <c r="C3932" s="2" t="s">
        <v>41</v>
      </c>
      <c r="D3932" s="2" t="s">
        <v>34</v>
      </c>
      <c r="E3932" s="4">
        <v>43537.90447916667</v>
      </c>
      <c r="F3932" s="4">
        <v>43541.90447916667</v>
      </c>
      <c r="G3932" s="4">
        <v>43541.90447916667</v>
      </c>
      <c r="H3932" s="2">
        <v>67.0</v>
      </c>
      <c r="I3932" s="2">
        <v>88.0</v>
      </c>
      <c r="J3932" s="2" t="s">
        <v>60</v>
      </c>
      <c r="K3932" s="2" t="s">
        <v>77</v>
      </c>
      <c r="L3932" s="2" t="s">
        <v>35</v>
      </c>
      <c r="M3932" s="2" t="s">
        <v>71</v>
      </c>
      <c r="N3932" s="2">
        <v>0.0</v>
      </c>
      <c r="O3932" s="2">
        <v>4.0</v>
      </c>
      <c r="P3932" s="2">
        <v>155.0</v>
      </c>
      <c r="Q3932" s="2" t="str">
        <f>VLOOKUP(A3932,'Additional Data'!$A$1:$D$9949,2,0)</f>
        <v>App</v>
      </c>
      <c r="R3932" s="2" t="str">
        <f>VLOOKUP(A3932,'Additional Data'!$A$1:$D$9949,4,0)</f>
        <v>Credit Card</v>
      </c>
      <c r="S3932" s="7">
        <f>VLOOKUP(A3932,'Additional Data'!$A$1:$D$9949,3,0)</f>
        <v>1078</v>
      </c>
      <c r="T3932" s="2" t="str">
        <f>HLOOKUP(B3932,'Additional Data'!$F$1:$N$2,2,0)</f>
        <v>Mobile</v>
      </c>
    </row>
    <row r="3933" ht="14.25" customHeight="1">
      <c r="A3933" s="2">
        <v>415083.0</v>
      </c>
      <c r="B3933" s="2" t="s">
        <v>39</v>
      </c>
      <c r="C3933" s="2" t="s">
        <v>41</v>
      </c>
      <c r="D3933" s="2" t="s">
        <v>34</v>
      </c>
      <c r="E3933" s="4">
        <v>43537.91200231481</v>
      </c>
      <c r="F3933" s="4">
        <v>43537.91200231481</v>
      </c>
      <c r="G3933" s="4">
        <v>43543.91200231481</v>
      </c>
      <c r="H3933" s="2">
        <v>0.0</v>
      </c>
      <c r="I3933" s="2">
        <v>108.0</v>
      </c>
      <c r="J3933" s="2" t="s">
        <v>41</v>
      </c>
      <c r="K3933" s="2" t="s">
        <v>66</v>
      </c>
      <c r="L3933" s="2" t="s">
        <v>67</v>
      </c>
      <c r="M3933" s="2" t="s">
        <v>71</v>
      </c>
      <c r="N3933" s="2">
        <v>-6.0</v>
      </c>
      <c r="O3933" s="2">
        <v>0.0</v>
      </c>
      <c r="P3933" s="2">
        <v>108.0</v>
      </c>
      <c r="Q3933" s="2" t="str">
        <f>VLOOKUP(A3933,'Additional Data'!$A$1:$D$9949,2,0)</f>
        <v>Website</v>
      </c>
      <c r="R3933" s="2" t="str">
        <f>VLOOKUP(A3933,'Additional Data'!$A$1:$D$9949,4,0)</f>
        <v>Credit Card</v>
      </c>
      <c r="S3933" s="7">
        <f>VLOOKUP(A3933,'Additional Data'!$A$1:$D$9949,3,0)</f>
        <v>587</v>
      </c>
      <c r="T3933" s="2" t="str">
        <f>HLOOKUP(B3933,'Additional Data'!$F$1:$N$2,2,0)</f>
        <v>Mobile</v>
      </c>
    </row>
    <row r="3934" ht="14.25" customHeight="1">
      <c r="A3934" s="2">
        <v>200311.0</v>
      </c>
      <c r="B3934" s="2" t="s">
        <v>46</v>
      </c>
      <c r="C3934" s="2" t="s">
        <v>32</v>
      </c>
      <c r="D3934" s="2" t="s">
        <v>34</v>
      </c>
      <c r="E3934" s="4">
        <v>43537.91663194444</v>
      </c>
      <c r="F3934" s="4">
        <v>43542.91663194444</v>
      </c>
      <c r="G3934" s="4">
        <v>43544.91663194444</v>
      </c>
      <c r="H3934" s="2">
        <v>0.0</v>
      </c>
      <c r="I3934" s="2">
        <v>121.0</v>
      </c>
      <c r="J3934" s="2" t="s">
        <v>32</v>
      </c>
      <c r="K3934" s="2" t="s">
        <v>82</v>
      </c>
      <c r="L3934" s="2" t="s">
        <v>67</v>
      </c>
      <c r="M3934" s="2" t="s">
        <v>59</v>
      </c>
      <c r="N3934" s="2">
        <v>-2.0</v>
      </c>
      <c r="O3934" s="2">
        <v>5.0</v>
      </c>
      <c r="P3934" s="2">
        <v>121.0</v>
      </c>
      <c r="Q3934" s="2" t="str">
        <f>VLOOKUP(A3934,'Additional Data'!$A$1:$D$9949,2,0)</f>
        <v>App</v>
      </c>
      <c r="R3934" s="2" t="str">
        <f>VLOOKUP(A3934,'Additional Data'!$A$1:$D$9949,4,0)</f>
        <v>Credit Card</v>
      </c>
      <c r="S3934" s="7">
        <f>VLOOKUP(A3934,'Additional Data'!$A$1:$D$9949,3,0)</f>
        <v>3463.889576</v>
      </c>
      <c r="T3934" s="2" t="str">
        <f>HLOOKUP(B3934,'Additional Data'!$F$1:$N$2,2,0)</f>
        <v>TV</v>
      </c>
    </row>
    <row r="3935" ht="14.25" customHeight="1">
      <c r="A3935" s="2">
        <v>724320.0</v>
      </c>
      <c r="B3935" s="2" t="s">
        <v>36</v>
      </c>
      <c r="C3935" s="2" t="s">
        <v>41</v>
      </c>
      <c r="D3935" s="2" t="s">
        <v>34</v>
      </c>
      <c r="E3935" s="4">
        <v>43537.91853009259</v>
      </c>
      <c r="F3935" s="4">
        <v>43543.91853009259</v>
      </c>
      <c r="G3935" s="4">
        <v>43542.91853009259</v>
      </c>
      <c r="H3935" s="2">
        <v>26.0</v>
      </c>
      <c r="I3935" s="2">
        <v>106.0</v>
      </c>
      <c r="J3935" s="2" t="s">
        <v>60</v>
      </c>
      <c r="K3935" s="2" t="s">
        <v>77</v>
      </c>
      <c r="L3935" s="2" t="s">
        <v>35</v>
      </c>
      <c r="M3935" s="2" t="s">
        <v>71</v>
      </c>
      <c r="N3935" s="2">
        <v>1.0</v>
      </c>
      <c r="O3935" s="2">
        <v>6.0</v>
      </c>
      <c r="P3935" s="2">
        <v>132.0</v>
      </c>
      <c r="Q3935" s="2" t="str">
        <f>VLOOKUP(A3935,'Additional Data'!$A$1:$D$9949,2,0)</f>
        <v>Website</v>
      </c>
      <c r="R3935" s="2" t="str">
        <f>VLOOKUP(A3935,'Additional Data'!$A$1:$D$9949,4,0)</f>
        <v>Debit Card</v>
      </c>
      <c r="S3935" s="7">
        <f>VLOOKUP(A3935,'Additional Data'!$A$1:$D$9949,3,0)</f>
        <v>991.5595498</v>
      </c>
      <c r="T3935" s="2" t="str">
        <f>HLOOKUP(B3935,'Additional Data'!$F$1:$N$2,2,0)</f>
        <v>Laptop</v>
      </c>
    </row>
    <row r="3936" ht="14.25" customHeight="1">
      <c r="A3936" s="2">
        <v>414732.0</v>
      </c>
      <c r="B3936" s="2" t="s">
        <v>30</v>
      </c>
      <c r="C3936" s="2" t="s">
        <v>32</v>
      </c>
      <c r="D3936" s="2" t="s">
        <v>34</v>
      </c>
      <c r="E3936" s="4">
        <v>43537.91863425926</v>
      </c>
      <c r="F3936" s="4">
        <v>43540.91863425926</v>
      </c>
      <c r="G3936" s="4">
        <v>43544.91863425926</v>
      </c>
      <c r="H3936" s="2">
        <v>85.0</v>
      </c>
      <c r="I3936" s="2">
        <v>107.0</v>
      </c>
      <c r="J3936" s="2" t="s">
        <v>41</v>
      </c>
      <c r="K3936" s="2" t="s">
        <v>58</v>
      </c>
      <c r="L3936" s="2" t="s">
        <v>35</v>
      </c>
      <c r="M3936" s="2" t="s">
        <v>71</v>
      </c>
      <c r="N3936" s="2">
        <v>-4.0</v>
      </c>
      <c r="O3936" s="2">
        <v>3.0</v>
      </c>
      <c r="P3936" s="2">
        <v>192.0</v>
      </c>
      <c r="Q3936" s="2" t="str">
        <f>VLOOKUP(A3936,'Additional Data'!$A$1:$D$9949,2,0)</f>
        <v>Website</v>
      </c>
      <c r="R3936" s="2" t="str">
        <f>VLOOKUP(A3936,'Additional Data'!$A$1:$D$9949,4,0)</f>
        <v>Debit Card</v>
      </c>
      <c r="S3936" s="7">
        <f>VLOOKUP(A3936,'Additional Data'!$A$1:$D$9949,3,0)</f>
        <v>1664.067446</v>
      </c>
      <c r="T3936" s="2" t="str">
        <f>HLOOKUP(B3936,'Additional Data'!$F$1:$N$2,2,0)</f>
        <v>PC</v>
      </c>
    </row>
    <row r="3937" ht="14.25" customHeight="1">
      <c r="A3937" s="2">
        <v>564307.0</v>
      </c>
      <c r="B3937" s="2" t="s">
        <v>36</v>
      </c>
      <c r="C3937" s="2" t="s">
        <v>32</v>
      </c>
      <c r="D3937" s="2" t="s">
        <v>34</v>
      </c>
      <c r="E3937" s="4">
        <v>43537.92290509259</v>
      </c>
      <c r="F3937" s="4">
        <v>43545.92290509259</v>
      </c>
      <c r="G3937" s="4">
        <v>43541.92290509259</v>
      </c>
      <c r="H3937" s="2">
        <v>30.0</v>
      </c>
      <c r="I3937" s="2">
        <v>123.0</v>
      </c>
      <c r="J3937" s="2" t="s">
        <v>41</v>
      </c>
      <c r="K3937" s="2" t="s">
        <v>58</v>
      </c>
      <c r="L3937" s="2" t="s">
        <v>35</v>
      </c>
      <c r="M3937" s="2" t="s">
        <v>59</v>
      </c>
      <c r="N3937" s="2">
        <v>4.0</v>
      </c>
      <c r="O3937" s="2">
        <v>8.0</v>
      </c>
      <c r="P3937" s="2">
        <v>153.0</v>
      </c>
      <c r="Q3937" s="2" t="str">
        <f>VLOOKUP(A3937,'Additional Data'!$A$1:$D$9949,2,0)</f>
        <v>App</v>
      </c>
      <c r="R3937" s="2" t="str">
        <f>VLOOKUP(A3937,'Additional Data'!$A$1:$D$9949,4,0)</f>
        <v>Credit Card</v>
      </c>
      <c r="S3937" s="7">
        <f>VLOOKUP(A3937,'Additional Data'!$A$1:$D$9949,3,0)</f>
        <v>342.9572229</v>
      </c>
      <c r="T3937" s="2" t="str">
        <f>HLOOKUP(B3937,'Additional Data'!$F$1:$N$2,2,0)</f>
        <v>Laptop</v>
      </c>
    </row>
    <row r="3938" ht="14.25" customHeight="1">
      <c r="A3938" s="2">
        <v>247049.0</v>
      </c>
      <c r="B3938" s="2" t="s">
        <v>36</v>
      </c>
      <c r="C3938" s="2" t="s">
        <v>32</v>
      </c>
      <c r="D3938" s="2" t="s">
        <v>34</v>
      </c>
      <c r="E3938" s="4">
        <v>43537.926354166666</v>
      </c>
      <c r="F3938" s="4">
        <v>43538.926354166666</v>
      </c>
      <c r="G3938" s="4">
        <v>43540.926354166666</v>
      </c>
      <c r="H3938" s="2">
        <v>0.0</v>
      </c>
      <c r="I3938" s="2">
        <v>103.0</v>
      </c>
      <c r="J3938" s="2" t="s">
        <v>32</v>
      </c>
      <c r="K3938" s="2" t="s">
        <v>82</v>
      </c>
      <c r="L3938" s="2" t="s">
        <v>67</v>
      </c>
      <c r="M3938" s="2" t="s">
        <v>71</v>
      </c>
      <c r="N3938" s="2">
        <v>-2.0</v>
      </c>
      <c r="O3938" s="2">
        <v>1.0</v>
      </c>
      <c r="P3938" s="2">
        <v>103.0</v>
      </c>
      <c r="Q3938" s="2" t="str">
        <f>VLOOKUP(A3938,'Additional Data'!$A$1:$D$9949,2,0)</f>
        <v>App</v>
      </c>
      <c r="R3938" s="2" t="str">
        <f>VLOOKUP(A3938,'Additional Data'!$A$1:$D$9949,4,0)</f>
        <v>Credit Card</v>
      </c>
      <c r="S3938" s="7">
        <f>VLOOKUP(A3938,'Additional Data'!$A$1:$D$9949,3,0)</f>
        <v>1239.289364</v>
      </c>
      <c r="T3938" s="2" t="str">
        <f>HLOOKUP(B3938,'Additional Data'!$F$1:$N$2,2,0)</f>
        <v>Laptop</v>
      </c>
    </row>
    <row r="3939" ht="14.25" customHeight="1">
      <c r="A3939" s="2">
        <v>573704.0</v>
      </c>
      <c r="B3939" s="2" t="s">
        <v>30</v>
      </c>
      <c r="C3939" s="2" t="s">
        <v>41</v>
      </c>
      <c r="D3939" s="2" t="s">
        <v>34</v>
      </c>
      <c r="E3939" s="4">
        <v>43537.93371527778</v>
      </c>
      <c r="F3939" s="4">
        <v>43537.93371527778</v>
      </c>
      <c r="G3939" s="4">
        <v>43540.93371527778</v>
      </c>
      <c r="H3939" s="2">
        <v>0.0</v>
      </c>
      <c r="I3939" s="2">
        <v>129.0</v>
      </c>
      <c r="J3939" s="2" t="s">
        <v>41</v>
      </c>
      <c r="K3939" s="2" t="s">
        <v>66</v>
      </c>
      <c r="L3939" s="2" t="s">
        <v>67</v>
      </c>
      <c r="M3939" s="2" t="s">
        <v>71</v>
      </c>
      <c r="N3939" s="2">
        <v>-3.0</v>
      </c>
      <c r="O3939" s="2">
        <v>0.0</v>
      </c>
      <c r="P3939" s="2">
        <v>129.0</v>
      </c>
      <c r="Q3939" s="2" t="str">
        <f>VLOOKUP(A3939,'Additional Data'!$A$1:$D$9949,2,0)</f>
        <v>App</v>
      </c>
      <c r="R3939" s="2" t="str">
        <f>VLOOKUP(A3939,'Additional Data'!$A$1:$D$9949,4,0)</f>
        <v>Debit Card</v>
      </c>
      <c r="S3939" s="7">
        <f>VLOOKUP(A3939,'Additional Data'!$A$1:$D$9949,3,0)</f>
        <v>599</v>
      </c>
      <c r="T3939" s="2" t="str">
        <f>HLOOKUP(B3939,'Additional Data'!$F$1:$N$2,2,0)</f>
        <v>PC</v>
      </c>
    </row>
    <row r="3940" ht="14.25" customHeight="1">
      <c r="A3940" s="2">
        <v>117657.0</v>
      </c>
      <c r="B3940" s="2" t="s">
        <v>39</v>
      </c>
      <c r="C3940" s="2" t="s">
        <v>41</v>
      </c>
      <c r="D3940" s="2" t="s">
        <v>34</v>
      </c>
      <c r="E3940" s="4">
        <v>43537.935532407406</v>
      </c>
      <c r="F3940" s="4">
        <v>43539.935532407406</v>
      </c>
      <c r="G3940" s="4">
        <v>43544.935532407406</v>
      </c>
      <c r="H3940" s="2">
        <v>0.0</v>
      </c>
      <c r="I3940" s="2">
        <v>130.0</v>
      </c>
      <c r="J3940" s="2" t="s">
        <v>41</v>
      </c>
      <c r="K3940" s="2" t="s">
        <v>66</v>
      </c>
      <c r="L3940" s="2" t="s">
        <v>67</v>
      </c>
      <c r="M3940" s="2" t="s">
        <v>59</v>
      </c>
      <c r="N3940" s="2">
        <v>-5.0</v>
      </c>
      <c r="O3940" s="2">
        <v>2.0</v>
      </c>
      <c r="P3940" s="2">
        <v>130.0</v>
      </c>
      <c r="Q3940" s="2" t="str">
        <f>VLOOKUP(A3940,'Additional Data'!$A$1:$D$9949,2,0)</f>
        <v>Website</v>
      </c>
      <c r="R3940" s="2" t="str">
        <f>VLOOKUP(A3940,'Additional Data'!$A$1:$D$9949,4,0)</f>
        <v>Credit Card</v>
      </c>
      <c r="S3940" s="7">
        <f>VLOOKUP(A3940,'Additional Data'!$A$1:$D$9949,3,0)</f>
        <v>796.1358858</v>
      </c>
      <c r="T3940" s="2" t="str">
        <f>HLOOKUP(B3940,'Additional Data'!$F$1:$N$2,2,0)</f>
        <v>Mobile</v>
      </c>
    </row>
    <row r="3941" ht="14.25" customHeight="1">
      <c r="A3941" s="2">
        <v>187287.0</v>
      </c>
      <c r="B3941" s="2" t="s">
        <v>30</v>
      </c>
      <c r="C3941" s="2" t="s">
        <v>32</v>
      </c>
      <c r="D3941" s="2" t="s">
        <v>34</v>
      </c>
      <c r="E3941" s="4">
        <v>43537.93560185185</v>
      </c>
      <c r="F3941" s="4">
        <v>43543.93560185185</v>
      </c>
      <c r="G3941" s="4">
        <v>43541.93560185185</v>
      </c>
      <c r="H3941" s="2">
        <v>46.0</v>
      </c>
      <c r="I3941" s="2">
        <v>123.0</v>
      </c>
      <c r="J3941" s="2" t="s">
        <v>73</v>
      </c>
      <c r="K3941" s="2" t="s">
        <v>74</v>
      </c>
      <c r="L3941" s="2" t="s">
        <v>35</v>
      </c>
      <c r="M3941" s="2" t="s">
        <v>59</v>
      </c>
      <c r="N3941" s="2">
        <v>2.0</v>
      </c>
      <c r="O3941" s="2">
        <v>6.0</v>
      </c>
      <c r="P3941" s="2">
        <v>169.0</v>
      </c>
      <c r="Q3941" s="2" t="str">
        <f>VLOOKUP(A3941,'Additional Data'!$A$1:$D$9949,2,0)</f>
        <v>Website</v>
      </c>
      <c r="R3941" s="2" t="str">
        <f>VLOOKUP(A3941,'Additional Data'!$A$1:$D$9949,4,0)</f>
        <v>Credit Card</v>
      </c>
      <c r="S3941" s="7">
        <f>VLOOKUP(A3941,'Additional Data'!$A$1:$D$9949,3,0)</f>
        <v>3412</v>
      </c>
      <c r="T3941" s="2" t="str">
        <f>HLOOKUP(B3941,'Additional Data'!$F$1:$N$2,2,0)</f>
        <v>PC</v>
      </c>
    </row>
    <row r="3942" ht="14.25" customHeight="1">
      <c r="A3942" s="2">
        <v>701298.0</v>
      </c>
      <c r="B3942" s="2" t="s">
        <v>48</v>
      </c>
      <c r="C3942" s="2" t="s">
        <v>41</v>
      </c>
      <c r="D3942" s="2" t="s">
        <v>34</v>
      </c>
      <c r="E3942" s="4">
        <v>43537.93859953704</v>
      </c>
      <c r="F3942" s="4">
        <v>43541.93859953704</v>
      </c>
      <c r="G3942" s="4">
        <v>43543.93859953704</v>
      </c>
      <c r="H3942" s="2">
        <v>0.0</v>
      </c>
      <c r="I3942" s="2">
        <v>126.0</v>
      </c>
      <c r="J3942" s="2" t="s">
        <v>41</v>
      </c>
      <c r="K3942" s="2" t="s">
        <v>66</v>
      </c>
      <c r="L3942" s="2" t="s">
        <v>67</v>
      </c>
      <c r="M3942" s="2" t="s">
        <v>59</v>
      </c>
      <c r="N3942" s="2">
        <v>-2.0</v>
      </c>
      <c r="O3942" s="2">
        <v>4.0</v>
      </c>
      <c r="P3942" s="2">
        <v>126.0</v>
      </c>
      <c r="Q3942" s="2" t="str">
        <f>VLOOKUP(A3942,'Additional Data'!$A$1:$D$9949,2,0)</f>
        <v>Website</v>
      </c>
      <c r="R3942" s="2" t="str">
        <f>VLOOKUP(A3942,'Additional Data'!$A$1:$D$9949,4,0)</f>
        <v>Debit Card</v>
      </c>
      <c r="S3942" s="7">
        <f>VLOOKUP(A3942,'Additional Data'!$A$1:$D$9949,3,0)</f>
        <v>1468.49828</v>
      </c>
      <c r="T3942" s="2" t="str">
        <f>HLOOKUP(B3942,'Additional Data'!$F$1:$N$2,2,0)</f>
        <v>Gaming Console</v>
      </c>
    </row>
    <row r="3943" ht="14.25" customHeight="1">
      <c r="A3943" s="2">
        <v>73108.0</v>
      </c>
      <c r="B3943" s="2" t="s">
        <v>48</v>
      </c>
      <c r="C3943" s="2" t="s">
        <v>41</v>
      </c>
      <c r="D3943" s="2" t="s">
        <v>34</v>
      </c>
      <c r="E3943" s="4">
        <v>43537.951377314814</v>
      </c>
      <c r="F3943" s="4">
        <v>43542.951377314814</v>
      </c>
      <c r="G3943" s="4">
        <v>43544.951377314814</v>
      </c>
      <c r="H3943" s="2">
        <v>0.0</v>
      </c>
      <c r="I3943" s="2">
        <v>124.0</v>
      </c>
      <c r="J3943" s="2" t="s">
        <v>41</v>
      </c>
      <c r="K3943" s="2" t="s">
        <v>66</v>
      </c>
      <c r="L3943" s="2" t="s">
        <v>67</v>
      </c>
      <c r="M3943" s="2" t="s">
        <v>71</v>
      </c>
      <c r="N3943" s="2">
        <v>-2.0</v>
      </c>
      <c r="O3943" s="2">
        <v>5.0</v>
      </c>
      <c r="P3943" s="2">
        <v>124.0</v>
      </c>
      <c r="Q3943" s="2" t="str">
        <f>VLOOKUP(A3943,'Additional Data'!$A$1:$D$9949,2,0)</f>
        <v>App</v>
      </c>
      <c r="R3943" s="2" t="str">
        <f>VLOOKUP(A3943,'Additional Data'!$A$1:$D$9949,4,0)</f>
        <v>Debit Card</v>
      </c>
      <c r="S3943" s="7">
        <f>VLOOKUP(A3943,'Additional Data'!$A$1:$D$9949,3,0)</f>
        <v>3347.640851</v>
      </c>
      <c r="T3943" s="2" t="str">
        <f>HLOOKUP(B3943,'Additional Data'!$F$1:$N$2,2,0)</f>
        <v>Gaming Console</v>
      </c>
    </row>
    <row r="3944" ht="14.25" customHeight="1">
      <c r="A3944" s="2">
        <v>883466.0</v>
      </c>
      <c r="B3944" s="2" t="s">
        <v>39</v>
      </c>
      <c r="C3944" s="2" t="s">
        <v>32</v>
      </c>
      <c r="D3944" s="2" t="s">
        <v>34</v>
      </c>
      <c r="E3944" s="4">
        <v>43537.953738425924</v>
      </c>
      <c r="F3944" s="4">
        <v>43543.953738425924</v>
      </c>
      <c r="G3944" s="4">
        <v>43540.953738425924</v>
      </c>
      <c r="H3944" s="2">
        <v>0.0</v>
      </c>
      <c r="I3944" s="2">
        <v>128.0</v>
      </c>
      <c r="J3944" s="2" t="s">
        <v>32</v>
      </c>
      <c r="K3944" s="2" t="s">
        <v>82</v>
      </c>
      <c r="L3944" s="2" t="s">
        <v>67</v>
      </c>
      <c r="M3944" s="2" t="s">
        <v>59</v>
      </c>
      <c r="N3944" s="2">
        <v>3.0</v>
      </c>
      <c r="O3944" s="2">
        <v>6.0</v>
      </c>
      <c r="P3944" s="2">
        <v>128.0</v>
      </c>
      <c r="Q3944" s="2" t="str">
        <f>VLOOKUP(A3944,'Additional Data'!$A$1:$D$9949,2,0)</f>
        <v>App</v>
      </c>
      <c r="R3944" s="2" t="str">
        <f>VLOOKUP(A3944,'Additional Data'!$A$1:$D$9949,4,0)</f>
        <v>Debit Card</v>
      </c>
      <c r="S3944" s="7">
        <f>VLOOKUP(A3944,'Additional Data'!$A$1:$D$9949,3,0)</f>
        <v>3344</v>
      </c>
      <c r="T3944" s="2" t="str">
        <f>HLOOKUP(B3944,'Additional Data'!$F$1:$N$2,2,0)</f>
        <v>Mobile</v>
      </c>
    </row>
    <row r="3945" ht="14.25" customHeight="1">
      <c r="A3945" s="2">
        <v>932908.0</v>
      </c>
      <c r="B3945" s="2" t="s">
        <v>36</v>
      </c>
      <c r="C3945" s="2" t="s">
        <v>41</v>
      </c>
      <c r="D3945" s="2" t="s">
        <v>34</v>
      </c>
      <c r="E3945" s="4">
        <v>43537.95819444444</v>
      </c>
      <c r="F3945" s="4">
        <v>43543.95819444444</v>
      </c>
      <c r="G3945" s="4">
        <v>43540.95819444444</v>
      </c>
      <c r="H3945" s="2">
        <v>40.0</v>
      </c>
      <c r="I3945" s="2">
        <v>122.0</v>
      </c>
      <c r="J3945" s="2" t="s">
        <v>32</v>
      </c>
      <c r="K3945" s="2" t="s">
        <v>70</v>
      </c>
      <c r="L3945" s="2" t="s">
        <v>35</v>
      </c>
      <c r="M3945" s="2" t="s">
        <v>71</v>
      </c>
      <c r="N3945" s="2">
        <v>3.0</v>
      </c>
      <c r="O3945" s="2">
        <v>6.0</v>
      </c>
      <c r="P3945" s="2">
        <v>162.0</v>
      </c>
      <c r="Q3945" s="2" t="str">
        <f>VLOOKUP(A3945,'Additional Data'!$A$1:$D$9949,2,0)</f>
        <v>App</v>
      </c>
      <c r="R3945" s="2" t="str">
        <f>VLOOKUP(A3945,'Additional Data'!$A$1:$D$9949,4,0)</f>
        <v>Debit Card</v>
      </c>
      <c r="S3945" s="7">
        <f>VLOOKUP(A3945,'Additional Data'!$A$1:$D$9949,3,0)</f>
        <v>379.6466443</v>
      </c>
      <c r="T3945" s="2" t="str">
        <f>HLOOKUP(B3945,'Additional Data'!$F$1:$N$2,2,0)</f>
        <v>Laptop</v>
      </c>
    </row>
    <row r="3946" ht="14.25" customHeight="1">
      <c r="A3946" s="2">
        <v>686141.0</v>
      </c>
      <c r="B3946" s="2" t="s">
        <v>36</v>
      </c>
      <c r="C3946" s="2" t="s">
        <v>41</v>
      </c>
      <c r="D3946" s="2" t="s">
        <v>34</v>
      </c>
      <c r="E3946" s="4">
        <v>43537.959710648145</v>
      </c>
      <c r="F3946" s="4">
        <v>43543.959710648145</v>
      </c>
      <c r="G3946" s="4">
        <v>43540.959710648145</v>
      </c>
      <c r="H3946" s="2">
        <v>35.0</v>
      </c>
      <c r="I3946" s="2">
        <v>112.0</v>
      </c>
      <c r="J3946" s="2" t="s">
        <v>60</v>
      </c>
      <c r="K3946" s="2" t="s">
        <v>77</v>
      </c>
      <c r="L3946" s="2" t="s">
        <v>35</v>
      </c>
      <c r="M3946" s="2" t="s">
        <v>59</v>
      </c>
      <c r="N3946" s="2">
        <v>3.0</v>
      </c>
      <c r="O3946" s="2">
        <v>6.0</v>
      </c>
      <c r="P3946" s="2">
        <v>147.0</v>
      </c>
      <c r="Q3946" s="2" t="str">
        <f>VLOOKUP(A3946,'Additional Data'!$A$1:$D$9949,2,0)</f>
        <v>App</v>
      </c>
      <c r="R3946" s="2" t="str">
        <f>VLOOKUP(A3946,'Additional Data'!$A$1:$D$9949,4,0)</f>
        <v>Credit Card</v>
      </c>
      <c r="S3946" s="7">
        <f>VLOOKUP(A3946,'Additional Data'!$A$1:$D$9949,3,0)</f>
        <v>3246.756101</v>
      </c>
      <c r="T3946" s="2" t="str">
        <f>HLOOKUP(B3946,'Additional Data'!$F$1:$N$2,2,0)</f>
        <v>Laptop</v>
      </c>
    </row>
    <row r="3947" ht="14.25" customHeight="1">
      <c r="A3947" s="2">
        <v>68058.0</v>
      </c>
      <c r="B3947" s="2" t="s">
        <v>39</v>
      </c>
      <c r="C3947" s="2" t="s">
        <v>41</v>
      </c>
      <c r="D3947" s="2" t="s">
        <v>34</v>
      </c>
      <c r="E3947" s="4">
        <v>43537.96194444445</v>
      </c>
      <c r="F3947" s="4">
        <v>43541.96194444445</v>
      </c>
      <c r="G3947" s="4">
        <v>43544.96194444445</v>
      </c>
      <c r="H3947" s="2">
        <v>0.0</v>
      </c>
      <c r="I3947" s="2">
        <v>123.0</v>
      </c>
      <c r="J3947" s="2" t="s">
        <v>41</v>
      </c>
      <c r="K3947" s="2" t="s">
        <v>66</v>
      </c>
      <c r="L3947" s="2" t="s">
        <v>67</v>
      </c>
      <c r="M3947" s="2" t="s">
        <v>59</v>
      </c>
      <c r="N3947" s="2">
        <v>-3.0</v>
      </c>
      <c r="O3947" s="2">
        <v>4.0</v>
      </c>
      <c r="P3947" s="2">
        <v>123.0</v>
      </c>
      <c r="Q3947" s="2" t="str">
        <f>VLOOKUP(A3947,'Additional Data'!$A$1:$D$9949,2,0)</f>
        <v>Website</v>
      </c>
      <c r="R3947" s="2" t="str">
        <f>VLOOKUP(A3947,'Additional Data'!$A$1:$D$9949,4,0)</f>
        <v>Debit Card</v>
      </c>
      <c r="S3947" s="7">
        <f>VLOOKUP(A3947,'Additional Data'!$A$1:$D$9949,3,0)</f>
        <v>1823.470013</v>
      </c>
      <c r="T3947" s="2" t="str">
        <f>HLOOKUP(B3947,'Additional Data'!$F$1:$N$2,2,0)</f>
        <v>Mobile</v>
      </c>
    </row>
    <row r="3948" ht="14.25" customHeight="1">
      <c r="A3948" s="2">
        <v>467789.0</v>
      </c>
      <c r="B3948" s="2" t="s">
        <v>46</v>
      </c>
      <c r="C3948" s="2" t="s">
        <v>32</v>
      </c>
      <c r="D3948" s="2" t="s">
        <v>34</v>
      </c>
      <c r="E3948" s="4">
        <v>43537.96496527778</v>
      </c>
      <c r="F3948" s="4">
        <v>43541.96496527778</v>
      </c>
      <c r="G3948" s="4">
        <v>43543.96496527778</v>
      </c>
      <c r="H3948" s="2">
        <v>88.0</v>
      </c>
      <c r="I3948" s="2">
        <v>101.0</v>
      </c>
      <c r="J3948" s="2" t="s">
        <v>73</v>
      </c>
      <c r="K3948" s="2" t="s">
        <v>74</v>
      </c>
      <c r="L3948" s="2" t="s">
        <v>35</v>
      </c>
      <c r="M3948" s="2" t="s">
        <v>71</v>
      </c>
      <c r="N3948" s="2">
        <v>-2.0</v>
      </c>
      <c r="O3948" s="2">
        <v>4.0</v>
      </c>
      <c r="P3948" s="2">
        <v>189.0</v>
      </c>
      <c r="Q3948" s="2" t="str">
        <f>VLOOKUP(A3948,'Additional Data'!$A$1:$D$9949,2,0)</f>
        <v>App</v>
      </c>
      <c r="R3948" s="2" t="str">
        <f>VLOOKUP(A3948,'Additional Data'!$A$1:$D$9949,4,0)</f>
        <v>Cash On Delivery</v>
      </c>
      <c r="S3948" s="7">
        <f>VLOOKUP(A3948,'Additional Data'!$A$1:$D$9949,3,0)</f>
        <v>3304.119661</v>
      </c>
      <c r="T3948" s="2" t="str">
        <f>HLOOKUP(B3948,'Additional Data'!$F$1:$N$2,2,0)</f>
        <v>TV</v>
      </c>
    </row>
    <row r="3949" ht="14.25" customHeight="1">
      <c r="A3949" s="2">
        <v>984555.0</v>
      </c>
      <c r="B3949" s="2" t="s">
        <v>49</v>
      </c>
      <c r="C3949" s="2" t="s">
        <v>41</v>
      </c>
      <c r="D3949" s="2" t="s">
        <v>34</v>
      </c>
      <c r="E3949" s="4">
        <v>43537.969930555555</v>
      </c>
      <c r="F3949" s="4">
        <v>43541.969930555555</v>
      </c>
      <c r="G3949" s="4">
        <v>43541.969930555555</v>
      </c>
      <c r="H3949" s="2">
        <v>45.0</v>
      </c>
      <c r="I3949" s="2">
        <v>126.0</v>
      </c>
      <c r="J3949" s="2" t="s">
        <v>32</v>
      </c>
      <c r="K3949" s="2" t="s">
        <v>70</v>
      </c>
      <c r="L3949" s="2" t="s">
        <v>35</v>
      </c>
      <c r="M3949" s="2" t="s">
        <v>59</v>
      </c>
      <c r="N3949" s="2">
        <v>0.0</v>
      </c>
      <c r="O3949" s="2">
        <v>4.0</v>
      </c>
      <c r="P3949" s="2">
        <v>171.0</v>
      </c>
      <c r="Q3949" s="2" t="str">
        <f>VLOOKUP(A3949,'Additional Data'!$A$1:$D$9949,2,0)</f>
        <v>Website</v>
      </c>
      <c r="R3949" s="2" t="str">
        <f>VLOOKUP(A3949,'Additional Data'!$A$1:$D$9949,4,0)</f>
        <v>Credit Card</v>
      </c>
      <c r="S3949" s="7">
        <f>VLOOKUP(A3949,'Additional Data'!$A$1:$D$9949,3,0)</f>
        <v>291.4756862</v>
      </c>
      <c r="T3949" s="2" t="str">
        <f>HLOOKUP(B3949,'Additional Data'!$F$1:$N$2,2,0)</f>
        <v>TV</v>
      </c>
    </row>
    <row r="3950" ht="14.25" customHeight="1">
      <c r="A3950" s="2">
        <v>515815.0</v>
      </c>
      <c r="B3950" s="2" t="s">
        <v>39</v>
      </c>
      <c r="C3950" s="2" t="s">
        <v>32</v>
      </c>
      <c r="D3950" s="2" t="s">
        <v>34</v>
      </c>
      <c r="E3950" s="4">
        <v>43537.97185185185</v>
      </c>
      <c r="F3950" s="4">
        <v>43543.97185185185</v>
      </c>
      <c r="G3950" s="4">
        <v>43541.97185185185</v>
      </c>
      <c r="H3950" s="2">
        <v>33.0</v>
      </c>
      <c r="I3950" s="2">
        <v>109.0</v>
      </c>
      <c r="J3950" s="2" t="s">
        <v>60</v>
      </c>
      <c r="K3950" s="2" t="s">
        <v>61</v>
      </c>
      <c r="L3950" s="2" t="s">
        <v>35</v>
      </c>
      <c r="M3950" s="2" t="s">
        <v>59</v>
      </c>
      <c r="N3950" s="2">
        <v>2.0</v>
      </c>
      <c r="O3950" s="2">
        <v>6.0</v>
      </c>
      <c r="P3950" s="2">
        <v>142.0</v>
      </c>
      <c r="Q3950" s="2" t="str">
        <f>VLOOKUP(A3950,'Additional Data'!$A$1:$D$9949,2,0)</f>
        <v>App</v>
      </c>
      <c r="R3950" s="2" t="str">
        <f>VLOOKUP(A3950,'Additional Data'!$A$1:$D$9949,4,0)</f>
        <v>Credit Card</v>
      </c>
      <c r="S3950" s="7">
        <f>VLOOKUP(A3950,'Additional Data'!$A$1:$D$9949,3,0)</f>
        <v>1792.162407</v>
      </c>
      <c r="T3950" s="2" t="str">
        <f>HLOOKUP(B3950,'Additional Data'!$F$1:$N$2,2,0)</f>
        <v>Mobile</v>
      </c>
    </row>
    <row r="3951" ht="14.25" customHeight="1">
      <c r="A3951" s="2">
        <v>590938.0</v>
      </c>
      <c r="B3951" s="2" t="s">
        <v>36</v>
      </c>
      <c r="C3951" s="2" t="s">
        <v>41</v>
      </c>
      <c r="D3951" s="2" t="s">
        <v>34</v>
      </c>
      <c r="E3951" s="4">
        <v>43537.97388888889</v>
      </c>
      <c r="F3951" s="4">
        <v>43539.97388888889</v>
      </c>
      <c r="G3951" s="4">
        <v>43543.97388888889</v>
      </c>
      <c r="H3951" s="2">
        <v>26.0</v>
      </c>
      <c r="I3951" s="2">
        <v>114.0</v>
      </c>
      <c r="J3951" s="2" t="s">
        <v>63</v>
      </c>
      <c r="K3951" s="2" t="s">
        <v>64</v>
      </c>
      <c r="L3951" s="2" t="s">
        <v>35</v>
      </c>
      <c r="M3951" s="2" t="s">
        <v>59</v>
      </c>
      <c r="N3951" s="2">
        <v>-4.0</v>
      </c>
      <c r="O3951" s="2">
        <v>2.0</v>
      </c>
      <c r="P3951" s="2">
        <v>140.0</v>
      </c>
      <c r="Q3951" s="2" t="str">
        <f>VLOOKUP(A3951,'Additional Data'!$A$1:$D$9949,2,0)</f>
        <v>App</v>
      </c>
      <c r="R3951" s="2" t="str">
        <f>VLOOKUP(A3951,'Additional Data'!$A$1:$D$9949,4,0)</f>
        <v>Debit Card</v>
      </c>
      <c r="S3951" s="7">
        <f>VLOOKUP(A3951,'Additional Data'!$A$1:$D$9949,3,0)</f>
        <v>3450.119737</v>
      </c>
      <c r="T3951" s="2" t="str">
        <f>HLOOKUP(B3951,'Additional Data'!$F$1:$N$2,2,0)</f>
        <v>Laptop</v>
      </c>
    </row>
    <row r="3952" ht="14.25" customHeight="1">
      <c r="A3952" s="2">
        <v>678242.0</v>
      </c>
      <c r="B3952" s="2" t="s">
        <v>30</v>
      </c>
      <c r="C3952" s="2" t="s">
        <v>41</v>
      </c>
      <c r="D3952" s="2" t="s">
        <v>34</v>
      </c>
      <c r="E3952" s="4">
        <v>43537.97403935185</v>
      </c>
      <c r="F3952" s="4">
        <v>43547.97403935185</v>
      </c>
      <c r="G3952" s="4">
        <v>43543.97403935185</v>
      </c>
      <c r="H3952" s="2">
        <v>40.0</v>
      </c>
      <c r="I3952" s="2">
        <v>124.0</v>
      </c>
      <c r="J3952" s="2" t="s">
        <v>32</v>
      </c>
      <c r="K3952" s="2" t="s">
        <v>70</v>
      </c>
      <c r="L3952" s="2" t="s">
        <v>35</v>
      </c>
      <c r="M3952" s="2" t="s">
        <v>59</v>
      </c>
      <c r="N3952" s="2">
        <v>4.0</v>
      </c>
      <c r="O3952" s="2">
        <v>10.0</v>
      </c>
      <c r="P3952" s="2">
        <v>164.0</v>
      </c>
      <c r="Q3952" s="2" t="str">
        <f>VLOOKUP(A3952,'Additional Data'!$A$1:$D$9949,2,0)</f>
        <v>App</v>
      </c>
      <c r="R3952" s="2" t="str">
        <f>VLOOKUP(A3952,'Additional Data'!$A$1:$D$9949,4,0)</f>
        <v>Debit Card</v>
      </c>
      <c r="S3952" s="7">
        <f>VLOOKUP(A3952,'Additional Data'!$A$1:$D$9949,3,0)</f>
        <v>2784.36379</v>
      </c>
      <c r="T3952" s="2" t="str">
        <f>HLOOKUP(B3952,'Additional Data'!$F$1:$N$2,2,0)</f>
        <v>PC</v>
      </c>
    </row>
    <row r="3953" ht="14.25" customHeight="1">
      <c r="A3953" s="2">
        <v>78846.0</v>
      </c>
      <c r="B3953" s="2" t="s">
        <v>48</v>
      </c>
      <c r="C3953" s="2" t="s">
        <v>32</v>
      </c>
      <c r="D3953" s="2" t="s">
        <v>34</v>
      </c>
      <c r="E3953" s="4">
        <v>43537.974282407406</v>
      </c>
      <c r="F3953" s="4">
        <v>43540.974282407406</v>
      </c>
      <c r="G3953" s="4">
        <v>43544.974282407406</v>
      </c>
      <c r="H3953" s="2">
        <v>29.0</v>
      </c>
      <c r="I3953" s="2">
        <v>114.0</v>
      </c>
      <c r="J3953" s="2" t="s">
        <v>63</v>
      </c>
      <c r="K3953" s="2" t="s">
        <v>81</v>
      </c>
      <c r="L3953" s="2" t="s">
        <v>35</v>
      </c>
      <c r="M3953" s="2" t="s">
        <v>59</v>
      </c>
      <c r="N3953" s="2">
        <v>-4.0</v>
      </c>
      <c r="O3953" s="2">
        <v>3.0</v>
      </c>
      <c r="P3953" s="2">
        <v>143.0</v>
      </c>
      <c r="Q3953" s="2" t="str">
        <f>VLOOKUP(A3953,'Additional Data'!$A$1:$D$9949,2,0)</f>
        <v>Website</v>
      </c>
      <c r="R3953" s="2" t="str">
        <f>VLOOKUP(A3953,'Additional Data'!$A$1:$D$9949,4,0)</f>
        <v>Debit Card</v>
      </c>
      <c r="S3953" s="7">
        <f>VLOOKUP(A3953,'Additional Data'!$A$1:$D$9949,3,0)</f>
        <v>3501</v>
      </c>
      <c r="T3953" s="2" t="str">
        <f>HLOOKUP(B3953,'Additional Data'!$F$1:$N$2,2,0)</f>
        <v>Gaming Console</v>
      </c>
    </row>
    <row r="3954" ht="14.25" customHeight="1">
      <c r="A3954" s="2">
        <v>935045.0</v>
      </c>
      <c r="B3954" s="2" t="s">
        <v>36</v>
      </c>
      <c r="C3954" s="2" t="s">
        <v>32</v>
      </c>
      <c r="D3954" s="2" t="s">
        <v>34</v>
      </c>
      <c r="E3954" s="4">
        <v>43537.97635416667</v>
      </c>
      <c r="F3954" s="4">
        <v>43539.97635416667</v>
      </c>
      <c r="G3954" s="4">
        <v>43544.97635416667</v>
      </c>
      <c r="H3954" s="2">
        <v>57.0</v>
      </c>
      <c r="I3954" s="2">
        <v>87.0</v>
      </c>
      <c r="J3954" s="2" t="s">
        <v>60</v>
      </c>
      <c r="K3954" s="2" t="s">
        <v>61</v>
      </c>
      <c r="L3954" s="2" t="s">
        <v>35</v>
      </c>
      <c r="M3954" s="2" t="s">
        <v>71</v>
      </c>
      <c r="N3954" s="2">
        <v>-5.0</v>
      </c>
      <c r="O3954" s="2">
        <v>2.0</v>
      </c>
      <c r="P3954" s="2">
        <v>144.0</v>
      </c>
      <c r="Q3954" s="2" t="str">
        <f>VLOOKUP(A3954,'Additional Data'!$A$1:$D$9949,2,0)</f>
        <v>App</v>
      </c>
      <c r="R3954" s="2" t="str">
        <f>VLOOKUP(A3954,'Additional Data'!$A$1:$D$9949,4,0)</f>
        <v>Credit Card</v>
      </c>
      <c r="S3954" s="7">
        <f>VLOOKUP(A3954,'Additional Data'!$A$1:$D$9949,3,0)</f>
        <v>789</v>
      </c>
      <c r="T3954" s="2" t="str">
        <f>HLOOKUP(B3954,'Additional Data'!$F$1:$N$2,2,0)</f>
        <v>Laptop</v>
      </c>
    </row>
    <row r="3955" ht="14.25" customHeight="1">
      <c r="A3955" s="2">
        <v>176962.0</v>
      </c>
      <c r="B3955" s="2" t="s">
        <v>39</v>
      </c>
      <c r="C3955" s="2" t="s">
        <v>41</v>
      </c>
      <c r="D3955" s="2" t="s">
        <v>34</v>
      </c>
      <c r="E3955" s="4">
        <v>43537.978900462964</v>
      </c>
      <c r="F3955" s="4">
        <v>43543.978900462964</v>
      </c>
      <c r="G3955" s="4">
        <v>43544.978900462964</v>
      </c>
      <c r="H3955" s="2">
        <v>0.0</v>
      </c>
      <c r="I3955" s="2">
        <v>123.0</v>
      </c>
      <c r="J3955" s="2" t="s">
        <v>41</v>
      </c>
      <c r="K3955" s="2" t="s">
        <v>66</v>
      </c>
      <c r="L3955" s="2" t="s">
        <v>67</v>
      </c>
      <c r="M3955" s="2" t="s">
        <v>59</v>
      </c>
      <c r="N3955" s="2">
        <v>-1.0</v>
      </c>
      <c r="O3955" s="2">
        <v>6.0</v>
      </c>
      <c r="P3955" s="2">
        <v>123.0</v>
      </c>
      <c r="Q3955" s="2" t="str">
        <f>VLOOKUP(A3955,'Additional Data'!$A$1:$D$9949,2,0)</f>
        <v>App</v>
      </c>
      <c r="R3955" s="2" t="str">
        <f>VLOOKUP(A3955,'Additional Data'!$A$1:$D$9949,4,0)</f>
        <v>Debit Card</v>
      </c>
      <c r="S3955" s="7">
        <f>VLOOKUP(A3955,'Additional Data'!$A$1:$D$9949,3,0)</f>
        <v>236.2881584</v>
      </c>
      <c r="T3955" s="2" t="str">
        <f>HLOOKUP(B3955,'Additional Data'!$F$1:$N$2,2,0)</f>
        <v>Mobile</v>
      </c>
    </row>
    <row r="3956" ht="14.25" customHeight="1">
      <c r="A3956" s="2">
        <v>292525.0</v>
      </c>
      <c r="B3956" s="2" t="s">
        <v>46</v>
      </c>
      <c r="C3956" s="2" t="s">
        <v>41</v>
      </c>
      <c r="D3956" s="2" t="s">
        <v>34</v>
      </c>
      <c r="E3956" s="4">
        <v>43537.979791666665</v>
      </c>
      <c r="F3956" s="4">
        <v>43543.979791666665</v>
      </c>
      <c r="G3956" s="4">
        <v>43541.979791666665</v>
      </c>
      <c r="H3956" s="2">
        <v>40.0</v>
      </c>
      <c r="I3956" s="2">
        <v>109.0</v>
      </c>
      <c r="J3956" s="2" t="s">
        <v>63</v>
      </c>
      <c r="K3956" s="2" t="s">
        <v>64</v>
      </c>
      <c r="L3956" s="2" t="s">
        <v>35</v>
      </c>
      <c r="M3956" s="2" t="s">
        <v>59</v>
      </c>
      <c r="N3956" s="2">
        <v>2.0</v>
      </c>
      <c r="O3956" s="2">
        <v>6.0</v>
      </c>
      <c r="P3956" s="2">
        <v>149.0</v>
      </c>
      <c r="Q3956" s="2" t="str">
        <f>VLOOKUP(A3956,'Additional Data'!$A$1:$D$9949,2,0)</f>
        <v>App</v>
      </c>
      <c r="R3956" s="2" t="str">
        <f>VLOOKUP(A3956,'Additional Data'!$A$1:$D$9949,4,0)</f>
        <v>Credit Card</v>
      </c>
      <c r="S3956" s="7">
        <f>VLOOKUP(A3956,'Additional Data'!$A$1:$D$9949,3,0)</f>
        <v>2554.152957</v>
      </c>
      <c r="T3956" s="2" t="str">
        <f>HLOOKUP(B3956,'Additional Data'!$F$1:$N$2,2,0)</f>
        <v>TV</v>
      </c>
    </row>
    <row r="3957" ht="14.25" customHeight="1">
      <c r="A3957" s="2">
        <v>472498.0</v>
      </c>
      <c r="B3957" s="2" t="s">
        <v>42</v>
      </c>
      <c r="C3957" s="2" t="s">
        <v>32</v>
      </c>
      <c r="D3957" s="2" t="s">
        <v>34</v>
      </c>
      <c r="E3957" s="4">
        <v>43537.98167824074</v>
      </c>
      <c r="F3957" s="4">
        <v>43540.98167824074</v>
      </c>
      <c r="G3957" s="4">
        <v>43544.98167824074</v>
      </c>
      <c r="H3957" s="2">
        <v>40.0</v>
      </c>
      <c r="I3957" s="2">
        <v>108.0</v>
      </c>
      <c r="J3957" s="2" t="s">
        <v>60</v>
      </c>
      <c r="K3957" s="2" t="s">
        <v>61</v>
      </c>
      <c r="L3957" s="2" t="s">
        <v>35</v>
      </c>
      <c r="M3957" s="2" t="s">
        <v>59</v>
      </c>
      <c r="N3957" s="2">
        <v>-4.0</v>
      </c>
      <c r="O3957" s="2">
        <v>3.0</v>
      </c>
      <c r="P3957" s="2">
        <v>148.0</v>
      </c>
      <c r="Q3957" s="2" t="str">
        <f>VLOOKUP(A3957,'Additional Data'!$A$1:$D$9949,2,0)</f>
        <v>App</v>
      </c>
      <c r="R3957" s="2" t="str">
        <f>VLOOKUP(A3957,'Additional Data'!$A$1:$D$9949,4,0)</f>
        <v>Debit Card</v>
      </c>
      <c r="S3957" s="7">
        <f>VLOOKUP(A3957,'Additional Data'!$A$1:$D$9949,3,0)</f>
        <v>1698.847887</v>
      </c>
      <c r="T3957" s="2" t="str">
        <f>HLOOKUP(B3957,'Additional Data'!$F$1:$N$2,2,0)</f>
        <v>TV</v>
      </c>
    </row>
    <row r="3958" ht="14.25" customHeight="1">
      <c r="A3958" s="2">
        <v>634757.0</v>
      </c>
      <c r="B3958" s="2" t="s">
        <v>39</v>
      </c>
      <c r="C3958" s="2" t="s">
        <v>32</v>
      </c>
      <c r="D3958" s="2" t="s">
        <v>34</v>
      </c>
      <c r="E3958" s="4">
        <v>43537.98174768518</v>
      </c>
      <c r="F3958" s="4">
        <v>43543.98174768518</v>
      </c>
      <c r="G3958" s="4">
        <v>43543.98174768518</v>
      </c>
      <c r="H3958" s="2">
        <v>0.0</v>
      </c>
      <c r="I3958" s="2">
        <v>126.0</v>
      </c>
      <c r="J3958" s="2" t="s">
        <v>32</v>
      </c>
      <c r="K3958" s="2" t="s">
        <v>82</v>
      </c>
      <c r="L3958" s="2" t="s">
        <v>67</v>
      </c>
      <c r="M3958" s="2" t="s">
        <v>59</v>
      </c>
      <c r="N3958" s="2">
        <v>0.0</v>
      </c>
      <c r="O3958" s="2">
        <v>6.0</v>
      </c>
      <c r="P3958" s="2">
        <v>126.0</v>
      </c>
      <c r="Q3958" s="2" t="str">
        <f>VLOOKUP(A3958,'Additional Data'!$A$1:$D$9949,2,0)</f>
        <v>App</v>
      </c>
      <c r="R3958" s="2" t="str">
        <f>VLOOKUP(A3958,'Additional Data'!$A$1:$D$9949,4,0)</f>
        <v>Credit Card</v>
      </c>
      <c r="S3958" s="7">
        <f>VLOOKUP(A3958,'Additional Data'!$A$1:$D$9949,3,0)</f>
        <v>1817.486433</v>
      </c>
      <c r="T3958" s="2" t="str">
        <f>HLOOKUP(B3958,'Additional Data'!$F$1:$N$2,2,0)</f>
        <v>Mobile</v>
      </c>
    </row>
    <row r="3959" ht="14.25" customHeight="1">
      <c r="A3959" s="2">
        <v>444556.0</v>
      </c>
      <c r="B3959" s="2" t="s">
        <v>30</v>
      </c>
      <c r="C3959" s="2" t="s">
        <v>41</v>
      </c>
      <c r="D3959" s="2" t="s">
        <v>34</v>
      </c>
      <c r="E3959" s="4">
        <v>43537.983136574076</v>
      </c>
      <c r="F3959" s="4">
        <v>43542.983136574076</v>
      </c>
      <c r="G3959" s="4">
        <v>43544.983136574076</v>
      </c>
      <c r="H3959" s="2">
        <v>0.0</v>
      </c>
      <c r="I3959" s="2">
        <v>121.0</v>
      </c>
      <c r="J3959" s="2" t="s">
        <v>41</v>
      </c>
      <c r="K3959" s="2" t="s">
        <v>66</v>
      </c>
      <c r="L3959" s="2" t="s">
        <v>67</v>
      </c>
      <c r="M3959" s="2" t="s">
        <v>71</v>
      </c>
      <c r="N3959" s="2">
        <v>-2.0</v>
      </c>
      <c r="O3959" s="2">
        <v>5.0</v>
      </c>
      <c r="P3959" s="2">
        <v>121.0</v>
      </c>
      <c r="Q3959" s="2" t="str">
        <f>VLOOKUP(A3959,'Additional Data'!$A$1:$D$9949,2,0)</f>
        <v>App</v>
      </c>
      <c r="R3959" s="2" t="str">
        <f>VLOOKUP(A3959,'Additional Data'!$A$1:$D$9949,4,0)</f>
        <v>Debit Card</v>
      </c>
      <c r="S3959" s="7">
        <f>VLOOKUP(A3959,'Additional Data'!$A$1:$D$9949,3,0)</f>
        <v>2351.816241</v>
      </c>
      <c r="T3959" s="2" t="str">
        <f>HLOOKUP(B3959,'Additional Data'!$F$1:$N$2,2,0)</f>
        <v>PC</v>
      </c>
    </row>
    <row r="3960" ht="14.25" customHeight="1">
      <c r="A3960" s="2">
        <v>949378.0</v>
      </c>
      <c r="B3960" s="2" t="s">
        <v>48</v>
      </c>
      <c r="C3960" s="2" t="s">
        <v>41</v>
      </c>
      <c r="D3960" s="2" t="s">
        <v>34</v>
      </c>
      <c r="E3960" s="4">
        <v>43537.9877662037</v>
      </c>
      <c r="F3960" s="4">
        <v>43541.9877662037</v>
      </c>
      <c r="G3960" s="4">
        <v>43541.9877662037</v>
      </c>
      <c r="H3960" s="2">
        <v>31.0</v>
      </c>
      <c r="I3960" s="2">
        <v>110.0</v>
      </c>
      <c r="J3960" s="2" t="s">
        <v>63</v>
      </c>
      <c r="K3960" s="2" t="s">
        <v>64</v>
      </c>
      <c r="L3960" s="2" t="s">
        <v>35</v>
      </c>
      <c r="M3960" s="2" t="s">
        <v>59</v>
      </c>
      <c r="N3960" s="2">
        <v>0.0</v>
      </c>
      <c r="O3960" s="2">
        <v>4.0</v>
      </c>
      <c r="P3960" s="2">
        <v>141.0</v>
      </c>
      <c r="Q3960" s="2" t="str">
        <f>VLOOKUP(A3960,'Additional Data'!$A$1:$D$9949,2,0)</f>
        <v>App</v>
      </c>
      <c r="R3960" s="2" t="str">
        <f>VLOOKUP(A3960,'Additional Data'!$A$1:$D$9949,4,0)</f>
        <v>Debit Card</v>
      </c>
      <c r="S3960" s="7">
        <f>VLOOKUP(A3960,'Additional Data'!$A$1:$D$9949,3,0)</f>
        <v>772.6587168</v>
      </c>
      <c r="T3960" s="2" t="str">
        <f>HLOOKUP(B3960,'Additional Data'!$F$1:$N$2,2,0)</f>
        <v>Gaming Console</v>
      </c>
    </row>
    <row r="3961" ht="14.25" customHeight="1">
      <c r="A3961" s="2">
        <v>735311.0</v>
      </c>
      <c r="B3961" s="2" t="s">
        <v>47</v>
      </c>
      <c r="C3961" s="2" t="s">
        <v>41</v>
      </c>
      <c r="D3961" s="2" t="s">
        <v>34</v>
      </c>
      <c r="E3961" s="4">
        <v>43537.990694444445</v>
      </c>
      <c r="F3961" s="4">
        <v>43539.990694444445</v>
      </c>
      <c r="G3961" s="4">
        <v>43544.990694444445</v>
      </c>
      <c r="H3961" s="2">
        <v>25.0</v>
      </c>
      <c r="I3961" s="2">
        <v>125.0</v>
      </c>
      <c r="J3961" s="2" t="s">
        <v>73</v>
      </c>
      <c r="K3961" s="2" t="s">
        <v>80</v>
      </c>
      <c r="L3961" s="2" t="s">
        <v>35</v>
      </c>
      <c r="M3961" s="2" t="s">
        <v>59</v>
      </c>
      <c r="N3961" s="2">
        <v>-5.0</v>
      </c>
      <c r="O3961" s="2">
        <v>2.0</v>
      </c>
      <c r="P3961" s="2">
        <v>150.0</v>
      </c>
      <c r="Q3961" s="2" t="str">
        <f>VLOOKUP(A3961,'Additional Data'!$A$1:$D$9949,2,0)</f>
        <v>App</v>
      </c>
      <c r="R3961" s="2" t="str">
        <f>VLOOKUP(A3961,'Additional Data'!$A$1:$D$9949,4,0)</f>
        <v>Credit Card</v>
      </c>
      <c r="S3961" s="7">
        <f>VLOOKUP(A3961,'Additional Data'!$A$1:$D$9949,3,0)</f>
        <v>1010</v>
      </c>
      <c r="T3961" s="2" t="str">
        <f>HLOOKUP(B3961,'Additional Data'!$F$1:$N$2,2,0)</f>
        <v>Tablet</v>
      </c>
    </row>
    <row r="3962" ht="14.25" customHeight="1">
      <c r="A3962" s="2">
        <v>221709.0</v>
      </c>
      <c r="B3962" s="2" t="s">
        <v>36</v>
      </c>
      <c r="C3962" s="2" t="s">
        <v>41</v>
      </c>
      <c r="D3962" s="2" t="s">
        <v>34</v>
      </c>
      <c r="E3962" s="4">
        <v>43537.994618055556</v>
      </c>
      <c r="F3962" s="4">
        <v>43544.994618055556</v>
      </c>
      <c r="G3962" s="4">
        <v>43542.994618055556</v>
      </c>
      <c r="H3962" s="2">
        <v>43.0</v>
      </c>
      <c r="I3962" s="2">
        <v>106.0</v>
      </c>
      <c r="J3962" s="2" t="s">
        <v>60</v>
      </c>
      <c r="K3962" s="2" t="s">
        <v>77</v>
      </c>
      <c r="L3962" s="2" t="s">
        <v>35</v>
      </c>
      <c r="M3962" s="2" t="s">
        <v>59</v>
      </c>
      <c r="N3962" s="2">
        <v>2.0</v>
      </c>
      <c r="O3962" s="2">
        <v>7.0</v>
      </c>
      <c r="P3962" s="2">
        <v>149.0</v>
      </c>
      <c r="Q3962" s="2" t="str">
        <f>VLOOKUP(A3962,'Additional Data'!$A$1:$D$9949,2,0)</f>
        <v>Website</v>
      </c>
      <c r="R3962" s="2" t="str">
        <f>VLOOKUP(A3962,'Additional Data'!$A$1:$D$9949,4,0)</f>
        <v>Credit Card</v>
      </c>
      <c r="S3962" s="7">
        <f>VLOOKUP(A3962,'Additional Data'!$A$1:$D$9949,3,0)</f>
        <v>557.5399259</v>
      </c>
      <c r="T3962" s="2" t="str">
        <f>HLOOKUP(B3962,'Additional Data'!$F$1:$N$2,2,0)</f>
        <v>Laptop</v>
      </c>
    </row>
    <row r="3963" ht="14.25" customHeight="1">
      <c r="A3963" s="2">
        <v>275466.0</v>
      </c>
      <c r="B3963" s="2" t="s">
        <v>36</v>
      </c>
      <c r="C3963" s="2" t="s">
        <v>41</v>
      </c>
      <c r="D3963" s="2" t="s">
        <v>34</v>
      </c>
      <c r="E3963" s="4">
        <v>43537.99996527778</v>
      </c>
      <c r="F3963" s="4">
        <v>43542.99996527778</v>
      </c>
      <c r="G3963" s="4">
        <v>43540.99996527778</v>
      </c>
      <c r="H3963" s="2">
        <v>48.0</v>
      </c>
      <c r="I3963" s="2">
        <v>108.0</v>
      </c>
      <c r="J3963" s="2" t="s">
        <v>60</v>
      </c>
      <c r="K3963" s="2" t="s">
        <v>77</v>
      </c>
      <c r="L3963" s="2" t="s">
        <v>35</v>
      </c>
      <c r="M3963" s="2" t="s">
        <v>59</v>
      </c>
      <c r="N3963" s="2">
        <v>2.0</v>
      </c>
      <c r="O3963" s="2">
        <v>5.0</v>
      </c>
      <c r="P3963" s="2">
        <v>156.0</v>
      </c>
      <c r="Q3963" s="2" t="str">
        <f>VLOOKUP(A3963,'Additional Data'!$A$1:$D$9949,2,0)</f>
        <v>Website</v>
      </c>
      <c r="R3963" s="2" t="str">
        <f>VLOOKUP(A3963,'Additional Data'!$A$1:$D$9949,4,0)</f>
        <v>Debit Card</v>
      </c>
      <c r="S3963" s="7">
        <f>VLOOKUP(A3963,'Additional Data'!$A$1:$D$9949,3,0)</f>
        <v>2951.457614</v>
      </c>
      <c r="T3963" s="2" t="str">
        <f>HLOOKUP(B3963,'Additional Data'!$F$1:$N$2,2,0)</f>
        <v>Laptop</v>
      </c>
    </row>
    <row r="3964" ht="14.25" customHeight="1">
      <c r="A3964" s="2">
        <v>897260.0</v>
      </c>
      <c r="B3964" s="2" t="s">
        <v>48</v>
      </c>
      <c r="C3964" s="2" t="s">
        <v>41</v>
      </c>
      <c r="D3964" s="2" t="s">
        <v>34</v>
      </c>
      <c r="E3964" s="4">
        <v>43538.00035879629</v>
      </c>
      <c r="F3964" s="4">
        <v>43543.00035879629</v>
      </c>
      <c r="G3964" s="4">
        <v>43544.00035879629</v>
      </c>
      <c r="H3964" s="2">
        <v>47.0</v>
      </c>
      <c r="I3964" s="2">
        <v>112.0</v>
      </c>
      <c r="J3964" s="2" t="s">
        <v>60</v>
      </c>
      <c r="K3964" s="2" t="s">
        <v>77</v>
      </c>
      <c r="L3964" s="2" t="s">
        <v>35</v>
      </c>
      <c r="M3964" s="2" t="s">
        <v>71</v>
      </c>
      <c r="N3964" s="2">
        <v>-1.0</v>
      </c>
      <c r="O3964" s="2">
        <v>5.0</v>
      </c>
      <c r="P3964" s="2">
        <v>159.0</v>
      </c>
      <c r="Q3964" s="2" t="str">
        <f>VLOOKUP(A3964,'Additional Data'!$A$1:$D$9949,2,0)</f>
        <v>App</v>
      </c>
      <c r="R3964" s="2" t="str">
        <f>VLOOKUP(A3964,'Additional Data'!$A$1:$D$9949,4,0)</f>
        <v>Debit Card</v>
      </c>
      <c r="S3964" s="7">
        <f>VLOOKUP(A3964,'Additional Data'!$A$1:$D$9949,3,0)</f>
        <v>1124</v>
      </c>
      <c r="T3964" s="2" t="str">
        <f>HLOOKUP(B3964,'Additional Data'!$F$1:$N$2,2,0)</f>
        <v>Gaming Console</v>
      </c>
    </row>
    <row r="3965" ht="14.25" customHeight="1">
      <c r="A3965" s="2">
        <v>354008.0</v>
      </c>
      <c r="B3965" s="2" t="s">
        <v>39</v>
      </c>
      <c r="C3965" s="2" t="s">
        <v>41</v>
      </c>
      <c r="D3965" s="2" t="s">
        <v>34</v>
      </c>
      <c r="E3965" s="4">
        <v>43538.002118055556</v>
      </c>
      <c r="F3965" s="4">
        <v>43548.002118055556</v>
      </c>
      <c r="G3965" s="4">
        <v>43545.002118055556</v>
      </c>
      <c r="H3965" s="2">
        <v>76.0</v>
      </c>
      <c r="I3965" s="2">
        <v>101.0</v>
      </c>
      <c r="J3965" s="2" t="s">
        <v>73</v>
      </c>
      <c r="K3965" s="2" t="s">
        <v>80</v>
      </c>
      <c r="L3965" s="2" t="s">
        <v>35</v>
      </c>
      <c r="M3965" s="2" t="s">
        <v>71</v>
      </c>
      <c r="N3965" s="2">
        <v>3.0</v>
      </c>
      <c r="O3965" s="2">
        <v>10.0</v>
      </c>
      <c r="P3965" s="2">
        <v>177.0</v>
      </c>
      <c r="Q3965" s="2" t="str">
        <f>VLOOKUP(A3965,'Additional Data'!$A$1:$D$9949,2,0)</f>
        <v>App</v>
      </c>
      <c r="R3965" s="2" t="str">
        <f>VLOOKUP(A3965,'Additional Data'!$A$1:$D$9949,4,0)</f>
        <v>Debit Card</v>
      </c>
      <c r="S3965" s="7">
        <f>VLOOKUP(A3965,'Additional Data'!$A$1:$D$9949,3,0)</f>
        <v>750</v>
      </c>
      <c r="T3965" s="2" t="str">
        <f>HLOOKUP(B3965,'Additional Data'!$F$1:$N$2,2,0)</f>
        <v>Mobile</v>
      </c>
    </row>
    <row r="3966" ht="14.25" customHeight="1">
      <c r="A3966" s="2">
        <v>667504.0</v>
      </c>
      <c r="B3966" s="2" t="s">
        <v>36</v>
      </c>
      <c r="C3966" s="2" t="s">
        <v>32</v>
      </c>
      <c r="D3966" s="2" t="s">
        <v>34</v>
      </c>
      <c r="E3966" s="4">
        <v>43538.00509259259</v>
      </c>
      <c r="F3966" s="4">
        <v>43543.00509259259</v>
      </c>
      <c r="G3966" s="4">
        <v>43543.00509259259</v>
      </c>
      <c r="H3966" s="2">
        <v>0.0</v>
      </c>
      <c r="I3966" s="2">
        <v>129.0</v>
      </c>
      <c r="J3966" s="2" t="s">
        <v>32</v>
      </c>
      <c r="K3966" s="2" t="s">
        <v>82</v>
      </c>
      <c r="L3966" s="2" t="s">
        <v>67</v>
      </c>
      <c r="M3966" s="2" t="s">
        <v>71</v>
      </c>
      <c r="N3966" s="2">
        <v>0.0</v>
      </c>
      <c r="O3966" s="2">
        <v>5.0</v>
      </c>
      <c r="P3966" s="2">
        <v>129.0</v>
      </c>
      <c r="Q3966" s="2" t="str">
        <f>VLOOKUP(A3966,'Additional Data'!$A$1:$D$9949,2,0)</f>
        <v>App</v>
      </c>
      <c r="R3966" s="2" t="str">
        <f>VLOOKUP(A3966,'Additional Data'!$A$1:$D$9949,4,0)</f>
        <v>Debit Card</v>
      </c>
      <c r="S3966" s="7">
        <f>VLOOKUP(A3966,'Additional Data'!$A$1:$D$9949,3,0)</f>
        <v>2006</v>
      </c>
      <c r="T3966" s="2" t="str">
        <f>HLOOKUP(B3966,'Additional Data'!$F$1:$N$2,2,0)</f>
        <v>Laptop</v>
      </c>
    </row>
    <row r="3967" ht="14.25" customHeight="1">
      <c r="A3967" s="2">
        <v>399058.0</v>
      </c>
      <c r="B3967" s="2" t="s">
        <v>36</v>
      </c>
      <c r="C3967" s="2" t="s">
        <v>32</v>
      </c>
      <c r="D3967" s="2" t="s">
        <v>34</v>
      </c>
      <c r="E3967" s="4">
        <v>43538.00548611111</v>
      </c>
      <c r="F3967" s="4">
        <v>43545.00548611111</v>
      </c>
      <c r="G3967" s="4">
        <v>43541.00548611111</v>
      </c>
      <c r="H3967" s="2">
        <v>80.0</v>
      </c>
      <c r="I3967" s="2">
        <v>107.0</v>
      </c>
      <c r="J3967" s="2" t="s">
        <v>73</v>
      </c>
      <c r="K3967" s="2" t="s">
        <v>74</v>
      </c>
      <c r="L3967" s="2" t="s">
        <v>35</v>
      </c>
      <c r="M3967" s="2" t="s">
        <v>71</v>
      </c>
      <c r="N3967" s="2">
        <v>4.0</v>
      </c>
      <c r="O3967" s="2">
        <v>7.0</v>
      </c>
      <c r="P3967" s="2">
        <v>187.0</v>
      </c>
      <c r="Q3967" s="2" t="str">
        <f>VLOOKUP(A3967,'Additional Data'!$A$1:$D$9949,2,0)</f>
        <v>App</v>
      </c>
      <c r="R3967" s="2" t="str">
        <f>VLOOKUP(A3967,'Additional Data'!$A$1:$D$9949,4,0)</f>
        <v>Debit Card</v>
      </c>
      <c r="S3967" s="7">
        <f>VLOOKUP(A3967,'Additional Data'!$A$1:$D$9949,3,0)</f>
        <v>1794</v>
      </c>
      <c r="T3967" s="2" t="str">
        <f>HLOOKUP(B3967,'Additional Data'!$F$1:$N$2,2,0)</f>
        <v>Laptop</v>
      </c>
    </row>
    <row r="3968" ht="14.25" customHeight="1">
      <c r="A3968" s="2">
        <v>75784.0</v>
      </c>
      <c r="B3968" s="2" t="s">
        <v>39</v>
      </c>
      <c r="C3968" s="2" t="s">
        <v>32</v>
      </c>
      <c r="D3968" s="2" t="s">
        <v>34</v>
      </c>
      <c r="E3968" s="4">
        <v>43538.00923611111</v>
      </c>
      <c r="F3968" s="4">
        <v>43539.00923611111</v>
      </c>
      <c r="G3968" s="4">
        <v>43543.00923611111</v>
      </c>
      <c r="H3968" s="2">
        <v>0.0</v>
      </c>
      <c r="I3968" s="2">
        <v>101.0</v>
      </c>
      <c r="J3968" s="2" t="s">
        <v>32</v>
      </c>
      <c r="K3968" s="2" t="s">
        <v>82</v>
      </c>
      <c r="L3968" s="2" t="s">
        <v>67</v>
      </c>
      <c r="M3968" s="2" t="s">
        <v>71</v>
      </c>
      <c r="N3968" s="2">
        <v>-4.0</v>
      </c>
      <c r="O3968" s="2">
        <v>1.0</v>
      </c>
      <c r="P3968" s="2">
        <v>101.0</v>
      </c>
      <c r="Q3968" s="2" t="str">
        <f>VLOOKUP(A3968,'Additional Data'!$A$1:$D$9949,2,0)</f>
        <v>App</v>
      </c>
      <c r="R3968" s="2" t="str">
        <f>VLOOKUP(A3968,'Additional Data'!$A$1:$D$9949,4,0)</f>
        <v>Debit Card</v>
      </c>
      <c r="S3968" s="7">
        <f>VLOOKUP(A3968,'Additional Data'!$A$1:$D$9949,3,0)</f>
        <v>2412.401824</v>
      </c>
      <c r="T3968" s="2" t="str">
        <f>HLOOKUP(B3968,'Additional Data'!$F$1:$N$2,2,0)</f>
        <v>Mobile</v>
      </c>
    </row>
    <row r="3969" ht="14.25" customHeight="1">
      <c r="A3969" s="2">
        <v>325328.0</v>
      </c>
      <c r="B3969" s="2" t="s">
        <v>36</v>
      </c>
      <c r="C3969" s="2" t="s">
        <v>41</v>
      </c>
      <c r="D3969" s="2" t="s">
        <v>34</v>
      </c>
      <c r="E3969" s="4">
        <v>43538.01425925926</v>
      </c>
      <c r="F3969" s="4">
        <v>43543.01425925926</v>
      </c>
      <c r="G3969" s="4">
        <v>43541.01425925926</v>
      </c>
      <c r="H3969" s="2">
        <v>64.0</v>
      </c>
      <c r="I3969" s="2">
        <v>87.0</v>
      </c>
      <c r="J3969" s="2" t="s">
        <v>63</v>
      </c>
      <c r="K3969" s="2" t="s">
        <v>64</v>
      </c>
      <c r="L3969" s="2" t="s">
        <v>35</v>
      </c>
      <c r="M3969" s="2" t="s">
        <v>71</v>
      </c>
      <c r="N3969" s="2">
        <v>2.0</v>
      </c>
      <c r="O3969" s="2">
        <v>5.0</v>
      </c>
      <c r="P3969" s="2">
        <v>151.0</v>
      </c>
      <c r="Q3969" s="2" t="str">
        <f>VLOOKUP(A3969,'Additional Data'!$A$1:$D$9949,2,0)</f>
        <v>App</v>
      </c>
      <c r="R3969" s="2" t="str">
        <f>VLOOKUP(A3969,'Additional Data'!$A$1:$D$9949,4,0)</f>
        <v>Debit Card</v>
      </c>
      <c r="S3969" s="7">
        <f>VLOOKUP(A3969,'Additional Data'!$A$1:$D$9949,3,0)</f>
        <v>2168</v>
      </c>
      <c r="T3969" s="2" t="str">
        <f>HLOOKUP(B3969,'Additional Data'!$F$1:$N$2,2,0)</f>
        <v>Laptop</v>
      </c>
    </row>
    <row r="3970" ht="14.25" customHeight="1">
      <c r="A3970" s="2">
        <v>121518.0</v>
      </c>
      <c r="B3970" s="2" t="s">
        <v>36</v>
      </c>
      <c r="C3970" s="2" t="s">
        <v>32</v>
      </c>
      <c r="D3970" s="2" t="s">
        <v>34</v>
      </c>
      <c r="E3970" s="4">
        <v>43538.01980324074</v>
      </c>
      <c r="F3970" s="4">
        <v>43542.01980324074</v>
      </c>
      <c r="G3970" s="4">
        <v>43543.01980324074</v>
      </c>
      <c r="H3970" s="2">
        <v>46.0</v>
      </c>
      <c r="I3970" s="2">
        <v>121.0</v>
      </c>
      <c r="J3970" s="2" t="s">
        <v>41</v>
      </c>
      <c r="K3970" s="2" t="s">
        <v>58</v>
      </c>
      <c r="L3970" s="2" t="s">
        <v>35</v>
      </c>
      <c r="M3970" s="2" t="s">
        <v>59</v>
      </c>
      <c r="N3970" s="2">
        <v>-1.0</v>
      </c>
      <c r="O3970" s="2">
        <v>4.0</v>
      </c>
      <c r="P3970" s="2">
        <v>167.0</v>
      </c>
      <c r="Q3970" s="2" t="str">
        <f>VLOOKUP(A3970,'Additional Data'!$A$1:$D$9949,2,0)</f>
        <v>Website</v>
      </c>
      <c r="R3970" s="2" t="str">
        <f>VLOOKUP(A3970,'Additional Data'!$A$1:$D$9949,4,0)</f>
        <v>Debit Card</v>
      </c>
      <c r="S3970" s="7">
        <f>VLOOKUP(A3970,'Additional Data'!$A$1:$D$9949,3,0)</f>
        <v>1748.040104</v>
      </c>
      <c r="T3970" s="2" t="str">
        <f>HLOOKUP(B3970,'Additional Data'!$F$1:$N$2,2,0)</f>
        <v>Laptop</v>
      </c>
    </row>
    <row r="3971" ht="14.25" customHeight="1">
      <c r="A3971" s="2">
        <v>58702.0</v>
      </c>
      <c r="B3971" s="2" t="s">
        <v>30</v>
      </c>
      <c r="C3971" s="2" t="s">
        <v>32</v>
      </c>
      <c r="D3971" s="2" t="s">
        <v>34</v>
      </c>
      <c r="E3971" s="4">
        <v>43538.02261574074</v>
      </c>
      <c r="F3971" s="4">
        <v>43540.02261574074</v>
      </c>
      <c r="G3971" s="4">
        <v>43542.02261574074</v>
      </c>
      <c r="H3971" s="2">
        <v>74.0</v>
      </c>
      <c r="I3971" s="2">
        <v>94.0</v>
      </c>
      <c r="J3971" s="2" t="s">
        <v>60</v>
      </c>
      <c r="K3971" s="2" t="s">
        <v>61</v>
      </c>
      <c r="L3971" s="2" t="s">
        <v>35</v>
      </c>
      <c r="M3971" s="2" t="s">
        <v>71</v>
      </c>
      <c r="N3971" s="2">
        <v>-2.0</v>
      </c>
      <c r="O3971" s="2">
        <v>2.0</v>
      </c>
      <c r="P3971" s="2">
        <v>168.0</v>
      </c>
      <c r="Q3971" s="2" t="str">
        <f>VLOOKUP(A3971,'Additional Data'!$A$1:$D$9949,2,0)</f>
        <v>App</v>
      </c>
      <c r="R3971" s="2" t="str">
        <f>VLOOKUP(A3971,'Additional Data'!$A$1:$D$9949,4,0)</f>
        <v>Debit Card</v>
      </c>
      <c r="S3971" s="7">
        <f>VLOOKUP(A3971,'Additional Data'!$A$1:$D$9949,3,0)</f>
        <v>2888.607849</v>
      </c>
      <c r="T3971" s="2" t="str">
        <f>HLOOKUP(B3971,'Additional Data'!$F$1:$N$2,2,0)</f>
        <v>PC</v>
      </c>
    </row>
    <row r="3972" ht="14.25" customHeight="1">
      <c r="A3972" s="2">
        <v>213122.0</v>
      </c>
      <c r="B3972" s="2" t="s">
        <v>39</v>
      </c>
      <c r="C3972" s="2" t="s">
        <v>41</v>
      </c>
      <c r="D3972" s="2" t="s">
        <v>34</v>
      </c>
      <c r="E3972" s="4">
        <v>43538.02295138889</v>
      </c>
      <c r="F3972" s="4">
        <v>43542.02295138889</v>
      </c>
      <c r="G3972" s="4">
        <v>43544.02295138889</v>
      </c>
      <c r="H3972" s="2">
        <v>41.0</v>
      </c>
      <c r="I3972" s="2">
        <v>106.0</v>
      </c>
      <c r="J3972" s="2" t="s">
        <v>63</v>
      </c>
      <c r="K3972" s="2" t="s">
        <v>64</v>
      </c>
      <c r="L3972" s="2" t="s">
        <v>35</v>
      </c>
      <c r="M3972" s="2" t="s">
        <v>59</v>
      </c>
      <c r="N3972" s="2">
        <v>-2.0</v>
      </c>
      <c r="O3972" s="2">
        <v>4.0</v>
      </c>
      <c r="P3972" s="2">
        <v>147.0</v>
      </c>
      <c r="Q3972" s="2" t="str">
        <f>VLOOKUP(A3972,'Additional Data'!$A$1:$D$9949,2,0)</f>
        <v>App</v>
      </c>
      <c r="R3972" s="2" t="str">
        <f>VLOOKUP(A3972,'Additional Data'!$A$1:$D$9949,4,0)</f>
        <v>Debit Card</v>
      </c>
      <c r="S3972" s="7">
        <f>VLOOKUP(A3972,'Additional Data'!$A$1:$D$9949,3,0)</f>
        <v>2500.366825</v>
      </c>
      <c r="T3972" s="2" t="str">
        <f>HLOOKUP(B3972,'Additional Data'!$F$1:$N$2,2,0)</f>
        <v>Mobile</v>
      </c>
    </row>
    <row r="3973" ht="14.25" customHeight="1">
      <c r="A3973" s="2">
        <v>414654.0</v>
      </c>
      <c r="B3973" s="2" t="s">
        <v>30</v>
      </c>
      <c r="C3973" s="2" t="s">
        <v>41</v>
      </c>
      <c r="D3973" s="2" t="s">
        <v>34</v>
      </c>
      <c r="E3973" s="4">
        <v>43538.02743055556</v>
      </c>
      <c r="F3973" s="4">
        <v>43546.02743055556</v>
      </c>
      <c r="G3973" s="4">
        <v>43541.02743055556</v>
      </c>
      <c r="H3973" s="2">
        <v>42.0</v>
      </c>
      <c r="I3973" s="2">
        <v>107.0</v>
      </c>
      <c r="J3973" s="2" t="s">
        <v>60</v>
      </c>
      <c r="K3973" s="2" t="s">
        <v>77</v>
      </c>
      <c r="L3973" s="2" t="s">
        <v>35</v>
      </c>
      <c r="M3973" s="2" t="s">
        <v>59</v>
      </c>
      <c r="N3973" s="2">
        <v>5.0</v>
      </c>
      <c r="O3973" s="2">
        <v>8.0</v>
      </c>
      <c r="P3973" s="2">
        <v>149.0</v>
      </c>
      <c r="Q3973" s="2" t="str">
        <f>VLOOKUP(A3973,'Additional Data'!$A$1:$D$9949,2,0)</f>
        <v>Website</v>
      </c>
      <c r="R3973" s="2" t="str">
        <f>VLOOKUP(A3973,'Additional Data'!$A$1:$D$9949,4,0)</f>
        <v>Debit Card</v>
      </c>
      <c r="S3973" s="7">
        <f>VLOOKUP(A3973,'Additional Data'!$A$1:$D$9949,3,0)</f>
        <v>2960</v>
      </c>
      <c r="T3973" s="2" t="str">
        <f>HLOOKUP(B3973,'Additional Data'!$F$1:$N$2,2,0)</f>
        <v>PC</v>
      </c>
    </row>
    <row r="3974" ht="14.25" customHeight="1">
      <c r="A3974" s="2">
        <v>548910.0</v>
      </c>
      <c r="B3974" s="2" t="s">
        <v>48</v>
      </c>
      <c r="C3974" s="2" t="s">
        <v>41</v>
      </c>
      <c r="D3974" s="2" t="s">
        <v>34</v>
      </c>
      <c r="E3974" s="4">
        <v>43538.028136574074</v>
      </c>
      <c r="F3974" s="4">
        <v>43544.028136574074</v>
      </c>
      <c r="G3974" s="4">
        <v>43542.028136574074</v>
      </c>
      <c r="H3974" s="2">
        <v>0.0</v>
      </c>
      <c r="I3974" s="2">
        <v>121.0</v>
      </c>
      <c r="J3974" s="2" t="s">
        <v>41</v>
      </c>
      <c r="K3974" s="2" t="s">
        <v>66</v>
      </c>
      <c r="L3974" s="2" t="s">
        <v>67</v>
      </c>
      <c r="M3974" s="2" t="s">
        <v>59</v>
      </c>
      <c r="N3974" s="2">
        <v>2.0</v>
      </c>
      <c r="O3974" s="2">
        <v>6.0</v>
      </c>
      <c r="P3974" s="2">
        <v>121.0</v>
      </c>
      <c r="Q3974" s="2" t="str">
        <f>VLOOKUP(A3974,'Additional Data'!$A$1:$D$9949,2,0)</f>
        <v>Website</v>
      </c>
      <c r="R3974" s="2" t="str">
        <f>VLOOKUP(A3974,'Additional Data'!$A$1:$D$9949,4,0)</f>
        <v>Debit Card</v>
      </c>
      <c r="S3974" s="7">
        <f>VLOOKUP(A3974,'Additional Data'!$A$1:$D$9949,3,0)</f>
        <v>2846</v>
      </c>
      <c r="T3974" s="2" t="str">
        <f>HLOOKUP(B3974,'Additional Data'!$F$1:$N$2,2,0)</f>
        <v>Gaming Console</v>
      </c>
    </row>
    <row r="3975" ht="14.25" customHeight="1">
      <c r="A3975" s="2">
        <v>847125.0</v>
      </c>
      <c r="B3975" s="2" t="s">
        <v>47</v>
      </c>
      <c r="C3975" s="2" t="s">
        <v>32</v>
      </c>
      <c r="D3975" s="2" t="s">
        <v>34</v>
      </c>
      <c r="E3975" s="4">
        <v>43538.03256944445</v>
      </c>
      <c r="F3975" s="4">
        <v>43540.03256944445</v>
      </c>
      <c r="G3975" s="4">
        <v>43543.03256944445</v>
      </c>
      <c r="H3975" s="2">
        <v>0.0</v>
      </c>
      <c r="I3975" s="2">
        <v>110.0</v>
      </c>
      <c r="J3975" s="2" t="s">
        <v>32</v>
      </c>
      <c r="K3975" s="2" t="s">
        <v>82</v>
      </c>
      <c r="L3975" s="2" t="s">
        <v>67</v>
      </c>
      <c r="M3975" s="2" t="s">
        <v>71</v>
      </c>
      <c r="N3975" s="2">
        <v>-3.0</v>
      </c>
      <c r="O3975" s="2">
        <v>2.0</v>
      </c>
      <c r="P3975" s="2">
        <v>110.0</v>
      </c>
      <c r="Q3975" s="2" t="str">
        <f>VLOOKUP(A3975,'Additional Data'!$A$1:$D$9949,2,0)</f>
        <v>Website</v>
      </c>
      <c r="R3975" s="2" t="str">
        <f>VLOOKUP(A3975,'Additional Data'!$A$1:$D$9949,4,0)</f>
        <v>Credit Card</v>
      </c>
      <c r="S3975" s="7">
        <f>VLOOKUP(A3975,'Additional Data'!$A$1:$D$9949,3,0)</f>
        <v>1240.243051</v>
      </c>
      <c r="T3975" s="2" t="str">
        <f>HLOOKUP(B3975,'Additional Data'!$F$1:$N$2,2,0)</f>
        <v>Tablet</v>
      </c>
    </row>
    <row r="3976" ht="14.25" customHeight="1">
      <c r="A3976" s="2">
        <v>23895.0</v>
      </c>
      <c r="B3976" s="2" t="s">
        <v>30</v>
      </c>
      <c r="C3976" s="2" t="s">
        <v>32</v>
      </c>
      <c r="D3976" s="2" t="s">
        <v>34</v>
      </c>
      <c r="E3976" s="4">
        <v>43538.03271990741</v>
      </c>
      <c r="F3976" s="4">
        <v>43542.03271990741</v>
      </c>
      <c r="G3976" s="4">
        <v>43544.03271990741</v>
      </c>
      <c r="H3976" s="2">
        <v>82.0</v>
      </c>
      <c r="I3976" s="2">
        <v>86.0</v>
      </c>
      <c r="J3976" s="2" t="s">
        <v>60</v>
      </c>
      <c r="K3976" s="2" t="s">
        <v>61</v>
      </c>
      <c r="L3976" s="2" t="s">
        <v>35</v>
      </c>
      <c r="M3976" s="2" t="s">
        <v>71</v>
      </c>
      <c r="N3976" s="2">
        <v>-2.0</v>
      </c>
      <c r="O3976" s="2">
        <v>4.0</v>
      </c>
      <c r="P3976" s="2">
        <v>168.0</v>
      </c>
      <c r="Q3976" s="2" t="str">
        <f>VLOOKUP(A3976,'Additional Data'!$A$1:$D$9949,2,0)</f>
        <v>Website</v>
      </c>
      <c r="R3976" s="2" t="str">
        <f>VLOOKUP(A3976,'Additional Data'!$A$1:$D$9949,4,0)</f>
        <v>Credit Card</v>
      </c>
      <c r="S3976" s="7">
        <f>VLOOKUP(A3976,'Additional Data'!$A$1:$D$9949,3,0)</f>
        <v>2570.820973</v>
      </c>
      <c r="T3976" s="2" t="str">
        <f>HLOOKUP(B3976,'Additional Data'!$F$1:$N$2,2,0)</f>
        <v>PC</v>
      </c>
    </row>
    <row r="3977" ht="14.25" customHeight="1">
      <c r="A3977" s="2">
        <v>683537.0</v>
      </c>
      <c r="B3977" s="2" t="s">
        <v>47</v>
      </c>
      <c r="C3977" s="2" t="s">
        <v>32</v>
      </c>
      <c r="D3977" s="2" t="s">
        <v>34</v>
      </c>
      <c r="E3977" s="4">
        <v>43538.035520833335</v>
      </c>
      <c r="F3977" s="4">
        <v>43545.035520833335</v>
      </c>
      <c r="G3977" s="4">
        <v>43541.035520833335</v>
      </c>
      <c r="H3977" s="2">
        <v>45.0</v>
      </c>
      <c r="I3977" s="2">
        <v>106.0</v>
      </c>
      <c r="J3977" s="2" t="s">
        <v>63</v>
      </c>
      <c r="K3977" s="2" t="s">
        <v>81</v>
      </c>
      <c r="L3977" s="2" t="s">
        <v>35</v>
      </c>
      <c r="M3977" s="2" t="s">
        <v>59</v>
      </c>
      <c r="N3977" s="2">
        <v>4.0</v>
      </c>
      <c r="O3977" s="2">
        <v>7.0</v>
      </c>
      <c r="P3977" s="2">
        <v>151.0</v>
      </c>
      <c r="Q3977" s="2" t="str">
        <f>VLOOKUP(A3977,'Additional Data'!$A$1:$D$9949,2,0)</f>
        <v>App</v>
      </c>
      <c r="R3977" s="2" t="str">
        <f>VLOOKUP(A3977,'Additional Data'!$A$1:$D$9949,4,0)</f>
        <v>Credit Card</v>
      </c>
      <c r="S3977" s="7">
        <f>VLOOKUP(A3977,'Additional Data'!$A$1:$D$9949,3,0)</f>
        <v>328.1404951</v>
      </c>
      <c r="T3977" s="2" t="str">
        <f>HLOOKUP(B3977,'Additional Data'!$F$1:$N$2,2,0)</f>
        <v>Tablet</v>
      </c>
    </row>
    <row r="3978" ht="14.25" customHeight="1">
      <c r="A3978" s="2">
        <v>537663.0</v>
      </c>
      <c r="B3978" s="2" t="s">
        <v>47</v>
      </c>
      <c r="C3978" s="2" t="s">
        <v>41</v>
      </c>
      <c r="D3978" s="2" t="s">
        <v>34</v>
      </c>
      <c r="E3978" s="4">
        <v>43538.04939814815</v>
      </c>
      <c r="F3978" s="4">
        <v>43544.04939814815</v>
      </c>
      <c r="G3978" s="4">
        <v>43543.04939814815</v>
      </c>
      <c r="H3978" s="2">
        <v>26.0</v>
      </c>
      <c r="I3978" s="2">
        <v>106.0</v>
      </c>
      <c r="J3978" s="2" t="s">
        <v>60</v>
      </c>
      <c r="K3978" s="2" t="s">
        <v>77</v>
      </c>
      <c r="L3978" s="2" t="s">
        <v>35</v>
      </c>
      <c r="M3978" s="2" t="s">
        <v>59</v>
      </c>
      <c r="N3978" s="2">
        <v>1.0</v>
      </c>
      <c r="O3978" s="2">
        <v>6.0</v>
      </c>
      <c r="P3978" s="2">
        <v>132.0</v>
      </c>
      <c r="Q3978" s="2" t="str">
        <f>VLOOKUP(A3978,'Additional Data'!$A$1:$D$9949,2,0)</f>
        <v>Website</v>
      </c>
      <c r="R3978" s="2" t="str">
        <f>VLOOKUP(A3978,'Additional Data'!$A$1:$D$9949,4,0)</f>
        <v>Cash On Delivery</v>
      </c>
      <c r="S3978" s="7">
        <f>VLOOKUP(A3978,'Additional Data'!$A$1:$D$9949,3,0)</f>
        <v>933.0258304</v>
      </c>
      <c r="T3978" s="2" t="str">
        <f>HLOOKUP(B3978,'Additional Data'!$F$1:$N$2,2,0)</f>
        <v>Tablet</v>
      </c>
    </row>
    <row r="3979" ht="14.25" customHeight="1">
      <c r="A3979" s="2">
        <v>370301.0</v>
      </c>
      <c r="B3979" s="2" t="s">
        <v>39</v>
      </c>
      <c r="C3979" s="2" t="s">
        <v>41</v>
      </c>
      <c r="D3979" s="2" t="s">
        <v>34</v>
      </c>
      <c r="E3979" s="4">
        <v>43538.05390046296</v>
      </c>
      <c r="F3979" s="4">
        <v>43539.05390046296</v>
      </c>
      <c r="G3979" s="4">
        <v>43542.05390046296</v>
      </c>
      <c r="H3979" s="2">
        <v>0.0</v>
      </c>
      <c r="I3979" s="2">
        <v>121.0</v>
      </c>
      <c r="J3979" s="2" t="s">
        <v>41</v>
      </c>
      <c r="K3979" s="2" t="s">
        <v>66</v>
      </c>
      <c r="L3979" s="2" t="s">
        <v>67</v>
      </c>
      <c r="M3979" s="2" t="s">
        <v>59</v>
      </c>
      <c r="N3979" s="2">
        <v>-3.0</v>
      </c>
      <c r="O3979" s="2">
        <v>1.0</v>
      </c>
      <c r="P3979" s="2">
        <v>121.0</v>
      </c>
      <c r="Q3979" s="2" t="str">
        <f>VLOOKUP(A3979,'Additional Data'!$A$1:$D$9949,2,0)</f>
        <v>App</v>
      </c>
      <c r="R3979" s="2" t="str">
        <f>VLOOKUP(A3979,'Additional Data'!$A$1:$D$9949,4,0)</f>
        <v>Credit Card</v>
      </c>
      <c r="S3979" s="7">
        <f>VLOOKUP(A3979,'Additional Data'!$A$1:$D$9949,3,0)</f>
        <v>3763.762241</v>
      </c>
      <c r="T3979" s="2" t="str">
        <f>HLOOKUP(B3979,'Additional Data'!$F$1:$N$2,2,0)</f>
        <v>Mobile</v>
      </c>
    </row>
    <row r="3980" ht="14.25" customHeight="1">
      <c r="A3980" s="2">
        <v>295805.0</v>
      </c>
      <c r="B3980" s="2" t="s">
        <v>39</v>
      </c>
      <c r="C3980" s="2" t="s">
        <v>41</v>
      </c>
      <c r="D3980" s="2" t="s">
        <v>34</v>
      </c>
      <c r="E3980" s="4">
        <v>43538.05646990741</v>
      </c>
      <c r="F3980" s="4">
        <v>43544.05646990741</v>
      </c>
      <c r="G3980" s="4">
        <v>43544.05646990741</v>
      </c>
      <c r="H3980" s="2">
        <v>82.0</v>
      </c>
      <c r="I3980" s="2">
        <v>94.0</v>
      </c>
      <c r="J3980" s="2" t="s">
        <v>63</v>
      </c>
      <c r="K3980" s="2" t="s">
        <v>64</v>
      </c>
      <c r="L3980" s="2" t="s">
        <v>35</v>
      </c>
      <c r="M3980" s="2" t="s">
        <v>71</v>
      </c>
      <c r="N3980" s="2">
        <v>0.0</v>
      </c>
      <c r="O3980" s="2">
        <v>6.0</v>
      </c>
      <c r="P3980" s="2">
        <v>176.0</v>
      </c>
      <c r="Q3980" s="2" t="str">
        <f>VLOOKUP(A3980,'Additional Data'!$A$1:$D$9949,2,0)</f>
        <v>App</v>
      </c>
      <c r="R3980" s="2" t="str">
        <f>VLOOKUP(A3980,'Additional Data'!$A$1:$D$9949,4,0)</f>
        <v>Credit Card</v>
      </c>
      <c r="S3980" s="7">
        <f>VLOOKUP(A3980,'Additional Data'!$A$1:$D$9949,3,0)</f>
        <v>1451.428154</v>
      </c>
      <c r="T3980" s="2" t="str">
        <f>HLOOKUP(B3980,'Additional Data'!$F$1:$N$2,2,0)</f>
        <v>Mobile</v>
      </c>
    </row>
    <row r="3981" ht="14.25" customHeight="1">
      <c r="A3981" s="2">
        <v>988298.0</v>
      </c>
      <c r="B3981" s="2" t="s">
        <v>39</v>
      </c>
      <c r="C3981" s="2" t="s">
        <v>41</v>
      </c>
      <c r="D3981" s="2" t="s">
        <v>34</v>
      </c>
      <c r="E3981" s="4">
        <v>43538.06361111111</v>
      </c>
      <c r="F3981" s="4">
        <v>43544.06361111111</v>
      </c>
      <c r="G3981" s="4">
        <v>43542.06361111111</v>
      </c>
      <c r="H3981" s="2">
        <v>71.0</v>
      </c>
      <c r="I3981" s="2">
        <v>90.0</v>
      </c>
      <c r="J3981" s="2" t="s">
        <v>60</v>
      </c>
      <c r="K3981" s="2" t="s">
        <v>77</v>
      </c>
      <c r="L3981" s="2" t="s">
        <v>35</v>
      </c>
      <c r="M3981" s="2" t="s">
        <v>71</v>
      </c>
      <c r="N3981" s="2">
        <v>2.0</v>
      </c>
      <c r="O3981" s="2">
        <v>6.0</v>
      </c>
      <c r="P3981" s="2">
        <v>161.0</v>
      </c>
      <c r="Q3981" s="2" t="str">
        <f>VLOOKUP(A3981,'Additional Data'!$A$1:$D$9949,2,0)</f>
        <v>App</v>
      </c>
      <c r="R3981" s="2" t="str">
        <f>VLOOKUP(A3981,'Additional Data'!$A$1:$D$9949,4,0)</f>
        <v>Debit Card</v>
      </c>
      <c r="S3981" s="7">
        <f>VLOOKUP(A3981,'Additional Data'!$A$1:$D$9949,3,0)</f>
        <v>2104</v>
      </c>
      <c r="T3981" s="2" t="str">
        <f>HLOOKUP(B3981,'Additional Data'!$F$1:$N$2,2,0)</f>
        <v>Mobile</v>
      </c>
    </row>
    <row r="3982" ht="14.25" customHeight="1">
      <c r="A3982" s="2">
        <v>188913.0</v>
      </c>
      <c r="B3982" s="2" t="s">
        <v>39</v>
      </c>
      <c r="C3982" s="2" t="s">
        <v>41</v>
      </c>
      <c r="D3982" s="2" t="s">
        <v>34</v>
      </c>
      <c r="E3982" s="4">
        <v>43538.06396990741</v>
      </c>
      <c r="F3982" s="4">
        <v>43540.06396990741</v>
      </c>
      <c r="G3982" s="4">
        <v>43545.06396990741</v>
      </c>
      <c r="H3982" s="2">
        <v>68.0</v>
      </c>
      <c r="I3982" s="2">
        <v>93.0</v>
      </c>
      <c r="J3982" s="2" t="s">
        <v>60</v>
      </c>
      <c r="K3982" s="2" t="s">
        <v>77</v>
      </c>
      <c r="L3982" s="2" t="s">
        <v>35</v>
      </c>
      <c r="M3982" s="2" t="s">
        <v>71</v>
      </c>
      <c r="N3982" s="2">
        <v>-5.0</v>
      </c>
      <c r="O3982" s="2">
        <v>2.0</v>
      </c>
      <c r="P3982" s="2">
        <v>161.0</v>
      </c>
      <c r="Q3982" s="2" t="str">
        <f>VLOOKUP(A3982,'Additional Data'!$A$1:$D$9949,2,0)</f>
        <v>Website</v>
      </c>
      <c r="R3982" s="2" t="str">
        <f>VLOOKUP(A3982,'Additional Data'!$A$1:$D$9949,4,0)</f>
        <v>Credit Card</v>
      </c>
      <c r="S3982" s="7">
        <f>VLOOKUP(A3982,'Additional Data'!$A$1:$D$9949,3,0)</f>
        <v>3706.210287</v>
      </c>
      <c r="T3982" s="2" t="str">
        <f>HLOOKUP(B3982,'Additional Data'!$F$1:$N$2,2,0)</f>
        <v>Mobile</v>
      </c>
    </row>
    <row r="3983" ht="14.25" customHeight="1">
      <c r="A3983" s="2">
        <v>608766.0</v>
      </c>
      <c r="B3983" s="2" t="s">
        <v>39</v>
      </c>
      <c r="C3983" s="2" t="s">
        <v>41</v>
      </c>
      <c r="D3983" s="2" t="s">
        <v>34</v>
      </c>
      <c r="E3983" s="4">
        <v>43538.06893518518</v>
      </c>
      <c r="F3983" s="4">
        <v>43543.06893518518</v>
      </c>
      <c r="G3983" s="4">
        <v>43541.06893518518</v>
      </c>
      <c r="H3983" s="2">
        <v>48.0</v>
      </c>
      <c r="I3983" s="2">
        <v>106.0</v>
      </c>
      <c r="J3983" s="2" t="s">
        <v>60</v>
      </c>
      <c r="K3983" s="2" t="s">
        <v>77</v>
      </c>
      <c r="L3983" s="2" t="s">
        <v>35</v>
      </c>
      <c r="M3983" s="2" t="s">
        <v>59</v>
      </c>
      <c r="N3983" s="2">
        <v>2.0</v>
      </c>
      <c r="O3983" s="2">
        <v>5.0</v>
      </c>
      <c r="P3983" s="2">
        <v>154.0</v>
      </c>
      <c r="Q3983" s="2" t="str">
        <f>VLOOKUP(A3983,'Additional Data'!$A$1:$D$9949,2,0)</f>
        <v>Website</v>
      </c>
      <c r="R3983" s="2" t="str">
        <f>VLOOKUP(A3983,'Additional Data'!$A$1:$D$9949,4,0)</f>
        <v>Debit Card</v>
      </c>
      <c r="S3983" s="7">
        <f>VLOOKUP(A3983,'Additional Data'!$A$1:$D$9949,3,0)</f>
        <v>2885.185614</v>
      </c>
      <c r="T3983" s="2" t="str">
        <f>HLOOKUP(B3983,'Additional Data'!$F$1:$N$2,2,0)</f>
        <v>Mobile</v>
      </c>
    </row>
    <row r="3984" ht="14.25" customHeight="1">
      <c r="A3984" s="2">
        <v>122966.0</v>
      </c>
      <c r="B3984" s="2" t="s">
        <v>39</v>
      </c>
      <c r="C3984" s="2" t="s">
        <v>32</v>
      </c>
      <c r="D3984" s="2" t="s">
        <v>34</v>
      </c>
      <c r="E3984" s="4">
        <v>43538.06909722222</v>
      </c>
      <c r="F3984" s="4">
        <v>43540.06909722222</v>
      </c>
      <c r="G3984" s="4">
        <v>43543.06909722222</v>
      </c>
      <c r="H3984" s="2">
        <v>67.0</v>
      </c>
      <c r="I3984" s="2">
        <v>85.0</v>
      </c>
      <c r="J3984" s="2" t="s">
        <v>60</v>
      </c>
      <c r="K3984" s="2" t="s">
        <v>61</v>
      </c>
      <c r="L3984" s="2" t="s">
        <v>35</v>
      </c>
      <c r="M3984" s="2" t="s">
        <v>71</v>
      </c>
      <c r="N3984" s="2">
        <v>-3.0</v>
      </c>
      <c r="O3984" s="2">
        <v>2.0</v>
      </c>
      <c r="P3984" s="2">
        <v>152.0</v>
      </c>
      <c r="Q3984" s="2" t="str">
        <f>VLOOKUP(A3984,'Additional Data'!$A$1:$D$9949,2,0)</f>
        <v>App</v>
      </c>
      <c r="R3984" s="2" t="str">
        <f>VLOOKUP(A3984,'Additional Data'!$A$1:$D$9949,4,0)</f>
        <v>Debit Card</v>
      </c>
      <c r="S3984" s="7">
        <f>VLOOKUP(A3984,'Additional Data'!$A$1:$D$9949,3,0)</f>
        <v>1756.143853</v>
      </c>
      <c r="T3984" s="2" t="str">
        <f>HLOOKUP(B3984,'Additional Data'!$F$1:$N$2,2,0)</f>
        <v>Mobile</v>
      </c>
    </row>
    <row r="3985" ht="14.25" customHeight="1">
      <c r="A3985" s="2">
        <v>601132.0</v>
      </c>
      <c r="B3985" s="2" t="s">
        <v>47</v>
      </c>
      <c r="C3985" s="2" t="s">
        <v>41</v>
      </c>
      <c r="D3985" s="2" t="s">
        <v>34</v>
      </c>
      <c r="E3985" s="4">
        <v>43538.07570601852</v>
      </c>
      <c r="F3985" s="4">
        <v>43543.07570601852</v>
      </c>
      <c r="G3985" s="4">
        <v>43542.07570601852</v>
      </c>
      <c r="H3985" s="2">
        <v>37.0</v>
      </c>
      <c r="I3985" s="2">
        <v>125.0</v>
      </c>
      <c r="J3985" s="2" t="s">
        <v>32</v>
      </c>
      <c r="K3985" s="2" t="s">
        <v>70</v>
      </c>
      <c r="L3985" s="2" t="s">
        <v>35</v>
      </c>
      <c r="M3985" s="2" t="s">
        <v>71</v>
      </c>
      <c r="N3985" s="2">
        <v>1.0</v>
      </c>
      <c r="O3985" s="2">
        <v>5.0</v>
      </c>
      <c r="P3985" s="2">
        <v>162.0</v>
      </c>
      <c r="Q3985" s="2" t="str">
        <f>VLOOKUP(A3985,'Additional Data'!$A$1:$D$9949,2,0)</f>
        <v>App</v>
      </c>
      <c r="R3985" s="2" t="str">
        <f>VLOOKUP(A3985,'Additional Data'!$A$1:$D$9949,4,0)</f>
        <v>Debit Card</v>
      </c>
      <c r="S3985" s="7">
        <f>VLOOKUP(A3985,'Additional Data'!$A$1:$D$9949,3,0)</f>
        <v>864</v>
      </c>
      <c r="T3985" s="2" t="str">
        <f>HLOOKUP(B3985,'Additional Data'!$F$1:$N$2,2,0)</f>
        <v>Tablet</v>
      </c>
    </row>
    <row r="3986" ht="14.25" customHeight="1">
      <c r="A3986" s="2">
        <v>533449.0</v>
      </c>
      <c r="B3986" s="2" t="s">
        <v>39</v>
      </c>
      <c r="C3986" s="2" t="s">
        <v>32</v>
      </c>
      <c r="D3986" s="2" t="s">
        <v>34</v>
      </c>
      <c r="E3986" s="4">
        <v>43538.07607638889</v>
      </c>
      <c r="F3986" s="4">
        <v>43541.07607638889</v>
      </c>
      <c r="G3986" s="4">
        <v>43542.07607638889</v>
      </c>
      <c r="H3986" s="2">
        <v>48.0</v>
      </c>
      <c r="I3986" s="2">
        <v>123.0</v>
      </c>
      <c r="J3986" s="2" t="s">
        <v>73</v>
      </c>
      <c r="K3986" s="2" t="s">
        <v>74</v>
      </c>
      <c r="L3986" s="2" t="s">
        <v>35</v>
      </c>
      <c r="M3986" s="2" t="s">
        <v>59</v>
      </c>
      <c r="N3986" s="2">
        <v>-1.0</v>
      </c>
      <c r="O3986" s="2">
        <v>3.0</v>
      </c>
      <c r="P3986" s="2">
        <v>171.0</v>
      </c>
      <c r="Q3986" s="2" t="str">
        <f>VLOOKUP(A3986,'Additional Data'!$A$1:$D$9949,2,0)</f>
        <v>App</v>
      </c>
      <c r="R3986" s="2" t="str">
        <f>VLOOKUP(A3986,'Additional Data'!$A$1:$D$9949,4,0)</f>
        <v>Cash On Delivery</v>
      </c>
      <c r="S3986" s="7">
        <f>VLOOKUP(A3986,'Additional Data'!$A$1:$D$9949,3,0)</f>
        <v>1573</v>
      </c>
      <c r="T3986" s="2" t="str">
        <f>HLOOKUP(B3986,'Additional Data'!$F$1:$N$2,2,0)</f>
        <v>Mobile</v>
      </c>
    </row>
    <row r="3987" ht="14.25" customHeight="1">
      <c r="A3987" s="2">
        <v>500006.0</v>
      </c>
      <c r="B3987" s="2" t="s">
        <v>42</v>
      </c>
      <c r="C3987" s="2" t="s">
        <v>41</v>
      </c>
      <c r="D3987" s="2" t="s">
        <v>34</v>
      </c>
      <c r="E3987" s="4">
        <v>43538.07653935185</v>
      </c>
      <c r="F3987" s="4">
        <v>43547.07653935185</v>
      </c>
      <c r="G3987" s="4">
        <v>43543.07653935185</v>
      </c>
      <c r="H3987" s="2">
        <v>37.0</v>
      </c>
      <c r="I3987" s="2">
        <v>114.0</v>
      </c>
      <c r="J3987" s="2" t="s">
        <v>60</v>
      </c>
      <c r="K3987" s="2" t="s">
        <v>77</v>
      </c>
      <c r="L3987" s="2" t="s">
        <v>35</v>
      </c>
      <c r="M3987" s="2" t="s">
        <v>59</v>
      </c>
      <c r="N3987" s="2">
        <v>4.0</v>
      </c>
      <c r="O3987" s="2">
        <v>9.0</v>
      </c>
      <c r="P3987" s="2">
        <v>151.0</v>
      </c>
      <c r="Q3987" s="2" t="str">
        <f>VLOOKUP(A3987,'Additional Data'!$A$1:$D$9949,2,0)</f>
        <v>App</v>
      </c>
      <c r="R3987" s="2" t="str">
        <f>VLOOKUP(A3987,'Additional Data'!$A$1:$D$9949,4,0)</f>
        <v>Debit Card</v>
      </c>
      <c r="S3987" s="7">
        <f>VLOOKUP(A3987,'Additional Data'!$A$1:$D$9949,3,0)</f>
        <v>886</v>
      </c>
      <c r="T3987" s="2" t="str">
        <f>HLOOKUP(B3987,'Additional Data'!$F$1:$N$2,2,0)</f>
        <v>TV</v>
      </c>
    </row>
    <row r="3988" ht="14.25" customHeight="1">
      <c r="A3988" s="2">
        <v>505267.0</v>
      </c>
      <c r="B3988" s="2" t="s">
        <v>47</v>
      </c>
      <c r="C3988" s="2" t="s">
        <v>32</v>
      </c>
      <c r="D3988" s="2" t="s">
        <v>34</v>
      </c>
      <c r="E3988" s="4">
        <v>43538.092881944445</v>
      </c>
      <c r="F3988" s="4">
        <v>43545.092881944445</v>
      </c>
      <c r="G3988" s="4">
        <v>43544.092881944445</v>
      </c>
      <c r="H3988" s="2">
        <v>34.0</v>
      </c>
      <c r="I3988" s="2">
        <v>110.0</v>
      </c>
      <c r="J3988" s="2" t="s">
        <v>63</v>
      </c>
      <c r="K3988" s="2" t="s">
        <v>81</v>
      </c>
      <c r="L3988" s="2" t="s">
        <v>35</v>
      </c>
      <c r="M3988" s="2" t="s">
        <v>59</v>
      </c>
      <c r="N3988" s="2">
        <v>1.0</v>
      </c>
      <c r="O3988" s="2">
        <v>7.0</v>
      </c>
      <c r="P3988" s="2">
        <v>144.0</v>
      </c>
      <c r="Q3988" s="2" t="str">
        <f>VLOOKUP(A3988,'Additional Data'!$A$1:$D$9949,2,0)</f>
        <v>App</v>
      </c>
      <c r="R3988" s="2" t="str">
        <f>VLOOKUP(A3988,'Additional Data'!$A$1:$D$9949,4,0)</f>
        <v>Cash On Delivery</v>
      </c>
      <c r="S3988" s="7">
        <f>VLOOKUP(A3988,'Additional Data'!$A$1:$D$9949,3,0)</f>
        <v>2566</v>
      </c>
      <c r="T3988" s="2" t="str">
        <f>HLOOKUP(B3988,'Additional Data'!$F$1:$N$2,2,0)</f>
        <v>Tablet</v>
      </c>
    </row>
    <row r="3989" ht="14.25" customHeight="1">
      <c r="A3989" s="2">
        <v>44476.0</v>
      </c>
      <c r="B3989" s="2" t="s">
        <v>47</v>
      </c>
      <c r="C3989" s="2" t="s">
        <v>32</v>
      </c>
      <c r="D3989" s="2" t="s">
        <v>34</v>
      </c>
      <c r="E3989" s="4">
        <v>43538.095</v>
      </c>
      <c r="F3989" s="4">
        <v>43545.095</v>
      </c>
      <c r="G3989" s="4">
        <v>43545.095</v>
      </c>
      <c r="H3989" s="2">
        <v>46.0</v>
      </c>
      <c r="I3989" s="2">
        <v>112.0</v>
      </c>
      <c r="J3989" s="2" t="s">
        <v>63</v>
      </c>
      <c r="K3989" s="2" t="s">
        <v>81</v>
      </c>
      <c r="L3989" s="2" t="s">
        <v>35</v>
      </c>
      <c r="M3989" s="2" t="s">
        <v>71</v>
      </c>
      <c r="N3989" s="2">
        <v>0.0</v>
      </c>
      <c r="O3989" s="2">
        <v>7.0</v>
      </c>
      <c r="P3989" s="2">
        <v>158.0</v>
      </c>
      <c r="Q3989" s="2" t="str">
        <f>VLOOKUP(A3989,'Additional Data'!$A$1:$D$9949,2,0)</f>
        <v>App</v>
      </c>
      <c r="R3989" s="2" t="str">
        <f>VLOOKUP(A3989,'Additional Data'!$A$1:$D$9949,4,0)</f>
        <v>Debit Card</v>
      </c>
      <c r="S3989" s="7">
        <f>VLOOKUP(A3989,'Additional Data'!$A$1:$D$9949,3,0)</f>
        <v>3118.732229</v>
      </c>
      <c r="T3989" s="2" t="str">
        <f>HLOOKUP(B3989,'Additional Data'!$F$1:$N$2,2,0)</f>
        <v>Tablet</v>
      </c>
    </row>
    <row r="3990" ht="14.25" customHeight="1">
      <c r="A3990" s="2">
        <v>464709.0</v>
      </c>
      <c r="B3990" s="2" t="s">
        <v>39</v>
      </c>
      <c r="C3990" s="2" t="s">
        <v>41</v>
      </c>
      <c r="D3990" s="2" t="s">
        <v>34</v>
      </c>
      <c r="E3990" s="4">
        <v>43538.09773148148</v>
      </c>
      <c r="F3990" s="4">
        <v>43540.09773148148</v>
      </c>
      <c r="G3990" s="4">
        <v>43544.09773148148</v>
      </c>
      <c r="H3990" s="2">
        <v>47.0</v>
      </c>
      <c r="I3990" s="2">
        <v>127.0</v>
      </c>
      <c r="J3990" s="2" t="s">
        <v>73</v>
      </c>
      <c r="K3990" s="2" t="s">
        <v>80</v>
      </c>
      <c r="L3990" s="2" t="s">
        <v>35</v>
      </c>
      <c r="M3990" s="2" t="s">
        <v>59</v>
      </c>
      <c r="N3990" s="2">
        <v>-4.0</v>
      </c>
      <c r="O3990" s="2">
        <v>2.0</v>
      </c>
      <c r="P3990" s="2">
        <v>174.0</v>
      </c>
      <c r="Q3990" s="2" t="str">
        <f>VLOOKUP(A3990,'Additional Data'!$A$1:$D$9949,2,0)</f>
        <v>Website</v>
      </c>
      <c r="R3990" s="2" t="str">
        <f>VLOOKUP(A3990,'Additional Data'!$A$1:$D$9949,4,0)</f>
        <v>Cash On Delivery</v>
      </c>
      <c r="S3990" s="7">
        <f>VLOOKUP(A3990,'Additional Data'!$A$1:$D$9949,3,0)</f>
        <v>1195.339101</v>
      </c>
      <c r="T3990" s="2" t="str">
        <f>HLOOKUP(B3990,'Additional Data'!$F$1:$N$2,2,0)</f>
        <v>Mobile</v>
      </c>
    </row>
    <row r="3991" ht="14.25" customHeight="1">
      <c r="A3991" s="2">
        <v>678977.0</v>
      </c>
      <c r="B3991" s="2" t="s">
        <v>48</v>
      </c>
      <c r="C3991" s="2" t="s">
        <v>41</v>
      </c>
      <c r="D3991" s="2" t="s">
        <v>34</v>
      </c>
      <c r="E3991" s="4">
        <v>43538.09953703704</v>
      </c>
      <c r="F3991" s="4">
        <v>43543.09953703704</v>
      </c>
      <c r="G3991" s="4">
        <v>43542.09953703704</v>
      </c>
      <c r="H3991" s="2">
        <v>80.0</v>
      </c>
      <c r="I3991" s="2">
        <v>100.0</v>
      </c>
      <c r="J3991" s="2" t="s">
        <v>73</v>
      </c>
      <c r="K3991" s="2" t="s">
        <v>80</v>
      </c>
      <c r="L3991" s="2" t="s">
        <v>35</v>
      </c>
      <c r="M3991" s="2" t="s">
        <v>71</v>
      </c>
      <c r="N3991" s="2">
        <v>1.0</v>
      </c>
      <c r="O3991" s="2">
        <v>5.0</v>
      </c>
      <c r="P3991" s="2">
        <v>180.0</v>
      </c>
      <c r="Q3991" s="2" t="str">
        <f>VLOOKUP(A3991,'Additional Data'!$A$1:$D$9949,2,0)</f>
        <v>App</v>
      </c>
      <c r="R3991" s="2" t="str">
        <f>VLOOKUP(A3991,'Additional Data'!$A$1:$D$9949,4,0)</f>
        <v>Credit Card</v>
      </c>
      <c r="S3991" s="7">
        <f>VLOOKUP(A3991,'Additional Data'!$A$1:$D$9949,3,0)</f>
        <v>769.3538851</v>
      </c>
      <c r="T3991" s="2" t="str">
        <f>HLOOKUP(B3991,'Additional Data'!$F$1:$N$2,2,0)</f>
        <v>Gaming Console</v>
      </c>
    </row>
    <row r="3992" ht="14.25" customHeight="1">
      <c r="A3992" s="2">
        <v>678551.0</v>
      </c>
      <c r="B3992" s="2" t="s">
        <v>39</v>
      </c>
      <c r="C3992" s="2" t="s">
        <v>41</v>
      </c>
      <c r="D3992" s="2" t="s">
        <v>34</v>
      </c>
      <c r="E3992" s="4">
        <v>43538.10355324074</v>
      </c>
      <c r="F3992" s="4">
        <v>43540.10355324074</v>
      </c>
      <c r="G3992" s="4">
        <v>43541.10355324074</v>
      </c>
      <c r="H3992" s="2">
        <v>32.0</v>
      </c>
      <c r="I3992" s="2">
        <v>122.0</v>
      </c>
      <c r="J3992" s="2" t="s">
        <v>73</v>
      </c>
      <c r="K3992" s="2" t="s">
        <v>80</v>
      </c>
      <c r="L3992" s="2" t="s">
        <v>35</v>
      </c>
      <c r="M3992" s="2" t="s">
        <v>59</v>
      </c>
      <c r="N3992" s="2">
        <v>-1.0</v>
      </c>
      <c r="O3992" s="2">
        <v>2.0</v>
      </c>
      <c r="P3992" s="2">
        <v>154.0</v>
      </c>
      <c r="Q3992" s="2" t="str">
        <f>VLOOKUP(A3992,'Additional Data'!$A$1:$D$9949,2,0)</f>
        <v>App</v>
      </c>
      <c r="R3992" s="2" t="str">
        <f>VLOOKUP(A3992,'Additional Data'!$A$1:$D$9949,4,0)</f>
        <v>Credit Card</v>
      </c>
      <c r="S3992" s="7">
        <f>VLOOKUP(A3992,'Additional Data'!$A$1:$D$9949,3,0)</f>
        <v>2522</v>
      </c>
      <c r="T3992" s="2" t="str">
        <f>HLOOKUP(B3992,'Additional Data'!$F$1:$N$2,2,0)</f>
        <v>Mobile</v>
      </c>
    </row>
    <row r="3993" ht="14.25" customHeight="1">
      <c r="A3993" s="2">
        <v>372148.0</v>
      </c>
      <c r="B3993" s="2" t="s">
        <v>47</v>
      </c>
      <c r="C3993" s="2" t="s">
        <v>41</v>
      </c>
      <c r="D3993" s="2" t="s">
        <v>34</v>
      </c>
      <c r="E3993" s="4">
        <v>43538.106516203705</v>
      </c>
      <c r="F3993" s="4">
        <v>43538.106516203705</v>
      </c>
      <c r="G3993" s="4">
        <v>43542.106516203705</v>
      </c>
      <c r="H3993" s="2">
        <v>0.0</v>
      </c>
      <c r="I3993" s="2">
        <v>126.0</v>
      </c>
      <c r="J3993" s="2" t="s">
        <v>41</v>
      </c>
      <c r="K3993" s="2" t="s">
        <v>66</v>
      </c>
      <c r="L3993" s="2" t="s">
        <v>67</v>
      </c>
      <c r="M3993" s="2" t="s">
        <v>71</v>
      </c>
      <c r="N3993" s="2">
        <v>-4.0</v>
      </c>
      <c r="O3993" s="2">
        <v>0.0</v>
      </c>
      <c r="P3993" s="2">
        <v>126.0</v>
      </c>
      <c r="Q3993" s="2" t="str">
        <f>VLOOKUP(A3993,'Additional Data'!$A$1:$D$9949,2,0)</f>
        <v>App</v>
      </c>
      <c r="R3993" s="2" t="str">
        <f>VLOOKUP(A3993,'Additional Data'!$A$1:$D$9949,4,0)</f>
        <v>Debit Card</v>
      </c>
      <c r="S3993" s="7">
        <f>VLOOKUP(A3993,'Additional Data'!$A$1:$D$9949,3,0)</f>
        <v>1355.678572</v>
      </c>
      <c r="T3993" s="2" t="str">
        <f>HLOOKUP(B3993,'Additional Data'!$F$1:$N$2,2,0)</f>
        <v>Tablet</v>
      </c>
    </row>
    <row r="3994" ht="14.25" customHeight="1">
      <c r="A3994" s="2">
        <v>102690.0</v>
      </c>
      <c r="B3994" s="2" t="s">
        <v>39</v>
      </c>
      <c r="C3994" s="2" t="s">
        <v>41</v>
      </c>
      <c r="D3994" s="2" t="s">
        <v>34</v>
      </c>
      <c r="E3994" s="4">
        <v>43538.10979166667</v>
      </c>
      <c r="F3994" s="4">
        <v>43542.10979166667</v>
      </c>
      <c r="G3994" s="4">
        <v>43543.10979166667</v>
      </c>
      <c r="H3994" s="2">
        <v>78.0</v>
      </c>
      <c r="I3994" s="2">
        <v>88.0</v>
      </c>
      <c r="J3994" s="2" t="s">
        <v>63</v>
      </c>
      <c r="K3994" s="2" t="s">
        <v>64</v>
      </c>
      <c r="L3994" s="2" t="s">
        <v>35</v>
      </c>
      <c r="M3994" s="2" t="s">
        <v>71</v>
      </c>
      <c r="N3994" s="2">
        <v>-1.0</v>
      </c>
      <c r="O3994" s="2">
        <v>4.0</v>
      </c>
      <c r="P3994" s="2">
        <v>166.0</v>
      </c>
      <c r="Q3994" s="2" t="str">
        <f>VLOOKUP(A3994,'Additional Data'!$A$1:$D$9949,2,0)</f>
        <v>Website</v>
      </c>
      <c r="R3994" s="2" t="str">
        <f>VLOOKUP(A3994,'Additional Data'!$A$1:$D$9949,4,0)</f>
        <v>Debit Card</v>
      </c>
      <c r="S3994" s="7">
        <f>VLOOKUP(A3994,'Additional Data'!$A$1:$D$9949,3,0)</f>
        <v>2947</v>
      </c>
      <c r="T3994" s="2" t="str">
        <f>HLOOKUP(B3994,'Additional Data'!$F$1:$N$2,2,0)</f>
        <v>Mobile</v>
      </c>
    </row>
    <row r="3995" ht="14.25" customHeight="1">
      <c r="A3995" s="2">
        <v>100260.0</v>
      </c>
      <c r="B3995" s="2" t="s">
        <v>30</v>
      </c>
      <c r="C3995" s="2" t="s">
        <v>32</v>
      </c>
      <c r="D3995" s="2" t="s">
        <v>34</v>
      </c>
      <c r="E3995" s="4">
        <v>43538.11357638889</v>
      </c>
      <c r="F3995" s="4">
        <v>43541.11357638889</v>
      </c>
      <c r="G3995" s="4">
        <v>43543.11357638889</v>
      </c>
      <c r="H3995" s="2">
        <v>33.0</v>
      </c>
      <c r="I3995" s="2">
        <v>110.0</v>
      </c>
      <c r="J3995" s="2" t="s">
        <v>63</v>
      </c>
      <c r="K3995" s="2" t="s">
        <v>81</v>
      </c>
      <c r="L3995" s="2" t="s">
        <v>35</v>
      </c>
      <c r="M3995" s="2" t="s">
        <v>71</v>
      </c>
      <c r="N3995" s="2">
        <v>-2.0</v>
      </c>
      <c r="O3995" s="2">
        <v>3.0</v>
      </c>
      <c r="P3995" s="2">
        <v>143.0</v>
      </c>
      <c r="Q3995" s="2" t="str">
        <f>VLOOKUP(A3995,'Additional Data'!$A$1:$D$9949,2,0)</f>
        <v>Website</v>
      </c>
      <c r="R3995" s="2" t="str">
        <f>VLOOKUP(A3995,'Additional Data'!$A$1:$D$9949,4,0)</f>
        <v>Debit Card</v>
      </c>
      <c r="S3995" s="7">
        <f>VLOOKUP(A3995,'Additional Data'!$A$1:$D$9949,3,0)</f>
        <v>1831.913929</v>
      </c>
      <c r="T3995" s="2" t="str">
        <f>HLOOKUP(B3995,'Additional Data'!$F$1:$N$2,2,0)</f>
        <v>PC</v>
      </c>
    </row>
    <row r="3996" ht="14.25" customHeight="1">
      <c r="A3996" s="2">
        <v>544293.0</v>
      </c>
      <c r="B3996" s="2" t="s">
        <v>36</v>
      </c>
      <c r="C3996" s="2" t="s">
        <v>41</v>
      </c>
      <c r="D3996" s="2" t="s">
        <v>34</v>
      </c>
      <c r="E3996" s="4">
        <v>43538.117164351854</v>
      </c>
      <c r="F3996" s="4">
        <v>43547.117164351854</v>
      </c>
      <c r="G3996" s="4">
        <v>43543.117164351854</v>
      </c>
      <c r="H3996" s="2">
        <v>47.0</v>
      </c>
      <c r="I3996" s="2">
        <v>109.0</v>
      </c>
      <c r="J3996" s="2" t="s">
        <v>60</v>
      </c>
      <c r="K3996" s="2" t="s">
        <v>77</v>
      </c>
      <c r="L3996" s="2" t="s">
        <v>35</v>
      </c>
      <c r="M3996" s="2" t="s">
        <v>59</v>
      </c>
      <c r="N3996" s="2">
        <v>4.0</v>
      </c>
      <c r="O3996" s="2">
        <v>9.0</v>
      </c>
      <c r="P3996" s="2">
        <v>156.0</v>
      </c>
      <c r="Q3996" s="2" t="str">
        <f>VLOOKUP(A3996,'Additional Data'!$A$1:$D$9949,2,0)</f>
        <v>Website</v>
      </c>
      <c r="R3996" s="2" t="str">
        <f>VLOOKUP(A3996,'Additional Data'!$A$1:$D$9949,4,0)</f>
        <v>Credit Card</v>
      </c>
      <c r="S3996" s="7">
        <f>VLOOKUP(A3996,'Additional Data'!$A$1:$D$9949,3,0)</f>
        <v>2073</v>
      </c>
      <c r="T3996" s="2" t="str">
        <f>HLOOKUP(B3996,'Additional Data'!$F$1:$N$2,2,0)</f>
        <v>Laptop</v>
      </c>
    </row>
    <row r="3997" ht="14.25" customHeight="1">
      <c r="A3997" s="2">
        <v>818010.0</v>
      </c>
      <c r="B3997" s="2" t="s">
        <v>36</v>
      </c>
      <c r="C3997" s="2" t="s">
        <v>41</v>
      </c>
      <c r="D3997" s="2" t="s">
        <v>34</v>
      </c>
      <c r="E3997" s="4">
        <v>43538.119791666664</v>
      </c>
      <c r="F3997" s="4">
        <v>43541.119791666664</v>
      </c>
      <c r="G3997" s="4">
        <v>43543.119791666664</v>
      </c>
      <c r="H3997" s="2">
        <v>31.0</v>
      </c>
      <c r="I3997" s="2">
        <v>113.0</v>
      </c>
      <c r="J3997" s="2" t="s">
        <v>60</v>
      </c>
      <c r="K3997" s="2" t="s">
        <v>77</v>
      </c>
      <c r="L3997" s="2" t="s">
        <v>35</v>
      </c>
      <c r="M3997" s="2" t="s">
        <v>59</v>
      </c>
      <c r="N3997" s="2">
        <v>-2.0</v>
      </c>
      <c r="O3997" s="2">
        <v>3.0</v>
      </c>
      <c r="P3997" s="2">
        <v>144.0</v>
      </c>
      <c r="Q3997" s="2" t="str">
        <f>VLOOKUP(A3997,'Additional Data'!$A$1:$D$9949,2,0)</f>
        <v>Website</v>
      </c>
      <c r="R3997" s="2" t="str">
        <f>VLOOKUP(A3997,'Additional Data'!$A$1:$D$9949,4,0)</f>
        <v>Debit Card</v>
      </c>
      <c r="S3997" s="7">
        <f>VLOOKUP(A3997,'Additional Data'!$A$1:$D$9949,3,0)</f>
        <v>3768.119228</v>
      </c>
      <c r="T3997" s="2" t="str">
        <f>HLOOKUP(B3997,'Additional Data'!$F$1:$N$2,2,0)</f>
        <v>Laptop</v>
      </c>
    </row>
    <row r="3998" ht="14.25" customHeight="1">
      <c r="A3998" s="2">
        <v>685717.0</v>
      </c>
      <c r="B3998" s="2" t="s">
        <v>47</v>
      </c>
      <c r="C3998" s="2" t="s">
        <v>41</v>
      </c>
      <c r="D3998" s="2" t="s">
        <v>34</v>
      </c>
      <c r="E3998" s="4">
        <v>43538.121145833335</v>
      </c>
      <c r="F3998" s="4">
        <v>43541.121145833335</v>
      </c>
      <c r="G3998" s="4">
        <v>43545.121145833335</v>
      </c>
      <c r="H3998" s="2">
        <v>44.0</v>
      </c>
      <c r="I3998" s="2">
        <v>106.0</v>
      </c>
      <c r="J3998" s="2" t="s">
        <v>60</v>
      </c>
      <c r="K3998" s="2" t="s">
        <v>77</v>
      </c>
      <c r="L3998" s="2" t="s">
        <v>35</v>
      </c>
      <c r="M3998" s="2" t="s">
        <v>59</v>
      </c>
      <c r="N3998" s="2">
        <v>-4.0</v>
      </c>
      <c r="O3998" s="2">
        <v>3.0</v>
      </c>
      <c r="P3998" s="2">
        <v>150.0</v>
      </c>
      <c r="Q3998" s="2" t="str">
        <f>VLOOKUP(A3998,'Additional Data'!$A$1:$D$9949,2,0)</f>
        <v>App</v>
      </c>
      <c r="R3998" s="2" t="str">
        <f>VLOOKUP(A3998,'Additional Data'!$A$1:$D$9949,4,0)</f>
        <v>Credit Card</v>
      </c>
      <c r="S3998" s="7">
        <f>VLOOKUP(A3998,'Additional Data'!$A$1:$D$9949,3,0)</f>
        <v>1578.376255</v>
      </c>
      <c r="T3998" s="2" t="str">
        <f>HLOOKUP(B3998,'Additional Data'!$F$1:$N$2,2,0)</f>
        <v>Tablet</v>
      </c>
    </row>
    <row r="3999" ht="14.25" customHeight="1">
      <c r="A3999" s="2">
        <v>908050.0</v>
      </c>
      <c r="B3999" s="2" t="s">
        <v>36</v>
      </c>
      <c r="C3999" s="2" t="s">
        <v>41</v>
      </c>
      <c r="D3999" s="2" t="s">
        <v>34</v>
      </c>
      <c r="E3999" s="4">
        <v>43538.124606481484</v>
      </c>
      <c r="F3999" s="4">
        <v>43538.124606481484</v>
      </c>
      <c r="G3999" s="4">
        <v>43541.124606481484</v>
      </c>
      <c r="H3999" s="2">
        <v>0.0</v>
      </c>
      <c r="I3999" s="2">
        <v>104.0</v>
      </c>
      <c r="J3999" s="2" t="s">
        <v>41</v>
      </c>
      <c r="K3999" s="2" t="s">
        <v>66</v>
      </c>
      <c r="L3999" s="2" t="s">
        <v>67</v>
      </c>
      <c r="M3999" s="2" t="s">
        <v>71</v>
      </c>
      <c r="N3999" s="2">
        <v>-3.0</v>
      </c>
      <c r="O3999" s="2">
        <v>0.0</v>
      </c>
      <c r="P3999" s="2">
        <v>104.0</v>
      </c>
      <c r="Q3999" s="2" t="str">
        <f>VLOOKUP(A3999,'Additional Data'!$A$1:$D$9949,2,0)</f>
        <v>App</v>
      </c>
      <c r="R3999" s="2" t="str">
        <f>VLOOKUP(A3999,'Additional Data'!$A$1:$D$9949,4,0)</f>
        <v>Debit Card</v>
      </c>
      <c r="S3999" s="7">
        <f>VLOOKUP(A3999,'Additional Data'!$A$1:$D$9949,3,0)</f>
        <v>2982.591193</v>
      </c>
      <c r="T3999" s="2" t="str">
        <f>HLOOKUP(B3999,'Additional Data'!$F$1:$N$2,2,0)</f>
        <v>Laptop</v>
      </c>
    </row>
    <row r="4000" ht="14.25" customHeight="1">
      <c r="A4000" s="2">
        <v>627743.0</v>
      </c>
      <c r="B4000" s="2" t="s">
        <v>47</v>
      </c>
      <c r="C4000" s="2" t="s">
        <v>32</v>
      </c>
      <c r="D4000" s="2" t="s">
        <v>34</v>
      </c>
      <c r="E4000" s="4">
        <v>43538.12768518519</v>
      </c>
      <c r="F4000" s="4">
        <v>43542.12768518519</v>
      </c>
      <c r="G4000" s="4">
        <v>43545.12768518519</v>
      </c>
      <c r="H4000" s="2">
        <v>64.0</v>
      </c>
      <c r="I4000" s="2">
        <v>100.0</v>
      </c>
      <c r="J4000" s="2" t="s">
        <v>73</v>
      </c>
      <c r="K4000" s="2" t="s">
        <v>74</v>
      </c>
      <c r="L4000" s="2" t="s">
        <v>35</v>
      </c>
      <c r="M4000" s="2" t="s">
        <v>71</v>
      </c>
      <c r="N4000" s="2">
        <v>-3.0</v>
      </c>
      <c r="O4000" s="2">
        <v>4.0</v>
      </c>
      <c r="P4000" s="2">
        <v>164.0</v>
      </c>
      <c r="Q4000" s="2" t="str">
        <f>VLOOKUP(A4000,'Additional Data'!$A$1:$D$9949,2,0)</f>
        <v>App</v>
      </c>
      <c r="R4000" s="2" t="str">
        <f>VLOOKUP(A4000,'Additional Data'!$A$1:$D$9949,4,0)</f>
        <v>Credit Card</v>
      </c>
      <c r="S4000" s="7">
        <f>VLOOKUP(A4000,'Additional Data'!$A$1:$D$9949,3,0)</f>
        <v>2142.073059</v>
      </c>
      <c r="T4000" s="2" t="str">
        <f>HLOOKUP(B4000,'Additional Data'!$F$1:$N$2,2,0)</f>
        <v>Tablet</v>
      </c>
    </row>
    <row r="4001" ht="14.25" customHeight="1">
      <c r="A4001" s="2">
        <v>292668.0</v>
      </c>
      <c r="B4001" s="2" t="s">
        <v>48</v>
      </c>
      <c r="C4001" s="2" t="s">
        <v>32</v>
      </c>
      <c r="D4001" s="2" t="s">
        <v>34</v>
      </c>
      <c r="E4001" s="4">
        <v>43538.1290625</v>
      </c>
      <c r="F4001" s="4">
        <v>43548.1290625</v>
      </c>
      <c r="G4001" s="4">
        <v>43544.1290625</v>
      </c>
      <c r="H4001" s="2">
        <v>31.0</v>
      </c>
      <c r="I4001" s="2">
        <v>120.0</v>
      </c>
      <c r="J4001" s="2" t="s">
        <v>73</v>
      </c>
      <c r="K4001" s="2" t="s">
        <v>74</v>
      </c>
      <c r="L4001" s="2" t="s">
        <v>35</v>
      </c>
      <c r="M4001" s="2" t="s">
        <v>71</v>
      </c>
      <c r="N4001" s="2">
        <v>4.0</v>
      </c>
      <c r="O4001" s="2">
        <v>10.0</v>
      </c>
      <c r="P4001" s="2">
        <v>151.0</v>
      </c>
      <c r="Q4001" s="2" t="str">
        <f>VLOOKUP(A4001,'Additional Data'!$A$1:$D$9949,2,0)</f>
        <v>Website</v>
      </c>
      <c r="R4001" s="2" t="str">
        <f>VLOOKUP(A4001,'Additional Data'!$A$1:$D$9949,4,0)</f>
        <v>Debit Card</v>
      </c>
      <c r="S4001" s="7">
        <f>VLOOKUP(A4001,'Additional Data'!$A$1:$D$9949,3,0)</f>
        <v>2788.911349</v>
      </c>
      <c r="T4001" s="2" t="str">
        <f>HLOOKUP(B4001,'Additional Data'!$F$1:$N$2,2,0)</f>
        <v>Gaming Console</v>
      </c>
    </row>
    <row r="4002" ht="14.25" customHeight="1">
      <c r="A4002" s="2">
        <v>75455.0</v>
      </c>
      <c r="B4002" s="2" t="s">
        <v>46</v>
      </c>
      <c r="C4002" s="2" t="s">
        <v>41</v>
      </c>
      <c r="D4002" s="2" t="s">
        <v>34</v>
      </c>
      <c r="E4002" s="4">
        <v>43538.12917824074</v>
      </c>
      <c r="F4002" s="4">
        <v>43543.12917824074</v>
      </c>
      <c r="G4002" s="4">
        <v>43542.12917824074</v>
      </c>
      <c r="H4002" s="2">
        <v>71.0</v>
      </c>
      <c r="I4002" s="2">
        <v>103.0</v>
      </c>
      <c r="J4002" s="2" t="s">
        <v>32</v>
      </c>
      <c r="K4002" s="2" t="s">
        <v>70</v>
      </c>
      <c r="L4002" s="2" t="s">
        <v>35</v>
      </c>
      <c r="M4002" s="2" t="s">
        <v>71</v>
      </c>
      <c r="N4002" s="2">
        <v>1.0</v>
      </c>
      <c r="O4002" s="2">
        <v>5.0</v>
      </c>
      <c r="P4002" s="2">
        <v>174.0</v>
      </c>
      <c r="Q4002" s="2" t="str">
        <f>VLOOKUP(A4002,'Additional Data'!$A$1:$D$9949,2,0)</f>
        <v>App</v>
      </c>
      <c r="R4002" s="2" t="str">
        <f>VLOOKUP(A4002,'Additional Data'!$A$1:$D$9949,4,0)</f>
        <v>Credit Card</v>
      </c>
      <c r="S4002" s="7">
        <f>VLOOKUP(A4002,'Additional Data'!$A$1:$D$9949,3,0)</f>
        <v>821</v>
      </c>
      <c r="T4002" s="2" t="str">
        <f>HLOOKUP(B4002,'Additional Data'!$F$1:$N$2,2,0)</f>
        <v>TV</v>
      </c>
    </row>
    <row r="4003" ht="14.25" customHeight="1">
      <c r="A4003" s="2">
        <v>800151.0</v>
      </c>
      <c r="B4003" s="2" t="s">
        <v>36</v>
      </c>
      <c r="C4003" s="2" t="s">
        <v>41</v>
      </c>
      <c r="D4003" s="2" t="s">
        <v>34</v>
      </c>
      <c r="E4003" s="4">
        <v>43538.138715277775</v>
      </c>
      <c r="F4003" s="4">
        <v>43540.138715277775</v>
      </c>
      <c r="G4003" s="4">
        <v>43542.138715277775</v>
      </c>
      <c r="H4003" s="2">
        <v>33.0</v>
      </c>
      <c r="I4003" s="2">
        <v>124.0</v>
      </c>
      <c r="J4003" s="2" t="s">
        <v>73</v>
      </c>
      <c r="K4003" s="2" t="s">
        <v>80</v>
      </c>
      <c r="L4003" s="2" t="s">
        <v>35</v>
      </c>
      <c r="M4003" s="2" t="s">
        <v>59</v>
      </c>
      <c r="N4003" s="2">
        <v>-2.0</v>
      </c>
      <c r="O4003" s="2">
        <v>2.0</v>
      </c>
      <c r="P4003" s="2">
        <v>157.0</v>
      </c>
      <c r="Q4003" s="2" t="str">
        <f>VLOOKUP(A4003,'Additional Data'!$A$1:$D$9949,2,0)</f>
        <v>Website</v>
      </c>
      <c r="R4003" s="2" t="str">
        <f>VLOOKUP(A4003,'Additional Data'!$A$1:$D$9949,4,0)</f>
        <v>Credit Card</v>
      </c>
      <c r="S4003" s="7">
        <f>VLOOKUP(A4003,'Additional Data'!$A$1:$D$9949,3,0)</f>
        <v>3598</v>
      </c>
      <c r="T4003" s="2" t="str">
        <f>HLOOKUP(B4003,'Additional Data'!$F$1:$N$2,2,0)</f>
        <v>Laptop</v>
      </c>
    </row>
    <row r="4004" ht="14.25" customHeight="1">
      <c r="A4004" s="2">
        <v>457504.0</v>
      </c>
      <c r="B4004" s="2" t="s">
        <v>30</v>
      </c>
      <c r="C4004" s="2" t="s">
        <v>41</v>
      </c>
      <c r="D4004" s="2" t="s">
        <v>34</v>
      </c>
      <c r="E4004" s="4">
        <v>43538.13997685185</v>
      </c>
      <c r="F4004" s="4">
        <v>43544.13997685185</v>
      </c>
      <c r="G4004" s="4">
        <v>43544.13997685185</v>
      </c>
      <c r="H4004" s="2">
        <v>47.0</v>
      </c>
      <c r="I4004" s="2">
        <v>113.0</v>
      </c>
      <c r="J4004" s="2" t="s">
        <v>60</v>
      </c>
      <c r="K4004" s="2" t="s">
        <v>77</v>
      </c>
      <c r="L4004" s="2" t="s">
        <v>35</v>
      </c>
      <c r="M4004" s="2" t="s">
        <v>71</v>
      </c>
      <c r="N4004" s="2">
        <v>0.0</v>
      </c>
      <c r="O4004" s="2">
        <v>6.0</v>
      </c>
      <c r="P4004" s="2">
        <v>160.0</v>
      </c>
      <c r="Q4004" s="2" t="str">
        <f>VLOOKUP(A4004,'Additional Data'!$A$1:$D$9949,2,0)</f>
        <v>App</v>
      </c>
      <c r="R4004" s="2" t="str">
        <f>VLOOKUP(A4004,'Additional Data'!$A$1:$D$9949,4,0)</f>
        <v>Debit Card</v>
      </c>
      <c r="S4004" s="7">
        <f>VLOOKUP(A4004,'Additional Data'!$A$1:$D$9949,3,0)</f>
        <v>3096.672101</v>
      </c>
      <c r="T4004" s="2" t="str">
        <f>HLOOKUP(B4004,'Additional Data'!$F$1:$N$2,2,0)</f>
        <v>PC</v>
      </c>
    </row>
    <row r="4005" ht="14.25" customHeight="1">
      <c r="A4005" s="2">
        <v>91146.0</v>
      </c>
      <c r="B4005" s="2" t="s">
        <v>39</v>
      </c>
      <c r="C4005" s="2" t="s">
        <v>41</v>
      </c>
      <c r="D4005" s="2" t="s">
        <v>34</v>
      </c>
      <c r="E4005" s="4">
        <v>43538.1493287037</v>
      </c>
      <c r="F4005" s="4">
        <v>43542.1493287037</v>
      </c>
      <c r="G4005" s="4">
        <v>43541.1493287037</v>
      </c>
      <c r="H4005" s="2">
        <v>40.0</v>
      </c>
      <c r="I4005" s="2">
        <v>112.0</v>
      </c>
      <c r="J4005" s="2" t="s">
        <v>60</v>
      </c>
      <c r="K4005" s="2" t="s">
        <v>77</v>
      </c>
      <c r="L4005" s="2" t="s">
        <v>35</v>
      </c>
      <c r="M4005" s="2" t="s">
        <v>59</v>
      </c>
      <c r="N4005" s="2">
        <v>1.0</v>
      </c>
      <c r="O4005" s="2">
        <v>4.0</v>
      </c>
      <c r="P4005" s="2">
        <v>152.0</v>
      </c>
      <c r="Q4005" s="2" t="str">
        <f>VLOOKUP(A4005,'Additional Data'!$A$1:$D$9949,2,0)</f>
        <v>Website</v>
      </c>
      <c r="R4005" s="2" t="str">
        <f>VLOOKUP(A4005,'Additional Data'!$A$1:$D$9949,4,0)</f>
        <v>Debit Card</v>
      </c>
      <c r="S4005" s="7">
        <f>VLOOKUP(A4005,'Additional Data'!$A$1:$D$9949,3,0)</f>
        <v>2923.256337</v>
      </c>
      <c r="T4005" s="2" t="str">
        <f>HLOOKUP(B4005,'Additional Data'!$F$1:$N$2,2,0)</f>
        <v>Mobile</v>
      </c>
    </row>
    <row r="4006" ht="14.25" customHeight="1">
      <c r="A4006" s="2">
        <v>82942.0</v>
      </c>
      <c r="B4006" s="2" t="s">
        <v>36</v>
      </c>
      <c r="C4006" s="2" t="s">
        <v>32</v>
      </c>
      <c r="D4006" s="2" t="s">
        <v>34</v>
      </c>
      <c r="E4006" s="4">
        <v>43538.15361111111</v>
      </c>
      <c r="F4006" s="4">
        <v>43543.15361111111</v>
      </c>
      <c r="G4006" s="4">
        <v>43545.15361111111</v>
      </c>
      <c r="H4006" s="2">
        <v>70.0</v>
      </c>
      <c r="I4006" s="2">
        <v>86.0</v>
      </c>
      <c r="J4006" s="2" t="s">
        <v>60</v>
      </c>
      <c r="K4006" s="2" t="s">
        <v>61</v>
      </c>
      <c r="L4006" s="2" t="s">
        <v>35</v>
      </c>
      <c r="M4006" s="2" t="s">
        <v>71</v>
      </c>
      <c r="N4006" s="2">
        <v>-2.0</v>
      </c>
      <c r="O4006" s="2">
        <v>5.0</v>
      </c>
      <c r="P4006" s="2">
        <v>156.0</v>
      </c>
      <c r="Q4006" s="2" t="str">
        <f>VLOOKUP(A4006,'Additional Data'!$A$1:$D$9949,2,0)</f>
        <v>App</v>
      </c>
      <c r="R4006" s="2" t="str">
        <f>VLOOKUP(A4006,'Additional Data'!$A$1:$D$9949,4,0)</f>
        <v>Debit Card</v>
      </c>
      <c r="S4006" s="7">
        <f>VLOOKUP(A4006,'Additional Data'!$A$1:$D$9949,3,0)</f>
        <v>3490</v>
      </c>
      <c r="T4006" s="2" t="str">
        <f>HLOOKUP(B4006,'Additional Data'!$F$1:$N$2,2,0)</f>
        <v>Laptop</v>
      </c>
    </row>
    <row r="4007" ht="14.25" customHeight="1">
      <c r="A4007" s="2">
        <v>179771.0</v>
      </c>
      <c r="B4007" s="2" t="s">
        <v>46</v>
      </c>
      <c r="C4007" s="2" t="s">
        <v>32</v>
      </c>
      <c r="D4007" s="2" t="s">
        <v>34</v>
      </c>
      <c r="E4007" s="4">
        <v>43538.15378472222</v>
      </c>
      <c r="F4007" s="4">
        <v>43541.15378472222</v>
      </c>
      <c r="G4007" s="4">
        <v>43541.15378472222</v>
      </c>
      <c r="H4007" s="2">
        <v>43.0</v>
      </c>
      <c r="I4007" s="2">
        <v>129.0</v>
      </c>
      <c r="J4007" s="2" t="s">
        <v>73</v>
      </c>
      <c r="K4007" s="2" t="s">
        <v>74</v>
      </c>
      <c r="L4007" s="2" t="s">
        <v>35</v>
      </c>
      <c r="M4007" s="2" t="s">
        <v>59</v>
      </c>
      <c r="N4007" s="2">
        <v>0.0</v>
      </c>
      <c r="O4007" s="2">
        <v>3.0</v>
      </c>
      <c r="P4007" s="2">
        <v>172.0</v>
      </c>
      <c r="Q4007" s="2" t="str">
        <f>VLOOKUP(A4007,'Additional Data'!$A$1:$D$9949,2,0)</f>
        <v>App</v>
      </c>
      <c r="R4007" s="2" t="str">
        <f>VLOOKUP(A4007,'Additional Data'!$A$1:$D$9949,4,0)</f>
        <v>Credit Card</v>
      </c>
      <c r="S4007" s="7">
        <f>VLOOKUP(A4007,'Additional Data'!$A$1:$D$9949,3,0)</f>
        <v>639</v>
      </c>
      <c r="T4007" s="2" t="str">
        <f>HLOOKUP(B4007,'Additional Data'!$F$1:$N$2,2,0)</f>
        <v>TV</v>
      </c>
    </row>
    <row r="4008" ht="14.25" customHeight="1">
      <c r="A4008" s="2">
        <v>706660.0</v>
      </c>
      <c r="B4008" s="2" t="s">
        <v>36</v>
      </c>
      <c r="C4008" s="2" t="s">
        <v>41</v>
      </c>
      <c r="D4008" s="2" t="s">
        <v>34</v>
      </c>
      <c r="E4008" s="4">
        <v>43538.15509259259</v>
      </c>
      <c r="F4008" s="4">
        <v>43547.15509259259</v>
      </c>
      <c r="G4008" s="4">
        <v>43542.15509259259</v>
      </c>
      <c r="H4008" s="2">
        <v>35.0</v>
      </c>
      <c r="I4008" s="2">
        <v>110.0</v>
      </c>
      <c r="J4008" s="2" t="s">
        <v>63</v>
      </c>
      <c r="K4008" s="2" t="s">
        <v>64</v>
      </c>
      <c r="L4008" s="2" t="s">
        <v>35</v>
      </c>
      <c r="M4008" s="2" t="s">
        <v>71</v>
      </c>
      <c r="N4008" s="2">
        <v>5.0</v>
      </c>
      <c r="O4008" s="2">
        <v>9.0</v>
      </c>
      <c r="P4008" s="2">
        <v>145.0</v>
      </c>
      <c r="Q4008" s="2" t="str">
        <f>VLOOKUP(A4008,'Additional Data'!$A$1:$D$9949,2,0)</f>
        <v>App</v>
      </c>
      <c r="R4008" s="2" t="str">
        <f>VLOOKUP(A4008,'Additional Data'!$A$1:$D$9949,4,0)</f>
        <v>Debit Card</v>
      </c>
      <c r="S4008" s="7">
        <f>VLOOKUP(A4008,'Additional Data'!$A$1:$D$9949,3,0)</f>
        <v>1492.044809</v>
      </c>
      <c r="T4008" s="2" t="str">
        <f>HLOOKUP(B4008,'Additional Data'!$F$1:$N$2,2,0)</f>
        <v>Laptop</v>
      </c>
    </row>
    <row r="4009" ht="14.25" customHeight="1">
      <c r="A4009" s="2">
        <v>536363.0</v>
      </c>
      <c r="B4009" s="2" t="s">
        <v>47</v>
      </c>
      <c r="C4009" s="2" t="s">
        <v>41</v>
      </c>
      <c r="D4009" s="2" t="s">
        <v>34</v>
      </c>
      <c r="E4009" s="4">
        <v>43538.156122685185</v>
      </c>
      <c r="F4009" s="4">
        <v>43538.156122685185</v>
      </c>
      <c r="G4009" s="4">
        <v>43542.156122685185</v>
      </c>
      <c r="H4009" s="2">
        <v>0.0</v>
      </c>
      <c r="I4009" s="2">
        <v>106.0</v>
      </c>
      <c r="J4009" s="2" t="s">
        <v>41</v>
      </c>
      <c r="K4009" s="2" t="s">
        <v>66</v>
      </c>
      <c r="L4009" s="2" t="s">
        <v>67</v>
      </c>
      <c r="M4009" s="2" t="s">
        <v>71</v>
      </c>
      <c r="N4009" s="2">
        <v>-4.0</v>
      </c>
      <c r="O4009" s="2">
        <v>0.0</v>
      </c>
      <c r="P4009" s="2">
        <v>106.0</v>
      </c>
      <c r="Q4009" s="2" t="str">
        <f>VLOOKUP(A4009,'Additional Data'!$A$1:$D$9949,2,0)</f>
        <v>App</v>
      </c>
      <c r="R4009" s="2" t="str">
        <f>VLOOKUP(A4009,'Additional Data'!$A$1:$D$9949,4,0)</f>
        <v>Credit Card</v>
      </c>
      <c r="S4009" s="7">
        <f>VLOOKUP(A4009,'Additional Data'!$A$1:$D$9949,3,0)</f>
        <v>1144</v>
      </c>
      <c r="T4009" s="2" t="str">
        <f>HLOOKUP(B4009,'Additional Data'!$F$1:$N$2,2,0)</f>
        <v>Tablet</v>
      </c>
    </row>
    <row r="4010" ht="14.25" customHeight="1">
      <c r="A4010" s="2">
        <v>75391.0</v>
      </c>
      <c r="B4010" s="2" t="s">
        <v>48</v>
      </c>
      <c r="C4010" s="2" t="s">
        <v>41</v>
      </c>
      <c r="D4010" s="2" t="s">
        <v>34</v>
      </c>
      <c r="E4010" s="4">
        <v>43538.158217592594</v>
      </c>
      <c r="F4010" s="4">
        <v>43538.158217592594</v>
      </c>
      <c r="G4010" s="4">
        <v>43543.158217592594</v>
      </c>
      <c r="H4010" s="2">
        <v>0.0</v>
      </c>
      <c r="I4010" s="2">
        <v>109.0</v>
      </c>
      <c r="J4010" s="2" t="s">
        <v>41</v>
      </c>
      <c r="K4010" s="2" t="s">
        <v>66</v>
      </c>
      <c r="L4010" s="2" t="s">
        <v>67</v>
      </c>
      <c r="M4010" s="2" t="s">
        <v>71</v>
      </c>
      <c r="N4010" s="2">
        <v>-5.0</v>
      </c>
      <c r="O4010" s="2">
        <v>0.0</v>
      </c>
      <c r="P4010" s="2">
        <v>109.0</v>
      </c>
      <c r="Q4010" s="2" t="str">
        <f>VLOOKUP(A4010,'Additional Data'!$A$1:$D$9949,2,0)</f>
        <v>App</v>
      </c>
      <c r="R4010" s="2" t="str">
        <f>VLOOKUP(A4010,'Additional Data'!$A$1:$D$9949,4,0)</f>
        <v>Credit Card</v>
      </c>
      <c r="S4010" s="7">
        <f>VLOOKUP(A4010,'Additional Data'!$A$1:$D$9949,3,0)</f>
        <v>2747.43121</v>
      </c>
      <c r="T4010" s="2" t="str">
        <f>HLOOKUP(B4010,'Additional Data'!$F$1:$N$2,2,0)</f>
        <v>Gaming Console</v>
      </c>
    </row>
    <row r="4011" ht="14.25" customHeight="1">
      <c r="A4011" s="2">
        <v>434376.0</v>
      </c>
      <c r="B4011" s="2" t="s">
        <v>39</v>
      </c>
      <c r="C4011" s="2" t="s">
        <v>41</v>
      </c>
      <c r="D4011" s="2" t="s">
        <v>34</v>
      </c>
      <c r="E4011" s="4">
        <v>43538.15824074074</v>
      </c>
      <c r="F4011" s="4">
        <v>43540.15824074074</v>
      </c>
      <c r="G4011" s="4">
        <v>43543.15824074074</v>
      </c>
      <c r="H4011" s="2">
        <v>28.0</v>
      </c>
      <c r="I4011" s="2">
        <v>113.0</v>
      </c>
      <c r="J4011" s="2" t="s">
        <v>60</v>
      </c>
      <c r="K4011" s="2" t="s">
        <v>77</v>
      </c>
      <c r="L4011" s="2" t="s">
        <v>35</v>
      </c>
      <c r="M4011" s="2" t="s">
        <v>71</v>
      </c>
      <c r="N4011" s="2">
        <v>-3.0</v>
      </c>
      <c r="O4011" s="2">
        <v>2.0</v>
      </c>
      <c r="P4011" s="2">
        <v>141.0</v>
      </c>
      <c r="Q4011" s="2" t="str">
        <f>VLOOKUP(A4011,'Additional Data'!$A$1:$D$9949,2,0)</f>
        <v>Website</v>
      </c>
      <c r="R4011" s="2" t="str">
        <f>VLOOKUP(A4011,'Additional Data'!$A$1:$D$9949,4,0)</f>
        <v>Debit Card</v>
      </c>
      <c r="S4011" s="7">
        <f>VLOOKUP(A4011,'Additional Data'!$A$1:$D$9949,3,0)</f>
        <v>2040.381248</v>
      </c>
      <c r="T4011" s="2" t="str">
        <f>HLOOKUP(B4011,'Additional Data'!$F$1:$N$2,2,0)</f>
        <v>Mobile</v>
      </c>
    </row>
    <row r="4012" ht="14.25" customHeight="1">
      <c r="A4012" s="2">
        <v>646977.0</v>
      </c>
      <c r="B4012" s="2" t="s">
        <v>39</v>
      </c>
      <c r="C4012" s="2" t="s">
        <v>32</v>
      </c>
      <c r="D4012" s="2" t="s">
        <v>34</v>
      </c>
      <c r="E4012" s="4">
        <v>43538.15957175926</v>
      </c>
      <c r="F4012" s="4">
        <v>43541.15957175926</v>
      </c>
      <c r="G4012" s="4">
        <v>43545.15957175926</v>
      </c>
      <c r="H4012" s="2">
        <v>36.0</v>
      </c>
      <c r="I4012" s="2">
        <v>109.0</v>
      </c>
      <c r="J4012" s="2" t="s">
        <v>60</v>
      </c>
      <c r="K4012" s="2" t="s">
        <v>61</v>
      </c>
      <c r="L4012" s="2" t="s">
        <v>35</v>
      </c>
      <c r="M4012" s="2" t="s">
        <v>59</v>
      </c>
      <c r="N4012" s="2">
        <v>-4.0</v>
      </c>
      <c r="O4012" s="2">
        <v>3.0</v>
      </c>
      <c r="P4012" s="2">
        <v>145.0</v>
      </c>
      <c r="Q4012" s="2" t="str">
        <f>VLOOKUP(A4012,'Additional Data'!$A$1:$D$9949,2,0)</f>
        <v>Website</v>
      </c>
      <c r="R4012" s="2" t="str">
        <f>VLOOKUP(A4012,'Additional Data'!$A$1:$D$9949,4,0)</f>
        <v>Credit Card</v>
      </c>
      <c r="S4012" s="7">
        <f>VLOOKUP(A4012,'Additional Data'!$A$1:$D$9949,3,0)</f>
        <v>3500.797267</v>
      </c>
      <c r="T4012" s="2" t="str">
        <f>HLOOKUP(B4012,'Additional Data'!$F$1:$N$2,2,0)</f>
        <v>Mobile</v>
      </c>
    </row>
    <row r="4013" ht="14.25" customHeight="1">
      <c r="A4013" s="2">
        <v>476249.0</v>
      </c>
      <c r="B4013" s="2" t="s">
        <v>46</v>
      </c>
      <c r="C4013" s="2" t="s">
        <v>41</v>
      </c>
      <c r="D4013" s="2" t="s">
        <v>34</v>
      </c>
      <c r="E4013" s="4">
        <v>43538.16034722222</v>
      </c>
      <c r="F4013" s="4">
        <v>43542.16034722222</v>
      </c>
      <c r="G4013" s="4">
        <v>43542.16034722222</v>
      </c>
      <c r="H4013" s="2">
        <v>0.0</v>
      </c>
      <c r="I4013" s="2">
        <v>106.0</v>
      </c>
      <c r="J4013" s="2" t="s">
        <v>41</v>
      </c>
      <c r="K4013" s="2" t="s">
        <v>66</v>
      </c>
      <c r="L4013" s="2" t="s">
        <v>67</v>
      </c>
      <c r="M4013" s="2" t="s">
        <v>71</v>
      </c>
      <c r="N4013" s="2">
        <v>0.0</v>
      </c>
      <c r="O4013" s="2">
        <v>4.0</v>
      </c>
      <c r="P4013" s="2">
        <v>106.0</v>
      </c>
      <c r="Q4013" s="2" t="str">
        <f>VLOOKUP(A4013,'Additional Data'!$A$1:$D$9949,2,0)</f>
        <v>App</v>
      </c>
      <c r="R4013" s="2" t="str">
        <f>VLOOKUP(A4013,'Additional Data'!$A$1:$D$9949,4,0)</f>
        <v>Credit Card</v>
      </c>
      <c r="S4013" s="7">
        <f>VLOOKUP(A4013,'Additional Data'!$A$1:$D$9949,3,0)</f>
        <v>3727.991056</v>
      </c>
      <c r="T4013" s="2" t="str">
        <f>HLOOKUP(B4013,'Additional Data'!$F$1:$N$2,2,0)</f>
        <v>TV</v>
      </c>
    </row>
    <row r="4014" ht="14.25" customHeight="1">
      <c r="A4014" s="2">
        <v>990797.0</v>
      </c>
      <c r="B4014" s="2" t="s">
        <v>30</v>
      </c>
      <c r="C4014" s="2" t="s">
        <v>32</v>
      </c>
      <c r="D4014" s="2" t="s">
        <v>34</v>
      </c>
      <c r="E4014" s="4">
        <v>43538.16630787037</v>
      </c>
      <c r="F4014" s="4">
        <v>43543.16630787037</v>
      </c>
      <c r="G4014" s="4">
        <v>43545.16630787037</v>
      </c>
      <c r="H4014" s="2">
        <v>58.0</v>
      </c>
      <c r="I4014" s="2">
        <v>95.0</v>
      </c>
      <c r="J4014" s="2" t="s">
        <v>60</v>
      </c>
      <c r="K4014" s="2" t="s">
        <v>61</v>
      </c>
      <c r="L4014" s="2" t="s">
        <v>35</v>
      </c>
      <c r="M4014" s="2" t="s">
        <v>71</v>
      </c>
      <c r="N4014" s="2">
        <v>-2.0</v>
      </c>
      <c r="O4014" s="2">
        <v>5.0</v>
      </c>
      <c r="P4014" s="2">
        <v>153.0</v>
      </c>
      <c r="Q4014" s="2" t="str">
        <f>VLOOKUP(A4014,'Additional Data'!$A$1:$D$9949,2,0)</f>
        <v>App</v>
      </c>
      <c r="R4014" s="2" t="str">
        <f>VLOOKUP(A4014,'Additional Data'!$A$1:$D$9949,4,0)</f>
        <v>Credit Card</v>
      </c>
      <c r="S4014" s="7">
        <f>VLOOKUP(A4014,'Additional Data'!$A$1:$D$9949,3,0)</f>
        <v>1415.94559</v>
      </c>
      <c r="T4014" s="2" t="str">
        <f>HLOOKUP(B4014,'Additional Data'!$F$1:$N$2,2,0)</f>
        <v>PC</v>
      </c>
    </row>
    <row r="4015" ht="14.25" customHeight="1">
      <c r="A4015" s="2">
        <v>729075.0</v>
      </c>
      <c r="B4015" s="2" t="s">
        <v>39</v>
      </c>
      <c r="C4015" s="2" t="s">
        <v>41</v>
      </c>
      <c r="D4015" s="2" t="s">
        <v>34</v>
      </c>
      <c r="E4015" s="4">
        <v>43538.16707175926</v>
      </c>
      <c r="F4015" s="4">
        <v>43542.16707175926</v>
      </c>
      <c r="G4015" s="4">
        <v>43541.16707175926</v>
      </c>
      <c r="H4015" s="2">
        <v>50.0</v>
      </c>
      <c r="I4015" s="2">
        <v>124.0</v>
      </c>
      <c r="J4015" s="2" t="s">
        <v>32</v>
      </c>
      <c r="K4015" s="2" t="s">
        <v>70</v>
      </c>
      <c r="L4015" s="2" t="s">
        <v>35</v>
      </c>
      <c r="M4015" s="2" t="s">
        <v>59</v>
      </c>
      <c r="N4015" s="2">
        <v>1.0</v>
      </c>
      <c r="O4015" s="2">
        <v>4.0</v>
      </c>
      <c r="P4015" s="2">
        <v>174.0</v>
      </c>
      <c r="Q4015" s="2" t="str">
        <f>VLOOKUP(A4015,'Additional Data'!$A$1:$D$9949,2,0)</f>
        <v>Website</v>
      </c>
      <c r="R4015" s="2" t="str">
        <f>VLOOKUP(A4015,'Additional Data'!$A$1:$D$9949,4,0)</f>
        <v>Credit Card</v>
      </c>
      <c r="S4015" s="7">
        <f>VLOOKUP(A4015,'Additional Data'!$A$1:$D$9949,3,0)</f>
        <v>2763</v>
      </c>
      <c r="T4015" s="2" t="str">
        <f>HLOOKUP(B4015,'Additional Data'!$F$1:$N$2,2,0)</f>
        <v>Mobile</v>
      </c>
    </row>
    <row r="4016" ht="14.25" customHeight="1">
      <c r="A4016" s="2">
        <v>946617.0</v>
      </c>
      <c r="B4016" s="2" t="s">
        <v>39</v>
      </c>
      <c r="C4016" s="2" t="s">
        <v>41</v>
      </c>
      <c r="D4016" s="2" t="s">
        <v>34</v>
      </c>
      <c r="E4016" s="4">
        <v>43538.16777777778</v>
      </c>
      <c r="F4016" s="4">
        <v>43546.16777777778</v>
      </c>
      <c r="G4016" s="4">
        <v>43541.16777777778</v>
      </c>
      <c r="H4016" s="2">
        <v>44.0</v>
      </c>
      <c r="I4016" s="2">
        <v>128.0</v>
      </c>
      <c r="J4016" s="2" t="s">
        <v>32</v>
      </c>
      <c r="K4016" s="2" t="s">
        <v>70</v>
      </c>
      <c r="L4016" s="2" t="s">
        <v>35</v>
      </c>
      <c r="M4016" s="2" t="s">
        <v>59</v>
      </c>
      <c r="N4016" s="2">
        <v>5.0</v>
      </c>
      <c r="O4016" s="2">
        <v>8.0</v>
      </c>
      <c r="P4016" s="2">
        <v>172.0</v>
      </c>
      <c r="Q4016" s="2" t="str">
        <f>VLOOKUP(A4016,'Additional Data'!$A$1:$D$9949,2,0)</f>
        <v>Website</v>
      </c>
      <c r="R4016" s="2" t="str">
        <f>VLOOKUP(A4016,'Additional Data'!$A$1:$D$9949,4,0)</f>
        <v>Cash On Delivery</v>
      </c>
      <c r="S4016" s="7">
        <f>VLOOKUP(A4016,'Additional Data'!$A$1:$D$9949,3,0)</f>
        <v>2159.3077</v>
      </c>
      <c r="T4016" s="2" t="str">
        <f>HLOOKUP(B4016,'Additional Data'!$F$1:$N$2,2,0)</f>
        <v>Mobile</v>
      </c>
    </row>
    <row r="4017" ht="14.25" customHeight="1">
      <c r="A4017" s="2">
        <v>573064.0</v>
      </c>
      <c r="B4017" s="2" t="s">
        <v>48</v>
      </c>
      <c r="C4017" s="2" t="s">
        <v>32</v>
      </c>
      <c r="D4017" s="2" t="s">
        <v>34</v>
      </c>
      <c r="E4017" s="4">
        <v>43538.17077546296</v>
      </c>
      <c r="F4017" s="4">
        <v>43544.17077546296</v>
      </c>
      <c r="G4017" s="4">
        <v>43543.17077546296</v>
      </c>
      <c r="H4017" s="2">
        <v>78.0</v>
      </c>
      <c r="I4017" s="2">
        <v>91.0</v>
      </c>
      <c r="J4017" s="2" t="s">
        <v>60</v>
      </c>
      <c r="K4017" s="2" t="s">
        <v>61</v>
      </c>
      <c r="L4017" s="2" t="s">
        <v>35</v>
      </c>
      <c r="M4017" s="2" t="s">
        <v>71</v>
      </c>
      <c r="N4017" s="2">
        <v>1.0</v>
      </c>
      <c r="O4017" s="2">
        <v>6.0</v>
      </c>
      <c r="P4017" s="2">
        <v>169.0</v>
      </c>
      <c r="Q4017" s="2" t="str">
        <f>VLOOKUP(A4017,'Additional Data'!$A$1:$D$9949,2,0)</f>
        <v>App</v>
      </c>
      <c r="R4017" s="2" t="str">
        <f>VLOOKUP(A4017,'Additional Data'!$A$1:$D$9949,4,0)</f>
        <v>Debit Card</v>
      </c>
      <c r="S4017" s="7">
        <f>VLOOKUP(A4017,'Additional Data'!$A$1:$D$9949,3,0)</f>
        <v>1863.387271</v>
      </c>
      <c r="T4017" s="2" t="str">
        <f>HLOOKUP(B4017,'Additional Data'!$F$1:$N$2,2,0)</f>
        <v>Gaming Console</v>
      </c>
    </row>
    <row r="4018" ht="14.25" customHeight="1">
      <c r="A4018" s="2">
        <v>67851.0</v>
      </c>
      <c r="B4018" s="2" t="s">
        <v>39</v>
      </c>
      <c r="C4018" s="2" t="s">
        <v>41</v>
      </c>
      <c r="D4018" s="2" t="s">
        <v>34</v>
      </c>
      <c r="E4018" s="4">
        <v>43538.171215277776</v>
      </c>
      <c r="F4018" s="4">
        <v>43539.171215277776</v>
      </c>
      <c r="G4018" s="4">
        <v>43543.171215277776</v>
      </c>
      <c r="H4018" s="2">
        <v>0.0</v>
      </c>
      <c r="I4018" s="2">
        <v>128.0</v>
      </c>
      <c r="J4018" s="2" t="s">
        <v>41</v>
      </c>
      <c r="K4018" s="2" t="s">
        <v>66</v>
      </c>
      <c r="L4018" s="2" t="s">
        <v>67</v>
      </c>
      <c r="M4018" s="2" t="s">
        <v>59</v>
      </c>
      <c r="N4018" s="2">
        <v>-4.0</v>
      </c>
      <c r="O4018" s="2">
        <v>1.0</v>
      </c>
      <c r="P4018" s="2">
        <v>128.0</v>
      </c>
      <c r="Q4018" s="2" t="str">
        <f>VLOOKUP(A4018,'Additional Data'!$A$1:$D$9949,2,0)</f>
        <v>Website</v>
      </c>
      <c r="R4018" s="2" t="str">
        <f>VLOOKUP(A4018,'Additional Data'!$A$1:$D$9949,4,0)</f>
        <v>Cash On Delivery</v>
      </c>
      <c r="S4018" s="7">
        <f>VLOOKUP(A4018,'Additional Data'!$A$1:$D$9949,3,0)</f>
        <v>412.4536812</v>
      </c>
      <c r="T4018" s="2" t="str">
        <f>HLOOKUP(B4018,'Additional Data'!$F$1:$N$2,2,0)</f>
        <v>Mobile</v>
      </c>
    </row>
    <row r="4019" ht="14.25" customHeight="1">
      <c r="A4019" s="2">
        <v>462346.0</v>
      </c>
      <c r="B4019" s="2" t="s">
        <v>47</v>
      </c>
      <c r="C4019" s="2" t="s">
        <v>41</v>
      </c>
      <c r="D4019" s="2" t="s">
        <v>34</v>
      </c>
      <c r="E4019" s="4">
        <v>43538.18377314815</v>
      </c>
      <c r="F4019" s="4">
        <v>43543.18377314815</v>
      </c>
      <c r="G4019" s="4">
        <v>43542.18377314815</v>
      </c>
      <c r="H4019" s="2">
        <v>0.0</v>
      </c>
      <c r="I4019" s="2">
        <v>126.0</v>
      </c>
      <c r="J4019" s="2" t="s">
        <v>41</v>
      </c>
      <c r="K4019" s="2" t="s">
        <v>66</v>
      </c>
      <c r="L4019" s="2" t="s">
        <v>67</v>
      </c>
      <c r="M4019" s="2" t="s">
        <v>59</v>
      </c>
      <c r="N4019" s="2">
        <v>1.0</v>
      </c>
      <c r="O4019" s="2">
        <v>5.0</v>
      </c>
      <c r="P4019" s="2">
        <v>126.0</v>
      </c>
      <c r="Q4019" s="2" t="str">
        <f>VLOOKUP(A4019,'Additional Data'!$A$1:$D$9949,2,0)</f>
        <v>App</v>
      </c>
      <c r="R4019" s="2" t="str">
        <f>VLOOKUP(A4019,'Additional Data'!$A$1:$D$9949,4,0)</f>
        <v>Debit Card</v>
      </c>
      <c r="S4019" s="7">
        <f>VLOOKUP(A4019,'Additional Data'!$A$1:$D$9949,3,0)</f>
        <v>3113</v>
      </c>
      <c r="T4019" s="2" t="str">
        <f>HLOOKUP(B4019,'Additional Data'!$F$1:$N$2,2,0)</f>
        <v>Tablet</v>
      </c>
    </row>
    <row r="4020" ht="14.25" customHeight="1">
      <c r="A4020" s="2">
        <v>462692.0</v>
      </c>
      <c r="B4020" s="2" t="s">
        <v>48</v>
      </c>
      <c r="C4020" s="2" t="s">
        <v>41</v>
      </c>
      <c r="D4020" s="2" t="s">
        <v>34</v>
      </c>
      <c r="E4020" s="4">
        <v>43538.19561342592</v>
      </c>
      <c r="F4020" s="4">
        <v>43540.19561342592</v>
      </c>
      <c r="G4020" s="4">
        <v>43541.19561342592</v>
      </c>
      <c r="H4020" s="2">
        <v>84.0</v>
      </c>
      <c r="I4020" s="2">
        <v>86.0</v>
      </c>
      <c r="J4020" s="2" t="s">
        <v>60</v>
      </c>
      <c r="K4020" s="2" t="s">
        <v>77</v>
      </c>
      <c r="L4020" s="2" t="s">
        <v>35</v>
      </c>
      <c r="M4020" s="2" t="s">
        <v>71</v>
      </c>
      <c r="N4020" s="2">
        <v>-1.0</v>
      </c>
      <c r="O4020" s="2">
        <v>2.0</v>
      </c>
      <c r="P4020" s="2">
        <v>170.0</v>
      </c>
      <c r="Q4020" s="2" t="str">
        <f>VLOOKUP(A4020,'Additional Data'!$A$1:$D$9949,2,0)</f>
        <v>App</v>
      </c>
      <c r="R4020" s="2" t="str">
        <f>VLOOKUP(A4020,'Additional Data'!$A$1:$D$9949,4,0)</f>
        <v>Debit Card</v>
      </c>
      <c r="S4020" s="7">
        <f>VLOOKUP(A4020,'Additional Data'!$A$1:$D$9949,3,0)</f>
        <v>1994</v>
      </c>
      <c r="T4020" s="2" t="str">
        <f>HLOOKUP(B4020,'Additional Data'!$F$1:$N$2,2,0)</f>
        <v>Gaming Console</v>
      </c>
    </row>
    <row r="4021" ht="14.25" customHeight="1">
      <c r="A4021" s="2">
        <v>711101.0</v>
      </c>
      <c r="B4021" s="2" t="s">
        <v>46</v>
      </c>
      <c r="C4021" s="2" t="s">
        <v>41</v>
      </c>
      <c r="D4021" s="2" t="s">
        <v>34</v>
      </c>
      <c r="E4021" s="4">
        <v>43538.195706018516</v>
      </c>
      <c r="F4021" s="4">
        <v>43545.195706018516</v>
      </c>
      <c r="G4021" s="4">
        <v>43545.195706018516</v>
      </c>
      <c r="H4021" s="2">
        <v>38.0</v>
      </c>
      <c r="I4021" s="2">
        <v>120.0</v>
      </c>
      <c r="J4021" s="2" t="s">
        <v>73</v>
      </c>
      <c r="K4021" s="2" t="s">
        <v>80</v>
      </c>
      <c r="L4021" s="2" t="s">
        <v>35</v>
      </c>
      <c r="M4021" s="2" t="s">
        <v>59</v>
      </c>
      <c r="N4021" s="2">
        <v>0.0</v>
      </c>
      <c r="O4021" s="2">
        <v>7.0</v>
      </c>
      <c r="P4021" s="2">
        <v>158.0</v>
      </c>
      <c r="Q4021" s="2" t="str">
        <f>VLOOKUP(A4021,'Additional Data'!$A$1:$D$9949,2,0)</f>
        <v>App</v>
      </c>
      <c r="R4021" s="2" t="str">
        <f>VLOOKUP(A4021,'Additional Data'!$A$1:$D$9949,4,0)</f>
        <v>Credit Card</v>
      </c>
      <c r="S4021" s="7">
        <f>VLOOKUP(A4021,'Additional Data'!$A$1:$D$9949,3,0)</f>
        <v>2728.747916</v>
      </c>
      <c r="T4021" s="2" t="str">
        <f>HLOOKUP(B4021,'Additional Data'!$F$1:$N$2,2,0)</f>
        <v>TV</v>
      </c>
    </row>
    <row r="4022" ht="14.25" customHeight="1">
      <c r="A4022" s="2">
        <v>103910.0</v>
      </c>
      <c r="B4022" s="2" t="s">
        <v>42</v>
      </c>
      <c r="C4022" s="2" t="s">
        <v>32</v>
      </c>
      <c r="D4022" s="2" t="s">
        <v>34</v>
      </c>
      <c r="E4022" s="4">
        <v>43538.20753472222</v>
      </c>
      <c r="F4022" s="4">
        <v>43544.20753472222</v>
      </c>
      <c r="G4022" s="4">
        <v>43543.20753472222</v>
      </c>
      <c r="H4022" s="2">
        <v>45.0</v>
      </c>
      <c r="I4022" s="2">
        <v>127.0</v>
      </c>
      <c r="J4022" s="2" t="s">
        <v>41</v>
      </c>
      <c r="K4022" s="2" t="s">
        <v>58</v>
      </c>
      <c r="L4022" s="2" t="s">
        <v>35</v>
      </c>
      <c r="M4022" s="2" t="s">
        <v>59</v>
      </c>
      <c r="N4022" s="2">
        <v>1.0</v>
      </c>
      <c r="O4022" s="2">
        <v>6.0</v>
      </c>
      <c r="P4022" s="2">
        <v>172.0</v>
      </c>
      <c r="Q4022" s="2" t="str">
        <f>VLOOKUP(A4022,'Additional Data'!$A$1:$D$9949,2,0)</f>
        <v>App</v>
      </c>
      <c r="R4022" s="2" t="str">
        <f>VLOOKUP(A4022,'Additional Data'!$A$1:$D$9949,4,0)</f>
        <v>Debit Card</v>
      </c>
      <c r="S4022" s="7">
        <f>VLOOKUP(A4022,'Additional Data'!$A$1:$D$9949,3,0)</f>
        <v>1513.938379</v>
      </c>
      <c r="T4022" s="2" t="str">
        <f>HLOOKUP(B4022,'Additional Data'!$F$1:$N$2,2,0)</f>
        <v>TV</v>
      </c>
    </row>
    <row r="4023" ht="14.25" customHeight="1">
      <c r="A4023" s="2">
        <v>352730.0</v>
      </c>
      <c r="B4023" s="2" t="s">
        <v>39</v>
      </c>
      <c r="C4023" s="2" t="s">
        <v>32</v>
      </c>
      <c r="D4023" s="2" t="s">
        <v>34</v>
      </c>
      <c r="E4023" s="4">
        <v>43538.208020833335</v>
      </c>
      <c r="F4023" s="4">
        <v>43545.208020833335</v>
      </c>
      <c r="G4023" s="4">
        <v>43545.208020833335</v>
      </c>
      <c r="H4023" s="2">
        <v>28.0</v>
      </c>
      <c r="I4023" s="2">
        <v>114.0</v>
      </c>
      <c r="J4023" s="2" t="s">
        <v>60</v>
      </c>
      <c r="K4023" s="2" t="s">
        <v>61</v>
      </c>
      <c r="L4023" s="2" t="s">
        <v>35</v>
      </c>
      <c r="M4023" s="2" t="s">
        <v>59</v>
      </c>
      <c r="N4023" s="2">
        <v>0.0</v>
      </c>
      <c r="O4023" s="2">
        <v>7.0</v>
      </c>
      <c r="P4023" s="2">
        <v>142.0</v>
      </c>
      <c r="Q4023" s="2" t="str">
        <f>VLOOKUP(A4023,'Additional Data'!$A$1:$D$9949,2,0)</f>
        <v>App</v>
      </c>
      <c r="R4023" s="2" t="str">
        <f>VLOOKUP(A4023,'Additional Data'!$A$1:$D$9949,4,0)</f>
        <v>Debit Card</v>
      </c>
      <c r="S4023" s="7">
        <f>VLOOKUP(A4023,'Additional Data'!$A$1:$D$9949,3,0)</f>
        <v>3185.592268</v>
      </c>
      <c r="T4023" s="2" t="str">
        <f>HLOOKUP(B4023,'Additional Data'!$F$1:$N$2,2,0)</f>
        <v>Mobile</v>
      </c>
    </row>
    <row r="4024" ht="14.25" customHeight="1">
      <c r="A4024" s="2">
        <v>311430.0</v>
      </c>
      <c r="B4024" s="2" t="s">
        <v>42</v>
      </c>
      <c r="C4024" s="2" t="s">
        <v>32</v>
      </c>
      <c r="D4024" s="2" t="s">
        <v>34</v>
      </c>
      <c r="E4024" s="4">
        <v>43538.213796296295</v>
      </c>
      <c r="F4024" s="4">
        <v>43542.213796296295</v>
      </c>
      <c r="G4024" s="4">
        <v>43545.213796296295</v>
      </c>
      <c r="H4024" s="2">
        <v>36.0</v>
      </c>
      <c r="I4024" s="2">
        <v>126.0</v>
      </c>
      <c r="J4024" s="2" t="s">
        <v>41</v>
      </c>
      <c r="K4024" s="2" t="s">
        <v>58</v>
      </c>
      <c r="L4024" s="2" t="s">
        <v>35</v>
      </c>
      <c r="M4024" s="2" t="s">
        <v>59</v>
      </c>
      <c r="N4024" s="2">
        <v>-3.0</v>
      </c>
      <c r="O4024" s="2">
        <v>4.0</v>
      </c>
      <c r="P4024" s="2">
        <v>162.0</v>
      </c>
      <c r="Q4024" s="2" t="str">
        <f>VLOOKUP(A4024,'Additional Data'!$A$1:$D$9949,2,0)</f>
        <v>Website</v>
      </c>
      <c r="R4024" s="2" t="str">
        <f>VLOOKUP(A4024,'Additional Data'!$A$1:$D$9949,4,0)</f>
        <v>Debit Card</v>
      </c>
      <c r="S4024" s="7">
        <f>VLOOKUP(A4024,'Additional Data'!$A$1:$D$9949,3,0)</f>
        <v>2410.161814</v>
      </c>
      <c r="T4024" s="2" t="str">
        <f>HLOOKUP(B4024,'Additional Data'!$F$1:$N$2,2,0)</f>
        <v>TV</v>
      </c>
    </row>
    <row r="4025" ht="14.25" customHeight="1">
      <c r="A4025" s="2">
        <v>935116.0</v>
      </c>
      <c r="B4025" s="2" t="s">
        <v>39</v>
      </c>
      <c r="C4025" s="2" t="s">
        <v>32</v>
      </c>
      <c r="D4025" s="2" t="s">
        <v>34</v>
      </c>
      <c r="E4025" s="4">
        <v>43538.21564814815</v>
      </c>
      <c r="F4025" s="4">
        <v>43548.21564814815</v>
      </c>
      <c r="G4025" s="4">
        <v>43543.21564814815</v>
      </c>
      <c r="H4025" s="2">
        <v>40.0</v>
      </c>
      <c r="I4025" s="2">
        <v>129.0</v>
      </c>
      <c r="J4025" s="2" t="s">
        <v>73</v>
      </c>
      <c r="K4025" s="2" t="s">
        <v>74</v>
      </c>
      <c r="L4025" s="2" t="s">
        <v>35</v>
      </c>
      <c r="M4025" s="2" t="s">
        <v>71</v>
      </c>
      <c r="N4025" s="2">
        <v>5.0</v>
      </c>
      <c r="O4025" s="2">
        <v>10.0</v>
      </c>
      <c r="P4025" s="2">
        <v>169.0</v>
      </c>
      <c r="Q4025" s="2" t="str">
        <f>VLOOKUP(A4025,'Additional Data'!$A$1:$D$9949,2,0)</f>
        <v>App</v>
      </c>
      <c r="R4025" s="2" t="str">
        <f>VLOOKUP(A4025,'Additional Data'!$A$1:$D$9949,4,0)</f>
        <v>Debit Card</v>
      </c>
      <c r="S4025" s="7">
        <f>VLOOKUP(A4025,'Additional Data'!$A$1:$D$9949,3,0)</f>
        <v>2949.668106</v>
      </c>
      <c r="T4025" s="2" t="str">
        <f>HLOOKUP(B4025,'Additional Data'!$F$1:$N$2,2,0)</f>
        <v>Mobile</v>
      </c>
    </row>
    <row r="4026" ht="14.25" customHeight="1">
      <c r="A4026" s="2">
        <v>708895.0</v>
      </c>
      <c r="B4026" s="2" t="s">
        <v>48</v>
      </c>
      <c r="C4026" s="2" t="s">
        <v>32</v>
      </c>
      <c r="D4026" s="2" t="s">
        <v>34</v>
      </c>
      <c r="E4026" s="4">
        <v>43538.22122685185</v>
      </c>
      <c r="F4026" s="4">
        <v>43540.22122685185</v>
      </c>
      <c r="G4026" s="4">
        <v>43542.22122685185</v>
      </c>
      <c r="H4026" s="2">
        <v>40.0</v>
      </c>
      <c r="I4026" s="2">
        <v>106.0</v>
      </c>
      <c r="J4026" s="2" t="s">
        <v>63</v>
      </c>
      <c r="K4026" s="2" t="s">
        <v>81</v>
      </c>
      <c r="L4026" s="2" t="s">
        <v>35</v>
      </c>
      <c r="M4026" s="2" t="s">
        <v>59</v>
      </c>
      <c r="N4026" s="2">
        <v>-2.0</v>
      </c>
      <c r="O4026" s="2">
        <v>2.0</v>
      </c>
      <c r="P4026" s="2">
        <v>146.0</v>
      </c>
      <c r="Q4026" s="2" t="str">
        <f>VLOOKUP(A4026,'Additional Data'!$A$1:$D$9949,2,0)</f>
        <v>App</v>
      </c>
      <c r="R4026" s="2" t="str">
        <f>VLOOKUP(A4026,'Additional Data'!$A$1:$D$9949,4,0)</f>
        <v>Credit Card</v>
      </c>
      <c r="S4026" s="7">
        <f>VLOOKUP(A4026,'Additional Data'!$A$1:$D$9949,3,0)</f>
        <v>1080.274753</v>
      </c>
      <c r="T4026" s="2" t="str">
        <f>HLOOKUP(B4026,'Additional Data'!$F$1:$N$2,2,0)</f>
        <v>Gaming Console</v>
      </c>
    </row>
    <row r="4027" ht="14.25" customHeight="1">
      <c r="A4027" s="2">
        <v>380263.0</v>
      </c>
      <c r="B4027" s="2" t="s">
        <v>47</v>
      </c>
      <c r="C4027" s="2" t="s">
        <v>32</v>
      </c>
      <c r="D4027" s="2" t="s">
        <v>34</v>
      </c>
      <c r="E4027" s="4">
        <v>43538.22201388889</v>
      </c>
      <c r="F4027" s="4">
        <v>43538.22201388889</v>
      </c>
      <c r="G4027" s="4">
        <v>43544.22201388889</v>
      </c>
      <c r="H4027" s="2">
        <v>0.0</v>
      </c>
      <c r="I4027" s="2">
        <v>123.0</v>
      </c>
      <c r="J4027" s="2" t="s">
        <v>32</v>
      </c>
      <c r="K4027" s="2" t="s">
        <v>82</v>
      </c>
      <c r="L4027" s="2" t="s">
        <v>67</v>
      </c>
      <c r="M4027" s="2" t="s">
        <v>59</v>
      </c>
      <c r="N4027" s="2">
        <v>-6.0</v>
      </c>
      <c r="O4027" s="2">
        <v>0.0</v>
      </c>
      <c r="P4027" s="2">
        <v>123.0</v>
      </c>
      <c r="Q4027" s="2" t="str">
        <f>VLOOKUP(A4027,'Additional Data'!$A$1:$D$9949,2,0)</f>
        <v>App</v>
      </c>
      <c r="R4027" s="2" t="str">
        <f>VLOOKUP(A4027,'Additional Data'!$A$1:$D$9949,4,0)</f>
        <v>Credit Card</v>
      </c>
      <c r="S4027" s="7">
        <f>VLOOKUP(A4027,'Additional Data'!$A$1:$D$9949,3,0)</f>
        <v>1105.81814</v>
      </c>
      <c r="T4027" s="2" t="str">
        <f>HLOOKUP(B4027,'Additional Data'!$F$1:$N$2,2,0)</f>
        <v>Tablet</v>
      </c>
    </row>
    <row r="4028" ht="14.25" customHeight="1">
      <c r="A4028" s="2">
        <v>890196.0</v>
      </c>
      <c r="B4028" s="2" t="s">
        <v>39</v>
      </c>
      <c r="C4028" s="2" t="s">
        <v>41</v>
      </c>
      <c r="D4028" s="2" t="s">
        <v>34</v>
      </c>
      <c r="E4028" s="4">
        <v>43538.223657407405</v>
      </c>
      <c r="F4028" s="4">
        <v>43542.223657407405</v>
      </c>
      <c r="G4028" s="4">
        <v>43541.223657407405</v>
      </c>
      <c r="H4028" s="2">
        <v>46.0</v>
      </c>
      <c r="I4028" s="2">
        <v>112.0</v>
      </c>
      <c r="J4028" s="2" t="s">
        <v>63</v>
      </c>
      <c r="K4028" s="2" t="s">
        <v>64</v>
      </c>
      <c r="L4028" s="2" t="s">
        <v>35</v>
      </c>
      <c r="M4028" s="2" t="s">
        <v>71</v>
      </c>
      <c r="N4028" s="2">
        <v>1.0</v>
      </c>
      <c r="O4028" s="2">
        <v>4.0</v>
      </c>
      <c r="P4028" s="2">
        <v>158.0</v>
      </c>
      <c r="Q4028" s="2" t="str">
        <f>VLOOKUP(A4028,'Additional Data'!$A$1:$D$9949,2,0)</f>
        <v>Website</v>
      </c>
      <c r="R4028" s="2" t="str">
        <f>VLOOKUP(A4028,'Additional Data'!$A$1:$D$9949,4,0)</f>
        <v>Debit Card</v>
      </c>
      <c r="S4028" s="7">
        <f>VLOOKUP(A4028,'Additional Data'!$A$1:$D$9949,3,0)</f>
        <v>1981.665572</v>
      </c>
      <c r="T4028" s="2" t="str">
        <f>HLOOKUP(B4028,'Additional Data'!$F$1:$N$2,2,0)</f>
        <v>Mobile</v>
      </c>
    </row>
    <row r="4029" ht="14.25" customHeight="1">
      <c r="A4029" s="2">
        <v>123588.0</v>
      </c>
      <c r="B4029" s="2" t="s">
        <v>36</v>
      </c>
      <c r="C4029" s="2" t="s">
        <v>41</v>
      </c>
      <c r="D4029" s="2" t="s">
        <v>34</v>
      </c>
      <c r="E4029" s="4">
        <v>43538.22896990741</v>
      </c>
      <c r="F4029" s="4">
        <v>43543.22896990741</v>
      </c>
      <c r="G4029" s="4">
        <v>43544.22896990741</v>
      </c>
      <c r="H4029" s="2">
        <v>82.0</v>
      </c>
      <c r="I4029" s="2">
        <v>92.0</v>
      </c>
      <c r="J4029" s="2" t="s">
        <v>63</v>
      </c>
      <c r="K4029" s="2" t="s">
        <v>64</v>
      </c>
      <c r="L4029" s="2" t="s">
        <v>35</v>
      </c>
      <c r="M4029" s="2" t="s">
        <v>71</v>
      </c>
      <c r="N4029" s="2">
        <v>-1.0</v>
      </c>
      <c r="O4029" s="2">
        <v>5.0</v>
      </c>
      <c r="P4029" s="2">
        <v>174.0</v>
      </c>
      <c r="Q4029" s="2" t="str">
        <f>VLOOKUP(A4029,'Additional Data'!$A$1:$D$9949,2,0)</f>
        <v>Website</v>
      </c>
      <c r="R4029" s="2" t="str">
        <f>VLOOKUP(A4029,'Additional Data'!$A$1:$D$9949,4,0)</f>
        <v>Debit Card</v>
      </c>
      <c r="S4029" s="7">
        <f>VLOOKUP(A4029,'Additional Data'!$A$1:$D$9949,3,0)</f>
        <v>876</v>
      </c>
      <c r="T4029" s="2" t="str">
        <f>HLOOKUP(B4029,'Additional Data'!$F$1:$N$2,2,0)</f>
        <v>Laptop</v>
      </c>
    </row>
    <row r="4030" ht="14.25" customHeight="1">
      <c r="A4030" s="2">
        <v>671332.0</v>
      </c>
      <c r="B4030" s="2" t="s">
        <v>42</v>
      </c>
      <c r="C4030" s="2" t="s">
        <v>41</v>
      </c>
      <c r="D4030" s="2" t="s">
        <v>34</v>
      </c>
      <c r="E4030" s="4">
        <v>43538.23664351852</v>
      </c>
      <c r="F4030" s="4">
        <v>43544.23664351852</v>
      </c>
      <c r="G4030" s="4">
        <v>43544.23664351852</v>
      </c>
      <c r="H4030" s="2">
        <v>26.0</v>
      </c>
      <c r="I4030" s="2">
        <v>112.0</v>
      </c>
      <c r="J4030" s="2" t="s">
        <v>63</v>
      </c>
      <c r="K4030" s="2" t="s">
        <v>64</v>
      </c>
      <c r="L4030" s="2" t="s">
        <v>35</v>
      </c>
      <c r="M4030" s="2" t="s">
        <v>71</v>
      </c>
      <c r="N4030" s="2">
        <v>0.0</v>
      </c>
      <c r="O4030" s="2">
        <v>6.0</v>
      </c>
      <c r="P4030" s="2">
        <v>138.0</v>
      </c>
      <c r="Q4030" s="2" t="str">
        <f>VLOOKUP(A4030,'Additional Data'!$A$1:$D$9949,2,0)</f>
        <v>App</v>
      </c>
      <c r="R4030" s="2" t="str">
        <f>VLOOKUP(A4030,'Additional Data'!$A$1:$D$9949,4,0)</f>
        <v>Debit Card</v>
      </c>
      <c r="S4030" s="7">
        <f>VLOOKUP(A4030,'Additional Data'!$A$1:$D$9949,3,0)</f>
        <v>2813</v>
      </c>
      <c r="T4030" s="2" t="str">
        <f>HLOOKUP(B4030,'Additional Data'!$F$1:$N$2,2,0)</f>
        <v>TV</v>
      </c>
    </row>
    <row r="4031" ht="14.25" customHeight="1">
      <c r="A4031" s="2">
        <v>209425.0</v>
      </c>
      <c r="B4031" s="2" t="s">
        <v>47</v>
      </c>
      <c r="C4031" s="2" t="s">
        <v>41</v>
      </c>
      <c r="D4031" s="2" t="s">
        <v>34</v>
      </c>
      <c r="E4031" s="4">
        <v>43538.24120370371</v>
      </c>
      <c r="F4031" s="4">
        <v>43546.24120370371</v>
      </c>
      <c r="G4031" s="4">
        <v>43542.24120370371</v>
      </c>
      <c r="H4031" s="2">
        <v>67.0</v>
      </c>
      <c r="I4031" s="2">
        <v>107.0</v>
      </c>
      <c r="J4031" s="2" t="s">
        <v>73</v>
      </c>
      <c r="K4031" s="2" t="s">
        <v>80</v>
      </c>
      <c r="L4031" s="2" t="s">
        <v>35</v>
      </c>
      <c r="M4031" s="2" t="s">
        <v>71</v>
      </c>
      <c r="N4031" s="2">
        <v>4.0</v>
      </c>
      <c r="O4031" s="2">
        <v>8.0</v>
      </c>
      <c r="P4031" s="2">
        <v>174.0</v>
      </c>
      <c r="Q4031" s="2" t="str">
        <f>VLOOKUP(A4031,'Additional Data'!$A$1:$D$9949,2,0)</f>
        <v>App</v>
      </c>
      <c r="R4031" s="2" t="str">
        <f>VLOOKUP(A4031,'Additional Data'!$A$1:$D$9949,4,0)</f>
        <v>Credit Card</v>
      </c>
      <c r="S4031" s="7">
        <f>VLOOKUP(A4031,'Additional Data'!$A$1:$D$9949,3,0)</f>
        <v>2203</v>
      </c>
      <c r="T4031" s="2" t="str">
        <f>HLOOKUP(B4031,'Additional Data'!$F$1:$N$2,2,0)</f>
        <v>Tablet</v>
      </c>
    </row>
    <row r="4032" ht="14.25" customHeight="1">
      <c r="A4032" s="2">
        <v>611351.0</v>
      </c>
      <c r="B4032" s="2" t="s">
        <v>39</v>
      </c>
      <c r="C4032" s="2" t="s">
        <v>41</v>
      </c>
      <c r="D4032" s="2" t="s">
        <v>34</v>
      </c>
      <c r="E4032" s="4">
        <v>43538.24159722222</v>
      </c>
      <c r="F4032" s="4">
        <v>43541.24159722222</v>
      </c>
      <c r="G4032" s="4">
        <v>43541.24159722222</v>
      </c>
      <c r="H4032" s="2">
        <v>0.0</v>
      </c>
      <c r="I4032" s="2">
        <v>109.0</v>
      </c>
      <c r="J4032" s="2" t="s">
        <v>41</v>
      </c>
      <c r="K4032" s="2" t="s">
        <v>66</v>
      </c>
      <c r="L4032" s="2" t="s">
        <v>67</v>
      </c>
      <c r="M4032" s="2" t="s">
        <v>71</v>
      </c>
      <c r="N4032" s="2">
        <v>0.0</v>
      </c>
      <c r="O4032" s="2">
        <v>3.0</v>
      </c>
      <c r="P4032" s="2">
        <v>109.0</v>
      </c>
      <c r="Q4032" s="2" t="str">
        <f>VLOOKUP(A4032,'Additional Data'!$A$1:$D$9949,2,0)</f>
        <v>App</v>
      </c>
      <c r="R4032" s="2" t="str">
        <f>VLOOKUP(A4032,'Additional Data'!$A$1:$D$9949,4,0)</f>
        <v>Credit Card</v>
      </c>
      <c r="S4032" s="7">
        <f>VLOOKUP(A4032,'Additional Data'!$A$1:$D$9949,3,0)</f>
        <v>2518.879213</v>
      </c>
      <c r="T4032" s="2" t="str">
        <f>HLOOKUP(B4032,'Additional Data'!$F$1:$N$2,2,0)</f>
        <v>Mobile</v>
      </c>
    </row>
    <row r="4033" ht="14.25" customHeight="1">
      <c r="A4033" s="2">
        <v>728135.0</v>
      </c>
      <c r="B4033" s="2" t="s">
        <v>39</v>
      </c>
      <c r="C4033" s="2" t="s">
        <v>41</v>
      </c>
      <c r="D4033" s="2" t="s">
        <v>34</v>
      </c>
      <c r="E4033" s="4">
        <v>43538.24197916667</v>
      </c>
      <c r="F4033" s="4">
        <v>43540.24197916667</v>
      </c>
      <c r="G4033" s="4">
        <v>43545.24197916667</v>
      </c>
      <c r="H4033" s="2">
        <v>78.0</v>
      </c>
      <c r="I4033" s="2">
        <v>108.0</v>
      </c>
      <c r="J4033" s="2" t="s">
        <v>32</v>
      </c>
      <c r="K4033" s="2" t="s">
        <v>70</v>
      </c>
      <c r="L4033" s="2" t="s">
        <v>35</v>
      </c>
      <c r="M4033" s="2" t="s">
        <v>71</v>
      </c>
      <c r="N4033" s="2">
        <v>-5.0</v>
      </c>
      <c r="O4033" s="2">
        <v>2.0</v>
      </c>
      <c r="P4033" s="2">
        <v>186.0</v>
      </c>
      <c r="Q4033" s="2" t="str">
        <f>VLOOKUP(A4033,'Additional Data'!$A$1:$D$9949,2,0)</f>
        <v>App</v>
      </c>
      <c r="R4033" s="2" t="str">
        <f>VLOOKUP(A4033,'Additional Data'!$A$1:$D$9949,4,0)</f>
        <v>Credit Card</v>
      </c>
      <c r="S4033" s="7">
        <f>VLOOKUP(A4033,'Additional Data'!$A$1:$D$9949,3,0)</f>
        <v>708.9841959</v>
      </c>
      <c r="T4033" s="2" t="str">
        <f>HLOOKUP(B4033,'Additional Data'!$F$1:$N$2,2,0)</f>
        <v>Mobile</v>
      </c>
    </row>
    <row r="4034" ht="14.25" customHeight="1">
      <c r="A4034" s="2">
        <v>262927.0</v>
      </c>
      <c r="B4034" s="2" t="s">
        <v>39</v>
      </c>
      <c r="C4034" s="2" t="s">
        <v>41</v>
      </c>
      <c r="D4034" s="2" t="s">
        <v>34</v>
      </c>
      <c r="E4034" s="4">
        <v>43538.24628472222</v>
      </c>
      <c r="F4034" s="4">
        <v>43544.24628472222</v>
      </c>
      <c r="G4034" s="4">
        <v>43542.24628472222</v>
      </c>
      <c r="H4034" s="2">
        <v>87.0</v>
      </c>
      <c r="I4034" s="2">
        <v>104.0</v>
      </c>
      <c r="J4034" s="2" t="s">
        <v>32</v>
      </c>
      <c r="K4034" s="2" t="s">
        <v>70</v>
      </c>
      <c r="L4034" s="2" t="s">
        <v>35</v>
      </c>
      <c r="M4034" s="2" t="s">
        <v>71</v>
      </c>
      <c r="N4034" s="2">
        <v>2.0</v>
      </c>
      <c r="O4034" s="2">
        <v>6.0</v>
      </c>
      <c r="P4034" s="2">
        <v>191.0</v>
      </c>
      <c r="Q4034" s="2" t="str">
        <f>VLOOKUP(A4034,'Additional Data'!$A$1:$D$9949,2,0)</f>
        <v>App</v>
      </c>
      <c r="R4034" s="2" t="str">
        <f>VLOOKUP(A4034,'Additional Data'!$A$1:$D$9949,4,0)</f>
        <v>Cash On Delivery</v>
      </c>
      <c r="S4034" s="7">
        <f>VLOOKUP(A4034,'Additional Data'!$A$1:$D$9949,3,0)</f>
        <v>3624.406213</v>
      </c>
      <c r="T4034" s="2" t="str">
        <f>HLOOKUP(B4034,'Additional Data'!$F$1:$N$2,2,0)</f>
        <v>Mobile</v>
      </c>
    </row>
    <row r="4035" ht="14.25" customHeight="1">
      <c r="A4035" s="2">
        <v>406532.0</v>
      </c>
      <c r="B4035" s="2" t="s">
        <v>39</v>
      </c>
      <c r="C4035" s="2" t="s">
        <v>32</v>
      </c>
      <c r="D4035" s="2" t="s">
        <v>34</v>
      </c>
      <c r="E4035" s="4">
        <v>43538.24898148148</v>
      </c>
      <c r="F4035" s="4">
        <v>43540.24898148148</v>
      </c>
      <c r="G4035" s="4">
        <v>43542.24898148148</v>
      </c>
      <c r="H4035" s="2">
        <v>64.0</v>
      </c>
      <c r="I4035" s="2">
        <v>85.0</v>
      </c>
      <c r="J4035" s="2" t="s">
        <v>60</v>
      </c>
      <c r="K4035" s="2" t="s">
        <v>61</v>
      </c>
      <c r="L4035" s="2" t="s">
        <v>35</v>
      </c>
      <c r="M4035" s="2" t="s">
        <v>71</v>
      </c>
      <c r="N4035" s="2">
        <v>-2.0</v>
      </c>
      <c r="O4035" s="2">
        <v>2.0</v>
      </c>
      <c r="P4035" s="2">
        <v>149.0</v>
      </c>
      <c r="Q4035" s="2" t="str">
        <f>VLOOKUP(A4035,'Additional Data'!$A$1:$D$9949,2,0)</f>
        <v>App</v>
      </c>
      <c r="R4035" s="2" t="str">
        <f>VLOOKUP(A4035,'Additional Data'!$A$1:$D$9949,4,0)</f>
        <v>Debit Card</v>
      </c>
      <c r="S4035" s="7">
        <f>VLOOKUP(A4035,'Additional Data'!$A$1:$D$9949,3,0)</f>
        <v>3213</v>
      </c>
      <c r="T4035" s="2" t="str">
        <f>HLOOKUP(B4035,'Additional Data'!$F$1:$N$2,2,0)</f>
        <v>Mobile</v>
      </c>
    </row>
    <row r="4036" ht="14.25" customHeight="1">
      <c r="A4036" s="2">
        <v>246979.0</v>
      </c>
      <c r="B4036" s="2" t="s">
        <v>46</v>
      </c>
      <c r="C4036" s="2" t="s">
        <v>41</v>
      </c>
      <c r="D4036" s="2" t="s">
        <v>34</v>
      </c>
      <c r="E4036" s="4">
        <v>43538.24957175926</v>
      </c>
      <c r="F4036" s="4">
        <v>43544.24957175926</v>
      </c>
      <c r="G4036" s="4">
        <v>43542.24957175926</v>
      </c>
      <c r="H4036" s="2">
        <v>48.0</v>
      </c>
      <c r="I4036" s="2">
        <v>105.0</v>
      </c>
      <c r="J4036" s="2" t="s">
        <v>60</v>
      </c>
      <c r="K4036" s="2" t="s">
        <v>77</v>
      </c>
      <c r="L4036" s="2" t="s">
        <v>35</v>
      </c>
      <c r="M4036" s="2" t="s">
        <v>59</v>
      </c>
      <c r="N4036" s="2">
        <v>2.0</v>
      </c>
      <c r="O4036" s="2">
        <v>6.0</v>
      </c>
      <c r="P4036" s="2">
        <v>153.0</v>
      </c>
      <c r="Q4036" s="2" t="str">
        <f>VLOOKUP(A4036,'Additional Data'!$A$1:$D$9949,2,0)</f>
        <v>App</v>
      </c>
      <c r="R4036" s="2" t="str">
        <f>VLOOKUP(A4036,'Additional Data'!$A$1:$D$9949,4,0)</f>
        <v>Credit Card</v>
      </c>
      <c r="S4036" s="7">
        <f>VLOOKUP(A4036,'Additional Data'!$A$1:$D$9949,3,0)</f>
        <v>3437.416984</v>
      </c>
      <c r="T4036" s="2" t="str">
        <f>HLOOKUP(B4036,'Additional Data'!$F$1:$N$2,2,0)</f>
        <v>TV</v>
      </c>
    </row>
    <row r="4037" ht="14.25" customHeight="1">
      <c r="A4037" s="2">
        <v>286483.0</v>
      </c>
      <c r="B4037" s="2" t="s">
        <v>39</v>
      </c>
      <c r="C4037" s="2" t="s">
        <v>41</v>
      </c>
      <c r="D4037" s="2" t="s">
        <v>34</v>
      </c>
      <c r="E4037" s="4">
        <v>43538.25394675926</v>
      </c>
      <c r="F4037" s="4">
        <v>43545.25394675926</v>
      </c>
      <c r="G4037" s="4">
        <v>43545.25394675926</v>
      </c>
      <c r="H4037" s="2">
        <v>50.0</v>
      </c>
      <c r="I4037" s="2">
        <v>128.0</v>
      </c>
      <c r="J4037" s="2" t="s">
        <v>32</v>
      </c>
      <c r="K4037" s="2" t="s">
        <v>70</v>
      </c>
      <c r="L4037" s="2" t="s">
        <v>35</v>
      </c>
      <c r="M4037" s="2" t="s">
        <v>59</v>
      </c>
      <c r="N4037" s="2">
        <v>0.0</v>
      </c>
      <c r="O4037" s="2">
        <v>7.0</v>
      </c>
      <c r="P4037" s="2">
        <v>178.0</v>
      </c>
      <c r="Q4037" s="2" t="str">
        <f>VLOOKUP(A4037,'Additional Data'!$A$1:$D$9949,2,0)</f>
        <v>App</v>
      </c>
      <c r="R4037" s="2" t="str">
        <f>VLOOKUP(A4037,'Additional Data'!$A$1:$D$9949,4,0)</f>
        <v>Credit Card</v>
      </c>
      <c r="S4037" s="7">
        <f>VLOOKUP(A4037,'Additional Data'!$A$1:$D$9949,3,0)</f>
        <v>3430</v>
      </c>
      <c r="T4037" s="2" t="str">
        <f>HLOOKUP(B4037,'Additional Data'!$F$1:$N$2,2,0)</f>
        <v>Mobile</v>
      </c>
    </row>
    <row r="4038" ht="14.25" customHeight="1">
      <c r="A4038" s="2">
        <v>475714.0</v>
      </c>
      <c r="B4038" s="2" t="s">
        <v>39</v>
      </c>
      <c r="C4038" s="2" t="s">
        <v>41</v>
      </c>
      <c r="D4038" s="2" t="s">
        <v>34</v>
      </c>
      <c r="E4038" s="4">
        <v>43538.255902777775</v>
      </c>
      <c r="F4038" s="4">
        <v>43542.255902777775</v>
      </c>
      <c r="G4038" s="4">
        <v>43543.255902777775</v>
      </c>
      <c r="H4038" s="2">
        <v>32.0</v>
      </c>
      <c r="I4038" s="2">
        <v>122.0</v>
      </c>
      <c r="J4038" s="2" t="s">
        <v>32</v>
      </c>
      <c r="K4038" s="2" t="s">
        <v>70</v>
      </c>
      <c r="L4038" s="2" t="s">
        <v>35</v>
      </c>
      <c r="M4038" s="2" t="s">
        <v>59</v>
      </c>
      <c r="N4038" s="2">
        <v>-1.0</v>
      </c>
      <c r="O4038" s="2">
        <v>4.0</v>
      </c>
      <c r="P4038" s="2">
        <v>154.0</v>
      </c>
      <c r="Q4038" s="2" t="str">
        <f>VLOOKUP(A4038,'Additional Data'!$A$1:$D$9949,2,0)</f>
        <v>App</v>
      </c>
      <c r="R4038" s="2" t="str">
        <f>VLOOKUP(A4038,'Additional Data'!$A$1:$D$9949,4,0)</f>
        <v>Debit Card</v>
      </c>
      <c r="S4038" s="7">
        <f>VLOOKUP(A4038,'Additional Data'!$A$1:$D$9949,3,0)</f>
        <v>2607</v>
      </c>
      <c r="T4038" s="2" t="str">
        <f>HLOOKUP(B4038,'Additional Data'!$F$1:$N$2,2,0)</f>
        <v>Mobile</v>
      </c>
    </row>
    <row r="4039" ht="14.25" customHeight="1">
      <c r="A4039" s="2">
        <v>386544.0</v>
      </c>
      <c r="B4039" s="2" t="s">
        <v>30</v>
      </c>
      <c r="C4039" s="2" t="s">
        <v>41</v>
      </c>
      <c r="D4039" s="2" t="s">
        <v>34</v>
      </c>
      <c r="E4039" s="4">
        <v>43538.258252314816</v>
      </c>
      <c r="F4039" s="4">
        <v>43540.258252314816</v>
      </c>
      <c r="G4039" s="4">
        <v>43544.258252314816</v>
      </c>
      <c r="H4039" s="2">
        <v>0.0</v>
      </c>
      <c r="I4039" s="2">
        <v>124.0</v>
      </c>
      <c r="J4039" s="2" t="s">
        <v>41</v>
      </c>
      <c r="K4039" s="2" t="s">
        <v>66</v>
      </c>
      <c r="L4039" s="2" t="s">
        <v>67</v>
      </c>
      <c r="M4039" s="2" t="s">
        <v>71</v>
      </c>
      <c r="N4039" s="2">
        <v>-4.0</v>
      </c>
      <c r="O4039" s="2">
        <v>2.0</v>
      </c>
      <c r="P4039" s="2">
        <v>124.0</v>
      </c>
      <c r="Q4039" s="2" t="str">
        <f>VLOOKUP(A4039,'Additional Data'!$A$1:$D$9949,2,0)</f>
        <v>Website</v>
      </c>
      <c r="R4039" s="2" t="str">
        <f>VLOOKUP(A4039,'Additional Data'!$A$1:$D$9949,4,0)</f>
        <v>Debit Card</v>
      </c>
      <c r="S4039" s="7">
        <f>VLOOKUP(A4039,'Additional Data'!$A$1:$D$9949,3,0)</f>
        <v>1055</v>
      </c>
      <c r="T4039" s="2" t="str">
        <f>HLOOKUP(B4039,'Additional Data'!$F$1:$N$2,2,0)</f>
        <v>PC</v>
      </c>
    </row>
    <row r="4040" ht="14.25" customHeight="1">
      <c r="A4040" s="2">
        <v>319221.0</v>
      </c>
      <c r="B4040" s="2" t="s">
        <v>49</v>
      </c>
      <c r="C4040" s="2" t="s">
        <v>32</v>
      </c>
      <c r="D4040" s="2" t="s">
        <v>34</v>
      </c>
      <c r="E4040" s="4">
        <v>43538.259675925925</v>
      </c>
      <c r="F4040" s="4">
        <v>43542.259675925925</v>
      </c>
      <c r="G4040" s="4">
        <v>43544.259675925925</v>
      </c>
      <c r="H4040" s="2">
        <v>34.0</v>
      </c>
      <c r="I4040" s="2">
        <v>125.0</v>
      </c>
      <c r="J4040" s="2" t="s">
        <v>41</v>
      </c>
      <c r="K4040" s="2" t="s">
        <v>58</v>
      </c>
      <c r="L4040" s="2" t="s">
        <v>35</v>
      </c>
      <c r="M4040" s="2" t="s">
        <v>59</v>
      </c>
      <c r="N4040" s="2">
        <v>-2.0</v>
      </c>
      <c r="O4040" s="2">
        <v>4.0</v>
      </c>
      <c r="P4040" s="2">
        <v>159.0</v>
      </c>
      <c r="Q4040" s="2" t="str">
        <f>VLOOKUP(A4040,'Additional Data'!$A$1:$D$9949,2,0)</f>
        <v>Website</v>
      </c>
      <c r="R4040" s="2" t="str">
        <f>VLOOKUP(A4040,'Additional Data'!$A$1:$D$9949,4,0)</f>
        <v>Cash On Delivery</v>
      </c>
      <c r="S4040" s="7">
        <f>VLOOKUP(A4040,'Additional Data'!$A$1:$D$9949,3,0)</f>
        <v>680.0746572</v>
      </c>
      <c r="T4040" s="2" t="str">
        <f>HLOOKUP(B4040,'Additional Data'!$F$1:$N$2,2,0)</f>
        <v>TV</v>
      </c>
    </row>
    <row r="4041" ht="14.25" customHeight="1">
      <c r="A4041" s="2">
        <v>162765.0</v>
      </c>
      <c r="B4041" s="2" t="s">
        <v>49</v>
      </c>
      <c r="C4041" s="2" t="s">
        <v>41</v>
      </c>
      <c r="D4041" s="2" t="s">
        <v>34</v>
      </c>
      <c r="E4041" s="4">
        <v>43538.26553240741</v>
      </c>
      <c r="F4041" s="4">
        <v>43540.26553240741</v>
      </c>
      <c r="G4041" s="4">
        <v>43545.26553240741</v>
      </c>
      <c r="H4041" s="2">
        <v>66.0</v>
      </c>
      <c r="I4041" s="2">
        <v>92.0</v>
      </c>
      <c r="J4041" s="2" t="s">
        <v>60</v>
      </c>
      <c r="K4041" s="2" t="s">
        <v>77</v>
      </c>
      <c r="L4041" s="2" t="s">
        <v>35</v>
      </c>
      <c r="M4041" s="2" t="s">
        <v>71</v>
      </c>
      <c r="N4041" s="2">
        <v>-5.0</v>
      </c>
      <c r="O4041" s="2">
        <v>2.0</v>
      </c>
      <c r="P4041" s="2">
        <v>158.0</v>
      </c>
      <c r="Q4041" s="2" t="str">
        <f>VLOOKUP(A4041,'Additional Data'!$A$1:$D$9949,2,0)</f>
        <v>Website</v>
      </c>
      <c r="R4041" s="2" t="str">
        <f>VLOOKUP(A4041,'Additional Data'!$A$1:$D$9949,4,0)</f>
        <v>Credit Card</v>
      </c>
      <c r="S4041" s="7">
        <f>VLOOKUP(A4041,'Additional Data'!$A$1:$D$9949,3,0)</f>
        <v>3455.822962</v>
      </c>
      <c r="T4041" s="2" t="str">
        <f>HLOOKUP(B4041,'Additional Data'!$F$1:$N$2,2,0)</f>
        <v>TV</v>
      </c>
    </row>
    <row r="4042" ht="14.25" customHeight="1">
      <c r="A4042" s="2">
        <v>742226.0</v>
      </c>
      <c r="B4042" s="2" t="s">
        <v>30</v>
      </c>
      <c r="C4042" s="2" t="s">
        <v>32</v>
      </c>
      <c r="D4042" s="2" t="s">
        <v>34</v>
      </c>
      <c r="E4042" s="4">
        <v>43538.26710648148</v>
      </c>
      <c r="F4042" s="4">
        <v>43542.26710648148</v>
      </c>
      <c r="G4042" s="4">
        <v>43541.26710648148</v>
      </c>
      <c r="H4042" s="2">
        <v>0.0</v>
      </c>
      <c r="I4042" s="2">
        <v>102.0</v>
      </c>
      <c r="J4042" s="2" t="s">
        <v>32</v>
      </c>
      <c r="K4042" s="2" t="s">
        <v>82</v>
      </c>
      <c r="L4042" s="2" t="s">
        <v>67</v>
      </c>
      <c r="M4042" s="2" t="s">
        <v>71</v>
      </c>
      <c r="N4042" s="2">
        <v>1.0</v>
      </c>
      <c r="O4042" s="2">
        <v>4.0</v>
      </c>
      <c r="P4042" s="2">
        <v>102.0</v>
      </c>
      <c r="Q4042" s="2" t="str">
        <f>VLOOKUP(A4042,'Additional Data'!$A$1:$D$9949,2,0)</f>
        <v>App</v>
      </c>
      <c r="R4042" s="2" t="str">
        <f>VLOOKUP(A4042,'Additional Data'!$A$1:$D$9949,4,0)</f>
        <v>Debit Card</v>
      </c>
      <c r="S4042" s="7">
        <f>VLOOKUP(A4042,'Additional Data'!$A$1:$D$9949,3,0)</f>
        <v>326.8122549</v>
      </c>
      <c r="T4042" s="2" t="str">
        <f>HLOOKUP(B4042,'Additional Data'!$F$1:$N$2,2,0)</f>
        <v>PC</v>
      </c>
    </row>
    <row r="4043" ht="14.25" customHeight="1">
      <c r="A4043" s="2">
        <v>667954.0</v>
      </c>
      <c r="B4043" s="2" t="s">
        <v>39</v>
      </c>
      <c r="C4043" s="2" t="s">
        <v>32</v>
      </c>
      <c r="D4043" s="2" t="s">
        <v>34</v>
      </c>
      <c r="E4043" s="4">
        <v>43538.271319444444</v>
      </c>
      <c r="F4043" s="4">
        <v>43542.271319444444</v>
      </c>
      <c r="G4043" s="4">
        <v>43543.271319444444</v>
      </c>
      <c r="H4043" s="2">
        <v>47.0</v>
      </c>
      <c r="I4043" s="2">
        <v>111.0</v>
      </c>
      <c r="J4043" s="2" t="s">
        <v>60</v>
      </c>
      <c r="K4043" s="2" t="s">
        <v>61</v>
      </c>
      <c r="L4043" s="2" t="s">
        <v>35</v>
      </c>
      <c r="M4043" s="2" t="s">
        <v>59</v>
      </c>
      <c r="N4043" s="2">
        <v>-1.0</v>
      </c>
      <c r="O4043" s="2">
        <v>4.0</v>
      </c>
      <c r="P4043" s="2">
        <v>158.0</v>
      </c>
      <c r="Q4043" s="2" t="str">
        <f>VLOOKUP(A4043,'Additional Data'!$A$1:$D$9949,2,0)</f>
        <v>App</v>
      </c>
      <c r="R4043" s="2" t="str">
        <f>VLOOKUP(A4043,'Additional Data'!$A$1:$D$9949,4,0)</f>
        <v>Debit Card</v>
      </c>
      <c r="S4043" s="7">
        <f>VLOOKUP(A4043,'Additional Data'!$A$1:$D$9949,3,0)</f>
        <v>3208.186213</v>
      </c>
      <c r="T4043" s="2" t="str">
        <f>HLOOKUP(B4043,'Additional Data'!$F$1:$N$2,2,0)</f>
        <v>Mobile</v>
      </c>
    </row>
    <row r="4044" ht="14.25" customHeight="1">
      <c r="A4044" s="2">
        <v>182921.0</v>
      </c>
      <c r="B4044" s="2" t="s">
        <v>39</v>
      </c>
      <c r="C4044" s="2" t="s">
        <v>41</v>
      </c>
      <c r="D4044" s="2" t="s">
        <v>34</v>
      </c>
      <c r="E4044" s="4">
        <v>43538.27166666667</v>
      </c>
      <c r="F4044" s="4">
        <v>43539.27166666667</v>
      </c>
      <c r="G4044" s="4">
        <v>43544.27166666667</v>
      </c>
      <c r="H4044" s="2">
        <v>0.0</v>
      </c>
      <c r="I4044" s="2">
        <v>129.0</v>
      </c>
      <c r="J4044" s="2" t="s">
        <v>41</v>
      </c>
      <c r="K4044" s="2" t="s">
        <v>66</v>
      </c>
      <c r="L4044" s="2" t="s">
        <v>67</v>
      </c>
      <c r="M4044" s="2" t="s">
        <v>59</v>
      </c>
      <c r="N4044" s="2">
        <v>-5.0</v>
      </c>
      <c r="O4044" s="2">
        <v>1.0</v>
      </c>
      <c r="P4044" s="2">
        <v>129.0</v>
      </c>
      <c r="Q4044" s="2" t="str">
        <f>VLOOKUP(A4044,'Additional Data'!$A$1:$D$9949,2,0)</f>
        <v>App</v>
      </c>
      <c r="R4044" s="2" t="str">
        <f>VLOOKUP(A4044,'Additional Data'!$A$1:$D$9949,4,0)</f>
        <v>Credit Card</v>
      </c>
      <c r="S4044" s="7">
        <f>VLOOKUP(A4044,'Additional Data'!$A$1:$D$9949,3,0)</f>
        <v>1176</v>
      </c>
      <c r="T4044" s="2" t="str">
        <f>HLOOKUP(B4044,'Additional Data'!$F$1:$N$2,2,0)</f>
        <v>Mobile</v>
      </c>
    </row>
    <row r="4045" ht="14.25" customHeight="1">
      <c r="A4045" s="2">
        <v>12840.0</v>
      </c>
      <c r="B4045" s="2" t="s">
        <v>39</v>
      </c>
      <c r="C4045" s="2" t="s">
        <v>41</v>
      </c>
      <c r="D4045" s="2" t="s">
        <v>34</v>
      </c>
      <c r="E4045" s="4">
        <v>43538.27400462963</v>
      </c>
      <c r="F4045" s="4">
        <v>43546.27400462963</v>
      </c>
      <c r="G4045" s="4">
        <v>43545.27400462963</v>
      </c>
      <c r="H4045" s="2">
        <v>37.0</v>
      </c>
      <c r="I4045" s="2">
        <v>130.0</v>
      </c>
      <c r="J4045" s="2" t="s">
        <v>73</v>
      </c>
      <c r="K4045" s="2" t="s">
        <v>80</v>
      </c>
      <c r="L4045" s="2" t="s">
        <v>35</v>
      </c>
      <c r="M4045" s="2" t="s">
        <v>71</v>
      </c>
      <c r="N4045" s="2">
        <v>1.0</v>
      </c>
      <c r="O4045" s="2">
        <v>8.0</v>
      </c>
      <c r="P4045" s="2">
        <v>167.0</v>
      </c>
      <c r="Q4045" s="2" t="str">
        <f>VLOOKUP(A4045,'Additional Data'!$A$1:$D$9949,2,0)</f>
        <v>Website</v>
      </c>
      <c r="R4045" s="2" t="str">
        <f>VLOOKUP(A4045,'Additional Data'!$A$1:$D$9949,4,0)</f>
        <v>Debit Card</v>
      </c>
      <c r="S4045" s="7">
        <f>VLOOKUP(A4045,'Additional Data'!$A$1:$D$9949,3,0)</f>
        <v>2445.277675</v>
      </c>
      <c r="T4045" s="2" t="str">
        <f>HLOOKUP(B4045,'Additional Data'!$F$1:$N$2,2,0)</f>
        <v>Mobile</v>
      </c>
    </row>
    <row r="4046" ht="14.25" customHeight="1">
      <c r="A4046" s="2">
        <v>111590.0</v>
      </c>
      <c r="B4046" s="2" t="s">
        <v>39</v>
      </c>
      <c r="C4046" s="2" t="s">
        <v>32</v>
      </c>
      <c r="D4046" s="2" t="s">
        <v>34</v>
      </c>
      <c r="E4046" s="4">
        <v>43538.27511574074</v>
      </c>
      <c r="F4046" s="4">
        <v>43538.27511574074</v>
      </c>
      <c r="G4046" s="4">
        <v>43545.27511574074</v>
      </c>
      <c r="H4046" s="2">
        <v>0.0</v>
      </c>
      <c r="I4046" s="2">
        <v>109.0</v>
      </c>
      <c r="J4046" s="2" t="s">
        <v>32</v>
      </c>
      <c r="K4046" s="2" t="s">
        <v>82</v>
      </c>
      <c r="L4046" s="2" t="s">
        <v>67</v>
      </c>
      <c r="M4046" s="2" t="s">
        <v>71</v>
      </c>
      <c r="N4046" s="2">
        <v>-7.0</v>
      </c>
      <c r="O4046" s="2">
        <v>0.0</v>
      </c>
      <c r="P4046" s="2">
        <v>109.0</v>
      </c>
      <c r="Q4046" s="2" t="str">
        <f>VLOOKUP(A4046,'Additional Data'!$A$1:$D$9949,2,0)</f>
        <v>App</v>
      </c>
      <c r="R4046" s="2" t="str">
        <f>VLOOKUP(A4046,'Additional Data'!$A$1:$D$9949,4,0)</f>
        <v>Debit Card</v>
      </c>
      <c r="S4046" s="7">
        <f>VLOOKUP(A4046,'Additional Data'!$A$1:$D$9949,3,0)</f>
        <v>1199.152897</v>
      </c>
      <c r="T4046" s="2" t="str">
        <f>HLOOKUP(B4046,'Additional Data'!$F$1:$N$2,2,0)</f>
        <v>Mobile</v>
      </c>
    </row>
    <row r="4047" ht="14.25" customHeight="1">
      <c r="A4047" s="2">
        <v>259569.0</v>
      </c>
      <c r="B4047" s="2" t="s">
        <v>39</v>
      </c>
      <c r="C4047" s="2" t="s">
        <v>32</v>
      </c>
      <c r="D4047" s="2" t="s">
        <v>34</v>
      </c>
      <c r="E4047" s="4">
        <v>43538.27842592593</v>
      </c>
      <c r="F4047" s="4">
        <v>43543.27842592593</v>
      </c>
      <c r="G4047" s="4">
        <v>43542.27842592593</v>
      </c>
      <c r="H4047" s="2">
        <v>72.0</v>
      </c>
      <c r="I4047" s="2">
        <v>89.0</v>
      </c>
      <c r="J4047" s="2" t="s">
        <v>60</v>
      </c>
      <c r="K4047" s="2" t="s">
        <v>61</v>
      </c>
      <c r="L4047" s="2" t="s">
        <v>35</v>
      </c>
      <c r="M4047" s="2" t="s">
        <v>71</v>
      </c>
      <c r="N4047" s="2">
        <v>1.0</v>
      </c>
      <c r="O4047" s="2">
        <v>5.0</v>
      </c>
      <c r="P4047" s="2">
        <v>161.0</v>
      </c>
      <c r="Q4047" s="2" t="str">
        <f>VLOOKUP(A4047,'Additional Data'!$A$1:$D$9949,2,0)</f>
        <v>Website</v>
      </c>
      <c r="R4047" s="2" t="str">
        <f>VLOOKUP(A4047,'Additional Data'!$A$1:$D$9949,4,0)</f>
        <v>Credit Card</v>
      </c>
      <c r="S4047" s="7">
        <f>VLOOKUP(A4047,'Additional Data'!$A$1:$D$9949,3,0)</f>
        <v>1663</v>
      </c>
      <c r="T4047" s="2" t="str">
        <f>HLOOKUP(B4047,'Additional Data'!$F$1:$N$2,2,0)</f>
        <v>Mobile</v>
      </c>
    </row>
    <row r="4048" ht="14.25" customHeight="1">
      <c r="A4048" s="2">
        <v>375456.0</v>
      </c>
      <c r="B4048" s="2" t="s">
        <v>30</v>
      </c>
      <c r="C4048" s="2" t="s">
        <v>41</v>
      </c>
      <c r="D4048" s="2" t="s">
        <v>34</v>
      </c>
      <c r="E4048" s="4">
        <v>43538.27930555555</v>
      </c>
      <c r="F4048" s="4">
        <v>43545.27930555555</v>
      </c>
      <c r="G4048" s="4">
        <v>43541.27930555555</v>
      </c>
      <c r="H4048" s="2">
        <v>27.0</v>
      </c>
      <c r="I4048" s="2">
        <v>124.0</v>
      </c>
      <c r="J4048" s="2" t="s">
        <v>73</v>
      </c>
      <c r="K4048" s="2" t="s">
        <v>80</v>
      </c>
      <c r="L4048" s="2" t="s">
        <v>35</v>
      </c>
      <c r="M4048" s="2" t="s">
        <v>71</v>
      </c>
      <c r="N4048" s="2">
        <v>4.0</v>
      </c>
      <c r="O4048" s="2">
        <v>7.0</v>
      </c>
      <c r="P4048" s="2">
        <v>151.0</v>
      </c>
      <c r="Q4048" s="2" t="str">
        <f>VLOOKUP(A4048,'Additional Data'!$A$1:$D$9949,2,0)</f>
        <v>Website</v>
      </c>
      <c r="R4048" s="2" t="str">
        <f>VLOOKUP(A4048,'Additional Data'!$A$1:$D$9949,4,0)</f>
        <v>Debit Card</v>
      </c>
      <c r="S4048" s="7">
        <f>VLOOKUP(A4048,'Additional Data'!$A$1:$D$9949,3,0)</f>
        <v>662</v>
      </c>
      <c r="T4048" s="2" t="str">
        <f>HLOOKUP(B4048,'Additional Data'!$F$1:$N$2,2,0)</f>
        <v>PC</v>
      </c>
    </row>
    <row r="4049" ht="14.25" customHeight="1">
      <c r="A4049" s="2">
        <v>732363.0</v>
      </c>
      <c r="B4049" s="2" t="s">
        <v>36</v>
      </c>
      <c r="C4049" s="2" t="s">
        <v>32</v>
      </c>
      <c r="D4049" s="2" t="s">
        <v>34</v>
      </c>
      <c r="E4049" s="4">
        <v>43538.28108796296</v>
      </c>
      <c r="F4049" s="4">
        <v>43545.28108796296</v>
      </c>
      <c r="G4049" s="4">
        <v>43541.28108796296</v>
      </c>
      <c r="H4049" s="2">
        <v>26.0</v>
      </c>
      <c r="I4049" s="2">
        <v>111.0</v>
      </c>
      <c r="J4049" s="2" t="s">
        <v>60</v>
      </c>
      <c r="K4049" s="2" t="s">
        <v>61</v>
      </c>
      <c r="L4049" s="2" t="s">
        <v>35</v>
      </c>
      <c r="M4049" s="2" t="s">
        <v>59</v>
      </c>
      <c r="N4049" s="2">
        <v>4.0</v>
      </c>
      <c r="O4049" s="2">
        <v>7.0</v>
      </c>
      <c r="P4049" s="2">
        <v>137.0</v>
      </c>
      <c r="Q4049" s="2" t="str">
        <f>VLOOKUP(A4049,'Additional Data'!$A$1:$D$9949,2,0)</f>
        <v>Website</v>
      </c>
      <c r="R4049" s="2" t="str">
        <f>VLOOKUP(A4049,'Additional Data'!$A$1:$D$9949,4,0)</f>
        <v>Credit Card</v>
      </c>
      <c r="S4049" s="7">
        <f>VLOOKUP(A4049,'Additional Data'!$A$1:$D$9949,3,0)</f>
        <v>2915</v>
      </c>
      <c r="T4049" s="2" t="str">
        <f>HLOOKUP(B4049,'Additional Data'!$F$1:$N$2,2,0)</f>
        <v>Laptop</v>
      </c>
    </row>
    <row r="4050" ht="14.25" customHeight="1">
      <c r="A4050" s="2">
        <v>916264.0</v>
      </c>
      <c r="B4050" s="2" t="s">
        <v>30</v>
      </c>
      <c r="C4050" s="2" t="s">
        <v>41</v>
      </c>
      <c r="D4050" s="2" t="s">
        <v>34</v>
      </c>
      <c r="E4050" s="4">
        <v>43538.28486111111</v>
      </c>
      <c r="F4050" s="4">
        <v>43540.28486111111</v>
      </c>
      <c r="G4050" s="4">
        <v>43543.28486111111</v>
      </c>
      <c r="H4050" s="2">
        <v>27.0</v>
      </c>
      <c r="I4050" s="2">
        <v>113.0</v>
      </c>
      <c r="J4050" s="2" t="s">
        <v>60</v>
      </c>
      <c r="K4050" s="2" t="s">
        <v>77</v>
      </c>
      <c r="L4050" s="2" t="s">
        <v>35</v>
      </c>
      <c r="M4050" s="2" t="s">
        <v>71</v>
      </c>
      <c r="N4050" s="2">
        <v>-3.0</v>
      </c>
      <c r="O4050" s="2">
        <v>2.0</v>
      </c>
      <c r="P4050" s="2">
        <v>140.0</v>
      </c>
      <c r="Q4050" s="2" t="str">
        <f>VLOOKUP(A4050,'Additional Data'!$A$1:$D$9949,2,0)</f>
        <v>App</v>
      </c>
      <c r="R4050" s="2" t="str">
        <f>VLOOKUP(A4050,'Additional Data'!$A$1:$D$9949,4,0)</f>
        <v>Debit Card</v>
      </c>
      <c r="S4050" s="7">
        <f>VLOOKUP(A4050,'Additional Data'!$A$1:$D$9949,3,0)</f>
        <v>3240.306174</v>
      </c>
      <c r="T4050" s="2" t="str">
        <f>HLOOKUP(B4050,'Additional Data'!$F$1:$N$2,2,0)</f>
        <v>PC</v>
      </c>
    </row>
    <row r="4051" ht="14.25" customHeight="1">
      <c r="A4051" s="2">
        <v>35524.0</v>
      </c>
      <c r="B4051" s="2" t="s">
        <v>36</v>
      </c>
      <c r="C4051" s="2" t="s">
        <v>32</v>
      </c>
      <c r="D4051" s="2" t="s">
        <v>34</v>
      </c>
      <c r="E4051" s="4">
        <v>43538.29256944444</v>
      </c>
      <c r="F4051" s="4">
        <v>43540.29256944444</v>
      </c>
      <c r="G4051" s="4">
        <v>43544.29256944444</v>
      </c>
      <c r="H4051" s="2">
        <v>32.0</v>
      </c>
      <c r="I4051" s="2">
        <v>129.0</v>
      </c>
      <c r="J4051" s="2" t="s">
        <v>41</v>
      </c>
      <c r="K4051" s="2" t="s">
        <v>58</v>
      </c>
      <c r="L4051" s="2" t="s">
        <v>35</v>
      </c>
      <c r="M4051" s="2" t="s">
        <v>71</v>
      </c>
      <c r="N4051" s="2">
        <v>-4.0</v>
      </c>
      <c r="O4051" s="2">
        <v>2.0</v>
      </c>
      <c r="P4051" s="2">
        <v>161.0</v>
      </c>
      <c r="Q4051" s="2" t="str">
        <f>VLOOKUP(A4051,'Additional Data'!$A$1:$D$9949,2,0)</f>
        <v>App</v>
      </c>
      <c r="R4051" s="2" t="str">
        <f>VLOOKUP(A4051,'Additional Data'!$A$1:$D$9949,4,0)</f>
        <v>Debit Card</v>
      </c>
      <c r="S4051" s="7">
        <f>VLOOKUP(A4051,'Additional Data'!$A$1:$D$9949,3,0)</f>
        <v>1137.60187</v>
      </c>
      <c r="T4051" s="2" t="str">
        <f>HLOOKUP(B4051,'Additional Data'!$F$1:$N$2,2,0)</f>
        <v>Laptop</v>
      </c>
    </row>
    <row r="4052" ht="14.25" customHeight="1">
      <c r="A4052" s="2">
        <v>927842.0</v>
      </c>
      <c r="B4052" s="2" t="s">
        <v>30</v>
      </c>
      <c r="C4052" s="2" t="s">
        <v>32</v>
      </c>
      <c r="D4052" s="2" t="s">
        <v>34</v>
      </c>
      <c r="E4052" s="4">
        <v>43538.30587962963</v>
      </c>
      <c r="F4052" s="4">
        <v>43541.30587962963</v>
      </c>
      <c r="G4052" s="4">
        <v>43543.30587962963</v>
      </c>
      <c r="H4052" s="2">
        <v>35.0</v>
      </c>
      <c r="I4052" s="2">
        <v>114.0</v>
      </c>
      <c r="J4052" s="2" t="s">
        <v>60</v>
      </c>
      <c r="K4052" s="2" t="s">
        <v>61</v>
      </c>
      <c r="L4052" s="2" t="s">
        <v>35</v>
      </c>
      <c r="M4052" s="2" t="s">
        <v>59</v>
      </c>
      <c r="N4052" s="2">
        <v>-2.0</v>
      </c>
      <c r="O4052" s="2">
        <v>3.0</v>
      </c>
      <c r="P4052" s="2">
        <v>149.0</v>
      </c>
      <c r="Q4052" s="2" t="str">
        <f>VLOOKUP(A4052,'Additional Data'!$A$1:$D$9949,2,0)</f>
        <v>App</v>
      </c>
      <c r="R4052" s="2" t="str">
        <f>VLOOKUP(A4052,'Additional Data'!$A$1:$D$9949,4,0)</f>
        <v>Debit Card</v>
      </c>
      <c r="S4052" s="7">
        <f>VLOOKUP(A4052,'Additional Data'!$A$1:$D$9949,3,0)</f>
        <v>3447.345177</v>
      </c>
      <c r="T4052" s="2" t="str">
        <f>HLOOKUP(B4052,'Additional Data'!$F$1:$N$2,2,0)</f>
        <v>PC</v>
      </c>
    </row>
    <row r="4053" ht="14.25" customHeight="1">
      <c r="A4053" s="2">
        <v>819914.0</v>
      </c>
      <c r="B4053" s="2" t="s">
        <v>42</v>
      </c>
      <c r="C4053" s="2" t="s">
        <v>32</v>
      </c>
      <c r="D4053" s="2" t="s">
        <v>34</v>
      </c>
      <c r="E4053" s="4">
        <v>43538.30883101852</v>
      </c>
      <c r="F4053" s="4">
        <v>43544.30883101852</v>
      </c>
      <c r="G4053" s="4">
        <v>43545.30883101852</v>
      </c>
      <c r="H4053" s="2">
        <v>41.0</v>
      </c>
      <c r="I4053" s="2">
        <v>105.0</v>
      </c>
      <c r="J4053" s="2" t="s">
        <v>60</v>
      </c>
      <c r="K4053" s="2" t="s">
        <v>61</v>
      </c>
      <c r="L4053" s="2" t="s">
        <v>35</v>
      </c>
      <c r="M4053" s="2" t="s">
        <v>59</v>
      </c>
      <c r="N4053" s="2">
        <v>-1.0</v>
      </c>
      <c r="O4053" s="2">
        <v>6.0</v>
      </c>
      <c r="P4053" s="2">
        <v>146.0</v>
      </c>
      <c r="Q4053" s="2" t="str">
        <f>VLOOKUP(A4053,'Additional Data'!$A$1:$D$9949,2,0)</f>
        <v>App</v>
      </c>
      <c r="R4053" s="2" t="str">
        <f>VLOOKUP(A4053,'Additional Data'!$A$1:$D$9949,4,0)</f>
        <v>Debit Card</v>
      </c>
      <c r="S4053" s="7">
        <f>VLOOKUP(A4053,'Additional Data'!$A$1:$D$9949,3,0)</f>
        <v>2431</v>
      </c>
      <c r="T4053" s="2" t="str">
        <f>HLOOKUP(B4053,'Additional Data'!$F$1:$N$2,2,0)</f>
        <v>TV</v>
      </c>
    </row>
    <row r="4054" ht="14.25" customHeight="1">
      <c r="A4054" s="2">
        <v>873669.0</v>
      </c>
      <c r="B4054" s="2" t="s">
        <v>36</v>
      </c>
      <c r="C4054" s="2" t="s">
        <v>41</v>
      </c>
      <c r="D4054" s="2" t="s">
        <v>34</v>
      </c>
      <c r="E4054" s="4">
        <v>43538.30949074074</v>
      </c>
      <c r="F4054" s="4">
        <v>43542.30949074074</v>
      </c>
      <c r="G4054" s="4">
        <v>43544.30949074074</v>
      </c>
      <c r="H4054" s="2">
        <v>25.0</v>
      </c>
      <c r="I4054" s="2">
        <v>122.0</v>
      </c>
      <c r="J4054" s="2" t="s">
        <v>73</v>
      </c>
      <c r="K4054" s="2" t="s">
        <v>80</v>
      </c>
      <c r="L4054" s="2" t="s">
        <v>35</v>
      </c>
      <c r="M4054" s="2" t="s">
        <v>59</v>
      </c>
      <c r="N4054" s="2">
        <v>-2.0</v>
      </c>
      <c r="O4054" s="2">
        <v>4.0</v>
      </c>
      <c r="P4054" s="2">
        <v>147.0</v>
      </c>
      <c r="Q4054" s="2" t="str">
        <f>VLOOKUP(A4054,'Additional Data'!$A$1:$D$9949,2,0)</f>
        <v>Website</v>
      </c>
      <c r="R4054" s="2" t="str">
        <f>VLOOKUP(A4054,'Additional Data'!$A$1:$D$9949,4,0)</f>
        <v>Credit Card</v>
      </c>
      <c r="S4054" s="7">
        <f>VLOOKUP(A4054,'Additional Data'!$A$1:$D$9949,3,0)</f>
        <v>2647.716996</v>
      </c>
      <c r="T4054" s="2" t="str">
        <f>HLOOKUP(B4054,'Additional Data'!$F$1:$N$2,2,0)</f>
        <v>Laptop</v>
      </c>
    </row>
    <row r="4055" ht="14.25" customHeight="1">
      <c r="A4055" s="2">
        <v>17512.0</v>
      </c>
      <c r="B4055" s="2" t="s">
        <v>30</v>
      </c>
      <c r="C4055" s="2" t="s">
        <v>32</v>
      </c>
      <c r="D4055" s="2" t="s">
        <v>34</v>
      </c>
      <c r="E4055" s="4">
        <v>43538.31203703704</v>
      </c>
      <c r="F4055" s="4">
        <v>43541.31203703704</v>
      </c>
      <c r="G4055" s="4">
        <v>43544.31203703704</v>
      </c>
      <c r="H4055" s="2">
        <v>28.0</v>
      </c>
      <c r="I4055" s="2">
        <v>105.0</v>
      </c>
      <c r="J4055" s="2" t="s">
        <v>63</v>
      </c>
      <c r="K4055" s="2" t="s">
        <v>81</v>
      </c>
      <c r="L4055" s="2" t="s">
        <v>35</v>
      </c>
      <c r="M4055" s="2" t="s">
        <v>71</v>
      </c>
      <c r="N4055" s="2">
        <v>-3.0</v>
      </c>
      <c r="O4055" s="2">
        <v>3.0</v>
      </c>
      <c r="P4055" s="2">
        <v>133.0</v>
      </c>
      <c r="Q4055" s="2" t="str">
        <f>VLOOKUP(A4055,'Additional Data'!$A$1:$D$9949,2,0)</f>
        <v>App</v>
      </c>
      <c r="R4055" s="2" t="str">
        <f>VLOOKUP(A4055,'Additional Data'!$A$1:$D$9949,4,0)</f>
        <v>Debit Card</v>
      </c>
      <c r="S4055" s="7">
        <f>VLOOKUP(A4055,'Additional Data'!$A$1:$D$9949,3,0)</f>
        <v>3286.854964</v>
      </c>
      <c r="T4055" s="2" t="str">
        <f>HLOOKUP(B4055,'Additional Data'!$F$1:$N$2,2,0)</f>
        <v>PC</v>
      </c>
    </row>
    <row r="4056" ht="14.25" customHeight="1">
      <c r="A4056" s="2">
        <v>588587.0</v>
      </c>
      <c r="B4056" s="2" t="s">
        <v>36</v>
      </c>
      <c r="C4056" s="2" t="s">
        <v>32</v>
      </c>
      <c r="D4056" s="2" t="s">
        <v>34</v>
      </c>
      <c r="E4056" s="4">
        <v>43538.31203703704</v>
      </c>
      <c r="F4056" s="4">
        <v>43546.31203703704</v>
      </c>
      <c r="G4056" s="4">
        <v>43544.31203703704</v>
      </c>
      <c r="H4056" s="2">
        <v>38.0</v>
      </c>
      <c r="I4056" s="2">
        <v>123.0</v>
      </c>
      <c r="J4056" s="2" t="s">
        <v>41</v>
      </c>
      <c r="K4056" s="2" t="s">
        <v>58</v>
      </c>
      <c r="L4056" s="2" t="s">
        <v>35</v>
      </c>
      <c r="M4056" s="2" t="s">
        <v>59</v>
      </c>
      <c r="N4056" s="2">
        <v>2.0</v>
      </c>
      <c r="O4056" s="2">
        <v>8.0</v>
      </c>
      <c r="P4056" s="2">
        <v>161.0</v>
      </c>
      <c r="Q4056" s="2" t="str">
        <f>VLOOKUP(A4056,'Additional Data'!$A$1:$D$9949,2,0)</f>
        <v>App</v>
      </c>
      <c r="R4056" s="2" t="str">
        <f>VLOOKUP(A4056,'Additional Data'!$A$1:$D$9949,4,0)</f>
        <v>Credit Card</v>
      </c>
      <c r="S4056" s="7">
        <f>VLOOKUP(A4056,'Additional Data'!$A$1:$D$9949,3,0)</f>
        <v>2330</v>
      </c>
      <c r="T4056" s="2" t="str">
        <f>HLOOKUP(B4056,'Additional Data'!$F$1:$N$2,2,0)</f>
        <v>Laptop</v>
      </c>
    </row>
    <row r="4057" ht="14.25" customHeight="1">
      <c r="A4057" s="2">
        <v>169383.0</v>
      </c>
      <c r="B4057" s="2" t="s">
        <v>39</v>
      </c>
      <c r="C4057" s="2" t="s">
        <v>32</v>
      </c>
      <c r="D4057" s="2" t="s">
        <v>34</v>
      </c>
      <c r="E4057" s="4">
        <v>43538.31265046296</v>
      </c>
      <c r="F4057" s="4">
        <v>43544.31265046296</v>
      </c>
      <c r="G4057" s="4">
        <v>43543.31265046296</v>
      </c>
      <c r="H4057" s="2">
        <v>0.0</v>
      </c>
      <c r="I4057" s="2">
        <v>128.0</v>
      </c>
      <c r="J4057" s="2" t="s">
        <v>32</v>
      </c>
      <c r="K4057" s="2" t="s">
        <v>82</v>
      </c>
      <c r="L4057" s="2" t="s">
        <v>67</v>
      </c>
      <c r="M4057" s="2" t="s">
        <v>59</v>
      </c>
      <c r="N4057" s="2">
        <v>1.0</v>
      </c>
      <c r="O4057" s="2">
        <v>6.0</v>
      </c>
      <c r="P4057" s="2">
        <v>128.0</v>
      </c>
      <c r="Q4057" s="2" t="str">
        <f>VLOOKUP(A4057,'Additional Data'!$A$1:$D$9949,2,0)</f>
        <v>Website</v>
      </c>
      <c r="R4057" s="2" t="str">
        <f>VLOOKUP(A4057,'Additional Data'!$A$1:$D$9949,4,0)</f>
        <v>Credit Card</v>
      </c>
      <c r="S4057" s="7">
        <f>VLOOKUP(A4057,'Additional Data'!$A$1:$D$9949,3,0)</f>
        <v>2981.744814</v>
      </c>
      <c r="T4057" s="2" t="str">
        <f>HLOOKUP(B4057,'Additional Data'!$F$1:$N$2,2,0)</f>
        <v>Mobile</v>
      </c>
    </row>
    <row r="4058" ht="14.25" customHeight="1">
      <c r="A4058" s="2">
        <v>683481.0</v>
      </c>
      <c r="B4058" s="2" t="s">
        <v>49</v>
      </c>
      <c r="C4058" s="2" t="s">
        <v>41</v>
      </c>
      <c r="D4058" s="2" t="s">
        <v>34</v>
      </c>
      <c r="E4058" s="4">
        <v>43538.31475694444</v>
      </c>
      <c r="F4058" s="4">
        <v>43540.31475694444</v>
      </c>
      <c r="G4058" s="4">
        <v>43544.31475694444</v>
      </c>
      <c r="H4058" s="2">
        <v>84.0</v>
      </c>
      <c r="I4058" s="2">
        <v>110.0</v>
      </c>
      <c r="J4058" s="2" t="s">
        <v>32</v>
      </c>
      <c r="K4058" s="2" t="s">
        <v>70</v>
      </c>
      <c r="L4058" s="2" t="s">
        <v>35</v>
      </c>
      <c r="M4058" s="2" t="s">
        <v>71</v>
      </c>
      <c r="N4058" s="2">
        <v>-4.0</v>
      </c>
      <c r="O4058" s="2">
        <v>2.0</v>
      </c>
      <c r="P4058" s="2">
        <v>194.0</v>
      </c>
      <c r="Q4058" s="2" t="str">
        <f>VLOOKUP(A4058,'Additional Data'!$A$1:$D$9949,2,0)</f>
        <v>Website</v>
      </c>
      <c r="R4058" s="2" t="str">
        <f>VLOOKUP(A4058,'Additional Data'!$A$1:$D$9949,4,0)</f>
        <v>Credit Card</v>
      </c>
      <c r="S4058" s="7">
        <f>VLOOKUP(A4058,'Additional Data'!$A$1:$D$9949,3,0)</f>
        <v>1016.924925</v>
      </c>
      <c r="T4058" s="2" t="str">
        <f>HLOOKUP(B4058,'Additional Data'!$F$1:$N$2,2,0)</f>
        <v>TV</v>
      </c>
    </row>
    <row r="4059" ht="14.25" customHeight="1">
      <c r="A4059" s="2">
        <v>501537.0</v>
      </c>
      <c r="B4059" s="2" t="s">
        <v>30</v>
      </c>
      <c r="C4059" s="2" t="s">
        <v>41</v>
      </c>
      <c r="D4059" s="2" t="s">
        <v>34</v>
      </c>
      <c r="E4059" s="4">
        <v>43538.31814814815</v>
      </c>
      <c r="F4059" s="4">
        <v>43548.31814814815</v>
      </c>
      <c r="G4059" s="4">
        <v>43541.31814814815</v>
      </c>
      <c r="H4059" s="2">
        <v>79.0</v>
      </c>
      <c r="I4059" s="2">
        <v>103.0</v>
      </c>
      <c r="J4059" s="2" t="s">
        <v>73</v>
      </c>
      <c r="K4059" s="2" t="s">
        <v>80</v>
      </c>
      <c r="L4059" s="2" t="s">
        <v>35</v>
      </c>
      <c r="M4059" s="2" t="s">
        <v>71</v>
      </c>
      <c r="N4059" s="2">
        <v>7.0</v>
      </c>
      <c r="O4059" s="2">
        <v>10.0</v>
      </c>
      <c r="P4059" s="2">
        <v>182.0</v>
      </c>
      <c r="Q4059" s="2" t="str">
        <f>VLOOKUP(A4059,'Additional Data'!$A$1:$D$9949,2,0)</f>
        <v>Website</v>
      </c>
      <c r="R4059" s="2" t="str">
        <f>VLOOKUP(A4059,'Additional Data'!$A$1:$D$9949,4,0)</f>
        <v>Credit Card</v>
      </c>
      <c r="S4059" s="7">
        <f>VLOOKUP(A4059,'Additional Data'!$A$1:$D$9949,3,0)</f>
        <v>3328</v>
      </c>
      <c r="T4059" s="2" t="str">
        <f>HLOOKUP(B4059,'Additional Data'!$F$1:$N$2,2,0)</f>
        <v>PC</v>
      </c>
    </row>
    <row r="4060" ht="14.25" customHeight="1">
      <c r="A4060" s="2">
        <v>18994.0</v>
      </c>
      <c r="B4060" s="2" t="s">
        <v>47</v>
      </c>
      <c r="C4060" s="2" t="s">
        <v>41</v>
      </c>
      <c r="D4060" s="2" t="s">
        <v>34</v>
      </c>
      <c r="E4060" s="4">
        <v>43538.32383101852</v>
      </c>
      <c r="F4060" s="4">
        <v>43543.32383101852</v>
      </c>
      <c r="G4060" s="4">
        <v>43545.32383101852</v>
      </c>
      <c r="H4060" s="2">
        <v>32.0</v>
      </c>
      <c r="I4060" s="2">
        <v>111.0</v>
      </c>
      <c r="J4060" s="2" t="s">
        <v>63</v>
      </c>
      <c r="K4060" s="2" t="s">
        <v>64</v>
      </c>
      <c r="L4060" s="2" t="s">
        <v>35</v>
      </c>
      <c r="M4060" s="2" t="s">
        <v>59</v>
      </c>
      <c r="N4060" s="2">
        <v>-2.0</v>
      </c>
      <c r="O4060" s="2">
        <v>5.0</v>
      </c>
      <c r="P4060" s="2">
        <v>143.0</v>
      </c>
      <c r="Q4060" s="2" t="str">
        <f>VLOOKUP(A4060,'Additional Data'!$A$1:$D$9949,2,0)</f>
        <v>App</v>
      </c>
      <c r="R4060" s="2" t="str">
        <f>VLOOKUP(A4060,'Additional Data'!$A$1:$D$9949,4,0)</f>
        <v>Debit Card</v>
      </c>
      <c r="S4060" s="7">
        <f>VLOOKUP(A4060,'Additional Data'!$A$1:$D$9949,3,0)</f>
        <v>1105</v>
      </c>
      <c r="T4060" s="2" t="str">
        <f>HLOOKUP(B4060,'Additional Data'!$F$1:$N$2,2,0)</f>
        <v>Tablet</v>
      </c>
    </row>
    <row r="4061" ht="14.25" customHeight="1">
      <c r="A4061" s="2">
        <v>461128.0</v>
      </c>
      <c r="B4061" s="2" t="s">
        <v>48</v>
      </c>
      <c r="C4061" s="2" t="s">
        <v>41</v>
      </c>
      <c r="D4061" s="2" t="s">
        <v>34</v>
      </c>
      <c r="E4061" s="4">
        <v>43538.32958333333</v>
      </c>
      <c r="F4061" s="4">
        <v>43545.32958333333</v>
      </c>
      <c r="G4061" s="4">
        <v>43544.32958333333</v>
      </c>
      <c r="H4061" s="2">
        <v>81.0</v>
      </c>
      <c r="I4061" s="2">
        <v>86.0</v>
      </c>
      <c r="J4061" s="2" t="s">
        <v>63</v>
      </c>
      <c r="K4061" s="2" t="s">
        <v>64</v>
      </c>
      <c r="L4061" s="2" t="s">
        <v>35</v>
      </c>
      <c r="M4061" s="2" t="s">
        <v>71</v>
      </c>
      <c r="N4061" s="2">
        <v>1.0</v>
      </c>
      <c r="O4061" s="2">
        <v>7.0</v>
      </c>
      <c r="P4061" s="2">
        <v>167.0</v>
      </c>
      <c r="Q4061" s="2" t="str">
        <f>VLOOKUP(A4061,'Additional Data'!$A$1:$D$9949,2,0)</f>
        <v>App</v>
      </c>
      <c r="R4061" s="2" t="str">
        <f>VLOOKUP(A4061,'Additional Data'!$A$1:$D$9949,4,0)</f>
        <v>Debit Card</v>
      </c>
      <c r="S4061" s="7">
        <f>VLOOKUP(A4061,'Additional Data'!$A$1:$D$9949,3,0)</f>
        <v>958.0097619</v>
      </c>
      <c r="T4061" s="2" t="str">
        <f>HLOOKUP(B4061,'Additional Data'!$F$1:$N$2,2,0)</f>
        <v>Gaming Console</v>
      </c>
    </row>
    <row r="4062" ht="14.25" customHeight="1">
      <c r="A4062" s="2">
        <v>28186.0</v>
      </c>
      <c r="B4062" s="2" t="s">
        <v>39</v>
      </c>
      <c r="C4062" s="2" t="s">
        <v>32</v>
      </c>
      <c r="D4062" s="2" t="s">
        <v>34</v>
      </c>
      <c r="E4062" s="4">
        <v>43538.33216435185</v>
      </c>
      <c r="F4062" s="4">
        <v>43541.33216435185</v>
      </c>
      <c r="G4062" s="4">
        <v>43543.33216435185</v>
      </c>
      <c r="H4062" s="2">
        <v>32.0</v>
      </c>
      <c r="I4062" s="2">
        <v>120.0</v>
      </c>
      <c r="J4062" s="2" t="s">
        <v>41</v>
      </c>
      <c r="K4062" s="2" t="s">
        <v>58</v>
      </c>
      <c r="L4062" s="2" t="s">
        <v>35</v>
      </c>
      <c r="M4062" s="2" t="s">
        <v>59</v>
      </c>
      <c r="N4062" s="2">
        <v>-2.0</v>
      </c>
      <c r="O4062" s="2">
        <v>3.0</v>
      </c>
      <c r="P4062" s="2">
        <v>152.0</v>
      </c>
      <c r="Q4062" s="2" t="str">
        <f>VLOOKUP(A4062,'Additional Data'!$A$1:$D$9949,2,0)</f>
        <v>App</v>
      </c>
      <c r="R4062" s="2" t="str">
        <f>VLOOKUP(A4062,'Additional Data'!$A$1:$D$9949,4,0)</f>
        <v>Debit Card</v>
      </c>
      <c r="S4062" s="7">
        <f>VLOOKUP(A4062,'Additional Data'!$A$1:$D$9949,3,0)</f>
        <v>1279.103967</v>
      </c>
      <c r="T4062" s="2" t="str">
        <f>HLOOKUP(B4062,'Additional Data'!$F$1:$N$2,2,0)</f>
        <v>Mobile</v>
      </c>
    </row>
    <row r="4063" ht="14.25" customHeight="1">
      <c r="A4063" s="2">
        <v>449427.0</v>
      </c>
      <c r="B4063" s="2" t="s">
        <v>47</v>
      </c>
      <c r="C4063" s="2" t="s">
        <v>41</v>
      </c>
      <c r="D4063" s="2" t="s">
        <v>34</v>
      </c>
      <c r="E4063" s="4">
        <v>43538.33380787037</v>
      </c>
      <c r="F4063" s="4">
        <v>43549.33380787037</v>
      </c>
      <c r="G4063" s="4">
        <v>43544.33380787037</v>
      </c>
      <c r="H4063" s="2">
        <v>73.0</v>
      </c>
      <c r="I4063" s="2">
        <v>104.0</v>
      </c>
      <c r="J4063" s="2" t="s">
        <v>73</v>
      </c>
      <c r="K4063" s="2" t="s">
        <v>80</v>
      </c>
      <c r="L4063" s="2" t="s">
        <v>35</v>
      </c>
      <c r="M4063" s="2" t="s">
        <v>71</v>
      </c>
      <c r="N4063" s="2">
        <v>5.0</v>
      </c>
      <c r="O4063" s="2">
        <v>11.0</v>
      </c>
      <c r="P4063" s="2">
        <v>177.0</v>
      </c>
      <c r="Q4063" s="2" t="str">
        <f>VLOOKUP(A4063,'Additional Data'!$A$1:$D$9949,2,0)</f>
        <v>Website</v>
      </c>
      <c r="R4063" s="2" t="str">
        <f>VLOOKUP(A4063,'Additional Data'!$A$1:$D$9949,4,0)</f>
        <v>Credit Card</v>
      </c>
      <c r="S4063" s="7">
        <f>VLOOKUP(A4063,'Additional Data'!$A$1:$D$9949,3,0)</f>
        <v>803.2773128</v>
      </c>
      <c r="T4063" s="2" t="str">
        <f>HLOOKUP(B4063,'Additional Data'!$F$1:$N$2,2,0)</f>
        <v>Tablet</v>
      </c>
    </row>
    <row r="4064" ht="14.25" customHeight="1">
      <c r="A4064" s="2">
        <v>882701.0</v>
      </c>
      <c r="B4064" s="2" t="s">
        <v>36</v>
      </c>
      <c r="C4064" s="2" t="s">
        <v>41</v>
      </c>
      <c r="D4064" s="2" t="s">
        <v>34</v>
      </c>
      <c r="E4064" s="4">
        <v>43538.337222222224</v>
      </c>
      <c r="F4064" s="4">
        <v>43541.337222222224</v>
      </c>
      <c r="G4064" s="4">
        <v>43544.337222222224</v>
      </c>
      <c r="H4064" s="2">
        <v>45.0</v>
      </c>
      <c r="I4064" s="2">
        <v>125.0</v>
      </c>
      <c r="J4064" s="2" t="s">
        <v>73</v>
      </c>
      <c r="K4064" s="2" t="s">
        <v>80</v>
      </c>
      <c r="L4064" s="2" t="s">
        <v>35</v>
      </c>
      <c r="M4064" s="2" t="s">
        <v>59</v>
      </c>
      <c r="N4064" s="2">
        <v>-3.0</v>
      </c>
      <c r="O4064" s="2">
        <v>3.0</v>
      </c>
      <c r="P4064" s="2">
        <v>170.0</v>
      </c>
      <c r="Q4064" s="2" t="str">
        <f>VLOOKUP(A4064,'Additional Data'!$A$1:$D$9949,2,0)</f>
        <v>App</v>
      </c>
      <c r="R4064" s="2" t="str">
        <f>VLOOKUP(A4064,'Additional Data'!$A$1:$D$9949,4,0)</f>
        <v>Credit Card</v>
      </c>
      <c r="S4064" s="7">
        <f>VLOOKUP(A4064,'Additional Data'!$A$1:$D$9949,3,0)</f>
        <v>1474.066977</v>
      </c>
      <c r="T4064" s="2" t="str">
        <f>HLOOKUP(B4064,'Additional Data'!$F$1:$N$2,2,0)</f>
        <v>Laptop</v>
      </c>
    </row>
    <row r="4065" ht="14.25" customHeight="1">
      <c r="A4065" s="2">
        <v>449483.0</v>
      </c>
      <c r="B4065" s="2" t="s">
        <v>48</v>
      </c>
      <c r="C4065" s="2" t="s">
        <v>41</v>
      </c>
      <c r="D4065" s="2" t="s">
        <v>34</v>
      </c>
      <c r="E4065" s="4">
        <v>43538.34289351852</v>
      </c>
      <c r="F4065" s="4">
        <v>43539.34289351852</v>
      </c>
      <c r="G4065" s="4">
        <v>43543.34289351852</v>
      </c>
      <c r="H4065" s="2">
        <v>0.0</v>
      </c>
      <c r="I4065" s="2">
        <v>125.0</v>
      </c>
      <c r="J4065" s="2" t="s">
        <v>41</v>
      </c>
      <c r="K4065" s="2" t="s">
        <v>66</v>
      </c>
      <c r="L4065" s="2" t="s">
        <v>67</v>
      </c>
      <c r="M4065" s="2" t="s">
        <v>59</v>
      </c>
      <c r="N4065" s="2">
        <v>-4.0</v>
      </c>
      <c r="O4065" s="2">
        <v>1.0</v>
      </c>
      <c r="P4065" s="2">
        <v>125.0</v>
      </c>
      <c r="Q4065" s="2" t="str">
        <f>VLOOKUP(A4065,'Additional Data'!$A$1:$D$9949,2,0)</f>
        <v>App</v>
      </c>
      <c r="R4065" s="2" t="str">
        <f>VLOOKUP(A4065,'Additional Data'!$A$1:$D$9949,4,0)</f>
        <v>Credit Card</v>
      </c>
      <c r="S4065" s="7">
        <f>VLOOKUP(A4065,'Additional Data'!$A$1:$D$9949,3,0)</f>
        <v>1037.730518</v>
      </c>
      <c r="T4065" s="2" t="str">
        <f>HLOOKUP(B4065,'Additional Data'!$F$1:$N$2,2,0)</f>
        <v>Gaming Console</v>
      </c>
    </row>
    <row r="4066" ht="14.25" customHeight="1">
      <c r="A4066" s="2">
        <v>409056.0</v>
      </c>
      <c r="B4066" s="2" t="s">
        <v>39</v>
      </c>
      <c r="C4066" s="2" t="s">
        <v>32</v>
      </c>
      <c r="D4066" s="2" t="s">
        <v>34</v>
      </c>
      <c r="E4066" s="4">
        <v>43538.34568287037</v>
      </c>
      <c r="F4066" s="4">
        <v>43545.34568287037</v>
      </c>
      <c r="G4066" s="4">
        <v>43544.34568287037</v>
      </c>
      <c r="H4066" s="2">
        <v>35.0</v>
      </c>
      <c r="I4066" s="2">
        <v>110.0</v>
      </c>
      <c r="J4066" s="2" t="s">
        <v>63</v>
      </c>
      <c r="K4066" s="2" t="s">
        <v>81</v>
      </c>
      <c r="L4066" s="2" t="s">
        <v>35</v>
      </c>
      <c r="M4066" s="2" t="s">
        <v>71</v>
      </c>
      <c r="N4066" s="2">
        <v>1.0</v>
      </c>
      <c r="O4066" s="2">
        <v>7.0</v>
      </c>
      <c r="P4066" s="2">
        <v>145.0</v>
      </c>
      <c r="Q4066" s="2" t="str">
        <f>VLOOKUP(A4066,'Additional Data'!$A$1:$D$9949,2,0)</f>
        <v>Website</v>
      </c>
      <c r="R4066" s="2" t="str">
        <f>VLOOKUP(A4066,'Additional Data'!$A$1:$D$9949,4,0)</f>
        <v>Debit Card</v>
      </c>
      <c r="S4066" s="7">
        <f>VLOOKUP(A4066,'Additional Data'!$A$1:$D$9949,3,0)</f>
        <v>2443.76088</v>
      </c>
      <c r="T4066" s="2" t="str">
        <f>HLOOKUP(B4066,'Additional Data'!$F$1:$N$2,2,0)</f>
        <v>Mobile</v>
      </c>
    </row>
    <row r="4067" ht="14.25" customHeight="1">
      <c r="A4067" s="2">
        <v>754001.0</v>
      </c>
      <c r="B4067" s="2" t="s">
        <v>39</v>
      </c>
      <c r="C4067" s="2" t="s">
        <v>41</v>
      </c>
      <c r="D4067" s="2" t="s">
        <v>34</v>
      </c>
      <c r="E4067" s="4">
        <v>43538.34674768519</v>
      </c>
      <c r="F4067" s="4">
        <v>43545.34674768519</v>
      </c>
      <c r="G4067" s="4">
        <v>43545.34674768519</v>
      </c>
      <c r="H4067" s="2">
        <v>0.0</v>
      </c>
      <c r="I4067" s="2">
        <v>127.0</v>
      </c>
      <c r="J4067" s="2" t="s">
        <v>41</v>
      </c>
      <c r="K4067" s="2" t="s">
        <v>66</v>
      </c>
      <c r="L4067" s="2" t="s">
        <v>67</v>
      </c>
      <c r="M4067" s="2" t="s">
        <v>59</v>
      </c>
      <c r="N4067" s="2">
        <v>0.0</v>
      </c>
      <c r="O4067" s="2">
        <v>7.0</v>
      </c>
      <c r="P4067" s="2">
        <v>127.0</v>
      </c>
      <c r="Q4067" s="2" t="str">
        <f>VLOOKUP(A4067,'Additional Data'!$A$1:$D$9949,2,0)</f>
        <v>App</v>
      </c>
      <c r="R4067" s="2" t="str">
        <f>VLOOKUP(A4067,'Additional Data'!$A$1:$D$9949,4,0)</f>
        <v>Credit Card</v>
      </c>
      <c r="S4067" s="7">
        <f>VLOOKUP(A4067,'Additional Data'!$A$1:$D$9949,3,0)</f>
        <v>2061</v>
      </c>
      <c r="T4067" s="2" t="str">
        <f>HLOOKUP(B4067,'Additional Data'!$F$1:$N$2,2,0)</f>
        <v>Mobile</v>
      </c>
    </row>
    <row r="4068" ht="14.25" customHeight="1">
      <c r="A4068" s="2">
        <v>234571.0</v>
      </c>
      <c r="B4068" s="2" t="s">
        <v>39</v>
      </c>
      <c r="C4068" s="2" t="s">
        <v>41</v>
      </c>
      <c r="D4068" s="2" t="s">
        <v>34</v>
      </c>
      <c r="E4068" s="4">
        <v>43538.347407407404</v>
      </c>
      <c r="F4068" s="4">
        <v>43540.347407407404</v>
      </c>
      <c r="G4068" s="4">
        <v>43544.347407407404</v>
      </c>
      <c r="H4068" s="2">
        <v>80.0</v>
      </c>
      <c r="I4068" s="2">
        <v>90.0</v>
      </c>
      <c r="J4068" s="2" t="s">
        <v>60</v>
      </c>
      <c r="K4068" s="2" t="s">
        <v>77</v>
      </c>
      <c r="L4068" s="2" t="s">
        <v>35</v>
      </c>
      <c r="M4068" s="2" t="s">
        <v>71</v>
      </c>
      <c r="N4068" s="2">
        <v>-4.0</v>
      </c>
      <c r="O4068" s="2">
        <v>2.0</v>
      </c>
      <c r="P4068" s="2">
        <v>170.0</v>
      </c>
      <c r="Q4068" s="2" t="str">
        <f>VLOOKUP(A4068,'Additional Data'!$A$1:$D$9949,2,0)</f>
        <v>App</v>
      </c>
      <c r="R4068" s="2" t="str">
        <f>VLOOKUP(A4068,'Additional Data'!$A$1:$D$9949,4,0)</f>
        <v>Credit Card</v>
      </c>
      <c r="S4068" s="7">
        <f>VLOOKUP(A4068,'Additional Data'!$A$1:$D$9949,3,0)</f>
        <v>2260.711944</v>
      </c>
      <c r="T4068" s="2" t="str">
        <f>HLOOKUP(B4068,'Additional Data'!$F$1:$N$2,2,0)</f>
        <v>Mobile</v>
      </c>
    </row>
    <row r="4069" ht="14.25" customHeight="1">
      <c r="A4069" s="2">
        <v>177852.0</v>
      </c>
      <c r="B4069" s="2" t="s">
        <v>36</v>
      </c>
      <c r="C4069" s="2" t="s">
        <v>32</v>
      </c>
      <c r="D4069" s="2" t="s">
        <v>34</v>
      </c>
      <c r="E4069" s="4">
        <v>43538.34804398148</v>
      </c>
      <c r="F4069" s="4">
        <v>43544.34804398148</v>
      </c>
      <c r="G4069" s="4">
        <v>43542.34804398148</v>
      </c>
      <c r="H4069" s="2">
        <v>29.0</v>
      </c>
      <c r="I4069" s="2">
        <v>111.0</v>
      </c>
      <c r="J4069" s="2" t="s">
        <v>60</v>
      </c>
      <c r="K4069" s="2" t="s">
        <v>61</v>
      </c>
      <c r="L4069" s="2" t="s">
        <v>35</v>
      </c>
      <c r="M4069" s="2" t="s">
        <v>71</v>
      </c>
      <c r="N4069" s="2">
        <v>2.0</v>
      </c>
      <c r="O4069" s="2">
        <v>6.0</v>
      </c>
      <c r="P4069" s="2">
        <v>140.0</v>
      </c>
      <c r="Q4069" s="2" t="str">
        <f>VLOOKUP(A4069,'Additional Data'!$A$1:$D$9949,2,0)</f>
        <v>Website</v>
      </c>
      <c r="R4069" s="2" t="str">
        <f>VLOOKUP(A4069,'Additional Data'!$A$1:$D$9949,4,0)</f>
        <v>Debit Card</v>
      </c>
      <c r="S4069" s="7">
        <f>VLOOKUP(A4069,'Additional Data'!$A$1:$D$9949,3,0)</f>
        <v>2746</v>
      </c>
      <c r="T4069" s="2" t="str">
        <f>HLOOKUP(B4069,'Additional Data'!$F$1:$N$2,2,0)</f>
        <v>Laptop</v>
      </c>
    </row>
    <row r="4070" ht="14.25" customHeight="1">
      <c r="A4070" s="2">
        <v>744945.0</v>
      </c>
      <c r="B4070" s="2" t="s">
        <v>30</v>
      </c>
      <c r="C4070" s="2" t="s">
        <v>41</v>
      </c>
      <c r="D4070" s="2" t="s">
        <v>34</v>
      </c>
      <c r="E4070" s="4">
        <v>43538.348587962966</v>
      </c>
      <c r="F4070" s="4">
        <v>43541.348587962966</v>
      </c>
      <c r="G4070" s="4">
        <v>43544.348587962966</v>
      </c>
      <c r="H4070" s="2">
        <v>36.0</v>
      </c>
      <c r="I4070" s="2">
        <v>110.0</v>
      </c>
      <c r="J4070" s="2" t="s">
        <v>60</v>
      </c>
      <c r="K4070" s="2" t="s">
        <v>77</v>
      </c>
      <c r="L4070" s="2" t="s">
        <v>35</v>
      </c>
      <c r="M4070" s="2" t="s">
        <v>59</v>
      </c>
      <c r="N4070" s="2">
        <v>-3.0</v>
      </c>
      <c r="O4070" s="2">
        <v>3.0</v>
      </c>
      <c r="P4070" s="2">
        <v>146.0</v>
      </c>
      <c r="Q4070" s="2" t="str">
        <f>VLOOKUP(A4070,'Additional Data'!$A$1:$D$9949,2,0)</f>
        <v>Website</v>
      </c>
      <c r="R4070" s="2" t="str">
        <f>VLOOKUP(A4070,'Additional Data'!$A$1:$D$9949,4,0)</f>
        <v>Credit Card</v>
      </c>
      <c r="S4070" s="7">
        <f>VLOOKUP(A4070,'Additional Data'!$A$1:$D$9949,3,0)</f>
        <v>1450</v>
      </c>
      <c r="T4070" s="2" t="str">
        <f>HLOOKUP(B4070,'Additional Data'!$F$1:$N$2,2,0)</f>
        <v>PC</v>
      </c>
    </row>
    <row r="4071" ht="14.25" customHeight="1">
      <c r="A4071" s="2">
        <v>628967.0</v>
      </c>
      <c r="B4071" s="2" t="s">
        <v>39</v>
      </c>
      <c r="C4071" s="2" t="s">
        <v>41</v>
      </c>
      <c r="D4071" s="2" t="s">
        <v>34</v>
      </c>
      <c r="E4071" s="4">
        <v>43538.34892361111</v>
      </c>
      <c r="F4071" s="4">
        <v>43540.34892361111</v>
      </c>
      <c r="G4071" s="4">
        <v>43544.34892361111</v>
      </c>
      <c r="H4071" s="2">
        <v>48.0</v>
      </c>
      <c r="I4071" s="2">
        <v>120.0</v>
      </c>
      <c r="J4071" s="2" t="s">
        <v>73</v>
      </c>
      <c r="K4071" s="2" t="s">
        <v>80</v>
      </c>
      <c r="L4071" s="2" t="s">
        <v>35</v>
      </c>
      <c r="M4071" s="2" t="s">
        <v>59</v>
      </c>
      <c r="N4071" s="2">
        <v>-4.0</v>
      </c>
      <c r="O4071" s="2">
        <v>2.0</v>
      </c>
      <c r="P4071" s="2">
        <v>168.0</v>
      </c>
      <c r="Q4071" s="2" t="str">
        <f>VLOOKUP(A4071,'Additional Data'!$A$1:$D$9949,2,0)</f>
        <v>App</v>
      </c>
      <c r="R4071" s="2" t="str">
        <f>VLOOKUP(A4071,'Additional Data'!$A$1:$D$9949,4,0)</f>
        <v>Credit Card</v>
      </c>
      <c r="S4071" s="7">
        <f>VLOOKUP(A4071,'Additional Data'!$A$1:$D$9949,3,0)</f>
        <v>351.7700061</v>
      </c>
      <c r="T4071" s="2" t="str">
        <f>HLOOKUP(B4071,'Additional Data'!$F$1:$N$2,2,0)</f>
        <v>Mobile</v>
      </c>
    </row>
    <row r="4072" ht="14.25" customHeight="1">
      <c r="A4072" s="2">
        <v>201895.0</v>
      </c>
      <c r="B4072" s="2" t="s">
        <v>39</v>
      </c>
      <c r="C4072" s="2" t="s">
        <v>32</v>
      </c>
      <c r="D4072" s="2" t="s">
        <v>34</v>
      </c>
      <c r="E4072" s="4">
        <v>43538.36292824074</v>
      </c>
      <c r="F4072" s="4">
        <v>43538.36292824074</v>
      </c>
      <c r="G4072" s="4">
        <v>43544.36292824074</v>
      </c>
      <c r="H4072" s="2">
        <v>0.0</v>
      </c>
      <c r="I4072" s="2">
        <v>105.0</v>
      </c>
      <c r="J4072" s="2" t="s">
        <v>32</v>
      </c>
      <c r="K4072" s="2" t="s">
        <v>82</v>
      </c>
      <c r="L4072" s="2" t="s">
        <v>67</v>
      </c>
      <c r="M4072" s="2" t="s">
        <v>71</v>
      </c>
      <c r="N4072" s="2">
        <v>-6.0</v>
      </c>
      <c r="O4072" s="2">
        <v>0.0</v>
      </c>
      <c r="P4072" s="2">
        <v>105.0</v>
      </c>
      <c r="Q4072" s="2" t="str">
        <f>VLOOKUP(A4072,'Additional Data'!$A$1:$D$9949,2,0)</f>
        <v>App</v>
      </c>
      <c r="R4072" s="2" t="str">
        <f>VLOOKUP(A4072,'Additional Data'!$A$1:$D$9949,4,0)</f>
        <v>Credit Card</v>
      </c>
      <c r="S4072" s="7">
        <f>VLOOKUP(A4072,'Additional Data'!$A$1:$D$9949,3,0)</f>
        <v>951.2743486</v>
      </c>
      <c r="T4072" s="2" t="str">
        <f>HLOOKUP(B4072,'Additional Data'!$F$1:$N$2,2,0)</f>
        <v>Mobile</v>
      </c>
    </row>
    <row r="4073" ht="14.25" customHeight="1">
      <c r="A4073" s="2">
        <v>631811.0</v>
      </c>
      <c r="B4073" s="2" t="s">
        <v>39</v>
      </c>
      <c r="C4073" s="2" t="s">
        <v>41</v>
      </c>
      <c r="D4073" s="2" t="s">
        <v>34</v>
      </c>
      <c r="E4073" s="4">
        <v>43538.36921296296</v>
      </c>
      <c r="F4073" s="4">
        <v>43540.36921296296</v>
      </c>
      <c r="G4073" s="4">
        <v>43542.36921296296</v>
      </c>
      <c r="H4073" s="2">
        <v>47.0</v>
      </c>
      <c r="I4073" s="2">
        <v>126.0</v>
      </c>
      <c r="J4073" s="2" t="s">
        <v>73</v>
      </c>
      <c r="K4073" s="2" t="s">
        <v>80</v>
      </c>
      <c r="L4073" s="2" t="s">
        <v>35</v>
      </c>
      <c r="M4073" s="2" t="s">
        <v>59</v>
      </c>
      <c r="N4073" s="2">
        <v>-2.0</v>
      </c>
      <c r="O4073" s="2">
        <v>2.0</v>
      </c>
      <c r="P4073" s="2">
        <v>173.0</v>
      </c>
      <c r="Q4073" s="2" t="str">
        <f>VLOOKUP(A4073,'Additional Data'!$A$1:$D$9949,2,0)</f>
        <v>App</v>
      </c>
      <c r="R4073" s="2" t="str">
        <f>VLOOKUP(A4073,'Additional Data'!$A$1:$D$9949,4,0)</f>
        <v>Credit Card</v>
      </c>
      <c r="S4073" s="7">
        <f>VLOOKUP(A4073,'Additional Data'!$A$1:$D$9949,3,0)</f>
        <v>3426.213383</v>
      </c>
      <c r="T4073" s="2" t="str">
        <f>HLOOKUP(B4073,'Additional Data'!$F$1:$N$2,2,0)</f>
        <v>Mobile</v>
      </c>
    </row>
    <row r="4074" ht="14.25" customHeight="1">
      <c r="A4074" s="2">
        <v>996866.0</v>
      </c>
      <c r="B4074" s="2" t="s">
        <v>30</v>
      </c>
      <c r="C4074" s="2" t="s">
        <v>41</v>
      </c>
      <c r="D4074" s="2" t="s">
        <v>34</v>
      </c>
      <c r="E4074" s="4">
        <v>43538.36950231482</v>
      </c>
      <c r="F4074" s="4">
        <v>43546.36950231482</v>
      </c>
      <c r="G4074" s="4">
        <v>43545.36950231482</v>
      </c>
      <c r="H4074" s="2">
        <v>47.0</v>
      </c>
      <c r="I4074" s="2">
        <v>111.0</v>
      </c>
      <c r="J4074" s="2" t="s">
        <v>60</v>
      </c>
      <c r="K4074" s="2" t="s">
        <v>77</v>
      </c>
      <c r="L4074" s="2" t="s">
        <v>35</v>
      </c>
      <c r="M4074" s="2" t="s">
        <v>59</v>
      </c>
      <c r="N4074" s="2">
        <v>1.0</v>
      </c>
      <c r="O4074" s="2">
        <v>8.0</v>
      </c>
      <c r="P4074" s="2">
        <v>158.0</v>
      </c>
      <c r="Q4074" s="2" t="str">
        <f>VLOOKUP(A4074,'Additional Data'!$A$1:$D$9949,2,0)</f>
        <v>App</v>
      </c>
      <c r="R4074" s="2" t="str">
        <f>VLOOKUP(A4074,'Additional Data'!$A$1:$D$9949,4,0)</f>
        <v>Debit Card</v>
      </c>
      <c r="S4074" s="7">
        <f>VLOOKUP(A4074,'Additional Data'!$A$1:$D$9949,3,0)</f>
        <v>1971.767361</v>
      </c>
      <c r="T4074" s="2" t="str">
        <f>HLOOKUP(B4074,'Additional Data'!$F$1:$N$2,2,0)</f>
        <v>PC</v>
      </c>
    </row>
    <row r="4075" ht="14.25" customHeight="1">
      <c r="A4075" s="2">
        <v>874292.0</v>
      </c>
      <c r="B4075" s="2" t="s">
        <v>48</v>
      </c>
      <c r="C4075" s="2" t="s">
        <v>41</v>
      </c>
      <c r="D4075" s="2" t="s">
        <v>34</v>
      </c>
      <c r="E4075" s="4">
        <v>43538.37229166667</v>
      </c>
      <c r="F4075" s="4">
        <v>43541.37229166667</v>
      </c>
      <c r="G4075" s="4">
        <v>43541.37229166667</v>
      </c>
      <c r="H4075" s="2">
        <v>0.0</v>
      </c>
      <c r="I4075" s="2">
        <v>128.0</v>
      </c>
      <c r="J4075" s="2" t="s">
        <v>41</v>
      </c>
      <c r="K4075" s="2" t="s">
        <v>66</v>
      </c>
      <c r="L4075" s="2" t="s">
        <v>67</v>
      </c>
      <c r="M4075" s="2" t="s">
        <v>71</v>
      </c>
      <c r="N4075" s="2">
        <v>0.0</v>
      </c>
      <c r="O4075" s="2">
        <v>3.0</v>
      </c>
      <c r="P4075" s="2">
        <v>128.0</v>
      </c>
      <c r="Q4075" s="2" t="str">
        <f>VLOOKUP(A4075,'Additional Data'!$A$1:$D$9949,2,0)</f>
        <v>App</v>
      </c>
      <c r="R4075" s="2" t="str">
        <f>VLOOKUP(A4075,'Additional Data'!$A$1:$D$9949,4,0)</f>
        <v>Debit Card</v>
      </c>
      <c r="S4075" s="7">
        <f>VLOOKUP(A4075,'Additional Data'!$A$1:$D$9949,3,0)</f>
        <v>2020.687783</v>
      </c>
      <c r="T4075" s="2" t="str">
        <f>HLOOKUP(B4075,'Additional Data'!$F$1:$N$2,2,0)</f>
        <v>Gaming Console</v>
      </c>
    </row>
    <row r="4076" ht="14.25" customHeight="1">
      <c r="A4076" s="2">
        <v>31702.0</v>
      </c>
      <c r="B4076" s="2" t="s">
        <v>36</v>
      </c>
      <c r="C4076" s="2" t="s">
        <v>32</v>
      </c>
      <c r="D4076" s="2" t="s">
        <v>34</v>
      </c>
      <c r="E4076" s="4">
        <v>43538.37237268518</v>
      </c>
      <c r="F4076" s="4">
        <v>43544.37237268518</v>
      </c>
      <c r="G4076" s="4">
        <v>43543.37237268518</v>
      </c>
      <c r="H4076" s="2">
        <v>0.0</v>
      </c>
      <c r="I4076" s="2">
        <v>121.0</v>
      </c>
      <c r="J4076" s="2" t="s">
        <v>32</v>
      </c>
      <c r="K4076" s="2" t="s">
        <v>82</v>
      </c>
      <c r="L4076" s="2" t="s">
        <v>67</v>
      </c>
      <c r="M4076" s="2" t="s">
        <v>59</v>
      </c>
      <c r="N4076" s="2">
        <v>1.0</v>
      </c>
      <c r="O4076" s="2">
        <v>6.0</v>
      </c>
      <c r="P4076" s="2">
        <v>121.0</v>
      </c>
      <c r="Q4076" s="2" t="str">
        <f>VLOOKUP(A4076,'Additional Data'!$A$1:$D$9949,2,0)</f>
        <v>App</v>
      </c>
      <c r="R4076" s="2" t="str">
        <f>VLOOKUP(A4076,'Additional Data'!$A$1:$D$9949,4,0)</f>
        <v>Debit Card</v>
      </c>
      <c r="S4076" s="7">
        <f>VLOOKUP(A4076,'Additional Data'!$A$1:$D$9949,3,0)</f>
        <v>1192.408816</v>
      </c>
      <c r="T4076" s="2" t="str">
        <f>HLOOKUP(B4076,'Additional Data'!$F$1:$N$2,2,0)</f>
        <v>Laptop</v>
      </c>
    </row>
    <row r="4077" ht="14.25" customHeight="1">
      <c r="A4077" s="2">
        <v>61788.0</v>
      </c>
      <c r="B4077" s="2" t="s">
        <v>30</v>
      </c>
      <c r="C4077" s="2" t="s">
        <v>41</v>
      </c>
      <c r="D4077" s="2" t="s">
        <v>34</v>
      </c>
      <c r="E4077" s="4">
        <v>43538.3725462963</v>
      </c>
      <c r="F4077" s="4">
        <v>43543.3725462963</v>
      </c>
      <c r="G4077" s="4">
        <v>43542.3725462963</v>
      </c>
      <c r="H4077" s="2">
        <v>46.0</v>
      </c>
      <c r="I4077" s="2">
        <v>109.0</v>
      </c>
      <c r="J4077" s="2" t="s">
        <v>63</v>
      </c>
      <c r="K4077" s="2" t="s">
        <v>64</v>
      </c>
      <c r="L4077" s="2" t="s">
        <v>35</v>
      </c>
      <c r="M4077" s="2" t="s">
        <v>71</v>
      </c>
      <c r="N4077" s="2">
        <v>1.0</v>
      </c>
      <c r="O4077" s="2">
        <v>5.0</v>
      </c>
      <c r="P4077" s="2">
        <v>155.0</v>
      </c>
      <c r="Q4077" s="2" t="str">
        <f>VLOOKUP(A4077,'Additional Data'!$A$1:$D$9949,2,0)</f>
        <v>Website</v>
      </c>
      <c r="R4077" s="2" t="str">
        <f>VLOOKUP(A4077,'Additional Data'!$A$1:$D$9949,4,0)</f>
        <v>Debit Card</v>
      </c>
      <c r="S4077" s="7">
        <f>VLOOKUP(A4077,'Additional Data'!$A$1:$D$9949,3,0)</f>
        <v>1044.506586</v>
      </c>
      <c r="T4077" s="2" t="str">
        <f>HLOOKUP(B4077,'Additional Data'!$F$1:$N$2,2,0)</f>
        <v>PC</v>
      </c>
    </row>
    <row r="4078" ht="14.25" customHeight="1">
      <c r="A4078" s="2">
        <v>989203.0</v>
      </c>
      <c r="B4078" s="2" t="s">
        <v>39</v>
      </c>
      <c r="C4078" s="2" t="s">
        <v>32</v>
      </c>
      <c r="D4078" s="2" t="s">
        <v>34</v>
      </c>
      <c r="E4078" s="4">
        <v>43538.37260416667</v>
      </c>
      <c r="F4078" s="4">
        <v>43539.37260416667</v>
      </c>
      <c r="G4078" s="4">
        <v>43543.37260416667</v>
      </c>
      <c r="H4078" s="2">
        <v>0.0</v>
      </c>
      <c r="I4078" s="2">
        <v>121.0</v>
      </c>
      <c r="J4078" s="2" t="s">
        <v>32</v>
      </c>
      <c r="K4078" s="2" t="s">
        <v>82</v>
      </c>
      <c r="L4078" s="2" t="s">
        <v>67</v>
      </c>
      <c r="M4078" s="2" t="s">
        <v>59</v>
      </c>
      <c r="N4078" s="2">
        <v>-4.0</v>
      </c>
      <c r="O4078" s="2">
        <v>1.0</v>
      </c>
      <c r="P4078" s="2">
        <v>121.0</v>
      </c>
      <c r="Q4078" s="2" t="str">
        <f>VLOOKUP(A4078,'Additional Data'!$A$1:$D$9949,2,0)</f>
        <v>App</v>
      </c>
      <c r="R4078" s="2" t="str">
        <f>VLOOKUP(A4078,'Additional Data'!$A$1:$D$9949,4,0)</f>
        <v>Credit Card</v>
      </c>
      <c r="S4078" s="7">
        <f>VLOOKUP(A4078,'Additional Data'!$A$1:$D$9949,3,0)</f>
        <v>2095</v>
      </c>
      <c r="T4078" s="2" t="str">
        <f>HLOOKUP(B4078,'Additional Data'!$F$1:$N$2,2,0)</f>
        <v>Mobile</v>
      </c>
    </row>
    <row r="4079" ht="14.25" customHeight="1">
      <c r="A4079" s="2">
        <v>198204.0</v>
      </c>
      <c r="B4079" s="2" t="s">
        <v>42</v>
      </c>
      <c r="C4079" s="2" t="s">
        <v>32</v>
      </c>
      <c r="D4079" s="2" t="s">
        <v>34</v>
      </c>
      <c r="E4079" s="4">
        <v>43538.37716435185</v>
      </c>
      <c r="F4079" s="4">
        <v>43543.37716435185</v>
      </c>
      <c r="G4079" s="4">
        <v>43542.37716435185</v>
      </c>
      <c r="H4079" s="2">
        <v>0.0</v>
      </c>
      <c r="I4079" s="2">
        <v>128.0</v>
      </c>
      <c r="J4079" s="2" t="s">
        <v>32</v>
      </c>
      <c r="K4079" s="2" t="s">
        <v>82</v>
      </c>
      <c r="L4079" s="2" t="s">
        <v>67</v>
      </c>
      <c r="M4079" s="2" t="s">
        <v>71</v>
      </c>
      <c r="N4079" s="2">
        <v>1.0</v>
      </c>
      <c r="O4079" s="2">
        <v>5.0</v>
      </c>
      <c r="P4079" s="2">
        <v>128.0</v>
      </c>
      <c r="Q4079" s="2" t="str">
        <f>VLOOKUP(A4079,'Additional Data'!$A$1:$D$9949,2,0)</f>
        <v>Website</v>
      </c>
      <c r="R4079" s="2" t="str">
        <f>VLOOKUP(A4079,'Additional Data'!$A$1:$D$9949,4,0)</f>
        <v>Debit Card</v>
      </c>
      <c r="S4079" s="7">
        <f>VLOOKUP(A4079,'Additional Data'!$A$1:$D$9949,3,0)</f>
        <v>2587.523557</v>
      </c>
      <c r="T4079" s="2" t="str">
        <f>HLOOKUP(B4079,'Additional Data'!$F$1:$N$2,2,0)</f>
        <v>TV</v>
      </c>
    </row>
    <row r="4080" ht="14.25" customHeight="1">
      <c r="A4080" s="2">
        <v>260139.0</v>
      </c>
      <c r="B4080" s="2" t="s">
        <v>30</v>
      </c>
      <c r="C4080" s="2" t="s">
        <v>41</v>
      </c>
      <c r="D4080" s="2" t="s">
        <v>34</v>
      </c>
      <c r="E4080" s="4">
        <v>43538.3825462963</v>
      </c>
      <c r="F4080" s="4">
        <v>43543.3825462963</v>
      </c>
      <c r="G4080" s="4">
        <v>43544.3825462963</v>
      </c>
      <c r="H4080" s="2">
        <v>0.0</v>
      </c>
      <c r="I4080" s="2">
        <v>130.0</v>
      </c>
      <c r="J4080" s="2" t="s">
        <v>41</v>
      </c>
      <c r="K4080" s="2" t="s">
        <v>66</v>
      </c>
      <c r="L4080" s="2" t="s">
        <v>67</v>
      </c>
      <c r="M4080" s="2" t="s">
        <v>59</v>
      </c>
      <c r="N4080" s="2">
        <v>-1.0</v>
      </c>
      <c r="O4080" s="2">
        <v>5.0</v>
      </c>
      <c r="P4080" s="2">
        <v>130.0</v>
      </c>
      <c r="Q4080" s="2" t="str">
        <f>VLOOKUP(A4080,'Additional Data'!$A$1:$D$9949,2,0)</f>
        <v>Website</v>
      </c>
      <c r="R4080" s="2" t="str">
        <f>VLOOKUP(A4080,'Additional Data'!$A$1:$D$9949,4,0)</f>
        <v>Credit Card</v>
      </c>
      <c r="S4080" s="7">
        <f>VLOOKUP(A4080,'Additional Data'!$A$1:$D$9949,3,0)</f>
        <v>3690.190571</v>
      </c>
      <c r="T4080" s="2" t="str">
        <f>HLOOKUP(B4080,'Additional Data'!$F$1:$N$2,2,0)</f>
        <v>PC</v>
      </c>
    </row>
    <row r="4081" ht="14.25" customHeight="1">
      <c r="A4081" s="2">
        <v>473129.0</v>
      </c>
      <c r="B4081" s="2" t="s">
        <v>39</v>
      </c>
      <c r="C4081" s="2" t="s">
        <v>32</v>
      </c>
      <c r="D4081" s="2" t="s">
        <v>34</v>
      </c>
      <c r="E4081" s="4">
        <v>43538.39467592593</v>
      </c>
      <c r="F4081" s="4">
        <v>43540.39467592593</v>
      </c>
      <c r="G4081" s="4">
        <v>43543.39467592593</v>
      </c>
      <c r="H4081" s="2">
        <v>0.0</v>
      </c>
      <c r="I4081" s="2">
        <v>107.0</v>
      </c>
      <c r="J4081" s="2" t="s">
        <v>32</v>
      </c>
      <c r="K4081" s="2" t="s">
        <v>82</v>
      </c>
      <c r="L4081" s="2" t="s">
        <v>67</v>
      </c>
      <c r="M4081" s="2" t="s">
        <v>71</v>
      </c>
      <c r="N4081" s="2">
        <v>-3.0</v>
      </c>
      <c r="O4081" s="2">
        <v>2.0</v>
      </c>
      <c r="P4081" s="2">
        <v>107.0</v>
      </c>
      <c r="Q4081" s="2" t="str">
        <f>VLOOKUP(A4081,'Additional Data'!$A$1:$D$9949,2,0)</f>
        <v>App</v>
      </c>
      <c r="R4081" s="2" t="str">
        <f>VLOOKUP(A4081,'Additional Data'!$A$1:$D$9949,4,0)</f>
        <v>Credit Card</v>
      </c>
      <c r="S4081" s="7">
        <f>VLOOKUP(A4081,'Additional Data'!$A$1:$D$9949,3,0)</f>
        <v>3399</v>
      </c>
      <c r="T4081" s="2" t="str">
        <f>HLOOKUP(B4081,'Additional Data'!$F$1:$N$2,2,0)</f>
        <v>Mobile</v>
      </c>
    </row>
    <row r="4082" ht="14.25" customHeight="1">
      <c r="A4082" s="2">
        <v>901283.0</v>
      </c>
      <c r="B4082" s="2" t="s">
        <v>39</v>
      </c>
      <c r="C4082" s="2" t="s">
        <v>32</v>
      </c>
      <c r="D4082" s="2" t="s">
        <v>34</v>
      </c>
      <c r="E4082" s="4">
        <v>43538.39703703704</v>
      </c>
      <c r="F4082" s="4">
        <v>43547.39703703704</v>
      </c>
      <c r="G4082" s="4">
        <v>43544.39703703704</v>
      </c>
      <c r="H4082" s="2">
        <v>39.0</v>
      </c>
      <c r="I4082" s="2">
        <v>123.0</v>
      </c>
      <c r="J4082" s="2" t="s">
        <v>41</v>
      </c>
      <c r="K4082" s="2" t="s">
        <v>58</v>
      </c>
      <c r="L4082" s="2" t="s">
        <v>35</v>
      </c>
      <c r="M4082" s="2" t="s">
        <v>59</v>
      </c>
      <c r="N4082" s="2">
        <v>3.0</v>
      </c>
      <c r="O4082" s="2">
        <v>9.0</v>
      </c>
      <c r="P4082" s="2">
        <v>162.0</v>
      </c>
      <c r="Q4082" s="2" t="str">
        <f>VLOOKUP(A4082,'Additional Data'!$A$1:$D$9949,2,0)</f>
        <v>App</v>
      </c>
      <c r="R4082" s="2" t="str">
        <f>VLOOKUP(A4082,'Additional Data'!$A$1:$D$9949,4,0)</f>
        <v>Credit Card</v>
      </c>
      <c r="S4082" s="7">
        <f>VLOOKUP(A4082,'Additional Data'!$A$1:$D$9949,3,0)</f>
        <v>1416.367383</v>
      </c>
      <c r="T4082" s="2" t="str">
        <f>HLOOKUP(B4082,'Additional Data'!$F$1:$N$2,2,0)</f>
        <v>Mobile</v>
      </c>
    </row>
    <row r="4083" ht="14.25" customHeight="1">
      <c r="A4083" s="2">
        <v>169129.0</v>
      </c>
      <c r="B4083" s="2" t="s">
        <v>47</v>
      </c>
      <c r="C4083" s="2" t="s">
        <v>32</v>
      </c>
      <c r="D4083" s="2" t="s">
        <v>34</v>
      </c>
      <c r="E4083" s="4">
        <v>43538.403645833336</v>
      </c>
      <c r="F4083" s="4">
        <v>43545.403645833336</v>
      </c>
      <c r="G4083" s="4">
        <v>43541.403645833336</v>
      </c>
      <c r="H4083" s="2">
        <v>42.0</v>
      </c>
      <c r="I4083" s="2">
        <v>108.0</v>
      </c>
      <c r="J4083" s="2" t="s">
        <v>60</v>
      </c>
      <c r="K4083" s="2" t="s">
        <v>61</v>
      </c>
      <c r="L4083" s="2" t="s">
        <v>35</v>
      </c>
      <c r="M4083" s="2" t="s">
        <v>59</v>
      </c>
      <c r="N4083" s="2">
        <v>4.0</v>
      </c>
      <c r="O4083" s="2">
        <v>7.0</v>
      </c>
      <c r="P4083" s="2">
        <v>150.0</v>
      </c>
      <c r="Q4083" s="2" t="str">
        <f>VLOOKUP(A4083,'Additional Data'!$A$1:$D$9949,2,0)</f>
        <v>App</v>
      </c>
      <c r="R4083" s="2" t="str">
        <f>VLOOKUP(A4083,'Additional Data'!$A$1:$D$9949,4,0)</f>
        <v>Credit Card</v>
      </c>
      <c r="S4083" s="7">
        <f>VLOOKUP(A4083,'Additional Data'!$A$1:$D$9949,3,0)</f>
        <v>1125</v>
      </c>
      <c r="T4083" s="2" t="str">
        <f>HLOOKUP(B4083,'Additional Data'!$F$1:$N$2,2,0)</f>
        <v>Tablet</v>
      </c>
    </row>
    <row r="4084" ht="14.25" customHeight="1">
      <c r="A4084" s="2">
        <v>685327.0</v>
      </c>
      <c r="B4084" s="2" t="s">
        <v>39</v>
      </c>
      <c r="C4084" s="2" t="s">
        <v>32</v>
      </c>
      <c r="D4084" s="2" t="s">
        <v>34</v>
      </c>
      <c r="E4084" s="4">
        <v>43538.406018518515</v>
      </c>
      <c r="F4084" s="4">
        <v>43542.406018518515</v>
      </c>
      <c r="G4084" s="4">
        <v>43542.406018518515</v>
      </c>
      <c r="H4084" s="2">
        <v>68.0</v>
      </c>
      <c r="I4084" s="2">
        <v>86.0</v>
      </c>
      <c r="J4084" s="2" t="s">
        <v>60</v>
      </c>
      <c r="K4084" s="2" t="s">
        <v>61</v>
      </c>
      <c r="L4084" s="2" t="s">
        <v>35</v>
      </c>
      <c r="M4084" s="2" t="s">
        <v>71</v>
      </c>
      <c r="N4084" s="2">
        <v>0.0</v>
      </c>
      <c r="O4084" s="2">
        <v>4.0</v>
      </c>
      <c r="P4084" s="2">
        <v>154.0</v>
      </c>
      <c r="Q4084" s="2" t="str">
        <f>VLOOKUP(A4084,'Additional Data'!$A$1:$D$9949,2,0)</f>
        <v>App</v>
      </c>
      <c r="R4084" s="2" t="str">
        <f>VLOOKUP(A4084,'Additional Data'!$A$1:$D$9949,4,0)</f>
        <v>Credit Card</v>
      </c>
      <c r="S4084" s="7">
        <f>VLOOKUP(A4084,'Additional Data'!$A$1:$D$9949,3,0)</f>
        <v>3082.543515</v>
      </c>
      <c r="T4084" s="2" t="str">
        <f>HLOOKUP(B4084,'Additional Data'!$F$1:$N$2,2,0)</f>
        <v>Mobile</v>
      </c>
    </row>
    <row r="4085" ht="14.25" customHeight="1">
      <c r="A4085" s="2">
        <v>26051.0</v>
      </c>
      <c r="B4085" s="2" t="s">
        <v>36</v>
      </c>
      <c r="C4085" s="2" t="s">
        <v>32</v>
      </c>
      <c r="D4085" s="2" t="s">
        <v>34</v>
      </c>
      <c r="E4085" s="4">
        <v>43538.41583333333</v>
      </c>
      <c r="F4085" s="4">
        <v>43547.41583333333</v>
      </c>
      <c r="G4085" s="4">
        <v>43542.41583333333</v>
      </c>
      <c r="H4085" s="2">
        <v>33.0</v>
      </c>
      <c r="I4085" s="2">
        <v>112.0</v>
      </c>
      <c r="J4085" s="2" t="s">
        <v>60</v>
      </c>
      <c r="K4085" s="2" t="s">
        <v>61</v>
      </c>
      <c r="L4085" s="2" t="s">
        <v>35</v>
      </c>
      <c r="M4085" s="2" t="s">
        <v>59</v>
      </c>
      <c r="N4085" s="2">
        <v>5.0</v>
      </c>
      <c r="O4085" s="2">
        <v>9.0</v>
      </c>
      <c r="P4085" s="2">
        <v>145.0</v>
      </c>
      <c r="Q4085" s="2" t="str">
        <f>VLOOKUP(A4085,'Additional Data'!$A$1:$D$9949,2,0)</f>
        <v>App</v>
      </c>
      <c r="R4085" s="2" t="str">
        <f>VLOOKUP(A4085,'Additional Data'!$A$1:$D$9949,4,0)</f>
        <v>Credit Card</v>
      </c>
      <c r="S4085" s="7">
        <f>VLOOKUP(A4085,'Additional Data'!$A$1:$D$9949,3,0)</f>
        <v>1370.009545</v>
      </c>
      <c r="T4085" s="2" t="str">
        <f>HLOOKUP(B4085,'Additional Data'!$F$1:$N$2,2,0)</f>
        <v>Laptop</v>
      </c>
    </row>
    <row r="4086" ht="14.25" customHeight="1">
      <c r="A4086" s="2">
        <v>390520.0</v>
      </c>
      <c r="B4086" s="2" t="s">
        <v>47</v>
      </c>
      <c r="C4086" s="2" t="s">
        <v>41</v>
      </c>
      <c r="D4086" s="2" t="s">
        <v>34</v>
      </c>
      <c r="E4086" s="4">
        <v>43538.42159722222</v>
      </c>
      <c r="F4086" s="4">
        <v>43541.42159722222</v>
      </c>
      <c r="G4086" s="4">
        <v>43543.42159722222</v>
      </c>
      <c r="H4086" s="2">
        <v>47.0</v>
      </c>
      <c r="I4086" s="2">
        <v>128.0</v>
      </c>
      <c r="J4086" s="2" t="s">
        <v>32</v>
      </c>
      <c r="K4086" s="2" t="s">
        <v>70</v>
      </c>
      <c r="L4086" s="2" t="s">
        <v>35</v>
      </c>
      <c r="M4086" s="2" t="s">
        <v>71</v>
      </c>
      <c r="N4086" s="2">
        <v>-2.0</v>
      </c>
      <c r="O4086" s="2">
        <v>3.0</v>
      </c>
      <c r="P4086" s="2">
        <v>175.0</v>
      </c>
      <c r="Q4086" s="2" t="str">
        <f>VLOOKUP(A4086,'Additional Data'!$A$1:$D$9949,2,0)</f>
        <v>App</v>
      </c>
      <c r="R4086" s="2" t="str">
        <f>VLOOKUP(A4086,'Additional Data'!$A$1:$D$9949,4,0)</f>
        <v>Debit Card</v>
      </c>
      <c r="S4086" s="7">
        <f>VLOOKUP(A4086,'Additional Data'!$A$1:$D$9949,3,0)</f>
        <v>1210.327389</v>
      </c>
      <c r="T4086" s="2" t="str">
        <f>HLOOKUP(B4086,'Additional Data'!$F$1:$N$2,2,0)</f>
        <v>Tablet</v>
      </c>
    </row>
    <row r="4087" ht="14.25" customHeight="1">
      <c r="A4087" s="2">
        <v>764179.0</v>
      </c>
      <c r="B4087" s="2" t="s">
        <v>36</v>
      </c>
      <c r="C4087" s="2" t="s">
        <v>41</v>
      </c>
      <c r="D4087" s="2" t="s">
        <v>34</v>
      </c>
      <c r="E4087" s="4">
        <v>43538.42325231482</v>
      </c>
      <c r="F4087" s="4">
        <v>43539.42325231482</v>
      </c>
      <c r="G4087" s="4">
        <v>43544.42325231482</v>
      </c>
      <c r="H4087" s="2">
        <v>0.0</v>
      </c>
      <c r="I4087" s="2">
        <v>130.0</v>
      </c>
      <c r="J4087" s="2" t="s">
        <v>41</v>
      </c>
      <c r="K4087" s="2" t="s">
        <v>66</v>
      </c>
      <c r="L4087" s="2" t="s">
        <v>67</v>
      </c>
      <c r="M4087" s="2" t="s">
        <v>59</v>
      </c>
      <c r="N4087" s="2">
        <v>-5.0</v>
      </c>
      <c r="O4087" s="2">
        <v>1.0</v>
      </c>
      <c r="P4087" s="2">
        <v>130.0</v>
      </c>
      <c r="Q4087" s="2" t="str">
        <f>VLOOKUP(A4087,'Additional Data'!$A$1:$D$9949,2,0)</f>
        <v>App</v>
      </c>
      <c r="R4087" s="2" t="str">
        <f>VLOOKUP(A4087,'Additional Data'!$A$1:$D$9949,4,0)</f>
        <v>Credit Card</v>
      </c>
      <c r="S4087" s="7">
        <f>VLOOKUP(A4087,'Additional Data'!$A$1:$D$9949,3,0)</f>
        <v>1346.770885</v>
      </c>
      <c r="T4087" s="2" t="str">
        <f>HLOOKUP(B4087,'Additional Data'!$F$1:$N$2,2,0)</f>
        <v>Laptop</v>
      </c>
    </row>
    <row r="4088" ht="14.25" customHeight="1">
      <c r="A4088" s="2">
        <v>727122.0</v>
      </c>
      <c r="B4088" s="2" t="s">
        <v>47</v>
      </c>
      <c r="C4088" s="2" t="s">
        <v>32</v>
      </c>
      <c r="D4088" s="2" t="s">
        <v>34</v>
      </c>
      <c r="E4088" s="4">
        <v>43538.426666666666</v>
      </c>
      <c r="F4088" s="4">
        <v>43543.426666666666</v>
      </c>
      <c r="G4088" s="4">
        <v>43543.426666666666</v>
      </c>
      <c r="H4088" s="2">
        <v>37.0</v>
      </c>
      <c r="I4088" s="2">
        <v>113.0</v>
      </c>
      <c r="J4088" s="2" t="s">
        <v>63</v>
      </c>
      <c r="K4088" s="2" t="s">
        <v>81</v>
      </c>
      <c r="L4088" s="2" t="s">
        <v>35</v>
      </c>
      <c r="M4088" s="2" t="s">
        <v>59</v>
      </c>
      <c r="N4088" s="2">
        <v>0.0</v>
      </c>
      <c r="O4088" s="2">
        <v>5.0</v>
      </c>
      <c r="P4088" s="2">
        <v>150.0</v>
      </c>
      <c r="Q4088" s="2" t="str">
        <f>VLOOKUP(A4088,'Additional Data'!$A$1:$D$9949,2,0)</f>
        <v>Website</v>
      </c>
      <c r="R4088" s="2" t="str">
        <f>VLOOKUP(A4088,'Additional Data'!$A$1:$D$9949,4,0)</f>
        <v>Debit Card</v>
      </c>
      <c r="S4088" s="7">
        <f>VLOOKUP(A4088,'Additional Data'!$A$1:$D$9949,3,0)</f>
        <v>316</v>
      </c>
      <c r="T4088" s="2" t="str">
        <f>HLOOKUP(B4088,'Additional Data'!$F$1:$N$2,2,0)</f>
        <v>Tablet</v>
      </c>
    </row>
    <row r="4089" ht="14.25" customHeight="1">
      <c r="A4089" s="2">
        <v>568499.0</v>
      </c>
      <c r="B4089" s="2" t="s">
        <v>39</v>
      </c>
      <c r="C4089" s="2" t="s">
        <v>41</v>
      </c>
      <c r="D4089" s="2" t="s">
        <v>34</v>
      </c>
      <c r="E4089" s="4">
        <v>43538.430497685185</v>
      </c>
      <c r="F4089" s="4">
        <v>43542.430497685185</v>
      </c>
      <c r="G4089" s="4">
        <v>43543.430497685185</v>
      </c>
      <c r="H4089" s="2">
        <v>0.0</v>
      </c>
      <c r="I4089" s="2">
        <v>125.0</v>
      </c>
      <c r="J4089" s="2" t="s">
        <v>41</v>
      </c>
      <c r="K4089" s="2" t="s">
        <v>66</v>
      </c>
      <c r="L4089" s="2" t="s">
        <v>67</v>
      </c>
      <c r="M4089" s="2" t="s">
        <v>59</v>
      </c>
      <c r="N4089" s="2">
        <v>-1.0</v>
      </c>
      <c r="O4089" s="2">
        <v>4.0</v>
      </c>
      <c r="P4089" s="2">
        <v>125.0</v>
      </c>
      <c r="Q4089" s="2" t="str">
        <f>VLOOKUP(A4089,'Additional Data'!$A$1:$D$9949,2,0)</f>
        <v>App</v>
      </c>
      <c r="R4089" s="2" t="str">
        <f>VLOOKUP(A4089,'Additional Data'!$A$1:$D$9949,4,0)</f>
        <v>Credit Card</v>
      </c>
      <c r="S4089" s="7">
        <f>VLOOKUP(A4089,'Additional Data'!$A$1:$D$9949,3,0)</f>
        <v>2705</v>
      </c>
      <c r="T4089" s="2" t="str">
        <f>HLOOKUP(B4089,'Additional Data'!$F$1:$N$2,2,0)</f>
        <v>Mobile</v>
      </c>
    </row>
    <row r="4090" ht="14.25" customHeight="1">
      <c r="A4090" s="2">
        <v>665527.0</v>
      </c>
      <c r="B4090" s="2" t="s">
        <v>46</v>
      </c>
      <c r="C4090" s="2" t="s">
        <v>32</v>
      </c>
      <c r="D4090" s="2" t="s">
        <v>34</v>
      </c>
      <c r="E4090" s="4">
        <v>43538.43150462963</v>
      </c>
      <c r="F4090" s="4">
        <v>43544.43150462963</v>
      </c>
      <c r="G4090" s="4">
        <v>43543.43150462963</v>
      </c>
      <c r="H4090" s="2">
        <v>72.0</v>
      </c>
      <c r="I4090" s="2">
        <v>110.0</v>
      </c>
      <c r="J4090" s="2" t="s">
        <v>41</v>
      </c>
      <c r="K4090" s="2" t="s">
        <v>58</v>
      </c>
      <c r="L4090" s="2" t="s">
        <v>35</v>
      </c>
      <c r="M4090" s="2" t="s">
        <v>71</v>
      </c>
      <c r="N4090" s="2">
        <v>1.0</v>
      </c>
      <c r="O4090" s="2">
        <v>6.0</v>
      </c>
      <c r="P4090" s="2">
        <v>182.0</v>
      </c>
      <c r="Q4090" s="2" t="str">
        <f>VLOOKUP(A4090,'Additional Data'!$A$1:$D$9949,2,0)</f>
        <v>App</v>
      </c>
      <c r="R4090" s="2" t="str">
        <f>VLOOKUP(A4090,'Additional Data'!$A$1:$D$9949,4,0)</f>
        <v>Credit Card</v>
      </c>
      <c r="S4090" s="7">
        <f>VLOOKUP(A4090,'Additional Data'!$A$1:$D$9949,3,0)</f>
        <v>2773.46033</v>
      </c>
      <c r="T4090" s="2" t="str">
        <f>HLOOKUP(B4090,'Additional Data'!$F$1:$N$2,2,0)</f>
        <v>TV</v>
      </c>
    </row>
    <row r="4091" ht="14.25" customHeight="1">
      <c r="A4091" s="2">
        <v>530763.0</v>
      </c>
      <c r="B4091" s="2" t="s">
        <v>30</v>
      </c>
      <c r="C4091" s="2" t="s">
        <v>32</v>
      </c>
      <c r="D4091" s="2" t="s">
        <v>34</v>
      </c>
      <c r="E4091" s="4">
        <v>43538.443032407406</v>
      </c>
      <c r="F4091" s="4">
        <v>43544.443032407406</v>
      </c>
      <c r="G4091" s="4">
        <v>43542.443032407406</v>
      </c>
      <c r="H4091" s="2">
        <v>75.0</v>
      </c>
      <c r="I4091" s="2">
        <v>104.0</v>
      </c>
      <c r="J4091" s="2" t="s">
        <v>73</v>
      </c>
      <c r="K4091" s="2" t="s">
        <v>74</v>
      </c>
      <c r="L4091" s="2" t="s">
        <v>35</v>
      </c>
      <c r="M4091" s="2" t="s">
        <v>71</v>
      </c>
      <c r="N4091" s="2">
        <v>2.0</v>
      </c>
      <c r="O4091" s="2">
        <v>6.0</v>
      </c>
      <c r="P4091" s="2">
        <v>179.0</v>
      </c>
      <c r="Q4091" s="2" t="str">
        <f>VLOOKUP(A4091,'Additional Data'!$A$1:$D$9949,2,0)</f>
        <v>Website</v>
      </c>
      <c r="R4091" s="2" t="str">
        <f>VLOOKUP(A4091,'Additional Data'!$A$1:$D$9949,4,0)</f>
        <v>Credit Card</v>
      </c>
      <c r="S4091" s="7">
        <f>VLOOKUP(A4091,'Additional Data'!$A$1:$D$9949,3,0)</f>
        <v>1546.918616</v>
      </c>
      <c r="T4091" s="2" t="str">
        <f>HLOOKUP(B4091,'Additional Data'!$F$1:$N$2,2,0)</f>
        <v>PC</v>
      </c>
    </row>
    <row r="4092" ht="14.25" customHeight="1">
      <c r="A4092" s="2">
        <v>490207.0</v>
      </c>
      <c r="B4092" s="2" t="s">
        <v>30</v>
      </c>
      <c r="C4092" s="2" t="s">
        <v>41</v>
      </c>
      <c r="D4092" s="2" t="s">
        <v>34</v>
      </c>
      <c r="E4092" s="4">
        <v>43538.446284722224</v>
      </c>
      <c r="F4092" s="4">
        <v>43542.446284722224</v>
      </c>
      <c r="G4092" s="4">
        <v>43542.446284722224</v>
      </c>
      <c r="H4092" s="2">
        <v>44.0</v>
      </c>
      <c r="I4092" s="2">
        <v>113.0</v>
      </c>
      <c r="J4092" s="2" t="s">
        <v>63</v>
      </c>
      <c r="K4092" s="2" t="s">
        <v>64</v>
      </c>
      <c r="L4092" s="2" t="s">
        <v>35</v>
      </c>
      <c r="M4092" s="2" t="s">
        <v>59</v>
      </c>
      <c r="N4092" s="2">
        <v>0.0</v>
      </c>
      <c r="O4092" s="2">
        <v>4.0</v>
      </c>
      <c r="P4092" s="2">
        <v>157.0</v>
      </c>
      <c r="Q4092" s="2" t="str">
        <f>VLOOKUP(A4092,'Additional Data'!$A$1:$D$9949,2,0)</f>
        <v>App</v>
      </c>
      <c r="R4092" s="2" t="str">
        <f>VLOOKUP(A4092,'Additional Data'!$A$1:$D$9949,4,0)</f>
        <v>Credit Card</v>
      </c>
      <c r="S4092" s="7">
        <f>VLOOKUP(A4092,'Additional Data'!$A$1:$D$9949,3,0)</f>
        <v>745.924745</v>
      </c>
      <c r="T4092" s="2" t="str">
        <f>HLOOKUP(B4092,'Additional Data'!$F$1:$N$2,2,0)</f>
        <v>PC</v>
      </c>
    </row>
    <row r="4093" ht="14.25" customHeight="1">
      <c r="A4093" s="2">
        <v>608667.0</v>
      </c>
      <c r="B4093" s="2" t="s">
        <v>39</v>
      </c>
      <c r="C4093" s="2" t="s">
        <v>41</v>
      </c>
      <c r="D4093" s="2" t="s">
        <v>34</v>
      </c>
      <c r="E4093" s="4">
        <v>43538.44631944445</v>
      </c>
      <c r="F4093" s="4">
        <v>43546.44631944445</v>
      </c>
      <c r="G4093" s="4">
        <v>43541.44631944445</v>
      </c>
      <c r="H4093" s="2">
        <v>25.0</v>
      </c>
      <c r="I4093" s="2">
        <v>123.0</v>
      </c>
      <c r="J4093" s="2" t="s">
        <v>32</v>
      </c>
      <c r="K4093" s="2" t="s">
        <v>70</v>
      </c>
      <c r="L4093" s="2" t="s">
        <v>35</v>
      </c>
      <c r="M4093" s="2" t="s">
        <v>59</v>
      </c>
      <c r="N4093" s="2">
        <v>5.0</v>
      </c>
      <c r="O4093" s="2">
        <v>8.0</v>
      </c>
      <c r="P4093" s="2">
        <v>148.0</v>
      </c>
      <c r="Q4093" s="2" t="str">
        <f>VLOOKUP(A4093,'Additional Data'!$A$1:$D$9949,2,0)</f>
        <v>Website</v>
      </c>
      <c r="R4093" s="2" t="str">
        <f>VLOOKUP(A4093,'Additional Data'!$A$1:$D$9949,4,0)</f>
        <v>Credit Card</v>
      </c>
      <c r="S4093" s="7">
        <f>VLOOKUP(A4093,'Additional Data'!$A$1:$D$9949,3,0)</f>
        <v>3458.006661</v>
      </c>
      <c r="T4093" s="2" t="str">
        <f>HLOOKUP(B4093,'Additional Data'!$F$1:$N$2,2,0)</f>
        <v>Mobile</v>
      </c>
    </row>
    <row r="4094" ht="14.25" customHeight="1">
      <c r="A4094" s="2">
        <v>46130.0</v>
      </c>
      <c r="B4094" s="2" t="s">
        <v>39</v>
      </c>
      <c r="C4094" s="2" t="s">
        <v>32</v>
      </c>
      <c r="D4094" s="2" t="s">
        <v>34</v>
      </c>
      <c r="E4094" s="4">
        <v>43538.4484375</v>
      </c>
      <c r="F4094" s="4">
        <v>43545.4484375</v>
      </c>
      <c r="G4094" s="4">
        <v>43541.4484375</v>
      </c>
      <c r="H4094" s="2">
        <v>25.0</v>
      </c>
      <c r="I4094" s="2">
        <v>115.0</v>
      </c>
      <c r="J4094" s="2" t="s">
        <v>63</v>
      </c>
      <c r="K4094" s="2" t="s">
        <v>81</v>
      </c>
      <c r="L4094" s="2" t="s">
        <v>35</v>
      </c>
      <c r="M4094" s="2" t="s">
        <v>59</v>
      </c>
      <c r="N4094" s="2">
        <v>4.0</v>
      </c>
      <c r="O4094" s="2">
        <v>7.0</v>
      </c>
      <c r="P4094" s="2">
        <v>140.0</v>
      </c>
      <c r="Q4094" s="2" t="str">
        <f>VLOOKUP(A4094,'Additional Data'!$A$1:$D$9949,2,0)</f>
        <v>App</v>
      </c>
      <c r="R4094" s="2" t="str">
        <f>VLOOKUP(A4094,'Additional Data'!$A$1:$D$9949,4,0)</f>
        <v>Debit Card</v>
      </c>
      <c r="S4094" s="7">
        <f>VLOOKUP(A4094,'Additional Data'!$A$1:$D$9949,3,0)</f>
        <v>2499.969424</v>
      </c>
      <c r="T4094" s="2" t="str">
        <f>HLOOKUP(B4094,'Additional Data'!$F$1:$N$2,2,0)</f>
        <v>Mobile</v>
      </c>
    </row>
    <row r="4095" ht="14.25" customHeight="1">
      <c r="A4095" s="2">
        <v>511468.0</v>
      </c>
      <c r="B4095" s="2" t="s">
        <v>48</v>
      </c>
      <c r="C4095" s="2" t="s">
        <v>41</v>
      </c>
      <c r="D4095" s="2" t="s">
        <v>34</v>
      </c>
      <c r="E4095" s="4">
        <v>43538.456041666665</v>
      </c>
      <c r="F4095" s="4">
        <v>43541.456041666665</v>
      </c>
      <c r="G4095" s="4">
        <v>43544.456041666665</v>
      </c>
      <c r="H4095" s="2">
        <v>40.0</v>
      </c>
      <c r="I4095" s="2">
        <v>107.0</v>
      </c>
      <c r="J4095" s="2" t="s">
        <v>60</v>
      </c>
      <c r="K4095" s="2" t="s">
        <v>77</v>
      </c>
      <c r="L4095" s="2" t="s">
        <v>35</v>
      </c>
      <c r="M4095" s="2" t="s">
        <v>71</v>
      </c>
      <c r="N4095" s="2">
        <v>-3.0</v>
      </c>
      <c r="O4095" s="2">
        <v>3.0</v>
      </c>
      <c r="P4095" s="2">
        <v>147.0</v>
      </c>
      <c r="Q4095" s="2" t="str">
        <f>VLOOKUP(A4095,'Additional Data'!$A$1:$D$9949,2,0)</f>
        <v>App</v>
      </c>
      <c r="R4095" s="2" t="str">
        <f>VLOOKUP(A4095,'Additional Data'!$A$1:$D$9949,4,0)</f>
        <v>Debit Card</v>
      </c>
      <c r="S4095" s="7">
        <f>VLOOKUP(A4095,'Additional Data'!$A$1:$D$9949,3,0)</f>
        <v>1330</v>
      </c>
      <c r="T4095" s="2" t="str">
        <f>HLOOKUP(B4095,'Additional Data'!$F$1:$N$2,2,0)</f>
        <v>Gaming Console</v>
      </c>
    </row>
    <row r="4096" ht="14.25" customHeight="1">
      <c r="A4096" s="2">
        <v>558538.0</v>
      </c>
      <c r="B4096" s="2" t="s">
        <v>30</v>
      </c>
      <c r="C4096" s="2" t="s">
        <v>41</v>
      </c>
      <c r="D4096" s="2" t="s">
        <v>34</v>
      </c>
      <c r="E4096" s="4">
        <v>43538.457974537036</v>
      </c>
      <c r="F4096" s="4">
        <v>43542.457974537036</v>
      </c>
      <c r="G4096" s="4">
        <v>43541.457974537036</v>
      </c>
      <c r="H4096" s="2">
        <v>34.0</v>
      </c>
      <c r="I4096" s="2">
        <v>109.0</v>
      </c>
      <c r="J4096" s="2" t="s">
        <v>63</v>
      </c>
      <c r="K4096" s="2" t="s">
        <v>64</v>
      </c>
      <c r="L4096" s="2" t="s">
        <v>35</v>
      </c>
      <c r="M4096" s="2" t="s">
        <v>59</v>
      </c>
      <c r="N4096" s="2">
        <v>1.0</v>
      </c>
      <c r="O4096" s="2">
        <v>4.0</v>
      </c>
      <c r="P4096" s="2">
        <v>143.0</v>
      </c>
      <c r="Q4096" s="2" t="str">
        <f>VLOOKUP(A4096,'Additional Data'!$A$1:$D$9949,2,0)</f>
        <v>App</v>
      </c>
      <c r="R4096" s="2" t="str">
        <f>VLOOKUP(A4096,'Additional Data'!$A$1:$D$9949,4,0)</f>
        <v>Debit Card</v>
      </c>
      <c r="S4096" s="7">
        <f>VLOOKUP(A4096,'Additional Data'!$A$1:$D$9949,3,0)</f>
        <v>3102.402807</v>
      </c>
      <c r="T4096" s="2" t="str">
        <f>HLOOKUP(B4096,'Additional Data'!$F$1:$N$2,2,0)</f>
        <v>PC</v>
      </c>
    </row>
    <row r="4097" ht="14.25" customHeight="1">
      <c r="A4097" s="2">
        <v>7475.0</v>
      </c>
      <c r="B4097" s="2" t="s">
        <v>47</v>
      </c>
      <c r="C4097" s="2" t="s">
        <v>41</v>
      </c>
      <c r="D4097" s="2" t="s">
        <v>34</v>
      </c>
      <c r="E4097" s="4">
        <v>43538.46142361111</v>
      </c>
      <c r="F4097" s="4">
        <v>43544.46142361111</v>
      </c>
      <c r="G4097" s="4">
        <v>43543.46142361111</v>
      </c>
      <c r="H4097" s="2">
        <v>33.0</v>
      </c>
      <c r="I4097" s="2">
        <v>122.0</v>
      </c>
      <c r="J4097" s="2" t="s">
        <v>32</v>
      </c>
      <c r="K4097" s="2" t="s">
        <v>70</v>
      </c>
      <c r="L4097" s="2" t="s">
        <v>35</v>
      </c>
      <c r="M4097" s="2" t="s">
        <v>59</v>
      </c>
      <c r="N4097" s="2">
        <v>1.0</v>
      </c>
      <c r="O4097" s="2">
        <v>6.0</v>
      </c>
      <c r="P4097" s="2">
        <v>155.0</v>
      </c>
      <c r="Q4097" s="2" t="str">
        <f>VLOOKUP(A4097,'Additional Data'!$A$1:$D$9949,2,0)</f>
        <v>App</v>
      </c>
      <c r="R4097" s="2" t="str">
        <f>VLOOKUP(A4097,'Additional Data'!$A$1:$D$9949,4,0)</f>
        <v>Credit Card</v>
      </c>
      <c r="S4097" s="7">
        <f>VLOOKUP(A4097,'Additional Data'!$A$1:$D$9949,3,0)</f>
        <v>3272.62034</v>
      </c>
      <c r="T4097" s="2" t="str">
        <f>HLOOKUP(B4097,'Additional Data'!$F$1:$N$2,2,0)</f>
        <v>Tablet</v>
      </c>
    </row>
    <row r="4098" ht="14.25" customHeight="1">
      <c r="A4098" s="2">
        <v>812370.0</v>
      </c>
      <c r="B4098" s="2" t="s">
        <v>39</v>
      </c>
      <c r="C4098" s="2" t="s">
        <v>41</v>
      </c>
      <c r="D4098" s="2" t="s">
        <v>34</v>
      </c>
      <c r="E4098" s="4">
        <v>43538.46853009259</v>
      </c>
      <c r="F4098" s="4">
        <v>43545.46853009259</v>
      </c>
      <c r="G4098" s="4">
        <v>43545.46853009259</v>
      </c>
      <c r="H4098" s="2">
        <v>50.0</v>
      </c>
      <c r="I4098" s="2">
        <v>114.0</v>
      </c>
      <c r="J4098" s="2" t="s">
        <v>63</v>
      </c>
      <c r="K4098" s="2" t="s">
        <v>64</v>
      </c>
      <c r="L4098" s="2" t="s">
        <v>35</v>
      </c>
      <c r="M4098" s="2" t="s">
        <v>59</v>
      </c>
      <c r="N4098" s="2">
        <v>0.0</v>
      </c>
      <c r="O4098" s="2">
        <v>7.0</v>
      </c>
      <c r="P4098" s="2">
        <v>164.0</v>
      </c>
      <c r="Q4098" s="2" t="str">
        <f>VLOOKUP(A4098,'Additional Data'!$A$1:$D$9949,2,0)</f>
        <v>Website</v>
      </c>
      <c r="R4098" s="2" t="str">
        <f>VLOOKUP(A4098,'Additional Data'!$A$1:$D$9949,4,0)</f>
        <v>Debit Card</v>
      </c>
      <c r="S4098" s="7">
        <f>VLOOKUP(A4098,'Additional Data'!$A$1:$D$9949,3,0)</f>
        <v>2920</v>
      </c>
      <c r="T4098" s="2" t="str">
        <f>HLOOKUP(B4098,'Additional Data'!$F$1:$N$2,2,0)</f>
        <v>Mobile</v>
      </c>
    </row>
    <row r="4099" ht="14.25" customHeight="1">
      <c r="A4099" s="2">
        <v>341082.0</v>
      </c>
      <c r="B4099" s="2" t="s">
        <v>36</v>
      </c>
      <c r="C4099" s="2" t="s">
        <v>32</v>
      </c>
      <c r="D4099" s="2" t="s">
        <v>34</v>
      </c>
      <c r="E4099" s="4">
        <v>43538.47703703704</v>
      </c>
      <c r="F4099" s="4">
        <v>43538.47703703704</v>
      </c>
      <c r="G4099" s="4">
        <v>43545.47703703704</v>
      </c>
      <c r="H4099" s="2">
        <v>0.0</v>
      </c>
      <c r="I4099" s="2">
        <v>110.0</v>
      </c>
      <c r="J4099" s="2" t="s">
        <v>32</v>
      </c>
      <c r="K4099" s="2" t="s">
        <v>82</v>
      </c>
      <c r="L4099" s="2" t="s">
        <v>67</v>
      </c>
      <c r="M4099" s="2" t="s">
        <v>71</v>
      </c>
      <c r="N4099" s="2">
        <v>-7.0</v>
      </c>
      <c r="O4099" s="2">
        <v>0.0</v>
      </c>
      <c r="P4099" s="2">
        <v>110.0</v>
      </c>
      <c r="Q4099" s="2" t="str">
        <f>VLOOKUP(A4099,'Additional Data'!$A$1:$D$9949,2,0)</f>
        <v>Website</v>
      </c>
      <c r="R4099" s="2" t="str">
        <f>VLOOKUP(A4099,'Additional Data'!$A$1:$D$9949,4,0)</f>
        <v>Debit Card</v>
      </c>
      <c r="S4099" s="7">
        <f>VLOOKUP(A4099,'Additional Data'!$A$1:$D$9949,3,0)</f>
        <v>1978.779296</v>
      </c>
      <c r="T4099" s="2" t="str">
        <f>HLOOKUP(B4099,'Additional Data'!$F$1:$N$2,2,0)</f>
        <v>Laptop</v>
      </c>
    </row>
    <row r="4100" ht="14.25" customHeight="1">
      <c r="A4100" s="2">
        <v>746254.0</v>
      </c>
      <c r="B4100" s="2" t="s">
        <v>42</v>
      </c>
      <c r="C4100" s="2" t="s">
        <v>41</v>
      </c>
      <c r="D4100" s="2" t="s">
        <v>34</v>
      </c>
      <c r="E4100" s="4">
        <v>43538.4825</v>
      </c>
      <c r="F4100" s="4">
        <v>43541.4825</v>
      </c>
      <c r="G4100" s="4">
        <v>43545.4825</v>
      </c>
      <c r="H4100" s="2">
        <v>66.0</v>
      </c>
      <c r="I4100" s="2">
        <v>107.0</v>
      </c>
      <c r="J4100" s="2" t="s">
        <v>32</v>
      </c>
      <c r="K4100" s="2" t="s">
        <v>70</v>
      </c>
      <c r="L4100" s="2" t="s">
        <v>35</v>
      </c>
      <c r="M4100" s="2" t="s">
        <v>71</v>
      </c>
      <c r="N4100" s="2">
        <v>-4.0</v>
      </c>
      <c r="O4100" s="2">
        <v>3.0</v>
      </c>
      <c r="P4100" s="2">
        <v>173.0</v>
      </c>
      <c r="Q4100" s="2" t="str">
        <f>VLOOKUP(A4100,'Additional Data'!$A$1:$D$9949,2,0)</f>
        <v>App</v>
      </c>
      <c r="R4100" s="2" t="str">
        <f>VLOOKUP(A4100,'Additional Data'!$A$1:$D$9949,4,0)</f>
        <v>Debit Card</v>
      </c>
      <c r="S4100" s="7">
        <f>VLOOKUP(A4100,'Additional Data'!$A$1:$D$9949,3,0)</f>
        <v>885.4027726</v>
      </c>
      <c r="T4100" s="2" t="str">
        <f>HLOOKUP(B4100,'Additional Data'!$F$1:$N$2,2,0)</f>
        <v>TV</v>
      </c>
    </row>
    <row r="4101" ht="14.25" customHeight="1">
      <c r="A4101" s="2">
        <v>963235.0</v>
      </c>
      <c r="B4101" s="2" t="s">
        <v>39</v>
      </c>
      <c r="C4101" s="2" t="s">
        <v>32</v>
      </c>
      <c r="D4101" s="2" t="s">
        <v>34</v>
      </c>
      <c r="E4101" s="4">
        <v>43538.48783564815</v>
      </c>
      <c r="F4101" s="4">
        <v>43540.48783564815</v>
      </c>
      <c r="G4101" s="4">
        <v>43541.48783564815</v>
      </c>
      <c r="H4101" s="2">
        <v>0.0</v>
      </c>
      <c r="I4101" s="2">
        <v>105.0</v>
      </c>
      <c r="J4101" s="2" t="s">
        <v>32</v>
      </c>
      <c r="K4101" s="2" t="s">
        <v>82</v>
      </c>
      <c r="L4101" s="2" t="s">
        <v>67</v>
      </c>
      <c r="M4101" s="2" t="s">
        <v>71</v>
      </c>
      <c r="N4101" s="2">
        <v>-1.0</v>
      </c>
      <c r="O4101" s="2">
        <v>2.0</v>
      </c>
      <c r="P4101" s="2">
        <v>105.0</v>
      </c>
      <c r="Q4101" s="2" t="str">
        <f>VLOOKUP(A4101,'Additional Data'!$A$1:$D$9949,2,0)</f>
        <v>App</v>
      </c>
      <c r="R4101" s="2" t="str">
        <f>VLOOKUP(A4101,'Additional Data'!$A$1:$D$9949,4,0)</f>
        <v>Cash On Delivery</v>
      </c>
      <c r="S4101" s="7">
        <f>VLOOKUP(A4101,'Additional Data'!$A$1:$D$9949,3,0)</f>
        <v>2930.023286</v>
      </c>
      <c r="T4101" s="2" t="str">
        <f>HLOOKUP(B4101,'Additional Data'!$F$1:$N$2,2,0)</f>
        <v>Mobile</v>
      </c>
    </row>
    <row r="4102" ht="14.25" customHeight="1">
      <c r="A4102" s="2">
        <v>572705.0</v>
      </c>
      <c r="B4102" s="2" t="s">
        <v>36</v>
      </c>
      <c r="C4102" s="2" t="s">
        <v>32</v>
      </c>
      <c r="D4102" s="2" t="s">
        <v>34</v>
      </c>
      <c r="E4102" s="4">
        <v>43538.49390046296</v>
      </c>
      <c r="F4102" s="4">
        <v>43540.49390046296</v>
      </c>
      <c r="G4102" s="4">
        <v>43544.49390046296</v>
      </c>
      <c r="H4102" s="2">
        <v>41.0</v>
      </c>
      <c r="I4102" s="2">
        <v>108.0</v>
      </c>
      <c r="J4102" s="2" t="s">
        <v>63</v>
      </c>
      <c r="K4102" s="2" t="s">
        <v>81</v>
      </c>
      <c r="L4102" s="2" t="s">
        <v>35</v>
      </c>
      <c r="M4102" s="2" t="s">
        <v>59</v>
      </c>
      <c r="N4102" s="2">
        <v>-4.0</v>
      </c>
      <c r="O4102" s="2">
        <v>2.0</v>
      </c>
      <c r="P4102" s="2">
        <v>149.0</v>
      </c>
      <c r="Q4102" s="2" t="str">
        <f>VLOOKUP(A4102,'Additional Data'!$A$1:$D$9949,2,0)</f>
        <v>App</v>
      </c>
      <c r="R4102" s="2" t="str">
        <f>VLOOKUP(A4102,'Additional Data'!$A$1:$D$9949,4,0)</f>
        <v>Cash On Delivery</v>
      </c>
      <c r="S4102" s="7">
        <f>VLOOKUP(A4102,'Additional Data'!$A$1:$D$9949,3,0)</f>
        <v>1910</v>
      </c>
      <c r="T4102" s="2" t="str">
        <f>HLOOKUP(B4102,'Additional Data'!$F$1:$N$2,2,0)</f>
        <v>Laptop</v>
      </c>
    </row>
    <row r="4103" ht="14.25" customHeight="1">
      <c r="A4103" s="2">
        <v>931633.0</v>
      </c>
      <c r="B4103" s="2" t="s">
        <v>39</v>
      </c>
      <c r="C4103" s="2" t="s">
        <v>32</v>
      </c>
      <c r="D4103" s="2" t="s">
        <v>34</v>
      </c>
      <c r="E4103" s="4">
        <v>43538.49408564815</v>
      </c>
      <c r="F4103" s="4">
        <v>43538.49408564815</v>
      </c>
      <c r="G4103" s="4">
        <v>43544.49408564815</v>
      </c>
      <c r="H4103" s="2">
        <v>0.0</v>
      </c>
      <c r="I4103" s="2">
        <v>107.0</v>
      </c>
      <c r="J4103" s="2" t="s">
        <v>32</v>
      </c>
      <c r="K4103" s="2" t="s">
        <v>82</v>
      </c>
      <c r="L4103" s="2" t="s">
        <v>67</v>
      </c>
      <c r="M4103" s="2" t="s">
        <v>71</v>
      </c>
      <c r="N4103" s="2">
        <v>-6.0</v>
      </c>
      <c r="O4103" s="2">
        <v>0.0</v>
      </c>
      <c r="P4103" s="2">
        <v>107.0</v>
      </c>
      <c r="Q4103" s="2" t="str">
        <f>VLOOKUP(A4103,'Additional Data'!$A$1:$D$9949,2,0)</f>
        <v>App</v>
      </c>
      <c r="R4103" s="2" t="str">
        <f>VLOOKUP(A4103,'Additional Data'!$A$1:$D$9949,4,0)</f>
        <v>Credit Card</v>
      </c>
      <c r="S4103" s="7">
        <f>VLOOKUP(A4103,'Additional Data'!$A$1:$D$9949,3,0)</f>
        <v>2202.245294</v>
      </c>
      <c r="T4103" s="2" t="str">
        <f>HLOOKUP(B4103,'Additional Data'!$F$1:$N$2,2,0)</f>
        <v>Mobile</v>
      </c>
    </row>
    <row r="4104" ht="14.25" customHeight="1">
      <c r="A4104" s="2">
        <v>285284.0</v>
      </c>
      <c r="B4104" s="2" t="s">
        <v>36</v>
      </c>
      <c r="C4104" s="2" t="s">
        <v>32</v>
      </c>
      <c r="D4104" s="2" t="s">
        <v>34</v>
      </c>
      <c r="E4104" s="4">
        <v>43538.498391203706</v>
      </c>
      <c r="F4104" s="4">
        <v>43544.498391203706</v>
      </c>
      <c r="G4104" s="4">
        <v>43544.498391203706</v>
      </c>
      <c r="H4104" s="2">
        <v>27.0</v>
      </c>
      <c r="I4104" s="2">
        <v>110.0</v>
      </c>
      <c r="J4104" s="2" t="s">
        <v>60</v>
      </c>
      <c r="K4104" s="2" t="s">
        <v>61</v>
      </c>
      <c r="L4104" s="2" t="s">
        <v>35</v>
      </c>
      <c r="M4104" s="2" t="s">
        <v>71</v>
      </c>
      <c r="N4104" s="2">
        <v>0.0</v>
      </c>
      <c r="O4104" s="2">
        <v>6.0</v>
      </c>
      <c r="P4104" s="2">
        <v>137.0</v>
      </c>
      <c r="Q4104" s="2" t="str">
        <f>VLOOKUP(A4104,'Additional Data'!$A$1:$D$9949,2,0)</f>
        <v>App</v>
      </c>
      <c r="R4104" s="2" t="str">
        <f>VLOOKUP(A4104,'Additional Data'!$A$1:$D$9949,4,0)</f>
        <v>Debit Card</v>
      </c>
      <c r="S4104" s="7">
        <f>VLOOKUP(A4104,'Additional Data'!$A$1:$D$9949,3,0)</f>
        <v>3066</v>
      </c>
      <c r="T4104" s="2" t="str">
        <f>HLOOKUP(B4104,'Additional Data'!$F$1:$N$2,2,0)</f>
        <v>Laptop</v>
      </c>
    </row>
    <row r="4105" ht="14.25" customHeight="1">
      <c r="A4105" s="2">
        <v>651369.0</v>
      </c>
      <c r="B4105" s="2" t="s">
        <v>39</v>
      </c>
      <c r="C4105" s="2" t="s">
        <v>41</v>
      </c>
      <c r="D4105" s="2" t="s">
        <v>34</v>
      </c>
      <c r="E4105" s="4">
        <v>43538.50202546296</v>
      </c>
      <c r="F4105" s="4">
        <v>43540.50202546296</v>
      </c>
      <c r="G4105" s="4">
        <v>43543.50202546296</v>
      </c>
      <c r="H4105" s="2">
        <v>0.0</v>
      </c>
      <c r="I4105" s="2">
        <v>125.0</v>
      </c>
      <c r="J4105" s="2" t="s">
        <v>41</v>
      </c>
      <c r="K4105" s="2" t="s">
        <v>66</v>
      </c>
      <c r="L4105" s="2" t="s">
        <v>67</v>
      </c>
      <c r="M4105" s="2" t="s">
        <v>59</v>
      </c>
      <c r="N4105" s="2">
        <v>-3.0</v>
      </c>
      <c r="O4105" s="2">
        <v>2.0</v>
      </c>
      <c r="P4105" s="2">
        <v>125.0</v>
      </c>
      <c r="Q4105" s="2" t="str">
        <f>VLOOKUP(A4105,'Additional Data'!$A$1:$D$9949,2,0)</f>
        <v>Website</v>
      </c>
      <c r="R4105" s="2" t="str">
        <f>VLOOKUP(A4105,'Additional Data'!$A$1:$D$9949,4,0)</f>
        <v>Credit Card</v>
      </c>
      <c r="S4105" s="7">
        <f>VLOOKUP(A4105,'Additional Data'!$A$1:$D$9949,3,0)</f>
        <v>3084</v>
      </c>
      <c r="T4105" s="2" t="str">
        <f>HLOOKUP(B4105,'Additional Data'!$F$1:$N$2,2,0)</f>
        <v>Mobile</v>
      </c>
    </row>
    <row r="4106" ht="14.25" customHeight="1">
      <c r="A4106" s="2">
        <v>304735.0</v>
      </c>
      <c r="B4106" s="2" t="s">
        <v>47</v>
      </c>
      <c r="C4106" s="2" t="s">
        <v>32</v>
      </c>
      <c r="D4106" s="2" t="s">
        <v>34</v>
      </c>
      <c r="E4106" s="4">
        <v>43538.50310185185</v>
      </c>
      <c r="F4106" s="4">
        <v>43547.50310185185</v>
      </c>
      <c r="G4106" s="4">
        <v>43544.50310185185</v>
      </c>
      <c r="H4106" s="2">
        <v>37.0</v>
      </c>
      <c r="I4106" s="2">
        <v>121.0</v>
      </c>
      <c r="J4106" s="2" t="s">
        <v>41</v>
      </c>
      <c r="K4106" s="2" t="s">
        <v>58</v>
      </c>
      <c r="L4106" s="2" t="s">
        <v>35</v>
      </c>
      <c r="M4106" s="2" t="s">
        <v>59</v>
      </c>
      <c r="N4106" s="2">
        <v>3.0</v>
      </c>
      <c r="O4106" s="2">
        <v>9.0</v>
      </c>
      <c r="P4106" s="2">
        <v>158.0</v>
      </c>
      <c r="Q4106" s="2" t="str">
        <f>VLOOKUP(A4106,'Additional Data'!$A$1:$D$9949,2,0)</f>
        <v>App</v>
      </c>
      <c r="R4106" s="2" t="str">
        <f>VLOOKUP(A4106,'Additional Data'!$A$1:$D$9949,4,0)</f>
        <v>Credit Card</v>
      </c>
      <c r="S4106" s="7">
        <f>VLOOKUP(A4106,'Additional Data'!$A$1:$D$9949,3,0)</f>
        <v>806</v>
      </c>
      <c r="T4106" s="2" t="str">
        <f>HLOOKUP(B4106,'Additional Data'!$F$1:$N$2,2,0)</f>
        <v>Tablet</v>
      </c>
    </row>
    <row r="4107" ht="14.25" customHeight="1">
      <c r="A4107" s="2">
        <v>386396.0</v>
      </c>
      <c r="B4107" s="2" t="s">
        <v>48</v>
      </c>
      <c r="C4107" s="2" t="s">
        <v>41</v>
      </c>
      <c r="D4107" s="2" t="s">
        <v>34</v>
      </c>
      <c r="E4107" s="4">
        <v>43538.512025462966</v>
      </c>
      <c r="F4107" s="4">
        <v>43546.512025462966</v>
      </c>
      <c r="G4107" s="4">
        <v>43541.512025462966</v>
      </c>
      <c r="H4107" s="2">
        <v>36.0</v>
      </c>
      <c r="I4107" s="2">
        <v>127.0</v>
      </c>
      <c r="J4107" s="2" t="s">
        <v>73</v>
      </c>
      <c r="K4107" s="2" t="s">
        <v>80</v>
      </c>
      <c r="L4107" s="2" t="s">
        <v>35</v>
      </c>
      <c r="M4107" s="2" t="s">
        <v>71</v>
      </c>
      <c r="N4107" s="2">
        <v>5.0</v>
      </c>
      <c r="O4107" s="2">
        <v>8.0</v>
      </c>
      <c r="P4107" s="2">
        <v>163.0</v>
      </c>
      <c r="Q4107" s="2" t="str">
        <f>VLOOKUP(A4107,'Additional Data'!$A$1:$D$9949,2,0)</f>
        <v>App</v>
      </c>
      <c r="R4107" s="2" t="str">
        <f>VLOOKUP(A4107,'Additional Data'!$A$1:$D$9949,4,0)</f>
        <v>Debit Card</v>
      </c>
      <c r="S4107" s="7">
        <f>VLOOKUP(A4107,'Additional Data'!$A$1:$D$9949,3,0)</f>
        <v>823.9515289</v>
      </c>
      <c r="T4107" s="2" t="str">
        <f>HLOOKUP(B4107,'Additional Data'!$F$1:$N$2,2,0)</f>
        <v>Gaming Console</v>
      </c>
    </row>
    <row r="4108" ht="14.25" customHeight="1">
      <c r="A4108" s="2">
        <v>846741.0</v>
      </c>
      <c r="B4108" s="2" t="s">
        <v>39</v>
      </c>
      <c r="C4108" s="2" t="s">
        <v>32</v>
      </c>
      <c r="D4108" s="2" t="s">
        <v>34</v>
      </c>
      <c r="E4108" s="4">
        <v>43538.51415509259</v>
      </c>
      <c r="F4108" s="4">
        <v>43542.51415509259</v>
      </c>
      <c r="G4108" s="4">
        <v>43543.51415509259</v>
      </c>
      <c r="H4108" s="2">
        <v>0.0</v>
      </c>
      <c r="I4108" s="2">
        <v>123.0</v>
      </c>
      <c r="J4108" s="2" t="s">
        <v>32</v>
      </c>
      <c r="K4108" s="2" t="s">
        <v>82</v>
      </c>
      <c r="L4108" s="2" t="s">
        <v>67</v>
      </c>
      <c r="M4108" s="2" t="s">
        <v>59</v>
      </c>
      <c r="N4108" s="2">
        <v>-1.0</v>
      </c>
      <c r="O4108" s="2">
        <v>4.0</v>
      </c>
      <c r="P4108" s="2">
        <v>123.0</v>
      </c>
      <c r="Q4108" s="2" t="str">
        <f>VLOOKUP(A4108,'Additional Data'!$A$1:$D$9949,2,0)</f>
        <v>Website</v>
      </c>
      <c r="R4108" s="2" t="str">
        <f>VLOOKUP(A4108,'Additional Data'!$A$1:$D$9949,4,0)</f>
        <v>Cash On Delivery</v>
      </c>
      <c r="S4108" s="7">
        <f>VLOOKUP(A4108,'Additional Data'!$A$1:$D$9949,3,0)</f>
        <v>690.757844</v>
      </c>
      <c r="T4108" s="2" t="str">
        <f>HLOOKUP(B4108,'Additional Data'!$F$1:$N$2,2,0)</f>
        <v>Mobile</v>
      </c>
    </row>
    <row r="4109" ht="14.25" customHeight="1">
      <c r="A4109" s="2">
        <v>458600.0</v>
      </c>
      <c r="B4109" s="2" t="s">
        <v>36</v>
      </c>
      <c r="C4109" s="2" t="s">
        <v>41</v>
      </c>
      <c r="D4109" s="2" t="s">
        <v>34</v>
      </c>
      <c r="E4109" s="4">
        <v>43538.5190162037</v>
      </c>
      <c r="F4109" s="4">
        <v>43539.5190162037</v>
      </c>
      <c r="G4109" s="4">
        <v>43542.5190162037</v>
      </c>
      <c r="H4109" s="2">
        <v>0.0</v>
      </c>
      <c r="I4109" s="2">
        <v>121.0</v>
      </c>
      <c r="J4109" s="2" t="s">
        <v>41</v>
      </c>
      <c r="K4109" s="2" t="s">
        <v>66</v>
      </c>
      <c r="L4109" s="2" t="s">
        <v>67</v>
      </c>
      <c r="M4109" s="2" t="s">
        <v>71</v>
      </c>
      <c r="N4109" s="2">
        <v>-3.0</v>
      </c>
      <c r="O4109" s="2">
        <v>1.0</v>
      </c>
      <c r="P4109" s="2">
        <v>121.0</v>
      </c>
      <c r="Q4109" s="2" t="str">
        <f>VLOOKUP(A4109,'Additional Data'!$A$1:$D$9949,2,0)</f>
        <v>App</v>
      </c>
      <c r="R4109" s="2" t="str">
        <f>VLOOKUP(A4109,'Additional Data'!$A$1:$D$9949,4,0)</f>
        <v>Debit Card</v>
      </c>
      <c r="S4109" s="7">
        <f>VLOOKUP(A4109,'Additional Data'!$A$1:$D$9949,3,0)</f>
        <v>2830.075239</v>
      </c>
      <c r="T4109" s="2" t="str">
        <f>HLOOKUP(B4109,'Additional Data'!$F$1:$N$2,2,0)</f>
        <v>Laptop</v>
      </c>
    </row>
    <row r="4110" ht="14.25" customHeight="1">
      <c r="A4110" s="2">
        <v>917383.0</v>
      </c>
      <c r="B4110" s="2" t="s">
        <v>39</v>
      </c>
      <c r="C4110" s="2" t="s">
        <v>32</v>
      </c>
      <c r="D4110" s="2" t="s">
        <v>34</v>
      </c>
      <c r="E4110" s="4">
        <v>43538.52260416667</v>
      </c>
      <c r="F4110" s="4">
        <v>43542.52260416667</v>
      </c>
      <c r="G4110" s="4">
        <v>43544.52260416667</v>
      </c>
      <c r="H4110" s="2">
        <v>0.0</v>
      </c>
      <c r="I4110" s="2">
        <v>123.0</v>
      </c>
      <c r="J4110" s="2" t="s">
        <v>32</v>
      </c>
      <c r="K4110" s="2" t="s">
        <v>82</v>
      </c>
      <c r="L4110" s="2" t="s">
        <v>67</v>
      </c>
      <c r="M4110" s="2" t="s">
        <v>59</v>
      </c>
      <c r="N4110" s="2">
        <v>-2.0</v>
      </c>
      <c r="O4110" s="2">
        <v>4.0</v>
      </c>
      <c r="P4110" s="2">
        <v>123.0</v>
      </c>
      <c r="Q4110" s="2" t="str">
        <f>VLOOKUP(A4110,'Additional Data'!$A$1:$D$9949,2,0)</f>
        <v>App</v>
      </c>
      <c r="R4110" s="2" t="str">
        <f>VLOOKUP(A4110,'Additional Data'!$A$1:$D$9949,4,0)</f>
        <v>Credit Card</v>
      </c>
      <c r="S4110" s="7">
        <f>VLOOKUP(A4110,'Additional Data'!$A$1:$D$9949,3,0)</f>
        <v>709.0866548</v>
      </c>
      <c r="T4110" s="2" t="str">
        <f>HLOOKUP(B4110,'Additional Data'!$F$1:$N$2,2,0)</f>
        <v>Mobile</v>
      </c>
    </row>
    <row r="4111" ht="14.25" customHeight="1">
      <c r="A4111" s="2">
        <v>567766.0</v>
      </c>
      <c r="B4111" s="2" t="s">
        <v>36</v>
      </c>
      <c r="C4111" s="2" t="s">
        <v>32</v>
      </c>
      <c r="D4111" s="2" t="s">
        <v>34</v>
      </c>
      <c r="E4111" s="4">
        <v>43538.52548611111</v>
      </c>
      <c r="F4111" s="4">
        <v>43542.52548611111</v>
      </c>
      <c r="G4111" s="4">
        <v>43542.52548611111</v>
      </c>
      <c r="H4111" s="2">
        <v>28.0</v>
      </c>
      <c r="I4111" s="2">
        <v>106.0</v>
      </c>
      <c r="J4111" s="2" t="s">
        <v>63</v>
      </c>
      <c r="K4111" s="2" t="s">
        <v>81</v>
      </c>
      <c r="L4111" s="2" t="s">
        <v>35</v>
      </c>
      <c r="M4111" s="2" t="s">
        <v>59</v>
      </c>
      <c r="N4111" s="2">
        <v>0.0</v>
      </c>
      <c r="O4111" s="2">
        <v>4.0</v>
      </c>
      <c r="P4111" s="2">
        <v>134.0</v>
      </c>
      <c r="Q4111" s="2" t="str">
        <f>VLOOKUP(A4111,'Additional Data'!$A$1:$D$9949,2,0)</f>
        <v>App</v>
      </c>
      <c r="R4111" s="2" t="str">
        <f>VLOOKUP(A4111,'Additional Data'!$A$1:$D$9949,4,0)</f>
        <v>Debit Card</v>
      </c>
      <c r="S4111" s="7">
        <f>VLOOKUP(A4111,'Additional Data'!$A$1:$D$9949,3,0)</f>
        <v>2118.879707</v>
      </c>
      <c r="T4111" s="2" t="str">
        <f>HLOOKUP(B4111,'Additional Data'!$F$1:$N$2,2,0)</f>
        <v>Laptop</v>
      </c>
    </row>
    <row r="4112" ht="14.25" customHeight="1">
      <c r="A4112" s="2">
        <v>354666.0</v>
      </c>
      <c r="B4112" s="2" t="s">
        <v>39</v>
      </c>
      <c r="C4112" s="2" t="s">
        <v>32</v>
      </c>
      <c r="D4112" s="2" t="s">
        <v>34</v>
      </c>
      <c r="E4112" s="4">
        <v>43538.528078703705</v>
      </c>
      <c r="F4112" s="4">
        <v>43540.528078703705</v>
      </c>
      <c r="G4112" s="4">
        <v>43543.528078703705</v>
      </c>
      <c r="H4112" s="2">
        <v>77.0</v>
      </c>
      <c r="I4112" s="2">
        <v>100.0</v>
      </c>
      <c r="J4112" s="2" t="s">
        <v>41</v>
      </c>
      <c r="K4112" s="2" t="s">
        <v>58</v>
      </c>
      <c r="L4112" s="2" t="s">
        <v>35</v>
      </c>
      <c r="M4112" s="2" t="s">
        <v>71</v>
      </c>
      <c r="N4112" s="2">
        <v>-3.0</v>
      </c>
      <c r="O4112" s="2">
        <v>2.0</v>
      </c>
      <c r="P4112" s="2">
        <v>177.0</v>
      </c>
      <c r="Q4112" s="2" t="str">
        <f>VLOOKUP(A4112,'Additional Data'!$A$1:$D$9949,2,0)</f>
        <v>Website</v>
      </c>
      <c r="R4112" s="2" t="str">
        <f>VLOOKUP(A4112,'Additional Data'!$A$1:$D$9949,4,0)</f>
        <v>Debit Card</v>
      </c>
      <c r="S4112" s="7">
        <f>VLOOKUP(A4112,'Additional Data'!$A$1:$D$9949,3,0)</f>
        <v>1031.251101</v>
      </c>
      <c r="T4112" s="2" t="str">
        <f>HLOOKUP(B4112,'Additional Data'!$F$1:$N$2,2,0)</f>
        <v>Mobile</v>
      </c>
    </row>
    <row r="4113" ht="14.25" customHeight="1">
      <c r="A4113" s="2">
        <v>111356.0</v>
      </c>
      <c r="B4113" s="2" t="s">
        <v>47</v>
      </c>
      <c r="C4113" s="2" t="s">
        <v>32</v>
      </c>
      <c r="D4113" s="2" t="s">
        <v>34</v>
      </c>
      <c r="E4113" s="4">
        <v>43538.545752314814</v>
      </c>
      <c r="F4113" s="4">
        <v>43541.545752314814</v>
      </c>
      <c r="G4113" s="4">
        <v>43545.545752314814</v>
      </c>
      <c r="H4113" s="2">
        <v>25.0</v>
      </c>
      <c r="I4113" s="2">
        <v>121.0</v>
      </c>
      <c r="J4113" s="2" t="s">
        <v>41</v>
      </c>
      <c r="K4113" s="2" t="s">
        <v>58</v>
      </c>
      <c r="L4113" s="2" t="s">
        <v>35</v>
      </c>
      <c r="M4113" s="2" t="s">
        <v>71</v>
      </c>
      <c r="N4113" s="2">
        <v>-4.0</v>
      </c>
      <c r="O4113" s="2">
        <v>3.0</v>
      </c>
      <c r="P4113" s="2">
        <v>146.0</v>
      </c>
      <c r="Q4113" s="2" t="str">
        <f>VLOOKUP(A4113,'Additional Data'!$A$1:$D$9949,2,0)</f>
        <v>App</v>
      </c>
      <c r="R4113" s="2" t="str">
        <f>VLOOKUP(A4113,'Additional Data'!$A$1:$D$9949,4,0)</f>
        <v>Debit Card</v>
      </c>
      <c r="S4113" s="7">
        <f>VLOOKUP(A4113,'Additional Data'!$A$1:$D$9949,3,0)</f>
        <v>1234.056385</v>
      </c>
      <c r="T4113" s="2" t="str">
        <f>HLOOKUP(B4113,'Additional Data'!$F$1:$N$2,2,0)</f>
        <v>Tablet</v>
      </c>
    </row>
    <row r="4114" ht="14.25" customHeight="1">
      <c r="A4114" s="2">
        <v>872028.0</v>
      </c>
      <c r="B4114" s="2" t="s">
        <v>36</v>
      </c>
      <c r="C4114" s="2" t="s">
        <v>41</v>
      </c>
      <c r="D4114" s="2" t="s">
        <v>34</v>
      </c>
      <c r="E4114" s="4">
        <v>43538.54825231482</v>
      </c>
      <c r="F4114" s="4">
        <v>43542.54825231482</v>
      </c>
      <c r="G4114" s="4">
        <v>43543.54825231482</v>
      </c>
      <c r="H4114" s="2">
        <v>77.0</v>
      </c>
      <c r="I4114" s="2">
        <v>86.0</v>
      </c>
      <c r="J4114" s="2" t="s">
        <v>60</v>
      </c>
      <c r="K4114" s="2" t="s">
        <v>77</v>
      </c>
      <c r="L4114" s="2" t="s">
        <v>35</v>
      </c>
      <c r="M4114" s="2" t="s">
        <v>71</v>
      </c>
      <c r="N4114" s="2">
        <v>-1.0</v>
      </c>
      <c r="O4114" s="2">
        <v>4.0</v>
      </c>
      <c r="P4114" s="2">
        <v>163.0</v>
      </c>
      <c r="Q4114" s="2" t="str">
        <f>VLOOKUP(A4114,'Additional Data'!$A$1:$D$9949,2,0)</f>
        <v>Website</v>
      </c>
      <c r="R4114" s="2" t="str">
        <f>VLOOKUP(A4114,'Additional Data'!$A$1:$D$9949,4,0)</f>
        <v>Debit Card</v>
      </c>
      <c r="S4114" s="7">
        <f>VLOOKUP(A4114,'Additional Data'!$A$1:$D$9949,3,0)</f>
        <v>1478.249809</v>
      </c>
      <c r="T4114" s="2" t="str">
        <f>HLOOKUP(B4114,'Additional Data'!$F$1:$N$2,2,0)</f>
        <v>Laptop</v>
      </c>
    </row>
    <row r="4115" ht="14.25" customHeight="1">
      <c r="A4115" s="2">
        <v>428508.0</v>
      </c>
      <c r="B4115" s="2" t="s">
        <v>39</v>
      </c>
      <c r="C4115" s="2" t="s">
        <v>41</v>
      </c>
      <c r="D4115" s="2" t="s">
        <v>34</v>
      </c>
      <c r="E4115" s="4">
        <v>43538.548738425925</v>
      </c>
      <c r="F4115" s="4">
        <v>43543.548738425925</v>
      </c>
      <c r="G4115" s="4">
        <v>43544.548738425925</v>
      </c>
      <c r="H4115" s="2">
        <v>48.0</v>
      </c>
      <c r="I4115" s="2">
        <v>108.0</v>
      </c>
      <c r="J4115" s="2" t="s">
        <v>63</v>
      </c>
      <c r="K4115" s="2" t="s">
        <v>64</v>
      </c>
      <c r="L4115" s="2" t="s">
        <v>35</v>
      </c>
      <c r="M4115" s="2" t="s">
        <v>71</v>
      </c>
      <c r="N4115" s="2">
        <v>-1.0</v>
      </c>
      <c r="O4115" s="2">
        <v>5.0</v>
      </c>
      <c r="P4115" s="2">
        <v>156.0</v>
      </c>
      <c r="Q4115" s="2" t="str">
        <f>VLOOKUP(A4115,'Additional Data'!$A$1:$D$9949,2,0)</f>
        <v>Website</v>
      </c>
      <c r="R4115" s="2" t="str">
        <f>VLOOKUP(A4115,'Additional Data'!$A$1:$D$9949,4,0)</f>
        <v>Debit Card</v>
      </c>
      <c r="S4115" s="7">
        <f>VLOOKUP(A4115,'Additional Data'!$A$1:$D$9949,3,0)</f>
        <v>700</v>
      </c>
      <c r="T4115" s="2" t="str">
        <f>HLOOKUP(B4115,'Additional Data'!$F$1:$N$2,2,0)</f>
        <v>Mobile</v>
      </c>
    </row>
    <row r="4116" ht="14.25" customHeight="1">
      <c r="A4116" s="2">
        <v>986103.0</v>
      </c>
      <c r="B4116" s="2" t="s">
        <v>30</v>
      </c>
      <c r="C4116" s="2" t="s">
        <v>41</v>
      </c>
      <c r="D4116" s="2" t="s">
        <v>34</v>
      </c>
      <c r="E4116" s="4">
        <v>43538.55195601852</v>
      </c>
      <c r="F4116" s="4">
        <v>43540.55195601852</v>
      </c>
      <c r="G4116" s="4">
        <v>43544.55195601852</v>
      </c>
      <c r="H4116" s="2">
        <v>80.0</v>
      </c>
      <c r="I4116" s="2">
        <v>86.0</v>
      </c>
      <c r="J4116" s="2" t="s">
        <v>60</v>
      </c>
      <c r="K4116" s="2" t="s">
        <v>77</v>
      </c>
      <c r="L4116" s="2" t="s">
        <v>35</v>
      </c>
      <c r="M4116" s="2" t="s">
        <v>71</v>
      </c>
      <c r="N4116" s="2">
        <v>-4.0</v>
      </c>
      <c r="O4116" s="2">
        <v>2.0</v>
      </c>
      <c r="P4116" s="2">
        <v>166.0</v>
      </c>
      <c r="Q4116" s="2" t="str">
        <f>VLOOKUP(A4116,'Additional Data'!$A$1:$D$9949,2,0)</f>
        <v>Website</v>
      </c>
      <c r="R4116" s="2" t="str">
        <f>VLOOKUP(A4116,'Additional Data'!$A$1:$D$9949,4,0)</f>
        <v>Credit Card</v>
      </c>
      <c r="S4116" s="7">
        <f>VLOOKUP(A4116,'Additional Data'!$A$1:$D$9949,3,0)</f>
        <v>3315</v>
      </c>
      <c r="T4116" s="2" t="str">
        <f>HLOOKUP(B4116,'Additional Data'!$F$1:$N$2,2,0)</f>
        <v>PC</v>
      </c>
    </row>
    <row r="4117" ht="14.25" customHeight="1">
      <c r="A4117" s="2">
        <v>380560.0</v>
      </c>
      <c r="B4117" s="2" t="s">
        <v>36</v>
      </c>
      <c r="C4117" s="2" t="s">
        <v>41</v>
      </c>
      <c r="D4117" s="2" t="s">
        <v>34</v>
      </c>
      <c r="E4117" s="4">
        <v>43538.5531712963</v>
      </c>
      <c r="F4117" s="4">
        <v>43542.5531712963</v>
      </c>
      <c r="G4117" s="4">
        <v>43541.5531712963</v>
      </c>
      <c r="H4117" s="2">
        <v>38.0</v>
      </c>
      <c r="I4117" s="2">
        <v>114.0</v>
      </c>
      <c r="J4117" s="2" t="s">
        <v>63</v>
      </c>
      <c r="K4117" s="2" t="s">
        <v>64</v>
      </c>
      <c r="L4117" s="2" t="s">
        <v>35</v>
      </c>
      <c r="M4117" s="2" t="s">
        <v>71</v>
      </c>
      <c r="N4117" s="2">
        <v>1.0</v>
      </c>
      <c r="O4117" s="2">
        <v>4.0</v>
      </c>
      <c r="P4117" s="2">
        <v>152.0</v>
      </c>
      <c r="Q4117" s="2" t="str">
        <f>VLOOKUP(A4117,'Additional Data'!$A$1:$D$9949,2,0)</f>
        <v>App</v>
      </c>
      <c r="R4117" s="2" t="str">
        <f>VLOOKUP(A4117,'Additional Data'!$A$1:$D$9949,4,0)</f>
        <v>Debit Card</v>
      </c>
      <c r="S4117" s="7">
        <f>VLOOKUP(A4117,'Additional Data'!$A$1:$D$9949,3,0)</f>
        <v>218.5326611</v>
      </c>
      <c r="T4117" s="2" t="str">
        <f>HLOOKUP(B4117,'Additional Data'!$F$1:$N$2,2,0)</f>
        <v>Laptop</v>
      </c>
    </row>
    <row r="4118" ht="14.25" customHeight="1">
      <c r="A4118" s="2">
        <v>423046.0</v>
      </c>
      <c r="B4118" s="2" t="s">
        <v>30</v>
      </c>
      <c r="C4118" s="2" t="s">
        <v>41</v>
      </c>
      <c r="D4118" s="2" t="s">
        <v>34</v>
      </c>
      <c r="E4118" s="4">
        <v>43538.563206018516</v>
      </c>
      <c r="F4118" s="4">
        <v>43545.563206018516</v>
      </c>
      <c r="G4118" s="4">
        <v>43543.563206018516</v>
      </c>
      <c r="H4118" s="2">
        <v>50.0</v>
      </c>
      <c r="I4118" s="2">
        <v>114.0</v>
      </c>
      <c r="J4118" s="2" t="s">
        <v>63</v>
      </c>
      <c r="K4118" s="2" t="s">
        <v>64</v>
      </c>
      <c r="L4118" s="2" t="s">
        <v>35</v>
      </c>
      <c r="M4118" s="2" t="s">
        <v>59</v>
      </c>
      <c r="N4118" s="2">
        <v>2.0</v>
      </c>
      <c r="O4118" s="2">
        <v>7.0</v>
      </c>
      <c r="P4118" s="2">
        <v>164.0</v>
      </c>
      <c r="Q4118" s="2" t="str">
        <f>VLOOKUP(A4118,'Additional Data'!$A$1:$D$9949,2,0)</f>
        <v>App</v>
      </c>
      <c r="R4118" s="2" t="str">
        <f>VLOOKUP(A4118,'Additional Data'!$A$1:$D$9949,4,0)</f>
        <v>Debit Card</v>
      </c>
      <c r="S4118" s="7">
        <f>VLOOKUP(A4118,'Additional Data'!$A$1:$D$9949,3,0)</f>
        <v>846.2622196</v>
      </c>
      <c r="T4118" s="2" t="str">
        <f>HLOOKUP(B4118,'Additional Data'!$F$1:$N$2,2,0)</f>
        <v>PC</v>
      </c>
    </row>
    <row r="4119" ht="14.25" customHeight="1">
      <c r="A4119" s="2">
        <v>734525.0</v>
      </c>
      <c r="B4119" s="2" t="s">
        <v>46</v>
      </c>
      <c r="C4119" s="2" t="s">
        <v>32</v>
      </c>
      <c r="D4119" s="2" t="s">
        <v>34</v>
      </c>
      <c r="E4119" s="4">
        <v>43538.56384259259</v>
      </c>
      <c r="F4119" s="4">
        <v>43539.56384259259</v>
      </c>
      <c r="G4119" s="4">
        <v>43543.56384259259</v>
      </c>
      <c r="H4119" s="2">
        <v>0.0</v>
      </c>
      <c r="I4119" s="2">
        <v>125.0</v>
      </c>
      <c r="J4119" s="2" t="s">
        <v>32</v>
      </c>
      <c r="K4119" s="2" t="s">
        <v>82</v>
      </c>
      <c r="L4119" s="2" t="s">
        <v>67</v>
      </c>
      <c r="M4119" s="2" t="s">
        <v>59</v>
      </c>
      <c r="N4119" s="2">
        <v>-4.0</v>
      </c>
      <c r="O4119" s="2">
        <v>1.0</v>
      </c>
      <c r="P4119" s="2">
        <v>125.0</v>
      </c>
      <c r="Q4119" s="2" t="str">
        <f>VLOOKUP(A4119,'Additional Data'!$A$1:$D$9949,2,0)</f>
        <v>App</v>
      </c>
      <c r="R4119" s="2" t="str">
        <f>VLOOKUP(A4119,'Additional Data'!$A$1:$D$9949,4,0)</f>
        <v>Credit Card</v>
      </c>
      <c r="S4119" s="7">
        <f>VLOOKUP(A4119,'Additional Data'!$A$1:$D$9949,3,0)</f>
        <v>2034</v>
      </c>
      <c r="T4119" s="2" t="str">
        <f>HLOOKUP(B4119,'Additional Data'!$F$1:$N$2,2,0)</f>
        <v>TV</v>
      </c>
    </row>
    <row r="4120" ht="14.25" customHeight="1">
      <c r="A4120" s="2">
        <v>393898.0</v>
      </c>
      <c r="B4120" s="2" t="s">
        <v>39</v>
      </c>
      <c r="C4120" s="2" t="s">
        <v>32</v>
      </c>
      <c r="D4120" s="2" t="s">
        <v>34</v>
      </c>
      <c r="E4120" s="4">
        <v>43538.56826388889</v>
      </c>
      <c r="F4120" s="4">
        <v>43543.56826388889</v>
      </c>
      <c r="G4120" s="4">
        <v>43543.56826388889</v>
      </c>
      <c r="H4120" s="2">
        <v>0.0</v>
      </c>
      <c r="I4120" s="2">
        <v>121.0</v>
      </c>
      <c r="J4120" s="2" t="s">
        <v>32</v>
      </c>
      <c r="K4120" s="2" t="s">
        <v>82</v>
      </c>
      <c r="L4120" s="2" t="s">
        <v>67</v>
      </c>
      <c r="M4120" s="2" t="s">
        <v>59</v>
      </c>
      <c r="N4120" s="2">
        <v>0.0</v>
      </c>
      <c r="O4120" s="2">
        <v>5.0</v>
      </c>
      <c r="P4120" s="2">
        <v>121.0</v>
      </c>
      <c r="Q4120" s="2" t="str">
        <f>VLOOKUP(A4120,'Additional Data'!$A$1:$D$9949,2,0)</f>
        <v>App</v>
      </c>
      <c r="R4120" s="2" t="str">
        <f>VLOOKUP(A4120,'Additional Data'!$A$1:$D$9949,4,0)</f>
        <v>Debit Card</v>
      </c>
      <c r="S4120" s="7">
        <f>VLOOKUP(A4120,'Additional Data'!$A$1:$D$9949,3,0)</f>
        <v>2446.758579</v>
      </c>
      <c r="T4120" s="2" t="str">
        <f>HLOOKUP(B4120,'Additional Data'!$F$1:$N$2,2,0)</f>
        <v>Mobile</v>
      </c>
    </row>
    <row r="4121" ht="14.25" customHeight="1">
      <c r="A4121" s="2">
        <v>963652.0</v>
      </c>
      <c r="B4121" s="2" t="s">
        <v>30</v>
      </c>
      <c r="C4121" s="2" t="s">
        <v>41</v>
      </c>
      <c r="D4121" s="2" t="s">
        <v>34</v>
      </c>
      <c r="E4121" s="4">
        <v>43538.57130787037</v>
      </c>
      <c r="F4121" s="4">
        <v>43540.57130787037</v>
      </c>
      <c r="G4121" s="4">
        <v>43545.57130787037</v>
      </c>
      <c r="H4121" s="2">
        <v>63.0</v>
      </c>
      <c r="I4121" s="2">
        <v>106.0</v>
      </c>
      <c r="J4121" s="2" t="s">
        <v>32</v>
      </c>
      <c r="K4121" s="2" t="s">
        <v>70</v>
      </c>
      <c r="L4121" s="2" t="s">
        <v>35</v>
      </c>
      <c r="M4121" s="2" t="s">
        <v>71</v>
      </c>
      <c r="N4121" s="2">
        <v>-5.0</v>
      </c>
      <c r="O4121" s="2">
        <v>2.0</v>
      </c>
      <c r="P4121" s="2">
        <v>169.0</v>
      </c>
      <c r="Q4121" s="2" t="str">
        <f>VLOOKUP(A4121,'Additional Data'!$A$1:$D$9949,2,0)</f>
        <v>App</v>
      </c>
      <c r="R4121" s="2" t="str">
        <f>VLOOKUP(A4121,'Additional Data'!$A$1:$D$9949,4,0)</f>
        <v>Debit Card</v>
      </c>
      <c r="S4121" s="7">
        <f>VLOOKUP(A4121,'Additional Data'!$A$1:$D$9949,3,0)</f>
        <v>350</v>
      </c>
      <c r="T4121" s="2" t="str">
        <f>HLOOKUP(B4121,'Additional Data'!$F$1:$N$2,2,0)</f>
        <v>PC</v>
      </c>
    </row>
    <row r="4122" ht="14.25" customHeight="1">
      <c r="A4122" s="2">
        <v>968320.0</v>
      </c>
      <c r="B4122" s="2" t="s">
        <v>36</v>
      </c>
      <c r="C4122" s="2" t="s">
        <v>41</v>
      </c>
      <c r="D4122" s="2" t="s">
        <v>34</v>
      </c>
      <c r="E4122" s="4">
        <v>43538.57761574074</v>
      </c>
      <c r="F4122" s="4">
        <v>43546.57761574074</v>
      </c>
      <c r="G4122" s="4">
        <v>43542.57761574074</v>
      </c>
      <c r="H4122" s="2">
        <v>45.0</v>
      </c>
      <c r="I4122" s="2">
        <v>110.0</v>
      </c>
      <c r="J4122" s="2" t="s">
        <v>63</v>
      </c>
      <c r="K4122" s="2" t="s">
        <v>64</v>
      </c>
      <c r="L4122" s="2" t="s">
        <v>35</v>
      </c>
      <c r="M4122" s="2" t="s">
        <v>71</v>
      </c>
      <c r="N4122" s="2">
        <v>4.0</v>
      </c>
      <c r="O4122" s="2">
        <v>8.0</v>
      </c>
      <c r="P4122" s="2">
        <v>155.0</v>
      </c>
      <c r="Q4122" s="2" t="str">
        <f>VLOOKUP(A4122,'Additional Data'!$A$1:$D$9949,2,0)</f>
        <v>App</v>
      </c>
      <c r="R4122" s="2" t="str">
        <f>VLOOKUP(A4122,'Additional Data'!$A$1:$D$9949,4,0)</f>
        <v>Debit Card</v>
      </c>
      <c r="S4122" s="7">
        <f>VLOOKUP(A4122,'Additional Data'!$A$1:$D$9949,3,0)</f>
        <v>2718.572273</v>
      </c>
      <c r="T4122" s="2" t="str">
        <f>HLOOKUP(B4122,'Additional Data'!$F$1:$N$2,2,0)</f>
        <v>Laptop</v>
      </c>
    </row>
    <row r="4123" ht="14.25" customHeight="1">
      <c r="A4123" s="2">
        <v>90979.0</v>
      </c>
      <c r="B4123" s="2" t="s">
        <v>39</v>
      </c>
      <c r="C4123" s="2" t="s">
        <v>32</v>
      </c>
      <c r="D4123" s="2" t="s">
        <v>34</v>
      </c>
      <c r="E4123" s="4">
        <v>43538.58555555555</v>
      </c>
      <c r="F4123" s="4">
        <v>43544.58555555555</v>
      </c>
      <c r="G4123" s="4">
        <v>43541.58555555555</v>
      </c>
      <c r="H4123" s="2">
        <v>0.0</v>
      </c>
      <c r="I4123" s="2">
        <v>122.0</v>
      </c>
      <c r="J4123" s="2" t="s">
        <v>32</v>
      </c>
      <c r="K4123" s="2" t="s">
        <v>82</v>
      </c>
      <c r="L4123" s="2" t="s">
        <v>67</v>
      </c>
      <c r="M4123" s="2" t="s">
        <v>59</v>
      </c>
      <c r="N4123" s="2">
        <v>3.0</v>
      </c>
      <c r="O4123" s="2">
        <v>6.0</v>
      </c>
      <c r="P4123" s="2">
        <v>122.0</v>
      </c>
      <c r="Q4123" s="2" t="str">
        <f>VLOOKUP(A4123,'Additional Data'!$A$1:$D$9949,2,0)</f>
        <v>App</v>
      </c>
      <c r="R4123" s="2" t="str">
        <f>VLOOKUP(A4123,'Additional Data'!$A$1:$D$9949,4,0)</f>
        <v>Cash On Delivery</v>
      </c>
      <c r="S4123" s="7">
        <f>VLOOKUP(A4123,'Additional Data'!$A$1:$D$9949,3,0)</f>
        <v>1226.033803</v>
      </c>
      <c r="T4123" s="2" t="str">
        <f>HLOOKUP(B4123,'Additional Data'!$F$1:$N$2,2,0)</f>
        <v>Mobile</v>
      </c>
    </row>
    <row r="4124" ht="14.25" customHeight="1">
      <c r="A4124" s="2">
        <v>58868.0</v>
      </c>
      <c r="B4124" s="2" t="s">
        <v>30</v>
      </c>
      <c r="C4124" s="2" t="s">
        <v>41</v>
      </c>
      <c r="D4124" s="2" t="s">
        <v>34</v>
      </c>
      <c r="E4124" s="4">
        <v>43538.585960648146</v>
      </c>
      <c r="F4124" s="4">
        <v>43540.585960648146</v>
      </c>
      <c r="G4124" s="4">
        <v>43543.585960648146</v>
      </c>
      <c r="H4124" s="2">
        <v>25.0</v>
      </c>
      <c r="I4124" s="2">
        <v>125.0</v>
      </c>
      <c r="J4124" s="2" t="s">
        <v>32</v>
      </c>
      <c r="K4124" s="2" t="s">
        <v>70</v>
      </c>
      <c r="L4124" s="2" t="s">
        <v>35</v>
      </c>
      <c r="M4124" s="2" t="s">
        <v>71</v>
      </c>
      <c r="N4124" s="2">
        <v>-3.0</v>
      </c>
      <c r="O4124" s="2">
        <v>2.0</v>
      </c>
      <c r="P4124" s="2">
        <v>150.0</v>
      </c>
      <c r="Q4124" s="2" t="str">
        <f>VLOOKUP(A4124,'Additional Data'!$A$1:$D$9949,2,0)</f>
        <v>App</v>
      </c>
      <c r="R4124" s="2" t="str">
        <f>VLOOKUP(A4124,'Additional Data'!$A$1:$D$9949,4,0)</f>
        <v>Debit Card</v>
      </c>
      <c r="S4124" s="7">
        <f>VLOOKUP(A4124,'Additional Data'!$A$1:$D$9949,3,0)</f>
        <v>1383.092011</v>
      </c>
      <c r="T4124" s="2" t="str">
        <f>HLOOKUP(B4124,'Additional Data'!$F$1:$N$2,2,0)</f>
        <v>PC</v>
      </c>
    </row>
    <row r="4125" ht="14.25" customHeight="1">
      <c r="A4125" s="2">
        <v>676818.0</v>
      </c>
      <c r="B4125" s="2" t="s">
        <v>39</v>
      </c>
      <c r="C4125" s="2" t="s">
        <v>41</v>
      </c>
      <c r="D4125" s="2" t="s">
        <v>34</v>
      </c>
      <c r="E4125" s="4">
        <v>43538.58831018519</v>
      </c>
      <c r="F4125" s="4">
        <v>43543.58831018519</v>
      </c>
      <c r="G4125" s="4">
        <v>43544.58831018519</v>
      </c>
      <c r="H4125" s="2">
        <v>38.0</v>
      </c>
      <c r="I4125" s="2">
        <v>123.0</v>
      </c>
      <c r="J4125" s="2" t="s">
        <v>73</v>
      </c>
      <c r="K4125" s="2" t="s">
        <v>80</v>
      </c>
      <c r="L4125" s="2" t="s">
        <v>35</v>
      </c>
      <c r="M4125" s="2" t="s">
        <v>59</v>
      </c>
      <c r="N4125" s="2">
        <v>-1.0</v>
      </c>
      <c r="O4125" s="2">
        <v>5.0</v>
      </c>
      <c r="P4125" s="2">
        <v>161.0</v>
      </c>
      <c r="Q4125" s="2" t="str">
        <f>VLOOKUP(A4125,'Additional Data'!$A$1:$D$9949,2,0)</f>
        <v>Website</v>
      </c>
      <c r="R4125" s="2" t="str">
        <f>VLOOKUP(A4125,'Additional Data'!$A$1:$D$9949,4,0)</f>
        <v>Debit Card</v>
      </c>
      <c r="S4125" s="7">
        <f>VLOOKUP(A4125,'Additional Data'!$A$1:$D$9949,3,0)</f>
        <v>2086.911955</v>
      </c>
      <c r="T4125" s="2" t="str">
        <f>HLOOKUP(B4125,'Additional Data'!$F$1:$N$2,2,0)</f>
        <v>Mobile</v>
      </c>
    </row>
    <row r="4126" ht="14.25" customHeight="1">
      <c r="A4126" s="2">
        <v>753810.0</v>
      </c>
      <c r="B4126" s="2" t="s">
        <v>47</v>
      </c>
      <c r="C4126" s="2" t="s">
        <v>32</v>
      </c>
      <c r="D4126" s="2" t="s">
        <v>34</v>
      </c>
      <c r="E4126" s="4">
        <v>43538.59226851852</v>
      </c>
      <c r="F4126" s="4">
        <v>43543.59226851852</v>
      </c>
      <c r="G4126" s="4">
        <v>43544.59226851852</v>
      </c>
      <c r="H4126" s="2">
        <v>28.0</v>
      </c>
      <c r="I4126" s="2">
        <v>114.0</v>
      </c>
      <c r="J4126" s="2" t="s">
        <v>60</v>
      </c>
      <c r="K4126" s="2" t="s">
        <v>61</v>
      </c>
      <c r="L4126" s="2" t="s">
        <v>35</v>
      </c>
      <c r="M4126" s="2" t="s">
        <v>59</v>
      </c>
      <c r="N4126" s="2">
        <v>-1.0</v>
      </c>
      <c r="O4126" s="2">
        <v>5.0</v>
      </c>
      <c r="P4126" s="2">
        <v>142.0</v>
      </c>
      <c r="Q4126" s="2" t="str">
        <f>VLOOKUP(A4126,'Additional Data'!$A$1:$D$9949,2,0)</f>
        <v>Website</v>
      </c>
      <c r="R4126" s="2" t="str">
        <f>VLOOKUP(A4126,'Additional Data'!$A$1:$D$9949,4,0)</f>
        <v>Debit Card</v>
      </c>
      <c r="S4126" s="7">
        <f>VLOOKUP(A4126,'Additional Data'!$A$1:$D$9949,3,0)</f>
        <v>2835.820454</v>
      </c>
      <c r="T4126" s="2" t="str">
        <f>HLOOKUP(B4126,'Additional Data'!$F$1:$N$2,2,0)</f>
        <v>Tablet</v>
      </c>
    </row>
    <row r="4127" ht="14.25" customHeight="1">
      <c r="A4127" s="2">
        <v>739226.0</v>
      </c>
      <c r="B4127" s="2" t="s">
        <v>47</v>
      </c>
      <c r="C4127" s="2" t="s">
        <v>32</v>
      </c>
      <c r="D4127" s="2" t="s">
        <v>34</v>
      </c>
      <c r="E4127" s="4">
        <v>43538.59394675926</v>
      </c>
      <c r="F4127" s="4">
        <v>43541.59394675926</v>
      </c>
      <c r="G4127" s="4">
        <v>43545.59394675926</v>
      </c>
      <c r="H4127" s="2">
        <v>26.0</v>
      </c>
      <c r="I4127" s="2">
        <v>125.0</v>
      </c>
      <c r="J4127" s="2" t="s">
        <v>73</v>
      </c>
      <c r="K4127" s="2" t="s">
        <v>74</v>
      </c>
      <c r="L4127" s="2" t="s">
        <v>35</v>
      </c>
      <c r="M4127" s="2" t="s">
        <v>59</v>
      </c>
      <c r="N4127" s="2">
        <v>-4.0</v>
      </c>
      <c r="O4127" s="2">
        <v>3.0</v>
      </c>
      <c r="P4127" s="2">
        <v>151.0</v>
      </c>
      <c r="Q4127" s="2" t="str">
        <f>VLOOKUP(A4127,'Additional Data'!$A$1:$D$9949,2,0)</f>
        <v>App</v>
      </c>
      <c r="R4127" s="2" t="str">
        <f>VLOOKUP(A4127,'Additional Data'!$A$1:$D$9949,4,0)</f>
        <v>Debit Card</v>
      </c>
      <c r="S4127" s="7">
        <f>VLOOKUP(A4127,'Additional Data'!$A$1:$D$9949,3,0)</f>
        <v>2272.302494</v>
      </c>
      <c r="T4127" s="2" t="str">
        <f>HLOOKUP(B4127,'Additional Data'!$F$1:$N$2,2,0)</f>
        <v>Tablet</v>
      </c>
    </row>
    <row r="4128" ht="14.25" customHeight="1">
      <c r="A4128" s="2">
        <v>391384.0</v>
      </c>
      <c r="B4128" s="2" t="s">
        <v>30</v>
      </c>
      <c r="C4128" s="2" t="s">
        <v>32</v>
      </c>
      <c r="D4128" s="2" t="s">
        <v>34</v>
      </c>
      <c r="E4128" s="4">
        <v>43538.598449074074</v>
      </c>
      <c r="F4128" s="4">
        <v>43540.598449074074</v>
      </c>
      <c r="G4128" s="4">
        <v>43541.598449074074</v>
      </c>
      <c r="H4128" s="2">
        <v>32.0</v>
      </c>
      <c r="I4128" s="2">
        <v>110.0</v>
      </c>
      <c r="J4128" s="2" t="s">
        <v>60</v>
      </c>
      <c r="K4128" s="2" t="s">
        <v>61</v>
      </c>
      <c r="L4128" s="2" t="s">
        <v>35</v>
      </c>
      <c r="M4128" s="2" t="s">
        <v>71</v>
      </c>
      <c r="N4128" s="2">
        <v>-1.0</v>
      </c>
      <c r="O4128" s="2">
        <v>2.0</v>
      </c>
      <c r="P4128" s="2">
        <v>142.0</v>
      </c>
      <c r="Q4128" s="2" t="str">
        <f>VLOOKUP(A4128,'Additional Data'!$A$1:$D$9949,2,0)</f>
        <v>App</v>
      </c>
      <c r="R4128" s="2" t="str">
        <f>VLOOKUP(A4128,'Additional Data'!$A$1:$D$9949,4,0)</f>
        <v>Debit Card</v>
      </c>
      <c r="S4128" s="7">
        <f>VLOOKUP(A4128,'Additional Data'!$A$1:$D$9949,3,0)</f>
        <v>425.9534715</v>
      </c>
      <c r="T4128" s="2" t="str">
        <f>HLOOKUP(B4128,'Additional Data'!$F$1:$N$2,2,0)</f>
        <v>PC</v>
      </c>
    </row>
    <row r="4129" ht="14.25" customHeight="1">
      <c r="A4129" s="2">
        <v>779664.0</v>
      </c>
      <c r="B4129" s="2" t="s">
        <v>39</v>
      </c>
      <c r="C4129" s="2" t="s">
        <v>32</v>
      </c>
      <c r="D4129" s="2" t="s">
        <v>34</v>
      </c>
      <c r="E4129" s="4">
        <v>43538.599583333336</v>
      </c>
      <c r="F4129" s="4">
        <v>43544.599583333336</v>
      </c>
      <c r="G4129" s="4">
        <v>43542.599583333336</v>
      </c>
      <c r="H4129" s="2">
        <v>27.0</v>
      </c>
      <c r="I4129" s="2">
        <v>128.0</v>
      </c>
      <c r="J4129" s="2" t="s">
        <v>73</v>
      </c>
      <c r="K4129" s="2" t="s">
        <v>74</v>
      </c>
      <c r="L4129" s="2" t="s">
        <v>35</v>
      </c>
      <c r="M4129" s="2" t="s">
        <v>71</v>
      </c>
      <c r="N4129" s="2">
        <v>2.0</v>
      </c>
      <c r="O4129" s="2">
        <v>6.0</v>
      </c>
      <c r="P4129" s="2">
        <v>155.0</v>
      </c>
      <c r="Q4129" s="2" t="str">
        <f>VLOOKUP(A4129,'Additional Data'!$A$1:$D$9949,2,0)</f>
        <v>Website</v>
      </c>
      <c r="R4129" s="2" t="str">
        <f>VLOOKUP(A4129,'Additional Data'!$A$1:$D$9949,4,0)</f>
        <v>Debit Card</v>
      </c>
      <c r="S4129" s="7">
        <f>VLOOKUP(A4129,'Additional Data'!$A$1:$D$9949,3,0)</f>
        <v>2256.473462</v>
      </c>
      <c r="T4129" s="2" t="str">
        <f>HLOOKUP(B4129,'Additional Data'!$F$1:$N$2,2,0)</f>
        <v>Mobile</v>
      </c>
    </row>
    <row r="4130" ht="14.25" customHeight="1">
      <c r="A4130" s="2">
        <v>692686.0</v>
      </c>
      <c r="B4130" s="2" t="s">
        <v>39</v>
      </c>
      <c r="C4130" s="2" t="s">
        <v>32</v>
      </c>
      <c r="D4130" s="2" t="s">
        <v>34</v>
      </c>
      <c r="E4130" s="4">
        <v>43538.604108796295</v>
      </c>
      <c r="F4130" s="4">
        <v>43543.604108796295</v>
      </c>
      <c r="G4130" s="4">
        <v>43541.604108796295</v>
      </c>
      <c r="H4130" s="2">
        <v>36.0</v>
      </c>
      <c r="I4130" s="2">
        <v>122.0</v>
      </c>
      <c r="J4130" s="2" t="s">
        <v>73</v>
      </c>
      <c r="K4130" s="2" t="s">
        <v>74</v>
      </c>
      <c r="L4130" s="2" t="s">
        <v>35</v>
      </c>
      <c r="M4130" s="2" t="s">
        <v>59</v>
      </c>
      <c r="N4130" s="2">
        <v>2.0</v>
      </c>
      <c r="O4130" s="2">
        <v>5.0</v>
      </c>
      <c r="P4130" s="2">
        <v>158.0</v>
      </c>
      <c r="Q4130" s="2" t="str">
        <f>VLOOKUP(A4130,'Additional Data'!$A$1:$D$9949,2,0)</f>
        <v>App</v>
      </c>
      <c r="R4130" s="2" t="str">
        <f>VLOOKUP(A4130,'Additional Data'!$A$1:$D$9949,4,0)</f>
        <v>Debit Card</v>
      </c>
      <c r="S4130" s="7">
        <f>VLOOKUP(A4130,'Additional Data'!$A$1:$D$9949,3,0)</f>
        <v>509.8110242</v>
      </c>
      <c r="T4130" s="2" t="str">
        <f>HLOOKUP(B4130,'Additional Data'!$F$1:$N$2,2,0)</f>
        <v>Mobile</v>
      </c>
    </row>
    <row r="4131" ht="14.25" customHeight="1">
      <c r="A4131" s="2">
        <v>788514.0</v>
      </c>
      <c r="B4131" s="2" t="s">
        <v>39</v>
      </c>
      <c r="C4131" s="2" t="s">
        <v>41</v>
      </c>
      <c r="D4131" s="2" t="s">
        <v>34</v>
      </c>
      <c r="E4131" s="4">
        <v>43538.60476851852</v>
      </c>
      <c r="F4131" s="4">
        <v>43540.60476851852</v>
      </c>
      <c r="G4131" s="4">
        <v>43542.60476851852</v>
      </c>
      <c r="H4131" s="2">
        <v>67.0</v>
      </c>
      <c r="I4131" s="2">
        <v>89.0</v>
      </c>
      <c r="J4131" s="2" t="s">
        <v>60</v>
      </c>
      <c r="K4131" s="2" t="s">
        <v>77</v>
      </c>
      <c r="L4131" s="2" t="s">
        <v>35</v>
      </c>
      <c r="M4131" s="2" t="s">
        <v>71</v>
      </c>
      <c r="N4131" s="2">
        <v>-2.0</v>
      </c>
      <c r="O4131" s="2">
        <v>2.0</v>
      </c>
      <c r="P4131" s="2">
        <v>156.0</v>
      </c>
      <c r="Q4131" s="2" t="str">
        <f>VLOOKUP(A4131,'Additional Data'!$A$1:$D$9949,2,0)</f>
        <v>Website</v>
      </c>
      <c r="R4131" s="2" t="str">
        <f>VLOOKUP(A4131,'Additional Data'!$A$1:$D$9949,4,0)</f>
        <v>Debit Card</v>
      </c>
      <c r="S4131" s="7">
        <f>VLOOKUP(A4131,'Additional Data'!$A$1:$D$9949,3,0)</f>
        <v>1840.402883</v>
      </c>
      <c r="T4131" s="2" t="str">
        <f>HLOOKUP(B4131,'Additional Data'!$F$1:$N$2,2,0)</f>
        <v>Mobile</v>
      </c>
    </row>
    <row r="4132" ht="14.25" customHeight="1">
      <c r="A4132" s="2">
        <v>5018.0</v>
      </c>
      <c r="B4132" s="2" t="s">
        <v>39</v>
      </c>
      <c r="C4132" s="2" t="s">
        <v>32</v>
      </c>
      <c r="D4132" s="2" t="s">
        <v>34</v>
      </c>
      <c r="E4132" s="4">
        <v>43538.60737268518</v>
      </c>
      <c r="F4132" s="4">
        <v>43542.60737268518</v>
      </c>
      <c r="G4132" s="4">
        <v>43544.60737268518</v>
      </c>
      <c r="H4132" s="2">
        <v>63.0</v>
      </c>
      <c r="I4132" s="2">
        <v>110.0</v>
      </c>
      <c r="J4132" s="2" t="s">
        <v>73</v>
      </c>
      <c r="K4132" s="2" t="s">
        <v>74</v>
      </c>
      <c r="L4132" s="2" t="s">
        <v>35</v>
      </c>
      <c r="M4132" s="2" t="s">
        <v>71</v>
      </c>
      <c r="N4132" s="2">
        <v>-2.0</v>
      </c>
      <c r="O4132" s="2">
        <v>4.0</v>
      </c>
      <c r="P4132" s="2">
        <v>173.0</v>
      </c>
      <c r="Q4132" s="2" t="str">
        <f>VLOOKUP(A4132,'Additional Data'!$A$1:$D$9949,2,0)</f>
        <v>App</v>
      </c>
      <c r="R4132" s="2" t="str">
        <f>VLOOKUP(A4132,'Additional Data'!$A$1:$D$9949,4,0)</f>
        <v>Debit Card</v>
      </c>
      <c r="S4132" s="7">
        <f>VLOOKUP(A4132,'Additional Data'!$A$1:$D$9949,3,0)</f>
        <v>3189.131026</v>
      </c>
      <c r="T4132" s="2" t="str">
        <f>HLOOKUP(B4132,'Additional Data'!$F$1:$N$2,2,0)</f>
        <v>Mobile</v>
      </c>
    </row>
    <row r="4133" ht="14.25" customHeight="1">
      <c r="A4133" s="2">
        <v>793238.0</v>
      </c>
      <c r="B4133" s="2" t="s">
        <v>36</v>
      </c>
      <c r="C4133" s="2" t="s">
        <v>41</v>
      </c>
      <c r="D4133" s="2" t="s">
        <v>34</v>
      </c>
      <c r="E4133" s="4">
        <v>43538.61356481481</v>
      </c>
      <c r="F4133" s="4">
        <v>43543.61356481481</v>
      </c>
      <c r="G4133" s="4">
        <v>43542.61356481481</v>
      </c>
      <c r="H4133" s="2">
        <v>49.0</v>
      </c>
      <c r="I4133" s="2">
        <v>113.0</v>
      </c>
      <c r="J4133" s="2" t="s">
        <v>60</v>
      </c>
      <c r="K4133" s="2" t="s">
        <v>77</v>
      </c>
      <c r="L4133" s="2" t="s">
        <v>35</v>
      </c>
      <c r="M4133" s="2" t="s">
        <v>59</v>
      </c>
      <c r="N4133" s="2">
        <v>1.0</v>
      </c>
      <c r="O4133" s="2">
        <v>5.0</v>
      </c>
      <c r="P4133" s="2">
        <v>162.0</v>
      </c>
      <c r="Q4133" s="2" t="str">
        <f>VLOOKUP(A4133,'Additional Data'!$A$1:$D$9949,2,0)</f>
        <v>App</v>
      </c>
      <c r="R4133" s="2" t="str">
        <f>VLOOKUP(A4133,'Additional Data'!$A$1:$D$9949,4,0)</f>
        <v>Debit Card</v>
      </c>
      <c r="S4133" s="7">
        <f>VLOOKUP(A4133,'Additional Data'!$A$1:$D$9949,3,0)</f>
        <v>3604.07864</v>
      </c>
      <c r="T4133" s="2" t="str">
        <f>HLOOKUP(B4133,'Additional Data'!$F$1:$N$2,2,0)</f>
        <v>Laptop</v>
      </c>
    </row>
    <row r="4134" ht="14.25" customHeight="1">
      <c r="A4134" s="2">
        <v>792770.0</v>
      </c>
      <c r="B4134" s="2" t="s">
        <v>42</v>
      </c>
      <c r="C4134" s="2" t="s">
        <v>41</v>
      </c>
      <c r="D4134" s="2" t="s">
        <v>34</v>
      </c>
      <c r="E4134" s="4">
        <v>43538.61524305555</v>
      </c>
      <c r="F4134" s="4">
        <v>43544.61524305555</v>
      </c>
      <c r="G4134" s="4">
        <v>43541.61524305555</v>
      </c>
      <c r="H4134" s="2">
        <v>34.0</v>
      </c>
      <c r="I4134" s="2">
        <v>106.0</v>
      </c>
      <c r="J4134" s="2" t="s">
        <v>60</v>
      </c>
      <c r="K4134" s="2" t="s">
        <v>77</v>
      </c>
      <c r="L4134" s="2" t="s">
        <v>35</v>
      </c>
      <c r="M4134" s="2" t="s">
        <v>59</v>
      </c>
      <c r="N4134" s="2">
        <v>3.0</v>
      </c>
      <c r="O4134" s="2">
        <v>6.0</v>
      </c>
      <c r="P4134" s="2">
        <v>140.0</v>
      </c>
      <c r="Q4134" s="2" t="str">
        <f>VLOOKUP(A4134,'Additional Data'!$A$1:$D$9949,2,0)</f>
        <v>App</v>
      </c>
      <c r="R4134" s="2" t="str">
        <f>VLOOKUP(A4134,'Additional Data'!$A$1:$D$9949,4,0)</f>
        <v>Debit Card</v>
      </c>
      <c r="S4134" s="7">
        <f>VLOOKUP(A4134,'Additional Data'!$A$1:$D$9949,3,0)</f>
        <v>1916.17984</v>
      </c>
      <c r="T4134" s="2" t="str">
        <f>HLOOKUP(B4134,'Additional Data'!$F$1:$N$2,2,0)</f>
        <v>TV</v>
      </c>
    </row>
    <row r="4135" ht="14.25" customHeight="1">
      <c r="A4135" s="2">
        <v>89560.0</v>
      </c>
      <c r="B4135" s="2" t="s">
        <v>39</v>
      </c>
      <c r="C4135" s="2" t="s">
        <v>41</v>
      </c>
      <c r="D4135" s="2" t="s">
        <v>34</v>
      </c>
      <c r="E4135" s="4">
        <v>43538.617685185185</v>
      </c>
      <c r="F4135" s="4">
        <v>43543.617685185185</v>
      </c>
      <c r="G4135" s="4">
        <v>43541.617685185185</v>
      </c>
      <c r="H4135" s="2">
        <v>35.0</v>
      </c>
      <c r="I4135" s="2">
        <v>109.0</v>
      </c>
      <c r="J4135" s="2" t="s">
        <v>63</v>
      </c>
      <c r="K4135" s="2" t="s">
        <v>64</v>
      </c>
      <c r="L4135" s="2" t="s">
        <v>35</v>
      </c>
      <c r="M4135" s="2" t="s">
        <v>71</v>
      </c>
      <c r="N4135" s="2">
        <v>2.0</v>
      </c>
      <c r="O4135" s="2">
        <v>5.0</v>
      </c>
      <c r="P4135" s="2">
        <v>144.0</v>
      </c>
      <c r="Q4135" s="2" t="str">
        <f>VLOOKUP(A4135,'Additional Data'!$A$1:$D$9949,2,0)</f>
        <v>App</v>
      </c>
      <c r="R4135" s="2" t="str">
        <f>VLOOKUP(A4135,'Additional Data'!$A$1:$D$9949,4,0)</f>
        <v>Debit Card</v>
      </c>
      <c r="S4135" s="7">
        <f>VLOOKUP(A4135,'Additional Data'!$A$1:$D$9949,3,0)</f>
        <v>1496.542788</v>
      </c>
      <c r="T4135" s="2" t="str">
        <f>HLOOKUP(B4135,'Additional Data'!$F$1:$N$2,2,0)</f>
        <v>Mobile</v>
      </c>
    </row>
    <row r="4136" ht="14.25" customHeight="1">
      <c r="A4136" s="2">
        <v>723823.0</v>
      </c>
      <c r="B4136" s="2" t="s">
        <v>48</v>
      </c>
      <c r="C4136" s="2" t="s">
        <v>41</v>
      </c>
      <c r="D4136" s="2" t="s">
        <v>34</v>
      </c>
      <c r="E4136" s="4">
        <v>43538.62421296296</v>
      </c>
      <c r="F4136" s="4">
        <v>43546.62421296296</v>
      </c>
      <c r="G4136" s="4">
        <v>43545.62421296296</v>
      </c>
      <c r="H4136" s="2">
        <v>35.0</v>
      </c>
      <c r="I4136" s="2">
        <v>105.0</v>
      </c>
      <c r="J4136" s="2" t="s">
        <v>60</v>
      </c>
      <c r="K4136" s="2" t="s">
        <v>77</v>
      </c>
      <c r="L4136" s="2" t="s">
        <v>35</v>
      </c>
      <c r="M4136" s="2" t="s">
        <v>59</v>
      </c>
      <c r="N4136" s="2">
        <v>1.0</v>
      </c>
      <c r="O4136" s="2">
        <v>8.0</v>
      </c>
      <c r="P4136" s="2">
        <v>140.0</v>
      </c>
      <c r="Q4136" s="2" t="str">
        <f>VLOOKUP(A4136,'Additional Data'!$A$1:$D$9949,2,0)</f>
        <v>App</v>
      </c>
      <c r="R4136" s="2" t="str">
        <f>VLOOKUP(A4136,'Additional Data'!$A$1:$D$9949,4,0)</f>
        <v>Credit Card</v>
      </c>
      <c r="S4136" s="7">
        <f>VLOOKUP(A4136,'Additional Data'!$A$1:$D$9949,3,0)</f>
        <v>3338</v>
      </c>
      <c r="T4136" s="2" t="str">
        <f>HLOOKUP(B4136,'Additional Data'!$F$1:$N$2,2,0)</f>
        <v>Gaming Console</v>
      </c>
    </row>
    <row r="4137" ht="14.25" customHeight="1">
      <c r="A4137" s="2">
        <v>317800.0</v>
      </c>
      <c r="B4137" s="2" t="s">
        <v>30</v>
      </c>
      <c r="C4137" s="2" t="s">
        <v>32</v>
      </c>
      <c r="D4137" s="2" t="s">
        <v>34</v>
      </c>
      <c r="E4137" s="4">
        <v>43538.62847222222</v>
      </c>
      <c r="F4137" s="4">
        <v>43540.62847222222</v>
      </c>
      <c r="G4137" s="4">
        <v>43543.62847222222</v>
      </c>
      <c r="H4137" s="2">
        <v>61.0</v>
      </c>
      <c r="I4137" s="2">
        <v>90.0</v>
      </c>
      <c r="J4137" s="2" t="s">
        <v>60</v>
      </c>
      <c r="K4137" s="2" t="s">
        <v>61</v>
      </c>
      <c r="L4137" s="2" t="s">
        <v>35</v>
      </c>
      <c r="M4137" s="2" t="s">
        <v>71</v>
      </c>
      <c r="N4137" s="2">
        <v>-3.0</v>
      </c>
      <c r="O4137" s="2">
        <v>2.0</v>
      </c>
      <c r="P4137" s="2">
        <v>151.0</v>
      </c>
      <c r="Q4137" s="2" t="str">
        <f>VLOOKUP(A4137,'Additional Data'!$A$1:$D$9949,2,0)</f>
        <v>App</v>
      </c>
      <c r="R4137" s="2" t="str">
        <f>VLOOKUP(A4137,'Additional Data'!$A$1:$D$9949,4,0)</f>
        <v>Debit Card</v>
      </c>
      <c r="S4137" s="7">
        <f>VLOOKUP(A4137,'Additional Data'!$A$1:$D$9949,3,0)</f>
        <v>681.5770138</v>
      </c>
      <c r="T4137" s="2" t="str">
        <f>HLOOKUP(B4137,'Additional Data'!$F$1:$N$2,2,0)</f>
        <v>PC</v>
      </c>
    </row>
    <row r="4138" ht="14.25" customHeight="1">
      <c r="A4138" s="2">
        <v>130928.0</v>
      </c>
      <c r="B4138" s="2" t="s">
        <v>30</v>
      </c>
      <c r="C4138" s="2" t="s">
        <v>32</v>
      </c>
      <c r="D4138" s="2" t="s">
        <v>34</v>
      </c>
      <c r="E4138" s="4">
        <v>43538.62850694444</v>
      </c>
      <c r="F4138" s="4">
        <v>43543.62850694444</v>
      </c>
      <c r="G4138" s="4">
        <v>43542.62850694444</v>
      </c>
      <c r="H4138" s="2">
        <v>0.0</v>
      </c>
      <c r="I4138" s="2">
        <v>101.0</v>
      </c>
      <c r="J4138" s="2" t="s">
        <v>32</v>
      </c>
      <c r="K4138" s="2" t="s">
        <v>82</v>
      </c>
      <c r="L4138" s="2" t="s">
        <v>67</v>
      </c>
      <c r="M4138" s="2" t="s">
        <v>71</v>
      </c>
      <c r="N4138" s="2">
        <v>1.0</v>
      </c>
      <c r="O4138" s="2">
        <v>5.0</v>
      </c>
      <c r="P4138" s="2">
        <v>101.0</v>
      </c>
      <c r="Q4138" s="2" t="str">
        <f>VLOOKUP(A4138,'Additional Data'!$A$1:$D$9949,2,0)</f>
        <v>App</v>
      </c>
      <c r="R4138" s="2" t="str">
        <f>VLOOKUP(A4138,'Additional Data'!$A$1:$D$9949,4,0)</f>
        <v>Debit Card</v>
      </c>
      <c r="S4138" s="7">
        <f>VLOOKUP(A4138,'Additional Data'!$A$1:$D$9949,3,0)</f>
        <v>815.5698984</v>
      </c>
      <c r="T4138" s="2" t="str">
        <f>HLOOKUP(B4138,'Additional Data'!$F$1:$N$2,2,0)</f>
        <v>PC</v>
      </c>
    </row>
    <row r="4139" ht="14.25" customHeight="1">
      <c r="A4139" s="2">
        <v>544151.0</v>
      </c>
      <c r="B4139" s="2" t="s">
        <v>46</v>
      </c>
      <c r="C4139" s="2" t="s">
        <v>32</v>
      </c>
      <c r="D4139" s="2" t="s">
        <v>34</v>
      </c>
      <c r="E4139" s="4">
        <v>43538.631736111114</v>
      </c>
      <c r="F4139" s="4">
        <v>43541.631736111114</v>
      </c>
      <c r="G4139" s="4">
        <v>43545.631736111114</v>
      </c>
      <c r="H4139" s="2">
        <v>0.0</v>
      </c>
      <c r="I4139" s="2">
        <v>107.0</v>
      </c>
      <c r="J4139" s="2" t="s">
        <v>32</v>
      </c>
      <c r="K4139" s="2" t="s">
        <v>82</v>
      </c>
      <c r="L4139" s="2" t="s">
        <v>67</v>
      </c>
      <c r="M4139" s="2" t="s">
        <v>71</v>
      </c>
      <c r="N4139" s="2">
        <v>-4.0</v>
      </c>
      <c r="O4139" s="2">
        <v>3.0</v>
      </c>
      <c r="P4139" s="2">
        <v>107.0</v>
      </c>
      <c r="Q4139" s="2" t="str">
        <f>VLOOKUP(A4139,'Additional Data'!$A$1:$D$9949,2,0)</f>
        <v>App</v>
      </c>
      <c r="R4139" s="2" t="str">
        <f>VLOOKUP(A4139,'Additional Data'!$A$1:$D$9949,4,0)</f>
        <v>Credit Card</v>
      </c>
      <c r="S4139" s="7">
        <f>VLOOKUP(A4139,'Additional Data'!$A$1:$D$9949,3,0)</f>
        <v>412</v>
      </c>
      <c r="T4139" s="2" t="str">
        <f>HLOOKUP(B4139,'Additional Data'!$F$1:$N$2,2,0)</f>
        <v>TV</v>
      </c>
    </row>
    <row r="4140" ht="14.25" customHeight="1">
      <c r="A4140" s="2">
        <v>842378.0</v>
      </c>
      <c r="B4140" s="2" t="s">
        <v>30</v>
      </c>
      <c r="C4140" s="2" t="s">
        <v>41</v>
      </c>
      <c r="D4140" s="2" t="s">
        <v>34</v>
      </c>
      <c r="E4140" s="4">
        <v>43538.6362037037</v>
      </c>
      <c r="F4140" s="4">
        <v>43547.6362037037</v>
      </c>
      <c r="G4140" s="4">
        <v>43544.6362037037</v>
      </c>
      <c r="H4140" s="2">
        <v>32.0</v>
      </c>
      <c r="I4140" s="2">
        <v>124.0</v>
      </c>
      <c r="J4140" s="2" t="s">
        <v>32</v>
      </c>
      <c r="K4140" s="2" t="s">
        <v>70</v>
      </c>
      <c r="L4140" s="2" t="s">
        <v>35</v>
      </c>
      <c r="M4140" s="2" t="s">
        <v>59</v>
      </c>
      <c r="N4140" s="2">
        <v>3.0</v>
      </c>
      <c r="O4140" s="2">
        <v>9.0</v>
      </c>
      <c r="P4140" s="2">
        <v>156.0</v>
      </c>
      <c r="Q4140" s="2" t="str">
        <f>VLOOKUP(A4140,'Additional Data'!$A$1:$D$9949,2,0)</f>
        <v>App</v>
      </c>
      <c r="R4140" s="2" t="str">
        <f>VLOOKUP(A4140,'Additional Data'!$A$1:$D$9949,4,0)</f>
        <v>Debit Card</v>
      </c>
      <c r="S4140" s="7">
        <f>VLOOKUP(A4140,'Additional Data'!$A$1:$D$9949,3,0)</f>
        <v>1503</v>
      </c>
      <c r="T4140" s="2" t="str">
        <f>HLOOKUP(B4140,'Additional Data'!$F$1:$N$2,2,0)</f>
        <v>PC</v>
      </c>
    </row>
    <row r="4141" ht="14.25" customHeight="1">
      <c r="A4141" s="2">
        <v>521006.0</v>
      </c>
      <c r="B4141" s="2" t="s">
        <v>36</v>
      </c>
      <c r="C4141" s="2" t="s">
        <v>32</v>
      </c>
      <c r="D4141" s="2" t="s">
        <v>34</v>
      </c>
      <c r="E4141" s="4">
        <v>43538.641331018516</v>
      </c>
      <c r="F4141" s="4">
        <v>43542.641331018516</v>
      </c>
      <c r="G4141" s="4">
        <v>43542.641331018516</v>
      </c>
      <c r="H4141" s="2">
        <v>42.0</v>
      </c>
      <c r="I4141" s="2">
        <v>108.0</v>
      </c>
      <c r="J4141" s="2" t="s">
        <v>60</v>
      </c>
      <c r="K4141" s="2" t="s">
        <v>61</v>
      </c>
      <c r="L4141" s="2" t="s">
        <v>35</v>
      </c>
      <c r="M4141" s="2" t="s">
        <v>59</v>
      </c>
      <c r="N4141" s="2">
        <v>0.0</v>
      </c>
      <c r="O4141" s="2">
        <v>4.0</v>
      </c>
      <c r="P4141" s="2">
        <v>150.0</v>
      </c>
      <c r="Q4141" s="2" t="str">
        <f>VLOOKUP(A4141,'Additional Data'!$A$1:$D$9949,2,0)</f>
        <v>App</v>
      </c>
      <c r="R4141" s="2" t="str">
        <f>VLOOKUP(A4141,'Additional Data'!$A$1:$D$9949,4,0)</f>
        <v>Debit Card</v>
      </c>
      <c r="S4141" s="7">
        <f>VLOOKUP(A4141,'Additional Data'!$A$1:$D$9949,3,0)</f>
        <v>1424.595004</v>
      </c>
      <c r="T4141" s="2" t="str">
        <f>HLOOKUP(B4141,'Additional Data'!$F$1:$N$2,2,0)</f>
        <v>Laptop</v>
      </c>
    </row>
    <row r="4142" ht="14.25" customHeight="1">
      <c r="A4142" s="2">
        <v>472603.0</v>
      </c>
      <c r="B4142" s="2" t="s">
        <v>46</v>
      </c>
      <c r="C4142" s="2" t="s">
        <v>32</v>
      </c>
      <c r="D4142" s="2" t="s">
        <v>34</v>
      </c>
      <c r="E4142" s="4">
        <v>43538.641921296294</v>
      </c>
      <c r="F4142" s="4">
        <v>43541.641921296294</v>
      </c>
      <c r="G4142" s="4">
        <v>43543.641921296294</v>
      </c>
      <c r="H4142" s="2">
        <v>0.0</v>
      </c>
      <c r="I4142" s="2">
        <v>122.0</v>
      </c>
      <c r="J4142" s="2" t="s">
        <v>32</v>
      </c>
      <c r="K4142" s="2" t="s">
        <v>82</v>
      </c>
      <c r="L4142" s="2" t="s">
        <v>67</v>
      </c>
      <c r="M4142" s="2" t="s">
        <v>59</v>
      </c>
      <c r="N4142" s="2">
        <v>-2.0</v>
      </c>
      <c r="O4142" s="2">
        <v>3.0</v>
      </c>
      <c r="P4142" s="2">
        <v>122.0</v>
      </c>
      <c r="Q4142" s="2" t="str">
        <f>VLOOKUP(A4142,'Additional Data'!$A$1:$D$9949,2,0)</f>
        <v>App</v>
      </c>
      <c r="R4142" s="2" t="str">
        <f>VLOOKUP(A4142,'Additional Data'!$A$1:$D$9949,4,0)</f>
        <v>Credit Card</v>
      </c>
      <c r="S4142" s="7">
        <f>VLOOKUP(A4142,'Additional Data'!$A$1:$D$9949,3,0)</f>
        <v>3478</v>
      </c>
      <c r="T4142" s="2" t="str">
        <f>HLOOKUP(B4142,'Additional Data'!$F$1:$N$2,2,0)</f>
        <v>TV</v>
      </c>
    </row>
    <row r="4143" ht="14.25" customHeight="1">
      <c r="A4143" s="2">
        <v>558026.0</v>
      </c>
      <c r="B4143" s="2" t="s">
        <v>36</v>
      </c>
      <c r="C4143" s="2" t="s">
        <v>32</v>
      </c>
      <c r="D4143" s="2" t="s">
        <v>34</v>
      </c>
      <c r="E4143" s="4">
        <v>43538.64341435185</v>
      </c>
      <c r="F4143" s="4">
        <v>43545.64341435185</v>
      </c>
      <c r="G4143" s="4">
        <v>43545.64341435185</v>
      </c>
      <c r="H4143" s="2">
        <v>71.0</v>
      </c>
      <c r="I4143" s="2">
        <v>85.0</v>
      </c>
      <c r="J4143" s="2" t="s">
        <v>63</v>
      </c>
      <c r="K4143" s="2" t="s">
        <v>81</v>
      </c>
      <c r="L4143" s="2" t="s">
        <v>35</v>
      </c>
      <c r="M4143" s="2" t="s">
        <v>71</v>
      </c>
      <c r="N4143" s="2">
        <v>0.0</v>
      </c>
      <c r="O4143" s="2">
        <v>7.0</v>
      </c>
      <c r="P4143" s="2">
        <v>156.0</v>
      </c>
      <c r="Q4143" s="2" t="str">
        <f>VLOOKUP(A4143,'Additional Data'!$A$1:$D$9949,2,0)</f>
        <v>App</v>
      </c>
      <c r="R4143" s="2" t="str">
        <f>VLOOKUP(A4143,'Additional Data'!$A$1:$D$9949,4,0)</f>
        <v>Debit Card</v>
      </c>
      <c r="S4143" s="7">
        <f>VLOOKUP(A4143,'Additional Data'!$A$1:$D$9949,3,0)</f>
        <v>1965</v>
      </c>
      <c r="T4143" s="2" t="str">
        <f>HLOOKUP(B4143,'Additional Data'!$F$1:$N$2,2,0)</f>
        <v>Laptop</v>
      </c>
    </row>
    <row r="4144" ht="14.25" customHeight="1">
      <c r="A4144" s="2">
        <v>29264.0</v>
      </c>
      <c r="B4144" s="2" t="s">
        <v>47</v>
      </c>
      <c r="C4144" s="2" t="s">
        <v>41</v>
      </c>
      <c r="D4144" s="2" t="s">
        <v>34</v>
      </c>
      <c r="E4144" s="4">
        <v>43538.653287037036</v>
      </c>
      <c r="F4144" s="4">
        <v>43543.653287037036</v>
      </c>
      <c r="G4144" s="4">
        <v>43544.653287037036</v>
      </c>
      <c r="H4144" s="2">
        <v>26.0</v>
      </c>
      <c r="I4144" s="2">
        <v>125.0</v>
      </c>
      <c r="J4144" s="2" t="s">
        <v>32</v>
      </c>
      <c r="K4144" s="2" t="s">
        <v>70</v>
      </c>
      <c r="L4144" s="2" t="s">
        <v>35</v>
      </c>
      <c r="M4144" s="2" t="s">
        <v>71</v>
      </c>
      <c r="N4144" s="2">
        <v>-1.0</v>
      </c>
      <c r="O4144" s="2">
        <v>5.0</v>
      </c>
      <c r="P4144" s="2">
        <v>151.0</v>
      </c>
      <c r="Q4144" s="2" t="str">
        <f>VLOOKUP(A4144,'Additional Data'!$A$1:$D$9949,2,0)</f>
        <v>App</v>
      </c>
      <c r="R4144" s="2" t="str">
        <f>VLOOKUP(A4144,'Additional Data'!$A$1:$D$9949,4,0)</f>
        <v>Debit Card</v>
      </c>
      <c r="S4144" s="7">
        <f>VLOOKUP(A4144,'Additional Data'!$A$1:$D$9949,3,0)</f>
        <v>1498.866671</v>
      </c>
      <c r="T4144" s="2" t="str">
        <f>HLOOKUP(B4144,'Additional Data'!$F$1:$N$2,2,0)</f>
        <v>Tablet</v>
      </c>
    </row>
    <row r="4145" ht="14.25" customHeight="1">
      <c r="A4145" s="2">
        <v>696293.0</v>
      </c>
      <c r="B4145" s="2" t="s">
        <v>46</v>
      </c>
      <c r="C4145" s="2" t="s">
        <v>41</v>
      </c>
      <c r="D4145" s="2" t="s">
        <v>34</v>
      </c>
      <c r="E4145" s="4">
        <v>43538.65515046296</v>
      </c>
      <c r="F4145" s="4">
        <v>43546.65515046296</v>
      </c>
      <c r="G4145" s="4">
        <v>43542.65515046296</v>
      </c>
      <c r="H4145" s="2">
        <v>35.0</v>
      </c>
      <c r="I4145" s="2">
        <v>107.0</v>
      </c>
      <c r="J4145" s="2" t="s">
        <v>60</v>
      </c>
      <c r="K4145" s="2" t="s">
        <v>77</v>
      </c>
      <c r="L4145" s="2" t="s">
        <v>35</v>
      </c>
      <c r="M4145" s="2" t="s">
        <v>59</v>
      </c>
      <c r="N4145" s="2">
        <v>4.0</v>
      </c>
      <c r="O4145" s="2">
        <v>8.0</v>
      </c>
      <c r="P4145" s="2">
        <v>142.0</v>
      </c>
      <c r="Q4145" s="2" t="str">
        <f>VLOOKUP(A4145,'Additional Data'!$A$1:$D$9949,2,0)</f>
        <v>App</v>
      </c>
      <c r="R4145" s="2" t="str">
        <f>VLOOKUP(A4145,'Additional Data'!$A$1:$D$9949,4,0)</f>
        <v>Credit Card</v>
      </c>
      <c r="S4145" s="7">
        <f>VLOOKUP(A4145,'Additional Data'!$A$1:$D$9949,3,0)</f>
        <v>3225.400144</v>
      </c>
      <c r="T4145" s="2" t="str">
        <f>HLOOKUP(B4145,'Additional Data'!$F$1:$N$2,2,0)</f>
        <v>TV</v>
      </c>
    </row>
    <row r="4146" ht="14.25" customHeight="1">
      <c r="A4146" s="2">
        <v>451605.0</v>
      </c>
      <c r="B4146" s="2" t="s">
        <v>36</v>
      </c>
      <c r="C4146" s="2" t="s">
        <v>32</v>
      </c>
      <c r="D4146" s="2" t="s">
        <v>34</v>
      </c>
      <c r="E4146" s="4">
        <v>43538.65765046296</v>
      </c>
      <c r="F4146" s="4">
        <v>43540.65765046296</v>
      </c>
      <c r="G4146" s="4">
        <v>43542.65765046296</v>
      </c>
      <c r="H4146" s="2">
        <v>68.0</v>
      </c>
      <c r="I4146" s="2">
        <v>104.0</v>
      </c>
      <c r="J4146" s="2" t="s">
        <v>41</v>
      </c>
      <c r="K4146" s="2" t="s">
        <v>58</v>
      </c>
      <c r="L4146" s="2" t="s">
        <v>35</v>
      </c>
      <c r="M4146" s="2" t="s">
        <v>71</v>
      </c>
      <c r="N4146" s="2">
        <v>-2.0</v>
      </c>
      <c r="O4146" s="2">
        <v>2.0</v>
      </c>
      <c r="P4146" s="2">
        <v>172.0</v>
      </c>
      <c r="Q4146" s="2" t="str">
        <f>VLOOKUP(A4146,'Additional Data'!$A$1:$D$9949,2,0)</f>
        <v>Website</v>
      </c>
      <c r="R4146" s="2" t="str">
        <f>VLOOKUP(A4146,'Additional Data'!$A$1:$D$9949,4,0)</f>
        <v>Cash On Delivery</v>
      </c>
      <c r="S4146" s="7">
        <f>VLOOKUP(A4146,'Additional Data'!$A$1:$D$9949,3,0)</f>
        <v>3017.728418</v>
      </c>
      <c r="T4146" s="2" t="str">
        <f>HLOOKUP(B4146,'Additional Data'!$F$1:$N$2,2,0)</f>
        <v>Laptop</v>
      </c>
    </row>
    <row r="4147" ht="14.25" customHeight="1">
      <c r="A4147" s="2">
        <v>375158.0</v>
      </c>
      <c r="B4147" s="2" t="s">
        <v>48</v>
      </c>
      <c r="C4147" s="2" t="s">
        <v>32</v>
      </c>
      <c r="D4147" s="2" t="s">
        <v>34</v>
      </c>
      <c r="E4147" s="4">
        <v>43538.659907407404</v>
      </c>
      <c r="F4147" s="4">
        <v>43543.659907407404</v>
      </c>
      <c r="G4147" s="4">
        <v>43545.659907407404</v>
      </c>
      <c r="H4147" s="2">
        <v>48.0</v>
      </c>
      <c r="I4147" s="2">
        <v>113.0</v>
      </c>
      <c r="J4147" s="2" t="s">
        <v>60</v>
      </c>
      <c r="K4147" s="2" t="s">
        <v>61</v>
      </c>
      <c r="L4147" s="2" t="s">
        <v>35</v>
      </c>
      <c r="M4147" s="2" t="s">
        <v>59</v>
      </c>
      <c r="N4147" s="2">
        <v>-2.0</v>
      </c>
      <c r="O4147" s="2">
        <v>5.0</v>
      </c>
      <c r="P4147" s="2">
        <v>161.0</v>
      </c>
      <c r="Q4147" s="2" t="str">
        <f>VLOOKUP(A4147,'Additional Data'!$A$1:$D$9949,2,0)</f>
        <v>App</v>
      </c>
      <c r="R4147" s="2" t="str">
        <f>VLOOKUP(A4147,'Additional Data'!$A$1:$D$9949,4,0)</f>
        <v>Debit Card</v>
      </c>
      <c r="S4147" s="7">
        <f>VLOOKUP(A4147,'Additional Data'!$A$1:$D$9949,3,0)</f>
        <v>2396.096808</v>
      </c>
      <c r="T4147" s="2" t="str">
        <f>HLOOKUP(B4147,'Additional Data'!$F$1:$N$2,2,0)</f>
        <v>Gaming Console</v>
      </c>
    </row>
    <row r="4148" ht="14.25" customHeight="1">
      <c r="A4148" s="2">
        <v>652681.0</v>
      </c>
      <c r="B4148" s="2" t="s">
        <v>39</v>
      </c>
      <c r="C4148" s="2" t="s">
        <v>41</v>
      </c>
      <c r="D4148" s="2" t="s">
        <v>34</v>
      </c>
      <c r="E4148" s="4">
        <v>43538.66239583334</v>
      </c>
      <c r="F4148" s="4">
        <v>43543.66239583334</v>
      </c>
      <c r="G4148" s="4">
        <v>43545.66239583334</v>
      </c>
      <c r="H4148" s="2">
        <v>37.0</v>
      </c>
      <c r="I4148" s="2">
        <v>123.0</v>
      </c>
      <c r="J4148" s="2" t="s">
        <v>73</v>
      </c>
      <c r="K4148" s="2" t="s">
        <v>80</v>
      </c>
      <c r="L4148" s="2" t="s">
        <v>35</v>
      </c>
      <c r="M4148" s="2" t="s">
        <v>59</v>
      </c>
      <c r="N4148" s="2">
        <v>-2.0</v>
      </c>
      <c r="O4148" s="2">
        <v>5.0</v>
      </c>
      <c r="P4148" s="2">
        <v>160.0</v>
      </c>
      <c r="Q4148" s="2" t="str">
        <f>VLOOKUP(A4148,'Additional Data'!$A$1:$D$9949,2,0)</f>
        <v>App</v>
      </c>
      <c r="R4148" s="2" t="str">
        <f>VLOOKUP(A4148,'Additional Data'!$A$1:$D$9949,4,0)</f>
        <v>Credit Card</v>
      </c>
      <c r="S4148" s="7">
        <f>VLOOKUP(A4148,'Additional Data'!$A$1:$D$9949,3,0)</f>
        <v>1268</v>
      </c>
      <c r="T4148" s="2" t="str">
        <f>HLOOKUP(B4148,'Additional Data'!$F$1:$N$2,2,0)</f>
        <v>Mobile</v>
      </c>
    </row>
    <row r="4149" ht="14.25" customHeight="1">
      <c r="A4149" s="2">
        <v>930600.0</v>
      </c>
      <c r="B4149" s="2" t="s">
        <v>30</v>
      </c>
      <c r="C4149" s="2" t="s">
        <v>41</v>
      </c>
      <c r="D4149" s="2" t="s">
        <v>34</v>
      </c>
      <c r="E4149" s="4">
        <v>43538.66370370371</v>
      </c>
      <c r="F4149" s="4">
        <v>43540.66370370371</v>
      </c>
      <c r="G4149" s="4">
        <v>43544.66370370371</v>
      </c>
      <c r="H4149" s="2">
        <v>80.0</v>
      </c>
      <c r="I4149" s="2">
        <v>86.0</v>
      </c>
      <c r="J4149" s="2" t="s">
        <v>60</v>
      </c>
      <c r="K4149" s="2" t="s">
        <v>77</v>
      </c>
      <c r="L4149" s="2" t="s">
        <v>35</v>
      </c>
      <c r="M4149" s="2" t="s">
        <v>71</v>
      </c>
      <c r="N4149" s="2">
        <v>-4.0</v>
      </c>
      <c r="O4149" s="2">
        <v>2.0</v>
      </c>
      <c r="P4149" s="2">
        <v>166.0</v>
      </c>
      <c r="Q4149" s="2" t="str">
        <f>VLOOKUP(A4149,'Additional Data'!$A$1:$D$9949,2,0)</f>
        <v>Website</v>
      </c>
      <c r="R4149" s="2" t="str">
        <f>VLOOKUP(A4149,'Additional Data'!$A$1:$D$9949,4,0)</f>
        <v>Debit Card</v>
      </c>
      <c r="S4149" s="7">
        <f>VLOOKUP(A4149,'Additional Data'!$A$1:$D$9949,3,0)</f>
        <v>3084.989827</v>
      </c>
      <c r="T4149" s="2" t="str">
        <f>HLOOKUP(B4149,'Additional Data'!$F$1:$N$2,2,0)</f>
        <v>PC</v>
      </c>
    </row>
    <row r="4150" ht="14.25" customHeight="1">
      <c r="A4150" s="2">
        <v>450375.0</v>
      </c>
      <c r="B4150" s="2" t="s">
        <v>30</v>
      </c>
      <c r="C4150" s="2" t="s">
        <v>41</v>
      </c>
      <c r="D4150" s="2" t="s">
        <v>34</v>
      </c>
      <c r="E4150" s="4">
        <v>43538.66412037037</v>
      </c>
      <c r="F4150" s="4">
        <v>43545.66412037037</v>
      </c>
      <c r="G4150" s="4">
        <v>43544.66412037037</v>
      </c>
      <c r="H4150" s="2">
        <v>44.0</v>
      </c>
      <c r="I4150" s="2">
        <v>121.0</v>
      </c>
      <c r="J4150" s="2" t="s">
        <v>32</v>
      </c>
      <c r="K4150" s="2" t="s">
        <v>70</v>
      </c>
      <c r="L4150" s="2" t="s">
        <v>35</v>
      </c>
      <c r="M4150" s="2" t="s">
        <v>59</v>
      </c>
      <c r="N4150" s="2">
        <v>1.0</v>
      </c>
      <c r="O4150" s="2">
        <v>7.0</v>
      </c>
      <c r="P4150" s="2">
        <v>165.0</v>
      </c>
      <c r="Q4150" s="2" t="str">
        <f>VLOOKUP(A4150,'Additional Data'!$A$1:$D$9949,2,0)</f>
        <v>Website</v>
      </c>
      <c r="R4150" s="2" t="str">
        <f>VLOOKUP(A4150,'Additional Data'!$A$1:$D$9949,4,0)</f>
        <v>Credit Card</v>
      </c>
      <c r="S4150" s="7">
        <f>VLOOKUP(A4150,'Additional Data'!$A$1:$D$9949,3,0)</f>
        <v>1299.650154</v>
      </c>
      <c r="T4150" s="2" t="str">
        <f>HLOOKUP(B4150,'Additional Data'!$F$1:$N$2,2,0)</f>
        <v>PC</v>
      </c>
    </row>
    <row r="4151" ht="14.25" customHeight="1">
      <c r="A4151" s="2">
        <v>265239.0</v>
      </c>
      <c r="B4151" s="2" t="s">
        <v>48</v>
      </c>
      <c r="C4151" s="2" t="s">
        <v>41</v>
      </c>
      <c r="D4151" s="2" t="s">
        <v>34</v>
      </c>
      <c r="E4151" s="4">
        <v>43538.668807870374</v>
      </c>
      <c r="F4151" s="4">
        <v>43541.668807870374</v>
      </c>
      <c r="G4151" s="4">
        <v>43543.668807870374</v>
      </c>
      <c r="H4151" s="2">
        <v>0.0</v>
      </c>
      <c r="I4151" s="2">
        <v>104.0</v>
      </c>
      <c r="J4151" s="2" t="s">
        <v>41</v>
      </c>
      <c r="K4151" s="2" t="s">
        <v>66</v>
      </c>
      <c r="L4151" s="2" t="s">
        <v>67</v>
      </c>
      <c r="M4151" s="2" t="s">
        <v>71</v>
      </c>
      <c r="N4151" s="2">
        <v>-2.0</v>
      </c>
      <c r="O4151" s="2">
        <v>3.0</v>
      </c>
      <c r="P4151" s="2">
        <v>104.0</v>
      </c>
      <c r="Q4151" s="2" t="str">
        <f>VLOOKUP(A4151,'Additional Data'!$A$1:$D$9949,2,0)</f>
        <v>Website</v>
      </c>
      <c r="R4151" s="2" t="str">
        <f>VLOOKUP(A4151,'Additional Data'!$A$1:$D$9949,4,0)</f>
        <v>Credit Card</v>
      </c>
      <c r="S4151" s="7">
        <f>VLOOKUP(A4151,'Additional Data'!$A$1:$D$9949,3,0)</f>
        <v>1988</v>
      </c>
      <c r="T4151" s="2" t="str">
        <f>HLOOKUP(B4151,'Additional Data'!$F$1:$N$2,2,0)</f>
        <v>Gaming Console</v>
      </c>
    </row>
    <row r="4152" ht="14.25" customHeight="1">
      <c r="A4152" s="2">
        <v>777605.0</v>
      </c>
      <c r="B4152" s="2" t="s">
        <v>47</v>
      </c>
      <c r="C4152" s="2" t="s">
        <v>41</v>
      </c>
      <c r="D4152" s="2" t="s">
        <v>34</v>
      </c>
      <c r="E4152" s="4">
        <v>43538.66940972222</v>
      </c>
      <c r="F4152" s="4">
        <v>43542.66940972222</v>
      </c>
      <c r="G4152" s="4">
        <v>43543.66940972222</v>
      </c>
      <c r="H4152" s="2">
        <v>57.0</v>
      </c>
      <c r="I4152" s="2">
        <v>92.0</v>
      </c>
      <c r="J4152" s="2" t="s">
        <v>63</v>
      </c>
      <c r="K4152" s="2" t="s">
        <v>64</v>
      </c>
      <c r="L4152" s="2" t="s">
        <v>35</v>
      </c>
      <c r="M4152" s="2" t="s">
        <v>71</v>
      </c>
      <c r="N4152" s="2">
        <v>-1.0</v>
      </c>
      <c r="O4152" s="2">
        <v>4.0</v>
      </c>
      <c r="P4152" s="2">
        <v>149.0</v>
      </c>
      <c r="Q4152" s="2" t="str">
        <f>VLOOKUP(A4152,'Additional Data'!$A$1:$D$9949,2,0)</f>
        <v>App</v>
      </c>
      <c r="R4152" s="2" t="str">
        <f>VLOOKUP(A4152,'Additional Data'!$A$1:$D$9949,4,0)</f>
        <v>Credit Card</v>
      </c>
      <c r="S4152" s="7">
        <f>VLOOKUP(A4152,'Additional Data'!$A$1:$D$9949,3,0)</f>
        <v>3115.726999</v>
      </c>
      <c r="T4152" s="2" t="str">
        <f>HLOOKUP(B4152,'Additional Data'!$F$1:$N$2,2,0)</f>
        <v>Tablet</v>
      </c>
    </row>
    <row r="4153" ht="14.25" customHeight="1">
      <c r="A4153" s="2">
        <v>585333.0</v>
      </c>
      <c r="B4153" s="2" t="s">
        <v>36</v>
      </c>
      <c r="C4153" s="2" t="s">
        <v>41</v>
      </c>
      <c r="D4153" s="2" t="s">
        <v>34</v>
      </c>
      <c r="E4153" s="4">
        <v>43538.674108796295</v>
      </c>
      <c r="F4153" s="4">
        <v>43547.674108796295</v>
      </c>
      <c r="G4153" s="4">
        <v>43541.674108796295</v>
      </c>
      <c r="H4153" s="2">
        <v>47.0</v>
      </c>
      <c r="I4153" s="2">
        <v>129.0</v>
      </c>
      <c r="J4153" s="2" t="s">
        <v>32</v>
      </c>
      <c r="K4153" s="2" t="s">
        <v>70</v>
      </c>
      <c r="L4153" s="2" t="s">
        <v>35</v>
      </c>
      <c r="M4153" s="2" t="s">
        <v>59</v>
      </c>
      <c r="N4153" s="2">
        <v>6.0</v>
      </c>
      <c r="O4153" s="2">
        <v>9.0</v>
      </c>
      <c r="P4153" s="2">
        <v>176.0</v>
      </c>
      <c r="Q4153" s="2" t="str">
        <f>VLOOKUP(A4153,'Additional Data'!$A$1:$D$9949,2,0)</f>
        <v>Website</v>
      </c>
      <c r="R4153" s="2" t="str">
        <f>VLOOKUP(A4153,'Additional Data'!$A$1:$D$9949,4,0)</f>
        <v>Cash On Delivery</v>
      </c>
      <c r="S4153" s="7">
        <f>VLOOKUP(A4153,'Additional Data'!$A$1:$D$9949,3,0)</f>
        <v>1697</v>
      </c>
      <c r="T4153" s="2" t="str">
        <f>HLOOKUP(B4153,'Additional Data'!$F$1:$N$2,2,0)</f>
        <v>Laptop</v>
      </c>
    </row>
    <row r="4154" ht="14.25" customHeight="1">
      <c r="A4154" s="2">
        <v>196425.0</v>
      </c>
      <c r="B4154" s="2" t="s">
        <v>36</v>
      </c>
      <c r="C4154" s="2" t="s">
        <v>41</v>
      </c>
      <c r="D4154" s="2" t="s">
        <v>34</v>
      </c>
      <c r="E4154" s="4">
        <v>43538.675046296295</v>
      </c>
      <c r="F4154" s="4">
        <v>43545.675046296295</v>
      </c>
      <c r="G4154" s="4">
        <v>43545.675046296295</v>
      </c>
      <c r="H4154" s="2">
        <v>38.0</v>
      </c>
      <c r="I4154" s="2">
        <v>111.0</v>
      </c>
      <c r="J4154" s="2" t="s">
        <v>60</v>
      </c>
      <c r="K4154" s="2" t="s">
        <v>77</v>
      </c>
      <c r="L4154" s="2" t="s">
        <v>35</v>
      </c>
      <c r="M4154" s="2" t="s">
        <v>59</v>
      </c>
      <c r="N4154" s="2">
        <v>0.0</v>
      </c>
      <c r="O4154" s="2">
        <v>7.0</v>
      </c>
      <c r="P4154" s="2">
        <v>149.0</v>
      </c>
      <c r="Q4154" s="2" t="str">
        <f>VLOOKUP(A4154,'Additional Data'!$A$1:$D$9949,2,0)</f>
        <v>Website</v>
      </c>
      <c r="R4154" s="2" t="str">
        <f>VLOOKUP(A4154,'Additional Data'!$A$1:$D$9949,4,0)</f>
        <v>Credit Card</v>
      </c>
      <c r="S4154" s="7">
        <f>VLOOKUP(A4154,'Additional Data'!$A$1:$D$9949,3,0)</f>
        <v>2276.813575</v>
      </c>
      <c r="T4154" s="2" t="str">
        <f>HLOOKUP(B4154,'Additional Data'!$F$1:$N$2,2,0)</f>
        <v>Laptop</v>
      </c>
    </row>
    <row r="4155" ht="14.25" customHeight="1">
      <c r="A4155" s="2">
        <v>993838.0</v>
      </c>
      <c r="B4155" s="2" t="s">
        <v>48</v>
      </c>
      <c r="C4155" s="2" t="s">
        <v>32</v>
      </c>
      <c r="D4155" s="2" t="s">
        <v>34</v>
      </c>
      <c r="E4155" s="4">
        <v>43538.67982638889</v>
      </c>
      <c r="F4155" s="4">
        <v>43541.67982638889</v>
      </c>
      <c r="G4155" s="4">
        <v>43543.67982638889</v>
      </c>
      <c r="H4155" s="2">
        <v>83.0</v>
      </c>
      <c r="I4155" s="2">
        <v>89.0</v>
      </c>
      <c r="J4155" s="2" t="s">
        <v>60</v>
      </c>
      <c r="K4155" s="2" t="s">
        <v>61</v>
      </c>
      <c r="L4155" s="2" t="s">
        <v>35</v>
      </c>
      <c r="M4155" s="2" t="s">
        <v>71</v>
      </c>
      <c r="N4155" s="2">
        <v>-2.0</v>
      </c>
      <c r="O4155" s="2">
        <v>3.0</v>
      </c>
      <c r="P4155" s="2">
        <v>172.0</v>
      </c>
      <c r="Q4155" s="2" t="str">
        <f>VLOOKUP(A4155,'Additional Data'!$A$1:$D$9949,2,0)</f>
        <v>App</v>
      </c>
      <c r="R4155" s="2" t="str">
        <f>VLOOKUP(A4155,'Additional Data'!$A$1:$D$9949,4,0)</f>
        <v>Debit Card</v>
      </c>
      <c r="S4155" s="7">
        <f>VLOOKUP(A4155,'Additional Data'!$A$1:$D$9949,3,0)</f>
        <v>3671.391907</v>
      </c>
      <c r="T4155" s="2" t="str">
        <f>HLOOKUP(B4155,'Additional Data'!$F$1:$N$2,2,0)</f>
        <v>Gaming Console</v>
      </c>
    </row>
    <row r="4156" ht="14.25" customHeight="1">
      <c r="A4156" s="2">
        <v>427447.0</v>
      </c>
      <c r="B4156" s="2" t="s">
        <v>36</v>
      </c>
      <c r="C4156" s="2" t="s">
        <v>32</v>
      </c>
      <c r="D4156" s="2" t="s">
        <v>34</v>
      </c>
      <c r="E4156" s="4">
        <v>43538.68138888889</v>
      </c>
      <c r="F4156" s="4">
        <v>43543.68138888889</v>
      </c>
      <c r="G4156" s="4">
        <v>43545.68138888889</v>
      </c>
      <c r="H4156" s="2">
        <v>0.0</v>
      </c>
      <c r="I4156" s="2">
        <v>127.0</v>
      </c>
      <c r="J4156" s="2" t="s">
        <v>32</v>
      </c>
      <c r="K4156" s="2" t="s">
        <v>82</v>
      </c>
      <c r="L4156" s="2" t="s">
        <v>67</v>
      </c>
      <c r="M4156" s="2" t="s">
        <v>59</v>
      </c>
      <c r="N4156" s="2">
        <v>-2.0</v>
      </c>
      <c r="O4156" s="2">
        <v>5.0</v>
      </c>
      <c r="P4156" s="2">
        <v>127.0</v>
      </c>
      <c r="Q4156" s="2" t="str">
        <f>VLOOKUP(A4156,'Additional Data'!$A$1:$D$9949,2,0)</f>
        <v>App</v>
      </c>
      <c r="R4156" s="2" t="str">
        <f>VLOOKUP(A4156,'Additional Data'!$A$1:$D$9949,4,0)</f>
        <v>Credit Card</v>
      </c>
      <c r="S4156" s="7">
        <f>VLOOKUP(A4156,'Additional Data'!$A$1:$D$9949,3,0)</f>
        <v>313.8209079</v>
      </c>
      <c r="T4156" s="2" t="str">
        <f>HLOOKUP(B4156,'Additional Data'!$F$1:$N$2,2,0)</f>
        <v>Laptop</v>
      </c>
    </row>
    <row r="4157" ht="14.25" customHeight="1">
      <c r="A4157" s="2">
        <v>144206.0</v>
      </c>
      <c r="B4157" s="2" t="s">
        <v>30</v>
      </c>
      <c r="C4157" s="2" t="s">
        <v>41</v>
      </c>
      <c r="D4157" s="2" t="s">
        <v>34</v>
      </c>
      <c r="E4157" s="4">
        <v>43538.68206018519</v>
      </c>
      <c r="F4157" s="4">
        <v>43542.68206018519</v>
      </c>
      <c r="G4157" s="4">
        <v>43541.68206018519</v>
      </c>
      <c r="H4157" s="2">
        <v>29.0</v>
      </c>
      <c r="I4157" s="2">
        <v>122.0</v>
      </c>
      <c r="J4157" s="2" t="s">
        <v>32</v>
      </c>
      <c r="K4157" s="2" t="s">
        <v>70</v>
      </c>
      <c r="L4157" s="2" t="s">
        <v>35</v>
      </c>
      <c r="M4157" s="2" t="s">
        <v>59</v>
      </c>
      <c r="N4157" s="2">
        <v>1.0</v>
      </c>
      <c r="O4157" s="2">
        <v>4.0</v>
      </c>
      <c r="P4157" s="2">
        <v>151.0</v>
      </c>
      <c r="Q4157" s="2" t="str">
        <f>VLOOKUP(A4157,'Additional Data'!$A$1:$D$9949,2,0)</f>
        <v>App</v>
      </c>
      <c r="R4157" s="2" t="str">
        <f>VLOOKUP(A4157,'Additional Data'!$A$1:$D$9949,4,0)</f>
        <v>Debit Card</v>
      </c>
      <c r="S4157" s="7">
        <f>VLOOKUP(A4157,'Additional Data'!$A$1:$D$9949,3,0)</f>
        <v>782.2152513</v>
      </c>
      <c r="T4157" s="2" t="str">
        <f>HLOOKUP(B4157,'Additional Data'!$F$1:$N$2,2,0)</f>
        <v>PC</v>
      </c>
    </row>
    <row r="4158" ht="14.25" customHeight="1">
      <c r="A4158" s="2">
        <v>631427.0</v>
      </c>
      <c r="B4158" s="2" t="s">
        <v>46</v>
      </c>
      <c r="C4158" s="2" t="s">
        <v>32</v>
      </c>
      <c r="D4158" s="2" t="s">
        <v>34</v>
      </c>
      <c r="E4158" s="4">
        <v>43538.68269675926</v>
      </c>
      <c r="F4158" s="4">
        <v>43540.68269675926</v>
      </c>
      <c r="G4158" s="4">
        <v>43544.68269675926</v>
      </c>
      <c r="H4158" s="2">
        <v>71.0</v>
      </c>
      <c r="I4158" s="2">
        <v>90.0</v>
      </c>
      <c r="J4158" s="2" t="s">
        <v>60</v>
      </c>
      <c r="K4158" s="2" t="s">
        <v>61</v>
      </c>
      <c r="L4158" s="2" t="s">
        <v>35</v>
      </c>
      <c r="M4158" s="2" t="s">
        <v>71</v>
      </c>
      <c r="N4158" s="2">
        <v>-4.0</v>
      </c>
      <c r="O4158" s="2">
        <v>2.0</v>
      </c>
      <c r="P4158" s="2">
        <v>161.0</v>
      </c>
      <c r="Q4158" s="2" t="str">
        <f>VLOOKUP(A4158,'Additional Data'!$A$1:$D$9949,2,0)</f>
        <v>App</v>
      </c>
      <c r="R4158" s="2" t="str">
        <f>VLOOKUP(A4158,'Additional Data'!$A$1:$D$9949,4,0)</f>
        <v>Credit Card</v>
      </c>
      <c r="S4158" s="7">
        <f>VLOOKUP(A4158,'Additional Data'!$A$1:$D$9949,3,0)</f>
        <v>3424</v>
      </c>
      <c r="T4158" s="2" t="str">
        <f>HLOOKUP(B4158,'Additional Data'!$F$1:$N$2,2,0)</f>
        <v>TV</v>
      </c>
    </row>
    <row r="4159" ht="14.25" customHeight="1">
      <c r="A4159" s="2">
        <v>516157.0</v>
      </c>
      <c r="B4159" s="2" t="s">
        <v>39</v>
      </c>
      <c r="C4159" s="2" t="s">
        <v>32</v>
      </c>
      <c r="D4159" s="2" t="s">
        <v>34</v>
      </c>
      <c r="E4159" s="4">
        <v>43538.68550925926</v>
      </c>
      <c r="F4159" s="4">
        <v>43545.68550925926</v>
      </c>
      <c r="G4159" s="4">
        <v>43542.68550925926</v>
      </c>
      <c r="H4159" s="2">
        <v>27.0</v>
      </c>
      <c r="I4159" s="2">
        <v>108.0</v>
      </c>
      <c r="J4159" s="2" t="s">
        <v>63</v>
      </c>
      <c r="K4159" s="2" t="s">
        <v>81</v>
      </c>
      <c r="L4159" s="2" t="s">
        <v>35</v>
      </c>
      <c r="M4159" s="2" t="s">
        <v>59</v>
      </c>
      <c r="N4159" s="2">
        <v>3.0</v>
      </c>
      <c r="O4159" s="2">
        <v>7.0</v>
      </c>
      <c r="P4159" s="2">
        <v>135.0</v>
      </c>
      <c r="Q4159" s="2" t="str">
        <f>VLOOKUP(A4159,'Additional Data'!$A$1:$D$9949,2,0)</f>
        <v>App</v>
      </c>
      <c r="R4159" s="2" t="str">
        <f>VLOOKUP(A4159,'Additional Data'!$A$1:$D$9949,4,0)</f>
        <v>Credit Card</v>
      </c>
      <c r="S4159" s="7">
        <f>VLOOKUP(A4159,'Additional Data'!$A$1:$D$9949,3,0)</f>
        <v>1492.702061</v>
      </c>
      <c r="T4159" s="2" t="str">
        <f>HLOOKUP(B4159,'Additional Data'!$F$1:$N$2,2,0)</f>
        <v>Mobile</v>
      </c>
    </row>
    <row r="4160" ht="14.25" customHeight="1">
      <c r="A4160" s="2">
        <v>208091.0</v>
      </c>
      <c r="B4160" s="2" t="s">
        <v>46</v>
      </c>
      <c r="C4160" s="2" t="s">
        <v>32</v>
      </c>
      <c r="D4160" s="2" t="s">
        <v>34</v>
      </c>
      <c r="E4160" s="4">
        <v>43538.693506944444</v>
      </c>
      <c r="F4160" s="4">
        <v>43540.693506944444</v>
      </c>
      <c r="G4160" s="4">
        <v>43543.693506944444</v>
      </c>
      <c r="H4160" s="2">
        <v>83.0</v>
      </c>
      <c r="I4160" s="2">
        <v>109.0</v>
      </c>
      <c r="J4160" s="2" t="s">
        <v>41</v>
      </c>
      <c r="K4160" s="2" t="s">
        <v>58</v>
      </c>
      <c r="L4160" s="2" t="s">
        <v>35</v>
      </c>
      <c r="M4160" s="2" t="s">
        <v>71</v>
      </c>
      <c r="N4160" s="2">
        <v>-3.0</v>
      </c>
      <c r="O4160" s="2">
        <v>2.0</v>
      </c>
      <c r="P4160" s="2">
        <v>192.0</v>
      </c>
      <c r="Q4160" s="2" t="str">
        <f>VLOOKUP(A4160,'Additional Data'!$A$1:$D$9949,2,0)</f>
        <v>App</v>
      </c>
      <c r="R4160" s="2" t="str">
        <f>VLOOKUP(A4160,'Additional Data'!$A$1:$D$9949,4,0)</f>
        <v>Credit Card</v>
      </c>
      <c r="S4160" s="7">
        <f>VLOOKUP(A4160,'Additional Data'!$A$1:$D$9949,3,0)</f>
        <v>1283</v>
      </c>
      <c r="T4160" s="2" t="str">
        <f>HLOOKUP(B4160,'Additional Data'!$F$1:$N$2,2,0)</f>
        <v>TV</v>
      </c>
    </row>
    <row r="4161" ht="14.25" customHeight="1">
      <c r="A4161" s="2">
        <v>231141.0</v>
      </c>
      <c r="B4161" s="2" t="s">
        <v>39</v>
      </c>
      <c r="C4161" s="2" t="s">
        <v>41</v>
      </c>
      <c r="D4161" s="2" t="s">
        <v>34</v>
      </c>
      <c r="E4161" s="4">
        <v>43538.695497685185</v>
      </c>
      <c r="F4161" s="4">
        <v>43542.695497685185</v>
      </c>
      <c r="G4161" s="4">
        <v>43545.695497685185</v>
      </c>
      <c r="H4161" s="2">
        <v>30.0</v>
      </c>
      <c r="I4161" s="2">
        <v>113.0</v>
      </c>
      <c r="J4161" s="2" t="s">
        <v>60</v>
      </c>
      <c r="K4161" s="2" t="s">
        <v>77</v>
      </c>
      <c r="L4161" s="2" t="s">
        <v>35</v>
      </c>
      <c r="M4161" s="2" t="s">
        <v>59</v>
      </c>
      <c r="N4161" s="2">
        <v>-3.0</v>
      </c>
      <c r="O4161" s="2">
        <v>4.0</v>
      </c>
      <c r="P4161" s="2">
        <v>143.0</v>
      </c>
      <c r="Q4161" s="2" t="str">
        <f>VLOOKUP(A4161,'Additional Data'!$A$1:$D$9949,2,0)</f>
        <v>Website</v>
      </c>
      <c r="R4161" s="2" t="str">
        <f>VLOOKUP(A4161,'Additional Data'!$A$1:$D$9949,4,0)</f>
        <v>Credit Card</v>
      </c>
      <c r="S4161" s="7">
        <f>VLOOKUP(A4161,'Additional Data'!$A$1:$D$9949,3,0)</f>
        <v>2464.154632</v>
      </c>
      <c r="T4161" s="2" t="str">
        <f>HLOOKUP(B4161,'Additional Data'!$F$1:$N$2,2,0)</f>
        <v>Mobile</v>
      </c>
    </row>
    <row r="4162" ht="14.25" customHeight="1">
      <c r="A4162" s="2">
        <v>768454.0</v>
      </c>
      <c r="B4162" s="2" t="s">
        <v>42</v>
      </c>
      <c r="C4162" s="2" t="s">
        <v>41</v>
      </c>
      <c r="D4162" s="2" t="s">
        <v>34</v>
      </c>
      <c r="E4162" s="4">
        <v>43538.69582175926</v>
      </c>
      <c r="F4162" s="4">
        <v>43545.69582175926</v>
      </c>
      <c r="G4162" s="4">
        <v>43543.69582175926</v>
      </c>
      <c r="H4162" s="2">
        <v>48.0</v>
      </c>
      <c r="I4162" s="2">
        <v>127.0</v>
      </c>
      <c r="J4162" s="2" t="s">
        <v>32</v>
      </c>
      <c r="K4162" s="2" t="s">
        <v>70</v>
      </c>
      <c r="L4162" s="2" t="s">
        <v>35</v>
      </c>
      <c r="M4162" s="2" t="s">
        <v>59</v>
      </c>
      <c r="N4162" s="2">
        <v>2.0</v>
      </c>
      <c r="O4162" s="2">
        <v>7.0</v>
      </c>
      <c r="P4162" s="2">
        <v>175.0</v>
      </c>
      <c r="Q4162" s="2" t="str">
        <f>VLOOKUP(A4162,'Additional Data'!$A$1:$D$9949,2,0)</f>
        <v>App</v>
      </c>
      <c r="R4162" s="2" t="str">
        <f>VLOOKUP(A4162,'Additional Data'!$A$1:$D$9949,4,0)</f>
        <v>Debit Card</v>
      </c>
      <c r="S4162" s="7">
        <f>VLOOKUP(A4162,'Additional Data'!$A$1:$D$9949,3,0)</f>
        <v>3011.3459</v>
      </c>
      <c r="T4162" s="2" t="str">
        <f>HLOOKUP(B4162,'Additional Data'!$F$1:$N$2,2,0)</f>
        <v>TV</v>
      </c>
    </row>
    <row r="4163" ht="14.25" customHeight="1">
      <c r="A4163" s="2">
        <v>652389.0</v>
      </c>
      <c r="B4163" s="2" t="s">
        <v>39</v>
      </c>
      <c r="C4163" s="2" t="s">
        <v>32</v>
      </c>
      <c r="D4163" s="2" t="s">
        <v>34</v>
      </c>
      <c r="E4163" s="4">
        <v>43538.69715277778</v>
      </c>
      <c r="F4163" s="4">
        <v>43544.69715277778</v>
      </c>
      <c r="G4163" s="4">
        <v>43544.69715277778</v>
      </c>
      <c r="H4163" s="2">
        <v>0.0</v>
      </c>
      <c r="I4163" s="2">
        <v>121.0</v>
      </c>
      <c r="J4163" s="2" t="s">
        <v>32</v>
      </c>
      <c r="K4163" s="2" t="s">
        <v>82</v>
      </c>
      <c r="L4163" s="2" t="s">
        <v>67</v>
      </c>
      <c r="M4163" s="2" t="s">
        <v>59</v>
      </c>
      <c r="N4163" s="2">
        <v>0.0</v>
      </c>
      <c r="O4163" s="2">
        <v>6.0</v>
      </c>
      <c r="P4163" s="2">
        <v>121.0</v>
      </c>
      <c r="Q4163" s="2" t="str">
        <f>VLOOKUP(A4163,'Additional Data'!$A$1:$D$9949,2,0)</f>
        <v>Website</v>
      </c>
      <c r="R4163" s="2" t="str">
        <f>VLOOKUP(A4163,'Additional Data'!$A$1:$D$9949,4,0)</f>
        <v>Credit Card</v>
      </c>
      <c r="S4163" s="7">
        <f>VLOOKUP(A4163,'Additional Data'!$A$1:$D$9949,3,0)</f>
        <v>2431.490061</v>
      </c>
      <c r="T4163" s="2" t="str">
        <f>HLOOKUP(B4163,'Additional Data'!$F$1:$N$2,2,0)</f>
        <v>Mobile</v>
      </c>
    </row>
    <row r="4164" ht="14.25" customHeight="1">
      <c r="A4164" s="2">
        <v>832915.0</v>
      </c>
      <c r="B4164" s="2" t="s">
        <v>47</v>
      </c>
      <c r="C4164" s="2" t="s">
        <v>32</v>
      </c>
      <c r="D4164" s="2" t="s">
        <v>34</v>
      </c>
      <c r="E4164" s="4">
        <v>43538.70586805556</v>
      </c>
      <c r="F4164" s="4">
        <v>43544.70586805556</v>
      </c>
      <c r="G4164" s="4">
        <v>43541.70586805556</v>
      </c>
      <c r="H4164" s="2">
        <v>38.0</v>
      </c>
      <c r="I4164" s="2">
        <v>105.0</v>
      </c>
      <c r="J4164" s="2" t="s">
        <v>63</v>
      </c>
      <c r="K4164" s="2" t="s">
        <v>81</v>
      </c>
      <c r="L4164" s="2" t="s">
        <v>35</v>
      </c>
      <c r="M4164" s="2" t="s">
        <v>59</v>
      </c>
      <c r="N4164" s="2">
        <v>3.0</v>
      </c>
      <c r="O4164" s="2">
        <v>6.0</v>
      </c>
      <c r="P4164" s="2">
        <v>143.0</v>
      </c>
      <c r="Q4164" s="2" t="str">
        <f>VLOOKUP(A4164,'Additional Data'!$A$1:$D$9949,2,0)</f>
        <v>App</v>
      </c>
      <c r="R4164" s="2" t="str">
        <f>VLOOKUP(A4164,'Additional Data'!$A$1:$D$9949,4,0)</f>
        <v>Credit Card</v>
      </c>
      <c r="S4164" s="7">
        <f>VLOOKUP(A4164,'Additional Data'!$A$1:$D$9949,3,0)</f>
        <v>2939.30553</v>
      </c>
      <c r="T4164" s="2" t="str">
        <f>HLOOKUP(B4164,'Additional Data'!$F$1:$N$2,2,0)</f>
        <v>Tablet</v>
      </c>
    </row>
    <row r="4165" ht="14.25" customHeight="1">
      <c r="A4165" s="2">
        <v>7139.0</v>
      </c>
      <c r="B4165" s="2" t="s">
        <v>39</v>
      </c>
      <c r="C4165" s="2" t="s">
        <v>32</v>
      </c>
      <c r="D4165" s="2" t="s">
        <v>34</v>
      </c>
      <c r="E4165" s="4">
        <v>43538.70722222222</v>
      </c>
      <c r="F4165" s="4">
        <v>43543.70722222222</v>
      </c>
      <c r="G4165" s="4">
        <v>43542.70722222222</v>
      </c>
      <c r="H4165" s="2">
        <v>35.0</v>
      </c>
      <c r="I4165" s="2">
        <v>125.0</v>
      </c>
      <c r="J4165" s="2" t="s">
        <v>41</v>
      </c>
      <c r="K4165" s="2" t="s">
        <v>58</v>
      </c>
      <c r="L4165" s="2" t="s">
        <v>35</v>
      </c>
      <c r="M4165" s="2" t="s">
        <v>59</v>
      </c>
      <c r="N4165" s="2">
        <v>1.0</v>
      </c>
      <c r="O4165" s="2">
        <v>5.0</v>
      </c>
      <c r="P4165" s="2">
        <v>160.0</v>
      </c>
      <c r="Q4165" s="2" t="str">
        <f>VLOOKUP(A4165,'Additional Data'!$A$1:$D$9949,2,0)</f>
        <v>App</v>
      </c>
      <c r="R4165" s="2" t="str">
        <f>VLOOKUP(A4165,'Additional Data'!$A$1:$D$9949,4,0)</f>
        <v>Credit Card</v>
      </c>
      <c r="S4165" s="7">
        <f>VLOOKUP(A4165,'Additional Data'!$A$1:$D$9949,3,0)</f>
        <v>435.3878095</v>
      </c>
      <c r="T4165" s="2" t="str">
        <f>HLOOKUP(B4165,'Additional Data'!$F$1:$N$2,2,0)</f>
        <v>Mobile</v>
      </c>
    </row>
    <row r="4166" ht="14.25" customHeight="1">
      <c r="A4166" s="2">
        <v>41669.0</v>
      </c>
      <c r="B4166" s="2" t="s">
        <v>48</v>
      </c>
      <c r="C4166" s="2" t="s">
        <v>32</v>
      </c>
      <c r="D4166" s="2" t="s">
        <v>34</v>
      </c>
      <c r="E4166" s="4">
        <v>43538.70793981481</v>
      </c>
      <c r="F4166" s="4">
        <v>43541.70793981481</v>
      </c>
      <c r="G4166" s="4">
        <v>43541.70793981481</v>
      </c>
      <c r="H4166" s="2">
        <v>32.0</v>
      </c>
      <c r="I4166" s="2">
        <v>113.0</v>
      </c>
      <c r="J4166" s="2" t="s">
        <v>60</v>
      </c>
      <c r="K4166" s="2" t="s">
        <v>61</v>
      </c>
      <c r="L4166" s="2" t="s">
        <v>35</v>
      </c>
      <c r="M4166" s="2" t="s">
        <v>59</v>
      </c>
      <c r="N4166" s="2">
        <v>0.0</v>
      </c>
      <c r="O4166" s="2">
        <v>3.0</v>
      </c>
      <c r="P4166" s="2">
        <v>145.0</v>
      </c>
      <c r="Q4166" s="2" t="str">
        <f>VLOOKUP(A4166,'Additional Data'!$A$1:$D$9949,2,0)</f>
        <v>App</v>
      </c>
      <c r="R4166" s="2" t="str">
        <f>VLOOKUP(A4166,'Additional Data'!$A$1:$D$9949,4,0)</f>
        <v>Credit Card</v>
      </c>
      <c r="S4166" s="7">
        <f>VLOOKUP(A4166,'Additional Data'!$A$1:$D$9949,3,0)</f>
        <v>2733.649131</v>
      </c>
      <c r="T4166" s="2" t="str">
        <f>HLOOKUP(B4166,'Additional Data'!$F$1:$N$2,2,0)</f>
        <v>Gaming Console</v>
      </c>
    </row>
    <row r="4167" ht="14.25" customHeight="1">
      <c r="A4167" s="2">
        <v>497312.0</v>
      </c>
      <c r="B4167" s="2" t="s">
        <v>39</v>
      </c>
      <c r="C4167" s="2" t="s">
        <v>41</v>
      </c>
      <c r="D4167" s="2" t="s">
        <v>34</v>
      </c>
      <c r="E4167" s="4">
        <v>43538.71158564815</v>
      </c>
      <c r="F4167" s="4">
        <v>43540.71158564815</v>
      </c>
      <c r="G4167" s="4">
        <v>43542.71158564815</v>
      </c>
      <c r="H4167" s="2">
        <v>25.0</v>
      </c>
      <c r="I4167" s="2">
        <v>130.0</v>
      </c>
      <c r="J4167" s="2" t="s">
        <v>32</v>
      </c>
      <c r="K4167" s="2" t="s">
        <v>70</v>
      </c>
      <c r="L4167" s="2" t="s">
        <v>35</v>
      </c>
      <c r="M4167" s="2" t="s">
        <v>71</v>
      </c>
      <c r="N4167" s="2">
        <v>-2.0</v>
      </c>
      <c r="O4167" s="2">
        <v>2.0</v>
      </c>
      <c r="P4167" s="2">
        <v>155.0</v>
      </c>
      <c r="Q4167" s="2" t="str">
        <f>VLOOKUP(A4167,'Additional Data'!$A$1:$D$9949,2,0)</f>
        <v>App</v>
      </c>
      <c r="R4167" s="2" t="str">
        <f>VLOOKUP(A4167,'Additional Data'!$A$1:$D$9949,4,0)</f>
        <v>Debit Card</v>
      </c>
      <c r="S4167" s="7">
        <f>VLOOKUP(A4167,'Additional Data'!$A$1:$D$9949,3,0)</f>
        <v>2919</v>
      </c>
      <c r="T4167" s="2" t="str">
        <f>HLOOKUP(B4167,'Additional Data'!$F$1:$N$2,2,0)</f>
        <v>Mobile</v>
      </c>
    </row>
    <row r="4168" ht="14.25" customHeight="1">
      <c r="A4168" s="2">
        <v>847200.0</v>
      </c>
      <c r="B4168" s="2" t="s">
        <v>30</v>
      </c>
      <c r="C4168" s="2" t="s">
        <v>41</v>
      </c>
      <c r="D4168" s="2" t="s">
        <v>34</v>
      </c>
      <c r="E4168" s="4">
        <v>43538.71225694445</v>
      </c>
      <c r="F4168" s="4">
        <v>43543.71225694445</v>
      </c>
      <c r="G4168" s="4">
        <v>43542.71225694445</v>
      </c>
      <c r="H4168" s="2">
        <v>43.0</v>
      </c>
      <c r="I4168" s="2">
        <v>123.0</v>
      </c>
      <c r="J4168" s="2" t="s">
        <v>73</v>
      </c>
      <c r="K4168" s="2" t="s">
        <v>80</v>
      </c>
      <c r="L4168" s="2" t="s">
        <v>35</v>
      </c>
      <c r="M4168" s="2" t="s">
        <v>71</v>
      </c>
      <c r="N4168" s="2">
        <v>1.0</v>
      </c>
      <c r="O4168" s="2">
        <v>5.0</v>
      </c>
      <c r="P4168" s="2">
        <v>166.0</v>
      </c>
      <c r="Q4168" s="2" t="str">
        <f>VLOOKUP(A4168,'Additional Data'!$A$1:$D$9949,2,0)</f>
        <v>Website</v>
      </c>
      <c r="R4168" s="2" t="str">
        <f>VLOOKUP(A4168,'Additional Data'!$A$1:$D$9949,4,0)</f>
        <v>Debit Card</v>
      </c>
      <c r="S4168" s="7">
        <f>VLOOKUP(A4168,'Additional Data'!$A$1:$D$9949,3,0)</f>
        <v>455.5596179</v>
      </c>
      <c r="T4168" s="2" t="str">
        <f>HLOOKUP(B4168,'Additional Data'!$F$1:$N$2,2,0)</f>
        <v>PC</v>
      </c>
    </row>
    <row r="4169" ht="14.25" customHeight="1">
      <c r="A4169" s="2">
        <v>112038.0</v>
      </c>
      <c r="B4169" s="2" t="s">
        <v>36</v>
      </c>
      <c r="C4169" s="2" t="s">
        <v>32</v>
      </c>
      <c r="D4169" s="2" t="s">
        <v>34</v>
      </c>
      <c r="E4169" s="4">
        <v>43538.714375</v>
      </c>
      <c r="F4169" s="4">
        <v>43547.714375</v>
      </c>
      <c r="G4169" s="4">
        <v>43541.714375</v>
      </c>
      <c r="H4169" s="2">
        <v>40.0</v>
      </c>
      <c r="I4169" s="2">
        <v>130.0</v>
      </c>
      <c r="J4169" s="2" t="s">
        <v>41</v>
      </c>
      <c r="K4169" s="2" t="s">
        <v>58</v>
      </c>
      <c r="L4169" s="2" t="s">
        <v>35</v>
      </c>
      <c r="M4169" s="2" t="s">
        <v>59</v>
      </c>
      <c r="N4169" s="2">
        <v>6.0</v>
      </c>
      <c r="O4169" s="2">
        <v>9.0</v>
      </c>
      <c r="P4169" s="2">
        <v>170.0</v>
      </c>
      <c r="Q4169" s="2" t="str">
        <f>VLOOKUP(A4169,'Additional Data'!$A$1:$D$9949,2,0)</f>
        <v>Website</v>
      </c>
      <c r="R4169" s="2" t="str">
        <f>VLOOKUP(A4169,'Additional Data'!$A$1:$D$9949,4,0)</f>
        <v>Debit Card</v>
      </c>
      <c r="S4169" s="7">
        <f>VLOOKUP(A4169,'Additional Data'!$A$1:$D$9949,3,0)</f>
        <v>3120</v>
      </c>
      <c r="T4169" s="2" t="str">
        <f>HLOOKUP(B4169,'Additional Data'!$F$1:$N$2,2,0)</f>
        <v>Laptop</v>
      </c>
    </row>
    <row r="4170" ht="14.25" customHeight="1">
      <c r="A4170" s="2">
        <v>289790.0</v>
      </c>
      <c r="B4170" s="2" t="s">
        <v>39</v>
      </c>
      <c r="C4170" s="2" t="s">
        <v>32</v>
      </c>
      <c r="D4170" s="2" t="s">
        <v>34</v>
      </c>
      <c r="E4170" s="4">
        <v>43538.71542824074</v>
      </c>
      <c r="F4170" s="4">
        <v>43538.71542824074</v>
      </c>
      <c r="G4170" s="4">
        <v>43542.71542824074</v>
      </c>
      <c r="H4170" s="2">
        <v>0.0</v>
      </c>
      <c r="I4170" s="2">
        <v>128.0</v>
      </c>
      <c r="J4170" s="2" t="s">
        <v>32</v>
      </c>
      <c r="K4170" s="2" t="s">
        <v>82</v>
      </c>
      <c r="L4170" s="2" t="s">
        <v>67</v>
      </c>
      <c r="M4170" s="2" t="s">
        <v>59</v>
      </c>
      <c r="N4170" s="2">
        <v>-4.0</v>
      </c>
      <c r="O4170" s="2">
        <v>0.0</v>
      </c>
      <c r="P4170" s="2">
        <v>128.0</v>
      </c>
      <c r="Q4170" s="2" t="str">
        <f>VLOOKUP(A4170,'Additional Data'!$A$1:$D$9949,2,0)</f>
        <v>App</v>
      </c>
      <c r="R4170" s="2" t="str">
        <f>VLOOKUP(A4170,'Additional Data'!$A$1:$D$9949,4,0)</f>
        <v>Debit Card</v>
      </c>
      <c r="S4170" s="7">
        <f>VLOOKUP(A4170,'Additional Data'!$A$1:$D$9949,3,0)</f>
        <v>3550.415307</v>
      </c>
      <c r="T4170" s="2" t="str">
        <f>HLOOKUP(B4170,'Additional Data'!$F$1:$N$2,2,0)</f>
        <v>Mobile</v>
      </c>
    </row>
    <row r="4171" ht="14.25" customHeight="1">
      <c r="A4171" s="2">
        <v>644457.0</v>
      </c>
      <c r="B4171" s="2" t="s">
        <v>47</v>
      </c>
      <c r="C4171" s="2" t="s">
        <v>41</v>
      </c>
      <c r="D4171" s="2" t="s">
        <v>34</v>
      </c>
      <c r="E4171" s="4">
        <v>43538.71630787037</v>
      </c>
      <c r="F4171" s="4">
        <v>43541.71630787037</v>
      </c>
      <c r="G4171" s="4">
        <v>43544.71630787037</v>
      </c>
      <c r="H4171" s="2">
        <v>0.0</v>
      </c>
      <c r="I4171" s="2">
        <v>122.0</v>
      </c>
      <c r="J4171" s="2" t="s">
        <v>41</v>
      </c>
      <c r="K4171" s="2" t="s">
        <v>66</v>
      </c>
      <c r="L4171" s="2" t="s">
        <v>67</v>
      </c>
      <c r="M4171" s="2" t="s">
        <v>59</v>
      </c>
      <c r="N4171" s="2">
        <v>-3.0</v>
      </c>
      <c r="O4171" s="2">
        <v>3.0</v>
      </c>
      <c r="P4171" s="2">
        <v>122.0</v>
      </c>
      <c r="Q4171" s="2" t="str">
        <f>VLOOKUP(A4171,'Additional Data'!$A$1:$D$9949,2,0)</f>
        <v>Website</v>
      </c>
      <c r="R4171" s="2" t="str">
        <f>VLOOKUP(A4171,'Additional Data'!$A$1:$D$9949,4,0)</f>
        <v>Credit Card</v>
      </c>
      <c r="S4171" s="7">
        <f>VLOOKUP(A4171,'Additional Data'!$A$1:$D$9949,3,0)</f>
        <v>626</v>
      </c>
      <c r="T4171" s="2" t="str">
        <f>HLOOKUP(B4171,'Additional Data'!$F$1:$N$2,2,0)</f>
        <v>Tablet</v>
      </c>
    </row>
    <row r="4172" ht="14.25" customHeight="1">
      <c r="A4172" s="2">
        <v>97603.0</v>
      </c>
      <c r="B4172" s="2" t="s">
        <v>39</v>
      </c>
      <c r="C4172" s="2" t="s">
        <v>41</v>
      </c>
      <c r="D4172" s="2" t="s">
        <v>34</v>
      </c>
      <c r="E4172" s="4">
        <v>43538.720034722224</v>
      </c>
      <c r="F4172" s="4">
        <v>43547.720034722224</v>
      </c>
      <c r="G4172" s="4">
        <v>43545.720034722224</v>
      </c>
      <c r="H4172" s="2">
        <v>47.0</v>
      </c>
      <c r="I4172" s="2">
        <v>114.0</v>
      </c>
      <c r="J4172" s="2" t="s">
        <v>60</v>
      </c>
      <c r="K4172" s="2" t="s">
        <v>77</v>
      </c>
      <c r="L4172" s="2" t="s">
        <v>35</v>
      </c>
      <c r="M4172" s="2" t="s">
        <v>59</v>
      </c>
      <c r="N4172" s="2">
        <v>2.0</v>
      </c>
      <c r="O4172" s="2">
        <v>9.0</v>
      </c>
      <c r="P4172" s="2">
        <v>161.0</v>
      </c>
      <c r="Q4172" s="2" t="str">
        <f>VLOOKUP(A4172,'Additional Data'!$A$1:$D$9949,2,0)</f>
        <v>App</v>
      </c>
      <c r="R4172" s="2" t="str">
        <f>VLOOKUP(A4172,'Additional Data'!$A$1:$D$9949,4,0)</f>
        <v>Credit Card</v>
      </c>
      <c r="S4172" s="7">
        <f>VLOOKUP(A4172,'Additional Data'!$A$1:$D$9949,3,0)</f>
        <v>2547</v>
      </c>
      <c r="T4172" s="2" t="str">
        <f>HLOOKUP(B4172,'Additional Data'!$F$1:$N$2,2,0)</f>
        <v>Mobile</v>
      </c>
    </row>
    <row r="4173" ht="14.25" customHeight="1">
      <c r="A4173" s="2">
        <v>866153.0</v>
      </c>
      <c r="B4173" s="2" t="s">
        <v>36</v>
      </c>
      <c r="C4173" s="2" t="s">
        <v>41</v>
      </c>
      <c r="D4173" s="2" t="s">
        <v>34</v>
      </c>
      <c r="E4173" s="4">
        <v>43538.721087962964</v>
      </c>
      <c r="F4173" s="4">
        <v>43540.721087962964</v>
      </c>
      <c r="G4173" s="4">
        <v>43545.721087962964</v>
      </c>
      <c r="H4173" s="2">
        <v>37.0</v>
      </c>
      <c r="I4173" s="2">
        <v>114.0</v>
      </c>
      <c r="J4173" s="2" t="s">
        <v>63</v>
      </c>
      <c r="K4173" s="2" t="s">
        <v>64</v>
      </c>
      <c r="L4173" s="2" t="s">
        <v>35</v>
      </c>
      <c r="M4173" s="2" t="s">
        <v>59</v>
      </c>
      <c r="N4173" s="2">
        <v>-5.0</v>
      </c>
      <c r="O4173" s="2">
        <v>2.0</v>
      </c>
      <c r="P4173" s="2">
        <v>151.0</v>
      </c>
      <c r="Q4173" s="2" t="str">
        <f>VLOOKUP(A4173,'Additional Data'!$A$1:$D$9949,2,0)</f>
        <v>App</v>
      </c>
      <c r="R4173" s="2" t="str">
        <f>VLOOKUP(A4173,'Additional Data'!$A$1:$D$9949,4,0)</f>
        <v>Credit Card</v>
      </c>
      <c r="S4173" s="7">
        <f>VLOOKUP(A4173,'Additional Data'!$A$1:$D$9949,3,0)</f>
        <v>1141</v>
      </c>
      <c r="T4173" s="2" t="str">
        <f>HLOOKUP(B4173,'Additional Data'!$F$1:$N$2,2,0)</f>
        <v>Laptop</v>
      </c>
    </row>
    <row r="4174" ht="14.25" customHeight="1">
      <c r="A4174" s="2">
        <v>575584.0</v>
      </c>
      <c r="B4174" s="2" t="s">
        <v>47</v>
      </c>
      <c r="C4174" s="2" t="s">
        <v>32</v>
      </c>
      <c r="D4174" s="2" t="s">
        <v>34</v>
      </c>
      <c r="E4174" s="4">
        <v>43538.72221064815</v>
      </c>
      <c r="F4174" s="4">
        <v>43544.72221064815</v>
      </c>
      <c r="G4174" s="4">
        <v>43543.72221064815</v>
      </c>
      <c r="H4174" s="2">
        <v>27.0</v>
      </c>
      <c r="I4174" s="2">
        <v>111.0</v>
      </c>
      <c r="J4174" s="2" t="s">
        <v>60</v>
      </c>
      <c r="K4174" s="2" t="s">
        <v>61</v>
      </c>
      <c r="L4174" s="2" t="s">
        <v>35</v>
      </c>
      <c r="M4174" s="2" t="s">
        <v>71</v>
      </c>
      <c r="N4174" s="2">
        <v>1.0</v>
      </c>
      <c r="O4174" s="2">
        <v>6.0</v>
      </c>
      <c r="P4174" s="2">
        <v>138.0</v>
      </c>
      <c r="Q4174" s="2" t="str">
        <f>VLOOKUP(A4174,'Additional Data'!$A$1:$D$9949,2,0)</f>
        <v>App</v>
      </c>
      <c r="R4174" s="2" t="str">
        <f>VLOOKUP(A4174,'Additional Data'!$A$1:$D$9949,4,0)</f>
        <v>Debit Card</v>
      </c>
      <c r="S4174" s="7">
        <f>VLOOKUP(A4174,'Additional Data'!$A$1:$D$9949,3,0)</f>
        <v>3173</v>
      </c>
      <c r="T4174" s="2" t="str">
        <f>HLOOKUP(B4174,'Additional Data'!$F$1:$N$2,2,0)</f>
        <v>Tablet</v>
      </c>
    </row>
    <row r="4175" ht="14.25" customHeight="1">
      <c r="A4175" s="2">
        <v>803551.0</v>
      </c>
      <c r="B4175" s="2" t="s">
        <v>36</v>
      </c>
      <c r="C4175" s="2" t="s">
        <v>41</v>
      </c>
      <c r="D4175" s="2" t="s">
        <v>34</v>
      </c>
      <c r="E4175" s="4">
        <v>43538.72586805555</v>
      </c>
      <c r="F4175" s="4">
        <v>43541.72586805555</v>
      </c>
      <c r="G4175" s="4">
        <v>43543.72586805555</v>
      </c>
      <c r="H4175" s="2">
        <v>90.0</v>
      </c>
      <c r="I4175" s="2">
        <v>105.0</v>
      </c>
      <c r="J4175" s="2" t="s">
        <v>32</v>
      </c>
      <c r="K4175" s="2" t="s">
        <v>70</v>
      </c>
      <c r="L4175" s="2" t="s">
        <v>35</v>
      </c>
      <c r="M4175" s="2" t="s">
        <v>71</v>
      </c>
      <c r="N4175" s="2">
        <v>-2.0</v>
      </c>
      <c r="O4175" s="2">
        <v>3.0</v>
      </c>
      <c r="P4175" s="2">
        <v>195.0</v>
      </c>
      <c r="Q4175" s="2" t="str">
        <f>VLOOKUP(A4175,'Additional Data'!$A$1:$D$9949,2,0)</f>
        <v>App</v>
      </c>
      <c r="R4175" s="2" t="str">
        <f>VLOOKUP(A4175,'Additional Data'!$A$1:$D$9949,4,0)</f>
        <v>Cash On Delivery</v>
      </c>
      <c r="S4175" s="7">
        <f>VLOOKUP(A4175,'Additional Data'!$A$1:$D$9949,3,0)</f>
        <v>473.1708041</v>
      </c>
      <c r="T4175" s="2" t="str">
        <f>HLOOKUP(B4175,'Additional Data'!$F$1:$N$2,2,0)</f>
        <v>Laptop</v>
      </c>
    </row>
    <row r="4176" ht="14.25" customHeight="1">
      <c r="A4176" s="2">
        <v>279160.0</v>
      </c>
      <c r="B4176" s="2" t="s">
        <v>42</v>
      </c>
      <c r="C4176" s="2" t="s">
        <v>32</v>
      </c>
      <c r="D4176" s="2" t="s">
        <v>34</v>
      </c>
      <c r="E4176" s="4">
        <v>43538.7315625</v>
      </c>
      <c r="F4176" s="4">
        <v>43540.7315625</v>
      </c>
      <c r="G4176" s="4">
        <v>43544.7315625</v>
      </c>
      <c r="H4176" s="2">
        <v>30.0</v>
      </c>
      <c r="I4176" s="2">
        <v>111.0</v>
      </c>
      <c r="J4176" s="2" t="s">
        <v>60</v>
      </c>
      <c r="K4176" s="2" t="s">
        <v>61</v>
      </c>
      <c r="L4176" s="2" t="s">
        <v>35</v>
      </c>
      <c r="M4176" s="2" t="s">
        <v>71</v>
      </c>
      <c r="N4176" s="2">
        <v>-4.0</v>
      </c>
      <c r="O4176" s="2">
        <v>2.0</v>
      </c>
      <c r="P4176" s="2">
        <v>141.0</v>
      </c>
      <c r="Q4176" s="2" t="str">
        <f>VLOOKUP(A4176,'Additional Data'!$A$1:$D$9949,2,0)</f>
        <v>App</v>
      </c>
      <c r="R4176" s="2" t="str">
        <f>VLOOKUP(A4176,'Additional Data'!$A$1:$D$9949,4,0)</f>
        <v>Debit Card</v>
      </c>
      <c r="S4176" s="7">
        <f>VLOOKUP(A4176,'Additional Data'!$A$1:$D$9949,3,0)</f>
        <v>654</v>
      </c>
      <c r="T4176" s="2" t="str">
        <f>HLOOKUP(B4176,'Additional Data'!$F$1:$N$2,2,0)</f>
        <v>TV</v>
      </c>
    </row>
    <row r="4177" ht="14.25" customHeight="1">
      <c r="A4177" s="2">
        <v>83159.0</v>
      </c>
      <c r="B4177" s="2" t="s">
        <v>36</v>
      </c>
      <c r="C4177" s="2" t="s">
        <v>32</v>
      </c>
      <c r="D4177" s="2" t="s">
        <v>34</v>
      </c>
      <c r="E4177" s="4">
        <v>43538.73243055555</v>
      </c>
      <c r="F4177" s="4">
        <v>43544.73243055555</v>
      </c>
      <c r="G4177" s="4">
        <v>43543.73243055555</v>
      </c>
      <c r="H4177" s="2">
        <v>81.0</v>
      </c>
      <c r="I4177" s="2">
        <v>88.0</v>
      </c>
      <c r="J4177" s="2" t="s">
        <v>63</v>
      </c>
      <c r="K4177" s="2" t="s">
        <v>81</v>
      </c>
      <c r="L4177" s="2" t="s">
        <v>35</v>
      </c>
      <c r="M4177" s="2" t="s">
        <v>71</v>
      </c>
      <c r="N4177" s="2">
        <v>1.0</v>
      </c>
      <c r="O4177" s="2">
        <v>6.0</v>
      </c>
      <c r="P4177" s="2">
        <v>169.0</v>
      </c>
      <c r="Q4177" s="2" t="str">
        <f>VLOOKUP(A4177,'Additional Data'!$A$1:$D$9949,2,0)</f>
        <v>App</v>
      </c>
      <c r="R4177" s="2" t="str">
        <f>VLOOKUP(A4177,'Additional Data'!$A$1:$D$9949,4,0)</f>
        <v>Credit Card</v>
      </c>
      <c r="S4177" s="7">
        <f>VLOOKUP(A4177,'Additional Data'!$A$1:$D$9949,3,0)</f>
        <v>930.4201004</v>
      </c>
      <c r="T4177" s="2" t="str">
        <f>HLOOKUP(B4177,'Additional Data'!$F$1:$N$2,2,0)</f>
        <v>Laptop</v>
      </c>
    </row>
    <row r="4178" ht="14.25" customHeight="1">
      <c r="A4178" s="2">
        <v>981942.0</v>
      </c>
      <c r="B4178" s="2" t="s">
        <v>39</v>
      </c>
      <c r="C4178" s="2" t="s">
        <v>32</v>
      </c>
      <c r="D4178" s="2" t="s">
        <v>34</v>
      </c>
      <c r="E4178" s="4">
        <v>43538.750289351854</v>
      </c>
      <c r="F4178" s="4">
        <v>43541.750289351854</v>
      </c>
      <c r="G4178" s="4">
        <v>43541.750289351854</v>
      </c>
      <c r="H4178" s="2">
        <v>41.0</v>
      </c>
      <c r="I4178" s="2">
        <v>123.0</v>
      </c>
      <c r="J4178" s="2" t="s">
        <v>73</v>
      </c>
      <c r="K4178" s="2" t="s">
        <v>74</v>
      </c>
      <c r="L4178" s="2" t="s">
        <v>35</v>
      </c>
      <c r="M4178" s="2" t="s">
        <v>59</v>
      </c>
      <c r="N4178" s="2">
        <v>0.0</v>
      </c>
      <c r="O4178" s="2">
        <v>3.0</v>
      </c>
      <c r="P4178" s="2">
        <v>164.0</v>
      </c>
      <c r="Q4178" s="2" t="str">
        <f>VLOOKUP(A4178,'Additional Data'!$A$1:$D$9949,2,0)</f>
        <v>Website</v>
      </c>
      <c r="R4178" s="2" t="str">
        <f>VLOOKUP(A4178,'Additional Data'!$A$1:$D$9949,4,0)</f>
        <v>Debit Card</v>
      </c>
      <c r="S4178" s="7">
        <f>VLOOKUP(A4178,'Additional Data'!$A$1:$D$9949,3,0)</f>
        <v>794</v>
      </c>
      <c r="T4178" s="2" t="str">
        <f>HLOOKUP(B4178,'Additional Data'!$F$1:$N$2,2,0)</f>
        <v>Mobile</v>
      </c>
    </row>
    <row r="4179" ht="14.25" customHeight="1">
      <c r="A4179" s="2">
        <v>635837.0</v>
      </c>
      <c r="B4179" s="2" t="s">
        <v>48</v>
      </c>
      <c r="C4179" s="2" t="s">
        <v>32</v>
      </c>
      <c r="D4179" s="2" t="s">
        <v>34</v>
      </c>
      <c r="E4179" s="4">
        <v>43538.75619212963</v>
      </c>
      <c r="F4179" s="4">
        <v>43546.75619212963</v>
      </c>
      <c r="G4179" s="4">
        <v>43541.75619212963</v>
      </c>
      <c r="H4179" s="2">
        <v>26.0</v>
      </c>
      <c r="I4179" s="2">
        <v>122.0</v>
      </c>
      <c r="J4179" s="2" t="s">
        <v>41</v>
      </c>
      <c r="K4179" s="2" t="s">
        <v>58</v>
      </c>
      <c r="L4179" s="2" t="s">
        <v>35</v>
      </c>
      <c r="M4179" s="2" t="s">
        <v>59</v>
      </c>
      <c r="N4179" s="2">
        <v>5.0</v>
      </c>
      <c r="O4179" s="2">
        <v>8.0</v>
      </c>
      <c r="P4179" s="2">
        <v>148.0</v>
      </c>
      <c r="Q4179" s="2" t="str">
        <f>VLOOKUP(A4179,'Additional Data'!$A$1:$D$9949,2,0)</f>
        <v>App</v>
      </c>
      <c r="R4179" s="2" t="str">
        <f>VLOOKUP(A4179,'Additional Data'!$A$1:$D$9949,4,0)</f>
        <v>Credit Card</v>
      </c>
      <c r="S4179" s="7">
        <f>VLOOKUP(A4179,'Additional Data'!$A$1:$D$9949,3,0)</f>
        <v>1084.196869</v>
      </c>
      <c r="T4179" s="2" t="str">
        <f>HLOOKUP(B4179,'Additional Data'!$F$1:$N$2,2,0)</f>
        <v>Gaming Console</v>
      </c>
    </row>
    <row r="4180" ht="14.25" customHeight="1">
      <c r="A4180" s="2">
        <v>249981.0</v>
      </c>
      <c r="B4180" s="2" t="s">
        <v>36</v>
      </c>
      <c r="C4180" s="2" t="s">
        <v>32</v>
      </c>
      <c r="D4180" s="2" t="s">
        <v>34</v>
      </c>
      <c r="E4180" s="4">
        <v>43538.756736111114</v>
      </c>
      <c r="F4180" s="4">
        <v>43543.756736111114</v>
      </c>
      <c r="G4180" s="4">
        <v>43543.756736111114</v>
      </c>
      <c r="H4180" s="2">
        <v>44.0</v>
      </c>
      <c r="I4180" s="2">
        <v>111.0</v>
      </c>
      <c r="J4180" s="2" t="s">
        <v>60</v>
      </c>
      <c r="K4180" s="2" t="s">
        <v>61</v>
      </c>
      <c r="L4180" s="2" t="s">
        <v>35</v>
      </c>
      <c r="M4180" s="2" t="s">
        <v>59</v>
      </c>
      <c r="N4180" s="2">
        <v>0.0</v>
      </c>
      <c r="O4180" s="2">
        <v>5.0</v>
      </c>
      <c r="P4180" s="2">
        <v>155.0</v>
      </c>
      <c r="Q4180" s="2" t="str">
        <f>VLOOKUP(A4180,'Additional Data'!$A$1:$D$9949,2,0)</f>
        <v>Website</v>
      </c>
      <c r="R4180" s="2" t="str">
        <f>VLOOKUP(A4180,'Additional Data'!$A$1:$D$9949,4,0)</f>
        <v>Credit Card</v>
      </c>
      <c r="S4180" s="7">
        <f>VLOOKUP(A4180,'Additional Data'!$A$1:$D$9949,3,0)</f>
        <v>2068</v>
      </c>
      <c r="T4180" s="2" t="str">
        <f>HLOOKUP(B4180,'Additional Data'!$F$1:$N$2,2,0)</f>
        <v>Laptop</v>
      </c>
    </row>
    <row r="4181" ht="14.25" customHeight="1">
      <c r="A4181" s="2">
        <v>118567.0</v>
      </c>
      <c r="B4181" s="2" t="s">
        <v>39</v>
      </c>
      <c r="C4181" s="2" t="s">
        <v>41</v>
      </c>
      <c r="D4181" s="2" t="s">
        <v>34</v>
      </c>
      <c r="E4181" s="4">
        <v>43538.75880787037</v>
      </c>
      <c r="F4181" s="4">
        <v>43541.75880787037</v>
      </c>
      <c r="G4181" s="4">
        <v>43544.75880787037</v>
      </c>
      <c r="H4181" s="2">
        <v>0.0</v>
      </c>
      <c r="I4181" s="2">
        <v>104.0</v>
      </c>
      <c r="J4181" s="2" t="s">
        <v>41</v>
      </c>
      <c r="K4181" s="2" t="s">
        <v>66</v>
      </c>
      <c r="L4181" s="2" t="s">
        <v>67</v>
      </c>
      <c r="M4181" s="2" t="s">
        <v>71</v>
      </c>
      <c r="N4181" s="2">
        <v>-3.0</v>
      </c>
      <c r="O4181" s="2">
        <v>3.0</v>
      </c>
      <c r="P4181" s="2">
        <v>104.0</v>
      </c>
      <c r="Q4181" s="2" t="str">
        <f>VLOOKUP(A4181,'Additional Data'!$A$1:$D$9949,2,0)</f>
        <v>App</v>
      </c>
      <c r="R4181" s="2" t="str">
        <f>VLOOKUP(A4181,'Additional Data'!$A$1:$D$9949,4,0)</f>
        <v>Credit Card</v>
      </c>
      <c r="S4181" s="7">
        <f>VLOOKUP(A4181,'Additional Data'!$A$1:$D$9949,3,0)</f>
        <v>1521.100445</v>
      </c>
      <c r="T4181" s="2" t="str">
        <f>HLOOKUP(B4181,'Additional Data'!$F$1:$N$2,2,0)</f>
        <v>Mobile</v>
      </c>
    </row>
    <row r="4182" ht="14.25" customHeight="1">
      <c r="A4182" s="2">
        <v>592521.0</v>
      </c>
      <c r="B4182" s="2" t="s">
        <v>36</v>
      </c>
      <c r="C4182" s="2" t="s">
        <v>32</v>
      </c>
      <c r="D4182" s="2" t="s">
        <v>34</v>
      </c>
      <c r="E4182" s="4">
        <v>43538.768645833334</v>
      </c>
      <c r="F4182" s="4">
        <v>43545.768645833334</v>
      </c>
      <c r="G4182" s="4">
        <v>43544.768645833334</v>
      </c>
      <c r="H4182" s="2">
        <v>29.0</v>
      </c>
      <c r="I4182" s="2">
        <v>114.0</v>
      </c>
      <c r="J4182" s="2" t="s">
        <v>60</v>
      </c>
      <c r="K4182" s="2" t="s">
        <v>61</v>
      </c>
      <c r="L4182" s="2" t="s">
        <v>35</v>
      </c>
      <c r="M4182" s="2" t="s">
        <v>59</v>
      </c>
      <c r="N4182" s="2">
        <v>1.0</v>
      </c>
      <c r="O4182" s="2">
        <v>7.0</v>
      </c>
      <c r="P4182" s="2">
        <v>143.0</v>
      </c>
      <c r="Q4182" s="2" t="str">
        <f>VLOOKUP(A4182,'Additional Data'!$A$1:$D$9949,2,0)</f>
        <v>Website</v>
      </c>
      <c r="R4182" s="2" t="str">
        <f>VLOOKUP(A4182,'Additional Data'!$A$1:$D$9949,4,0)</f>
        <v>Credit Card</v>
      </c>
      <c r="S4182" s="7">
        <f>VLOOKUP(A4182,'Additional Data'!$A$1:$D$9949,3,0)</f>
        <v>257</v>
      </c>
      <c r="T4182" s="2" t="str">
        <f>HLOOKUP(B4182,'Additional Data'!$F$1:$N$2,2,0)</f>
        <v>Laptop</v>
      </c>
    </row>
    <row r="4183" ht="14.25" customHeight="1">
      <c r="A4183" s="2">
        <v>714699.0</v>
      </c>
      <c r="B4183" s="2" t="s">
        <v>49</v>
      </c>
      <c r="C4183" s="2" t="s">
        <v>32</v>
      </c>
      <c r="D4183" s="2" t="s">
        <v>34</v>
      </c>
      <c r="E4183" s="4">
        <v>43538.77259259259</v>
      </c>
      <c r="F4183" s="4">
        <v>43542.77259259259</v>
      </c>
      <c r="G4183" s="4">
        <v>43543.77259259259</v>
      </c>
      <c r="H4183" s="2">
        <v>0.0</v>
      </c>
      <c r="I4183" s="2">
        <v>126.0</v>
      </c>
      <c r="J4183" s="2" t="s">
        <v>32</v>
      </c>
      <c r="K4183" s="2" t="s">
        <v>82</v>
      </c>
      <c r="L4183" s="2" t="s">
        <v>67</v>
      </c>
      <c r="M4183" s="2" t="s">
        <v>59</v>
      </c>
      <c r="N4183" s="2">
        <v>-1.0</v>
      </c>
      <c r="O4183" s="2">
        <v>4.0</v>
      </c>
      <c r="P4183" s="2">
        <v>126.0</v>
      </c>
      <c r="Q4183" s="2" t="str">
        <f>VLOOKUP(A4183,'Additional Data'!$A$1:$D$9949,2,0)</f>
        <v>Website</v>
      </c>
      <c r="R4183" s="2" t="str">
        <f>VLOOKUP(A4183,'Additional Data'!$A$1:$D$9949,4,0)</f>
        <v>Credit Card</v>
      </c>
      <c r="S4183" s="7">
        <f>VLOOKUP(A4183,'Additional Data'!$A$1:$D$9949,3,0)</f>
        <v>2116.530546</v>
      </c>
      <c r="T4183" s="2" t="str">
        <f>HLOOKUP(B4183,'Additional Data'!$F$1:$N$2,2,0)</f>
        <v>TV</v>
      </c>
    </row>
    <row r="4184" ht="14.25" customHeight="1">
      <c r="A4184" s="2">
        <v>785115.0</v>
      </c>
      <c r="B4184" s="2" t="s">
        <v>39</v>
      </c>
      <c r="C4184" s="2" t="s">
        <v>41</v>
      </c>
      <c r="D4184" s="2" t="s">
        <v>34</v>
      </c>
      <c r="E4184" s="4">
        <v>43538.7734837963</v>
      </c>
      <c r="F4184" s="4">
        <v>43546.7734837963</v>
      </c>
      <c r="G4184" s="4">
        <v>43541.7734837963</v>
      </c>
      <c r="H4184" s="2">
        <v>26.0</v>
      </c>
      <c r="I4184" s="2">
        <v>121.0</v>
      </c>
      <c r="J4184" s="2" t="s">
        <v>32</v>
      </c>
      <c r="K4184" s="2" t="s">
        <v>70</v>
      </c>
      <c r="L4184" s="2" t="s">
        <v>35</v>
      </c>
      <c r="M4184" s="2" t="s">
        <v>59</v>
      </c>
      <c r="N4184" s="2">
        <v>5.0</v>
      </c>
      <c r="O4184" s="2">
        <v>8.0</v>
      </c>
      <c r="P4184" s="2">
        <v>147.0</v>
      </c>
      <c r="Q4184" s="2" t="str">
        <f>VLOOKUP(A4184,'Additional Data'!$A$1:$D$9949,2,0)</f>
        <v>Website</v>
      </c>
      <c r="R4184" s="2" t="str">
        <f>VLOOKUP(A4184,'Additional Data'!$A$1:$D$9949,4,0)</f>
        <v>Credit Card</v>
      </c>
      <c r="S4184" s="7">
        <f>VLOOKUP(A4184,'Additional Data'!$A$1:$D$9949,3,0)</f>
        <v>1575.759355</v>
      </c>
      <c r="T4184" s="2" t="str">
        <f>HLOOKUP(B4184,'Additional Data'!$F$1:$N$2,2,0)</f>
        <v>Mobile</v>
      </c>
    </row>
    <row r="4185" ht="14.25" customHeight="1">
      <c r="A4185" s="2">
        <v>528870.0</v>
      </c>
      <c r="B4185" s="2" t="s">
        <v>36</v>
      </c>
      <c r="C4185" s="2" t="s">
        <v>32</v>
      </c>
      <c r="D4185" s="2" t="s">
        <v>34</v>
      </c>
      <c r="E4185" s="4">
        <v>43538.786261574074</v>
      </c>
      <c r="F4185" s="4">
        <v>43542.786261574074</v>
      </c>
      <c r="G4185" s="4">
        <v>43543.786261574074</v>
      </c>
      <c r="H4185" s="2">
        <v>45.0</v>
      </c>
      <c r="I4185" s="2">
        <v>105.0</v>
      </c>
      <c r="J4185" s="2" t="s">
        <v>60</v>
      </c>
      <c r="K4185" s="2" t="s">
        <v>61</v>
      </c>
      <c r="L4185" s="2" t="s">
        <v>35</v>
      </c>
      <c r="M4185" s="2" t="s">
        <v>59</v>
      </c>
      <c r="N4185" s="2">
        <v>-1.0</v>
      </c>
      <c r="O4185" s="2">
        <v>4.0</v>
      </c>
      <c r="P4185" s="2">
        <v>150.0</v>
      </c>
      <c r="Q4185" s="2" t="str">
        <f>VLOOKUP(A4185,'Additional Data'!$A$1:$D$9949,2,0)</f>
        <v>Website</v>
      </c>
      <c r="R4185" s="2" t="str">
        <f>VLOOKUP(A4185,'Additional Data'!$A$1:$D$9949,4,0)</f>
        <v>Debit Card</v>
      </c>
      <c r="S4185" s="7">
        <f>VLOOKUP(A4185,'Additional Data'!$A$1:$D$9949,3,0)</f>
        <v>2619</v>
      </c>
      <c r="T4185" s="2" t="str">
        <f>HLOOKUP(B4185,'Additional Data'!$F$1:$N$2,2,0)</f>
        <v>Laptop</v>
      </c>
    </row>
    <row r="4186" ht="14.25" customHeight="1">
      <c r="A4186" s="2">
        <v>865823.0</v>
      </c>
      <c r="B4186" s="2" t="s">
        <v>46</v>
      </c>
      <c r="C4186" s="2" t="s">
        <v>32</v>
      </c>
      <c r="D4186" s="2" t="s">
        <v>34</v>
      </c>
      <c r="E4186" s="4">
        <v>43538.787824074076</v>
      </c>
      <c r="F4186" s="4">
        <v>43543.787824074076</v>
      </c>
      <c r="G4186" s="4">
        <v>43543.787824074076</v>
      </c>
      <c r="H4186" s="2">
        <v>42.0</v>
      </c>
      <c r="I4186" s="2">
        <v>122.0</v>
      </c>
      <c r="J4186" s="2" t="s">
        <v>41</v>
      </c>
      <c r="K4186" s="2" t="s">
        <v>58</v>
      </c>
      <c r="L4186" s="2" t="s">
        <v>35</v>
      </c>
      <c r="M4186" s="2" t="s">
        <v>59</v>
      </c>
      <c r="N4186" s="2">
        <v>0.0</v>
      </c>
      <c r="O4186" s="2">
        <v>5.0</v>
      </c>
      <c r="P4186" s="2">
        <v>164.0</v>
      </c>
      <c r="Q4186" s="2" t="str">
        <f>VLOOKUP(A4186,'Additional Data'!$A$1:$D$9949,2,0)</f>
        <v>App</v>
      </c>
      <c r="R4186" s="2" t="str">
        <f>VLOOKUP(A4186,'Additional Data'!$A$1:$D$9949,4,0)</f>
        <v>Cash On Delivery</v>
      </c>
      <c r="S4186" s="7">
        <f>VLOOKUP(A4186,'Additional Data'!$A$1:$D$9949,3,0)</f>
        <v>1447.608171</v>
      </c>
      <c r="T4186" s="2" t="str">
        <f>HLOOKUP(B4186,'Additional Data'!$F$1:$N$2,2,0)</f>
        <v>TV</v>
      </c>
    </row>
    <row r="4187" ht="14.25" customHeight="1">
      <c r="A4187" s="2">
        <v>768813.0</v>
      </c>
      <c r="B4187" s="2" t="s">
        <v>47</v>
      </c>
      <c r="C4187" s="2" t="s">
        <v>32</v>
      </c>
      <c r="D4187" s="2" t="s">
        <v>34</v>
      </c>
      <c r="E4187" s="4">
        <v>43538.791712962964</v>
      </c>
      <c r="F4187" s="4">
        <v>43544.791712962964</v>
      </c>
      <c r="G4187" s="4">
        <v>43544.791712962964</v>
      </c>
      <c r="H4187" s="2">
        <v>0.0</v>
      </c>
      <c r="I4187" s="2">
        <v>129.0</v>
      </c>
      <c r="J4187" s="2" t="s">
        <v>32</v>
      </c>
      <c r="K4187" s="2" t="s">
        <v>82</v>
      </c>
      <c r="L4187" s="2" t="s">
        <v>67</v>
      </c>
      <c r="M4187" s="2" t="s">
        <v>59</v>
      </c>
      <c r="N4187" s="2">
        <v>0.0</v>
      </c>
      <c r="O4187" s="2">
        <v>6.0</v>
      </c>
      <c r="P4187" s="2">
        <v>129.0</v>
      </c>
      <c r="Q4187" s="2" t="str">
        <f>VLOOKUP(A4187,'Additional Data'!$A$1:$D$9949,2,0)</f>
        <v>Website</v>
      </c>
      <c r="R4187" s="2" t="str">
        <f>VLOOKUP(A4187,'Additional Data'!$A$1:$D$9949,4,0)</f>
        <v>Credit Card</v>
      </c>
      <c r="S4187" s="7">
        <f>VLOOKUP(A4187,'Additional Data'!$A$1:$D$9949,3,0)</f>
        <v>3202.088213</v>
      </c>
      <c r="T4187" s="2" t="str">
        <f>HLOOKUP(B4187,'Additional Data'!$F$1:$N$2,2,0)</f>
        <v>Tablet</v>
      </c>
    </row>
    <row r="4188" ht="14.25" customHeight="1">
      <c r="A4188" s="2">
        <v>122810.0</v>
      </c>
      <c r="B4188" s="2" t="s">
        <v>47</v>
      </c>
      <c r="C4188" s="2" t="s">
        <v>32</v>
      </c>
      <c r="D4188" s="2" t="s">
        <v>34</v>
      </c>
      <c r="E4188" s="4">
        <v>43538.79325231481</v>
      </c>
      <c r="F4188" s="4">
        <v>43543.79325231481</v>
      </c>
      <c r="G4188" s="4">
        <v>43541.79325231481</v>
      </c>
      <c r="H4188" s="2">
        <v>0.0</v>
      </c>
      <c r="I4188" s="2">
        <v>128.0</v>
      </c>
      <c r="J4188" s="2" t="s">
        <v>32</v>
      </c>
      <c r="K4188" s="2" t="s">
        <v>82</v>
      </c>
      <c r="L4188" s="2" t="s">
        <v>67</v>
      </c>
      <c r="M4188" s="2" t="s">
        <v>59</v>
      </c>
      <c r="N4188" s="2">
        <v>2.0</v>
      </c>
      <c r="O4188" s="2">
        <v>5.0</v>
      </c>
      <c r="P4188" s="2">
        <v>128.0</v>
      </c>
      <c r="Q4188" s="2" t="str">
        <f>VLOOKUP(A4188,'Additional Data'!$A$1:$D$9949,2,0)</f>
        <v>App</v>
      </c>
      <c r="R4188" s="2" t="str">
        <f>VLOOKUP(A4188,'Additional Data'!$A$1:$D$9949,4,0)</f>
        <v>Debit Card</v>
      </c>
      <c r="S4188" s="7">
        <f>VLOOKUP(A4188,'Additional Data'!$A$1:$D$9949,3,0)</f>
        <v>3761.240756</v>
      </c>
      <c r="T4188" s="2" t="str">
        <f>HLOOKUP(B4188,'Additional Data'!$F$1:$N$2,2,0)</f>
        <v>Tablet</v>
      </c>
    </row>
    <row r="4189" ht="14.25" customHeight="1">
      <c r="A4189" s="2">
        <v>994059.0</v>
      </c>
      <c r="B4189" s="2" t="s">
        <v>39</v>
      </c>
      <c r="C4189" s="2" t="s">
        <v>41</v>
      </c>
      <c r="D4189" s="2" t="s">
        <v>34</v>
      </c>
      <c r="E4189" s="4">
        <v>43538.796793981484</v>
      </c>
      <c r="F4189" s="4">
        <v>43547.796793981484</v>
      </c>
      <c r="G4189" s="4">
        <v>43545.796793981484</v>
      </c>
      <c r="H4189" s="2">
        <v>43.0</v>
      </c>
      <c r="I4189" s="2">
        <v>129.0</v>
      </c>
      <c r="J4189" s="2" t="s">
        <v>32</v>
      </c>
      <c r="K4189" s="2" t="s">
        <v>70</v>
      </c>
      <c r="L4189" s="2" t="s">
        <v>35</v>
      </c>
      <c r="M4189" s="2" t="s">
        <v>59</v>
      </c>
      <c r="N4189" s="2">
        <v>2.0</v>
      </c>
      <c r="O4189" s="2">
        <v>9.0</v>
      </c>
      <c r="P4189" s="2">
        <v>172.0</v>
      </c>
      <c r="Q4189" s="2" t="str">
        <f>VLOOKUP(A4189,'Additional Data'!$A$1:$D$9949,2,0)</f>
        <v>Website</v>
      </c>
      <c r="R4189" s="2" t="str">
        <f>VLOOKUP(A4189,'Additional Data'!$A$1:$D$9949,4,0)</f>
        <v>Credit Card</v>
      </c>
      <c r="S4189" s="7">
        <f>VLOOKUP(A4189,'Additional Data'!$A$1:$D$9949,3,0)</f>
        <v>3348.262071</v>
      </c>
      <c r="T4189" s="2" t="str">
        <f>HLOOKUP(B4189,'Additional Data'!$F$1:$N$2,2,0)</f>
        <v>Mobile</v>
      </c>
    </row>
    <row r="4190" ht="14.25" customHeight="1">
      <c r="A4190" s="2">
        <v>104249.0</v>
      </c>
      <c r="B4190" s="2" t="s">
        <v>36</v>
      </c>
      <c r="C4190" s="2" t="s">
        <v>32</v>
      </c>
      <c r="D4190" s="2" t="s">
        <v>34</v>
      </c>
      <c r="E4190" s="4">
        <v>43538.80075231481</v>
      </c>
      <c r="F4190" s="4">
        <v>43538.80075231481</v>
      </c>
      <c r="G4190" s="4">
        <v>43542.80075231481</v>
      </c>
      <c r="H4190" s="2">
        <v>0.0</v>
      </c>
      <c r="I4190" s="2">
        <v>128.0</v>
      </c>
      <c r="J4190" s="2" t="s">
        <v>32</v>
      </c>
      <c r="K4190" s="2" t="s">
        <v>82</v>
      </c>
      <c r="L4190" s="2" t="s">
        <v>67</v>
      </c>
      <c r="M4190" s="2" t="s">
        <v>59</v>
      </c>
      <c r="N4190" s="2">
        <v>-4.0</v>
      </c>
      <c r="O4190" s="2">
        <v>0.0</v>
      </c>
      <c r="P4190" s="2">
        <v>128.0</v>
      </c>
      <c r="Q4190" s="2" t="str">
        <f>VLOOKUP(A4190,'Additional Data'!$A$1:$D$9949,2,0)</f>
        <v>App</v>
      </c>
      <c r="R4190" s="2" t="str">
        <f>VLOOKUP(A4190,'Additional Data'!$A$1:$D$9949,4,0)</f>
        <v>Credit Card</v>
      </c>
      <c r="S4190" s="7">
        <f>VLOOKUP(A4190,'Additional Data'!$A$1:$D$9949,3,0)</f>
        <v>302.4685845</v>
      </c>
      <c r="T4190" s="2" t="str">
        <f>HLOOKUP(B4190,'Additional Data'!$F$1:$N$2,2,0)</f>
        <v>Laptop</v>
      </c>
    </row>
    <row r="4191" ht="14.25" customHeight="1">
      <c r="A4191" s="2">
        <v>110019.0</v>
      </c>
      <c r="B4191" s="2" t="s">
        <v>49</v>
      </c>
      <c r="C4191" s="2" t="s">
        <v>41</v>
      </c>
      <c r="D4191" s="2" t="s">
        <v>34</v>
      </c>
      <c r="E4191" s="4">
        <v>43538.80878472222</v>
      </c>
      <c r="F4191" s="4">
        <v>43545.80878472222</v>
      </c>
      <c r="G4191" s="4">
        <v>43542.80878472222</v>
      </c>
      <c r="H4191" s="2">
        <v>26.0</v>
      </c>
      <c r="I4191" s="2">
        <v>107.0</v>
      </c>
      <c r="J4191" s="2" t="s">
        <v>60</v>
      </c>
      <c r="K4191" s="2" t="s">
        <v>77</v>
      </c>
      <c r="L4191" s="2" t="s">
        <v>35</v>
      </c>
      <c r="M4191" s="2" t="s">
        <v>59</v>
      </c>
      <c r="N4191" s="2">
        <v>3.0</v>
      </c>
      <c r="O4191" s="2">
        <v>7.0</v>
      </c>
      <c r="P4191" s="2">
        <v>133.0</v>
      </c>
      <c r="Q4191" s="2" t="str">
        <f>VLOOKUP(A4191,'Additional Data'!$A$1:$D$9949,2,0)</f>
        <v>Website</v>
      </c>
      <c r="R4191" s="2" t="str">
        <f>VLOOKUP(A4191,'Additional Data'!$A$1:$D$9949,4,0)</f>
        <v>Cash On Delivery</v>
      </c>
      <c r="S4191" s="7">
        <f>VLOOKUP(A4191,'Additional Data'!$A$1:$D$9949,3,0)</f>
        <v>1346.435324</v>
      </c>
      <c r="T4191" s="2" t="str">
        <f>HLOOKUP(B4191,'Additional Data'!$F$1:$N$2,2,0)</f>
        <v>TV</v>
      </c>
    </row>
    <row r="4192" ht="14.25" customHeight="1">
      <c r="A4192" s="2">
        <v>818149.0</v>
      </c>
      <c r="B4192" s="2" t="s">
        <v>36</v>
      </c>
      <c r="C4192" s="2" t="s">
        <v>41</v>
      </c>
      <c r="D4192" s="2" t="s">
        <v>34</v>
      </c>
      <c r="E4192" s="4">
        <v>43538.81417824074</v>
      </c>
      <c r="F4192" s="4">
        <v>43545.81417824074</v>
      </c>
      <c r="G4192" s="4">
        <v>43545.81417824074</v>
      </c>
      <c r="H4192" s="2">
        <v>27.0</v>
      </c>
      <c r="I4192" s="2">
        <v>127.0</v>
      </c>
      <c r="J4192" s="2" t="s">
        <v>73</v>
      </c>
      <c r="K4192" s="2" t="s">
        <v>80</v>
      </c>
      <c r="L4192" s="2" t="s">
        <v>35</v>
      </c>
      <c r="M4192" s="2" t="s">
        <v>59</v>
      </c>
      <c r="N4192" s="2">
        <v>0.0</v>
      </c>
      <c r="O4192" s="2">
        <v>7.0</v>
      </c>
      <c r="P4192" s="2">
        <v>154.0</v>
      </c>
      <c r="Q4192" s="2" t="str">
        <f>VLOOKUP(A4192,'Additional Data'!$A$1:$D$9949,2,0)</f>
        <v>App</v>
      </c>
      <c r="R4192" s="2" t="str">
        <f>VLOOKUP(A4192,'Additional Data'!$A$1:$D$9949,4,0)</f>
        <v>Credit Card</v>
      </c>
      <c r="S4192" s="7">
        <f>VLOOKUP(A4192,'Additional Data'!$A$1:$D$9949,3,0)</f>
        <v>1576</v>
      </c>
      <c r="T4192" s="2" t="str">
        <f>HLOOKUP(B4192,'Additional Data'!$F$1:$N$2,2,0)</f>
        <v>Laptop</v>
      </c>
    </row>
    <row r="4193" ht="14.25" customHeight="1">
      <c r="A4193" s="2">
        <v>159534.0</v>
      </c>
      <c r="B4193" s="2" t="s">
        <v>39</v>
      </c>
      <c r="C4193" s="2" t="s">
        <v>41</v>
      </c>
      <c r="D4193" s="2" t="s">
        <v>34</v>
      </c>
      <c r="E4193" s="4">
        <v>43538.814351851855</v>
      </c>
      <c r="F4193" s="4">
        <v>43542.814351851855</v>
      </c>
      <c r="G4193" s="4">
        <v>43541.814351851855</v>
      </c>
      <c r="H4193" s="2">
        <v>34.0</v>
      </c>
      <c r="I4193" s="2">
        <v>111.0</v>
      </c>
      <c r="J4193" s="2" t="s">
        <v>60</v>
      </c>
      <c r="K4193" s="2" t="s">
        <v>77</v>
      </c>
      <c r="L4193" s="2" t="s">
        <v>35</v>
      </c>
      <c r="M4193" s="2" t="s">
        <v>59</v>
      </c>
      <c r="N4193" s="2">
        <v>1.0</v>
      </c>
      <c r="O4193" s="2">
        <v>4.0</v>
      </c>
      <c r="P4193" s="2">
        <v>145.0</v>
      </c>
      <c r="Q4193" s="2" t="str">
        <f>VLOOKUP(A4193,'Additional Data'!$A$1:$D$9949,2,0)</f>
        <v>Website</v>
      </c>
      <c r="R4193" s="2" t="str">
        <f>VLOOKUP(A4193,'Additional Data'!$A$1:$D$9949,4,0)</f>
        <v>Debit Card</v>
      </c>
      <c r="S4193" s="7">
        <f>VLOOKUP(A4193,'Additional Data'!$A$1:$D$9949,3,0)</f>
        <v>3105.030981</v>
      </c>
      <c r="T4193" s="2" t="str">
        <f>HLOOKUP(B4193,'Additional Data'!$F$1:$N$2,2,0)</f>
        <v>Mobile</v>
      </c>
    </row>
    <row r="4194" ht="14.25" customHeight="1">
      <c r="A4194" s="2">
        <v>275228.0</v>
      </c>
      <c r="B4194" s="2" t="s">
        <v>39</v>
      </c>
      <c r="C4194" s="2" t="s">
        <v>32</v>
      </c>
      <c r="D4194" s="2" t="s">
        <v>34</v>
      </c>
      <c r="E4194" s="4">
        <v>43538.818125</v>
      </c>
      <c r="F4194" s="4">
        <v>43538.818125</v>
      </c>
      <c r="G4194" s="4">
        <v>43543.818125</v>
      </c>
      <c r="H4194" s="2">
        <v>0.0</v>
      </c>
      <c r="I4194" s="2">
        <v>109.0</v>
      </c>
      <c r="J4194" s="2" t="s">
        <v>32</v>
      </c>
      <c r="K4194" s="2" t="s">
        <v>82</v>
      </c>
      <c r="L4194" s="2" t="s">
        <v>67</v>
      </c>
      <c r="M4194" s="2" t="s">
        <v>71</v>
      </c>
      <c r="N4194" s="2">
        <v>-5.0</v>
      </c>
      <c r="O4194" s="2">
        <v>0.0</v>
      </c>
      <c r="P4194" s="2">
        <v>109.0</v>
      </c>
      <c r="Q4194" s="2" t="str">
        <f>VLOOKUP(A4194,'Additional Data'!$A$1:$D$9949,2,0)</f>
        <v>App</v>
      </c>
      <c r="R4194" s="2" t="str">
        <f>VLOOKUP(A4194,'Additional Data'!$A$1:$D$9949,4,0)</f>
        <v>Debit Card</v>
      </c>
      <c r="S4194" s="7">
        <f>VLOOKUP(A4194,'Additional Data'!$A$1:$D$9949,3,0)</f>
        <v>3379</v>
      </c>
      <c r="T4194" s="2" t="str">
        <f>HLOOKUP(B4194,'Additional Data'!$F$1:$N$2,2,0)</f>
        <v>Mobile</v>
      </c>
    </row>
    <row r="4195" ht="14.25" customHeight="1">
      <c r="A4195" s="2">
        <v>465035.0</v>
      </c>
      <c r="B4195" s="2" t="s">
        <v>30</v>
      </c>
      <c r="C4195" s="2" t="s">
        <v>41</v>
      </c>
      <c r="D4195" s="2" t="s">
        <v>34</v>
      </c>
      <c r="E4195" s="4">
        <v>43538.81814814815</v>
      </c>
      <c r="F4195" s="4">
        <v>43542.81814814815</v>
      </c>
      <c r="G4195" s="4">
        <v>43545.81814814815</v>
      </c>
      <c r="H4195" s="2">
        <v>47.0</v>
      </c>
      <c r="I4195" s="2">
        <v>114.0</v>
      </c>
      <c r="J4195" s="2" t="s">
        <v>60</v>
      </c>
      <c r="K4195" s="2" t="s">
        <v>77</v>
      </c>
      <c r="L4195" s="2" t="s">
        <v>35</v>
      </c>
      <c r="M4195" s="2" t="s">
        <v>59</v>
      </c>
      <c r="N4195" s="2">
        <v>-3.0</v>
      </c>
      <c r="O4195" s="2">
        <v>4.0</v>
      </c>
      <c r="P4195" s="2">
        <v>161.0</v>
      </c>
      <c r="Q4195" s="2" t="str">
        <f>VLOOKUP(A4195,'Additional Data'!$A$1:$D$9949,2,0)</f>
        <v>App</v>
      </c>
      <c r="R4195" s="2" t="str">
        <f>VLOOKUP(A4195,'Additional Data'!$A$1:$D$9949,4,0)</f>
        <v>Credit Card</v>
      </c>
      <c r="S4195" s="7">
        <f>VLOOKUP(A4195,'Additional Data'!$A$1:$D$9949,3,0)</f>
        <v>2257.736845</v>
      </c>
      <c r="T4195" s="2" t="str">
        <f>HLOOKUP(B4195,'Additional Data'!$F$1:$N$2,2,0)</f>
        <v>PC</v>
      </c>
    </row>
    <row r="4196" ht="14.25" customHeight="1">
      <c r="A4196" s="2">
        <v>328200.0</v>
      </c>
      <c r="B4196" s="2" t="s">
        <v>39</v>
      </c>
      <c r="C4196" s="2" t="s">
        <v>32</v>
      </c>
      <c r="D4196" s="2" t="s">
        <v>34</v>
      </c>
      <c r="E4196" s="4">
        <v>43538.818657407406</v>
      </c>
      <c r="F4196" s="4">
        <v>43543.818657407406</v>
      </c>
      <c r="G4196" s="4">
        <v>43541.818657407406</v>
      </c>
      <c r="H4196" s="2">
        <v>28.0</v>
      </c>
      <c r="I4196" s="2">
        <v>108.0</v>
      </c>
      <c r="J4196" s="2" t="s">
        <v>60</v>
      </c>
      <c r="K4196" s="2" t="s">
        <v>61</v>
      </c>
      <c r="L4196" s="2" t="s">
        <v>35</v>
      </c>
      <c r="M4196" s="2" t="s">
        <v>71</v>
      </c>
      <c r="N4196" s="2">
        <v>2.0</v>
      </c>
      <c r="O4196" s="2">
        <v>5.0</v>
      </c>
      <c r="P4196" s="2">
        <v>136.0</v>
      </c>
      <c r="Q4196" s="2" t="str">
        <f>VLOOKUP(A4196,'Additional Data'!$A$1:$D$9949,2,0)</f>
        <v>Website</v>
      </c>
      <c r="R4196" s="2" t="str">
        <f>VLOOKUP(A4196,'Additional Data'!$A$1:$D$9949,4,0)</f>
        <v>Debit Card</v>
      </c>
      <c r="S4196" s="7">
        <f>VLOOKUP(A4196,'Additional Data'!$A$1:$D$9949,3,0)</f>
        <v>3574</v>
      </c>
      <c r="T4196" s="2" t="str">
        <f>HLOOKUP(B4196,'Additional Data'!$F$1:$N$2,2,0)</f>
        <v>Mobile</v>
      </c>
    </row>
    <row r="4197" ht="14.25" customHeight="1">
      <c r="A4197" s="2">
        <v>616213.0</v>
      </c>
      <c r="B4197" s="2" t="s">
        <v>39</v>
      </c>
      <c r="C4197" s="2" t="s">
        <v>32</v>
      </c>
      <c r="D4197" s="2" t="s">
        <v>34</v>
      </c>
      <c r="E4197" s="4">
        <v>43538.820185185185</v>
      </c>
      <c r="F4197" s="4">
        <v>43545.820185185185</v>
      </c>
      <c r="G4197" s="4">
        <v>43545.820185185185</v>
      </c>
      <c r="H4197" s="2">
        <v>44.0</v>
      </c>
      <c r="I4197" s="2">
        <v>124.0</v>
      </c>
      <c r="J4197" s="2" t="s">
        <v>41</v>
      </c>
      <c r="K4197" s="2" t="s">
        <v>58</v>
      </c>
      <c r="L4197" s="2" t="s">
        <v>35</v>
      </c>
      <c r="M4197" s="2" t="s">
        <v>59</v>
      </c>
      <c r="N4197" s="2">
        <v>0.0</v>
      </c>
      <c r="O4197" s="2">
        <v>7.0</v>
      </c>
      <c r="P4197" s="2">
        <v>168.0</v>
      </c>
      <c r="Q4197" s="2" t="str">
        <f>VLOOKUP(A4197,'Additional Data'!$A$1:$D$9949,2,0)</f>
        <v>App</v>
      </c>
      <c r="R4197" s="2" t="str">
        <f>VLOOKUP(A4197,'Additional Data'!$A$1:$D$9949,4,0)</f>
        <v>Credit Card</v>
      </c>
      <c r="S4197" s="7">
        <f>VLOOKUP(A4197,'Additional Data'!$A$1:$D$9949,3,0)</f>
        <v>1559</v>
      </c>
      <c r="T4197" s="2" t="str">
        <f>HLOOKUP(B4197,'Additional Data'!$F$1:$N$2,2,0)</f>
        <v>Mobile</v>
      </c>
    </row>
    <row r="4198" ht="14.25" customHeight="1">
      <c r="A4198" s="2">
        <v>398638.0</v>
      </c>
      <c r="B4198" s="2" t="s">
        <v>39</v>
      </c>
      <c r="C4198" s="2" t="s">
        <v>32</v>
      </c>
      <c r="D4198" s="2" t="s">
        <v>34</v>
      </c>
      <c r="E4198" s="4">
        <v>43538.82509259259</v>
      </c>
      <c r="F4198" s="4">
        <v>43540.82509259259</v>
      </c>
      <c r="G4198" s="4">
        <v>43544.82509259259</v>
      </c>
      <c r="H4198" s="2">
        <v>0.0</v>
      </c>
      <c r="I4198" s="2">
        <v>121.0</v>
      </c>
      <c r="J4198" s="2" t="s">
        <v>32</v>
      </c>
      <c r="K4198" s="2" t="s">
        <v>82</v>
      </c>
      <c r="L4198" s="2" t="s">
        <v>67</v>
      </c>
      <c r="M4198" s="2" t="s">
        <v>59</v>
      </c>
      <c r="N4198" s="2">
        <v>-4.0</v>
      </c>
      <c r="O4198" s="2">
        <v>2.0</v>
      </c>
      <c r="P4198" s="2">
        <v>121.0</v>
      </c>
      <c r="Q4198" s="2" t="str">
        <f>VLOOKUP(A4198,'Additional Data'!$A$1:$D$9949,2,0)</f>
        <v>App</v>
      </c>
      <c r="R4198" s="2" t="str">
        <f>VLOOKUP(A4198,'Additional Data'!$A$1:$D$9949,4,0)</f>
        <v>Debit Card</v>
      </c>
      <c r="S4198" s="7">
        <f>VLOOKUP(A4198,'Additional Data'!$A$1:$D$9949,3,0)</f>
        <v>2966</v>
      </c>
      <c r="T4198" s="2" t="str">
        <f>HLOOKUP(B4198,'Additional Data'!$F$1:$N$2,2,0)</f>
        <v>Mobile</v>
      </c>
    </row>
    <row r="4199" ht="14.25" customHeight="1">
      <c r="A4199" s="2">
        <v>729866.0</v>
      </c>
      <c r="B4199" s="2" t="s">
        <v>36</v>
      </c>
      <c r="C4199" s="2" t="s">
        <v>41</v>
      </c>
      <c r="D4199" s="2" t="s">
        <v>34</v>
      </c>
      <c r="E4199" s="4">
        <v>43538.82575231481</v>
      </c>
      <c r="F4199" s="4">
        <v>43544.82575231481</v>
      </c>
      <c r="G4199" s="4">
        <v>43545.82575231481</v>
      </c>
      <c r="H4199" s="2">
        <v>70.0</v>
      </c>
      <c r="I4199" s="2">
        <v>100.0</v>
      </c>
      <c r="J4199" s="2" t="s">
        <v>32</v>
      </c>
      <c r="K4199" s="2" t="s">
        <v>70</v>
      </c>
      <c r="L4199" s="2" t="s">
        <v>35</v>
      </c>
      <c r="M4199" s="2" t="s">
        <v>71</v>
      </c>
      <c r="N4199" s="2">
        <v>-1.0</v>
      </c>
      <c r="O4199" s="2">
        <v>6.0</v>
      </c>
      <c r="P4199" s="2">
        <v>170.0</v>
      </c>
      <c r="Q4199" s="2" t="str">
        <f>VLOOKUP(A4199,'Additional Data'!$A$1:$D$9949,2,0)</f>
        <v>App</v>
      </c>
      <c r="R4199" s="2" t="str">
        <f>VLOOKUP(A4199,'Additional Data'!$A$1:$D$9949,4,0)</f>
        <v>Debit Card</v>
      </c>
      <c r="S4199" s="7">
        <f>VLOOKUP(A4199,'Additional Data'!$A$1:$D$9949,3,0)</f>
        <v>350.4173197</v>
      </c>
      <c r="T4199" s="2" t="str">
        <f>HLOOKUP(B4199,'Additional Data'!$F$1:$N$2,2,0)</f>
        <v>Laptop</v>
      </c>
    </row>
    <row r="4200" ht="14.25" customHeight="1">
      <c r="A4200" s="2">
        <v>553751.0</v>
      </c>
      <c r="B4200" s="2" t="s">
        <v>36</v>
      </c>
      <c r="C4200" s="2" t="s">
        <v>32</v>
      </c>
      <c r="D4200" s="2" t="s">
        <v>34</v>
      </c>
      <c r="E4200" s="4">
        <v>43538.83125</v>
      </c>
      <c r="F4200" s="4">
        <v>43547.83125</v>
      </c>
      <c r="G4200" s="4">
        <v>43542.83125</v>
      </c>
      <c r="H4200" s="2">
        <v>37.0</v>
      </c>
      <c r="I4200" s="2">
        <v>113.0</v>
      </c>
      <c r="J4200" s="2" t="s">
        <v>60</v>
      </c>
      <c r="K4200" s="2" t="s">
        <v>61</v>
      </c>
      <c r="L4200" s="2" t="s">
        <v>35</v>
      </c>
      <c r="M4200" s="2" t="s">
        <v>59</v>
      </c>
      <c r="N4200" s="2">
        <v>5.0</v>
      </c>
      <c r="O4200" s="2">
        <v>9.0</v>
      </c>
      <c r="P4200" s="2">
        <v>150.0</v>
      </c>
      <c r="Q4200" s="2" t="str">
        <f>VLOOKUP(A4200,'Additional Data'!$A$1:$D$9949,2,0)</f>
        <v>App</v>
      </c>
      <c r="R4200" s="2" t="str">
        <f>VLOOKUP(A4200,'Additional Data'!$A$1:$D$9949,4,0)</f>
        <v>Credit Card</v>
      </c>
      <c r="S4200" s="7">
        <f>VLOOKUP(A4200,'Additional Data'!$A$1:$D$9949,3,0)</f>
        <v>1255</v>
      </c>
      <c r="T4200" s="2" t="str">
        <f>HLOOKUP(B4200,'Additional Data'!$F$1:$N$2,2,0)</f>
        <v>Laptop</v>
      </c>
    </row>
    <row r="4201" ht="14.25" customHeight="1">
      <c r="A4201" s="2">
        <v>908951.0</v>
      </c>
      <c r="B4201" s="2" t="s">
        <v>36</v>
      </c>
      <c r="C4201" s="2" t="s">
        <v>41</v>
      </c>
      <c r="D4201" s="2" t="s">
        <v>34</v>
      </c>
      <c r="E4201" s="4">
        <v>43538.83883101852</v>
      </c>
      <c r="F4201" s="4">
        <v>43539.83883101852</v>
      </c>
      <c r="G4201" s="4">
        <v>43541.83883101852</v>
      </c>
      <c r="H4201" s="2">
        <v>0.0</v>
      </c>
      <c r="I4201" s="2">
        <v>103.0</v>
      </c>
      <c r="J4201" s="2" t="s">
        <v>41</v>
      </c>
      <c r="K4201" s="2" t="s">
        <v>66</v>
      </c>
      <c r="L4201" s="2" t="s">
        <v>67</v>
      </c>
      <c r="M4201" s="2" t="s">
        <v>71</v>
      </c>
      <c r="N4201" s="2">
        <v>-2.0</v>
      </c>
      <c r="O4201" s="2">
        <v>1.0</v>
      </c>
      <c r="P4201" s="2">
        <v>103.0</v>
      </c>
      <c r="Q4201" s="2" t="str">
        <f>VLOOKUP(A4201,'Additional Data'!$A$1:$D$9949,2,0)</f>
        <v>App</v>
      </c>
      <c r="R4201" s="2" t="str">
        <f>VLOOKUP(A4201,'Additional Data'!$A$1:$D$9949,4,0)</f>
        <v>Credit Card</v>
      </c>
      <c r="S4201" s="7">
        <f>VLOOKUP(A4201,'Additional Data'!$A$1:$D$9949,3,0)</f>
        <v>3321.225646</v>
      </c>
      <c r="T4201" s="2" t="str">
        <f>HLOOKUP(B4201,'Additional Data'!$F$1:$N$2,2,0)</f>
        <v>Laptop</v>
      </c>
    </row>
    <row r="4202" ht="14.25" customHeight="1">
      <c r="A4202" s="2">
        <v>322668.0</v>
      </c>
      <c r="B4202" s="2" t="s">
        <v>36</v>
      </c>
      <c r="C4202" s="2" t="s">
        <v>41</v>
      </c>
      <c r="D4202" s="2" t="s">
        <v>34</v>
      </c>
      <c r="E4202" s="4">
        <v>43538.84502314815</v>
      </c>
      <c r="F4202" s="4">
        <v>43543.84502314815</v>
      </c>
      <c r="G4202" s="4">
        <v>43544.84502314815</v>
      </c>
      <c r="H4202" s="2">
        <v>0.0</v>
      </c>
      <c r="I4202" s="2">
        <v>130.0</v>
      </c>
      <c r="J4202" s="2" t="s">
        <v>41</v>
      </c>
      <c r="K4202" s="2" t="s">
        <v>66</v>
      </c>
      <c r="L4202" s="2" t="s">
        <v>67</v>
      </c>
      <c r="M4202" s="2" t="s">
        <v>71</v>
      </c>
      <c r="N4202" s="2">
        <v>-1.0</v>
      </c>
      <c r="O4202" s="2">
        <v>5.0</v>
      </c>
      <c r="P4202" s="2">
        <v>130.0</v>
      </c>
      <c r="Q4202" s="2" t="str">
        <f>VLOOKUP(A4202,'Additional Data'!$A$1:$D$9949,2,0)</f>
        <v>Website</v>
      </c>
      <c r="R4202" s="2" t="str">
        <f>VLOOKUP(A4202,'Additional Data'!$A$1:$D$9949,4,0)</f>
        <v>Debit Card</v>
      </c>
      <c r="S4202" s="7">
        <f>VLOOKUP(A4202,'Additional Data'!$A$1:$D$9949,3,0)</f>
        <v>617.7827093</v>
      </c>
      <c r="T4202" s="2" t="str">
        <f>HLOOKUP(B4202,'Additional Data'!$F$1:$N$2,2,0)</f>
        <v>Laptop</v>
      </c>
    </row>
    <row r="4203" ht="14.25" customHeight="1">
      <c r="A4203" s="2">
        <v>370316.0</v>
      </c>
      <c r="B4203" s="2" t="s">
        <v>47</v>
      </c>
      <c r="C4203" s="2" t="s">
        <v>32</v>
      </c>
      <c r="D4203" s="2" t="s">
        <v>34</v>
      </c>
      <c r="E4203" s="4">
        <v>43538.84805555556</v>
      </c>
      <c r="F4203" s="4">
        <v>43543.84805555556</v>
      </c>
      <c r="G4203" s="4">
        <v>43542.84805555556</v>
      </c>
      <c r="H4203" s="2">
        <v>64.0</v>
      </c>
      <c r="I4203" s="2">
        <v>108.0</v>
      </c>
      <c r="J4203" s="2" t="s">
        <v>41</v>
      </c>
      <c r="K4203" s="2" t="s">
        <v>58</v>
      </c>
      <c r="L4203" s="2" t="s">
        <v>35</v>
      </c>
      <c r="M4203" s="2" t="s">
        <v>71</v>
      </c>
      <c r="N4203" s="2">
        <v>1.0</v>
      </c>
      <c r="O4203" s="2">
        <v>5.0</v>
      </c>
      <c r="P4203" s="2">
        <v>172.0</v>
      </c>
      <c r="Q4203" s="2" t="str">
        <f>VLOOKUP(A4203,'Additional Data'!$A$1:$D$9949,2,0)</f>
        <v>App</v>
      </c>
      <c r="R4203" s="2" t="str">
        <f>VLOOKUP(A4203,'Additional Data'!$A$1:$D$9949,4,0)</f>
        <v>Debit Card</v>
      </c>
      <c r="S4203" s="7">
        <f>VLOOKUP(A4203,'Additional Data'!$A$1:$D$9949,3,0)</f>
        <v>769.4909131</v>
      </c>
      <c r="T4203" s="2" t="str">
        <f>HLOOKUP(B4203,'Additional Data'!$F$1:$N$2,2,0)</f>
        <v>Tablet</v>
      </c>
    </row>
    <row r="4204" ht="14.25" customHeight="1">
      <c r="A4204" s="2">
        <v>989760.0</v>
      </c>
      <c r="B4204" s="2" t="s">
        <v>36</v>
      </c>
      <c r="C4204" s="2" t="s">
        <v>41</v>
      </c>
      <c r="D4204" s="2" t="s">
        <v>34</v>
      </c>
      <c r="E4204" s="4">
        <v>43538.84813657407</v>
      </c>
      <c r="F4204" s="4">
        <v>43540.84813657407</v>
      </c>
      <c r="G4204" s="4">
        <v>43542.84813657407</v>
      </c>
      <c r="H4204" s="2">
        <v>0.0</v>
      </c>
      <c r="I4204" s="2">
        <v>109.0</v>
      </c>
      <c r="J4204" s="2" t="s">
        <v>41</v>
      </c>
      <c r="K4204" s="2" t="s">
        <v>66</v>
      </c>
      <c r="L4204" s="2" t="s">
        <v>67</v>
      </c>
      <c r="M4204" s="2" t="s">
        <v>71</v>
      </c>
      <c r="N4204" s="2">
        <v>-2.0</v>
      </c>
      <c r="O4204" s="2">
        <v>2.0</v>
      </c>
      <c r="P4204" s="2">
        <v>109.0</v>
      </c>
      <c r="Q4204" s="2" t="str">
        <f>VLOOKUP(A4204,'Additional Data'!$A$1:$D$9949,2,0)</f>
        <v>Website</v>
      </c>
      <c r="R4204" s="2" t="str">
        <f>VLOOKUP(A4204,'Additional Data'!$A$1:$D$9949,4,0)</f>
        <v>Debit Card</v>
      </c>
      <c r="S4204" s="7">
        <f>VLOOKUP(A4204,'Additional Data'!$A$1:$D$9949,3,0)</f>
        <v>2173.163742</v>
      </c>
      <c r="T4204" s="2" t="str">
        <f>HLOOKUP(B4204,'Additional Data'!$F$1:$N$2,2,0)</f>
        <v>Laptop</v>
      </c>
    </row>
    <row r="4205" ht="14.25" customHeight="1">
      <c r="A4205" s="2">
        <v>460919.0</v>
      </c>
      <c r="B4205" s="2" t="s">
        <v>36</v>
      </c>
      <c r="C4205" s="2" t="s">
        <v>32</v>
      </c>
      <c r="D4205" s="2" t="s">
        <v>34</v>
      </c>
      <c r="E4205" s="4">
        <v>43538.849710648145</v>
      </c>
      <c r="F4205" s="4">
        <v>43544.849710648145</v>
      </c>
      <c r="G4205" s="4">
        <v>43543.849710648145</v>
      </c>
      <c r="H4205" s="2">
        <v>38.0</v>
      </c>
      <c r="I4205" s="2">
        <v>125.0</v>
      </c>
      <c r="J4205" s="2" t="s">
        <v>41</v>
      </c>
      <c r="K4205" s="2" t="s">
        <v>58</v>
      </c>
      <c r="L4205" s="2" t="s">
        <v>35</v>
      </c>
      <c r="M4205" s="2" t="s">
        <v>59</v>
      </c>
      <c r="N4205" s="2">
        <v>1.0</v>
      </c>
      <c r="O4205" s="2">
        <v>6.0</v>
      </c>
      <c r="P4205" s="2">
        <v>163.0</v>
      </c>
      <c r="Q4205" s="2" t="str">
        <f>VLOOKUP(A4205,'Additional Data'!$A$1:$D$9949,2,0)</f>
        <v>App</v>
      </c>
      <c r="R4205" s="2" t="str">
        <f>VLOOKUP(A4205,'Additional Data'!$A$1:$D$9949,4,0)</f>
        <v>Credit Card</v>
      </c>
      <c r="S4205" s="7">
        <f>VLOOKUP(A4205,'Additional Data'!$A$1:$D$9949,3,0)</f>
        <v>2101.292686</v>
      </c>
      <c r="T4205" s="2" t="str">
        <f>HLOOKUP(B4205,'Additional Data'!$F$1:$N$2,2,0)</f>
        <v>Laptop</v>
      </c>
    </row>
    <row r="4206" ht="14.25" customHeight="1">
      <c r="A4206" s="2">
        <v>62181.0</v>
      </c>
      <c r="B4206" s="2" t="s">
        <v>36</v>
      </c>
      <c r="C4206" s="2" t="s">
        <v>41</v>
      </c>
      <c r="D4206" s="2" t="s">
        <v>34</v>
      </c>
      <c r="E4206" s="4">
        <v>43538.86315972222</v>
      </c>
      <c r="F4206" s="4">
        <v>43540.86315972222</v>
      </c>
      <c r="G4206" s="4">
        <v>43543.86315972222</v>
      </c>
      <c r="H4206" s="2">
        <v>69.0</v>
      </c>
      <c r="I4206" s="2">
        <v>105.0</v>
      </c>
      <c r="J4206" s="2" t="s">
        <v>32</v>
      </c>
      <c r="K4206" s="2" t="s">
        <v>70</v>
      </c>
      <c r="L4206" s="2" t="s">
        <v>35</v>
      </c>
      <c r="M4206" s="2" t="s">
        <v>71</v>
      </c>
      <c r="N4206" s="2">
        <v>-3.0</v>
      </c>
      <c r="O4206" s="2">
        <v>2.0</v>
      </c>
      <c r="P4206" s="2">
        <v>174.0</v>
      </c>
      <c r="Q4206" s="2" t="str">
        <f>VLOOKUP(A4206,'Additional Data'!$A$1:$D$9949,2,0)</f>
        <v>Website</v>
      </c>
      <c r="R4206" s="2" t="str">
        <f>VLOOKUP(A4206,'Additional Data'!$A$1:$D$9949,4,0)</f>
        <v>Cash On Delivery</v>
      </c>
      <c r="S4206" s="7">
        <f>VLOOKUP(A4206,'Additional Data'!$A$1:$D$9949,3,0)</f>
        <v>3367.584937</v>
      </c>
      <c r="T4206" s="2" t="str">
        <f>HLOOKUP(B4206,'Additional Data'!$F$1:$N$2,2,0)</f>
        <v>Laptop</v>
      </c>
    </row>
    <row r="4207" ht="14.25" customHeight="1">
      <c r="A4207" s="2">
        <v>875700.0</v>
      </c>
      <c r="B4207" s="2" t="s">
        <v>36</v>
      </c>
      <c r="C4207" s="2" t="s">
        <v>32</v>
      </c>
      <c r="D4207" s="2" t="s">
        <v>34</v>
      </c>
      <c r="E4207" s="4">
        <v>43538.8680787037</v>
      </c>
      <c r="F4207" s="4">
        <v>43547.8680787037</v>
      </c>
      <c r="G4207" s="4">
        <v>43545.8680787037</v>
      </c>
      <c r="H4207" s="2">
        <v>27.0</v>
      </c>
      <c r="I4207" s="2">
        <v>113.0</v>
      </c>
      <c r="J4207" s="2" t="s">
        <v>63</v>
      </c>
      <c r="K4207" s="2" t="s">
        <v>81</v>
      </c>
      <c r="L4207" s="2" t="s">
        <v>35</v>
      </c>
      <c r="M4207" s="2" t="s">
        <v>71</v>
      </c>
      <c r="N4207" s="2">
        <v>2.0</v>
      </c>
      <c r="O4207" s="2">
        <v>9.0</v>
      </c>
      <c r="P4207" s="2">
        <v>140.0</v>
      </c>
      <c r="Q4207" s="2" t="str">
        <f>VLOOKUP(A4207,'Additional Data'!$A$1:$D$9949,2,0)</f>
        <v>Website</v>
      </c>
      <c r="R4207" s="2" t="str">
        <f>VLOOKUP(A4207,'Additional Data'!$A$1:$D$9949,4,0)</f>
        <v>Debit Card</v>
      </c>
      <c r="S4207" s="7">
        <f>VLOOKUP(A4207,'Additional Data'!$A$1:$D$9949,3,0)</f>
        <v>511.5321637</v>
      </c>
      <c r="T4207" s="2" t="str">
        <f>HLOOKUP(B4207,'Additional Data'!$F$1:$N$2,2,0)</f>
        <v>Laptop</v>
      </c>
    </row>
    <row r="4208" ht="14.25" customHeight="1">
      <c r="A4208" s="2">
        <v>530586.0</v>
      </c>
      <c r="B4208" s="2" t="s">
        <v>36</v>
      </c>
      <c r="C4208" s="2" t="s">
        <v>41</v>
      </c>
      <c r="D4208" s="2" t="s">
        <v>34</v>
      </c>
      <c r="E4208" s="4">
        <v>43538.86971064815</v>
      </c>
      <c r="F4208" s="4">
        <v>43539.86971064815</v>
      </c>
      <c r="G4208" s="4">
        <v>43545.86971064815</v>
      </c>
      <c r="H4208" s="2">
        <v>0.0</v>
      </c>
      <c r="I4208" s="2">
        <v>106.0</v>
      </c>
      <c r="J4208" s="2" t="s">
        <v>41</v>
      </c>
      <c r="K4208" s="2" t="s">
        <v>66</v>
      </c>
      <c r="L4208" s="2" t="s">
        <v>67</v>
      </c>
      <c r="M4208" s="2" t="s">
        <v>71</v>
      </c>
      <c r="N4208" s="2">
        <v>-6.0</v>
      </c>
      <c r="O4208" s="2">
        <v>1.0</v>
      </c>
      <c r="P4208" s="2">
        <v>106.0</v>
      </c>
      <c r="Q4208" s="2" t="str">
        <f>VLOOKUP(A4208,'Additional Data'!$A$1:$D$9949,2,0)</f>
        <v>Website</v>
      </c>
      <c r="R4208" s="2" t="str">
        <f>VLOOKUP(A4208,'Additional Data'!$A$1:$D$9949,4,0)</f>
        <v>Debit Card</v>
      </c>
      <c r="S4208" s="7">
        <f>VLOOKUP(A4208,'Additional Data'!$A$1:$D$9949,3,0)</f>
        <v>1013.082566</v>
      </c>
      <c r="T4208" s="2" t="str">
        <f>HLOOKUP(B4208,'Additional Data'!$F$1:$N$2,2,0)</f>
        <v>Laptop</v>
      </c>
    </row>
    <row r="4209" ht="14.25" customHeight="1">
      <c r="A4209" s="2">
        <v>458558.0</v>
      </c>
      <c r="B4209" s="2" t="s">
        <v>48</v>
      </c>
      <c r="C4209" s="2" t="s">
        <v>41</v>
      </c>
      <c r="D4209" s="2" t="s">
        <v>34</v>
      </c>
      <c r="E4209" s="4">
        <v>43538.87217592593</v>
      </c>
      <c r="F4209" s="4">
        <v>43541.87217592593</v>
      </c>
      <c r="G4209" s="4">
        <v>43545.87217592593</v>
      </c>
      <c r="H4209" s="2">
        <v>31.0</v>
      </c>
      <c r="I4209" s="2">
        <v>109.0</v>
      </c>
      <c r="J4209" s="2" t="s">
        <v>60</v>
      </c>
      <c r="K4209" s="2" t="s">
        <v>77</v>
      </c>
      <c r="L4209" s="2" t="s">
        <v>35</v>
      </c>
      <c r="M4209" s="2" t="s">
        <v>59</v>
      </c>
      <c r="N4209" s="2">
        <v>-4.0</v>
      </c>
      <c r="O4209" s="2">
        <v>3.0</v>
      </c>
      <c r="P4209" s="2">
        <v>140.0</v>
      </c>
      <c r="Q4209" s="2" t="str">
        <f>VLOOKUP(A4209,'Additional Data'!$A$1:$D$9949,2,0)</f>
        <v>App</v>
      </c>
      <c r="R4209" s="2" t="str">
        <f>VLOOKUP(A4209,'Additional Data'!$A$1:$D$9949,4,0)</f>
        <v>Debit Card</v>
      </c>
      <c r="S4209" s="7">
        <f>VLOOKUP(A4209,'Additional Data'!$A$1:$D$9949,3,0)</f>
        <v>3459</v>
      </c>
      <c r="T4209" s="2" t="str">
        <f>HLOOKUP(B4209,'Additional Data'!$F$1:$N$2,2,0)</f>
        <v>Gaming Console</v>
      </c>
    </row>
    <row r="4210" ht="14.25" customHeight="1">
      <c r="A4210" s="2">
        <v>904073.0</v>
      </c>
      <c r="B4210" s="2" t="s">
        <v>36</v>
      </c>
      <c r="C4210" s="2" t="s">
        <v>41</v>
      </c>
      <c r="D4210" s="2" t="s">
        <v>34</v>
      </c>
      <c r="E4210" s="4">
        <v>43538.88569444444</v>
      </c>
      <c r="F4210" s="4">
        <v>43548.88569444444</v>
      </c>
      <c r="G4210" s="4">
        <v>43544.88569444444</v>
      </c>
      <c r="H4210" s="2">
        <v>31.0</v>
      </c>
      <c r="I4210" s="2">
        <v>120.0</v>
      </c>
      <c r="J4210" s="2" t="s">
        <v>32</v>
      </c>
      <c r="K4210" s="2" t="s">
        <v>70</v>
      </c>
      <c r="L4210" s="2" t="s">
        <v>35</v>
      </c>
      <c r="M4210" s="2" t="s">
        <v>59</v>
      </c>
      <c r="N4210" s="2">
        <v>4.0</v>
      </c>
      <c r="O4210" s="2">
        <v>10.0</v>
      </c>
      <c r="P4210" s="2">
        <v>151.0</v>
      </c>
      <c r="Q4210" s="2" t="str">
        <f>VLOOKUP(A4210,'Additional Data'!$A$1:$D$9949,2,0)</f>
        <v>App</v>
      </c>
      <c r="R4210" s="2" t="str">
        <f>VLOOKUP(A4210,'Additional Data'!$A$1:$D$9949,4,0)</f>
        <v>Credit Card</v>
      </c>
      <c r="S4210" s="7">
        <f>VLOOKUP(A4210,'Additional Data'!$A$1:$D$9949,3,0)</f>
        <v>3155.802716</v>
      </c>
      <c r="T4210" s="2" t="str">
        <f>HLOOKUP(B4210,'Additional Data'!$F$1:$N$2,2,0)</f>
        <v>Laptop</v>
      </c>
    </row>
    <row r="4211" ht="14.25" customHeight="1">
      <c r="A4211" s="2">
        <v>810528.0</v>
      </c>
      <c r="B4211" s="2" t="s">
        <v>47</v>
      </c>
      <c r="C4211" s="2" t="s">
        <v>32</v>
      </c>
      <c r="D4211" s="2" t="s">
        <v>34</v>
      </c>
      <c r="E4211" s="4">
        <v>43538.886342592596</v>
      </c>
      <c r="F4211" s="4">
        <v>43541.886342592596</v>
      </c>
      <c r="G4211" s="4">
        <v>43545.886342592596</v>
      </c>
      <c r="H4211" s="2">
        <v>86.0</v>
      </c>
      <c r="I4211" s="2">
        <v>90.0</v>
      </c>
      <c r="J4211" s="2" t="s">
        <v>60</v>
      </c>
      <c r="K4211" s="2" t="s">
        <v>61</v>
      </c>
      <c r="L4211" s="2" t="s">
        <v>35</v>
      </c>
      <c r="M4211" s="2" t="s">
        <v>71</v>
      </c>
      <c r="N4211" s="2">
        <v>-4.0</v>
      </c>
      <c r="O4211" s="2">
        <v>3.0</v>
      </c>
      <c r="P4211" s="2">
        <v>176.0</v>
      </c>
      <c r="Q4211" s="2" t="str">
        <f>VLOOKUP(A4211,'Additional Data'!$A$1:$D$9949,2,0)</f>
        <v>Website</v>
      </c>
      <c r="R4211" s="2" t="str">
        <f>VLOOKUP(A4211,'Additional Data'!$A$1:$D$9949,4,0)</f>
        <v>Debit Card</v>
      </c>
      <c r="S4211" s="7">
        <f>VLOOKUP(A4211,'Additional Data'!$A$1:$D$9949,3,0)</f>
        <v>639.5578229</v>
      </c>
      <c r="T4211" s="2" t="str">
        <f>HLOOKUP(B4211,'Additional Data'!$F$1:$N$2,2,0)</f>
        <v>Tablet</v>
      </c>
    </row>
    <row r="4212" ht="14.25" customHeight="1">
      <c r="A4212" s="2">
        <v>505084.0</v>
      </c>
      <c r="B4212" s="2" t="s">
        <v>36</v>
      </c>
      <c r="C4212" s="2" t="s">
        <v>32</v>
      </c>
      <c r="D4212" s="2" t="s">
        <v>34</v>
      </c>
      <c r="E4212" s="4">
        <v>43538.897523148145</v>
      </c>
      <c r="F4212" s="4">
        <v>43542.897523148145</v>
      </c>
      <c r="G4212" s="4">
        <v>43545.897523148145</v>
      </c>
      <c r="H4212" s="2">
        <v>59.0</v>
      </c>
      <c r="I4212" s="2">
        <v>103.0</v>
      </c>
      <c r="J4212" s="2" t="s">
        <v>41</v>
      </c>
      <c r="K4212" s="2" t="s">
        <v>58</v>
      </c>
      <c r="L4212" s="2" t="s">
        <v>35</v>
      </c>
      <c r="M4212" s="2" t="s">
        <v>71</v>
      </c>
      <c r="N4212" s="2">
        <v>-3.0</v>
      </c>
      <c r="O4212" s="2">
        <v>4.0</v>
      </c>
      <c r="P4212" s="2">
        <v>162.0</v>
      </c>
      <c r="Q4212" s="2" t="str">
        <f>VLOOKUP(A4212,'Additional Data'!$A$1:$D$9949,2,0)</f>
        <v>App</v>
      </c>
      <c r="R4212" s="2" t="str">
        <f>VLOOKUP(A4212,'Additional Data'!$A$1:$D$9949,4,0)</f>
        <v>Debit Card</v>
      </c>
      <c r="S4212" s="7">
        <f>VLOOKUP(A4212,'Additional Data'!$A$1:$D$9949,3,0)</f>
        <v>1209.741092</v>
      </c>
      <c r="T4212" s="2" t="str">
        <f>HLOOKUP(B4212,'Additional Data'!$F$1:$N$2,2,0)</f>
        <v>Laptop</v>
      </c>
    </row>
    <row r="4213" ht="14.25" customHeight="1">
      <c r="A4213" s="2">
        <v>826874.0</v>
      </c>
      <c r="B4213" s="2" t="s">
        <v>36</v>
      </c>
      <c r="C4213" s="2" t="s">
        <v>41</v>
      </c>
      <c r="D4213" s="2" t="s">
        <v>34</v>
      </c>
      <c r="E4213" s="4">
        <v>43538.89879629629</v>
      </c>
      <c r="F4213" s="4">
        <v>43538.89879629629</v>
      </c>
      <c r="G4213" s="4">
        <v>43545.89879629629</v>
      </c>
      <c r="H4213" s="2">
        <v>0.0</v>
      </c>
      <c r="I4213" s="2">
        <v>108.0</v>
      </c>
      <c r="J4213" s="2" t="s">
        <v>41</v>
      </c>
      <c r="K4213" s="2" t="s">
        <v>66</v>
      </c>
      <c r="L4213" s="2" t="s">
        <v>67</v>
      </c>
      <c r="M4213" s="2" t="s">
        <v>71</v>
      </c>
      <c r="N4213" s="2">
        <v>-7.0</v>
      </c>
      <c r="O4213" s="2">
        <v>0.0</v>
      </c>
      <c r="P4213" s="2">
        <v>108.0</v>
      </c>
      <c r="Q4213" s="2" t="str">
        <f>VLOOKUP(A4213,'Additional Data'!$A$1:$D$9949,2,0)</f>
        <v>App</v>
      </c>
      <c r="R4213" s="2" t="str">
        <f>VLOOKUP(A4213,'Additional Data'!$A$1:$D$9949,4,0)</f>
        <v>Debit Card</v>
      </c>
      <c r="S4213" s="7">
        <f>VLOOKUP(A4213,'Additional Data'!$A$1:$D$9949,3,0)</f>
        <v>1835.669643</v>
      </c>
      <c r="T4213" s="2" t="str">
        <f>HLOOKUP(B4213,'Additional Data'!$F$1:$N$2,2,0)</f>
        <v>Laptop</v>
      </c>
    </row>
    <row r="4214" ht="14.25" customHeight="1">
      <c r="A4214" s="2">
        <v>308350.0</v>
      </c>
      <c r="B4214" s="2" t="s">
        <v>47</v>
      </c>
      <c r="C4214" s="2" t="s">
        <v>41</v>
      </c>
      <c r="D4214" s="2" t="s">
        <v>34</v>
      </c>
      <c r="E4214" s="4">
        <v>43538.90163194444</v>
      </c>
      <c r="F4214" s="4">
        <v>43543.90163194444</v>
      </c>
      <c r="G4214" s="4">
        <v>43542.90163194444</v>
      </c>
      <c r="H4214" s="2">
        <v>33.0</v>
      </c>
      <c r="I4214" s="2">
        <v>125.0</v>
      </c>
      <c r="J4214" s="2" t="s">
        <v>73</v>
      </c>
      <c r="K4214" s="2" t="s">
        <v>80</v>
      </c>
      <c r="L4214" s="2" t="s">
        <v>35</v>
      </c>
      <c r="M4214" s="2" t="s">
        <v>59</v>
      </c>
      <c r="N4214" s="2">
        <v>1.0</v>
      </c>
      <c r="O4214" s="2">
        <v>5.0</v>
      </c>
      <c r="P4214" s="2">
        <v>158.0</v>
      </c>
      <c r="Q4214" s="2" t="str">
        <f>VLOOKUP(A4214,'Additional Data'!$A$1:$D$9949,2,0)</f>
        <v>App</v>
      </c>
      <c r="R4214" s="2" t="str">
        <f>VLOOKUP(A4214,'Additional Data'!$A$1:$D$9949,4,0)</f>
        <v>Debit Card</v>
      </c>
      <c r="S4214" s="7">
        <f>VLOOKUP(A4214,'Additional Data'!$A$1:$D$9949,3,0)</f>
        <v>1920.309418</v>
      </c>
      <c r="T4214" s="2" t="str">
        <f>HLOOKUP(B4214,'Additional Data'!$F$1:$N$2,2,0)</f>
        <v>Tablet</v>
      </c>
    </row>
    <row r="4215" ht="14.25" customHeight="1">
      <c r="A4215" s="2">
        <v>478450.0</v>
      </c>
      <c r="B4215" s="2" t="s">
        <v>39</v>
      </c>
      <c r="C4215" s="2" t="s">
        <v>41</v>
      </c>
      <c r="D4215" s="2" t="s">
        <v>34</v>
      </c>
      <c r="E4215" s="4">
        <v>43538.902453703704</v>
      </c>
      <c r="F4215" s="4">
        <v>43546.902453703704</v>
      </c>
      <c r="G4215" s="4">
        <v>43543.902453703704</v>
      </c>
      <c r="H4215" s="2">
        <v>68.0</v>
      </c>
      <c r="I4215" s="2">
        <v>87.0</v>
      </c>
      <c r="J4215" s="2" t="s">
        <v>63</v>
      </c>
      <c r="K4215" s="2" t="s">
        <v>64</v>
      </c>
      <c r="L4215" s="2" t="s">
        <v>35</v>
      </c>
      <c r="M4215" s="2" t="s">
        <v>71</v>
      </c>
      <c r="N4215" s="2">
        <v>3.0</v>
      </c>
      <c r="O4215" s="2">
        <v>8.0</v>
      </c>
      <c r="P4215" s="2">
        <v>155.0</v>
      </c>
      <c r="Q4215" s="2" t="str">
        <f>VLOOKUP(A4215,'Additional Data'!$A$1:$D$9949,2,0)</f>
        <v>App</v>
      </c>
      <c r="R4215" s="2" t="str">
        <f>VLOOKUP(A4215,'Additional Data'!$A$1:$D$9949,4,0)</f>
        <v>Debit Card</v>
      </c>
      <c r="S4215" s="7">
        <f>VLOOKUP(A4215,'Additional Data'!$A$1:$D$9949,3,0)</f>
        <v>825.9065929</v>
      </c>
      <c r="T4215" s="2" t="str">
        <f>HLOOKUP(B4215,'Additional Data'!$F$1:$N$2,2,0)</f>
        <v>Mobile</v>
      </c>
    </row>
    <row r="4216" ht="14.25" customHeight="1">
      <c r="A4216" s="2">
        <v>126040.0</v>
      </c>
      <c r="B4216" s="2" t="s">
        <v>36</v>
      </c>
      <c r="C4216" s="2" t="s">
        <v>41</v>
      </c>
      <c r="D4216" s="2" t="s">
        <v>34</v>
      </c>
      <c r="E4216" s="4">
        <v>43538.902592592596</v>
      </c>
      <c r="F4216" s="4">
        <v>43543.902592592596</v>
      </c>
      <c r="G4216" s="4">
        <v>43544.902592592596</v>
      </c>
      <c r="H4216" s="2">
        <v>48.0</v>
      </c>
      <c r="I4216" s="2">
        <v>121.0</v>
      </c>
      <c r="J4216" s="2" t="s">
        <v>32</v>
      </c>
      <c r="K4216" s="2" t="s">
        <v>70</v>
      </c>
      <c r="L4216" s="2" t="s">
        <v>35</v>
      </c>
      <c r="M4216" s="2" t="s">
        <v>71</v>
      </c>
      <c r="N4216" s="2">
        <v>-1.0</v>
      </c>
      <c r="O4216" s="2">
        <v>5.0</v>
      </c>
      <c r="P4216" s="2">
        <v>169.0</v>
      </c>
      <c r="Q4216" s="2" t="str">
        <f>VLOOKUP(A4216,'Additional Data'!$A$1:$D$9949,2,0)</f>
        <v>App</v>
      </c>
      <c r="R4216" s="2" t="str">
        <f>VLOOKUP(A4216,'Additional Data'!$A$1:$D$9949,4,0)</f>
        <v>Debit Card</v>
      </c>
      <c r="S4216" s="7">
        <f>VLOOKUP(A4216,'Additional Data'!$A$1:$D$9949,3,0)</f>
        <v>489</v>
      </c>
      <c r="T4216" s="2" t="str">
        <f>HLOOKUP(B4216,'Additional Data'!$F$1:$N$2,2,0)</f>
        <v>Laptop</v>
      </c>
    </row>
    <row r="4217" ht="14.25" customHeight="1">
      <c r="A4217" s="2">
        <v>675820.0</v>
      </c>
      <c r="B4217" s="2" t="s">
        <v>39</v>
      </c>
      <c r="C4217" s="2" t="s">
        <v>41</v>
      </c>
      <c r="D4217" s="2" t="s">
        <v>34</v>
      </c>
      <c r="E4217" s="4">
        <v>43538.903703703705</v>
      </c>
      <c r="F4217" s="4">
        <v>43542.903703703705</v>
      </c>
      <c r="G4217" s="4">
        <v>43545.903703703705</v>
      </c>
      <c r="H4217" s="2">
        <v>64.0</v>
      </c>
      <c r="I4217" s="2">
        <v>100.0</v>
      </c>
      <c r="J4217" s="2" t="s">
        <v>32</v>
      </c>
      <c r="K4217" s="2" t="s">
        <v>70</v>
      </c>
      <c r="L4217" s="2" t="s">
        <v>35</v>
      </c>
      <c r="M4217" s="2" t="s">
        <v>71</v>
      </c>
      <c r="N4217" s="2">
        <v>-3.0</v>
      </c>
      <c r="O4217" s="2">
        <v>4.0</v>
      </c>
      <c r="P4217" s="2">
        <v>164.0</v>
      </c>
      <c r="Q4217" s="2" t="str">
        <f>VLOOKUP(A4217,'Additional Data'!$A$1:$D$9949,2,0)</f>
        <v>App</v>
      </c>
      <c r="R4217" s="2" t="str">
        <f>VLOOKUP(A4217,'Additional Data'!$A$1:$D$9949,4,0)</f>
        <v>Debit Card</v>
      </c>
      <c r="S4217" s="7">
        <f>VLOOKUP(A4217,'Additional Data'!$A$1:$D$9949,3,0)</f>
        <v>1071.708455</v>
      </c>
      <c r="T4217" s="2" t="str">
        <f>HLOOKUP(B4217,'Additional Data'!$F$1:$N$2,2,0)</f>
        <v>Mobile</v>
      </c>
    </row>
    <row r="4218" ht="14.25" customHeight="1">
      <c r="A4218" s="2">
        <v>781937.0</v>
      </c>
      <c r="B4218" s="2" t="s">
        <v>36</v>
      </c>
      <c r="C4218" s="2" t="s">
        <v>41</v>
      </c>
      <c r="D4218" s="2" t="s">
        <v>34</v>
      </c>
      <c r="E4218" s="4">
        <v>43538.91201388889</v>
      </c>
      <c r="F4218" s="4">
        <v>43542.91201388889</v>
      </c>
      <c r="G4218" s="4">
        <v>43541.91201388889</v>
      </c>
      <c r="H4218" s="2">
        <v>26.0</v>
      </c>
      <c r="I4218" s="2">
        <v>111.0</v>
      </c>
      <c r="J4218" s="2" t="s">
        <v>60</v>
      </c>
      <c r="K4218" s="2" t="s">
        <v>77</v>
      </c>
      <c r="L4218" s="2" t="s">
        <v>35</v>
      </c>
      <c r="M4218" s="2" t="s">
        <v>59</v>
      </c>
      <c r="N4218" s="2">
        <v>1.0</v>
      </c>
      <c r="O4218" s="2">
        <v>4.0</v>
      </c>
      <c r="P4218" s="2">
        <v>137.0</v>
      </c>
      <c r="Q4218" s="2" t="str">
        <f>VLOOKUP(A4218,'Additional Data'!$A$1:$D$9949,2,0)</f>
        <v>App</v>
      </c>
      <c r="R4218" s="2" t="str">
        <f>VLOOKUP(A4218,'Additional Data'!$A$1:$D$9949,4,0)</f>
        <v>Credit Card</v>
      </c>
      <c r="S4218" s="7">
        <f>VLOOKUP(A4218,'Additional Data'!$A$1:$D$9949,3,0)</f>
        <v>1212.956643</v>
      </c>
      <c r="T4218" s="2" t="str">
        <f>HLOOKUP(B4218,'Additional Data'!$F$1:$N$2,2,0)</f>
        <v>Laptop</v>
      </c>
    </row>
    <row r="4219" ht="14.25" customHeight="1">
      <c r="A4219" s="2">
        <v>633425.0</v>
      </c>
      <c r="B4219" s="2" t="s">
        <v>39</v>
      </c>
      <c r="C4219" s="2" t="s">
        <v>41</v>
      </c>
      <c r="D4219" s="2" t="s">
        <v>34</v>
      </c>
      <c r="E4219" s="4">
        <v>43538.91296296296</v>
      </c>
      <c r="F4219" s="4">
        <v>43547.91296296296</v>
      </c>
      <c r="G4219" s="4">
        <v>43542.91296296296</v>
      </c>
      <c r="H4219" s="2">
        <v>49.0</v>
      </c>
      <c r="I4219" s="2">
        <v>107.0</v>
      </c>
      <c r="J4219" s="2" t="s">
        <v>60</v>
      </c>
      <c r="K4219" s="2" t="s">
        <v>77</v>
      </c>
      <c r="L4219" s="2" t="s">
        <v>35</v>
      </c>
      <c r="M4219" s="2" t="s">
        <v>59</v>
      </c>
      <c r="N4219" s="2">
        <v>5.0</v>
      </c>
      <c r="O4219" s="2">
        <v>9.0</v>
      </c>
      <c r="P4219" s="2">
        <v>156.0</v>
      </c>
      <c r="Q4219" s="2" t="str">
        <f>VLOOKUP(A4219,'Additional Data'!$A$1:$D$9949,2,0)</f>
        <v>App</v>
      </c>
      <c r="R4219" s="2" t="str">
        <f>VLOOKUP(A4219,'Additional Data'!$A$1:$D$9949,4,0)</f>
        <v>Credit Card</v>
      </c>
      <c r="S4219" s="7">
        <f>VLOOKUP(A4219,'Additional Data'!$A$1:$D$9949,3,0)</f>
        <v>1927.298269</v>
      </c>
      <c r="T4219" s="2" t="str">
        <f>HLOOKUP(B4219,'Additional Data'!$F$1:$N$2,2,0)</f>
        <v>Mobile</v>
      </c>
    </row>
    <row r="4220" ht="14.25" customHeight="1">
      <c r="A4220" s="2">
        <v>906465.0</v>
      </c>
      <c r="B4220" s="2" t="s">
        <v>30</v>
      </c>
      <c r="C4220" s="2" t="s">
        <v>41</v>
      </c>
      <c r="D4220" s="2" t="s">
        <v>34</v>
      </c>
      <c r="E4220" s="4">
        <v>43538.916817129626</v>
      </c>
      <c r="F4220" s="4">
        <v>43544.916817129626</v>
      </c>
      <c r="G4220" s="4">
        <v>43545.916817129626</v>
      </c>
      <c r="H4220" s="2">
        <v>27.0</v>
      </c>
      <c r="I4220" s="2">
        <v>127.0</v>
      </c>
      <c r="J4220" s="2" t="s">
        <v>73</v>
      </c>
      <c r="K4220" s="2" t="s">
        <v>80</v>
      </c>
      <c r="L4220" s="2" t="s">
        <v>35</v>
      </c>
      <c r="M4220" s="2" t="s">
        <v>59</v>
      </c>
      <c r="N4220" s="2">
        <v>-1.0</v>
      </c>
      <c r="O4220" s="2">
        <v>6.0</v>
      </c>
      <c r="P4220" s="2">
        <v>154.0</v>
      </c>
      <c r="Q4220" s="2" t="str">
        <f>VLOOKUP(A4220,'Additional Data'!$A$1:$D$9949,2,0)</f>
        <v>Website</v>
      </c>
      <c r="R4220" s="2" t="str">
        <f>VLOOKUP(A4220,'Additional Data'!$A$1:$D$9949,4,0)</f>
        <v>Cash On Delivery</v>
      </c>
      <c r="S4220" s="7">
        <f>VLOOKUP(A4220,'Additional Data'!$A$1:$D$9949,3,0)</f>
        <v>1535.388984</v>
      </c>
      <c r="T4220" s="2" t="str">
        <f>HLOOKUP(B4220,'Additional Data'!$F$1:$N$2,2,0)</f>
        <v>PC</v>
      </c>
    </row>
    <row r="4221" ht="14.25" customHeight="1">
      <c r="A4221" s="2">
        <v>415298.0</v>
      </c>
      <c r="B4221" s="2" t="s">
        <v>30</v>
      </c>
      <c r="C4221" s="2" t="s">
        <v>32</v>
      </c>
      <c r="D4221" s="2" t="s">
        <v>34</v>
      </c>
      <c r="E4221" s="4">
        <v>43538.91792824074</v>
      </c>
      <c r="F4221" s="4">
        <v>43546.91792824074</v>
      </c>
      <c r="G4221" s="4">
        <v>43541.91792824074</v>
      </c>
      <c r="H4221" s="2">
        <v>49.0</v>
      </c>
      <c r="I4221" s="2">
        <v>125.0</v>
      </c>
      <c r="J4221" s="2" t="s">
        <v>41</v>
      </c>
      <c r="K4221" s="2" t="s">
        <v>58</v>
      </c>
      <c r="L4221" s="2" t="s">
        <v>35</v>
      </c>
      <c r="M4221" s="2" t="s">
        <v>59</v>
      </c>
      <c r="N4221" s="2">
        <v>5.0</v>
      </c>
      <c r="O4221" s="2">
        <v>8.0</v>
      </c>
      <c r="P4221" s="2">
        <v>174.0</v>
      </c>
      <c r="Q4221" s="2" t="str">
        <f>VLOOKUP(A4221,'Additional Data'!$A$1:$D$9949,2,0)</f>
        <v>App</v>
      </c>
      <c r="R4221" s="2" t="str">
        <f>VLOOKUP(A4221,'Additional Data'!$A$1:$D$9949,4,0)</f>
        <v>Debit Card</v>
      </c>
      <c r="S4221" s="7">
        <f>VLOOKUP(A4221,'Additional Data'!$A$1:$D$9949,3,0)</f>
        <v>791.5360751</v>
      </c>
      <c r="T4221" s="2" t="str">
        <f>HLOOKUP(B4221,'Additional Data'!$F$1:$N$2,2,0)</f>
        <v>PC</v>
      </c>
    </row>
    <row r="4222" ht="14.25" customHeight="1">
      <c r="A4222" s="2">
        <v>306484.0</v>
      </c>
      <c r="B4222" s="2" t="s">
        <v>39</v>
      </c>
      <c r="C4222" s="2" t="s">
        <v>41</v>
      </c>
      <c r="D4222" s="2" t="s">
        <v>34</v>
      </c>
      <c r="E4222" s="4">
        <v>43538.92023148148</v>
      </c>
      <c r="F4222" s="4">
        <v>43541.92023148148</v>
      </c>
      <c r="G4222" s="4">
        <v>43542.92023148148</v>
      </c>
      <c r="H4222" s="2">
        <v>61.0</v>
      </c>
      <c r="I4222" s="2">
        <v>103.0</v>
      </c>
      <c r="J4222" s="2" t="s">
        <v>32</v>
      </c>
      <c r="K4222" s="2" t="s">
        <v>70</v>
      </c>
      <c r="L4222" s="2" t="s">
        <v>35</v>
      </c>
      <c r="M4222" s="2" t="s">
        <v>71</v>
      </c>
      <c r="N4222" s="2">
        <v>-1.0</v>
      </c>
      <c r="O4222" s="2">
        <v>3.0</v>
      </c>
      <c r="P4222" s="2">
        <v>164.0</v>
      </c>
      <c r="Q4222" s="2" t="str">
        <f>VLOOKUP(A4222,'Additional Data'!$A$1:$D$9949,2,0)</f>
        <v>App</v>
      </c>
      <c r="R4222" s="2" t="str">
        <f>VLOOKUP(A4222,'Additional Data'!$A$1:$D$9949,4,0)</f>
        <v>Debit Card</v>
      </c>
      <c r="S4222" s="7">
        <f>VLOOKUP(A4222,'Additional Data'!$A$1:$D$9949,3,0)</f>
        <v>3181.938624</v>
      </c>
      <c r="T4222" s="2" t="str">
        <f>HLOOKUP(B4222,'Additional Data'!$F$1:$N$2,2,0)</f>
        <v>Mobile</v>
      </c>
    </row>
    <row r="4223" ht="14.25" customHeight="1">
      <c r="A4223" s="2">
        <v>88045.0</v>
      </c>
      <c r="B4223" s="2" t="s">
        <v>48</v>
      </c>
      <c r="C4223" s="2" t="s">
        <v>41</v>
      </c>
      <c r="D4223" s="2" t="s">
        <v>34</v>
      </c>
      <c r="E4223" s="4">
        <v>43538.92146990741</v>
      </c>
      <c r="F4223" s="4">
        <v>43541.92146990741</v>
      </c>
      <c r="G4223" s="4">
        <v>43543.92146990741</v>
      </c>
      <c r="H4223" s="2">
        <v>48.0</v>
      </c>
      <c r="I4223" s="2">
        <v>108.0</v>
      </c>
      <c r="J4223" s="2" t="s">
        <v>60</v>
      </c>
      <c r="K4223" s="2" t="s">
        <v>77</v>
      </c>
      <c r="L4223" s="2" t="s">
        <v>35</v>
      </c>
      <c r="M4223" s="2" t="s">
        <v>59</v>
      </c>
      <c r="N4223" s="2">
        <v>-2.0</v>
      </c>
      <c r="O4223" s="2">
        <v>3.0</v>
      </c>
      <c r="P4223" s="2">
        <v>156.0</v>
      </c>
      <c r="Q4223" s="2" t="str">
        <f>VLOOKUP(A4223,'Additional Data'!$A$1:$D$9949,2,0)</f>
        <v>App</v>
      </c>
      <c r="R4223" s="2" t="str">
        <f>VLOOKUP(A4223,'Additional Data'!$A$1:$D$9949,4,0)</f>
        <v>Credit Card</v>
      </c>
      <c r="S4223" s="7">
        <f>VLOOKUP(A4223,'Additional Data'!$A$1:$D$9949,3,0)</f>
        <v>2013</v>
      </c>
      <c r="T4223" s="2" t="str">
        <f>HLOOKUP(B4223,'Additional Data'!$F$1:$N$2,2,0)</f>
        <v>Gaming Console</v>
      </c>
    </row>
    <row r="4224" ht="14.25" customHeight="1">
      <c r="A4224" s="2">
        <v>251026.0</v>
      </c>
      <c r="B4224" s="2" t="s">
        <v>36</v>
      </c>
      <c r="C4224" s="2" t="s">
        <v>32</v>
      </c>
      <c r="D4224" s="2" t="s">
        <v>34</v>
      </c>
      <c r="E4224" s="4">
        <v>43538.93263888889</v>
      </c>
      <c r="F4224" s="4">
        <v>43544.93263888889</v>
      </c>
      <c r="G4224" s="4">
        <v>43543.93263888889</v>
      </c>
      <c r="H4224" s="2">
        <v>34.0</v>
      </c>
      <c r="I4224" s="2">
        <v>128.0</v>
      </c>
      <c r="J4224" s="2" t="s">
        <v>41</v>
      </c>
      <c r="K4224" s="2" t="s">
        <v>58</v>
      </c>
      <c r="L4224" s="2" t="s">
        <v>35</v>
      </c>
      <c r="M4224" s="2" t="s">
        <v>59</v>
      </c>
      <c r="N4224" s="2">
        <v>1.0</v>
      </c>
      <c r="O4224" s="2">
        <v>6.0</v>
      </c>
      <c r="P4224" s="2">
        <v>162.0</v>
      </c>
      <c r="Q4224" s="2" t="str">
        <f>VLOOKUP(A4224,'Additional Data'!$A$1:$D$9949,2,0)</f>
        <v>App</v>
      </c>
      <c r="R4224" s="2" t="str">
        <f>VLOOKUP(A4224,'Additional Data'!$A$1:$D$9949,4,0)</f>
        <v>Debit Card</v>
      </c>
      <c r="S4224" s="7">
        <f>VLOOKUP(A4224,'Additional Data'!$A$1:$D$9949,3,0)</f>
        <v>1547.032219</v>
      </c>
      <c r="T4224" s="2" t="str">
        <f>HLOOKUP(B4224,'Additional Data'!$F$1:$N$2,2,0)</f>
        <v>Laptop</v>
      </c>
    </row>
    <row r="4225" ht="14.25" customHeight="1">
      <c r="A4225" s="2">
        <v>823738.0</v>
      </c>
      <c r="B4225" s="2" t="s">
        <v>48</v>
      </c>
      <c r="C4225" s="2" t="s">
        <v>32</v>
      </c>
      <c r="D4225" s="2" t="s">
        <v>34</v>
      </c>
      <c r="E4225" s="4">
        <v>43538.938055555554</v>
      </c>
      <c r="F4225" s="4">
        <v>43545.938055555554</v>
      </c>
      <c r="G4225" s="4">
        <v>43545.938055555554</v>
      </c>
      <c r="H4225" s="2">
        <v>77.0</v>
      </c>
      <c r="I4225" s="2">
        <v>104.0</v>
      </c>
      <c r="J4225" s="2" t="s">
        <v>73</v>
      </c>
      <c r="K4225" s="2" t="s">
        <v>74</v>
      </c>
      <c r="L4225" s="2" t="s">
        <v>35</v>
      </c>
      <c r="M4225" s="2" t="s">
        <v>71</v>
      </c>
      <c r="N4225" s="2">
        <v>0.0</v>
      </c>
      <c r="O4225" s="2">
        <v>7.0</v>
      </c>
      <c r="P4225" s="2">
        <v>181.0</v>
      </c>
      <c r="Q4225" s="2" t="str">
        <f>VLOOKUP(A4225,'Additional Data'!$A$1:$D$9949,2,0)</f>
        <v>App</v>
      </c>
      <c r="R4225" s="2" t="str">
        <f>VLOOKUP(A4225,'Additional Data'!$A$1:$D$9949,4,0)</f>
        <v>Debit Card</v>
      </c>
      <c r="S4225" s="7">
        <f>VLOOKUP(A4225,'Additional Data'!$A$1:$D$9949,3,0)</f>
        <v>1818</v>
      </c>
      <c r="T4225" s="2" t="str">
        <f>HLOOKUP(B4225,'Additional Data'!$F$1:$N$2,2,0)</f>
        <v>Gaming Console</v>
      </c>
    </row>
    <row r="4226" ht="14.25" customHeight="1">
      <c r="A4226" s="2">
        <v>701939.0</v>
      </c>
      <c r="B4226" s="2" t="s">
        <v>48</v>
      </c>
      <c r="C4226" s="2" t="s">
        <v>41</v>
      </c>
      <c r="D4226" s="2" t="s">
        <v>34</v>
      </c>
      <c r="E4226" s="4">
        <v>43538.93943287037</v>
      </c>
      <c r="F4226" s="4">
        <v>43540.93943287037</v>
      </c>
      <c r="G4226" s="4">
        <v>43542.93943287037</v>
      </c>
      <c r="H4226" s="2">
        <v>72.0</v>
      </c>
      <c r="I4226" s="2">
        <v>104.0</v>
      </c>
      <c r="J4226" s="2" t="s">
        <v>32</v>
      </c>
      <c r="K4226" s="2" t="s">
        <v>70</v>
      </c>
      <c r="L4226" s="2" t="s">
        <v>35</v>
      </c>
      <c r="M4226" s="2" t="s">
        <v>71</v>
      </c>
      <c r="N4226" s="2">
        <v>-2.0</v>
      </c>
      <c r="O4226" s="2">
        <v>2.0</v>
      </c>
      <c r="P4226" s="2">
        <v>176.0</v>
      </c>
      <c r="Q4226" s="2" t="str">
        <f>VLOOKUP(A4226,'Additional Data'!$A$1:$D$9949,2,0)</f>
        <v>App</v>
      </c>
      <c r="R4226" s="2" t="str">
        <f>VLOOKUP(A4226,'Additional Data'!$A$1:$D$9949,4,0)</f>
        <v>Cash On Delivery</v>
      </c>
      <c r="S4226" s="7">
        <f>VLOOKUP(A4226,'Additional Data'!$A$1:$D$9949,3,0)</f>
        <v>543.9284718</v>
      </c>
      <c r="T4226" s="2" t="str">
        <f>HLOOKUP(B4226,'Additional Data'!$F$1:$N$2,2,0)</f>
        <v>Gaming Console</v>
      </c>
    </row>
    <row r="4227" ht="14.25" customHeight="1">
      <c r="A4227" s="2">
        <v>84507.0</v>
      </c>
      <c r="B4227" s="2" t="s">
        <v>39</v>
      </c>
      <c r="C4227" s="2" t="s">
        <v>32</v>
      </c>
      <c r="D4227" s="2" t="s">
        <v>34</v>
      </c>
      <c r="E4227" s="4">
        <v>43538.93975694444</v>
      </c>
      <c r="F4227" s="4">
        <v>43540.93975694444</v>
      </c>
      <c r="G4227" s="4">
        <v>43541.93975694444</v>
      </c>
      <c r="H4227" s="2">
        <v>41.0</v>
      </c>
      <c r="I4227" s="2">
        <v>124.0</v>
      </c>
      <c r="J4227" s="2" t="s">
        <v>73</v>
      </c>
      <c r="K4227" s="2" t="s">
        <v>74</v>
      </c>
      <c r="L4227" s="2" t="s">
        <v>35</v>
      </c>
      <c r="M4227" s="2" t="s">
        <v>59</v>
      </c>
      <c r="N4227" s="2">
        <v>-1.0</v>
      </c>
      <c r="O4227" s="2">
        <v>2.0</v>
      </c>
      <c r="P4227" s="2">
        <v>165.0</v>
      </c>
      <c r="Q4227" s="2" t="str">
        <f>VLOOKUP(A4227,'Additional Data'!$A$1:$D$9949,2,0)</f>
        <v>Website</v>
      </c>
      <c r="R4227" s="2" t="str">
        <f>VLOOKUP(A4227,'Additional Data'!$A$1:$D$9949,4,0)</f>
        <v>Credit Card</v>
      </c>
      <c r="S4227" s="7">
        <f>VLOOKUP(A4227,'Additional Data'!$A$1:$D$9949,3,0)</f>
        <v>2287</v>
      </c>
      <c r="T4227" s="2" t="str">
        <f>HLOOKUP(B4227,'Additional Data'!$F$1:$N$2,2,0)</f>
        <v>Mobile</v>
      </c>
    </row>
    <row r="4228" ht="14.25" customHeight="1">
      <c r="A4228" s="2">
        <v>450047.0</v>
      </c>
      <c r="B4228" s="2" t="s">
        <v>47</v>
      </c>
      <c r="C4228" s="2" t="s">
        <v>32</v>
      </c>
      <c r="D4228" s="2" t="s">
        <v>34</v>
      </c>
      <c r="E4228" s="4">
        <v>43538.94230324074</v>
      </c>
      <c r="F4228" s="4">
        <v>43545.94230324074</v>
      </c>
      <c r="G4228" s="4">
        <v>43543.94230324074</v>
      </c>
      <c r="H4228" s="2">
        <v>71.0</v>
      </c>
      <c r="I4228" s="2">
        <v>87.0</v>
      </c>
      <c r="J4228" s="2" t="s">
        <v>63</v>
      </c>
      <c r="K4228" s="2" t="s">
        <v>81</v>
      </c>
      <c r="L4228" s="2" t="s">
        <v>35</v>
      </c>
      <c r="M4228" s="2" t="s">
        <v>71</v>
      </c>
      <c r="N4228" s="2">
        <v>2.0</v>
      </c>
      <c r="O4228" s="2">
        <v>7.0</v>
      </c>
      <c r="P4228" s="2">
        <v>158.0</v>
      </c>
      <c r="Q4228" s="2" t="str">
        <f>VLOOKUP(A4228,'Additional Data'!$A$1:$D$9949,2,0)</f>
        <v>App</v>
      </c>
      <c r="R4228" s="2" t="str">
        <f>VLOOKUP(A4228,'Additional Data'!$A$1:$D$9949,4,0)</f>
        <v>Credit Card</v>
      </c>
      <c r="S4228" s="7">
        <f>VLOOKUP(A4228,'Additional Data'!$A$1:$D$9949,3,0)</f>
        <v>951.8699119</v>
      </c>
      <c r="T4228" s="2" t="str">
        <f>HLOOKUP(B4228,'Additional Data'!$F$1:$N$2,2,0)</f>
        <v>Tablet</v>
      </c>
    </row>
    <row r="4229" ht="14.25" customHeight="1">
      <c r="A4229" s="2">
        <v>8279.0</v>
      </c>
      <c r="B4229" s="2" t="s">
        <v>39</v>
      </c>
      <c r="C4229" s="2" t="s">
        <v>41</v>
      </c>
      <c r="D4229" s="2" t="s">
        <v>34</v>
      </c>
      <c r="E4229" s="4">
        <v>43538.94810185185</v>
      </c>
      <c r="F4229" s="4">
        <v>43540.94810185185</v>
      </c>
      <c r="G4229" s="4">
        <v>43544.94810185185</v>
      </c>
      <c r="H4229" s="2">
        <v>62.0</v>
      </c>
      <c r="I4229" s="2">
        <v>91.0</v>
      </c>
      <c r="J4229" s="2" t="s">
        <v>60</v>
      </c>
      <c r="K4229" s="2" t="s">
        <v>77</v>
      </c>
      <c r="L4229" s="2" t="s">
        <v>35</v>
      </c>
      <c r="M4229" s="2" t="s">
        <v>71</v>
      </c>
      <c r="N4229" s="2">
        <v>-4.0</v>
      </c>
      <c r="O4229" s="2">
        <v>2.0</v>
      </c>
      <c r="P4229" s="2">
        <v>153.0</v>
      </c>
      <c r="Q4229" s="2" t="str">
        <f>VLOOKUP(A4229,'Additional Data'!$A$1:$D$9949,2,0)</f>
        <v>App</v>
      </c>
      <c r="R4229" s="2" t="str">
        <f>VLOOKUP(A4229,'Additional Data'!$A$1:$D$9949,4,0)</f>
        <v>Credit Card</v>
      </c>
      <c r="S4229" s="7">
        <f>VLOOKUP(A4229,'Additional Data'!$A$1:$D$9949,3,0)</f>
        <v>2761.310367</v>
      </c>
      <c r="T4229" s="2" t="str">
        <f>HLOOKUP(B4229,'Additional Data'!$F$1:$N$2,2,0)</f>
        <v>Mobile</v>
      </c>
    </row>
    <row r="4230" ht="14.25" customHeight="1">
      <c r="A4230" s="2">
        <v>277969.0</v>
      </c>
      <c r="B4230" s="2" t="s">
        <v>30</v>
      </c>
      <c r="C4230" s="2" t="s">
        <v>32</v>
      </c>
      <c r="D4230" s="2" t="s">
        <v>34</v>
      </c>
      <c r="E4230" s="4">
        <v>43538.9487037037</v>
      </c>
      <c r="F4230" s="4">
        <v>43541.9487037037</v>
      </c>
      <c r="G4230" s="4">
        <v>43541.9487037037</v>
      </c>
      <c r="H4230" s="2">
        <v>39.0</v>
      </c>
      <c r="I4230" s="2">
        <v>121.0</v>
      </c>
      <c r="J4230" s="2" t="s">
        <v>41</v>
      </c>
      <c r="K4230" s="2" t="s">
        <v>58</v>
      </c>
      <c r="L4230" s="2" t="s">
        <v>35</v>
      </c>
      <c r="M4230" s="2" t="s">
        <v>59</v>
      </c>
      <c r="N4230" s="2">
        <v>0.0</v>
      </c>
      <c r="O4230" s="2">
        <v>3.0</v>
      </c>
      <c r="P4230" s="2">
        <v>160.0</v>
      </c>
      <c r="Q4230" s="2" t="str">
        <f>VLOOKUP(A4230,'Additional Data'!$A$1:$D$9949,2,0)</f>
        <v>App</v>
      </c>
      <c r="R4230" s="2" t="str">
        <f>VLOOKUP(A4230,'Additional Data'!$A$1:$D$9949,4,0)</f>
        <v>Credit Card</v>
      </c>
      <c r="S4230" s="7">
        <f>VLOOKUP(A4230,'Additional Data'!$A$1:$D$9949,3,0)</f>
        <v>2346</v>
      </c>
      <c r="T4230" s="2" t="str">
        <f>HLOOKUP(B4230,'Additional Data'!$F$1:$N$2,2,0)</f>
        <v>PC</v>
      </c>
    </row>
    <row r="4231" ht="14.25" customHeight="1">
      <c r="A4231" s="2">
        <v>774596.0</v>
      </c>
      <c r="B4231" s="2" t="s">
        <v>39</v>
      </c>
      <c r="C4231" s="2" t="s">
        <v>41</v>
      </c>
      <c r="D4231" s="2" t="s">
        <v>34</v>
      </c>
      <c r="E4231" s="4">
        <v>43538.95143518518</v>
      </c>
      <c r="F4231" s="4">
        <v>43543.95143518518</v>
      </c>
      <c r="G4231" s="4">
        <v>43545.95143518518</v>
      </c>
      <c r="H4231" s="2">
        <v>81.0</v>
      </c>
      <c r="I4231" s="2">
        <v>87.0</v>
      </c>
      <c r="J4231" s="2" t="s">
        <v>63</v>
      </c>
      <c r="K4231" s="2" t="s">
        <v>64</v>
      </c>
      <c r="L4231" s="2" t="s">
        <v>35</v>
      </c>
      <c r="M4231" s="2" t="s">
        <v>71</v>
      </c>
      <c r="N4231" s="2">
        <v>-2.0</v>
      </c>
      <c r="O4231" s="2">
        <v>5.0</v>
      </c>
      <c r="P4231" s="2">
        <v>168.0</v>
      </c>
      <c r="Q4231" s="2" t="str">
        <f>VLOOKUP(A4231,'Additional Data'!$A$1:$D$9949,2,0)</f>
        <v>App</v>
      </c>
      <c r="R4231" s="2" t="str">
        <f>VLOOKUP(A4231,'Additional Data'!$A$1:$D$9949,4,0)</f>
        <v>Debit Card</v>
      </c>
      <c r="S4231" s="7">
        <f>VLOOKUP(A4231,'Additional Data'!$A$1:$D$9949,3,0)</f>
        <v>2288.07758</v>
      </c>
      <c r="T4231" s="2" t="str">
        <f>HLOOKUP(B4231,'Additional Data'!$F$1:$N$2,2,0)</f>
        <v>Mobile</v>
      </c>
    </row>
    <row r="4232" ht="14.25" customHeight="1">
      <c r="A4232" s="2">
        <v>411911.0</v>
      </c>
      <c r="B4232" s="2" t="s">
        <v>46</v>
      </c>
      <c r="C4232" s="2" t="s">
        <v>41</v>
      </c>
      <c r="D4232" s="2" t="s">
        <v>34</v>
      </c>
      <c r="E4232" s="4">
        <v>43538.95178240741</v>
      </c>
      <c r="F4232" s="4">
        <v>43546.95178240741</v>
      </c>
      <c r="G4232" s="4">
        <v>43544.95178240741</v>
      </c>
      <c r="H4232" s="2">
        <v>37.0</v>
      </c>
      <c r="I4232" s="2">
        <v>115.0</v>
      </c>
      <c r="J4232" s="2" t="s">
        <v>60</v>
      </c>
      <c r="K4232" s="2" t="s">
        <v>77</v>
      </c>
      <c r="L4232" s="2" t="s">
        <v>35</v>
      </c>
      <c r="M4232" s="2" t="s">
        <v>59</v>
      </c>
      <c r="N4232" s="2">
        <v>2.0</v>
      </c>
      <c r="O4232" s="2">
        <v>8.0</v>
      </c>
      <c r="P4232" s="2">
        <v>152.0</v>
      </c>
      <c r="Q4232" s="2" t="str">
        <f>VLOOKUP(A4232,'Additional Data'!$A$1:$D$9949,2,0)</f>
        <v>App</v>
      </c>
      <c r="R4232" s="2" t="str">
        <f>VLOOKUP(A4232,'Additional Data'!$A$1:$D$9949,4,0)</f>
        <v>Credit Card</v>
      </c>
      <c r="S4232" s="7">
        <f>VLOOKUP(A4232,'Additional Data'!$A$1:$D$9949,3,0)</f>
        <v>495</v>
      </c>
      <c r="T4232" s="2" t="str">
        <f>HLOOKUP(B4232,'Additional Data'!$F$1:$N$2,2,0)</f>
        <v>TV</v>
      </c>
    </row>
    <row r="4233" ht="14.25" customHeight="1">
      <c r="A4233" s="2">
        <v>923479.0</v>
      </c>
      <c r="B4233" s="2" t="s">
        <v>39</v>
      </c>
      <c r="C4233" s="2" t="s">
        <v>41</v>
      </c>
      <c r="D4233" s="2" t="s">
        <v>34</v>
      </c>
      <c r="E4233" s="4">
        <v>43538.952511574076</v>
      </c>
      <c r="F4233" s="4">
        <v>43545.952511574076</v>
      </c>
      <c r="G4233" s="4">
        <v>43541.952511574076</v>
      </c>
      <c r="H4233" s="2">
        <v>38.0</v>
      </c>
      <c r="I4233" s="2">
        <v>124.0</v>
      </c>
      <c r="J4233" s="2" t="s">
        <v>32</v>
      </c>
      <c r="K4233" s="2" t="s">
        <v>70</v>
      </c>
      <c r="L4233" s="2" t="s">
        <v>35</v>
      </c>
      <c r="M4233" s="2" t="s">
        <v>59</v>
      </c>
      <c r="N4233" s="2">
        <v>4.0</v>
      </c>
      <c r="O4233" s="2">
        <v>7.0</v>
      </c>
      <c r="P4233" s="2">
        <v>162.0</v>
      </c>
      <c r="Q4233" s="2" t="str">
        <f>VLOOKUP(A4233,'Additional Data'!$A$1:$D$9949,2,0)</f>
        <v>App</v>
      </c>
      <c r="R4233" s="2" t="str">
        <f>VLOOKUP(A4233,'Additional Data'!$A$1:$D$9949,4,0)</f>
        <v>Credit Card</v>
      </c>
      <c r="S4233" s="7">
        <f>VLOOKUP(A4233,'Additional Data'!$A$1:$D$9949,3,0)</f>
        <v>2679.861081</v>
      </c>
      <c r="T4233" s="2" t="str">
        <f>HLOOKUP(B4233,'Additional Data'!$F$1:$N$2,2,0)</f>
        <v>Mobile</v>
      </c>
    </row>
    <row r="4234" ht="14.25" customHeight="1">
      <c r="A4234" s="2">
        <v>512253.0</v>
      </c>
      <c r="B4234" s="2" t="s">
        <v>30</v>
      </c>
      <c r="C4234" s="2" t="s">
        <v>32</v>
      </c>
      <c r="D4234" s="2" t="s">
        <v>34</v>
      </c>
      <c r="E4234" s="4">
        <v>43538.96009259259</v>
      </c>
      <c r="F4234" s="4">
        <v>43541.96009259259</v>
      </c>
      <c r="G4234" s="4">
        <v>43544.96009259259</v>
      </c>
      <c r="H4234" s="2">
        <v>55.0</v>
      </c>
      <c r="I4234" s="2">
        <v>103.0</v>
      </c>
      <c r="J4234" s="2" t="s">
        <v>41</v>
      </c>
      <c r="K4234" s="2" t="s">
        <v>58</v>
      </c>
      <c r="L4234" s="2" t="s">
        <v>35</v>
      </c>
      <c r="M4234" s="2" t="s">
        <v>71</v>
      </c>
      <c r="N4234" s="2">
        <v>-3.0</v>
      </c>
      <c r="O4234" s="2">
        <v>3.0</v>
      </c>
      <c r="P4234" s="2">
        <v>158.0</v>
      </c>
      <c r="Q4234" s="2" t="str">
        <f>VLOOKUP(A4234,'Additional Data'!$A$1:$D$9949,2,0)</f>
        <v>Website</v>
      </c>
      <c r="R4234" s="2" t="str">
        <f>VLOOKUP(A4234,'Additional Data'!$A$1:$D$9949,4,0)</f>
        <v>Cash On Delivery</v>
      </c>
      <c r="S4234" s="7">
        <f>VLOOKUP(A4234,'Additional Data'!$A$1:$D$9949,3,0)</f>
        <v>189.8590411</v>
      </c>
      <c r="T4234" s="2" t="str">
        <f>HLOOKUP(B4234,'Additional Data'!$F$1:$N$2,2,0)</f>
        <v>PC</v>
      </c>
    </row>
    <row r="4235" ht="14.25" customHeight="1">
      <c r="A4235" s="2">
        <v>686806.0</v>
      </c>
      <c r="B4235" s="2" t="s">
        <v>30</v>
      </c>
      <c r="C4235" s="2" t="s">
        <v>41</v>
      </c>
      <c r="D4235" s="2" t="s">
        <v>34</v>
      </c>
      <c r="E4235" s="4">
        <v>43538.96481481481</v>
      </c>
      <c r="F4235" s="4">
        <v>43547.96481481481</v>
      </c>
      <c r="G4235" s="4">
        <v>43542.96481481481</v>
      </c>
      <c r="H4235" s="2">
        <v>42.0</v>
      </c>
      <c r="I4235" s="2">
        <v>108.0</v>
      </c>
      <c r="J4235" s="2" t="s">
        <v>60</v>
      </c>
      <c r="K4235" s="2" t="s">
        <v>77</v>
      </c>
      <c r="L4235" s="2" t="s">
        <v>35</v>
      </c>
      <c r="M4235" s="2" t="s">
        <v>59</v>
      </c>
      <c r="N4235" s="2">
        <v>5.0</v>
      </c>
      <c r="O4235" s="2">
        <v>9.0</v>
      </c>
      <c r="P4235" s="2">
        <v>150.0</v>
      </c>
      <c r="Q4235" s="2" t="str">
        <f>VLOOKUP(A4235,'Additional Data'!$A$1:$D$9949,2,0)</f>
        <v>App</v>
      </c>
      <c r="R4235" s="2" t="str">
        <f>VLOOKUP(A4235,'Additional Data'!$A$1:$D$9949,4,0)</f>
        <v>Debit Card</v>
      </c>
      <c r="S4235" s="7">
        <f>VLOOKUP(A4235,'Additional Data'!$A$1:$D$9949,3,0)</f>
        <v>2672</v>
      </c>
      <c r="T4235" s="2" t="str">
        <f>HLOOKUP(B4235,'Additional Data'!$F$1:$N$2,2,0)</f>
        <v>PC</v>
      </c>
    </row>
    <row r="4236" ht="14.25" customHeight="1">
      <c r="A4236" s="2">
        <v>856629.0</v>
      </c>
      <c r="B4236" s="2" t="s">
        <v>30</v>
      </c>
      <c r="C4236" s="2" t="s">
        <v>32</v>
      </c>
      <c r="D4236" s="2" t="s">
        <v>34</v>
      </c>
      <c r="E4236" s="4">
        <v>43538.96740740741</v>
      </c>
      <c r="F4236" s="4">
        <v>43545.96740740741</v>
      </c>
      <c r="G4236" s="4">
        <v>43544.96740740741</v>
      </c>
      <c r="H4236" s="2">
        <v>47.0</v>
      </c>
      <c r="I4236" s="2">
        <v>111.0</v>
      </c>
      <c r="J4236" s="2" t="s">
        <v>60</v>
      </c>
      <c r="K4236" s="2" t="s">
        <v>61</v>
      </c>
      <c r="L4236" s="2" t="s">
        <v>35</v>
      </c>
      <c r="M4236" s="2" t="s">
        <v>59</v>
      </c>
      <c r="N4236" s="2">
        <v>1.0</v>
      </c>
      <c r="O4236" s="2">
        <v>7.0</v>
      </c>
      <c r="P4236" s="2">
        <v>158.0</v>
      </c>
      <c r="Q4236" s="2" t="str">
        <f>VLOOKUP(A4236,'Additional Data'!$A$1:$D$9949,2,0)</f>
        <v>Website</v>
      </c>
      <c r="R4236" s="2" t="str">
        <f>VLOOKUP(A4236,'Additional Data'!$A$1:$D$9949,4,0)</f>
        <v>Credit Card</v>
      </c>
      <c r="S4236" s="7">
        <f>VLOOKUP(A4236,'Additional Data'!$A$1:$D$9949,3,0)</f>
        <v>2742.299342</v>
      </c>
      <c r="T4236" s="2" t="str">
        <f>HLOOKUP(B4236,'Additional Data'!$F$1:$N$2,2,0)</f>
        <v>PC</v>
      </c>
    </row>
    <row r="4237" ht="14.25" customHeight="1">
      <c r="A4237" s="2">
        <v>320011.0</v>
      </c>
      <c r="B4237" s="2" t="s">
        <v>47</v>
      </c>
      <c r="C4237" s="2" t="s">
        <v>32</v>
      </c>
      <c r="D4237" s="2" t="s">
        <v>34</v>
      </c>
      <c r="E4237" s="4">
        <v>43538.9675</v>
      </c>
      <c r="F4237" s="4">
        <v>43542.9675</v>
      </c>
      <c r="G4237" s="4">
        <v>43542.9675</v>
      </c>
      <c r="H4237" s="2">
        <v>50.0</v>
      </c>
      <c r="I4237" s="2">
        <v>108.0</v>
      </c>
      <c r="J4237" s="2" t="s">
        <v>60</v>
      </c>
      <c r="K4237" s="2" t="s">
        <v>61</v>
      </c>
      <c r="L4237" s="2" t="s">
        <v>35</v>
      </c>
      <c r="M4237" s="2" t="s">
        <v>59</v>
      </c>
      <c r="N4237" s="2">
        <v>0.0</v>
      </c>
      <c r="O4237" s="2">
        <v>4.0</v>
      </c>
      <c r="P4237" s="2">
        <v>158.0</v>
      </c>
      <c r="Q4237" s="2" t="str">
        <f>VLOOKUP(A4237,'Additional Data'!$A$1:$D$9949,2,0)</f>
        <v>App</v>
      </c>
      <c r="R4237" s="2" t="str">
        <f>VLOOKUP(A4237,'Additional Data'!$A$1:$D$9949,4,0)</f>
        <v>Credit Card</v>
      </c>
      <c r="S4237" s="7">
        <f>VLOOKUP(A4237,'Additional Data'!$A$1:$D$9949,3,0)</f>
        <v>1400.305493</v>
      </c>
      <c r="T4237" s="2" t="str">
        <f>HLOOKUP(B4237,'Additional Data'!$F$1:$N$2,2,0)</f>
        <v>Tablet</v>
      </c>
    </row>
    <row r="4238" ht="14.25" customHeight="1">
      <c r="A4238" s="2">
        <v>651279.0</v>
      </c>
      <c r="B4238" s="2" t="s">
        <v>39</v>
      </c>
      <c r="C4238" s="2" t="s">
        <v>32</v>
      </c>
      <c r="D4238" s="2" t="s">
        <v>34</v>
      </c>
      <c r="E4238" s="4">
        <v>43538.981886574074</v>
      </c>
      <c r="F4238" s="4">
        <v>43538.981886574074</v>
      </c>
      <c r="G4238" s="4">
        <v>43541.981886574074</v>
      </c>
      <c r="H4238" s="2">
        <v>0.0</v>
      </c>
      <c r="I4238" s="2">
        <v>101.0</v>
      </c>
      <c r="J4238" s="2" t="s">
        <v>32</v>
      </c>
      <c r="K4238" s="2" t="s">
        <v>82</v>
      </c>
      <c r="L4238" s="2" t="s">
        <v>67</v>
      </c>
      <c r="M4238" s="2" t="s">
        <v>71</v>
      </c>
      <c r="N4238" s="2">
        <v>-3.0</v>
      </c>
      <c r="O4238" s="2">
        <v>0.0</v>
      </c>
      <c r="P4238" s="2">
        <v>101.0</v>
      </c>
      <c r="Q4238" s="2" t="str">
        <f>VLOOKUP(A4238,'Additional Data'!$A$1:$D$9949,2,0)</f>
        <v>Website</v>
      </c>
      <c r="R4238" s="2" t="str">
        <f>VLOOKUP(A4238,'Additional Data'!$A$1:$D$9949,4,0)</f>
        <v>Credit Card</v>
      </c>
      <c r="S4238" s="7">
        <f>VLOOKUP(A4238,'Additional Data'!$A$1:$D$9949,3,0)</f>
        <v>2812.541534</v>
      </c>
      <c r="T4238" s="2" t="str">
        <f>HLOOKUP(B4238,'Additional Data'!$F$1:$N$2,2,0)</f>
        <v>Mobile</v>
      </c>
    </row>
    <row r="4239" ht="14.25" customHeight="1">
      <c r="A4239" s="2">
        <v>68474.0</v>
      </c>
      <c r="B4239" s="2" t="s">
        <v>39</v>
      </c>
      <c r="C4239" s="2" t="s">
        <v>41</v>
      </c>
      <c r="D4239" s="2" t="s">
        <v>34</v>
      </c>
      <c r="E4239" s="4">
        <v>43538.9909837963</v>
      </c>
      <c r="F4239" s="4">
        <v>43545.9909837963</v>
      </c>
      <c r="G4239" s="4">
        <v>43541.9909837963</v>
      </c>
      <c r="H4239" s="2">
        <v>0.0</v>
      </c>
      <c r="I4239" s="2">
        <v>128.0</v>
      </c>
      <c r="J4239" s="2" t="s">
        <v>41</v>
      </c>
      <c r="K4239" s="2" t="s">
        <v>66</v>
      </c>
      <c r="L4239" s="2" t="s">
        <v>67</v>
      </c>
      <c r="M4239" s="2" t="s">
        <v>59</v>
      </c>
      <c r="N4239" s="2">
        <v>4.0</v>
      </c>
      <c r="O4239" s="2">
        <v>7.0</v>
      </c>
      <c r="P4239" s="2">
        <v>128.0</v>
      </c>
      <c r="Q4239" s="2" t="str">
        <f>VLOOKUP(A4239,'Additional Data'!$A$1:$D$9949,2,0)</f>
        <v>App</v>
      </c>
      <c r="R4239" s="2" t="str">
        <f>VLOOKUP(A4239,'Additional Data'!$A$1:$D$9949,4,0)</f>
        <v>Debit Card</v>
      </c>
      <c r="S4239" s="7">
        <f>VLOOKUP(A4239,'Additional Data'!$A$1:$D$9949,3,0)</f>
        <v>3407.605611</v>
      </c>
      <c r="T4239" s="2" t="str">
        <f>HLOOKUP(B4239,'Additional Data'!$F$1:$N$2,2,0)</f>
        <v>Mobile</v>
      </c>
    </row>
    <row r="4240" ht="14.25" customHeight="1">
      <c r="A4240" s="2">
        <v>202345.0</v>
      </c>
      <c r="B4240" s="2" t="s">
        <v>46</v>
      </c>
      <c r="C4240" s="2" t="s">
        <v>41</v>
      </c>
      <c r="D4240" s="2" t="s">
        <v>34</v>
      </c>
      <c r="E4240" s="4">
        <v>43538.99201388889</v>
      </c>
      <c r="F4240" s="4">
        <v>43540.99201388889</v>
      </c>
      <c r="G4240" s="4">
        <v>43542.99201388889</v>
      </c>
      <c r="H4240" s="2">
        <v>78.0</v>
      </c>
      <c r="I4240" s="2">
        <v>87.0</v>
      </c>
      <c r="J4240" s="2" t="s">
        <v>60</v>
      </c>
      <c r="K4240" s="2" t="s">
        <v>77</v>
      </c>
      <c r="L4240" s="2" t="s">
        <v>35</v>
      </c>
      <c r="M4240" s="2" t="s">
        <v>71</v>
      </c>
      <c r="N4240" s="2">
        <v>-2.0</v>
      </c>
      <c r="O4240" s="2">
        <v>2.0</v>
      </c>
      <c r="P4240" s="2">
        <v>165.0</v>
      </c>
      <c r="Q4240" s="2" t="str">
        <f>VLOOKUP(A4240,'Additional Data'!$A$1:$D$9949,2,0)</f>
        <v>App</v>
      </c>
      <c r="R4240" s="2" t="str">
        <f>VLOOKUP(A4240,'Additional Data'!$A$1:$D$9949,4,0)</f>
        <v>Credit Card</v>
      </c>
      <c r="S4240" s="7">
        <f>VLOOKUP(A4240,'Additional Data'!$A$1:$D$9949,3,0)</f>
        <v>827.053617</v>
      </c>
      <c r="T4240" s="2" t="str">
        <f>HLOOKUP(B4240,'Additional Data'!$F$1:$N$2,2,0)</f>
        <v>TV</v>
      </c>
    </row>
    <row r="4241" ht="14.25" customHeight="1">
      <c r="A4241" s="2">
        <v>423213.0</v>
      </c>
      <c r="B4241" s="2" t="s">
        <v>30</v>
      </c>
      <c r="C4241" s="2" t="s">
        <v>32</v>
      </c>
      <c r="D4241" s="2" t="s">
        <v>34</v>
      </c>
      <c r="E4241" s="4">
        <v>43538.99706018518</v>
      </c>
      <c r="F4241" s="4">
        <v>43546.99706018518</v>
      </c>
      <c r="G4241" s="4">
        <v>43545.99706018518</v>
      </c>
      <c r="H4241" s="2">
        <v>50.0</v>
      </c>
      <c r="I4241" s="2">
        <v>129.0</v>
      </c>
      <c r="J4241" s="2" t="s">
        <v>41</v>
      </c>
      <c r="K4241" s="2" t="s">
        <v>58</v>
      </c>
      <c r="L4241" s="2" t="s">
        <v>35</v>
      </c>
      <c r="M4241" s="2" t="s">
        <v>59</v>
      </c>
      <c r="N4241" s="2">
        <v>1.0</v>
      </c>
      <c r="O4241" s="2">
        <v>8.0</v>
      </c>
      <c r="P4241" s="2">
        <v>179.0</v>
      </c>
      <c r="Q4241" s="2" t="str">
        <f>VLOOKUP(A4241,'Additional Data'!$A$1:$D$9949,2,0)</f>
        <v>Website</v>
      </c>
      <c r="R4241" s="2" t="str">
        <f>VLOOKUP(A4241,'Additional Data'!$A$1:$D$9949,4,0)</f>
        <v>Cash On Delivery</v>
      </c>
      <c r="S4241" s="7">
        <f>VLOOKUP(A4241,'Additional Data'!$A$1:$D$9949,3,0)</f>
        <v>3870.90223</v>
      </c>
      <c r="T4241" s="2" t="str">
        <f>HLOOKUP(B4241,'Additional Data'!$F$1:$N$2,2,0)</f>
        <v>PC</v>
      </c>
    </row>
    <row r="4242" ht="14.25" customHeight="1">
      <c r="A4242" s="2">
        <v>341837.0</v>
      </c>
      <c r="B4242" s="2" t="s">
        <v>39</v>
      </c>
      <c r="C4242" s="2" t="s">
        <v>32</v>
      </c>
      <c r="D4242" s="2" t="s">
        <v>34</v>
      </c>
      <c r="E4242" s="4">
        <v>43539.0</v>
      </c>
      <c r="F4242" s="4">
        <v>43542.0</v>
      </c>
      <c r="G4242" s="4">
        <v>43545.0</v>
      </c>
      <c r="H4242" s="2">
        <v>0.0</v>
      </c>
      <c r="I4242" s="2">
        <v>124.0</v>
      </c>
      <c r="J4242" s="2" t="s">
        <v>32</v>
      </c>
      <c r="K4242" s="2" t="s">
        <v>82</v>
      </c>
      <c r="L4242" s="2" t="s">
        <v>67</v>
      </c>
      <c r="M4242" s="2" t="s">
        <v>59</v>
      </c>
      <c r="N4242" s="2">
        <v>-3.0</v>
      </c>
      <c r="O4242" s="2">
        <v>3.0</v>
      </c>
      <c r="P4242" s="2">
        <v>124.0</v>
      </c>
      <c r="Q4242" s="2" t="str">
        <f>VLOOKUP(A4242,'Additional Data'!$A$1:$D$9949,2,0)</f>
        <v>App</v>
      </c>
      <c r="R4242" s="2" t="str">
        <f>VLOOKUP(A4242,'Additional Data'!$A$1:$D$9949,4,0)</f>
        <v>Credit Card</v>
      </c>
      <c r="S4242" s="7">
        <f>VLOOKUP(A4242,'Additional Data'!$A$1:$D$9949,3,0)</f>
        <v>2984.397095</v>
      </c>
      <c r="T4242" s="2" t="str">
        <f>HLOOKUP(B4242,'Additional Data'!$F$1:$N$2,2,0)</f>
        <v>Mobile</v>
      </c>
    </row>
    <row r="4243" ht="14.25" customHeight="1">
      <c r="A4243" s="2">
        <v>406146.0</v>
      </c>
      <c r="B4243" s="2" t="s">
        <v>36</v>
      </c>
      <c r="C4243" s="2" t="s">
        <v>32</v>
      </c>
      <c r="D4243" s="2" t="s">
        <v>52</v>
      </c>
      <c r="E4243" s="4">
        <v>43525.071377314816</v>
      </c>
      <c r="F4243" s="4">
        <v>43532.071377314816</v>
      </c>
      <c r="G4243" s="4">
        <v>43528.071377314816</v>
      </c>
      <c r="H4243" s="2">
        <v>41.0</v>
      </c>
      <c r="I4243" s="2">
        <v>121.0</v>
      </c>
      <c r="J4243" s="2" t="s">
        <v>41</v>
      </c>
      <c r="K4243" s="2" t="s">
        <v>58</v>
      </c>
      <c r="L4243" s="2" t="s">
        <v>35</v>
      </c>
      <c r="M4243" s="2" t="s">
        <v>59</v>
      </c>
      <c r="N4243" s="2">
        <v>4.0</v>
      </c>
      <c r="O4243" s="2">
        <v>7.0</v>
      </c>
      <c r="P4243" s="2">
        <v>162.0</v>
      </c>
      <c r="Q4243" s="2" t="str">
        <f>VLOOKUP(A4243,'Additional Data'!$A$1:$D$9949,2,0)</f>
        <v>Website</v>
      </c>
      <c r="R4243" s="2" t="str">
        <f>VLOOKUP(A4243,'Additional Data'!$A$1:$D$9949,4,0)</f>
        <v>Debit Card</v>
      </c>
      <c r="S4243" s="7">
        <f>VLOOKUP(A4243,'Additional Data'!$A$1:$D$9949,3,0)</f>
        <v>919.4782956</v>
      </c>
      <c r="T4243" s="2" t="str">
        <f>HLOOKUP(B4243,'Additional Data'!$F$1:$N$2,2,0)</f>
        <v>Laptop</v>
      </c>
    </row>
    <row r="4244" ht="14.25" customHeight="1">
      <c r="A4244" s="2">
        <v>132102.0</v>
      </c>
      <c r="B4244" s="2" t="s">
        <v>39</v>
      </c>
      <c r="C4244" s="2" t="s">
        <v>32</v>
      </c>
      <c r="D4244" s="2" t="s">
        <v>52</v>
      </c>
      <c r="E4244" s="4">
        <v>43525.09700231482</v>
      </c>
      <c r="F4244" s="4">
        <v>43529.09700231482</v>
      </c>
      <c r="G4244" s="4">
        <v>43532.09700231482</v>
      </c>
      <c r="H4244" s="2">
        <v>42.0</v>
      </c>
      <c r="I4244" s="2">
        <v>124.0</v>
      </c>
      <c r="J4244" s="2" t="s">
        <v>41</v>
      </c>
      <c r="K4244" s="2" t="s">
        <v>58</v>
      </c>
      <c r="L4244" s="2" t="s">
        <v>35</v>
      </c>
      <c r="M4244" s="2" t="s">
        <v>59</v>
      </c>
      <c r="N4244" s="2">
        <v>-3.0</v>
      </c>
      <c r="O4244" s="2">
        <v>4.0</v>
      </c>
      <c r="P4244" s="2">
        <v>166.0</v>
      </c>
      <c r="Q4244" s="2" t="str">
        <f>VLOOKUP(A4244,'Additional Data'!$A$1:$D$9949,2,0)</f>
        <v>Website</v>
      </c>
      <c r="R4244" s="2" t="str">
        <f>VLOOKUP(A4244,'Additional Data'!$A$1:$D$9949,4,0)</f>
        <v>Debit Card</v>
      </c>
      <c r="S4244" s="7">
        <f>VLOOKUP(A4244,'Additional Data'!$A$1:$D$9949,3,0)</f>
        <v>2896.960416</v>
      </c>
      <c r="T4244" s="2" t="str">
        <f>HLOOKUP(B4244,'Additional Data'!$F$1:$N$2,2,0)</f>
        <v>Mobile</v>
      </c>
    </row>
    <row r="4245" ht="14.25" customHeight="1">
      <c r="A4245" s="2">
        <v>76382.0</v>
      </c>
      <c r="B4245" s="2" t="s">
        <v>42</v>
      </c>
      <c r="C4245" s="2" t="s">
        <v>41</v>
      </c>
      <c r="D4245" s="2" t="s">
        <v>52</v>
      </c>
      <c r="E4245" s="4">
        <v>43525.335324074076</v>
      </c>
      <c r="F4245" s="4">
        <v>43534.335324074076</v>
      </c>
      <c r="G4245" s="4">
        <v>43530.335324074076</v>
      </c>
      <c r="H4245" s="2">
        <v>37.0</v>
      </c>
      <c r="I4245" s="2">
        <v>109.0</v>
      </c>
      <c r="J4245" s="2" t="s">
        <v>60</v>
      </c>
      <c r="K4245" s="2" t="s">
        <v>77</v>
      </c>
      <c r="L4245" s="2" t="s">
        <v>35</v>
      </c>
      <c r="M4245" s="2" t="s">
        <v>59</v>
      </c>
      <c r="N4245" s="2">
        <v>4.0</v>
      </c>
      <c r="O4245" s="2">
        <v>9.0</v>
      </c>
      <c r="P4245" s="2">
        <v>146.0</v>
      </c>
      <c r="Q4245" s="2" t="str">
        <f>VLOOKUP(A4245,'Additional Data'!$A$1:$D$9949,2,0)</f>
        <v>App</v>
      </c>
      <c r="R4245" s="2" t="str">
        <f>VLOOKUP(A4245,'Additional Data'!$A$1:$D$9949,4,0)</f>
        <v>Debit Card</v>
      </c>
      <c r="S4245" s="7">
        <f>VLOOKUP(A4245,'Additional Data'!$A$1:$D$9949,3,0)</f>
        <v>3715.928671</v>
      </c>
      <c r="T4245" s="2" t="str">
        <f>HLOOKUP(B4245,'Additional Data'!$F$1:$N$2,2,0)</f>
        <v>TV</v>
      </c>
    </row>
    <row r="4246" ht="14.25" customHeight="1">
      <c r="A4246" s="2">
        <v>783549.0</v>
      </c>
      <c r="B4246" s="2" t="s">
        <v>36</v>
      </c>
      <c r="C4246" s="2" t="s">
        <v>41</v>
      </c>
      <c r="D4246" s="2" t="s">
        <v>52</v>
      </c>
      <c r="E4246" s="4">
        <v>43525.34261574074</v>
      </c>
      <c r="F4246" s="4">
        <v>43525.34261574074</v>
      </c>
      <c r="G4246" s="4">
        <v>43532.34261574074</v>
      </c>
      <c r="H4246" s="2">
        <v>0.0</v>
      </c>
      <c r="I4246" s="2">
        <v>103.0</v>
      </c>
      <c r="J4246" s="2" t="s">
        <v>41</v>
      </c>
      <c r="K4246" s="2" t="s">
        <v>66</v>
      </c>
      <c r="L4246" s="2" t="s">
        <v>67</v>
      </c>
      <c r="M4246" s="2" t="s">
        <v>71</v>
      </c>
      <c r="N4246" s="2">
        <v>-7.0</v>
      </c>
      <c r="O4246" s="2">
        <v>0.0</v>
      </c>
      <c r="P4246" s="2">
        <v>103.0</v>
      </c>
      <c r="Q4246" s="2" t="str">
        <f>VLOOKUP(A4246,'Additional Data'!$A$1:$D$9949,2,0)</f>
        <v>Website</v>
      </c>
      <c r="R4246" s="2" t="str">
        <f>VLOOKUP(A4246,'Additional Data'!$A$1:$D$9949,4,0)</f>
        <v>Credit Card</v>
      </c>
      <c r="S4246" s="7">
        <f>VLOOKUP(A4246,'Additional Data'!$A$1:$D$9949,3,0)</f>
        <v>2763.769066</v>
      </c>
      <c r="T4246" s="2" t="str">
        <f>HLOOKUP(B4246,'Additional Data'!$F$1:$N$2,2,0)</f>
        <v>Laptop</v>
      </c>
    </row>
    <row r="4247" ht="14.25" customHeight="1">
      <c r="A4247" s="2">
        <v>320236.0</v>
      </c>
      <c r="B4247" s="2" t="s">
        <v>36</v>
      </c>
      <c r="C4247" s="2" t="s">
        <v>32</v>
      </c>
      <c r="D4247" s="2" t="s">
        <v>52</v>
      </c>
      <c r="E4247" s="4">
        <v>43525.353310185186</v>
      </c>
      <c r="F4247" s="4">
        <v>43529.353310185186</v>
      </c>
      <c r="G4247" s="4">
        <v>43531.353310185186</v>
      </c>
      <c r="H4247" s="2">
        <v>38.0</v>
      </c>
      <c r="I4247" s="2">
        <v>115.0</v>
      </c>
      <c r="J4247" s="2" t="s">
        <v>60</v>
      </c>
      <c r="K4247" s="2" t="s">
        <v>61</v>
      </c>
      <c r="L4247" s="2" t="s">
        <v>35</v>
      </c>
      <c r="M4247" s="2" t="s">
        <v>71</v>
      </c>
      <c r="N4247" s="2">
        <v>-2.0</v>
      </c>
      <c r="O4247" s="2">
        <v>4.0</v>
      </c>
      <c r="P4247" s="2">
        <v>153.0</v>
      </c>
      <c r="Q4247" s="2" t="str">
        <f>VLOOKUP(A4247,'Additional Data'!$A$1:$D$9949,2,0)</f>
        <v>App</v>
      </c>
      <c r="R4247" s="2" t="str">
        <f>VLOOKUP(A4247,'Additional Data'!$A$1:$D$9949,4,0)</f>
        <v>Debit Card</v>
      </c>
      <c r="S4247" s="7">
        <f>VLOOKUP(A4247,'Additional Data'!$A$1:$D$9949,3,0)</f>
        <v>632.4550038</v>
      </c>
      <c r="T4247" s="2" t="str">
        <f>HLOOKUP(B4247,'Additional Data'!$F$1:$N$2,2,0)</f>
        <v>Laptop</v>
      </c>
    </row>
    <row r="4248" ht="14.25" customHeight="1">
      <c r="A4248" s="2">
        <v>453971.0</v>
      </c>
      <c r="B4248" s="2" t="s">
        <v>36</v>
      </c>
      <c r="C4248" s="2" t="s">
        <v>32</v>
      </c>
      <c r="D4248" s="2" t="s">
        <v>52</v>
      </c>
      <c r="E4248" s="4">
        <v>43525.386458333334</v>
      </c>
      <c r="F4248" s="4">
        <v>43528.386458333334</v>
      </c>
      <c r="G4248" s="4">
        <v>43530.386458333334</v>
      </c>
      <c r="H4248" s="2">
        <v>0.0</v>
      </c>
      <c r="I4248" s="2">
        <v>127.0</v>
      </c>
      <c r="J4248" s="2" t="s">
        <v>32</v>
      </c>
      <c r="K4248" s="2" t="s">
        <v>82</v>
      </c>
      <c r="L4248" s="2" t="s">
        <v>67</v>
      </c>
      <c r="M4248" s="2" t="s">
        <v>59</v>
      </c>
      <c r="N4248" s="2">
        <v>-2.0</v>
      </c>
      <c r="O4248" s="2">
        <v>3.0</v>
      </c>
      <c r="P4248" s="2">
        <v>127.0</v>
      </c>
      <c r="Q4248" s="2" t="str">
        <f>VLOOKUP(A4248,'Additional Data'!$A$1:$D$9949,2,0)</f>
        <v>App</v>
      </c>
      <c r="R4248" s="2" t="str">
        <f>VLOOKUP(A4248,'Additional Data'!$A$1:$D$9949,4,0)</f>
        <v>Cash On Delivery</v>
      </c>
      <c r="S4248" s="7">
        <f>VLOOKUP(A4248,'Additional Data'!$A$1:$D$9949,3,0)</f>
        <v>3115.466221</v>
      </c>
      <c r="T4248" s="2" t="str">
        <f>HLOOKUP(B4248,'Additional Data'!$F$1:$N$2,2,0)</f>
        <v>Laptop</v>
      </c>
    </row>
    <row r="4249" ht="14.25" customHeight="1">
      <c r="A4249" s="2">
        <v>10516.0</v>
      </c>
      <c r="B4249" s="2" t="s">
        <v>39</v>
      </c>
      <c r="C4249" s="2" t="s">
        <v>41</v>
      </c>
      <c r="D4249" s="2" t="s">
        <v>52</v>
      </c>
      <c r="E4249" s="4">
        <v>43525.4715162037</v>
      </c>
      <c r="F4249" s="4">
        <v>43530.4715162037</v>
      </c>
      <c r="G4249" s="4">
        <v>43529.4715162037</v>
      </c>
      <c r="H4249" s="2">
        <v>0.0</v>
      </c>
      <c r="I4249" s="2">
        <v>126.0</v>
      </c>
      <c r="J4249" s="2" t="s">
        <v>41</v>
      </c>
      <c r="K4249" s="2" t="s">
        <v>66</v>
      </c>
      <c r="L4249" s="2" t="s">
        <v>67</v>
      </c>
      <c r="M4249" s="2" t="s">
        <v>71</v>
      </c>
      <c r="N4249" s="2">
        <v>1.0</v>
      </c>
      <c r="O4249" s="2">
        <v>5.0</v>
      </c>
      <c r="P4249" s="2">
        <v>126.0</v>
      </c>
      <c r="Q4249" s="2" t="str">
        <f>VLOOKUP(A4249,'Additional Data'!$A$1:$D$9949,2,0)</f>
        <v>App</v>
      </c>
      <c r="R4249" s="2" t="str">
        <f>VLOOKUP(A4249,'Additional Data'!$A$1:$D$9949,4,0)</f>
        <v>Debit Card</v>
      </c>
      <c r="S4249" s="7">
        <f>VLOOKUP(A4249,'Additional Data'!$A$1:$D$9949,3,0)</f>
        <v>608.579336</v>
      </c>
      <c r="T4249" s="2" t="str">
        <f>HLOOKUP(B4249,'Additional Data'!$F$1:$N$2,2,0)</f>
        <v>Mobile</v>
      </c>
    </row>
    <row r="4250" ht="14.25" customHeight="1">
      <c r="A4250" s="2">
        <v>30299.0</v>
      </c>
      <c r="B4250" s="2" t="s">
        <v>46</v>
      </c>
      <c r="C4250" s="2" t="s">
        <v>41</v>
      </c>
      <c r="D4250" s="2" t="s">
        <v>52</v>
      </c>
      <c r="E4250" s="4">
        <v>43525.58577546296</v>
      </c>
      <c r="F4250" s="4">
        <v>43527.58577546296</v>
      </c>
      <c r="G4250" s="4">
        <v>43532.58577546296</v>
      </c>
      <c r="H4250" s="2">
        <v>38.0</v>
      </c>
      <c r="I4250" s="2">
        <v>111.0</v>
      </c>
      <c r="J4250" s="2" t="s">
        <v>63</v>
      </c>
      <c r="K4250" s="2" t="s">
        <v>64</v>
      </c>
      <c r="L4250" s="2" t="s">
        <v>35</v>
      </c>
      <c r="M4250" s="2" t="s">
        <v>59</v>
      </c>
      <c r="N4250" s="2">
        <v>-5.0</v>
      </c>
      <c r="O4250" s="2">
        <v>2.0</v>
      </c>
      <c r="P4250" s="2">
        <v>149.0</v>
      </c>
      <c r="Q4250" s="2" t="str">
        <f>VLOOKUP(A4250,'Additional Data'!$A$1:$D$9949,2,0)</f>
        <v>App</v>
      </c>
      <c r="R4250" s="2" t="str">
        <f>VLOOKUP(A4250,'Additional Data'!$A$1:$D$9949,4,0)</f>
        <v>Credit Card</v>
      </c>
      <c r="S4250" s="7">
        <f>VLOOKUP(A4250,'Additional Data'!$A$1:$D$9949,3,0)</f>
        <v>3600.522534</v>
      </c>
      <c r="T4250" s="2" t="str">
        <f>HLOOKUP(B4250,'Additional Data'!$F$1:$N$2,2,0)</f>
        <v>TV</v>
      </c>
    </row>
    <row r="4251" ht="14.25" customHeight="1">
      <c r="A4251" s="2">
        <v>382112.0</v>
      </c>
      <c r="B4251" s="2" t="s">
        <v>30</v>
      </c>
      <c r="C4251" s="2" t="s">
        <v>32</v>
      </c>
      <c r="D4251" s="2" t="s">
        <v>52</v>
      </c>
      <c r="E4251" s="4">
        <v>43525.69082175926</v>
      </c>
      <c r="F4251" s="4">
        <v>43527.69082175926</v>
      </c>
      <c r="G4251" s="4">
        <v>43532.69082175926</v>
      </c>
      <c r="H4251" s="2">
        <v>81.0</v>
      </c>
      <c r="I4251" s="2">
        <v>105.0</v>
      </c>
      <c r="J4251" s="2" t="s">
        <v>41</v>
      </c>
      <c r="K4251" s="2" t="s">
        <v>58</v>
      </c>
      <c r="L4251" s="2" t="s">
        <v>35</v>
      </c>
      <c r="M4251" s="2" t="s">
        <v>71</v>
      </c>
      <c r="N4251" s="2">
        <v>-5.0</v>
      </c>
      <c r="O4251" s="2">
        <v>2.0</v>
      </c>
      <c r="P4251" s="2">
        <v>186.0</v>
      </c>
      <c r="Q4251" s="2" t="str">
        <f>VLOOKUP(A4251,'Additional Data'!$A$1:$D$9949,2,0)</f>
        <v>App</v>
      </c>
      <c r="R4251" s="2" t="str">
        <f>VLOOKUP(A4251,'Additional Data'!$A$1:$D$9949,4,0)</f>
        <v>Debit Card</v>
      </c>
      <c r="S4251" s="7">
        <f>VLOOKUP(A4251,'Additional Data'!$A$1:$D$9949,3,0)</f>
        <v>3674.204746</v>
      </c>
      <c r="T4251" s="2" t="str">
        <f>HLOOKUP(B4251,'Additional Data'!$F$1:$N$2,2,0)</f>
        <v>PC</v>
      </c>
    </row>
    <row r="4252" ht="14.25" customHeight="1">
      <c r="A4252" s="2">
        <v>717941.0</v>
      </c>
      <c r="B4252" s="2" t="s">
        <v>36</v>
      </c>
      <c r="C4252" s="2" t="s">
        <v>32</v>
      </c>
      <c r="D4252" s="2" t="s">
        <v>52</v>
      </c>
      <c r="E4252" s="4">
        <v>43526.03928240741</v>
      </c>
      <c r="F4252" s="4">
        <v>43531.03928240741</v>
      </c>
      <c r="G4252" s="4">
        <v>43529.03928240741</v>
      </c>
      <c r="H4252" s="2">
        <v>74.0</v>
      </c>
      <c r="I4252" s="2">
        <v>102.0</v>
      </c>
      <c r="J4252" s="2" t="s">
        <v>41</v>
      </c>
      <c r="K4252" s="2" t="s">
        <v>58</v>
      </c>
      <c r="L4252" s="2" t="s">
        <v>35</v>
      </c>
      <c r="M4252" s="2" t="s">
        <v>71</v>
      </c>
      <c r="N4252" s="2">
        <v>2.0</v>
      </c>
      <c r="O4252" s="2">
        <v>5.0</v>
      </c>
      <c r="P4252" s="2">
        <v>176.0</v>
      </c>
      <c r="Q4252" s="2" t="str">
        <f>VLOOKUP(A4252,'Additional Data'!$A$1:$D$9949,2,0)</f>
        <v>App</v>
      </c>
      <c r="R4252" s="2" t="str">
        <f>VLOOKUP(A4252,'Additional Data'!$A$1:$D$9949,4,0)</f>
        <v>Cash On Delivery</v>
      </c>
      <c r="S4252" s="7">
        <f>VLOOKUP(A4252,'Additional Data'!$A$1:$D$9949,3,0)</f>
        <v>2928.445672</v>
      </c>
      <c r="T4252" s="2" t="str">
        <f>HLOOKUP(B4252,'Additional Data'!$F$1:$N$2,2,0)</f>
        <v>Laptop</v>
      </c>
    </row>
    <row r="4253" ht="14.25" customHeight="1">
      <c r="A4253" s="2">
        <v>201129.0</v>
      </c>
      <c r="B4253" s="2" t="s">
        <v>36</v>
      </c>
      <c r="C4253" s="2" t="s">
        <v>32</v>
      </c>
      <c r="D4253" s="2" t="s">
        <v>52</v>
      </c>
      <c r="E4253" s="4">
        <v>43526.24658564815</v>
      </c>
      <c r="F4253" s="4">
        <v>43530.24658564815</v>
      </c>
      <c r="G4253" s="4">
        <v>43531.24658564815</v>
      </c>
      <c r="H4253" s="2">
        <v>62.0</v>
      </c>
      <c r="I4253" s="2">
        <v>106.0</v>
      </c>
      <c r="J4253" s="2" t="s">
        <v>41</v>
      </c>
      <c r="K4253" s="2" t="s">
        <v>58</v>
      </c>
      <c r="L4253" s="2" t="s">
        <v>35</v>
      </c>
      <c r="M4253" s="2" t="s">
        <v>71</v>
      </c>
      <c r="N4253" s="2">
        <v>-1.0</v>
      </c>
      <c r="O4253" s="2">
        <v>4.0</v>
      </c>
      <c r="P4253" s="2">
        <v>168.0</v>
      </c>
      <c r="Q4253" s="2" t="str">
        <f>VLOOKUP(A4253,'Additional Data'!$A$1:$D$9949,2,0)</f>
        <v>Website</v>
      </c>
      <c r="R4253" s="2" t="str">
        <f>VLOOKUP(A4253,'Additional Data'!$A$1:$D$9949,4,0)</f>
        <v>Credit Card</v>
      </c>
      <c r="S4253" s="7">
        <f>VLOOKUP(A4253,'Additional Data'!$A$1:$D$9949,3,0)</f>
        <v>2891.523125</v>
      </c>
      <c r="T4253" s="2" t="str">
        <f>HLOOKUP(B4253,'Additional Data'!$F$1:$N$2,2,0)</f>
        <v>Laptop</v>
      </c>
    </row>
    <row r="4254" ht="14.25" customHeight="1">
      <c r="A4254" s="2">
        <v>429219.0</v>
      </c>
      <c r="B4254" s="2" t="s">
        <v>36</v>
      </c>
      <c r="C4254" s="2" t="s">
        <v>32</v>
      </c>
      <c r="D4254" s="2" t="s">
        <v>52</v>
      </c>
      <c r="E4254" s="4">
        <v>43526.257569444446</v>
      </c>
      <c r="F4254" s="4">
        <v>43530.257569444446</v>
      </c>
      <c r="G4254" s="4">
        <v>43531.257569444446</v>
      </c>
      <c r="H4254" s="2">
        <v>72.0</v>
      </c>
      <c r="I4254" s="2">
        <v>110.0</v>
      </c>
      <c r="J4254" s="2" t="s">
        <v>73</v>
      </c>
      <c r="K4254" s="2" t="s">
        <v>74</v>
      </c>
      <c r="L4254" s="2" t="s">
        <v>35</v>
      </c>
      <c r="M4254" s="2" t="s">
        <v>71</v>
      </c>
      <c r="N4254" s="2">
        <v>-1.0</v>
      </c>
      <c r="O4254" s="2">
        <v>4.0</v>
      </c>
      <c r="P4254" s="2">
        <v>182.0</v>
      </c>
      <c r="Q4254" s="2" t="str">
        <f>VLOOKUP(A4254,'Additional Data'!$A$1:$D$9949,2,0)</f>
        <v>Website</v>
      </c>
      <c r="R4254" s="2" t="str">
        <f>VLOOKUP(A4254,'Additional Data'!$A$1:$D$9949,4,0)</f>
        <v>Cash On Delivery</v>
      </c>
      <c r="S4254" s="7">
        <f>VLOOKUP(A4254,'Additional Data'!$A$1:$D$9949,3,0)</f>
        <v>1650</v>
      </c>
      <c r="T4254" s="2" t="str">
        <f>HLOOKUP(B4254,'Additional Data'!$F$1:$N$2,2,0)</f>
        <v>Laptop</v>
      </c>
    </row>
    <row r="4255" ht="14.25" customHeight="1">
      <c r="A4255" s="2">
        <v>411426.0</v>
      </c>
      <c r="B4255" s="2" t="s">
        <v>39</v>
      </c>
      <c r="C4255" s="2" t="s">
        <v>41</v>
      </c>
      <c r="D4255" s="2" t="s">
        <v>52</v>
      </c>
      <c r="E4255" s="4">
        <v>43526.345821759256</v>
      </c>
      <c r="F4255" s="4">
        <v>43531.345821759256</v>
      </c>
      <c r="G4255" s="4">
        <v>43533.345821759256</v>
      </c>
      <c r="H4255" s="2">
        <v>26.0</v>
      </c>
      <c r="I4255" s="2">
        <v>111.0</v>
      </c>
      <c r="J4255" s="2" t="s">
        <v>60</v>
      </c>
      <c r="K4255" s="2" t="s">
        <v>77</v>
      </c>
      <c r="L4255" s="2" t="s">
        <v>35</v>
      </c>
      <c r="M4255" s="2" t="s">
        <v>59</v>
      </c>
      <c r="N4255" s="2">
        <v>-2.0</v>
      </c>
      <c r="O4255" s="2">
        <v>5.0</v>
      </c>
      <c r="P4255" s="2">
        <v>137.0</v>
      </c>
      <c r="Q4255" s="2" t="str">
        <f>VLOOKUP(A4255,'Additional Data'!$A$1:$D$9949,2,0)</f>
        <v>Website</v>
      </c>
      <c r="R4255" s="2" t="str">
        <f>VLOOKUP(A4255,'Additional Data'!$A$1:$D$9949,4,0)</f>
        <v>Debit Card</v>
      </c>
      <c r="S4255" s="7">
        <f>VLOOKUP(A4255,'Additional Data'!$A$1:$D$9949,3,0)</f>
        <v>2442</v>
      </c>
      <c r="T4255" s="2" t="str">
        <f>HLOOKUP(B4255,'Additional Data'!$F$1:$N$2,2,0)</f>
        <v>Mobile</v>
      </c>
    </row>
    <row r="4256" ht="14.25" customHeight="1">
      <c r="A4256" s="2">
        <v>634552.0</v>
      </c>
      <c r="B4256" s="2" t="s">
        <v>42</v>
      </c>
      <c r="C4256" s="2" t="s">
        <v>41</v>
      </c>
      <c r="D4256" s="2" t="s">
        <v>52</v>
      </c>
      <c r="E4256" s="4">
        <v>43526.36554398148</v>
      </c>
      <c r="F4256" s="4">
        <v>43526.36554398148</v>
      </c>
      <c r="G4256" s="4">
        <v>43533.36554398148</v>
      </c>
      <c r="H4256" s="2">
        <v>0.0</v>
      </c>
      <c r="I4256" s="2">
        <v>120.0</v>
      </c>
      <c r="J4256" s="2" t="s">
        <v>41</v>
      </c>
      <c r="K4256" s="2" t="s">
        <v>66</v>
      </c>
      <c r="L4256" s="2" t="s">
        <v>67</v>
      </c>
      <c r="M4256" s="2" t="s">
        <v>71</v>
      </c>
      <c r="N4256" s="2">
        <v>-7.0</v>
      </c>
      <c r="O4256" s="2">
        <v>0.0</v>
      </c>
      <c r="P4256" s="2">
        <v>120.0</v>
      </c>
      <c r="Q4256" s="2" t="str">
        <f>VLOOKUP(A4256,'Additional Data'!$A$1:$D$9949,2,0)</f>
        <v>App</v>
      </c>
      <c r="R4256" s="2" t="str">
        <f>VLOOKUP(A4256,'Additional Data'!$A$1:$D$9949,4,0)</f>
        <v>Debit Card</v>
      </c>
      <c r="S4256" s="7">
        <f>VLOOKUP(A4256,'Additional Data'!$A$1:$D$9949,3,0)</f>
        <v>1615</v>
      </c>
      <c r="T4256" s="2" t="str">
        <f>HLOOKUP(B4256,'Additional Data'!$F$1:$N$2,2,0)</f>
        <v>TV</v>
      </c>
    </row>
    <row r="4257" ht="14.25" customHeight="1">
      <c r="A4257" s="2">
        <v>797666.0</v>
      </c>
      <c r="B4257" s="2" t="s">
        <v>30</v>
      </c>
      <c r="C4257" s="2" t="s">
        <v>41</v>
      </c>
      <c r="D4257" s="2" t="s">
        <v>52</v>
      </c>
      <c r="E4257" s="4">
        <v>43526.52752314815</v>
      </c>
      <c r="F4257" s="4">
        <v>43530.52752314815</v>
      </c>
      <c r="G4257" s="4">
        <v>43531.52752314815</v>
      </c>
      <c r="H4257" s="2">
        <v>0.0</v>
      </c>
      <c r="I4257" s="2">
        <v>128.0</v>
      </c>
      <c r="J4257" s="2" t="s">
        <v>41</v>
      </c>
      <c r="K4257" s="2" t="s">
        <v>66</v>
      </c>
      <c r="L4257" s="2" t="s">
        <v>67</v>
      </c>
      <c r="M4257" s="2" t="s">
        <v>59</v>
      </c>
      <c r="N4257" s="2">
        <v>-1.0</v>
      </c>
      <c r="O4257" s="2">
        <v>4.0</v>
      </c>
      <c r="P4257" s="2">
        <v>128.0</v>
      </c>
      <c r="Q4257" s="2" t="str">
        <f>VLOOKUP(A4257,'Additional Data'!$A$1:$D$9949,2,0)</f>
        <v>App</v>
      </c>
      <c r="R4257" s="2" t="str">
        <f>VLOOKUP(A4257,'Additional Data'!$A$1:$D$9949,4,0)</f>
        <v>Debit Card</v>
      </c>
      <c r="S4257" s="7">
        <f>VLOOKUP(A4257,'Additional Data'!$A$1:$D$9949,3,0)</f>
        <v>2866.779655</v>
      </c>
      <c r="T4257" s="2" t="str">
        <f>HLOOKUP(B4257,'Additional Data'!$F$1:$N$2,2,0)</f>
        <v>PC</v>
      </c>
    </row>
    <row r="4258" ht="14.25" customHeight="1">
      <c r="A4258" s="2">
        <v>319442.0</v>
      </c>
      <c r="B4258" s="2" t="s">
        <v>39</v>
      </c>
      <c r="C4258" s="2" t="s">
        <v>32</v>
      </c>
      <c r="D4258" s="2" t="s">
        <v>52</v>
      </c>
      <c r="E4258" s="4">
        <v>43526.60258101852</v>
      </c>
      <c r="F4258" s="4">
        <v>43528.60258101852</v>
      </c>
      <c r="G4258" s="4">
        <v>43532.60258101852</v>
      </c>
      <c r="H4258" s="2">
        <v>31.0</v>
      </c>
      <c r="I4258" s="2">
        <v>128.0</v>
      </c>
      <c r="J4258" s="2" t="s">
        <v>73</v>
      </c>
      <c r="K4258" s="2" t="s">
        <v>74</v>
      </c>
      <c r="L4258" s="2" t="s">
        <v>35</v>
      </c>
      <c r="M4258" s="2" t="s">
        <v>59</v>
      </c>
      <c r="N4258" s="2">
        <v>-4.0</v>
      </c>
      <c r="O4258" s="2">
        <v>2.0</v>
      </c>
      <c r="P4258" s="2">
        <v>159.0</v>
      </c>
      <c r="Q4258" s="2" t="str">
        <f>VLOOKUP(A4258,'Additional Data'!$A$1:$D$9949,2,0)</f>
        <v>App</v>
      </c>
      <c r="R4258" s="2" t="str">
        <f>VLOOKUP(A4258,'Additional Data'!$A$1:$D$9949,4,0)</f>
        <v>Debit Card</v>
      </c>
      <c r="S4258" s="7">
        <f>VLOOKUP(A4258,'Additional Data'!$A$1:$D$9949,3,0)</f>
        <v>3456.438242</v>
      </c>
      <c r="T4258" s="2" t="str">
        <f>HLOOKUP(B4258,'Additional Data'!$F$1:$N$2,2,0)</f>
        <v>Mobile</v>
      </c>
    </row>
    <row r="4259" ht="14.25" customHeight="1">
      <c r="A4259" s="2">
        <v>397427.0</v>
      </c>
      <c r="B4259" s="2" t="s">
        <v>39</v>
      </c>
      <c r="C4259" s="2" t="s">
        <v>41</v>
      </c>
      <c r="D4259" s="2" t="s">
        <v>52</v>
      </c>
      <c r="E4259" s="4">
        <v>43526.64740740741</v>
      </c>
      <c r="F4259" s="4">
        <v>43528.64740740741</v>
      </c>
      <c r="G4259" s="4">
        <v>43532.64740740741</v>
      </c>
      <c r="H4259" s="2">
        <v>72.0</v>
      </c>
      <c r="I4259" s="2">
        <v>87.0</v>
      </c>
      <c r="J4259" s="2" t="s">
        <v>60</v>
      </c>
      <c r="K4259" s="2" t="s">
        <v>77</v>
      </c>
      <c r="L4259" s="2" t="s">
        <v>35</v>
      </c>
      <c r="M4259" s="2" t="s">
        <v>71</v>
      </c>
      <c r="N4259" s="2">
        <v>-4.0</v>
      </c>
      <c r="O4259" s="2">
        <v>2.0</v>
      </c>
      <c r="P4259" s="2">
        <v>159.0</v>
      </c>
      <c r="Q4259" s="2" t="str">
        <f>VLOOKUP(A4259,'Additional Data'!$A$1:$D$9949,2,0)</f>
        <v>App</v>
      </c>
      <c r="R4259" s="2" t="str">
        <f>VLOOKUP(A4259,'Additional Data'!$A$1:$D$9949,4,0)</f>
        <v>Credit Card</v>
      </c>
      <c r="S4259" s="7">
        <f>VLOOKUP(A4259,'Additional Data'!$A$1:$D$9949,3,0)</f>
        <v>2521.618796</v>
      </c>
      <c r="T4259" s="2" t="str">
        <f>HLOOKUP(B4259,'Additional Data'!$F$1:$N$2,2,0)</f>
        <v>Mobile</v>
      </c>
    </row>
    <row r="4260" ht="14.25" customHeight="1">
      <c r="A4260" s="2">
        <v>903205.0</v>
      </c>
      <c r="B4260" s="2" t="s">
        <v>30</v>
      </c>
      <c r="C4260" s="2" t="s">
        <v>41</v>
      </c>
      <c r="D4260" s="2" t="s">
        <v>52</v>
      </c>
      <c r="E4260" s="4">
        <v>43526.663993055554</v>
      </c>
      <c r="F4260" s="4">
        <v>43528.663993055554</v>
      </c>
      <c r="G4260" s="4">
        <v>43532.663993055554</v>
      </c>
      <c r="H4260" s="2">
        <v>0.0</v>
      </c>
      <c r="I4260" s="2">
        <v>127.0</v>
      </c>
      <c r="J4260" s="2" t="s">
        <v>41</v>
      </c>
      <c r="K4260" s="2" t="s">
        <v>66</v>
      </c>
      <c r="L4260" s="2" t="s">
        <v>67</v>
      </c>
      <c r="M4260" s="2" t="s">
        <v>59</v>
      </c>
      <c r="N4260" s="2">
        <v>-4.0</v>
      </c>
      <c r="O4260" s="2">
        <v>2.0</v>
      </c>
      <c r="P4260" s="2">
        <v>127.0</v>
      </c>
      <c r="Q4260" s="2" t="str">
        <f>VLOOKUP(A4260,'Additional Data'!$A$1:$D$9949,2,0)</f>
        <v>App</v>
      </c>
      <c r="R4260" s="2" t="str">
        <f>VLOOKUP(A4260,'Additional Data'!$A$1:$D$9949,4,0)</f>
        <v>Credit Card</v>
      </c>
      <c r="S4260" s="7">
        <f>VLOOKUP(A4260,'Additional Data'!$A$1:$D$9949,3,0)</f>
        <v>3288.814974</v>
      </c>
      <c r="T4260" s="2" t="str">
        <f>HLOOKUP(B4260,'Additional Data'!$F$1:$N$2,2,0)</f>
        <v>PC</v>
      </c>
    </row>
    <row r="4261" ht="14.25" customHeight="1">
      <c r="A4261" s="2">
        <v>147245.0</v>
      </c>
      <c r="B4261" s="2" t="s">
        <v>36</v>
      </c>
      <c r="C4261" s="2" t="s">
        <v>41</v>
      </c>
      <c r="D4261" s="2" t="s">
        <v>52</v>
      </c>
      <c r="E4261" s="4">
        <v>43526.85476851852</v>
      </c>
      <c r="F4261" s="4">
        <v>43529.85476851852</v>
      </c>
      <c r="G4261" s="4">
        <v>43533.85476851852</v>
      </c>
      <c r="H4261" s="2">
        <v>78.0</v>
      </c>
      <c r="I4261" s="2">
        <v>93.0</v>
      </c>
      <c r="J4261" s="2" t="s">
        <v>60</v>
      </c>
      <c r="K4261" s="2" t="s">
        <v>77</v>
      </c>
      <c r="L4261" s="2" t="s">
        <v>35</v>
      </c>
      <c r="M4261" s="2" t="s">
        <v>71</v>
      </c>
      <c r="N4261" s="2">
        <v>-4.0</v>
      </c>
      <c r="O4261" s="2">
        <v>3.0</v>
      </c>
      <c r="P4261" s="2">
        <v>171.0</v>
      </c>
      <c r="Q4261" s="2" t="str">
        <f>VLOOKUP(A4261,'Additional Data'!$A$1:$D$9949,2,0)</f>
        <v>App</v>
      </c>
      <c r="R4261" s="2" t="str">
        <f>VLOOKUP(A4261,'Additional Data'!$A$1:$D$9949,4,0)</f>
        <v>Cash On Delivery</v>
      </c>
      <c r="S4261" s="7">
        <f>VLOOKUP(A4261,'Additional Data'!$A$1:$D$9949,3,0)</f>
        <v>1800.970214</v>
      </c>
      <c r="T4261" s="2" t="str">
        <f>HLOOKUP(B4261,'Additional Data'!$F$1:$N$2,2,0)</f>
        <v>Laptop</v>
      </c>
    </row>
    <row r="4262" ht="14.25" customHeight="1">
      <c r="A4262" s="2">
        <v>747728.0</v>
      </c>
      <c r="B4262" s="2" t="s">
        <v>42</v>
      </c>
      <c r="C4262" s="2" t="s">
        <v>32</v>
      </c>
      <c r="D4262" s="2" t="s">
        <v>52</v>
      </c>
      <c r="E4262" s="4">
        <v>43526.926886574074</v>
      </c>
      <c r="F4262" s="4">
        <v>43529.926886574074</v>
      </c>
      <c r="G4262" s="4">
        <v>43533.926886574074</v>
      </c>
      <c r="H4262" s="2">
        <v>35.0</v>
      </c>
      <c r="I4262" s="2">
        <v>128.0</v>
      </c>
      <c r="J4262" s="2" t="s">
        <v>41</v>
      </c>
      <c r="K4262" s="2" t="s">
        <v>58</v>
      </c>
      <c r="L4262" s="2" t="s">
        <v>35</v>
      </c>
      <c r="M4262" s="2" t="s">
        <v>71</v>
      </c>
      <c r="N4262" s="2">
        <v>-4.0</v>
      </c>
      <c r="O4262" s="2">
        <v>3.0</v>
      </c>
      <c r="P4262" s="2">
        <v>163.0</v>
      </c>
      <c r="Q4262" s="2" t="str">
        <f>VLOOKUP(A4262,'Additional Data'!$A$1:$D$9949,2,0)</f>
        <v>App</v>
      </c>
      <c r="R4262" s="2" t="str">
        <f>VLOOKUP(A4262,'Additional Data'!$A$1:$D$9949,4,0)</f>
        <v>Debit Card</v>
      </c>
      <c r="S4262" s="7">
        <f>VLOOKUP(A4262,'Additional Data'!$A$1:$D$9949,3,0)</f>
        <v>835.4228658</v>
      </c>
      <c r="T4262" s="2" t="str">
        <f>HLOOKUP(B4262,'Additional Data'!$F$1:$N$2,2,0)</f>
        <v>TV</v>
      </c>
    </row>
    <row r="4263" ht="14.25" customHeight="1">
      <c r="A4263" s="2">
        <v>937514.0</v>
      </c>
      <c r="B4263" s="2" t="s">
        <v>39</v>
      </c>
      <c r="C4263" s="2" t="s">
        <v>32</v>
      </c>
      <c r="D4263" s="2" t="s">
        <v>52</v>
      </c>
      <c r="E4263" s="4">
        <v>43527.103113425925</v>
      </c>
      <c r="F4263" s="4">
        <v>43531.103113425925</v>
      </c>
      <c r="G4263" s="4">
        <v>43532.103113425925</v>
      </c>
      <c r="H4263" s="2">
        <v>47.0</v>
      </c>
      <c r="I4263" s="2">
        <v>109.0</v>
      </c>
      <c r="J4263" s="2" t="s">
        <v>60</v>
      </c>
      <c r="K4263" s="2" t="s">
        <v>61</v>
      </c>
      <c r="L4263" s="2" t="s">
        <v>35</v>
      </c>
      <c r="M4263" s="2" t="s">
        <v>59</v>
      </c>
      <c r="N4263" s="2">
        <v>-1.0</v>
      </c>
      <c r="O4263" s="2">
        <v>4.0</v>
      </c>
      <c r="P4263" s="2">
        <v>156.0</v>
      </c>
      <c r="Q4263" s="2" t="str">
        <f>VLOOKUP(A4263,'Additional Data'!$A$1:$D$9949,2,0)</f>
        <v>App</v>
      </c>
      <c r="R4263" s="2" t="str">
        <f>VLOOKUP(A4263,'Additional Data'!$A$1:$D$9949,4,0)</f>
        <v>Debit Card</v>
      </c>
      <c r="S4263" s="7">
        <f>VLOOKUP(A4263,'Additional Data'!$A$1:$D$9949,3,0)</f>
        <v>2987</v>
      </c>
      <c r="T4263" s="2" t="str">
        <f>HLOOKUP(B4263,'Additional Data'!$F$1:$N$2,2,0)</f>
        <v>Mobile</v>
      </c>
    </row>
    <row r="4264" ht="14.25" customHeight="1">
      <c r="A4264" s="2">
        <v>998507.0</v>
      </c>
      <c r="B4264" s="2" t="s">
        <v>48</v>
      </c>
      <c r="C4264" s="2" t="s">
        <v>32</v>
      </c>
      <c r="D4264" s="2" t="s">
        <v>52</v>
      </c>
      <c r="E4264" s="4">
        <v>43527.31979166667</v>
      </c>
      <c r="F4264" s="4">
        <v>43530.31979166667</v>
      </c>
      <c r="G4264" s="4">
        <v>43531.31979166667</v>
      </c>
      <c r="H4264" s="2">
        <v>50.0</v>
      </c>
      <c r="I4264" s="2">
        <v>128.0</v>
      </c>
      <c r="J4264" s="2" t="s">
        <v>41</v>
      </c>
      <c r="K4264" s="2" t="s">
        <v>58</v>
      </c>
      <c r="L4264" s="2" t="s">
        <v>35</v>
      </c>
      <c r="M4264" s="2" t="s">
        <v>59</v>
      </c>
      <c r="N4264" s="2">
        <v>-1.0</v>
      </c>
      <c r="O4264" s="2">
        <v>3.0</v>
      </c>
      <c r="P4264" s="2">
        <v>178.0</v>
      </c>
      <c r="Q4264" s="2" t="str">
        <f>VLOOKUP(A4264,'Additional Data'!$A$1:$D$9949,2,0)</f>
        <v>App</v>
      </c>
      <c r="R4264" s="2" t="str">
        <f>VLOOKUP(A4264,'Additional Data'!$A$1:$D$9949,4,0)</f>
        <v>Credit Card</v>
      </c>
      <c r="S4264" s="7">
        <f>VLOOKUP(A4264,'Additional Data'!$A$1:$D$9949,3,0)</f>
        <v>1414.372777</v>
      </c>
      <c r="T4264" s="2" t="str">
        <f>HLOOKUP(B4264,'Additional Data'!$F$1:$N$2,2,0)</f>
        <v>Gaming Console</v>
      </c>
    </row>
    <row r="4265" ht="14.25" customHeight="1">
      <c r="A4265" s="2">
        <v>277207.0</v>
      </c>
      <c r="B4265" s="2" t="s">
        <v>36</v>
      </c>
      <c r="C4265" s="2" t="s">
        <v>32</v>
      </c>
      <c r="D4265" s="2" t="s">
        <v>52</v>
      </c>
      <c r="E4265" s="4">
        <v>43527.37056712963</v>
      </c>
      <c r="F4265" s="4">
        <v>43529.37056712963</v>
      </c>
      <c r="G4265" s="4">
        <v>43530.37056712963</v>
      </c>
      <c r="H4265" s="2">
        <v>62.0</v>
      </c>
      <c r="I4265" s="2">
        <v>86.0</v>
      </c>
      <c r="J4265" s="2" t="s">
        <v>60</v>
      </c>
      <c r="K4265" s="2" t="s">
        <v>61</v>
      </c>
      <c r="L4265" s="2" t="s">
        <v>35</v>
      </c>
      <c r="M4265" s="2" t="s">
        <v>71</v>
      </c>
      <c r="N4265" s="2">
        <v>-1.0</v>
      </c>
      <c r="O4265" s="2">
        <v>2.0</v>
      </c>
      <c r="P4265" s="2">
        <v>148.0</v>
      </c>
      <c r="Q4265" s="2" t="str">
        <f>VLOOKUP(A4265,'Additional Data'!$A$1:$D$9949,2,0)</f>
        <v>App</v>
      </c>
      <c r="R4265" s="2" t="str">
        <f>VLOOKUP(A4265,'Additional Data'!$A$1:$D$9949,4,0)</f>
        <v>Cash On Delivery</v>
      </c>
      <c r="S4265" s="7">
        <f>VLOOKUP(A4265,'Additional Data'!$A$1:$D$9949,3,0)</f>
        <v>1615.725754</v>
      </c>
      <c r="T4265" s="2" t="str">
        <f>HLOOKUP(B4265,'Additional Data'!$F$1:$N$2,2,0)</f>
        <v>Laptop</v>
      </c>
    </row>
    <row r="4266" ht="14.25" customHeight="1">
      <c r="A4266" s="2">
        <v>731432.0</v>
      </c>
      <c r="B4266" s="2" t="s">
        <v>47</v>
      </c>
      <c r="C4266" s="2" t="s">
        <v>32</v>
      </c>
      <c r="D4266" s="2" t="s">
        <v>52</v>
      </c>
      <c r="E4266" s="4">
        <v>43527.71372685185</v>
      </c>
      <c r="F4266" s="4">
        <v>43529.71372685185</v>
      </c>
      <c r="G4266" s="4">
        <v>43532.71372685185</v>
      </c>
      <c r="H4266" s="2">
        <v>69.0</v>
      </c>
      <c r="I4266" s="2">
        <v>89.0</v>
      </c>
      <c r="J4266" s="2" t="s">
        <v>60</v>
      </c>
      <c r="K4266" s="2" t="s">
        <v>61</v>
      </c>
      <c r="L4266" s="2" t="s">
        <v>35</v>
      </c>
      <c r="M4266" s="2" t="s">
        <v>71</v>
      </c>
      <c r="N4266" s="2">
        <v>-3.0</v>
      </c>
      <c r="O4266" s="2">
        <v>2.0</v>
      </c>
      <c r="P4266" s="2">
        <v>158.0</v>
      </c>
      <c r="Q4266" s="2" t="str">
        <f>VLOOKUP(A4266,'Additional Data'!$A$1:$D$9949,2,0)</f>
        <v>App</v>
      </c>
      <c r="R4266" s="2" t="str">
        <f>VLOOKUP(A4266,'Additional Data'!$A$1:$D$9949,4,0)</f>
        <v>Debit Card</v>
      </c>
      <c r="S4266" s="7">
        <f>VLOOKUP(A4266,'Additional Data'!$A$1:$D$9949,3,0)</f>
        <v>1978.221779</v>
      </c>
      <c r="T4266" s="2" t="str">
        <f>HLOOKUP(B4266,'Additional Data'!$F$1:$N$2,2,0)</f>
        <v>Tablet</v>
      </c>
    </row>
    <row r="4267" ht="14.25" customHeight="1">
      <c r="A4267" s="2">
        <v>474792.0</v>
      </c>
      <c r="B4267" s="2" t="s">
        <v>48</v>
      </c>
      <c r="C4267" s="2" t="s">
        <v>41</v>
      </c>
      <c r="D4267" s="2" t="s">
        <v>52</v>
      </c>
      <c r="E4267" s="4">
        <v>43527.8065625</v>
      </c>
      <c r="F4267" s="4">
        <v>43530.8065625</v>
      </c>
      <c r="G4267" s="4">
        <v>43532.8065625</v>
      </c>
      <c r="H4267" s="2">
        <v>84.0</v>
      </c>
      <c r="I4267" s="2">
        <v>93.0</v>
      </c>
      <c r="J4267" s="2" t="s">
        <v>63</v>
      </c>
      <c r="K4267" s="2" t="s">
        <v>64</v>
      </c>
      <c r="L4267" s="2" t="s">
        <v>35</v>
      </c>
      <c r="M4267" s="2" t="s">
        <v>71</v>
      </c>
      <c r="N4267" s="2">
        <v>-2.0</v>
      </c>
      <c r="O4267" s="2">
        <v>3.0</v>
      </c>
      <c r="P4267" s="2">
        <v>177.0</v>
      </c>
      <c r="Q4267" s="2" t="str">
        <f>VLOOKUP(A4267,'Additional Data'!$A$1:$D$9949,2,0)</f>
        <v>Website</v>
      </c>
      <c r="R4267" s="2" t="str">
        <f>VLOOKUP(A4267,'Additional Data'!$A$1:$D$9949,4,0)</f>
        <v>Debit Card</v>
      </c>
      <c r="S4267" s="7">
        <f>VLOOKUP(A4267,'Additional Data'!$A$1:$D$9949,3,0)</f>
        <v>2612.166606</v>
      </c>
      <c r="T4267" s="2" t="str">
        <f>HLOOKUP(B4267,'Additional Data'!$F$1:$N$2,2,0)</f>
        <v>Gaming Console</v>
      </c>
    </row>
    <row r="4268" ht="14.25" customHeight="1">
      <c r="A4268" s="2">
        <v>734667.0</v>
      </c>
      <c r="B4268" s="2" t="s">
        <v>48</v>
      </c>
      <c r="C4268" s="2" t="s">
        <v>32</v>
      </c>
      <c r="D4268" s="2" t="s">
        <v>52</v>
      </c>
      <c r="E4268" s="4">
        <v>43527.850810185184</v>
      </c>
      <c r="F4268" s="4">
        <v>43530.850810185184</v>
      </c>
      <c r="G4268" s="4">
        <v>43530.850810185184</v>
      </c>
      <c r="H4268" s="2">
        <v>0.0</v>
      </c>
      <c r="I4268" s="2">
        <v>129.0</v>
      </c>
      <c r="J4268" s="2" t="s">
        <v>32</v>
      </c>
      <c r="K4268" s="2" t="s">
        <v>82</v>
      </c>
      <c r="L4268" s="2" t="s">
        <v>67</v>
      </c>
      <c r="M4268" s="2" t="s">
        <v>59</v>
      </c>
      <c r="N4268" s="2">
        <v>0.0</v>
      </c>
      <c r="O4268" s="2">
        <v>3.0</v>
      </c>
      <c r="P4268" s="2">
        <v>129.0</v>
      </c>
      <c r="Q4268" s="2" t="str">
        <f>VLOOKUP(A4268,'Additional Data'!$A$1:$D$9949,2,0)</f>
        <v>Website</v>
      </c>
      <c r="R4268" s="2" t="str">
        <f>VLOOKUP(A4268,'Additional Data'!$A$1:$D$9949,4,0)</f>
        <v>Credit Card</v>
      </c>
      <c r="S4268" s="7">
        <f>VLOOKUP(A4268,'Additional Data'!$A$1:$D$9949,3,0)</f>
        <v>2825.994762</v>
      </c>
      <c r="T4268" s="2" t="str">
        <f>HLOOKUP(B4268,'Additional Data'!$F$1:$N$2,2,0)</f>
        <v>Gaming Console</v>
      </c>
    </row>
    <row r="4269" ht="14.25" customHeight="1">
      <c r="A4269" s="2">
        <v>738807.0</v>
      </c>
      <c r="B4269" s="2" t="s">
        <v>30</v>
      </c>
      <c r="C4269" s="2" t="s">
        <v>32</v>
      </c>
      <c r="D4269" s="2" t="s">
        <v>52</v>
      </c>
      <c r="E4269" s="4">
        <v>43527.89015046296</v>
      </c>
      <c r="F4269" s="4">
        <v>43529.89015046296</v>
      </c>
      <c r="G4269" s="4">
        <v>43534.89015046296</v>
      </c>
      <c r="H4269" s="2">
        <v>40.0</v>
      </c>
      <c r="I4269" s="2">
        <v>130.0</v>
      </c>
      <c r="J4269" s="2" t="s">
        <v>73</v>
      </c>
      <c r="K4269" s="2" t="s">
        <v>74</v>
      </c>
      <c r="L4269" s="2" t="s">
        <v>35</v>
      </c>
      <c r="M4269" s="2" t="s">
        <v>59</v>
      </c>
      <c r="N4269" s="2">
        <v>-5.0</v>
      </c>
      <c r="O4269" s="2">
        <v>2.0</v>
      </c>
      <c r="P4269" s="2">
        <v>170.0</v>
      </c>
      <c r="Q4269" s="2" t="str">
        <f>VLOOKUP(A4269,'Additional Data'!$A$1:$D$9949,2,0)</f>
        <v>Website</v>
      </c>
      <c r="R4269" s="2" t="str">
        <f>VLOOKUP(A4269,'Additional Data'!$A$1:$D$9949,4,0)</f>
        <v>Credit Card</v>
      </c>
      <c r="S4269" s="7">
        <f>VLOOKUP(A4269,'Additional Data'!$A$1:$D$9949,3,0)</f>
        <v>2444.644767</v>
      </c>
      <c r="T4269" s="2" t="str">
        <f>HLOOKUP(B4269,'Additional Data'!$F$1:$N$2,2,0)</f>
        <v>PC</v>
      </c>
    </row>
    <row r="4270" ht="14.25" customHeight="1">
      <c r="A4270" s="2">
        <v>598828.0</v>
      </c>
      <c r="B4270" s="2" t="s">
        <v>30</v>
      </c>
      <c r="C4270" s="2" t="s">
        <v>41</v>
      </c>
      <c r="D4270" s="2" t="s">
        <v>52</v>
      </c>
      <c r="E4270" s="4">
        <v>43528.14219907407</v>
      </c>
      <c r="F4270" s="4">
        <v>43539.14219907407</v>
      </c>
      <c r="G4270" s="4">
        <v>43531.14219907407</v>
      </c>
      <c r="H4270" s="2">
        <v>45.0</v>
      </c>
      <c r="I4270" s="2">
        <v>123.0</v>
      </c>
      <c r="J4270" s="2" t="s">
        <v>73</v>
      </c>
      <c r="K4270" s="2" t="s">
        <v>80</v>
      </c>
      <c r="L4270" s="2" t="s">
        <v>35</v>
      </c>
      <c r="M4270" s="2" t="s">
        <v>71</v>
      </c>
      <c r="N4270" s="2">
        <v>8.0</v>
      </c>
      <c r="O4270" s="2">
        <v>11.0</v>
      </c>
      <c r="P4270" s="2">
        <v>168.0</v>
      </c>
      <c r="Q4270" s="2" t="str">
        <f>VLOOKUP(A4270,'Additional Data'!$A$1:$D$9949,2,0)</f>
        <v>App</v>
      </c>
      <c r="R4270" s="2" t="str">
        <f>VLOOKUP(A4270,'Additional Data'!$A$1:$D$9949,4,0)</f>
        <v>Debit Card</v>
      </c>
      <c r="S4270" s="7">
        <f>VLOOKUP(A4270,'Additional Data'!$A$1:$D$9949,3,0)</f>
        <v>1400.896295</v>
      </c>
      <c r="T4270" s="2" t="str">
        <f>HLOOKUP(B4270,'Additional Data'!$F$1:$N$2,2,0)</f>
        <v>PC</v>
      </c>
    </row>
    <row r="4271" ht="14.25" customHeight="1">
      <c r="A4271" s="2">
        <v>795472.0</v>
      </c>
      <c r="B4271" s="2" t="s">
        <v>39</v>
      </c>
      <c r="C4271" s="2" t="s">
        <v>41</v>
      </c>
      <c r="D4271" s="2" t="s">
        <v>52</v>
      </c>
      <c r="E4271" s="4">
        <v>43528.27087962963</v>
      </c>
      <c r="F4271" s="4">
        <v>43531.27087962963</v>
      </c>
      <c r="G4271" s="4">
        <v>43535.27087962963</v>
      </c>
      <c r="H4271" s="2">
        <v>0.0</v>
      </c>
      <c r="I4271" s="2">
        <v>127.0</v>
      </c>
      <c r="J4271" s="2" t="s">
        <v>41</v>
      </c>
      <c r="K4271" s="2" t="s">
        <v>66</v>
      </c>
      <c r="L4271" s="2" t="s">
        <v>67</v>
      </c>
      <c r="M4271" s="2" t="s">
        <v>71</v>
      </c>
      <c r="N4271" s="2">
        <v>-4.0</v>
      </c>
      <c r="O4271" s="2">
        <v>3.0</v>
      </c>
      <c r="P4271" s="2">
        <v>127.0</v>
      </c>
      <c r="Q4271" s="2" t="str">
        <f>VLOOKUP(A4271,'Additional Data'!$A$1:$D$9949,2,0)</f>
        <v>App</v>
      </c>
      <c r="R4271" s="2" t="str">
        <f>VLOOKUP(A4271,'Additional Data'!$A$1:$D$9949,4,0)</f>
        <v>Debit Card</v>
      </c>
      <c r="S4271" s="7">
        <f>VLOOKUP(A4271,'Additional Data'!$A$1:$D$9949,3,0)</f>
        <v>2437</v>
      </c>
      <c r="T4271" s="2" t="str">
        <f>HLOOKUP(B4271,'Additional Data'!$F$1:$N$2,2,0)</f>
        <v>Mobile</v>
      </c>
    </row>
    <row r="4272" ht="14.25" customHeight="1">
      <c r="A4272" s="2">
        <v>944407.0</v>
      </c>
      <c r="B4272" s="2" t="s">
        <v>39</v>
      </c>
      <c r="C4272" s="2" t="s">
        <v>41</v>
      </c>
      <c r="D4272" s="2" t="s">
        <v>52</v>
      </c>
      <c r="E4272" s="4">
        <v>43528.271898148145</v>
      </c>
      <c r="F4272" s="4">
        <v>43533.271898148145</v>
      </c>
      <c r="G4272" s="4">
        <v>43533.271898148145</v>
      </c>
      <c r="H4272" s="2">
        <v>0.0</v>
      </c>
      <c r="I4272" s="2">
        <v>129.0</v>
      </c>
      <c r="J4272" s="2" t="s">
        <v>41</v>
      </c>
      <c r="K4272" s="2" t="s">
        <v>66</v>
      </c>
      <c r="L4272" s="2" t="s">
        <v>67</v>
      </c>
      <c r="M4272" s="2" t="s">
        <v>59</v>
      </c>
      <c r="N4272" s="2">
        <v>0.0</v>
      </c>
      <c r="O4272" s="2">
        <v>5.0</v>
      </c>
      <c r="P4272" s="2">
        <v>129.0</v>
      </c>
      <c r="Q4272" s="2" t="str">
        <f>VLOOKUP(A4272,'Additional Data'!$A$1:$D$9949,2,0)</f>
        <v>App</v>
      </c>
      <c r="R4272" s="2" t="str">
        <f>VLOOKUP(A4272,'Additional Data'!$A$1:$D$9949,4,0)</f>
        <v>Credit Card</v>
      </c>
      <c r="S4272" s="7">
        <f>VLOOKUP(A4272,'Additional Data'!$A$1:$D$9949,3,0)</f>
        <v>1605.491593</v>
      </c>
      <c r="T4272" s="2" t="str">
        <f>HLOOKUP(B4272,'Additional Data'!$F$1:$N$2,2,0)</f>
        <v>Mobile</v>
      </c>
    </row>
    <row r="4273" ht="14.25" customHeight="1">
      <c r="A4273" s="2">
        <v>748948.0</v>
      </c>
      <c r="B4273" s="2" t="s">
        <v>48</v>
      </c>
      <c r="C4273" s="2" t="s">
        <v>41</v>
      </c>
      <c r="D4273" s="2" t="s">
        <v>52</v>
      </c>
      <c r="E4273" s="4">
        <v>43528.27438657408</v>
      </c>
      <c r="F4273" s="4">
        <v>43531.27438657408</v>
      </c>
      <c r="G4273" s="4">
        <v>43532.27438657408</v>
      </c>
      <c r="H4273" s="2">
        <v>27.0</v>
      </c>
      <c r="I4273" s="2">
        <v>113.0</v>
      </c>
      <c r="J4273" s="2" t="s">
        <v>60</v>
      </c>
      <c r="K4273" s="2" t="s">
        <v>77</v>
      </c>
      <c r="L4273" s="2" t="s">
        <v>35</v>
      </c>
      <c r="M4273" s="2" t="s">
        <v>71</v>
      </c>
      <c r="N4273" s="2">
        <v>-1.0</v>
      </c>
      <c r="O4273" s="2">
        <v>3.0</v>
      </c>
      <c r="P4273" s="2">
        <v>140.0</v>
      </c>
      <c r="Q4273" s="2" t="str">
        <f>VLOOKUP(A4273,'Additional Data'!$A$1:$D$9949,2,0)</f>
        <v>App</v>
      </c>
      <c r="R4273" s="2" t="str">
        <f>VLOOKUP(A4273,'Additional Data'!$A$1:$D$9949,4,0)</f>
        <v>Debit Card</v>
      </c>
      <c r="S4273" s="7">
        <f>VLOOKUP(A4273,'Additional Data'!$A$1:$D$9949,3,0)</f>
        <v>1441.213794</v>
      </c>
      <c r="T4273" s="2" t="str">
        <f>HLOOKUP(B4273,'Additional Data'!$F$1:$N$2,2,0)</f>
        <v>Gaming Console</v>
      </c>
    </row>
    <row r="4274" ht="14.25" customHeight="1">
      <c r="A4274" s="2">
        <v>754079.0</v>
      </c>
      <c r="B4274" s="2" t="s">
        <v>46</v>
      </c>
      <c r="C4274" s="2" t="s">
        <v>32</v>
      </c>
      <c r="D4274" s="2" t="s">
        <v>52</v>
      </c>
      <c r="E4274" s="4">
        <v>43528.29956018519</v>
      </c>
      <c r="F4274" s="4">
        <v>43531.29956018519</v>
      </c>
      <c r="G4274" s="4">
        <v>43531.29956018519</v>
      </c>
      <c r="H4274" s="2">
        <v>0.0</v>
      </c>
      <c r="I4274" s="2">
        <v>121.0</v>
      </c>
      <c r="J4274" s="2" t="s">
        <v>32</v>
      </c>
      <c r="K4274" s="2" t="s">
        <v>82</v>
      </c>
      <c r="L4274" s="2" t="s">
        <v>67</v>
      </c>
      <c r="M4274" s="2" t="s">
        <v>59</v>
      </c>
      <c r="N4274" s="2">
        <v>0.0</v>
      </c>
      <c r="O4274" s="2">
        <v>3.0</v>
      </c>
      <c r="P4274" s="2">
        <v>121.0</v>
      </c>
      <c r="Q4274" s="2" t="str">
        <f>VLOOKUP(A4274,'Additional Data'!$A$1:$D$9949,2,0)</f>
        <v>App</v>
      </c>
      <c r="R4274" s="2" t="str">
        <f>VLOOKUP(A4274,'Additional Data'!$A$1:$D$9949,4,0)</f>
        <v>Credit Card</v>
      </c>
      <c r="S4274" s="7">
        <f>VLOOKUP(A4274,'Additional Data'!$A$1:$D$9949,3,0)</f>
        <v>3338</v>
      </c>
      <c r="T4274" s="2" t="str">
        <f>HLOOKUP(B4274,'Additional Data'!$F$1:$N$2,2,0)</f>
        <v>TV</v>
      </c>
    </row>
    <row r="4275" ht="14.25" customHeight="1">
      <c r="A4275" s="2">
        <v>144376.0</v>
      </c>
      <c r="B4275" s="2" t="s">
        <v>30</v>
      </c>
      <c r="C4275" s="2" t="s">
        <v>41</v>
      </c>
      <c r="D4275" s="2" t="s">
        <v>52</v>
      </c>
      <c r="E4275" s="4">
        <v>43528.32549768518</v>
      </c>
      <c r="F4275" s="4">
        <v>43530.32549768518</v>
      </c>
      <c r="G4275" s="4">
        <v>43531.32549768518</v>
      </c>
      <c r="H4275" s="2">
        <v>46.0</v>
      </c>
      <c r="I4275" s="2">
        <v>105.0</v>
      </c>
      <c r="J4275" s="2" t="s">
        <v>60</v>
      </c>
      <c r="K4275" s="2" t="s">
        <v>77</v>
      </c>
      <c r="L4275" s="2" t="s">
        <v>35</v>
      </c>
      <c r="M4275" s="2" t="s">
        <v>71</v>
      </c>
      <c r="N4275" s="2">
        <v>-1.0</v>
      </c>
      <c r="O4275" s="2">
        <v>2.0</v>
      </c>
      <c r="P4275" s="2">
        <v>151.0</v>
      </c>
      <c r="Q4275" s="2" t="str">
        <f>VLOOKUP(A4275,'Additional Data'!$A$1:$D$9949,2,0)</f>
        <v>App</v>
      </c>
      <c r="R4275" s="2" t="str">
        <f>VLOOKUP(A4275,'Additional Data'!$A$1:$D$9949,4,0)</f>
        <v>Debit Card</v>
      </c>
      <c r="S4275" s="7">
        <f>VLOOKUP(A4275,'Additional Data'!$A$1:$D$9949,3,0)</f>
        <v>1374.984508</v>
      </c>
      <c r="T4275" s="2" t="str">
        <f>HLOOKUP(B4275,'Additional Data'!$F$1:$N$2,2,0)</f>
        <v>PC</v>
      </c>
    </row>
    <row r="4276" ht="14.25" customHeight="1">
      <c r="A4276" s="2">
        <v>694095.0</v>
      </c>
      <c r="B4276" s="2" t="s">
        <v>30</v>
      </c>
      <c r="C4276" s="2" t="s">
        <v>41</v>
      </c>
      <c r="D4276" s="2" t="s">
        <v>52</v>
      </c>
      <c r="E4276" s="4">
        <v>43528.33011574074</v>
      </c>
      <c r="F4276" s="4">
        <v>43530.33011574074</v>
      </c>
      <c r="G4276" s="4">
        <v>43532.33011574074</v>
      </c>
      <c r="H4276" s="2">
        <v>82.0</v>
      </c>
      <c r="I4276" s="2">
        <v>109.0</v>
      </c>
      <c r="J4276" s="2" t="s">
        <v>32</v>
      </c>
      <c r="K4276" s="2" t="s">
        <v>70</v>
      </c>
      <c r="L4276" s="2" t="s">
        <v>35</v>
      </c>
      <c r="M4276" s="2" t="s">
        <v>71</v>
      </c>
      <c r="N4276" s="2">
        <v>-2.0</v>
      </c>
      <c r="O4276" s="2">
        <v>2.0</v>
      </c>
      <c r="P4276" s="2">
        <v>191.0</v>
      </c>
      <c r="Q4276" s="2" t="str">
        <f>VLOOKUP(A4276,'Additional Data'!$A$1:$D$9949,2,0)</f>
        <v>Website</v>
      </c>
      <c r="R4276" s="2" t="str">
        <f>VLOOKUP(A4276,'Additional Data'!$A$1:$D$9949,4,0)</f>
        <v>Credit Card</v>
      </c>
      <c r="S4276" s="7">
        <f>VLOOKUP(A4276,'Additional Data'!$A$1:$D$9949,3,0)</f>
        <v>1743.331341</v>
      </c>
      <c r="T4276" s="2" t="str">
        <f>HLOOKUP(B4276,'Additional Data'!$F$1:$N$2,2,0)</f>
        <v>PC</v>
      </c>
    </row>
    <row r="4277" ht="14.25" customHeight="1">
      <c r="A4277" s="2">
        <v>414295.0</v>
      </c>
      <c r="B4277" s="2" t="s">
        <v>39</v>
      </c>
      <c r="C4277" s="2" t="s">
        <v>41</v>
      </c>
      <c r="D4277" s="2" t="s">
        <v>52</v>
      </c>
      <c r="E4277" s="4">
        <v>43528.346180555556</v>
      </c>
      <c r="F4277" s="4">
        <v>43535.346180555556</v>
      </c>
      <c r="G4277" s="4">
        <v>43535.346180555556</v>
      </c>
      <c r="H4277" s="2">
        <v>32.0</v>
      </c>
      <c r="I4277" s="2">
        <v>107.0</v>
      </c>
      <c r="J4277" s="2" t="s">
        <v>60</v>
      </c>
      <c r="K4277" s="2" t="s">
        <v>77</v>
      </c>
      <c r="L4277" s="2" t="s">
        <v>35</v>
      </c>
      <c r="M4277" s="2" t="s">
        <v>59</v>
      </c>
      <c r="N4277" s="2">
        <v>0.0</v>
      </c>
      <c r="O4277" s="2">
        <v>7.0</v>
      </c>
      <c r="P4277" s="2">
        <v>139.0</v>
      </c>
      <c r="Q4277" s="2" t="str">
        <f>VLOOKUP(A4277,'Additional Data'!$A$1:$D$9949,2,0)</f>
        <v>App</v>
      </c>
      <c r="R4277" s="2" t="str">
        <f>VLOOKUP(A4277,'Additional Data'!$A$1:$D$9949,4,0)</f>
        <v>Cash On Delivery</v>
      </c>
      <c r="S4277" s="7">
        <f>VLOOKUP(A4277,'Additional Data'!$A$1:$D$9949,3,0)</f>
        <v>2846.804894</v>
      </c>
      <c r="T4277" s="2" t="str">
        <f>HLOOKUP(B4277,'Additional Data'!$F$1:$N$2,2,0)</f>
        <v>Mobile</v>
      </c>
    </row>
    <row r="4278" ht="14.25" customHeight="1">
      <c r="A4278" s="2">
        <v>759550.0</v>
      </c>
      <c r="B4278" s="2" t="s">
        <v>36</v>
      </c>
      <c r="C4278" s="2" t="s">
        <v>41</v>
      </c>
      <c r="D4278" s="2" t="s">
        <v>52</v>
      </c>
      <c r="E4278" s="4">
        <v>43528.38049768518</v>
      </c>
      <c r="F4278" s="4">
        <v>43531.38049768518</v>
      </c>
      <c r="G4278" s="4">
        <v>43532.38049768518</v>
      </c>
      <c r="H4278" s="2">
        <v>0.0</v>
      </c>
      <c r="I4278" s="2">
        <v>122.0</v>
      </c>
      <c r="J4278" s="2" t="s">
        <v>41</v>
      </c>
      <c r="K4278" s="2" t="s">
        <v>66</v>
      </c>
      <c r="L4278" s="2" t="s">
        <v>67</v>
      </c>
      <c r="M4278" s="2" t="s">
        <v>59</v>
      </c>
      <c r="N4278" s="2">
        <v>-1.0</v>
      </c>
      <c r="O4278" s="2">
        <v>3.0</v>
      </c>
      <c r="P4278" s="2">
        <v>122.0</v>
      </c>
      <c r="Q4278" s="2" t="str">
        <f>VLOOKUP(A4278,'Additional Data'!$A$1:$D$9949,2,0)</f>
        <v>App</v>
      </c>
      <c r="R4278" s="2" t="str">
        <f>VLOOKUP(A4278,'Additional Data'!$A$1:$D$9949,4,0)</f>
        <v>Debit Card</v>
      </c>
      <c r="S4278" s="7">
        <f>VLOOKUP(A4278,'Additional Data'!$A$1:$D$9949,3,0)</f>
        <v>1551.93825</v>
      </c>
      <c r="T4278" s="2" t="str">
        <f>HLOOKUP(B4278,'Additional Data'!$F$1:$N$2,2,0)</f>
        <v>Laptop</v>
      </c>
    </row>
    <row r="4279" ht="14.25" customHeight="1">
      <c r="A4279" s="2">
        <v>645956.0</v>
      </c>
      <c r="B4279" s="2" t="s">
        <v>39</v>
      </c>
      <c r="C4279" s="2" t="s">
        <v>41</v>
      </c>
      <c r="D4279" s="2" t="s">
        <v>52</v>
      </c>
      <c r="E4279" s="4">
        <v>43528.5153587963</v>
      </c>
      <c r="F4279" s="4">
        <v>43533.5153587963</v>
      </c>
      <c r="G4279" s="4">
        <v>43532.5153587963</v>
      </c>
      <c r="H4279" s="2">
        <v>44.0</v>
      </c>
      <c r="I4279" s="2">
        <v>124.0</v>
      </c>
      <c r="J4279" s="2" t="s">
        <v>32</v>
      </c>
      <c r="K4279" s="2" t="s">
        <v>70</v>
      </c>
      <c r="L4279" s="2" t="s">
        <v>35</v>
      </c>
      <c r="M4279" s="2" t="s">
        <v>71</v>
      </c>
      <c r="N4279" s="2">
        <v>1.0</v>
      </c>
      <c r="O4279" s="2">
        <v>5.0</v>
      </c>
      <c r="P4279" s="2">
        <v>168.0</v>
      </c>
      <c r="Q4279" s="2" t="str">
        <f>VLOOKUP(A4279,'Additional Data'!$A$1:$D$9949,2,0)</f>
        <v>App</v>
      </c>
      <c r="R4279" s="2" t="str">
        <f>VLOOKUP(A4279,'Additional Data'!$A$1:$D$9949,4,0)</f>
        <v>Debit Card</v>
      </c>
      <c r="S4279" s="7">
        <f>VLOOKUP(A4279,'Additional Data'!$A$1:$D$9949,3,0)</f>
        <v>2891</v>
      </c>
      <c r="T4279" s="2" t="str">
        <f>HLOOKUP(B4279,'Additional Data'!$F$1:$N$2,2,0)</f>
        <v>Mobile</v>
      </c>
    </row>
    <row r="4280" ht="14.25" customHeight="1">
      <c r="A4280" s="2">
        <v>412909.0</v>
      </c>
      <c r="B4280" s="2" t="s">
        <v>47</v>
      </c>
      <c r="C4280" s="2" t="s">
        <v>41</v>
      </c>
      <c r="D4280" s="2" t="s">
        <v>52</v>
      </c>
      <c r="E4280" s="4">
        <v>43528.611493055556</v>
      </c>
      <c r="F4280" s="4">
        <v>43537.611493055556</v>
      </c>
      <c r="G4280" s="4">
        <v>43535.611493055556</v>
      </c>
      <c r="H4280" s="2">
        <v>38.0</v>
      </c>
      <c r="I4280" s="2">
        <v>124.0</v>
      </c>
      <c r="J4280" s="2" t="s">
        <v>32</v>
      </c>
      <c r="K4280" s="2" t="s">
        <v>70</v>
      </c>
      <c r="L4280" s="2" t="s">
        <v>35</v>
      </c>
      <c r="M4280" s="2" t="s">
        <v>59</v>
      </c>
      <c r="N4280" s="2">
        <v>2.0</v>
      </c>
      <c r="O4280" s="2">
        <v>9.0</v>
      </c>
      <c r="P4280" s="2">
        <v>162.0</v>
      </c>
      <c r="Q4280" s="2" t="str">
        <f>VLOOKUP(A4280,'Additional Data'!$A$1:$D$9949,2,0)</f>
        <v>App</v>
      </c>
      <c r="R4280" s="2" t="str">
        <f>VLOOKUP(A4280,'Additional Data'!$A$1:$D$9949,4,0)</f>
        <v>Cash On Delivery</v>
      </c>
      <c r="S4280" s="7">
        <f>VLOOKUP(A4280,'Additional Data'!$A$1:$D$9949,3,0)</f>
        <v>929</v>
      </c>
      <c r="T4280" s="2" t="str">
        <f>HLOOKUP(B4280,'Additional Data'!$F$1:$N$2,2,0)</f>
        <v>Tablet</v>
      </c>
    </row>
    <row r="4281" ht="14.25" customHeight="1">
      <c r="A4281" s="2">
        <v>735038.0</v>
      </c>
      <c r="B4281" s="2" t="s">
        <v>48</v>
      </c>
      <c r="C4281" s="2" t="s">
        <v>41</v>
      </c>
      <c r="D4281" s="2" t="s">
        <v>52</v>
      </c>
      <c r="E4281" s="4">
        <v>43528.67297453704</v>
      </c>
      <c r="F4281" s="4">
        <v>43534.67297453704</v>
      </c>
      <c r="G4281" s="4">
        <v>43534.67297453704</v>
      </c>
      <c r="H4281" s="2">
        <v>43.0</v>
      </c>
      <c r="I4281" s="2">
        <v>127.0</v>
      </c>
      <c r="J4281" s="2" t="s">
        <v>32</v>
      </c>
      <c r="K4281" s="2" t="s">
        <v>70</v>
      </c>
      <c r="L4281" s="2" t="s">
        <v>35</v>
      </c>
      <c r="M4281" s="2" t="s">
        <v>59</v>
      </c>
      <c r="N4281" s="2">
        <v>0.0</v>
      </c>
      <c r="O4281" s="2">
        <v>6.0</v>
      </c>
      <c r="P4281" s="2">
        <v>170.0</v>
      </c>
      <c r="Q4281" s="2" t="str">
        <f>VLOOKUP(A4281,'Additional Data'!$A$1:$D$9949,2,0)</f>
        <v>App</v>
      </c>
      <c r="R4281" s="2" t="str">
        <f>VLOOKUP(A4281,'Additional Data'!$A$1:$D$9949,4,0)</f>
        <v>Debit Card</v>
      </c>
      <c r="S4281" s="7">
        <f>VLOOKUP(A4281,'Additional Data'!$A$1:$D$9949,3,0)</f>
        <v>3104</v>
      </c>
      <c r="T4281" s="2" t="str">
        <f>HLOOKUP(B4281,'Additional Data'!$F$1:$N$2,2,0)</f>
        <v>Gaming Console</v>
      </c>
    </row>
    <row r="4282" ht="14.25" customHeight="1">
      <c r="A4282" s="2">
        <v>334957.0</v>
      </c>
      <c r="B4282" s="2" t="s">
        <v>48</v>
      </c>
      <c r="C4282" s="2" t="s">
        <v>41</v>
      </c>
      <c r="D4282" s="2" t="s">
        <v>52</v>
      </c>
      <c r="E4282" s="4">
        <v>43529.10622685185</v>
      </c>
      <c r="F4282" s="4">
        <v>43534.10622685185</v>
      </c>
      <c r="G4282" s="4">
        <v>43534.10622685185</v>
      </c>
      <c r="H4282" s="2">
        <v>64.0</v>
      </c>
      <c r="I4282" s="2">
        <v>103.0</v>
      </c>
      <c r="J4282" s="2" t="s">
        <v>32</v>
      </c>
      <c r="K4282" s="2" t="s">
        <v>70</v>
      </c>
      <c r="L4282" s="2" t="s">
        <v>35</v>
      </c>
      <c r="M4282" s="2" t="s">
        <v>71</v>
      </c>
      <c r="N4282" s="2">
        <v>0.0</v>
      </c>
      <c r="O4282" s="2">
        <v>5.0</v>
      </c>
      <c r="P4282" s="2">
        <v>167.0</v>
      </c>
      <c r="Q4282" s="2" t="str">
        <f>VLOOKUP(A4282,'Additional Data'!$A$1:$D$9949,2,0)</f>
        <v>App</v>
      </c>
      <c r="R4282" s="2" t="str">
        <f>VLOOKUP(A4282,'Additional Data'!$A$1:$D$9949,4,0)</f>
        <v>Cash On Delivery</v>
      </c>
      <c r="S4282" s="7">
        <f>VLOOKUP(A4282,'Additional Data'!$A$1:$D$9949,3,0)</f>
        <v>3255.098981</v>
      </c>
      <c r="T4282" s="2" t="str">
        <f>HLOOKUP(B4282,'Additional Data'!$F$1:$N$2,2,0)</f>
        <v>Gaming Console</v>
      </c>
    </row>
    <row r="4283" ht="14.25" customHeight="1">
      <c r="A4283" s="2">
        <v>616601.0</v>
      </c>
      <c r="B4283" s="2" t="s">
        <v>47</v>
      </c>
      <c r="C4283" s="2" t="s">
        <v>41</v>
      </c>
      <c r="D4283" s="2" t="s">
        <v>52</v>
      </c>
      <c r="E4283" s="4">
        <v>43529.26392361111</v>
      </c>
      <c r="F4283" s="4">
        <v>43534.26392361111</v>
      </c>
      <c r="G4283" s="4">
        <v>43535.26392361111</v>
      </c>
      <c r="H4283" s="2">
        <v>0.0</v>
      </c>
      <c r="I4283" s="2">
        <v>129.0</v>
      </c>
      <c r="J4283" s="2" t="s">
        <v>41</v>
      </c>
      <c r="K4283" s="2" t="s">
        <v>66</v>
      </c>
      <c r="L4283" s="2" t="s">
        <v>67</v>
      </c>
      <c r="M4283" s="2" t="s">
        <v>59</v>
      </c>
      <c r="N4283" s="2">
        <v>-1.0</v>
      </c>
      <c r="O4283" s="2">
        <v>5.0</v>
      </c>
      <c r="P4283" s="2">
        <v>129.0</v>
      </c>
      <c r="Q4283" s="2" t="str">
        <f>VLOOKUP(A4283,'Additional Data'!$A$1:$D$9949,2,0)</f>
        <v>App</v>
      </c>
      <c r="R4283" s="2" t="str">
        <f>VLOOKUP(A4283,'Additional Data'!$A$1:$D$9949,4,0)</f>
        <v>Credit Card</v>
      </c>
      <c r="S4283" s="7">
        <f>VLOOKUP(A4283,'Additional Data'!$A$1:$D$9949,3,0)</f>
        <v>1634</v>
      </c>
      <c r="T4283" s="2" t="str">
        <f>HLOOKUP(B4283,'Additional Data'!$F$1:$N$2,2,0)</f>
        <v>Tablet</v>
      </c>
    </row>
    <row r="4284" ht="14.25" customHeight="1">
      <c r="A4284" s="2">
        <v>728907.0</v>
      </c>
      <c r="B4284" s="2" t="s">
        <v>36</v>
      </c>
      <c r="C4284" s="2" t="s">
        <v>41</v>
      </c>
      <c r="D4284" s="2" t="s">
        <v>52</v>
      </c>
      <c r="E4284" s="4">
        <v>43529.34074074074</v>
      </c>
      <c r="F4284" s="4">
        <v>43536.34074074074</v>
      </c>
      <c r="G4284" s="4">
        <v>43532.34074074074</v>
      </c>
      <c r="H4284" s="2">
        <v>38.0</v>
      </c>
      <c r="I4284" s="2">
        <v>127.0</v>
      </c>
      <c r="J4284" s="2" t="s">
        <v>32</v>
      </c>
      <c r="K4284" s="2" t="s">
        <v>70</v>
      </c>
      <c r="L4284" s="2" t="s">
        <v>35</v>
      </c>
      <c r="M4284" s="2" t="s">
        <v>59</v>
      </c>
      <c r="N4284" s="2">
        <v>4.0</v>
      </c>
      <c r="O4284" s="2">
        <v>7.0</v>
      </c>
      <c r="P4284" s="2">
        <v>165.0</v>
      </c>
      <c r="Q4284" s="2" t="str">
        <f>VLOOKUP(A4284,'Additional Data'!$A$1:$D$9949,2,0)</f>
        <v>Website</v>
      </c>
      <c r="R4284" s="2" t="str">
        <f>VLOOKUP(A4284,'Additional Data'!$A$1:$D$9949,4,0)</f>
        <v>Credit Card</v>
      </c>
      <c r="S4284" s="7">
        <f>VLOOKUP(A4284,'Additional Data'!$A$1:$D$9949,3,0)</f>
        <v>2225</v>
      </c>
      <c r="T4284" s="2" t="str">
        <f>HLOOKUP(B4284,'Additional Data'!$F$1:$N$2,2,0)</f>
        <v>Laptop</v>
      </c>
    </row>
    <row r="4285" ht="14.25" customHeight="1">
      <c r="A4285" s="2">
        <v>384460.0</v>
      </c>
      <c r="B4285" s="2" t="s">
        <v>39</v>
      </c>
      <c r="C4285" s="2" t="s">
        <v>32</v>
      </c>
      <c r="D4285" s="2" t="s">
        <v>52</v>
      </c>
      <c r="E4285" s="4">
        <v>43529.36164351852</v>
      </c>
      <c r="F4285" s="4">
        <v>43535.36164351852</v>
      </c>
      <c r="G4285" s="4">
        <v>43535.36164351852</v>
      </c>
      <c r="H4285" s="2">
        <v>26.0</v>
      </c>
      <c r="I4285" s="2">
        <v>129.0</v>
      </c>
      <c r="J4285" s="2" t="s">
        <v>41</v>
      </c>
      <c r="K4285" s="2" t="s">
        <v>58</v>
      </c>
      <c r="L4285" s="2" t="s">
        <v>35</v>
      </c>
      <c r="M4285" s="2" t="s">
        <v>71</v>
      </c>
      <c r="N4285" s="2">
        <v>0.0</v>
      </c>
      <c r="O4285" s="2">
        <v>6.0</v>
      </c>
      <c r="P4285" s="2">
        <v>155.0</v>
      </c>
      <c r="Q4285" s="2" t="str">
        <f>VLOOKUP(A4285,'Additional Data'!$A$1:$D$9949,2,0)</f>
        <v>App</v>
      </c>
      <c r="R4285" s="2" t="str">
        <f>VLOOKUP(A4285,'Additional Data'!$A$1:$D$9949,4,0)</f>
        <v>Debit Card</v>
      </c>
      <c r="S4285" s="7">
        <f>VLOOKUP(A4285,'Additional Data'!$A$1:$D$9949,3,0)</f>
        <v>3599</v>
      </c>
      <c r="T4285" s="2" t="str">
        <f>HLOOKUP(B4285,'Additional Data'!$F$1:$N$2,2,0)</f>
        <v>Mobile</v>
      </c>
    </row>
    <row r="4286" ht="14.25" customHeight="1">
      <c r="A4286" s="2">
        <v>473510.0</v>
      </c>
      <c r="B4286" s="2" t="s">
        <v>42</v>
      </c>
      <c r="C4286" s="2" t="s">
        <v>41</v>
      </c>
      <c r="D4286" s="2" t="s">
        <v>52</v>
      </c>
      <c r="E4286" s="4">
        <v>43529.42984953704</v>
      </c>
      <c r="F4286" s="4">
        <v>43538.42984953704</v>
      </c>
      <c r="G4286" s="4">
        <v>43536.42984953704</v>
      </c>
      <c r="H4286" s="2">
        <v>28.0</v>
      </c>
      <c r="I4286" s="2">
        <v>129.0</v>
      </c>
      <c r="J4286" s="2" t="s">
        <v>32</v>
      </c>
      <c r="K4286" s="2" t="s">
        <v>70</v>
      </c>
      <c r="L4286" s="2" t="s">
        <v>35</v>
      </c>
      <c r="M4286" s="2" t="s">
        <v>59</v>
      </c>
      <c r="N4286" s="2">
        <v>2.0</v>
      </c>
      <c r="O4286" s="2">
        <v>9.0</v>
      </c>
      <c r="P4286" s="2">
        <v>157.0</v>
      </c>
      <c r="Q4286" s="2" t="str">
        <f>VLOOKUP(A4286,'Additional Data'!$A$1:$D$9949,2,0)</f>
        <v>App</v>
      </c>
      <c r="R4286" s="2" t="str">
        <f>VLOOKUP(A4286,'Additional Data'!$A$1:$D$9949,4,0)</f>
        <v>Debit Card</v>
      </c>
      <c r="S4286" s="7">
        <f>VLOOKUP(A4286,'Additional Data'!$A$1:$D$9949,3,0)</f>
        <v>881.8516138</v>
      </c>
      <c r="T4286" s="2" t="str">
        <f>HLOOKUP(B4286,'Additional Data'!$F$1:$N$2,2,0)</f>
        <v>TV</v>
      </c>
    </row>
    <row r="4287" ht="14.25" customHeight="1">
      <c r="A4287" s="2">
        <v>371271.0</v>
      </c>
      <c r="B4287" s="2" t="s">
        <v>39</v>
      </c>
      <c r="C4287" s="2" t="s">
        <v>41</v>
      </c>
      <c r="D4287" s="2" t="s">
        <v>52</v>
      </c>
      <c r="E4287" s="4">
        <v>43529.542037037034</v>
      </c>
      <c r="F4287" s="4">
        <v>43534.542037037034</v>
      </c>
      <c r="G4287" s="4">
        <v>43534.542037037034</v>
      </c>
      <c r="H4287" s="2">
        <v>0.0</v>
      </c>
      <c r="I4287" s="2">
        <v>128.0</v>
      </c>
      <c r="J4287" s="2" t="s">
        <v>41</v>
      </c>
      <c r="K4287" s="2" t="s">
        <v>66</v>
      </c>
      <c r="L4287" s="2" t="s">
        <v>67</v>
      </c>
      <c r="M4287" s="2" t="s">
        <v>59</v>
      </c>
      <c r="N4287" s="2">
        <v>0.0</v>
      </c>
      <c r="O4287" s="2">
        <v>5.0</v>
      </c>
      <c r="P4287" s="2">
        <v>128.0</v>
      </c>
      <c r="Q4287" s="2" t="str">
        <f>VLOOKUP(A4287,'Additional Data'!$A$1:$D$9949,2,0)</f>
        <v>Website</v>
      </c>
      <c r="R4287" s="2" t="str">
        <f>VLOOKUP(A4287,'Additional Data'!$A$1:$D$9949,4,0)</f>
        <v>Credit Card</v>
      </c>
      <c r="S4287" s="7">
        <f>VLOOKUP(A4287,'Additional Data'!$A$1:$D$9949,3,0)</f>
        <v>3131</v>
      </c>
      <c r="T4287" s="2" t="str">
        <f>HLOOKUP(B4287,'Additional Data'!$F$1:$N$2,2,0)</f>
        <v>Mobile</v>
      </c>
    </row>
    <row r="4288" ht="14.25" customHeight="1">
      <c r="A4288" s="2">
        <v>142333.0</v>
      </c>
      <c r="B4288" s="2" t="s">
        <v>36</v>
      </c>
      <c r="C4288" s="2" t="s">
        <v>32</v>
      </c>
      <c r="D4288" s="2" t="s">
        <v>52</v>
      </c>
      <c r="E4288" s="4">
        <v>43529.6343287037</v>
      </c>
      <c r="F4288" s="4">
        <v>43532.6343287037</v>
      </c>
      <c r="G4288" s="4">
        <v>43533.6343287037</v>
      </c>
      <c r="H4288" s="2">
        <v>64.0</v>
      </c>
      <c r="I4288" s="2">
        <v>94.0</v>
      </c>
      <c r="J4288" s="2" t="s">
        <v>63</v>
      </c>
      <c r="K4288" s="2" t="s">
        <v>81</v>
      </c>
      <c r="L4288" s="2" t="s">
        <v>35</v>
      </c>
      <c r="M4288" s="2" t="s">
        <v>71</v>
      </c>
      <c r="N4288" s="2">
        <v>-1.0</v>
      </c>
      <c r="O4288" s="2">
        <v>3.0</v>
      </c>
      <c r="P4288" s="2">
        <v>158.0</v>
      </c>
      <c r="Q4288" s="2" t="str">
        <f>VLOOKUP(A4288,'Additional Data'!$A$1:$D$9949,2,0)</f>
        <v>App</v>
      </c>
      <c r="R4288" s="2" t="str">
        <f>VLOOKUP(A4288,'Additional Data'!$A$1:$D$9949,4,0)</f>
        <v>Credit Card</v>
      </c>
      <c r="S4288" s="7">
        <f>VLOOKUP(A4288,'Additional Data'!$A$1:$D$9949,3,0)</f>
        <v>1363</v>
      </c>
      <c r="T4288" s="2" t="str">
        <f>HLOOKUP(B4288,'Additional Data'!$F$1:$N$2,2,0)</f>
        <v>Laptop</v>
      </c>
    </row>
    <row r="4289" ht="14.25" customHeight="1">
      <c r="A4289" s="2">
        <v>504805.0</v>
      </c>
      <c r="B4289" s="2" t="s">
        <v>47</v>
      </c>
      <c r="C4289" s="2" t="s">
        <v>41</v>
      </c>
      <c r="D4289" s="2" t="s">
        <v>52</v>
      </c>
      <c r="E4289" s="4">
        <v>43529.73136574074</v>
      </c>
      <c r="F4289" s="4">
        <v>43533.73136574074</v>
      </c>
      <c r="G4289" s="4">
        <v>43534.73136574074</v>
      </c>
      <c r="H4289" s="2">
        <v>38.0</v>
      </c>
      <c r="I4289" s="2">
        <v>129.0</v>
      </c>
      <c r="J4289" s="2" t="s">
        <v>32</v>
      </c>
      <c r="K4289" s="2" t="s">
        <v>70</v>
      </c>
      <c r="L4289" s="2" t="s">
        <v>35</v>
      </c>
      <c r="M4289" s="2" t="s">
        <v>59</v>
      </c>
      <c r="N4289" s="2">
        <v>-1.0</v>
      </c>
      <c r="O4289" s="2">
        <v>4.0</v>
      </c>
      <c r="P4289" s="2">
        <v>167.0</v>
      </c>
      <c r="Q4289" s="2" t="str">
        <f>VLOOKUP(A4289,'Additional Data'!$A$1:$D$9949,2,0)</f>
        <v>App</v>
      </c>
      <c r="R4289" s="2" t="str">
        <f>VLOOKUP(A4289,'Additional Data'!$A$1:$D$9949,4,0)</f>
        <v>Cash On Delivery</v>
      </c>
      <c r="S4289" s="7">
        <f>VLOOKUP(A4289,'Additional Data'!$A$1:$D$9949,3,0)</f>
        <v>1765.133975</v>
      </c>
      <c r="T4289" s="2" t="str">
        <f>HLOOKUP(B4289,'Additional Data'!$F$1:$N$2,2,0)</f>
        <v>Tablet</v>
      </c>
    </row>
    <row r="4290" ht="14.25" customHeight="1">
      <c r="A4290" s="2">
        <v>542119.0</v>
      </c>
      <c r="B4290" s="2" t="s">
        <v>36</v>
      </c>
      <c r="C4290" s="2" t="s">
        <v>32</v>
      </c>
      <c r="D4290" s="2" t="s">
        <v>52</v>
      </c>
      <c r="E4290" s="4">
        <v>43530.01866898148</v>
      </c>
      <c r="F4290" s="4">
        <v>43536.01866898148</v>
      </c>
      <c r="G4290" s="4">
        <v>43537.01866898148</v>
      </c>
      <c r="H4290" s="2">
        <v>84.0</v>
      </c>
      <c r="I4290" s="2">
        <v>106.0</v>
      </c>
      <c r="J4290" s="2" t="s">
        <v>41</v>
      </c>
      <c r="K4290" s="2" t="s">
        <v>58</v>
      </c>
      <c r="L4290" s="2" t="s">
        <v>35</v>
      </c>
      <c r="M4290" s="2" t="s">
        <v>71</v>
      </c>
      <c r="N4290" s="2">
        <v>-1.0</v>
      </c>
      <c r="O4290" s="2">
        <v>6.0</v>
      </c>
      <c r="P4290" s="2">
        <v>190.0</v>
      </c>
      <c r="Q4290" s="2" t="str">
        <f>VLOOKUP(A4290,'Additional Data'!$A$1:$D$9949,2,0)</f>
        <v>App</v>
      </c>
      <c r="R4290" s="2" t="str">
        <f>VLOOKUP(A4290,'Additional Data'!$A$1:$D$9949,4,0)</f>
        <v>Credit Card</v>
      </c>
      <c r="S4290" s="7">
        <f>VLOOKUP(A4290,'Additional Data'!$A$1:$D$9949,3,0)</f>
        <v>2160.97308</v>
      </c>
      <c r="T4290" s="2" t="str">
        <f>HLOOKUP(B4290,'Additional Data'!$F$1:$N$2,2,0)</f>
        <v>Laptop</v>
      </c>
    </row>
    <row r="4291" ht="14.25" customHeight="1">
      <c r="A4291" s="2">
        <v>907874.0</v>
      </c>
      <c r="B4291" s="2" t="s">
        <v>36</v>
      </c>
      <c r="C4291" s="2" t="s">
        <v>41</v>
      </c>
      <c r="D4291" s="2" t="s">
        <v>52</v>
      </c>
      <c r="E4291" s="4">
        <v>43530.227638888886</v>
      </c>
      <c r="F4291" s="4">
        <v>43532.227638888886</v>
      </c>
      <c r="G4291" s="4">
        <v>43536.227638888886</v>
      </c>
      <c r="H4291" s="2">
        <v>0.0</v>
      </c>
      <c r="I4291" s="2">
        <v>129.0</v>
      </c>
      <c r="J4291" s="2" t="s">
        <v>41</v>
      </c>
      <c r="K4291" s="2" t="s">
        <v>66</v>
      </c>
      <c r="L4291" s="2" t="s">
        <v>67</v>
      </c>
      <c r="M4291" s="2" t="s">
        <v>59</v>
      </c>
      <c r="N4291" s="2">
        <v>-4.0</v>
      </c>
      <c r="O4291" s="2">
        <v>2.0</v>
      </c>
      <c r="P4291" s="2">
        <v>129.0</v>
      </c>
      <c r="Q4291" s="2" t="str">
        <f>VLOOKUP(A4291,'Additional Data'!$A$1:$D$9949,2,0)</f>
        <v>App</v>
      </c>
      <c r="R4291" s="2" t="str">
        <f>VLOOKUP(A4291,'Additional Data'!$A$1:$D$9949,4,0)</f>
        <v>Debit Card</v>
      </c>
      <c r="S4291" s="7">
        <f>VLOOKUP(A4291,'Additional Data'!$A$1:$D$9949,3,0)</f>
        <v>1074.741787</v>
      </c>
      <c r="T4291" s="2" t="str">
        <f>HLOOKUP(B4291,'Additional Data'!$F$1:$N$2,2,0)</f>
        <v>Laptop</v>
      </c>
    </row>
    <row r="4292" ht="14.25" customHeight="1">
      <c r="A4292" s="2">
        <v>197754.0</v>
      </c>
      <c r="B4292" s="2" t="s">
        <v>36</v>
      </c>
      <c r="C4292" s="2" t="s">
        <v>41</v>
      </c>
      <c r="D4292" s="2" t="s">
        <v>52</v>
      </c>
      <c r="E4292" s="4">
        <v>43530.28467592593</v>
      </c>
      <c r="F4292" s="4">
        <v>43532.28467592593</v>
      </c>
      <c r="G4292" s="4">
        <v>43536.28467592593</v>
      </c>
      <c r="H4292" s="2">
        <v>0.0</v>
      </c>
      <c r="I4292" s="2">
        <v>126.0</v>
      </c>
      <c r="J4292" s="2" t="s">
        <v>41</v>
      </c>
      <c r="K4292" s="2" t="s">
        <v>66</v>
      </c>
      <c r="L4292" s="2" t="s">
        <v>67</v>
      </c>
      <c r="M4292" s="2" t="s">
        <v>59</v>
      </c>
      <c r="N4292" s="2">
        <v>-4.0</v>
      </c>
      <c r="O4292" s="2">
        <v>2.0</v>
      </c>
      <c r="P4292" s="2">
        <v>126.0</v>
      </c>
      <c r="Q4292" s="2" t="str">
        <f>VLOOKUP(A4292,'Additional Data'!$A$1:$D$9949,2,0)</f>
        <v>Website</v>
      </c>
      <c r="R4292" s="2" t="str">
        <f>VLOOKUP(A4292,'Additional Data'!$A$1:$D$9949,4,0)</f>
        <v>Debit Card</v>
      </c>
      <c r="S4292" s="7">
        <f>VLOOKUP(A4292,'Additional Data'!$A$1:$D$9949,3,0)</f>
        <v>2723.148218</v>
      </c>
      <c r="T4292" s="2" t="str">
        <f>HLOOKUP(B4292,'Additional Data'!$F$1:$N$2,2,0)</f>
        <v>Laptop</v>
      </c>
    </row>
    <row r="4293" ht="14.25" customHeight="1">
      <c r="A4293" s="2">
        <v>947835.0</v>
      </c>
      <c r="B4293" s="2" t="s">
        <v>36</v>
      </c>
      <c r="C4293" s="2" t="s">
        <v>32</v>
      </c>
      <c r="D4293" s="2" t="s">
        <v>52</v>
      </c>
      <c r="E4293" s="4">
        <v>43530.35224537037</v>
      </c>
      <c r="F4293" s="4">
        <v>43530.35224537037</v>
      </c>
      <c r="G4293" s="4">
        <v>43536.35224537037</v>
      </c>
      <c r="H4293" s="2">
        <v>0.0</v>
      </c>
      <c r="I4293" s="2">
        <v>102.0</v>
      </c>
      <c r="J4293" s="2" t="s">
        <v>32</v>
      </c>
      <c r="K4293" s="2" t="s">
        <v>82</v>
      </c>
      <c r="L4293" s="2" t="s">
        <v>67</v>
      </c>
      <c r="M4293" s="2" t="s">
        <v>71</v>
      </c>
      <c r="N4293" s="2">
        <v>-6.0</v>
      </c>
      <c r="O4293" s="2">
        <v>0.0</v>
      </c>
      <c r="P4293" s="2">
        <v>102.0</v>
      </c>
      <c r="Q4293" s="2" t="str">
        <f>VLOOKUP(A4293,'Additional Data'!$A$1:$D$9949,2,0)</f>
        <v>Website</v>
      </c>
      <c r="R4293" s="2" t="str">
        <f>VLOOKUP(A4293,'Additional Data'!$A$1:$D$9949,4,0)</f>
        <v>Cash On Delivery</v>
      </c>
      <c r="S4293" s="7">
        <f>VLOOKUP(A4293,'Additional Data'!$A$1:$D$9949,3,0)</f>
        <v>1549.845058</v>
      </c>
      <c r="T4293" s="2" t="str">
        <f>HLOOKUP(B4293,'Additional Data'!$F$1:$N$2,2,0)</f>
        <v>Laptop</v>
      </c>
    </row>
    <row r="4294" ht="14.25" customHeight="1">
      <c r="A4294" s="2">
        <v>732099.0</v>
      </c>
      <c r="B4294" s="2" t="s">
        <v>39</v>
      </c>
      <c r="C4294" s="2" t="s">
        <v>32</v>
      </c>
      <c r="D4294" s="2" t="s">
        <v>52</v>
      </c>
      <c r="E4294" s="4">
        <v>43530.54787037037</v>
      </c>
      <c r="F4294" s="4">
        <v>43536.54787037037</v>
      </c>
      <c r="G4294" s="4">
        <v>43534.54787037037</v>
      </c>
      <c r="H4294" s="2">
        <v>30.0</v>
      </c>
      <c r="I4294" s="2">
        <v>111.0</v>
      </c>
      <c r="J4294" s="2" t="s">
        <v>63</v>
      </c>
      <c r="K4294" s="2" t="s">
        <v>81</v>
      </c>
      <c r="L4294" s="2" t="s">
        <v>35</v>
      </c>
      <c r="M4294" s="2" t="s">
        <v>59</v>
      </c>
      <c r="N4294" s="2">
        <v>2.0</v>
      </c>
      <c r="O4294" s="2">
        <v>6.0</v>
      </c>
      <c r="P4294" s="2">
        <v>141.0</v>
      </c>
      <c r="Q4294" s="2" t="str">
        <f>VLOOKUP(A4294,'Additional Data'!$A$1:$D$9949,2,0)</f>
        <v>Website</v>
      </c>
      <c r="R4294" s="2" t="str">
        <f>VLOOKUP(A4294,'Additional Data'!$A$1:$D$9949,4,0)</f>
        <v>Credit Card</v>
      </c>
      <c r="S4294" s="7">
        <f>VLOOKUP(A4294,'Additional Data'!$A$1:$D$9949,3,0)</f>
        <v>951.7763011</v>
      </c>
      <c r="T4294" s="2" t="str">
        <f>HLOOKUP(B4294,'Additional Data'!$F$1:$N$2,2,0)</f>
        <v>Mobile</v>
      </c>
    </row>
    <row r="4295" ht="14.25" customHeight="1">
      <c r="A4295" s="2">
        <v>851653.0</v>
      </c>
      <c r="B4295" s="2" t="s">
        <v>39</v>
      </c>
      <c r="C4295" s="2" t="s">
        <v>32</v>
      </c>
      <c r="D4295" s="2" t="s">
        <v>52</v>
      </c>
      <c r="E4295" s="4">
        <v>43530.763287037036</v>
      </c>
      <c r="F4295" s="4">
        <v>43537.763287037036</v>
      </c>
      <c r="G4295" s="4">
        <v>43537.763287037036</v>
      </c>
      <c r="H4295" s="2">
        <v>50.0</v>
      </c>
      <c r="I4295" s="2">
        <v>123.0</v>
      </c>
      <c r="J4295" s="2" t="s">
        <v>41</v>
      </c>
      <c r="K4295" s="2" t="s">
        <v>58</v>
      </c>
      <c r="L4295" s="2" t="s">
        <v>35</v>
      </c>
      <c r="M4295" s="2" t="s">
        <v>59</v>
      </c>
      <c r="N4295" s="2">
        <v>0.0</v>
      </c>
      <c r="O4295" s="2">
        <v>7.0</v>
      </c>
      <c r="P4295" s="2">
        <v>173.0</v>
      </c>
      <c r="Q4295" s="2" t="str">
        <f>VLOOKUP(A4295,'Additional Data'!$A$1:$D$9949,2,0)</f>
        <v>App</v>
      </c>
      <c r="R4295" s="2" t="str">
        <f>VLOOKUP(A4295,'Additional Data'!$A$1:$D$9949,4,0)</f>
        <v>Credit Card</v>
      </c>
      <c r="S4295" s="7">
        <f>VLOOKUP(A4295,'Additional Data'!$A$1:$D$9949,3,0)</f>
        <v>1110.489271</v>
      </c>
      <c r="T4295" s="2" t="str">
        <f>HLOOKUP(B4295,'Additional Data'!$F$1:$N$2,2,0)</f>
        <v>Mobile</v>
      </c>
    </row>
    <row r="4296" ht="14.25" customHeight="1">
      <c r="A4296" s="2">
        <v>485916.0</v>
      </c>
      <c r="B4296" s="2" t="s">
        <v>36</v>
      </c>
      <c r="C4296" s="2" t="s">
        <v>41</v>
      </c>
      <c r="D4296" s="2" t="s">
        <v>52</v>
      </c>
      <c r="E4296" s="4">
        <v>43530.85938657408</v>
      </c>
      <c r="F4296" s="4">
        <v>43533.85938657408</v>
      </c>
      <c r="G4296" s="4">
        <v>43534.85938657408</v>
      </c>
      <c r="H4296" s="2">
        <v>0.0</v>
      </c>
      <c r="I4296" s="2">
        <v>125.0</v>
      </c>
      <c r="J4296" s="2" t="s">
        <v>41</v>
      </c>
      <c r="K4296" s="2" t="s">
        <v>66</v>
      </c>
      <c r="L4296" s="2" t="s">
        <v>67</v>
      </c>
      <c r="M4296" s="2" t="s">
        <v>71</v>
      </c>
      <c r="N4296" s="2">
        <v>-1.0</v>
      </c>
      <c r="O4296" s="2">
        <v>3.0</v>
      </c>
      <c r="P4296" s="2">
        <v>125.0</v>
      </c>
      <c r="Q4296" s="2" t="str">
        <f>VLOOKUP(A4296,'Additional Data'!$A$1:$D$9949,2,0)</f>
        <v>Website</v>
      </c>
      <c r="R4296" s="2" t="str">
        <f>VLOOKUP(A4296,'Additional Data'!$A$1:$D$9949,4,0)</f>
        <v>Debit Card</v>
      </c>
      <c r="S4296" s="7">
        <f>VLOOKUP(A4296,'Additional Data'!$A$1:$D$9949,3,0)</f>
        <v>1548.759198</v>
      </c>
      <c r="T4296" s="2" t="str">
        <f>HLOOKUP(B4296,'Additional Data'!$F$1:$N$2,2,0)</f>
        <v>Laptop</v>
      </c>
    </row>
    <row r="4297" ht="14.25" customHeight="1">
      <c r="A4297" s="2">
        <v>971343.0</v>
      </c>
      <c r="B4297" s="2" t="s">
        <v>30</v>
      </c>
      <c r="C4297" s="2" t="s">
        <v>32</v>
      </c>
      <c r="D4297" s="2" t="s">
        <v>52</v>
      </c>
      <c r="E4297" s="4">
        <v>43530.918541666666</v>
      </c>
      <c r="F4297" s="4">
        <v>43536.918541666666</v>
      </c>
      <c r="G4297" s="4">
        <v>43534.918541666666</v>
      </c>
      <c r="H4297" s="2">
        <v>80.0</v>
      </c>
      <c r="I4297" s="2">
        <v>108.0</v>
      </c>
      <c r="J4297" s="2" t="s">
        <v>41</v>
      </c>
      <c r="K4297" s="2" t="s">
        <v>58</v>
      </c>
      <c r="L4297" s="2" t="s">
        <v>35</v>
      </c>
      <c r="M4297" s="2" t="s">
        <v>71</v>
      </c>
      <c r="N4297" s="2">
        <v>2.0</v>
      </c>
      <c r="O4297" s="2">
        <v>6.0</v>
      </c>
      <c r="P4297" s="2">
        <v>188.0</v>
      </c>
      <c r="Q4297" s="2" t="str">
        <f>VLOOKUP(A4297,'Additional Data'!$A$1:$D$9949,2,0)</f>
        <v>Website</v>
      </c>
      <c r="R4297" s="2" t="str">
        <f>VLOOKUP(A4297,'Additional Data'!$A$1:$D$9949,4,0)</f>
        <v>Credit Card</v>
      </c>
      <c r="S4297" s="7">
        <f>VLOOKUP(A4297,'Additional Data'!$A$1:$D$9949,3,0)</f>
        <v>2588.570698</v>
      </c>
      <c r="T4297" s="2" t="str">
        <f>HLOOKUP(B4297,'Additional Data'!$F$1:$N$2,2,0)</f>
        <v>PC</v>
      </c>
    </row>
    <row r="4298" ht="14.25" customHeight="1">
      <c r="A4298" s="2">
        <v>154140.0</v>
      </c>
      <c r="B4298" s="2" t="s">
        <v>39</v>
      </c>
      <c r="C4298" s="2" t="s">
        <v>32</v>
      </c>
      <c r="D4298" s="2" t="s">
        <v>52</v>
      </c>
      <c r="E4298" s="4">
        <v>43530.961643518516</v>
      </c>
      <c r="F4298" s="4">
        <v>43532.961643518516</v>
      </c>
      <c r="G4298" s="4">
        <v>43537.961643518516</v>
      </c>
      <c r="H4298" s="2">
        <v>47.0</v>
      </c>
      <c r="I4298" s="2">
        <v>125.0</v>
      </c>
      <c r="J4298" s="2" t="s">
        <v>41</v>
      </c>
      <c r="K4298" s="2" t="s">
        <v>58</v>
      </c>
      <c r="L4298" s="2" t="s">
        <v>35</v>
      </c>
      <c r="M4298" s="2" t="s">
        <v>71</v>
      </c>
      <c r="N4298" s="2">
        <v>-5.0</v>
      </c>
      <c r="O4298" s="2">
        <v>2.0</v>
      </c>
      <c r="P4298" s="2">
        <v>172.0</v>
      </c>
      <c r="Q4298" s="2" t="str">
        <f>VLOOKUP(A4298,'Additional Data'!$A$1:$D$9949,2,0)</f>
        <v>Website</v>
      </c>
      <c r="R4298" s="2" t="str">
        <f>VLOOKUP(A4298,'Additional Data'!$A$1:$D$9949,4,0)</f>
        <v>Debit Card</v>
      </c>
      <c r="S4298" s="7">
        <f>VLOOKUP(A4298,'Additional Data'!$A$1:$D$9949,3,0)</f>
        <v>901</v>
      </c>
      <c r="T4298" s="2" t="str">
        <f>HLOOKUP(B4298,'Additional Data'!$F$1:$N$2,2,0)</f>
        <v>Mobile</v>
      </c>
    </row>
    <row r="4299" ht="14.25" customHeight="1">
      <c r="A4299" s="2">
        <v>440003.0</v>
      </c>
      <c r="B4299" s="2" t="s">
        <v>30</v>
      </c>
      <c r="C4299" s="2" t="s">
        <v>32</v>
      </c>
      <c r="D4299" s="2" t="s">
        <v>52</v>
      </c>
      <c r="E4299" s="4">
        <v>43530.97472222222</v>
      </c>
      <c r="F4299" s="4">
        <v>43537.97472222222</v>
      </c>
      <c r="G4299" s="4">
        <v>43535.97472222222</v>
      </c>
      <c r="H4299" s="2">
        <v>42.0</v>
      </c>
      <c r="I4299" s="2">
        <v>120.0</v>
      </c>
      <c r="J4299" s="2" t="s">
        <v>41</v>
      </c>
      <c r="K4299" s="2" t="s">
        <v>58</v>
      </c>
      <c r="L4299" s="2" t="s">
        <v>35</v>
      </c>
      <c r="M4299" s="2" t="s">
        <v>59</v>
      </c>
      <c r="N4299" s="2">
        <v>2.0</v>
      </c>
      <c r="O4299" s="2">
        <v>7.0</v>
      </c>
      <c r="P4299" s="2">
        <v>162.0</v>
      </c>
      <c r="Q4299" s="2" t="str">
        <f>VLOOKUP(A4299,'Additional Data'!$A$1:$D$9949,2,0)</f>
        <v>App</v>
      </c>
      <c r="R4299" s="2" t="str">
        <f>VLOOKUP(A4299,'Additional Data'!$A$1:$D$9949,4,0)</f>
        <v>Credit Card</v>
      </c>
      <c r="S4299" s="7">
        <f>VLOOKUP(A4299,'Additional Data'!$A$1:$D$9949,3,0)</f>
        <v>3260.823285</v>
      </c>
      <c r="T4299" s="2" t="str">
        <f>HLOOKUP(B4299,'Additional Data'!$F$1:$N$2,2,0)</f>
        <v>PC</v>
      </c>
    </row>
    <row r="4300" ht="14.25" customHeight="1">
      <c r="A4300" s="2">
        <v>10965.0</v>
      </c>
      <c r="B4300" s="2" t="s">
        <v>36</v>
      </c>
      <c r="C4300" s="2" t="s">
        <v>32</v>
      </c>
      <c r="D4300" s="2" t="s">
        <v>52</v>
      </c>
      <c r="E4300" s="4">
        <v>43531.289872685185</v>
      </c>
      <c r="F4300" s="4">
        <v>43533.289872685185</v>
      </c>
      <c r="G4300" s="4">
        <v>43535.289872685185</v>
      </c>
      <c r="H4300" s="2">
        <v>63.0</v>
      </c>
      <c r="I4300" s="2">
        <v>88.0</v>
      </c>
      <c r="J4300" s="2" t="s">
        <v>60</v>
      </c>
      <c r="K4300" s="2" t="s">
        <v>61</v>
      </c>
      <c r="L4300" s="2" t="s">
        <v>35</v>
      </c>
      <c r="M4300" s="2" t="s">
        <v>71</v>
      </c>
      <c r="N4300" s="2">
        <v>-2.0</v>
      </c>
      <c r="O4300" s="2">
        <v>2.0</v>
      </c>
      <c r="P4300" s="2">
        <v>151.0</v>
      </c>
      <c r="Q4300" s="2" t="str">
        <f>VLOOKUP(A4300,'Additional Data'!$A$1:$D$9949,2,0)</f>
        <v>Website</v>
      </c>
      <c r="R4300" s="2" t="str">
        <f>VLOOKUP(A4300,'Additional Data'!$A$1:$D$9949,4,0)</f>
        <v>Credit Card</v>
      </c>
      <c r="S4300" s="7">
        <f>VLOOKUP(A4300,'Additional Data'!$A$1:$D$9949,3,0)</f>
        <v>3349</v>
      </c>
      <c r="T4300" s="2" t="str">
        <f>HLOOKUP(B4300,'Additional Data'!$F$1:$N$2,2,0)</f>
        <v>Laptop</v>
      </c>
    </row>
    <row r="4301" ht="14.25" customHeight="1">
      <c r="A4301" s="2">
        <v>898396.0</v>
      </c>
      <c r="B4301" s="2" t="s">
        <v>47</v>
      </c>
      <c r="C4301" s="2" t="s">
        <v>41</v>
      </c>
      <c r="D4301" s="2" t="s">
        <v>52</v>
      </c>
      <c r="E4301" s="4">
        <v>43531.400925925926</v>
      </c>
      <c r="F4301" s="4">
        <v>43537.400925925926</v>
      </c>
      <c r="G4301" s="4">
        <v>43537.400925925926</v>
      </c>
      <c r="H4301" s="2">
        <v>48.0</v>
      </c>
      <c r="I4301" s="2">
        <v>125.0</v>
      </c>
      <c r="J4301" s="2" t="s">
        <v>32</v>
      </c>
      <c r="K4301" s="2" t="s">
        <v>70</v>
      </c>
      <c r="L4301" s="2" t="s">
        <v>35</v>
      </c>
      <c r="M4301" s="2" t="s">
        <v>71</v>
      </c>
      <c r="N4301" s="2">
        <v>0.0</v>
      </c>
      <c r="O4301" s="2">
        <v>6.0</v>
      </c>
      <c r="P4301" s="2">
        <v>173.0</v>
      </c>
      <c r="Q4301" s="2" t="str">
        <f>VLOOKUP(A4301,'Additional Data'!$A$1:$D$9949,2,0)</f>
        <v>App</v>
      </c>
      <c r="R4301" s="2" t="str">
        <f>VLOOKUP(A4301,'Additional Data'!$A$1:$D$9949,4,0)</f>
        <v>Debit Card</v>
      </c>
      <c r="S4301" s="7">
        <f>VLOOKUP(A4301,'Additional Data'!$A$1:$D$9949,3,0)</f>
        <v>1091</v>
      </c>
      <c r="T4301" s="2" t="str">
        <f>HLOOKUP(B4301,'Additional Data'!$F$1:$N$2,2,0)</f>
        <v>Tablet</v>
      </c>
    </row>
    <row r="4302" ht="14.25" customHeight="1">
      <c r="A4302" s="2">
        <v>170240.0</v>
      </c>
      <c r="B4302" s="2" t="s">
        <v>48</v>
      </c>
      <c r="C4302" s="2" t="s">
        <v>32</v>
      </c>
      <c r="D4302" s="2" t="s">
        <v>52</v>
      </c>
      <c r="E4302" s="4">
        <v>43531.557604166665</v>
      </c>
      <c r="F4302" s="4">
        <v>43532.557604166665</v>
      </c>
      <c r="G4302" s="4">
        <v>43538.557604166665</v>
      </c>
      <c r="H4302" s="2">
        <v>0.0</v>
      </c>
      <c r="I4302" s="2">
        <v>110.0</v>
      </c>
      <c r="J4302" s="2" t="s">
        <v>32</v>
      </c>
      <c r="K4302" s="2" t="s">
        <v>82</v>
      </c>
      <c r="L4302" s="2" t="s">
        <v>67</v>
      </c>
      <c r="M4302" s="2" t="s">
        <v>71</v>
      </c>
      <c r="N4302" s="2">
        <v>-6.0</v>
      </c>
      <c r="O4302" s="2">
        <v>1.0</v>
      </c>
      <c r="P4302" s="2">
        <v>110.0</v>
      </c>
      <c r="Q4302" s="2" t="str">
        <f>VLOOKUP(A4302,'Additional Data'!$A$1:$D$9949,2,0)</f>
        <v>App</v>
      </c>
      <c r="R4302" s="2" t="str">
        <f>VLOOKUP(A4302,'Additional Data'!$A$1:$D$9949,4,0)</f>
        <v>Debit Card</v>
      </c>
      <c r="S4302" s="7">
        <f>VLOOKUP(A4302,'Additional Data'!$A$1:$D$9949,3,0)</f>
        <v>458.9282675</v>
      </c>
      <c r="T4302" s="2" t="str">
        <f>HLOOKUP(B4302,'Additional Data'!$F$1:$N$2,2,0)</f>
        <v>Gaming Console</v>
      </c>
    </row>
    <row r="4303" ht="14.25" customHeight="1">
      <c r="A4303" s="2">
        <v>131150.0</v>
      </c>
      <c r="B4303" s="2" t="s">
        <v>48</v>
      </c>
      <c r="C4303" s="2" t="s">
        <v>32</v>
      </c>
      <c r="D4303" s="2" t="s">
        <v>52</v>
      </c>
      <c r="E4303" s="4">
        <v>43531.61048611111</v>
      </c>
      <c r="F4303" s="4">
        <v>43535.61048611111</v>
      </c>
      <c r="G4303" s="4">
        <v>43537.61048611111</v>
      </c>
      <c r="H4303" s="2">
        <v>31.0</v>
      </c>
      <c r="I4303" s="2">
        <v>124.0</v>
      </c>
      <c r="J4303" s="2" t="s">
        <v>73</v>
      </c>
      <c r="K4303" s="2" t="s">
        <v>74</v>
      </c>
      <c r="L4303" s="2" t="s">
        <v>35</v>
      </c>
      <c r="M4303" s="2" t="s">
        <v>59</v>
      </c>
      <c r="N4303" s="2">
        <v>-2.0</v>
      </c>
      <c r="O4303" s="2">
        <v>4.0</v>
      </c>
      <c r="P4303" s="2">
        <v>155.0</v>
      </c>
      <c r="Q4303" s="2" t="str">
        <f>VLOOKUP(A4303,'Additional Data'!$A$1:$D$9949,2,0)</f>
        <v>App</v>
      </c>
      <c r="R4303" s="2" t="str">
        <f>VLOOKUP(A4303,'Additional Data'!$A$1:$D$9949,4,0)</f>
        <v>Debit Card</v>
      </c>
      <c r="S4303" s="7">
        <f>VLOOKUP(A4303,'Additional Data'!$A$1:$D$9949,3,0)</f>
        <v>3168.940062</v>
      </c>
      <c r="T4303" s="2" t="str">
        <f>HLOOKUP(B4303,'Additional Data'!$F$1:$N$2,2,0)</f>
        <v>Gaming Console</v>
      </c>
    </row>
    <row r="4304" ht="14.25" customHeight="1">
      <c r="A4304" s="2">
        <v>559631.0</v>
      </c>
      <c r="B4304" s="2" t="s">
        <v>39</v>
      </c>
      <c r="C4304" s="2" t="s">
        <v>41</v>
      </c>
      <c r="D4304" s="2" t="s">
        <v>52</v>
      </c>
      <c r="E4304" s="4">
        <v>43531.6262037037</v>
      </c>
      <c r="F4304" s="4">
        <v>43536.6262037037</v>
      </c>
      <c r="G4304" s="4">
        <v>43538.6262037037</v>
      </c>
      <c r="H4304" s="2">
        <v>0.0</v>
      </c>
      <c r="I4304" s="2">
        <v>125.0</v>
      </c>
      <c r="J4304" s="2" t="s">
        <v>41</v>
      </c>
      <c r="K4304" s="2" t="s">
        <v>66</v>
      </c>
      <c r="L4304" s="2" t="s">
        <v>67</v>
      </c>
      <c r="M4304" s="2" t="s">
        <v>59</v>
      </c>
      <c r="N4304" s="2">
        <v>-2.0</v>
      </c>
      <c r="O4304" s="2">
        <v>5.0</v>
      </c>
      <c r="P4304" s="2">
        <v>125.0</v>
      </c>
      <c r="Q4304" s="2" t="str">
        <f>VLOOKUP(A4304,'Additional Data'!$A$1:$D$9949,2,0)</f>
        <v>App</v>
      </c>
      <c r="R4304" s="2" t="str">
        <f>VLOOKUP(A4304,'Additional Data'!$A$1:$D$9949,4,0)</f>
        <v>Credit Card</v>
      </c>
      <c r="S4304" s="7">
        <f>VLOOKUP(A4304,'Additional Data'!$A$1:$D$9949,3,0)</f>
        <v>3205.119044</v>
      </c>
      <c r="T4304" s="2" t="str">
        <f>HLOOKUP(B4304,'Additional Data'!$F$1:$N$2,2,0)</f>
        <v>Mobile</v>
      </c>
    </row>
    <row r="4305" ht="14.25" customHeight="1">
      <c r="A4305" s="2">
        <v>596503.0</v>
      </c>
      <c r="B4305" s="2" t="s">
        <v>39</v>
      </c>
      <c r="C4305" s="2" t="s">
        <v>32</v>
      </c>
      <c r="D4305" s="2" t="s">
        <v>52</v>
      </c>
      <c r="E4305" s="4">
        <v>43531.69678240741</v>
      </c>
      <c r="F4305" s="4">
        <v>43537.69678240741</v>
      </c>
      <c r="G4305" s="4">
        <v>43538.69678240741</v>
      </c>
      <c r="H4305" s="2">
        <v>29.0</v>
      </c>
      <c r="I4305" s="2">
        <v>121.0</v>
      </c>
      <c r="J4305" s="2" t="s">
        <v>41</v>
      </c>
      <c r="K4305" s="2" t="s">
        <v>58</v>
      </c>
      <c r="L4305" s="2" t="s">
        <v>35</v>
      </c>
      <c r="M4305" s="2" t="s">
        <v>59</v>
      </c>
      <c r="N4305" s="2">
        <v>-1.0</v>
      </c>
      <c r="O4305" s="2">
        <v>6.0</v>
      </c>
      <c r="P4305" s="2">
        <v>150.0</v>
      </c>
      <c r="Q4305" s="2" t="str">
        <f>VLOOKUP(A4305,'Additional Data'!$A$1:$D$9949,2,0)</f>
        <v>App</v>
      </c>
      <c r="R4305" s="2" t="str">
        <f>VLOOKUP(A4305,'Additional Data'!$A$1:$D$9949,4,0)</f>
        <v>Credit Card</v>
      </c>
      <c r="S4305" s="7">
        <f>VLOOKUP(A4305,'Additional Data'!$A$1:$D$9949,3,0)</f>
        <v>2118.996553</v>
      </c>
      <c r="T4305" s="2" t="str">
        <f>HLOOKUP(B4305,'Additional Data'!$F$1:$N$2,2,0)</f>
        <v>Mobile</v>
      </c>
    </row>
    <row r="4306" ht="14.25" customHeight="1">
      <c r="A4306" s="2">
        <v>575210.0</v>
      </c>
      <c r="B4306" s="2" t="s">
        <v>36</v>
      </c>
      <c r="C4306" s="2" t="s">
        <v>41</v>
      </c>
      <c r="D4306" s="2" t="s">
        <v>52</v>
      </c>
      <c r="E4306" s="4">
        <v>43532.040717592594</v>
      </c>
      <c r="F4306" s="4">
        <v>43542.040717592594</v>
      </c>
      <c r="G4306" s="4">
        <v>43538.040717592594</v>
      </c>
      <c r="H4306" s="2">
        <v>32.0</v>
      </c>
      <c r="I4306" s="2">
        <v>124.0</v>
      </c>
      <c r="J4306" s="2" t="s">
        <v>32</v>
      </c>
      <c r="K4306" s="2" t="s">
        <v>70</v>
      </c>
      <c r="L4306" s="2" t="s">
        <v>35</v>
      </c>
      <c r="M4306" s="2" t="s">
        <v>59</v>
      </c>
      <c r="N4306" s="2">
        <v>4.0</v>
      </c>
      <c r="O4306" s="2">
        <v>10.0</v>
      </c>
      <c r="P4306" s="2">
        <v>156.0</v>
      </c>
      <c r="Q4306" s="2" t="str">
        <f>VLOOKUP(A4306,'Additional Data'!$A$1:$D$9949,2,0)</f>
        <v>App</v>
      </c>
      <c r="R4306" s="2" t="str">
        <f>VLOOKUP(A4306,'Additional Data'!$A$1:$D$9949,4,0)</f>
        <v>Debit Card</v>
      </c>
      <c r="S4306" s="7">
        <f>VLOOKUP(A4306,'Additional Data'!$A$1:$D$9949,3,0)</f>
        <v>3393.387658</v>
      </c>
      <c r="T4306" s="2" t="str">
        <f>HLOOKUP(B4306,'Additional Data'!$F$1:$N$2,2,0)</f>
        <v>Laptop</v>
      </c>
    </row>
    <row r="4307" ht="14.25" customHeight="1">
      <c r="A4307" s="2">
        <v>869740.0</v>
      </c>
      <c r="B4307" s="2" t="s">
        <v>30</v>
      </c>
      <c r="C4307" s="2" t="s">
        <v>32</v>
      </c>
      <c r="D4307" s="2" t="s">
        <v>52</v>
      </c>
      <c r="E4307" s="4">
        <v>43532.1306712963</v>
      </c>
      <c r="F4307" s="4">
        <v>43532.1306712963</v>
      </c>
      <c r="G4307" s="4">
        <v>43538.1306712963</v>
      </c>
      <c r="H4307" s="2">
        <v>0.0</v>
      </c>
      <c r="I4307" s="2">
        <v>123.0</v>
      </c>
      <c r="J4307" s="2" t="s">
        <v>32</v>
      </c>
      <c r="K4307" s="2" t="s">
        <v>82</v>
      </c>
      <c r="L4307" s="2" t="s">
        <v>67</v>
      </c>
      <c r="M4307" s="2" t="s">
        <v>71</v>
      </c>
      <c r="N4307" s="2">
        <v>-6.0</v>
      </c>
      <c r="O4307" s="2">
        <v>0.0</v>
      </c>
      <c r="P4307" s="2">
        <v>123.0</v>
      </c>
      <c r="Q4307" s="2" t="str">
        <f>VLOOKUP(A4307,'Additional Data'!$A$1:$D$9949,2,0)</f>
        <v>App</v>
      </c>
      <c r="R4307" s="2" t="str">
        <f>VLOOKUP(A4307,'Additional Data'!$A$1:$D$9949,4,0)</f>
        <v>Debit Card</v>
      </c>
      <c r="S4307" s="7">
        <f>VLOOKUP(A4307,'Additional Data'!$A$1:$D$9949,3,0)</f>
        <v>1069.871496</v>
      </c>
      <c r="T4307" s="2" t="str">
        <f>HLOOKUP(B4307,'Additional Data'!$F$1:$N$2,2,0)</f>
        <v>PC</v>
      </c>
    </row>
    <row r="4308" ht="14.25" customHeight="1">
      <c r="A4308" s="2">
        <v>81343.0</v>
      </c>
      <c r="B4308" s="2" t="s">
        <v>36</v>
      </c>
      <c r="C4308" s="2" t="s">
        <v>32</v>
      </c>
      <c r="D4308" s="2" t="s">
        <v>52</v>
      </c>
      <c r="E4308" s="4">
        <v>43532.38049768518</v>
      </c>
      <c r="F4308" s="4">
        <v>43535.38049768518</v>
      </c>
      <c r="G4308" s="4">
        <v>43535.38049768518</v>
      </c>
      <c r="H4308" s="2">
        <v>30.0</v>
      </c>
      <c r="I4308" s="2">
        <v>113.0</v>
      </c>
      <c r="J4308" s="2" t="s">
        <v>60</v>
      </c>
      <c r="K4308" s="2" t="s">
        <v>61</v>
      </c>
      <c r="L4308" s="2" t="s">
        <v>35</v>
      </c>
      <c r="M4308" s="2" t="s">
        <v>59</v>
      </c>
      <c r="N4308" s="2">
        <v>0.0</v>
      </c>
      <c r="O4308" s="2">
        <v>3.0</v>
      </c>
      <c r="P4308" s="2">
        <v>143.0</v>
      </c>
      <c r="Q4308" s="2" t="str">
        <f>VLOOKUP(A4308,'Additional Data'!$A$1:$D$9949,2,0)</f>
        <v>App</v>
      </c>
      <c r="R4308" s="2" t="str">
        <f>VLOOKUP(A4308,'Additional Data'!$A$1:$D$9949,4,0)</f>
        <v>Credit Card</v>
      </c>
      <c r="S4308" s="7">
        <f>VLOOKUP(A4308,'Additional Data'!$A$1:$D$9949,3,0)</f>
        <v>2031</v>
      </c>
      <c r="T4308" s="2" t="str">
        <f>HLOOKUP(B4308,'Additional Data'!$F$1:$N$2,2,0)</f>
        <v>Laptop</v>
      </c>
    </row>
    <row r="4309" ht="14.25" customHeight="1">
      <c r="A4309" s="2">
        <v>223804.0</v>
      </c>
      <c r="B4309" s="2" t="s">
        <v>42</v>
      </c>
      <c r="C4309" s="2" t="s">
        <v>41</v>
      </c>
      <c r="D4309" s="2" t="s">
        <v>52</v>
      </c>
      <c r="E4309" s="4">
        <v>43532.46065972222</v>
      </c>
      <c r="F4309" s="4">
        <v>43535.46065972222</v>
      </c>
      <c r="G4309" s="4">
        <v>43538.46065972222</v>
      </c>
      <c r="H4309" s="2">
        <v>0.0</v>
      </c>
      <c r="I4309" s="2">
        <v>126.0</v>
      </c>
      <c r="J4309" s="2" t="s">
        <v>41</v>
      </c>
      <c r="K4309" s="2" t="s">
        <v>66</v>
      </c>
      <c r="L4309" s="2" t="s">
        <v>67</v>
      </c>
      <c r="M4309" s="2" t="s">
        <v>71</v>
      </c>
      <c r="N4309" s="2">
        <v>-3.0</v>
      </c>
      <c r="O4309" s="2">
        <v>3.0</v>
      </c>
      <c r="P4309" s="2">
        <v>126.0</v>
      </c>
      <c r="Q4309" s="2" t="str">
        <f>VLOOKUP(A4309,'Additional Data'!$A$1:$D$9949,2,0)</f>
        <v>App</v>
      </c>
      <c r="R4309" s="2" t="str">
        <f>VLOOKUP(A4309,'Additional Data'!$A$1:$D$9949,4,0)</f>
        <v>Debit Card</v>
      </c>
      <c r="S4309" s="7">
        <f>VLOOKUP(A4309,'Additional Data'!$A$1:$D$9949,3,0)</f>
        <v>3621.766362</v>
      </c>
      <c r="T4309" s="2" t="str">
        <f>HLOOKUP(B4309,'Additional Data'!$F$1:$N$2,2,0)</f>
        <v>TV</v>
      </c>
    </row>
    <row r="4310" ht="14.25" customHeight="1">
      <c r="A4310" s="2">
        <v>754311.0</v>
      </c>
      <c r="B4310" s="2" t="s">
        <v>39</v>
      </c>
      <c r="C4310" s="2" t="s">
        <v>41</v>
      </c>
      <c r="D4310" s="2" t="s">
        <v>52</v>
      </c>
      <c r="E4310" s="4">
        <v>43532.47592592592</v>
      </c>
      <c r="F4310" s="4">
        <v>43534.47592592592</v>
      </c>
      <c r="G4310" s="4">
        <v>43536.47592592592</v>
      </c>
      <c r="H4310" s="2">
        <v>77.0</v>
      </c>
      <c r="I4310" s="2">
        <v>106.0</v>
      </c>
      <c r="J4310" s="2" t="s">
        <v>32</v>
      </c>
      <c r="K4310" s="2" t="s">
        <v>70</v>
      </c>
      <c r="L4310" s="2" t="s">
        <v>35</v>
      </c>
      <c r="M4310" s="2" t="s">
        <v>71</v>
      </c>
      <c r="N4310" s="2">
        <v>-2.0</v>
      </c>
      <c r="O4310" s="2">
        <v>2.0</v>
      </c>
      <c r="P4310" s="2">
        <v>183.0</v>
      </c>
      <c r="Q4310" s="2" t="str">
        <f>VLOOKUP(A4310,'Additional Data'!$A$1:$D$9949,2,0)</f>
        <v>Website</v>
      </c>
      <c r="R4310" s="2" t="str">
        <f>VLOOKUP(A4310,'Additional Data'!$A$1:$D$9949,4,0)</f>
        <v>Credit Card</v>
      </c>
      <c r="S4310" s="7">
        <f>VLOOKUP(A4310,'Additional Data'!$A$1:$D$9949,3,0)</f>
        <v>330</v>
      </c>
      <c r="T4310" s="2" t="str">
        <f>HLOOKUP(B4310,'Additional Data'!$F$1:$N$2,2,0)</f>
        <v>Mobile</v>
      </c>
    </row>
    <row r="4311" ht="14.25" customHeight="1">
      <c r="A4311" s="2">
        <v>924011.0</v>
      </c>
      <c r="B4311" s="2" t="s">
        <v>47</v>
      </c>
      <c r="C4311" s="2" t="s">
        <v>32</v>
      </c>
      <c r="D4311" s="2" t="s">
        <v>52</v>
      </c>
      <c r="E4311" s="4">
        <v>43532.74716435185</v>
      </c>
      <c r="F4311" s="4">
        <v>43534.74716435185</v>
      </c>
      <c r="G4311" s="4">
        <v>43536.74716435185</v>
      </c>
      <c r="H4311" s="2">
        <v>44.0</v>
      </c>
      <c r="I4311" s="2">
        <v>129.0</v>
      </c>
      <c r="J4311" s="2" t="s">
        <v>73</v>
      </c>
      <c r="K4311" s="2" t="s">
        <v>74</v>
      </c>
      <c r="L4311" s="2" t="s">
        <v>35</v>
      </c>
      <c r="M4311" s="2" t="s">
        <v>59</v>
      </c>
      <c r="N4311" s="2">
        <v>-2.0</v>
      </c>
      <c r="O4311" s="2">
        <v>2.0</v>
      </c>
      <c r="P4311" s="2">
        <v>173.0</v>
      </c>
      <c r="Q4311" s="2" t="str">
        <f>VLOOKUP(A4311,'Additional Data'!$A$1:$D$9949,2,0)</f>
        <v>App</v>
      </c>
      <c r="R4311" s="2" t="str">
        <f>VLOOKUP(A4311,'Additional Data'!$A$1:$D$9949,4,0)</f>
        <v>Credit Card</v>
      </c>
      <c r="S4311" s="7">
        <f>VLOOKUP(A4311,'Additional Data'!$A$1:$D$9949,3,0)</f>
        <v>2756</v>
      </c>
      <c r="T4311" s="2" t="str">
        <f>HLOOKUP(B4311,'Additional Data'!$F$1:$N$2,2,0)</f>
        <v>Tablet</v>
      </c>
    </row>
    <row r="4312" ht="14.25" customHeight="1">
      <c r="A4312" s="2">
        <v>793086.0</v>
      </c>
      <c r="B4312" s="2" t="s">
        <v>30</v>
      </c>
      <c r="C4312" s="2" t="s">
        <v>41</v>
      </c>
      <c r="D4312" s="2" t="s">
        <v>52</v>
      </c>
      <c r="E4312" s="4">
        <v>43532.94582175926</v>
      </c>
      <c r="F4312" s="4">
        <v>43535.94582175926</v>
      </c>
      <c r="G4312" s="4">
        <v>43535.94582175926</v>
      </c>
      <c r="H4312" s="2">
        <v>30.0</v>
      </c>
      <c r="I4312" s="2">
        <v>106.0</v>
      </c>
      <c r="J4312" s="2" t="s">
        <v>60</v>
      </c>
      <c r="K4312" s="2" t="s">
        <v>77</v>
      </c>
      <c r="L4312" s="2" t="s">
        <v>35</v>
      </c>
      <c r="M4312" s="2" t="s">
        <v>59</v>
      </c>
      <c r="N4312" s="2">
        <v>0.0</v>
      </c>
      <c r="O4312" s="2">
        <v>3.0</v>
      </c>
      <c r="P4312" s="2">
        <v>136.0</v>
      </c>
      <c r="Q4312" s="2" t="str">
        <f>VLOOKUP(A4312,'Additional Data'!$A$1:$D$9949,2,0)</f>
        <v>Website</v>
      </c>
      <c r="R4312" s="2" t="str">
        <f>VLOOKUP(A4312,'Additional Data'!$A$1:$D$9949,4,0)</f>
        <v>Debit Card</v>
      </c>
      <c r="S4312" s="7">
        <f>VLOOKUP(A4312,'Additional Data'!$A$1:$D$9949,3,0)</f>
        <v>794.3661579</v>
      </c>
      <c r="T4312" s="2" t="str">
        <f>HLOOKUP(B4312,'Additional Data'!$F$1:$N$2,2,0)</f>
        <v>PC</v>
      </c>
    </row>
    <row r="4313" ht="14.25" customHeight="1">
      <c r="A4313" s="2">
        <v>407446.0</v>
      </c>
      <c r="B4313" s="2" t="s">
        <v>48</v>
      </c>
      <c r="C4313" s="2" t="s">
        <v>41</v>
      </c>
      <c r="D4313" s="2" t="s">
        <v>52</v>
      </c>
      <c r="E4313" s="4">
        <v>43533.103425925925</v>
      </c>
      <c r="F4313" s="4">
        <v>43538.103425925925</v>
      </c>
      <c r="G4313" s="4">
        <v>43539.103425925925</v>
      </c>
      <c r="H4313" s="2">
        <v>33.0</v>
      </c>
      <c r="I4313" s="2">
        <v>121.0</v>
      </c>
      <c r="J4313" s="2" t="s">
        <v>32</v>
      </c>
      <c r="K4313" s="2" t="s">
        <v>70</v>
      </c>
      <c r="L4313" s="2" t="s">
        <v>35</v>
      </c>
      <c r="M4313" s="2" t="s">
        <v>59</v>
      </c>
      <c r="N4313" s="2">
        <v>-1.0</v>
      </c>
      <c r="O4313" s="2">
        <v>5.0</v>
      </c>
      <c r="P4313" s="2">
        <v>154.0</v>
      </c>
      <c r="Q4313" s="2" t="str">
        <f>VLOOKUP(A4313,'Additional Data'!$A$1:$D$9949,2,0)</f>
        <v>App</v>
      </c>
      <c r="R4313" s="2" t="str">
        <f>VLOOKUP(A4313,'Additional Data'!$A$1:$D$9949,4,0)</f>
        <v>Debit Card</v>
      </c>
      <c r="S4313" s="7">
        <f>VLOOKUP(A4313,'Additional Data'!$A$1:$D$9949,3,0)</f>
        <v>898.6944981</v>
      </c>
      <c r="T4313" s="2" t="str">
        <f>HLOOKUP(B4313,'Additional Data'!$F$1:$N$2,2,0)</f>
        <v>Gaming Console</v>
      </c>
    </row>
    <row r="4314" ht="14.25" customHeight="1">
      <c r="A4314" s="2">
        <v>270534.0</v>
      </c>
      <c r="B4314" s="2" t="s">
        <v>39</v>
      </c>
      <c r="C4314" s="2" t="s">
        <v>32</v>
      </c>
      <c r="D4314" s="2" t="s">
        <v>52</v>
      </c>
      <c r="E4314" s="4">
        <v>43533.298796296294</v>
      </c>
      <c r="F4314" s="4">
        <v>43535.298796296294</v>
      </c>
      <c r="G4314" s="4">
        <v>43540.298796296294</v>
      </c>
      <c r="H4314" s="2">
        <v>64.0</v>
      </c>
      <c r="I4314" s="2">
        <v>107.0</v>
      </c>
      <c r="J4314" s="2" t="s">
        <v>41</v>
      </c>
      <c r="K4314" s="2" t="s">
        <v>58</v>
      </c>
      <c r="L4314" s="2" t="s">
        <v>35</v>
      </c>
      <c r="M4314" s="2" t="s">
        <v>71</v>
      </c>
      <c r="N4314" s="2">
        <v>-5.0</v>
      </c>
      <c r="O4314" s="2">
        <v>2.0</v>
      </c>
      <c r="P4314" s="2">
        <v>171.0</v>
      </c>
      <c r="Q4314" s="2" t="str">
        <f>VLOOKUP(A4314,'Additional Data'!$A$1:$D$9949,2,0)</f>
        <v>Website</v>
      </c>
      <c r="R4314" s="2" t="str">
        <f>VLOOKUP(A4314,'Additional Data'!$A$1:$D$9949,4,0)</f>
        <v>Debit Card</v>
      </c>
      <c r="S4314" s="7">
        <f>VLOOKUP(A4314,'Additional Data'!$A$1:$D$9949,3,0)</f>
        <v>1222.404821</v>
      </c>
      <c r="T4314" s="2" t="str">
        <f>HLOOKUP(B4314,'Additional Data'!$F$1:$N$2,2,0)</f>
        <v>Mobile</v>
      </c>
    </row>
    <row r="4315" ht="14.25" customHeight="1">
      <c r="A4315" s="2">
        <v>639142.0</v>
      </c>
      <c r="B4315" s="2" t="s">
        <v>47</v>
      </c>
      <c r="C4315" s="2" t="s">
        <v>41</v>
      </c>
      <c r="D4315" s="2" t="s">
        <v>52</v>
      </c>
      <c r="E4315" s="4">
        <v>43533.56229166667</v>
      </c>
      <c r="F4315" s="4">
        <v>43542.56229166667</v>
      </c>
      <c r="G4315" s="4">
        <v>43539.56229166667</v>
      </c>
      <c r="H4315" s="2">
        <v>26.0</v>
      </c>
      <c r="I4315" s="2">
        <v>106.0</v>
      </c>
      <c r="J4315" s="2" t="s">
        <v>60</v>
      </c>
      <c r="K4315" s="2" t="s">
        <v>77</v>
      </c>
      <c r="L4315" s="2" t="s">
        <v>35</v>
      </c>
      <c r="M4315" s="2" t="s">
        <v>59</v>
      </c>
      <c r="N4315" s="2">
        <v>3.0</v>
      </c>
      <c r="O4315" s="2">
        <v>9.0</v>
      </c>
      <c r="P4315" s="2">
        <v>132.0</v>
      </c>
      <c r="Q4315" s="2" t="str">
        <f>VLOOKUP(A4315,'Additional Data'!$A$1:$D$9949,2,0)</f>
        <v>App</v>
      </c>
      <c r="R4315" s="2" t="str">
        <f>VLOOKUP(A4315,'Additional Data'!$A$1:$D$9949,4,0)</f>
        <v>Debit Card</v>
      </c>
      <c r="S4315" s="7">
        <f>VLOOKUP(A4315,'Additional Data'!$A$1:$D$9949,3,0)</f>
        <v>3518</v>
      </c>
      <c r="T4315" s="2" t="str">
        <f>HLOOKUP(B4315,'Additional Data'!$F$1:$N$2,2,0)</f>
        <v>Tablet</v>
      </c>
    </row>
    <row r="4316" ht="14.25" customHeight="1">
      <c r="A4316" s="2">
        <v>975989.0</v>
      </c>
      <c r="B4316" s="2" t="s">
        <v>39</v>
      </c>
      <c r="C4316" s="2" t="s">
        <v>41</v>
      </c>
      <c r="D4316" s="2" t="s">
        <v>52</v>
      </c>
      <c r="E4316" s="4">
        <v>43533.84751157407</v>
      </c>
      <c r="F4316" s="4">
        <v>43537.84751157407</v>
      </c>
      <c r="G4316" s="4">
        <v>43537.84751157407</v>
      </c>
      <c r="H4316" s="2">
        <v>0.0</v>
      </c>
      <c r="I4316" s="2">
        <v>129.0</v>
      </c>
      <c r="J4316" s="2" t="s">
        <v>41</v>
      </c>
      <c r="K4316" s="2" t="s">
        <v>66</v>
      </c>
      <c r="L4316" s="2" t="s">
        <v>67</v>
      </c>
      <c r="M4316" s="2" t="s">
        <v>59</v>
      </c>
      <c r="N4316" s="2">
        <v>0.0</v>
      </c>
      <c r="O4316" s="2">
        <v>4.0</v>
      </c>
      <c r="P4316" s="2">
        <v>129.0</v>
      </c>
      <c r="Q4316" s="2" t="str">
        <f>VLOOKUP(A4316,'Additional Data'!$A$1:$D$9949,2,0)</f>
        <v>App</v>
      </c>
      <c r="R4316" s="2" t="str">
        <f>VLOOKUP(A4316,'Additional Data'!$A$1:$D$9949,4,0)</f>
        <v>Cash On Delivery</v>
      </c>
      <c r="S4316" s="7">
        <f>VLOOKUP(A4316,'Additional Data'!$A$1:$D$9949,3,0)</f>
        <v>876</v>
      </c>
      <c r="T4316" s="2" t="str">
        <f>HLOOKUP(B4316,'Additional Data'!$F$1:$N$2,2,0)</f>
        <v>Mobile</v>
      </c>
    </row>
    <row r="4317" ht="14.25" customHeight="1">
      <c r="A4317" s="2">
        <v>315854.0</v>
      </c>
      <c r="B4317" s="2" t="s">
        <v>47</v>
      </c>
      <c r="C4317" s="2" t="s">
        <v>32</v>
      </c>
      <c r="D4317" s="2" t="s">
        <v>52</v>
      </c>
      <c r="E4317" s="4">
        <v>43533.89946759259</v>
      </c>
      <c r="F4317" s="4">
        <v>43537.89946759259</v>
      </c>
      <c r="G4317" s="4">
        <v>43540.89946759259</v>
      </c>
      <c r="H4317" s="2">
        <v>27.0</v>
      </c>
      <c r="I4317" s="2">
        <v>105.0</v>
      </c>
      <c r="J4317" s="2" t="s">
        <v>60</v>
      </c>
      <c r="K4317" s="2" t="s">
        <v>61</v>
      </c>
      <c r="L4317" s="2" t="s">
        <v>35</v>
      </c>
      <c r="M4317" s="2" t="s">
        <v>59</v>
      </c>
      <c r="N4317" s="2">
        <v>-3.0</v>
      </c>
      <c r="O4317" s="2">
        <v>4.0</v>
      </c>
      <c r="P4317" s="2">
        <v>132.0</v>
      </c>
      <c r="Q4317" s="2" t="str">
        <f>VLOOKUP(A4317,'Additional Data'!$A$1:$D$9949,2,0)</f>
        <v>App</v>
      </c>
      <c r="R4317" s="2" t="str">
        <f>VLOOKUP(A4317,'Additional Data'!$A$1:$D$9949,4,0)</f>
        <v>Debit Card</v>
      </c>
      <c r="S4317" s="7">
        <f>VLOOKUP(A4317,'Additional Data'!$A$1:$D$9949,3,0)</f>
        <v>707</v>
      </c>
      <c r="T4317" s="2" t="str">
        <f>HLOOKUP(B4317,'Additional Data'!$F$1:$N$2,2,0)</f>
        <v>Tablet</v>
      </c>
    </row>
    <row r="4318" ht="14.25" customHeight="1">
      <c r="A4318" s="2">
        <v>611782.0</v>
      </c>
      <c r="B4318" s="2" t="s">
        <v>36</v>
      </c>
      <c r="C4318" s="2" t="s">
        <v>41</v>
      </c>
      <c r="D4318" s="2" t="s">
        <v>52</v>
      </c>
      <c r="E4318" s="4">
        <v>43534.01917824074</v>
      </c>
      <c r="F4318" s="4">
        <v>43535.01917824074</v>
      </c>
      <c r="G4318" s="4">
        <v>43537.01917824074</v>
      </c>
      <c r="H4318" s="2">
        <v>0.0</v>
      </c>
      <c r="I4318" s="2">
        <v>126.0</v>
      </c>
      <c r="J4318" s="2" t="s">
        <v>41</v>
      </c>
      <c r="K4318" s="2" t="s">
        <v>66</v>
      </c>
      <c r="L4318" s="2" t="s">
        <v>67</v>
      </c>
      <c r="M4318" s="2" t="s">
        <v>59</v>
      </c>
      <c r="N4318" s="2">
        <v>-2.0</v>
      </c>
      <c r="O4318" s="2">
        <v>1.0</v>
      </c>
      <c r="P4318" s="2">
        <v>126.0</v>
      </c>
      <c r="Q4318" s="2" t="str">
        <f>VLOOKUP(A4318,'Additional Data'!$A$1:$D$9949,2,0)</f>
        <v>App</v>
      </c>
      <c r="R4318" s="2" t="str">
        <f>VLOOKUP(A4318,'Additional Data'!$A$1:$D$9949,4,0)</f>
        <v>Debit Card</v>
      </c>
      <c r="S4318" s="7">
        <f>VLOOKUP(A4318,'Additional Data'!$A$1:$D$9949,3,0)</f>
        <v>824.8708993</v>
      </c>
      <c r="T4318" s="2" t="str">
        <f>HLOOKUP(B4318,'Additional Data'!$F$1:$N$2,2,0)</f>
        <v>Laptop</v>
      </c>
    </row>
    <row r="4319" ht="14.25" customHeight="1">
      <c r="A4319" s="2">
        <v>435376.0</v>
      </c>
      <c r="B4319" s="2" t="s">
        <v>36</v>
      </c>
      <c r="C4319" s="2" t="s">
        <v>41</v>
      </c>
      <c r="D4319" s="2" t="s">
        <v>52</v>
      </c>
      <c r="E4319" s="4">
        <v>43534.05280092593</v>
      </c>
      <c r="F4319" s="4">
        <v>43540.05280092593</v>
      </c>
      <c r="G4319" s="4">
        <v>43541.05280092593</v>
      </c>
      <c r="H4319" s="2">
        <v>34.0</v>
      </c>
      <c r="I4319" s="2">
        <v>121.0</v>
      </c>
      <c r="J4319" s="2" t="s">
        <v>73</v>
      </c>
      <c r="K4319" s="2" t="s">
        <v>80</v>
      </c>
      <c r="L4319" s="2" t="s">
        <v>35</v>
      </c>
      <c r="M4319" s="2" t="s">
        <v>71</v>
      </c>
      <c r="N4319" s="2">
        <v>-1.0</v>
      </c>
      <c r="O4319" s="2">
        <v>6.0</v>
      </c>
      <c r="P4319" s="2">
        <v>155.0</v>
      </c>
      <c r="Q4319" s="2" t="str">
        <f>VLOOKUP(A4319,'Additional Data'!$A$1:$D$9949,2,0)</f>
        <v>App</v>
      </c>
      <c r="R4319" s="2" t="str">
        <f>VLOOKUP(A4319,'Additional Data'!$A$1:$D$9949,4,0)</f>
        <v>Debit Card</v>
      </c>
      <c r="S4319" s="7">
        <f>VLOOKUP(A4319,'Additional Data'!$A$1:$D$9949,3,0)</f>
        <v>1742.026125</v>
      </c>
      <c r="T4319" s="2" t="str">
        <f>HLOOKUP(B4319,'Additional Data'!$F$1:$N$2,2,0)</f>
        <v>Laptop</v>
      </c>
    </row>
    <row r="4320" ht="14.25" customHeight="1">
      <c r="A4320" s="2">
        <v>473763.0</v>
      </c>
      <c r="B4320" s="2" t="s">
        <v>36</v>
      </c>
      <c r="C4320" s="2" t="s">
        <v>41</v>
      </c>
      <c r="D4320" s="2" t="s">
        <v>52</v>
      </c>
      <c r="E4320" s="4">
        <v>43534.05289351852</v>
      </c>
      <c r="F4320" s="4">
        <v>43544.05289351852</v>
      </c>
      <c r="G4320" s="4">
        <v>43539.05289351852</v>
      </c>
      <c r="H4320" s="2">
        <v>38.0</v>
      </c>
      <c r="I4320" s="2">
        <v>121.0</v>
      </c>
      <c r="J4320" s="2" t="s">
        <v>32</v>
      </c>
      <c r="K4320" s="2" t="s">
        <v>70</v>
      </c>
      <c r="L4320" s="2" t="s">
        <v>35</v>
      </c>
      <c r="M4320" s="2" t="s">
        <v>59</v>
      </c>
      <c r="N4320" s="2">
        <v>5.0</v>
      </c>
      <c r="O4320" s="2">
        <v>10.0</v>
      </c>
      <c r="P4320" s="2">
        <v>159.0</v>
      </c>
      <c r="Q4320" s="2" t="str">
        <f>VLOOKUP(A4320,'Additional Data'!$A$1:$D$9949,2,0)</f>
        <v>Website</v>
      </c>
      <c r="R4320" s="2" t="str">
        <f>VLOOKUP(A4320,'Additional Data'!$A$1:$D$9949,4,0)</f>
        <v>Credit Card</v>
      </c>
      <c r="S4320" s="7">
        <f>VLOOKUP(A4320,'Additional Data'!$A$1:$D$9949,3,0)</f>
        <v>1522.315553</v>
      </c>
      <c r="T4320" s="2" t="str">
        <f>HLOOKUP(B4320,'Additional Data'!$F$1:$N$2,2,0)</f>
        <v>Laptop</v>
      </c>
    </row>
    <row r="4321" ht="14.25" customHeight="1">
      <c r="A4321" s="2">
        <v>225317.0</v>
      </c>
      <c r="B4321" s="2" t="s">
        <v>30</v>
      </c>
      <c r="C4321" s="2" t="s">
        <v>32</v>
      </c>
      <c r="D4321" s="2" t="s">
        <v>52</v>
      </c>
      <c r="E4321" s="4">
        <v>43534.11939814815</v>
      </c>
      <c r="F4321" s="4">
        <v>43536.11939814815</v>
      </c>
      <c r="G4321" s="4">
        <v>43538.11939814815</v>
      </c>
      <c r="H4321" s="2">
        <v>70.0</v>
      </c>
      <c r="I4321" s="2">
        <v>102.0</v>
      </c>
      <c r="J4321" s="2" t="s">
        <v>41</v>
      </c>
      <c r="K4321" s="2" t="s">
        <v>58</v>
      </c>
      <c r="L4321" s="2" t="s">
        <v>35</v>
      </c>
      <c r="M4321" s="2" t="s">
        <v>71</v>
      </c>
      <c r="N4321" s="2">
        <v>-2.0</v>
      </c>
      <c r="O4321" s="2">
        <v>2.0</v>
      </c>
      <c r="P4321" s="2">
        <v>172.0</v>
      </c>
      <c r="Q4321" s="2" t="str">
        <f>VLOOKUP(A4321,'Additional Data'!$A$1:$D$9949,2,0)</f>
        <v>App</v>
      </c>
      <c r="R4321" s="2" t="str">
        <f>VLOOKUP(A4321,'Additional Data'!$A$1:$D$9949,4,0)</f>
        <v>Credit Card</v>
      </c>
      <c r="S4321" s="7">
        <f>VLOOKUP(A4321,'Additional Data'!$A$1:$D$9949,3,0)</f>
        <v>2784.963473</v>
      </c>
      <c r="T4321" s="2" t="str">
        <f>HLOOKUP(B4321,'Additional Data'!$F$1:$N$2,2,0)</f>
        <v>PC</v>
      </c>
    </row>
    <row r="4322" ht="14.25" customHeight="1">
      <c r="A4322" s="2">
        <v>808971.0</v>
      </c>
      <c r="B4322" s="2" t="s">
        <v>39</v>
      </c>
      <c r="C4322" s="2" t="s">
        <v>32</v>
      </c>
      <c r="D4322" s="2" t="s">
        <v>52</v>
      </c>
      <c r="E4322" s="4">
        <v>43534.21545138889</v>
      </c>
      <c r="F4322" s="4">
        <v>43536.21545138889</v>
      </c>
      <c r="G4322" s="4">
        <v>43540.21545138889</v>
      </c>
      <c r="H4322" s="2">
        <v>40.0</v>
      </c>
      <c r="I4322" s="2">
        <v>123.0</v>
      </c>
      <c r="J4322" s="2" t="s">
        <v>73</v>
      </c>
      <c r="K4322" s="2" t="s">
        <v>74</v>
      </c>
      <c r="L4322" s="2" t="s">
        <v>35</v>
      </c>
      <c r="M4322" s="2" t="s">
        <v>59</v>
      </c>
      <c r="N4322" s="2">
        <v>-4.0</v>
      </c>
      <c r="O4322" s="2">
        <v>2.0</v>
      </c>
      <c r="P4322" s="2">
        <v>163.0</v>
      </c>
      <c r="Q4322" s="2" t="str">
        <f>VLOOKUP(A4322,'Additional Data'!$A$1:$D$9949,2,0)</f>
        <v>Website</v>
      </c>
      <c r="R4322" s="2" t="str">
        <f>VLOOKUP(A4322,'Additional Data'!$A$1:$D$9949,4,0)</f>
        <v>Credit Card</v>
      </c>
      <c r="S4322" s="7">
        <f>VLOOKUP(A4322,'Additional Data'!$A$1:$D$9949,3,0)</f>
        <v>1362.375131</v>
      </c>
      <c r="T4322" s="2" t="str">
        <f>HLOOKUP(B4322,'Additional Data'!$F$1:$N$2,2,0)</f>
        <v>Mobile</v>
      </c>
    </row>
    <row r="4323" ht="14.25" customHeight="1">
      <c r="A4323" s="2">
        <v>313662.0</v>
      </c>
      <c r="B4323" s="2" t="s">
        <v>39</v>
      </c>
      <c r="C4323" s="2" t="s">
        <v>41</v>
      </c>
      <c r="D4323" s="2" t="s">
        <v>52</v>
      </c>
      <c r="E4323" s="4">
        <v>43534.228310185186</v>
      </c>
      <c r="F4323" s="4">
        <v>43539.228310185186</v>
      </c>
      <c r="G4323" s="4">
        <v>43540.228310185186</v>
      </c>
      <c r="H4323" s="2">
        <v>40.0</v>
      </c>
      <c r="I4323" s="2">
        <v>127.0</v>
      </c>
      <c r="J4323" s="2" t="s">
        <v>73</v>
      </c>
      <c r="K4323" s="2" t="s">
        <v>80</v>
      </c>
      <c r="L4323" s="2" t="s">
        <v>35</v>
      </c>
      <c r="M4323" s="2" t="s">
        <v>59</v>
      </c>
      <c r="N4323" s="2">
        <v>-1.0</v>
      </c>
      <c r="O4323" s="2">
        <v>5.0</v>
      </c>
      <c r="P4323" s="2">
        <v>167.0</v>
      </c>
      <c r="Q4323" s="2" t="str">
        <f>VLOOKUP(A4323,'Additional Data'!$A$1:$D$9949,2,0)</f>
        <v>Website</v>
      </c>
      <c r="R4323" s="2" t="str">
        <f>VLOOKUP(A4323,'Additional Data'!$A$1:$D$9949,4,0)</f>
        <v>Debit Card</v>
      </c>
      <c r="S4323" s="7">
        <f>VLOOKUP(A4323,'Additional Data'!$A$1:$D$9949,3,0)</f>
        <v>894</v>
      </c>
      <c r="T4323" s="2" t="str">
        <f>HLOOKUP(B4323,'Additional Data'!$F$1:$N$2,2,0)</f>
        <v>Mobile</v>
      </c>
    </row>
    <row r="4324" ht="14.25" customHeight="1">
      <c r="A4324" s="2">
        <v>965104.0</v>
      </c>
      <c r="B4324" s="2" t="s">
        <v>42</v>
      </c>
      <c r="C4324" s="2" t="s">
        <v>41</v>
      </c>
      <c r="D4324" s="2" t="s">
        <v>52</v>
      </c>
      <c r="E4324" s="4">
        <v>43534.30886574074</v>
      </c>
      <c r="F4324" s="4">
        <v>43539.30886574074</v>
      </c>
      <c r="G4324" s="4">
        <v>43539.30886574074</v>
      </c>
      <c r="H4324" s="2">
        <v>26.0</v>
      </c>
      <c r="I4324" s="2">
        <v>109.0</v>
      </c>
      <c r="J4324" s="2" t="s">
        <v>60</v>
      </c>
      <c r="K4324" s="2" t="s">
        <v>77</v>
      </c>
      <c r="L4324" s="2" t="s">
        <v>35</v>
      </c>
      <c r="M4324" s="2" t="s">
        <v>71</v>
      </c>
      <c r="N4324" s="2">
        <v>0.0</v>
      </c>
      <c r="O4324" s="2">
        <v>5.0</v>
      </c>
      <c r="P4324" s="2">
        <v>135.0</v>
      </c>
      <c r="Q4324" s="2" t="str">
        <f>VLOOKUP(A4324,'Additional Data'!$A$1:$D$9949,2,0)</f>
        <v>App</v>
      </c>
      <c r="R4324" s="2" t="str">
        <f>VLOOKUP(A4324,'Additional Data'!$A$1:$D$9949,4,0)</f>
        <v>Debit Card</v>
      </c>
      <c r="S4324" s="7">
        <f>VLOOKUP(A4324,'Additional Data'!$A$1:$D$9949,3,0)</f>
        <v>796</v>
      </c>
      <c r="T4324" s="2" t="str">
        <f>HLOOKUP(B4324,'Additional Data'!$F$1:$N$2,2,0)</f>
        <v>TV</v>
      </c>
    </row>
    <row r="4325" ht="14.25" customHeight="1">
      <c r="A4325" s="2">
        <v>330343.0</v>
      </c>
      <c r="B4325" s="2" t="s">
        <v>39</v>
      </c>
      <c r="C4325" s="2" t="s">
        <v>41</v>
      </c>
      <c r="D4325" s="2" t="s">
        <v>52</v>
      </c>
      <c r="E4325" s="4">
        <v>43534.34496527778</v>
      </c>
      <c r="F4325" s="4">
        <v>43538.34496527778</v>
      </c>
      <c r="G4325" s="4">
        <v>43540.34496527778</v>
      </c>
      <c r="H4325" s="2">
        <v>75.0</v>
      </c>
      <c r="I4325" s="2">
        <v>93.0</v>
      </c>
      <c r="J4325" s="2" t="s">
        <v>63</v>
      </c>
      <c r="K4325" s="2" t="s">
        <v>64</v>
      </c>
      <c r="L4325" s="2" t="s">
        <v>35</v>
      </c>
      <c r="M4325" s="2" t="s">
        <v>71</v>
      </c>
      <c r="N4325" s="2">
        <v>-2.0</v>
      </c>
      <c r="O4325" s="2">
        <v>4.0</v>
      </c>
      <c r="P4325" s="2">
        <v>168.0</v>
      </c>
      <c r="Q4325" s="2" t="str">
        <f>VLOOKUP(A4325,'Additional Data'!$A$1:$D$9949,2,0)</f>
        <v>App</v>
      </c>
      <c r="R4325" s="2" t="str">
        <f>VLOOKUP(A4325,'Additional Data'!$A$1:$D$9949,4,0)</f>
        <v>Credit Card</v>
      </c>
      <c r="S4325" s="7">
        <f>VLOOKUP(A4325,'Additional Data'!$A$1:$D$9949,3,0)</f>
        <v>3725.949652</v>
      </c>
      <c r="T4325" s="2" t="str">
        <f>HLOOKUP(B4325,'Additional Data'!$F$1:$N$2,2,0)</f>
        <v>Mobile</v>
      </c>
    </row>
    <row r="4326" ht="14.25" customHeight="1">
      <c r="A4326" s="2">
        <v>793384.0</v>
      </c>
      <c r="B4326" s="2" t="s">
        <v>36</v>
      </c>
      <c r="C4326" s="2" t="s">
        <v>32</v>
      </c>
      <c r="D4326" s="2" t="s">
        <v>52</v>
      </c>
      <c r="E4326" s="4">
        <v>43534.34644675926</v>
      </c>
      <c r="F4326" s="4">
        <v>43536.34644675926</v>
      </c>
      <c r="G4326" s="4">
        <v>43541.34644675926</v>
      </c>
      <c r="H4326" s="2">
        <v>79.0</v>
      </c>
      <c r="I4326" s="2">
        <v>90.0</v>
      </c>
      <c r="J4326" s="2" t="s">
        <v>60</v>
      </c>
      <c r="K4326" s="2" t="s">
        <v>61</v>
      </c>
      <c r="L4326" s="2" t="s">
        <v>35</v>
      </c>
      <c r="M4326" s="2" t="s">
        <v>71</v>
      </c>
      <c r="N4326" s="2">
        <v>-5.0</v>
      </c>
      <c r="O4326" s="2">
        <v>2.0</v>
      </c>
      <c r="P4326" s="2">
        <v>169.0</v>
      </c>
      <c r="Q4326" s="2" t="str">
        <f>VLOOKUP(A4326,'Additional Data'!$A$1:$D$9949,2,0)</f>
        <v>App</v>
      </c>
      <c r="R4326" s="2" t="str">
        <f>VLOOKUP(A4326,'Additional Data'!$A$1:$D$9949,4,0)</f>
        <v>Debit Card</v>
      </c>
      <c r="S4326" s="7">
        <f>VLOOKUP(A4326,'Additional Data'!$A$1:$D$9949,3,0)</f>
        <v>2832.820996</v>
      </c>
      <c r="T4326" s="2" t="str">
        <f>HLOOKUP(B4326,'Additional Data'!$F$1:$N$2,2,0)</f>
        <v>Laptop</v>
      </c>
    </row>
    <row r="4327" ht="14.25" customHeight="1">
      <c r="A4327" s="2">
        <v>170466.0</v>
      </c>
      <c r="B4327" s="2" t="s">
        <v>36</v>
      </c>
      <c r="C4327" s="2" t="s">
        <v>32</v>
      </c>
      <c r="D4327" s="2" t="s">
        <v>52</v>
      </c>
      <c r="E4327" s="4">
        <v>43534.62634259259</v>
      </c>
      <c r="F4327" s="4">
        <v>43540.62634259259</v>
      </c>
      <c r="G4327" s="4">
        <v>43539.62634259259</v>
      </c>
      <c r="H4327" s="2">
        <v>0.0</v>
      </c>
      <c r="I4327" s="2">
        <v>126.0</v>
      </c>
      <c r="J4327" s="2" t="s">
        <v>32</v>
      </c>
      <c r="K4327" s="2" t="s">
        <v>82</v>
      </c>
      <c r="L4327" s="2" t="s">
        <v>67</v>
      </c>
      <c r="M4327" s="2" t="s">
        <v>59</v>
      </c>
      <c r="N4327" s="2">
        <v>1.0</v>
      </c>
      <c r="O4327" s="2">
        <v>6.0</v>
      </c>
      <c r="P4327" s="2">
        <v>126.0</v>
      </c>
      <c r="Q4327" s="2" t="str">
        <f>VLOOKUP(A4327,'Additional Data'!$A$1:$D$9949,2,0)</f>
        <v>Website</v>
      </c>
      <c r="R4327" s="2" t="str">
        <f>VLOOKUP(A4327,'Additional Data'!$A$1:$D$9949,4,0)</f>
        <v>Debit Card</v>
      </c>
      <c r="S4327" s="7">
        <f>VLOOKUP(A4327,'Additional Data'!$A$1:$D$9949,3,0)</f>
        <v>3497.59705</v>
      </c>
      <c r="T4327" s="2" t="str">
        <f>HLOOKUP(B4327,'Additional Data'!$F$1:$N$2,2,0)</f>
        <v>Laptop</v>
      </c>
    </row>
    <row r="4328" ht="14.25" customHeight="1">
      <c r="A4328" s="2">
        <v>777396.0</v>
      </c>
      <c r="B4328" s="2" t="s">
        <v>36</v>
      </c>
      <c r="C4328" s="2" t="s">
        <v>41</v>
      </c>
      <c r="D4328" s="2" t="s">
        <v>52</v>
      </c>
      <c r="E4328" s="4">
        <v>43534.92071759259</v>
      </c>
      <c r="F4328" s="4">
        <v>43534.92071759259</v>
      </c>
      <c r="G4328" s="4">
        <v>43540.92071759259</v>
      </c>
      <c r="H4328" s="2">
        <v>0.0</v>
      </c>
      <c r="I4328" s="2">
        <v>109.0</v>
      </c>
      <c r="J4328" s="2" t="s">
        <v>41</v>
      </c>
      <c r="K4328" s="2" t="s">
        <v>66</v>
      </c>
      <c r="L4328" s="2" t="s">
        <v>67</v>
      </c>
      <c r="M4328" s="2" t="s">
        <v>71</v>
      </c>
      <c r="N4328" s="2">
        <v>-6.0</v>
      </c>
      <c r="O4328" s="2">
        <v>0.0</v>
      </c>
      <c r="P4328" s="2">
        <v>109.0</v>
      </c>
      <c r="Q4328" s="2" t="str">
        <f>VLOOKUP(A4328,'Additional Data'!$A$1:$D$9949,2,0)</f>
        <v>Website</v>
      </c>
      <c r="R4328" s="2" t="str">
        <f>VLOOKUP(A4328,'Additional Data'!$A$1:$D$9949,4,0)</f>
        <v>Debit Card</v>
      </c>
      <c r="S4328" s="7">
        <f>VLOOKUP(A4328,'Additional Data'!$A$1:$D$9949,3,0)</f>
        <v>2652.796809</v>
      </c>
      <c r="T4328" s="2" t="str">
        <f>HLOOKUP(B4328,'Additional Data'!$F$1:$N$2,2,0)</f>
        <v>Laptop</v>
      </c>
    </row>
    <row r="4329" ht="14.25" customHeight="1">
      <c r="A4329" s="2">
        <v>517932.0</v>
      </c>
      <c r="B4329" s="2" t="s">
        <v>30</v>
      </c>
      <c r="C4329" s="2" t="s">
        <v>32</v>
      </c>
      <c r="D4329" s="2" t="s">
        <v>52</v>
      </c>
      <c r="E4329" s="4">
        <v>43534.97</v>
      </c>
      <c r="F4329" s="4">
        <v>43540.97</v>
      </c>
      <c r="G4329" s="4">
        <v>43538.97</v>
      </c>
      <c r="H4329" s="2">
        <v>39.0</v>
      </c>
      <c r="I4329" s="2">
        <v>109.0</v>
      </c>
      <c r="J4329" s="2" t="s">
        <v>60</v>
      </c>
      <c r="K4329" s="2" t="s">
        <v>61</v>
      </c>
      <c r="L4329" s="2" t="s">
        <v>35</v>
      </c>
      <c r="M4329" s="2" t="s">
        <v>71</v>
      </c>
      <c r="N4329" s="2">
        <v>2.0</v>
      </c>
      <c r="O4329" s="2">
        <v>6.0</v>
      </c>
      <c r="P4329" s="2">
        <v>148.0</v>
      </c>
      <c r="Q4329" s="2" t="str">
        <f>VLOOKUP(A4329,'Additional Data'!$A$1:$D$9949,2,0)</f>
        <v>Website</v>
      </c>
      <c r="R4329" s="2" t="str">
        <f>VLOOKUP(A4329,'Additional Data'!$A$1:$D$9949,4,0)</f>
        <v>Debit Card</v>
      </c>
      <c r="S4329" s="7">
        <f>VLOOKUP(A4329,'Additional Data'!$A$1:$D$9949,3,0)</f>
        <v>1481.852994</v>
      </c>
      <c r="T4329" s="2" t="str">
        <f>HLOOKUP(B4329,'Additional Data'!$F$1:$N$2,2,0)</f>
        <v>PC</v>
      </c>
    </row>
    <row r="4330" ht="14.25" customHeight="1">
      <c r="A4330" s="2">
        <v>849307.0</v>
      </c>
      <c r="B4330" s="2" t="s">
        <v>36</v>
      </c>
      <c r="C4330" s="2" t="s">
        <v>41</v>
      </c>
      <c r="D4330" s="2" t="s">
        <v>52</v>
      </c>
      <c r="E4330" s="4">
        <v>43535.14121527778</v>
      </c>
      <c r="F4330" s="4">
        <v>43538.14121527778</v>
      </c>
      <c r="G4330" s="4">
        <v>43540.14121527778</v>
      </c>
      <c r="H4330" s="2">
        <v>42.0</v>
      </c>
      <c r="I4330" s="2">
        <v>107.0</v>
      </c>
      <c r="J4330" s="2" t="s">
        <v>60</v>
      </c>
      <c r="K4330" s="2" t="s">
        <v>77</v>
      </c>
      <c r="L4330" s="2" t="s">
        <v>35</v>
      </c>
      <c r="M4330" s="2" t="s">
        <v>59</v>
      </c>
      <c r="N4330" s="2">
        <v>-2.0</v>
      </c>
      <c r="O4330" s="2">
        <v>3.0</v>
      </c>
      <c r="P4330" s="2">
        <v>149.0</v>
      </c>
      <c r="Q4330" s="2" t="str">
        <f>VLOOKUP(A4330,'Additional Data'!$A$1:$D$9949,2,0)</f>
        <v>App</v>
      </c>
      <c r="R4330" s="2" t="str">
        <f>VLOOKUP(A4330,'Additional Data'!$A$1:$D$9949,4,0)</f>
        <v>Credit Card</v>
      </c>
      <c r="S4330" s="7">
        <f>VLOOKUP(A4330,'Additional Data'!$A$1:$D$9949,3,0)</f>
        <v>1837</v>
      </c>
      <c r="T4330" s="2" t="str">
        <f>HLOOKUP(B4330,'Additional Data'!$F$1:$N$2,2,0)</f>
        <v>Laptop</v>
      </c>
    </row>
    <row r="4331" ht="14.25" customHeight="1">
      <c r="A4331" s="2">
        <v>714204.0</v>
      </c>
      <c r="B4331" s="2" t="s">
        <v>47</v>
      </c>
      <c r="C4331" s="2" t="s">
        <v>32</v>
      </c>
      <c r="D4331" s="2" t="s">
        <v>52</v>
      </c>
      <c r="E4331" s="4">
        <v>43535.14550925926</v>
      </c>
      <c r="F4331" s="4">
        <v>43540.14550925926</v>
      </c>
      <c r="G4331" s="4">
        <v>43542.14550925926</v>
      </c>
      <c r="H4331" s="2">
        <v>38.0</v>
      </c>
      <c r="I4331" s="2">
        <v>121.0</v>
      </c>
      <c r="J4331" s="2" t="s">
        <v>73</v>
      </c>
      <c r="K4331" s="2" t="s">
        <v>74</v>
      </c>
      <c r="L4331" s="2" t="s">
        <v>35</v>
      </c>
      <c r="M4331" s="2" t="s">
        <v>71</v>
      </c>
      <c r="N4331" s="2">
        <v>-2.0</v>
      </c>
      <c r="O4331" s="2">
        <v>5.0</v>
      </c>
      <c r="P4331" s="2">
        <v>159.0</v>
      </c>
      <c r="Q4331" s="2" t="str">
        <f>VLOOKUP(A4331,'Additional Data'!$A$1:$D$9949,2,0)</f>
        <v>Website</v>
      </c>
      <c r="R4331" s="2" t="str">
        <f>VLOOKUP(A4331,'Additional Data'!$A$1:$D$9949,4,0)</f>
        <v>Debit Card</v>
      </c>
      <c r="S4331" s="7">
        <f>VLOOKUP(A4331,'Additional Data'!$A$1:$D$9949,3,0)</f>
        <v>3214.270515</v>
      </c>
      <c r="T4331" s="2" t="str">
        <f>HLOOKUP(B4331,'Additional Data'!$F$1:$N$2,2,0)</f>
        <v>Tablet</v>
      </c>
    </row>
    <row r="4332" ht="14.25" customHeight="1">
      <c r="A4332" s="2">
        <v>888043.0</v>
      </c>
      <c r="B4332" s="2" t="s">
        <v>39</v>
      </c>
      <c r="C4332" s="2" t="s">
        <v>32</v>
      </c>
      <c r="D4332" s="2" t="s">
        <v>52</v>
      </c>
      <c r="E4332" s="4">
        <v>43535.34081018518</v>
      </c>
      <c r="F4332" s="4">
        <v>43539.34081018518</v>
      </c>
      <c r="G4332" s="4">
        <v>43541.34081018518</v>
      </c>
      <c r="H4332" s="2">
        <v>81.0</v>
      </c>
      <c r="I4332" s="2">
        <v>108.0</v>
      </c>
      <c r="J4332" s="2" t="s">
        <v>73</v>
      </c>
      <c r="K4332" s="2" t="s">
        <v>74</v>
      </c>
      <c r="L4332" s="2" t="s">
        <v>35</v>
      </c>
      <c r="M4332" s="2" t="s">
        <v>71</v>
      </c>
      <c r="N4332" s="2">
        <v>-2.0</v>
      </c>
      <c r="O4332" s="2">
        <v>4.0</v>
      </c>
      <c r="P4332" s="2">
        <v>189.0</v>
      </c>
      <c r="Q4332" s="2" t="str">
        <f>VLOOKUP(A4332,'Additional Data'!$A$1:$D$9949,2,0)</f>
        <v>App</v>
      </c>
      <c r="R4332" s="2" t="str">
        <f>VLOOKUP(A4332,'Additional Data'!$A$1:$D$9949,4,0)</f>
        <v>Credit Card</v>
      </c>
      <c r="S4332" s="7">
        <f>VLOOKUP(A4332,'Additional Data'!$A$1:$D$9949,3,0)</f>
        <v>343</v>
      </c>
      <c r="T4332" s="2" t="str">
        <f>HLOOKUP(B4332,'Additional Data'!$F$1:$N$2,2,0)</f>
        <v>Mobile</v>
      </c>
    </row>
    <row r="4333" ht="14.25" customHeight="1">
      <c r="A4333" s="2">
        <v>924400.0</v>
      </c>
      <c r="B4333" s="2" t="s">
        <v>48</v>
      </c>
      <c r="C4333" s="2" t="s">
        <v>32</v>
      </c>
      <c r="D4333" s="2" t="s">
        <v>52</v>
      </c>
      <c r="E4333" s="4">
        <v>43535.37773148148</v>
      </c>
      <c r="F4333" s="4">
        <v>43537.37773148148</v>
      </c>
      <c r="G4333" s="4">
        <v>43540.37773148148</v>
      </c>
      <c r="H4333" s="2">
        <v>31.0</v>
      </c>
      <c r="I4333" s="2">
        <v>107.0</v>
      </c>
      <c r="J4333" s="2" t="s">
        <v>60</v>
      </c>
      <c r="K4333" s="2" t="s">
        <v>61</v>
      </c>
      <c r="L4333" s="2" t="s">
        <v>35</v>
      </c>
      <c r="M4333" s="2" t="s">
        <v>71</v>
      </c>
      <c r="N4333" s="2">
        <v>-3.0</v>
      </c>
      <c r="O4333" s="2">
        <v>2.0</v>
      </c>
      <c r="P4333" s="2">
        <v>138.0</v>
      </c>
      <c r="Q4333" s="2" t="str">
        <f>VLOOKUP(A4333,'Additional Data'!$A$1:$D$9949,2,0)</f>
        <v>App</v>
      </c>
      <c r="R4333" s="2" t="str">
        <f>VLOOKUP(A4333,'Additional Data'!$A$1:$D$9949,4,0)</f>
        <v>Debit Card</v>
      </c>
      <c r="S4333" s="7">
        <f>VLOOKUP(A4333,'Additional Data'!$A$1:$D$9949,3,0)</f>
        <v>1266.764461</v>
      </c>
      <c r="T4333" s="2" t="str">
        <f>HLOOKUP(B4333,'Additional Data'!$F$1:$N$2,2,0)</f>
        <v>Gaming Console</v>
      </c>
    </row>
    <row r="4334" ht="14.25" customHeight="1">
      <c r="A4334" s="2">
        <v>451628.0</v>
      </c>
      <c r="B4334" s="2" t="s">
        <v>30</v>
      </c>
      <c r="C4334" s="2" t="s">
        <v>41</v>
      </c>
      <c r="D4334" s="2" t="s">
        <v>52</v>
      </c>
      <c r="E4334" s="4">
        <v>43535.37917824074</v>
      </c>
      <c r="F4334" s="4">
        <v>43541.37917824074</v>
      </c>
      <c r="G4334" s="4">
        <v>43540.37917824074</v>
      </c>
      <c r="H4334" s="2">
        <v>43.0</v>
      </c>
      <c r="I4334" s="2">
        <v>121.0</v>
      </c>
      <c r="J4334" s="2" t="s">
        <v>32</v>
      </c>
      <c r="K4334" s="2" t="s">
        <v>70</v>
      </c>
      <c r="L4334" s="2" t="s">
        <v>35</v>
      </c>
      <c r="M4334" s="2" t="s">
        <v>71</v>
      </c>
      <c r="N4334" s="2">
        <v>1.0</v>
      </c>
      <c r="O4334" s="2">
        <v>6.0</v>
      </c>
      <c r="P4334" s="2">
        <v>164.0</v>
      </c>
      <c r="Q4334" s="2" t="str">
        <f>VLOOKUP(A4334,'Additional Data'!$A$1:$D$9949,2,0)</f>
        <v>App</v>
      </c>
      <c r="R4334" s="2" t="str">
        <f>VLOOKUP(A4334,'Additional Data'!$A$1:$D$9949,4,0)</f>
        <v>Debit Card</v>
      </c>
      <c r="S4334" s="7">
        <f>VLOOKUP(A4334,'Additional Data'!$A$1:$D$9949,3,0)</f>
        <v>3622.788795</v>
      </c>
      <c r="T4334" s="2" t="str">
        <f>HLOOKUP(B4334,'Additional Data'!$F$1:$N$2,2,0)</f>
        <v>PC</v>
      </c>
    </row>
    <row r="4335" ht="14.25" customHeight="1">
      <c r="A4335" s="2">
        <v>736234.0</v>
      </c>
      <c r="B4335" s="2" t="s">
        <v>42</v>
      </c>
      <c r="C4335" s="2" t="s">
        <v>41</v>
      </c>
      <c r="D4335" s="2" t="s">
        <v>52</v>
      </c>
      <c r="E4335" s="4">
        <v>43535.56003472222</v>
      </c>
      <c r="F4335" s="4">
        <v>43539.56003472222</v>
      </c>
      <c r="G4335" s="4">
        <v>43539.56003472222</v>
      </c>
      <c r="H4335" s="2">
        <v>0.0</v>
      </c>
      <c r="I4335" s="2">
        <v>127.0</v>
      </c>
      <c r="J4335" s="2" t="s">
        <v>41</v>
      </c>
      <c r="K4335" s="2" t="s">
        <v>66</v>
      </c>
      <c r="L4335" s="2" t="s">
        <v>67</v>
      </c>
      <c r="M4335" s="2" t="s">
        <v>59</v>
      </c>
      <c r="N4335" s="2">
        <v>0.0</v>
      </c>
      <c r="O4335" s="2">
        <v>4.0</v>
      </c>
      <c r="P4335" s="2">
        <v>127.0</v>
      </c>
      <c r="Q4335" s="2" t="str">
        <f>VLOOKUP(A4335,'Additional Data'!$A$1:$D$9949,2,0)</f>
        <v>App</v>
      </c>
      <c r="R4335" s="2" t="str">
        <f>VLOOKUP(A4335,'Additional Data'!$A$1:$D$9949,4,0)</f>
        <v>Debit Card</v>
      </c>
      <c r="S4335" s="7">
        <f>VLOOKUP(A4335,'Additional Data'!$A$1:$D$9949,3,0)</f>
        <v>3224</v>
      </c>
      <c r="T4335" s="2" t="str">
        <f>HLOOKUP(B4335,'Additional Data'!$F$1:$N$2,2,0)</f>
        <v>TV</v>
      </c>
    </row>
    <row r="4336" ht="14.25" customHeight="1">
      <c r="A4336" s="2">
        <v>109542.0</v>
      </c>
      <c r="B4336" s="2" t="s">
        <v>36</v>
      </c>
      <c r="C4336" s="2" t="s">
        <v>41</v>
      </c>
      <c r="D4336" s="2" t="s">
        <v>52</v>
      </c>
      <c r="E4336" s="4">
        <v>43535.766747685186</v>
      </c>
      <c r="F4336" s="4">
        <v>43540.766747685186</v>
      </c>
      <c r="G4336" s="4">
        <v>43539.766747685186</v>
      </c>
      <c r="H4336" s="2">
        <v>0.0</v>
      </c>
      <c r="I4336" s="2">
        <v>129.0</v>
      </c>
      <c r="J4336" s="2" t="s">
        <v>41</v>
      </c>
      <c r="K4336" s="2" t="s">
        <v>66</v>
      </c>
      <c r="L4336" s="2" t="s">
        <v>67</v>
      </c>
      <c r="M4336" s="2" t="s">
        <v>59</v>
      </c>
      <c r="N4336" s="2">
        <v>1.0</v>
      </c>
      <c r="O4336" s="2">
        <v>5.0</v>
      </c>
      <c r="P4336" s="2">
        <v>129.0</v>
      </c>
      <c r="Q4336" s="2" t="str">
        <f>VLOOKUP(A4336,'Additional Data'!$A$1:$D$9949,2,0)</f>
        <v>Website</v>
      </c>
      <c r="R4336" s="2" t="str">
        <f>VLOOKUP(A4336,'Additional Data'!$A$1:$D$9949,4,0)</f>
        <v>Debit Card</v>
      </c>
      <c r="S4336" s="7">
        <f>VLOOKUP(A4336,'Additional Data'!$A$1:$D$9949,3,0)</f>
        <v>1184.502973</v>
      </c>
      <c r="T4336" s="2" t="str">
        <f>HLOOKUP(B4336,'Additional Data'!$F$1:$N$2,2,0)</f>
        <v>Laptop</v>
      </c>
    </row>
    <row r="4337" ht="14.25" customHeight="1">
      <c r="A4337" s="2">
        <v>732325.0</v>
      </c>
      <c r="B4337" s="2" t="s">
        <v>36</v>
      </c>
      <c r="C4337" s="2" t="s">
        <v>32</v>
      </c>
      <c r="D4337" s="2" t="s">
        <v>52</v>
      </c>
      <c r="E4337" s="4">
        <v>43535.84548611111</v>
      </c>
      <c r="F4337" s="4">
        <v>43538.84548611111</v>
      </c>
      <c r="G4337" s="4">
        <v>43540.84548611111</v>
      </c>
      <c r="H4337" s="2">
        <v>85.0</v>
      </c>
      <c r="I4337" s="2">
        <v>105.0</v>
      </c>
      <c r="J4337" s="2" t="s">
        <v>41</v>
      </c>
      <c r="K4337" s="2" t="s">
        <v>58</v>
      </c>
      <c r="L4337" s="2" t="s">
        <v>35</v>
      </c>
      <c r="M4337" s="2" t="s">
        <v>71</v>
      </c>
      <c r="N4337" s="2">
        <v>-2.0</v>
      </c>
      <c r="O4337" s="2">
        <v>3.0</v>
      </c>
      <c r="P4337" s="2">
        <v>190.0</v>
      </c>
      <c r="Q4337" s="2" t="str">
        <f>VLOOKUP(A4337,'Additional Data'!$A$1:$D$9949,2,0)</f>
        <v>App</v>
      </c>
      <c r="R4337" s="2" t="str">
        <f>VLOOKUP(A4337,'Additional Data'!$A$1:$D$9949,4,0)</f>
        <v>Credit Card</v>
      </c>
      <c r="S4337" s="7">
        <f>VLOOKUP(A4337,'Additional Data'!$A$1:$D$9949,3,0)</f>
        <v>1568.08977</v>
      </c>
      <c r="T4337" s="2" t="str">
        <f>HLOOKUP(B4337,'Additional Data'!$F$1:$N$2,2,0)</f>
        <v>Laptop</v>
      </c>
    </row>
    <row r="4338" ht="14.25" customHeight="1">
      <c r="A4338" s="2">
        <v>394994.0</v>
      </c>
      <c r="B4338" s="2" t="s">
        <v>36</v>
      </c>
      <c r="C4338" s="2" t="s">
        <v>41</v>
      </c>
      <c r="D4338" s="2" t="s">
        <v>52</v>
      </c>
      <c r="E4338" s="4">
        <v>43535.98185185185</v>
      </c>
      <c r="F4338" s="4">
        <v>43541.98185185185</v>
      </c>
      <c r="G4338" s="4">
        <v>43538.98185185185</v>
      </c>
      <c r="H4338" s="2">
        <v>81.0</v>
      </c>
      <c r="I4338" s="2">
        <v>101.0</v>
      </c>
      <c r="J4338" s="2" t="s">
        <v>32</v>
      </c>
      <c r="K4338" s="2" t="s">
        <v>70</v>
      </c>
      <c r="L4338" s="2" t="s">
        <v>35</v>
      </c>
      <c r="M4338" s="2" t="s">
        <v>71</v>
      </c>
      <c r="N4338" s="2">
        <v>3.0</v>
      </c>
      <c r="O4338" s="2">
        <v>6.0</v>
      </c>
      <c r="P4338" s="2">
        <v>182.0</v>
      </c>
      <c r="Q4338" s="2" t="str">
        <f>VLOOKUP(A4338,'Additional Data'!$A$1:$D$9949,2,0)</f>
        <v>App</v>
      </c>
      <c r="R4338" s="2" t="str">
        <f>VLOOKUP(A4338,'Additional Data'!$A$1:$D$9949,4,0)</f>
        <v>Debit Card</v>
      </c>
      <c r="S4338" s="7">
        <f>VLOOKUP(A4338,'Additional Data'!$A$1:$D$9949,3,0)</f>
        <v>1085.841479</v>
      </c>
      <c r="T4338" s="2" t="str">
        <f>HLOOKUP(B4338,'Additional Data'!$F$1:$N$2,2,0)</f>
        <v>Laptop</v>
      </c>
    </row>
    <row r="4339" ht="14.25" customHeight="1">
      <c r="A4339" s="2">
        <v>55945.0</v>
      </c>
      <c r="B4339" s="2" t="s">
        <v>36</v>
      </c>
      <c r="C4339" s="2" t="s">
        <v>41</v>
      </c>
      <c r="D4339" s="2" t="s">
        <v>52</v>
      </c>
      <c r="E4339" s="4">
        <v>43536.08430555555</v>
      </c>
      <c r="F4339" s="4">
        <v>43542.08430555555</v>
      </c>
      <c r="G4339" s="4">
        <v>43540.08430555555</v>
      </c>
      <c r="H4339" s="2">
        <v>73.0</v>
      </c>
      <c r="I4339" s="2">
        <v>106.0</v>
      </c>
      <c r="J4339" s="2" t="s">
        <v>73</v>
      </c>
      <c r="K4339" s="2" t="s">
        <v>80</v>
      </c>
      <c r="L4339" s="2" t="s">
        <v>35</v>
      </c>
      <c r="M4339" s="2" t="s">
        <v>71</v>
      </c>
      <c r="N4339" s="2">
        <v>2.0</v>
      </c>
      <c r="O4339" s="2">
        <v>6.0</v>
      </c>
      <c r="P4339" s="2">
        <v>179.0</v>
      </c>
      <c r="Q4339" s="2" t="str">
        <f>VLOOKUP(A4339,'Additional Data'!$A$1:$D$9949,2,0)</f>
        <v>App</v>
      </c>
      <c r="R4339" s="2" t="str">
        <f>VLOOKUP(A4339,'Additional Data'!$A$1:$D$9949,4,0)</f>
        <v>Credit Card</v>
      </c>
      <c r="S4339" s="7">
        <f>VLOOKUP(A4339,'Additional Data'!$A$1:$D$9949,3,0)</f>
        <v>1554.407714</v>
      </c>
      <c r="T4339" s="2" t="str">
        <f>HLOOKUP(B4339,'Additional Data'!$F$1:$N$2,2,0)</f>
        <v>Laptop</v>
      </c>
    </row>
    <row r="4340" ht="14.25" customHeight="1">
      <c r="A4340" s="2">
        <v>952744.0</v>
      </c>
      <c r="B4340" s="2" t="s">
        <v>36</v>
      </c>
      <c r="C4340" s="2" t="s">
        <v>41</v>
      </c>
      <c r="D4340" s="2" t="s">
        <v>52</v>
      </c>
      <c r="E4340" s="4">
        <v>43536.212118055555</v>
      </c>
      <c r="F4340" s="4">
        <v>43544.212118055555</v>
      </c>
      <c r="G4340" s="4">
        <v>43541.212118055555</v>
      </c>
      <c r="H4340" s="2">
        <v>43.0</v>
      </c>
      <c r="I4340" s="2">
        <v>122.0</v>
      </c>
      <c r="J4340" s="2" t="s">
        <v>73</v>
      </c>
      <c r="K4340" s="2" t="s">
        <v>80</v>
      </c>
      <c r="L4340" s="2" t="s">
        <v>35</v>
      </c>
      <c r="M4340" s="2" t="s">
        <v>71</v>
      </c>
      <c r="N4340" s="2">
        <v>3.0</v>
      </c>
      <c r="O4340" s="2">
        <v>8.0</v>
      </c>
      <c r="P4340" s="2">
        <v>165.0</v>
      </c>
      <c r="Q4340" s="2" t="str">
        <f>VLOOKUP(A4340,'Additional Data'!$A$1:$D$9949,2,0)</f>
        <v>App</v>
      </c>
      <c r="R4340" s="2" t="str">
        <f>VLOOKUP(A4340,'Additional Data'!$A$1:$D$9949,4,0)</f>
        <v>Debit Card</v>
      </c>
      <c r="S4340" s="7">
        <f>VLOOKUP(A4340,'Additional Data'!$A$1:$D$9949,3,0)</f>
        <v>1456.888743</v>
      </c>
      <c r="T4340" s="2" t="str">
        <f>HLOOKUP(B4340,'Additional Data'!$F$1:$N$2,2,0)</f>
        <v>Laptop</v>
      </c>
    </row>
    <row r="4341" ht="14.25" customHeight="1">
      <c r="A4341" s="2">
        <v>840262.0</v>
      </c>
      <c r="B4341" s="2" t="s">
        <v>39</v>
      </c>
      <c r="C4341" s="2" t="s">
        <v>32</v>
      </c>
      <c r="D4341" s="2" t="s">
        <v>52</v>
      </c>
      <c r="E4341" s="4">
        <v>43536.43582175926</v>
      </c>
      <c r="F4341" s="4">
        <v>43538.43582175926</v>
      </c>
      <c r="G4341" s="4">
        <v>43541.43582175926</v>
      </c>
      <c r="H4341" s="2">
        <v>85.0</v>
      </c>
      <c r="I4341" s="2">
        <v>107.0</v>
      </c>
      <c r="J4341" s="2" t="s">
        <v>41</v>
      </c>
      <c r="K4341" s="2" t="s">
        <v>58</v>
      </c>
      <c r="L4341" s="2" t="s">
        <v>35</v>
      </c>
      <c r="M4341" s="2" t="s">
        <v>71</v>
      </c>
      <c r="N4341" s="2">
        <v>-3.0</v>
      </c>
      <c r="O4341" s="2">
        <v>2.0</v>
      </c>
      <c r="P4341" s="2">
        <v>192.0</v>
      </c>
      <c r="Q4341" s="2" t="str">
        <f>VLOOKUP(A4341,'Additional Data'!$A$1:$D$9949,2,0)</f>
        <v>App</v>
      </c>
      <c r="R4341" s="2" t="str">
        <f>VLOOKUP(A4341,'Additional Data'!$A$1:$D$9949,4,0)</f>
        <v>Debit Card</v>
      </c>
      <c r="S4341" s="7">
        <f>VLOOKUP(A4341,'Additional Data'!$A$1:$D$9949,3,0)</f>
        <v>290</v>
      </c>
      <c r="T4341" s="2" t="str">
        <f>HLOOKUP(B4341,'Additional Data'!$F$1:$N$2,2,0)</f>
        <v>Mobile</v>
      </c>
    </row>
    <row r="4342" ht="14.25" customHeight="1">
      <c r="A4342" s="2">
        <v>44655.0</v>
      </c>
      <c r="B4342" s="2" t="s">
        <v>36</v>
      </c>
      <c r="C4342" s="2" t="s">
        <v>32</v>
      </c>
      <c r="D4342" s="2" t="s">
        <v>52</v>
      </c>
      <c r="E4342" s="4">
        <v>43536.5558912037</v>
      </c>
      <c r="F4342" s="4">
        <v>43543.5558912037</v>
      </c>
      <c r="G4342" s="4">
        <v>43542.5558912037</v>
      </c>
      <c r="H4342" s="2">
        <v>26.0</v>
      </c>
      <c r="I4342" s="2">
        <v>122.0</v>
      </c>
      <c r="J4342" s="2" t="s">
        <v>41</v>
      </c>
      <c r="K4342" s="2" t="s">
        <v>58</v>
      </c>
      <c r="L4342" s="2" t="s">
        <v>35</v>
      </c>
      <c r="M4342" s="2" t="s">
        <v>59</v>
      </c>
      <c r="N4342" s="2">
        <v>1.0</v>
      </c>
      <c r="O4342" s="2">
        <v>7.0</v>
      </c>
      <c r="P4342" s="2">
        <v>148.0</v>
      </c>
      <c r="Q4342" s="2" t="str">
        <f>VLOOKUP(A4342,'Additional Data'!$A$1:$D$9949,2,0)</f>
        <v>Website</v>
      </c>
      <c r="R4342" s="2" t="str">
        <f>VLOOKUP(A4342,'Additional Data'!$A$1:$D$9949,4,0)</f>
        <v>Credit Card</v>
      </c>
      <c r="S4342" s="7">
        <f>VLOOKUP(A4342,'Additional Data'!$A$1:$D$9949,3,0)</f>
        <v>3484.137417</v>
      </c>
      <c r="T4342" s="2" t="str">
        <f>HLOOKUP(B4342,'Additional Data'!$F$1:$N$2,2,0)</f>
        <v>Laptop</v>
      </c>
    </row>
    <row r="4343" ht="14.25" customHeight="1">
      <c r="A4343" s="2">
        <v>862433.0</v>
      </c>
      <c r="B4343" s="2" t="s">
        <v>48</v>
      </c>
      <c r="C4343" s="2" t="s">
        <v>41</v>
      </c>
      <c r="D4343" s="2" t="s">
        <v>52</v>
      </c>
      <c r="E4343" s="4">
        <v>43536.566979166666</v>
      </c>
      <c r="F4343" s="4">
        <v>43544.566979166666</v>
      </c>
      <c r="G4343" s="4">
        <v>43541.566979166666</v>
      </c>
      <c r="H4343" s="2">
        <v>42.0</v>
      </c>
      <c r="I4343" s="2">
        <v>109.0</v>
      </c>
      <c r="J4343" s="2" t="s">
        <v>60</v>
      </c>
      <c r="K4343" s="2" t="s">
        <v>77</v>
      </c>
      <c r="L4343" s="2" t="s">
        <v>35</v>
      </c>
      <c r="M4343" s="2" t="s">
        <v>59</v>
      </c>
      <c r="N4343" s="2">
        <v>3.0</v>
      </c>
      <c r="O4343" s="2">
        <v>8.0</v>
      </c>
      <c r="P4343" s="2">
        <v>151.0</v>
      </c>
      <c r="Q4343" s="2" t="str">
        <f>VLOOKUP(A4343,'Additional Data'!$A$1:$D$9949,2,0)</f>
        <v>App</v>
      </c>
      <c r="R4343" s="2" t="str">
        <f>VLOOKUP(A4343,'Additional Data'!$A$1:$D$9949,4,0)</f>
        <v>Credit Card</v>
      </c>
      <c r="S4343" s="7">
        <f>VLOOKUP(A4343,'Additional Data'!$A$1:$D$9949,3,0)</f>
        <v>745.3317439</v>
      </c>
      <c r="T4343" s="2" t="str">
        <f>HLOOKUP(B4343,'Additional Data'!$F$1:$N$2,2,0)</f>
        <v>Gaming Console</v>
      </c>
    </row>
    <row r="4344" ht="14.25" customHeight="1">
      <c r="A4344" s="2">
        <v>815040.0</v>
      </c>
      <c r="B4344" s="2" t="s">
        <v>48</v>
      </c>
      <c r="C4344" s="2" t="s">
        <v>41</v>
      </c>
      <c r="D4344" s="2" t="s">
        <v>52</v>
      </c>
      <c r="E4344" s="4">
        <v>43536.61675925926</v>
      </c>
      <c r="F4344" s="4">
        <v>43538.61675925926</v>
      </c>
      <c r="G4344" s="4">
        <v>43539.61675925926</v>
      </c>
      <c r="H4344" s="2">
        <v>75.0</v>
      </c>
      <c r="I4344" s="2">
        <v>92.0</v>
      </c>
      <c r="J4344" s="2" t="s">
        <v>60</v>
      </c>
      <c r="K4344" s="2" t="s">
        <v>77</v>
      </c>
      <c r="L4344" s="2" t="s">
        <v>35</v>
      </c>
      <c r="M4344" s="2" t="s">
        <v>71</v>
      </c>
      <c r="N4344" s="2">
        <v>-1.0</v>
      </c>
      <c r="O4344" s="2">
        <v>2.0</v>
      </c>
      <c r="P4344" s="2">
        <v>167.0</v>
      </c>
      <c r="Q4344" s="2" t="str">
        <f>VLOOKUP(A4344,'Additional Data'!$A$1:$D$9949,2,0)</f>
        <v>Website</v>
      </c>
      <c r="R4344" s="2" t="str">
        <f>VLOOKUP(A4344,'Additional Data'!$A$1:$D$9949,4,0)</f>
        <v>Debit Card</v>
      </c>
      <c r="S4344" s="7">
        <f>VLOOKUP(A4344,'Additional Data'!$A$1:$D$9949,3,0)</f>
        <v>945</v>
      </c>
      <c r="T4344" s="2" t="str">
        <f>HLOOKUP(B4344,'Additional Data'!$F$1:$N$2,2,0)</f>
        <v>Gaming Console</v>
      </c>
    </row>
    <row r="4345" ht="14.25" customHeight="1">
      <c r="A4345" s="2">
        <v>715186.0</v>
      </c>
      <c r="B4345" s="2" t="s">
        <v>42</v>
      </c>
      <c r="C4345" s="2" t="s">
        <v>32</v>
      </c>
      <c r="D4345" s="2" t="s">
        <v>52</v>
      </c>
      <c r="E4345" s="4">
        <v>43536.79170138889</v>
      </c>
      <c r="F4345" s="4">
        <v>43543.79170138889</v>
      </c>
      <c r="G4345" s="4">
        <v>43542.79170138889</v>
      </c>
      <c r="H4345" s="2">
        <v>36.0</v>
      </c>
      <c r="I4345" s="2">
        <v>106.0</v>
      </c>
      <c r="J4345" s="2" t="s">
        <v>63</v>
      </c>
      <c r="K4345" s="2" t="s">
        <v>81</v>
      </c>
      <c r="L4345" s="2" t="s">
        <v>35</v>
      </c>
      <c r="M4345" s="2" t="s">
        <v>59</v>
      </c>
      <c r="N4345" s="2">
        <v>1.0</v>
      </c>
      <c r="O4345" s="2">
        <v>7.0</v>
      </c>
      <c r="P4345" s="2">
        <v>142.0</v>
      </c>
      <c r="Q4345" s="2" t="str">
        <f>VLOOKUP(A4345,'Additional Data'!$A$1:$D$9949,2,0)</f>
        <v>App</v>
      </c>
      <c r="R4345" s="2" t="str">
        <f>VLOOKUP(A4345,'Additional Data'!$A$1:$D$9949,4,0)</f>
        <v>Debit Card</v>
      </c>
      <c r="S4345" s="7">
        <f>VLOOKUP(A4345,'Additional Data'!$A$1:$D$9949,3,0)</f>
        <v>500.0165634</v>
      </c>
      <c r="T4345" s="2" t="str">
        <f>HLOOKUP(B4345,'Additional Data'!$F$1:$N$2,2,0)</f>
        <v>TV</v>
      </c>
    </row>
    <row r="4346" ht="14.25" customHeight="1">
      <c r="A4346" s="2">
        <v>562147.0</v>
      </c>
      <c r="B4346" s="2" t="s">
        <v>39</v>
      </c>
      <c r="C4346" s="2" t="s">
        <v>32</v>
      </c>
      <c r="D4346" s="2" t="s">
        <v>52</v>
      </c>
      <c r="E4346" s="4">
        <v>43536.92512731482</v>
      </c>
      <c r="F4346" s="4">
        <v>43541.92512731482</v>
      </c>
      <c r="G4346" s="4">
        <v>43541.92512731482</v>
      </c>
      <c r="H4346" s="2">
        <v>74.0</v>
      </c>
      <c r="I4346" s="2">
        <v>89.0</v>
      </c>
      <c r="J4346" s="2" t="s">
        <v>60</v>
      </c>
      <c r="K4346" s="2" t="s">
        <v>61</v>
      </c>
      <c r="L4346" s="2" t="s">
        <v>35</v>
      </c>
      <c r="M4346" s="2" t="s">
        <v>71</v>
      </c>
      <c r="N4346" s="2">
        <v>0.0</v>
      </c>
      <c r="O4346" s="2">
        <v>5.0</v>
      </c>
      <c r="P4346" s="2">
        <v>163.0</v>
      </c>
      <c r="Q4346" s="2" t="str">
        <f>VLOOKUP(A4346,'Additional Data'!$A$1:$D$9949,2,0)</f>
        <v>App</v>
      </c>
      <c r="R4346" s="2" t="str">
        <f>VLOOKUP(A4346,'Additional Data'!$A$1:$D$9949,4,0)</f>
        <v>Credit Card</v>
      </c>
      <c r="S4346" s="7">
        <f>VLOOKUP(A4346,'Additional Data'!$A$1:$D$9949,3,0)</f>
        <v>1821.662857</v>
      </c>
      <c r="T4346" s="2" t="str">
        <f>HLOOKUP(B4346,'Additional Data'!$F$1:$N$2,2,0)</f>
        <v>Mobile</v>
      </c>
    </row>
    <row r="4347" ht="14.25" customHeight="1">
      <c r="A4347" s="2">
        <v>214977.0</v>
      </c>
      <c r="B4347" s="2" t="s">
        <v>48</v>
      </c>
      <c r="C4347" s="2" t="s">
        <v>41</v>
      </c>
      <c r="D4347" s="2" t="s">
        <v>52</v>
      </c>
      <c r="E4347" s="4">
        <v>43536.93409722222</v>
      </c>
      <c r="F4347" s="4">
        <v>43544.93409722222</v>
      </c>
      <c r="G4347" s="4">
        <v>43541.93409722222</v>
      </c>
      <c r="H4347" s="2">
        <v>38.0</v>
      </c>
      <c r="I4347" s="2">
        <v>127.0</v>
      </c>
      <c r="J4347" s="2" t="s">
        <v>32</v>
      </c>
      <c r="K4347" s="2" t="s">
        <v>70</v>
      </c>
      <c r="L4347" s="2" t="s">
        <v>35</v>
      </c>
      <c r="M4347" s="2" t="s">
        <v>59</v>
      </c>
      <c r="N4347" s="2">
        <v>3.0</v>
      </c>
      <c r="O4347" s="2">
        <v>8.0</v>
      </c>
      <c r="P4347" s="2">
        <v>165.0</v>
      </c>
      <c r="Q4347" s="2" t="str">
        <f>VLOOKUP(A4347,'Additional Data'!$A$1:$D$9949,2,0)</f>
        <v>Website</v>
      </c>
      <c r="R4347" s="2" t="str">
        <f>VLOOKUP(A4347,'Additional Data'!$A$1:$D$9949,4,0)</f>
        <v>Cash On Delivery</v>
      </c>
      <c r="S4347" s="7">
        <f>VLOOKUP(A4347,'Additional Data'!$A$1:$D$9949,3,0)</f>
        <v>1092.259618</v>
      </c>
      <c r="T4347" s="2" t="str">
        <f>HLOOKUP(B4347,'Additional Data'!$F$1:$N$2,2,0)</f>
        <v>Gaming Console</v>
      </c>
    </row>
    <row r="4348" ht="14.25" customHeight="1">
      <c r="A4348" s="2">
        <v>785185.0</v>
      </c>
      <c r="B4348" s="2" t="s">
        <v>39</v>
      </c>
      <c r="C4348" s="2" t="s">
        <v>41</v>
      </c>
      <c r="D4348" s="2" t="s">
        <v>52</v>
      </c>
      <c r="E4348" s="4">
        <v>43537.01173611111</v>
      </c>
      <c r="F4348" s="4">
        <v>43542.01173611111</v>
      </c>
      <c r="G4348" s="4">
        <v>43543.01173611111</v>
      </c>
      <c r="H4348" s="2">
        <v>49.0</v>
      </c>
      <c r="I4348" s="2">
        <v>123.0</v>
      </c>
      <c r="J4348" s="2" t="s">
        <v>73</v>
      </c>
      <c r="K4348" s="2" t="s">
        <v>80</v>
      </c>
      <c r="L4348" s="2" t="s">
        <v>35</v>
      </c>
      <c r="M4348" s="2" t="s">
        <v>59</v>
      </c>
      <c r="N4348" s="2">
        <v>-1.0</v>
      </c>
      <c r="O4348" s="2">
        <v>5.0</v>
      </c>
      <c r="P4348" s="2">
        <v>172.0</v>
      </c>
      <c r="Q4348" s="2" t="str">
        <f>VLOOKUP(A4348,'Additional Data'!$A$1:$D$9949,2,0)</f>
        <v>App</v>
      </c>
      <c r="R4348" s="2" t="str">
        <f>VLOOKUP(A4348,'Additional Data'!$A$1:$D$9949,4,0)</f>
        <v>Credit Card</v>
      </c>
      <c r="S4348" s="7">
        <f>VLOOKUP(A4348,'Additional Data'!$A$1:$D$9949,3,0)</f>
        <v>1134.951967</v>
      </c>
      <c r="T4348" s="2" t="str">
        <f>HLOOKUP(B4348,'Additional Data'!$F$1:$N$2,2,0)</f>
        <v>Mobile</v>
      </c>
    </row>
    <row r="4349" ht="14.25" customHeight="1">
      <c r="A4349" s="2">
        <v>651655.0</v>
      </c>
      <c r="B4349" s="2" t="s">
        <v>39</v>
      </c>
      <c r="C4349" s="2" t="s">
        <v>41</v>
      </c>
      <c r="D4349" s="2" t="s">
        <v>52</v>
      </c>
      <c r="E4349" s="4">
        <v>43537.15729166667</v>
      </c>
      <c r="F4349" s="4">
        <v>43543.15729166667</v>
      </c>
      <c r="G4349" s="4">
        <v>43543.15729166667</v>
      </c>
      <c r="H4349" s="2">
        <v>27.0</v>
      </c>
      <c r="I4349" s="2">
        <v>129.0</v>
      </c>
      <c r="J4349" s="2" t="s">
        <v>73</v>
      </c>
      <c r="K4349" s="2" t="s">
        <v>80</v>
      </c>
      <c r="L4349" s="2" t="s">
        <v>35</v>
      </c>
      <c r="M4349" s="2" t="s">
        <v>59</v>
      </c>
      <c r="N4349" s="2">
        <v>0.0</v>
      </c>
      <c r="O4349" s="2">
        <v>6.0</v>
      </c>
      <c r="P4349" s="2">
        <v>156.0</v>
      </c>
      <c r="Q4349" s="2" t="str">
        <f>VLOOKUP(A4349,'Additional Data'!$A$1:$D$9949,2,0)</f>
        <v>App</v>
      </c>
      <c r="R4349" s="2" t="str">
        <f>VLOOKUP(A4349,'Additional Data'!$A$1:$D$9949,4,0)</f>
        <v>Credit Card</v>
      </c>
      <c r="S4349" s="7">
        <f>VLOOKUP(A4349,'Additional Data'!$A$1:$D$9949,3,0)</f>
        <v>2735.436394</v>
      </c>
      <c r="T4349" s="2" t="str">
        <f>HLOOKUP(B4349,'Additional Data'!$F$1:$N$2,2,0)</f>
        <v>Mobile</v>
      </c>
    </row>
    <row r="4350" ht="14.25" customHeight="1">
      <c r="A4350" s="2">
        <v>795377.0</v>
      </c>
      <c r="B4350" s="2" t="s">
        <v>47</v>
      </c>
      <c r="C4350" s="2" t="s">
        <v>41</v>
      </c>
      <c r="D4350" s="2" t="s">
        <v>52</v>
      </c>
      <c r="E4350" s="4">
        <v>43537.345358796294</v>
      </c>
      <c r="F4350" s="4">
        <v>43544.345358796294</v>
      </c>
      <c r="G4350" s="4">
        <v>43541.345358796294</v>
      </c>
      <c r="H4350" s="2">
        <v>35.0</v>
      </c>
      <c r="I4350" s="2">
        <v>124.0</v>
      </c>
      <c r="J4350" s="2" t="s">
        <v>73</v>
      </c>
      <c r="K4350" s="2" t="s">
        <v>80</v>
      </c>
      <c r="L4350" s="2" t="s">
        <v>35</v>
      </c>
      <c r="M4350" s="2" t="s">
        <v>59</v>
      </c>
      <c r="N4350" s="2">
        <v>3.0</v>
      </c>
      <c r="O4350" s="2">
        <v>7.0</v>
      </c>
      <c r="P4350" s="2">
        <v>159.0</v>
      </c>
      <c r="Q4350" s="2" t="str">
        <f>VLOOKUP(A4350,'Additional Data'!$A$1:$D$9949,2,0)</f>
        <v>App</v>
      </c>
      <c r="R4350" s="2" t="str">
        <f>VLOOKUP(A4350,'Additional Data'!$A$1:$D$9949,4,0)</f>
        <v>Credit Card</v>
      </c>
      <c r="S4350" s="7">
        <f>VLOOKUP(A4350,'Additional Data'!$A$1:$D$9949,3,0)</f>
        <v>726</v>
      </c>
      <c r="T4350" s="2" t="str">
        <f>HLOOKUP(B4350,'Additional Data'!$F$1:$N$2,2,0)</f>
        <v>Tablet</v>
      </c>
    </row>
    <row r="4351" ht="14.25" customHeight="1">
      <c r="A4351" s="2">
        <v>767635.0</v>
      </c>
      <c r="B4351" s="2" t="s">
        <v>39</v>
      </c>
      <c r="C4351" s="2" t="s">
        <v>32</v>
      </c>
      <c r="D4351" s="2" t="s">
        <v>52</v>
      </c>
      <c r="E4351" s="4">
        <v>43537.42136574074</v>
      </c>
      <c r="F4351" s="4">
        <v>43543.42136574074</v>
      </c>
      <c r="G4351" s="4">
        <v>43544.42136574074</v>
      </c>
      <c r="H4351" s="2">
        <v>37.0</v>
      </c>
      <c r="I4351" s="2">
        <v>110.0</v>
      </c>
      <c r="J4351" s="2" t="s">
        <v>60</v>
      </c>
      <c r="K4351" s="2" t="s">
        <v>61</v>
      </c>
      <c r="L4351" s="2" t="s">
        <v>35</v>
      </c>
      <c r="M4351" s="2" t="s">
        <v>59</v>
      </c>
      <c r="N4351" s="2">
        <v>-1.0</v>
      </c>
      <c r="O4351" s="2">
        <v>6.0</v>
      </c>
      <c r="P4351" s="2">
        <v>147.0</v>
      </c>
      <c r="Q4351" s="2" t="str">
        <f>VLOOKUP(A4351,'Additional Data'!$A$1:$D$9949,2,0)</f>
        <v>App</v>
      </c>
      <c r="R4351" s="2" t="str">
        <f>VLOOKUP(A4351,'Additional Data'!$A$1:$D$9949,4,0)</f>
        <v>Credit Card</v>
      </c>
      <c r="S4351" s="7">
        <f>VLOOKUP(A4351,'Additional Data'!$A$1:$D$9949,3,0)</f>
        <v>1731.939383</v>
      </c>
      <c r="T4351" s="2" t="str">
        <f>HLOOKUP(B4351,'Additional Data'!$F$1:$N$2,2,0)</f>
        <v>Mobile</v>
      </c>
    </row>
    <row r="4352" ht="14.25" customHeight="1">
      <c r="A4352" s="2">
        <v>125893.0</v>
      </c>
      <c r="B4352" s="2" t="s">
        <v>30</v>
      </c>
      <c r="C4352" s="2" t="s">
        <v>41</v>
      </c>
      <c r="D4352" s="2" t="s">
        <v>52</v>
      </c>
      <c r="E4352" s="4">
        <v>43537.70761574074</v>
      </c>
      <c r="F4352" s="4">
        <v>43544.70761574074</v>
      </c>
      <c r="G4352" s="4">
        <v>43542.70761574074</v>
      </c>
      <c r="H4352" s="2">
        <v>41.0</v>
      </c>
      <c r="I4352" s="2">
        <v>122.0</v>
      </c>
      <c r="J4352" s="2" t="s">
        <v>32</v>
      </c>
      <c r="K4352" s="2" t="s">
        <v>70</v>
      </c>
      <c r="L4352" s="2" t="s">
        <v>35</v>
      </c>
      <c r="M4352" s="2" t="s">
        <v>59</v>
      </c>
      <c r="N4352" s="2">
        <v>2.0</v>
      </c>
      <c r="O4352" s="2">
        <v>7.0</v>
      </c>
      <c r="P4352" s="2">
        <v>163.0</v>
      </c>
      <c r="Q4352" s="2" t="str">
        <f>VLOOKUP(A4352,'Additional Data'!$A$1:$D$9949,2,0)</f>
        <v>App</v>
      </c>
      <c r="R4352" s="2" t="str">
        <f>VLOOKUP(A4352,'Additional Data'!$A$1:$D$9949,4,0)</f>
        <v>Credit Card</v>
      </c>
      <c r="S4352" s="7">
        <f>VLOOKUP(A4352,'Additional Data'!$A$1:$D$9949,3,0)</f>
        <v>3247.575817</v>
      </c>
      <c r="T4352" s="2" t="str">
        <f>HLOOKUP(B4352,'Additional Data'!$F$1:$N$2,2,0)</f>
        <v>PC</v>
      </c>
    </row>
    <row r="4353" ht="14.25" customHeight="1">
      <c r="A4353" s="2">
        <v>143779.0</v>
      </c>
      <c r="B4353" s="2" t="s">
        <v>39</v>
      </c>
      <c r="C4353" s="2" t="s">
        <v>32</v>
      </c>
      <c r="D4353" s="2" t="s">
        <v>52</v>
      </c>
      <c r="E4353" s="4">
        <v>43537.75361111111</v>
      </c>
      <c r="F4353" s="4">
        <v>43540.75361111111</v>
      </c>
      <c r="G4353" s="4">
        <v>43543.75361111111</v>
      </c>
      <c r="H4353" s="2">
        <v>35.0</v>
      </c>
      <c r="I4353" s="2">
        <v>124.0</v>
      </c>
      <c r="J4353" s="2" t="s">
        <v>41</v>
      </c>
      <c r="K4353" s="2" t="s">
        <v>58</v>
      </c>
      <c r="L4353" s="2" t="s">
        <v>35</v>
      </c>
      <c r="M4353" s="2" t="s">
        <v>59</v>
      </c>
      <c r="N4353" s="2">
        <v>-3.0</v>
      </c>
      <c r="O4353" s="2">
        <v>3.0</v>
      </c>
      <c r="P4353" s="2">
        <v>159.0</v>
      </c>
      <c r="Q4353" s="2" t="str">
        <f>VLOOKUP(A4353,'Additional Data'!$A$1:$D$9949,2,0)</f>
        <v>App</v>
      </c>
      <c r="R4353" s="2" t="str">
        <f>VLOOKUP(A4353,'Additional Data'!$A$1:$D$9949,4,0)</f>
        <v>Credit Card</v>
      </c>
      <c r="S4353" s="7">
        <f>VLOOKUP(A4353,'Additional Data'!$A$1:$D$9949,3,0)</f>
        <v>1228.233719</v>
      </c>
      <c r="T4353" s="2" t="str">
        <f>HLOOKUP(B4353,'Additional Data'!$F$1:$N$2,2,0)</f>
        <v>Mobile</v>
      </c>
    </row>
    <row r="4354" ht="14.25" customHeight="1">
      <c r="A4354" s="2">
        <v>156726.0</v>
      </c>
      <c r="B4354" s="2" t="s">
        <v>39</v>
      </c>
      <c r="C4354" s="2" t="s">
        <v>32</v>
      </c>
      <c r="D4354" s="2" t="s">
        <v>52</v>
      </c>
      <c r="E4354" s="4">
        <v>43537.791354166664</v>
      </c>
      <c r="F4354" s="4">
        <v>43541.791354166664</v>
      </c>
      <c r="G4354" s="4">
        <v>43540.791354166664</v>
      </c>
      <c r="H4354" s="2">
        <v>47.0</v>
      </c>
      <c r="I4354" s="2">
        <v>107.0</v>
      </c>
      <c r="J4354" s="2" t="s">
        <v>63</v>
      </c>
      <c r="K4354" s="2" t="s">
        <v>81</v>
      </c>
      <c r="L4354" s="2" t="s">
        <v>35</v>
      </c>
      <c r="M4354" s="2" t="s">
        <v>59</v>
      </c>
      <c r="N4354" s="2">
        <v>1.0</v>
      </c>
      <c r="O4354" s="2">
        <v>4.0</v>
      </c>
      <c r="P4354" s="2">
        <v>154.0</v>
      </c>
      <c r="Q4354" s="2" t="str">
        <f>VLOOKUP(A4354,'Additional Data'!$A$1:$D$9949,2,0)</f>
        <v>Website</v>
      </c>
      <c r="R4354" s="2" t="str">
        <f>VLOOKUP(A4354,'Additional Data'!$A$1:$D$9949,4,0)</f>
        <v>Debit Card</v>
      </c>
      <c r="S4354" s="7">
        <f>VLOOKUP(A4354,'Additional Data'!$A$1:$D$9949,3,0)</f>
        <v>3756.747465</v>
      </c>
      <c r="T4354" s="2" t="str">
        <f>HLOOKUP(B4354,'Additional Data'!$F$1:$N$2,2,0)</f>
        <v>Mobile</v>
      </c>
    </row>
    <row r="4355" ht="14.25" customHeight="1">
      <c r="A4355" s="2">
        <v>905249.0</v>
      </c>
      <c r="B4355" s="2" t="s">
        <v>36</v>
      </c>
      <c r="C4355" s="2" t="s">
        <v>41</v>
      </c>
      <c r="D4355" s="2" t="s">
        <v>52</v>
      </c>
      <c r="E4355" s="4">
        <v>43538.082453703704</v>
      </c>
      <c r="F4355" s="4">
        <v>43538.082453703704</v>
      </c>
      <c r="G4355" s="4">
        <v>43545.082453703704</v>
      </c>
      <c r="H4355" s="2">
        <v>0.0</v>
      </c>
      <c r="I4355" s="2">
        <v>108.0</v>
      </c>
      <c r="J4355" s="2" t="s">
        <v>41</v>
      </c>
      <c r="K4355" s="2" t="s">
        <v>66</v>
      </c>
      <c r="L4355" s="2" t="s">
        <v>67</v>
      </c>
      <c r="M4355" s="2" t="s">
        <v>71</v>
      </c>
      <c r="N4355" s="2">
        <v>-7.0</v>
      </c>
      <c r="O4355" s="2">
        <v>0.0</v>
      </c>
      <c r="P4355" s="2">
        <v>108.0</v>
      </c>
      <c r="Q4355" s="2" t="str">
        <f>VLOOKUP(A4355,'Additional Data'!$A$1:$D$9949,2,0)</f>
        <v>App</v>
      </c>
      <c r="R4355" s="2" t="str">
        <f>VLOOKUP(A4355,'Additional Data'!$A$1:$D$9949,4,0)</f>
        <v>Credit Card</v>
      </c>
      <c r="S4355" s="7">
        <f>VLOOKUP(A4355,'Additional Data'!$A$1:$D$9949,3,0)</f>
        <v>726.5516014</v>
      </c>
      <c r="T4355" s="2" t="str">
        <f>HLOOKUP(B4355,'Additional Data'!$F$1:$N$2,2,0)</f>
        <v>Laptop</v>
      </c>
    </row>
    <row r="4356" ht="14.25" customHeight="1">
      <c r="A4356" s="2">
        <v>10999.0</v>
      </c>
      <c r="B4356" s="2" t="s">
        <v>46</v>
      </c>
      <c r="C4356" s="2" t="s">
        <v>41</v>
      </c>
      <c r="D4356" s="2" t="s">
        <v>52</v>
      </c>
      <c r="E4356" s="4">
        <v>43538.14056712963</v>
      </c>
      <c r="F4356" s="4">
        <v>43544.14056712963</v>
      </c>
      <c r="G4356" s="4">
        <v>43545.14056712963</v>
      </c>
      <c r="H4356" s="2">
        <v>83.0</v>
      </c>
      <c r="I4356" s="2">
        <v>92.0</v>
      </c>
      <c r="J4356" s="2" t="s">
        <v>60</v>
      </c>
      <c r="K4356" s="2" t="s">
        <v>77</v>
      </c>
      <c r="L4356" s="2" t="s">
        <v>35</v>
      </c>
      <c r="M4356" s="2" t="s">
        <v>71</v>
      </c>
      <c r="N4356" s="2">
        <v>-1.0</v>
      </c>
      <c r="O4356" s="2">
        <v>6.0</v>
      </c>
      <c r="P4356" s="2">
        <v>175.0</v>
      </c>
      <c r="Q4356" s="2" t="str">
        <f>VLOOKUP(A4356,'Additional Data'!$A$1:$D$9949,2,0)</f>
        <v>App</v>
      </c>
      <c r="R4356" s="2" t="str">
        <f>VLOOKUP(A4356,'Additional Data'!$A$1:$D$9949,4,0)</f>
        <v>Credit Card</v>
      </c>
      <c r="S4356" s="7">
        <f>VLOOKUP(A4356,'Additional Data'!$A$1:$D$9949,3,0)</f>
        <v>2058</v>
      </c>
      <c r="T4356" s="2" t="str">
        <f>HLOOKUP(B4356,'Additional Data'!$F$1:$N$2,2,0)</f>
        <v>TV</v>
      </c>
    </row>
    <row r="4357" ht="14.25" customHeight="1">
      <c r="A4357" s="2">
        <v>45753.0</v>
      </c>
      <c r="B4357" s="2" t="s">
        <v>39</v>
      </c>
      <c r="C4357" s="2" t="s">
        <v>32</v>
      </c>
      <c r="D4357" s="2" t="s">
        <v>52</v>
      </c>
      <c r="E4357" s="4">
        <v>43538.18351851852</v>
      </c>
      <c r="F4357" s="4">
        <v>43545.18351851852</v>
      </c>
      <c r="G4357" s="4">
        <v>43543.18351851852</v>
      </c>
      <c r="H4357" s="2">
        <v>69.0</v>
      </c>
      <c r="I4357" s="2">
        <v>105.0</v>
      </c>
      <c r="J4357" s="2" t="s">
        <v>41</v>
      </c>
      <c r="K4357" s="2" t="s">
        <v>58</v>
      </c>
      <c r="L4357" s="2" t="s">
        <v>35</v>
      </c>
      <c r="M4357" s="2" t="s">
        <v>71</v>
      </c>
      <c r="N4357" s="2">
        <v>2.0</v>
      </c>
      <c r="O4357" s="2">
        <v>7.0</v>
      </c>
      <c r="P4357" s="2">
        <v>174.0</v>
      </c>
      <c r="Q4357" s="2" t="str">
        <f>VLOOKUP(A4357,'Additional Data'!$A$1:$D$9949,2,0)</f>
        <v>Website</v>
      </c>
      <c r="R4357" s="2" t="str">
        <f>VLOOKUP(A4357,'Additional Data'!$A$1:$D$9949,4,0)</f>
        <v>Credit Card</v>
      </c>
      <c r="S4357" s="7">
        <f>VLOOKUP(A4357,'Additional Data'!$A$1:$D$9949,3,0)</f>
        <v>609</v>
      </c>
      <c r="T4357" s="2" t="str">
        <f>HLOOKUP(B4357,'Additional Data'!$F$1:$N$2,2,0)</f>
        <v>Mobile</v>
      </c>
    </row>
    <row r="4358" ht="14.25" customHeight="1">
      <c r="A4358" s="2">
        <v>92432.0</v>
      </c>
      <c r="B4358" s="2" t="s">
        <v>36</v>
      </c>
      <c r="C4358" s="2" t="s">
        <v>32</v>
      </c>
      <c r="D4358" s="2" t="s">
        <v>52</v>
      </c>
      <c r="E4358" s="4">
        <v>43538.57847222222</v>
      </c>
      <c r="F4358" s="4">
        <v>43546.57847222222</v>
      </c>
      <c r="G4358" s="4">
        <v>43542.57847222222</v>
      </c>
      <c r="H4358" s="2">
        <v>68.0</v>
      </c>
      <c r="I4358" s="2">
        <v>104.0</v>
      </c>
      <c r="J4358" s="2" t="s">
        <v>73</v>
      </c>
      <c r="K4358" s="2" t="s">
        <v>74</v>
      </c>
      <c r="L4358" s="2" t="s">
        <v>35</v>
      </c>
      <c r="M4358" s="2" t="s">
        <v>71</v>
      </c>
      <c r="N4358" s="2">
        <v>4.0</v>
      </c>
      <c r="O4358" s="2">
        <v>8.0</v>
      </c>
      <c r="P4358" s="2">
        <v>172.0</v>
      </c>
      <c r="Q4358" s="2" t="str">
        <f>VLOOKUP(A4358,'Additional Data'!$A$1:$D$9949,2,0)</f>
        <v>App</v>
      </c>
      <c r="R4358" s="2" t="str">
        <f>VLOOKUP(A4358,'Additional Data'!$A$1:$D$9949,4,0)</f>
        <v>Debit Card</v>
      </c>
      <c r="S4358" s="7">
        <f>VLOOKUP(A4358,'Additional Data'!$A$1:$D$9949,3,0)</f>
        <v>1483.435718</v>
      </c>
      <c r="T4358" s="2" t="str">
        <f>HLOOKUP(B4358,'Additional Data'!$F$1:$N$2,2,0)</f>
        <v>Laptop</v>
      </c>
    </row>
    <row r="4359" ht="14.25" customHeight="1">
      <c r="A4359" s="2">
        <v>783527.0</v>
      </c>
      <c r="B4359" s="2" t="s">
        <v>36</v>
      </c>
      <c r="C4359" s="2" t="s">
        <v>32</v>
      </c>
      <c r="D4359" s="2" t="s">
        <v>52</v>
      </c>
      <c r="E4359" s="4">
        <v>43538.89240740741</v>
      </c>
      <c r="F4359" s="4">
        <v>43543.89240740741</v>
      </c>
      <c r="G4359" s="4">
        <v>43545.89240740741</v>
      </c>
      <c r="H4359" s="2">
        <v>0.0</v>
      </c>
      <c r="I4359" s="2">
        <v>124.0</v>
      </c>
      <c r="J4359" s="2" t="s">
        <v>32</v>
      </c>
      <c r="K4359" s="2" t="s">
        <v>82</v>
      </c>
      <c r="L4359" s="2" t="s">
        <v>67</v>
      </c>
      <c r="M4359" s="2" t="s">
        <v>59</v>
      </c>
      <c r="N4359" s="2">
        <v>-2.0</v>
      </c>
      <c r="O4359" s="2">
        <v>5.0</v>
      </c>
      <c r="P4359" s="2">
        <v>124.0</v>
      </c>
      <c r="Q4359" s="2" t="str">
        <f>VLOOKUP(A4359,'Additional Data'!$A$1:$D$9949,2,0)</f>
        <v>App</v>
      </c>
      <c r="R4359" s="2" t="str">
        <f>VLOOKUP(A4359,'Additional Data'!$A$1:$D$9949,4,0)</f>
        <v>Credit Card</v>
      </c>
      <c r="S4359" s="7">
        <f>VLOOKUP(A4359,'Additional Data'!$A$1:$D$9949,3,0)</f>
        <v>339</v>
      </c>
      <c r="T4359" s="2" t="str">
        <f>HLOOKUP(B4359,'Additional Data'!$F$1:$N$2,2,0)</f>
        <v>Laptop</v>
      </c>
    </row>
    <row r="4360" ht="14.25" customHeight="1">
      <c r="A4360" s="2">
        <v>371741.0</v>
      </c>
      <c r="B4360" s="2" t="s">
        <v>30</v>
      </c>
      <c r="C4360" s="2" t="s">
        <v>32</v>
      </c>
      <c r="D4360" s="2" t="s">
        <v>52</v>
      </c>
      <c r="E4360" s="4">
        <v>43538.960960648146</v>
      </c>
      <c r="F4360" s="4">
        <v>43540.960960648146</v>
      </c>
      <c r="G4360" s="4">
        <v>43542.960960648146</v>
      </c>
      <c r="H4360" s="2">
        <v>25.0</v>
      </c>
      <c r="I4360" s="2">
        <v>123.0</v>
      </c>
      <c r="J4360" s="2" t="s">
        <v>73</v>
      </c>
      <c r="K4360" s="2" t="s">
        <v>74</v>
      </c>
      <c r="L4360" s="2" t="s">
        <v>35</v>
      </c>
      <c r="M4360" s="2" t="s">
        <v>59</v>
      </c>
      <c r="N4360" s="2">
        <v>-2.0</v>
      </c>
      <c r="O4360" s="2">
        <v>2.0</v>
      </c>
      <c r="P4360" s="2">
        <v>148.0</v>
      </c>
      <c r="Q4360" s="2" t="str">
        <f>VLOOKUP(A4360,'Additional Data'!$A$1:$D$9949,2,0)</f>
        <v>App</v>
      </c>
      <c r="R4360" s="2" t="str">
        <f>VLOOKUP(A4360,'Additional Data'!$A$1:$D$9949,4,0)</f>
        <v>Credit Card</v>
      </c>
      <c r="S4360" s="7">
        <f>VLOOKUP(A4360,'Additional Data'!$A$1:$D$9949,3,0)</f>
        <v>1068</v>
      </c>
      <c r="T4360" s="2" t="str">
        <f>HLOOKUP(B4360,'Additional Data'!$F$1:$N$2,2,0)</f>
        <v>PC</v>
      </c>
    </row>
    <row r="4361" ht="14.25" customHeight="1">
      <c r="A4361" s="2">
        <v>962768.0</v>
      </c>
      <c r="B4361" s="2" t="s">
        <v>39</v>
      </c>
      <c r="C4361" s="2" t="s">
        <v>41</v>
      </c>
      <c r="D4361" s="2" t="s">
        <v>52</v>
      </c>
      <c r="E4361" s="4">
        <v>43538.99085648148</v>
      </c>
      <c r="F4361" s="4">
        <v>43546.99085648148</v>
      </c>
      <c r="G4361" s="4">
        <v>43544.99085648148</v>
      </c>
      <c r="H4361" s="2">
        <v>38.0</v>
      </c>
      <c r="I4361" s="2">
        <v>123.0</v>
      </c>
      <c r="J4361" s="2" t="s">
        <v>73</v>
      </c>
      <c r="K4361" s="2" t="s">
        <v>80</v>
      </c>
      <c r="L4361" s="2" t="s">
        <v>35</v>
      </c>
      <c r="M4361" s="2" t="s">
        <v>71</v>
      </c>
      <c r="N4361" s="2">
        <v>2.0</v>
      </c>
      <c r="O4361" s="2">
        <v>8.0</v>
      </c>
      <c r="P4361" s="2">
        <v>161.0</v>
      </c>
      <c r="Q4361" s="2" t="str">
        <f>VLOOKUP(A4361,'Additional Data'!$A$1:$D$9949,2,0)</f>
        <v>App</v>
      </c>
      <c r="R4361" s="2" t="str">
        <f>VLOOKUP(A4361,'Additional Data'!$A$1:$D$9949,4,0)</f>
        <v>Debit Card</v>
      </c>
      <c r="S4361" s="7">
        <f>VLOOKUP(A4361,'Additional Data'!$A$1:$D$9949,3,0)</f>
        <v>3387.889472</v>
      </c>
      <c r="T4361" s="2" t="str">
        <f>HLOOKUP(B4361,'Additional Data'!$F$1:$N$2,2,0)</f>
        <v>Mobile</v>
      </c>
    </row>
  </sheetData>
  <mergeCells count="2">
    <mergeCell ref="W1:Y1"/>
    <mergeCell ref="W11:Y13"/>
  </mergeCells>
  <conditionalFormatting sqref="I2:I436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43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71"/>
    <col customWidth="1" min="2" max="2" width="15.57"/>
    <col customWidth="1" min="3" max="3" width="10.71"/>
    <col customWidth="1" min="4" max="4" width="11.14"/>
    <col customWidth="1" min="5" max="7" width="12.0"/>
    <col customWidth="1" min="8" max="9" width="8.71"/>
    <col customWidth="1" min="10" max="10" width="49.71"/>
    <col customWidth="1" min="11" max="26" width="8.71"/>
  </cols>
  <sheetData>
    <row r="1" ht="14.25" customHeight="1"/>
    <row r="2" ht="14.25" customHeight="1">
      <c r="J2" s="20" t="s">
        <v>84</v>
      </c>
    </row>
    <row r="3" ht="29.25" customHeight="1">
      <c r="J3" s="21" t="s">
        <v>86</v>
      </c>
    </row>
    <row r="4" ht="14.25" customHeight="1">
      <c r="J4" s="22" t="s">
        <v>87</v>
      </c>
    </row>
    <row r="5" ht="14.25" customHeight="1">
      <c r="J5" s="22" t="s">
        <v>88</v>
      </c>
    </row>
    <row r="6" ht="14.25" customHeight="1">
      <c r="J6" s="20" t="s">
        <v>89</v>
      </c>
    </row>
    <row r="7" ht="28.5" customHeight="1">
      <c r="J7" s="21" t="s">
        <v>90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J3:N3"/>
    <mergeCell ref="J4:M4"/>
    <mergeCell ref="J5:M5"/>
    <mergeCell ref="J7:N7"/>
  </mergeCells>
  <conditionalFormatting sqref="B4:G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D14 B16:D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71"/>
    <col customWidth="1" min="2" max="2" width="15.57"/>
    <col customWidth="1" min="3" max="3" width="10.71"/>
    <col customWidth="1" min="4" max="4" width="11.14"/>
    <col customWidth="1" min="5" max="5" width="7.86"/>
    <col customWidth="1" min="6" max="6" width="9.57"/>
    <col customWidth="1" min="7" max="7" width="10.71"/>
    <col customWidth="1" min="8" max="10" width="8.71"/>
    <col customWidth="1" min="11" max="11" width="18.29"/>
    <col customWidth="1" min="12" max="26" width="8.71"/>
  </cols>
  <sheetData>
    <row r="1" ht="14.25" customHeight="1">
      <c r="K1" s="20" t="s">
        <v>93</v>
      </c>
    </row>
    <row r="2" ht="14.25" customHeight="1">
      <c r="K2" s="2" t="s">
        <v>94</v>
      </c>
    </row>
    <row r="3" ht="14.25" customHeight="1">
      <c r="K3" s="2" t="s">
        <v>95</v>
      </c>
    </row>
    <row r="4" ht="14.25" customHeight="1"/>
    <row r="5" ht="14.25" customHeight="1">
      <c r="K5" s="20" t="s">
        <v>97</v>
      </c>
    </row>
    <row r="6" ht="14.25" customHeight="1">
      <c r="K6" s="2" t="s">
        <v>98</v>
      </c>
    </row>
    <row r="7" ht="14.25" customHeight="1">
      <c r="K7" s="2" t="s">
        <v>99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B10:C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29"/>
    <col customWidth="1" min="2" max="2" width="35.0"/>
    <col customWidth="1" min="3" max="3" width="14.86"/>
    <col customWidth="1" min="4" max="5" width="8.71"/>
    <col customWidth="1" min="6" max="6" width="13.71"/>
    <col customWidth="1" min="7" max="7" width="18.71"/>
    <col customWidth="1" min="8" max="8" width="15.0"/>
    <col customWidth="1" min="9" max="26" width="8.71"/>
  </cols>
  <sheetData>
    <row r="1" ht="27.75" customHeight="1">
      <c r="A1" s="24" t="s">
        <v>58</v>
      </c>
      <c r="F1" s="25" t="s">
        <v>100</v>
      </c>
      <c r="G1" s="25" t="s">
        <v>83</v>
      </c>
      <c r="H1" s="25" t="s">
        <v>96</v>
      </c>
    </row>
    <row r="2" ht="14.25" customHeight="1">
      <c r="A2" s="26" t="s">
        <v>101</v>
      </c>
      <c r="B2" s="27"/>
      <c r="C2" s="27"/>
      <c r="G2" s="7">
        <f>C14</f>
        <v>169.311</v>
      </c>
      <c r="H2" s="23">
        <f>C15</f>
        <v>4.003552632</v>
      </c>
    </row>
    <row r="3" ht="14.25" customHeight="1">
      <c r="A3" s="28" t="s">
        <v>71</v>
      </c>
      <c r="B3" s="27" t="s">
        <v>83</v>
      </c>
      <c r="C3" s="29">
        <v>171.666666666667</v>
      </c>
      <c r="F3" s="30">
        <v>0.0</v>
      </c>
      <c r="G3" s="7">
        <v>162.244</v>
      </c>
      <c r="H3" s="23">
        <v>6.08</v>
      </c>
    </row>
    <row r="4" ht="14.25" customHeight="1">
      <c r="A4" s="28"/>
      <c r="B4" s="27" t="s">
        <v>96</v>
      </c>
      <c r="C4" s="31">
        <v>3.31140350877193</v>
      </c>
      <c r="F4" s="30">
        <v>0.1</v>
      </c>
      <c r="G4" s="7">
        <v>163.1862666666667</v>
      </c>
      <c r="H4" s="23">
        <v>5.803140350877193</v>
      </c>
    </row>
    <row r="5" ht="14.25" customHeight="1">
      <c r="A5" s="28"/>
      <c r="B5" s="27" t="s">
        <v>102</v>
      </c>
      <c r="C5" s="29">
        <v>228.0</v>
      </c>
      <c r="F5" s="30">
        <v>0.2</v>
      </c>
      <c r="G5" s="7">
        <v>164.1285333333334</v>
      </c>
      <c r="H5" s="23">
        <v>5.526280701754387</v>
      </c>
    </row>
    <row r="6" ht="14.25" customHeight="1">
      <c r="A6" s="28" t="s">
        <v>59</v>
      </c>
      <c r="B6" s="27" t="s">
        <v>83</v>
      </c>
      <c r="C6" s="29">
        <v>162.244</v>
      </c>
      <c r="F6" s="30">
        <v>0.3</v>
      </c>
      <c r="G6" s="7">
        <v>165.07080000000008</v>
      </c>
      <c r="H6" s="23">
        <v>5.249421052631578</v>
      </c>
    </row>
    <row r="7" ht="14.25" customHeight="1">
      <c r="A7" s="28"/>
      <c r="B7" s="27" t="s">
        <v>96</v>
      </c>
      <c r="C7" s="31">
        <v>6.08</v>
      </c>
      <c r="F7" s="30">
        <v>0.4</v>
      </c>
      <c r="G7" s="7">
        <v>166.01306666666682</v>
      </c>
      <c r="H7" s="23">
        <v>4.972561403508772</v>
      </c>
    </row>
    <row r="8" ht="14.25" customHeight="1">
      <c r="A8" s="28"/>
      <c r="B8" s="27" t="s">
        <v>102</v>
      </c>
      <c r="C8" s="29">
        <v>250.0</v>
      </c>
      <c r="F8" s="30">
        <v>0.5</v>
      </c>
      <c r="G8" s="7">
        <v>166.9553333333335</v>
      </c>
      <c r="H8" s="23">
        <v>4.695701754385965</v>
      </c>
    </row>
    <row r="9" ht="14.25" customHeight="1">
      <c r="A9" s="28" t="s">
        <v>103</v>
      </c>
      <c r="B9" s="27" t="s">
        <v>104</v>
      </c>
      <c r="C9" s="29">
        <v>166.73849372384936</v>
      </c>
      <c r="F9" s="30">
        <v>0.6</v>
      </c>
      <c r="G9" s="7">
        <v>167.89760000000018</v>
      </c>
      <c r="H9" s="23">
        <v>4.418842105263158</v>
      </c>
    </row>
    <row r="10" ht="14.25" customHeight="1">
      <c r="A10" s="27"/>
      <c r="B10" s="27" t="s">
        <v>105</v>
      </c>
      <c r="C10" s="31">
        <v>4.7594142259414225</v>
      </c>
      <c r="F10" s="30">
        <v>0.7</v>
      </c>
      <c r="G10" s="7">
        <v>168.8398666666669</v>
      </c>
      <c r="H10" s="23">
        <v>4.141982456140351</v>
      </c>
    </row>
    <row r="11" ht="14.25" customHeight="1">
      <c r="A11" s="27"/>
      <c r="B11" s="27" t="s">
        <v>106</v>
      </c>
      <c r="C11" s="29">
        <v>478.0</v>
      </c>
      <c r="F11" s="30">
        <v>0.8</v>
      </c>
      <c r="G11" s="7">
        <v>169.7821333333336</v>
      </c>
      <c r="H11" s="23">
        <v>3.865122807017544</v>
      </c>
    </row>
    <row r="12" ht="14.25" customHeight="1">
      <c r="A12" s="27"/>
      <c r="B12" s="27"/>
      <c r="C12" s="27"/>
      <c r="F12" s="30">
        <v>0.9</v>
      </c>
      <c r="G12" s="7">
        <v>170.72440000000032</v>
      </c>
      <c r="H12" s="23">
        <v>3.588263157894737</v>
      </c>
    </row>
    <row r="13" ht="14.25" customHeight="1">
      <c r="A13" s="28" t="s">
        <v>107</v>
      </c>
      <c r="B13" s="32" t="s">
        <v>108</v>
      </c>
      <c r="C13" s="33">
        <v>0.75</v>
      </c>
      <c r="F13" s="30">
        <v>1.0</v>
      </c>
      <c r="G13" s="7">
        <v>171.666666666667</v>
      </c>
      <c r="H13" s="23">
        <v>3.31140350877193</v>
      </c>
    </row>
    <row r="14" ht="14.25" customHeight="1">
      <c r="A14" s="27"/>
      <c r="B14" s="27" t="s">
        <v>83</v>
      </c>
      <c r="C14" s="29">
        <f>(C13*C3+(1-C13)*C6)</f>
        <v>169.311</v>
      </c>
    </row>
    <row r="15" ht="14.25" customHeight="1">
      <c r="A15" s="27"/>
      <c r="B15" s="27" t="s">
        <v>96</v>
      </c>
      <c r="C15" s="31">
        <f>(C13*C4+(1-C13)*C7)</f>
        <v>4.003552632</v>
      </c>
    </row>
    <row r="16" ht="14.25" customHeight="1"/>
    <row r="17" ht="14.25" customHeight="1">
      <c r="A17" s="2" t="s">
        <v>109</v>
      </c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8.0"/>
    <col customWidth="1" min="3" max="3" width="25.43"/>
    <col customWidth="1" min="4" max="4" width="16.29"/>
    <col customWidth="1" min="5" max="5" width="28.0"/>
    <col customWidth="1" min="6" max="6" width="25.43"/>
    <col customWidth="1" min="7" max="7" width="16.29"/>
    <col customWidth="1" min="8" max="8" width="33.0"/>
    <col customWidth="1" min="9" max="9" width="30.29"/>
    <col customWidth="1" min="10" max="10" width="21.29"/>
    <col customWidth="1" min="11" max="11" width="16.29"/>
    <col customWidth="1" min="12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3.14"/>
    <col customWidth="1" min="2" max="2" width="8.71"/>
    <col customWidth="1" min="3" max="3" width="55.71"/>
    <col customWidth="1" min="4" max="4" width="54.0"/>
    <col customWidth="1" min="5" max="8" width="8.71"/>
    <col customWidth="1" min="9" max="9" width="59.0"/>
    <col customWidth="1" min="10" max="26" width="8.71"/>
  </cols>
  <sheetData>
    <row r="1" ht="48.0" customHeight="1">
      <c r="A1" s="34" t="s">
        <v>111</v>
      </c>
    </row>
    <row r="2" ht="14.25" customHeight="1">
      <c r="C2" s="35" t="s">
        <v>112</v>
      </c>
      <c r="D2" s="36"/>
      <c r="E2" s="36"/>
      <c r="F2" s="36"/>
      <c r="G2" s="36"/>
      <c r="H2" s="37"/>
    </row>
    <row r="3" ht="14.25" customHeight="1">
      <c r="C3" s="38" t="s">
        <v>113</v>
      </c>
      <c r="D3" s="38" t="s">
        <v>114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>
      <c r="C18" s="39" t="s">
        <v>115</v>
      </c>
      <c r="D18" s="36"/>
      <c r="E18" s="36"/>
      <c r="F18" s="36"/>
      <c r="G18" s="36"/>
      <c r="H18" s="37"/>
    </row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>
      <c r="C32" s="39" t="s">
        <v>116</v>
      </c>
      <c r="D32" s="36"/>
      <c r="E32" s="36"/>
      <c r="F32" s="36"/>
      <c r="G32" s="36"/>
      <c r="H32" s="37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A1:I1"/>
    <mergeCell ref="C2:H2"/>
    <mergeCell ref="C18:H18"/>
    <mergeCell ref="C32:H3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19.71"/>
    <col customWidth="1" min="3" max="3" width="15.71"/>
    <col customWidth="1" min="4" max="4" width="8.71"/>
    <col customWidth="1" min="5" max="5" width="18.71"/>
    <col customWidth="1" min="6" max="6" width="18.57"/>
    <col customWidth="1" min="7" max="7" width="10.71"/>
    <col customWidth="1" min="8" max="8" width="17.57"/>
    <col customWidth="1" min="9" max="9" width="18.71"/>
    <col customWidth="1" min="10" max="10" width="11.14"/>
    <col customWidth="1" min="11" max="12" width="15.71"/>
    <col customWidth="1" min="13" max="13" width="8.71"/>
    <col customWidth="1" min="14" max="14" width="18.71"/>
    <col customWidth="1" min="15" max="15" width="15.71"/>
    <col customWidth="1" min="16" max="16" width="16.71"/>
    <col customWidth="1" min="17" max="26" width="8.71"/>
  </cols>
  <sheetData>
    <row r="1" ht="14.25" customHeight="1"/>
    <row r="2" ht="14.25" customHeight="1">
      <c r="K2" s="2" t="s">
        <v>117</v>
      </c>
    </row>
    <row r="3" ht="14.25" customHeight="1"/>
    <row r="4" ht="14.25" customHeight="1">
      <c r="A4" s="8"/>
      <c r="B4" s="40" t="s">
        <v>71</v>
      </c>
      <c r="C4" s="41"/>
      <c r="D4" s="42"/>
      <c r="E4" s="40" t="s">
        <v>59</v>
      </c>
      <c r="F4" s="41"/>
      <c r="G4" s="42"/>
      <c r="H4" s="40" t="s">
        <v>118</v>
      </c>
      <c r="I4" s="41"/>
      <c r="J4" s="42"/>
      <c r="K4" s="40" t="s">
        <v>119</v>
      </c>
      <c r="L4" s="41"/>
      <c r="M4" s="41"/>
      <c r="N4" s="41"/>
      <c r="O4" s="42"/>
    </row>
    <row r="5" ht="36.0" customHeight="1">
      <c r="A5" s="43" t="s">
        <v>120</v>
      </c>
      <c r="B5" s="44" t="s">
        <v>83</v>
      </c>
      <c r="C5" s="44" t="s">
        <v>96</v>
      </c>
      <c r="D5" s="44" t="s">
        <v>121</v>
      </c>
      <c r="E5" s="44" t="s">
        <v>83</v>
      </c>
      <c r="F5" s="44" t="s">
        <v>96</v>
      </c>
      <c r="G5" s="44" t="s">
        <v>121</v>
      </c>
      <c r="H5" s="44" t="s">
        <v>104</v>
      </c>
      <c r="I5" s="44" t="s">
        <v>105</v>
      </c>
      <c r="J5" s="45" t="s">
        <v>121</v>
      </c>
      <c r="K5" s="46" t="s">
        <v>122</v>
      </c>
      <c r="L5" s="46" t="s">
        <v>123</v>
      </c>
      <c r="M5" s="46" t="s">
        <v>124</v>
      </c>
      <c r="N5" s="46" t="s">
        <v>125</v>
      </c>
      <c r="O5" s="47" t="s">
        <v>126</v>
      </c>
      <c r="P5" s="47" t="s">
        <v>127</v>
      </c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14.25" customHeight="1">
      <c r="A6" s="49" t="s">
        <v>82</v>
      </c>
      <c r="B6" s="50">
        <v>113.00581395348837</v>
      </c>
      <c r="C6" s="51">
        <v>2.1569767441860463</v>
      </c>
      <c r="D6" s="52">
        <v>172.0</v>
      </c>
      <c r="E6" s="53">
        <v>124.66359447004608</v>
      </c>
      <c r="F6" s="51">
        <v>2.986175115207373</v>
      </c>
      <c r="G6" s="52">
        <v>217.0</v>
      </c>
      <c r="H6" s="53">
        <v>119.50899742930591</v>
      </c>
      <c r="I6" s="51">
        <v>2.619537275064267</v>
      </c>
      <c r="J6" s="52">
        <v>389.0</v>
      </c>
      <c r="K6" s="23" t="str">
        <f t="shared" ref="K6:L6" si="1">IF(B6&lt;E6,$B$4,$E$4)</f>
        <v>FastWheels</v>
      </c>
      <c r="L6" s="23" t="str">
        <f t="shared" si="1"/>
        <v>FastWheels</v>
      </c>
      <c r="M6" s="30">
        <f t="shared" ref="M6:M16" si="3">(D6/J6)</f>
        <v>0.442159383</v>
      </c>
      <c r="N6" s="30">
        <v>1.0</v>
      </c>
      <c r="O6" s="54">
        <f t="shared" ref="O6:O16" si="4">(N6*C6+(1-N6)*F6)</f>
        <v>2.156976744</v>
      </c>
      <c r="P6" s="7">
        <f t="shared" ref="P6:P16" si="5">(N6*B6)+(1-N6)*E6</f>
        <v>113.005814</v>
      </c>
      <c r="Q6" s="30">
        <f t="array" ref="Q6">IFS((AND(K6="FastWheels", L6="FastWheels")),1,AND(K6="Ship2Home",L6="Ship2Home"),0,TRUE," ")</f>
        <v>1</v>
      </c>
    </row>
    <row r="7" ht="14.25" customHeight="1">
      <c r="A7" s="49" t="s">
        <v>66</v>
      </c>
      <c r="B7" s="55">
        <v>112.56622516556291</v>
      </c>
      <c r="C7" s="23">
        <v>2.1887417218543046</v>
      </c>
      <c r="D7" s="2">
        <v>302.0</v>
      </c>
      <c r="E7" s="7">
        <v>125.18711656441718</v>
      </c>
      <c r="F7" s="23">
        <v>4.0184049079754605</v>
      </c>
      <c r="G7" s="2">
        <v>326.0</v>
      </c>
      <c r="H7" s="7">
        <v>119.11783439490446</v>
      </c>
      <c r="I7" s="23">
        <v>3.138535031847134</v>
      </c>
      <c r="J7" s="2">
        <v>628.0</v>
      </c>
      <c r="K7" s="23" t="str">
        <f t="shared" ref="K7:L7" si="2">IF(B7&lt;E7,$B$4,$E$4)</f>
        <v>FastWheels</v>
      </c>
      <c r="L7" s="23" t="str">
        <f t="shared" si="2"/>
        <v>FastWheels</v>
      </c>
      <c r="M7" s="30">
        <f t="shared" si="3"/>
        <v>0.4808917197</v>
      </c>
      <c r="N7" s="30">
        <v>1.0</v>
      </c>
      <c r="O7" s="54">
        <f t="shared" si="4"/>
        <v>2.188741722</v>
      </c>
      <c r="P7" s="7">
        <f t="shared" si="5"/>
        <v>112.5662252</v>
      </c>
      <c r="Q7" s="30">
        <f t="array" ref="Q7">IFS((AND(K7="FastWheels", L7="FastWheels")),1,AND(K7="Ship2Home",L7="Ship2Home"),0,TRUE," ")</f>
        <v>1</v>
      </c>
    </row>
    <row r="8" ht="14.25" customHeight="1">
      <c r="A8" s="49" t="s">
        <v>74</v>
      </c>
      <c r="B8" s="55">
        <v>170.98333333333332</v>
      </c>
      <c r="C8" s="23">
        <v>6.866666666666666</v>
      </c>
      <c r="D8" s="2">
        <v>120.0</v>
      </c>
      <c r="E8" s="7">
        <v>162.64462809917356</v>
      </c>
      <c r="F8" s="23">
        <v>3.322314049586777</v>
      </c>
      <c r="G8" s="2">
        <v>121.0</v>
      </c>
      <c r="H8" s="7">
        <v>166.7966804979253</v>
      </c>
      <c r="I8" s="23">
        <v>5.087136929460581</v>
      </c>
      <c r="J8" s="2">
        <v>241.0</v>
      </c>
      <c r="K8" s="23" t="str">
        <f t="shared" ref="K8:L8" si="6">IF(B8&lt;E8,$B$4,$E$4)</f>
        <v>Ship2Home</v>
      </c>
      <c r="L8" s="23" t="str">
        <f t="shared" si="6"/>
        <v>Ship2Home</v>
      </c>
      <c r="M8" s="30">
        <f t="shared" si="3"/>
        <v>0.4979253112</v>
      </c>
      <c r="N8" s="30">
        <v>0.0</v>
      </c>
      <c r="O8" s="54">
        <f t="shared" si="4"/>
        <v>3.32231405</v>
      </c>
      <c r="P8" s="7">
        <f t="shared" si="5"/>
        <v>162.6446281</v>
      </c>
      <c r="Q8" s="30">
        <f t="array" ref="Q8">IFS((AND(K8="FastWheels", L8="FastWheels")),1,AND(K8="Ship2Home",L8="Ship2Home"),0,TRUE," ")</f>
        <v>0</v>
      </c>
    </row>
    <row r="9" ht="14.25" customHeight="1">
      <c r="A9" s="49" t="s">
        <v>58</v>
      </c>
      <c r="B9" s="55">
        <v>171.66666666666666</v>
      </c>
      <c r="C9" s="23">
        <v>3.31140350877193</v>
      </c>
      <c r="D9" s="2">
        <v>228.0</v>
      </c>
      <c r="E9" s="7">
        <v>162.244</v>
      </c>
      <c r="F9" s="23">
        <v>6.08</v>
      </c>
      <c r="G9" s="2">
        <v>250.0</v>
      </c>
      <c r="H9" s="7">
        <v>166.73849372384936</v>
      </c>
      <c r="I9" s="23">
        <v>4.7594142259414225</v>
      </c>
      <c r="J9" s="2">
        <v>478.0</v>
      </c>
      <c r="K9" s="56" t="str">
        <f t="shared" ref="K9:L9" si="7">IF(B9&lt;E9,$B$4,$E$4)</f>
        <v>Ship2Home</v>
      </c>
      <c r="L9" s="56" t="str">
        <f t="shared" si="7"/>
        <v>FastWheels</v>
      </c>
      <c r="M9" s="57">
        <f t="shared" si="3"/>
        <v>0.4769874477</v>
      </c>
      <c r="N9" s="57">
        <v>0.75</v>
      </c>
      <c r="O9" s="58">
        <f t="shared" si="4"/>
        <v>4.003552632</v>
      </c>
      <c r="P9" s="7">
        <f t="shared" si="5"/>
        <v>169.311</v>
      </c>
      <c r="Q9" s="30" t="str">
        <f t="array" ref="Q9">IFS((AND(K9="FastWheels", L9="FastWheels")),1,AND(K9="Ship2Home",L9="Ship2Home"),0,TRUE," ")</f>
        <v> </v>
      </c>
    </row>
    <row r="10" ht="14.25" customHeight="1">
      <c r="A10" s="49" t="s">
        <v>81</v>
      </c>
      <c r="B10" s="55">
        <v>155.0</v>
      </c>
      <c r="C10" s="23">
        <v>5.821428571428571</v>
      </c>
      <c r="D10" s="2">
        <v>112.0</v>
      </c>
      <c r="E10" s="7">
        <v>147.42753623188406</v>
      </c>
      <c r="F10" s="23">
        <v>4.268115942028985</v>
      </c>
      <c r="G10" s="2">
        <v>138.0</v>
      </c>
      <c r="H10" s="7">
        <v>150.82</v>
      </c>
      <c r="I10" s="23">
        <v>4.964</v>
      </c>
      <c r="J10" s="2">
        <v>250.0</v>
      </c>
      <c r="K10" s="23" t="str">
        <f t="shared" ref="K10:L10" si="8">IF(B10&lt;E10,$B$4,$E$4)</f>
        <v>Ship2Home</v>
      </c>
      <c r="L10" s="23" t="str">
        <f t="shared" si="8"/>
        <v>Ship2Home</v>
      </c>
      <c r="M10" s="30">
        <f t="shared" si="3"/>
        <v>0.448</v>
      </c>
      <c r="N10" s="30">
        <v>0.0</v>
      </c>
      <c r="O10" s="54">
        <f t="shared" si="4"/>
        <v>4.268115942</v>
      </c>
      <c r="P10" s="7">
        <f t="shared" si="5"/>
        <v>147.4275362</v>
      </c>
      <c r="Q10" s="30">
        <f t="array" ref="Q10">IFS((AND(K10="FastWheels", L10="FastWheels")),1,AND(K10="Ship2Home",L10="Ship2Home"),0,TRUE," ")</f>
        <v>0</v>
      </c>
    </row>
    <row r="11" ht="14.25" customHeight="1">
      <c r="A11" s="49" t="s">
        <v>61</v>
      </c>
      <c r="B11" s="55">
        <v>157.0562248995984</v>
      </c>
      <c r="C11" s="23">
        <v>3.4056224899598395</v>
      </c>
      <c r="D11" s="2">
        <v>249.0</v>
      </c>
      <c r="E11" s="7">
        <v>147.5451263537906</v>
      </c>
      <c r="F11" s="23">
        <v>5.790613718411552</v>
      </c>
      <c r="G11" s="2">
        <v>277.0</v>
      </c>
      <c r="H11" s="7">
        <v>152.04752851711027</v>
      </c>
      <c r="I11" s="23">
        <v>4.661596958174905</v>
      </c>
      <c r="J11" s="2">
        <v>526.0</v>
      </c>
      <c r="K11" s="56" t="str">
        <f t="shared" ref="K11:L11" si="9">IF(B11&lt;E11,$B$4,$E$4)</f>
        <v>Ship2Home</v>
      </c>
      <c r="L11" s="56" t="str">
        <f t="shared" si="9"/>
        <v>FastWheels</v>
      </c>
      <c r="M11" s="57">
        <f t="shared" si="3"/>
        <v>0.4733840304</v>
      </c>
      <c r="N11" s="57">
        <v>0.75</v>
      </c>
      <c r="O11" s="58">
        <f t="shared" si="4"/>
        <v>4.001870297</v>
      </c>
      <c r="P11" s="7">
        <f t="shared" si="5"/>
        <v>154.6784503</v>
      </c>
      <c r="Q11" s="30" t="str">
        <f t="array" ref="Q11">IFS((AND(K11="FastWheels", L11="FastWheels")),1,AND(K11="Ship2Home",L11="Ship2Home"),0,TRUE," ")</f>
        <v> </v>
      </c>
    </row>
    <row r="12" ht="14.25" customHeight="1">
      <c r="A12" s="49" t="s">
        <v>70</v>
      </c>
      <c r="B12" s="55">
        <v>171.82879377431905</v>
      </c>
      <c r="C12" s="23">
        <v>3.6070038910505837</v>
      </c>
      <c r="D12" s="2">
        <v>257.0</v>
      </c>
      <c r="E12" s="7">
        <v>162.5190311418685</v>
      </c>
      <c r="F12" s="23">
        <v>6.955017301038063</v>
      </c>
      <c r="G12" s="2">
        <v>289.0</v>
      </c>
      <c r="H12" s="7">
        <v>166.9010989010989</v>
      </c>
      <c r="I12" s="23">
        <v>5.3791208791208796</v>
      </c>
      <c r="J12" s="2">
        <v>546.0</v>
      </c>
      <c r="K12" s="56" t="str">
        <f t="shared" ref="K12:L12" si="10">IF(B12&lt;E12,$B$4,$E$4)</f>
        <v>Ship2Home</v>
      </c>
      <c r="L12" s="56" t="str">
        <f t="shared" si="10"/>
        <v>FastWheels</v>
      </c>
      <c r="M12" s="57">
        <f t="shared" si="3"/>
        <v>0.4706959707</v>
      </c>
      <c r="N12" s="57">
        <v>0.88</v>
      </c>
      <c r="O12" s="58">
        <f t="shared" si="4"/>
        <v>4.0087655</v>
      </c>
      <c r="P12" s="7">
        <f t="shared" si="5"/>
        <v>170.7116223</v>
      </c>
      <c r="Q12" s="30" t="str">
        <f t="array" ref="Q12">IFS((AND(K12="FastWheels", L12="FastWheels")),1,AND(K12="Ship2Home",L12="Ship2Home"),0,TRUE," ")</f>
        <v> </v>
      </c>
    </row>
    <row r="13" ht="14.25" customHeight="1">
      <c r="A13" s="49" t="s">
        <v>80</v>
      </c>
      <c r="B13" s="55">
        <v>169.5521472392638</v>
      </c>
      <c r="C13" s="23">
        <v>8.0</v>
      </c>
      <c r="D13" s="2">
        <v>163.0</v>
      </c>
      <c r="E13" s="7">
        <v>162.60335195530726</v>
      </c>
      <c r="F13" s="23">
        <v>4.301675977653631</v>
      </c>
      <c r="G13" s="2">
        <v>179.0</v>
      </c>
      <c r="H13" s="7">
        <v>165.91520467836258</v>
      </c>
      <c r="I13" s="23">
        <v>6.064327485380117</v>
      </c>
      <c r="J13" s="2">
        <v>342.0</v>
      </c>
      <c r="K13" s="23" t="str">
        <f t="shared" ref="K13:L13" si="11">IF(B13&lt;E13,$B$4,$E$4)</f>
        <v>Ship2Home</v>
      </c>
      <c r="L13" s="23" t="str">
        <f t="shared" si="11"/>
        <v>Ship2Home</v>
      </c>
      <c r="M13" s="30">
        <f t="shared" si="3"/>
        <v>0.4766081871</v>
      </c>
      <c r="N13" s="30">
        <v>0.0</v>
      </c>
      <c r="O13" s="54">
        <f t="shared" si="4"/>
        <v>4.301675978</v>
      </c>
      <c r="P13" s="7">
        <f t="shared" si="5"/>
        <v>162.603352</v>
      </c>
      <c r="Q13" s="30">
        <f t="array" ref="Q13">IFS((AND(K13="FastWheels", L13="FastWheels")),1,AND(K13="Ship2Home",L13="Ship2Home"),0,TRUE," ")</f>
        <v>0</v>
      </c>
    </row>
    <row r="14" ht="14.25" customHeight="1">
      <c r="A14" s="49" t="s">
        <v>64</v>
      </c>
      <c r="B14" s="55">
        <v>156.9741935483871</v>
      </c>
      <c r="C14" s="23">
        <v>5.716129032258064</v>
      </c>
      <c r="D14" s="2">
        <v>155.0</v>
      </c>
      <c r="E14" s="7">
        <v>147.53757225433526</v>
      </c>
      <c r="F14" s="23">
        <v>4.15606936416185</v>
      </c>
      <c r="G14" s="2">
        <v>173.0</v>
      </c>
      <c r="H14" s="7">
        <v>151.9969512195122</v>
      </c>
      <c r="I14" s="23">
        <v>4.8932926829268295</v>
      </c>
      <c r="J14" s="2">
        <v>328.0</v>
      </c>
      <c r="K14" s="23" t="str">
        <f t="shared" ref="K14:L14" si="12">IF(B14&lt;E14,$B$4,$E$4)</f>
        <v>Ship2Home</v>
      </c>
      <c r="L14" s="23" t="str">
        <f t="shared" si="12"/>
        <v>Ship2Home</v>
      </c>
      <c r="M14" s="30">
        <f t="shared" si="3"/>
        <v>0.4725609756</v>
      </c>
      <c r="N14" s="30">
        <v>0.0</v>
      </c>
      <c r="O14" s="54">
        <f t="shared" si="4"/>
        <v>4.156069364</v>
      </c>
      <c r="P14" s="7">
        <f t="shared" si="5"/>
        <v>147.5375723</v>
      </c>
      <c r="Q14" s="30">
        <f t="array" ref="Q14">IFS((AND(K14="FastWheels", L14="FastWheels")),1,AND(K14="Ship2Home",L14="Ship2Home"),0,TRUE," ")</f>
        <v>0</v>
      </c>
    </row>
    <row r="15" ht="14.25" customHeight="1">
      <c r="A15" s="49" t="s">
        <v>77</v>
      </c>
      <c r="B15" s="59">
        <v>157.8519855595668</v>
      </c>
      <c r="C15" s="60">
        <v>3.545126353790614</v>
      </c>
      <c r="D15" s="61">
        <v>277.0</v>
      </c>
      <c r="E15" s="62">
        <v>147.56763925729442</v>
      </c>
      <c r="F15" s="60">
        <v>6.005305039787799</v>
      </c>
      <c r="G15" s="61">
        <v>377.0</v>
      </c>
      <c r="H15" s="62">
        <v>151.92354740061162</v>
      </c>
      <c r="I15" s="60">
        <v>4.963302752293578</v>
      </c>
      <c r="J15" s="61">
        <v>654.0</v>
      </c>
      <c r="K15" s="56" t="str">
        <f t="shared" ref="K15:L15" si="13">IF(B15&lt;E15,$B$4,$E$4)</f>
        <v>Ship2Home</v>
      </c>
      <c r="L15" s="56" t="str">
        <f t="shared" si="13"/>
        <v>FastWheels</v>
      </c>
      <c r="M15" s="57">
        <f t="shared" si="3"/>
        <v>0.4235474006</v>
      </c>
      <c r="N15" s="57">
        <v>0.82</v>
      </c>
      <c r="O15" s="58">
        <f t="shared" si="4"/>
        <v>3.987958517</v>
      </c>
      <c r="P15" s="7">
        <f t="shared" si="5"/>
        <v>156.0008032</v>
      </c>
      <c r="Q15" s="30" t="str">
        <f t="array" ref="Q15">IFS((AND(K15="FastWheels", L15="FastWheels")),1,AND(K15="Ship2Home",L15="Ship2Home"),0,TRUE," ")</f>
        <v> </v>
      </c>
    </row>
    <row r="16" ht="14.25" customHeight="1">
      <c r="A16" s="63" t="s">
        <v>85</v>
      </c>
      <c r="B16" s="64">
        <v>152.04422604422604</v>
      </c>
      <c r="C16" s="65">
        <v>4.034398034398034</v>
      </c>
      <c r="D16" s="66">
        <v>2035.0</v>
      </c>
      <c r="E16" s="64">
        <v>147.65658287175117</v>
      </c>
      <c r="F16" s="65">
        <v>5.043033659991479</v>
      </c>
      <c r="G16" s="66">
        <v>2347.0</v>
      </c>
      <c r="H16" s="64">
        <v>149.69420356001825</v>
      </c>
      <c r="I16" s="65">
        <v>4.574623459607485</v>
      </c>
      <c r="J16" s="67">
        <v>4382.0</v>
      </c>
      <c r="K16" s="68" t="str">
        <f t="shared" ref="K16:L16" si="14">IF(B16&lt;E16,$B$4,$E$4)</f>
        <v>Ship2Home</v>
      </c>
      <c r="L16" s="68" t="str">
        <f t="shared" si="14"/>
        <v>FastWheels</v>
      </c>
      <c r="M16" s="69">
        <f t="shared" si="3"/>
        <v>0.4643998174</v>
      </c>
      <c r="N16" s="8"/>
      <c r="O16" s="68">
        <f t="shared" si="4"/>
        <v>5.04303366</v>
      </c>
      <c r="P16" s="7">
        <f t="shared" si="5"/>
        <v>147.6565829</v>
      </c>
      <c r="Q16" s="30" t="str">
        <f t="array" ref="Q16">IFS((AND(K16="FastWheels", L16="FastWheels")),1,AND(K16="Ship2Home",L16="Ship2Home"),0,TRUE," ")</f>
        <v> 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4:D4"/>
    <mergeCell ref="E4:G4"/>
    <mergeCell ref="H4:J4"/>
    <mergeCell ref="K4:O4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29"/>
    <col customWidth="1" min="3" max="3" width="14.0"/>
    <col customWidth="1" min="4" max="4" width="15.71"/>
    <col customWidth="1" min="5" max="5" width="8.71"/>
    <col customWidth="1" min="6" max="6" width="24.14"/>
    <col customWidth="1" min="7" max="7" width="3.29"/>
    <col customWidth="1" min="8" max="8" width="15.0"/>
    <col customWidth="1" min="9" max="9" width="6.71"/>
    <col customWidth="1" min="10" max="10" width="7.14"/>
    <col customWidth="1" min="11" max="11" width="6.29"/>
    <col customWidth="1" min="12" max="14" width="8.71"/>
  </cols>
  <sheetData>
    <row r="1" ht="14.25" customHeight="1">
      <c r="A1" s="2" t="s">
        <v>2</v>
      </c>
      <c r="B1" s="2" t="s">
        <v>128</v>
      </c>
      <c r="C1" s="2" t="s">
        <v>55</v>
      </c>
      <c r="D1" s="2" t="s">
        <v>129</v>
      </c>
      <c r="F1" s="2" t="s">
        <v>4</v>
      </c>
      <c r="G1" s="2" t="s">
        <v>30</v>
      </c>
      <c r="H1" s="2" t="s">
        <v>48</v>
      </c>
      <c r="I1" s="2" t="s">
        <v>36</v>
      </c>
      <c r="J1" s="2" t="s">
        <v>39</v>
      </c>
      <c r="K1" s="2" t="s">
        <v>47</v>
      </c>
      <c r="L1" s="2" t="s">
        <v>42</v>
      </c>
      <c r="M1" s="2" t="s">
        <v>49</v>
      </c>
      <c r="N1" s="2" t="s">
        <v>46</v>
      </c>
    </row>
    <row r="2" ht="14.25" customHeight="1">
      <c r="A2" s="2">
        <v>111.0</v>
      </c>
      <c r="B2" s="2" t="s">
        <v>130</v>
      </c>
      <c r="C2" s="2">
        <v>2707.43</v>
      </c>
      <c r="D2" s="2" t="s">
        <v>131</v>
      </c>
      <c r="F2" s="2" t="s">
        <v>56</v>
      </c>
      <c r="G2" s="2" t="s">
        <v>30</v>
      </c>
      <c r="H2" s="2" t="s">
        <v>48</v>
      </c>
      <c r="I2" s="2" t="s">
        <v>36</v>
      </c>
      <c r="J2" s="2" t="s">
        <v>39</v>
      </c>
      <c r="K2" s="2" t="s">
        <v>47</v>
      </c>
      <c r="L2" s="2" t="s">
        <v>132</v>
      </c>
      <c r="M2" s="2" t="s">
        <v>132</v>
      </c>
      <c r="N2" s="2" t="s">
        <v>132</v>
      </c>
    </row>
    <row r="3" ht="14.25" customHeight="1">
      <c r="A3" s="2">
        <v>332.0</v>
      </c>
      <c r="B3" s="2" t="s">
        <v>133</v>
      </c>
      <c r="C3" s="2">
        <v>3705.925676</v>
      </c>
      <c r="D3" s="2" t="s">
        <v>134</v>
      </c>
    </row>
    <row r="4" ht="14.25" customHeight="1">
      <c r="A4" s="2">
        <v>940.0</v>
      </c>
      <c r="B4" s="2" t="s">
        <v>133</v>
      </c>
      <c r="C4" s="2">
        <v>1691.087654</v>
      </c>
      <c r="D4" s="2" t="s">
        <v>134</v>
      </c>
    </row>
    <row r="5" ht="14.25" customHeight="1">
      <c r="A5" s="2">
        <v>1415.0</v>
      </c>
      <c r="B5" s="2" t="s">
        <v>133</v>
      </c>
      <c r="C5" s="2">
        <v>2794.644783</v>
      </c>
      <c r="D5" s="2" t="s">
        <v>131</v>
      </c>
    </row>
    <row r="6" ht="14.25" customHeight="1">
      <c r="A6" s="2">
        <v>1447.0</v>
      </c>
      <c r="B6" s="2" t="s">
        <v>133</v>
      </c>
      <c r="C6" s="2">
        <v>2638.915082</v>
      </c>
      <c r="D6" s="2" t="s">
        <v>131</v>
      </c>
    </row>
    <row r="7" ht="14.25" customHeight="1">
      <c r="A7" s="2">
        <v>1518.0</v>
      </c>
      <c r="B7" s="2" t="s">
        <v>130</v>
      </c>
      <c r="C7" s="2">
        <v>2981.732774</v>
      </c>
      <c r="D7" s="2" t="s">
        <v>134</v>
      </c>
    </row>
    <row r="8" ht="14.25" customHeight="1">
      <c r="A8" s="2">
        <v>1882.0</v>
      </c>
      <c r="B8" s="2" t="s">
        <v>133</v>
      </c>
      <c r="C8" s="2">
        <v>885.6366451</v>
      </c>
      <c r="D8" s="2" t="s">
        <v>134</v>
      </c>
    </row>
    <row r="9" ht="14.25" customHeight="1">
      <c r="A9" s="2">
        <v>2121.0</v>
      </c>
      <c r="B9" s="2" t="s">
        <v>130</v>
      </c>
      <c r="C9" s="2">
        <v>1018.96</v>
      </c>
      <c r="D9" s="2" t="s">
        <v>135</v>
      </c>
    </row>
    <row r="10" ht="14.25" customHeight="1">
      <c r="A10" s="2">
        <v>2139.0</v>
      </c>
      <c r="B10" s="2" t="s">
        <v>130</v>
      </c>
      <c r="C10" s="2">
        <v>406.6469248</v>
      </c>
      <c r="D10" s="2" t="s">
        <v>131</v>
      </c>
    </row>
    <row r="11" ht="14.25" customHeight="1">
      <c r="A11" s="2">
        <v>2305.0</v>
      </c>
      <c r="B11" s="2" t="s">
        <v>133</v>
      </c>
      <c r="C11" s="2">
        <v>1354.283837</v>
      </c>
      <c r="D11" s="2" t="s">
        <v>131</v>
      </c>
    </row>
    <row r="12" ht="14.25" customHeight="1">
      <c r="A12" s="2">
        <v>2445.0</v>
      </c>
      <c r="B12" s="2" t="s">
        <v>130</v>
      </c>
      <c r="C12" s="2">
        <v>1325.52</v>
      </c>
      <c r="D12" s="2" t="s">
        <v>131</v>
      </c>
    </row>
    <row r="13" ht="14.25" customHeight="1">
      <c r="A13" s="2">
        <v>2608.0</v>
      </c>
      <c r="B13" s="2" t="s">
        <v>133</v>
      </c>
      <c r="C13" s="2">
        <v>3407.344359</v>
      </c>
      <c r="D13" s="2" t="s">
        <v>134</v>
      </c>
    </row>
    <row r="14" ht="14.25" customHeight="1">
      <c r="A14" s="2">
        <v>2790.0</v>
      </c>
      <c r="B14" s="2" t="s">
        <v>130</v>
      </c>
      <c r="C14" s="2">
        <v>911.0</v>
      </c>
      <c r="D14" s="2" t="s">
        <v>134</v>
      </c>
    </row>
    <row r="15" ht="14.25" customHeight="1">
      <c r="A15" s="2">
        <v>3030.0</v>
      </c>
      <c r="B15" s="2" t="s">
        <v>130</v>
      </c>
      <c r="C15" s="2">
        <v>2467.0</v>
      </c>
      <c r="D15" s="2" t="s">
        <v>134</v>
      </c>
    </row>
    <row r="16" ht="14.25" customHeight="1">
      <c r="A16" s="2">
        <v>3150.0</v>
      </c>
      <c r="B16" s="2" t="s">
        <v>130</v>
      </c>
      <c r="C16" s="2">
        <v>3331.27</v>
      </c>
      <c r="D16" s="2" t="s">
        <v>134</v>
      </c>
    </row>
    <row r="17" ht="14.25" customHeight="1">
      <c r="A17" s="2">
        <v>3453.0</v>
      </c>
      <c r="B17" s="2" t="s">
        <v>130</v>
      </c>
      <c r="C17" s="2">
        <v>2487.476926</v>
      </c>
      <c r="D17" s="2" t="s">
        <v>131</v>
      </c>
    </row>
    <row r="18" ht="14.25" customHeight="1">
      <c r="A18" s="2">
        <v>3761.0</v>
      </c>
      <c r="B18" s="2" t="s">
        <v>133</v>
      </c>
      <c r="C18" s="2">
        <v>3386.263189</v>
      </c>
      <c r="D18" s="2" t="s">
        <v>131</v>
      </c>
    </row>
    <row r="19" ht="14.25" customHeight="1">
      <c r="A19" s="2">
        <v>4769.0</v>
      </c>
      <c r="B19" s="2" t="s">
        <v>133</v>
      </c>
      <c r="C19" s="2">
        <v>1656.0</v>
      </c>
      <c r="D19" s="2" t="s">
        <v>131</v>
      </c>
    </row>
    <row r="20" ht="14.25" customHeight="1">
      <c r="A20" s="2">
        <v>4836.0</v>
      </c>
      <c r="B20" s="2" t="s">
        <v>130</v>
      </c>
      <c r="C20" s="2">
        <v>3137.704598</v>
      </c>
      <c r="D20" s="2" t="s">
        <v>134</v>
      </c>
    </row>
    <row r="21" ht="14.25" customHeight="1">
      <c r="A21" s="2">
        <v>4910.0</v>
      </c>
      <c r="B21" s="2" t="s">
        <v>133</v>
      </c>
      <c r="C21" s="2">
        <v>1352.0</v>
      </c>
      <c r="D21" s="2" t="s">
        <v>134</v>
      </c>
    </row>
    <row r="22" ht="14.25" customHeight="1">
      <c r="A22" s="2">
        <v>5018.0</v>
      </c>
      <c r="B22" s="2" t="s">
        <v>133</v>
      </c>
      <c r="C22" s="2">
        <v>3189.131026</v>
      </c>
      <c r="D22" s="2" t="s">
        <v>134</v>
      </c>
    </row>
    <row r="23" ht="14.25" customHeight="1">
      <c r="A23" s="2">
        <v>5026.0</v>
      </c>
      <c r="B23" s="2" t="s">
        <v>133</v>
      </c>
      <c r="C23" s="2">
        <v>3491.476952</v>
      </c>
      <c r="D23" s="2" t="s">
        <v>134</v>
      </c>
    </row>
    <row r="24" ht="14.25" customHeight="1">
      <c r="A24" s="2">
        <v>5291.0</v>
      </c>
      <c r="B24" s="2" t="s">
        <v>133</v>
      </c>
      <c r="C24" s="2">
        <v>1560.125819</v>
      </c>
      <c r="D24" s="2" t="s">
        <v>131</v>
      </c>
    </row>
    <row r="25" ht="14.25" customHeight="1">
      <c r="A25" s="2">
        <v>5605.0</v>
      </c>
      <c r="B25" s="2" t="s">
        <v>133</v>
      </c>
      <c r="C25" s="2">
        <v>3149.467946</v>
      </c>
      <c r="D25" s="2" t="s">
        <v>131</v>
      </c>
    </row>
    <row r="26" ht="14.25" customHeight="1">
      <c r="A26" s="2">
        <v>5654.0</v>
      </c>
      <c r="B26" s="2" t="s">
        <v>133</v>
      </c>
      <c r="C26" s="2">
        <v>2245.703623</v>
      </c>
      <c r="D26" s="2" t="s">
        <v>134</v>
      </c>
    </row>
    <row r="27" ht="14.25" customHeight="1">
      <c r="A27" s="2">
        <v>5827.0</v>
      </c>
      <c r="B27" s="2" t="s">
        <v>133</v>
      </c>
      <c r="C27" s="2">
        <v>883.6780306</v>
      </c>
      <c r="D27" s="2" t="s">
        <v>131</v>
      </c>
    </row>
    <row r="28" ht="14.25" customHeight="1">
      <c r="A28" s="2">
        <v>6005.0</v>
      </c>
      <c r="B28" s="2" t="s">
        <v>133</v>
      </c>
      <c r="C28" s="2">
        <v>2144.97675</v>
      </c>
      <c r="D28" s="2" t="s">
        <v>131</v>
      </c>
    </row>
    <row r="29" ht="14.25" customHeight="1">
      <c r="A29" s="2">
        <v>6016.0</v>
      </c>
      <c r="B29" s="2" t="s">
        <v>133</v>
      </c>
      <c r="C29" s="2">
        <v>1981.247292</v>
      </c>
      <c r="D29" s="2" t="s">
        <v>134</v>
      </c>
    </row>
    <row r="30" ht="14.25" customHeight="1">
      <c r="A30" s="2">
        <v>6045.0</v>
      </c>
      <c r="B30" s="2" t="s">
        <v>130</v>
      </c>
      <c r="C30" s="2">
        <v>759.9745784</v>
      </c>
      <c r="D30" s="2" t="s">
        <v>131</v>
      </c>
    </row>
    <row r="31" ht="14.25" customHeight="1">
      <c r="A31" s="2">
        <v>6148.0</v>
      </c>
      <c r="B31" s="2" t="s">
        <v>133</v>
      </c>
      <c r="C31" s="2">
        <v>2188.280031</v>
      </c>
      <c r="D31" s="2" t="s">
        <v>134</v>
      </c>
    </row>
    <row r="32" ht="14.25" customHeight="1">
      <c r="A32" s="2">
        <v>6164.0</v>
      </c>
      <c r="B32" s="2" t="s">
        <v>133</v>
      </c>
      <c r="C32" s="2">
        <v>2609.03714</v>
      </c>
      <c r="D32" s="2" t="s">
        <v>134</v>
      </c>
    </row>
    <row r="33" ht="14.25" customHeight="1">
      <c r="A33" s="2">
        <v>6284.0</v>
      </c>
      <c r="B33" s="2" t="s">
        <v>133</v>
      </c>
      <c r="C33" s="2">
        <v>1505.11061</v>
      </c>
      <c r="D33" s="2" t="s">
        <v>134</v>
      </c>
    </row>
    <row r="34" ht="14.25" customHeight="1">
      <c r="A34" s="2">
        <v>6297.0</v>
      </c>
      <c r="B34" s="2" t="s">
        <v>130</v>
      </c>
      <c r="C34" s="2">
        <v>3069.91</v>
      </c>
      <c r="D34" s="2" t="s">
        <v>131</v>
      </c>
    </row>
    <row r="35" ht="14.25" customHeight="1">
      <c r="A35" s="2">
        <v>6346.0</v>
      </c>
      <c r="B35" s="2" t="s">
        <v>133</v>
      </c>
      <c r="C35" s="2">
        <v>2744.587527</v>
      </c>
      <c r="D35" s="2" t="s">
        <v>134</v>
      </c>
    </row>
    <row r="36" ht="14.25" customHeight="1">
      <c r="A36" s="2">
        <v>6593.0</v>
      </c>
      <c r="B36" s="2" t="s">
        <v>133</v>
      </c>
      <c r="C36" s="2">
        <v>2100.639121</v>
      </c>
      <c r="D36" s="2" t="s">
        <v>131</v>
      </c>
    </row>
    <row r="37" ht="14.25" customHeight="1">
      <c r="A37" s="2">
        <v>6601.0</v>
      </c>
      <c r="B37" s="2" t="s">
        <v>133</v>
      </c>
      <c r="C37" s="2">
        <v>1734.0</v>
      </c>
      <c r="D37" s="2" t="s">
        <v>135</v>
      </c>
    </row>
    <row r="38" ht="14.25" customHeight="1">
      <c r="A38" s="2">
        <v>6944.0</v>
      </c>
      <c r="B38" s="2" t="s">
        <v>133</v>
      </c>
      <c r="C38" s="2">
        <v>610.1457294</v>
      </c>
      <c r="D38" s="2" t="s">
        <v>134</v>
      </c>
    </row>
    <row r="39" ht="14.25" customHeight="1">
      <c r="A39" s="2">
        <v>7095.0</v>
      </c>
      <c r="B39" s="2" t="s">
        <v>130</v>
      </c>
      <c r="C39" s="2">
        <v>3672.575843</v>
      </c>
      <c r="D39" s="2" t="s">
        <v>131</v>
      </c>
    </row>
    <row r="40" ht="14.25" customHeight="1">
      <c r="A40" s="2">
        <v>7139.0</v>
      </c>
      <c r="B40" s="2" t="s">
        <v>133</v>
      </c>
      <c r="C40" s="2">
        <v>435.3878095</v>
      </c>
      <c r="D40" s="2" t="s">
        <v>131</v>
      </c>
    </row>
    <row r="41" ht="14.25" customHeight="1">
      <c r="A41" s="2">
        <v>7408.0</v>
      </c>
      <c r="B41" s="2" t="s">
        <v>133</v>
      </c>
      <c r="C41" s="2">
        <v>3085.0</v>
      </c>
      <c r="D41" s="2" t="s">
        <v>134</v>
      </c>
    </row>
    <row r="42" ht="14.25" customHeight="1">
      <c r="A42" s="2">
        <v>7475.0</v>
      </c>
      <c r="B42" s="2" t="s">
        <v>133</v>
      </c>
      <c r="C42" s="2">
        <v>3272.62034</v>
      </c>
      <c r="D42" s="2" t="s">
        <v>131</v>
      </c>
    </row>
    <row r="43" ht="14.25" customHeight="1">
      <c r="A43" s="2">
        <v>7508.0</v>
      </c>
      <c r="B43" s="2" t="s">
        <v>133</v>
      </c>
      <c r="C43" s="2">
        <v>2426.921237</v>
      </c>
      <c r="D43" s="2" t="s">
        <v>134</v>
      </c>
    </row>
    <row r="44" ht="14.25" customHeight="1">
      <c r="A44" s="2">
        <v>7967.0</v>
      </c>
      <c r="B44" s="2" t="s">
        <v>133</v>
      </c>
      <c r="C44" s="2">
        <v>2037.623137</v>
      </c>
      <c r="D44" s="2" t="s">
        <v>131</v>
      </c>
    </row>
    <row r="45" ht="14.25" customHeight="1">
      <c r="A45" s="2">
        <v>8076.0</v>
      </c>
      <c r="B45" s="2" t="s">
        <v>130</v>
      </c>
      <c r="C45" s="2">
        <v>1841.43</v>
      </c>
      <c r="D45" s="2" t="s">
        <v>134</v>
      </c>
    </row>
    <row r="46" ht="14.25" customHeight="1">
      <c r="A46" s="2">
        <v>8279.0</v>
      </c>
      <c r="B46" s="2" t="s">
        <v>133</v>
      </c>
      <c r="C46" s="2">
        <v>2761.310367</v>
      </c>
      <c r="D46" s="2" t="s">
        <v>131</v>
      </c>
    </row>
    <row r="47" ht="14.25" customHeight="1">
      <c r="A47" s="2">
        <v>8367.0</v>
      </c>
      <c r="B47" s="2" t="s">
        <v>130</v>
      </c>
      <c r="C47" s="2">
        <v>401.18</v>
      </c>
      <c r="D47" s="2" t="s">
        <v>131</v>
      </c>
    </row>
    <row r="48" ht="14.25" customHeight="1">
      <c r="A48" s="2">
        <v>8567.0</v>
      </c>
      <c r="B48" s="2" t="s">
        <v>133</v>
      </c>
      <c r="C48" s="2">
        <v>1597.064554</v>
      </c>
      <c r="D48" s="2" t="s">
        <v>131</v>
      </c>
    </row>
    <row r="49" ht="14.25" customHeight="1">
      <c r="A49" s="2">
        <v>8835.0</v>
      </c>
      <c r="B49" s="2" t="s">
        <v>130</v>
      </c>
      <c r="C49" s="2">
        <v>1409.56</v>
      </c>
      <c r="D49" s="2" t="s">
        <v>131</v>
      </c>
    </row>
    <row r="50" ht="14.25" customHeight="1">
      <c r="A50" s="2">
        <v>9361.0</v>
      </c>
      <c r="B50" s="2" t="s">
        <v>133</v>
      </c>
      <c r="C50" s="2">
        <v>2173.907949</v>
      </c>
      <c r="D50" s="2" t="s">
        <v>131</v>
      </c>
    </row>
    <row r="51" ht="14.25" customHeight="1">
      <c r="A51" s="2">
        <v>9482.0</v>
      </c>
      <c r="B51" s="2" t="s">
        <v>133</v>
      </c>
      <c r="C51" s="2">
        <v>3307.361653</v>
      </c>
      <c r="D51" s="2" t="s">
        <v>134</v>
      </c>
    </row>
    <row r="52" ht="14.25" customHeight="1">
      <c r="A52" s="2">
        <v>9537.0</v>
      </c>
      <c r="B52" s="2" t="s">
        <v>130</v>
      </c>
      <c r="C52" s="2">
        <v>2285.93</v>
      </c>
      <c r="D52" s="2" t="s">
        <v>131</v>
      </c>
    </row>
    <row r="53" ht="14.25" customHeight="1">
      <c r="A53" s="2">
        <v>9569.0</v>
      </c>
      <c r="B53" s="2" t="s">
        <v>133</v>
      </c>
      <c r="C53" s="2">
        <v>2210.250431</v>
      </c>
      <c r="D53" s="2" t="s">
        <v>135</v>
      </c>
    </row>
    <row r="54" ht="14.25" customHeight="1">
      <c r="A54" s="2">
        <v>9825.0</v>
      </c>
      <c r="B54" s="2" t="s">
        <v>130</v>
      </c>
      <c r="C54" s="2">
        <v>2728.836039</v>
      </c>
      <c r="D54" s="2" t="s">
        <v>131</v>
      </c>
    </row>
    <row r="55" ht="14.25" customHeight="1">
      <c r="A55" s="2">
        <v>10031.0</v>
      </c>
      <c r="B55" s="2" t="s">
        <v>133</v>
      </c>
      <c r="C55" s="2">
        <v>2200.85166</v>
      </c>
      <c r="D55" s="2" t="s">
        <v>135</v>
      </c>
    </row>
    <row r="56" ht="14.25" customHeight="1">
      <c r="A56" s="2">
        <v>10278.0</v>
      </c>
      <c r="B56" s="2" t="s">
        <v>130</v>
      </c>
      <c r="C56" s="2">
        <v>2302.36011</v>
      </c>
      <c r="D56" s="2" t="s">
        <v>134</v>
      </c>
    </row>
    <row r="57" ht="14.25" customHeight="1">
      <c r="A57" s="2">
        <v>10346.0</v>
      </c>
      <c r="B57" s="2" t="s">
        <v>133</v>
      </c>
      <c r="C57" s="2">
        <v>3191.460612</v>
      </c>
      <c r="D57" s="2" t="s">
        <v>134</v>
      </c>
    </row>
    <row r="58" ht="14.25" customHeight="1">
      <c r="A58" s="2">
        <v>10498.0</v>
      </c>
      <c r="B58" s="2" t="s">
        <v>133</v>
      </c>
      <c r="C58" s="2">
        <v>748.0</v>
      </c>
      <c r="D58" s="2" t="s">
        <v>134</v>
      </c>
    </row>
    <row r="59" ht="14.25" customHeight="1">
      <c r="A59" s="2">
        <v>10516.0</v>
      </c>
      <c r="B59" s="2" t="s">
        <v>133</v>
      </c>
      <c r="C59" s="2">
        <v>608.579336</v>
      </c>
      <c r="D59" s="2" t="s">
        <v>134</v>
      </c>
    </row>
    <row r="60" ht="14.25" customHeight="1">
      <c r="A60" s="2">
        <v>10690.0</v>
      </c>
      <c r="B60" s="2" t="s">
        <v>133</v>
      </c>
      <c r="C60" s="2">
        <v>692.0</v>
      </c>
      <c r="D60" s="2" t="s">
        <v>134</v>
      </c>
    </row>
    <row r="61" ht="14.25" customHeight="1">
      <c r="A61" s="2">
        <v>10790.0</v>
      </c>
      <c r="B61" s="2" t="s">
        <v>133</v>
      </c>
      <c r="C61" s="2">
        <v>508.8069465</v>
      </c>
      <c r="D61" s="2" t="s">
        <v>134</v>
      </c>
    </row>
    <row r="62" ht="14.25" customHeight="1">
      <c r="A62" s="2">
        <v>10965.0</v>
      </c>
      <c r="B62" s="2" t="s">
        <v>130</v>
      </c>
      <c r="C62" s="2">
        <v>3349.0</v>
      </c>
      <c r="D62" s="2" t="s">
        <v>131</v>
      </c>
    </row>
    <row r="63" ht="14.25" customHeight="1">
      <c r="A63" s="2">
        <v>10994.0</v>
      </c>
      <c r="B63" s="2" t="s">
        <v>133</v>
      </c>
      <c r="C63" s="2">
        <v>2073.498594</v>
      </c>
      <c r="D63" s="2" t="s">
        <v>134</v>
      </c>
    </row>
    <row r="64" ht="14.25" customHeight="1">
      <c r="A64" s="2">
        <v>10999.0</v>
      </c>
      <c r="B64" s="2" t="s">
        <v>133</v>
      </c>
      <c r="C64" s="2">
        <v>2058.0</v>
      </c>
      <c r="D64" s="2" t="s">
        <v>131</v>
      </c>
    </row>
    <row r="65" ht="14.25" customHeight="1">
      <c r="A65" s="2">
        <v>11492.0</v>
      </c>
      <c r="B65" s="2" t="s">
        <v>133</v>
      </c>
      <c r="C65" s="2">
        <v>931.1173421</v>
      </c>
      <c r="D65" s="2" t="s">
        <v>134</v>
      </c>
    </row>
    <row r="66" ht="14.25" customHeight="1">
      <c r="A66" s="2">
        <v>11655.0</v>
      </c>
      <c r="B66" s="2" t="s">
        <v>130</v>
      </c>
      <c r="C66" s="2">
        <v>211.29</v>
      </c>
      <c r="D66" s="2" t="s">
        <v>135</v>
      </c>
    </row>
    <row r="67" ht="14.25" customHeight="1">
      <c r="A67" s="2">
        <v>11863.0</v>
      </c>
      <c r="B67" s="2" t="s">
        <v>133</v>
      </c>
      <c r="C67" s="2">
        <v>2983.0</v>
      </c>
      <c r="D67" s="2" t="s">
        <v>131</v>
      </c>
    </row>
    <row r="68" ht="14.25" customHeight="1">
      <c r="A68" s="2">
        <v>11905.0</v>
      </c>
      <c r="B68" s="2" t="s">
        <v>133</v>
      </c>
      <c r="C68" s="2">
        <v>3577.036988</v>
      </c>
      <c r="D68" s="2" t="s">
        <v>131</v>
      </c>
    </row>
    <row r="69" ht="14.25" customHeight="1">
      <c r="A69" s="2">
        <v>11940.0</v>
      </c>
      <c r="B69" s="2" t="s">
        <v>130</v>
      </c>
      <c r="C69" s="2">
        <v>1802.29</v>
      </c>
      <c r="D69" s="2" t="s">
        <v>134</v>
      </c>
    </row>
    <row r="70" ht="14.25" customHeight="1">
      <c r="A70" s="2">
        <v>12037.0</v>
      </c>
      <c r="B70" s="2" t="s">
        <v>133</v>
      </c>
      <c r="C70" s="2">
        <v>836.392684</v>
      </c>
      <c r="D70" s="2" t="s">
        <v>131</v>
      </c>
    </row>
    <row r="71" ht="14.25" customHeight="1">
      <c r="A71" s="2">
        <v>12491.0</v>
      </c>
      <c r="B71" s="2" t="s">
        <v>133</v>
      </c>
      <c r="C71" s="2">
        <v>414.6338138</v>
      </c>
      <c r="D71" s="2" t="s">
        <v>131</v>
      </c>
    </row>
    <row r="72" ht="14.25" customHeight="1">
      <c r="A72" s="2">
        <v>12670.0</v>
      </c>
      <c r="B72" s="2" t="s">
        <v>133</v>
      </c>
      <c r="C72" s="2">
        <v>2858.393036</v>
      </c>
      <c r="D72" s="2" t="s">
        <v>134</v>
      </c>
    </row>
    <row r="73" ht="14.25" customHeight="1">
      <c r="A73" s="2">
        <v>12731.0</v>
      </c>
      <c r="B73" s="2" t="s">
        <v>133</v>
      </c>
      <c r="C73" s="2">
        <v>2517.559518</v>
      </c>
      <c r="D73" s="2" t="s">
        <v>131</v>
      </c>
    </row>
    <row r="74" ht="14.25" customHeight="1">
      <c r="A74" s="2">
        <v>12840.0</v>
      </c>
      <c r="B74" s="2" t="s">
        <v>130</v>
      </c>
      <c r="C74" s="2">
        <v>2445.277675</v>
      </c>
      <c r="D74" s="2" t="s">
        <v>134</v>
      </c>
    </row>
    <row r="75" ht="14.25" customHeight="1">
      <c r="A75" s="2">
        <v>12849.0</v>
      </c>
      <c r="B75" s="2" t="s">
        <v>130</v>
      </c>
      <c r="C75" s="2">
        <v>3427.0</v>
      </c>
      <c r="D75" s="2" t="s">
        <v>131</v>
      </c>
    </row>
    <row r="76" ht="14.25" customHeight="1">
      <c r="A76" s="2">
        <v>12942.0</v>
      </c>
      <c r="B76" s="2" t="s">
        <v>130</v>
      </c>
      <c r="C76" s="2">
        <v>1434.38</v>
      </c>
      <c r="D76" s="2" t="s">
        <v>134</v>
      </c>
    </row>
    <row r="77" ht="14.25" customHeight="1">
      <c r="A77" s="2">
        <v>12964.0</v>
      </c>
      <c r="B77" s="2" t="s">
        <v>133</v>
      </c>
      <c r="C77" s="2">
        <v>3459.710081</v>
      </c>
      <c r="D77" s="2" t="s">
        <v>134</v>
      </c>
    </row>
    <row r="78" ht="14.25" customHeight="1">
      <c r="A78" s="2">
        <v>13342.0</v>
      </c>
      <c r="B78" s="2" t="s">
        <v>133</v>
      </c>
      <c r="C78" s="2">
        <v>3656.154553</v>
      </c>
      <c r="D78" s="2" t="s">
        <v>134</v>
      </c>
    </row>
    <row r="79" ht="14.25" customHeight="1">
      <c r="A79" s="2">
        <v>13558.0</v>
      </c>
      <c r="B79" s="2" t="s">
        <v>133</v>
      </c>
      <c r="C79" s="2">
        <v>603.2456572</v>
      </c>
      <c r="D79" s="2" t="s">
        <v>134</v>
      </c>
    </row>
    <row r="80" ht="14.25" customHeight="1">
      <c r="A80" s="2">
        <v>13682.0</v>
      </c>
      <c r="B80" s="2" t="s">
        <v>133</v>
      </c>
      <c r="C80" s="2">
        <v>747.0</v>
      </c>
      <c r="D80" s="2" t="s">
        <v>134</v>
      </c>
    </row>
    <row r="81" ht="14.25" customHeight="1">
      <c r="A81" s="2">
        <v>13723.0</v>
      </c>
      <c r="B81" s="2" t="s">
        <v>133</v>
      </c>
      <c r="C81" s="2">
        <v>1275.081473</v>
      </c>
      <c r="D81" s="2" t="s">
        <v>131</v>
      </c>
    </row>
    <row r="82" ht="14.25" customHeight="1">
      <c r="A82" s="2">
        <v>14498.0</v>
      </c>
      <c r="B82" s="2" t="s">
        <v>133</v>
      </c>
      <c r="C82" s="2">
        <v>651.5988697</v>
      </c>
      <c r="D82" s="2" t="s">
        <v>134</v>
      </c>
    </row>
    <row r="83" ht="14.25" customHeight="1">
      <c r="A83" s="2">
        <v>14760.0</v>
      </c>
      <c r="B83" s="2" t="s">
        <v>130</v>
      </c>
      <c r="C83" s="2">
        <v>1428.0</v>
      </c>
      <c r="D83" s="2" t="s">
        <v>134</v>
      </c>
    </row>
    <row r="84" ht="14.25" customHeight="1">
      <c r="A84" s="2">
        <v>14864.0</v>
      </c>
      <c r="B84" s="2" t="s">
        <v>133</v>
      </c>
      <c r="C84" s="2">
        <v>1279.246</v>
      </c>
      <c r="D84" s="2" t="s">
        <v>134</v>
      </c>
    </row>
    <row r="85" ht="14.25" customHeight="1">
      <c r="A85" s="2">
        <v>15655.0</v>
      </c>
      <c r="B85" s="2" t="s">
        <v>133</v>
      </c>
      <c r="C85" s="2">
        <v>3468.221287</v>
      </c>
      <c r="D85" s="2" t="s">
        <v>131</v>
      </c>
    </row>
    <row r="86" ht="14.25" customHeight="1">
      <c r="A86" s="2">
        <v>15759.0</v>
      </c>
      <c r="B86" s="2" t="s">
        <v>130</v>
      </c>
      <c r="C86" s="2">
        <v>351.6884012</v>
      </c>
      <c r="D86" s="2" t="s">
        <v>131</v>
      </c>
    </row>
    <row r="87" ht="14.25" customHeight="1">
      <c r="A87" s="2">
        <v>15884.0</v>
      </c>
      <c r="B87" s="2" t="s">
        <v>133</v>
      </c>
      <c r="C87" s="2">
        <v>3421.208883</v>
      </c>
      <c r="D87" s="2" t="s">
        <v>134</v>
      </c>
    </row>
    <row r="88" ht="14.25" customHeight="1">
      <c r="A88" s="2">
        <v>16070.0</v>
      </c>
      <c r="B88" s="2" t="s">
        <v>133</v>
      </c>
      <c r="C88" s="2">
        <v>1642.0</v>
      </c>
      <c r="D88" s="2" t="s">
        <v>134</v>
      </c>
    </row>
    <row r="89" ht="14.25" customHeight="1">
      <c r="A89" s="2">
        <v>16199.0</v>
      </c>
      <c r="B89" s="2" t="s">
        <v>133</v>
      </c>
      <c r="C89" s="2">
        <v>2489.585199</v>
      </c>
      <c r="D89" s="2" t="s">
        <v>131</v>
      </c>
    </row>
    <row r="90" ht="14.25" customHeight="1">
      <c r="A90" s="2">
        <v>16308.0</v>
      </c>
      <c r="B90" s="2" t="s">
        <v>130</v>
      </c>
      <c r="C90" s="2">
        <v>1001.0</v>
      </c>
      <c r="D90" s="2" t="s">
        <v>134</v>
      </c>
    </row>
    <row r="91" ht="14.25" customHeight="1">
      <c r="A91" s="2">
        <v>16439.0</v>
      </c>
      <c r="B91" s="2" t="s">
        <v>133</v>
      </c>
      <c r="C91" s="2">
        <v>1088.110885</v>
      </c>
      <c r="D91" s="2" t="s">
        <v>131</v>
      </c>
    </row>
    <row r="92" ht="14.25" customHeight="1">
      <c r="A92" s="2">
        <v>16648.0</v>
      </c>
      <c r="B92" s="2" t="s">
        <v>133</v>
      </c>
      <c r="C92" s="2">
        <v>3159.917326</v>
      </c>
      <c r="D92" s="2" t="s">
        <v>134</v>
      </c>
    </row>
    <row r="93" ht="14.25" customHeight="1">
      <c r="A93" s="2">
        <v>16923.0</v>
      </c>
      <c r="B93" s="2" t="s">
        <v>130</v>
      </c>
      <c r="C93" s="2">
        <v>1816.820705</v>
      </c>
      <c r="D93" s="2" t="s">
        <v>131</v>
      </c>
    </row>
    <row r="94" ht="14.25" customHeight="1">
      <c r="A94" s="2">
        <v>17344.0</v>
      </c>
      <c r="B94" s="2" t="s">
        <v>133</v>
      </c>
      <c r="C94" s="2">
        <v>2617.695738</v>
      </c>
      <c r="D94" s="2" t="s">
        <v>134</v>
      </c>
    </row>
    <row r="95" ht="14.25" customHeight="1">
      <c r="A95" s="2">
        <v>17421.0</v>
      </c>
      <c r="B95" s="2" t="s">
        <v>130</v>
      </c>
      <c r="C95" s="2">
        <v>2233.528069</v>
      </c>
      <c r="D95" s="2" t="s">
        <v>131</v>
      </c>
    </row>
    <row r="96" ht="14.25" customHeight="1">
      <c r="A96" s="2">
        <v>17512.0</v>
      </c>
      <c r="B96" s="2" t="s">
        <v>133</v>
      </c>
      <c r="C96" s="2">
        <v>3286.854964</v>
      </c>
      <c r="D96" s="2" t="s">
        <v>134</v>
      </c>
    </row>
    <row r="97" ht="14.25" customHeight="1">
      <c r="A97" s="2">
        <v>17581.0</v>
      </c>
      <c r="B97" s="2" t="s">
        <v>133</v>
      </c>
      <c r="C97" s="2">
        <v>1300.610154</v>
      </c>
      <c r="D97" s="2" t="s">
        <v>131</v>
      </c>
    </row>
    <row r="98" ht="14.25" customHeight="1">
      <c r="A98" s="2">
        <v>17608.0</v>
      </c>
      <c r="B98" s="2" t="s">
        <v>133</v>
      </c>
      <c r="C98" s="2">
        <v>3579.137906</v>
      </c>
      <c r="D98" s="2" t="s">
        <v>134</v>
      </c>
    </row>
    <row r="99" ht="14.25" customHeight="1">
      <c r="A99" s="2">
        <v>18024.0</v>
      </c>
      <c r="B99" s="2" t="s">
        <v>130</v>
      </c>
      <c r="C99" s="2">
        <v>3035.88</v>
      </c>
      <c r="D99" s="2" t="s">
        <v>134</v>
      </c>
    </row>
    <row r="100" ht="14.25" customHeight="1">
      <c r="A100" s="2">
        <v>18597.0</v>
      </c>
      <c r="B100" s="2" t="s">
        <v>130</v>
      </c>
      <c r="C100" s="2">
        <v>2095.47</v>
      </c>
      <c r="D100" s="2" t="s">
        <v>131</v>
      </c>
    </row>
    <row r="101" ht="14.25" customHeight="1">
      <c r="A101" s="2">
        <v>18855.0</v>
      </c>
      <c r="B101" s="2" t="s">
        <v>130</v>
      </c>
      <c r="C101" s="2">
        <v>1694.563889</v>
      </c>
      <c r="D101" s="2" t="s">
        <v>131</v>
      </c>
    </row>
    <row r="102" ht="14.25" customHeight="1">
      <c r="A102" s="2">
        <v>18933.0</v>
      </c>
      <c r="B102" s="2" t="s">
        <v>130</v>
      </c>
      <c r="C102" s="2">
        <v>2570.141775</v>
      </c>
      <c r="D102" s="2" t="s">
        <v>131</v>
      </c>
    </row>
    <row r="103" ht="14.25" customHeight="1">
      <c r="A103" s="2">
        <v>18987.0</v>
      </c>
      <c r="B103" s="2" t="s">
        <v>130</v>
      </c>
      <c r="C103" s="2">
        <v>265.76</v>
      </c>
      <c r="D103" s="2" t="s">
        <v>131</v>
      </c>
    </row>
    <row r="104" ht="14.25" customHeight="1">
      <c r="A104" s="2">
        <v>18994.0</v>
      </c>
      <c r="B104" s="2" t="s">
        <v>133</v>
      </c>
      <c r="C104" s="2">
        <v>1105.0</v>
      </c>
      <c r="D104" s="2" t="s">
        <v>134</v>
      </c>
    </row>
    <row r="105" ht="14.25" customHeight="1">
      <c r="A105" s="2">
        <v>19039.0</v>
      </c>
      <c r="B105" s="2" t="s">
        <v>133</v>
      </c>
      <c r="C105" s="2">
        <v>2136.280823</v>
      </c>
      <c r="D105" s="2" t="s">
        <v>131</v>
      </c>
    </row>
    <row r="106" ht="14.25" customHeight="1">
      <c r="A106" s="2">
        <v>19045.0</v>
      </c>
      <c r="B106" s="2" t="s">
        <v>133</v>
      </c>
      <c r="C106" s="2">
        <v>3062.054109</v>
      </c>
      <c r="D106" s="2" t="s">
        <v>131</v>
      </c>
    </row>
    <row r="107" ht="14.25" customHeight="1">
      <c r="A107" s="2">
        <v>19112.0</v>
      </c>
      <c r="B107" s="2" t="s">
        <v>133</v>
      </c>
      <c r="C107" s="2">
        <v>2132.624992</v>
      </c>
      <c r="D107" s="2" t="s">
        <v>134</v>
      </c>
    </row>
    <row r="108" ht="14.25" customHeight="1">
      <c r="A108" s="2">
        <v>19169.0</v>
      </c>
      <c r="B108" s="2" t="s">
        <v>133</v>
      </c>
      <c r="C108" s="2">
        <v>2069.161447</v>
      </c>
      <c r="D108" s="2" t="s">
        <v>131</v>
      </c>
    </row>
    <row r="109" ht="14.25" customHeight="1">
      <c r="A109" s="2">
        <v>19188.0</v>
      </c>
      <c r="B109" s="2" t="s">
        <v>130</v>
      </c>
      <c r="C109" s="2">
        <v>1482.8</v>
      </c>
      <c r="D109" s="2" t="s">
        <v>134</v>
      </c>
    </row>
    <row r="110" ht="14.25" customHeight="1">
      <c r="A110" s="2">
        <v>19848.0</v>
      </c>
      <c r="B110" s="2" t="s">
        <v>130</v>
      </c>
      <c r="C110" s="2">
        <v>780.7372916</v>
      </c>
      <c r="D110" s="2" t="s">
        <v>134</v>
      </c>
    </row>
    <row r="111" ht="14.25" customHeight="1">
      <c r="A111" s="2">
        <v>19948.0</v>
      </c>
      <c r="B111" s="2" t="s">
        <v>133</v>
      </c>
      <c r="C111" s="2">
        <v>2764.387491</v>
      </c>
      <c r="D111" s="2" t="s">
        <v>134</v>
      </c>
    </row>
    <row r="112" ht="14.25" customHeight="1">
      <c r="A112" s="2">
        <v>20188.0</v>
      </c>
      <c r="B112" s="2" t="s">
        <v>133</v>
      </c>
      <c r="C112" s="2">
        <v>1528.431756</v>
      </c>
      <c r="D112" s="2" t="s">
        <v>134</v>
      </c>
    </row>
    <row r="113" ht="14.25" customHeight="1">
      <c r="A113" s="2">
        <v>20224.0</v>
      </c>
      <c r="B113" s="2" t="s">
        <v>133</v>
      </c>
      <c r="C113" s="2">
        <v>3105.875052</v>
      </c>
      <c r="D113" s="2" t="s">
        <v>134</v>
      </c>
    </row>
    <row r="114" ht="14.25" customHeight="1">
      <c r="A114" s="2">
        <v>21039.0</v>
      </c>
      <c r="B114" s="2" t="s">
        <v>130</v>
      </c>
      <c r="C114" s="2">
        <v>213.18</v>
      </c>
      <c r="D114" s="2" t="s">
        <v>131</v>
      </c>
    </row>
    <row r="115" ht="14.25" customHeight="1">
      <c r="A115" s="2">
        <v>21175.0</v>
      </c>
      <c r="B115" s="2" t="s">
        <v>133</v>
      </c>
      <c r="C115" s="2">
        <v>3305.233307</v>
      </c>
      <c r="D115" s="2" t="s">
        <v>135</v>
      </c>
    </row>
    <row r="116" ht="14.25" customHeight="1">
      <c r="A116" s="2">
        <v>21339.0</v>
      </c>
      <c r="B116" s="2" t="s">
        <v>130</v>
      </c>
      <c r="C116" s="2">
        <v>922.0</v>
      </c>
      <c r="D116" s="2" t="s">
        <v>131</v>
      </c>
    </row>
    <row r="117" ht="14.25" customHeight="1">
      <c r="A117" s="2">
        <v>21526.0</v>
      </c>
      <c r="B117" s="2" t="s">
        <v>133</v>
      </c>
      <c r="C117" s="2">
        <v>3270.020684</v>
      </c>
      <c r="D117" s="2" t="s">
        <v>134</v>
      </c>
    </row>
    <row r="118" ht="14.25" customHeight="1">
      <c r="A118" s="2">
        <v>21642.0</v>
      </c>
      <c r="B118" s="2" t="s">
        <v>130</v>
      </c>
      <c r="C118" s="2">
        <v>3092.13</v>
      </c>
      <c r="D118" s="2" t="s">
        <v>134</v>
      </c>
    </row>
    <row r="119" ht="14.25" customHeight="1">
      <c r="A119" s="2">
        <v>21665.0</v>
      </c>
      <c r="B119" s="2" t="s">
        <v>133</v>
      </c>
      <c r="C119" s="2">
        <v>2741.189644</v>
      </c>
      <c r="D119" s="2" t="s">
        <v>135</v>
      </c>
    </row>
    <row r="120" ht="14.25" customHeight="1">
      <c r="A120" s="2">
        <v>21799.0</v>
      </c>
      <c r="B120" s="2" t="s">
        <v>133</v>
      </c>
      <c r="C120" s="2">
        <v>376.8351383</v>
      </c>
      <c r="D120" s="2" t="s">
        <v>131</v>
      </c>
    </row>
    <row r="121" ht="14.25" customHeight="1">
      <c r="A121" s="2">
        <v>22140.0</v>
      </c>
      <c r="B121" s="2" t="s">
        <v>130</v>
      </c>
      <c r="C121" s="2">
        <v>2807.27276</v>
      </c>
      <c r="D121" s="2" t="s">
        <v>134</v>
      </c>
    </row>
    <row r="122" ht="14.25" customHeight="1">
      <c r="A122" s="2">
        <v>22766.0</v>
      </c>
      <c r="B122" s="2" t="s">
        <v>133</v>
      </c>
      <c r="C122" s="2">
        <v>2837.972729</v>
      </c>
      <c r="D122" s="2" t="s">
        <v>134</v>
      </c>
    </row>
    <row r="123" ht="14.25" customHeight="1">
      <c r="A123" s="2">
        <v>22857.0</v>
      </c>
      <c r="B123" s="2" t="s">
        <v>130</v>
      </c>
      <c r="C123" s="2">
        <v>2527.0</v>
      </c>
      <c r="D123" s="2" t="s">
        <v>131</v>
      </c>
    </row>
    <row r="124" ht="14.25" customHeight="1">
      <c r="A124" s="2">
        <v>23289.0</v>
      </c>
      <c r="B124" s="2" t="s">
        <v>130</v>
      </c>
      <c r="C124" s="2">
        <v>251.0313194</v>
      </c>
      <c r="D124" s="2" t="s">
        <v>135</v>
      </c>
    </row>
    <row r="125" ht="14.25" customHeight="1">
      <c r="A125" s="2">
        <v>23590.0</v>
      </c>
      <c r="B125" s="2" t="s">
        <v>133</v>
      </c>
      <c r="C125" s="2">
        <v>3276.0</v>
      </c>
      <c r="D125" s="2" t="s">
        <v>134</v>
      </c>
    </row>
    <row r="126" ht="14.25" customHeight="1">
      <c r="A126" s="2">
        <v>23895.0</v>
      </c>
      <c r="B126" s="2" t="s">
        <v>130</v>
      </c>
      <c r="C126" s="2">
        <v>2570.820973</v>
      </c>
      <c r="D126" s="2" t="s">
        <v>131</v>
      </c>
    </row>
    <row r="127" ht="14.25" customHeight="1">
      <c r="A127" s="2">
        <v>23981.0</v>
      </c>
      <c r="B127" s="2" t="s">
        <v>133</v>
      </c>
      <c r="C127" s="2">
        <v>1467.0</v>
      </c>
      <c r="D127" s="2" t="s">
        <v>131</v>
      </c>
    </row>
    <row r="128" ht="14.25" customHeight="1">
      <c r="A128" s="2">
        <v>24099.0</v>
      </c>
      <c r="B128" s="2" t="s">
        <v>130</v>
      </c>
      <c r="C128" s="2">
        <v>1492.0</v>
      </c>
      <c r="D128" s="2" t="s">
        <v>131</v>
      </c>
    </row>
    <row r="129" ht="14.25" customHeight="1">
      <c r="A129" s="2">
        <v>24828.0</v>
      </c>
      <c r="B129" s="2" t="s">
        <v>130</v>
      </c>
      <c r="C129" s="2">
        <v>1579.7</v>
      </c>
      <c r="D129" s="2" t="s">
        <v>134</v>
      </c>
    </row>
    <row r="130" ht="14.25" customHeight="1">
      <c r="A130" s="2">
        <v>25342.0</v>
      </c>
      <c r="B130" s="2" t="s">
        <v>133</v>
      </c>
      <c r="C130" s="2">
        <v>542.0546731</v>
      </c>
      <c r="D130" s="2" t="s">
        <v>134</v>
      </c>
    </row>
    <row r="131" ht="14.25" customHeight="1">
      <c r="A131" s="2">
        <v>25405.0</v>
      </c>
      <c r="B131" s="2" t="s">
        <v>133</v>
      </c>
      <c r="C131" s="2">
        <v>1194.627658</v>
      </c>
      <c r="D131" s="2" t="s">
        <v>131</v>
      </c>
    </row>
    <row r="132" ht="14.25" customHeight="1">
      <c r="A132" s="2">
        <v>25414.0</v>
      </c>
      <c r="B132" s="2" t="s">
        <v>133</v>
      </c>
      <c r="C132" s="2">
        <v>1146.882181</v>
      </c>
      <c r="D132" s="2" t="s">
        <v>134</v>
      </c>
    </row>
    <row r="133" ht="14.25" customHeight="1">
      <c r="A133" s="2">
        <v>26000.0</v>
      </c>
      <c r="B133" s="2" t="s">
        <v>133</v>
      </c>
      <c r="C133" s="2">
        <v>2494.0</v>
      </c>
      <c r="D133" s="2" t="s">
        <v>134</v>
      </c>
    </row>
    <row r="134" ht="14.25" customHeight="1">
      <c r="A134" s="2">
        <v>26051.0</v>
      </c>
      <c r="B134" s="2" t="s">
        <v>133</v>
      </c>
      <c r="C134" s="2">
        <v>1370.009545</v>
      </c>
      <c r="D134" s="2" t="s">
        <v>131</v>
      </c>
    </row>
    <row r="135" ht="14.25" customHeight="1">
      <c r="A135" s="2">
        <v>26305.0</v>
      </c>
      <c r="B135" s="2" t="s">
        <v>133</v>
      </c>
      <c r="C135" s="2">
        <v>2900.762736</v>
      </c>
      <c r="D135" s="2" t="s">
        <v>131</v>
      </c>
    </row>
    <row r="136" ht="14.25" customHeight="1">
      <c r="A136" s="2">
        <v>26473.0</v>
      </c>
      <c r="B136" s="2" t="s">
        <v>133</v>
      </c>
      <c r="C136" s="2">
        <v>1765.0</v>
      </c>
      <c r="D136" s="2" t="s">
        <v>131</v>
      </c>
    </row>
    <row r="137" ht="14.25" customHeight="1">
      <c r="A137" s="2">
        <v>26635.0</v>
      </c>
      <c r="B137" s="2" t="s">
        <v>133</v>
      </c>
      <c r="C137" s="2">
        <v>1164.0</v>
      </c>
      <c r="D137" s="2" t="s">
        <v>135</v>
      </c>
    </row>
    <row r="138" ht="14.25" customHeight="1">
      <c r="A138" s="2">
        <v>26807.0</v>
      </c>
      <c r="B138" s="2" t="s">
        <v>133</v>
      </c>
      <c r="C138" s="2">
        <v>1164.994462</v>
      </c>
      <c r="D138" s="2" t="s">
        <v>131</v>
      </c>
    </row>
    <row r="139" ht="14.25" customHeight="1">
      <c r="A139" s="2">
        <v>26891.0</v>
      </c>
      <c r="B139" s="2" t="s">
        <v>133</v>
      </c>
      <c r="C139" s="2">
        <v>1695.059924</v>
      </c>
      <c r="D139" s="2" t="s">
        <v>131</v>
      </c>
    </row>
    <row r="140" ht="14.25" customHeight="1">
      <c r="A140" s="2">
        <v>26977.0</v>
      </c>
      <c r="B140" s="2" t="s">
        <v>133</v>
      </c>
      <c r="C140" s="2">
        <v>1651.363407</v>
      </c>
      <c r="D140" s="2" t="s">
        <v>131</v>
      </c>
    </row>
    <row r="141" ht="14.25" customHeight="1">
      <c r="A141" s="2">
        <v>27233.0</v>
      </c>
      <c r="B141" s="2" t="s">
        <v>133</v>
      </c>
      <c r="C141" s="2">
        <v>3602.753836</v>
      </c>
      <c r="D141" s="2" t="s">
        <v>131</v>
      </c>
    </row>
    <row r="142" ht="14.25" customHeight="1">
      <c r="A142" s="2">
        <v>27294.0</v>
      </c>
      <c r="B142" s="2" t="s">
        <v>130</v>
      </c>
      <c r="C142" s="2">
        <v>1476.0</v>
      </c>
      <c r="D142" s="2" t="s">
        <v>134</v>
      </c>
    </row>
    <row r="143" ht="14.25" customHeight="1">
      <c r="A143" s="2">
        <v>27669.0</v>
      </c>
      <c r="B143" s="2" t="s">
        <v>130</v>
      </c>
      <c r="C143" s="2">
        <v>3161.087333</v>
      </c>
      <c r="D143" s="2" t="s">
        <v>131</v>
      </c>
    </row>
    <row r="144" ht="14.25" customHeight="1">
      <c r="A144" s="2">
        <v>28186.0</v>
      </c>
      <c r="B144" s="2" t="s">
        <v>133</v>
      </c>
      <c r="C144" s="2">
        <v>1279.103967</v>
      </c>
      <c r="D144" s="2" t="s">
        <v>134</v>
      </c>
    </row>
    <row r="145" ht="14.25" customHeight="1">
      <c r="A145" s="2">
        <v>28426.0</v>
      </c>
      <c r="B145" s="2" t="s">
        <v>133</v>
      </c>
      <c r="C145" s="2">
        <v>716.349053</v>
      </c>
      <c r="D145" s="2" t="s">
        <v>134</v>
      </c>
    </row>
    <row r="146" ht="14.25" customHeight="1">
      <c r="A146" s="2">
        <v>28914.0</v>
      </c>
      <c r="B146" s="2" t="s">
        <v>130</v>
      </c>
      <c r="C146" s="2">
        <v>1824.28</v>
      </c>
      <c r="D146" s="2" t="s">
        <v>134</v>
      </c>
    </row>
    <row r="147" ht="14.25" customHeight="1">
      <c r="A147" s="2">
        <v>29264.0</v>
      </c>
      <c r="B147" s="2" t="s">
        <v>133</v>
      </c>
      <c r="C147" s="2">
        <v>1498.866671</v>
      </c>
      <c r="D147" s="2" t="s">
        <v>134</v>
      </c>
    </row>
    <row r="148" ht="14.25" customHeight="1">
      <c r="A148" s="2">
        <v>29357.0</v>
      </c>
      <c r="B148" s="2" t="s">
        <v>133</v>
      </c>
      <c r="C148" s="2">
        <v>2504.003631</v>
      </c>
      <c r="D148" s="2" t="s">
        <v>131</v>
      </c>
    </row>
    <row r="149" ht="14.25" customHeight="1">
      <c r="A149" s="2">
        <v>30299.0</v>
      </c>
      <c r="B149" s="2" t="s">
        <v>133</v>
      </c>
      <c r="C149" s="2">
        <v>3600.522534</v>
      </c>
      <c r="D149" s="2" t="s">
        <v>131</v>
      </c>
    </row>
    <row r="150" ht="14.25" customHeight="1">
      <c r="A150" s="2">
        <v>30401.0</v>
      </c>
      <c r="B150" s="2" t="s">
        <v>133</v>
      </c>
      <c r="C150" s="2">
        <v>2630.701835</v>
      </c>
      <c r="D150" s="2" t="s">
        <v>135</v>
      </c>
    </row>
    <row r="151" ht="14.25" customHeight="1">
      <c r="A151" s="2">
        <v>30581.0</v>
      </c>
      <c r="B151" s="2" t="s">
        <v>133</v>
      </c>
      <c r="C151" s="2">
        <v>1491.0</v>
      </c>
      <c r="D151" s="2" t="s">
        <v>131</v>
      </c>
    </row>
    <row r="152" ht="14.25" customHeight="1">
      <c r="A152" s="2">
        <v>30702.0</v>
      </c>
      <c r="B152" s="2" t="s">
        <v>130</v>
      </c>
      <c r="C152" s="2">
        <v>915.0</v>
      </c>
      <c r="D152" s="2" t="s">
        <v>134</v>
      </c>
    </row>
    <row r="153" ht="14.25" customHeight="1">
      <c r="A153" s="2">
        <v>30728.0</v>
      </c>
      <c r="B153" s="2" t="s">
        <v>133</v>
      </c>
      <c r="C153" s="2">
        <v>2235.072624</v>
      </c>
      <c r="D153" s="2" t="s">
        <v>134</v>
      </c>
    </row>
    <row r="154" ht="14.25" customHeight="1">
      <c r="A154" s="2">
        <v>31317.0</v>
      </c>
      <c r="B154" s="2" t="s">
        <v>130</v>
      </c>
      <c r="C154" s="2">
        <v>3011.0</v>
      </c>
      <c r="D154" s="2" t="s">
        <v>131</v>
      </c>
    </row>
    <row r="155" ht="14.25" customHeight="1">
      <c r="A155" s="2">
        <v>31381.0</v>
      </c>
      <c r="B155" s="2" t="s">
        <v>133</v>
      </c>
      <c r="C155" s="2">
        <v>1009.0</v>
      </c>
      <c r="D155" s="2" t="s">
        <v>135</v>
      </c>
    </row>
    <row r="156" ht="14.25" customHeight="1">
      <c r="A156" s="2">
        <v>31601.0</v>
      </c>
      <c r="B156" s="2" t="s">
        <v>133</v>
      </c>
      <c r="C156" s="2">
        <v>2997.537227</v>
      </c>
      <c r="D156" s="2" t="s">
        <v>131</v>
      </c>
    </row>
    <row r="157" ht="14.25" customHeight="1">
      <c r="A157" s="2">
        <v>31668.0</v>
      </c>
      <c r="B157" s="2" t="s">
        <v>130</v>
      </c>
      <c r="C157" s="2">
        <v>2642.0</v>
      </c>
      <c r="D157" s="2" t="s">
        <v>134</v>
      </c>
    </row>
    <row r="158" ht="14.25" customHeight="1">
      <c r="A158" s="2">
        <v>31702.0</v>
      </c>
      <c r="B158" s="2" t="s">
        <v>133</v>
      </c>
      <c r="C158" s="2">
        <v>1192.408816</v>
      </c>
      <c r="D158" s="2" t="s">
        <v>134</v>
      </c>
    </row>
    <row r="159" ht="14.25" customHeight="1">
      <c r="A159" s="2">
        <v>31837.0</v>
      </c>
      <c r="B159" s="2" t="s">
        <v>133</v>
      </c>
      <c r="C159" s="2">
        <v>2085.083104</v>
      </c>
      <c r="D159" s="2" t="s">
        <v>131</v>
      </c>
    </row>
    <row r="160" ht="14.25" customHeight="1">
      <c r="A160" s="2">
        <v>32400.0</v>
      </c>
      <c r="B160" s="2" t="s">
        <v>130</v>
      </c>
      <c r="C160" s="2">
        <v>2246.81325</v>
      </c>
      <c r="D160" s="2" t="s">
        <v>134</v>
      </c>
    </row>
    <row r="161" ht="14.25" customHeight="1">
      <c r="A161" s="2">
        <v>32426.0</v>
      </c>
      <c r="B161" s="2" t="s">
        <v>133</v>
      </c>
      <c r="C161" s="2">
        <v>2660.351246</v>
      </c>
      <c r="D161" s="2" t="s">
        <v>134</v>
      </c>
    </row>
    <row r="162" ht="14.25" customHeight="1">
      <c r="A162" s="2">
        <v>32766.0</v>
      </c>
      <c r="B162" s="2" t="s">
        <v>130</v>
      </c>
      <c r="C162" s="2">
        <v>515.4376369</v>
      </c>
      <c r="D162" s="2" t="s">
        <v>134</v>
      </c>
    </row>
    <row r="163" ht="14.25" customHeight="1">
      <c r="A163" s="2">
        <v>32864.0</v>
      </c>
      <c r="B163" s="2" t="s">
        <v>133</v>
      </c>
      <c r="C163" s="2">
        <v>3335.661843</v>
      </c>
      <c r="D163" s="2" t="s">
        <v>134</v>
      </c>
    </row>
    <row r="164" ht="14.25" customHeight="1">
      <c r="A164" s="2">
        <v>33085.0</v>
      </c>
      <c r="B164" s="2" t="s">
        <v>133</v>
      </c>
      <c r="C164" s="2">
        <v>3313.571068</v>
      </c>
      <c r="D164" s="2" t="s">
        <v>131</v>
      </c>
    </row>
    <row r="165" ht="14.25" customHeight="1">
      <c r="A165" s="2">
        <v>33483.0</v>
      </c>
      <c r="B165" s="2" t="s">
        <v>130</v>
      </c>
      <c r="C165" s="2">
        <v>2751.388957</v>
      </c>
      <c r="D165" s="2" t="s">
        <v>131</v>
      </c>
    </row>
    <row r="166" ht="14.25" customHeight="1">
      <c r="A166" s="2">
        <v>33810.0</v>
      </c>
      <c r="B166" s="2" t="s">
        <v>130</v>
      </c>
      <c r="C166" s="2">
        <v>3189.18</v>
      </c>
      <c r="D166" s="2" t="s">
        <v>134</v>
      </c>
    </row>
    <row r="167" ht="14.25" customHeight="1">
      <c r="A167" s="2">
        <v>33972.0</v>
      </c>
      <c r="B167" s="2" t="s">
        <v>130</v>
      </c>
      <c r="C167" s="2">
        <v>1605.226524</v>
      </c>
      <c r="D167" s="2" t="s">
        <v>134</v>
      </c>
    </row>
    <row r="168" ht="14.25" customHeight="1">
      <c r="A168" s="2">
        <v>34440.0</v>
      </c>
      <c r="B168" s="2" t="s">
        <v>130</v>
      </c>
      <c r="C168" s="2">
        <v>937.67</v>
      </c>
      <c r="D168" s="2" t="s">
        <v>134</v>
      </c>
    </row>
    <row r="169" ht="14.25" customHeight="1">
      <c r="A169" s="2">
        <v>34816.0</v>
      </c>
      <c r="B169" s="2" t="s">
        <v>133</v>
      </c>
      <c r="C169" s="2">
        <v>2040.36438</v>
      </c>
      <c r="D169" s="2" t="s">
        <v>134</v>
      </c>
    </row>
    <row r="170" ht="14.25" customHeight="1">
      <c r="A170" s="2">
        <v>34836.0</v>
      </c>
      <c r="B170" s="2" t="s">
        <v>130</v>
      </c>
      <c r="C170" s="2">
        <v>1250.0</v>
      </c>
      <c r="D170" s="2" t="s">
        <v>134</v>
      </c>
    </row>
    <row r="171" ht="14.25" customHeight="1">
      <c r="A171" s="2">
        <v>34991.0</v>
      </c>
      <c r="B171" s="2" t="s">
        <v>133</v>
      </c>
      <c r="C171" s="2">
        <v>416.0</v>
      </c>
      <c r="D171" s="2" t="s">
        <v>131</v>
      </c>
    </row>
    <row r="172" ht="14.25" customHeight="1">
      <c r="A172" s="2">
        <v>35020.0</v>
      </c>
      <c r="B172" s="2" t="s">
        <v>133</v>
      </c>
      <c r="C172" s="2">
        <v>442.0237915</v>
      </c>
      <c r="D172" s="2" t="s">
        <v>134</v>
      </c>
    </row>
    <row r="173" ht="14.25" customHeight="1">
      <c r="A173" s="2">
        <v>35111.0</v>
      </c>
      <c r="B173" s="2" t="s">
        <v>133</v>
      </c>
      <c r="C173" s="2">
        <v>687.6896589</v>
      </c>
      <c r="D173" s="2" t="s">
        <v>131</v>
      </c>
    </row>
    <row r="174" ht="14.25" customHeight="1">
      <c r="A174" s="2">
        <v>35166.0</v>
      </c>
      <c r="B174" s="2" t="s">
        <v>130</v>
      </c>
      <c r="C174" s="2">
        <v>562.9808078</v>
      </c>
      <c r="D174" s="2" t="s">
        <v>134</v>
      </c>
    </row>
    <row r="175" ht="14.25" customHeight="1">
      <c r="A175" s="2">
        <v>35187.0</v>
      </c>
      <c r="B175" s="2" t="s">
        <v>130</v>
      </c>
      <c r="C175" s="2">
        <v>952.1614165</v>
      </c>
      <c r="D175" s="2" t="s">
        <v>131</v>
      </c>
    </row>
    <row r="176" ht="14.25" customHeight="1">
      <c r="A176" s="2">
        <v>35524.0</v>
      </c>
      <c r="B176" s="2" t="s">
        <v>133</v>
      </c>
      <c r="C176" s="2">
        <v>1137.60187</v>
      </c>
      <c r="D176" s="2" t="s">
        <v>134</v>
      </c>
    </row>
    <row r="177" ht="14.25" customHeight="1">
      <c r="A177" s="2">
        <v>36066.0</v>
      </c>
      <c r="B177" s="2" t="s">
        <v>130</v>
      </c>
      <c r="C177" s="2">
        <v>1165.0</v>
      </c>
      <c r="D177" s="2" t="s">
        <v>134</v>
      </c>
    </row>
    <row r="178" ht="14.25" customHeight="1">
      <c r="A178" s="2">
        <v>36096.0</v>
      </c>
      <c r="B178" s="2" t="s">
        <v>130</v>
      </c>
      <c r="C178" s="2">
        <v>379.0</v>
      </c>
      <c r="D178" s="2" t="s">
        <v>134</v>
      </c>
    </row>
    <row r="179" ht="14.25" customHeight="1">
      <c r="A179" s="2">
        <v>36357.0</v>
      </c>
      <c r="B179" s="2" t="s">
        <v>130</v>
      </c>
      <c r="C179" s="2">
        <v>687.4815</v>
      </c>
      <c r="D179" s="2" t="s">
        <v>131</v>
      </c>
    </row>
    <row r="180" ht="14.25" customHeight="1">
      <c r="A180" s="2">
        <v>36419.0</v>
      </c>
      <c r="B180" s="2" t="s">
        <v>133</v>
      </c>
      <c r="C180" s="2">
        <v>1594.0</v>
      </c>
      <c r="D180" s="2" t="s">
        <v>131</v>
      </c>
    </row>
    <row r="181" ht="14.25" customHeight="1">
      <c r="A181" s="2">
        <v>36620.0</v>
      </c>
      <c r="B181" s="2" t="s">
        <v>133</v>
      </c>
      <c r="C181" s="2">
        <v>1098.753379</v>
      </c>
      <c r="D181" s="2" t="s">
        <v>134</v>
      </c>
    </row>
    <row r="182" ht="14.25" customHeight="1">
      <c r="A182" s="2">
        <v>36849.0</v>
      </c>
      <c r="B182" s="2" t="s">
        <v>130</v>
      </c>
      <c r="C182" s="2">
        <v>1835.85</v>
      </c>
      <c r="D182" s="2" t="s">
        <v>131</v>
      </c>
    </row>
    <row r="183" ht="14.25" customHeight="1">
      <c r="A183" s="2">
        <v>37009.0</v>
      </c>
      <c r="B183" s="2" t="s">
        <v>133</v>
      </c>
      <c r="C183" s="2">
        <v>3627.040306</v>
      </c>
      <c r="D183" s="2" t="s">
        <v>135</v>
      </c>
    </row>
    <row r="184" ht="14.25" customHeight="1">
      <c r="A184" s="2">
        <v>37351.0</v>
      </c>
      <c r="B184" s="2" t="s">
        <v>133</v>
      </c>
      <c r="C184" s="2">
        <v>1441.595449</v>
      </c>
      <c r="D184" s="2" t="s">
        <v>131</v>
      </c>
    </row>
    <row r="185" ht="14.25" customHeight="1">
      <c r="A185" s="2">
        <v>37357.0</v>
      </c>
      <c r="B185" s="2" t="s">
        <v>133</v>
      </c>
      <c r="C185" s="2">
        <v>2755.193193</v>
      </c>
      <c r="D185" s="2" t="s">
        <v>131</v>
      </c>
    </row>
    <row r="186" ht="14.25" customHeight="1">
      <c r="A186" s="2">
        <v>37457.0</v>
      </c>
      <c r="B186" s="2" t="s">
        <v>133</v>
      </c>
      <c r="C186" s="2">
        <v>2902.340963</v>
      </c>
      <c r="D186" s="2" t="s">
        <v>135</v>
      </c>
    </row>
    <row r="187" ht="14.25" customHeight="1">
      <c r="A187" s="2">
        <v>37583.0</v>
      </c>
      <c r="B187" s="2" t="s">
        <v>133</v>
      </c>
      <c r="C187" s="2">
        <v>3728.032645</v>
      </c>
      <c r="D187" s="2" t="s">
        <v>135</v>
      </c>
    </row>
    <row r="188" ht="14.25" customHeight="1">
      <c r="A188" s="2">
        <v>37844.0</v>
      </c>
      <c r="B188" s="2" t="s">
        <v>133</v>
      </c>
      <c r="C188" s="2">
        <v>1832.967015</v>
      </c>
      <c r="D188" s="2" t="s">
        <v>134</v>
      </c>
    </row>
    <row r="189" ht="14.25" customHeight="1">
      <c r="A189" s="2">
        <v>37994.0</v>
      </c>
      <c r="B189" s="2" t="s">
        <v>133</v>
      </c>
      <c r="C189" s="2">
        <v>834.198397</v>
      </c>
      <c r="D189" s="2" t="s">
        <v>134</v>
      </c>
    </row>
    <row r="190" ht="14.25" customHeight="1">
      <c r="A190" s="2">
        <v>38001.0</v>
      </c>
      <c r="B190" s="2" t="s">
        <v>130</v>
      </c>
      <c r="C190" s="2">
        <v>2361.21</v>
      </c>
      <c r="D190" s="2" t="s">
        <v>131</v>
      </c>
    </row>
    <row r="191" ht="14.25" customHeight="1">
      <c r="A191" s="2">
        <v>38030.0</v>
      </c>
      <c r="B191" s="2" t="s">
        <v>133</v>
      </c>
      <c r="C191" s="2">
        <v>2141.209039</v>
      </c>
      <c r="D191" s="2" t="s">
        <v>134</v>
      </c>
    </row>
    <row r="192" ht="14.25" customHeight="1">
      <c r="A192" s="2">
        <v>38289.0</v>
      </c>
      <c r="B192" s="2" t="s">
        <v>130</v>
      </c>
      <c r="C192" s="2">
        <v>3784.812266</v>
      </c>
      <c r="D192" s="2" t="s">
        <v>131</v>
      </c>
    </row>
    <row r="193" ht="14.25" customHeight="1">
      <c r="A193" s="2">
        <v>38725.0</v>
      </c>
      <c r="B193" s="2" t="s">
        <v>133</v>
      </c>
      <c r="C193" s="2">
        <v>3058.557039</v>
      </c>
      <c r="D193" s="2" t="s">
        <v>131</v>
      </c>
    </row>
    <row r="194" ht="14.25" customHeight="1">
      <c r="A194" s="2">
        <v>38794.0</v>
      </c>
      <c r="B194" s="2" t="s">
        <v>133</v>
      </c>
      <c r="C194" s="2">
        <v>2689.375395</v>
      </c>
      <c r="D194" s="2" t="s">
        <v>134</v>
      </c>
    </row>
    <row r="195" ht="14.25" customHeight="1">
      <c r="A195" s="2">
        <v>39130.0</v>
      </c>
      <c r="B195" s="2" t="s">
        <v>133</v>
      </c>
      <c r="C195" s="2">
        <v>3272.822599</v>
      </c>
      <c r="D195" s="2" t="s">
        <v>134</v>
      </c>
    </row>
    <row r="196" ht="14.25" customHeight="1">
      <c r="A196" s="2">
        <v>39189.0</v>
      </c>
      <c r="B196" s="2" t="s">
        <v>130</v>
      </c>
      <c r="C196" s="2">
        <v>491.8064224</v>
      </c>
      <c r="D196" s="2" t="s">
        <v>131</v>
      </c>
    </row>
    <row r="197" ht="14.25" customHeight="1">
      <c r="A197" s="2">
        <v>39350.0</v>
      </c>
      <c r="B197" s="2" t="s">
        <v>133</v>
      </c>
      <c r="C197" s="2">
        <v>3579.744115</v>
      </c>
      <c r="D197" s="2" t="s">
        <v>134</v>
      </c>
    </row>
    <row r="198" ht="14.25" customHeight="1">
      <c r="A198" s="2">
        <v>39388.0</v>
      </c>
      <c r="B198" s="2" t="s">
        <v>133</v>
      </c>
      <c r="C198" s="2">
        <v>1186.672391</v>
      </c>
      <c r="D198" s="2" t="s">
        <v>134</v>
      </c>
    </row>
    <row r="199" ht="14.25" customHeight="1">
      <c r="A199" s="2">
        <v>39421.0</v>
      </c>
      <c r="B199" s="2" t="s">
        <v>133</v>
      </c>
      <c r="C199" s="2">
        <v>2414.0</v>
      </c>
      <c r="D199" s="2" t="s">
        <v>131</v>
      </c>
    </row>
    <row r="200" ht="14.25" customHeight="1">
      <c r="A200" s="2">
        <v>39435.0</v>
      </c>
      <c r="B200" s="2" t="s">
        <v>130</v>
      </c>
      <c r="C200" s="2">
        <v>1969.383434</v>
      </c>
      <c r="D200" s="2" t="s">
        <v>131</v>
      </c>
    </row>
    <row r="201" ht="14.25" customHeight="1">
      <c r="A201" s="2">
        <v>39978.0</v>
      </c>
      <c r="B201" s="2" t="s">
        <v>130</v>
      </c>
      <c r="C201" s="2">
        <v>2211.0</v>
      </c>
      <c r="D201" s="2" t="s">
        <v>134</v>
      </c>
    </row>
    <row r="202" ht="14.25" customHeight="1">
      <c r="A202" s="2">
        <v>40237.0</v>
      </c>
      <c r="B202" s="2" t="s">
        <v>133</v>
      </c>
      <c r="C202" s="2">
        <v>296.0</v>
      </c>
      <c r="D202" s="2" t="s">
        <v>131</v>
      </c>
    </row>
    <row r="203" ht="14.25" customHeight="1">
      <c r="A203" s="2">
        <v>40720.0</v>
      </c>
      <c r="B203" s="2" t="s">
        <v>133</v>
      </c>
      <c r="C203" s="2">
        <v>287.0</v>
      </c>
      <c r="D203" s="2" t="s">
        <v>134</v>
      </c>
    </row>
    <row r="204" ht="14.25" customHeight="1">
      <c r="A204" s="2">
        <v>41093.0</v>
      </c>
      <c r="B204" s="2" t="s">
        <v>133</v>
      </c>
      <c r="C204" s="2">
        <v>3018.685499</v>
      </c>
      <c r="D204" s="2" t="s">
        <v>131</v>
      </c>
    </row>
    <row r="205" ht="14.25" customHeight="1">
      <c r="A205" s="2">
        <v>41098.0</v>
      </c>
      <c r="B205" s="2" t="s">
        <v>133</v>
      </c>
      <c r="C205" s="2">
        <v>2196.862011</v>
      </c>
      <c r="D205" s="2" t="s">
        <v>134</v>
      </c>
    </row>
    <row r="206" ht="14.25" customHeight="1">
      <c r="A206" s="2">
        <v>41268.0</v>
      </c>
      <c r="B206" s="2" t="s">
        <v>130</v>
      </c>
      <c r="C206" s="2">
        <v>2212.47</v>
      </c>
      <c r="D206" s="2" t="s">
        <v>134</v>
      </c>
    </row>
    <row r="207" ht="14.25" customHeight="1">
      <c r="A207" s="2">
        <v>41358.0</v>
      </c>
      <c r="B207" s="2" t="s">
        <v>130</v>
      </c>
      <c r="C207" s="2">
        <v>2411.756229</v>
      </c>
      <c r="D207" s="2" t="s">
        <v>134</v>
      </c>
    </row>
    <row r="208" ht="14.25" customHeight="1">
      <c r="A208" s="2">
        <v>41519.0</v>
      </c>
      <c r="B208" s="2" t="s">
        <v>133</v>
      </c>
      <c r="C208" s="2">
        <v>922.0</v>
      </c>
      <c r="D208" s="2" t="s">
        <v>131</v>
      </c>
    </row>
    <row r="209" ht="14.25" customHeight="1">
      <c r="A209" s="2">
        <v>41595.0</v>
      </c>
      <c r="B209" s="2" t="s">
        <v>130</v>
      </c>
      <c r="C209" s="2">
        <v>545.04</v>
      </c>
      <c r="D209" s="2" t="s">
        <v>131</v>
      </c>
    </row>
    <row r="210" ht="14.25" customHeight="1">
      <c r="A210" s="2">
        <v>41669.0</v>
      </c>
      <c r="B210" s="2" t="s">
        <v>133</v>
      </c>
      <c r="C210" s="2">
        <v>2733.649131</v>
      </c>
      <c r="D210" s="2" t="s">
        <v>131</v>
      </c>
    </row>
    <row r="211" ht="14.25" customHeight="1">
      <c r="A211" s="2">
        <v>41719.0</v>
      </c>
      <c r="B211" s="2" t="s">
        <v>133</v>
      </c>
      <c r="C211" s="2">
        <v>3432.428356</v>
      </c>
      <c r="D211" s="2" t="s">
        <v>131</v>
      </c>
    </row>
    <row r="212" ht="14.25" customHeight="1">
      <c r="A212" s="2">
        <v>41971.0</v>
      </c>
      <c r="B212" s="2" t="s">
        <v>133</v>
      </c>
      <c r="C212" s="2">
        <v>2054.861482</v>
      </c>
      <c r="D212" s="2" t="s">
        <v>131</v>
      </c>
    </row>
    <row r="213" ht="14.25" customHeight="1">
      <c r="A213" s="2">
        <v>42153.0</v>
      </c>
      <c r="B213" s="2" t="s">
        <v>130</v>
      </c>
      <c r="C213" s="2">
        <v>858.1096264</v>
      </c>
      <c r="D213" s="2" t="s">
        <v>131</v>
      </c>
    </row>
    <row r="214" ht="14.25" customHeight="1">
      <c r="A214" s="2">
        <v>42556.0</v>
      </c>
      <c r="B214" s="2" t="s">
        <v>133</v>
      </c>
      <c r="C214" s="2">
        <v>302.2770049</v>
      </c>
      <c r="D214" s="2" t="s">
        <v>134</v>
      </c>
    </row>
    <row r="215" ht="14.25" customHeight="1">
      <c r="A215" s="2">
        <v>42972.0</v>
      </c>
      <c r="B215" s="2" t="s">
        <v>130</v>
      </c>
      <c r="C215" s="2">
        <v>3563.25</v>
      </c>
      <c r="D215" s="2" t="s">
        <v>134</v>
      </c>
    </row>
    <row r="216" ht="14.25" customHeight="1">
      <c r="A216" s="2">
        <v>42973.0</v>
      </c>
      <c r="B216" s="2" t="s">
        <v>133</v>
      </c>
      <c r="C216" s="2">
        <v>2010.839084</v>
      </c>
      <c r="D216" s="2" t="s">
        <v>135</v>
      </c>
    </row>
    <row r="217" ht="14.25" customHeight="1">
      <c r="A217" s="2">
        <v>42998.0</v>
      </c>
      <c r="B217" s="2" t="s">
        <v>133</v>
      </c>
      <c r="C217" s="2">
        <v>2788.587647</v>
      </c>
      <c r="D217" s="2" t="s">
        <v>134</v>
      </c>
    </row>
    <row r="218" ht="14.25" customHeight="1">
      <c r="A218" s="2">
        <v>43227.0</v>
      </c>
      <c r="B218" s="2" t="s">
        <v>130</v>
      </c>
      <c r="C218" s="2">
        <v>1617.0</v>
      </c>
      <c r="D218" s="2" t="s">
        <v>131</v>
      </c>
    </row>
    <row r="219" ht="14.25" customHeight="1">
      <c r="A219" s="2">
        <v>43628.0</v>
      </c>
      <c r="B219" s="2" t="s">
        <v>133</v>
      </c>
      <c r="C219" s="2">
        <v>1584.929064</v>
      </c>
      <c r="D219" s="2" t="s">
        <v>134</v>
      </c>
    </row>
    <row r="220" ht="14.25" customHeight="1">
      <c r="A220" s="2">
        <v>43847.0</v>
      </c>
      <c r="B220" s="2" t="s">
        <v>133</v>
      </c>
      <c r="C220" s="2">
        <v>3193.207819</v>
      </c>
      <c r="D220" s="2" t="s">
        <v>131</v>
      </c>
    </row>
    <row r="221" ht="14.25" customHeight="1">
      <c r="A221" s="2">
        <v>43859.0</v>
      </c>
      <c r="B221" s="2" t="s">
        <v>133</v>
      </c>
      <c r="C221" s="2">
        <v>1342.881745</v>
      </c>
      <c r="D221" s="2" t="s">
        <v>131</v>
      </c>
    </row>
    <row r="222" ht="14.25" customHeight="1">
      <c r="A222" s="2">
        <v>43994.0</v>
      </c>
      <c r="B222" s="2" t="s">
        <v>133</v>
      </c>
      <c r="C222" s="2">
        <v>901.9920013</v>
      </c>
      <c r="D222" s="2" t="s">
        <v>134</v>
      </c>
    </row>
    <row r="223" ht="14.25" customHeight="1">
      <c r="A223" s="2">
        <v>43998.0</v>
      </c>
      <c r="B223" s="2" t="s">
        <v>130</v>
      </c>
      <c r="C223" s="2">
        <v>845.95</v>
      </c>
      <c r="D223" s="2" t="s">
        <v>134</v>
      </c>
    </row>
    <row r="224" ht="14.25" customHeight="1">
      <c r="A224" s="2">
        <v>44094.0</v>
      </c>
      <c r="B224" s="2" t="s">
        <v>130</v>
      </c>
      <c r="C224" s="2">
        <v>2462.0</v>
      </c>
      <c r="D224" s="2" t="s">
        <v>134</v>
      </c>
    </row>
    <row r="225" ht="14.25" customHeight="1">
      <c r="A225" s="2">
        <v>44146.0</v>
      </c>
      <c r="B225" s="2" t="s">
        <v>133</v>
      </c>
      <c r="C225" s="2">
        <v>594.0746189</v>
      </c>
      <c r="D225" s="2" t="s">
        <v>134</v>
      </c>
    </row>
    <row r="226" ht="14.25" customHeight="1">
      <c r="A226" s="2">
        <v>44314.0</v>
      </c>
      <c r="B226" s="2" t="s">
        <v>133</v>
      </c>
      <c r="C226" s="2">
        <v>368.0</v>
      </c>
      <c r="D226" s="2" t="s">
        <v>134</v>
      </c>
    </row>
    <row r="227" ht="14.25" customHeight="1">
      <c r="A227" s="2">
        <v>44404.0</v>
      </c>
      <c r="B227" s="2" t="s">
        <v>133</v>
      </c>
      <c r="C227" s="2">
        <v>3492.182348</v>
      </c>
      <c r="D227" s="2" t="s">
        <v>134</v>
      </c>
    </row>
    <row r="228" ht="14.25" customHeight="1">
      <c r="A228" s="2">
        <v>44476.0</v>
      </c>
      <c r="B228" s="2" t="s">
        <v>133</v>
      </c>
      <c r="C228" s="2">
        <v>3118.732229</v>
      </c>
      <c r="D228" s="2" t="s">
        <v>134</v>
      </c>
    </row>
    <row r="229" ht="14.25" customHeight="1">
      <c r="A229" s="2">
        <v>44655.0</v>
      </c>
      <c r="B229" s="2" t="s">
        <v>130</v>
      </c>
      <c r="C229" s="2">
        <v>3484.137417</v>
      </c>
      <c r="D229" s="2" t="s">
        <v>131</v>
      </c>
    </row>
    <row r="230" ht="14.25" customHeight="1">
      <c r="A230" s="2">
        <v>44688.0</v>
      </c>
      <c r="B230" s="2" t="s">
        <v>130</v>
      </c>
      <c r="C230" s="2">
        <v>1609.0</v>
      </c>
      <c r="D230" s="2" t="s">
        <v>134</v>
      </c>
    </row>
    <row r="231" ht="14.25" customHeight="1">
      <c r="A231" s="2">
        <v>44809.0</v>
      </c>
      <c r="B231" s="2" t="s">
        <v>133</v>
      </c>
      <c r="C231" s="2">
        <v>791.6164311</v>
      </c>
      <c r="D231" s="2" t="s">
        <v>131</v>
      </c>
    </row>
    <row r="232" ht="14.25" customHeight="1">
      <c r="A232" s="2">
        <v>44880.0</v>
      </c>
      <c r="B232" s="2" t="s">
        <v>130</v>
      </c>
      <c r="C232" s="2">
        <v>1037.0</v>
      </c>
      <c r="D232" s="2" t="s">
        <v>134</v>
      </c>
    </row>
    <row r="233" ht="14.25" customHeight="1">
      <c r="A233" s="2">
        <v>44979.0</v>
      </c>
      <c r="B233" s="2" t="s">
        <v>130</v>
      </c>
      <c r="C233" s="2">
        <v>1874.193078</v>
      </c>
      <c r="D233" s="2" t="s">
        <v>131</v>
      </c>
    </row>
    <row r="234" ht="14.25" customHeight="1">
      <c r="A234" s="2">
        <v>45159.0</v>
      </c>
      <c r="B234" s="2" t="s">
        <v>130</v>
      </c>
      <c r="C234" s="2">
        <v>668.29</v>
      </c>
      <c r="D234" s="2" t="s">
        <v>131</v>
      </c>
    </row>
    <row r="235" ht="14.25" customHeight="1">
      <c r="A235" s="2">
        <v>45221.0</v>
      </c>
      <c r="B235" s="2" t="s">
        <v>133</v>
      </c>
      <c r="C235" s="2">
        <v>1758.700118</v>
      </c>
      <c r="D235" s="2" t="s">
        <v>131</v>
      </c>
    </row>
    <row r="236" ht="14.25" customHeight="1">
      <c r="A236" s="2">
        <v>45239.0</v>
      </c>
      <c r="B236" s="2" t="s">
        <v>133</v>
      </c>
      <c r="C236" s="2">
        <v>2158.746337</v>
      </c>
      <c r="D236" s="2" t="s">
        <v>131</v>
      </c>
    </row>
    <row r="237" ht="14.25" customHeight="1">
      <c r="A237" s="2">
        <v>45289.0</v>
      </c>
      <c r="B237" s="2" t="s">
        <v>133</v>
      </c>
      <c r="C237" s="2">
        <v>1552.612778</v>
      </c>
      <c r="D237" s="2" t="s">
        <v>131</v>
      </c>
    </row>
    <row r="238" ht="14.25" customHeight="1">
      <c r="A238" s="2">
        <v>45485.0</v>
      </c>
      <c r="B238" s="2" t="s">
        <v>133</v>
      </c>
      <c r="C238" s="2">
        <v>683.2059667</v>
      </c>
      <c r="D238" s="2" t="s">
        <v>131</v>
      </c>
    </row>
    <row r="239" ht="14.25" customHeight="1">
      <c r="A239" s="2">
        <v>45753.0</v>
      </c>
      <c r="B239" s="2" t="s">
        <v>130</v>
      </c>
      <c r="C239" s="2">
        <v>609.0</v>
      </c>
      <c r="D239" s="2" t="s">
        <v>131</v>
      </c>
    </row>
    <row r="240" ht="14.25" customHeight="1">
      <c r="A240" s="2">
        <v>45775.0</v>
      </c>
      <c r="B240" s="2" t="s">
        <v>133</v>
      </c>
      <c r="C240" s="2">
        <v>878.0865843</v>
      </c>
      <c r="D240" s="2" t="s">
        <v>131</v>
      </c>
    </row>
    <row r="241" ht="14.25" customHeight="1">
      <c r="A241" s="2">
        <v>45804.0</v>
      </c>
      <c r="B241" s="2" t="s">
        <v>130</v>
      </c>
      <c r="C241" s="2">
        <v>2212.660323</v>
      </c>
      <c r="D241" s="2" t="s">
        <v>134</v>
      </c>
    </row>
    <row r="242" ht="14.25" customHeight="1">
      <c r="A242" s="2">
        <v>46077.0</v>
      </c>
      <c r="B242" s="2" t="s">
        <v>130</v>
      </c>
      <c r="C242" s="2">
        <v>3608.662246</v>
      </c>
      <c r="D242" s="2" t="s">
        <v>131</v>
      </c>
    </row>
    <row r="243" ht="14.25" customHeight="1">
      <c r="A243" s="2">
        <v>46130.0</v>
      </c>
      <c r="B243" s="2" t="s">
        <v>133</v>
      </c>
      <c r="C243" s="2">
        <v>2499.969424</v>
      </c>
      <c r="D243" s="2" t="s">
        <v>134</v>
      </c>
    </row>
    <row r="244" ht="14.25" customHeight="1">
      <c r="A244" s="2">
        <v>46145.0</v>
      </c>
      <c r="B244" s="2" t="s">
        <v>133</v>
      </c>
      <c r="C244" s="2">
        <v>851.412523</v>
      </c>
      <c r="D244" s="2" t="s">
        <v>131</v>
      </c>
    </row>
    <row r="245" ht="14.25" customHeight="1">
      <c r="A245" s="2">
        <v>46255.0</v>
      </c>
      <c r="B245" s="2" t="s">
        <v>133</v>
      </c>
      <c r="C245" s="2">
        <v>1674.0</v>
      </c>
      <c r="D245" s="2" t="s">
        <v>131</v>
      </c>
    </row>
    <row r="246" ht="14.25" customHeight="1">
      <c r="A246" s="2">
        <v>46298.0</v>
      </c>
      <c r="B246" s="2" t="s">
        <v>133</v>
      </c>
      <c r="C246" s="2">
        <v>351.6039151</v>
      </c>
      <c r="D246" s="2" t="s">
        <v>134</v>
      </c>
    </row>
    <row r="247" ht="14.25" customHeight="1">
      <c r="A247" s="2">
        <v>46551.0</v>
      </c>
      <c r="B247" s="2" t="s">
        <v>130</v>
      </c>
      <c r="C247" s="2">
        <v>2760.976072</v>
      </c>
      <c r="D247" s="2" t="s">
        <v>131</v>
      </c>
    </row>
    <row r="248" ht="14.25" customHeight="1">
      <c r="A248" s="2">
        <v>46572.0</v>
      </c>
      <c r="B248" s="2" t="s">
        <v>130</v>
      </c>
      <c r="C248" s="2">
        <v>2743.34</v>
      </c>
      <c r="D248" s="2" t="s">
        <v>134</v>
      </c>
    </row>
    <row r="249" ht="14.25" customHeight="1">
      <c r="A249" s="2">
        <v>47202.0</v>
      </c>
      <c r="B249" s="2" t="s">
        <v>130</v>
      </c>
      <c r="C249" s="2">
        <v>3335.0</v>
      </c>
      <c r="D249" s="2" t="s">
        <v>134</v>
      </c>
    </row>
    <row r="250" ht="14.25" customHeight="1">
      <c r="A250" s="2">
        <v>47273.0</v>
      </c>
      <c r="B250" s="2" t="s">
        <v>133</v>
      </c>
      <c r="C250" s="2">
        <v>902.2526482</v>
      </c>
      <c r="D250" s="2" t="s">
        <v>131</v>
      </c>
    </row>
    <row r="251" ht="14.25" customHeight="1">
      <c r="A251" s="2">
        <v>47425.0</v>
      </c>
      <c r="B251" s="2" t="s">
        <v>133</v>
      </c>
      <c r="C251" s="2">
        <v>3402.0</v>
      </c>
      <c r="D251" s="2" t="s">
        <v>135</v>
      </c>
    </row>
    <row r="252" ht="14.25" customHeight="1">
      <c r="A252" s="2">
        <v>47631.0</v>
      </c>
      <c r="B252" s="2" t="s">
        <v>130</v>
      </c>
      <c r="C252" s="2">
        <v>2421.0</v>
      </c>
      <c r="D252" s="2" t="s">
        <v>131</v>
      </c>
    </row>
    <row r="253" ht="14.25" customHeight="1">
      <c r="A253" s="2">
        <v>47642.0</v>
      </c>
      <c r="B253" s="2" t="s">
        <v>133</v>
      </c>
      <c r="C253" s="2">
        <v>2113.870667</v>
      </c>
      <c r="D253" s="2" t="s">
        <v>134</v>
      </c>
    </row>
    <row r="254" ht="14.25" customHeight="1">
      <c r="A254" s="2">
        <v>47932.0</v>
      </c>
      <c r="B254" s="2" t="s">
        <v>133</v>
      </c>
      <c r="C254" s="2">
        <v>3627.461483</v>
      </c>
      <c r="D254" s="2" t="s">
        <v>134</v>
      </c>
    </row>
    <row r="255" ht="14.25" customHeight="1">
      <c r="A255" s="2">
        <v>48069.0</v>
      </c>
      <c r="B255" s="2" t="s">
        <v>130</v>
      </c>
      <c r="C255" s="2">
        <v>831.5339316</v>
      </c>
      <c r="D255" s="2" t="s">
        <v>135</v>
      </c>
    </row>
    <row r="256" ht="14.25" customHeight="1">
      <c r="A256" s="2">
        <v>48494.0</v>
      </c>
      <c r="B256" s="2" t="s">
        <v>133</v>
      </c>
      <c r="C256" s="2">
        <v>564.9779623</v>
      </c>
      <c r="D256" s="2" t="s">
        <v>134</v>
      </c>
    </row>
    <row r="257" ht="14.25" customHeight="1">
      <c r="A257" s="2">
        <v>48896.0</v>
      </c>
      <c r="B257" s="2" t="s">
        <v>133</v>
      </c>
      <c r="C257" s="2">
        <v>2389.50861</v>
      </c>
      <c r="D257" s="2" t="s">
        <v>134</v>
      </c>
    </row>
    <row r="258" ht="14.25" customHeight="1">
      <c r="A258" s="2">
        <v>49247.0</v>
      </c>
      <c r="B258" s="2" t="s">
        <v>133</v>
      </c>
      <c r="C258" s="2">
        <v>1973.8289</v>
      </c>
      <c r="D258" s="2" t="s">
        <v>131</v>
      </c>
    </row>
    <row r="259" ht="14.25" customHeight="1">
      <c r="A259" s="2">
        <v>49451.0</v>
      </c>
      <c r="B259" s="2" t="s">
        <v>133</v>
      </c>
      <c r="C259" s="2">
        <v>2411.30173</v>
      </c>
      <c r="D259" s="2" t="s">
        <v>131</v>
      </c>
    </row>
    <row r="260" ht="14.25" customHeight="1">
      <c r="A260" s="2">
        <v>50683.0</v>
      </c>
      <c r="B260" s="2" t="s">
        <v>133</v>
      </c>
      <c r="C260" s="2">
        <v>2531.0</v>
      </c>
      <c r="D260" s="2" t="s">
        <v>131</v>
      </c>
    </row>
    <row r="261" ht="14.25" customHeight="1">
      <c r="A261" s="2">
        <v>50700.0</v>
      </c>
      <c r="B261" s="2" t="s">
        <v>130</v>
      </c>
      <c r="C261" s="2">
        <v>2129.72</v>
      </c>
      <c r="D261" s="2" t="s">
        <v>134</v>
      </c>
    </row>
    <row r="262" ht="14.25" customHeight="1">
      <c r="A262" s="2">
        <v>50711.0</v>
      </c>
      <c r="B262" s="2" t="s">
        <v>133</v>
      </c>
      <c r="C262" s="2">
        <v>901.4843995</v>
      </c>
      <c r="D262" s="2" t="s">
        <v>131</v>
      </c>
    </row>
    <row r="263" ht="14.25" customHeight="1">
      <c r="A263" s="2">
        <v>50941.0</v>
      </c>
      <c r="B263" s="2" t="s">
        <v>133</v>
      </c>
      <c r="C263" s="2">
        <v>3328.615484</v>
      </c>
      <c r="D263" s="2" t="s">
        <v>131</v>
      </c>
    </row>
    <row r="264" ht="14.25" customHeight="1">
      <c r="A264" s="2">
        <v>51379.0</v>
      </c>
      <c r="B264" s="2" t="s">
        <v>133</v>
      </c>
      <c r="C264" s="2">
        <v>426.0</v>
      </c>
      <c r="D264" s="2" t="s">
        <v>131</v>
      </c>
    </row>
    <row r="265" ht="14.25" customHeight="1">
      <c r="A265" s="2">
        <v>51751.0</v>
      </c>
      <c r="B265" s="2" t="s">
        <v>133</v>
      </c>
      <c r="C265" s="2">
        <v>1082.426086</v>
      </c>
      <c r="D265" s="2" t="s">
        <v>135</v>
      </c>
    </row>
    <row r="266" ht="14.25" customHeight="1">
      <c r="A266" s="2">
        <v>51945.0</v>
      </c>
      <c r="B266" s="2" t="s">
        <v>130</v>
      </c>
      <c r="C266" s="2">
        <v>1353.038546</v>
      </c>
      <c r="D266" s="2" t="s">
        <v>131</v>
      </c>
    </row>
    <row r="267" ht="14.25" customHeight="1">
      <c r="A267" s="2">
        <v>51958.0</v>
      </c>
      <c r="B267" s="2" t="s">
        <v>133</v>
      </c>
      <c r="C267" s="2">
        <v>2809.067731</v>
      </c>
      <c r="D267" s="2" t="s">
        <v>134</v>
      </c>
    </row>
    <row r="268" ht="14.25" customHeight="1">
      <c r="A268" s="2">
        <v>52636.0</v>
      </c>
      <c r="B268" s="2" t="s">
        <v>133</v>
      </c>
      <c r="C268" s="2">
        <v>2564.0</v>
      </c>
      <c r="D268" s="2" t="s">
        <v>134</v>
      </c>
    </row>
    <row r="269" ht="14.25" customHeight="1">
      <c r="A269" s="2">
        <v>52979.0</v>
      </c>
      <c r="B269" s="2" t="s">
        <v>133</v>
      </c>
      <c r="C269" s="2">
        <v>2601.0</v>
      </c>
      <c r="D269" s="2" t="s">
        <v>131</v>
      </c>
    </row>
    <row r="270" ht="14.25" customHeight="1">
      <c r="A270" s="2">
        <v>53125.0</v>
      </c>
      <c r="B270" s="2" t="s">
        <v>133</v>
      </c>
      <c r="C270" s="2">
        <v>1021.874636</v>
      </c>
      <c r="D270" s="2" t="s">
        <v>131</v>
      </c>
    </row>
    <row r="271" ht="14.25" customHeight="1">
      <c r="A271" s="2">
        <v>53287.0</v>
      </c>
      <c r="B271" s="2" t="s">
        <v>133</v>
      </c>
      <c r="C271" s="2">
        <v>405.4627636</v>
      </c>
      <c r="D271" s="2" t="s">
        <v>131</v>
      </c>
    </row>
    <row r="272" ht="14.25" customHeight="1">
      <c r="A272" s="2">
        <v>53315.0</v>
      </c>
      <c r="B272" s="2" t="s">
        <v>133</v>
      </c>
      <c r="C272" s="2">
        <v>3692.152273</v>
      </c>
      <c r="D272" s="2" t="s">
        <v>131</v>
      </c>
    </row>
    <row r="273" ht="14.25" customHeight="1">
      <c r="A273" s="2">
        <v>53365.0</v>
      </c>
      <c r="B273" s="2" t="s">
        <v>133</v>
      </c>
      <c r="C273" s="2">
        <v>3288.587448</v>
      </c>
      <c r="D273" s="2" t="s">
        <v>131</v>
      </c>
    </row>
    <row r="274" ht="14.25" customHeight="1">
      <c r="A274" s="2">
        <v>53426.0</v>
      </c>
      <c r="B274" s="2" t="s">
        <v>133</v>
      </c>
      <c r="C274" s="2">
        <v>1546.000098</v>
      </c>
      <c r="D274" s="2" t="s">
        <v>134</v>
      </c>
    </row>
    <row r="275" ht="14.25" customHeight="1">
      <c r="A275" s="2">
        <v>54078.0</v>
      </c>
      <c r="B275" s="2" t="s">
        <v>130</v>
      </c>
      <c r="C275" s="2">
        <v>3282.83</v>
      </c>
      <c r="D275" s="2" t="s">
        <v>134</v>
      </c>
    </row>
    <row r="276" ht="14.25" customHeight="1">
      <c r="A276" s="2">
        <v>54091.0</v>
      </c>
      <c r="B276" s="2" t="s">
        <v>133</v>
      </c>
      <c r="C276" s="2">
        <v>3534.0</v>
      </c>
      <c r="D276" s="2" t="s">
        <v>131</v>
      </c>
    </row>
    <row r="277" ht="14.25" customHeight="1">
      <c r="A277" s="2">
        <v>54232.0</v>
      </c>
      <c r="B277" s="2" t="s">
        <v>133</v>
      </c>
      <c r="C277" s="2">
        <v>703.4907601</v>
      </c>
      <c r="D277" s="2" t="s">
        <v>134</v>
      </c>
    </row>
    <row r="278" ht="14.25" customHeight="1">
      <c r="A278" s="2">
        <v>54647.0</v>
      </c>
      <c r="B278" s="2" t="s">
        <v>133</v>
      </c>
      <c r="C278" s="2">
        <v>302.8172769</v>
      </c>
      <c r="D278" s="2" t="s">
        <v>131</v>
      </c>
    </row>
    <row r="279" ht="14.25" customHeight="1">
      <c r="A279" s="2">
        <v>54785.0</v>
      </c>
      <c r="B279" s="2" t="s">
        <v>133</v>
      </c>
      <c r="C279" s="2">
        <v>2776.112047</v>
      </c>
      <c r="D279" s="2" t="s">
        <v>131</v>
      </c>
    </row>
    <row r="280" ht="14.25" customHeight="1">
      <c r="A280" s="2">
        <v>54795.0</v>
      </c>
      <c r="B280" s="2" t="s">
        <v>130</v>
      </c>
      <c r="C280" s="2">
        <v>835.0</v>
      </c>
      <c r="D280" s="2" t="s">
        <v>131</v>
      </c>
    </row>
    <row r="281" ht="14.25" customHeight="1">
      <c r="A281" s="2">
        <v>54798.0</v>
      </c>
      <c r="B281" s="2" t="s">
        <v>130</v>
      </c>
      <c r="C281" s="2">
        <v>1667.4</v>
      </c>
      <c r="D281" s="2" t="s">
        <v>134</v>
      </c>
    </row>
    <row r="282" ht="14.25" customHeight="1">
      <c r="A282" s="2">
        <v>54803.0</v>
      </c>
      <c r="B282" s="2" t="s">
        <v>133</v>
      </c>
      <c r="C282" s="2">
        <v>1131.068295</v>
      </c>
      <c r="D282" s="2" t="s">
        <v>135</v>
      </c>
    </row>
    <row r="283" ht="14.25" customHeight="1">
      <c r="A283" s="2">
        <v>54933.0</v>
      </c>
      <c r="B283" s="2" t="s">
        <v>130</v>
      </c>
      <c r="C283" s="2">
        <v>619.2828575</v>
      </c>
      <c r="D283" s="2" t="s">
        <v>131</v>
      </c>
    </row>
    <row r="284" ht="14.25" customHeight="1">
      <c r="A284" s="2">
        <v>55549.0</v>
      </c>
      <c r="B284" s="2" t="s">
        <v>133</v>
      </c>
      <c r="C284" s="2">
        <v>3041.89772</v>
      </c>
      <c r="D284" s="2" t="s">
        <v>131</v>
      </c>
    </row>
    <row r="285" ht="14.25" customHeight="1">
      <c r="A285" s="2">
        <v>55564.0</v>
      </c>
      <c r="B285" s="2" t="s">
        <v>133</v>
      </c>
      <c r="C285" s="2">
        <v>1827.490285</v>
      </c>
      <c r="D285" s="2" t="s">
        <v>134</v>
      </c>
    </row>
    <row r="286" ht="14.25" customHeight="1">
      <c r="A286" s="2">
        <v>55658.0</v>
      </c>
      <c r="B286" s="2" t="s">
        <v>133</v>
      </c>
      <c r="C286" s="2">
        <v>3453.741564</v>
      </c>
      <c r="D286" s="2" t="s">
        <v>134</v>
      </c>
    </row>
    <row r="287" ht="14.25" customHeight="1">
      <c r="A287" s="2">
        <v>55695.0</v>
      </c>
      <c r="B287" s="2" t="s">
        <v>130</v>
      </c>
      <c r="C287" s="2">
        <v>3006.0</v>
      </c>
      <c r="D287" s="2" t="s">
        <v>131</v>
      </c>
    </row>
    <row r="288" ht="14.25" customHeight="1">
      <c r="A288" s="2">
        <v>55864.0</v>
      </c>
      <c r="B288" s="2" t="s">
        <v>133</v>
      </c>
      <c r="C288" s="2">
        <v>2894.421124</v>
      </c>
      <c r="D288" s="2" t="s">
        <v>134</v>
      </c>
    </row>
    <row r="289" ht="14.25" customHeight="1">
      <c r="A289" s="2">
        <v>55883.0</v>
      </c>
      <c r="B289" s="2" t="s">
        <v>133</v>
      </c>
      <c r="C289" s="2">
        <v>3689.409884</v>
      </c>
      <c r="D289" s="2" t="s">
        <v>131</v>
      </c>
    </row>
    <row r="290" ht="14.25" customHeight="1">
      <c r="A290" s="2">
        <v>55945.0</v>
      </c>
      <c r="B290" s="2" t="s">
        <v>133</v>
      </c>
      <c r="C290" s="2">
        <v>1554.407714</v>
      </c>
      <c r="D290" s="2" t="s">
        <v>131</v>
      </c>
    </row>
    <row r="291" ht="14.25" customHeight="1">
      <c r="A291" s="2">
        <v>56123.0</v>
      </c>
      <c r="B291" s="2" t="s">
        <v>133</v>
      </c>
      <c r="C291" s="2">
        <v>1276.965615</v>
      </c>
      <c r="D291" s="2" t="s">
        <v>131</v>
      </c>
    </row>
    <row r="292" ht="14.25" customHeight="1">
      <c r="A292" s="2">
        <v>56365.0</v>
      </c>
      <c r="B292" s="2" t="s">
        <v>133</v>
      </c>
      <c r="C292" s="2">
        <v>3737.87882</v>
      </c>
      <c r="D292" s="2" t="s">
        <v>131</v>
      </c>
    </row>
    <row r="293" ht="14.25" customHeight="1">
      <c r="A293" s="2">
        <v>56451.0</v>
      </c>
      <c r="B293" s="2" t="s">
        <v>130</v>
      </c>
      <c r="C293" s="2">
        <v>647.8150208</v>
      </c>
      <c r="D293" s="2" t="s">
        <v>131</v>
      </c>
    </row>
    <row r="294" ht="14.25" customHeight="1">
      <c r="A294" s="2">
        <v>56454.0</v>
      </c>
      <c r="B294" s="2" t="s">
        <v>130</v>
      </c>
      <c r="C294" s="2">
        <v>2555.439288</v>
      </c>
      <c r="D294" s="2" t="s">
        <v>134</v>
      </c>
    </row>
    <row r="295" ht="14.25" customHeight="1">
      <c r="A295" s="2">
        <v>56688.0</v>
      </c>
      <c r="B295" s="2" t="s">
        <v>130</v>
      </c>
      <c r="C295" s="2">
        <v>2923.0</v>
      </c>
      <c r="D295" s="2" t="s">
        <v>134</v>
      </c>
    </row>
    <row r="296" ht="14.25" customHeight="1">
      <c r="A296" s="2">
        <v>56795.0</v>
      </c>
      <c r="B296" s="2" t="s">
        <v>133</v>
      </c>
      <c r="C296" s="2">
        <v>3528.0</v>
      </c>
      <c r="D296" s="2" t="s">
        <v>131</v>
      </c>
    </row>
    <row r="297" ht="14.25" customHeight="1">
      <c r="A297" s="2">
        <v>57623.0</v>
      </c>
      <c r="B297" s="2" t="s">
        <v>133</v>
      </c>
      <c r="C297" s="2">
        <v>2399.30478</v>
      </c>
      <c r="D297" s="2" t="s">
        <v>131</v>
      </c>
    </row>
    <row r="298" ht="14.25" customHeight="1">
      <c r="A298" s="2">
        <v>57928.0</v>
      </c>
      <c r="B298" s="2" t="s">
        <v>133</v>
      </c>
      <c r="C298" s="2">
        <v>3061.0</v>
      </c>
      <c r="D298" s="2" t="s">
        <v>134</v>
      </c>
    </row>
    <row r="299" ht="14.25" customHeight="1">
      <c r="A299" s="2">
        <v>57980.0</v>
      </c>
      <c r="B299" s="2" t="s">
        <v>133</v>
      </c>
      <c r="C299" s="2">
        <v>3113.0</v>
      </c>
      <c r="D299" s="2" t="s">
        <v>134</v>
      </c>
    </row>
    <row r="300" ht="14.25" customHeight="1">
      <c r="A300" s="2">
        <v>58297.0</v>
      </c>
      <c r="B300" s="2" t="s">
        <v>133</v>
      </c>
      <c r="C300" s="2">
        <v>2412.471382</v>
      </c>
      <c r="D300" s="2" t="s">
        <v>131</v>
      </c>
    </row>
    <row r="301" ht="14.25" customHeight="1">
      <c r="A301" s="2">
        <v>58385.0</v>
      </c>
      <c r="B301" s="2" t="s">
        <v>133</v>
      </c>
      <c r="C301" s="2">
        <v>3002.883586</v>
      </c>
      <c r="D301" s="2" t="s">
        <v>131</v>
      </c>
    </row>
    <row r="302" ht="14.25" customHeight="1">
      <c r="A302" s="2">
        <v>58702.0</v>
      </c>
      <c r="B302" s="2" t="s">
        <v>133</v>
      </c>
      <c r="C302" s="2">
        <v>2888.607849</v>
      </c>
      <c r="D302" s="2" t="s">
        <v>134</v>
      </c>
    </row>
    <row r="303" ht="14.25" customHeight="1">
      <c r="A303" s="2">
        <v>58810.0</v>
      </c>
      <c r="B303" s="2" t="s">
        <v>133</v>
      </c>
      <c r="C303" s="2">
        <v>2972.0</v>
      </c>
      <c r="D303" s="2" t="s">
        <v>134</v>
      </c>
    </row>
    <row r="304" ht="14.25" customHeight="1">
      <c r="A304" s="2">
        <v>58818.0</v>
      </c>
      <c r="B304" s="2" t="s">
        <v>130</v>
      </c>
      <c r="C304" s="2">
        <v>1864.126506</v>
      </c>
      <c r="D304" s="2" t="s">
        <v>134</v>
      </c>
    </row>
    <row r="305" ht="14.25" customHeight="1">
      <c r="A305" s="2">
        <v>58868.0</v>
      </c>
      <c r="B305" s="2" t="s">
        <v>133</v>
      </c>
      <c r="C305" s="2">
        <v>1383.092011</v>
      </c>
      <c r="D305" s="2" t="s">
        <v>134</v>
      </c>
    </row>
    <row r="306" ht="14.25" customHeight="1">
      <c r="A306" s="2">
        <v>59176.0</v>
      </c>
      <c r="B306" s="2" t="s">
        <v>133</v>
      </c>
      <c r="C306" s="2">
        <v>713.2702077</v>
      </c>
      <c r="D306" s="2" t="s">
        <v>134</v>
      </c>
    </row>
    <row r="307" ht="14.25" customHeight="1">
      <c r="A307" s="2">
        <v>59558.0</v>
      </c>
      <c r="B307" s="2" t="s">
        <v>133</v>
      </c>
      <c r="C307" s="2">
        <v>2190.839883</v>
      </c>
      <c r="D307" s="2" t="s">
        <v>134</v>
      </c>
    </row>
    <row r="308" ht="14.25" customHeight="1">
      <c r="A308" s="2">
        <v>59870.0</v>
      </c>
      <c r="B308" s="2" t="s">
        <v>133</v>
      </c>
      <c r="C308" s="2">
        <v>536.0352373</v>
      </c>
      <c r="D308" s="2" t="s">
        <v>134</v>
      </c>
    </row>
    <row r="309" ht="14.25" customHeight="1">
      <c r="A309" s="2">
        <v>59928.0</v>
      </c>
      <c r="B309" s="2" t="s">
        <v>130</v>
      </c>
      <c r="C309" s="2">
        <v>2110.192258</v>
      </c>
      <c r="D309" s="2" t="s">
        <v>134</v>
      </c>
    </row>
    <row r="310" ht="14.25" customHeight="1">
      <c r="A310" s="2">
        <v>60075.0</v>
      </c>
      <c r="B310" s="2" t="s">
        <v>130</v>
      </c>
      <c r="C310" s="2">
        <v>2751.0</v>
      </c>
      <c r="D310" s="2" t="s">
        <v>131</v>
      </c>
    </row>
    <row r="311" ht="14.25" customHeight="1">
      <c r="A311" s="2">
        <v>60254.0</v>
      </c>
      <c r="B311" s="2" t="s">
        <v>133</v>
      </c>
      <c r="C311" s="2">
        <v>3217.310189</v>
      </c>
      <c r="D311" s="2" t="s">
        <v>134</v>
      </c>
    </row>
    <row r="312" ht="14.25" customHeight="1">
      <c r="A312" s="2">
        <v>60361.0</v>
      </c>
      <c r="B312" s="2" t="s">
        <v>133</v>
      </c>
      <c r="C312" s="2">
        <v>2341.702049</v>
      </c>
      <c r="D312" s="2" t="s">
        <v>135</v>
      </c>
    </row>
    <row r="313" ht="14.25" customHeight="1">
      <c r="A313" s="2">
        <v>60442.0</v>
      </c>
      <c r="B313" s="2" t="s">
        <v>133</v>
      </c>
      <c r="C313" s="2">
        <v>3055.021122</v>
      </c>
      <c r="D313" s="2" t="s">
        <v>134</v>
      </c>
    </row>
    <row r="314" ht="14.25" customHeight="1">
      <c r="A314" s="2">
        <v>60468.0</v>
      </c>
      <c r="B314" s="2" t="s">
        <v>130</v>
      </c>
      <c r="C314" s="2">
        <v>2538.717852</v>
      </c>
      <c r="D314" s="2" t="s">
        <v>134</v>
      </c>
    </row>
    <row r="315" ht="14.25" customHeight="1">
      <c r="A315" s="2">
        <v>60636.0</v>
      </c>
      <c r="B315" s="2" t="s">
        <v>130</v>
      </c>
      <c r="C315" s="2">
        <v>3498.654149</v>
      </c>
      <c r="D315" s="2" t="s">
        <v>134</v>
      </c>
    </row>
    <row r="316" ht="14.25" customHeight="1">
      <c r="A316" s="2">
        <v>61517.0</v>
      </c>
      <c r="B316" s="2" t="s">
        <v>133</v>
      </c>
      <c r="C316" s="2">
        <v>1903.070303</v>
      </c>
      <c r="D316" s="2" t="s">
        <v>131</v>
      </c>
    </row>
    <row r="317" ht="14.25" customHeight="1">
      <c r="A317" s="2">
        <v>61698.0</v>
      </c>
      <c r="B317" s="2" t="s">
        <v>130</v>
      </c>
      <c r="C317" s="2">
        <v>648.0</v>
      </c>
      <c r="D317" s="2" t="s">
        <v>134</v>
      </c>
    </row>
    <row r="318" ht="14.25" customHeight="1">
      <c r="A318" s="2">
        <v>61788.0</v>
      </c>
      <c r="B318" s="2" t="s">
        <v>130</v>
      </c>
      <c r="C318" s="2">
        <v>1044.506586</v>
      </c>
      <c r="D318" s="2" t="s">
        <v>134</v>
      </c>
    </row>
    <row r="319" ht="14.25" customHeight="1">
      <c r="A319" s="2">
        <v>61820.0</v>
      </c>
      <c r="B319" s="2" t="s">
        <v>133</v>
      </c>
      <c r="C319" s="2">
        <v>1768.086192</v>
      </c>
      <c r="D319" s="2" t="s">
        <v>134</v>
      </c>
    </row>
    <row r="320" ht="14.25" customHeight="1">
      <c r="A320" s="2">
        <v>62028.0</v>
      </c>
      <c r="B320" s="2" t="s">
        <v>130</v>
      </c>
      <c r="C320" s="2">
        <v>3516.66</v>
      </c>
      <c r="D320" s="2" t="s">
        <v>134</v>
      </c>
    </row>
    <row r="321" ht="14.25" customHeight="1">
      <c r="A321" s="2">
        <v>62181.0</v>
      </c>
      <c r="B321" s="2" t="s">
        <v>130</v>
      </c>
      <c r="C321" s="2">
        <v>3367.584937</v>
      </c>
      <c r="D321" s="2" t="s">
        <v>135</v>
      </c>
    </row>
    <row r="322" ht="14.25" customHeight="1">
      <c r="A322" s="2">
        <v>62344.0</v>
      </c>
      <c r="B322" s="2" t="s">
        <v>133</v>
      </c>
      <c r="C322" s="2">
        <v>1938.998996</v>
      </c>
      <c r="D322" s="2" t="s">
        <v>134</v>
      </c>
    </row>
    <row r="323" ht="14.25" customHeight="1">
      <c r="A323" s="2">
        <v>62430.0</v>
      </c>
      <c r="B323" s="2" t="s">
        <v>130</v>
      </c>
      <c r="C323" s="2">
        <v>1775.784401</v>
      </c>
      <c r="D323" s="2" t="s">
        <v>134</v>
      </c>
    </row>
    <row r="324" ht="14.25" customHeight="1">
      <c r="A324" s="2">
        <v>62622.0</v>
      </c>
      <c r="B324" s="2" t="s">
        <v>130</v>
      </c>
      <c r="C324" s="2">
        <v>1106.6</v>
      </c>
      <c r="D324" s="2" t="s">
        <v>134</v>
      </c>
    </row>
    <row r="325" ht="14.25" customHeight="1">
      <c r="A325" s="2">
        <v>62724.0</v>
      </c>
      <c r="B325" s="2" t="s">
        <v>130</v>
      </c>
      <c r="C325" s="2">
        <v>3208.049007</v>
      </c>
      <c r="D325" s="2" t="s">
        <v>134</v>
      </c>
    </row>
    <row r="326" ht="14.25" customHeight="1">
      <c r="A326" s="2">
        <v>62792.0</v>
      </c>
      <c r="B326" s="2" t="s">
        <v>133</v>
      </c>
      <c r="C326" s="2">
        <v>1100.415022</v>
      </c>
      <c r="D326" s="2" t="s">
        <v>134</v>
      </c>
    </row>
    <row r="327" ht="14.25" customHeight="1">
      <c r="A327" s="2">
        <v>62812.0</v>
      </c>
      <c r="B327" s="2" t="s">
        <v>133</v>
      </c>
      <c r="C327" s="2">
        <v>616.9105459</v>
      </c>
      <c r="D327" s="2" t="s">
        <v>134</v>
      </c>
    </row>
    <row r="328" ht="14.25" customHeight="1">
      <c r="A328" s="2">
        <v>62892.0</v>
      </c>
      <c r="B328" s="2" t="s">
        <v>130</v>
      </c>
      <c r="C328" s="2">
        <v>2826.98</v>
      </c>
      <c r="D328" s="2" t="s">
        <v>134</v>
      </c>
    </row>
    <row r="329" ht="14.25" customHeight="1">
      <c r="A329" s="2">
        <v>63214.0</v>
      </c>
      <c r="B329" s="2" t="s">
        <v>133</v>
      </c>
      <c r="C329" s="2">
        <v>1518.0</v>
      </c>
      <c r="D329" s="2" t="s">
        <v>134</v>
      </c>
    </row>
    <row r="330" ht="14.25" customHeight="1">
      <c r="A330" s="2">
        <v>63343.0</v>
      </c>
      <c r="B330" s="2" t="s">
        <v>133</v>
      </c>
      <c r="C330" s="2">
        <v>1478.935218</v>
      </c>
      <c r="D330" s="2" t="s">
        <v>135</v>
      </c>
    </row>
    <row r="331" ht="14.25" customHeight="1">
      <c r="A331" s="2">
        <v>63475.0</v>
      </c>
      <c r="B331" s="2" t="s">
        <v>133</v>
      </c>
      <c r="C331" s="2">
        <v>3257.667273</v>
      </c>
      <c r="D331" s="2" t="s">
        <v>131</v>
      </c>
    </row>
    <row r="332" ht="14.25" customHeight="1">
      <c r="A332" s="2">
        <v>63529.0</v>
      </c>
      <c r="B332" s="2" t="s">
        <v>133</v>
      </c>
      <c r="C332" s="2">
        <v>3440.873358</v>
      </c>
      <c r="D332" s="2" t="s">
        <v>131</v>
      </c>
    </row>
    <row r="333" ht="14.25" customHeight="1">
      <c r="A333" s="2">
        <v>63604.0</v>
      </c>
      <c r="B333" s="2" t="s">
        <v>133</v>
      </c>
      <c r="C333" s="2">
        <v>1872.328192</v>
      </c>
      <c r="D333" s="2" t="s">
        <v>134</v>
      </c>
    </row>
    <row r="334" ht="14.25" customHeight="1">
      <c r="A334" s="2">
        <v>63768.0</v>
      </c>
      <c r="B334" s="2" t="s">
        <v>130</v>
      </c>
      <c r="C334" s="2">
        <v>392.07</v>
      </c>
      <c r="D334" s="2" t="s">
        <v>134</v>
      </c>
    </row>
    <row r="335" ht="14.25" customHeight="1">
      <c r="A335" s="2">
        <v>64039.0</v>
      </c>
      <c r="B335" s="2" t="s">
        <v>133</v>
      </c>
      <c r="C335" s="2">
        <v>2494.234043</v>
      </c>
      <c r="D335" s="2" t="s">
        <v>131</v>
      </c>
    </row>
    <row r="336" ht="14.25" customHeight="1">
      <c r="A336" s="2">
        <v>64061.0</v>
      </c>
      <c r="B336" s="2" t="s">
        <v>133</v>
      </c>
      <c r="C336" s="2">
        <v>1860.0</v>
      </c>
      <c r="D336" s="2" t="s">
        <v>131</v>
      </c>
    </row>
    <row r="337" ht="14.25" customHeight="1">
      <c r="A337" s="2">
        <v>64104.0</v>
      </c>
      <c r="B337" s="2" t="s">
        <v>130</v>
      </c>
      <c r="C337" s="2">
        <v>618.29</v>
      </c>
      <c r="D337" s="2" t="s">
        <v>134</v>
      </c>
    </row>
    <row r="338" ht="14.25" customHeight="1">
      <c r="A338" s="2">
        <v>64570.0</v>
      </c>
      <c r="B338" s="2" t="s">
        <v>133</v>
      </c>
      <c r="C338" s="2">
        <v>1762.699024</v>
      </c>
      <c r="D338" s="2" t="s">
        <v>134</v>
      </c>
    </row>
    <row r="339" ht="14.25" customHeight="1">
      <c r="A339" s="2">
        <v>64809.0</v>
      </c>
      <c r="B339" s="2" t="s">
        <v>130</v>
      </c>
      <c r="C339" s="2">
        <v>936.3159872</v>
      </c>
      <c r="D339" s="2" t="s">
        <v>131</v>
      </c>
    </row>
    <row r="340" ht="14.25" customHeight="1">
      <c r="A340" s="2">
        <v>64834.0</v>
      </c>
      <c r="B340" s="2" t="s">
        <v>133</v>
      </c>
      <c r="C340" s="2">
        <v>2984.987883</v>
      </c>
      <c r="D340" s="2" t="s">
        <v>134</v>
      </c>
    </row>
    <row r="341" ht="14.25" customHeight="1">
      <c r="A341" s="2">
        <v>64842.0</v>
      </c>
      <c r="B341" s="2" t="s">
        <v>130</v>
      </c>
      <c r="C341" s="2">
        <v>1729.68</v>
      </c>
      <c r="D341" s="2" t="s">
        <v>134</v>
      </c>
    </row>
    <row r="342" ht="14.25" customHeight="1">
      <c r="A342" s="2">
        <v>65001.0</v>
      </c>
      <c r="B342" s="2" t="s">
        <v>130</v>
      </c>
      <c r="C342" s="2">
        <v>2071.24564</v>
      </c>
      <c r="D342" s="2" t="s">
        <v>131</v>
      </c>
    </row>
    <row r="343" ht="14.25" customHeight="1">
      <c r="A343" s="2">
        <v>65086.0</v>
      </c>
      <c r="B343" s="2" t="s">
        <v>133</v>
      </c>
      <c r="C343" s="2">
        <v>2792.0</v>
      </c>
      <c r="D343" s="2" t="s">
        <v>134</v>
      </c>
    </row>
    <row r="344" ht="14.25" customHeight="1">
      <c r="A344" s="2">
        <v>65528.0</v>
      </c>
      <c r="B344" s="2" t="s">
        <v>133</v>
      </c>
      <c r="C344" s="2">
        <v>1992.194366</v>
      </c>
      <c r="D344" s="2" t="s">
        <v>134</v>
      </c>
    </row>
    <row r="345" ht="14.25" customHeight="1">
      <c r="A345" s="2">
        <v>65737.0</v>
      </c>
      <c r="B345" s="2" t="s">
        <v>133</v>
      </c>
      <c r="C345" s="2">
        <v>1611.383898</v>
      </c>
      <c r="D345" s="2" t="s">
        <v>135</v>
      </c>
    </row>
    <row r="346" ht="14.25" customHeight="1">
      <c r="A346" s="2">
        <v>65761.0</v>
      </c>
      <c r="B346" s="2" t="s">
        <v>133</v>
      </c>
      <c r="C346" s="2">
        <v>810.8502068</v>
      </c>
      <c r="D346" s="2" t="s">
        <v>131</v>
      </c>
    </row>
    <row r="347" ht="14.25" customHeight="1">
      <c r="A347" s="2">
        <v>65841.0</v>
      </c>
      <c r="B347" s="2" t="s">
        <v>130</v>
      </c>
      <c r="C347" s="2">
        <v>2535.89</v>
      </c>
      <c r="D347" s="2" t="s">
        <v>131</v>
      </c>
    </row>
    <row r="348" ht="14.25" customHeight="1">
      <c r="A348" s="2">
        <v>66742.0</v>
      </c>
      <c r="B348" s="2" t="s">
        <v>133</v>
      </c>
      <c r="C348" s="2">
        <v>1593.078881</v>
      </c>
      <c r="D348" s="2" t="s">
        <v>134</v>
      </c>
    </row>
    <row r="349" ht="14.25" customHeight="1">
      <c r="A349" s="2">
        <v>67688.0</v>
      </c>
      <c r="B349" s="2" t="s">
        <v>133</v>
      </c>
      <c r="C349" s="2">
        <v>1798.508303</v>
      </c>
      <c r="D349" s="2" t="s">
        <v>134</v>
      </c>
    </row>
    <row r="350" ht="14.25" customHeight="1">
      <c r="A350" s="2">
        <v>67851.0</v>
      </c>
      <c r="B350" s="2" t="s">
        <v>130</v>
      </c>
      <c r="C350" s="2">
        <v>412.4536812</v>
      </c>
      <c r="D350" s="2" t="s">
        <v>135</v>
      </c>
    </row>
    <row r="351" ht="14.25" customHeight="1">
      <c r="A351" s="2">
        <v>68058.0</v>
      </c>
      <c r="B351" s="2" t="s">
        <v>130</v>
      </c>
      <c r="C351" s="2">
        <v>1823.470013</v>
      </c>
      <c r="D351" s="2" t="s">
        <v>134</v>
      </c>
    </row>
    <row r="352" ht="14.25" customHeight="1">
      <c r="A352" s="2">
        <v>68187.0</v>
      </c>
      <c r="B352" s="2" t="s">
        <v>130</v>
      </c>
      <c r="C352" s="2">
        <v>2016.76</v>
      </c>
      <c r="D352" s="2" t="s">
        <v>135</v>
      </c>
    </row>
    <row r="353" ht="14.25" customHeight="1">
      <c r="A353" s="2">
        <v>68203.0</v>
      </c>
      <c r="B353" s="2" t="s">
        <v>133</v>
      </c>
      <c r="C353" s="2">
        <v>1363.924092</v>
      </c>
      <c r="D353" s="2" t="s">
        <v>131</v>
      </c>
    </row>
    <row r="354" ht="14.25" customHeight="1">
      <c r="A354" s="2">
        <v>68236.0</v>
      </c>
      <c r="B354" s="2" t="s">
        <v>133</v>
      </c>
      <c r="C354" s="2">
        <v>2664.743275</v>
      </c>
      <c r="D354" s="2" t="s">
        <v>134</v>
      </c>
    </row>
    <row r="355" ht="14.25" customHeight="1">
      <c r="A355" s="2">
        <v>68443.0</v>
      </c>
      <c r="B355" s="2" t="s">
        <v>133</v>
      </c>
      <c r="C355" s="2">
        <v>3434.522508</v>
      </c>
      <c r="D355" s="2" t="s">
        <v>131</v>
      </c>
    </row>
    <row r="356" ht="14.25" customHeight="1">
      <c r="A356" s="2">
        <v>68474.0</v>
      </c>
      <c r="B356" s="2" t="s">
        <v>133</v>
      </c>
      <c r="C356" s="2">
        <v>3407.605611</v>
      </c>
      <c r="D356" s="2" t="s">
        <v>134</v>
      </c>
    </row>
    <row r="357" ht="14.25" customHeight="1">
      <c r="A357" s="2">
        <v>68495.0</v>
      </c>
      <c r="B357" s="2" t="s">
        <v>133</v>
      </c>
      <c r="C357" s="2">
        <v>3318.635537</v>
      </c>
      <c r="D357" s="2" t="s">
        <v>135</v>
      </c>
    </row>
    <row r="358" ht="14.25" customHeight="1">
      <c r="A358" s="2">
        <v>68800.0</v>
      </c>
      <c r="B358" s="2" t="s">
        <v>133</v>
      </c>
      <c r="C358" s="2">
        <v>2662.878121</v>
      </c>
      <c r="D358" s="2" t="s">
        <v>134</v>
      </c>
    </row>
    <row r="359" ht="14.25" customHeight="1">
      <c r="A359" s="2">
        <v>68956.0</v>
      </c>
      <c r="B359" s="2" t="s">
        <v>133</v>
      </c>
      <c r="C359" s="2">
        <v>1380.170868</v>
      </c>
      <c r="D359" s="2" t="s">
        <v>134</v>
      </c>
    </row>
    <row r="360" ht="14.25" customHeight="1">
      <c r="A360" s="2">
        <v>69012.0</v>
      </c>
      <c r="B360" s="2" t="s">
        <v>130</v>
      </c>
      <c r="C360" s="2">
        <v>3432.45335</v>
      </c>
      <c r="D360" s="2" t="s">
        <v>134</v>
      </c>
    </row>
    <row r="361" ht="14.25" customHeight="1">
      <c r="A361" s="2">
        <v>69015.0</v>
      </c>
      <c r="B361" s="2" t="s">
        <v>130</v>
      </c>
      <c r="C361" s="2">
        <v>1575.194516</v>
      </c>
      <c r="D361" s="2" t="s">
        <v>131</v>
      </c>
    </row>
    <row r="362" ht="14.25" customHeight="1">
      <c r="A362" s="2">
        <v>69589.0</v>
      </c>
      <c r="B362" s="2" t="s">
        <v>133</v>
      </c>
      <c r="C362" s="2">
        <v>1976.486792</v>
      </c>
      <c r="D362" s="2" t="s">
        <v>131</v>
      </c>
    </row>
    <row r="363" ht="14.25" customHeight="1">
      <c r="A363" s="2">
        <v>69659.0</v>
      </c>
      <c r="B363" s="2" t="s">
        <v>133</v>
      </c>
      <c r="C363" s="2">
        <v>732.1270987</v>
      </c>
      <c r="D363" s="2" t="s">
        <v>131</v>
      </c>
    </row>
    <row r="364" ht="14.25" customHeight="1">
      <c r="A364" s="2">
        <v>69672.0</v>
      </c>
      <c r="B364" s="2" t="s">
        <v>130</v>
      </c>
      <c r="C364" s="2">
        <v>2777.49</v>
      </c>
      <c r="D364" s="2" t="s">
        <v>134</v>
      </c>
    </row>
    <row r="365" ht="14.25" customHeight="1">
      <c r="A365" s="2">
        <v>69781.0</v>
      </c>
      <c r="B365" s="2" t="s">
        <v>133</v>
      </c>
      <c r="C365" s="2">
        <v>1405.0</v>
      </c>
      <c r="D365" s="2" t="s">
        <v>131</v>
      </c>
    </row>
    <row r="366" ht="14.25" customHeight="1">
      <c r="A366" s="2">
        <v>69811.0</v>
      </c>
      <c r="B366" s="2" t="s">
        <v>133</v>
      </c>
      <c r="C366" s="2">
        <v>439.6467495</v>
      </c>
      <c r="D366" s="2" t="s">
        <v>135</v>
      </c>
    </row>
    <row r="367" ht="14.25" customHeight="1">
      <c r="A367" s="2">
        <v>70565.0</v>
      </c>
      <c r="B367" s="2" t="s">
        <v>133</v>
      </c>
      <c r="C367" s="2">
        <v>1330.318454</v>
      </c>
      <c r="D367" s="2" t="s">
        <v>131</v>
      </c>
    </row>
    <row r="368" ht="14.25" customHeight="1">
      <c r="A368" s="2">
        <v>70870.0</v>
      </c>
      <c r="B368" s="2" t="s">
        <v>133</v>
      </c>
      <c r="C368" s="2">
        <v>2173.741671</v>
      </c>
      <c r="D368" s="2" t="s">
        <v>134</v>
      </c>
    </row>
    <row r="369" ht="14.25" customHeight="1">
      <c r="A369" s="2">
        <v>70902.0</v>
      </c>
      <c r="B369" s="2" t="s">
        <v>130</v>
      </c>
      <c r="C369" s="2">
        <v>256.0</v>
      </c>
      <c r="D369" s="2" t="s">
        <v>134</v>
      </c>
    </row>
    <row r="370" ht="14.25" customHeight="1">
      <c r="A370" s="2">
        <v>71162.0</v>
      </c>
      <c r="B370" s="2" t="s">
        <v>133</v>
      </c>
      <c r="C370" s="2">
        <v>1743.883677</v>
      </c>
      <c r="D370" s="2" t="s">
        <v>134</v>
      </c>
    </row>
    <row r="371" ht="14.25" customHeight="1">
      <c r="A371" s="2">
        <v>71395.0</v>
      </c>
      <c r="B371" s="2" t="s">
        <v>133</v>
      </c>
      <c r="C371" s="2">
        <v>3301.0</v>
      </c>
      <c r="D371" s="2" t="s">
        <v>131</v>
      </c>
    </row>
    <row r="372" ht="14.25" customHeight="1">
      <c r="A372" s="2">
        <v>71397.0</v>
      </c>
      <c r="B372" s="2" t="s">
        <v>130</v>
      </c>
      <c r="C372" s="2">
        <v>506.5595238</v>
      </c>
      <c r="D372" s="2" t="s">
        <v>131</v>
      </c>
    </row>
    <row r="373" ht="14.25" customHeight="1">
      <c r="A373" s="2">
        <v>71572.0</v>
      </c>
      <c r="B373" s="2" t="s">
        <v>133</v>
      </c>
      <c r="C373" s="2">
        <v>372.0</v>
      </c>
      <c r="D373" s="2" t="s">
        <v>134</v>
      </c>
    </row>
    <row r="374" ht="14.25" customHeight="1">
      <c r="A374" s="2">
        <v>71667.0</v>
      </c>
      <c r="B374" s="2" t="s">
        <v>130</v>
      </c>
      <c r="C374" s="2">
        <v>1541.404891</v>
      </c>
      <c r="D374" s="2" t="s">
        <v>131</v>
      </c>
    </row>
    <row r="375" ht="14.25" customHeight="1">
      <c r="A375" s="2">
        <v>71730.0</v>
      </c>
      <c r="B375" s="2" t="s">
        <v>130</v>
      </c>
      <c r="C375" s="2">
        <v>2945.0</v>
      </c>
      <c r="D375" s="2" t="s">
        <v>134</v>
      </c>
    </row>
    <row r="376" ht="14.25" customHeight="1">
      <c r="A376" s="2">
        <v>71739.0</v>
      </c>
      <c r="B376" s="2" t="s">
        <v>130</v>
      </c>
      <c r="C376" s="2">
        <v>1422.0</v>
      </c>
      <c r="D376" s="2" t="s">
        <v>131</v>
      </c>
    </row>
    <row r="377" ht="14.25" customHeight="1">
      <c r="A377" s="2">
        <v>71989.0</v>
      </c>
      <c r="B377" s="2" t="s">
        <v>133</v>
      </c>
      <c r="C377" s="2">
        <v>1667.250097</v>
      </c>
      <c r="D377" s="2" t="s">
        <v>131</v>
      </c>
    </row>
    <row r="378" ht="14.25" customHeight="1">
      <c r="A378" s="2">
        <v>72243.0</v>
      </c>
      <c r="B378" s="2" t="s">
        <v>130</v>
      </c>
      <c r="C378" s="2">
        <v>630.65</v>
      </c>
      <c r="D378" s="2" t="s">
        <v>131</v>
      </c>
    </row>
    <row r="379" ht="14.25" customHeight="1">
      <c r="A379" s="2">
        <v>72369.0</v>
      </c>
      <c r="B379" s="2" t="s">
        <v>130</v>
      </c>
      <c r="C379" s="2">
        <v>1246.34</v>
      </c>
      <c r="D379" s="2" t="s">
        <v>131</v>
      </c>
    </row>
    <row r="380" ht="14.25" customHeight="1">
      <c r="A380" s="2">
        <v>72557.0</v>
      </c>
      <c r="B380" s="2" t="s">
        <v>133</v>
      </c>
      <c r="C380" s="2">
        <v>279.8640186</v>
      </c>
      <c r="D380" s="2" t="s">
        <v>131</v>
      </c>
    </row>
    <row r="381" ht="14.25" customHeight="1">
      <c r="A381" s="2">
        <v>72758.0</v>
      </c>
      <c r="B381" s="2" t="s">
        <v>133</v>
      </c>
      <c r="C381" s="2">
        <v>1231.0</v>
      </c>
      <c r="D381" s="2" t="s">
        <v>134</v>
      </c>
    </row>
    <row r="382" ht="14.25" customHeight="1">
      <c r="A382" s="2">
        <v>73108.0</v>
      </c>
      <c r="B382" s="2" t="s">
        <v>133</v>
      </c>
      <c r="C382" s="2">
        <v>3347.640851</v>
      </c>
      <c r="D382" s="2" t="s">
        <v>134</v>
      </c>
    </row>
    <row r="383" ht="14.25" customHeight="1">
      <c r="A383" s="2">
        <v>73200.0</v>
      </c>
      <c r="B383" s="2" t="s">
        <v>130</v>
      </c>
      <c r="C383" s="2">
        <v>2891.51</v>
      </c>
      <c r="D383" s="2" t="s">
        <v>134</v>
      </c>
    </row>
    <row r="384" ht="14.25" customHeight="1">
      <c r="A384" s="2">
        <v>73272.0</v>
      </c>
      <c r="B384" s="2" t="s">
        <v>130</v>
      </c>
      <c r="C384" s="2">
        <v>524.0</v>
      </c>
      <c r="D384" s="2" t="s">
        <v>134</v>
      </c>
    </row>
    <row r="385" ht="14.25" customHeight="1">
      <c r="A385" s="2">
        <v>73476.0</v>
      </c>
      <c r="B385" s="2" t="s">
        <v>130</v>
      </c>
      <c r="C385" s="2">
        <v>519.66</v>
      </c>
      <c r="D385" s="2" t="s">
        <v>134</v>
      </c>
    </row>
    <row r="386" ht="14.25" customHeight="1">
      <c r="A386" s="2">
        <v>73751.0</v>
      </c>
      <c r="B386" s="2" t="s">
        <v>133</v>
      </c>
      <c r="C386" s="2">
        <v>3202.158479</v>
      </c>
      <c r="D386" s="2" t="s">
        <v>131</v>
      </c>
    </row>
    <row r="387" ht="14.25" customHeight="1">
      <c r="A387" s="2">
        <v>73898.0</v>
      </c>
      <c r="B387" s="2" t="s">
        <v>133</v>
      </c>
      <c r="C387" s="2">
        <v>1043.0</v>
      </c>
      <c r="D387" s="2" t="s">
        <v>134</v>
      </c>
    </row>
    <row r="388" ht="14.25" customHeight="1">
      <c r="A388" s="2">
        <v>74005.0</v>
      </c>
      <c r="B388" s="2" t="s">
        <v>133</v>
      </c>
      <c r="C388" s="2">
        <v>2875.219583</v>
      </c>
      <c r="D388" s="2" t="s">
        <v>131</v>
      </c>
    </row>
    <row r="389" ht="14.25" customHeight="1">
      <c r="A389" s="2">
        <v>74022.0</v>
      </c>
      <c r="B389" s="2" t="s">
        <v>130</v>
      </c>
      <c r="C389" s="2">
        <v>2017.22</v>
      </c>
      <c r="D389" s="2" t="s">
        <v>134</v>
      </c>
    </row>
    <row r="390" ht="14.25" customHeight="1">
      <c r="A390" s="2">
        <v>74196.0</v>
      </c>
      <c r="B390" s="2" t="s">
        <v>130</v>
      </c>
      <c r="C390" s="2">
        <v>755.6467333</v>
      </c>
      <c r="D390" s="2" t="s">
        <v>134</v>
      </c>
    </row>
    <row r="391" ht="14.25" customHeight="1">
      <c r="A391" s="2">
        <v>74428.0</v>
      </c>
      <c r="B391" s="2" t="s">
        <v>133</v>
      </c>
      <c r="C391" s="2">
        <v>666.8188344</v>
      </c>
      <c r="D391" s="2" t="s">
        <v>134</v>
      </c>
    </row>
    <row r="392" ht="14.25" customHeight="1">
      <c r="A392" s="2">
        <v>74725.0</v>
      </c>
      <c r="B392" s="2" t="s">
        <v>133</v>
      </c>
      <c r="C392" s="2">
        <v>1580.09265</v>
      </c>
      <c r="D392" s="2" t="s">
        <v>135</v>
      </c>
    </row>
    <row r="393" ht="14.25" customHeight="1">
      <c r="A393" s="2">
        <v>74954.0</v>
      </c>
      <c r="B393" s="2" t="s">
        <v>133</v>
      </c>
      <c r="C393" s="2">
        <v>1939.441393</v>
      </c>
      <c r="D393" s="2" t="s">
        <v>134</v>
      </c>
    </row>
    <row r="394" ht="14.25" customHeight="1">
      <c r="A394" s="2">
        <v>75268.0</v>
      </c>
      <c r="B394" s="2" t="s">
        <v>133</v>
      </c>
      <c r="C394" s="2">
        <v>3154.0</v>
      </c>
      <c r="D394" s="2" t="s">
        <v>134</v>
      </c>
    </row>
    <row r="395" ht="14.25" customHeight="1">
      <c r="A395" s="2">
        <v>75391.0</v>
      </c>
      <c r="B395" s="2" t="s">
        <v>133</v>
      </c>
      <c r="C395" s="2">
        <v>2747.43121</v>
      </c>
      <c r="D395" s="2" t="s">
        <v>131</v>
      </c>
    </row>
    <row r="396" ht="14.25" customHeight="1">
      <c r="A396" s="2">
        <v>75397.0</v>
      </c>
      <c r="B396" s="2" t="s">
        <v>133</v>
      </c>
      <c r="C396" s="2">
        <v>1714.699355</v>
      </c>
      <c r="D396" s="2" t="s">
        <v>135</v>
      </c>
    </row>
    <row r="397" ht="14.25" customHeight="1">
      <c r="A397" s="2">
        <v>75442.0</v>
      </c>
      <c r="B397" s="2" t="s">
        <v>133</v>
      </c>
      <c r="C397" s="2">
        <v>1756.888003</v>
      </c>
      <c r="D397" s="2" t="s">
        <v>134</v>
      </c>
    </row>
    <row r="398" ht="14.25" customHeight="1">
      <c r="A398" s="2">
        <v>75455.0</v>
      </c>
      <c r="B398" s="2" t="s">
        <v>133</v>
      </c>
      <c r="C398" s="2">
        <v>821.0</v>
      </c>
      <c r="D398" s="2" t="s">
        <v>131</v>
      </c>
    </row>
    <row r="399" ht="14.25" customHeight="1">
      <c r="A399" s="2">
        <v>75493.0</v>
      </c>
      <c r="B399" s="2" t="s">
        <v>133</v>
      </c>
      <c r="C399" s="2">
        <v>459.7725947</v>
      </c>
      <c r="D399" s="2" t="s">
        <v>131</v>
      </c>
    </row>
    <row r="400" ht="14.25" customHeight="1">
      <c r="A400" s="2">
        <v>75558.0</v>
      </c>
      <c r="B400" s="2" t="s">
        <v>130</v>
      </c>
      <c r="C400" s="2">
        <v>1305.98</v>
      </c>
      <c r="D400" s="2" t="s">
        <v>134</v>
      </c>
    </row>
    <row r="401" ht="14.25" customHeight="1">
      <c r="A401" s="2">
        <v>75784.0</v>
      </c>
      <c r="B401" s="2" t="s">
        <v>133</v>
      </c>
      <c r="C401" s="2">
        <v>2412.401824</v>
      </c>
      <c r="D401" s="2" t="s">
        <v>134</v>
      </c>
    </row>
    <row r="402" ht="14.25" customHeight="1">
      <c r="A402" s="2">
        <v>76337.0</v>
      </c>
      <c r="B402" s="2" t="s">
        <v>133</v>
      </c>
      <c r="C402" s="2">
        <v>1783.959266</v>
      </c>
      <c r="D402" s="2" t="s">
        <v>131</v>
      </c>
    </row>
    <row r="403" ht="14.25" customHeight="1">
      <c r="A403" s="2">
        <v>76382.0</v>
      </c>
      <c r="B403" s="2" t="s">
        <v>133</v>
      </c>
      <c r="C403" s="2">
        <v>3715.928671</v>
      </c>
      <c r="D403" s="2" t="s">
        <v>134</v>
      </c>
    </row>
    <row r="404" ht="14.25" customHeight="1">
      <c r="A404" s="2">
        <v>77227.0</v>
      </c>
      <c r="B404" s="2" t="s">
        <v>133</v>
      </c>
      <c r="C404" s="2">
        <v>1645.612297</v>
      </c>
      <c r="D404" s="2" t="s">
        <v>131</v>
      </c>
    </row>
    <row r="405" ht="14.25" customHeight="1">
      <c r="A405" s="2">
        <v>77755.0</v>
      </c>
      <c r="B405" s="2" t="s">
        <v>133</v>
      </c>
      <c r="C405" s="2">
        <v>1354.337703</v>
      </c>
      <c r="D405" s="2" t="s">
        <v>131</v>
      </c>
    </row>
    <row r="406" ht="14.25" customHeight="1">
      <c r="A406" s="2">
        <v>77800.0</v>
      </c>
      <c r="B406" s="2" t="s">
        <v>133</v>
      </c>
      <c r="C406" s="2">
        <v>1223.0</v>
      </c>
      <c r="D406" s="2" t="s">
        <v>134</v>
      </c>
    </row>
    <row r="407" ht="14.25" customHeight="1">
      <c r="A407" s="2">
        <v>77922.0</v>
      </c>
      <c r="B407" s="2" t="s">
        <v>130</v>
      </c>
      <c r="C407" s="2">
        <v>511.24</v>
      </c>
      <c r="D407" s="2" t="s">
        <v>134</v>
      </c>
    </row>
    <row r="408" ht="14.25" customHeight="1">
      <c r="A408" s="2">
        <v>78042.0</v>
      </c>
      <c r="B408" s="2" t="s">
        <v>130</v>
      </c>
      <c r="C408" s="2">
        <v>356.99</v>
      </c>
      <c r="D408" s="2" t="s">
        <v>134</v>
      </c>
    </row>
    <row r="409" ht="14.25" customHeight="1">
      <c r="A409" s="2">
        <v>78131.0</v>
      </c>
      <c r="B409" s="2" t="s">
        <v>133</v>
      </c>
      <c r="C409" s="2">
        <v>1538.0</v>
      </c>
      <c r="D409" s="2" t="s">
        <v>131</v>
      </c>
    </row>
    <row r="410" ht="14.25" customHeight="1">
      <c r="A410" s="2">
        <v>78259.0</v>
      </c>
      <c r="B410" s="2" t="s">
        <v>133</v>
      </c>
      <c r="C410" s="2">
        <v>1327.806111</v>
      </c>
      <c r="D410" s="2" t="s">
        <v>131</v>
      </c>
    </row>
    <row r="411" ht="14.25" customHeight="1">
      <c r="A411" s="2">
        <v>78406.0</v>
      </c>
      <c r="B411" s="2" t="s">
        <v>133</v>
      </c>
      <c r="C411" s="2">
        <v>396.0</v>
      </c>
      <c r="D411" s="2" t="s">
        <v>134</v>
      </c>
    </row>
    <row r="412" ht="14.25" customHeight="1">
      <c r="A412" s="2">
        <v>78609.0</v>
      </c>
      <c r="B412" s="2" t="s">
        <v>130</v>
      </c>
      <c r="C412" s="2">
        <v>495.69</v>
      </c>
      <c r="D412" s="2" t="s">
        <v>131</v>
      </c>
    </row>
    <row r="413" ht="14.25" customHeight="1">
      <c r="A413" s="2">
        <v>78662.0</v>
      </c>
      <c r="B413" s="2" t="s">
        <v>133</v>
      </c>
      <c r="C413" s="2">
        <v>896.4056279</v>
      </c>
      <c r="D413" s="2" t="s">
        <v>134</v>
      </c>
    </row>
    <row r="414" ht="14.25" customHeight="1">
      <c r="A414" s="2">
        <v>78782.0</v>
      </c>
      <c r="B414" s="2" t="s">
        <v>133</v>
      </c>
      <c r="C414" s="2">
        <v>2012.33996</v>
      </c>
      <c r="D414" s="2" t="s">
        <v>134</v>
      </c>
    </row>
    <row r="415" ht="14.25" customHeight="1">
      <c r="A415" s="2">
        <v>78846.0</v>
      </c>
      <c r="B415" s="2" t="s">
        <v>130</v>
      </c>
      <c r="C415" s="2">
        <v>3501.0</v>
      </c>
      <c r="D415" s="2" t="s">
        <v>134</v>
      </c>
    </row>
    <row r="416" ht="14.25" customHeight="1">
      <c r="A416" s="2">
        <v>78886.0</v>
      </c>
      <c r="B416" s="2" t="s">
        <v>133</v>
      </c>
      <c r="C416" s="2">
        <v>319.439255</v>
      </c>
      <c r="D416" s="2" t="s">
        <v>134</v>
      </c>
    </row>
    <row r="417" ht="14.25" customHeight="1">
      <c r="A417" s="2">
        <v>79087.0</v>
      </c>
      <c r="B417" s="2" t="s">
        <v>133</v>
      </c>
      <c r="C417" s="2">
        <v>1688.0</v>
      </c>
      <c r="D417" s="2" t="s">
        <v>131</v>
      </c>
    </row>
    <row r="418" ht="14.25" customHeight="1">
      <c r="A418" s="2">
        <v>79273.0</v>
      </c>
      <c r="B418" s="2" t="s">
        <v>133</v>
      </c>
      <c r="C418" s="2">
        <v>1049.984825</v>
      </c>
      <c r="D418" s="2" t="s">
        <v>131</v>
      </c>
    </row>
    <row r="419" ht="14.25" customHeight="1">
      <c r="A419" s="2">
        <v>79324.0</v>
      </c>
      <c r="B419" s="2" t="s">
        <v>133</v>
      </c>
      <c r="C419" s="2">
        <v>669.4586302</v>
      </c>
      <c r="D419" s="2" t="s">
        <v>134</v>
      </c>
    </row>
    <row r="420" ht="14.25" customHeight="1">
      <c r="A420" s="2">
        <v>79708.0</v>
      </c>
      <c r="B420" s="2" t="s">
        <v>133</v>
      </c>
      <c r="C420" s="2">
        <v>1053.0</v>
      </c>
      <c r="D420" s="2" t="s">
        <v>134</v>
      </c>
    </row>
    <row r="421" ht="14.25" customHeight="1">
      <c r="A421" s="2">
        <v>79850.0</v>
      </c>
      <c r="B421" s="2" t="s">
        <v>133</v>
      </c>
      <c r="C421" s="2">
        <v>425.1727061</v>
      </c>
      <c r="D421" s="2" t="s">
        <v>134</v>
      </c>
    </row>
    <row r="422" ht="14.25" customHeight="1">
      <c r="A422" s="2">
        <v>79932.0</v>
      </c>
      <c r="B422" s="2" t="s">
        <v>130</v>
      </c>
      <c r="C422" s="2">
        <v>1899.89</v>
      </c>
      <c r="D422" s="2" t="s">
        <v>134</v>
      </c>
    </row>
    <row r="423" ht="14.25" customHeight="1">
      <c r="A423" s="2">
        <v>80515.0</v>
      </c>
      <c r="B423" s="2" t="s">
        <v>133</v>
      </c>
      <c r="C423" s="2">
        <v>604.383451</v>
      </c>
      <c r="D423" s="2" t="s">
        <v>131</v>
      </c>
    </row>
    <row r="424" ht="14.25" customHeight="1">
      <c r="A424" s="2">
        <v>80578.0</v>
      </c>
      <c r="B424" s="2" t="s">
        <v>133</v>
      </c>
      <c r="C424" s="2">
        <v>2477.0</v>
      </c>
      <c r="D424" s="2" t="s">
        <v>134</v>
      </c>
    </row>
    <row r="425" ht="14.25" customHeight="1">
      <c r="A425" s="2">
        <v>80629.0</v>
      </c>
      <c r="B425" s="2" t="s">
        <v>133</v>
      </c>
      <c r="C425" s="2">
        <v>2830.0</v>
      </c>
      <c r="D425" s="2" t="s">
        <v>131</v>
      </c>
    </row>
    <row r="426" ht="14.25" customHeight="1">
      <c r="A426" s="2">
        <v>80630.0</v>
      </c>
      <c r="B426" s="2" t="s">
        <v>133</v>
      </c>
      <c r="C426" s="2">
        <v>1729.634551</v>
      </c>
      <c r="D426" s="2" t="s">
        <v>134</v>
      </c>
    </row>
    <row r="427" ht="14.25" customHeight="1">
      <c r="A427" s="2">
        <v>80721.0</v>
      </c>
      <c r="B427" s="2" t="s">
        <v>130</v>
      </c>
      <c r="C427" s="2">
        <v>3295.88</v>
      </c>
      <c r="D427" s="2" t="s">
        <v>131</v>
      </c>
    </row>
    <row r="428" ht="14.25" customHeight="1">
      <c r="A428" s="2">
        <v>81003.0</v>
      </c>
      <c r="B428" s="2" t="s">
        <v>130</v>
      </c>
      <c r="C428" s="2">
        <v>2922.330242</v>
      </c>
      <c r="D428" s="2" t="s">
        <v>131</v>
      </c>
    </row>
    <row r="429" ht="14.25" customHeight="1">
      <c r="A429" s="2">
        <v>81040.0</v>
      </c>
      <c r="B429" s="2" t="s">
        <v>133</v>
      </c>
      <c r="C429" s="2">
        <v>2996.0</v>
      </c>
      <c r="D429" s="2" t="s">
        <v>134</v>
      </c>
    </row>
    <row r="430" ht="14.25" customHeight="1">
      <c r="A430" s="2">
        <v>81154.0</v>
      </c>
      <c r="B430" s="2" t="s">
        <v>133</v>
      </c>
      <c r="C430" s="2">
        <v>2102.853638</v>
      </c>
      <c r="D430" s="2" t="s">
        <v>134</v>
      </c>
    </row>
    <row r="431" ht="14.25" customHeight="1">
      <c r="A431" s="2">
        <v>81343.0</v>
      </c>
      <c r="B431" s="2" t="s">
        <v>133</v>
      </c>
      <c r="C431" s="2">
        <v>2031.0</v>
      </c>
      <c r="D431" s="2" t="s">
        <v>131</v>
      </c>
    </row>
    <row r="432" ht="14.25" customHeight="1">
      <c r="A432" s="2">
        <v>81357.0</v>
      </c>
      <c r="B432" s="2" t="s">
        <v>130</v>
      </c>
      <c r="C432" s="2">
        <v>1223.59</v>
      </c>
      <c r="D432" s="2" t="s">
        <v>131</v>
      </c>
    </row>
    <row r="433" ht="14.25" customHeight="1">
      <c r="A433" s="2">
        <v>81388.0</v>
      </c>
      <c r="B433" s="2" t="s">
        <v>133</v>
      </c>
      <c r="C433" s="2">
        <v>2177.274803</v>
      </c>
      <c r="D433" s="2" t="s">
        <v>134</v>
      </c>
    </row>
    <row r="434" ht="14.25" customHeight="1">
      <c r="A434" s="2">
        <v>81536.0</v>
      </c>
      <c r="B434" s="2" t="s">
        <v>133</v>
      </c>
      <c r="C434" s="2">
        <v>1280.405804</v>
      </c>
      <c r="D434" s="2" t="s">
        <v>134</v>
      </c>
    </row>
    <row r="435" ht="14.25" customHeight="1">
      <c r="A435" s="2">
        <v>81837.0</v>
      </c>
      <c r="B435" s="2" t="s">
        <v>130</v>
      </c>
      <c r="C435" s="2">
        <v>1307.0</v>
      </c>
      <c r="D435" s="2" t="s">
        <v>135</v>
      </c>
    </row>
    <row r="436" ht="14.25" customHeight="1">
      <c r="A436" s="2">
        <v>81876.0</v>
      </c>
      <c r="B436" s="2" t="s">
        <v>130</v>
      </c>
      <c r="C436" s="2">
        <v>1002.86</v>
      </c>
      <c r="D436" s="2" t="s">
        <v>134</v>
      </c>
    </row>
    <row r="437" ht="14.25" customHeight="1">
      <c r="A437" s="2">
        <v>81978.0</v>
      </c>
      <c r="B437" s="2" t="s">
        <v>130</v>
      </c>
      <c r="C437" s="2">
        <v>3224.776848</v>
      </c>
      <c r="D437" s="2" t="s">
        <v>134</v>
      </c>
    </row>
    <row r="438" ht="14.25" customHeight="1">
      <c r="A438" s="2">
        <v>82372.0</v>
      </c>
      <c r="B438" s="2" t="s">
        <v>133</v>
      </c>
      <c r="C438" s="2">
        <v>3350.107193</v>
      </c>
      <c r="D438" s="2" t="s">
        <v>134</v>
      </c>
    </row>
    <row r="439" ht="14.25" customHeight="1">
      <c r="A439" s="2">
        <v>82557.0</v>
      </c>
      <c r="B439" s="2" t="s">
        <v>130</v>
      </c>
      <c r="C439" s="2">
        <v>3286.38</v>
      </c>
      <c r="D439" s="2" t="s">
        <v>131</v>
      </c>
    </row>
    <row r="440" ht="14.25" customHeight="1">
      <c r="A440" s="2">
        <v>82942.0</v>
      </c>
      <c r="B440" s="2" t="s">
        <v>133</v>
      </c>
      <c r="C440" s="2">
        <v>3490.0</v>
      </c>
      <c r="D440" s="2" t="s">
        <v>134</v>
      </c>
    </row>
    <row r="441" ht="14.25" customHeight="1">
      <c r="A441" s="2">
        <v>83159.0</v>
      </c>
      <c r="B441" s="2" t="s">
        <v>133</v>
      </c>
      <c r="C441" s="2">
        <v>930.4201004</v>
      </c>
      <c r="D441" s="2" t="s">
        <v>131</v>
      </c>
    </row>
    <row r="442" ht="14.25" customHeight="1">
      <c r="A442" s="2">
        <v>83186.0</v>
      </c>
      <c r="B442" s="2" t="s">
        <v>133</v>
      </c>
      <c r="C442" s="2">
        <v>3605.511808</v>
      </c>
      <c r="D442" s="2" t="s">
        <v>134</v>
      </c>
    </row>
    <row r="443" ht="14.25" customHeight="1">
      <c r="A443" s="2">
        <v>83186.0</v>
      </c>
      <c r="B443" s="2" t="s">
        <v>133</v>
      </c>
      <c r="C443" s="2">
        <v>2865.0</v>
      </c>
      <c r="D443" s="2" t="s">
        <v>134</v>
      </c>
    </row>
    <row r="444" ht="14.25" customHeight="1">
      <c r="A444" s="2">
        <v>83260.0</v>
      </c>
      <c r="B444" s="2" t="s">
        <v>133</v>
      </c>
      <c r="C444" s="2">
        <v>710.8851701</v>
      </c>
      <c r="D444" s="2" t="s">
        <v>134</v>
      </c>
    </row>
    <row r="445" ht="14.25" customHeight="1">
      <c r="A445" s="2">
        <v>83513.0</v>
      </c>
      <c r="B445" s="2" t="s">
        <v>133</v>
      </c>
      <c r="C445" s="2">
        <v>3107.129001</v>
      </c>
      <c r="D445" s="2" t="s">
        <v>131</v>
      </c>
    </row>
    <row r="446" ht="14.25" customHeight="1">
      <c r="A446" s="2">
        <v>83589.0</v>
      </c>
      <c r="B446" s="2" t="s">
        <v>130</v>
      </c>
      <c r="C446" s="2">
        <v>1279.95</v>
      </c>
      <c r="D446" s="2" t="s">
        <v>131</v>
      </c>
    </row>
    <row r="447" ht="14.25" customHeight="1">
      <c r="A447" s="2">
        <v>83748.0</v>
      </c>
      <c r="B447" s="2" t="s">
        <v>130</v>
      </c>
      <c r="C447" s="2">
        <v>806.9746898</v>
      </c>
      <c r="D447" s="2" t="s">
        <v>134</v>
      </c>
    </row>
    <row r="448" ht="14.25" customHeight="1">
      <c r="A448" s="2">
        <v>83938.0</v>
      </c>
      <c r="B448" s="2" t="s">
        <v>133</v>
      </c>
      <c r="C448" s="2">
        <v>3155.395466</v>
      </c>
      <c r="D448" s="2" t="s">
        <v>134</v>
      </c>
    </row>
    <row r="449" ht="14.25" customHeight="1">
      <c r="A449" s="2">
        <v>84022.0</v>
      </c>
      <c r="B449" s="2" t="s">
        <v>133</v>
      </c>
      <c r="C449" s="2">
        <v>999.1393477</v>
      </c>
      <c r="D449" s="2" t="s">
        <v>134</v>
      </c>
    </row>
    <row r="450" ht="14.25" customHeight="1">
      <c r="A450" s="2">
        <v>84223.0</v>
      </c>
      <c r="B450" s="2" t="s">
        <v>133</v>
      </c>
      <c r="C450" s="2">
        <v>420.6386323</v>
      </c>
      <c r="D450" s="2" t="s">
        <v>131</v>
      </c>
    </row>
    <row r="451" ht="14.25" customHeight="1">
      <c r="A451" s="2">
        <v>84365.0</v>
      </c>
      <c r="B451" s="2" t="s">
        <v>133</v>
      </c>
      <c r="C451" s="2">
        <v>1343.07855</v>
      </c>
      <c r="D451" s="2" t="s">
        <v>131</v>
      </c>
    </row>
    <row r="452" ht="14.25" customHeight="1">
      <c r="A452" s="2">
        <v>84507.0</v>
      </c>
      <c r="B452" s="2" t="s">
        <v>130</v>
      </c>
      <c r="C452" s="2">
        <v>2287.0</v>
      </c>
      <c r="D452" s="2" t="s">
        <v>131</v>
      </c>
    </row>
    <row r="453" ht="14.25" customHeight="1">
      <c r="A453" s="2">
        <v>84705.0</v>
      </c>
      <c r="B453" s="2" t="s">
        <v>130</v>
      </c>
      <c r="C453" s="2">
        <v>2570.0</v>
      </c>
      <c r="D453" s="2" t="s">
        <v>131</v>
      </c>
    </row>
    <row r="454" ht="14.25" customHeight="1">
      <c r="A454" s="2">
        <v>84992.0</v>
      </c>
      <c r="B454" s="2" t="s">
        <v>133</v>
      </c>
      <c r="C454" s="2">
        <v>2027.36367</v>
      </c>
      <c r="D454" s="2" t="s">
        <v>134</v>
      </c>
    </row>
    <row r="455" ht="14.25" customHeight="1">
      <c r="A455" s="2">
        <v>85312.0</v>
      </c>
      <c r="B455" s="2" t="s">
        <v>133</v>
      </c>
      <c r="C455" s="2">
        <v>2261.7545</v>
      </c>
      <c r="D455" s="2" t="s">
        <v>134</v>
      </c>
    </row>
    <row r="456" ht="14.25" customHeight="1">
      <c r="A456" s="2">
        <v>85653.0</v>
      </c>
      <c r="B456" s="2" t="s">
        <v>130</v>
      </c>
      <c r="C456" s="2">
        <v>2896.617982</v>
      </c>
      <c r="D456" s="2" t="s">
        <v>131</v>
      </c>
    </row>
    <row r="457" ht="14.25" customHeight="1">
      <c r="A457" s="2">
        <v>85911.0</v>
      </c>
      <c r="B457" s="2" t="s">
        <v>130</v>
      </c>
      <c r="C457" s="2">
        <v>2834.02</v>
      </c>
      <c r="D457" s="2" t="s">
        <v>135</v>
      </c>
    </row>
    <row r="458" ht="14.25" customHeight="1">
      <c r="A458" s="2">
        <v>86146.0</v>
      </c>
      <c r="B458" s="2" t="s">
        <v>133</v>
      </c>
      <c r="C458" s="2">
        <v>1320.234614</v>
      </c>
      <c r="D458" s="2" t="s">
        <v>134</v>
      </c>
    </row>
    <row r="459" ht="14.25" customHeight="1">
      <c r="A459" s="2">
        <v>86184.0</v>
      </c>
      <c r="B459" s="2" t="s">
        <v>130</v>
      </c>
      <c r="C459" s="2">
        <v>2363.989484</v>
      </c>
      <c r="D459" s="2" t="s">
        <v>134</v>
      </c>
    </row>
    <row r="460" ht="14.25" customHeight="1">
      <c r="A460" s="2">
        <v>86291.0</v>
      </c>
      <c r="B460" s="2" t="s">
        <v>133</v>
      </c>
      <c r="C460" s="2">
        <v>1500.169961</v>
      </c>
      <c r="D460" s="2" t="s">
        <v>131</v>
      </c>
    </row>
    <row r="461" ht="14.25" customHeight="1">
      <c r="A461" s="2">
        <v>86293.0</v>
      </c>
      <c r="B461" s="2" t="s">
        <v>133</v>
      </c>
      <c r="C461" s="2">
        <v>2770.515331</v>
      </c>
      <c r="D461" s="2" t="s">
        <v>131</v>
      </c>
    </row>
    <row r="462" ht="14.25" customHeight="1">
      <c r="A462" s="2">
        <v>86516.0</v>
      </c>
      <c r="B462" s="2" t="s">
        <v>133</v>
      </c>
      <c r="C462" s="2">
        <v>1741.373345</v>
      </c>
      <c r="D462" s="2" t="s">
        <v>134</v>
      </c>
    </row>
    <row r="463" ht="14.25" customHeight="1">
      <c r="A463" s="2">
        <v>86736.0</v>
      </c>
      <c r="B463" s="2" t="s">
        <v>130</v>
      </c>
      <c r="C463" s="2">
        <v>689.76</v>
      </c>
      <c r="D463" s="2" t="s">
        <v>134</v>
      </c>
    </row>
    <row r="464" ht="14.25" customHeight="1">
      <c r="A464" s="2">
        <v>86846.0</v>
      </c>
      <c r="B464" s="2" t="s">
        <v>133</v>
      </c>
      <c r="C464" s="2">
        <v>1852.25724</v>
      </c>
      <c r="D464" s="2" t="s">
        <v>134</v>
      </c>
    </row>
    <row r="465" ht="14.25" customHeight="1">
      <c r="A465" s="2">
        <v>86944.0</v>
      </c>
      <c r="B465" s="2" t="s">
        <v>133</v>
      </c>
      <c r="C465" s="2">
        <v>1241.0</v>
      </c>
      <c r="D465" s="2" t="s">
        <v>134</v>
      </c>
    </row>
    <row r="466" ht="14.25" customHeight="1">
      <c r="A466" s="2">
        <v>86995.0</v>
      </c>
      <c r="B466" s="2" t="s">
        <v>133</v>
      </c>
      <c r="C466" s="2">
        <v>1149.037122</v>
      </c>
      <c r="D466" s="2" t="s">
        <v>131</v>
      </c>
    </row>
    <row r="467" ht="14.25" customHeight="1">
      <c r="A467" s="2">
        <v>87157.0</v>
      </c>
      <c r="B467" s="2" t="s">
        <v>133</v>
      </c>
      <c r="C467" s="2">
        <v>1613.674327</v>
      </c>
      <c r="D467" s="2" t="s">
        <v>135</v>
      </c>
    </row>
    <row r="468" ht="14.25" customHeight="1">
      <c r="A468" s="2">
        <v>87420.0</v>
      </c>
      <c r="B468" s="2" t="s">
        <v>130</v>
      </c>
      <c r="C468" s="2">
        <v>2651.0</v>
      </c>
      <c r="D468" s="2" t="s">
        <v>134</v>
      </c>
    </row>
    <row r="469" ht="14.25" customHeight="1">
      <c r="A469" s="2">
        <v>87487.0</v>
      </c>
      <c r="B469" s="2" t="s">
        <v>133</v>
      </c>
      <c r="C469" s="2">
        <v>1164.0</v>
      </c>
      <c r="D469" s="2" t="s">
        <v>131</v>
      </c>
    </row>
    <row r="470" ht="14.25" customHeight="1">
      <c r="A470" s="2">
        <v>87677.0</v>
      </c>
      <c r="B470" s="2" t="s">
        <v>133</v>
      </c>
      <c r="C470" s="2">
        <v>3105.51073</v>
      </c>
      <c r="D470" s="2" t="s">
        <v>131</v>
      </c>
    </row>
    <row r="471" ht="14.25" customHeight="1">
      <c r="A471" s="2">
        <v>87728.0</v>
      </c>
      <c r="B471" s="2" t="s">
        <v>133</v>
      </c>
      <c r="C471" s="2">
        <v>3472.768275</v>
      </c>
      <c r="D471" s="2" t="s">
        <v>134</v>
      </c>
    </row>
    <row r="472" ht="14.25" customHeight="1">
      <c r="A472" s="2">
        <v>88045.0</v>
      </c>
      <c r="B472" s="2" t="s">
        <v>133</v>
      </c>
      <c r="C472" s="2">
        <v>2013.0</v>
      </c>
      <c r="D472" s="2" t="s">
        <v>131</v>
      </c>
    </row>
    <row r="473" ht="14.25" customHeight="1">
      <c r="A473" s="2">
        <v>88052.0</v>
      </c>
      <c r="B473" s="2" t="s">
        <v>133</v>
      </c>
      <c r="C473" s="2">
        <v>2792.36779</v>
      </c>
      <c r="D473" s="2" t="s">
        <v>134</v>
      </c>
    </row>
    <row r="474" ht="14.25" customHeight="1">
      <c r="A474" s="2">
        <v>88360.0</v>
      </c>
      <c r="B474" s="2" t="s">
        <v>133</v>
      </c>
      <c r="C474" s="2">
        <v>508.0</v>
      </c>
      <c r="D474" s="2" t="s">
        <v>134</v>
      </c>
    </row>
    <row r="475" ht="14.25" customHeight="1">
      <c r="A475" s="2">
        <v>88474.0</v>
      </c>
      <c r="B475" s="2" t="s">
        <v>133</v>
      </c>
      <c r="C475" s="2">
        <v>507.9321598</v>
      </c>
      <c r="D475" s="2" t="s">
        <v>134</v>
      </c>
    </row>
    <row r="476" ht="14.25" customHeight="1">
      <c r="A476" s="2">
        <v>88560.0</v>
      </c>
      <c r="B476" s="2" t="s">
        <v>130</v>
      </c>
      <c r="C476" s="2">
        <v>3193.81</v>
      </c>
      <c r="D476" s="2" t="s">
        <v>134</v>
      </c>
    </row>
    <row r="477" ht="14.25" customHeight="1">
      <c r="A477" s="2">
        <v>89042.0</v>
      </c>
      <c r="B477" s="2" t="s">
        <v>133</v>
      </c>
      <c r="C477" s="2">
        <v>2017.763621</v>
      </c>
      <c r="D477" s="2" t="s">
        <v>134</v>
      </c>
    </row>
    <row r="478" ht="14.25" customHeight="1">
      <c r="A478" s="2">
        <v>89137.0</v>
      </c>
      <c r="B478" s="2" t="s">
        <v>133</v>
      </c>
      <c r="C478" s="2">
        <v>1955.049094</v>
      </c>
      <c r="D478" s="2" t="s">
        <v>131</v>
      </c>
    </row>
    <row r="479" ht="14.25" customHeight="1">
      <c r="A479" s="2">
        <v>89234.0</v>
      </c>
      <c r="B479" s="2" t="s">
        <v>133</v>
      </c>
      <c r="C479" s="2">
        <v>1903.902857</v>
      </c>
      <c r="D479" s="2" t="s">
        <v>134</v>
      </c>
    </row>
    <row r="480" ht="14.25" customHeight="1">
      <c r="A480" s="2">
        <v>89269.0</v>
      </c>
      <c r="B480" s="2" t="s">
        <v>133</v>
      </c>
      <c r="C480" s="2">
        <v>1756.0</v>
      </c>
      <c r="D480" s="2" t="s">
        <v>131</v>
      </c>
    </row>
    <row r="481" ht="14.25" customHeight="1">
      <c r="A481" s="2">
        <v>89458.0</v>
      </c>
      <c r="B481" s="2" t="s">
        <v>133</v>
      </c>
      <c r="C481" s="2">
        <v>2005.0</v>
      </c>
      <c r="D481" s="2" t="s">
        <v>134</v>
      </c>
    </row>
    <row r="482" ht="14.25" customHeight="1">
      <c r="A482" s="2">
        <v>89560.0</v>
      </c>
      <c r="B482" s="2" t="s">
        <v>133</v>
      </c>
      <c r="C482" s="2">
        <v>1496.542788</v>
      </c>
      <c r="D482" s="2" t="s">
        <v>134</v>
      </c>
    </row>
    <row r="483" ht="14.25" customHeight="1">
      <c r="A483" s="2">
        <v>89640.0</v>
      </c>
      <c r="B483" s="2" t="s">
        <v>130</v>
      </c>
      <c r="C483" s="2">
        <v>422.57</v>
      </c>
      <c r="D483" s="2" t="s">
        <v>134</v>
      </c>
    </row>
    <row r="484" ht="14.25" customHeight="1">
      <c r="A484" s="2">
        <v>89671.0</v>
      </c>
      <c r="B484" s="2" t="s">
        <v>133</v>
      </c>
      <c r="C484" s="2">
        <v>232.0</v>
      </c>
      <c r="D484" s="2" t="s">
        <v>131</v>
      </c>
    </row>
    <row r="485" ht="14.25" customHeight="1">
      <c r="A485" s="2">
        <v>89783.0</v>
      </c>
      <c r="B485" s="2" t="s">
        <v>133</v>
      </c>
      <c r="C485" s="2">
        <v>1135.0</v>
      </c>
      <c r="D485" s="2" t="s">
        <v>131</v>
      </c>
    </row>
    <row r="486" ht="14.25" customHeight="1">
      <c r="A486" s="2">
        <v>89840.0</v>
      </c>
      <c r="B486" s="2" t="s">
        <v>133</v>
      </c>
      <c r="C486" s="2">
        <v>3099.571037</v>
      </c>
      <c r="D486" s="2" t="s">
        <v>134</v>
      </c>
    </row>
    <row r="487" ht="14.25" customHeight="1">
      <c r="A487" s="2">
        <v>89855.0</v>
      </c>
      <c r="B487" s="2" t="s">
        <v>133</v>
      </c>
      <c r="C487" s="2">
        <v>2940.694644</v>
      </c>
      <c r="D487" s="2" t="s">
        <v>131</v>
      </c>
    </row>
    <row r="488" ht="14.25" customHeight="1">
      <c r="A488" s="2">
        <v>90131.0</v>
      </c>
      <c r="B488" s="2" t="s">
        <v>133</v>
      </c>
      <c r="C488" s="2">
        <v>2235.421038</v>
      </c>
      <c r="D488" s="2" t="s">
        <v>131</v>
      </c>
    </row>
    <row r="489" ht="14.25" customHeight="1">
      <c r="A489" s="2">
        <v>90179.0</v>
      </c>
      <c r="B489" s="2" t="s">
        <v>133</v>
      </c>
      <c r="C489" s="2">
        <v>3082.760832</v>
      </c>
      <c r="D489" s="2" t="s">
        <v>131</v>
      </c>
    </row>
    <row r="490" ht="14.25" customHeight="1">
      <c r="A490" s="2">
        <v>90851.0</v>
      </c>
      <c r="B490" s="2" t="s">
        <v>133</v>
      </c>
      <c r="C490" s="2">
        <v>3221.06663</v>
      </c>
      <c r="D490" s="2" t="s">
        <v>131</v>
      </c>
    </row>
    <row r="491" ht="14.25" customHeight="1">
      <c r="A491" s="2">
        <v>90895.0</v>
      </c>
      <c r="B491" s="2" t="s">
        <v>133</v>
      </c>
      <c r="C491" s="2">
        <v>3102.0</v>
      </c>
      <c r="D491" s="2" t="s">
        <v>135</v>
      </c>
    </row>
    <row r="492" ht="14.25" customHeight="1">
      <c r="A492" s="2">
        <v>90979.0</v>
      </c>
      <c r="B492" s="2" t="s">
        <v>133</v>
      </c>
      <c r="C492" s="2">
        <v>1226.033803</v>
      </c>
      <c r="D492" s="2" t="s">
        <v>135</v>
      </c>
    </row>
    <row r="493" ht="14.25" customHeight="1">
      <c r="A493" s="2">
        <v>91146.0</v>
      </c>
      <c r="B493" s="2" t="s">
        <v>130</v>
      </c>
      <c r="C493" s="2">
        <v>2923.256337</v>
      </c>
      <c r="D493" s="2" t="s">
        <v>134</v>
      </c>
    </row>
    <row r="494" ht="14.25" customHeight="1">
      <c r="A494" s="2">
        <v>91382.0</v>
      </c>
      <c r="B494" s="2" t="s">
        <v>133</v>
      </c>
      <c r="C494" s="2">
        <v>858.6132882</v>
      </c>
      <c r="D494" s="2" t="s">
        <v>134</v>
      </c>
    </row>
    <row r="495" ht="14.25" customHeight="1">
      <c r="A495" s="2">
        <v>91517.0</v>
      </c>
      <c r="B495" s="2" t="s">
        <v>133</v>
      </c>
      <c r="C495" s="2">
        <v>2617.236766</v>
      </c>
      <c r="D495" s="2" t="s">
        <v>131</v>
      </c>
    </row>
    <row r="496" ht="14.25" customHeight="1">
      <c r="A496" s="2">
        <v>91820.0</v>
      </c>
      <c r="B496" s="2" t="s">
        <v>133</v>
      </c>
      <c r="C496" s="2">
        <v>3333.15588</v>
      </c>
      <c r="D496" s="2" t="s">
        <v>134</v>
      </c>
    </row>
    <row r="497" ht="14.25" customHeight="1">
      <c r="A497" s="2">
        <v>91874.0</v>
      </c>
      <c r="B497" s="2" t="s">
        <v>133</v>
      </c>
      <c r="C497" s="2">
        <v>1671.444412</v>
      </c>
      <c r="D497" s="2" t="s">
        <v>134</v>
      </c>
    </row>
    <row r="498" ht="14.25" customHeight="1">
      <c r="A498" s="2">
        <v>92004.0</v>
      </c>
      <c r="B498" s="2" t="s">
        <v>130</v>
      </c>
      <c r="C498" s="2">
        <v>490.88</v>
      </c>
      <c r="D498" s="2" t="s">
        <v>134</v>
      </c>
    </row>
    <row r="499" ht="14.25" customHeight="1">
      <c r="A499" s="2">
        <v>92063.0</v>
      </c>
      <c r="B499" s="2" t="s">
        <v>133</v>
      </c>
      <c r="C499" s="2">
        <v>3113.430672</v>
      </c>
      <c r="D499" s="2" t="s">
        <v>131</v>
      </c>
    </row>
    <row r="500" ht="14.25" customHeight="1">
      <c r="A500" s="2">
        <v>92328.0</v>
      </c>
      <c r="B500" s="2" t="s">
        <v>130</v>
      </c>
      <c r="C500" s="2">
        <v>3236.9</v>
      </c>
      <c r="D500" s="2" t="s">
        <v>134</v>
      </c>
    </row>
    <row r="501" ht="14.25" customHeight="1">
      <c r="A501" s="2">
        <v>92432.0</v>
      </c>
      <c r="B501" s="2" t="s">
        <v>133</v>
      </c>
      <c r="C501" s="2">
        <v>1483.435718</v>
      </c>
      <c r="D501" s="2" t="s">
        <v>134</v>
      </c>
    </row>
    <row r="502" ht="14.25" customHeight="1">
      <c r="A502" s="2">
        <v>92592.0</v>
      </c>
      <c r="B502" s="2" t="s">
        <v>130</v>
      </c>
      <c r="C502" s="2">
        <v>899.68</v>
      </c>
      <c r="D502" s="2" t="s">
        <v>134</v>
      </c>
    </row>
    <row r="503" ht="14.25" customHeight="1">
      <c r="A503" s="2">
        <v>93123.0</v>
      </c>
      <c r="B503" s="2" t="s">
        <v>130</v>
      </c>
      <c r="C503" s="2">
        <v>3151.99</v>
      </c>
      <c r="D503" s="2" t="s">
        <v>131</v>
      </c>
    </row>
    <row r="504" ht="14.25" customHeight="1">
      <c r="A504" s="2">
        <v>93205.0</v>
      </c>
      <c r="B504" s="2" t="s">
        <v>133</v>
      </c>
      <c r="C504" s="2">
        <v>2381.211192</v>
      </c>
      <c r="D504" s="2" t="s">
        <v>135</v>
      </c>
    </row>
    <row r="505" ht="14.25" customHeight="1">
      <c r="A505" s="2">
        <v>93395.0</v>
      </c>
      <c r="B505" s="2" t="s">
        <v>133</v>
      </c>
      <c r="C505" s="2">
        <v>3636.508485</v>
      </c>
      <c r="D505" s="2" t="s">
        <v>131</v>
      </c>
    </row>
    <row r="506" ht="14.25" customHeight="1">
      <c r="A506" s="2">
        <v>93541.0</v>
      </c>
      <c r="B506" s="2" t="s">
        <v>133</v>
      </c>
      <c r="C506" s="2">
        <v>2340.0</v>
      </c>
      <c r="D506" s="2" t="s">
        <v>135</v>
      </c>
    </row>
    <row r="507" ht="14.25" customHeight="1">
      <c r="A507" s="2">
        <v>93625.0</v>
      </c>
      <c r="B507" s="2" t="s">
        <v>133</v>
      </c>
      <c r="C507" s="2">
        <v>527.7784694</v>
      </c>
      <c r="D507" s="2" t="s">
        <v>135</v>
      </c>
    </row>
    <row r="508" ht="14.25" customHeight="1">
      <c r="A508" s="2">
        <v>93666.0</v>
      </c>
      <c r="B508" s="2" t="s">
        <v>130</v>
      </c>
      <c r="C508" s="2">
        <v>502.7200672</v>
      </c>
      <c r="D508" s="2" t="s">
        <v>134</v>
      </c>
    </row>
    <row r="509" ht="14.25" customHeight="1">
      <c r="A509" s="2">
        <v>93726.0</v>
      </c>
      <c r="B509" s="2" t="s">
        <v>130</v>
      </c>
      <c r="C509" s="2">
        <v>2729.188411</v>
      </c>
      <c r="D509" s="2" t="s">
        <v>134</v>
      </c>
    </row>
    <row r="510" ht="14.25" customHeight="1">
      <c r="A510" s="2">
        <v>93933.0</v>
      </c>
      <c r="B510" s="2" t="s">
        <v>130</v>
      </c>
      <c r="C510" s="2">
        <v>2491.010956</v>
      </c>
      <c r="D510" s="2" t="s">
        <v>135</v>
      </c>
    </row>
    <row r="511" ht="14.25" customHeight="1">
      <c r="A511" s="2">
        <v>94017.0</v>
      </c>
      <c r="B511" s="2" t="s">
        <v>130</v>
      </c>
      <c r="C511" s="2">
        <v>1082.0</v>
      </c>
      <c r="D511" s="2" t="s">
        <v>135</v>
      </c>
    </row>
    <row r="512" ht="14.25" customHeight="1">
      <c r="A512" s="2">
        <v>94497.0</v>
      </c>
      <c r="B512" s="2" t="s">
        <v>130</v>
      </c>
      <c r="C512" s="2">
        <v>3416.0</v>
      </c>
      <c r="D512" s="2" t="s">
        <v>131</v>
      </c>
    </row>
    <row r="513" ht="14.25" customHeight="1">
      <c r="A513" s="2">
        <v>94666.0</v>
      </c>
      <c r="B513" s="2" t="s">
        <v>133</v>
      </c>
      <c r="C513" s="2">
        <v>3255.669915</v>
      </c>
      <c r="D513" s="2" t="s">
        <v>134</v>
      </c>
    </row>
    <row r="514" ht="14.25" customHeight="1">
      <c r="A514" s="2">
        <v>94872.0</v>
      </c>
      <c r="B514" s="2" t="s">
        <v>130</v>
      </c>
      <c r="C514" s="2">
        <v>1532.376967</v>
      </c>
      <c r="D514" s="2" t="s">
        <v>134</v>
      </c>
    </row>
    <row r="515" ht="14.25" customHeight="1">
      <c r="A515" s="2">
        <v>95723.0</v>
      </c>
      <c r="B515" s="2" t="s">
        <v>133</v>
      </c>
      <c r="C515" s="2">
        <v>2328.72997</v>
      </c>
      <c r="D515" s="2" t="s">
        <v>131</v>
      </c>
    </row>
    <row r="516" ht="14.25" customHeight="1">
      <c r="A516" s="2">
        <v>95869.0</v>
      </c>
      <c r="B516" s="2" t="s">
        <v>133</v>
      </c>
      <c r="C516" s="2">
        <v>1902.680249</v>
      </c>
      <c r="D516" s="2" t="s">
        <v>131</v>
      </c>
    </row>
    <row r="517" ht="14.25" customHeight="1">
      <c r="A517" s="2">
        <v>96178.0</v>
      </c>
      <c r="B517" s="2" t="s">
        <v>133</v>
      </c>
      <c r="C517" s="2">
        <v>3283.222325</v>
      </c>
      <c r="D517" s="2" t="s">
        <v>134</v>
      </c>
    </row>
    <row r="518" ht="14.25" customHeight="1">
      <c r="A518" s="2">
        <v>96300.0</v>
      </c>
      <c r="B518" s="2" t="s">
        <v>130</v>
      </c>
      <c r="C518" s="2">
        <v>2704.0</v>
      </c>
      <c r="D518" s="2" t="s">
        <v>134</v>
      </c>
    </row>
    <row r="519" ht="14.25" customHeight="1">
      <c r="A519" s="2">
        <v>96609.0</v>
      </c>
      <c r="B519" s="2" t="s">
        <v>130</v>
      </c>
      <c r="C519" s="2">
        <v>3617.268764</v>
      </c>
      <c r="D519" s="2" t="s">
        <v>131</v>
      </c>
    </row>
    <row r="520" ht="14.25" customHeight="1">
      <c r="A520" s="2">
        <v>96732.0</v>
      </c>
      <c r="B520" s="2" t="s">
        <v>130</v>
      </c>
      <c r="C520" s="2">
        <v>1711.08</v>
      </c>
      <c r="D520" s="2" t="s">
        <v>134</v>
      </c>
    </row>
    <row r="521" ht="14.25" customHeight="1">
      <c r="A521" s="2">
        <v>96826.0</v>
      </c>
      <c r="B521" s="2" t="s">
        <v>133</v>
      </c>
      <c r="C521" s="2">
        <v>3495.586802</v>
      </c>
      <c r="D521" s="2" t="s">
        <v>134</v>
      </c>
    </row>
    <row r="522" ht="14.25" customHeight="1">
      <c r="A522" s="2">
        <v>96914.0</v>
      </c>
      <c r="B522" s="2" t="s">
        <v>133</v>
      </c>
      <c r="C522" s="2">
        <v>3178.070677</v>
      </c>
      <c r="D522" s="2" t="s">
        <v>134</v>
      </c>
    </row>
    <row r="523" ht="14.25" customHeight="1">
      <c r="A523" s="2">
        <v>97209.0</v>
      </c>
      <c r="B523" s="2" t="s">
        <v>130</v>
      </c>
      <c r="C523" s="2">
        <v>1387.59</v>
      </c>
      <c r="D523" s="2" t="s">
        <v>135</v>
      </c>
    </row>
    <row r="524" ht="14.25" customHeight="1">
      <c r="A524" s="2">
        <v>97447.0</v>
      </c>
      <c r="B524" s="2" t="s">
        <v>133</v>
      </c>
      <c r="C524" s="2">
        <v>3108.462688</v>
      </c>
      <c r="D524" s="2" t="s">
        <v>135</v>
      </c>
    </row>
    <row r="525" ht="14.25" customHeight="1">
      <c r="A525" s="2">
        <v>97603.0</v>
      </c>
      <c r="B525" s="2" t="s">
        <v>133</v>
      </c>
      <c r="C525" s="2">
        <v>2547.0</v>
      </c>
      <c r="D525" s="2" t="s">
        <v>131</v>
      </c>
    </row>
    <row r="526" ht="14.25" customHeight="1">
      <c r="A526" s="2">
        <v>97849.0</v>
      </c>
      <c r="B526" s="2" t="s">
        <v>133</v>
      </c>
      <c r="C526" s="2">
        <v>522.5961806</v>
      </c>
      <c r="D526" s="2" t="s">
        <v>131</v>
      </c>
    </row>
    <row r="527" ht="14.25" customHeight="1">
      <c r="A527" s="2">
        <v>97974.0</v>
      </c>
      <c r="B527" s="2" t="s">
        <v>130</v>
      </c>
      <c r="C527" s="2">
        <v>1410.0</v>
      </c>
      <c r="D527" s="2" t="s">
        <v>134</v>
      </c>
    </row>
    <row r="528" ht="14.25" customHeight="1">
      <c r="A528" s="2">
        <v>98085.0</v>
      </c>
      <c r="B528" s="2" t="s">
        <v>130</v>
      </c>
      <c r="C528" s="2">
        <v>2719.920558</v>
      </c>
      <c r="D528" s="2" t="s">
        <v>131</v>
      </c>
    </row>
    <row r="529" ht="14.25" customHeight="1">
      <c r="A529" s="2">
        <v>98839.0</v>
      </c>
      <c r="B529" s="2" t="s">
        <v>133</v>
      </c>
      <c r="C529" s="2">
        <v>3145.788047</v>
      </c>
      <c r="D529" s="2" t="s">
        <v>131</v>
      </c>
    </row>
    <row r="530" ht="14.25" customHeight="1">
      <c r="A530" s="2">
        <v>98995.0</v>
      </c>
      <c r="B530" s="2" t="s">
        <v>133</v>
      </c>
      <c r="C530" s="2">
        <v>1985.679125</v>
      </c>
      <c r="D530" s="2" t="s">
        <v>131</v>
      </c>
    </row>
    <row r="531" ht="14.25" customHeight="1">
      <c r="A531" s="2">
        <v>99204.0</v>
      </c>
      <c r="B531" s="2" t="s">
        <v>130</v>
      </c>
      <c r="C531" s="2">
        <v>792.0</v>
      </c>
      <c r="D531" s="2" t="s">
        <v>134</v>
      </c>
    </row>
    <row r="532" ht="14.25" customHeight="1">
      <c r="A532" s="2">
        <v>99484.0</v>
      </c>
      <c r="B532" s="2" t="s">
        <v>133</v>
      </c>
      <c r="C532" s="2">
        <v>582.9500163</v>
      </c>
      <c r="D532" s="2" t="s">
        <v>134</v>
      </c>
    </row>
    <row r="533" ht="14.25" customHeight="1">
      <c r="A533" s="2">
        <v>99598.0</v>
      </c>
      <c r="B533" s="2" t="s">
        <v>133</v>
      </c>
      <c r="C533" s="2">
        <v>1807.476629</v>
      </c>
      <c r="D533" s="2" t="s">
        <v>134</v>
      </c>
    </row>
    <row r="534" ht="14.25" customHeight="1">
      <c r="A534" s="2">
        <v>100067.0</v>
      </c>
      <c r="B534" s="2" t="s">
        <v>133</v>
      </c>
      <c r="C534" s="2">
        <v>2956.420052</v>
      </c>
      <c r="D534" s="2" t="s">
        <v>131</v>
      </c>
    </row>
    <row r="535" ht="14.25" customHeight="1">
      <c r="A535" s="2">
        <v>100119.0</v>
      </c>
      <c r="B535" s="2" t="s">
        <v>130</v>
      </c>
      <c r="C535" s="2">
        <v>564.63</v>
      </c>
      <c r="D535" s="2" t="s">
        <v>131</v>
      </c>
    </row>
    <row r="536" ht="14.25" customHeight="1">
      <c r="A536" s="2">
        <v>100137.0</v>
      </c>
      <c r="B536" s="2" t="s">
        <v>130</v>
      </c>
      <c r="C536" s="2">
        <v>2800.66</v>
      </c>
      <c r="D536" s="2" t="s">
        <v>131</v>
      </c>
    </row>
    <row r="537" ht="14.25" customHeight="1">
      <c r="A537" s="2">
        <v>100260.0</v>
      </c>
      <c r="B537" s="2" t="s">
        <v>130</v>
      </c>
      <c r="C537" s="2">
        <v>1831.913929</v>
      </c>
      <c r="D537" s="2" t="s">
        <v>134</v>
      </c>
    </row>
    <row r="538" ht="14.25" customHeight="1">
      <c r="A538" s="2">
        <v>100345.0</v>
      </c>
      <c r="B538" s="2" t="s">
        <v>133</v>
      </c>
      <c r="C538" s="2">
        <v>3129.454148</v>
      </c>
      <c r="D538" s="2" t="s">
        <v>135</v>
      </c>
    </row>
    <row r="539" ht="14.25" customHeight="1">
      <c r="A539" s="2">
        <v>100665.0</v>
      </c>
      <c r="B539" s="2" t="s">
        <v>130</v>
      </c>
      <c r="C539" s="2">
        <v>2525.0</v>
      </c>
      <c r="D539" s="2" t="s">
        <v>131</v>
      </c>
    </row>
    <row r="540" ht="14.25" customHeight="1">
      <c r="A540" s="2">
        <v>100740.0</v>
      </c>
      <c r="B540" s="2" t="s">
        <v>130</v>
      </c>
      <c r="C540" s="2">
        <v>315.45</v>
      </c>
      <c r="D540" s="2" t="s">
        <v>134</v>
      </c>
    </row>
    <row r="541" ht="14.25" customHeight="1">
      <c r="A541" s="2">
        <v>101053.0</v>
      </c>
      <c r="B541" s="2" t="s">
        <v>133</v>
      </c>
      <c r="C541" s="2">
        <v>3549.300966</v>
      </c>
      <c r="D541" s="2" t="s">
        <v>131</v>
      </c>
    </row>
    <row r="542" ht="14.25" customHeight="1">
      <c r="A542" s="2">
        <v>101282.0</v>
      </c>
      <c r="B542" s="2" t="s">
        <v>133</v>
      </c>
      <c r="C542" s="2">
        <v>2948.130092</v>
      </c>
      <c r="D542" s="2" t="s">
        <v>134</v>
      </c>
    </row>
    <row r="543" ht="14.25" customHeight="1">
      <c r="A543" s="2">
        <v>101292.0</v>
      </c>
      <c r="B543" s="2" t="s">
        <v>130</v>
      </c>
      <c r="C543" s="2">
        <v>1217.44</v>
      </c>
      <c r="D543" s="2" t="s">
        <v>134</v>
      </c>
    </row>
    <row r="544" ht="14.25" customHeight="1">
      <c r="A544" s="2">
        <v>101321.0</v>
      </c>
      <c r="B544" s="2" t="s">
        <v>133</v>
      </c>
      <c r="C544" s="2">
        <v>2283.55569</v>
      </c>
      <c r="D544" s="2" t="s">
        <v>131</v>
      </c>
    </row>
    <row r="545" ht="14.25" customHeight="1">
      <c r="A545" s="2">
        <v>101532.0</v>
      </c>
      <c r="B545" s="2" t="s">
        <v>130</v>
      </c>
      <c r="C545" s="2">
        <v>1842.0</v>
      </c>
      <c r="D545" s="2" t="s">
        <v>134</v>
      </c>
    </row>
    <row r="546" ht="14.25" customHeight="1">
      <c r="A546" s="2">
        <v>101828.0</v>
      </c>
      <c r="B546" s="2" t="s">
        <v>133</v>
      </c>
      <c r="C546" s="2">
        <v>1585.782688</v>
      </c>
      <c r="D546" s="2" t="s">
        <v>134</v>
      </c>
    </row>
    <row r="547" ht="14.25" customHeight="1">
      <c r="A547" s="2">
        <v>101917.0</v>
      </c>
      <c r="B547" s="2" t="s">
        <v>133</v>
      </c>
      <c r="C547" s="2">
        <v>637.0</v>
      </c>
      <c r="D547" s="2" t="s">
        <v>131</v>
      </c>
    </row>
    <row r="548" ht="14.25" customHeight="1">
      <c r="A548" s="2">
        <v>102085.0</v>
      </c>
      <c r="B548" s="2" t="s">
        <v>133</v>
      </c>
      <c r="C548" s="2">
        <v>3606.130808</v>
      </c>
      <c r="D548" s="2" t="s">
        <v>131</v>
      </c>
    </row>
    <row r="549" ht="14.25" customHeight="1">
      <c r="A549" s="2">
        <v>102142.0</v>
      </c>
      <c r="B549" s="2" t="s">
        <v>133</v>
      </c>
      <c r="C549" s="2">
        <v>3560.373733</v>
      </c>
      <c r="D549" s="2" t="s">
        <v>134</v>
      </c>
    </row>
    <row r="550" ht="14.25" customHeight="1">
      <c r="A550" s="2">
        <v>102325.0</v>
      </c>
      <c r="B550" s="2" t="s">
        <v>133</v>
      </c>
      <c r="C550" s="2">
        <v>1552.4244</v>
      </c>
      <c r="D550" s="2" t="s">
        <v>131</v>
      </c>
    </row>
    <row r="551" ht="14.25" customHeight="1">
      <c r="A551" s="2">
        <v>102565.0</v>
      </c>
      <c r="B551" s="2" t="s">
        <v>133</v>
      </c>
      <c r="C551" s="2">
        <v>732.7878471</v>
      </c>
      <c r="D551" s="2" t="s">
        <v>131</v>
      </c>
    </row>
    <row r="552" ht="14.25" customHeight="1">
      <c r="A552" s="2">
        <v>102690.0</v>
      </c>
      <c r="B552" s="2" t="s">
        <v>130</v>
      </c>
      <c r="C552" s="2">
        <v>2947.0</v>
      </c>
      <c r="D552" s="2" t="s">
        <v>134</v>
      </c>
    </row>
    <row r="553" ht="14.25" customHeight="1">
      <c r="A553" s="2">
        <v>102882.0</v>
      </c>
      <c r="B553" s="2" t="s">
        <v>130</v>
      </c>
      <c r="C553" s="2">
        <v>3599.72</v>
      </c>
      <c r="D553" s="2" t="s">
        <v>134</v>
      </c>
    </row>
    <row r="554" ht="14.25" customHeight="1">
      <c r="A554" s="2">
        <v>102903.0</v>
      </c>
      <c r="B554" s="2" t="s">
        <v>130</v>
      </c>
      <c r="C554" s="2">
        <v>1504.44</v>
      </c>
      <c r="D554" s="2" t="s">
        <v>131</v>
      </c>
    </row>
    <row r="555" ht="14.25" customHeight="1">
      <c r="A555" s="2">
        <v>102956.0</v>
      </c>
      <c r="B555" s="2" t="s">
        <v>133</v>
      </c>
      <c r="C555" s="2">
        <v>2253.456257</v>
      </c>
      <c r="D555" s="2" t="s">
        <v>134</v>
      </c>
    </row>
    <row r="556" ht="14.25" customHeight="1">
      <c r="A556" s="2">
        <v>103097.0</v>
      </c>
      <c r="B556" s="2" t="s">
        <v>133</v>
      </c>
      <c r="C556" s="2">
        <v>2596.921814</v>
      </c>
      <c r="D556" s="2" t="s">
        <v>131</v>
      </c>
    </row>
    <row r="557" ht="14.25" customHeight="1">
      <c r="A557" s="2">
        <v>103221.0</v>
      </c>
      <c r="B557" s="2" t="s">
        <v>130</v>
      </c>
      <c r="C557" s="2">
        <v>1771.555326</v>
      </c>
      <c r="D557" s="2" t="s">
        <v>131</v>
      </c>
    </row>
    <row r="558" ht="14.25" customHeight="1">
      <c r="A558" s="2">
        <v>103390.0</v>
      </c>
      <c r="B558" s="2" t="s">
        <v>133</v>
      </c>
      <c r="C558" s="2">
        <v>673.1578732</v>
      </c>
      <c r="D558" s="2" t="s">
        <v>134</v>
      </c>
    </row>
    <row r="559" ht="14.25" customHeight="1">
      <c r="A559" s="2">
        <v>103461.0</v>
      </c>
      <c r="B559" s="2" t="s">
        <v>130</v>
      </c>
      <c r="C559" s="2">
        <v>2208.598861</v>
      </c>
      <c r="D559" s="2" t="s">
        <v>131</v>
      </c>
    </row>
    <row r="560" ht="14.25" customHeight="1">
      <c r="A560" s="2">
        <v>103691.0</v>
      </c>
      <c r="B560" s="2" t="s">
        <v>133</v>
      </c>
      <c r="C560" s="2">
        <v>2581.0</v>
      </c>
      <c r="D560" s="2" t="s">
        <v>135</v>
      </c>
    </row>
    <row r="561" ht="14.25" customHeight="1">
      <c r="A561" s="2">
        <v>103874.0</v>
      </c>
      <c r="B561" s="2" t="s">
        <v>133</v>
      </c>
      <c r="C561" s="2">
        <v>1015.851816</v>
      </c>
      <c r="D561" s="2" t="s">
        <v>134</v>
      </c>
    </row>
    <row r="562" ht="14.25" customHeight="1">
      <c r="A562" s="2">
        <v>103910.0</v>
      </c>
      <c r="B562" s="2" t="s">
        <v>133</v>
      </c>
      <c r="C562" s="2">
        <v>1513.938379</v>
      </c>
      <c r="D562" s="2" t="s">
        <v>134</v>
      </c>
    </row>
    <row r="563" ht="14.25" customHeight="1">
      <c r="A563" s="2">
        <v>104012.0</v>
      </c>
      <c r="B563" s="2" t="s">
        <v>133</v>
      </c>
      <c r="C563" s="2">
        <v>2395.431818</v>
      </c>
      <c r="D563" s="2" t="s">
        <v>134</v>
      </c>
    </row>
    <row r="564" ht="14.25" customHeight="1">
      <c r="A564" s="2">
        <v>104091.0</v>
      </c>
      <c r="B564" s="2" t="s">
        <v>130</v>
      </c>
      <c r="C564" s="2">
        <v>718.0</v>
      </c>
      <c r="D564" s="2" t="s">
        <v>131</v>
      </c>
    </row>
    <row r="565" ht="14.25" customHeight="1">
      <c r="A565" s="2">
        <v>104107.0</v>
      </c>
      <c r="B565" s="2" t="s">
        <v>133</v>
      </c>
      <c r="C565" s="2">
        <v>1083.72886</v>
      </c>
      <c r="D565" s="2" t="s">
        <v>131</v>
      </c>
    </row>
    <row r="566" ht="14.25" customHeight="1">
      <c r="A566" s="2">
        <v>104249.0</v>
      </c>
      <c r="B566" s="2" t="s">
        <v>133</v>
      </c>
      <c r="C566" s="2">
        <v>302.4685845</v>
      </c>
      <c r="D566" s="2" t="s">
        <v>131</v>
      </c>
    </row>
    <row r="567" ht="14.25" customHeight="1">
      <c r="A567" s="2">
        <v>104270.0</v>
      </c>
      <c r="B567" s="2" t="s">
        <v>133</v>
      </c>
      <c r="C567" s="2">
        <v>3774.611679</v>
      </c>
      <c r="D567" s="2" t="s">
        <v>134</v>
      </c>
    </row>
    <row r="568" ht="14.25" customHeight="1">
      <c r="A568" s="2">
        <v>104628.0</v>
      </c>
      <c r="B568" s="2" t="s">
        <v>130</v>
      </c>
      <c r="C568" s="2">
        <v>521.4053351</v>
      </c>
      <c r="D568" s="2" t="s">
        <v>134</v>
      </c>
    </row>
    <row r="569" ht="14.25" customHeight="1">
      <c r="A569" s="2">
        <v>104809.0</v>
      </c>
      <c r="B569" s="2" t="s">
        <v>133</v>
      </c>
      <c r="C569" s="2">
        <v>2231.0</v>
      </c>
      <c r="D569" s="2" t="s">
        <v>131</v>
      </c>
    </row>
    <row r="570" ht="14.25" customHeight="1">
      <c r="A570" s="2">
        <v>105042.0</v>
      </c>
      <c r="B570" s="2" t="s">
        <v>130</v>
      </c>
      <c r="C570" s="2">
        <v>787.58</v>
      </c>
      <c r="D570" s="2" t="s">
        <v>134</v>
      </c>
    </row>
    <row r="571" ht="14.25" customHeight="1">
      <c r="A571" s="2">
        <v>105071.0</v>
      </c>
      <c r="B571" s="2" t="s">
        <v>133</v>
      </c>
      <c r="C571" s="2">
        <v>530.7762068</v>
      </c>
      <c r="D571" s="2" t="s">
        <v>131</v>
      </c>
    </row>
    <row r="572" ht="14.25" customHeight="1">
      <c r="A572" s="2">
        <v>105591.0</v>
      </c>
      <c r="B572" s="2" t="s">
        <v>130</v>
      </c>
      <c r="C572" s="2">
        <v>3040.744215</v>
      </c>
      <c r="D572" s="2" t="s">
        <v>131</v>
      </c>
    </row>
    <row r="573" ht="14.25" customHeight="1">
      <c r="A573" s="2">
        <v>105604.0</v>
      </c>
      <c r="B573" s="2" t="s">
        <v>133</v>
      </c>
      <c r="C573" s="2">
        <v>3716.016958</v>
      </c>
      <c r="D573" s="2" t="s">
        <v>134</v>
      </c>
    </row>
    <row r="574" ht="14.25" customHeight="1">
      <c r="A574" s="2">
        <v>105661.0</v>
      </c>
      <c r="B574" s="2" t="s">
        <v>133</v>
      </c>
      <c r="C574" s="2">
        <v>2527.874808</v>
      </c>
      <c r="D574" s="2" t="s">
        <v>131</v>
      </c>
    </row>
    <row r="575" ht="14.25" customHeight="1">
      <c r="A575" s="2">
        <v>105878.0</v>
      </c>
      <c r="B575" s="2" t="s">
        <v>133</v>
      </c>
      <c r="C575" s="2">
        <v>2658.04608</v>
      </c>
      <c r="D575" s="2" t="s">
        <v>134</v>
      </c>
    </row>
    <row r="576" ht="14.25" customHeight="1">
      <c r="A576" s="2">
        <v>106017.0</v>
      </c>
      <c r="B576" s="2" t="s">
        <v>130</v>
      </c>
      <c r="C576" s="2">
        <v>3168.375238</v>
      </c>
      <c r="D576" s="2" t="s">
        <v>131</v>
      </c>
    </row>
    <row r="577" ht="14.25" customHeight="1">
      <c r="A577" s="2">
        <v>106060.0</v>
      </c>
      <c r="B577" s="2" t="s">
        <v>133</v>
      </c>
      <c r="C577" s="2">
        <v>716.2029561</v>
      </c>
      <c r="D577" s="2" t="s">
        <v>134</v>
      </c>
    </row>
    <row r="578" ht="14.25" customHeight="1">
      <c r="A578" s="2">
        <v>106112.0</v>
      </c>
      <c r="B578" s="2" t="s">
        <v>133</v>
      </c>
      <c r="C578" s="2">
        <v>2798.0</v>
      </c>
      <c r="D578" s="2" t="s">
        <v>134</v>
      </c>
    </row>
    <row r="579" ht="14.25" customHeight="1">
      <c r="A579" s="2">
        <v>106118.0</v>
      </c>
      <c r="B579" s="2" t="s">
        <v>133</v>
      </c>
      <c r="C579" s="2">
        <v>550.3313233</v>
      </c>
      <c r="D579" s="2" t="s">
        <v>134</v>
      </c>
    </row>
    <row r="580" ht="14.25" customHeight="1">
      <c r="A580" s="2">
        <v>106354.0</v>
      </c>
      <c r="B580" s="2" t="s">
        <v>133</v>
      </c>
      <c r="C580" s="2">
        <v>3054.536734</v>
      </c>
      <c r="D580" s="2" t="s">
        <v>134</v>
      </c>
    </row>
    <row r="581" ht="14.25" customHeight="1">
      <c r="A581" s="2">
        <v>106431.0</v>
      </c>
      <c r="B581" s="2" t="s">
        <v>130</v>
      </c>
      <c r="C581" s="2">
        <v>2589.3</v>
      </c>
      <c r="D581" s="2" t="s">
        <v>131</v>
      </c>
    </row>
    <row r="582" ht="14.25" customHeight="1">
      <c r="A582" s="2">
        <v>106695.0</v>
      </c>
      <c r="B582" s="2" t="s">
        <v>130</v>
      </c>
      <c r="C582" s="2">
        <v>1548.464556</v>
      </c>
      <c r="D582" s="2" t="s">
        <v>131</v>
      </c>
    </row>
    <row r="583" ht="14.25" customHeight="1">
      <c r="A583" s="2">
        <v>107165.0</v>
      </c>
      <c r="B583" s="2" t="s">
        <v>133</v>
      </c>
      <c r="C583" s="2">
        <v>2555.383714</v>
      </c>
      <c r="D583" s="2" t="s">
        <v>131</v>
      </c>
    </row>
    <row r="584" ht="14.25" customHeight="1">
      <c r="A584" s="2">
        <v>107489.0</v>
      </c>
      <c r="B584" s="2" t="s">
        <v>133</v>
      </c>
      <c r="C584" s="2">
        <v>2466.055768</v>
      </c>
      <c r="D584" s="2" t="s">
        <v>131</v>
      </c>
    </row>
    <row r="585" ht="14.25" customHeight="1">
      <c r="A585" s="2">
        <v>107497.0</v>
      </c>
      <c r="B585" s="2" t="s">
        <v>133</v>
      </c>
      <c r="C585" s="2">
        <v>2816.746813</v>
      </c>
      <c r="D585" s="2" t="s">
        <v>131</v>
      </c>
    </row>
    <row r="586" ht="14.25" customHeight="1">
      <c r="A586" s="2">
        <v>107661.0</v>
      </c>
      <c r="B586" s="2" t="s">
        <v>130</v>
      </c>
      <c r="C586" s="2">
        <v>1040.382735</v>
      </c>
      <c r="D586" s="2" t="s">
        <v>131</v>
      </c>
    </row>
    <row r="587" ht="14.25" customHeight="1">
      <c r="A587" s="2">
        <v>107707.0</v>
      </c>
      <c r="B587" s="2" t="s">
        <v>133</v>
      </c>
      <c r="C587" s="2">
        <v>3422.473367</v>
      </c>
      <c r="D587" s="2" t="s">
        <v>131</v>
      </c>
    </row>
    <row r="588" ht="14.25" customHeight="1">
      <c r="A588" s="2">
        <v>107894.0</v>
      </c>
      <c r="B588" s="2" t="s">
        <v>133</v>
      </c>
      <c r="C588" s="2">
        <v>2302.368341</v>
      </c>
      <c r="D588" s="2" t="s">
        <v>134</v>
      </c>
    </row>
    <row r="589" ht="14.25" customHeight="1">
      <c r="A589" s="2">
        <v>108212.0</v>
      </c>
      <c r="B589" s="2" t="s">
        <v>133</v>
      </c>
      <c r="C589" s="2">
        <v>366.307207</v>
      </c>
      <c r="D589" s="2" t="s">
        <v>134</v>
      </c>
    </row>
    <row r="590" ht="14.25" customHeight="1">
      <c r="A590" s="2">
        <v>108375.0</v>
      </c>
      <c r="B590" s="2" t="s">
        <v>130</v>
      </c>
      <c r="C590" s="2">
        <v>2276.81</v>
      </c>
      <c r="D590" s="2" t="s">
        <v>131</v>
      </c>
    </row>
    <row r="591" ht="14.25" customHeight="1">
      <c r="A591" s="2">
        <v>108576.0</v>
      </c>
      <c r="B591" s="2" t="s">
        <v>130</v>
      </c>
      <c r="C591" s="2">
        <v>2480.66</v>
      </c>
      <c r="D591" s="2" t="s">
        <v>134</v>
      </c>
    </row>
    <row r="592" ht="14.25" customHeight="1">
      <c r="A592" s="2">
        <v>108843.0</v>
      </c>
      <c r="B592" s="2" t="s">
        <v>130</v>
      </c>
      <c r="C592" s="2">
        <v>1477.05783</v>
      </c>
      <c r="D592" s="2" t="s">
        <v>135</v>
      </c>
    </row>
    <row r="593" ht="14.25" customHeight="1">
      <c r="A593" s="2">
        <v>109360.0</v>
      </c>
      <c r="B593" s="2" t="s">
        <v>133</v>
      </c>
      <c r="C593" s="2">
        <v>2172.216018</v>
      </c>
      <c r="D593" s="2" t="s">
        <v>134</v>
      </c>
    </row>
    <row r="594" ht="14.25" customHeight="1">
      <c r="A594" s="2">
        <v>109506.0</v>
      </c>
      <c r="B594" s="2" t="s">
        <v>130</v>
      </c>
      <c r="C594" s="2">
        <v>762.0</v>
      </c>
      <c r="D594" s="2" t="s">
        <v>134</v>
      </c>
    </row>
    <row r="595" ht="14.25" customHeight="1">
      <c r="A595" s="2">
        <v>109542.0</v>
      </c>
      <c r="B595" s="2" t="s">
        <v>130</v>
      </c>
      <c r="C595" s="2">
        <v>1184.502973</v>
      </c>
      <c r="D595" s="2" t="s">
        <v>134</v>
      </c>
    </row>
    <row r="596" ht="14.25" customHeight="1">
      <c r="A596" s="2">
        <v>109750.0</v>
      </c>
      <c r="B596" s="2" t="s">
        <v>133</v>
      </c>
      <c r="C596" s="2">
        <v>1847.0</v>
      </c>
      <c r="D596" s="2" t="s">
        <v>134</v>
      </c>
    </row>
    <row r="597" ht="14.25" customHeight="1">
      <c r="A597" s="2">
        <v>109796.0</v>
      </c>
      <c r="B597" s="2" t="s">
        <v>133</v>
      </c>
      <c r="C597" s="2">
        <v>1129.667279</v>
      </c>
      <c r="D597" s="2" t="s">
        <v>134</v>
      </c>
    </row>
    <row r="598" ht="14.25" customHeight="1">
      <c r="A598" s="2">
        <v>109881.0</v>
      </c>
      <c r="B598" s="2" t="s">
        <v>130</v>
      </c>
      <c r="C598" s="2">
        <v>3138.144685</v>
      </c>
      <c r="D598" s="2" t="s">
        <v>131</v>
      </c>
    </row>
    <row r="599" ht="14.25" customHeight="1">
      <c r="A599" s="2">
        <v>110019.0</v>
      </c>
      <c r="B599" s="2" t="s">
        <v>130</v>
      </c>
      <c r="C599" s="2">
        <v>1346.435324</v>
      </c>
      <c r="D599" s="2" t="s">
        <v>135</v>
      </c>
    </row>
    <row r="600" ht="14.25" customHeight="1">
      <c r="A600" s="2">
        <v>110148.0</v>
      </c>
      <c r="B600" s="2" t="s">
        <v>130</v>
      </c>
      <c r="C600" s="2">
        <v>2607.64</v>
      </c>
      <c r="D600" s="2" t="s">
        <v>134</v>
      </c>
    </row>
    <row r="601" ht="14.25" customHeight="1">
      <c r="A601" s="2">
        <v>110193.0</v>
      </c>
      <c r="B601" s="2" t="s">
        <v>130</v>
      </c>
      <c r="C601" s="2">
        <v>922.33</v>
      </c>
      <c r="D601" s="2" t="s">
        <v>131</v>
      </c>
    </row>
    <row r="602" ht="14.25" customHeight="1">
      <c r="A602" s="2">
        <v>110243.0</v>
      </c>
      <c r="B602" s="2" t="s">
        <v>133</v>
      </c>
      <c r="C602" s="2">
        <v>1514.0</v>
      </c>
      <c r="D602" s="2" t="s">
        <v>135</v>
      </c>
    </row>
    <row r="603" ht="14.25" customHeight="1">
      <c r="A603" s="2">
        <v>110583.0</v>
      </c>
      <c r="B603" s="2" t="s">
        <v>130</v>
      </c>
      <c r="C603" s="2">
        <v>2413.000014</v>
      </c>
      <c r="D603" s="2" t="s">
        <v>131</v>
      </c>
    </row>
    <row r="604" ht="14.25" customHeight="1">
      <c r="A604" s="2">
        <v>110665.0</v>
      </c>
      <c r="B604" s="2" t="s">
        <v>133</v>
      </c>
      <c r="C604" s="2">
        <v>3537.900843</v>
      </c>
      <c r="D604" s="2" t="s">
        <v>131</v>
      </c>
    </row>
    <row r="605" ht="14.25" customHeight="1">
      <c r="A605" s="2">
        <v>110793.0</v>
      </c>
      <c r="B605" s="2" t="s">
        <v>130</v>
      </c>
      <c r="C605" s="2">
        <v>180.21</v>
      </c>
      <c r="D605" s="2" t="s">
        <v>131</v>
      </c>
    </row>
    <row r="606" ht="14.25" customHeight="1">
      <c r="A606" s="2">
        <v>110850.0</v>
      </c>
      <c r="B606" s="2" t="s">
        <v>130</v>
      </c>
      <c r="C606" s="2">
        <v>1888.0</v>
      </c>
      <c r="D606" s="2" t="s">
        <v>134</v>
      </c>
    </row>
    <row r="607" ht="14.25" customHeight="1">
      <c r="A607" s="2">
        <v>110907.0</v>
      </c>
      <c r="B607" s="2" t="s">
        <v>130</v>
      </c>
      <c r="C607" s="2">
        <v>2209.747298</v>
      </c>
      <c r="D607" s="2" t="s">
        <v>131</v>
      </c>
    </row>
    <row r="608" ht="14.25" customHeight="1">
      <c r="A608" s="2">
        <v>110957.0</v>
      </c>
      <c r="B608" s="2" t="s">
        <v>133</v>
      </c>
      <c r="C608" s="2">
        <v>2136.207523</v>
      </c>
      <c r="D608" s="2" t="s">
        <v>135</v>
      </c>
    </row>
    <row r="609" ht="14.25" customHeight="1">
      <c r="A609" s="2">
        <v>110999.0</v>
      </c>
      <c r="B609" s="2" t="s">
        <v>133</v>
      </c>
      <c r="C609" s="2">
        <v>3660.312093</v>
      </c>
      <c r="D609" s="2" t="s">
        <v>135</v>
      </c>
    </row>
    <row r="610" ht="14.25" customHeight="1">
      <c r="A610" s="2">
        <v>111356.0</v>
      </c>
      <c r="B610" s="2" t="s">
        <v>133</v>
      </c>
      <c r="C610" s="2">
        <v>1234.056385</v>
      </c>
      <c r="D610" s="2" t="s">
        <v>134</v>
      </c>
    </row>
    <row r="611" ht="14.25" customHeight="1">
      <c r="A611" s="2">
        <v>111371.0</v>
      </c>
      <c r="B611" s="2" t="s">
        <v>133</v>
      </c>
      <c r="C611" s="2">
        <v>805.3010816</v>
      </c>
      <c r="D611" s="2" t="s">
        <v>131</v>
      </c>
    </row>
    <row r="612" ht="14.25" customHeight="1">
      <c r="A612" s="2">
        <v>111513.0</v>
      </c>
      <c r="B612" s="2" t="s">
        <v>130</v>
      </c>
      <c r="C612" s="2">
        <v>3418.0</v>
      </c>
      <c r="D612" s="2" t="s">
        <v>131</v>
      </c>
    </row>
    <row r="613" ht="14.25" customHeight="1">
      <c r="A613" s="2">
        <v>111574.0</v>
      </c>
      <c r="B613" s="2" t="s">
        <v>133</v>
      </c>
      <c r="C613" s="2">
        <v>465.251859</v>
      </c>
      <c r="D613" s="2" t="s">
        <v>134</v>
      </c>
    </row>
    <row r="614" ht="14.25" customHeight="1">
      <c r="A614" s="2">
        <v>111590.0</v>
      </c>
      <c r="B614" s="2" t="s">
        <v>133</v>
      </c>
      <c r="C614" s="2">
        <v>1199.152897</v>
      </c>
      <c r="D614" s="2" t="s">
        <v>134</v>
      </c>
    </row>
    <row r="615" ht="14.25" customHeight="1">
      <c r="A615" s="2">
        <v>111750.0</v>
      </c>
      <c r="B615" s="2" t="s">
        <v>130</v>
      </c>
      <c r="C615" s="2">
        <v>3594.08</v>
      </c>
      <c r="D615" s="2" t="s">
        <v>134</v>
      </c>
    </row>
    <row r="616" ht="14.25" customHeight="1">
      <c r="A616" s="2">
        <v>111770.0</v>
      </c>
      <c r="B616" s="2" t="s">
        <v>133</v>
      </c>
      <c r="C616" s="2">
        <v>2681.093828</v>
      </c>
      <c r="D616" s="2" t="s">
        <v>134</v>
      </c>
    </row>
    <row r="617" ht="14.25" customHeight="1">
      <c r="A617" s="2">
        <v>111849.0</v>
      </c>
      <c r="B617" s="2" t="s">
        <v>130</v>
      </c>
      <c r="C617" s="2">
        <v>2090.513025</v>
      </c>
      <c r="D617" s="2" t="s">
        <v>131</v>
      </c>
    </row>
    <row r="618" ht="14.25" customHeight="1">
      <c r="A618" s="2">
        <v>111931.0</v>
      </c>
      <c r="B618" s="2" t="s">
        <v>133</v>
      </c>
      <c r="C618" s="2">
        <v>2615.0</v>
      </c>
      <c r="D618" s="2" t="s">
        <v>131</v>
      </c>
    </row>
    <row r="619" ht="14.25" customHeight="1">
      <c r="A619" s="2">
        <v>112038.0</v>
      </c>
      <c r="B619" s="2" t="s">
        <v>130</v>
      </c>
      <c r="C619" s="2">
        <v>3120.0</v>
      </c>
      <c r="D619" s="2" t="s">
        <v>134</v>
      </c>
    </row>
    <row r="620" ht="14.25" customHeight="1">
      <c r="A620" s="2">
        <v>112070.0</v>
      </c>
      <c r="B620" s="2" t="s">
        <v>133</v>
      </c>
      <c r="C620" s="2">
        <v>1727.042682</v>
      </c>
      <c r="D620" s="2" t="s">
        <v>134</v>
      </c>
    </row>
    <row r="621" ht="14.25" customHeight="1">
      <c r="A621" s="2">
        <v>112275.0</v>
      </c>
      <c r="B621" s="2" t="s">
        <v>130</v>
      </c>
      <c r="C621" s="2">
        <v>2818.04</v>
      </c>
      <c r="D621" s="2" t="s">
        <v>131</v>
      </c>
    </row>
    <row r="622" ht="14.25" customHeight="1">
      <c r="A622" s="2">
        <v>112449.0</v>
      </c>
      <c r="B622" s="2" t="s">
        <v>130</v>
      </c>
      <c r="C622" s="2">
        <v>3420.0</v>
      </c>
      <c r="D622" s="2" t="s">
        <v>131</v>
      </c>
    </row>
    <row r="623" ht="14.25" customHeight="1">
      <c r="A623" s="2">
        <v>112726.0</v>
      </c>
      <c r="B623" s="2" t="s">
        <v>133</v>
      </c>
      <c r="C623" s="2">
        <v>2734.569544</v>
      </c>
      <c r="D623" s="2" t="s">
        <v>134</v>
      </c>
    </row>
    <row r="624" ht="14.25" customHeight="1">
      <c r="A624" s="2">
        <v>112789.0</v>
      </c>
      <c r="B624" s="2" t="s">
        <v>133</v>
      </c>
      <c r="C624" s="2">
        <v>1666.971503</v>
      </c>
      <c r="D624" s="2" t="s">
        <v>131</v>
      </c>
    </row>
    <row r="625" ht="14.25" customHeight="1">
      <c r="A625" s="2">
        <v>113262.0</v>
      </c>
      <c r="B625" s="2" t="s">
        <v>130</v>
      </c>
      <c r="C625" s="2">
        <v>2784.28</v>
      </c>
      <c r="D625" s="2" t="s">
        <v>134</v>
      </c>
    </row>
    <row r="626" ht="14.25" customHeight="1">
      <c r="A626" s="2">
        <v>113375.0</v>
      </c>
      <c r="B626" s="2" t="s">
        <v>133</v>
      </c>
      <c r="C626" s="2">
        <v>1764.95645</v>
      </c>
      <c r="D626" s="2" t="s">
        <v>131</v>
      </c>
    </row>
    <row r="627" ht="14.25" customHeight="1">
      <c r="A627" s="2">
        <v>114147.0</v>
      </c>
      <c r="B627" s="2" t="s">
        <v>130</v>
      </c>
      <c r="C627" s="2">
        <v>2065.918446</v>
      </c>
      <c r="D627" s="2" t="s">
        <v>131</v>
      </c>
    </row>
    <row r="628" ht="14.25" customHeight="1">
      <c r="A628" s="2">
        <v>114382.0</v>
      </c>
      <c r="B628" s="2" t="s">
        <v>133</v>
      </c>
      <c r="C628" s="2">
        <v>909.0</v>
      </c>
      <c r="D628" s="2" t="s">
        <v>134</v>
      </c>
    </row>
    <row r="629" ht="14.25" customHeight="1">
      <c r="A629" s="2">
        <v>114509.0</v>
      </c>
      <c r="B629" s="2" t="s">
        <v>133</v>
      </c>
      <c r="C629" s="2">
        <v>2044.128607</v>
      </c>
      <c r="D629" s="2" t="s">
        <v>131</v>
      </c>
    </row>
    <row r="630" ht="14.25" customHeight="1">
      <c r="A630" s="2">
        <v>114513.0</v>
      </c>
      <c r="B630" s="2" t="s">
        <v>130</v>
      </c>
      <c r="C630" s="2">
        <v>2405.198276</v>
      </c>
      <c r="D630" s="2" t="s">
        <v>135</v>
      </c>
    </row>
    <row r="631" ht="14.25" customHeight="1">
      <c r="A631" s="2">
        <v>114534.0</v>
      </c>
      <c r="B631" s="2" t="s">
        <v>130</v>
      </c>
      <c r="C631" s="2">
        <v>2487.792509</v>
      </c>
      <c r="D631" s="2" t="s">
        <v>134</v>
      </c>
    </row>
    <row r="632" ht="14.25" customHeight="1">
      <c r="A632" s="2">
        <v>114817.0</v>
      </c>
      <c r="B632" s="2" t="s">
        <v>133</v>
      </c>
      <c r="C632" s="2">
        <v>2505.349814</v>
      </c>
      <c r="D632" s="2" t="s">
        <v>131</v>
      </c>
    </row>
    <row r="633" ht="14.25" customHeight="1">
      <c r="A633" s="2">
        <v>115173.0</v>
      </c>
      <c r="B633" s="2" t="s">
        <v>130</v>
      </c>
      <c r="C633" s="2">
        <v>2079.86</v>
      </c>
      <c r="D633" s="2" t="s">
        <v>131</v>
      </c>
    </row>
    <row r="634" ht="14.25" customHeight="1">
      <c r="A634" s="2">
        <v>115794.0</v>
      </c>
      <c r="B634" s="2" t="s">
        <v>130</v>
      </c>
      <c r="C634" s="2">
        <v>2266.0</v>
      </c>
      <c r="D634" s="2" t="s">
        <v>134</v>
      </c>
    </row>
    <row r="635" ht="14.25" customHeight="1">
      <c r="A635" s="2">
        <v>116463.0</v>
      </c>
      <c r="B635" s="2" t="s">
        <v>130</v>
      </c>
      <c r="C635" s="2">
        <v>2837.0</v>
      </c>
      <c r="D635" s="2" t="s">
        <v>131</v>
      </c>
    </row>
    <row r="636" ht="14.25" customHeight="1">
      <c r="A636" s="2">
        <v>116628.0</v>
      </c>
      <c r="B636" s="2" t="s">
        <v>130</v>
      </c>
      <c r="C636" s="2">
        <v>1668.47</v>
      </c>
      <c r="D636" s="2" t="s">
        <v>134</v>
      </c>
    </row>
    <row r="637" ht="14.25" customHeight="1">
      <c r="A637" s="2">
        <v>116731.0</v>
      </c>
      <c r="B637" s="2" t="s">
        <v>133</v>
      </c>
      <c r="C637" s="2">
        <v>901.9730941</v>
      </c>
      <c r="D637" s="2" t="s">
        <v>131</v>
      </c>
    </row>
    <row r="638" ht="14.25" customHeight="1">
      <c r="A638" s="2">
        <v>116805.0</v>
      </c>
      <c r="B638" s="2" t="s">
        <v>130</v>
      </c>
      <c r="C638" s="2">
        <v>3160.884151</v>
      </c>
      <c r="D638" s="2" t="s">
        <v>131</v>
      </c>
    </row>
    <row r="639" ht="14.25" customHeight="1">
      <c r="A639" s="2">
        <v>117057.0</v>
      </c>
      <c r="B639" s="2" t="s">
        <v>130</v>
      </c>
      <c r="C639" s="2">
        <v>2983.182434</v>
      </c>
      <c r="D639" s="2" t="s">
        <v>131</v>
      </c>
    </row>
    <row r="640" ht="14.25" customHeight="1">
      <c r="A640" s="2">
        <v>117498.0</v>
      </c>
      <c r="B640" s="2" t="s">
        <v>130</v>
      </c>
      <c r="C640" s="2">
        <v>181.51</v>
      </c>
      <c r="D640" s="2" t="s">
        <v>134</v>
      </c>
    </row>
    <row r="641" ht="14.25" customHeight="1">
      <c r="A641" s="2">
        <v>117507.0</v>
      </c>
      <c r="B641" s="2" t="s">
        <v>130</v>
      </c>
      <c r="C641" s="2">
        <v>600.5464537</v>
      </c>
      <c r="D641" s="2" t="s">
        <v>131</v>
      </c>
    </row>
    <row r="642" ht="14.25" customHeight="1">
      <c r="A642" s="2">
        <v>117634.0</v>
      </c>
      <c r="B642" s="2" t="s">
        <v>133</v>
      </c>
      <c r="C642" s="2">
        <v>3697.042609</v>
      </c>
      <c r="D642" s="2" t="s">
        <v>134</v>
      </c>
    </row>
    <row r="643" ht="14.25" customHeight="1">
      <c r="A643" s="2">
        <v>117657.0</v>
      </c>
      <c r="B643" s="2" t="s">
        <v>130</v>
      </c>
      <c r="C643" s="2">
        <v>796.1358858</v>
      </c>
      <c r="D643" s="2" t="s">
        <v>131</v>
      </c>
    </row>
    <row r="644" ht="14.25" customHeight="1">
      <c r="A644" s="2">
        <v>117740.0</v>
      </c>
      <c r="B644" s="2" t="s">
        <v>133</v>
      </c>
      <c r="C644" s="2">
        <v>3441.828617</v>
      </c>
      <c r="D644" s="2" t="s">
        <v>134</v>
      </c>
    </row>
    <row r="645" ht="14.25" customHeight="1">
      <c r="A645" s="2">
        <v>117982.0</v>
      </c>
      <c r="B645" s="2" t="s">
        <v>133</v>
      </c>
      <c r="C645" s="2">
        <v>3496.160952</v>
      </c>
      <c r="D645" s="2" t="s">
        <v>134</v>
      </c>
    </row>
    <row r="646" ht="14.25" customHeight="1">
      <c r="A646" s="2">
        <v>118101.0</v>
      </c>
      <c r="B646" s="2" t="s">
        <v>130</v>
      </c>
      <c r="C646" s="2">
        <v>251.07</v>
      </c>
      <c r="D646" s="2" t="s">
        <v>131</v>
      </c>
    </row>
    <row r="647" ht="14.25" customHeight="1">
      <c r="A647" s="2">
        <v>118232.0</v>
      </c>
      <c r="B647" s="2" t="s">
        <v>133</v>
      </c>
      <c r="C647" s="2">
        <v>2876.329062</v>
      </c>
      <c r="D647" s="2" t="s">
        <v>134</v>
      </c>
    </row>
    <row r="648" ht="14.25" customHeight="1">
      <c r="A648" s="2">
        <v>118242.0</v>
      </c>
      <c r="B648" s="2" t="s">
        <v>130</v>
      </c>
      <c r="C648" s="2">
        <v>2033.807419</v>
      </c>
      <c r="D648" s="2" t="s">
        <v>134</v>
      </c>
    </row>
    <row r="649" ht="14.25" customHeight="1">
      <c r="A649" s="2">
        <v>118567.0</v>
      </c>
      <c r="B649" s="2" t="s">
        <v>133</v>
      </c>
      <c r="C649" s="2">
        <v>1521.100445</v>
      </c>
      <c r="D649" s="2" t="s">
        <v>131</v>
      </c>
    </row>
    <row r="650" ht="14.25" customHeight="1">
      <c r="A650" s="2">
        <v>119319.0</v>
      </c>
      <c r="B650" s="2" t="s">
        <v>130</v>
      </c>
      <c r="C650" s="2">
        <v>1560.0</v>
      </c>
      <c r="D650" s="2" t="s">
        <v>131</v>
      </c>
    </row>
    <row r="651" ht="14.25" customHeight="1">
      <c r="A651" s="2">
        <v>119342.0</v>
      </c>
      <c r="B651" s="2" t="s">
        <v>133</v>
      </c>
      <c r="C651" s="2">
        <v>1196.0</v>
      </c>
      <c r="D651" s="2" t="s">
        <v>134</v>
      </c>
    </row>
    <row r="652" ht="14.25" customHeight="1">
      <c r="A652" s="2">
        <v>119382.0</v>
      </c>
      <c r="B652" s="2" t="s">
        <v>130</v>
      </c>
      <c r="C652" s="2">
        <v>2887.2</v>
      </c>
      <c r="D652" s="2" t="s">
        <v>134</v>
      </c>
    </row>
    <row r="653" ht="14.25" customHeight="1">
      <c r="A653" s="2">
        <v>120271.0</v>
      </c>
      <c r="B653" s="2" t="s">
        <v>133</v>
      </c>
      <c r="C653" s="2">
        <v>2200.232522</v>
      </c>
      <c r="D653" s="2" t="s">
        <v>131</v>
      </c>
    </row>
    <row r="654" ht="14.25" customHeight="1">
      <c r="A654" s="2">
        <v>120349.0</v>
      </c>
      <c r="B654" s="2" t="s">
        <v>133</v>
      </c>
      <c r="C654" s="2">
        <v>1650.269842</v>
      </c>
      <c r="D654" s="2" t="s">
        <v>131</v>
      </c>
    </row>
    <row r="655" ht="14.25" customHeight="1">
      <c r="A655" s="2">
        <v>120549.0</v>
      </c>
      <c r="B655" s="2" t="s">
        <v>130</v>
      </c>
      <c r="C655" s="2">
        <v>2867.261351</v>
      </c>
      <c r="D655" s="2" t="s">
        <v>131</v>
      </c>
    </row>
    <row r="656" ht="14.25" customHeight="1">
      <c r="A656" s="2">
        <v>120849.0</v>
      </c>
      <c r="B656" s="2" t="s">
        <v>130</v>
      </c>
      <c r="C656" s="2">
        <v>2286.0</v>
      </c>
      <c r="D656" s="2" t="s">
        <v>131</v>
      </c>
    </row>
    <row r="657" ht="14.25" customHeight="1">
      <c r="A657" s="2">
        <v>120971.0</v>
      </c>
      <c r="B657" s="2" t="s">
        <v>133</v>
      </c>
      <c r="C657" s="2">
        <v>1533.667823</v>
      </c>
      <c r="D657" s="2" t="s">
        <v>131</v>
      </c>
    </row>
    <row r="658" ht="14.25" customHeight="1">
      <c r="A658" s="2">
        <v>121040.0</v>
      </c>
      <c r="B658" s="2" t="s">
        <v>133</v>
      </c>
      <c r="C658" s="2">
        <v>2217.91101</v>
      </c>
      <c r="D658" s="2" t="s">
        <v>134</v>
      </c>
    </row>
    <row r="659" ht="14.25" customHeight="1">
      <c r="A659" s="2">
        <v>121132.0</v>
      </c>
      <c r="B659" s="2" t="s">
        <v>133</v>
      </c>
      <c r="C659" s="2">
        <v>3570.289319</v>
      </c>
      <c r="D659" s="2" t="s">
        <v>134</v>
      </c>
    </row>
    <row r="660" ht="14.25" customHeight="1">
      <c r="A660" s="2">
        <v>121309.0</v>
      </c>
      <c r="B660" s="2" t="s">
        <v>133</v>
      </c>
      <c r="C660" s="2">
        <v>3150.0</v>
      </c>
      <c r="D660" s="2" t="s">
        <v>131</v>
      </c>
    </row>
    <row r="661" ht="14.25" customHeight="1">
      <c r="A661" s="2">
        <v>121319.0</v>
      </c>
      <c r="B661" s="2" t="s">
        <v>133</v>
      </c>
      <c r="C661" s="2">
        <v>798.193408</v>
      </c>
      <c r="D661" s="2" t="s">
        <v>131</v>
      </c>
    </row>
    <row r="662" ht="14.25" customHeight="1">
      <c r="A662" s="2">
        <v>121372.0</v>
      </c>
      <c r="B662" s="2" t="s">
        <v>133</v>
      </c>
      <c r="C662" s="2">
        <v>411.9198001</v>
      </c>
      <c r="D662" s="2" t="s">
        <v>134</v>
      </c>
    </row>
    <row r="663" ht="14.25" customHeight="1">
      <c r="A663" s="2">
        <v>121407.0</v>
      </c>
      <c r="B663" s="2" t="s">
        <v>130</v>
      </c>
      <c r="C663" s="2">
        <v>1511.862929</v>
      </c>
      <c r="D663" s="2" t="s">
        <v>131</v>
      </c>
    </row>
    <row r="664" ht="14.25" customHeight="1">
      <c r="A664" s="2">
        <v>121512.0</v>
      </c>
      <c r="B664" s="2" t="s">
        <v>130</v>
      </c>
      <c r="C664" s="2">
        <v>2033.513714</v>
      </c>
      <c r="D664" s="2" t="s">
        <v>134</v>
      </c>
    </row>
    <row r="665" ht="14.25" customHeight="1">
      <c r="A665" s="2">
        <v>121518.0</v>
      </c>
      <c r="B665" s="2" t="s">
        <v>130</v>
      </c>
      <c r="C665" s="2">
        <v>1748.040104</v>
      </c>
      <c r="D665" s="2" t="s">
        <v>134</v>
      </c>
    </row>
    <row r="666" ht="14.25" customHeight="1">
      <c r="A666" s="2">
        <v>122096.0</v>
      </c>
      <c r="B666" s="2" t="s">
        <v>133</v>
      </c>
      <c r="C666" s="2">
        <v>2966.0</v>
      </c>
      <c r="D666" s="2" t="s">
        <v>134</v>
      </c>
    </row>
    <row r="667" ht="14.25" customHeight="1">
      <c r="A667" s="2">
        <v>122255.0</v>
      </c>
      <c r="B667" s="2" t="s">
        <v>133</v>
      </c>
      <c r="C667" s="2">
        <v>1574.0</v>
      </c>
      <c r="D667" s="2" t="s">
        <v>135</v>
      </c>
    </row>
    <row r="668" ht="14.25" customHeight="1">
      <c r="A668" s="2">
        <v>122460.0</v>
      </c>
      <c r="B668" s="2" t="s">
        <v>130</v>
      </c>
      <c r="C668" s="2">
        <v>1901.12</v>
      </c>
      <c r="D668" s="2" t="s">
        <v>134</v>
      </c>
    </row>
    <row r="669" ht="14.25" customHeight="1">
      <c r="A669" s="2">
        <v>122520.0</v>
      </c>
      <c r="B669" s="2" t="s">
        <v>130</v>
      </c>
      <c r="C669" s="2">
        <v>676.49</v>
      </c>
      <c r="D669" s="2" t="s">
        <v>134</v>
      </c>
    </row>
    <row r="670" ht="14.25" customHeight="1">
      <c r="A670" s="2">
        <v>122786.0</v>
      </c>
      <c r="B670" s="2" t="s">
        <v>133</v>
      </c>
      <c r="C670" s="2">
        <v>3364.076917</v>
      </c>
      <c r="D670" s="2" t="s">
        <v>134</v>
      </c>
    </row>
    <row r="671" ht="14.25" customHeight="1">
      <c r="A671" s="2">
        <v>122810.0</v>
      </c>
      <c r="B671" s="2" t="s">
        <v>133</v>
      </c>
      <c r="C671" s="2">
        <v>3761.240756</v>
      </c>
      <c r="D671" s="2" t="s">
        <v>134</v>
      </c>
    </row>
    <row r="672" ht="14.25" customHeight="1">
      <c r="A672" s="2">
        <v>122920.0</v>
      </c>
      <c r="B672" s="2" t="s">
        <v>133</v>
      </c>
      <c r="C672" s="2">
        <v>3001.0</v>
      </c>
      <c r="D672" s="2" t="s">
        <v>134</v>
      </c>
    </row>
    <row r="673" ht="14.25" customHeight="1">
      <c r="A673" s="2">
        <v>122966.0</v>
      </c>
      <c r="B673" s="2" t="s">
        <v>133</v>
      </c>
      <c r="C673" s="2">
        <v>1756.143853</v>
      </c>
      <c r="D673" s="2" t="s">
        <v>134</v>
      </c>
    </row>
    <row r="674" ht="14.25" customHeight="1">
      <c r="A674" s="2">
        <v>123154.0</v>
      </c>
      <c r="B674" s="2" t="s">
        <v>133</v>
      </c>
      <c r="C674" s="2">
        <v>1612.823044</v>
      </c>
      <c r="D674" s="2" t="s">
        <v>134</v>
      </c>
    </row>
    <row r="675" ht="14.25" customHeight="1">
      <c r="A675" s="2">
        <v>123190.0</v>
      </c>
      <c r="B675" s="2" t="s">
        <v>133</v>
      </c>
      <c r="C675" s="2">
        <v>3667.250546</v>
      </c>
      <c r="D675" s="2" t="s">
        <v>134</v>
      </c>
    </row>
    <row r="676" ht="14.25" customHeight="1">
      <c r="A676" s="2">
        <v>123210.0</v>
      </c>
      <c r="B676" s="2" t="s">
        <v>130</v>
      </c>
      <c r="C676" s="2">
        <v>909.75</v>
      </c>
      <c r="D676" s="2" t="s">
        <v>134</v>
      </c>
    </row>
    <row r="677" ht="14.25" customHeight="1">
      <c r="A677" s="2">
        <v>123215.0</v>
      </c>
      <c r="B677" s="2" t="s">
        <v>133</v>
      </c>
      <c r="C677" s="2">
        <v>2838.377105</v>
      </c>
      <c r="D677" s="2" t="s">
        <v>131</v>
      </c>
    </row>
    <row r="678" ht="14.25" customHeight="1">
      <c r="A678" s="2">
        <v>123295.0</v>
      </c>
      <c r="B678" s="2" t="s">
        <v>133</v>
      </c>
      <c r="C678" s="2">
        <v>1273.894039</v>
      </c>
      <c r="D678" s="2" t="s">
        <v>131</v>
      </c>
    </row>
    <row r="679" ht="14.25" customHeight="1">
      <c r="A679" s="2">
        <v>123538.0</v>
      </c>
      <c r="B679" s="2" t="s">
        <v>133</v>
      </c>
      <c r="C679" s="2">
        <v>2536.325889</v>
      </c>
      <c r="D679" s="2" t="s">
        <v>134</v>
      </c>
    </row>
    <row r="680" ht="14.25" customHeight="1">
      <c r="A680" s="2">
        <v>123588.0</v>
      </c>
      <c r="B680" s="2" t="s">
        <v>130</v>
      </c>
      <c r="C680" s="2">
        <v>876.0</v>
      </c>
      <c r="D680" s="2" t="s">
        <v>134</v>
      </c>
    </row>
    <row r="681" ht="14.25" customHeight="1">
      <c r="A681" s="2">
        <v>123955.0</v>
      </c>
      <c r="B681" s="2" t="s">
        <v>133</v>
      </c>
      <c r="C681" s="2">
        <v>1623.549412</v>
      </c>
      <c r="D681" s="2" t="s">
        <v>131</v>
      </c>
    </row>
    <row r="682" ht="14.25" customHeight="1">
      <c r="A682" s="2">
        <v>123963.0</v>
      </c>
      <c r="B682" s="2" t="s">
        <v>130</v>
      </c>
      <c r="C682" s="2">
        <v>2955.18</v>
      </c>
      <c r="D682" s="2" t="s">
        <v>135</v>
      </c>
    </row>
    <row r="683" ht="14.25" customHeight="1">
      <c r="A683" s="2">
        <v>124254.0</v>
      </c>
      <c r="B683" s="2" t="s">
        <v>130</v>
      </c>
      <c r="C683" s="2">
        <v>877.5274586</v>
      </c>
      <c r="D683" s="2" t="s">
        <v>134</v>
      </c>
    </row>
    <row r="684" ht="14.25" customHeight="1">
      <c r="A684" s="2">
        <v>124307.0</v>
      </c>
      <c r="B684" s="2" t="s">
        <v>133</v>
      </c>
      <c r="C684" s="2">
        <v>3467.36825</v>
      </c>
      <c r="D684" s="2" t="s">
        <v>131</v>
      </c>
    </row>
    <row r="685" ht="14.25" customHeight="1">
      <c r="A685" s="2">
        <v>124552.0</v>
      </c>
      <c r="B685" s="2" t="s">
        <v>133</v>
      </c>
      <c r="C685" s="2">
        <v>893.0039771</v>
      </c>
      <c r="D685" s="2" t="s">
        <v>134</v>
      </c>
    </row>
    <row r="686" ht="14.25" customHeight="1">
      <c r="A686" s="2">
        <v>124559.0</v>
      </c>
      <c r="B686" s="2" t="s">
        <v>133</v>
      </c>
      <c r="C686" s="2">
        <v>2262.008774</v>
      </c>
      <c r="D686" s="2" t="s">
        <v>131</v>
      </c>
    </row>
    <row r="687" ht="14.25" customHeight="1">
      <c r="A687" s="2">
        <v>124861.0</v>
      </c>
      <c r="B687" s="2" t="s">
        <v>133</v>
      </c>
      <c r="C687" s="2">
        <v>3543.0</v>
      </c>
      <c r="D687" s="2" t="s">
        <v>131</v>
      </c>
    </row>
    <row r="688" ht="14.25" customHeight="1">
      <c r="A688" s="2">
        <v>124873.0</v>
      </c>
      <c r="B688" s="2" t="s">
        <v>133</v>
      </c>
      <c r="C688" s="2">
        <v>1955.271216</v>
      </c>
      <c r="D688" s="2" t="s">
        <v>135</v>
      </c>
    </row>
    <row r="689" ht="14.25" customHeight="1">
      <c r="A689" s="2">
        <v>125070.0</v>
      </c>
      <c r="B689" s="2" t="s">
        <v>130</v>
      </c>
      <c r="C689" s="2">
        <v>564.697757</v>
      </c>
      <c r="D689" s="2" t="s">
        <v>134</v>
      </c>
    </row>
    <row r="690" ht="14.25" customHeight="1">
      <c r="A690" s="2">
        <v>125124.0</v>
      </c>
      <c r="B690" s="2" t="s">
        <v>130</v>
      </c>
      <c r="C690" s="2">
        <v>3522.52</v>
      </c>
      <c r="D690" s="2" t="s">
        <v>134</v>
      </c>
    </row>
    <row r="691" ht="14.25" customHeight="1">
      <c r="A691" s="2">
        <v>125351.0</v>
      </c>
      <c r="B691" s="2" t="s">
        <v>133</v>
      </c>
      <c r="C691" s="2">
        <v>1849.0</v>
      </c>
      <c r="D691" s="2" t="s">
        <v>131</v>
      </c>
    </row>
    <row r="692" ht="14.25" customHeight="1">
      <c r="A692" s="2">
        <v>125497.0</v>
      </c>
      <c r="B692" s="2" t="s">
        <v>133</v>
      </c>
      <c r="C692" s="2">
        <v>787.7212879</v>
      </c>
      <c r="D692" s="2" t="s">
        <v>131</v>
      </c>
    </row>
    <row r="693" ht="14.25" customHeight="1">
      <c r="A693" s="2">
        <v>125824.0</v>
      </c>
      <c r="B693" s="2" t="s">
        <v>133</v>
      </c>
      <c r="C693" s="2">
        <v>3432.020332</v>
      </c>
      <c r="D693" s="2" t="s">
        <v>134</v>
      </c>
    </row>
    <row r="694" ht="14.25" customHeight="1">
      <c r="A694" s="2">
        <v>125893.0</v>
      </c>
      <c r="B694" s="2" t="s">
        <v>133</v>
      </c>
      <c r="C694" s="2">
        <v>3247.575817</v>
      </c>
      <c r="D694" s="2" t="s">
        <v>131</v>
      </c>
    </row>
    <row r="695" ht="14.25" customHeight="1">
      <c r="A695" s="2">
        <v>126040.0</v>
      </c>
      <c r="B695" s="2" t="s">
        <v>133</v>
      </c>
      <c r="C695" s="2">
        <v>489.0</v>
      </c>
      <c r="D695" s="2" t="s">
        <v>134</v>
      </c>
    </row>
    <row r="696" ht="14.25" customHeight="1">
      <c r="A696" s="2">
        <v>126053.0</v>
      </c>
      <c r="B696" s="2" t="s">
        <v>133</v>
      </c>
      <c r="C696" s="2">
        <v>2070.0</v>
      </c>
      <c r="D696" s="2" t="s">
        <v>131</v>
      </c>
    </row>
    <row r="697" ht="14.25" customHeight="1">
      <c r="A697" s="2">
        <v>126178.0</v>
      </c>
      <c r="B697" s="2" t="s">
        <v>133</v>
      </c>
      <c r="C697" s="2">
        <v>1259.369677</v>
      </c>
      <c r="D697" s="2" t="s">
        <v>134</v>
      </c>
    </row>
    <row r="698" ht="14.25" customHeight="1">
      <c r="A698" s="2">
        <v>126349.0</v>
      </c>
      <c r="B698" s="2" t="s">
        <v>133</v>
      </c>
      <c r="C698" s="2">
        <v>2549.2469380000002</v>
      </c>
      <c r="D698" s="2" t="s">
        <v>131</v>
      </c>
    </row>
    <row r="699" ht="14.25" customHeight="1">
      <c r="A699" s="2">
        <v>126501.0</v>
      </c>
      <c r="B699" s="2" t="s">
        <v>130</v>
      </c>
      <c r="C699" s="2">
        <v>1859.33</v>
      </c>
      <c r="D699" s="2" t="s">
        <v>131</v>
      </c>
    </row>
    <row r="700" ht="14.25" customHeight="1">
      <c r="A700" s="2">
        <v>126668.0</v>
      </c>
      <c r="B700" s="2" t="s">
        <v>133</v>
      </c>
      <c r="C700" s="2">
        <v>873.0</v>
      </c>
      <c r="D700" s="2" t="s">
        <v>134</v>
      </c>
    </row>
    <row r="701" ht="14.25" customHeight="1">
      <c r="A701" s="2">
        <v>127131.0</v>
      </c>
      <c r="B701" s="2" t="s">
        <v>130</v>
      </c>
      <c r="C701" s="2">
        <v>2808.036395</v>
      </c>
      <c r="D701" s="2" t="s">
        <v>131</v>
      </c>
    </row>
    <row r="702" ht="14.25" customHeight="1">
      <c r="A702" s="2">
        <v>127139.0</v>
      </c>
      <c r="B702" s="2" t="s">
        <v>133</v>
      </c>
      <c r="C702" s="2">
        <v>460.2135086</v>
      </c>
      <c r="D702" s="2" t="s">
        <v>131</v>
      </c>
    </row>
    <row r="703" ht="14.25" customHeight="1">
      <c r="A703" s="2">
        <v>127215.0</v>
      </c>
      <c r="B703" s="2" t="s">
        <v>130</v>
      </c>
      <c r="C703" s="2">
        <v>2443.387354</v>
      </c>
      <c r="D703" s="2" t="s">
        <v>131</v>
      </c>
    </row>
    <row r="704" ht="14.25" customHeight="1">
      <c r="A704" s="2">
        <v>127246.0</v>
      </c>
      <c r="B704" s="2" t="s">
        <v>133</v>
      </c>
      <c r="C704" s="2">
        <v>1959.0</v>
      </c>
      <c r="D704" s="2" t="s">
        <v>134</v>
      </c>
    </row>
    <row r="705" ht="14.25" customHeight="1">
      <c r="A705" s="2">
        <v>127389.0</v>
      </c>
      <c r="B705" s="2" t="s">
        <v>130</v>
      </c>
      <c r="C705" s="2">
        <v>1505.355505</v>
      </c>
      <c r="D705" s="2" t="s">
        <v>131</v>
      </c>
    </row>
    <row r="706" ht="14.25" customHeight="1">
      <c r="A706" s="2">
        <v>127447.0</v>
      </c>
      <c r="B706" s="2" t="s">
        <v>133</v>
      </c>
      <c r="C706" s="2">
        <v>1440.329979</v>
      </c>
      <c r="D706" s="2" t="s">
        <v>131</v>
      </c>
    </row>
    <row r="707" ht="14.25" customHeight="1">
      <c r="A707" s="2">
        <v>127767.0</v>
      </c>
      <c r="B707" s="2" t="s">
        <v>130</v>
      </c>
      <c r="C707" s="2">
        <v>1829.568376</v>
      </c>
      <c r="D707" s="2" t="s">
        <v>131</v>
      </c>
    </row>
    <row r="708" ht="14.25" customHeight="1">
      <c r="A708" s="2">
        <v>128022.0</v>
      </c>
      <c r="B708" s="2" t="s">
        <v>130</v>
      </c>
      <c r="C708" s="2">
        <v>1261.627756</v>
      </c>
      <c r="D708" s="2" t="s">
        <v>134</v>
      </c>
    </row>
    <row r="709" ht="14.25" customHeight="1">
      <c r="A709" s="2">
        <v>128160.0</v>
      </c>
      <c r="B709" s="2" t="s">
        <v>130</v>
      </c>
      <c r="C709" s="2">
        <v>3098.0</v>
      </c>
      <c r="D709" s="2" t="s">
        <v>134</v>
      </c>
    </row>
    <row r="710" ht="14.25" customHeight="1">
      <c r="A710" s="2">
        <v>128282.0</v>
      </c>
      <c r="B710" s="2" t="s">
        <v>133</v>
      </c>
      <c r="C710" s="2">
        <v>2545.575915</v>
      </c>
      <c r="D710" s="2" t="s">
        <v>134</v>
      </c>
    </row>
    <row r="711" ht="14.25" customHeight="1">
      <c r="A711" s="2">
        <v>128769.0</v>
      </c>
      <c r="B711" s="2" t="s">
        <v>130</v>
      </c>
      <c r="C711" s="2">
        <v>1193.077612</v>
      </c>
      <c r="D711" s="2" t="s">
        <v>131</v>
      </c>
    </row>
    <row r="712" ht="14.25" customHeight="1">
      <c r="A712" s="2">
        <v>128822.0</v>
      </c>
      <c r="B712" s="2" t="s">
        <v>133</v>
      </c>
      <c r="C712" s="2">
        <v>1326.851558</v>
      </c>
      <c r="D712" s="2" t="s">
        <v>134</v>
      </c>
    </row>
    <row r="713" ht="14.25" customHeight="1">
      <c r="A713" s="2">
        <v>129090.0</v>
      </c>
      <c r="B713" s="2" t="s">
        <v>130</v>
      </c>
      <c r="C713" s="2">
        <v>1575.12</v>
      </c>
      <c r="D713" s="2" t="s">
        <v>134</v>
      </c>
    </row>
    <row r="714" ht="14.25" customHeight="1">
      <c r="A714" s="2">
        <v>129416.0</v>
      </c>
      <c r="B714" s="2" t="s">
        <v>133</v>
      </c>
      <c r="C714" s="2">
        <v>1684.148068</v>
      </c>
      <c r="D714" s="2" t="s">
        <v>134</v>
      </c>
    </row>
    <row r="715" ht="14.25" customHeight="1">
      <c r="A715" s="2">
        <v>129572.0</v>
      </c>
      <c r="B715" s="2" t="s">
        <v>133</v>
      </c>
      <c r="C715" s="2">
        <v>1537.791057</v>
      </c>
      <c r="D715" s="2" t="s">
        <v>134</v>
      </c>
    </row>
    <row r="716" ht="14.25" customHeight="1">
      <c r="A716" s="2">
        <v>129702.0</v>
      </c>
      <c r="B716" s="2" t="s">
        <v>130</v>
      </c>
      <c r="C716" s="2">
        <v>693.0</v>
      </c>
      <c r="D716" s="2" t="s">
        <v>134</v>
      </c>
    </row>
    <row r="717" ht="14.25" customHeight="1">
      <c r="A717" s="2">
        <v>129787.0</v>
      </c>
      <c r="B717" s="2" t="s">
        <v>133</v>
      </c>
      <c r="C717" s="2">
        <v>1794.056335</v>
      </c>
      <c r="D717" s="2" t="s">
        <v>135</v>
      </c>
    </row>
    <row r="718" ht="14.25" customHeight="1">
      <c r="A718" s="2">
        <v>129929.0</v>
      </c>
      <c r="B718" s="2" t="s">
        <v>133</v>
      </c>
      <c r="C718" s="2">
        <v>1671.847932</v>
      </c>
      <c r="D718" s="2" t="s">
        <v>131</v>
      </c>
    </row>
    <row r="719" ht="14.25" customHeight="1">
      <c r="A719" s="2">
        <v>130928.0</v>
      </c>
      <c r="B719" s="2" t="s">
        <v>133</v>
      </c>
      <c r="C719" s="2">
        <v>815.5698984</v>
      </c>
      <c r="D719" s="2" t="s">
        <v>134</v>
      </c>
    </row>
    <row r="720" ht="14.25" customHeight="1">
      <c r="A720" s="2">
        <v>130978.0</v>
      </c>
      <c r="B720" s="2" t="s">
        <v>133</v>
      </c>
      <c r="C720" s="2">
        <v>2576.504393</v>
      </c>
      <c r="D720" s="2" t="s">
        <v>134</v>
      </c>
    </row>
    <row r="721" ht="14.25" customHeight="1">
      <c r="A721" s="2">
        <v>131150.0</v>
      </c>
      <c r="B721" s="2" t="s">
        <v>133</v>
      </c>
      <c r="C721" s="2">
        <v>3168.940062</v>
      </c>
      <c r="D721" s="2" t="s">
        <v>134</v>
      </c>
    </row>
    <row r="722" ht="14.25" customHeight="1">
      <c r="A722" s="2">
        <v>131185.0</v>
      </c>
      <c r="B722" s="2" t="s">
        <v>133</v>
      </c>
      <c r="C722" s="2">
        <v>267.0</v>
      </c>
      <c r="D722" s="2" t="s">
        <v>131</v>
      </c>
    </row>
    <row r="723" ht="14.25" customHeight="1">
      <c r="A723" s="2">
        <v>131236.0</v>
      </c>
      <c r="B723" s="2" t="s">
        <v>133</v>
      </c>
      <c r="C723" s="2">
        <v>2522.985838</v>
      </c>
      <c r="D723" s="2" t="s">
        <v>134</v>
      </c>
    </row>
    <row r="724" ht="14.25" customHeight="1">
      <c r="A724" s="2">
        <v>131293.0</v>
      </c>
      <c r="B724" s="2" t="s">
        <v>133</v>
      </c>
      <c r="C724" s="2">
        <v>813.699132</v>
      </c>
      <c r="D724" s="2" t="s">
        <v>131</v>
      </c>
    </row>
    <row r="725" ht="14.25" customHeight="1">
      <c r="A725" s="2">
        <v>131354.0</v>
      </c>
      <c r="B725" s="2" t="s">
        <v>133</v>
      </c>
      <c r="C725" s="2">
        <v>1964.794094</v>
      </c>
      <c r="D725" s="2" t="s">
        <v>134</v>
      </c>
    </row>
    <row r="726" ht="14.25" customHeight="1">
      <c r="A726" s="2">
        <v>131387.0</v>
      </c>
      <c r="B726" s="2" t="s">
        <v>133</v>
      </c>
      <c r="C726" s="2">
        <v>2642.74461</v>
      </c>
      <c r="D726" s="2" t="s">
        <v>131</v>
      </c>
    </row>
    <row r="727" ht="14.25" customHeight="1">
      <c r="A727" s="2">
        <v>131623.0</v>
      </c>
      <c r="B727" s="2" t="s">
        <v>133</v>
      </c>
      <c r="C727" s="2">
        <v>3257.41238</v>
      </c>
      <c r="D727" s="2" t="s">
        <v>131</v>
      </c>
    </row>
    <row r="728" ht="14.25" customHeight="1">
      <c r="A728" s="2">
        <v>131776.0</v>
      </c>
      <c r="B728" s="2" t="s">
        <v>133</v>
      </c>
      <c r="C728" s="2">
        <v>1094.098787</v>
      </c>
      <c r="D728" s="2" t="s">
        <v>134</v>
      </c>
    </row>
    <row r="729" ht="14.25" customHeight="1">
      <c r="A729" s="2">
        <v>132007.0</v>
      </c>
      <c r="B729" s="2" t="s">
        <v>133</v>
      </c>
      <c r="C729" s="2">
        <v>1074.458975</v>
      </c>
      <c r="D729" s="2" t="s">
        <v>131</v>
      </c>
    </row>
    <row r="730" ht="14.25" customHeight="1">
      <c r="A730" s="2">
        <v>132017.0</v>
      </c>
      <c r="B730" s="2" t="s">
        <v>133</v>
      </c>
      <c r="C730" s="2">
        <v>601.1350129</v>
      </c>
      <c r="D730" s="2" t="s">
        <v>131</v>
      </c>
    </row>
    <row r="731" ht="14.25" customHeight="1">
      <c r="A731" s="2">
        <v>132102.0</v>
      </c>
      <c r="B731" s="2" t="s">
        <v>130</v>
      </c>
      <c r="C731" s="2">
        <v>2896.960416</v>
      </c>
      <c r="D731" s="2" t="s">
        <v>134</v>
      </c>
    </row>
    <row r="732" ht="14.25" customHeight="1">
      <c r="A732" s="2">
        <v>133035.0</v>
      </c>
      <c r="B732" s="2" t="s">
        <v>130</v>
      </c>
      <c r="C732" s="2">
        <v>1821.54</v>
      </c>
      <c r="D732" s="2" t="s">
        <v>135</v>
      </c>
    </row>
    <row r="733" ht="14.25" customHeight="1">
      <c r="A733" s="2">
        <v>133213.0</v>
      </c>
      <c r="B733" s="2" t="s">
        <v>133</v>
      </c>
      <c r="C733" s="2">
        <v>2999.55225</v>
      </c>
      <c r="D733" s="2" t="s">
        <v>131</v>
      </c>
    </row>
    <row r="734" ht="14.25" customHeight="1">
      <c r="A734" s="2">
        <v>133306.0</v>
      </c>
      <c r="B734" s="2" t="s">
        <v>133</v>
      </c>
      <c r="C734" s="2">
        <v>1910.924797</v>
      </c>
      <c r="D734" s="2" t="s">
        <v>134</v>
      </c>
    </row>
    <row r="735" ht="14.25" customHeight="1">
      <c r="A735" s="2">
        <v>133490.0</v>
      </c>
      <c r="B735" s="2" t="s">
        <v>133</v>
      </c>
      <c r="C735" s="2">
        <v>506.0</v>
      </c>
      <c r="D735" s="2" t="s">
        <v>134</v>
      </c>
    </row>
    <row r="736" ht="14.25" customHeight="1">
      <c r="A736" s="2">
        <v>133505.0</v>
      </c>
      <c r="B736" s="2" t="s">
        <v>133</v>
      </c>
      <c r="C736" s="2">
        <v>2441.966093</v>
      </c>
      <c r="D736" s="2" t="s">
        <v>131</v>
      </c>
    </row>
    <row r="737" ht="14.25" customHeight="1">
      <c r="A737" s="2">
        <v>133705.0</v>
      </c>
      <c r="B737" s="2" t="s">
        <v>133</v>
      </c>
      <c r="C737" s="2">
        <v>1220.270619</v>
      </c>
      <c r="D737" s="2" t="s">
        <v>131</v>
      </c>
    </row>
    <row r="738" ht="14.25" customHeight="1">
      <c r="A738" s="2">
        <v>134007.0</v>
      </c>
      <c r="B738" s="2" t="s">
        <v>130</v>
      </c>
      <c r="C738" s="2">
        <v>2668.89</v>
      </c>
      <c r="D738" s="2" t="s">
        <v>131</v>
      </c>
    </row>
    <row r="739" ht="14.25" customHeight="1">
      <c r="A739" s="2">
        <v>134013.0</v>
      </c>
      <c r="B739" s="2" t="s">
        <v>130</v>
      </c>
      <c r="C739" s="2">
        <v>3298.54</v>
      </c>
      <c r="D739" s="2" t="s">
        <v>131</v>
      </c>
    </row>
    <row r="740" ht="14.25" customHeight="1">
      <c r="A740" s="2">
        <v>134092.0</v>
      </c>
      <c r="B740" s="2" t="s">
        <v>133</v>
      </c>
      <c r="C740" s="2">
        <v>2146.134164</v>
      </c>
      <c r="D740" s="2" t="s">
        <v>134</v>
      </c>
    </row>
    <row r="741" ht="14.25" customHeight="1">
      <c r="A741" s="2">
        <v>134157.0</v>
      </c>
      <c r="B741" s="2" t="s">
        <v>130</v>
      </c>
      <c r="C741" s="2">
        <v>472.88</v>
      </c>
      <c r="D741" s="2" t="s">
        <v>131</v>
      </c>
    </row>
    <row r="742" ht="14.25" customHeight="1">
      <c r="A742" s="2">
        <v>134275.0</v>
      </c>
      <c r="B742" s="2" t="s">
        <v>133</v>
      </c>
      <c r="C742" s="2">
        <v>893.8734284</v>
      </c>
      <c r="D742" s="2" t="s">
        <v>131</v>
      </c>
    </row>
    <row r="743" ht="14.25" customHeight="1">
      <c r="A743" s="2">
        <v>134488.0</v>
      </c>
      <c r="B743" s="2" t="s">
        <v>133</v>
      </c>
      <c r="C743" s="2">
        <v>2275.389902</v>
      </c>
      <c r="D743" s="2" t="s">
        <v>134</v>
      </c>
    </row>
    <row r="744" ht="14.25" customHeight="1">
      <c r="A744" s="2">
        <v>134777.0</v>
      </c>
      <c r="B744" s="2" t="s">
        <v>133</v>
      </c>
      <c r="C744" s="2">
        <v>786.5990395</v>
      </c>
      <c r="D744" s="2" t="s">
        <v>131</v>
      </c>
    </row>
    <row r="745" ht="14.25" customHeight="1">
      <c r="A745" s="2">
        <v>134807.0</v>
      </c>
      <c r="B745" s="2" t="s">
        <v>133</v>
      </c>
      <c r="C745" s="2">
        <v>987.0</v>
      </c>
      <c r="D745" s="2" t="s">
        <v>131</v>
      </c>
    </row>
    <row r="746" ht="14.25" customHeight="1">
      <c r="A746" s="2">
        <v>134999.0</v>
      </c>
      <c r="B746" s="2" t="s">
        <v>133</v>
      </c>
      <c r="C746" s="2">
        <v>3683.618477</v>
      </c>
      <c r="D746" s="2" t="s">
        <v>131</v>
      </c>
    </row>
    <row r="747" ht="14.25" customHeight="1">
      <c r="A747" s="2">
        <v>135105.0</v>
      </c>
      <c r="B747" s="2" t="s">
        <v>130</v>
      </c>
      <c r="C747" s="2">
        <v>2807.497394</v>
      </c>
      <c r="D747" s="2" t="s">
        <v>131</v>
      </c>
    </row>
    <row r="748" ht="14.25" customHeight="1">
      <c r="A748" s="2">
        <v>135287.0</v>
      </c>
      <c r="B748" s="2" t="s">
        <v>133</v>
      </c>
      <c r="C748" s="2">
        <v>3455.80895</v>
      </c>
      <c r="D748" s="2" t="s">
        <v>131</v>
      </c>
    </row>
    <row r="749" ht="14.25" customHeight="1">
      <c r="A749" s="2">
        <v>135379.0</v>
      </c>
      <c r="B749" s="2" t="s">
        <v>133</v>
      </c>
      <c r="C749" s="2">
        <v>2952.824528</v>
      </c>
      <c r="D749" s="2" t="s">
        <v>131</v>
      </c>
    </row>
    <row r="750" ht="14.25" customHeight="1">
      <c r="A750" s="2">
        <v>135606.0</v>
      </c>
      <c r="B750" s="2" t="s">
        <v>130</v>
      </c>
      <c r="C750" s="2">
        <v>1145.36</v>
      </c>
      <c r="D750" s="2" t="s">
        <v>134</v>
      </c>
    </row>
    <row r="751" ht="14.25" customHeight="1">
      <c r="A751" s="2">
        <v>135611.0</v>
      </c>
      <c r="B751" s="2" t="s">
        <v>133</v>
      </c>
      <c r="C751" s="2">
        <v>1975.0</v>
      </c>
      <c r="D751" s="2" t="s">
        <v>135</v>
      </c>
    </row>
    <row r="752" ht="14.25" customHeight="1">
      <c r="A752" s="2">
        <v>135836.0</v>
      </c>
      <c r="B752" s="2" t="s">
        <v>133</v>
      </c>
      <c r="C752" s="2">
        <v>2560.0</v>
      </c>
      <c r="D752" s="2" t="s">
        <v>134</v>
      </c>
    </row>
    <row r="753" ht="14.25" customHeight="1">
      <c r="A753" s="2">
        <v>136896.0</v>
      </c>
      <c r="B753" s="2" t="s">
        <v>130</v>
      </c>
      <c r="C753" s="2">
        <v>2722.0</v>
      </c>
      <c r="D753" s="2" t="s">
        <v>134</v>
      </c>
    </row>
    <row r="754" ht="14.25" customHeight="1">
      <c r="A754" s="2">
        <v>137068.0</v>
      </c>
      <c r="B754" s="2" t="s">
        <v>133</v>
      </c>
      <c r="C754" s="2">
        <v>552.0467141</v>
      </c>
      <c r="D754" s="2" t="s">
        <v>134</v>
      </c>
    </row>
    <row r="755" ht="14.25" customHeight="1">
      <c r="A755" s="2">
        <v>137635.0</v>
      </c>
      <c r="B755" s="2" t="s">
        <v>133</v>
      </c>
      <c r="C755" s="2">
        <v>377.6507718</v>
      </c>
      <c r="D755" s="2" t="s">
        <v>131</v>
      </c>
    </row>
    <row r="756" ht="14.25" customHeight="1">
      <c r="A756" s="2">
        <v>138124.0</v>
      </c>
      <c r="B756" s="2" t="s">
        <v>133</v>
      </c>
      <c r="C756" s="2">
        <v>857.8643656</v>
      </c>
      <c r="D756" s="2" t="s">
        <v>134</v>
      </c>
    </row>
    <row r="757" ht="14.25" customHeight="1">
      <c r="A757" s="2">
        <v>138134.0</v>
      </c>
      <c r="B757" s="2" t="s">
        <v>133</v>
      </c>
      <c r="C757" s="2">
        <v>3309.571271</v>
      </c>
      <c r="D757" s="2" t="s">
        <v>134</v>
      </c>
    </row>
    <row r="758" ht="14.25" customHeight="1">
      <c r="A758" s="2">
        <v>138145.0</v>
      </c>
      <c r="B758" s="2" t="s">
        <v>133</v>
      </c>
      <c r="C758" s="2">
        <v>1215.547782</v>
      </c>
      <c r="D758" s="2" t="s">
        <v>135</v>
      </c>
    </row>
    <row r="759" ht="14.25" customHeight="1">
      <c r="A759" s="2">
        <v>139062.0</v>
      </c>
      <c r="B759" s="2" t="s">
        <v>130</v>
      </c>
      <c r="C759" s="2">
        <v>353.07</v>
      </c>
      <c r="D759" s="2" t="s">
        <v>134</v>
      </c>
    </row>
    <row r="760" ht="14.25" customHeight="1">
      <c r="A760" s="2">
        <v>139131.0</v>
      </c>
      <c r="B760" s="2" t="s">
        <v>130</v>
      </c>
      <c r="C760" s="2">
        <v>2634.929552</v>
      </c>
      <c r="D760" s="2" t="s">
        <v>131</v>
      </c>
    </row>
    <row r="761" ht="14.25" customHeight="1">
      <c r="A761" s="2">
        <v>139384.0</v>
      </c>
      <c r="B761" s="2" t="s">
        <v>133</v>
      </c>
      <c r="C761" s="2">
        <v>2751.0</v>
      </c>
      <c r="D761" s="2" t="s">
        <v>134</v>
      </c>
    </row>
    <row r="762" ht="14.25" customHeight="1">
      <c r="A762" s="2">
        <v>139529.0</v>
      </c>
      <c r="B762" s="2" t="s">
        <v>133</v>
      </c>
      <c r="C762" s="2">
        <v>2974.0</v>
      </c>
      <c r="D762" s="2" t="s">
        <v>131</v>
      </c>
    </row>
    <row r="763" ht="14.25" customHeight="1">
      <c r="A763" s="2">
        <v>139553.0</v>
      </c>
      <c r="B763" s="2" t="s">
        <v>133</v>
      </c>
      <c r="C763" s="2">
        <v>397.0927162</v>
      </c>
      <c r="D763" s="2" t="s">
        <v>131</v>
      </c>
    </row>
    <row r="764" ht="14.25" customHeight="1">
      <c r="A764" s="2">
        <v>139886.0</v>
      </c>
      <c r="B764" s="2" t="s">
        <v>133</v>
      </c>
      <c r="C764" s="2">
        <v>1390.639114</v>
      </c>
      <c r="D764" s="2" t="s">
        <v>134</v>
      </c>
    </row>
    <row r="765" ht="14.25" customHeight="1">
      <c r="A765" s="2">
        <v>140355.0</v>
      </c>
      <c r="B765" s="2" t="s">
        <v>130</v>
      </c>
      <c r="C765" s="2">
        <v>1274.41</v>
      </c>
      <c r="D765" s="2" t="s">
        <v>131</v>
      </c>
    </row>
    <row r="766" ht="14.25" customHeight="1">
      <c r="A766" s="2">
        <v>140450.0</v>
      </c>
      <c r="B766" s="2" t="s">
        <v>133</v>
      </c>
      <c r="C766" s="2">
        <v>2465.498006</v>
      </c>
      <c r="D766" s="2" t="s">
        <v>134</v>
      </c>
    </row>
    <row r="767" ht="14.25" customHeight="1">
      <c r="A767" s="2">
        <v>140731.0</v>
      </c>
      <c r="B767" s="2" t="s">
        <v>133</v>
      </c>
      <c r="C767" s="2">
        <v>2850.0</v>
      </c>
      <c r="D767" s="2" t="s">
        <v>131</v>
      </c>
    </row>
    <row r="768" ht="14.25" customHeight="1">
      <c r="A768" s="2">
        <v>140965.0</v>
      </c>
      <c r="B768" s="2" t="s">
        <v>133</v>
      </c>
      <c r="C768" s="2">
        <v>2827.130646</v>
      </c>
      <c r="D768" s="2" t="s">
        <v>131</v>
      </c>
    </row>
    <row r="769" ht="14.25" customHeight="1">
      <c r="A769" s="2">
        <v>140984.0</v>
      </c>
      <c r="B769" s="2" t="s">
        <v>133</v>
      </c>
      <c r="C769" s="2">
        <v>1378.139753</v>
      </c>
      <c r="D769" s="2" t="s">
        <v>134</v>
      </c>
    </row>
    <row r="770" ht="14.25" customHeight="1">
      <c r="A770" s="2">
        <v>141160.0</v>
      </c>
      <c r="B770" s="2" t="s">
        <v>133</v>
      </c>
      <c r="C770" s="2">
        <v>3448.191173</v>
      </c>
      <c r="D770" s="2" t="s">
        <v>134</v>
      </c>
    </row>
    <row r="771" ht="14.25" customHeight="1">
      <c r="A771" s="2">
        <v>141851.0</v>
      </c>
      <c r="B771" s="2" t="s">
        <v>133</v>
      </c>
      <c r="C771" s="2">
        <v>2248.095195</v>
      </c>
      <c r="D771" s="2" t="s">
        <v>131</v>
      </c>
    </row>
    <row r="772" ht="14.25" customHeight="1">
      <c r="A772" s="2">
        <v>141934.0</v>
      </c>
      <c r="B772" s="2" t="s">
        <v>133</v>
      </c>
      <c r="C772" s="2">
        <v>3374.401416</v>
      </c>
      <c r="D772" s="2" t="s">
        <v>134</v>
      </c>
    </row>
    <row r="773" ht="14.25" customHeight="1">
      <c r="A773" s="2">
        <v>142294.0</v>
      </c>
      <c r="B773" s="2" t="s">
        <v>133</v>
      </c>
      <c r="C773" s="2">
        <v>3219.623943</v>
      </c>
      <c r="D773" s="2" t="s">
        <v>134</v>
      </c>
    </row>
    <row r="774" ht="14.25" customHeight="1">
      <c r="A774" s="2">
        <v>142333.0</v>
      </c>
      <c r="B774" s="2" t="s">
        <v>133</v>
      </c>
      <c r="C774" s="2">
        <v>1363.0</v>
      </c>
      <c r="D774" s="2" t="s">
        <v>131</v>
      </c>
    </row>
    <row r="775" ht="14.25" customHeight="1">
      <c r="A775" s="2">
        <v>142443.0</v>
      </c>
      <c r="B775" s="2" t="s">
        <v>130</v>
      </c>
      <c r="C775" s="2">
        <v>3518.44</v>
      </c>
      <c r="D775" s="2" t="s">
        <v>135</v>
      </c>
    </row>
    <row r="776" ht="14.25" customHeight="1">
      <c r="A776" s="2">
        <v>142808.0</v>
      </c>
      <c r="B776" s="2" t="s">
        <v>133</v>
      </c>
      <c r="C776" s="2">
        <v>770.0</v>
      </c>
      <c r="D776" s="2" t="s">
        <v>134</v>
      </c>
    </row>
    <row r="777" ht="14.25" customHeight="1">
      <c r="A777" s="2">
        <v>142830.0</v>
      </c>
      <c r="B777" s="2" t="s">
        <v>130</v>
      </c>
      <c r="C777" s="2">
        <v>2511.925745</v>
      </c>
      <c r="D777" s="2" t="s">
        <v>134</v>
      </c>
    </row>
    <row r="778" ht="14.25" customHeight="1">
      <c r="A778" s="2">
        <v>142882.0</v>
      </c>
      <c r="B778" s="2" t="s">
        <v>133</v>
      </c>
      <c r="C778" s="2">
        <v>2093.576122</v>
      </c>
      <c r="D778" s="2" t="s">
        <v>134</v>
      </c>
    </row>
    <row r="779" ht="14.25" customHeight="1">
      <c r="A779" s="2">
        <v>142970.0</v>
      </c>
      <c r="B779" s="2" t="s">
        <v>133</v>
      </c>
      <c r="C779" s="2">
        <v>197.0</v>
      </c>
      <c r="D779" s="2" t="s">
        <v>134</v>
      </c>
    </row>
    <row r="780" ht="14.25" customHeight="1">
      <c r="A780" s="2">
        <v>143046.0</v>
      </c>
      <c r="B780" s="2" t="s">
        <v>130</v>
      </c>
      <c r="C780" s="2">
        <v>1867.996583</v>
      </c>
      <c r="D780" s="2" t="s">
        <v>134</v>
      </c>
    </row>
    <row r="781" ht="14.25" customHeight="1">
      <c r="A781" s="2">
        <v>143157.0</v>
      </c>
      <c r="B781" s="2" t="s">
        <v>130</v>
      </c>
      <c r="C781" s="2">
        <v>3657.291688</v>
      </c>
      <c r="D781" s="2" t="s">
        <v>135</v>
      </c>
    </row>
    <row r="782" ht="14.25" customHeight="1">
      <c r="A782" s="2">
        <v>143161.0</v>
      </c>
      <c r="B782" s="2" t="s">
        <v>133</v>
      </c>
      <c r="C782" s="2">
        <v>2376.0</v>
      </c>
      <c r="D782" s="2" t="s">
        <v>131</v>
      </c>
    </row>
    <row r="783" ht="14.25" customHeight="1">
      <c r="A783" s="2">
        <v>143268.0</v>
      </c>
      <c r="B783" s="2" t="s">
        <v>130</v>
      </c>
      <c r="C783" s="2">
        <v>2518.59</v>
      </c>
      <c r="D783" s="2" t="s">
        <v>134</v>
      </c>
    </row>
    <row r="784" ht="14.25" customHeight="1">
      <c r="A784" s="2">
        <v>143533.0</v>
      </c>
      <c r="B784" s="2" t="s">
        <v>133</v>
      </c>
      <c r="C784" s="2">
        <v>1305.644348</v>
      </c>
      <c r="D784" s="2" t="s">
        <v>131</v>
      </c>
    </row>
    <row r="785" ht="14.25" customHeight="1">
      <c r="A785" s="2">
        <v>143775.0</v>
      </c>
      <c r="B785" s="2" t="s">
        <v>130</v>
      </c>
      <c r="C785" s="2">
        <v>2022.0</v>
      </c>
      <c r="D785" s="2" t="s">
        <v>131</v>
      </c>
    </row>
    <row r="786" ht="14.25" customHeight="1">
      <c r="A786" s="2">
        <v>143779.0</v>
      </c>
      <c r="B786" s="2" t="s">
        <v>133</v>
      </c>
      <c r="C786" s="2">
        <v>1228.233719</v>
      </c>
      <c r="D786" s="2" t="s">
        <v>131</v>
      </c>
    </row>
    <row r="787" ht="14.25" customHeight="1">
      <c r="A787" s="2">
        <v>143957.0</v>
      </c>
      <c r="B787" s="2" t="s">
        <v>133</v>
      </c>
      <c r="C787" s="2">
        <v>2165.701604</v>
      </c>
      <c r="D787" s="2" t="s">
        <v>131</v>
      </c>
    </row>
    <row r="788" ht="14.25" customHeight="1">
      <c r="A788" s="2">
        <v>144206.0</v>
      </c>
      <c r="B788" s="2" t="s">
        <v>133</v>
      </c>
      <c r="C788" s="2">
        <v>782.2152513</v>
      </c>
      <c r="D788" s="2" t="s">
        <v>134</v>
      </c>
    </row>
    <row r="789" ht="14.25" customHeight="1">
      <c r="A789" s="2">
        <v>144376.0</v>
      </c>
      <c r="B789" s="2" t="s">
        <v>133</v>
      </c>
      <c r="C789" s="2">
        <v>1374.984508</v>
      </c>
      <c r="D789" s="2" t="s">
        <v>134</v>
      </c>
    </row>
    <row r="790" ht="14.25" customHeight="1">
      <c r="A790" s="2">
        <v>144517.0</v>
      </c>
      <c r="B790" s="2" t="s">
        <v>133</v>
      </c>
      <c r="C790" s="2">
        <v>2380.084526</v>
      </c>
      <c r="D790" s="2" t="s">
        <v>131</v>
      </c>
    </row>
    <row r="791" ht="14.25" customHeight="1">
      <c r="A791" s="2">
        <v>144558.0</v>
      </c>
      <c r="B791" s="2" t="s">
        <v>130</v>
      </c>
      <c r="C791" s="2">
        <v>430.0</v>
      </c>
      <c r="D791" s="2" t="s">
        <v>134</v>
      </c>
    </row>
    <row r="792" ht="14.25" customHeight="1">
      <c r="A792" s="2">
        <v>144588.0</v>
      </c>
      <c r="B792" s="2" t="s">
        <v>130</v>
      </c>
      <c r="C792" s="2">
        <v>3327.766424</v>
      </c>
      <c r="D792" s="2" t="s">
        <v>134</v>
      </c>
    </row>
    <row r="793" ht="14.25" customHeight="1">
      <c r="A793" s="2">
        <v>144660.0</v>
      </c>
      <c r="B793" s="2" t="s">
        <v>130</v>
      </c>
      <c r="C793" s="2">
        <v>740.7</v>
      </c>
      <c r="D793" s="2" t="s">
        <v>134</v>
      </c>
    </row>
    <row r="794" ht="14.25" customHeight="1">
      <c r="A794" s="2">
        <v>145207.0</v>
      </c>
      <c r="B794" s="2" t="s">
        <v>133</v>
      </c>
      <c r="C794" s="2">
        <v>1252.0</v>
      </c>
      <c r="D794" s="2" t="s">
        <v>131</v>
      </c>
    </row>
    <row r="795" ht="14.25" customHeight="1">
      <c r="A795" s="2">
        <v>145223.0</v>
      </c>
      <c r="B795" s="2" t="s">
        <v>133</v>
      </c>
      <c r="C795" s="2">
        <v>2393.016279</v>
      </c>
      <c r="D795" s="2" t="s">
        <v>131</v>
      </c>
    </row>
    <row r="796" ht="14.25" customHeight="1">
      <c r="A796" s="2">
        <v>145511.0</v>
      </c>
      <c r="B796" s="2" t="s">
        <v>133</v>
      </c>
      <c r="C796" s="2">
        <v>1808.239882</v>
      </c>
      <c r="D796" s="2" t="s">
        <v>131</v>
      </c>
    </row>
    <row r="797" ht="14.25" customHeight="1">
      <c r="A797" s="2">
        <v>145743.0</v>
      </c>
      <c r="B797" s="2" t="s">
        <v>130</v>
      </c>
      <c r="C797" s="2">
        <v>210.73</v>
      </c>
      <c r="D797" s="2" t="s">
        <v>131</v>
      </c>
    </row>
    <row r="798" ht="14.25" customHeight="1">
      <c r="A798" s="2">
        <v>145770.0</v>
      </c>
      <c r="B798" s="2" t="s">
        <v>130</v>
      </c>
      <c r="C798" s="2">
        <v>1150.87</v>
      </c>
      <c r="D798" s="2" t="s">
        <v>134</v>
      </c>
    </row>
    <row r="799" ht="14.25" customHeight="1">
      <c r="A799" s="2">
        <v>146104.0</v>
      </c>
      <c r="B799" s="2" t="s">
        <v>133</v>
      </c>
      <c r="C799" s="2">
        <v>1027.0</v>
      </c>
      <c r="D799" s="2" t="s">
        <v>134</v>
      </c>
    </row>
    <row r="800" ht="14.25" customHeight="1">
      <c r="A800" s="2">
        <v>146166.0</v>
      </c>
      <c r="B800" s="2" t="s">
        <v>130</v>
      </c>
      <c r="C800" s="2">
        <v>2994.255044</v>
      </c>
      <c r="D800" s="2" t="s">
        <v>134</v>
      </c>
    </row>
    <row r="801" ht="14.25" customHeight="1">
      <c r="A801" s="2">
        <v>146329.0</v>
      </c>
      <c r="B801" s="2" t="s">
        <v>133</v>
      </c>
      <c r="C801" s="2">
        <v>2073.775997</v>
      </c>
      <c r="D801" s="2" t="s">
        <v>131</v>
      </c>
    </row>
    <row r="802" ht="14.25" customHeight="1">
      <c r="A802" s="2">
        <v>146368.0</v>
      </c>
      <c r="B802" s="2" t="s">
        <v>133</v>
      </c>
      <c r="C802" s="2">
        <v>1089.964642</v>
      </c>
      <c r="D802" s="2" t="s">
        <v>134</v>
      </c>
    </row>
    <row r="803" ht="14.25" customHeight="1">
      <c r="A803" s="2">
        <v>146652.0</v>
      </c>
      <c r="B803" s="2" t="s">
        <v>130</v>
      </c>
      <c r="C803" s="2">
        <v>1325.373086</v>
      </c>
      <c r="D803" s="2" t="s">
        <v>134</v>
      </c>
    </row>
    <row r="804" ht="14.25" customHeight="1">
      <c r="A804" s="2">
        <v>146746.0</v>
      </c>
      <c r="B804" s="2" t="s">
        <v>133</v>
      </c>
      <c r="C804" s="2">
        <v>608.3405171</v>
      </c>
      <c r="D804" s="2" t="s">
        <v>134</v>
      </c>
    </row>
    <row r="805" ht="14.25" customHeight="1">
      <c r="A805" s="2">
        <v>146767.0</v>
      </c>
      <c r="B805" s="2" t="s">
        <v>133</v>
      </c>
      <c r="C805" s="2">
        <v>1965.26593</v>
      </c>
      <c r="D805" s="2" t="s">
        <v>131</v>
      </c>
    </row>
    <row r="806" ht="14.25" customHeight="1">
      <c r="A806" s="2">
        <v>147063.0</v>
      </c>
      <c r="B806" s="2" t="s">
        <v>130</v>
      </c>
      <c r="C806" s="2">
        <v>2664.3</v>
      </c>
      <c r="D806" s="2" t="s">
        <v>135</v>
      </c>
    </row>
    <row r="807" ht="14.25" customHeight="1">
      <c r="A807" s="2">
        <v>147245.0</v>
      </c>
      <c r="B807" s="2" t="s">
        <v>133</v>
      </c>
      <c r="C807" s="2">
        <v>1800.970214</v>
      </c>
      <c r="D807" s="2" t="s">
        <v>135</v>
      </c>
    </row>
    <row r="808" ht="14.25" customHeight="1">
      <c r="A808" s="2">
        <v>147335.0</v>
      </c>
      <c r="B808" s="2" t="s">
        <v>133</v>
      </c>
      <c r="C808" s="2">
        <v>1443.348229</v>
      </c>
      <c r="D808" s="2" t="s">
        <v>131</v>
      </c>
    </row>
    <row r="809" ht="14.25" customHeight="1">
      <c r="A809" s="2">
        <v>147545.0</v>
      </c>
      <c r="B809" s="2" t="s">
        <v>133</v>
      </c>
      <c r="C809" s="2">
        <v>2706.865139</v>
      </c>
      <c r="D809" s="2" t="s">
        <v>131</v>
      </c>
    </row>
    <row r="810" ht="14.25" customHeight="1">
      <c r="A810" s="2">
        <v>148179.0</v>
      </c>
      <c r="B810" s="2" t="s">
        <v>130</v>
      </c>
      <c r="C810" s="2">
        <v>1418.56</v>
      </c>
      <c r="D810" s="2" t="s">
        <v>131</v>
      </c>
    </row>
    <row r="811" ht="14.25" customHeight="1">
      <c r="A811" s="2">
        <v>148202.0</v>
      </c>
      <c r="B811" s="2" t="s">
        <v>133</v>
      </c>
      <c r="C811" s="2">
        <v>403.9827614</v>
      </c>
      <c r="D811" s="2" t="s">
        <v>134</v>
      </c>
    </row>
    <row r="812" ht="14.25" customHeight="1">
      <c r="A812" s="2">
        <v>148398.0</v>
      </c>
      <c r="B812" s="2" t="s">
        <v>130</v>
      </c>
      <c r="C812" s="2">
        <v>661.1807</v>
      </c>
      <c r="D812" s="2" t="s">
        <v>134</v>
      </c>
    </row>
    <row r="813" ht="14.25" customHeight="1">
      <c r="A813" s="2">
        <v>148789.0</v>
      </c>
      <c r="B813" s="2" t="s">
        <v>133</v>
      </c>
      <c r="C813" s="2">
        <v>525.0589447</v>
      </c>
      <c r="D813" s="2" t="s">
        <v>131</v>
      </c>
    </row>
    <row r="814" ht="14.25" customHeight="1">
      <c r="A814" s="2">
        <v>148951.0</v>
      </c>
      <c r="B814" s="2" t="s">
        <v>133</v>
      </c>
      <c r="C814" s="2">
        <v>2822.909569</v>
      </c>
      <c r="D814" s="2" t="s">
        <v>131</v>
      </c>
    </row>
    <row r="815" ht="14.25" customHeight="1">
      <c r="A815" s="2">
        <v>149121.0</v>
      </c>
      <c r="B815" s="2" t="s">
        <v>130</v>
      </c>
      <c r="C815" s="2">
        <v>3107.0</v>
      </c>
      <c r="D815" s="2" t="s">
        <v>135</v>
      </c>
    </row>
    <row r="816" ht="14.25" customHeight="1">
      <c r="A816" s="2">
        <v>149137.0</v>
      </c>
      <c r="B816" s="2" t="s">
        <v>133</v>
      </c>
      <c r="C816" s="2">
        <v>2416.504233</v>
      </c>
      <c r="D816" s="2" t="s">
        <v>131</v>
      </c>
    </row>
    <row r="817" ht="14.25" customHeight="1">
      <c r="A817" s="2">
        <v>149164.0</v>
      </c>
      <c r="B817" s="2" t="s">
        <v>133</v>
      </c>
      <c r="C817" s="2">
        <v>2056.155759</v>
      </c>
      <c r="D817" s="2" t="s">
        <v>134</v>
      </c>
    </row>
    <row r="818" ht="14.25" customHeight="1">
      <c r="A818" s="2">
        <v>149340.0</v>
      </c>
      <c r="B818" s="2" t="s">
        <v>130</v>
      </c>
      <c r="C818" s="2">
        <v>762.4833819</v>
      </c>
      <c r="D818" s="2" t="s">
        <v>134</v>
      </c>
    </row>
    <row r="819" ht="14.25" customHeight="1">
      <c r="A819" s="2">
        <v>149485.0</v>
      </c>
      <c r="B819" s="2" t="s">
        <v>133</v>
      </c>
      <c r="C819" s="2">
        <v>681.5951044</v>
      </c>
      <c r="D819" s="2" t="s">
        <v>135</v>
      </c>
    </row>
    <row r="820" ht="14.25" customHeight="1">
      <c r="A820" s="2">
        <v>149737.0</v>
      </c>
      <c r="B820" s="2" t="s">
        <v>133</v>
      </c>
      <c r="C820" s="2">
        <v>1363.453499</v>
      </c>
      <c r="D820" s="2" t="s">
        <v>135</v>
      </c>
    </row>
    <row r="821" ht="14.25" customHeight="1">
      <c r="A821" s="2">
        <v>150033.0</v>
      </c>
      <c r="B821" s="2" t="s">
        <v>130</v>
      </c>
      <c r="C821" s="2">
        <v>3477.52</v>
      </c>
      <c r="D821" s="2" t="s">
        <v>131</v>
      </c>
    </row>
    <row r="822" ht="14.25" customHeight="1">
      <c r="A822" s="2">
        <v>150130.0</v>
      </c>
      <c r="B822" s="2" t="s">
        <v>133</v>
      </c>
      <c r="C822" s="2">
        <v>1738.965946</v>
      </c>
      <c r="D822" s="2" t="s">
        <v>134</v>
      </c>
    </row>
    <row r="823" ht="14.25" customHeight="1">
      <c r="A823" s="2">
        <v>150872.0</v>
      </c>
      <c r="B823" s="2" t="s">
        <v>133</v>
      </c>
      <c r="C823" s="2">
        <v>1598.0</v>
      </c>
      <c r="D823" s="2" t="s">
        <v>134</v>
      </c>
    </row>
    <row r="824" ht="14.25" customHeight="1">
      <c r="A824" s="2">
        <v>151209.0</v>
      </c>
      <c r="B824" s="2" t="s">
        <v>130</v>
      </c>
      <c r="C824" s="2">
        <v>3254.913966</v>
      </c>
      <c r="D824" s="2" t="s">
        <v>131</v>
      </c>
    </row>
    <row r="825" ht="14.25" customHeight="1">
      <c r="A825" s="2">
        <v>151511.0</v>
      </c>
      <c r="B825" s="2" t="s">
        <v>133</v>
      </c>
      <c r="C825" s="2">
        <v>2923.532783</v>
      </c>
      <c r="D825" s="2" t="s">
        <v>131</v>
      </c>
    </row>
    <row r="826" ht="14.25" customHeight="1">
      <c r="A826" s="2">
        <v>151740.0</v>
      </c>
      <c r="B826" s="2" t="s">
        <v>130</v>
      </c>
      <c r="C826" s="2">
        <v>1333.0</v>
      </c>
      <c r="D826" s="2" t="s">
        <v>134</v>
      </c>
    </row>
    <row r="827" ht="14.25" customHeight="1">
      <c r="A827" s="2">
        <v>151939.0</v>
      </c>
      <c r="B827" s="2" t="s">
        <v>133</v>
      </c>
      <c r="C827" s="2">
        <v>3177.082658</v>
      </c>
      <c r="D827" s="2" t="s">
        <v>131</v>
      </c>
    </row>
    <row r="828" ht="14.25" customHeight="1">
      <c r="A828" s="2">
        <v>152268.0</v>
      </c>
      <c r="B828" s="2" t="s">
        <v>130</v>
      </c>
      <c r="C828" s="2">
        <v>1881.65</v>
      </c>
      <c r="D828" s="2" t="s">
        <v>134</v>
      </c>
    </row>
    <row r="829" ht="14.25" customHeight="1">
      <c r="A829" s="2">
        <v>152532.0</v>
      </c>
      <c r="B829" s="2" t="s">
        <v>130</v>
      </c>
      <c r="C829" s="2">
        <v>2518.09</v>
      </c>
      <c r="D829" s="2" t="s">
        <v>134</v>
      </c>
    </row>
    <row r="830" ht="14.25" customHeight="1">
      <c r="A830" s="2">
        <v>152544.0</v>
      </c>
      <c r="B830" s="2" t="s">
        <v>130</v>
      </c>
      <c r="C830" s="2">
        <v>1452.97</v>
      </c>
      <c r="D830" s="2" t="s">
        <v>134</v>
      </c>
    </row>
    <row r="831" ht="14.25" customHeight="1">
      <c r="A831" s="2">
        <v>152660.0</v>
      </c>
      <c r="B831" s="2" t="s">
        <v>133</v>
      </c>
      <c r="C831" s="2">
        <v>2507.665863</v>
      </c>
      <c r="D831" s="2" t="s">
        <v>134</v>
      </c>
    </row>
    <row r="832" ht="14.25" customHeight="1">
      <c r="A832" s="2">
        <v>152865.0</v>
      </c>
      <c r="B832" s="2" t="s">
        <v>130</v>
      </c>
      <c r="C832" s="2">
        <v>1900.988715</v>
      </c>
      <c r="D832" s="2" t="s">
        <v>131</v>
      </c>
    </row>
    <row r="833" ht="14.25" customHeight="1">
      <c r="A833" s="2">
        <v>152920.0</v>
      </c>
      <c r="B833" s="2" t="s">
        <v>133</v>
      </c>
      <c r="C833" s="2">
        <v>837.6487306</v>
      </c>
      <c r="D833" s="2" t="s">
        <v>134</v>
      </c>
    </row>
    <row r="834" ht="14.25" customHeight="1">
      <c r="A834" s="2">
        <v>152986.0</v>
      </c>
      <c r="B834" s="2" t="s">
        <v>133</v>
      </c>
      <c r="C834" s="2">
        <v>2917.70183</v>
      </c>
      <c r="D834" s="2" t="s">
        <v>134</v>
      </c>
    </row>
    <row r="835" ht="14.25" customHeight="1">
      <c r="A835" s="2">
        <v>152990.0</v>
      </c>
      <c r="B835" s="2" t="s">
        <v>133</v>
      </c>
      <c r="C835" s="2">
        <v>1352.0</v>
      </c>
      <c r="D835" s="2" t="s">
        <v>134</v>
      </c>
    </row>
    <row r="836" ht="14.25" customHeight="1">
      <c r="A836" s="2">
        <v>153064.0</v>
      </c>
      <c r="B836" s="2" t="s">
        <v>133</v>
      </c>
      <c r="C836" s="2">
        <v>1154.0</v>
      </c>
      <c r="D836" s="2" t="s">
        <v>134</v>
      </c>
    </row>
    <row r="837" ht="14.25" customHeight="1">
      <c r="A837" s="2">
        <v>153106.0</v>
      </c>
      <c r="B837" s="2" t="s">
        <v>133</v>
      </c>
      <c r="C837" s="2">
        <v>1069.167271</v>
      </c>
      <c r="D837" s="2" t="s">
        <v>134</v>
      </c>
    </row>
    <row r="838" ht="14.25" customHeight="1">
      <c r="A838" s="2">
        <v>153422.0</v>
      </c>
      <c r="B838" s="2" t="s">
        <v>133</v>
      </c>
      <c r="C838" s="2">
        <v>3594.263675</v>
      </c>
      <c r="D838" s="2" t="s">
        <v>134</v>
      </c>
    </row>
    <row r="839" ht="14.25" customHeight="1">
      <c r="A839" s="2">
        <v>153613.0</v>
      </c>
      <c r="B839" s="2" t="s">
        <v>133</v>
      </c>
      <c r="C839" s="2">
        <v>1778.638709</v>
      </c>
      <c r="D839" s="2" t="s">
        <v>131</v>
      </c>
    </row>
    <row r="840" ht="14.25" customHeight="1">
      <c r="A840" s="2">
        <v>153647.0</v>
      </c>
      <c r="B840" s="2" t="s">
        <v>133</v>
      </c>
      <c r="C840" s="2">
        <v>2261.657109</v>
      </c>
      <c r="D840" s="2" t="s">
        <v>131</v>
      </c>
    </row>
    <row r="841" ht="14.25" customHeight="1">
      <c r="A841" s="2">
        <v>154140.0</v>
      </c>
      <c r="B841" s="2" t="s">
        <v>130</v>
      </c>
      <c r="C841" s="2">
        <v>901.0</v>
      </c>
      <c r="D841" s="2" t="s">
        <v>134</v>
      </c>
    </row>
    <row r="842" ht="14.25" customHeight="1">
      <c r="A842" s="2">
        <v>154613.0</v>
      </c>
      <c r="B842" s="2" t="s">
        <v>133</v>
      </c>
      <c r="C842" s="2">
        <v>3162.0</v>
      </c>
      <c r="D842" s="2" t="s">
        <v>131</v>
      </c>
    </row>
    <row r="843" ht="14.25" customHeight="1">
      <c r="A843" s="2">
        <v>154688.0</v>
      </c>
      <c r="B843" s="2" t="s">
        <v>133</v>
      </c>
      <c r="C843" s="2">
        <v>1738.0</v>
      </c>
      <c r="D843" s="2" t="s">
        <v>134</v>
      </c>
    </row>
    <row r="844" ht="14.25" customHeight="1">
      <c r="A844" s="2">
        <v>154810.0</v>
      </c>
      <c r="B844" s="2" t="s">
        <v>133</v>
      </c>
      <c r="C844" s="2">
        <v>463.9568055</v>
      </c>
      <c r="D844" s="2" t="s">
        <v>134</v>
      </c>
    </row>
    <row r="845" ht="14.25" customHeight="1">
      <c r="A845" s="2">
        <v>154855.0</v>
      </c>
      <c r="B845" s="2" t="s">
        <v>133</v>
      </c>
      <c r="C845" s="2">
        <v>2838.0</v>
      </c>
      <c r="D845" s="2" t="s">
        <v>131</v>
      </c>
    </row>
    <row r="846" ht="14.25" customHeight="1">
      <c r="A846" s="2">
        <v>155422.0</v>
      </c>
      <c r="B846" s="2" t="s">
        <v>133</v>
      </c>
      <c r="C846" s="2">
        <v>1157.314012</v>
      </c>
      <c r="D846" s="2" t="s">
        <v>134</v>
      </c>
    </row>
    <row r="847" ht="14.25" customHeight="1">
      <c r="A847" s="2">
        <v>155517.0</v>
      </c>
      <c r="B847" s="2" t="s">
        <v>130</v>
      </c>
      <c r="C847" s="2">
        <v>3149.507662</v>
      </c>
      <c r="D847" s="2" t="s">
        <v>131</v>
      </c>
    </row>
    <row r="848" ht="14.25" customHeight="1">
      <c r="A848" s="2">
        <v>155563.0</v>
      </c>
      <c r="B848" s="2" t="s">
        <v>133</v>
      </c>
      <c r="C848" s="2">
        <v>1216.666775</v>
      </c>
      <c r="D848" s="2" t="s">
        <v>131</v>
      </c>
    </row>
    <row r="849" ht="14.25" customHeight="1">
      <c r="A849" s="2">
        <v>155798.0</v>
      </c>
      <c r="B849" s="2" t="s">
        <v>133</v>
      </c>
      <c r="C849" s="2">
        <v>303.0994239</v>
      </c>
      <c r="D849" s="2" t="s">
        <v>134</v>
      </c>
    </row>
    <row r="850" ht="14.25" customHeight="1">
      <c r="A850" s="2">
        <v>155919.0</v>
      </c>
      <c r="B850" s="2" t="s">
        <v>130</v>
      </c>
      <c r="C850" s="2">
        <v>1832.548305</v>
      </c>
      <c r="D850" s="2" t="s">
        <v>131</v>
      </c>
    </row>
    <row r="851" ht="14.25" customHeight="1">
      <c r="A851" s="2">
        <v>155955.0</v>
      </c>
      <c r="B851" s="2" t="s">
        <v>130</v>
      </c>
      <c r="C851" s="2">
        <v>2173.745826</v>
      </c>
      <c r="D851" s="2" t="s">
        <v>131</v>
      </c>
    </row>
    <row r="852" ht="14.25" customHeight="1">
      <c r="A852" s="2">
        <v>156670.0</v>
      </c>
      <c r="B852" s="2" t="s">
        <v>133</v>
      </c>
      <c r="C852" s="2">
        <v>1900.34678</v>
      </c>
      <c r="D852" s="2" t="s">
        <v>134</v>
      </c>
    </row>
    <row r="853" ht="14.25" customHeight="1">
      <c r="A853" s="2">
        <v>156726.0</v>
      </c>
      <c r="B853" s="2" t="s">
        <v>130</v>
      </c>
      <c r="C853" s="2">
        <v>3756.747465</v>
      </c>
      <c r="D853" s="2" t="s">
        <v>134</v>
      </c>
    </row>
    <row r="854" ht="14.25" customHeight="1">
      <c r="A854" s="2">
        <v>157043.0</v>
      </c>
      <c r="B854" s="2" t="s">
        <v>133</v>
      </c>
      <c r="C854" s="2">
        <v>3235.081458</v>
      </c>
      <c r="D854" s="2" t="s">
        <v>131</v>
      </c>
    </row>
    <row r="855" ht="14.25" customHeight="1">
      <c r="A855" s="2">
        <v>157140.0</v>
      </c>
      <c r="B855" s="2" t="s">
        <v>130</v>
      </c>
      <c r="C855" s="2">
        <v>869.6679993</v>
      </c>
      <c r="D855" s="2" t="s">
        <v>134</v>
      </c>
    </row>
    <row r="856" ht="14.25" customHeight="1">
      <c r="A856" s="2">
        <v>157595.0</v>
      </c>
      <c r="B856" s="2" t="s">
        <v>133</v>
      </c>
      <c r="C856" s="2">
        <v>1501.598294</v>
      </c>
      <c r="D856" s="2" t="s">
        <v>131</v>
      </c>
    </row>
    <row r="857" ht="14.25" customHeight="1">
      <c r="A857" s="2">
        <v>157671.0</v>
      </c>
      <c r="B857" s="2" t="s">
        <v>130</v>
      </c>
      <c r="C857" s="2">
        <v>1283.044954</v>
      </c>
      <c r="D857" s="2" t="s">
        <v>131</v>
      </c>
    </row>
    <row r="858" ht="14.25" customHeight="1">
      <c r="A858" s="2">
        <v>157714.0</v>
      </c>
      <c r="B858" s="2" t="s">
        <v>133</v>
      </c>
      <c r="C858" s="2">
        <v>609.0908969</v>
      </c>
      <c r="D858" s="2" t="s">
        <v>134</v>
      </c>
    </row>
    <row r="859" ht="14.25" customHeight="1">
      <c r="A859" s="2">
        <v>157716.0</v>
      </c>
      <c r="B859" s="2" t="s">
        <v>130</v>
      </c>
      <c r="C859" s="2">
        <v>3088.054584</v>
      </c>
      <c r="D859" s="2" t="s">
        <v>134</v>
      </c>
    </row>
    <row r="860" ht="14.25" customHeight="1">
      <c r="A860" s="2">
        <v>158413.0</v>
      </c>
      <c r="B860" s="2" t="s">
        <v>133</v>
      </c>
      <c r="C860" s="2">
        <v>2639.67426</v>
      </c>
      <c r="D860" s="2" t="s">
        <v>131</v>
      </c>
    </row>
    <row r="861" ht="14.25" customHeight="1">
      <c r="A861" s="2">
        <v>158648.0</v>
      </c>
      <c r="B861" s="2" t="s">
        <v>133</v>
      </c>
      <c r="C861" s="2">
        <v>1741.13723</v>
      </c>
      <c r="D861" s="2" t="s">
        <v>134</v>
      </c>
    </row>
    <row r="862" ht="14.25" customHeight="1">
      <c r="A862" s="2">
        <v>158778.0</v>
      </c>
      <c r="B862" s="2" t="s">
        <v>130</v>
      </c>
      <c r="C862" s="2">
        <v>3512.44</v>
      </c>
      <c r="D862" s="2" t="s">
        <v>134</v>
      </c>
    </row>
    <row r="863" ht="14.25" customHeight="1">
      <c r="A863" s="2">
        <v>159062.0</v>
      </c>
      <c r="B863" s="2" t="s">
        <v>133</v>
      </c>
      <c r="C863" s="2">
        <v>3542.068166</v>
      </c>
      <c r="D863" s="2" t="s">
        <v>134</v>
      </c>
    </row>
    <row r="864" ht="14.25" customHeight="1">
      <c r="A864" s="2">
        <v>159219.0</v>
      </c>
      <c r="B864" s="2" t="s">
        <v>130</v>
      </c>
      <c r="C864" s="2">
        <v>2206.52</v>
      </c>
      <c r="D864" s="2" t="s">
        <v>131</v>
      </c>
    </row>
    <row r="865" ht="14.25" customHeight="1">
      <c r="A865" s="2">
        <v>159266.0</v>
      </c>
      <c r="B865" s="2" t="s">
        <v>133</v>
      </c>
      <c r="C865" s="2">
        <v>1193.0</v>
      </c>
      <c r="D865" s="2" t="s">
        <v>134</v>
      </c>
    </row>
    <row r="866" ht="14.25" customHeight="1">
      <c r="A866" s="2">
        <v>159296.0</v>
      </c>
      <c r="B866" s="2" t="s">
        <v>133</v>
      </c>
      <c r="C866" s="2">
        <v>909.7707527</v>
      </c>
      <c r="D866" s="2" t="s">
        <v>134</v>
      </c>
    </row>
    <row r="867" ht="14.25" customHeight="1">
      <c r="A867" s="2">
        <v>159385.0</v>
      </c>
      <c r="B867" s="2" t="s">
        <v>133</v>
      </c>
      <c r="C867" s="2">
        <v>3324.51281</v>
      </c>
      <c r="D867" s="2" t="s">
        <v>131</v>
      </c>
    </row>
    <row r="868" ht="14.25" customHeight="1">
      <c r="A868" s="2">
        <v>159408.0</v>
      </c>
      <c r="B868" s="2" t="s">
        <v>130</v>
      </c>
      <c r="C868" s="2">
        <v>2867.535611</v>
      </c>
      <c r="D868" s="2" t="s">
        <v>134</v>
      </c>
    </row>
    <row r="869" ht="14.25" customHeight="1">
      <c r="A869" s="2">
        <v>159534.0</v>
      </c>
      <c r="B869" s="2" t="s">
        <v>130</v>
      </c>
      <c r="C869" s="2">
        <v>3105.030981</v>
      </c>
      <c r="D869" s="2" t="s">
        <v>134</v>
      </c>
    </row>
    <row r="870" ht="14.25" customHeight="1">
      <c r="A870" s="2">
        <v>159914.0</v>
      </c>
      <c r="B870" s="2" t="s">
        <v>133</v>
      </c>
      <c r="C870" s="2">
        <v>1104.420242</v>
      </c>
      <c r="D870" s="2" t="s">
        <v>134</v>
      </c>
    </row>
    <row r="871" ht="14.25" customHeight="1">
      <c r="A871" s="2">
        <v>160163.0</v>
      </c>
      <c r="B871" s="2" t="s">
        <v>133</v>
      </c>
      <c r="C871" s="2">
        <v>2452.481351</v>
      </c>
      <c r="D871" s="2" t="s">
        <v>131</v>
      </c>
    </row>
    <row r="872" ht="14.25" customHeight="1">
      <c r="A872" s="2">
        <v>160276.0</v>
      </c>
      <c r="B872" s="2" t="s">
        <v>133</v>
      </c>
      <c r="C872" s="2">
        <v>3153.0</v>
      </c>
      <c r="D872" s="2" t="s">
        <v>134</v>
      </c>
    </row>
    <row r="873" ht="14.25" customHeight="1">
      <c r="A873" s="2">
        <v>160546.0</v>
      </c>
      <c r="B873" s="2" t="s">
        <v>133</v>
      </c>
      <c r="C873" s="2">
        <v>2448.584553</v>
      </c>
      <c r="D873" s="2" t="s">
        <v>134</v>
      </c>
    </row>
    <row r="874" ht="14.25" customHeight="1">
      <c r="A874" s="2">
        <v>160575.0</v>
      </c>
      <c r="B874" s="2" t="s">
        <v>130</v>
      </c>
      <c r="C874" s="2">
        <v>232.0</v>
      </c>
      <c r="D874" s="2" t="s">
        <v>131</v>
      </c>
    </row>
    <row r="875" ht="14.25" customHeight="1">
      <c r="A875" s="2">
        <v>160621.0</v>
      </c>
      <c r="B875" s="2" t="s">
        <v>133</v>
      </c>
      <c r="C875" s="2">
        <v>521.4676579</v>
      </c>
      <c r="D875" s="2" t="s">
        <v>131</v>
      </c>
    </row>
    <row r="876" ht="14.25" customHeight="1">
      <c r="A876" s="2">
        <v>160896.0</v>
      </c>
      <c r="B876" s="2" t="s">
        <v>130</v>
      </c>
      <c r="C876" s="2">
        <v>2882.217492</v>
      </c>
      <c r="D876" s="2" t="s">
        <v>134</v>
      </c>
    </row>
    <row r="877" ht="14.25" customHeight="1">
      <c r="A877" s="2">
        <v>161461.0</v>
      </c>
      <c r="B877" s="2" t="s">
        <v>133</v>
      </c>
      <c r="C877" s="2">
        <v>2218.512387</v>
      </c>
      <c r="D877" s="2" t="s">
        <v>131</v>
      </c>
    </row>
    <row r="878" ht="14.25" customHeight="1">
      <c r="A878" s="2">
        <v>161482.0</v>
      </c>
      <c r="B878" s="2" t="s">
        <v>133</v>
      </c>
      <c r="C878" s="2">
        <v>738.417252</v>
      </c>
      <c r="D878" s="2" t="s">
        <v>134</v>
      </c>
    </row>
    <row r="879" ht="14.25" customHeight="1">
      <c r="A879" s="2">
        <v>161561.0</v>
      </c>
      <c r="B879" s="2" t="s">
        <v>133</v>
      </c>
      <c r="C879" s="2">
        <v>3010.0</v>
      </c>
      <c r="D879" s="2" t="s">
        <v>131</v>
      </c>
    </row>
    <row r="880" ht="14.25" customHeight="1">
      <c r="A880" s="2">
        <v>161654.0</v>
      </c>
      <c r="B880" s="2" t="s">
        <v>133</v>
      </c>
      <c r="C880" s="2">
        <v>641.0</v>
      </c>
      <c r="D880" s="2" t="s">
        <v>134</v>
      </c>
    </row>
    <row r="881" ht="14.25" customHeight="1">
      <c r="A881" s="2">
        <v>161867.0</v>
      </c>
      <c r="B881" s="2" t="s">
        <v>133</v>
      </c>
      <c r="C881" s="2">
        <v>510.6089388</v>
      </c>
      <c r="D881" s="2" t="s">
        <v>131</v>
      </c>
    </row>
    <row r="882" ht="14.25" customHeight="1">
      <c r="A882" s="2">
        <v>162067.0</v>
      </c>
      <c r="B882" s="2" t="s">
        <v>133</v>
      </c>
      <c r="C882" s="2">
        <v>2074.234641</v>
      </c>
      <c r="D882" s="2" t="s">
        <v>131</v>
      </c>
    </row>
    <row r="883" ht="14.25" customHeight="1">
      <c r="A883" s="2">
        <v>162765.0</v>
      </c>
      <c r="B883" s="2" t="s">
        <v>130</v>
      </c>
      <c r="C883" s="2">
        <v>3455.822962</v>
      </c>
      <c r="D883" s="2" t="s">
        <v>131</v>
      </c>
    </row>
    <row r="884" ht="14.25" customHeight="1">
      <c r="A884" s="2">
        <v>162939.0</v>
      </c>
      <c r="B884" s="2" t="s">
        <v>130</v>
      </c>
      <c r="C884" s="2">
        <v>2349.457902</v>
      </c>
      <c r="D884" s="2" t="s">
        <v>135</v>
      </c>
    </row>
    <row r="885" ht="14.25" customHeight="1">
      <c r="A885" s="2">
        <v>163328.0</v>
      </c>
      <c r="B885" s="2" t="s">
        <v>133</v>
      </c>
      <c r="C885" s="2">
        <v>2295.0</v>
      </c>
      <c r="D885" s="2" t="s">
        <v>134</v>
      </c>
    </row>
    <row r="886" ht="14.25" customHeight="1">
      <c r="A886" s="2">
        <v>163474.0</v>
      </c>
      <c r="B886" s="2" t="s">
        <v>133</v>
      </c>
      <c r="C886" s="2">
        <v>949.9388101</v>
      </c>
      <c r="D886" s="2" t="s">
        <v>134</v>
      </c>
    </row>
    <row r="887" ht="14.25" customHeight="1">
      <c r="A887" s="2">
        <v>164292.0</v>
      </c>
      <c r="B887" s="2" t="s">
        <v>130</v>
      </c>
      <c r="C887" s="2">
        <v>3223.541078</v>
      </c>
      <c r="D887" s="2" t="s">
        <v>134</v>
      </c>
    </row>
    <row r="888" ht="14.25" customHeight="1">
      <c r="A888" s="2">
        <v>164696.0</v>
      </c>
      <c r="B888" s="2" t="s">
        <v>133</v>
      </c>
      <c r="C888" s="2">
        <v>1005.0</v>
      </c>
      <c r="D888" s="2" t="s">
        <v>134</v>
      </c>
    </row>
    <row r="889" ht="14.25" customHeight="1">
      <c r="A889" s="2">
        <v>164897.0</v>
      </c>
      <c r="B889" s="2" t="s">
        <v>133</v>
      </c>
      <c r="C889" s="2">
        <v>721.728868</v>
      </c>
      <c r="D889" s="2" t="s">
        <v>131</v>
      </c>
    </row>
    <row r="890" ht="14.25" customHeight="1">
      <c r="A890" s="2">
        <v>164930.0</v>
      </c>
      <c r="B890" s="2" t="s">
        <v>133</v>
      </c>
      <c r="C890" s="2">
        <v>309.2025443</v>
      </c>
      <c r="D890" s="2" t="s">
        <v>134</v>
      </c>
    </row>
    <row r="891" ht="14.25" customHeight="1">
      <c r="A891" s="2">
        <v>165687.0</v>
      </c>
      <c r="B891" s="2" t="s">
        <v>130</v>
      </c>
      <c r="C891" s="2">
        <v>1462.112014</v>
      </c>
      <c r="D891" s="2" t="s">
        <v>131</v>
      </c>
    </row>
    <row r="892" ht="14.25" customHeight="1">
      <c r="A892" s="2">
        <v>165909.0</v>
      </c>
      <c r="B892" s="2" t="s">
        <v>130</v>
      </c>
      <c r="C892" s="2">
        <v>967.0</v>
      </c>
      <c r="D892" s="2" t="s">
        <v>131</v>
      </c>
    </row>
    <row r="893" ht="14.25" customHeight="1">
      <c r="A893" s="2">
        <v>165913.0</v>
      </c>
      <c r="B893" s="2" t="s">
        <v>133</v>
      </c>
      <c r="C893" s="2">
        <v>1794.207307</v>
      </c>
      <c r="D893" s="2" t="s">
        <v>131</v>
      </c>
    </row>
    <row r="894" ht="14.25" customHeight="1">
      <c r="A894" s="2">
        <v>166540.0</v>
      </c>
      <c r="B894" s="2" t="s">
        <v>133</v>
      </c>
      <c r="C894" s="2">
        <v>2615.895095</v>
      </c>
      <c r="D894" s="2" t="s">
        <v>134</v>
      </c>
    </row>
    <row r="895" ht="14.25" customHeight="1">
      <c r="A895" s="2">
        <v>166624.0</v>
      </c>
      <c r="B895" s="2" t="s">
        <v>133</v>
      </c>
      <c r="C895" s="2">
        <v>2450.017459</v>
      </c>
      <c r="D895" s="2" t="s">
        <v>134</v>
      </c>
    </row>
    <row r="896" ht="14.25" customHeight="1">
      <c r="A896" s="2">
        <v>166696.0</v>
      </c>
      <c r="B896" s="2" t="s">
        <v>133</v>
      </c>
      <c r="C896" s="2">
        <v>502.4428438</v>
      </c>
      <c r="D896" s="2" t="s">
        <v>134</v>
      </c>
    </row>
    <row r="897" ht="14.25" customHeight="1">
      <c r="A897" s="2">
        <v>166730.0</v>
      </c>
      <c r="B897" s="2" t="s">
        <v>133</v>
      </c>
      <c r="C897" s="2">
        <v>542.372931</v>
      </c>
      <c r="D897" s="2" t="s">
        <v>134</v>
      </c>
    </row>
    <row r="898" ht="14.25" customHeight="1">
      <c r="A898" s="2">
        <v>166760.0</v>
      </c>
      <c r="B898" s="2" t="s">
        <v>133</v>
      </c>
      <c r="C898" s="2">
        <v>1226.0</v>
      </c>
      <c r="D898" s="2" t="s">
        <v>134</v>
      </c>
    </row>
    <row r="899" ht="14.25" customHeight="1">
      <c r="A899" s="2">
        <v>166907.0</v>
      </c>
      <c r="B899" s="2" t="s">
        <v>133</v>
      </c>
      <c r="C899" s="2">
        <v>825.5548078</v>
      </c>
      <c r="D899" s="2" t="s">
        <v>131</v>
      </c>
    </row>
    <row r="900" ht="14.25" customHeight="1">
      <c r="A900" s="2">
        <v>166951.0</v>
      </c>
      <c r="B900" s="2" t="s">
        <v>133</v>
      </c>
      <c r="C900" s="2">
        <v>3532.0</v>
      </c>
      <c r="D900" s="2" t="s">
        <v>131</v>
      </c>
    </row>
    <row r="901" ht="14.25" customHeight="1">
      <c r="A901" s="2">
        <v>167284.0</v>
      </c>
      <c r="B901" s="2" t="s">
        <v>133</v>
      </c>
      <c r="C901" s="2">
        <v>2706.023906</v>
      </c>
      <c r="D901" s="2" t="s">
        <v>134</v>
      </c>
    </row>
    <row r="902" ht="14.25" customHeight="1">
      <c r="A902" s="2">
        <v>167513.0</v>
      </c>
      <c r="B902" s="2" t="s">
        <v>133</v>
      </c>
      <c r="C902" s="2">
        <v>1224.483685</v>
      </c>
      <c r="D902" s="2" t="s">
        <v>131</v>
      </c>
    </row>
    <row r="903" ht="14.25" customHeight="1">
      <c r="A903" s="2">
        <v>167923.0</v>
      </c>
      <c r="B903" s="2" t="s">
        <v>133</v>
      </c>
      <c r="C903" s="2">
        <v>475.0598364</v>
      </c>
      <c r="D903" s="2" t="s">
        <v>135</v>
      </c>
    </row>
    <row r="904" ht="14.25" customHeight="1">
      <c r="A904" s="2">
        <v>168120.0</v>
      </c>
      <c r="B904" s="2" t="s">
        <v>130</v>
      </c>
      <c r="C904" s="2">
        <v>3294.670713</v>
      </c>
      <c r="D904" s="2" t="s">
        <v>134</v>
      </c>
    </row>
    <row r="905" ht="14.25" customHeight="1">
      <c r="A905" s="2">
        <v>168258.0</v>
      </c>
      <c r="B905" s="2" t="s">
        <v>130</v>
      </c>
      <c r="C905" s="2">
        <v>2305.42</v>
      </c>
      <c r="D905" s="2" t="s">
        <v>134</v>
      </c>
    </row>
    <row r="906" ht="14.25" customHeight="1">
      <c r="A906" s="2">
        <v>168359.0</v>
      </c>
      <c r="B906" s="2" t="s">
        <v>133</v>
      </c>
      <c r="C906" s="2">
        <v>1271.716063</v>
      </c>
      <c r="D906" s="2" t="s">
        <v>131</v>
      </c>
    </row>
    <row r="907" ht="14.25" customHeight="1">
      <c r="A907" s="2">
        <v>168440.0</v>
      </c>
      <c r="B907" s="2" t="s">
        <v>133</v>
      </c>
      <c r="C907" s="2">
        <v>3085.181868</v>
      </c>
      <c r="D907" s="2" t="s">
        <v>134</v>
      </c>
    </row>
    <row r="908" ht="14.25" customHeight="1">
      <c r="A908" s="2">
        <v>168528.0</v>
      </c>
      <c r="B908" s="2" t="s">
        <v>130</v>
      </c>
      <c r="C908" s="2">
        <v>2727.231957</v>
      </c>
      <c r="D908" s="2" t="s">
        <v>134</v>
      </c>
    </row>
    <row r="909" ht="14.25" customHeight="1">
      <c r="A909" s="2">
        <v>168644.0</v>
      </c>
      <c r="B909" s="2" t="s">
        <v>133</v>
      </c>
      <c r="C909" s="2">
        <v>1466.032077</v>
      </c>
      <c r="D909" s="2" t="s">
        <v>134</v>
      </c>
    </row>
    <row r="910" ht="14.25" customHeight="1">
      <c r="A910" s="2">
        <v>168759.0</v>
      </c>
      <c r="B910" s="2" t="s">
        <v>130</v>
      </c>
      <c r="C910" s="2">
        <v>3315.21</v>
      </c>
      <c r="D910" s="2" t="s">
        <v>131</v>
      </c>
    </row>
    <row r="911" ht="14.25" customHeight="1">
      <c r="A911" s="2">
        <v>168789.0</v>
      </c>
      <c r="B911" s="2" t="s">
        <v>130</v>
      </c>
      <c r="C911" s="2">
        <v>2392.96</v>
      </c>
      <c r="D911" s="2" t="s">
        <v>131</v>
      </c>
    </row>
    <row r="912" ht="14.25" customHeight="1">
      <c r="A912" s="2">
        <v>168867.0</v>
      </c>
      <c r="B912" s="2" t="s">
        <v>130</v>
      </c>
      <c r="C912" s="2">
        <v>732.0</v>
      </c>
      <c r="D912" s="2" t="s">
        <v>131</v>
      </c>
    </row>
    <row r="913" ht="14.25" customHeight="1">
      <c r="A913" s="2">
        <v>168930.0</v>
      </c>
      <c r="B913" s="2" t="s">
        <v>130</v>
      </c>
      <c r="C913" s="2">
        <v>2726.0</v>
      </c>
      <c r="D913" s="2" t="s">
        <v>134</v>
      </c>
    </row>
    <row r="914" ht="14.25" customHeight="1">
      <c r="A914" s="2">
        <v>168953.0</v>
      </c>
      <c r="B914" s="2" t="s">
        <v>133</v>
      </c>
      <c r="C914" s="2">
        <v>1567.892728</v>
      </c>
      <c r="D914" s="2" t="s">
        <v>131</v>
      </c>
    </row>
    <row r="915" ht="14.25" customHeight="1">
      <c r="A915" s="2">
        <v>169114.0</v>
      </c>
      <c r="B915" s="2" t="s">
        <v>133</v>
      </c>
      <c r="C915" s="2">
        <v>2297.474306</v>
      </c>
      <c r="D915" s="2" t="s">
        <v>134</v>
      </c>
    </row>
    <row r="916" ht="14.25" customHeight="1">
      <c r="A916" s="2">
        <v>169129.0</v>
      </c>
      <c r="B916" s="2" t="s">
        <v>133</v>
      </c>
      <c r="C916" s="2">
        <v>1125.0</v>
      </c>
      <c r="D916" s="2" t="s">
        <v>131</v>
      </c>
    </row>
    <row r="917" ht="14.25" customHeight="1">
      <c r="A917" s="2">
        <v>169288.0</v>
      </c>
      <c r="B917" s="2" t="s">
        <v>133</v>
      </c>
      <c r="C917" s="2">
        <v>2463.427667</v>
      </c>
      <c r="D917" s="2" t="s">
        <v>134</v>
      </c>
    </row>
    <row r="918" ht="14.25" customHeight="1">
      <c r="A918" s="2">
        <v>169292.0</v>
      </c>
      <c r="B918" s="2" t="s">
        <v>133</v>
      </c>
      <c r="C918" s="2">
        <v>3522.907823</v>
      </c>
      <c r="D918" s="2" t="s">
        <v>134</v>
      </c>
    </row>
    <row r="919" ht="14.25" customHeight="1">
      <c r="A919" s="2">
        <v>169383.0</v>
      </c>
      <c r="B919" s="2" t="s">
        <v>130</v>
      </c>
      <c r="C919" s="2">
        <v>2981.744814</v>
      </c>
      <c r="D919" s="2" t="s">
        <v>131</v>
      </c>
    </row>
    <row r="920" ht="14.25" customHeight="1">
      <c r="A920" s="2">
        <v>169427.0</v>
      </c>
      <c r="B920" s="2" t="s">
        <v>133</v>
      </c>
      <c r="C920" s="2">
        <v>2911.975179</v>
      </c>
      <c r="D920" s="2" t="s">
        <v>131</v>
      </c>
    </row>
    <row r="921" ht="14.25" customHeight="1">
      <c r="A921" s="2">
        <v>169703.0</v>
      </c>
      <c r="B921" s="2" t="s">
        <v>133</v>
      </c>
      <c r="C921" s="2">
        <v>1954.131554</v>
      </c>
      <c r="D921" s="2" t="s">
        <v>131</v>
      </c>
    </row>
    <row r="922" ht="14.25" customHeight="1">
      <c r="A922" s="2">
        <v>170011.0</v>
      </c>
      <c r="B922" s="2" t="s">
        <v>133</v>
      </c>
      <c r="C922" s="2">
        <v>1353.0</v>
      </c>
      <c r="D922" s="2" t="s">
        <v>131</v>
      </c>
    </row>
    <row r="923" ht="14.25" customHeight="1">
      <c r="A923" s="2">
        <v>170086.0</v>
      </c>
      <c r="B923" s="2" t="s">
        <v>133</v>
      </c>
      <c r="C923" s="2">
        <v>1149.330472</v>
      </c>
      <c r="D923" s="2" t="s">
        <v>134</v>
      </c>
    </row>
    <row r="924" ht="14.25" customHeight="1">
      <c r="A924" s="2">
        <v>170240.0</v>
      </c>
      <c r="B924" s="2" t="s">
        <v>133</v>
      </c>
      <c r="C924" s="2">
        <v>458.9282675</v>
      </c>
      <c r="D924" s="2" t="s">
        <v>134</v>
      </c>
    </row>
    <row r="925" ht="14.25" customHeight="1">
      <c r="A925" s="2">
        <v>170265.0</v>
      </c>
      <c r="B925" s="2" t="s">
        <v>130</v>
      </c>
      <c r="C925" s="2">
        <v>794.76</v>
      </c>
      <c r="D925" s="2" t="s">
        <v>131</v>
      </c>
    </row>
    <row r="926" ht="14.25" customHeight="1">
      <c r="A926" s="2">
        <v>170422.0</v>
      </c>
      <c r="B926" s="2" t="s">
        <v>133</v>
      </c>
      <c r="C926" s="2">
        <v>2833.629483</v>
      </c>
      <c r="D926" s="2" t="s">
        <v>134</v>
      </c>
    </row>
    <row r="927" ht="14.25" customHeight="1">
      <c r="A927" s="2">
        <v>170466.0</v>
      </c>
      <c r="B927" s="2" t="s">
        <v>130</v>
      </c>
      <c r="C927" s="2">
        <v>3497.59705</v>
      </c>
      <c r="D927" s="2" t="s">
        <v>134</v>
      </c>
    </row>
    <row r="928" ht="14.25" customHeight="1">
      <c r="A928" s="2">
        <v>170663.0</v>
      </c>
      <c r="B928" s="2" t="s">
        <v>133</v>
      </c>
      <c r="C928" s="2">
        <v>1140.130651</v>
      </c>
      <c r="D928" s="2" t="s">
        <v>131</v>
      </c>
    </row>
    <row r="929" ht="14.25" customHeight="1">
      <c r="A929" s="2">
        <v>171003.0</v>
      </c>
      <c r="B929" s="2" t="s">
        <v>130</v>
      </c>
      <c r="C929" s="2">
        <v>3492.742671</v>
      </c>
      <c r="D929" s="2" t="s">
        <v>135</v>
      </c>
    </row>
    <row r="930" ht="14.25" customHeight="1">
      <c r="A930" s="2">
        <v>171108.0</v>
      </c>
      <c r="B930" s="2" t="s">
        <v>130</v>
      </c>
      <c r="C930" s="2">
        <v>2014.67</v>
      </c>
      <c r="D930" s="2" t="s">
        <v>134</v>
      </c>
    </row>
    <row r="931" ht="14.25" customHeight="1">
      <c r="A931" s="2">
        <v>171196.0</v>
      </c>
      <c r="B931" s="2" t="s">
        <v>133</v>
      </c>
      <c r="C931" s="2">
        <v>1153.013122</v>
      </c>
      <c r="D931" s="2" t="s">
        <v>134</v>
      </c>
    </row>
    <row r="932" ht="14.25" customHeight="1">
      <c r="A932" s="2">
        <v>171454.0</v>
      </c>
      <c r="B932" s="2" t="s">
        <v>133</v>
      </c>
      <c r="C932" s="2">
        <v>2394.729136</v>
      </c>
      <c r="D932" s="2" t="s">
        <v>134</v>
      </c>
    </row>
    <row r="933" ht="14.25" customHeight="1">
      <c r="A933" s="2">
        <v>171605.0</v>
      </c>
      <c r="B933" s="2" t="s">
        <v>133</v>
      </c>
      <c r="C933" s="2">
        <v>1239.10624</v>
      </c>
      <c r="D933" s="2" t="s">
        <v>135</v>
      </c>
    </row>
    <row r="934" ht="14.25" customHeight="1">
      <c r="A934" s="2">
        <v>171688.0</v>
      </c>
      <c r="B934" s="2" t="s">
        <v>133</v>
      </c>
      <c r="C934" s="2">
        <v>756.638748</v>
      </c>
      <c r="D934" s="2" t="s">
        <v>134</v>
      </c>
    </row>
    <row r="935" ht="14.25" customHeight="1">
      <c r="A935" s="2">
        <v>171752.0</v>
      </c>
      <c r="B935" s="2" t="s">
        <v>133</v>
      </c>
      <c r="C935" s="2">
        <v>337.5735644</v>
      </c>
      <c r="D935" s="2" t="s">
        <v>134</v>
      </c>
    </row>
    <row r="936" ht="14.25" customHeight="1">
      <c r="A936" s="2">
        <v>171793.0</v>
      </c>
      <c r="B936" s="2" t="s">
        <v>133</v>
      </c>
      <c r="C936" s="2">
        <v>3349.0</v>
      </c>
      <c r="D936" s="2" t="s">
        <v>131</v>
      </c>
    </row>
    <row r="937" ht="14.25" customHeight="1">
      <c r="A937" s="2">
        <v>171835.0</v>
      </c>
      <c r="B937" s="2" t="s">
        <v>133</v>
      </c>
      <c r="C937" s="2">
        <v>326.0</v>
      </c>
      <c r="D937" s="2" t="s">
        <v>131</v>
      </c>
    </row>
    <row r="938" ht="14.25" customHeight="1">
      <c r="A938" s="2">
        <v>171886.0</v>
      </c>
      <c r="B938" s="2" t="s">
        <v>133</v>
      </c>
      <c r="C938" s="2">
        <v>715.0879954</v>
      </c>
      <c r="D938" s="2" t="s">
        <v>134</v>
      </c>
    </row>
    <row r="939" ht="14.25" customHeight="1">
      <c r="A939" s="2">
        <v>171977.0</v>
      </c>
      <c r="B939" s="2" t="s">
        <v>133</v>
      </c>
      <c r="C939" s="2">
        <v>3114.957056</v>
      </c>
      <c r="D939" s="2" t="s">
        <v>131</v>
      </c>
    </row>
    <row r="940" ht="14.25" customHeight="1">
      <c r="A940" s="2">
        <v>172323.0</v>
      </c>
      <c r="B940" s="2" t="s">
        <v>130</v>
      </c>
      <c r="C940" s="2">
        <v>3246.519124</v>
      </c>
      <c r="D940" s="2" t="s">
        <v>131</v>
      </c>
    </row>
    <row r="941" ht="14.25" customHeight="1">
      <c r="A941" s="2">
        <v>172327.0</v>
      </c>
      <c r="B941" s="2" t="s">
        <v>133</v>
      </c>
      <c r="C941" s="2">
        <v>1241.153954</v>
      </c>
      <c r="D941" s="2" t="s">
        <v>131</v>
      </c>
    </row>
    <row r="942" ht="14.25" customHeight="1">
      <c r="A942" s="2">
        <v>172749.0</v>
      </c>
      <c r="B942" s="2" t="s">
        <v>130</v>
      </c>
      <c r="C942" s="2">
        <v>3382.116915</v>
      </c>
      <c r="D942" s="2" t="s">
        <v>131</v>
      </c>
    </row>
    <row r="943" ht="14.25" customHeight="1">
      <c r="A943" s="2">
        <v>172901.0</v>
      </c>
      <c r="B943" s="2" t="s">
        <v>133</v>
      </c>
      <c r="C943" s="2">
        <v>3425.0</v>
      </c>
      <c r="D943" s="2" t="s">
        <v>131</v>
      </c>
    </row>
    <row r="944" ht="14.25" customHeight="1">
      <c r="A944" s="2">
        <v>173081.0</v>
      </c>
      <c r="B944" s="2" t="s">
        <v>133</v>
      </c>
      <c r="C944" s="2">
        <v>2670.095099</v>
      </c>
      <c r="D944" s="2" t="s">
        <v>131</v>
      </c>
    </row>
    <row r="945" ht="14.25" customHeight="1">
      <c r="A945" s="2">
        <v>173256.0</v>
      </c>
      <c r="B945" s="2" t="s">
        <v>130</v>
      </c>
      <c r="C945" s="2">
        <v>2461.28</v>
      </c>
      <c r="D945" s="2" t="s">
        <v>134</v>
      </c>
    </row>
    <row r="946" ht="14.25" customHeight="1">
      <c r="A946" s="2">
        <v>173540.0</v>
      </c>
      <c r="B946" s="2" t="s">
        <v>133</v>
      </c>
      <c r="C946" s="2">
        <v>2016.480906</v>
      </c>
      <c r="D946" s="2" t="s">
        <v>134</v>
      </c>
    </row>
    <row r="947" ht="14.25" customHeight="1">
      <c r="A947" s="2">
        <v>173681.0</v>
      </c>
      <c r="B947" s="2" t="s">
        <v>133</v>
      </c>
      <c r="C947" s="2">
        <v>1167.436322</v>
      </c>
      <c r="D947" s="2" t="s">
        <v>131</v>
      </c>
    </row>
    <row r="948" ht="14.25" customHeight="1">
      <c r="A948" s="2">
        <v>173769.0</v>
      </c>
      <c r="B948" s="2" t="s">
        <v>130</v>
      </c>
      <c r="C948" s="2">
        <v>2173.693839</v>
      </c>
      <c r="D948" s="2" t="s">
        <v>131</v>
      </c>
    </row>
    <row r="949" ht="14.25" customHeight="1">
      <c r="A949" s="2">
        <v>173895.0</v>
      </c>
      <c r="B949" s="2" t="s">
        <v>130</v>
      </c>
      <c r="C949" s="2">
        <v>1000.949584</v>
      </c>
      <c r="D949" s="2" t="s">
        <v>131</v>
      </c>
    </row>
    <row r="950" ht="14.25" customHeight="1">
      <c r="A950" s="2">
        <v>173984.0</v>
      </c>
      <c r="B950" s="2" t="s">
        <v>133</v>
      </c>
      <c r="C950" s="2">
        <v>2765.821978</v>
      </c>
      <c r="D950" s="2" t="s">
        <v>134</v>
      </c>
    </row>
    <row r="951" ht="14.25" customHeight="1">
      <c r="A951" s="2">
        <v>173994.0</v>
      </c>
      <c r="B951" s="2" t="s">
        <v>130</v>
      </c>
      <c r="C951" s="2">
        <v>3225.66</v>
      </c>
      <c r="D951" s="2" t="s">
        <v>134</v>
      </c>
    </row>
    <row r="952" ht="14.25" customHeight="1">
      <c r="A952" s="2">
        <v>174434.0</v>
      </c>
      <c r="B952" s="2" t="s">
        <v>133</v>
      </c>
      <c r="C952" s="2">
        <v>2350.224888</v>
      </c>
      <c r="D952" s="2" t="s">
        <v>134</v>
      </c>
    </row>
    <row r="953" ht="14.25" customHeight="1">
      <c r="A953" s="2">
        <v>174485.0</v>
      </c>
      <c r="B953" s="2" t="s">
        <v>133</v>
      </c>
      <c r="C953" s="2">
        <v>1675.45379</v>
      </c>
      <c r="D953" s="2" t="s">
        <v>131</v>
      </c>
    </row>
    <row r="954" ht="14.25" customHeight="1">
      <c r="A954" s="2">
        <v>174833.0</v>
      </c>
      <c r="B954" s="2" t="s">
        <v>133</v>
      </c>
      <c r="C954" s="2">
        <v>2847.0</v>
      </c>
      <c r="D954" s="2" t="s">
        <v>131</v>
      </c>
    </row>
    <row r="955" ht="14.25" customHeight="1">
      <c r="A955" s="2">
        <v>175603.0</v>
      </c>
      <c r="B955" s="2" t="s">
        <v>133</v>
      </c>
      <c r="C955" s="2">
        <v>1306.137475</v>
      </c>
      <c r="D955" s="2" t="s">
        <v>131</v>
      </c>
    </row>
    <row r="956" ht="14.25" customHeight="1">
      <c r="A956" s="2">
        <v>175605.0</v>
      </c>
      <c r="B956" s="2" t="s">
        <v>130</v>
      </c>
      <c r="C956" s="2">
        <v>3200.0</v>
      </c>
      <c r="D956" s="2" t="s">
        <v>131</v>
      </c>
    </row>
    <row r="957" ht="14.25" customHeight="1">
      <c r="A957" s="2">
        <v>175756.0</v>
      </c>
      <c r="B957" s="2" t="s">
        <v>133</v>
      </c>
      <c r="C957" s="2">
        <v>2425.885846</v>
      </c>
      <c r="D957" s="2" t="s">
        <v>134</v>
      </c>
    </row>
    <row r="958" ht="14.25" customHeight="1">
      <c r="A958" s="2">
        <v>176110.0</v>
      </c>
      <c r="B958" s="2" t="s">
        <v>133</v>
      </c>
      <c r="C958" s="2">
        <v>2845.995965</v>
      </c>
      <c r="D958" s="2" t="s">
        <v>134</v>
      </c>
    </row>
    <row r="959" ht="14.25" customHeight="1">
      <c r="A959" s="2">
        <v>176517.0</v>
      </c>
      <c r="B959" s="2" t="s">
        <v>130</v>
      </c>
      <c r="C959" s="2">
        <v>892.0</v>
      </c>
      <c r="D959" s="2" t="s">
        <v>131</v>
      </c>
    </row>
    <row r="960" ht="14.25" customHeight="1">
      <c r="A960" s="2">
        <v>176536.0</v>
      </c>
      <c r="B960" s="2" t="s">
        <v>133</v>
      </c>
      <c r="C960" s="2">
        <v>3509.98721</v>
      </c>
      <c r="D960" s="2" t="s">
        <v>134</v>
      </c>
    </row>
    <row r="961" ht="14.25" customHeight="1">
      <c r="A961" s="2">
        <v>176807.0</v>
      </c>
      <c r="B961" s="2" t="s">
        <v>133</v>
      </c>
      <c r="C961" s="2">
        <v>1410.084639</v>
      </c>
      <c r="D961" s="2" t="s">
        <v>131</v>
      </c>
    </row>
    <row r="962" ht="14.25" customHeight="1">
      <c r="A962" s="2">
        <v>176962.0</v>
      </c>
      <c r="B962" s="2" t="s">
        <v>133</v>
      </c>
      <c r="C962" s="2">
        <v>236.2881584</v>
      </c>
      <c r="D962" s="2" t="s">
        <v>134</v>
      </c>
    </row>
    <row r="963" ht="14.25" customHeight="1">
      <c r="A963" s="2">
        <v>177100.0</v>
      </c>
      <c r="B963" s="2" t="s">
        <v>133</v>
      </c>
      <c r="C963" s="2">
        <v>410.8419589</v>
      </c>
      <c r="D963" s="2" t="s">
        <v>134</v>
      </c>
    </row>
    <row r="964" ht="14.25" customHeight="1">
      <c r="A964" s="2">
        <v>177756.0</v>
      </c>
      <c r="B964" s="2" t="s">
        <v>130</v>
      </c>
      <c r="C964" s="2">
        <v>3349.0</v>
      </c>
      <c r="D964" s="2" t="s">
        <v>134</v>
      </c>
    </row>
    <row r="965" ht="14.25" customHeight="1">
      <c r="A965" s="2">
        <v>177835.0</v>
      </c>
      <c r="B965" s="2" t="s">
        <v>133</v>
      </c>
      <c r="C965" s="2">
        <v>1119.549363</v>
      </c>
      <c r="D965" s="2" t="s">
        <v>135</v>
      </c>
    </row>
    <row r="966" ht="14.25" customHeight="1">
      <c r="A966" s="2">
        <v>177852.0</v>
      </c>
      <c r="B966" s="2" t="s">
        <v>130</v>
      </c>
      <c r="C966" s="2">
        <v>2746.0</v>
      </c>
      <c r="D966" s="2" t="s">
        <v>134</v>
      </c>
    </row>
    <row r="967" ht="14.25" customHeight="1">
      <c r="A967" s="2">
        <v>177869.0</v>
      </c>
      <c r="B967" s="2" t="s">
        <v>133</v>
      </c>
      <c r="C967" s="2">
        <v>1384.398545</v>
      </c>
      <c r="D967" s="2" t="s">
        <v>131</v>
      </c>
    </row>
    <row r="968" ht="14.25" customHeight="1">
      <c r="A968" s="2">
        <v>178089.0</v>
      </c>
      <c r="B968" s="2" t="s">
        <v>130</v>
      </c>
      <c r="C968" s="2">
        <v>2722.0</v>
      </c>
      <c r="D968" s="2" t="s">
        <v>131</v>
      </c>
    </row>
    <row r="969" ht="14.25" customHeight="1">
      <c r="A969" s="2">
        <v>178248.0</v>
      </c>
      <c r="B969" s="2" t="s">
        <v>130</v>
      </c>
      <c r="C969" s="2">
        <v>1455.096031</v>
      </c>
      <c r="D969" s="2" t="s">
        <v>134</v>
      </c>
    </row>
    <row r="970" ht="14.25" customHeight="1">
      <c r="A970" s="2">
        <v>178263.0</v>
      </c>
      <c r="B970" s="2" t="s">
        <v>130</v>
      </c>
      <c r="C970" s="2">
        <v>3298.0</v>
      </c>
      <c r="D970" s="2" t="s">
        <v>131</v>
      </c>
    </row>
    <row r="971" ht="14.25" customHeight="1">
      <c r="A971" s="2">
        <v>178483.0</v>
      </c>
      <c r="B971" s="2" t="s">
        <v>133</v>
      </c>
      <c r="C971" s="2">
        <v>3401.328528</v>
      </c>
      <c r="D971" s="2" t="s">
        <v>131</v>
      </c>
    </row>
    <row r="972" ht="14.25" customHeight="1">
      <c r="A972" s="2">
        <v>178544.0</v>
      </c>
      <c r="B972" s="2" t="s">
        <v>133</v>
      </c>
      <c r="C972" s="2">
        <v>2291.540738</v>
      </c>
      <c r="D972" s="2" t="s">
        <v>134</v>
      </c>
    </row>
    <row r="973" ht="14.25" customHeight="1">
      <c r="A973" s="2">
        <v>178766.0</v>
      </c>
      <c r="B973" s="2" t="s">
        <v>133</v>
      </c>
      <c r="C973" s="2">
        <v>2329.84703</v>
      </c>
      <c r="D973" s="2" t="s">
        <v>134</v>
      </c>
    </row>
    <row r="974" ht="14.25" customHeight="1">
      <c r="A974" s="2">
        <v>179056.0</v>
      </c>
      <c r="B974" s="2" t="s">
        <v>133</v>
      </c>
      <c r="C974" s="2">
        <v>2815.188776</v>
      </c>
      <c r="D974" s="2" t="s">
        <v>134</v>
      </c>
    </row>
    <row r="975" ht="14.25" customHeight="1">
      <c r="A975" s="2">
        <v>179068.0</v>
      </c>
      <c r="B975" s="2" t="s">
        <v>133</v>
      </c>
      <c r="C975" s="2">
        <v>353.0</v>
      </c>
      <c r="D975" s="2" t="s">
        <v>134</v>
      </c>
    </row>
    <row r="976" ht="14.25" customHeight="1">
      <c r="A976" s="2">
        <v>179200.0</v>
      </c>
      <c r="B976" s="2" t="s">
        <v>133</v>
      </c>
      <c r="C976" s="2">
        <v>2546.454123</v>
      </c>
      <c r="D976" s="2" t="s">
        <v>134</v>
      </c>
    </row>
    <row r="977" ht="14.25" customHeight="1">
      <c r="A977" s="2">
        <v>179264.0</v>
      </c>
      <c r="B977" s="2" t="s">
        <v>133</v>
      </c>
      <c r="C977" s="2">
        <v>1901.409495</v>
      </c>
      <c r="D977" s="2" t="s">
        <v>134</v>
      </c>
    </row>
    <row r="978" ht="14.25" customHeight="1">
      <c r="A978" s="2">
        <v>179344.0</v>
      </c>
      <c r="B978" s="2" t="s">
        <v>133</v>
      </c>
      <c r="C978" s="2">
        <v>2831.005754</v>
      </c>
      <c r="D978" s="2" t="s">
        <v>134</v>
      </c>
    </row>
    <row r="979" ht="14.25" customHeight="1">
      <c r="A979" s="2">
        <v>179416.0</v>
      </c>
      <c r="B979" s="2" t="s">
        <v>133</v>
      </c>
      <c r="C979" s="2">
        <v>1512.0</v>
      </c>
      <c r="D979" s="2" t="s">
        <v>134</v>
      </c>
    </row>
    <row r="980" ht="14.25" customHeight="1">
      <c r="A980" s="2">
        <v>179688.0</v>
      </c>
      <c r="B980" s="2" t="s">
        <v>130</v>
      </c>
      <c r="C980" s="2">
        <v>520.3783216</v>
      </c>
      <c r="D980" s="2" t="s">
        <v>134</v>
      </c>
    </row>
    <row r="981" ht="14.25" customHeight="1">
      <c r="A981" s="2">
        <v>179771.0</v>
      </c>
      <c r="B981" s="2" t="s">
        <v>133</v>
      </c>
      <c r="C981" s="2">
        <v>639.0</v>
      </c>
      <c r="D981" s="2" t="s">
        <v>131</v>
      </c>
    </row>
    <row r="982" ht="14.25" customHeight="1">
      <c r="A982" s="2">
        <v>180055.0</v>
      </c>
      <c r="B982" s="2" t="s">
        <v>133</v>
      </c>
      <c r="C982" s="2">
        <v>1662.597412</v>
      </c>
      <c r="D982" s="2" t="s">
        <v>131</v>
      </c>
    </row>
    <row r="983" ht="14.25" customHeight="1">
      <c r="A983" s="2">
        <v>180174.0</v>
      </c>
      <c r="B983" s="2" t="s">
        <v>130</v>
      </c>
      <c r="C983" s="2">
        <v>1703.0</v>
      </c>
      <c r="D983" s="2" t="s">
        <v>134</v>
      </c>
    </row>
    <row r="984" ht="14.25" customHeight="1">
      <c r="A984" s="2">
        <v>180446.0</v>
      </c>
      <c r="B984" s="2" t="s">
        <v>133</v>
      </c>
      <c r="C984" s="2">
        <v>2696.843251</v>
      </c>
      <c r="D984" s="2" t="s">
        <v>134</v>
      </c>
    </row>
    <row r="985" ht="14.25" customHeight="1">
      <c r="A985" s="2">
        <v>180847.0</v>
      </c>
      <c r="B985" s="2" t="s">
        <v>133</v>
      </c>
      <c r="C985" s="2">
        <v>3131.175772</v>
      </c>
      <c r="D985" s="2" t="s">
        <v>131</v>
      </c>
    </row>
    <row r="986" ht="14.25" customHeight="1">
      <c r="A986" s="2">
        <v>181142.0</v>
      </c>
      <c r="B986" s="2" t="s">
        <v>133</v>
      </c>
      <c r="C986" s="2">
        <v>338.7220068</v>
      </c>
      <c r="D986" s="2" t="s">
        <v>134</v>
      </c>
    </row>
    <row r="987" ht="14.25" customHeight="1">
      <c r="A987" s="2">
        <v>181459.0</v>
      </c>
      <c r="B987" s="2" t="s">
        <v>133</v>
      </c>
      <c r="C987" s="2">
        <v>592.6979507</v>
      </c>
      <c r="D987" s="2" t="s">
        <v>131</v>
      </c>
    </row>
    <row r="988" ht="14.25" customHeight="1">
      <c r="A988" s="2">
        <v>181475.0</v>
      </c>
      <c r="B988" s="2" t="s">
        <v>133</v>
      </c>
      <c r="C988" s="2">
        <v>3109.984183</v>
      </c>
      <c r="D988" s="2" t="s">
        <v>135</v>
      </c>
    </row>
    <row r="989" ht="14.25" customHeight="1">
      <c r="A989" s="2">
        <v>182005.0</v>
      </c>
      <c r="B989" s="2" t="s">
        <v>133</v>
      </c>
      <c r="C989" s="2">
        <v>2756.550067</v>
      </c>
      <c r="D989" s="2" t="s">
        <v>131</v>
      </c>
    </row>
    <row r="990" ht="14.25" customHeight="1">
      <c r="A990" s="2">
        <v>182042.0</v>
      </c>
      <c r="B990" s="2" t="s">
        <v>133</v>
      </c>
      <c r="C990" s="2">
        <v>1927.386216</v>
      </c>
      <c r="D990" s="2" t="s">
        <v>134</v>
      </c>
    </row>
    <row r="991" ht="14.25" customHeight="1">
      <c r="A991" s="2">
        <v>182315.0</v>
      </c>
      <c r="B991" s="2" t="s">
        <v>133</v>
      </c>
      <c r="C991" s="2">
        <v>3560.853146</v>
      </c>
      <c r="D991" s="2" t="s">
        <v>135</v>
      </c>
    </row>
    <row r="992" ht="14.25" customHeight="1">
      <c r="A992" s="2">
        <v>182493.0</v>
      </c>
      <c r="B992" s="2" t="s">
        <v>130</v>
      </c>
      <c r="C992" s="2">
        <v>1559.0</v>
      </c>
      <c r="D992" s="2" t="s">
        <v>131</v>
      </c>
    </row>
    <row r="993" ht="14.25" customHeight="1">
      <c r="A993" s="2">
        <v>182660.0</v>
      </c>
      <c r="B993" s="2" t="s">
        <v>133</v>
      </c>
      <c r="C993" s="2">
        <v>893.8602281</v>
      </c>
      <c r="D993" s="2" t="s">
        <v>134</v>
      </c>
    </row>
    <row r="994" ht="14.25" customHeight="1">
      <c r="A994" s="2">
        <v>182921.0</v>
      </c>
      <c r="B994" s="2" t="s">
        <v>133</v>
      </c>
      <c r="C994" s="2">
        <v>1176.0</v>
      </c>
      <c r="D994" s="2" t="s">
        <v>131</v>
      </c>
    </row>
    <row r="995" ht="14.25" customHeight="1">
      <c r="A995" s="2">
        <v>183511.0</v>
      </c>
      <c r="B995" s="2" t="s">
        <v>133</v>
      </c>
      <c r="C995" s="2">
        <v>2110.580196</v>
      </c>
      <c r="D995" s="2" t="s">
        <v>131</v>
      </c>
    </row>
    <row r="996" ht="14.25" customHeight="1">
      <c r="A996" s="2">
        <v>183744.0</v>
      </c>
      <c r="B996" s="2" t="s">
        <v>130</v>
      </c>
      <c r="C996" s="2">
        <v>2309.0</v>
      </c>
      <c r="D996" s="2" t="s">
        <v>134</v>
      </c>
    </row>
    <row r="997" ht="14.25" customHeight="1">
      <c r="A997" s="2">
        <v>183823.0</v>
      </c>
      <c r="B997" s="2" t="s">
        <v>133</v>
      </c>
      <c r="C997" s="2">
        <v>2619.248904</v>
      </c>
      <c r="D997" s="2" t="s">
        <v>131</v>
      </c>
    </row>
    <row r="998" ht="14.25" customHeight="1">
      <c r="A998" s="2">
        <v>184354.0</v>
      </c>
      <c r="B998" s="2" t="s">
        <v>133</v>
      </c>
      <c r="C998" s="2">
        <v>525.3382595</v>
      </c>
      <c r="D998" s="2" t="s">
        <v>134</v>
      </c>
    </row>
    <row r="999" ht="14.25" customHeight="1">
      <c r="A999" s="2">
        <v>184639.0</v>
      </c>
      <c r="B999" s="2" t="s">
        <v>133</v>
      </c>
      <c r="C999" s="2">
        <v>1166.0</v>
      </c>
      <c r="D999" s="2" t="s">
        <v>135</v>
      </c>
    </row>
    <row r="1000" ht="14.25" customHeight="1">
      <c r="A1000" s="2">
        <v>184818.0</v>
      </c>
      <c r="B1000" s="2" t="s">
        <v>130</v>
      </c>
      <c r="C1000" s="2">
        <v>2512.53</v>
      </c>
      <c r="D1000" s="2" t="s">
        <v>134</v>
      </c>
    </row>
    <row r="1001" ht="14.25" customHeight="1">
      <c r="A1001" s="2">
        <v>184863.0</v>
      </c>
      <c r="B1001" s="2" t="s">
        <v>130</v>
      </c>
      <c r="C1001" s="2">
        <v>2557.0</v>
      </c>
      <c r="D1001" s="2" t="s">
        <v>135</v>
      </c>
    </row>
    <row r="1002" ht="14.25" customHeight="1">
      <c r="A1002" s="2">
        <v>185004.0</v>
      </c>
      <c r="B1002" s="2" t="s">
        <v>130</v>
      </c>
      <c r="C1002" s="2">
        <v>713.0</v>
      </c>
      <c r="D1002" s="2" t="s">
        <v>134</v>
      </c>
    </row>
    <row r="1003" ht="14.25" customHeight="1">
      <c r="A1003" s="2">
        <v>185044.0</v>
      </c>
      <c r="B1003" s="2" t="s">
        <v>133</v>
      </c>
      <c r="C1003" s="2">
        <v>774.0</v>
      </c>
      <c r="D1003" s="2" t="s">
        <v>134</v>
      </c>
    </row>
    <row r="1004" ht="14.25" customHeight="1">
      <c r="A1004" s="2">
        <v>185498.0</v>
      </c>
      <c r="B1004" s="2" t="s">
        <v>133</v>
      </c>
      <c r="C1004" s="2">
        <v>3513.0</v>
      </c>
      <c r="D1004" s="2" t="s">
        <v>134</v>
      </c>
    </row>
    <row r="1005" ht="14.25" customHeight="1">
      <c r="A1005" s="2">
        <v>185595.0</v>
      </c>
      <c r="B1005" s="2" t="s">
        <v>130</v>
      </c>
      <c r="C1005" s="2">
        <v>2929.1</v>
      </c>
      <c r="D1005" s="2" t="s">
        <v>131</v>
      </c>
    </row>
    <row r="1006" ht="14.25" customHeight="1">
      <c r="A1006" s="2">
        <v>185855.0</v>
      </c>
      <c r="B1006" s="2" t="s">
        <v>133</v>
      </c>
      <c r="C1006" s="2">
        <v>2754.728133</v>
      </c>
      <c r="D1006" s="2" t="s">
        <v>131</v>
      </c>
    </row>
    <row r="1007" ht="14.25" customHeight="1">
      <c r="A1007" s="2">
        <v>185986.0</v>
      </c>
      <c r="B1007" s="2" t="s">
        <v>133</v>
      </c>
      <c r="C1007" s="2">
        <v>946.2456373</v>
      </c>
      <c r="D1007" s="2" t="s">
        <v>134</v>
      </c>
    </row>
    <row r="1008" ht="14.25" customHeight="1">
      <c r="A1008" s="2">
        <v>186322.0</v>
      </c>
      <c r="B1008" s="2" t="s">
        <v>133</v>
      </c>
      <c r="C1008" s="2">
        <v>789.0</v>
      </c>
      <c r="D1008" s="2" t="s">
        <v>134</v>
      </c>
    </row>
    <row r="1009" ht="14.25" customHeight="1">
      <c r="A1009" s="2">
        <v>186354.0</v>
      </c>
      <c r="B1009" s="2" t="s">
        <v>130</v>
      </c>
      <c r="C1009" s="2">
        <v>392.13</v>
      </c>
      <c r="D1009" s="2" t="s">
        <v>134</v>
      </c>
    </row>
    <row r="1010" ht="14.25" customHeight="1">
      <c r="A1010" s="2">
        <v>186385.0</v>
      </c>
      <c r="B1010" s="2" t="s">
        <v>133</v>
      </c>
      <c r="C1010" s="2">
        <v>1494.251448</v>
      </c>
      <c r="D1010" s="2" t="s">
        <v>131</v>
      </c>
    </row>
    <row r="1011" ht="14.25" customHeight="1">
      <c r="A1011" s="2">
        <v>186519.0</v>
      </c>
      <c r="B1011" s="2" t="s">
        <v>130</v>
      </c>
      <c r="C1011" s="2">
        <v>2940.928641</v>
      </c>
      <c r="D1011" s="2" t="s">
        <v>131</v>
      </c>
    </row>
    <row r="1012" ht="14.25" customHeight="1">
      <c r="A1012" s="2">
        <v>186824.0</v>
      </c>
      <c r="B1012" s="2" t="s">
        <v>133</v>
      </c>
      <c r="C1012" s="2">
        <v>883.0</v>
      </c>
      <c r="D1012" s="2" t="s">
        <v>134</v>
      </c>
    </row>
    <row r="1013" ht="14.25" customHeight="1">
      <c r="A1013" s="2">
        <v>187223.0</v>
      </c>
      <c r="B1013" s="2" t="s">
        <v>133</v>
      </c>
      <c r="C1013" s="2">
        <v>2844.505698</v>
      </c>
      <c r="D1013" s="2" t="s">
        <v>131</v>
      </c>
    </row>
    <row r="1014" ht="14.25" customHeight="1">
      <c r="A1014" s="2">
        <v>187287.0</v>
      </c>
      <c r="B1014" s="2" t="s">
        <v>130</v>
      </c>
      <c r="C1014" s="2">
        <v>3412.0</v>
      </c>
      <c r="D1014" s="2" t="s">
        <v>131</v>
      </c>
    </row>
    <row r="1015" ht="14.25" customHeight="1">
      <c r="A1015" s="2">
        <v>187461.0</v>
      </c>
      <c r="B1015" s="2" t="s">
        <v>130</v>
      </c>
      <c r="C1015" s="2">
        <v>451.1320414</v>
      </c>
      <c r="D1015" s="2" t="s">
        <v>131</v>
      </c>
    </row>
    <row r="1016" ht="14.25" customHeight="1">
      <c r="A1016" s="2">
        <v>188011.0</v>
      </c>
      <c r="B1016" s="2" t="s">
        <v>133</v>
      </c>
      <c r="C1016" s="2">
        <v>1599.0</v>
      </c>
      <c r="D1016" s="2" t="s">
        <v>131</v>
      </c>
    </row>
    <row r="1017" ht="14.25" customHeight="1">
      <c r="A1017" s="2">
        <v>188079.0</v>
      </c>
      <c r="B1017" s="2" t="s">
        <v>130</v>
      </c>
      <c r="C1017" s="2">
        <v>3448.0</v>
      </c>
      <c r="D1017" s="2" t="s">
        <v>131</v>
      </c>
    </row>
    <row r="1018" ht="14.25" customHeight="1">
      <c r="A1018" s="2">
        <v>188188.0</v>
      </c>
      <c r="B1018" s="2" t="s">
        <v>133</v>
      </c>
      <c r="C1018" s="2">
        <v>2309.0</v>
      </c>
      <c r="D1018" s="2" t="s">
        <v>134</v>
      </c>
    </row>
    <row r="1019" ht="14.25" customHeight="1">
      <c r="A1019" s="2">
        <v>188240.0</v>
      </c>
      <c r="B1019" s="2" t="s">
        <v>133</v>
      </c>
      <c r="C1019" s="2">
        <v>3055.619037</v>
      </c>
      <c r="D1019" s="2" t="s">
        <v>134</v>
      </c>
    </row>
    <row r="1020" ht="14.25" customHeight="1">
      <c r="A1020" s="2">
        <v>188281.0</v>
      </c>
      <c r="B1020" s="2" t="s">
        <v>133</v>
      </c>
      <c r="C1020" s="2">
        <v>844.7752937</v>
      </c>
      <c r="D1020" s="2" t="s">
        <v>131</v>
      </c>
    </row>
    <row r="1021" ht="14.25" customHeight="1">
      <c r="A1021" s="2">
        <v>188301.0</v>
      </c>
      <c r="B1021" s="2" t="s">
        <v>130</v>
      </c>
      <c r="C1021" s="2">
        <v>1525.0</v>
      </c>
      <c r="D1021" s="2" t="s">
        <v>131</v>
      </c>
    </row>
    <row r="1022" ht="14.25" customHeight="1">
      <c r="A1022" s="2">
        <v>188741.0</v>
      </c>
      <c r="B1022" s="2" t="s">
        <v>133</v>
      </c>
      <c r="C1022" s="2">
        <v>1626.049696</v>
      </c>
      <c r="D1022" s="2" t="s">
        <v>135</v>
      </c>
    </row>
    <row r="1023" ht="14.25" customHeight="1">
      <c r="A1023" s="2">
        <v>188760.0</v>
      </c>
      <c r="B1023" s="2" t="s">
        <v>130</v>
      </c>
      <c r="C1023" s="2">
        <v>3133.02</v>
      </c>
      <c r="D1023" s="2" t="s">
        <v>134</v>
      </c>
    </row>
    <row r="1024" ht="14.25" customHeight="1">
      <c r="A1024" s="2">
        <v>188819.0</v>
      </c>
      <c r="B1024" s="2" t="s">
        <v>133</v>
      </c>
      <c r="C1024" s="2">
        <v>900.145581</v>
      </c>
      <c r="D1024" s="2" t="s">
        <v>131</v>
      </c>
    </row>
    <row r="1025" ht="14.25" customHeight="1">
      <c r="A1025" s="2">
        <v>188913.0</v>
      </c>
      <c r="B1025" s="2" t="s">
        <v>130</v>
      </c>
      <c r="C1025" s="2">
        <v>3706.210287</v>
      </c>
      <c r="D1025" s="2" t="s">
        <v>131</v>
      </c>
    </row>
    <row r="1026" ht="14.25" customHeight="1">
      <c r="A1026" s="2">
        <v>189148.0</v>
      </c>
      <c r="B1026" s="2" t="s">
        <v>133</v>
      </c>
      <c r="C1026" s="2">
        <v>2031.388653</v>
      </c>
      <c r="D1026" s="2" t="s">
        <v>134</v>
      </c>
    </row>
    <row r="1027" ht="14.25" customHeight="1">
      <c r="A1027" s="2">
        <v>189261.0</v>
      </c>
      <c r="B1027" s="2" t="s">
        <v>130</v>
      </c>
      <c r="C1027" s="2">
        <v>3227.48</v>
      </c>
      <c r="D1027" s="2" t="s">
        <v>131</v>
      </c>
    </row>
    <row r="1028" ht="14.25" customHeight="1">
      <c r="A1028" s="2">
        <v>189272.0</v>
      </c>
      <c r="B1028" s="2" t="s">
        <v>133</v>
      </c>
      <c r="C1028" s="2">
        <v>1956.51928</v>
      </c>
      <c r="D1028" s="2" t="s">
        <v>134</v>
      </c>
    </row>
    <row r="1029" ht="14.25" customHeight="1">
      <c r="A1029" s="2">
        <v>189912.0</v>
      </c>
      <c r="B1029" s="2" t="s">
        <v>130</v>
      </c>
      <c r="C1029" s="2">
        <v>2176.57</v>
      </c>
      <c r="D1029" s="2" t="s">
        <v>134</v>
      </c>
    </row>
    <row r="1030" ht="14.25" customHeight="1">
      <c r="A1030" s="2">
        <v>190170.0</v>
      </c>
      <c r="B1030" s="2" t="s">
        <v>130</v>
      </c>
      <c r="C1030" s="2">
        <v>1019.0</v>
      </c>
      <c r="D1030" s="2" t="s">
        <v>134</v>
      </c>
    </row>
    <row r="1031" ht="14.25" customHeight="1">
      <c r="A1031" s="2">
        <v>190280.0</v>
      </c>
      <c r="B1031" s="2" t="s">
        <v>133</v>
      </c>
      <c r="C1031" s="2">
        <v>441.9104626</v>
      </c>
      <c r="D1031" s="2" t="s">
        <v>134</v>
      </c>
    </row>
    <row r="1032" ht="14.25" customHeight="1">
      <c r="A1032" s="2">
        <v>190383.0</v>
      </c>
      <c r="B1032" s="2" t="s">
        <v>130</v>
      </c>
      <c r="C1032" s="2">
        <v>2493.759884</v>
      </c>
      <c r="D1032" s="2" t="s">
        <v>131</v>
      </c>
    </row>
    <row r="1033" ht="14.25" customHeight="1">
      <c r="A1033" s="2">
        <v>190525.0</v>
      </c>
      <c r="B1033" s="2" t="s">
        <v>133</v>
      </c>
      <c r="C1033" s="2">
        <v>2427.0</v>
      </c>
      <c r="D1033" s="2" t="s">
        <v>131</v>
      </c>
    </row>
    <row r="1034" ht="14.25" customHeight="1">
      <c r="A1034" s="2">
        <v>190728.0</v>
      </c>
      <c r="B1034" s="2" t="s">
        <v>130</v>
      </c>
      <c r="C1034" s="2">
        <v>1824.0</v>
      </c>
      <c r="D1034" s="2" t="s">
        <v>134</v>
      </c>
    </row>
    <row r="1035" ht="14.25" customHeight="1">
      <c r="A1035" s="2">
        <v>190791.0</v>
      </c>
      <c r="B1035" s="2" t="s">
        <v>130</v>
      </c>
      <c r="C1035" s="2">
        <v>1017.0</v>
      </c>
      <c r="D1035" s="2" t="s">
        <v>131</v>
      </c>
    </row>
    <row r="1036" ht="14.25" customHeight="1">
      <c r="A1036" s="2">
        <v>190989.0</v>
      </c>
      <c r="B1036" s="2" t="s">
        <v>130</v>
      </c>
      <c r="C1036" s="2">
        <v>2855.0</v>
      </c>
      <c r="D1036" s="2" t="s">
        <v>131</v>
      </c>
    </row>
    <row r="1037" ht="14.25" customHeight="1">
      <c r="A1037" s="2">
        <v>191041.0</v>
      </c>
      <c r="B1037" s="2" t="s">
        <v>133</v>
      </c>
      <c r="C1037" s="2">
        <v>1218.534743</v>
      </c>
      <c r="D1037" s="2" t="s">
        <v>131</v>
      </c>
    </row>
    <row r="1038" ht="14.25" customHeight="1">
      <c r="A1038" s="2">
        <v>191134.0</v>
      </c>
      <c r="B1038" s="2" t="s">
        <v>133</v>
      </c>
      <c r="C1038" s="2">
        <v>3787.982332</v>
      </c>
      <c r="D1038" s="2" t="s">
        <v>134</v>
      </c>
    </row>
    <row r="1039" ht="14.25" customHeight="1">
      <c r="A1039" s="2">
        <v>191331.0</v>
      </c>
      <c r="B1039" s="2" t="s">
        <v>130</v>
      </c>
      <c r="C1039" s="2">
        <v>2891.0</v>
      </c>
      <c r="D1039" s="2" t="s">
        <v>135</v>
      </c>
    </row>
    <row r="1040" ht="14.25" customHeight="1">
      <c r="A1040" s="2">
        <v>191333.0</v>
      </c>
      <c r="B1040" s="2" t="s">
        <v>133</v>
      </c>
      <c r="C1040" s="2">
        <v>3273.974483</v>
      </c>
      <c r="D1040" s="2" t="s">
        <v>131</v>
      </c>
    </row>
    <row r="1041" ht="14.25" customHeight="1">
      <c r="A1041" s="2">
        <v>191431.0</v>
      </c>
      <c r="B1041" s="2" t="s">
        <v>133</v>
      </c>
      <c r="C1041" s="2">
        <v>2788.496904</v>
      </c>
      <c r="D1041" s="2" t="s">
        <v>131</v>
      </c>
    </row>
    <row r="1042" ht="14.25" customHeight="1">
      <c r="A1042" s="2">
        <v>191484.0</v>
      </c>
      <c r="B1042" s="2" t="s">
        <v>130</v>
      </c>
      <c r="C1042" s="2">
        <v>1297.32</v>
      </c>
      <c r="D1042" s="2" t="s">
        <v>134</v>
      </c>
    </row>
    <row r="1043" ht="14.25" customHeight="1">
      <c r="A1043" s="2">
        <v>191582.0</v>
      </c>
      <c r="B1043" s="2" t="s">
        <v>133</v>
      </c>
      <c r="C1043" s="2">
        <v>2887.0</v>
      </c>
      <c r="D1043" s="2" t="s">
        <v>134</v>
      </c>
    </row>
    <row r="1044" ht="14.25" customHeight="1">
      <c r="A1044" s="2">
        <v>191631.0</v>
      </c>
      <c r="B1044" s="2" t="s">
        <v>130</v>
      </c>
      <c r="C1044" s="2">
        <v>2323.563121</v>
      </c>
      <c r="D1044" s="2" t="s">
        <v>131</v>
      </c>
    </row>
    <row r="1045" ht="14.25" customHeight="1">
      <c r="A1045" s="2">
        <v>191658.0</v>
      </c>
      <c r="B1045" s="2" t="s">
        <v>130</v>
      </c>
      <c r="C1045" s="2">
        <v>3350.66</v>
      </c>
      <c r="D1045" s="2" t="s">
        <v>134</v>
      </c>
    </row>
    <row r="1046" ht="14.25" customHeight="1">
      <c r="A1046" s="2">
        <v>191683.0</v>
      </c>
      <c r="B1046" s="2" t="s">
        <v>133</v>
      </c>
      <c r="C1046" s="2">
        <v>2715.633934</v>
      </c>
      <c r="D1046" s="2" t="s">
        <v>131</v>
      </c>
    </row>
    <row r="1047" ht="14.25" customHeight="1">
      <c r="A1047" s="2">
        <v>191728.0</v>
      </c>
      <c r="B1047" s="2" t="s">
        <v>133</v>
      </c>
      <c r="C1047" s="2">
        <v>3556.815911</v>
      </c>
      <c r="D1047" s="2" t="s">
        <v>134</v>
      </c>
    </row>
    <row r="1048" ht="14.25" customHeight="1">
      <c r="A1048" s="2">
        <v>191783.0</v>
      </c>
      <c r="B1048" s="2" t="s">
        <v>133</v>
      </c>
      <c r="C1048" s="2">
        <v>1327.139977</v>
      </c>
      <c r="D1048" s="2" t="s">
        <v>131</v>
      </c>
    </row>
    <row r="1049" ht="14.25" customHeight="1">
      <c r="A1049" s="2">
        <v>192024.0</v>
      </c>
      <c r="B1049" s="2" t="s">
        <v>130</v>
      </c>
      <c r="C1049" s="2">
        <v>1540.0</v>
      </c>
      <c r="D1049" s="2" t="s">
        <v>134</v>
      </c>
    </row>
    <row r="1050" ht="14.25" customHeight="1">
      <c r="A1050" s="2">
        <v>192049.0</v>
      </c>
      <c r="B1050" s="2" t="s">
        <v>133</v>
      </c>
      <c r="C1050" s="2">
        <v>2323.0</v>
      </c>
      <c r="D1050" s="2" t="s">
        <v>131</v>
      </c>
    </row>
    <row r="1051" ht="14.25" customHeight="1">
      <c r="A1051" s="2">
        <v>192073.0</v>
      </c>
      <c r="B1051" s="2" t="s">
        <v>133</v>
      </c>
      <c r="C1051" s="2">
        <v>2805.540923</v>
      </c>
      <c r="D1051" s="2" t="s">
        <v>135</v>
      </c>
    </row>
    <row r="1052" ht="14.25" customHeight="1">
      <c r="A1052" s="2">
        <v>192124.0</v>
      </c>
      <c r="B1052" s="2" t="s">
        <v>133</v>
      </c>
      <c r="C1052" s="2">
        <v>638.48481</v>
      </c>
      <c r="D1052" s="2" t="s">
        <v>134</v>
      </c>
    </row>
    <row r="1053" ht="14.25" customHeight="1">
      <c r="A1053" s="2">
        <v>192350.0</v>
      </c>
      <c r="B1053" s="2" t="s">
        <v>133</v>
      </c>
      <c r="C1053" s="2">
        <v>3087.937174</v>
      </c>
      <c r="D1053" s="2" t="s">
        <v>134</v>
      </c>
    </row>
    <row r="1054" ht="14.25" customHeight="1">
      <c r="A1054" s="2">
        <v>192708.0</v>
      </c>
      <c r="B1054" s="2" t="s">
        <v>130</v>
      </c>
      <c r="C1054" s="2">
        <v>1621.0</v>
      </c>
      <c r="D1054" s="2" t="s">
        <v>134</v>
      </c>
    </row>
    <row r="1055" ht="14.25" customHeight="1">
      <c r="A1055" s="2">
        <v>192812.0</v>
      </c>
      <c r="B1055" s="2" t="s">
        <v>133</v>
      </c>
      <c r="C1055" s="2">
        <v>3319.259152</v>
      </c>
      <c r="D1055" s="2" t="s">
        <v>134</v>
      </c>
    </row>
    <row r="1056" ht="14.25" customHeight="1">
      <c r="A1056" s="2">
        <v>193414.0</v>
      </c>
      <c r="B1056" s="2" t="s">
        <v>133</v>
      </c>
      <c r="C1056" s="2">
        <v>2526.767459</v>
      </c>
      <c r="D1056" s="2" t="s">
        <v>134</v>
      </c>
    </row>
    <row r="1057" ht="14.25" customHeight="1">
      <c r="A1057" s="2">
        <v>193488.0</v>
      </c>
      <c r="B1057" s="2" t="s">
        <v>130</v>
      </c>
      <c r="C1057" s="2">
        <v>2439.89</v>
      </c>
      <c r="D1057" s="2" t="s">
        <v>134</v>
      </c>
    </row>
    <row r="1058" ht="14.25" customHeight="1">
      <c r="A1058" s="2">
        <v>193550.0</v>
      </c>
      <c r="B1058" s="2" t="s">
        <v>133</v>
      </c>
      <c r="C1058" s="2">
        <v>700.0</v>
      </c>
      <c r="D1058" s="2" t="s">
        <v>134</v>
      </c>
    </row>
    <row r="1059" ht="14.25" customHeight="1">
      <c r="A1059" s="2">
        <v>193581.0</v>
      </c>
      <c r="B1059" s="2" t="s">
        <v>130</v>
      </c>
      <c r="C1059" s="2">
        <v>2894.75</v>
      </c>
      <c r="D1059" s="2" t="s">
        <v>131</v>
      </c>
    </row>
    <row r="1060" ht="14.25" customHeight="1">
      <c r="A1060" s="2">
        <v>193683.0</v>
      </c>
      <c r="B1060" s="2" t="s">
        <v>130</v>
      </c>
      <c r="C1060" s="2">
        <v>1881.418822</v>
      </c>
      <c r="D1060" s="2" t="s">
        <v>135</v>
      </c>
    </row>
    <row r="1061" ht="14.25" customHeight="1">
      <c r="A1061" s="2">
        <v>193911.0</v>
      </c>
      <c r="B1061" s="2" t="s">
        <v>130</v>
      </c>
      <c r="C1061" s="2">
        <v>1596.27151</v>
      </c>
      <c r="D1061" s="2" t="s">
        <v>131</v>
      </c>
    </row>
    <row r="1062" ht="14.25" customHeight="1">
      <c r="A1062" s="2">
        <v>194778.0</v>
      </c>
      <c r="B1062" s="2" t="s">
        <v>130</v>
      </c>
      <c r="C1062" s="2">
        <v>386.6431388</v>
      </c>
      <c r="D1062" s="2" t="s">
        <v>134</v>
      </c>
    </row>
    <row r="1063" ht="14.25" customHeight="1">
      <c r="A1063" s="2">
        <v>194865.0</v>
      </c>
      <c r="B1063" s="2" t="s">
        <v>130</v>
      </c>
      <c r="C1063" s="2">
        <v>884.0</v>
      </c>
      <c r="D1063" s="2" t="s">
        <v>131</v>
      </c>
    </row>
    <row r="1064" ht="14.25" customHeight="1">
      <c r="A1064" s="2">
        <v>194874.0</v>
      </c>
      <c r="B1064" s="2" t="s">
        <v>130</v>
      </c>
      <c r="C1064" s="2">
        <v>642.4982354</v>
      </c>
      <c r="D1064" s="2" t="s">
        <v>134</v>
      </c>
    </row>
    <row r="1065" ht="14.25" customHeight="1">
      <c r="A1065" s="2">
        <v>194884.0</v>
      </c>
      <c r="B1065" s="2" t="s">
        <v>133</v>
      </c>
      <c r="C1065" s="2">
        <v>2713.107631</v>
      </c>
      <c r="D1065" s="2" t="s">
        <v>134</v>
      </c>
    </row>
    <row r="1066" ht="14.25" customHeight="1">
      <c r="A1066" s="2">
        <v>195002.0</v>
      </c>
      <c r="B1066" s="2" t="s">
        <v>133</v>
      </c>
      <c r="C1066" s="2">
        <v>794.024293</v>
      </c>
      <c r="D1066" s="2" t="s">
        <v>134</v>
      </c>
    </row>
    <row r="1067" ht="14.25" customHeight="1">
      <c r="A1067" s="2">
        <v>195010.0</v>
      </c>
      <c r="B1067" s="2" t="s">
        <v>133</v>
      </c>
      <c r="C1067" s="2">
        <v>1950.0</v>
      </c>
      <c r="D1067" s="2" t="s">
        <v>134</v>
      </c>
    </row>
    <row r="1068" ht="14.25" customHeight="1">
      <c r="A1068" s="2">
        <v>195198.0</v>
      </c>
      <c r="B1068" s="2" t="s">
        <v>130</v>
      </c>
      <c r="C1068" s="2">
        <v>1915.04</v>
      </c>
      <c r="D1068" s="2" t="s">
        <v>134</v>
      </c>
    </row>
    <row r="1069" ht="14.25" customHeight="1">
      <c r="A1069" s="2">
        <v>195369.0</v>
      </c>
      <c r="B1069" s="2" t="s">
        <v>130</v>
      </c>
      <c r="C1069" s="2">
        <v>1530.56</v>
      </c>
      <c r="D1069" s="2" t="s">
        <v>131</v>
      </c>
    </row>
    <row r="1070" ht="14.25" customHeight="1">
      <c r="A1070" s="2">
        <v>195924.0</v>
      </c>
      <c r="B1070" s="2" t="s">
        <v>130</v>
      </c>
      <c r="C1070" s="2">
        <v>3089.05</v>
      </c>
      <c r="D1070" s="2" t="s">
        <v>134</v>
      </c>
    </row>
    <row r="1071" ht="14.25" customHeight="1">
      <c r="A1071" s="2">
        <v>196042.0</v>
      </c>
      <c r="B1071" s="2" t="s">
        <v>133</v>
      </c>
      <c r="C1071" s="2">
        <v>3114.0</v>
      </c>
      <c r="D1071" s="2" t="s">
        <v>134</v>
      </c>
    </row>
    <row r="1072" ht="14.25" customHeight="1">
      <c r="A1072" s="2">
        <v>196092.0</v>
      </c>
      <c r="B1072" s="2" t="s">
        <v>130</v>
      </c>
      <c r="C1072" s="2">
        <v>1819.09</v>
      </c>
      <c r="D1072" s="2" t="s">
        <v>134</v>
      </c>
    </row>
    <row r="1073" ht="14.25" customHeight="1">
      <c r="A1073" s="2">
        <v>196178.0</v>
      </c>
      <c r="B1073" s="2" t="s">
        <v>133</v>
      </c>
      <c r="C1073" s="2">
        <v>3718.466615</v>
      </c>
      <c r="D1073" s="2" t="s">
        <v>134</v>
      </c>
    </row>
    <row r="1074" ht="14.25" customHeight="1">
      <c r="A1074" s="2">
        <v>196391.0</v>
      </c>
      <c r="B1074" s="2" t="s">
        <v>133</v>
      </c>
      <c r="C1074" s="2">
        <v>1399.330128</v>
      </c>
      <c r="D1074" s="2" t="s">
        <v>131</v>
      </c>
    </row>
    <row r="1075" ht="14.25" customHeight="1">
      <c r="A1075" s="2">
        <v>196425.0</v>
      </c>
      <c r="B1075" s="2" t="s">
        <v>130</v>
      </c>
      <c r="C1075" s="2">
        <v>2276.813575</v>
      </c>
      <c r="D1075" s="2" t="s">
        <v>131</v>
      </c>
    </row>
    <row r="1076" ht="14.25" customHeight="1">
      <c r="A1076" s="2">
        <v>196548.0</v>
      </c>
      <c r="B1076" s="2" t="s">
        <v>130</v>
      </c>
      <c r="C1076" s="2">
        <v>1969.315682</v>
      </c>
      <c r="D1076" s="2" t="s">
        <v>134</v>
      </c>
    </row>
    <row r="1077" ht="14.25" customHeight="1">
      <c r="A1077" s="2">
        <v>196863.0</v>
      </c>
      <c r="B1077" s="2" t="s">
        <v>130</v>
      </c>
      <c r="C1077" s="2">
        <v>3515.816846</v>
      </c>
      <c r="D1077" s="2" t="s">
        <v>131</v>
      </c>
    </row>
    <row r="1078" ht="14.25" customHeight="1">
      <c r="A1078" s="2">
        <v>196877.0</v>
      </c>
      <c r="B1078" s="2" t="s">
        <v>133</v>
      </c>
      <c r="C1078" s="2">
        <v>1822.965555</v>
      </c>
      <c r="D1078" s="2" t="s">
        <v>131</v>
      </c>
    </row>
    <row r="1079" ht="14.25" customHeight="1">
      <c r="A1079" s="2">
        <v>196921.0</v>
      </c>
      <c r="B1079" s="2" t="s">
        <v>133</v>
      </c>
      <c r="C1079" s="2">
        <v>2777.084854</v>
      </c>
      <c r="D1079" s="2" t="s">
        <v>131</v>
      </c>
    </row>
    <row r="1080" ht="14.25" customHeight="1">
      <c r="A1080" s="2">
        <v>197125.0</v>
      </c>
      <c r="B1080" s="2" t="s">
        <v>133</v>
      </c>
      <c r="C1080" s="2">
        <v>722.7634699</v>
      </c>
      <c r="D1080" s="2" t="s">
        <v>131</v>
      </c>
    </row>
    <row r="1081" ht="14.25" customHeight="1">
      <c r="A1081" s="2">
        <v>197369.0</v>
      </c>
      <c r="B1081" s="2" t="s">
        <v>133</v>
      </c>
      <c r="C1081" s="2">
        <v>2436.380687</v>
      </c>
      <c r="D1081" s="2" t="s">
        <v>131</v>
      </c>
    </row>
    <row r="1082" ht="14.25" customHeight="1">
      <c r="A1082" s="2">
        <v>197448.0</v>
      </c>
      <c r="B1082" s="2" t="s">
        <v>130</v>
      </c>
      <c r="C1082" s="2">
        <v>1287.13</v>
      </c>
      <c r="D1082" s="2" t="s">
        <v>134</v>
      </c>
    </row>
    <row r="1083" ht="14.25" customHeight="1">
      <c r="A1083" s="2">
        <v>197518.0</v>
      </c>
      <c r="B1083" s="2" t="s">
        <v>133</v>
      </c>
      <c r="C1083" s="2">
        <v>2028.788087</v>
      </c>
      <c r="D1083" s="2" t="s">
        <v>134</v>
      </c>
    </row>
    <row r="1084" ht="14.25" customHeight="1">
      <c r="A1084" s="2">
        <v>197754.0</v>
      </c>
      <c r="B1084" s="2" t="s">
        <v>130</v>
      </c>
      <c r="C1084" s="2">
        <v>2723.148218</v>
      </c>
      <c r="D1084" s="2" t="s">
        <v>134</v>
      </c>
    </row>
    <row r="1085" ht="14.25" customHeight="1">
      <c r="A1085" s="2">
        <v>197993.0</v>
      </c>
      <c r="B1085" s="2" t="s">
        <v>133</v>
      </c>
      <c r="C1085" s="2">
        <v>3242.980182</v>
      </c>
      <c r="D1085" s="2" t="s">
        <v>131</v>
      </c>
    </row>
    <row r="1086" ht="14.25" customHeight="1">
      <c r="A1086" s="2">
        <v>198193.0</v>
      </c>
      <c r="B1086" s="2" t="s">
        <v>133</v>
      </c>
      <c r="C1086" s="2">
        <v>663.0</v>
      </c>
      <c r="D1086" s="2" t="s">
        <v>131</v>
      </c>
    </row>
    <row r="1087" ht="14.25" customHeight="1">
      <c r="A1087" s="2">
        <v>198204.0</v>
      </c>
      <c r="B1087" s="2" t="s">
        <v>130</v>
      </c>
      <c r="C1087" s="2">
        <v>2587.523557</v>
      </c>
      <c r="D1087" s="2" t="s">
        <v>134</v>
      </c>
    </row>
    <row r="1088" ht="14.25" customHeight="1">
      <c r="A1088" s="2">
        <v>198595.0</v>
      </c>
      <c r="B1088" s="2" t="s">
        <v>133</v>
      </c>
      <c r="C1088" s="2">
        <v>3545.29665</v>
      </c>
      <c r="D1088" s="2" t="s">
        <v>131</v>
      </c>
    </row>
    <row r="1089" ht="14.25" customHeight="1">
      <c r="A1089" s="2">
        <v>198651.0</v>
      </c>
      <c r="B1089" s="2" t="s">
        <v>130</v>
      </c>
      <c r="C1089" s="2">
        <v>752.7604082</v>
      </c>
      <c r="D1089" s="2" t="s">
        <v>131</v>
      </c>
    </row>
    <row r="1090" ht="14.25" customHeight="1">
      <c r="A1090" s="2">
        <v>198797.0</v>
      </c>
      <c r="B1090" s="2" t="s">
        <v>133</v>
      </c>
      <c r="C1090" s="2">
        <v>2105.276151</v>
      </c>
      <c r="D1090" s="2" t="s">
        <v>131</v>
      </c>
    </row>
    <row r="1091" ht="14.25" customHeight="1">
      <c r="A1091" s="2">
        <v>198991.0</v>
      </c>
      <c r="B1091" s="2" t="s">
        <v>133</v>
      </c>
      <c r="C1091" s="2">
        <v>1333.320605</v>
      </c>
      <c r="D1091" s="2" t="s">
        <v>131</v>
      </c>
    </row>
    <row r="1092" ht="14.25" customHeight="1">
      <c r="A1092" s="2">
        <v>199108.0</v>
      </c>
      <c r="B1092" s="2" t="s">
        <v>133</v>
      </c>
      <c r="C1092" s="2">
        <v>1298.0</v>
      </c>
      <c r="D1092" s="2" t="s">
        <v>134</v>
      </c>
    </row>
    <row r="1093" ht="14.25" customHeight="1">
      <c r="A1093" s="2">
        <v>199168.0</v>
      </c>
      <c r="B1093" s="2" t="s">
        <v>133</v>
      </c>
      <c r="C1093" s="2">
        <v>1408.068888</v>
      </c>
      <c r="D1093" s="2" t="s">
        <v>134</v>
      </c>
    </row>
    <row r="1094" ht="14.25" customHeight="1">
      <c r="A1094" s="2">
        <v>199382.0</v>
      </c>
      <c r="B1094" s="2" t="s">
        <v>133</v>
      </c>
      <c r="C1094" s="2">
        <v>3199.524418</v>
      </c>
      <c r="D1094" s="2" t="s">
        <v>134</v>
      </c>
    </row>
    <row r="1095" ht="14.25" customHeight="1">
      <c r="A1095" s="2">
        <v>199403.0</v>
      </c>
      <c r="B1095" s="2" t="s">
        <v>133</v>
      </c>
      <c r="C1095" s="2">
        <v>1127.216749</v>
      </c>
      <c r="D1095" s="2" t="s">
        <v>131</v>
      </c>
    </row>
    <row r="1096" ht="14.25" customHeight="1">
      <c r="A1096" s="2">
        <v>199657.0</v>
      </c>
      <c r="B1096" s="2" t="s">
        <v>133</v>
      </c>
      <c r="C1096" s="2">
        <v>963.3552894</v>
      </c>
      <c r="D1096" s="2" t="s">
        <v>131</v>
      </c>
    </row>
    <row r="1097" ht="14.25" customHeight="1">
      <c r="A1097" s="2">
        <v>200130.0</v>
      </c>
      <c r="B1097" s="2" t="s">
        <v>130</v>
      </c>
      <c r="C1097" s="2">
        <v>1877.517808</v>
      </c>
      <c r="D1097" s="2" t="s">
        <v>134</v>
      </c>
    </row>
    <row r="1098" ht="14.25" customHeight="1">
      <c r="A1098" s="2">
        <v>200296.0</v>
      </c>
      <c r="B1098" s="2" t="s">
        <v>133</v>
      </c>
      <c r="C1098" s="2">
        <v>519.3213167</v>
      </c>
      <c r="D1098" s="2" t="s">
        <v>134</v>
      </c>
    </row>
    <row r="1099" ht="14.25" customHeight="1">
      <c r="A1099" s="2">
        <v>200311.0</v>
      </c>
      <c r="B1099" s="2" t="s">
        <v>133</v>
      </c>
      <c r="C1099" s="2">
        <v>3463.889576</v>
      </c>
      <c r="D1099" s="2" t="s">
        <v>131</v>
      </c>
    </row>
    <row r="1100" ht="14.25" customHeight="1">
      <c r="A1100" s="2">
        <v>200405.0</v>
      </c>
      <c r="B1100" s="2" t="s">
        <v>133</v>
      </c>
      <c r="C1100" s="2">
        <v>2611.0</v>
      </c>
      <c r="D1100" s="2" t="s">
        <v>131</v>
      </c>
    </row>
    <row r="1101" ht="14.25" customHeight="1">
      <c r="A1101" s="2">
        <v>200473.0</v>
      </c>
      <c r="B1101" s="2" t="s">
        <v>133</v>
      </c>
      <c r="C1101" s="2">
        <v>547.0</v>
      </c>
      <c r="D1101" s="2" t="s">
        <v>135</v>
      </c>
    </row>
    <row r="1102" ht="14.25" customHeight="1">
      <c r="A1102" s="2">
        <v>200574.0</v>
      </c>
      <c r="B1102" s="2" t="s">
        <v>130</v>
      </c>
      <c r="C1102" s="2">
        <v>438.9183193</v>
      </c>
      <c r="D1102" s="2" t="s">
        <v>134</v>
      </c>
    </row>
    <row r="1103" ht="14.25" customHeight="1">
      <c r="A1103" s="2">
        <v>200622.0</v>
      </c>
      <c r="B1103" s="2" t="s">
        <v>130</v>
      </c>
      <c r="C1103" s="2">
        <v>767.49</v>
      </c>
      <c r="D1103" s="2" t="s">
        <v>134</v>
      </c>
    </row>
    <row r="1104" ht="14.25" customHeight="1">
      <c r="A1104" s="2">
        <v>200848.0</v>
      </c>
      <c r="B1104" s="2" t="s">
        <v>133</v>
      </c>
      <c r="C1104" s="2">
        <v>1928.497534</v>
      </c>
      <c r="D1104" s="2" t="s">
        <v>134</v>
      </c>
    </row>
    <row r="1105" ht="14.25" customHeight="1">
      <c r="A1105" s="2">
        <v>200905.0</v>
      </c>
      <c r="B1105" s="2" t="s">
        <v>133</v>
      </c>
      <c r="C1105" s="2">
        <v>3569.0</v>
      </c>
      <c r="D1105" s="2" t="s">
        <v>131</v>
      </c>
    </row>
    <row r="1106" ht="14.25" customHeight="1">
      <c r="A1106" s="2">
        <v>201129.0</v>
      </c>
      <c r="B1106" s="2" t="s">
        <v>130</v>
      </c>
      <c r="C1106" s="2">
        <v>2891.523125</v>
      </c>
      <c r="D1106" s="2" t="s">
        <v>131</v>
      </c>
    </row>
    <row r="1107" ht="14.25" customHeight="1">
      <c r="A1107" s="2">
        <v>201495.0</v>
      </c>
      <c r="B1107" s="2" t="s">
        <v>130</v>
      </c>
      <c r="C1107" s="2">
        <v>1244.0</v>
      </c>
      <c r="D1107" s="2" t="s">
        <v>135</v>
      </c>
    </row>
    <row r="1108" ht="14.25" customHeight="1">
      <c r="A1108" s="2">
        <v>201712.0</v>
      </c>
      <c r="B1108" s="2" t="s">
        <v>133</v>
      </c>
      <c r="C1108" s="2">
        <v>1311.125528</v>
      </c>
      <c r="D1108" s="2" t="s">
        <v>134</v>
      </c>
    </row>
    <row r="1109" ht="14.25" customHeight="1">
      <c r="A1109" s="2">
        <v>201775.0</v>
      </c>
      <c r="B1109" s="2" t="s">
        <v>133</v>
      </c>
      <c r="C1109" s="2">
        <v>1752.452129</v>
      </c>
      <c r="D1109" s="2" t="s">
        <v>135</v>
      </c>
    </row>
    <row r="1110" ht="14.25" customHeight="1">
      <c r="A1110" s="2">
        <v>201895.0</v>
      </c>
      <c r="B1110" s="2" t="s">
        <v>133</v>
      </c>
      <c r="C1110" s="2">
        <v>951.2743486</v>
      </c>
      <c r="D1110" s="2" t="s">
        <v>131</v>
      </c>
    </row>
    <row r="1111" ht="14.25" customHeight="1">
      <c r="A1111" s="2">
        <v>202075.0</v>
      </c>
      <c r="B1111" s="2" t="s">
        <v>133</v>
      </c>
      <c r="C1111" s="2">
        <v>2445.636234</v>
      </c>
      <c r="D1111" s="2" t="s">
        <v>131</v>
      </c>
    </row>
    <row r="1112" ht="14.25" customHeight="1">
      <c r="A1112" s="2">
        <v>202159.0</v>
      </c>
      <c r="B1112" s="2" t="s">
        <v>133</v>
      </c>
      <c r="C1112" s="2">
        <v>2457.202434</v>
      </c>
      <c r="D1112" s="2" t="s">
        <v>131</v>
      </c>
    </row>
    <row r="1113" ht="14.25" customHeight="1">
      <c r="A1113" s="2">
        <v>202245.0</v>
      </c>
      <c r="B1113" s="2" t="s">
        <v>130</v>
      </c>
      <c r="C1113" s="2">
        <v>2322.0</v>
      </c>
      <c r="D1113" s="2" t="s">
        <v>131</v>
      </c>
    </row>
    <row r="1114" ht="14.25" customHeight="1">
      <c r="A1114" s="2">
        <v>202345.0</v>
      </c>
      <c r="B1114" s="2" t="s">
        <v>133</v>
      </c>
      <c r="C1114" s="2">
        <v>827.053617</v>
      </c>
      <c r="D1114" s="2" t="s">
        <v>131</v>
      </c>
    </row>
    <row r="1115" ht="14.25" customHeight="1">
      <c r="A1115" s="2">
        <v>202486.0</v>
      </c>
      <c r="B1115" s="2" t="s">
        <v>133</v>
      </c>
      <c r="C1115" s="2">
        <v>944.0813497</v>
      </c>
      <c r="D1115" s="2" t="s">
        <v>134</v>
      </c>
    </row>
    <row r="1116" ht="14.25" customHeight="1">
      <c r="A1116" s="2">
        <v>202497.0</v>
      </c>
      <c r="B1116" s="2" t="s">
        <v>130</v>
      </c>
      <c r="C1116" s="2">
        <v>1390.229187</v>
      </c>
      <c r="D1116" s="2" t="s">
        <v>131</v>
      </c>
    </row>
    <row r="1117" ht="14.25" customHeight="1">
      <c r="A1117" s="2">
        <v>202694.0</v>
      </c>
      <c r="B1117" s="2" t="s">
        <v>133</v>
      </c>
      <c r="C1117" s="2">
        <v>3481.247963</v>
      </c>
      <c r="D1117" s="2" t="s">
        <v>134</v>
      </c>
    </row>
    <row r="1118" ht="14.25" customHeight="1">
      <c r="A1118" s="2">
        <v>202739.0</v>
      </c>
      <c r="B1118" s="2" t="s">
        <v>133</v>
      </c>
      <c r="C1118" s="2">
        <v>2049.007019</v>
      </c>
      <c r="D1118" s="2" t="s">
        <v>131</v>
      </c>
    </row>
    <row r="1119" ht="14.25" customHeight="1">
      <c r="A1119" s="2">
        <v>202890.0</v>
      </c>
      <c r="B1119" s="2" t="s">
        <v>130</v>
      </c>
      <c r="C1119" s="2">
        <v>3523.0</v>
      </c>
      <c r="D1119" s="2" t="s">
        <v>134</v>
      </c>
    </row>
    <row r="1120" ht="14.25" customHeight="1">
      <c r="A1120" s="2">
        <v>203269.0</v>
      </c>
      <c r="B1120" s="2" t="s">
        <v>133</v>
      </c>
      <c r="C1120" s="2">
        <v>647.0</v>
      </c>
      <c r="D1120" s="2" t="s">
        <v>131</v>
      </c>
    </row>
    <row r="1121" ht="14.25" customHeight="1">
      <c r="A1121" s="2">
        <v>203333.0</v>
      </c>
      <c r="B1121" s="2" t="s">
        <v>133</v>
      </c>
      <c r="C1121" s="2">
        <v>264.0</v>
      </c>
      <c r="D1121" s="2" t="s">
        <v>131</v>
      </c>
    </row>
    <row r="1122" ht="14.25" customHeight="1">
      <c r="A1122" s="2">
        <v>203713.0</v>
      </c>
      <c r="B1122" s="2" t="s">
        <v>133</v>
      </c>
      <c r="C1122" s="2">
        <v>933.158007</v>
      </c>
      <c r="D1122" s="2" t="s">
        <v>131</v>
      </c>
    </row>
    <row r="1123" ht="14.25" customHeight="1">
      <c r="A1123" s="2">
        <v>203843.0</v>
      </c>
      <c r="B1123" s="2" t="s">
        <v>133</v>
      </c>
      <c r="C1123" s="2">
        <v>1005.899192</v>
      </c>
      <c r="D1123" s="2" t="s">
        <v>131</v>
      </c>
    </row>
    <row r="1124" ht="14.25" customHeight="1">
      <c r="A1124" s="2">
        <v>203892.0</v>
      </c>
      <c r="B1124" s="2" t="s">
        <v>130</v>
      </c>
      <c r="C1124" s="2">
        <v>3110.32312</v>
      </c>
      <c r="D1124" s="2" t="s">
        <v>134</v>
      </c>
    </row>
    <row r="1125" ht="14.25" customHeight="1">
      <c r="A1125" s="2">
        <v>204488.0</v>
      </c>
      <c r="B1125" s="2" t="s">
        <v>133</v>
      </c>
      <c r="C1125" s="2">
        <v>2196.0</v>
      </c>
      <c r="D1125" s="2" t="s">
        <v>134</v>
      </c>
    </row>
    <row r="1126" ht="14.25" customHeight="1">
      <c r="A1126" s="2">
        <v>205088.0</v>
      </c>
      <c r="B1126" s="2" t="s">
        <v>133</v>
      </c>
      <c r="C1126" s="2">
        <v>447.4362989</v>
      </c>
      <c r="D1126" s="2" t="s">
        <v>134</v>
      </c>
    </row>
    <row r="1127" ht="14.25" customHeight="1">
      <c r="A1127" s="2">
        <v>205752.0</v>
      </c>
      <c r="B1127" s="2" t="s">
        <v>130</v>
      </c>
      <c r="C1127" s="2">
        <v>1187.21</v>
      </c>
      <c r="D1127" s="2" t="s">
        <v>134</v>
      </c>
    </row>
    <row r="1128" ht="14.25" customHeight="1">
      <c r="A1128" s="2">
        <v>205792.0</v>
      </c>
      <c r="B1128" s="2" t="s">
        <v>133</v>
      </c>
      <c r="C1128" s="2">
        <v>3139.0</v>
      </c>
      <c r="D1128" s="2" t="s">
        <v>134</v>
      </c>
    </row>
    <row r="1129" ht="14.25" customHeight="1">
      <c r="A1129" s="2">
        <v>206373.0</v>
      </c>
      <c r="B1129" s="2" t="s">
        <v>130</v>
      </c>
      <c r="C1129" s="2">
        <v>616.4235228</v>
      </c>
      <c r="D1129" s="2" t="s">
        <v>131</v>
      </c>
    </row>
    <row r="1130" ht="14.25" customHeight="1">
      <c r="A1130" s="2">
        <v>206522.0</v>
      </c>
      <c r="B1130" s="2" t="s">
        <v>133</v>
      </c>
      <c r="C1130" s="2">
        <v>836.9447819</v>
      </c>
      <c r="D1130" s="2" t="s">
        <v>134</v>
      </c>
    </row>
    <row r="1131" ht="14.25" customHeight="1">
      <c r="A1131" s="2">
        <v>206665.0</v>
      </c>
      <c r="B1131" s="2" t="s">
        <v>133</v>
      </c>
      <c r="C1131" s="2">
        <v>607.630442</v>
      </c>
      <c r="D1131" s="2" t="s">
        <v>131</v>
      </c>
    </row>
    <row r="1132" ht="14.25" customHeight="1">
      <c r="A1132" s="2">
        <v>206671.0</v>
      </c>
      <c r="B1132" s="2" t="s">
        <v>133</v>
      </c>
      <c r="C1132" s="2">
        <v>541.5506749</v>
      </c>
      <c r="D1132" s="2" t="s">
        <v>131</v>
      </c>
    </row>
    <row r="1133" ht="14.25" customHeight="1">
      <c r="A1133" s="2">
        <v>206804.0</v>
      </c>
      <c r="B1133" s="2" t="s">
        <v>133</v>
      </c>
      <c r="C1133" s="2">
        <v>2919.017074</v>
      </c>
      <c r="D1133" s="2" t="s">
        <v>134</v>
      </c>
    </row>
    <row r="1134" ht="14.25" customHeight="1">
      <c r="A1134" s="2">
        <v>207136.0</v>
      </c>
      <c r="B1134" s="2" t="s">
        <v>133</v>
      </c>
      <c r="C1134" s="2">
        <v>1317.202299</v>
      </c>
      <c r="D1134" s="2" t="s">
        <v>134</v>
      </c>
    </row>
    <row r="1135" ht="14.25" customHeight="1">
      <c r="A1135" s="2">
        <v>207180.0</v>
      </c>
      <c r="B1135" s="2" t="s">
        <v>130</v>
      </c>
      <c r="C1135" s="2">
        <v>1172.863608</v>
      </c>
      <c r="D1135" s="2" t="s">
        <v>134</v>
      </c>
    </row>
    <row r="1136" ht="14.25" customHeight="1">
      <c r="A1136" s="2">
        <v>207202.0</v>
      </c>
      <c r="B1136" s="2" t="s">
        <v>133</v>
      </c>
      <c r="C1136" s="2">
        <v>2586.00956</v>
      </c>
      <c r="D1136" s="2" t="s">
        <v>134</v>
      </c>
    </row>
    <row r="1137" ht="14.25" customHeight="1">
      <c r="A1137" s="2">
        <v>207666.0</v>
      </c>
      <c r="B1137" s="2" t="s">
        <v>130</v>
      </c>
      <c r="C1137" s="2">
        <v>2271.0</v>
      </c>
      <c r="D1137" s="2" t="s">
        <v>134</v>
      </c>
    </row>
    <row r="1138" ht="14.25" customHeight="1">
      <c r="A1138" s="2">
        <v>208091.0</v>
      </c>
      <c r="B1138" s="2" t="s">
        <v>133</v>
      </c>
      <c r="C1138" s="2">
        <v>1283.0</v>
      </c>
      <c r="D1138" s="2" t="s">
        <v>131</v>
      </c>
    </row>
    <row r="1139" ht="14.25" customHeight="1">
      <c r="A1139" s="2">
        <v>208180.0</v>
      </c>
      <c r="B1139" s="2" t="s">
        <v>133</v>
      </c>
      <c r="C1139" s="2">
        <v>2910.951916</v>
      </c>
      <c r="D1139" s="2" t="s">
        <v>134</v>
      </c>
    </row>
    <row r="1140" ht="14.25" customHeight="1">
      <c r="A1140" s="2">
        <v>208394.0</v>
      </c>
      <c r="B1140" s="2" t="s">
        <v>133</v>
      </c>
      <c r="C1140" s="2">
        <v>2917.0</v>
      </c>
      <c r="D1140" s="2" t="s">
        <v>134</v>
      </c>
    </row>
    <row r="1141" ht="14.25" customHeight="1">
      <c r="A1141" s="2">
        <v>208715.0</v>
      </c>
      <c r="B1141" s="2" t="s">
        <v>133</v>
      </c>
      <c r="C1141" s="2">
        <v>3435.597102</v>
      </c>
      <c r="D1141" s="2" t="s">
        <v>131</v>
      </c>
    </row>
    <row r="1142" ht="14.25" customHeight="1">
      <c r="A1142" s="2">
        <v>208829.0</v>
      </c>
      <c r="B1142" s="2" t="s">
        <v>133</v>
      </c>
      <c r="C1142" s="2">
        <v>3384.485655</v>
      </c>
      <c r="D1142" s="2" t="s">
        <v>131</v>
      </c>
    </row>
    <row r="1143" ht="14.25" customHeight="1">
      <c r="A1143" s="2">
        <v>209360.0</v>
      </c>
      <c r="B1143" s="2" t="s">
        <v>133</v>
      </c>
      <c r="C1143" s="2">
        <v>1476.0</v>
      </c>
      <c r="D1143" s="2" t="s">
        <v>134</v>
      </c>
    </row>
    <row r="1144" ht="14.25" customHeight="1">
      <c r="A1144" s="2">
        <v>209416.0</v>
      </c>
      <c r="B1144" s="2" t="s">
        <v>133</v>
      </c>
      <c r="C1144" s="2">
        <v>603.9124034</v>
      </c>
      <c r="D1144" s="2" t="s">
        <v>134</v>
      </c>
    </row>
    <row r="1145" ht="14.25" customHeight="1">
      <c r="A1145" s="2">
        <v>209425.0</v>
      </c>
      <c r="B1145" s="2" t="s">
        <v>133</v>
      </c>
      <c r="C1145" s="2">
        <v>2203.0</v>
      </c>
      <c r="D1145" s="2" t="s">
        <v>131</v>
      </c>
    </row>
    <row r="1146" ht="14.25" customHeight="1">
      <c r="A1146" s="2">
        <v>209507.0</v>
      </c>
      <c r="B1146" s="2" t="s">
        <v>133</v>
      </c>
      <c r="C1146" s="2">
        <v>1604.534603</v>
      </c>
      <c r="D1146" s="2" t="s">
        <v>131</v>
      </c>
    </row>
    <row r="1147" ht="14.25" customHeight="1">
      <c r="A1147" s="2">
        <v>209728.0</v>
      </c>
      <c r="B1147" s="2" t="s">
        <v>133</v>
      </c>
      <c r="C1147" s="2">
        <v>787.3842286</v>
      </c>
      <c r="D1147" s="2" t="s">
        <v>134</v>
      </c>
    </row>
    <row r="1148" ht="14.25" customHeight="1">
      <c r="A1148" s="2">
        <v>209966.0</v>
      </c>
      <c r="B1148" s="2" t="s">
        <v>133</v>
      </c>
      <c r="C1148" s="2">
        <v>3214.902148</v>
      </c>
      <c r="D1148" s="2" t="s">
        <v>134</v>
      </c>
    </row>
    <row r="1149" ht="14.25" customHeight="1">
      <c r="A1149" s="2">
        <v>210270.0</v>
      </c>
      <c r="B1149" s="2" t="s">
        <v>130</v>
      </c>
      <c r="C1149" s="2">
        <v>2732.504441</v>
      </c>
      <c r="D1149" s="2" t="s">
        <v>134</v>
      </c>
    </row>
    <row r="1150" ht="14.25" customHeight="1">
      <c r="A1150" s="2">
        <v>210693.0</v>
      </c>
      <c r="B1150" s="2" t="s">
        <v>130</v>
      </c>
      <c r="C1150" s="2">
        <v>2155.493158</v>
      </c>
      <c r="D1150" s="2" t="s">
        <v>135</v>
      </c>
    </row>
    <row r="1151" ht="14.25" customHeight="1">
      <c r="A1151" s="2">
        <v>211234.0</v>
      </c>
      <c r="B1151" s="2" t="s">
        <v>133</v>
      </c>
      <c r="C1151" s="2">
        <v>3140.987907</v>
      </c>
      <c r="D1151" s="2" t="s">
        <v>134</v>
      </c>
    </row>
    <row r="1152" ht="14.25" customHeight="1">
      <c r="A1152" s="2">
        <v>211494.0</v>
      </c>
      <c r="B1152" s="2" t="s">
        <v>130</v>
      </c>
      <c r="C1152" s="2">
        <v>1897.12</v>
      </c>
      <c r="D1152" s="2" t="s">
        <v>134</v>
      </c>
    </row>
    <row r="1153" ht="14.25" customHeight="1">
      <c r="A1153" s="2">
        <v>211980.0</v>
      </c>
      <c r="B1153" s="2" t="s">
        <v>130</v>
      </c>
      <c r="C1153" s="2">
        <v>1339.13</v>
      </c>
      <c r="D1153" s="2" t="s">
        <v>134</v>
      </c>
    </row>
    <row r="1154" ht="14.25" customHeight="1">
      <c r="A1154" s="2">
        <v>211991.0</v>
      </c>
      <c r="B1154" s="2" t="s">
        <v>133</v>
      </c>
      <c r="C1154" s="2">
        <v>3820.259901</v>
      </c>
      <c r="D1154" s="2" t="s">
        <v>131</v>
      </c>
    </row>
    <row r="1155" ht="14.25" customHeight="1">
      <c r="A1155" s="2">
        <v>212105.0</v>
      </c>
      <c r="B1155" s="2" t="s">
        <v>133</v>
      </c>
      <c r="C1155" s="2">
        <v>3148.308211</v>
      </c>
      <c r="D1155" s="2" t="s">
        <v>131</v>
      </c>
    </row>
    <row r="1156" ht="14.25" customHeight="1">
      <c r="A1156" s="2">
        <v>212515.0</v>
      </c>
      <c r="B1156" s="2" t="s">
        <v>133</v>
      </c>
      <c r="C1156" s="2">
        <v>1164.446364</v>
      </c>
      <c r="D1156" s="2" t="s">
        <v>131</v>
      </c>
    </row>
    <row r="1157" ht="14.25" customHeight="1">
      <c r="A1157" s="2">
        <v>212519.0</v>
      </c>
      <c r="B1157" s="2" t="s">
        <v>133</v>
      </c>
      <c r="C1157" s="2">
        <v>2837.392247</v>
      </c>
      <c r="D1157" s="2" t="s">
        <v>131</v>
      </c>
    </row>
    <row r="1158" ht="14.25" customHeight="1">
      <c r="A1158" s="2">
        <v>212838.0</v>
      </c>
      <c r="B1158" s="2" t="s">
        <v>130</v>
      </c>
      <c r="C1158" s="2">
        <v>465.95</v>
      </c>
      <c r="D1158" s="2" t="s">
        <v>134</v>
      </c>
    </row>
    <row r="1159" ht="14.25" customHeight="1">
      <c r="A1159" s="2">
        <v>212937.0</v>
      </c>
      <c r="B1159" s="2" t="s">
        <v>130</v>
      </c>
      <c r="C1159" s="2">
        <v>1927.28</v>
      </c>
      <c r="D1159" s="2" t="s">
        <v>131</v>
      </c>
    </row>
    <row r="1160" ht="14.25" customHeight="1">
      <c r="A1160" s="2">
        <v>213097.0</v>
      </c>
      <c r="B1160" s="2" t="s">
        <v>133</v>
      </c>
      <c r="C1160" s="2">
        <v>1782.907154</v>
      </c>
      <c r="D1160" s="2" t="s">
        <v>131</v>
      </c>
    </row>
    <row r="1161" ht="14.25" customHeight="1">
      <c r="A1161" s="2">
        <v>213101.0</v>
      </c>
      <c r="B1161" s="2" t="s">
        <v>133</v>
      </c>
      <c r="C1161" s="2">
        <v>1327.0</v>
      </c>
      <c r="D1161" s="2" t="s">
        <v>135</v>
      </c>
    </row>
    <row r="1162" ht="14.25" customHeight="1">
      <c r="A1162" s="2">
        <v>213122.0</v>
      </c>
      <c r="B1162" s="2" t="s">
        <v>133</v>
      </c>
      <c r="C1162" s="2">
        <v>2500.366825</v>
      </c>
      <c r="D1162" s="2" t="s">
        <v>134</v>
      </c>
    </row>
    <row r="1163" ht="14.25" customHeight="1">
      <c r="A1163" s="2">
        <v>213143.0</v>
      </c>
      <c r="B1163" s="2" t="s">
        <v>133</v>
      </c>
      <c r="C1163" s="2">
        <v>3828.978195</v>
      </c>
      <c r="D1163" s="2" t="s">
        <v>135</v>
      </c>
    </row>
    <row r="1164" ht="14.25" customHeight="1">
      <c r="A1164" s="2">
        <v>213166.0</v>
      </c>
      <c r="B1164" s="2" t="s">
        <v>133</v>
      </c>
      <c r="C1164" s="2">
        <v>831.40004</v>
      </c>
      <c r="D1164" s="2" t="s">
        <v>134</v>
      </c>
    </row>
    <row r="1165" ht="14.25" customHeight="1">
      <c r="A1165" s="2">
        <v>213474.0</v>
      </c>
      <c r="B1165" s="2" t="s">
        <v>130</v>
      </c>
      <c r="C1165" s="2">
        <v>357.61</v>
      </c>
      <c r="D1165" s="2" t="s">
        <v>134</v>
      </c>
    </row>
    <row r="1166" ht="14.25" customHeight="1">
      <c r="A1166" s="2">
        <v>213550.0</v>
      </c>
      <c r="B1166" s="2" t="s">
        <v>133</v>
      </c>
      <c r="C1166" s="2">
        <v>666.1880805</v>
      </c>
      <c r="D1166" s="2" t="s">
        <v>134</v>
      </c>
    </row>
    <row r="1167" ht="14.25" customHeight="1">
      <c r="A1167" s="2">
        <v>213660.0</v>
      </c>
      <c r="B1167" s="2" t="s">
        <v>130</v>
      </c>
      <c r="C1167" s="2">
        <v>1839.542583</v>
      </c>
      <c r="D1167" s="2" t="s">
        <v>134</v>
      </c>
    </row>
    <row r="1168" ht="14.25" customHeight="1">
      <c r="A1168" s="2">
        <v>213915.0</v>
      </c>
      <c r="B1168" s="2" t="s">
        <v>130</v>
      </c>
      <c r="C1168" s="2">
        <v>2538.154462</v>
      </c>
      <c r="D1168" s="2" t="s">
        <v>131</v>
      </c>
    </row>
    <row r="1169" ht="14.25" customHeight="1">
      <c r="A1169" s="2">
        <v>214806.0</v>
      </c>
      <c r="B1169" s="2" t="s">
        <v>130</v>
      </c>
      <c r="C1169" s="2">
        <v>1727.825722</v>
      </c>
      <c r="D1169" s="2" t="s">
        <v>134</v>
      </c>
    </row>
    <row r="1170" ht="14.25" customHeight="1">
      <c r="A1170" s="2">
        <v>214977.0</v>
      </c>
      <c r="B1170" s="2" t="s">
        <v>130</v>
      </c>
      <c r="C1170" s="2">
        <v>1092.259618</v>
      </c>
      <c r="D1170" s="2" t="s">
        <v>135</v>
      </c>
    </row>
    <row r="1171" ht="14.25" customHeight="1">
      <c r="A1171" s="2">
        <v>215110.0</v>
      </c>
      <c r="B1171" s="2" t="s">
        <v>133</v>
      </c>
      <c r="C1171" s="2">
        <v>2710.0</v>
      </c>
      <c r="D1171" s="2" t="s">
        <v>134</v>
      </c>
    </row>
    <row r="1172" ht="14.25" customHeight="1">
      <c r="A1172" s="2">
        <v>215711.0</v>
      </c>
      <c r="B1172" s="2" t="s">
        <v>133</v>
      </c>
      <c r="C1172" s="2">
        <v>3716.628657</v>
      </c>
      <c r="D1172" s="2" t="s">
        <v>131</v>
      </c>
    </row>
    <row r="1173" ht="14.25" customHeight="1">
      <c r="A1173" s="2">
        <v>216088.0</v>
      </c>
      <c r="B1173" s="2" t="s">
        <v>133</v>
      </c>
      <c r="C1173" s="2">
        <v>2801.731855</v>
      </c>
      <c r="D1173" s="2" t="s">
        <v>134</v>
      </c>
    </row>
    <row r="1174" ht="14.25" customHeight="1">
      <c r="A1174" s="2">
        <v>216177.0</v>
      </c>
      <c r="B1174" s="2" t="s">
        <v>130</v>
      </c>
      <c r="C1174" s="2">
        <v>368.7</v>
      </c>
      <c r="D1174" s="2" t="s">
        <v>131</v>
      </c>
    </row>
    <row r="1175" ht="14.25" customHeight="1">
      <c r="A1175" s="2">
        <v>216925.0</v>
      </c>
      <c r="B1175" s="2" t="s">
        <v>133</v>
      </c>
      <c r="C1175" s="2">
        <v>1434.083666</v>
      </c>
      <c r="D1175" s="2" t="s">
        <v>131</v>
      </c>
    </row>
    <row r="1176" ht="14.25" customHeight="1">
      <c r="A1176" s="2">
        <v>216968.0</v>
      </c>
      <c r="B1176" s="2" t="s">
        <v>133</v>
      </c>
      <c r="C1176" s="2">
        <v>187.0</v>
      </c>
      <c r="D1176" s="2" t="s">
        <v>134</v>
      </c>
    </row>
    <row r="1177" ht="14.25" customHeight="1">
      <c r="A1177" s="2">
        <v>217101.0</v>
      </c>
      <c r="B1177" s="2" t="s">
        <v>130</v>
      </c>
      <c r="C1177" s="2">
        <v>1491.989589</v>
      </c>
      <c r="D1177" s="2" t="s">
        <v>131</v>
      </c>
    </row>
    <row r="1178" ht="14.25" customHeight="1">
      <c r="A1178" s="2">
        <v>217330.0</v>
      </c>
      <c r="B1178" s="2" t="s">
        <v>133</v>
      </c>
      <c r="C1178" s="2">
        <v>1437.0</v>
      </c>
      <c r="D1178" s="2" t="s">
        <v>134</v>
      </c>
    </row>
    <row r="1179" ht="14.25" customHeight="1">
      <c r="A1179" s="2">
        <v>217654.0</v>
      </c>
      <c r="B1179" s="2" t="s">
        <v>133</v>
      </c>
      <c r="C1179" s="2">
        <v>1485.0</v>
      </c>
      <c r="D1179" s="2" t="s">
        <v>134</v>
      </c>
    </row>
    <row r="1180" ht="14.25" customHeight="1">
      <c r="A1180" s="2">
        <v>217660.0</v>
      </c>
      <c r="B1180" s="2" t="s">
        <v>133</v>
      </c>
      <c r="C1180" s="2">
        <v>924.3213384</v>
      </c>
      <c r="D1180" s="2" t="s">
        <v>134</v>
      </c>
    </row>
    <row r="1181" ht="14.25" customHeight="1">
      <c r="A1181" s="2">
        <v>217695.0</v>
      </c>
      <c r="B1181" s="2" t="s">
        <v>130</v>
      </c>
      <c r="C1181" s="2">
        <v>1228.345481</v>
      </c>
      <c r="D1181" s="2" t="s">
        <v>131</v>
      </c>
    </row>
    <row r="1182" ht="14.25" customHeight="1">
      <c r="A1182" s="2">
        <v>217738.0</v>
      </c>
      <c r="B1182" s="2" t="s">
        <v>133</v>
      </c>
      <c r="C1182" s="2">
        <v>2275.445909</v>
      </c>
      <c r="D1182" s="2" t="s">
        <v>134</v>
      </c>
    </row>
    <row r="1183" ht="14.25" customHeight="1">
      <c r="A1183" s="2">
        <v>217798.0</v>
      </c>
      <c r="B1183" s="2" t="s">
        <v>133</v>
      </c>
      <c r="C1183" s="2">
        <v>1814.07117</v>
      </c>
      <c r="D1183" s="2" t="s">
        <v>134</v>
      </c>
    </row>
    <row r="1184" ht="14.25" customHeight="1">
      <c r="A1184" s="2">
        <v>217985.0</v>
      </c>
      <c r="B1184" s="2" t="s">
        <v>133</v>
      </c>
      <c r="C1184" s="2">
        <v>3189.639928</v>
      </c>
      <c r="D1184" s="2" t="s">
        <v>131</v>
      </c>
    </row>
    <row r="1185" ht="14.25" customHeight="1">
      <c r="A1185" s="2">
        <v>218357.0</v>
      </c>
      <c r="B1185" s="2" t="s">
        <v>133</v>
      </c>
      <c r="C1185" s="2">
        <v>2384.808204</v>
      </c>
      <c r="D1185" s="2" t="s">
        <v>131</v>
      </c>
    </row>
    <row r="1186" ht="14.25" customHeight="1">
      <c r="A1186" s="2">
        <v>219310.0</v>
      </c>
      <c r="B1186" s="2" t="s">
        <v>133</v>
      </c>
      <c r="C1186" s="2">
        <v>1296.784185</v>
      </c>
      <c r="D1186" s="2" t="s">
        <v>134</v>
      </c>
    </row>
    <row r="1187" ht="14.25" customHeight="1">
      <c r="A1187" s="2">
        <v>219545.0</v>
      </c>
      <c r="B1187" s="2" t="s">
        <v>133</v>
      </c>
      <c r="C1187" s="2">
        <v>2045.299851</v>
      </c>
      <c r="D1187" s="2" t="s">
        <v>131</v>
      </c>
    </row>
    <row r="1188" ht="14.25" customHeight="1">
      <c r="A1188" s="2">
        <v>219785.0</v>
      </c>
      <c r="B1188" s="2" t="s">
        <v>133</v>
      </c>
      <c r="C1188" s="2">
        <v>2120.331942</v>
      </c>
      <c r="D1188" s="2" t="s">
        <v>131</v>
      </c>
    </row>
    <row r="1189" ht="14.25" customHeight="1">
      <c r="A1189" s="2">
        <v>220025.0</v>
      </c>
      <c r="B1189" s="2" t="s">
        <v>133</v>
      </c>
      <c r="C1189" s="2">
        <v>2449.720895</v>
      </c>
      <c r="D1189" s="2" t="s">
        <v>131</v>
      </c>
    </row>
    <row r="1190" ht="14.25" customHeight="1">
      <c r="A1190" s="2">
        <v>220147.0</v>
      </c>
      <c r="B1190" s="2" t="s">
        <v>133</v>
      </c>
      <c r="C1190" s="2">
        <v>828.8801474</v>
      </c>
      <c r="D1190" s="2" t="s">
        <v>131</v>
      </c>
    </row>
    <row r="1191" ht="14.25" customHeight="1">
      <c r="A1191" s="2">
        <v>220570.0</v>
      </c>
      <c r="B1191" s="2" t="s">
        <v>133</v>
      </c>
      <c r="C1191" s="2">
        <v>741.2047841</v>
      </c>
      <c r="D1191" s="2" t="s">
        <v>134</v>
      </c>
    </row>
    <row r="1192" ht="14.25" customHeight="1">
      <c r="A1192" s="2">
        <v>220747.0</v>
      </c>
      <c r="B1192" s="2" t="s">
        <v>133</v>
      </c>
      <c r="C1192" s="2">
        <v>980.0</v>
      </c>
      <c r="D1192" s="2" t="s">
        <v>131</v>
      </c>
    </row>
    <row r="1193" ht="14.25" customHeight="1">
      <c r="A1193" s="2">
        <v>220772.0</v>
      </c>
      <c r="B1193" s="2" t="s">
        <v>133</v>
      </c>
      <c r="C1193" s="2">
        <v>821.0355537</v>
      </c>
      <c r="D1193" s="2" t="s">
        <v>134</v>
      </c>
    </row>
    <row r="1194" ht="14.25" customHeight="1">
      <c r="A1194" s="2">
        <v>220930.0</v>
      </c>
      <c r="B1194" s="2" t="s">
        <v>133</v>
      </c>
      <c r="C1194" s="2">
        <v>3309.0</v>
      </c>
      <c r="D1194" s="2" t="s">
        <v>134</v>
      </c>
    </row>
    <row r="1195" ht="14.25" customHeight="1">
      <c r="A1195" s="2">
        <v>220948.0</v>
      </c>
      <c r="B1195" s="2" t="s">
        <v>133</v>
      </c>
      <c r="C1195" s="2">
        <v>3618.206994</v>
      </c>
      <c r="D1195" s="2" t="s">
        <v>134</v>
      </c>
    </row>
    <row r="1196" ht="14.25" customHeight="1">
      <c r="A1196" s="2">
        <v>221709.0</v>
      </c>
      <c r="B1196" s="2" t="s">
        <v>130</v>
      </c>
      <c r="C1196" s="2">
        <v>557.5399259</v>
      </c>
      <c r="D1196" s="2" t="s">
        <v>131</v>
      </c>
    </row>
    <row r="1197" ht="14.25" customHeight="1">
      <c r="A1197" s="2">
        <v>222111.0</v>
      </c>
      <c r="B1197" s="2" t="s">
        <v>130</v>
      </c>
      <c r="C1197" s="2">
        <v>2440.0</v>
      </c>
      <c r="D1197" s="2" t="s">
        <v>131</v>
      </c>
    </row>
    <row r="1198" ht="14.25" customHeight="1">
      <c r="A1198" s="2">
        <v>222135.0</v>
      </c>
      <c r="B1198" s="2" t="s">
        <v>130</v>
      </c>
      <c r="C1198" s="2">
        <v>3382.0</v>
      </c>
      <c r="D1198" s="2" t="s">
        <v>131</v>
      </c>
    </row>
    <row r="1199" ht="14.25" customHeight="1">
      <c r="A1199" s="2">
        <v>222299.0</v>
      </c>
      <c r="B1199" s="2" t="s">
        <v>133</v>
      </c>
      <c r="C1199" s="2">
        <v>544.4744135</v>
      </c>
      <c r="D1199" s="2" t="s">
        <v>135</v>
      </c>
    </row>
    <row r="1200" ht="14.25" customHeight="1">
      <c r="A1200" s="2">
        <v>222354.0</v>
      </c>
      <c r="B1200" s="2" t="s">
        <v>130</v>
      </c>
      <c r="C1200" s="2">
        <v>1573.926757</v>
      </c>
      <c r="D1200" s="2" t="s">
        <v>134</v>
      </c>
    </row>
    <row r="1201" ht="14.25" customHeight="1">
      <c r="A1201" s="2">
        <v>222381.0</v>
      </c>
      <c r="B1201" s="2" t="s">
        <v>130</v>
      </c>
      <c r="C1201" s="2">
        <v>358.8510469</v>
      </c>
      <c r="D1201" s="2" t="s">
        <v>131</v>
      </c>
    </row>
    <row r="1202" ht="14.25" customHeight="1">
      <c r="A1202" s="2">
        <v>222439.0</v>
      </c>
      <c r="B1202" s="2" t="s">
        <v>133</v>
      </c>
      <c r="C1202" s="2">
        <v>1166.084569</v>
      </c>
      <c r="D1202" s="2" t="s">
        <v>135</v>
      </c>
    </row>
    <row r="1203" ht="14.25" customHeight="1">
      <c r="A1203" s="2">
        <v>222466.0</v>
      </c>
      <c r="B1203" s="2" t="s">
        <v>133</v>
      </c>
      <c r="C1203" s="2">
        <v>1138.655327</v>
      </c>
      <c r="D1203" s="2" t="s">
        <v>134</v>
      </c>
    </row>
    <row r="1204" ht="14.25" customHeight="1">
      <c r="A1204" s="2">
        <v>222492.0</v>
      </c>
      <c r="B1204" s="2" t="s">
        <v>130</v>
      </c>
      <c r="C1204" s="2">
        <v>420.0</v>
      </c>
      <c r="D1204" s="2" t="s">
        <v>134</v>
      </c>
    </row>
    <row r="1205" ht="14.25" customHeight="1">
      <c r="A1205" s="2">
        <v>222741.0</v>
      </c>
      <c r="B1205" s="2" t="s">
        <v>130</v>
      </c>
      <c r="C1205" s="2">
        <v>1088.122839</v>
      </c>
      <c r="D1205" s="2" t="s">
        <v>131</v>
      </c>
    </row>
    <row r="1206" ht="14.25" customHeight="1">
      <c r="A1206" s="2">
        <v>222859.0</v>
      </c>
      <c r="B1206" s="2" t="s">
        <v>133</v>
      </c>
      <c r="C1206" s="2">
        <v>2588.0</v>
      </c>
      <c r="D1206" s="2" t="s">
        <v>135</v>
      </c>
    </row>
    <row r="1207" ht="14.25" customHeight="1">
      <c r="A1207" s="2">
        <v>223142.0</v>
      </c>
      <c r="B1207" s="2" t="s">
        <v>133</v>
      </c>
      <c r="C1207" s="2">
        <v>612.0</v>
      </c>
      <c r="D1207" s="2" t="s">
        <v>134</v>
      </c>
    </row>
    <row r="1208" ht="14.25" customHeight="1">
      <c r="A1208" s="2">
        <v>223262.0</v>
      </c>
      <c r="B1208" s="2" t="s">
        <v>133</v>
      </c>
      <c r="C1208" s="2">
        <v>674.1736503</v>
      </c>
      <c r="D1208" s="2" t="s">
        <v>134</v>
      </c>
    </row>
    <row r="1209" ht="14.25" customHeight="1">
      <c r="A1209" s="2">
        <v>223679.0</v>
      </c>
      <c r="B1209" s="2" t="s">
        <v>133</v>
      </c>
      <c r="C1209" s="2">
        <v>1319.611945</v>
      </c>
      <c r="D1209" s="2" t="s">
        <v>131</v>
      </c>
    </row>
    <row r="1210" ht="14.25" customHeight="1">
      <c r="A1210" s="2">
        <v>223692.0</v>
      </c>
      <c r="B1210" s="2" t="s">
        <v>130</v>
      </c>
      <c r="C1210" s="2">
        <v>1073.357219</v>
      </c>
      <c r="D1210" s="2" t="s">
        <v>134</v>
      </c>
    </row>
    <row r="1211" ht="14.25" customHeight="1">
      <c r="A1211" s="2">
        <v>223804.0</v>
      </c>
      <c r="B1211" s="2" t="s">
        <v>133</v>
      </c>
      <c r="C1211" s="2">
        <v>3621.766362</v>
      </c>
      <c r="D1211" s="2" t="s">
        <v>134</v>
      </c>
    </row>
    <row r="1212" ht="14.25" customHeight="1">
      <c r="A1212" s="2">
        <v>223821.0</v>
      </c>
      <c r="B1212" s="2" t="s">
        <v>130</v>
      </c>
      <c r="C1212" s="2">
        <v>438.0</v>
      </c>
      <c r="D1212" s="2" t="s">
        <v>131</v>
      </c>
    </row>
    <row r="1213" ht="14.25" customHeight="1">
      <c r="A1213" s="2">
        <v>223844.0</v>
      </c>
      <c r="B1213" s="2" t="s">
        <v>133</v>
      </c>
      <c r="C1213" s="2">
        <v>2291.0</v>
      </c>
      <c r="D1213" s="2" t="s">
        <v>134</v>
      </c>
    </row>
    <row r="1214" ht="14.25" customHeight="1">
      <c r="A1214" s="2">
        <v>223884.0</v>
      </c>
      <c r="B1214" s="2" t="s">
        <v>130</v>
      </c>
      <c r="C1214" s="2">
        <v>1774.64</v>
      </c>
      <c r="D1214" s="2" t="s">
        <v>134</v>
      </c>
    </row>
    <row r="1215" ht="14.25" customHeight="1">
      <c r="A1215" s="2">
        <v>224056.0</v>
      </c>
      <c r="B1215" s="2" t="s">
        <v>133</v>
      </c>
      <c r="C1215" s="2">
        <v>3111.770335</v>
      </c>
      <c r="D1215" s="2" t="s">
        <v>134</v>
      </c>
    </row>
    <row r="1216" ht="14.25" customHeight="1">
      <c r="A1216" s="2">
        <v>224193.0</v>
      </c>
      <c r="B1216" s="2" t="s">
        <v>130</v>
      </c>
      <c r="C1216" s="2">
        <v>3116.03432</v>
      </c>
      <c r="D1216" s="2" t="s">
        <v>131</v>
      </c>
    </row>
    <row r="1217" ht="14.25" customHeight="1">
      <c r="A1217" s="2">
        <v>224348.0</v>
      </c>
      <c r="B1217" s="2" t="s">
        <v>133</v>
      </c>
      <c r="C1217" s="2">
        <v>1970.489073</v>
      </c>
      <c r="D1217" s="2" t="s">
        <v>134</v>
      </c>
    </row>
    <row r="1218" ht="14.25" customHeight="1">
      <c r="A1218" s="2">
        <v>224830.0</v>
      </c>
      <c r="B1218" s="2" t="s">
        <v>133</v>
      </c>
      <c r="C1218" s="2">
        <v>436.0</v>
      </c>
      <c r="D1218" s="2" t="s">
        <v>134</v>
      </c>
    </row>
    <row r="1219" ht="14.25" customHeight="1">
      <c r="A1219" s="2">
        <v>224936.0</v>
      </c>
      <c r="B1219" s="2" t="s">
        <v>133</v>
      </c>
      <c r="C1219" s="2">
        <v>3426.708514</v>
      </c>
      <c r="D1219" s="2" t="s">
        <v>134</v>
      </c>
    </row>
    <row r="1220" ht="14.25" customHeight="1">
      <c r="A1220" s="2">
        <v>225035.0</v>
      </c>
      <c r="B1220" s="2" t="s">
        <v>133</v>
      </c>
      <c r="C1220" s="2">
        <v>2911.821678</v>
      </c>
      <c r="D1220" s="2" t="s">
        <v>131</v>
      </c>
    </row>
    <row r="1221" ht="14.25" customHeight="1">
      <c r="A1221" s="2">
        <v>225247.0</v>
      </c>
      <c r="B1221" s="2" t="s">
        <v>133</v>
      </c>
      <c r="C1221" s="2">
        <v>1991.0</v>
      </c>
      <c r="D1221" s="2" t="s">
        <v>131</v>
      </c>
    </row>
    <row r="1222" ht="14.25" customHeight="1">
      <c r="A1222" s="2">
        <v>225317.0</v>
      </c>
      <c r="B1222" s="2" t="s">
        <v>133</v>
      </c>
      <c r="C1222" s="2">
        <v>2784.963473</v>
      </c>
      <c r="D1222" s="2" t="s">
        <v>131</v>
      </c>
    </row>
    <row r="1223" ht="14.25" customHeight="1">
      <c r="A1223" s="2">
        <v>225432.0</v>
      </c>
      <c r="B1223" s="2" t="s">
        <v>130</v>
      </c>
      <c r="C1223" s="2">
        <v>2582.232342</v>
      </c>
      <c r="D1223" s="2" t="s">
        <v>134</v>
      </c>
    </row>
    <row r="1224" ht="14.25" customHeight="1">
      <c r="A1224" s="2">
        <v>227232.0</v>
      </c>
      <c r="B1224" s="2" t="s">
        <v>130</v>
      </c>
      <c r="C1224" s="2">
        <v>3098.0</v>
      </c>
      <c r="D1224" s="2" t="s">
        <v>134</v>
      </c>
    </row>
    <row r="1225" ht="14.25" customHeight="1">
      <c r="A1225" s="2">
        <v>227346.0</v>
      </c>
      <c r="B1225" s="2" t="s">
        <v>130</v>
      </c>
      <c r="C1225" s="2">
        <v>1688.6</v>
      </c>
      <c r="D1225" s="2" t="s">
        <v>134</v>
      </c>
    </row>
    <row r="1226" ht="14.25" customHeight="1">
      <c r="A1226" s="2">
        <v>227474.0</v>
      </c>
      <c r="B1226" s="2" t="s">
        <v>133</v>
      </c>
      <c r="C1226" s="2">
        <v>3066.648075</v>
      </c>
      <c r="D1226" s="2" t="s">
        <v>134</v>
      </c>
    </row>
    <row r="1227" ht="14.25" customHeight="1">
      <c r="A1227" s="2">
        <v>227542.0</v>
      </c>
      <c r="B1227" s="2" t="s">
        <v>133</v>
      </c>
      <c r="C1227" s="2">
        <v>2582.207909</v>
      </c>
      <c r="D1227" s="2" t="s">
        <v>134</v>
      </c>
    </row>
    <row r="1228" ht="14.25" customHeight="1">
      <c r="A1228" s="2">
        <v>227643.0</v>
      </c>
      <c r="B1228" s="2" t="s">
        <v>130</v>
      </c>
      <c r="C1228" s="2">
        <v>1998.96</v>
      </c>
      <c r="D1228" s="2" t="s">
        <v>131</v>
      </c>
    </row>
    <row r="1229" ht="14.25" customHeight="1">
      <c r="A1229" s="2">
        <v>227850.0</v>
      </c>
      <c r="B1229" s="2" t="s">
        <v>130</v>
      </c>
      <c r="C1229" s="2">
        <v>3448.04585</v>
      </c>
      <c r="D1229" s="2" t="s">
        <v>134</v>
      </c>
    </row>
    <row r="1230" ht="14.25" customHeight="1">
      <c r="A1230" s="2">
        <v>227918.0</v>
      </c>
      <c r="B1230" s="2" t="s">
        <v>133</v>
      </c>
      <c r="C1230" s="2">
        <v>3104.753394</v>
      </c>
      <c r="D1230" s="2" t="s">
        <v>134</v>
      </c>
    </row>
    <row r="1231" ht="14.25" customHeight="1">
      <c r="A1231" s="2">
        <v>228046.0</v>
      </c>
      <c r="B1231" s="2" t="s">
        <v>133</v>
      </c>
      <c r="C1231" s="2">
        <v>1052.051552</v>
      </c>
      <c r="D1231" s="2" t="s">
        <v>134</v>
      </c>
    </row>
    <row r="1232" ht="14.25" customHeight="1">
      <c r="A1232" s="2">
        <v>228379.0</v>
      </c>
      <c r="B1232" s="2" t="s">
        <v>133</v>
      </c>
      <c r="C1232" s="2">
        <v>1189.299896</v>
      </c>
      <c r="D1232" s="2" t="s">
        <v>131</v>
      </c>
    </row>
    <row r="1233" ht="14.25" customHeight="1">
      <c r="A1233" s="2">
        <v>228639.0</v>
      </c>
      <c r="B1233" s="2" t="s">
        <v>130</v>
      </c>
      <c r="C1233" s="2">
        <v>2689.0</v>
      </c>
      <c r="D1233" s="2" t="s">
        <v>131</v>
      </c>
    </row>
    <row r="1234" ht="14.25" customHeight="1">
      <c r="A1234" s="2">
        <v>228730.0</v>
      </c>
      <c r="B1234" s="2" t="s">
        <v>133</v>
      </c>
      <c r="C1234" s="2">
        <v>2639.57095</v>
      </c>
      <c r="D1234" s="2" t="s">
        <v>134</v>
      </c>
    </row>
    <row r="1235" ht="14.25" customHeight="1">
      <c r="A1235" s="2">
        <v>228742.0</v>
      </c>
      <c r="B1235" s="2" t="s">
        <v>133</v>
      </c>
      <c r="C1235" s="2">
        <v>289.0</v>
      </c>
      <c r="D1235" s="2" t="s">
        <v>134</v>
      </c>
    </row>
    <row r="1236" ht="14.25" customHeight="1">
      <c r="A1236" s="2">
        <v>228840.0</v>
      </c>
      <c r="B1236" s="2" t="s">
        <v>130</v>
      </c>
      <c r="C1236" s="2">
        <v>2116.56</v>
      </c>
      <c r="D1236" s="2" t="s">
        <v>134</v>
      </c>
    </row>
    <row r="1237" ht="14.25" customHeight="1">
      <c r="A1237" s="2">
        <v>228863.0</v>
      </c>
      <c r="B1237" s="2" t="s">
        <v>133</v>
      </c>
      <c r="C1237" s="2">
        <v>2994.568538</v>
      </c>
      <c r="D1237" s="2" t="s">
        <v>131</v>
      </c>
    </row>
    <row r="1238" ht="14.25" customHeight="1">
      <c r="A1238" s="2">
        <v>228905.0</v>
      </c>
      <c r="B1238" s="2" t="s">
        <v>133</v>
      </c>
      <c r="C1238" s="2">
        <v>2497.409393</v>
      </c>
      <c r="D1238" s="2" t="s">
        <v>131</v>
      </c>
    </row>
    <row r="1239" ht="14.25" customHeight="1">
      <c r="A1239" s="2">
        <v>228999.0</v>
      </c>
      <c r="B1239" s="2" t="s">
        <v>130</v>
      </c>
      <c r="C1239" s="2">
        <v>417.2108874</v>
      </c>
      <c r="D1239" s="2" t="s">
        <v>131</v>
      </c>
    </row>
    <row r="1240" ht="14.25" customHeight="1">
      <c r="A1240" s="2">
        <v>229138.0</v>
      </c>
      <c r="B1240" s="2" t="s">
        <v>133</v>
      </c>
      <c r="C1240" s="2">
        <v>1940.281813</v>
      </c>
      <c r="D1240" s="2" t="s">
        <v>134</v>
      </c>
    </row>
    <row r="1241" ht="14.25" customHeight="1">
      <c r="A1241" s="2">
        <v>229262.0</v>
      </c>
      <c r="B1241" s="2" t="s">
        <v>133</v>
      </c>
      <c r="C1241" s="2">
        <v>3639.429415</v>
      </c>
      <c r="D1241" s="2" t="s">
        <v>134</v>
      </c>
    </row>
    <row r="1242" ht="14.25" customHeight="1">
      <c r="A1242" s="2">
        <v>229369.0</v>
      </c>
      <c r="B1242" s="2" t="s">
        <v>133</v>
      </c>
      <c r="C1242" s="2">
        <v>3613.345739</v>
      </c>
      <c r="D1242" s="2" t="s">
        <v>135</v>
      </c>
    </row>
    <row r="1243" ht="14.25" customHeight="1">
      <c r="A1243" s="2">
        <v>229500.0</v>
      </c>
      <c r="B1243" s="2" t="s">
        <v>130</v>
      </c>
      <c r="C1243" s="2">
        <v>2413.0442</v>
      </c>
      <c r="D1243" s="2" t="s">
        <v>134</v>
      </c>
    </row>
    <row r="1244" ht="14.25" customHeight="1">
      <c r="A1244" s="2">
        <v>229667.0</v>
      </c>
      <c r="B1244" s="2" t="s">
        <v>133</v>
      </c>
      <c r="C1244" s="2">
        <v>3435.574639</v>
      </c>
      <c r="D1244" s="2" t="s">
        <v>131</v>
      </c>
    </row>
    <row r="1245" ht="14.25" customHeight="1">
      <c r="A1245" s="2">
        <v>229711.0</v>
      </c>
      <c r="B1245" s="2" t="s">
        <v>133</v>
      </c>
      <c r="C1245" s="2">
        <v>1045.662877</v>
      </c>
      <c r="D1245" s="2" t="s">
        <v>131</v>
      </c>
    </row>
    <row r="1246" ht="14.25" customHeight="1">
      <c r="A1246" s="2">
        <v>229716.0</v>
      </c>
      <c r="B1246" s="2" t="s">
        <v>130</v>
      </c>
      <c r="C1246" s="2">
        <v>1791.569037</v>
      </c>
      <c r="D1246" s="2" t="s">
        <v>134</v>
      </c>
    </row>
    <row r="1247" ht="14.25" customHeight="1">
      <c r="A1247" s="2">
        <v>229767.0</v>
      </c>
      <c r="B1247" s="2" t="s">
        <v>130</v>
      </c>
      <c r="C1247" s="2">
        <v>2179.0</v>
      </c>
      <c r="D1247" s="2" t="s">
        <v>131</v>
      </c>
    </row>
    <row r="1248" ht="14.25" customHeight="1">
      <c r="A1248" s="2">
        <v>230357.0</v>
      </c>
      <c r="B1248" s="2" t="s">
        <v>133</v>
      </c>
      <c r="C1248" s="2">
        <v>1966.1287</v>
      </c>
      <c r="D1248" s="2" t="s">
        <v>131</v>
      </c>
    </row>
    <row r="1249" ht="14.25" customHeight="1">
      <c r="A1249" s="2">
        <v>230785.0</v>
      </c>
      <c r="B1249" s="2" t="s">
        <v>133</v>
      </c>
      <c r="C1249" s="2">
        <v>3034.0</v>
      </c>
      <c r="D1249" s="2" t="s">
        <v>131</v>
      </c>
    </row>
    <row r="1250" ht="14.25" customHeight="1">
      <c r="A1250" s="2">
        <v>230792.0</v>
      </c>
      <c r="B1250" s="2" t="s">
        <v>133</v>
      </c>
      <c r="C1250" s="2">
        <v>947.7586978</v>
      </c>
      <c r="D1250" s="2" t="s">
        <v>134</v>
      </c>
    </row>
    <row r="1251" ht="14.25" customHeight="1">
      <c r="A1251" s="2">
        <v>231004.0</v>
      </c>
      <c r="B1251" s="2" t="s">
        <v>133</v>
      </c>
      <c r="C1251" s="2">
        <v>385.0</v>
      </c>
      <c r="D1251" s="2" t="s">
        <v>134</v>
      </c>
    </row>
    <row r="1252" ht="14.25" customHeight="1">
      <c r="A1252" s="2">
        <v>231141.0</v>
      </c>
      <c r="B1252" s="2" t="s">
        <v>130</v>
      </c>
      <c r="C1252" s="2">
        <v>2464.154632</v>
      </c>
      <c r="D1252" s="2" t="s">
        <v>131</v>
      </c>
    </row>
    <row r="1253" ht="14.25" customHeight="1">
      <c r="A1253" s="2">
        <v>231211.0</v>
      </c>
      <c r="B1253" s="2" t="s">
        <v>133</v>
      </c>
      <c r="C1253" s="2">
        <v>3390.512498</v>
      </c>
      <c r="D1253" s="2" t="s">
        <v>131</v>
      </c>
    </row>
    <row r="1254" ht="14.25" customHeight="1">
      <c r="A1254" s="2">
        <v>231763.0</v>
      </c>
      <c r="B1254" s="2" t="s">
        <v>133</v>
      </c>
      <c r="C1254" s="2">
        <v>655.4654635</v>
      </c>
      <c r="D1254" s="2" t="s">
        <v>135</v>
      </c>
    </row>
    <row r="1255" ht="14.25" customHeight="1">
      <c r="A1255" s="2">
        <v>232337.0</v>
      </c>
      <c r="B1255" s="2" t="s">
        <v>133</v>
      </c>
      <c r="C1255" s="2">
        <v>2067.790654</v>
      </c>
      <c r="D1255" s="2" t="s">
        <v>135</v>
      </c>
    </row>
    <row r="1256" ht="14.25" customHeight="1">
      <c r="A1256" s="2">
        <v>232541.0</v>
      </c>
      <c r="B1256" s="2" t="s">
        <v>133</v>
      </c>
      <c r="C1256" s="2">
        <v>3175.86484</v>
      </c>
      <c r="D1256" s="2" t="s">
        <v>131</v>
      </c>
    </row>
    <row r="1257" ht="14.25" customHeight="1">
      <c r="A1257" s="2">
        <v>232635.0</v>
      </c>
      <c r="B1257" s="2" t="s">
        <v>130</v>
      </c>
      <c r="C1257" s="2">
        <v>2039.0</v>
      </c>
      <c r="D1257" s="2" t="s">
        <v>131</v>
      </c>
    </row>
    <row r="1258" ht="14.25" customHeight="1">
      <c r="A1258" s="2">
        <v>232667.0</v>
      </c>
      <c r="B1258" s="2" t="s">
        <v>133</v>
      </c>
      <c r="C1258" s="2">
        <v>357.0</v>
      </c>
      <c r="D1258" s="2" t="s">
        <v>131</v>
      </c>
    </row>
    <row r="1259" ht="14.25" customHeight="1">
      <c r="A1259" s="2">
        <v>233597.0</v>
      </c>
      <c r="B1259" s="2" t="s">
        <v>133</v>
      </c>
      <c r="C1259" s="2">
        <v>2688.537067</v>
      </c>
      <c r="D1259" s="2" t="s">
        <v>135</v>
      </c>
    </row>
    <row r="1260" ht="14.25" customHeight="1">
      <c r="A1260" s="2">
        <v>233956.0</v>
      </c>
      <c r="B1260" s="2" t="s">
        <v>133</v>
      </c>
      <c r="C1260" s="2">
        <v>1079.598471</v>
      </c>
      <c r="D1260" s="2" t="s">
        <v>134</v>
      </c>
    </row>
    <row r="1261" ht="14.25" customHeight="1">
      <c r="A1261" s="2">
        <v>234219.0</v>
      </c>
      <c r="B1261" s="2" t="s">
        <v>130</v>
      </c>
      <c r="C1261" s="2">
        <v>2039.712688</v>
      </c>
      <c r="D1261" s="2" t="s">
        <v>131</v>
      </c>
    </row>
    <row r="1262" ht="14.25" customHeight="1">
      <c r="A1262" s="2">
        <v>234385.0</v>
      </c>
      <c r="B1262" s="2" t="s">
        <v>133</v>
      </c>
      <c r="C1262" s="2">
        <v>2191.780584</v>
      </c>
      <c r="D1262" s="2" t="s">
        <v>131</v>
      </c>
    </row>
    <row r="1263" ht="14.25" customHeight="1">
      <c r="A1263" s="2">
        <v>234444.0</v>
      </c>
      <c r="B1263" s="2" t="s">
        <v>130</v>
      </c>
      <c r="C1263" s="2">
        <v>203.0</v>
      </c>
      <c r="D1263" s="2" t="s">
        <v>134</v>
      </c>
    </row>
    <row r="1264" ht="14.25" customHeight="1">
      <c r="A1264" s="2">
        <v>234479.0</v>
      </c>
      <c r="B1264" s="2" t="s">
        <v>133</v>
      </c>
      <c r="C1264" s="2">
        <v>1663.582532</v>
      </c>
      <c r="D1264" s="2" t="s">
        <v>135</v>
      </c>
    </row>
    <row r="1265" ht="14.25" customHeight="1">
      <c r="A1265" s="2">
        <v>234524.0</v>
      </c>
      <c r="B1265" s="2" t="s">
        <v>133</v>
      </c>
      <c r="C1265" s="2">
        <v>728.3055236</v>
      </c>
      <c r="D1265" s="2" t="s">
        <v>134</v>
      </c>
    </row>
    <row r="1266" ht="14.25" customHeight="1">
      <c r="A1266" s="2">
        <v>234571.0</v>
      </c>
      <c r="B1266" s="2" t="s">
        <v>133</v>
      </c>
      <c r="C1266" s="2">
        <v>2260.711944</v>
      </c>
      <c r="D1266" s="2" t="s">
        <v>131</v>
      </c>
    </row>
    <row r="1267" ht="14.25" customHeight="1">
      <c r="A1267" s="2">
        <v>235626.0</v>
      </c>
      <c r="B1267" s="2" t="s">
        <v>130</v>
      </c>
      <c r="C1267" s="2">
        <v>1151.01</v>
      </c>
      <c r="D1267" s="2" t="s">
        <v>134</v>
      </c>
    </row>
    <row r="1268" ht="14.25" customHeight="1">
      <c r="A1268" s="2">
        <v>235653.0</v>
      </c>
      <c r="B1268" s="2" t="s">
        <v>130</v>
      </c>
      <c r="C1268" s="2">
        <v>1532.8</v>
      </c>
      <c r="D1268" s="2" t="s">
        <v>131</v>
      </c>
    </row>
    <row r="1269" ht="14.25" customHeight="1">
      <c r="A1269" s="2">
        <v>235854.0</v>
      </c>
      <c r="B1269" s="2" t="s">
        <v>130</v>
      </c>
      <c r="C1269" s="2">
        <v>1703.0</v>
      </c>
      <c r="D1269" s="2" t="s">
        <v>134</v>
      </c>
    </row>
    <row r="1270" ht="14.25" customHeight="1">
      <c r="A1270" s="2">
        <v>236259.0</v>
      </c>
      <c r="B1270" s="2" t="s">
        <v>130</v>
      </c>
      <c r="C1270" s="2">
        <v>1940.954205</v>
      </c>
      <c r="D1270" s="2" t="s">
        <v>131</v>
      </c>
    </row>
    <row r="1271" ht="14.25" customHeight="1">
      <c r="A1271" s="2">
        <v>236384.0</v>
      </c>
      <c r="B1271" s="2" t="s">
        <v>133</v>
      </c>
      <c r="C1271" s="2">
        <v>1356.11124</v>
      </c>
      <c r="D1271" s="2" t="s">
        <v>134</v>
      </c>
    </row>
    <row r="1272" ht="14.25" customHeight="1">
      <c r="A1272" s="2">
        <v>236596.0</v>
      </c>
      <c r="B1272" s="2" t="s">
        <v>133</v>
      </c>
      <c r="C1272" s="2">
        <v>1088.0</v>
      </c>
      <c r="D1272" s="2" t="s">
        <v>134</v>
      </c>
    </row>
    <row r="1273" ht="14.25" customHeight="1">
      <c r="A1273" s="2">
        <v>236677.0</v>
      </c>
      <c r="B1273" s="2" t="s">
        <v>133</v>
      </c>
      <c r="C1273" s="2">
        <v>2131.0</v>
      </c>
      <c r="D1273" s="2" t="s">
        <v>135</v>
      </c>
    </row>
    <row r="1274" ht="14.25" customHeight="1">
      <c r="A1274" s="2">
        <v>236884.0</v>
      </c>
      <c r="B1274" s="2" t="s">
        <v>133</v>
      </c>
      <c r="C1274" s="2">
        <v>3492.295154</v>
      </c>
      <c r="D1274" s="2" t="s">
        <v>134</v>
      </c>
    </row>
    <row r="1275" ht="14.25" customHeight="1">
      <c r="A1275" s="2">
        <v>236894.0</v>
      </c>
      <c r="B1275" s="2" t="s">
        <v>133</v>
      </c>
      <c r="C1275" s="2">
        <v>1602.483734</v>
      </c>
      <c r="D1275" s="2" t="s">
        <v>134</v>
      </c>
    </row>
    <row r="1276" ht="14.25" customHeight="1">
      <c r="A1276" s="2">
        <v>237267.0</v>
      </c>
      <c r="B1276" s="2" t="s">
        <v>130</v>
      </c>
      <c r="C1276" s="2">
        <v>866.0</v>
      </c>
      <c r="D1276" s="2" t="s">
        <v>131</v>
      </c>
    </row>
    <row r="1277" ht="14.25" customHeight="1">
      <c r="A1277" s="2">
        <v>237278.0</v>
      </c>
      <c r="B1277" s="2" t="s">
        <v>133</v>
      </c>
      <c r="C1277" s="2">
        <v>2849.0</v>
      </c>
      <c r="D1277" s="2" t="s">
        <v>134</v>
      </c>
    </row>
    <row r="1278" ht="14.25" customHeight="1">
      <c r="A1278" s="2">
        <v>237871.0</v>
      </c>
      <c r="B1278" s="2" t="s">
        <v>133</v>
      </c>
      <c r="C1278" s="2">
        <v>2859.654892</v>
      </c>
      <c r="D1278" s="2" t="s">
        <v>131</v>
      </c>
    </row>
    <row r="1279" ht="14.25" customHeight="1">
      <c r="A1279" s="2">
        <v>238007.0</v>
      </c>
      <c r="B1279" s="2" t="s">
        <v>133</v>
      </c>
      <c r="C1279" s="2">
        <v>2334.83565</v>
      </c>
      <c r="D1279" s="2" t="s">
        <v>135</v>
      </c>
    </row>
    <row r="1280" ht="14.25" customHeight="1">
      <c r="A1280" s="2">
        <v>239666.0</v>
      </c>
      <c r="B1280" s="2" t="s">
        <v>133</v>
      </c>
      <c r="C1280" s="2">
        <v>1526.988895</v>
      </c>
      <c r="D1280" s="2" t="s">
        <v>134</v>
      </c>
    </row>
    <row r="1281" ht="14.25" customHeight="1">
      <c r="A1281" s="2">
        <v>240328.0</v>
      </c>
      <c r="B1281" s="2" t="s">
        <v>133</v>
      </c>
      <c r="C1281" s="2">
        <v>607.7674954</v>
      </c>
      <c r="D1281" s="2" t="s">
        <v>134</v>
      </c>
    </row>
    <row r="1282" ht="14.25" customHeight="1">
      <c r="A1282" s="2">
        <v>240379.0</v>
      </c>
      <c r="B1282" s="2" t="s">
        <v>133</v>
      </c>
      <c r="C1282" s="2">
        <v>2337.682903</v>
      </c>
      <c r="D1282" s="2" t="s">
        <v>131</v>
      </c>
    </row>
    <row r="1283" ht="14.25" customHeight="1">
      <c r="A1283" s="2">
        <v>240393.0</v>
      </c>
      <c r="B1283" s="2" t="s">
        <v>130</v>
      </c>
      <c r="C1283" s="2">
        <v>663.3665906</v>
      </c>
      <c r="D1283" s="2" t="s">
        <v>131</v>
      </c>
    </row>
    <row r="1284" ht="14.25" customHeight="1">
      <c r="A1284" s="2">
        <v>240427.0</v>
      </c>
      <c r="B1284" s="2" t="s">
        <v>133</v>
      </c>
      <c r="C1284" s="2">
        <v>235.0</v>
      </c>
      <c r="D1284" s="2" t="s">
        <v>131</v>
      </c>
    </row>
    <row r="1285" ht="14.25" customHeight="1">
      <c r="A1285" s="2">
        <v>240626.0</v>
      </c>
      <c r="B1285" s="2" t="s">
        <v>133</v>
      </c>
      <c r="C1285" s="2">
        <v>1181.292934</v>
      </c>
      <c r="D1285" s="2" t="s">
        <v>134</v>
      </c>
    </row>
    <row r="1286" ht="14.25" customHeight="1">
      <c r="A1286" s="2">
        <v>240750.0</v>
      </c>
      <c r="B1286" s="2" t="s">
        <v>130</v>
      </c>
      <c r="C1286" s="2">
        <v>1263.310455</v>
      </c>
      <c r="D1286" s="2" t="s">
        <v>134</v>
      </c>
    </row>
    <row r="1287" ht="14.25" customHeight="1">
      <c r="A1287" s="2">
        <v>241812.0</v>
      </c>
      <c r="B1287" s="2" t="s">
        <v>130</v>
      </c>
      <c r="C1287" s="2">
        <v>1237.63</v>
      </c>
      <c r="D1287" s="2" t="s">
        <v>134</v>
      </c>
    </row>
    <row r="1288" ht="14.25" customHeight="1">
      <c r="A1288" s="2">
        <v>241832.0</v>
      </c>
      <c r="B1288" s="2" t="s">
        <v>133</v>
      </c>
      <c r="C1288" s="2">
        <v>2843.532804</v>
      </c>
      <c r="D1288" s="2" t="s">
        <v>134</v>
      </c>
    </row>
    <row r="1289" ht="14.25" customHeight="1">
      <c r="A1289" s="2">
        <v>242070.0</v>
      </c>
      <c r="B1289" s="2" t="s">
        <v>130</v>
      </c>
      <c r="C1289" s="2">
        <v>1145.636592</v>
      </c>
      <c r="D1289" s="2" t="s">
        <v>134</v>
      </c>
    </row>
    <row r="1290" ht="14.25" customHeight="1">
      <c r="A1290" s="2">
        <v>242170.0</v>
      </c>
      <c r="B1290" s="2" t="s">
        <v>133</v>
      </c>
      <c r="C1290" s="2">
        <v>2628.096555</v>
      </c>
      <c r="D1290" s="2" t="s">
        <v>134</v>
      </c>
    </row>
    <row r="1291" ht="14.25" customHeight="1">
      <c r="A1291" s="2">
        <v>242210.0</v>
      </c>
      <c r="B1291" s="2" t="s">
        <v>133</v>
      </c>
      <c r="C1291" s="2">
        <v>1496.166317</v>
      </c>
      <c r="D1291" s="2" t="s">
        <v>134</v>
      </c>
    </row>
    <row r="1292" ht="14.25" customHeight="1">
      <c r="A1292" s="2">
        <v>242520.0</v>
      </c>
      <c r="B1292" s="2" t="s">
        <v>130</v>
      </c>
      <c r="C1292" s="2">
        <v>3336.06</v>
      </c>
      <c r="D1292" s="2" t="s">
        <v>134</v>
      </c>
    </row>
    <row r="1293" ht="14.25" customHeight="1">
      <c r="A1293" s="2">
        <v>242634.0</v>
      </c>
      <c r="B1293" s="2" t="s">
        <v>130</v>
      </c>
      <c r="C1293" s="2">
        <v>2720.575465</v>
      </c>
      <c r="D1293" s="2" t="s">
        <v>134</v>
      </c>
    </row>
    <row r="1294" ht="14.25" customHeight="1">
      <c r="A1294" s="2">
        <v>243070.0</v>
      </c>
      <c r="B1294" s="2" t="s">
        <v>133</v>
      </c>
      <c r="C1294" s="2">
        <v>2115.199855</v>
      </c>
      <c r="D1294" s="2" t="s">
        <v>134</v>
      </c>
    </row>
    <row r="1295" ht="14.25" customHeight="1">
      <c r="A1295" s="2">
        <v>243183.0</v>
      </c>
      <c r="B1295" s="2" t="s">
        <v>130</v>
      </c>
      <c r="C1295" s="2">
        <v>3018.40789</v>
      </c>
      <c r="D1295" s="2" t="s">
        <v>131</v>
      </c>
    </row>
    <row r="1296" ht="14.25" customHeight="1">
      <c r="A1296" s="2">
        <v>243184.0</v>
      </c>
      <c r="B1296" s="2" t="s">
        <v>133</v>
      </c>
      <c r="C1296" s="2">
        <v>2823.246875</v>
      </c>
      <c r="D1296" s="2" t="s">
        <v>134</v>
      </c>
    </row>
    <row r="1297" ht="14.25" customHeight="1">
      <c r="A1297" s="2">
        <v>243367.0</v>
      </c>
      <c r="B1297" s="2" t="s">
        <v>133</v>
      </c>
      <c r="C1297" s="2">
        <v>871.4176426</v>
      </c>
      <c r="D1297" s="2" t="s">
        <v>131</v>
      </c>
    </row>
    <row r="1298" ht="14.25" customHeight="1">
      <c r="A1298" s="2">
        <v>243847.0</v>
      </c>
      <c r="B1298" s="2" t="s">
        <v>133</v>
      </c>
      <c r="C1298" s="2">
        <v>3156.0</v>
      </c>
      <c r="D1298" s="2" t="s">
        <v>131</v>
      </c>
    </row>
    <row r="1299" ht="14.25" customHeight="1">
      <c r="A1299" s="2">
        <v>244047.0</v>
      </c>
      <c r="B1299" s="2" t="s">
        <v>130</v>
      </c>
      <c r="C1299" s="2">
        <v>1244.213743</v>
      </c>
      <c r="D1299" s="2" t="s">
        <v>131</v>
      </c>
    </row>
    <row r="1300" ht="14.25" customHeight="1">
      <c r="A1300" s="2">
        <v>244335.0</v>
      </c>
      <c r="B1300" s="2" t="s">
        <v>130</v>
      </c>
      <c r="C1300" s="2">
        <v>1934.06</v>
      </c>
      <c r="D1300" s="2" t="s">
        <v>135</v>
      </c>
    </row>
    <row r="1301" ht="14.25" customHeight="1">
      <c r="A1301" s="2">
        <v>244882.0</v>
      </c>
      <c r="B1301" s="2" t="s">
        <v>133</v>
      </c>
      <c r="C1301" s="2">
        <v>2989.593848</v>
      </c>
      <c r="D1301" s="2" t="s">
        <v>134</v>
      </c>
    </row>
    <row r="1302" ht="14.25" customHeight="1">
      <c r="A1302" s="2">
        <v>244995.0</v>
      </c>
      <c r="B1302" s="2" t="s">
        <v>130</v>
      </c>
      <c r="C1302" s="2">
        <v>2981.93</v>
      </c>
      <c r="D1302" s="2" t="s">
        <v>131</v>
      </c>
    </row>
    <row r="1303" ht="14.25" customHeight="1">
      <c r="A1303" s="2">
        <v>245147.0</v>
      </c>
      <c r="B1303" s="2" t="s">
        <v>133</v>
      </c>
      <c r="C1303" s="2">
        <v>279.9376908</v>
      </c>
      <c r="D1303" s="2" t="s">
        <v>135</v>
      </c>
    </row>
    <row r="1304" ht="14.25" customHeight="1">
      <c r="A1304" s="2">
        <v>245704.0</v>
      </c>
      <c r="B1304" s="2" t="s">
        <v>133</v>
      </c>
      <c r="C1304" s="2">
        <v>859.1118068</v>
      </c>
      <c r="D1304" s="2" t="s">
        <v>134</v>
      </c>
    </row>
    <row r="1305" ht="14.25" customHeight="1">
      <c r="A1305" s="2">
        <v>245747.0</v>
      </c>
      <c r="B1305" s="2" t="s">
        <v>133</v>
      </c>
      <c r="C1305" s="2">
        <v>650.1281439</v>
      </c>
      <c r="D1305" s="2" t="s">
        <v>131</v>
      </c>
    </row>
    <row r="1306" ht="14.25" customHeight="1">
      <c r="A1306" s="2">
        <v>245979.0</v>
      </c>
      <c r="B1306" s="2" t="s">
        <v>130</v>
      </c>
      <c r="C1306" s="2">
        <v>3327.857224</v>
      </c>
      <c r="D1306" s="2" t="s">
        <v>131</v>
      </c>
    </row>
    <row r="1307" ht="14.25" customHeight="1">
      <c r="A1307" s="2">
        <v>246135.0</v>
      </c>
      <c r="B1307" s="2" t="s">
        <v>130</v>
      </c>
      <c r="C1307" s="2">
        <v>1771.73002</v>
      </c>
      <c r="D1307" s="2" t="s">
        <v>131</v>
      </c>
    </row>
    <row r="1308" ht="14.25" customHeight="1">
      <c r="A1308" s="2">
        <v>246169.0</v>
      </c>
      <c r="B1308" s="2" t="s">
        <v>133</v>
      </c>
      <c r="C1308" s="2">
        <v>326.4757228</v>
      </c>
      <c r="D1308" s="2" t="s">
        <v>135</v>
      </c>
    </row>
    <row r="1309" ht="14.25" customHeight="1">
      <c r="A1309" s="2">
        <v>246424.0</v>
      </c>
      <c r="B1309" s="2" t="s">
        <v>133</v>
      </c>
      <c r="C1309" s="2">
        <v>507.3428872</v>
      </c>
      <c r="D1309" s="2" t="s">
        <v>134</v>
      </c>
    </row>
    <row r="1310" ht="14.25" customHeight="1">
      <c r="A1310" s="2">
        <v>246514.0</v>
      </c>
      <c r="B1310" s="2" t="s">
        <v>133</v>
      </c>
      <c r="C1310" s="2">
        <v>2799.0</v>
      </c>
      <c r="D1310" s="2" t="s">
        <v>134</v>
      </c>
    </row>
    <row r="1311" ht="14.25" customHeight="1">
      <c r="A1311" s="2">
        <v>246580.0</v>
      </c>
      <c r="B1311" s="2" t="s">
        <v>133</v>
      </c>
      <c r="C1311" s="2">
        <v>1256.0</v>
      </c>
      <c r="D1311" s="2" t="s">
        <v>134</v>
      </c>
    </row>
    <row r="1312" ht="14.25" customHeight="1">
      <c r="A1312" s="2">
        <v>246591.0</v>
      </c>
      <c r="B1312" s="2" t="s">
        <v>130</v>
      </c>
      <c r="C1312" s="2">
        <v>3218.547561</v>
      </c>
      <c r="D1312" s="2" t="s">
        <v>131</v>
      </c>
    </row>
    <row r="1313" ht="14.25" customHeight="1">
      <c r="A1313" s="2">
        <v>246601.0</v>
      </c>
      <c r="B1313" s="2" t="s">
        <v>133</v>
      </c>
      <c r="C1313" s="2">
        <v>2364.761037</v>
      </c>
      <c r="D1313" s="2" t="s">
        <v>131</v>
      </c>
    </row>
    <row r="1314" ht="14.25" customHeight="1">
      <c r="A1314" s="2">
        <v>246732.0</v>
      </c>
      <c r="B1314" s="2" t="s">
        <v>130</v>
      </c>
      <c r="C1314" s="2">
        <v>3166.0</v>
      </c>
      <c r="D1314" s="2" t="s">
        <v>134</v>
      </c>
    </row>
    <row r="1315" ht="14.25" customHeight="1">
      <c r="A1315" s="2">
        <v>246797.0</v>
      </c>
      <c r="B1315" s="2" t="s">
        <v>133</v>
      </c>
      <c r="C1315" s="2">
        <v>3144.108739</v>
      </c>
      <c r="D1315" s="2" t="s">
        <v>131</v>
      </c>
    </row>
    <row r="1316" ht="14.25" customHeight="1">
      <c r="A1316" s="2">
        <v>246929.0</v>
      </c>
      <c r="B1316" s="2" t="s">
        <v>133</v>
      </c>
      <c r="C1316" s="2">
        <v>409.1730041</v>
      </c>
      <c r="D1316" s="2" t="s">
        <v>131</v>
      </c>
    </row>
    <row r="1317" ht="14.25" customHeight="1">
      <c r="A1317" s="2">
        <v>246979.0</v>
      </c>
      <c r="B1317" s="2" t="s">
        <v>133</v>
      </c>
      <c r="C1317" s="2">
        <v>3437.416984</v>
      </c>
      <c r="D1317" s="2" t="s">
        <v>131</v>
      </c>
    </row>
    <row r="1318" ht="14.25" customHeight="1">
      <c r="A1318" s="2">
        <v>246979.0</v>
      </c>
      <c r="B1318" s="2" t="s">
        <v>133</v>
      </c>
      <c r="C1318" s="2">
        <v>3279.620528</v>
      </c>
      <c r="D1318" s="2" t="s">
        <v>131</v>
      </c>
    </row>
    <row r="1319" ht="14.25" customHeight="1">
      <c r="A1319" s="2">
        <v>247049.0</v>
      </c>
      <c r="B1319" s="2" t="s">
        <v>133</v>
      </c>
      <c r="C1319" s="2">
        <v>1239.289364</v>
      </c>
      <c r="D1319" s="2" t="s">
        <v>131</v>
      </c>
    </row>
    <row r="1320" ht="14.25" customHeight="1">
      <c r="A1320" s="2">
        <v>247206.0</v>
      </c>
      <c r="B1320" s="2" t="s">
        <v>130</v>
      </c>
      <c r="C1320" s="2">
        <v>738.16</v>
      </c>
      <c r="D1320" s="2" t="s">
        <v>134</v>
      </c>
    </row>
    <row r="1321" ht="14.25" customHeight="1">
      <c r="A1321" s="2">
        <v>247438.0</v>
      </c>
      <c r="B1321" s="2" t="s">
        <v>133</v>
      </c>
      <c r="C1321" s="2">
        <v>2452.0</v>
      </c>
      <c r="D1321" s="2" t="s">
        <v>134</v>
      </c>
    </row>
    <row r="1322" ht="14.25" customHeight="1">
      <c r="A1322" s="2">
        <v>247706.0</v>
      </c>
      <c r="B1322" s="2" t="s">
        <v>133</v>
      </c>
      <c r="C1322" s="2">
        <v>3084.879175</v>
      </c>
      <c r="D1322" s="2" t="s">
        <v>134</v>
      </c>
    </row>
    <row r="1323" ht="14.25" customHeight="1">
      <c r="A1323" s="2">
        <v>248281.0</v>
      </c>
      <c r="B1323" s="2" t="s">
        <v>133</v>
      </c>
      <c r="C1323" s="2">
        <v>1459.765462</v>
      </c>
      <c r="D1323" s="2" t="s">
        <v>131</v>
      </c>
    </row>
    <row r="1324" ht="14.25" customHeight="1">
      <c r="A1324" s="2">
        <v>248430.0</v>
      </c>
      <c r="B1324" s="2" t="s">
        <v>130</v>
      </c>
      <c r="C1324" s="2">
        <v>1341.0</v>
      </c>
      <c r="D1324" s="2" t="s">
        <v>134</v>
      </c>
    </row>
    <row r="1325" ht="14.25" customHeight="1">
      <c r="A1325" s="2">
        <v>248538.0</v>
      </c>
      <c r="B1325" s="2" t="s">
        <v>130</v>
      </c>
      <c r="C1325" s="2">
        <v>770.28</v>
      </c>
      <c r="D1325" s="2" t="s">
        <v>134</v>
      </c>
    </row>
    <row r="1326" ht="14.25" customHeight="1">
      <c r="A1326" s="2">
        <v>248542.0</v>
      </c>
      <c r="B1326" s="2" t="s">
        <v>133</v>
      </c>
      <c r="C1326" s="2">
        <v>1988.418845</v>
      </c>
      <c r="D1326" s="2" t="s">
        <v>134</v>
      </c>
    </row>
    <row r="1327" ht="14.25" customHeight="1">
      <c r="A1327" s="2">
        <v>248594.0</v>
      </c>
      <c r="B1327" s="2" t="s">
        <v>133</v>
      </c>
      <c r="C1327" s="2">
        <v>2011.0</v>
      </c>
      <c r="D1327" s="2" t="s">
        <v>134</v>
      </c>
    </row>
    <row r="1328" ht="14.25" customHeight="1">
      <c r="A1328" s="2">
        <v>248945.0</v>
      </c>
      <c r="B1328" s="2" t="s">
        <v>133</v>
      </c>
      <c r="C1328" s="2">
        <v>1349.77705</v>
      </c>
      <c r="D1328" s="2" t="s">
        <v>131</v>
      </c>
    </row>
    <row r="1329" ht="14.25" customHeight="1">
      <c r="A1329" s="2">
        <v>248972.0</v>
      </c>
      <c r="B1329" s="2" t="s">
        <v>133</v>
      </c>
      <c r="C1329" s="2">
        <v>1737.797616</v>
      </c>
      <c r="D1329" s="2" t="s">
        <v>134</v>
      </c>
    </row>
    <row r="1330" ht="14.25" customHeight="1">
      <c r="A1330" s="2">
        <v>249510.0</v>
      </c>
      <c r="B1330" s="2" t="s">
        <v>130</v>
      </c>
      <c r="C1330" s="2">
        <v>268.01</v>
      </c>
      <c r="D1330" s="2" t="s">
        <v>134</v>
      </c>
    </row>
    <row r="1331" ht="14.25" customHeight="1">
      <c r="A1331" s="2">
        <v>249841.0</v>
      </c>
      <c r="B1331" s="2" t="s">
        <v>133</v>
      </c>
      <c r="C1331" s="2">
        <v>1133.866451</v>
      </c>
      <c r="D1331" s="2" t="s">
        <v>131</v>
      </c>
    </row>
    <row r="1332" ht="14.25" customHeight="1">
      <c r="A1332" s="2">
        <v>249887.0</v>
      </c>
      <c r="B1332" s="2" t="s">
        <v>133</v>
      </c>
      <c r="C1332" s="2">
        <v>1487.0</v>
      </c>
      <c r="D1332" s="2" t="s">
        <v>131</v>
      </c>
    </row>
    <row r="1333" ht="14.25" customHeight="1">
      <c r="A1333" s="2">
        <v>249981.0</v>
      </c>
      <c r="B1333" s="2" t="s">
        <v>130</v>
      </c>
      <c r="C1333" s="2">
        <v>2068.0</v>
      </c>
      <c r="D1333" s="2" t="s">
        <v>131</v>
      </c>
    </row>
    <row r="1334" ht="14.25" customHeight="1">
      <c r="A1334" s="2">
        <v>250376.0</v>
      </c>
      <c r="B1334" s="2" t="s">
        <v>133</v>
      </c>
      <c r="C1334" s="2">
        <v>2593.888065</v>
      </c>
      <c r="D1334" s="2" t="s">
        <v>134</v>
      </c>
    </row>
    <row r="1335" ht="14.25" customHeight="1">
      <c r="A1335" s="2">
        <v>250673.0</v>
      </c>
      <c r="B1335" s="2" t="s">
        <v>133</v>
      </c>
      <c r="C1335" s="2">
        <v>2215.093127</v>
      </c>
      <c r="D1335" s="2" t="s">
        <v>131</v>
      </c>
    </row>
    <row r="1336" ht="14.25" customHeight="1">
      <c r="A1336" s="2">
        <v>250782.0</v>
      </c>
      <c r="B1336" s="2" t="s">
        <v>130</v>
      </c>
      <c r="C1336" s="2">
        <v>2160.18</v>
      </c>
      <c r="D1336" s="2" t="s">
        <v>134</v>
      </c>
    </row>
    <row r="1337" ht="14.25" customHeight="1">
      <c r="A1337" s="2">
        <v>250797.0</v>
      </c>
      <c r="B1337" s="2" t="s">
        <v>130</v>
      </c>
      <c r="C1337" s="2">
        <v>2885.565569</v>
      </c>
      <c r="D1337" s="2" t="s">
        <v>131</v>
      </c>
    </row>
    <row r="1338" ht="14.25" customHeight="1">
      <c r="A1338" s="2">
        <v>250834.0</v>
      </c>
      <c r="B1338" s="2" t="s">
        <v>133</v>
      </c>
      <c r="C1338" s="2">
        <v>2963.832071</v>
      </c>
      <c r="D1338" s="2" t="s">
        <v>134</v>
      </c>
    </row>
    <row r="1339" ht="14.25" customHeight="1">
      <c r="A1339" s="2">
        <v>250908.0</v>
      </c>
      <c r="B1339" s="2" t="s">
        <v>130</v>
      </c>
      <c r="C1339" s="2">
        <v>2993.065644</v>
      </c>
      <c r="D1339" s="2" t="s">
        <v>134</v>
      </c>
    </row>
    <row r="1340" ht="14.25" customHeight="1">
      <c r="A1340" s="2">
        <v>250951.0</v>
      </c>
      <c r="B1340" s="2" t="s">
        <v>133</v>
      </c>
      <c r="C1340" s="2">
        <v>3427.074264</v>
      </c>
      <c r="D1340" s="2" t="s">
        <v>131</v>
      </c>
    </row>
    <row r="1341" ht="14.25" customHeight="1">
      <c r="A1341" s="2">
        <v>251007.0</v>
      </c>
      <c r="B1341" s="2" t="s">
        <v>130</v>
      </c>
      <c r="C1341" s="2">
        <v>1168.161006</v>
      </c>
      <c r="D1341" s="2" t="s">
        <v>131</v>
      </c>
    </row>
    <row r="1342" ht="14.25" customHeight="1">
      <c r="A1342" s="2">
        <v>251026.0</v>
      </c>
      <c r="B1342" s="2" t="s">
        <v>133</v>
      </c>
      <c r="C1342" s="2">
        <v>1547.032219</v>
      </c>
      <c r="D1342" s="2" t="s">
        <v>134</v>
      </c>
    </row>
    <row r="1343" ht="14.25" customHeight="1">
      <c r="A1343" s="2">
        <v>251056.0</v>
      </c>
      <c r="B1343" s="2" t="s">
        <v>133</v>
      </c>
      <c r="C1343" s="2">
        <v>1882.524371</v>
      </c>
      <c r="D1343" s="2" t="s">
        <v>134</v>
      </c>
    </row>
    <row r="1344" ht="14.25" customHeight="1">
      <c r="A1344" s="2">
        <v>251433.0</v>
      </c>
      <c r="B1344" s="2" t="s">
        <v>130</v>
      </c>
      <c r="C1344" s="2">
        <v>1369.74</v>
      </c>
      <c r="D1344" s="2" t="s">
        <v>135</v>
      </c>
    </row>
    <row r="1345" ht="14.25" customHeight="1">
      <c r="A1345" s="2">
        <v>251467.0</v>
      </c>
      <c r="B1345" s="2" t="s">
        <v>133</v>
      </c>
      <c r="C1345" s="2">
        <v>2005.135488</v>
      </c>
      <c r="D1345" s="2" t="s">
        <v>131</v>
      </c>
    </row>
    <row r="1346" ht="14.25" customHeight="1">
      <c r="A1346" s="2">
        <v>251709.0</v>
      </c>
      <c r="B1346" s="2" t="s">
        <v>130</v>
      </c>
      <c r="C1346" s="2">
        <v>2767.46</v>
      </c>
      <c r="D1346" s="2" t="s">
        <v>131</v>
      </c>
    </row>
    <row r="1347" ht="14.25" customHeight="1">
      <c r="A1347" s="2">
        <v>251931.0</v>
      </c>
      <c r="B1347" s="2" t="s">
        <v>130</v>
      </c>
      <c r="C1347" s="2">
        <v>3440.447047</v>
      </c>
      <c r="D1347" s="2" t="s">
        <v>131</v>
      </c>
    </row>
    <row r="1348" ht="14.25" customHeight="1">
      <c r="A1348" s="2">
        <v>252112.0</v>
      </c>
      <c r="B1348" s="2" t="s">
        <v>133</v>
      </c>
      <c r="C1348" s="2">
        <v>587.7378714</v>
      </c>
      <c r="D1348" s="2" t="s">
        <v>134</v>
      </c>
    </row>
    <row r="1349" ht="14.25" customHeight="1">
      <c r="A1349" s="2">
        <v>252678.0</v>
      </c>
      <c r="B1349" s="2" t="s">
        <v>130</v>
      </c>
      <c r="C1349" s="2">
        <v>3089.0</v>
      </c>
      <c r="D1349" s="2" t="s">
        <v>134</v>
      </c>
    </row>
    <row r="1350" ht="14.25" customHeight="1">
      <c r="A1350" s="2">
        <v>253259.0</v>
      </c>
      <c r="B1350" s="2" t="s">
        <v>133</v>
      </c>
      <c r="C1350" s="2">
        <v>1335.50664</v>
      </c>
      <c r="D1350" s="2" t="s">
        <v>131</v>
      </c>
    </row>
    <row r="1351" ht="14.25" customHeight="1">
      <c r="A1351" s="2">
        <v>253401.0</v>
      </c>
      <c r="B1351" s="2" t="s">
        <v>130</v>
      </c>
      <c r="C1351" s="2">
        <v>3320.96</v>
      </c>
      <c r="D1351" s="2" t="s">
        <v>131</v>
      </c>
    </row>
    <row r="1352" ht="14.25" customHeight="1">
      <c r="A1352" s="2">
        <v>253533.0</v>
      </c>
      <c r="B1352" s="2" t="s">
        <v>130</v>
      </c>
      <c r="C1352" s="2">
        <v>3254.26</v>
      </c>
      <c r="D1352" s="2" t="s">
        <v>135</v>
      </c>
    </row>
    <row r="1353" ht="14.25" customHeight="1">
      <c r="A1353" s="2">
        <v>254620.0</v>
      </c>
      <c r="B1353" s="2" t="s">
        <v>133</v>
      </c>
      <c r="C1353" s="2">
        <v>594.6881159</v>
      </c>
      <c r="D1353" s="2" t="s">
        <v>134</v>
      </c>
    </row>
    <row r="1354" ht="14.25" customHeight="1">
      <c r="A1354" s="2">
        <v>254731.0</v>
      </c>
      <c r="B1354" s="2" t="s">
        <v>133</v>
      </c>
      <c r="C1354" s="2">
        <v>1723.067425</v>
      </c>
      <c r="D1354" s="2" t="s">
        <v>131</v>
      </c>
    </row>
    <row r="1355" ht="14.25" customHeight="1">
      <c r="A1355" s="2">
        <v>254925.0</v>
      </c>
      <c r="B1355" s="2" t="s">
        <v>130</v>
      </c>
      <c r="C1355" s="2">
        <v>389.86</v>
      </c>
      <c r="D1355" s="2" t="s">
        <v>131</v>
      </c>
    </row>
    <row r="1356" ht="14.25" customHeight="1">
      <c r="A1356" s="2">
        <v>255096.0</v>
      </c>
      <c r="B1356" s="2" t="s">
        <v>130</v>
      </c>
      <c r="C1356" s="2">
        <v>964.9072556</v>
      </c>
      <c r="D1356" s="2" t="s">
        <v>134</v>
      </c>
    </row>
    <row r="1357" ht="14.25" customHeight="1">
      <c r="A1357" s="2">
        <v>256116.0</v>
      </c>
      <c r="B1357" s="2" t="s">
        <v>130</v>
      </c>
      <c r="C1357" s="2">
        <v>1727.65</v>
      </c>
      <c r="D1357" s="2" t="s">
        <v>134</v>
      </c>
    </row>
    <row r="1358" ht="14.25" customHeight="1">
      <c r="A1358" s="2">
        <v>256427.0</v>
      </c>
      <c r="B1358" s="2" t="s">
        <v>133</v>
      </c>
      <c r="C1358" s="2">
        <v>1768.0</v>
      </c>
      <c r="D1358" s="2" t="s">
        <v>131</v>
      </c>
    </row>
    <row r="1359" ht="14.25" customHeight="1">
      <c r="A1359" s="2">
        <v>256686.0</v>
      </c>
      <c r="B1359" s="2" t="s">
        <v>130</v>
      </c>
      <c r="C1359" s="2">
        <v>2315.677828</v>
      </c>
      <c r="D1359" s="2" t="s">
        <v>134</v>
      </c>
    </row>
    <row r="1360" ht="14.25" customHeight="1">
      <c r="A1360" s="2">
        <v>256915.0</v>
      </c>
      <c r="B1360" s="2" t="s">
        <v>133</v>
      </c>
      <c r="C1360" s="2">
        <v>3384.0</v>
      </c>
      <c r="D1360" s="2" t="s">
        <v>131</v>
      </c>
    </row>
    <row r="1361" ht="14.25" customHeight="1">
      <c r="A1361" s="2">
        <v>256986.0</v>
      </c>
      <c r="B1361" s="2" t="s">
        <v>130</v>
      </c>
      <c r="C1361" s="2">
        <v>841.7551814</v>
      </c>
      <c r="D1361" s="2" t="s">
        <v>134</v>
      </c>
    </row>
    <row r="1362" ht="14.25" customHeight="1">
      <c r="A1362" s="2">
        <v>257003.0</v>
      </c>
      <c r="B1362" s="2" t="s">
        <v>133</v>
      </c>
      <c r="C1362" s="2">
        <v>2563.0</v>
      </c>
      <c r="D1362" s="2" t="s">
        <v>131</v>
      </c>
    </row>
    <row r="1363" ht="14.25" customHeight="1">
      <c r="A1363" s="2">
        <v>257026.0</v>
      </c>
      <c r="B1363" s="2" t="s">
        <v>133</v>
      </c>
      <c r="C1363" s="2">
        <v>1004.928724</v>
      </c>
      <c r="D1363" s="2" t="s">
        <v>134</v>
      </c>
    </row>
    <row r="1364" ht="14.25" customHeight="1">
      <c r="A1364" s="2">
        <v>257505.0</v>
      </c>
      <c r="B1364" s="2" t="s">
        <v>130</v>
      </c>
      <c r="C1364" s="2">
        <v>2058.76</v>
      </c>
      <c r="D1364" s="2" t="s">
        <v>131</v>
      </c>
    </row>
    <row r="1365" ht="14.25" customHeight="1">
      <c r="A1365" s="2">
        <v>257892.0</v>
      </c>
      <c r="B1365" s="2" t="s">
        <v>130</v>
      </c>
      <c r="C1365" s="2">
        <v>1572.05</v>
      </c>
      <c r="D1365" s="2" t="s">
        <v>134</v>
      </c>
    </row>
    <row r="1366" ht="14.25" customHeight="1">
      <c r="A1366" s="2">
        <v>258145.0</v>
      </c>
      <c r="B1366" s="2" t="s">
        <v>133</v>
      </c>
      <c r="C1366" s="2">
        <v>2239.177402</v>
      </c>
      <c r="D1366" s="2" t="s">
        <v>131</v>
      </c>
    </row>
    <row r="1367" ht="14.25" customHeight="1">
      <c r="A1367" s="2">
        <v>258154.0</v>
      </c>
      <c r="B1367" s="2" t="s">
        <v>133</v>
      </c>
      <c r="C1367" s="2">
        <v>2384.625487</v>
      </c>
      <c r="D1367" s="2" t="s">
        <v>134</v>
      </c>
    </row>
    <row r="1368" ht="14.25" customHeight="1">
      <c r="A1368" s="2">
        <v>258414.0</v>
      </c>
      <c r="B1368" s="2" t="s">
        <v>130</v>
      </c>
      <c r="C1368" s="2">
        <v>3517.93</v>
      </c>
      <c r="D1368" s="2" t="s">
        <v>134</v>
      </c>
    </row>
    <row r="1369" ht="14.25" customHeight="1">
      <c r="A1369" s="2">
        <v>258482.0</v>
      </c>
      <c r="B1369" s="2" t="s">
        <v>133</v>
      </c>
      <c r="C1369" s="2">
        <v>800.0</v>
      </c>
      <c r="D1369" s="2" t="s">
        <v>134</v>
      </c>
    </row>
    <row r="1370" ht="14.25" customHeight="1">
      <c r="A1370" s="2">
        <v>258848.0</v>
      </c>
      <c r="B1370" s="2" t="s">
        <v>133</v>
      </c>
      <c r="C1370" s="2">
        <v>764.0</v>
      </c>
      <c r="D1370" s="2" t="s">
        <v>134</v>
      </c>
    </row>
    <row r="1371" ht="14.25" customHeight="1">
      <c r="A1371" s="2">
        <v>259262.0</v>
      </c>
      <c r="B1371" s="2" t="s">
        <v>133</v>
      </c>
      <c r="C1371" s="2">
        <v>1604.222343</v>
      </c>
      <c r="D1371" s="2" t="s">
        <v>134</v>
      </c>
    </row>
    <row r="1372" ht="14.25" customHeight="1">
      <c r="A1372" s="2">
        <v>259300.0</v>
      </c>
      <c r="B1372" s="2" t="s">
        <v>133</v>
      </c>
      <c r="C1372" s="2">
        <v>2452.689386</v>
      </c>
      <c r="D1372" s="2" t="s">
        <v>134</v>
      </c>
    </row>
    <row r="1373" ht="14.25" customHeight="1">
      <c r="A1373" s="2">
        <v>259327.0</v>
      </c>
      <c r="B1373" s="2" t="s">
        <v>133</v>
      </c>
      <c r="C1373" s="2">
        <v>1922.0</v>
      </c>
      <c r="D1373" s="2" t="s">
        <v>131</v>
      </c>
    </row>
    <row r="1374" ht="14.25" customHeight="1">
      <c r="A1374" s="2">
        <v>259446.0</v>
      </c>
      <c r="B1374" s="2" t="s">
        <v>130</v>
      </c>
      <c r="C1374" s="2">
        <v>414.26</v>
      </c>
      <c r="D1374" s="2" t="s">
        <v>134</v>
      </c>
    </row>
    <row r="1375" ht="14.25" customHeight="1">
      <c r="A1375" s="2">
        <v>259490.0</v>
      </c>
      <c r="B1375" s="2" t="s">
        <v>133</v>
      </c>
      <c r="C1375" s="2">
        <v>1775.619504</v>
      </c>
      <c r="D1375" s="2" t="s">
        <v>134</v>
      </c>
    </row>
    <row r="1376" ht="14.25" customHeight="1">
      <c r="A1376" s="2">
        <v>259569.0</v>
      </c>
      <c r="B1376" s="2" t="s">
        <v>130</v>
      </c>
      <c r="C1376" s="2">
        <v>1663.0</v>
      </c>
      <c r="D1376" s="2" t="s">
        <v>131</v>
      </c>
    </row>
    <row r="1377" ht="14.25" customHeight="1">
      <c r="A1377" s="2">
        <v>259696.0</v>
      </c>
      <c r="B1377" s="2" t="s">
        <v>133</v>
      </c>
      <c r="C1377" s="2">
        <v>683.0</v>
      </c>
      <c r="D1377" s="2" t="s">
        <v>134</v>
      </c>
    </row>
    <row r="1378" ht="14.25" customHeight="1">
      <c r="A1378" s="2">
        <v>259875.0</v>
      </c>
      <c r="B1378" s="2" t="s">
        <v>130</v>
      </c>
      <c r="C1378" s="2">
        <v>2547.0</v>
      </c>
      <c r="D1378" s="2" t="s">
        <v>135</v>
      </c>
    </row>
    <row r="1379" ht="14.25" customHeight="1">
      <c r="A1379" s="2">
        <v>260139.0</v>
      </c>
      <c r="B1379" s="2" t="s">
        <v>130</v>
      </c>
      <c r="C1379" s="2">
        <v>3690.190571</v>
      </c>
      <c r="D1379" s="2" t="s">
        <v>131</v>
      </c>
    </row>
    <row r="1380" ht="14.25" customHeight="1">
      <c r="A1380" s="2">
        <v>260314.0</v>
      </c>
      <c r="B1380" s="2" t="s">
        <v>133</v>
      </c>
      <c r="C1380" s="2">
        <v>640.4522509</v>
      </c>
      <c r="D1380" s="2" t="s">
        <v>134</v>
      </c>
    </row>
    <row r="1381" ht="14.25" customHeight="1">
      <c r="A1381" s="2">
        <v>260366.0</v>
      </c>
      <c r="B1381" s="2" t="s">
        <v>133</v>
      </c>
      <c r="C1381" s="2">
        <v>3674.777979</v>
      </c>
      <c r="D1381" s="2" t="s">
        <v>134</v>
      </c>
    </row>
    <row r="1382" ht="14.25" customHeight="1">
      <c r="A1382" s="2">
        <v>260374.0</v>
      </c>
      <c r="B1382" s="2" t="s">
        <v>133</v>
      </c>
      <c r="C1382" s="2">
        <v>1219.78741</v>
      </c>
      <c r="D1382" s="2" t="s">
        <v>134</v>
      </c>
    </row>
    <row r="1383" ht="14.25" customHeight="1">
      <c r="A1383" s="2">
        <v>260810.0</v>
      </c>
      <c r="B1383" s="2" t="s">
        <v>133</v>
      </c>
      <c r="C1383" s="2">
        <v>2600.732744</v>
      </c>
      <c r="D1383" s="2" t="s">
        <v>134</v>
      </c>
    </row>
    <row r="1384" ht="14.25" customHeight="1">
      <c r="A1384" s="2">
        <v>261023.0</v>
      </c>
      <c r="B1384" s="2" t="s">
        <v>133</v>
      </c>
      <c r="C1384" s="2">
        <v>2589.0</v>
      </c>
      <c r="D1384" s="2" t="s">
        <v>135</v>
      </c>
    </row>
    <row r="1385" ht="14.25" customHeight="1">
      <c r="A1385" s="2">
        <v>261071.0</v>
      </c>
      <c r="B1385" s="2" t="s">
        <v>133</v>
      </c>
      <c r="C1385" s="2">
        <v>2770.168506</v>
      </c>
      <c r="D1385" s="2" t="s">
        <v>131</v>
      </c>
    </row>
    <row r="1386" ht="14.25" customHeight="1">
      <c r="A1386" s="2">
        <v>261580.0</v>
      </c>
      <c r="B1386" s="2" t="s">
        <v>133</v>
      </c>
      <c r="C1386" s="2">
        <v>913.1168451</v>
      </c>
      <c r="D1386" s="2" t="s">
        <v>134</v>
      </c>
    </row>
    <row r="1387" ht="14.25" customHeight="1">
      <c r="A1387" s="2">
        <v>261691.0</v>
      </c>
      <c r="B1387" s="2" t="s">
        <v>133</v>
      </c>
      <c r="C1387" s="2">
        <v>893.1052192</v>
      </c>
      <c r="D1387" s="2" t="s">
        <v>131</v>
      </c>
    </row>
    <row r="1388" ht="14.25" customHeight="1">
      <c r="A1388" s="2">
        <v>262453.0</v>
      </c>
      <c r="B1388" s="2" t="s">
        <v>133</v>
      </c>
      <c r="C1388" s="2">
        <v>3182.569916</v>
      </c>
      <c r="D1388" s="2" t="s">
        <v>131</v>
      </c>
    </row>
    <row r="1389" ht="14.25" customHeight="1">
      <c r="A1389" s="2">
        <v>262822.0</v>
      </c>
      <c r="B1389" s="2" t="s">
        <v>133</v>
      </c>
      <c r="C1389" s="2">
        <v>2637.366471</v>
      </c>
      <c r="D1389" s="2" t="s">
        <v>134</v>
      </c>
    </row>
    <row r="1390" ht="14.25" customHeight="1">
      <c r="A1390" s="2">
        <v>262905.0</v>
      </c>
      <c r="B1390" s="2" t="s">
        <v>130</v>
      </c>
      <c r="C1390" s="2">
        <v>1530.28</v>
      </c>
      <c r="D1390" s="2" t="s">
        <v>131</v>
      </c>
    </row>
    <row r="1391" ht="14.25" customHeight="1">
      <c r="A1391" s="2">
        <v>262927.0</v>
      </c>
      <c r="B1391" s="2" t="s">
        <v>133</v>
      </c>
      <c r="C1391" s="2">
        <v>3624.406213</v>
      </c>
      <c r="D1391" s="2" t="s">
        <v>135</v>
      </c>
    </row>
    <row r="1392" ht="14.25" customHeight="1">
      <c r="A1392" s="2">
        <v>263091.0</v>
      </c>
      <c r="B1392" s="2" t="s">
        <v>130</v>
      </c>
      <c r="C1392" s="2">
        <v>1090.681722</v>
      </c>
      <c r="D1392" s="2" t="s">
        <v>131</v>
      </c>
    </row>
    <row r="1393" ht="14.25" customHeight="1">
      <c r="A1393" s="2">
        <v>263372.0</v>
      </c>
      <c r="B1393" s="2" t="s">
        <v>133</v>
      </c>
      <c r="C1393" s="2">
        <v>3011.310149</v>
      </c>
      <c r="D1393" s="2" t="s">
        <v>134</v>
      </c>
    </row>
    <row r="1394" ht="14.25" customHeight="1">
      <c r="A1394" s="2">
        <v>263528.0</v>
      </c>
      <c r="B1394" s="2" t="s">
        <v>133</v>
      </c>
      <c r="C1394" s="2">
        <v>950.6806758</v>
      </c>
      <c r="D1394" s="2" t="s">
        <v>134</v>
      </c>
    </row>
    <row r="1395" ht="14.25" customHeight="1">
      <c r="A1395" s="2">
        <v>263609.0</v>
      </c>
      <c r="B1395" s="2" t="s">
        <v>133</v>
      </c>
      <c r="C1395" s="2">
        <v>3201.025598</v>
      </c>
      <c r="D1395" s="2" t="s">
        <v>131</v>
      </c>
    </row>
    <row r="1396" ht="14.25" customHeight="1">
      <c r="A1396" s="2">
        <v>263741.0</v>
      </c>
      <c r="B1396" s="2" t="s">
        <v>133</v>
      </c>
      <c r="C1396" s="2">
        <v>1232.981458</v>
      </c>
      <c r="D1396" s="2" t="s">
        <v>131</v>
      </c>
    </row>
    <row r="1397" ht="14.25" customHeight="1">
      <c r="A1397" s="2">
        <v>263909.0</v>
      </c>
      <c r="B1397" s="2" t="s">
        <v>133</v>
      </c>
      <c r="C1397" s="2">
        <v>1693.0</v>
      </c>
      <c r="D1397" s="2" t="s">
        <v>131</v>
      </c>
    </row>
    <row r="1398" ht="14.25" customHeight="1">
      <c r="A1398" s="2">
        <v>264259.0</v>
      </c>
      <c r="B1398" s="2" t="s">
        <v>133</v>
      </c>
      <c r="C1398" s="2">
        <v>1855.531207</v>
      </c>
      <c r="D1398" s="2" t="s">
        <v>131</v>
      </c>
    </row>
    <row r="1399" ht="14.25" customHeight="1">
      <c r="A1399" s="2">
        <v>264283.0</v>
      </c>
      <c r="B1399" s="2" t="s">
        <v>133</v>
      </c>
      <c r="C1399" s="2">
        <v>1723.907587</v>
      </c>
      <c r="D1399" s="2" t="s">
        <v>131</v>
      </c>
    </row>
    <row r="1400" ht="14.25" customHeight="1">
      <c r="A1400" s="2">
        <v>264349.0</v>
      </c>
      <c r="B1400" s="2" t="s">
        <v>133</v>
      </c>
      <c r="C1400" s="2">
        <v>3043.253654</v>
      </c>
      <c r="D1400" s="2" t="s">
        <v>131</v>
      </c>
    </row>
    <row r="1401" ht="14.25" customHeight="1">
      <c r="A1401" s="2">
        <v>264498.0</v>
      </c>
      <c r="B1401" s="2" t="s">
        <v>130</v>
      </c>
      <c r="C1401" s="2">
        <v>248.66</v>
      </c>
      <c r="D1401" s="2" t="s">
        <v>134</v>
      </c>
    </row>
    <row r="1402" ht="14.25" customHeight="1">
      <c r="A1402" s="2">
        <v>265239.0</v>
      </c>
      <c r="B1402" s="2" t="s">
        <v>130</v>
      </c>
      <c r="C1402" s="2">
        <v>1988.0</v>
      </c>
      <c r="D1402" s="2" t="s">
        <v>131</v>
      </c>
    </row>
    <row r="1403" ht="14.25" customHeight="1">
      <c r="A1403" s="2">
        <v>265301.0</v>
      </c>
      <c r="B1403" s="2" t="s">
        <v>133</v>
      </c>
      <c r="C1403" s="2">
        <v>2213.0</v>
      </c>
      <c r="D1403" s="2" t="s">
        <v>131</v>
      </c>
    </row>
    <row r="1404" ht="14.25" customHeight="1">
      <c r="A1404" s="2">
        <v>265692.0</v>
      </c>
      <c r="B1404" s="2" t="s">
        <v>130</v>
      </c>
      <c r="C1404" s="2">
        <v>3467.0</v>
      </c>
      <c r="D1404" s="2" t="s">
        <v>134</v>
      </c>
    </row>
    <row r="1405" ht="14.25" customHeight="1">
      <c r="A1405" s="2">
        <v>265920.0</v>
      </c>
      <c r="B1405" s="2" t="s">
        <v>130</v>
      </c>
      <c r="C1405" s="2">
        <v>1203.814229</v>
      </c>
      <c r="D1405" s="2" t="s">
        <v>134</v>
      </c>
    </row>
    <row r="1406" ht="14.25" customHeight="1">
      <c r="A1406" s="2">
        <v>266483.0</v>
      </c>
      <c r="B1406" s="2" t="s">
        <v>133</v>
      </c>
      <c r="C1406" s="2">
        <v>3461.553169</v>
      </c>
      <c r="D1406" s="2" t="s">
        <v>135</v>
      </c>
    </row>
    <row r="1407" ht="14.25" customHeight="1">
      <c r="A1407" s="2">
        <v>266510.0</v>
      </c>
      <c r="B1407" s="2" t="s">
        <v>133</v>
      </c>
      <c r="C1407" s="2">
        <v>675.0303642</v>
      </c>
      <c r="D1407" s="2" t="s">
        <v>134</v>
      </c>
    </row>
    <row r="1408" ht="14.25" customHeight="1">
      <c r="A1408" s="2">
        <v>266535.0</v>
      </c>
      <c r="B1408" s="2" t="s">
        <v>130</v>
      </c>
      <c r="C1408" s="2">
        <v>1128.868112</v>
      </c>
      <c r="D1408" s="2" t="s">
        <v>131</v>
      </c>
    </row>
    <row r="1409" ht="14.25" customHeight="1">
      <c r="A1409" s="2">
        <v>266558.0</v>
      </c>
      <c r="B1409" s="2" t="s">
        <v>133</v>
      </c>
      <c r="C1409" s="2">
        <v>307.3124315</v>
      </c>
      <c r="D1409" s="2" t="s">
        <v>134</v>
      </c>
    </row>
    <row r="1410" ht="14.25" customHeight="1">
      <c r="A1410" s="2">
        <v>266587.0</v>
      </c>
      <c r="B1410" s="2" t="s">
        <v>133</v>
      </c>
      <c r="C1410" s="2">
        <v>1963.258193</v>
      </c>
      <c r="D1410" s="2" t="s">
        <v>131</v>
      </c>
    </row>
    <row r="1411" ht="14.25" customHeight="1">
      <c r="A1411" s="2">
        <v>266726.0</v>
      </c>
      <c r="B1411" s="2" t="s">
        <v>133</v>
      </c>
      <c r="C1411" s="2">
        <v>728.9054214</v>
      </c>
      <c r="D1411" s="2" t="s">
        <v>134</v>
      </c>
    </row>
    <row r="1412" ht="14.25" customHeight="1">
      <c r="A1412" s="2">
        <v>267112.0</v>
      </c>
      <c r="B1412" s="2" t="s">
        <v>133</v>
      </c>
      <c r="C1412" s="2">
        <v>1313.482154</v>
      </c>
      <c r="D1412" s="2" t="s">
        <v>134</v>
      </c>
    </row>
    <row r="1413" ht="14.25" customHeight="1">
      <c r="A1413" s="2">
        <v>267170.0</v>
      </c>
      <c r="B1413" s="2" t="s">
        <v>133</v>
      </c>
      <c r="C1413" s="2">
        <v>2963.767444</v>
      </c>
      <c r="D1413" s="2" t="s">
        <v>134</v>
      </c>
    </row>
    <row r="1414" ht="14.25" customHeight="1">
      <c r="A1414" s="2">
        <v>267255.0</v>
      </c>
      <c r="B1414" s="2" t="s">
        <v>130</v>
      </c>
      <c r="C1414" s="2">
        <v>339.0</v>
      </c>
      <c r="D1414" s="2" t="s">
        <v>131</v>
      </c>
    </row>
    <row r="1415" ht="14.25" customHeight="1">
      <c r="A1415" s="2">
        <v>267644.0</v>
      </c>
      <c r="B1415" s="2" t="s">
        <v>133</v>
      </c>
      <c r="C1415" s="2">
        <v>1651.387185</v>
      </c>
      <c r="D1415" s="2" t="s">
        <v>134</v>
      </c>
    </row>
    <row r="1416" ht="14.25" customHeight="1">
      <c r="A1416" s="2">
        <v>267685.0</v>
      </c>
      <c r="B1416" s="2" t="s">
        <v>133</v>
      </c>
      <c r="C1416" s="2">
        <v>2125.0</v>
      </c>
      <c r="D1416" s="2" t="s">
        <v>131</v>
      </c>
    </row>
    <row r="1417" ht="14.25" customHeight="1">
      <c r="A1417" s="2">
        <v>268045.0</v>
      </c>
      <c r="B1417" s="2" t="s">
        <v>133</v>
      </c>
      <c r="C1417" s="2">
        <v>1015.0</v>
      </c>
      <c r="D1417" s="2" t="s">
        <v>131</v>
      </c>
    </row>
    <row r="1418" ht="14.25" customHeight="1">
      <c r="A1418" s="2">
        <v>268092.0</v>
      </c>
      <c r="B1418" s="2" t="s">
        <v>130</v>
      </c>
      <c r="C1418" s="2">
        <v>1253.49</v>
      </c>
      <c r="D1418" s="2" t="s">
        <v>134</v>
      </c>
    </row>
    <row r="1419" ht="14.25" customHeight="1">
      <c r="A1419" s="2">
        <v>268256.0</v>
      </c>
      <c r="B1419" s="2" t="s">
        <v>133</v>
      </c>
      <c r="C1419" s="2">
        <v>1111.195887</v>
      </c>
      <c r="D1419" s="2" t="s">
        <v>134</v>
      </c>
    </row>
    <row r="1420" ht="14.25" customHeight="1">
      <c r="A1420" s="2">
        <v>268294.0</v>
      </c>
      <c r="B1420" s="2" t="s">
        <v>133</v>
      </c>
      <c r="C1420" s="2">
        <v>2759.0</v>
      </c>
      <c r="D1420" s="2" t="s">
        <v>134</v>
      </c>
    </row>
    <row r="1421" ht="14.25" customHeight="1">
      <c r="A1421" s="2">
        <v>269017.0</v>
      </c>
      <c r="B1421" s="2" t="s">
        <v>133</v>
      </c>
      <c r="C1421" s="2">
        <v>1288.940199</v>
      </c>
      <c r="D1421" s="2" t="s">
        <v>135</v>
      </c>
    </row>
    <row r="1422" ht="14.25" customHeight="1">
      <c r="A1422" s="2">
        <v>269235.0</v>
      </c>
      <c r="B1422" s="2" t="s">
        <v>130</v>
      </c>
      <c r="C1422" s="2">
        <v>2325.582638</v>
      </c>
      <c r="D1422" s="2" t="s">
        <v>131</v>
      </c>
    </row>
    <row r="1423" ht="14.25" customHeight="1">
      <c r="A1423" s="2">
        <v>269508.0</v>
      </c>
      <c r="B1423" s="2" t="s">
        <v>130</v>
      </c>
      <c r="C1423" s="2">
        <v>297.32</v>
      </c>
      <c r="D1423" s="2" t="s">
        <v>134</v>
      </c>
    </row>
    <row r="1424" ht="14.25" customHeight="1">
      <c r="A1424" s="2">
        <v>270015.0</v>
      </c>
      <c r="B1424" s="2" t="s">
        <v>130</v>
      </c>
      <c r="C1424" s="2">
        <v>743.72</v>
      </c>
      <c r="D1424" s="2" t="s">
        <v>131</v>
      </c>
    </row>
    <row r="1425" ht="14.25" customHeight="1">
      <c r="A1425" s="2">
        <v>270233.0</v>
      </c>
      <c r="B1425" s="2" t="s">
        <v>133</v>
      </c>
      <c r="C1425" s="2">
        <v>3486.630396</v>
      </c>
      <c r="D1425" s="2" t="s">
        <v>131</v>
      </c>
    </row>
    <row r="1426" ht="14.25" customHeight="1">
      <c r="A1426" s="2">
        <v>270436.0</v>
      </c>
      <c r="B1426" s="2" t="s">
        <v>133</v>
      </c>
      <c r="C1426" s="2">
        <v>1078.624032</v>
      </c>
      <c r="D1426" s="2" t="s">
        <v>134</v>
      </c>
    </row>
    <row r="1427" ht="14.25" customHeight="1">
      <c r="A1427" s="2">
        <v>270534.0</v>
      </c>
      <c r="B1427" s="2" t="s">
        <v>130</v>
      </c>
      <c r="C1427" s="2">
        <v>1222.404821</v>
      </c>
      <c r="D1427" s="2" t="s">
        <v>134</v>
      </c>
    </row>
    <row r="1428" ht="14.25" customHeight="1">
      <c r="A1428" s="2">
        <v>270552.0</v>
      </c>
      <c r="B1428" s="2" t="s">
        <v>130</v>
      </c>
      <c r="C1428" s="2">
        <v>2146.210008</v>
      </c>
      <c r="D1428" s="2" t="s">
        <v>134</v>
      </c>
    </row>
    <row r="1429" ht="14.25" customHeight="1">
      <c r="A1429" s="2">
        <v>271215.0</v>
      </c>
      <c r="B1429" s="2" t="s">
        <v>130</v>
      </c>
      <c r="C1429" s="2">
        <v>1841.835968</v>
      </c>
      <c r="D1429" s="2" t="s">
        <v>135</v>
      </c>
    </row>
    <row r="1430" ht="14.25" customHeight="1">
      <c r="A1430" s="2">
        <v>271501.0</v>
      </c>
      <c r="B1430" s="2" t="s">
        <v>133</v>
      </c>
      <c r="C1430" s="2">
        <v>2452.273868</v>
      </c>
      <c r="D1430" s="2" t="s">
        <v>131</v>
      </c>
    </row>
    <row r="1431" ht="14.25" customHeight="1">
      <c r="A1431" s="2">
        <v>271507.0</v>
      </c>
      <c r="B1431" s="2" t="s">
        <v>133</v>
      </c>
      <c r="C1431" s="2">
        <v>2420.790432</v>
      </c>
      <c r="D1431" s="2" t="s">
        <v>131</v>
      </c>
    </row>
    <row r="1432" ht="14.25" customHeight="1">
      <c r="A1432" s="2">
        <v>271556.0</v>
      </c>
      <c r="B1432" s="2" t="s">
        <v>133</v>
      </c>
      <c r="C1432" s="2">
        <v>2370.278769</v>
      </c>
      <c r="D1432" s="2" t="s">
        <v>134</v>
      </c>
    </row>
    <row r="1433" ht="14.25" customHeight="1">
      <c r="A1433" s="2">
        <v>272237.0</v>
      </c>
      <c r="B1433" s="2" t="s">
        <v>133</v>
      </c>
      <c r="C1433" s="2">
        <v>3637.969671</v>
      </c>
      <c r="D1433" s="2" t="s">
        <v>135</v>
      </c>
    </row>
    <row r="1434" ht="14.25" customHeight="1">
      <c r="A1434" s="2">
        <v>272525.0</v>
      </c>
      <c r="B1434" s="2" t="s">
        <v>133</v>
      </c>
      <c r="C1434" s="2">
        <v>2904.278337</v>
      </c>
      <c r="D1434" s="2" t="s">
        <v>131</v>
      </c>
    </row>
    <row r="1435" ht="14.25" customHeight="1">
      <c r="A1435" s="2">
        <v>272531.0</v>
      </c>
      <c r="B1435" s="2" t="s">
        <v>133</v>
      </c>
      <c r="C1435" s="2">
        <v>3025.138093</v>
      </c>
      <c r="D1435" s="2" t="s">
        <v>135</v>
      </c>
    </row>
    <row r="1436" ht="14.25" customHeight="1">
      <c r="A1436" s="2">
        <v>272647.0</v>
      </c>
      <c r="B1436" s="2" t="s">
        <v>133</v>
      </c>
      <c r="C1436" s="2">
        <v>809.8807034</v>
      </c>
      <c r="D1436" s="2" t="s">
        <v>131</v>
      </c>
    </row>
    <row r="1437" ht="14.25" customHeight="1">
      <c r="A1437" s="2">
        <v>272957.0</v>
      </c>
      <c r="B1437" s="2" t="s">
        <v>133</v>
      </c>
      <c r="C1437" s="2">
        <v>373.4951521</v>
      </c>
      <c r="D1437" s="2" t="s">
        <v>131</v>
      </c>
    </row>
    <row r="1438" ht="14.25" customHeight="1">
      <c r="A1438" s="2">
        <v>272959.0</v>
      </c>
      <c r="B1438" s="2" t="s">
        <v>133</v>
      </c>
      <c r="C1438" s="2">
        <v>2360.083015</v>
      </c>
      <c r="D1438" s="2" t="s">
        <v>131</v>
      </c>
    </row>
    <row r="1439" ht="14.25" customHeight="1">
      <c r="A1439" s="2">
        <v>272960.0</v>
      </c>
      <c r="B1439" s="2" t="s">
        <v>133</v>
      </c>
      <c r="C1439" s="2">
        <v>1832.380474</v>
      </c>
      <c r="D1439" s="2" t="s">
        <v>134</v>
      </c>
    </row>
    <row r="1440" ht="14.25" customHeight="1">
      <c r="A1440" s="2">
        <v>273218.0</v>
      </c>
      <c r="B1440" s="2" t="s">
        <v>133</v>
      </c>
      <c r="C1440" s="2">
        <v>1689.94479</v>
      </c>
      <c r="D1440" s="2" t="s">
        <v>134</v>
      </c>
    </row>
    <row r="1441" ht="14.25" customHeight="1">
      <c r="A1441" s="2">
        <v>273623.0</v>
      </c>
      <c r="B1441" s="2" t="s">
        <v>133</v>
      </c>
      <c r="C1441" s="2">
        <v>1123.844677</v>
      </c>
      <c r="D1441" s="2" t="s">
        <v>135</v>
      </c>
    </row>
    <row r="1442" ht="14.25" customHeight="1">
      <c r="A1442" s="2">
        <v>273929.0</v>
      </c>
      <c r="B1442" s="2" t="s">
        <v>133</v>
      </c>
      <c r="C1442" s="2">
        <v>1438.364706</v>
      </c>
      <c r="D1442" s="2" t="s">
        <v>131</v>
      </c>
    </row>
    <row r="1443" ht="14.25" customHeight="1">
      <c r="A1443" s="2">
        <v>274180.0</v>
      </c>
      <c r="B1443" s="2" t="s">
        <v>133</v>
      </c>
      <c r="C1443" s="2">
        <v>3185.709568</v>
      </c>
      <c r="D1443" s="2" t="s">
        <v>134</v>
      </c>
    </row>
    <row r="1444" ht="14.25" customHeight="1">
      <c r="A1444" s="2">
        <v>274208.0</v>
      </c>
      <c r="B1444" s="2" t="s">
        <v>133</v>
      </c>
      <c r="C1444" s="2">
        <v>2289.939681</v>
      </c>
      <c r="D1444" s="2" t="s">
        <v>134</v>
      </c>
    </row>
    <row r="1445" ht="14.25" customHeight="1">
      <c r="A1445" s="2">
        <v>274327.0</v>
      </c>
      <c r="B1445" s="2" t="s">
        <v>133</v>
      </c>
      <c r="C1445" s="2">
        <v>3247.353845</v>
      </c>
      <c r="D1445" s="2" t="s">
        <v>131</v>
      </c>
    </row>
    <row r="1446" ht="14.25" customHeight="1">
      <c r="A1446" s="2">
        <v>274430.0</v>
      </c>
      <c r="B1446" s="2" t="s">
        <v>133</v>
      </c>
      <c r="C1446" s="2">
        <v>796.5416724</v>
      </c>
      <c r="D1446" s="2" t="s">
        <v>134</v>
      </c>
    </row>
    <row r="1447" ht="14.25" customHeight="1">
      <c r="A1447" s="2">
        <v>274524.0</v>
      </c>
      <c r="B1447" s="2" t="s">
        <v>130</v>
      </c>
      <c r="C1447" s="2">
        <v>939.17</v>
      </c>
      <c r="D1447" s="2" t="s">
        <v>134</v>
      </c>
    </row>
    <row r="1448" ht="14.25" customHeight="1">
      <c r="A1448" s="2">
        <v>274788.0</v>
      </c>
      <c r="B1448" s="2" t="s">
        <v>130</v>
      </c>
      <c r="C1448" s="2">
        <v>2519.058569</v>
      </c>
      <c r="D1448" s="2" t="s">
        <v>134</v>
      </c>
    </row>
    <row r="1449" ht="14.25" customHeight="1">
      <c r="A1449" s="2">
        <v>275228.0</v>
      </c>
      <c r="B1449" s="2" t="s">
        <v>133</v>
      </c>
      <c r="C1449" s="2">
        <v>3379.0</v>
      </c>
      <c r="D1449" s="2" t="s">
        <v>134</v>
      </c>
    </row>
    <row r="1450" ht="14.25" customHeight="1">
      <c r="A1450" s="2">
        <v>275351.0</v>
      </c>
      <c r="B1450" s="2" t="s">
        <v>133</v>
      </c>
      <c r="C1450" s="2">
        <v>3056.30838</v>
      </c>
      <c r="D1450" s="2" t="s">
        <v>131</v>
      </c>
    </row>
    <row r="1451" ht="14.25" customHeight="1">
      <c r="A1451" s="2">
        <v>275466.0</v>
      </c>
      <c r="B1451" s="2" t="s">
        <v>130</v>
      </c>
      <c r="C1451" s="2">
        <v>2951.457614</v>
      </c>
      <c r="D1451" s="2" t="s">
        <v>134</v>
      </c>
    </row>
    <row r="1452" ht="14.25" customHeight="1">
      <c r="A1452" s="2">
        <v>275635.0</v>
      </c>
      <c r="B1452" s="2" t="s">
        <v>133</v>
      </c>
      <c r="C1452" s="2">
        <v>2280.0</v>
      </c>
      <c r="D1452" s="2" t="s">
        <v>131</v>
      </c>
    </row>
    <row r="1453" ht="14.25" customHeight="1">
      <c r="A1453" s="2">
        <v>275913.0</v>
      </c>
      <c r="B1453" s="2" t="s">
        <v>130</v>
      </c>
      <c r="C1453" s="2">
        <v>2910.0</v>
      </c>
      <c r="D1453" s="2" t="s">
        <v>131</v>
      </c>
    </row>
    <row r="1454" ht="14.25" customHeight="1">
      <c r="A1454" s="2">
        <v>276052.0</v>
      </c>
      <c r="B1454" s="2" t="s">
        <v>133</v>
      </c>
      <c r="C1454" s="2">
        <v>294.0</v>
      </c>
      <c r="D1454" s="2" t="s">
        <v>134</v>
      </c>
    </row>
    <row r="1455" ht="14.25" customHeight="1">
      <c r="A1455" s="2">
        <v>276359.0</v>
      </c>
      <c r="B1455" s="2" t="s">
        <v>133</v>
      </c>
      <c r="C1455" s="2">
        <v>826.6866736</v>
      </c>
      <c r="D1455" s="2" t="s">
        <v>131</v>
      </c>
    </row>
    <row r="1456" ht="14.25" customHeight="1">
      <c r="A1456" s="2">
        <v>276378.0</v>
      </c>
      <c r="B1456" s="2" t="s">
        <v>130</v>
      </c>
      <c r="C1456" s="2">
        <v>1334.86</v>
      </c>
      <c r="D1456" s="2" t="s">
        <v>134</v>
      </c>
    </row>
    <row r="1457" ht="14.25" customHeight="1">
      <c r="A1457" s="2">
        <v>276564.0</v>
      </c>
      <c r="B1457" s="2" t="s">
        <v>130</v>
      </c>
      <c r="C1457" s="2">
        <v>229.17</v>
      </c>
      <c r="D1457" s="2" t="s">
        <v>134</v>
      </c>
    </row>
    <row r="1458" ht="14.25" customHeight="1">
      <c r="A1458" s="2">
        <v>276766.0</v>
      </c>
      <c r="B1458" s="2" t="s">
        <v>133</v>
      </c>
      <c r="C1458" s="2">
        <v>2437.955821</v>
      </c>
      <c r="D1458" s="2" t="s">
        <v>134</v>
      </c>
    </row>
    <row r="1459" ht="14.25" customHeight="1">
      <c r="A1459" s="2">
        <v>277097.0</v>
      </c>
      <c r="B1459" s="2" t="s">
        <v>133</v>
      </c>
      <c r="C1459" s="2">
        <v>1049.492513</v>
      </c>
      <c r="D1459" s="2" t="s">
        <v>131</v>
      </c>
    </row>
    <row r="1460" ht="14.25" customHeight="1">
      <c r="A1460" s="2">
        <v>277207.0</v>
      </c>
      <c r="B1460" s="2" t="s">
        <v>133</v>
      </c>
      <c r="C1460" s="2">
        <v>1615.725754</v>
      </c>
      <c r="D1460" s="2" t="s">
        <v>135</v>
      </c>
    </row>
    <row r="1461" ht="14.25" customHeight="1">
      <c r="A1461" s="2">
        <v>277224.0</v>
      </c>
      <c r="B1461" s="2" t="s">
        <v>130</v>
      </c>
      <c r="C1461" s="2">
        <v>781.09</v>
      </c>
      <c r="D1461" s="2" t="s">
        <v>134</v>
      </c>
    </row>
    <row r="1462" ht="14.25" customHeight="1">
      <c r="A1462" s="2">
        <v>277235.0</v>
      </c>
      <c r="B1462" s="2" t="s">
        <v>133</v>
      </c>
      <c r="C1462" s="2">
        <v>1214.328177</v>
      </c>
      <c r="D1462" s="2" t="s">
        <v>135</v>
      </c>
    </row>
    <row r="1463" ht="14.25" customHeight="1">
      <c r="A1463" s="2">
        <v>277320.0</v>
      </c>
      <c r="B1463" s="2" t="s">
        <v>130</v>
      </c>
      <c r="C1463" s="2">
        <v>614.5084223</v>
      </c>
      <c r="D1463" s="2" t="s">
        <v>134</v>
      </c>
    </row>
    <row r="1464" ht="14.25" customHeight="1">
      <c r="A1464" s="2">
        <v>277417.0</v>
      </c>
      <c r="B1464" s="2" t="s">
        <v>133</v>
      </c>
      <c r="C1464" s="2">
        <v>615.4204223</v>
      </c>
      <c r="D1464" s="2" t="s">
        <v>135</v>
      </c>
    </row>
    <row r="1465" ht="14.25" customHeight="1">
      <c r="A1465" s="2">
        <v>277637.0</v>
      </c>
      <c r="B1465" s="2" t="s">
        <v>133</v>
      </c>
      <c r="C1465" s="2">
        <v>2477.343741</v>
      </c>
      <c r="D1465" s="2" t="s">
        <v>131</v>
      </c>
    </row>
    <row r="1466" ht="14.25" customHeight="1">
      <c r="A1466" s="2">
        <v>277721.0</v>
      </c>
      <c r="B1466" s="2" t="s">
        <v>133</v>
      </c>
      <c r="C1466" s="2">
        <v>1052.0</v>
      </c>
      <c r="D1466" s="2" t="s">
        <v>131</v>
      </c>
    </row>
    <row r="1467" ht="14.25" customHeight="1">
      <c r="A1467" s="2">
        <v>277775.0</v>
      </c>
      <c r="B1467" s="2" t="s">
        <v>133</v>
      </c>
      <c r="C1467" s="2">
        <v>1741.231422</v>
      </c>
      <c r="D1467" s="2" t="s">
        <v>131</v>
      </c>
    </row>
    <row r="1468" ht="14.25" customHeight="1">
      <c r="A1468" s="2">
        <v>277883.0</v>
      </c>
      <c r="B1468" s="2" t="s">
        <v>133</v>
      </c>
      <c r="C1468" s="2">
        <v>1970.593923</v>
      </c>
      <c r="D1468" s="2" t="s">
        <v>131</v>
      </c>
    </row>
    <row r="1469" ht="14.25" customHeight="1">
      <c r="A1469" s="2">
        <v>277932.0</v>
      </c>
      <c r="B1469" s="2" t="s">
        <v>130</v>
      </c>
      <c r="C1469" s="2">
        <v>1288.110059</v>
      </c>
      <c r="D1469" s="2" t="s">
        <v>134</v>
      </c>
    </row>
    <row r="1470" ht="14.25" customHeight="1">
      <c r="A1470" s="2">
        <v>277969.0</v>
      </c>
      <c r="B1470" s="2" t="s">
        <v>133</v>
      </c>
      <c r="C1470" s="2">
        <v>2346.0</v>
      </c>
      <c r="D1470" s="2" t="s">
        <v>131</v>
      </c>
    </row>
    <row r="1471" ht="14.25" customHeight="1">
      <c r="A1471" s="2">
        <v>278014.0</v>
      </c>
      <c r="B1471" s="2" t="s">
        <v>133</v>
      </c>
      <c r="C1471" s="2">
        <v>2803.168668</v>
      </c>
      <c r="D1471" s="2" t="s">
        <v>134</v>
      </c>
    </row>
    <row r="1472" ht="14.25" customHeight="1">
      <c r="A1472" s="2">
        <v>278393.0</v>
      </c>
      <c r="B1472" s="2" t="s">
        <v>133</v>
      </c>
      <c r="C1472" s="2">
        <v>833.0</v>
      </c>
      <c r="D1472" s="2" t="s">
        <v>131</v>
      </c>
    </row>
    <row r="1473" ht="14.25" customHeight="1">
      <c r="A1473" s="2">
        <v>278980.0</v>
      </c>
      <c r="B1473" s="2" t="s">
        <v>133</v>
      </c>
      <c r="C1473" s="2">
        <v>3625.92292</v>
      </c>
      <c r="D1473" s="2" t="s">
        <v>134</v>
      </c>
    </row>
    <row r="1474" ht="14.25" customHeight="1">
      <c r="A1474" s="2">
        <v>279160.0</v>
      </c>
      <c r="B1474" s="2" t="s">
        <v>133</v>
      </c>
      <c r="C1474" s="2">
        <v>654.0</v>
      </c>
      <c r="D1474" s="2" t="s">
        <v>134</v>
      </c>
    </row>
    <row r="1475" ht="14.25" customHeight="1">
      <c r="A1475" s="2">
        <v>279397.0</v>
      </c>
      <c r="B1475" s="2" t="s">
        <v>133</v>
      </c>
      <c r="C1475" s="2">
        <v>3356.267317</v>
      </c>
      <c r="D1475" s="2" t="s">
        <v>131</v>
      </c>
    </row>
    <row r="1476" ht="14.25" customHeight="1">
      <c r="A1476" s="2">
        <v>279435.0</v>
      </c>
      <c r="B1476" s="2" t="s">
        <v>130</v>
      </c>
      <c r="C1476" s="2">
        <v>818.8560027</v>
      </c>
      <c r="D1476" s="2" t="s">
        <v>131</v>
      </c>
    </row>
    <row r="1477" ht="14.25" customHeight="1">
      <c r="A1477" s="2">
        <v>279552.0</v>
      </c>
      <c r="B1477" s="2" t="s">
        <v>130</v>
      </c>
      <c r="C1477" s="2">
        <v>2328.436339</v>
      </c>
      <c r="D1477" s="2" t="s">
        <v>134</v>
      </c>
    </row>
    <row r="1478" ht="14.25" customHeight="1">
      <c r="A1478" s="2">
        <v>280561.0</v>
      </c>
      <c r="B1478" s="2" t="s">
        <v>133</v>
      </c>
      <c r="C1478" s="2">
        <v>2767.785583</v>
      </c>
      <c r="D1478" s="2" t="s">
        <v>131</v>
      </c>
    </row>
    <row r="1479" ht="14.25" customHeight="1">
      <c r="A1479" s="2">
        <v>281118.0</v>
      </c>
      <c r="B1479" s="2" t="s">
        <v>130</v>
      </c>
      <c r="C1479" s="2">
        <v>2875.52</v>
      </c>
      <c r="D1479" s="2" t="s">
        <v>134</v>
      </c>
    </row>
    <row r="1480" ht="14.25" customHeight="1">
      <c r="A1480" s="2">
        <v>281658.0</v>
      </c>
      <c r="B1480" s="2" t="s">
        <v>130</v>
      </c>
      <c r="C1480" s="2">
        <v>2487.12</v>
      </c>
      <c r="D1480" s="2" t="s">
        <v>134</v>
      </c>
    </row>
    <row r="1481" ht="14.25" customHeight="1">
      <c r="A1481" s="2">
        <v>281985.0</v>
      </c>
      <c r="B1481" s="2" t="s">
        <v>130</v>
      </c>
      <c r="C1481" s="2">
        <v>2076.73</v>
      </c>
      <c r="D1481" s="2" t="s">
        <v>131</v>
      </c>
    </row>
    <row r="1482" ht="14.25" customHeight="1">
      <c r="A1482" s="2">
        <v>282046.0</v>
      </c>
      <c r="B1482" s="2" t="s">
        <v>133</v>
      </c>
      <c r="C1482" s="2">
        <v>1747.207689</v>
      </c>
      <c r="D1482" s="2" t="s">
        <v>134</v>
      </c>
    </row>
    <row r="1483" ht="14.25" customHeight="1">
      <c r="A1483" s="2">
        <v>282106.0</v>
      </c>
      <c r="B1483" s="2" t="s">
        <v>133</v>
      </c>
      <c r="C1483" s="2">
        <v>1355.730012</v>
      </c>
      <c r="D1483" s="2" t="s">
        <v>134</v>
      </c>
    </row>
    <row r="1484" ht="14.25" customHeight="1">
      <c r="A1484" s="2">
        <v>282165.0</v>
      </c>
      <c r="B1484" s="2" t="s">
        <v>130</v>
      </c>
      <c r="C1484" s="2">
        <v>753.0</v>
      </c>
      <c r="D1484" s="2" t="s">
        <v>131</v>
      </c>
    </row>
    <row r="1485" ht="14.25" customHeight="1">
      <c r="A1485" s="2">
        <v>282345.0</v>
      </c>
      <c r="B1485" s="2" t="s">
        <v>130</v>
      </c>
      <c r="C1485" s="2">
        <v>737.487441</v>
      </c>
      <c r="D1485" s="2" t="s">
        <v>135</v>
      </c>
    </row>
    <row r="1486" ht="14.25" customHeight="1">
      <c r="A1486" s="2">
        <v>282900.0</v>
      </c>
      <c r="B1486" s="2" t="s">
        <v>130</v>
      </c>
      <c r="C1486" s="2">
        <v>2766.52</v>
      </c>
      <c r="D1486" s="2" t="s">
        <v>134</v>
      </c>
    </row>
    <row r="1487" ht="14.25" customHeight="1">
      <c r="A1487" s="2">
        <v>283050.0</v>
      </c>
      <c r="B1487" s="2" t="s">
        <v>130</v>
      </c>
      <c r="C1487" s="2">
        <v>1099.709113</v>
      </c>
      <c r="D1487" s="2" t="s">
        <v>134</v>
      </c>
    </row>
    <row r="1488" ht="14.25" customHeight="1">
      <c r="A1488" s="2">
        <v>283068.0</v>
      </c>
      <c r="B1488" s="2" t="s">
        <v>130</v>
      </c>
      <c r="C1488" s="2">
        <v>2135.494637</v>
      </c>
      <c r="D1488" s="2" t="s">
        <v>134</v>
      </c>
    </row>
    <row r="1489" ht="14.25" customHeight="1">
      <c r="A1489" s="2">
        <v>283205.0</v>
      </c>
      <c r="B1489" s="2" t="s">
        <v>133</v>
      </c>
      <c r="C1489" s="2">
        <v>3755.192233</v>
      </c>
      <c r="D1489" s="2" t="s">
        <v>131</v>
      </c>
    </row>
    <row r="1490" ht="14.25" customHeight="1">
      <c r="A1490" s="2">
        <v>283229.0</v>
      </c>
      <c r="B1490" s="2" t="s">
        <v>133</v>
      </c>
      <c r="C1490" s="2">
        <v>2933.0</v>
      </c>
      <c r="D1490" s="2" t="s">
        <v>131</v>
      </c>
    </row>
    <row r="1491" ht="14.25" customHeight="1">
      <c r="A1491" s="2">
        <v>283360.0</v>
      </c>
      <c r="B1491" s="2" t="s">
        <v>133</v>
      </c>
      <c r="C1491" s="2">
        <v>863.0</v>
      </c>
      <c r="D1491" s="2" t="s">
        <v>134</v>
      </c>
    </row>
    <row r="1492" ht="14.25" customHeight="1">
      <c r="A1492" s="2">
        <v>283434.0</v>
      </c>
      <c r="B1492" s="2" t="s">
        <v>130</v>
      </c>
      <c r="C1492" s="2">
        <v>902.3864736</v>
      </c>
      <c r="D1492" s="2" t="s">
        <v>134</v>
      </c>
    </row>
    <row r="1493" ht="14.25" customHeight="1">
      <c r="A1493" s="2">
        <v>283452.0</v>
      </c>
      <c r="B1493" s="2" t="s">
        <v>130</v>
      </c>
      <c r="C1493" s="2">
        <v>2236.0</v>
      </c>
      <c r="D1493" s="2" t="s">
        <v>134</v>
      </c>
    </row>
    <row r="1494" ht="14.25" customHeight="1">
      <c r="A1494" s="2">
        <v>283457.0</v>
      </c>
      <c r="B1494" s="2" t="s">
        <v>133</v>
      </c>
      <c r="C1494" s="2">
        <v>2737.353721</v>
      </c>
      <c r="D1494" s="2" t="s">
        <v>131</v>
      </c>
    </row>
    <row r="1495" ht="14.25" customHeight="1">
      <c r="A1495" s="2">
        <v>283735.0</v>
      </c>
      <c r="B1495" s="2" t="s">
        <v>133</v>
      </c>
      <c r="C1495" s="2">
        <v>869.334781</v>
      </c>
      <c r="D1495" s="2" t="s">
        <v>131</v>
      </c>
    </row>
    <row r="1496" ht="14.25" customHeight="1">
      <c r="A1496" s="2">
        <v>283955.0</v>
      </c>
      <c r="B1496" s="2" t="s">
        <v>133</v>
      </c>
      <c r="C1496" s="2">
        <v>1647.278085</v>
      </c>
      <c r="D1496" s="2" t="s">
        <v>135</v>
      </c>
    </row>
    <row r="1497" ht="14.25" customHeight="1">
      <c r="A1497" s="2">
        <v>284039.0</v>
      </c>
      <c r="B1497" s="2" t="s">
        <v>133</v>
      </c>
      <c r="C1497" s="2">
        <v>3536.679807</v>
      </c>
      <c r="D1497" s="2" t="s">
        <v>135</v>
      </c>
    </row>
    <row r="1498" ht="14.25" customHeight="1">
      <c r="A1498" s="2">
        <v>284571.0</v>
      </c>
      <c r="B1498" s="2" t="s">
        <v>130</v>
      </c>
      <c r="C1498" s="2">
        <v>2239.048708</v>
      </c>
      <c r="D1498" s="2" t="s">
        <v>135</v>
      </c>
    </row>
    <row r="1499" ht="14.25" customHeight="1">
      <c r="A1499" s="2">
        <v>284932.0</v>
      </c>
      <c r="B1499" s="2" t="s">
        <v>133</v>
      </c>
      <c r="C1499" s="2">
        <v>1465.377579</v>
      </c>
      <c r="D1499" s="2" t="s">
        <v>134</v>
      </c>
    </row>
    <row r="1500" ht="14.25" customHeight="1">
      <c r="A1500" s="2">
        <v>285023.0</v>
      </c>
      <c r="B1500" s="2" t="s">
        <v>133</v>
      </c>
      <c r="C1500" s="2">
        <v>1289.686754</v>
      </c>
      <c r="D1500" s="2" t="s">
        <v>131</v>
      </c>
    </row>
    <row r="1501" ht="14.25" customHeight="1">
      <c r="A1501" s="2">
        <v>285202.0</v>
      </c>
      <c r="B1501" s="2" t="s">
        <v>133</v>
      </c>
      <c r="C1501" s="2">
        <v>2385.381429</v>
      </c>
      <c r="D1501" s="2" t="s">
        <v>134</v>
      </c>
    </row>
    <row r="1502" ht="14.25" customHeight="1">
      <c r="A1502" s="2">
        <v>285232.0</v>
      </c>
      <c r="B1502" s="2" t="s">
        <v>133</v>
      </c>
      <c r="C1502" s="2">
        <v>3691.98462</v>
      </c>
      <c r="D1502" s="2" t="s">
        <v>134</v>
      </c>
    </row>
    <row r="1503" ht="14.25" customHeight="1">
      <c r="A1503" s="2">
        <v>285284.0</v>
      </c>
      <c r="B1503" s="2" t="s">
        <v>133</v>
      </c>
      <c r="C1503" s="2">
        <v>3066.0</v>
      </c>
      <c r="D1503" s="2" t="s">
        <v>134</v>
      </c>
    </row>
    <row r="1504" ht="14.25" customHeight="1">
      <c r="A1504" s="2">
        <v>285898.0</v>
      </c>
      <c r="B1504" s="2" t="s">
        <v>133</v>
      </c>
      <c r="C1504" s="2">
        <v>3400.187827</v>
      </c>
      <c r="D1504" s="2" t="s">
        <v>134</v>
      </c>
    </row>
    <row r="1505" ht="14.25" customHeight="1">
      <c r="A1505" s="2">
        <v>286199.0</v>
      </c>
      <c r="B1505" s="2" t="s">
        <v>133</v>
      </c>
      <c r="C1505" s="2">
        <v>2130.430808</v>
      </c>
      <c r="D1505" s="2" t="s">
        <v>131</v>
      </c>
    </row>
    <row r="1506" ht="14.25" customHeight="1">
      <c r="A1506" s="2">
        <v>286270.0</v>
      </c>
      <c r="B1506" s="2" t="s">
        <v>133</v>
      </c>
      <c r="C1506" s="2">
        <v>1587.0</v>
      </c>
      <c r="D1506" s="2" t="s">
        <v>134</v>
      </c>
    </row>
    <row r="1507" ht="14.25" customHeight="1">
      <c r="A1507" s="2">
        <v>286483.0</v>
      </c>
      <c r="B1507" s="2" t="s">
        <v>133</v>
      </c>
      <c r="C1507" s="2">
        <v>3430.0</v>
      </c>
      <c r="D1507" s="2" t="s">
        <v>131</v>
      </c>
    </row>
    <row r="1508" ht="14.25" customHeight="1">
      <c r="A1508" s="2">
        <v>286687.0</v>
      </c>
      <c r="B1508" s="2" t="s">
        <v>133</v>
      </c>
      <c r="C1508" s="2">
        <v>1381.284487</v>
      </c>
      <c r="D1508" s="2" t="s">
        <v>131</v>
      </c>
    </row>
    <row r="1509" ht="14.25" customHeight="1">
      <c r="A1509" s="2">
        <v>286789.0</v>
      </c>
      <c r="B1509" s="2" t="s">
        <v>133</v>
      </c>
      <c r="C1509" s="2">
        <v>1384.341951</v>
      </c>
      <c r="D1509" s="2" t="s">
        <v>131</v>
      </c>
    </row>
    <row r="1510" ht="14.25" customHeight="1">
      <c r="A1510" s="2">
        <v>286888.0</v>
      </c>
      <c r="B1510" s="2" t="s">
        <v>133</v>
      </c>
      <c r="C1510" s="2">
        <v>3812.334619</v>
      </c>
      <c r="D1510" s="2" t="s">
        <v>134</v>
      </c>
    </row>
    <row r="1511" ht="14.25" customHeight="1">
      <c r="A1511" s="2">
        <v>286987.0</v>
      </c>
      <c r="B1511" s="2" t="s">
        <v>133</v>
      </c>
      <c r="C1511" s="2">
        <v>2095.38673</v>
      </c>
      <c r="D1511" s="2" t="s">
        <v>131</v>
      </c>
    </row>
    <row r="1512" ht="14.25" customHeight="1">
      <c r="A1512" s="2">
        <v>287154.0</v>
      </c>
      <c r="B1512" s="2" t="s">
        <v>130</v>
      </c>
      <c r="C1512" s="2">
        <v>2731.545513</v>
      </c>
      <c r="D1512" s="2" t="s">
        <v>134</v>
      </c>
    </row>
    <row r="1513" ht="14.25" customHeight="1">
      <c r="A1513" s="2">
        <v>287295.0</v>
      </c>
      <c r="B1513" s="2" t="s">
        <v>130</v>
      </c>
      <c r="C1513" s="2">
        <v>1748.47</v>
      </c>
      <c r="D1513" s="2" t="s">
        <v>131</v>
      </c>
    </row>
    <row r="1514" ht="14.25" customHeight="1">
      <c r="A1514" s="2">
        <v>287340.0</v>
      </c>
      <c r="B1514" s="2" t="s">
        <v>130</v>
      </c>
      <c r="C1514" s="2">
        <v>578.281163</v>
      </c>
      <c r="D1514" s="2" t="s">
        <v>134</v>
      </c>
    </row>
    <row r="1515" ht="14.25" customHeight="1">
      <c r="A1515" s="2">
        <v>287343.0</v>
      </c>
      <c r="B1515" s="2" t="s">
        <v>130</v>
      </c>
      <c r="C1515" s="2">
        <v>3710.657931</v>
      </c>
      <c r="D1515" s="2" t="s">
        <v>135</v>
      </c>
    </row>
    <row r="1516" ht="14.25" customHeight="1">
      <c r="A1516" s="2">
        <v>287490.0</v>
      </c>
      <c r="B1516" s="2" t="s">
        <v>130</v>
      </c>
      <c r="C1516" s="2">
        <v>1295.524898</v>
      </c>
      <c r="D1516" s="2" t="s">
        <v>134</v>
      </c>
    </row>
    <row r="1517" ht="14.25" customHeight="1">
      <c r="A1517" s="2">
        <v>287768.0</v>
      </c>
      <c r="B1517" s="2" t="s">
        <v>133</v>
      </c>
      <c r="C1517" s="2">
        <v>3496.588604</v>
      </c>
      <c r="D1517" s="2" t="s">
        <v>134</v>
      </c>
    </row>
    <row r="1518" ht="14.25" customHeight="1">
      <c r="A1518" s="2">
        <v>288278.0</v>
      </c>
      <c r="B1518" s="2" t="s">
        <v>133</v>
      </c>
      <c r="C1518" s="2">
        <v>1614.0</v>
      </c>
      <c r="D1518" s="2" t="s">
        <v>134</v>
      </c>
    </row>
    <row r="1519" ht="14.25" customHeight="1">
      <c r="A1519" s="2">
        <v>288381.0</v>
      </c>
      <c r="B1519" s="2" t="s">
        <v>130</v>
      </c>
      <c r="C1519" s="2">
        <v>2778.83</v>
      </c>
      <c r="D1519" s="2" t="s">
        <v>131</v>
      </c>
    </row>
    <row r="1520" ht="14.25" customHeight="1">
      <c r="A1520" s="2">
        <v>288876.0</v>
      </c>
      <c r="B1520" s="2" t="s">
        <v>130</v>
      </c>
      <c r="C1520" s="2">
        <v>2111.84</v>
      </c>
      <c r="D1520" s="2" t="s">
        <v>134</v>
      </c>
    </row>
    <row r="1521" ht="14.25" customHeight="1">
      <c r="A1521" s="2">
        <v>288933.0</v>
      </c>
      <c r="B1521" s="2" t="s">
        <v>130</v>
      </c>
      <c r="C1521" s="2">
        <v>869.9356955</v>
      </c>
      <c r="D1521" s="2" t="s">
        <v>131</v>
      </c>
    </row>
    <row r="1522" ht="14.25" customHeight="1">
      <c r="A1522" s="2">
        <v>289035.0</v>
      </c>
      <c r="B1522" s="2" t="s">
        <v>130</v>
      </c>
      <c r="C1522" s="2">
        <v>901.0585413</v>
      </c>
      <c r="D1522" s="2" t="s">
        <v>131</v>
      </c>
    </row>
    <row r="1523" ht="14.25" customHeight="1">
      <c r="A1523" s="2">
        <v>289191.0</v>
      </c>
      <c r="B1523" s="2" t="s">
        <v>130</v>
      </c>
      <c r="C1523" s="2">
        <v>991.9648912</v>
      </c>
      <c r="D1523" s="2" t="s">
        <v>135</v>
      </c>
    </row>
    <row r="1524" ht="14.25" customHeight="1">
      <c r="A1524" s="2">
        <v>289507.0</v>
      </c>
      <c r="B1524" s="2" t="s">
        <v>133</v>
      </c>
      <c r="C1524" s="2">
        <v>978.0</v>
      </c>
      <c r="D1524" s="2" t="s">
        <v>131</v>
      </c>
    </row>
    <row r="1525" ht="14.25" customHeight="1">
      <c r="A1525" s="2">
        <v>289587.0</v>
      </c>
      <c r="B1525" s="2" t="s">
        <v>130</v>
      </c>
      <c r="C1525" s="2">
        <v>685.0</v>
      </c>
      <c r="D1525" s="2" t="s">
        <v>131</v>
      </c>
    </row>
    <row r="1526" ht="14.25" customHeight="1">
      <c r="A1526" s="2">
        <v>289790.0</v>
      </c>
      <c r="B1526" s="2" t="s">
        <v>133</v>
      </c>
      <c r="C1526" s="2">
        <v>3550.415307</v>
      </c>
      <c r="D1526" s="2" t="s">
        <v>134</v>
      </c>
    </row>
    <row r="1527" ht="14.25" customHeight="1">
      <c r="A1527" s="2">
        <v>289999.0</v>
      </c>
      <c r="B1527" s="2" t="s">
        <v>133</v>
      </c>
      <c r="C1527" s="2">
        <v>782.1509902</v>
      </c>
      <c r="D1527" s="2" t="s">
        <v>131</v>
      </c>
    </row>
    <row r="1528" ht="14.25" customHeight="1">
      <c r="A1528" s="2">
        <v>290191.0</v>
      </c>
      <c r="B1528" s="2" t="s">
        <v>133</v>
      </c>
      <c r="C1528" s="2">
        <v>731.0</v>
      </c>
      <c r="D1528" s="2" t="s">
        <v>131</v>
      </c>
    </row>
    <row r="1529" ht="14.25" customHeight="1">
      <c r="A1529" s="2">
        <v>291149.0</v>
      </c>
      <c r="B1529" s="2" t="s">
        <v>133</v>
      </c>
      <c r="C1529" s="2">
        <v>3223.933611</v>
      </c>
      <c r="D1529" s="2" t="s">
        <v>131</v>
      </c>
    </row>
    <row r="1530" ht="14.25" customHeight="1">
      <c r="A1530" s="2">
        <v>291538.0</v>
      </c>
      <c r="B1530" s="2" t="s">
        <v>133</v>
      </c>
      <c r="C1530" s="2">
        <v>3485.855007</v>
      </c>
      <c r="D1530" s="2" t="s">
        <v>134</v>
      </c>
    </row>
    <row r="1531" ht="14.25" customHeight="1">
      <c r="A1531" s="2">
        <v>291640.0</v>
      </c>
      <c r="B1531" s="2" t="s">
        <v>133</v>
      </c>
      <c r="C1531" s="2">
        <v>1977.413283</v>
      </c>
      <c r="D1531" s="2" t="s">
        <v>134</v>
      </c>
    </row>
    <row r="1532" ht="14.25" customHeight="1">
      <c r="A1532" s="2">
        <v>291732.0</v>
      </c>
      <c r="B1532" s="2" t="s">
        <v>130</v>
      </c>
      <c r="C1532" s="2">
        <v>3561.149882</v>
      </c>
      <c r="D1532" s="2" t="s">
        <v>134</v>
      </c>
    </row>
    <row r="1533" ht="14.25" customHeight="1">
      <c r="A1533" s="2">
        <v>291925.0</v>
      </c>
      <c r="B1533" s="2" t="s">
        <v>133</v>
      </c>
      <c r="C1533" s="2">
        <v>1150.323181</v>
      </c>
      <c r="D1533" s="2" t="s">
        <v>131</v>
      </c>
    </row>
    <row r="1534" ht="14.25" customHeight="1">
      <c r="A1534" s="2">
        <v>292052.0</v>
      </c>
      <c r="B1534" s="2" t="s">
        <v>133</v>
      </c>
      <c r="C1534" s="2">
        <v>1117.234349</v>
      </c>
      <c r="D1534" s="2" t="s">
        <v>134</v>
      </c>
    </row>
    <row r="1535" ht="14.25" customHeight="1">
      <c r="A1535" s="2">
        <v>292187.0</v>
      </c>
      <c r="B1535" s="2" t="s">
        <v>133</v>
      </c>
      <c r="C1535" s="2">
        <v>1984.959455</v>
      </c>
      <c r="D1535" s="2" t="s">
        <v>135</v>
      </c>
    </row>
    <row r="1536" ht="14.25" customHeight="1">
      <c r="A1536" s="2">
        <v>292278.0</v>
      </c>
      <c r="B1536" s="2" t="s">
        <v>130</v>
      </c>
      <c r="C1536" s="2">
        <v>676.4182625</v>
      </c>
      <c r="D1536" s="2" t="s">
        <v>134</v>
      </c>
    </row>
    <row r="1537" ht="14.25" customHeight="1">
      <c r="A1537" s="2">
        <v>292338.0</v>
      </c>
      <c r="B1537" s="2" t="s">
        <v>130</v>
      </c>
      <c r="C1537" s="2">
        <v>2234.643221</v>
      </c>
      <c r="D1537" s="2" t="s">
        <v>134</v>
      </c>
    </row>
    <row r="1538" ht="14.25" customHeight="1">
      <c r="A1538" s="2">
        <v>292447.0</v>
      </c>
      <c r="B1538" s="2" t="s">
        <v>133</v>
      </c>
      <c r="C1538" s="2">
        <v>1513.0</v>
      </c>
      <c r="D1538" s="2" t="s">
        <v>131</v>
      </c>
    </row>
    <row r="1539" ht="14.25" customHeight="1">
      <c r="A1539" s="2">
        <v>292495.0</v>
      </c>
      <c r="B1539" s="2" t="s">
        <v>133</v>
      </c>
      <c r="C1539" s="2">
        <v>626.4890262</v>
      </c>
      <c r="D1539" s="2" t="s">
        <v>135</v>
      </c>
    </row>
    <row r="1540" ht="14.25" customHeight="1">
      <c r="A1540" s="2">
        <v>292525.0</v>
      </c>
      <c r="B1540" s="2" t="s">
        <v>133</v>
      </c>
      <c r="C1540" s="2">
        <v>2554.152957</v>
      </c>
      <c r="D1540" s="2" t="s">
        <v>131</v>
      </c>
    </row>
    <row r="1541" ht="14.25" customHeight="1">
      <c r="A1541" s="2">
        <v>292633.0</v>
      </c>
      <c r="B1541" s="2" t="s">
        <v>133</v>
      </c>
      <c r="C1541" s="2">
        <v>2557.0</v>
      </c>
      <c r="D1541" s="2" t="s">
        <v>131</v>
      </c>
    </row>
    <row r="1542" ht="14.25" customHeight="1">
      <c r="A1542" s="2">
        <v>292668.0</v>
      </c>
      <c r="B1542" s="2" t="s">
        <v>130</v>
      </c>
      <c r="C1542" s="2">
        <v>2788.911349</v>
      </c>
      <c r="D1542" s="2" t="s">
        <v>134</v>
      </c>
    </row>
    <row r="1543" ht="14.25" customHeight="1">
      <c r="A1543" s="2">
        <v>292961.0</v>
      </c>
      <c r="B1543" s="2" t="s">
        <v>133</v>
      </c>
      <c r="C1543" s="2">
        <v>1500.010198</v>
      </c>
      <c r="D1543" s="2" t="s">
        <v>131</v>
      </c>
    </row>
    <row r="1544" ht="14.25" customHeight="1">
      <c r="A1544" s="2">
        <v>293797.0</v>
      </c>
      <c r="B1544" s="2" t="s">
        <v>133</v>
      </c>
      <c r="C1544" s="2">
        <v>549.7947995</v>
      </c>
      <c r="D1544" s="2" t="s">
        <v>135</v>
      </c>
    </row>
    <row r="1545" ht="14.25" customHeight="1">
      <c r="A1545" s="2">
        <v>293951.0</v>
      </c>
      <c r="B1545" s="2" t="s">
        <v>133</v>
      </c>
      <c r="C1545" s="2">
        <v>3025.0</v>
      </c>
      <c r="D1545" s="2" t="s">
        <v>135</v>
      </c>
    </row>
    <row r="1546" ht="14.25" customHeight="1">
      <c r="A1546" s="2">
        <v>294190.0</v>
      </c>
      <c r="B1546" s="2" t="s">
        <v>133</v>
      </c>
      <c r="C1546" s="2">
        <v>1574.637798</v>
      </c>
      <c r="D1546" s="2" t="s">
        <v>134</v>
      </c>
    </row>
    <row r="1547" ht="14.25" customHeight="1">
      <c r="A1547" s="2">
        <v>294359.0</v>
      </c>
      <c r="B1547" s="2" t="s">
        <v>133</v>
      </c>
      <c r="C1547" s="2">
        <v>1668.0</v>
      </c>
      <c r="D1547" s="2" t="s">
        <v>131</v>
      </c>
    </row>
    <row r="1548" ht="14.25" customHeight="1">
      <c r="A1548" s="2">
        <v>294420.0</v>
      </c>
      <c r="B1548" s="2" t="s">
        <v>130</v>
      </c>
      <c r="C1548" s="2">
        <v>3113.45</v>
      </c>
      <c r="D1548" s="2" t="s">
        <v>134</v>
      </c>
    </row>
    <row r="1549" ht="14.25" customHeight="1">
      <c r="A1549" s="2">
        <v>294582.0</v>
      </c>
      <c r="B1549" s="2" t="s">
        <v>130</v>
      </c>
      <c r="C1549" s="2">
        <v>716.0</v>
      </c>
      <c r="D1549" s="2" t="s">
        <v>134</v>
      </c>
    </row>
    <row r="1550" ht="14.25" customHeight="1">
      <c r="A1550" s="2">
        <v>294657.0</v>
      </c>
      <c r="B1550" s="2" t="s">
        <v>130</v>
      </c>
      <c r="C1550" s="2">
        <v>1102.0</v>
      </c>
      <c r="D1550" s="2" t="s">
        <v>131</v>
      </c>
    </row>
    <row r="1551" ht="14.25" customHeight="1">
      <c r="A1551" s="2">
        <v>295256.0</v>
      </c>
      <c r="B1551" s="2" t="s">
        <v>133</v>
      </c>
      <c r="C1551" s="2">
        <v>2191.533403</v>
      </c>
      <c r="D1551" s="2" t="s">
        <v>134</v>
      </c>
    </row>
    <row r="1552" ht="14.25" customHeight="1">
      <c r="A1552" s="2">
        <v>295413.0</v>
      </c>
      <c r="B1552" s="2" t="s">
        <v>130</v>
      </c>
      <c r="C1552" s="2">
        <v>3220.46</v>
      </c>
      <c r="D1552" s="2" t="s">
        <v>131</v>
      </c>
    </row>
    <row r="1553" ht="14.25" customHeight="1">
      <c r="A1553" s="2">
        <v>295479.0</v>
      </c>
      <c r="B1553" s="2" t="s">
        <v>130</v>
      </c>
      <c r="C1553" s="2">
        <v>2859.482968</v>
      </c>
      <c r="D1553" s="2" t="s">
        <v>131</v>
      </c>
    </row>
    <row r="1554" ht="14.25" customHeight="1">
      <c r="A1554" s="2">
        <v>295679.0</v>
      </c>
      <c r="B1554" s="2" t="s">
        <v>133</v>
      </c>
      <c r="C1554" s="2">
        <v>1558.661608</v>
      </c>
      <c r="D1554" s="2" t="s">
        <v>131</v>
      </c>
    </row>
    <row r="1555" ht="14.25" customHeight="1">
      <c r="A1555" s="2">
        <v>295747.0</v>
      </c>
      <c r="B1555" s="2" t="s">
        <v>133</v>
      </c>
      <c r="C1555" s="2">
        <v>2221.442707</v>
      </c>
      <c r="D1555" s="2" t="s">
        <v>131</v>
      </c>
    </row>
    <row r="1556" ht="14.25" customHeight="1">
      <c r="A1556" s="2">
        <v>295805.0</v>
      </c>
      <c r="B1556" s="2" t="s">
        <v>133</v>
      </c>
      <c r="C1556" s="2">
        <v>1451.428154</v>
      </c>
      <c r="D1556" s="2" t="s">
        <v>131</v>
      </c>
    </row>
    <row r="1557" ht="14.25" customHeight="1">
      <c r="A1557" s="2">
        <v>296210.0</v>
      </c>
      <c r="B1557" s="2" t="s">
        <v>133</v>
      </c>
      <c r="C1557" s="2">
        <v>2286.041902</v>
      </c>
      <c r="D1557" s="2" t="s">
        <v>134</v>
      </c>
    </row>
    <row r="1558" ht="14.25" customHeight="1">
      <c r="A1558" s="2">
        <v>296319.0</v>
      </c>
      <c r="B1558" s="2" t="s">
        <v>130</v>
      </c>
      <c r="C1558" s="2">
        <v>2173.437852</v>
      </c>
      <c r="D1558" s="2" t="s">
        <v>131</v>
      </c>
    </row>
    <row r="1559" ht="14.25" customHeight="1">
      <c r="A1559" s="2">
        <v>297148.0</v>
      </c>
      <c r="B1559" s="2" t="s">
        <v>133</v>
      </c>
      <c r="C1559" s="2">
        <v>1169.823045</v>
      </c>
      <c r="D1559" s="2" t="s">
        <v>134</v>
      </c>
    </row>
    <row r="1560" ht="14.25" customHeight="1">
      <c r="A1560" s="2">
        <v>297338.0</v>
      </c>
      <c r="B1560" s="2" t="s">
        <v>133</v>
      </c>
      <c r="C1560" s="2">
        <v>3375.167548</v>
      </c>
      <c r="D1560" s="2" t="s">
        <v>134</v>
      </c>
    </row>
    <row r="1561" ht="14.25" customHeight="1">
      <c r="A1561" s="2">
        <v>297411.0</v>
      </c>
      <c r="B1561" s="2" t="s">
        <v>130</v>
      </c>
      <c r="C1561" s="2">
        <v>3443.847045</v>
      </c>
      <c r="D1561" s="2" t="s">
        <v>131</v>
      </c>
    </row>
    <row r="1562" ht="14.25" customHeight="1">
      <c r="A1562" s="2">
        <v>297920.0</v>
      </c>
      <c r="B1562" s="2" t="s">
        <v>133</v>
      </c>
      <c r="C1562" s="2">
        <v>2253.623882</v>
      </c>
      <c r="D1562" s="2" t="s">
        <v>134</v>
      </c>
    </row>
    <row r="1563" ht="14.25" customHeight="1">
      <c r="A1563" s="2">
        <v>298647.0</v>
      </c>
      <c r="B1563" s="2" t="s">
        <v>130</v>
      </c>
      <c r="C1563" s="2">
        <v>2037.63</v>
      </c>
      <c r="D1563" s="2" t="s">
        <v>131</v>
      </c>
    </row>
    <row r="1564" ht="14.25" customHeight="1">
      <c r="A1564" s="2">
        <v>298776.0</v>
      </c>
      <c r="B1564" s="2" t="s">
        <v>130</v>
      </c>
      <c r="C1564" s="2">
        <v>1537.0</v>
      </c>
      <c r="D1564" s="2" t="s">
        <v>134</v>
      </c>
    </row>
    <row r="1565" ht="14.25" customHeight="1">
      <c r="A1565" s="2">
        <v>298859.0</v>
      </c>
      <c r="B1565" s="2" t="s">
        <v>133</v>
      </c>
      <c r="C1565" s="2">
        <v>1320.974993</v>
      </c>
      <c r="D1565" s="2" t="s">
        <v>131</v>
      </c>
    </row>
    <row r="1566" ht="14.25" customHeight="1">
      <c r="A1566" s="2">
        <v>299443.0</v>
      </c>
      <c r="B1566" s="2" t="s">
        <v>133</v>
      </c>
      <c r="C1566" s="2">
        <v>2527.432359</v>
      </c>
      <c r="D1566" s="2" t="s">
        <v>131</v>
      </c>
    </row>
    <row r="1567" ht="14.25" customHeight="1">
      <c r="A1567" s="2">
        <v>299506.0</v>
      </c>
      <c r="B1567" s="2" t="s">
        <v>133</v>
      </c>
      <c r="C1567" s="2">
        <v>1807.125379</v>
      </c>
      <c r="D1567" s="2" t="s">
        <v>134</v>
      </c>
    </row>
    <row r="1568" ht="14.25" customHeight="1">
      <c r="A1568" s="2">
        <v>299715.0</v>
      </c>
      <c r="B1568" s="2" t="s">
        <v>130</v>
      </c>
      <c r="C1568" s="2">
        <v>1786.73</v>
      </c>
      <c r="D1568" s="2" t="s">
        <v>131</v>
      </c>
    </row>
    <row r="1569" ht="14.25" customHeight="1">
      <c r="A1569" s="2">
        <v>299719.0</v>
      </c>
      <c r="B1569" s="2" t="s">
        <v>133</v>
      </c>
      <c r="C1569" s="2">
        <v>969.0</v>
      </c>
      <c r="D1569" s="2" t="s">
        <v>135</v>
      </c>
    </row>
    <row r="1570" ht="14.25" customHeight="1">
      <c r="A1570" s="2">
        <v>300562.0</v>
      </c>
      <c r="B1570" s="2" t="s">
        <v>133</v>
      </c>
      <c r="C1570" s="2">
        <v>1306.0</v>
      </c>
      <c r="D1570" s="2" t="s">
        <v>134</v>
      </c>
    </row>
    <row r="1571" ht="14.25" customHeight="1">
      <c r="A1571" s="2">
        <v>300670.0</v>
      </c>
      <c r="B1571" s="2" t="s">
        <v>133</v>
      </c>
      <c r="C1571" s="2">
        <v>3048.254126</v>
      </c>
      <c r="D1571" s="2" t="s">
        <v>134</v>
      </c>
    </row>
    <row r="1572" ht="14.25" customHeight="1">
      <c r="A1572" s="2">
        <v>300841.0</v>
      </c>
      <c r="B1572" s="2" t="s">
        <v>133</v>
      </c>
      <c r="C1572" s="2">
        <v>3675.354462</v>
      </c>
      <c r="D1572" s="2" t="s">
        <v>131</v>
      </c>
    </row>
    <row r="1573" ht="14.25" customHeight="1">
      <c r="A1573" s="2">
        <v>301178.0</v>
      </c>
      <c r="B1573" s="2" t="s">
        <v>133</v>
      </c>
      <c r="C1573" s="2">
        <v>2922.0</v>
      </c>
      <c r="D1573" s="2" t="s">
        <v>134</v>
      </c>
    </row>
    <row r="1574" ht="14.25" customHeight="1">
      <c r="A1574" s="2">
        <v>301298.0</v>
      </c>
      <c r="B1574" s="2" t="s">
        <v>133</v>
      </c>
      <c r="C1574" s="2">
        <v>2392.295304</v>
      </c>
      <c r="D1574" s="2" t="s">
        <v>134</v>
      </c>
    </row>
    <row r="1575" ht="14.25" customHeight="1">
      <c r="A1575" s="2">
        <v>301377.0</v>
      </c>
      <c r="B1575" s="2" t="s">
        <v>130</v>
      </c>
      <c r="C1575" s="2">
        <v>2921.50083</v>
      </c>
      <c r="D1575" s="2" t="s">
        <v>131</v>
      </c>
    </row>
    <row r="1576" ht="14.25" customHeight="1">
      <c r="A1576" s="2">
        <v>302549.0</v>
      </c>
      <c r="B1576" s="2" t="s">
        <v>133</v>
      </c>
      <c r="C1576" s="2">
        <v>3347.725697</v>
      </c>
      <c r="D1576" s="2" t="s">
        <v>131</v>
      </c>
    </row>
    <row r="1577" ht="14.25" customHeight="1">
      <c r="A1577" s="2">
        <v>302770.0</v>
      </c>
      <c r="B1577" s="2" t="s">
        <v>133</v>
      </c>
      <c r="C1577" s="2">
        <v>2372.547179</v>
      </c>
      <c r="D1577" s="2" t="s">
        <v>134</v>
      </c>
    </row>
    <row r="1578" ht="14.25" customHeight="1">
      <c r="A1578" s="2">
        <v>302775.0</v>
      </c>
      <c r="B1578" s="2" t="s">
        <v>130</v>
      </c>
      <c r="C1578" s="2">
        <v>2814.72</v>
      </c>
      <c r="D1578" s="2" t="s">
        <v>131</v>
      </c>
    </row>
    <row r="1579" ht="14.25" customHeight="1">
      <c r="A1579" s="2">
        <v>303077.0</v>
      </c>
      <c r="B1579" s="2" t="s">
        <v>133</v>
      </c>
      <c r="C1579" s="2">
        <v>191.0</v>
      </c>
      <c r="D1579" s="2" t="s">
        <v>131</v>
      </c>
    </row>
    <row r="1580" ht="14.25" customHeight="1">
      <c r="A1580" s="2">
        <v>303157.0</v>
      </c>
      <c r="B1580" s="2" t="s">
        <v>133</v>
      </c>
      <c r="C1580" s="2">
        <v>1553.0</v>
      </c>
      <c r="D1580" s="2" t="s">
        <v>131</v>
      </c>
    </row>
    <row r="1581" ht="14.25" customHeight="1">
      <c r="A1581" s="2">
        <v>303265.0</v>
      </c>
      <c r="B1581" s="2" t="s">
        <v>133</v>
      </c>
      <c r="C1581" s="2">
        <v>3452.843717</v>
      </c>
      <c r="D1581" s="2" t="s">
        <v>131</v>
      </c>
    </row>
    <row r="1582" ht="14.25" customHeight="1">
      <c r="A1582" s="2">
        <v>303359.0</v>
      </c>
      <c r="B1582" s="2" t="s">
        <v>133</v>
      </c>
      <c r="C1582" s="2">
        <v>3557.881899</v>
      </c>
      <c r="D1582" s="2" t="s">
        <v>135</v>
      </c>
    </row>
    <row r="1583" ht="14.25" customHeight="1">
      <c r="A1583" s="2">
        <v>303499.0</v>
      </c>
      <c r="B1583" s="2" t="s">
        <v>133</v>
      </c>
      <c r="C1583" s="2">
        <v>3079.830641</v>
      </c>
      <c r="D1583" s="2" t="s">
        <v>135</v>
      </c>
    </row>
    <row r="1584" ht="14.25" customHeight="1">
      <c r="A1584" s="2">
        <v>303579.0</v>
      </c>
      <c r="B1584" s="2" t="s">
        <v>130</v>
      </c>
      <c r="C1584" s="2">
        <v>643.3284313</v>
      </c>
      <c r="D1584" s="2" t="s">
        <v>131</v>
      </c>
    </row>
    <row r="1585" ht="14.25" customHeight="1">
      <c r="A1585" s="2">
        <v>303602.0</v>
      </c>
      <c r="B1585" s="2" t="s">
        <v>133</v>
      </c>
      <c r="C1585" s="2">
        <v>3127.74079</v>
      </c>
      <c r="D1585" s="2" t="s">
        <v>134</v>
      </c>
    </row>
    <row r="1586" ht="14.25" customHeight="1">
      <c r="A1586" s="2">
        <v>303634.0</v>
      </c>
      <c r="B1586" s="2" t="s">
        <v>133</v>
      </c>
      <c r="C1586" s="2">
        <v>1118.0</v>
      </c>
      <c r="D1586" s="2" t="s">
        <v>134</v>
      </c>
    </row>
    <row r="1587" ht="14.25" customHeight="1">
      <c r="A1587" s="2">
        <v>303709.0</v>
      </c>
      <c r="B1587" s="2" t="s">
        <v>133</v>
      </c>
      <c r="C1587" s="2">
        <v>1388.370945</v>
      </c>
      <c r="D1587" s="2" t="s">
        <v>135</v>
      </c>
    </row>
    <row r="1588" ht="14.25" customHeight="1">
      <c r="A1588" s="2">
        <v>303852.0</v>
      </c>
      <c r="B1588" s="2" t="s">
        <v>130</v>
      </c>
      <c r="C1588" s="2">
        <v>2223.634618</v>
      </c>
      <c r="D1588" s="2" t="s">
        <v>134</v>
      </c>
    </row>
    <row r="1589" ht="14.25" customHeight="1">
      <c r="A1589" s="2">
        <v>304001.0</v>
      </c>
      <c r="B1589" s="2" t="s">
        <v>133</v>
      </c>
      <c r="C1589" s="2">
        <v>1372.818321</v>
      </c>
      <c r="D1589" s="2" t="s">
        <v>131</v>
      </c>
    </row>
    <row r="1590" ht="14.25" customHeight="1">
      <c r="A1590" s="2">
        <v>304223.0</v>
      </c>
      <c r="B1590" s="2" t="s">
        <v>133</v>
      </c>
      <c r="C1590" s="2">
        <v>1371.304131</v>
      </c>
      <c r="D1590" s="2" t="s">
        <v>131</v>
      </c>
    </row>
    <row r="1591" ht="14.25" customHeight="1">
      <c r="A1591" s="2">
        <v>304253.0</v>
      </c>
      <c r="B1591" s="2" t="s">
        <v>133</v>
      </c>
      <c r="C1591" s="2">
        <v>496.0</v>
      </c>
      <c r="D1591" s="2" t="s">
        <v>131</v>
      </c>
    </row>
    <row r="1592" ht="14.25" customHeight="1">
      <c r="A1592" s="2">
        <v>304452.0</v>
      </c>
      <c r="B1592" s="2" t="s">
        <v>130</v>
      </c>
      <c r="C1592" s="2">
        <v>3126.19357</v>
      </c>
      <c r="D1592" s="2" t="s">
        <v>134</v>
      </c>
    </row>
    <row r="1593" ht="14.25" customHeight="1">
      <c r="A1593" s="2">
        <v>304735.0</v>
      </c>
      <c r="B1593" s="2" t="s">
        <v>133</v>
      </c>
      <c r="C1593" s="2">
        <v>806.0</v>
      </c>
      <c r="D1593" s="2" t="s">
        <v>131</v>
      </c>
    </row>
    <row r="1594" ht="14.25" customHeight="1">
      <c r="A1594" s="2">
        <v>304979.0</v>
      </c>
      <c r="B1594" s="2" t="s">
        <v>133</v>
      </c>
      <c r="C1594" s="2">
        <v>2340.913036</v>
      </c>
      <c r="D1594" s="2" t="s">
        <v>131</v>
      </c>
    </row>
    <row r="1595" ht="14.25" customHeight="1">
      <c r="A1595" s="2">
        <v>305074.0</v>
      </c>
      <c r="B1595" s="2" t="s">
        <v>133</v>
      </c>
      <c r="C1595" s="2">
        <v>2162.0</v>
      </c>
      <c r="D1595" s="2" t="s">
        <v>134</v>
      </c>
    </row>
    <row r="1596" ht="14.25" customHeight="1">
      <c r="A1596" s="2">
        <v>305456.0</v>
      </c>
      <c r="B1596" s="2" t="s">
        <v>133</v>
      </c>
      <c r="C1596" s="2">
        <v>3510.0</v>
      </c>
      <c r="D1596" s="2" t="s">
        <v>134</v>
      </c>
    </row>
    <row r="1597" ht="14.25" customHeight="1">
      <c r="A1597" s="2">
        <v>305469.0</v>
      </c>
      <c r="B1597" s="2" t="s">
        <v>130</v>
      </c>
      <c r="C1597" s="2">
        <v>3183.863338</v>
      </c>
      <c r="D1597" s="2" t="s">
        <v>131</v>
      </c>
    </row>
    <row r="1598" ht="14.25" customHeight="1">
      <c r="A1598" s="2">
        <v>305739.0</v>
      </c>
      <c r="B1598" s="2" t="s">
        <v>130</v>
      </c>
      <c r="C1598" s="2">
        <v>2471.5</v>
      </c>
      <c r="D1598" s="2" t="s">
        <v>135</v>
      </c>
    </row>
    <row r="1599" ht="14.25" customHeight="1">
      <c r="A1599" s="2">
        <v>305894.0</v>
      </c>
      <c r="B1599" s="2" t="s">
        <v>133</v>
      </c>
      <c r="C1599" s="2">
        <v>1190.0</v>
      </c>
      <c r="D1599" s="2" t="s">
        <v>134</v>
      </c>
    </row>
    <row r="1600" ht="14.25" customHeight="1">
      <c r="A1600" s="2">
        <v>306131.0</v>
      </c>
      <c r="B1600" s="2" t="s">
        <v>133</v>
      </c>
      <c r="C1600" s="2">
        <v>2340.180317</v>
      </c>
      <c r="D1600" s="2" t="s">
        <v>135</v>
      </c>
    </row>
    <row r="1601" ht="14.25" customHeight="1">
      <c r="A1601" s="2">
        <v>306207.0</v>
      </c>
      <c r="B1601" s="2" t="s">
        <v>130</v>
      </c>
      <c r="C1601" s="2">
        <v>952.0</v>
      </c>
      <c r="D1601" s="2" t="s">
        <v>131</v>
      </c>
    </row>
    <row r="1602" ht="14.25" customHeight="1">
      <c r="A1602" s="2">
        <v>306457.0</v>
      </c>
      <c r="B1602" s="2" t="s">
        <v>133</v>
      </c>
      <c r="C1602" s="2">
        <v>1336.292945</v>
      </c>
      <c r="D1602" s="2" t="s">
        <v>131</v>
      </c>
    </row>
    <row r="1603" ht="14.25" customHeight="1">
      <c r="A1603" s="2">
        <v>306484.0</v>
      </c>
      <c r="B1603" s="2" t="s">
        <v>133</v>
      </c>
      <c r="C1603" s="2">
        <v>3181.938624</v>
      </c>
      <c r="D1603" s="2" t="s">
        <v>134</v>
      </c>
    </row>
    <row r="1604" ht="14.25" customHeight="1">
      <c r="A1604" s="2">
        <v>306628.0</v>
      </c>
      <c r="B1604" s="2" t="s">
        <v>133</v>
      </c>
      <c r="C1604" s="2">
        <v>1273.656602</v>
      </c>
      <c r="D1604" s="2" t="s">
        <v>134</v>
      </c>
    </row>
    <row r="1605" ht="14.25" customHeight="1">
      <c r="A1605" s="2">
        <v>306884.0</v>
      </c>
      <c r="B1605" s="2" t="s">
        <v>133</v>
      </c>
      <c r="C1605" s="2">
        <v>1730.146452</v>
      </c>
      <c r="D1605" s="2" t="s">
        <v>134</v>
      </c>
    </row>
    <row r="1606" ht="14.25" customHeight="1">
      <c r="A1606" s="2">
        <v>306951.0</v>
      </c>
      <c r="B1606" s="2" t="s">
        <v>130</v>
      </c>
      <c r="C1606" s="2">
        <v>3191.798523</v>
      </c>
      <c r="D1606" s="2" t="s">
        <v>131</v>
      </c>
    </row>
    <row r="1607" ht="14.25" customHeight="1">
      <c r="A1607" s="2">
        <v>307020.0</v>
      </c>
      <c r="B1607" s="2" t="s">
        <v>130</v>
      </c>
      <c r="C1607" s="2">
        <v>2659.0</v>
      </c>
      <c r="D1607" s="2" t="s">
        <v>134</v>
      </c>
    </row>
    <row r="1608" ht="14.25" customHeight="1">
      <c r="A1608" s="2">
        <v>307362.0</v>
      </c>
      <c r="B1608" s="2" t="s">
        <v>130</v>
      </c>
      <c r="C1608" s="2">
        <v>2441.43692</v>
      </c>
      <c r="D1608" s="2" t="s">
        <v>134</v>
      </c>
    </row>
    <row r="1609" ht="14.25" customHeight="1">
      <c r="A1609" s="2">
        <v>307661.0</v>
      </c>
      <c r="B1609" s="2" t="s">
        <v>133</v>
      </c>
      <c r="C1609" s="2">
        <v>3153.832558</v>
      </c>
      <c r="D1609" s="2" t="s">
        <v>131</v>
      </c>
    </row>
    <row r="1610" ht="14.25" customHeight="1">
      <c r="A1610" s="2">
        <v>307843.0</v>
      </c>
      <c r="B1610" s="2" t="s">
        <v>133</v>
      </c>
      <c r="C1610" s="2">
        <v>867.0</v>
      </c>
      <c r="D1610" s="2" t="s">
        <v>131</v>
      </c>
    </row>
    <row r="1611" ht="14.25" customHeight="1">
      <c r="A1611" s="2">
        <v>307900.0</v>
      </c>
      <c r="B1611" s="2" t="s">
        <v>133</v>
      </c>
      <c r="C1611" s="2">
        <v>1453.191751</v>
      </c>
      <c r="D1611" s="2" t="s">
        <v>134</v>
      </c>
    </row>
    <row r="1612" ht="14.25" customHeight="1">
      <c r="A1612" s="2">
        <v>308089.0</v>
      </c>
      <c r="B1612" s="2" t="s">
        <v>133</v>
      </c>
      <c r="C1612" s="2">
        <v>2183.479746</v>
      </c>
      <c r="D1612" s="2" t="s">
        <v>131</v>
      </c>
    </row>
    <row r="1613" ht="14.25" customHeight="1">
      <c r="A1613" s="2">
        <v>308348.0</v>
      </c>
      <c r="B1613" s="2" t="s">
        <v>133</v>
      </c>
      <c r="C1613" s="2">
        <v>1865.045317</v>
      </c>
      <c r="D1613" s="2" t="s">
        <v>134</v>
      </c>
    </row>
    <row r="1614" ht="14.25" customHeight="1">
      <c r="A1614" s="2">
        <v>308350.0</v>
      </c>
      <c r="B1614" s="2" t="s">
        <v>133</v>
      </c>
      <c r="C1614" s="2">
        <v>1920.309418</v>
      </c>
      <c r="D1614" s="2" t="s">
        <v>134</v>
      </c>
    </row>
    <row r="1615" ht="14.25" customHeight="1">
      <c r="A1615" s="2">
        <v>309072.0</v>
      </c>
      <c r="B1615" s="2" t="s">
        <v>130</v>
      </c>
      <c r="C1615" s="2">
        <v>2841.0</v>
      </c>
      <c r="D1615" s="2" t="s">
        <v>134</v>
      </c>
    </row>
    <row r="1616" ht="14.25" customHeight="1">
      <c r="A1616" s="2">
        <v>309074.0</v>
      </c>
      <c r="B1616" s="2" t="s">
        <v>133</v>
      </c>
      <c r="C1616" s="2">
        <v>1174.367556</v>
      </c>
      <c r="D1616" s="2" t="s">
        <v>134</v>
      </c>
    </row>
    <row r="1617" ht="14.25" customHeight="1">
      <c r="A1617" s="2">
        <v>309094.0</v>
      </c>
      <c r="B1617" s="2" t="s">
        <v>133</v>
      </c>
      <c r="C1617" s="2">
        <v>308.4216754</v>
      </c>
      <c r="D1617" s="2" t="s">
        <v>134</v>
      </c>
    </row>
    <row r="1618" ht="14.25" customHeight="1">
      <c r="A1618" s="2">
        <v>309428.0</v>
      </c>
      <c r="B1618" s="2" t="s">
        <v>133</v>
      </c>
      <c r="C1618" s="2">
        <v>1441.806782</v>
      </c>
      <c r="D1618" s="2" t="s">
        <v>134</v>
      </c>
    </row>
    <row r="1619" ht="14.25" customHeight="1">
      <c r="A1619" s="2">
        <v>309611.0</v>
      </c>
      <c r="B1619" s="2" t="s">
        <v>133</v>
      </c>
      <c r="C1619" s="2">
        <v>2858.489932</v>
      </c>
      <c r="D1619" s="2" t="s">
        <v>131</v>
      </c>
    </row>
    <row r="1620" ht="14.25" customHeight="1">
      <c r="A1620" s="2">
        <v>309636.0</v>
      </c>
      <c r="B1620" s="2" t="s">
        <v>130</v>
      </c>
      <c r="C1620" s="2">
        <v>1842.032831</v>
      </c>
      <c r="D1620" s="2" t="s">
        <v>134</v>
      </c>
    </row>
    <row r="1621" ht="14.25" customHeight="1">
      <c r="A1621" s="2">
        <v>309739.0</v>
      </c>
      <c r="B1621" s="2" t="s">
        <v>133</v>
      </c>
      <c r="C1621" s="2">
        <v>1606.082279</v>
      </c>
      <c r="D1621" s="2" t="s">
        <v>131</v>
      </c>
    </row>
    <row r="1622" ht="14.25" customHeight="1">
      <c r="A1622" s="2">
        <v>310167.0</v>
      </c>
      <c r="B1622" s="2" t="s">
        <v>130</v>
      </c>
      <c r="C1622" s="2">
        <v>2296.6727</v>
      </c>
      <c r="D1622" s="2" t="s">
        <v>131</v>
      </c>
    </row>
    <row r="1623" ht="14.25" customHeight="1">
      <c r="A1623" s="2">
        <v>310257.0</v>
      </c>
      <c r="B1623" s="2" t="s">
        <v>130</v>
      </c>
      <c r="C1623" s="2">
        <v>1785.58</v>
      </c>
      <c r="D1623" s="2" t="s">
        <v>131</v>
      </c>
    </row>
    <row r="1624" ht="14.25" customHeight="1">
      <c r="A1624" s="2">
        <v>310387.0</v>
      </c>
      <c r="B1624" s="2" t="s">
        <v>133</v>
      </c>
      <c r="C1624" s="2">
        <v>515.1510921</v>
      </c>
      <c r="D1624" s="2" t="s">
        <v>135</v>
      </c>
    </row>
    <row r="1625" ht="14.25" customHeight="1">
      <c r="A1625" s="2">
        <v>310614.0</v>
      </c>
      <c r="B1625" s="2" t="s">
        <v>130</v>
      </c>
      <c r="C1625" s="2">
        <v>2053.0</v>
      </c>
      <c r="D1625" s="2" t="s">
        <v>134</v>
      </c>
    </row>
    <row r="1626" ht="14.25" customHeight="1">
      <c r="A1626" s="2">
        <v>311141.0</v>
      </c>
      <c r="B1626" s="2" t="s">
        <v>133</v>
      </c>
      <c r="C1626" s="2">
        <v>3510.367856</v>
      </c>
      <c r="D1626" s="2" t="s">
        <v>131</v>
      </c>
    </row>
    <row r="1627" ht="14.25" customHeight="1">
      <c r="A1627" s="2">
        <v>311186.0</v>
      </c>
      <c r="B1627" s="2" t="s">
        <v>133</v>
      </c>
      <c r="C1627" s="2">
        <v>1388.414347</v>
      </c>
      <c r="D1627" s="2" t="s">
        <v>134</v>
      </c>
    </row>
    <row r="1628" ht="14.25" customHeight="1">
      <c r="A1628" s="2">
        <v>311430.0</v>
      </c>
      <c r="B1628" s="2" t="s">
        <v>130</v>
      </c>
      <c r="C1628" s="2">
        <v>2410.161814</v>
      </c>
      <c r="D1628" s="2" t="s">
        <v>134</v>
      </c>
    </row>
    <row r="1629" ht="14.25" customHeight="1">
      <c r="A1629" s="2">
        <v>311678.0</v>
      </c>
      <c r="B1629" s="2" t="s">
        <v>133</v>
      </c>
      <c r="C1629" s="2">
        <v>2117.931888</v>
      </c>
      <c r="D1629" s="2" t="s">
        <v>134</v>
      </c>
    </row>
    <row r="1630" ht="14.25" customHeight="1">
      <c r="A1630" s="2">
        <v>311861.0</v>
      </c>
      <c r="B1630" s="2" t="s">
        <v>133</v>
      </c>
      <c r="C1630" s="2">
        <v>1989.905501</v>
      </c>
      <c r="D1630" s="2" t="s">
        <v>131</v>
      </c>
    </row>
    <row r="1631" ht="14.25" customHeight="1">
      <c r="A1631" s="2">
        <v>312364.0</v>
      </c>
      <c r="B1631" s="2" t="s">
        <v>133</v>
      </c>
      <c r="C1631" s="2">
        <v>1354.271713</v>
      </c>
      <c r="D1631" s="2" t="s">
        <v>134</v>
      </c>
    </row>
    <row r="1632" ht="14.25" customHeight="1">
      <c r="A1632" s="2">
        <v>312374.0</v>
      </c>
      <c r="B1632" s="2" t="s">
        <v>133</v>
      </c>
      <c r="C1632" s="2">
        <v>2533.756517</v>
      </c>
      <c r="D1632" s="2" t="s">
        <v>134</v>
      </c>
    </row>
    <row r="1633" ht="14.25" customHeight="1">
      <c r="A1633" s="2">
        <v>312405.0</v>
      </c>
      <c r="B1633" s="2" t="s">
        <v>130</v>
      </c>
      <c r="C1633" s="2">
        <v>3118.881188</v>
      </c>
      <c r="D1633" s="2" t="s">
        <v>131</v>
      </c>
    </row>
    <row r="1634" ht="14.25" customHeight="1">
      <c r="A1634" s="2">
        <v>313163.0</v>
      </c>
      <c r="B1634" s="2" t="s">
        <v>133</v>
      </c>
      <c r="C1634" s="2">
        <v>1498.735993</v>
      </c>
      <c r="D1634" s="2" t="s">
        <v>131</v>
      </c>
    </row>
    <row r="1635" ht="14.25" customHeight="1">
      <c r="A1635" s="2">
        <v>313193.0</v>
      </c>
      <c r="B1635" s="2" t="s">
        <v>133</v>
      </c>
      <c r="C1635" s="2">
        <v>215.9338124</v>
      </c>
      <c r="D1635" s="2" t="s">
        <v>131</v>
      </c>
    </row>
    <row r="1636" ht="14.25" customHeight="1">
      <c r="A1636" s="2">
        <v>313296.0</v>
      </c>
      <c r="B1636" s="2" t="s">
        <v>130</v>
      </c>
      <c r="C1636" s="2">
        <v>2716.71294</v>
      </c>
      <c r="D1636" s="2" t="s">
        <v>134</v>
      </c>
    </row>
    <row r="1637" ht="14.25" customHeight="1">
      <c r="A1637" s="2">
        <v>313376.0</v>
      </c>
      <c r="B1637" s="2" t="s">
        <v>133</v>
      </c>
      <c r="C1637" s="2">
        <v>2706.242043</v>
      </c>
      <c r="D1637" s="2" t="s">
        <v>134</v>
      </c>
    </row>
    <row r="1638" ht="14.25" customHeight="1">
      <c r="A1638" s="2">
        <v>313662.0</v>
      </c>
      <c r="B1638" s="2" t="s">
        <v>130</v>
      </c>
      <c r="C1638" s="2">
        <v>894.0</v>
      </c>
      <c r="D1638" s="2" t="s">
        <v>134</v>
      </c>
    </row>
    <row r="1639" ht="14.25" customHeight="1">
      <c r="A1639" s="2">
        <v>313940.0</v>
      </c>
      <c r="B1639" s="2" t="s">
        <v>133</v>
      </c>
      <c r="C1639" s="2">
        <v>2607.275808</v>
      </c>
      <c r="D1639" s="2" t="s">
        <v>134</v>
      </c>
    </row>
    <row r="1640" ht="14.25" customHeight="1">
      <c r="A1640" s="2">
        <v>314025.0</v>
      </c>
      <c r="B1640" s="2" t="s">
        <v>130</v>
      </c>
      <c r="C1640" s="2">
        <v>3158.531801</v>
      </c>
      <c r="D1640" s="2" t="s">
        <v>131</v>
      </c>
    </row>
    <row r="1641" ht="14.25" customHeight="1">
      <c r="A1641" s="2">
        <v>314263.0</v>
      </c>
      <c r="B1641" s="2" t="s">
        <v>133</v>
      </c>
      <c r="C1641" s="2">
        <v>1857.844123</v>
      </c>
      <c r="D1641" s="2" t="s">
        <v>131</v>
      </c>
    </row>
    <row r="1642" ht="14.25" customHeight="1">
      <c r="A1642" s="2">
        <v>314498.0</v>
      </c>
      <c r="B1642" s="2" t="s">
        <v>133</v>
      </c>
      <c r="C1642" s="2">
        <v>3433.539972</v>
      </c>
      <c r="D1642" s="2" t="s">
        <v>134</v>
      </c>
    </row>
    <row r="1643" ht="14.25" customHeight="1">
      <c r="A1643" s="2">
        <v>314572.0</v>
      </c>
      <c r="B1643" s="2" t="s">
        <v>133</v>
      </c>
      <c r="C1643" s="2">
        <v>3366.48904</v>
      </c>
      <c r="D1643" s="2" t="s">
        <v>134</v>
      </c>
    </row>
    <row r="1644" ht="14.25" customHeight="1">
      <c r="A1644" s="2">
        <v>314644.0</v>
      </c>
      <c r="B1644" s="2" t="s">
        <v>133</v>
      </c>
      <c r="C1644" s="2">
        <v>1502.367794</v>
      </c>
      <c r="D1644" s="2" t="s">
        <v>134</v>
      </c>
    </row>
    <row r="1645" ht="14.25" customHeight="1">
      <c r="A1645" s="2">
        <v>314947.0</v>
      </c>
      <c r="B1645" s="2" t="s">
        <v>133</v>
      </c>
      <c r="C1645" s="2">
        <v>3182.364245</v>
      </c>
      <c r="D1645" s="2" t="s">
        <v>131</v>
      </c>
    </row>
    <row r="1646" ht="14.25" customHeight="1">
      <c r="A1646" s="2">
        <v>315058.0</v>
      </c>
      <c r="B1646" s="2" t="s">
        <v>133</v>
      </c>
      <c r="C1646" s="2">
        <v>1682.810844</v>
      </c>
      <c r="D1646" s="2" t="s">
        <v>134</v>
      </c>
    </row>
    <row r="1647" ht="14.25" customHeight="1">
      <c r="A1647" s="2">
        <v>315188.0</v>
      </c>
      <c r="B1647" s="2" t="s">
        <v>133</v>
      </c>
      <c r="C1647" s="2">
        <v>3383.0</v>
      </c>
      <c r="D1647" s="2" t="s">
        <v>134</v>
      </c>
    </row>
    <row r="1648" ht="14.25" customHeight="1">
      <c r="A1648" s="2">
        <v>315330.0</v>
      </c>
      <c r="B1648" s="2" t="s">
        <v>130</v>
      </c>
      <c r="C1648" s="2">
        <v>3758.25855</v>
      </c>
      <c r="D1648" s="2" t="s">
        <v>134</v>
      </c>
    </row>
    <row r="1649" ht="14.25" customHeight="1">
      <c r="A1649" s="2">
        <v>315369.0</v>
      </c>
      <c r="B1649" s="2" t="s">
        <v>130</v>
      </c>
      <c r="C1649" s="2">
        <v>2433.809618</v>
      </c>
      <c r="D1649" s="2" t="s">
        <v>131</v>
      </c>
    </row>
    <row r="1650" ht="14.25" customHeight="1">
      <c r="A1650" s="2">
        <v>315560.0</v>
      </c>
      <c r="B1650" s="2" t="s">
        <v>133</v>
      </c>
      <c r="C1650" s="2">
        <v>1602.76313</v>
      </c>
      <c r="D1650" s="2" t="s">
        <v>134</v>
      </c>
    </row>
    <row r="1651" ht="14.25" customHeight="1">
      <c r="A1651" s="2">
        <v>315566.0</v>
      </c>
      <c r="B1651" s="2" t="s">
        <v>133</v>
      </c>
      <c r="C1651" s="2">
        <v>1983.792062</v>
      </c>
      <c r="D1651" s="2" t="s">
        <v>134</v>
      </c>
    </row>
    <row r="1652" ht="14.25" customHeight="1">
      <c r="A1652" s="2">
        <v>315854.0</v>
      </c>
      <c r="B1652" s="2" t="s">
        <v>133</v>
      </c>
      <c r="C1652" s="2">
        <v>707.0</v>
      </c>
      <c r="D1652" s="2" t="s">
        <v>134</v>
      </c>
    </row>
    <row r="1653" ht="14.25" customHeight="1">
      <c r="A1653" s="2">
        <v>316149.0</v>
      </c>
      <c r="B1653" s="2" t="s">
        <v>130</v>
      </c>
      <c r="C1653" s="2">
        <v>3472.552665</v>
      </c>
      <c r="D1653" s="2" t="s">
        <v>131</v>
      </c>
    </row>
    <row r="1654" ht="14.25" customHeight="1">
      <c r="A1654" s="2">
        <v>316214.0</v>
      </c>
      <c r="B1654" s="2" t="s">
        <v>133</v>
      </c>
      <c r="C1654" s="2">
        <v>3086.423528</v>
      </c>
      <c r="D1654" s="2" t="s">
        <v>134</v>
      </c>
    </row>
    <row r="1655" ht="14.25" customHeight="1">
      <c r="A1655" s="2">
        <v>316670.0</v>
      </c>
      <c r="B1655" s="2" t="s">
        <v>133</v>
      </c>
      <c r="C1655" s="2">
        <v>3194.973444</v>
      </c>
      <c r="D1655" s="2" t="s">
        <v>134</v>
      </c>
    </row>
    <row r="1656" ht="14.25" customHeight="1">
      <c r="A1656" s="2">
        <v>316906.0</v>
      </c>
      <c r="B1656" s="2" t="s">
        <v>133</v>
      </c>
      <c r="C1656" s="2">
        <v>1693.928682</v>
      </c>
      <c r="D1656" s="2" t="s">
        <v>134</v>
      </c>
    </row>
    <row r="1657" ht="14.25" customHeight="1">
      <c r="A1657" s="2">
        <v>317153.0</v>
      </c>
      <c r="B1657" s="2" t="s">
        <v>133</v>
      </c>
      <c r="C1657" s="2">
        <v>3186.370783</v>
      </c>
      <c r="D1657" s="2" t="s">
        <v>131</v>
      </c>
    </row>
    <row r="1658" ht="14.25" customHeight="1">
      <c r="A1658" s="2">
        <v>317428.0</v>
      </c>
      <c r="B1658" s="2" t="s">
        <v>133</v>
      </c>
      <c r="C1658" s="2">
        <v>1889.848111</v>
      </c>
      <c r="D1658" s="2" t="s">
        <v>134</v>
      </c>
    </row>
    <row r="1659" ht="14.25" customHeight="1">
      <c r="A1659" s="2">
        <v>317695.0</v>
      </c>
      <c r="B1659" s="2" t="s">
        <v>133</v>
      </c>
      <c r="C1659" s="2">
        <v>1471.557002</v>
      </c>
      <c r="D1659" s="2" t="s">
        <v>135</v>
      </c>
    </row>
    <row r="1660" ht="14.25" customHeight="1">
      <c r="A1660" s="2">
        <v>317800.0</v>
      </c>
      <c r="B1660" s="2" t="s">
        <v>133</v>
      </c>
      <c r="C1660" s="2">
        <v>681.5770138</v>
      </c>
      <c r="D1660" s="2" t="s">
        <v>134</v>
      </c>
    </row>
    <row r="1661" ht="14.25" customHeight="1">
      <c r="A1661" s="2">
        <v>317819.0</v>
      </c>
      <c r="B1661" s="2" t="s">
        <v>133</v>
      </c>
      <c r="C1661" s="2">
        <v>3586.0</v>
      </c>
      <c r="D1661" s="2" t="s">
        <v>131</v>
      </c>
    </row>
    <row r="1662" ht="14.25" customHeight="1">
      <c r="A1662" s="2">
        <v>318021.0</v>
      </c>
      <c r="B1662" s="2" t="s">
        <v>130</v>
      </c>
      <c r="C1662" s="2">
        <v>2125.0</v>
      </c>
      <c r="D1662" s="2" t="s">
        <v>131</v>
      </c>
    </row>
    <row r="1663" ht="14.25" customHeight="1">
      <c r="A1663" s="2">
        <v>318523.0</v>
      </c>
      <c r="B1663" s="2" t="s">
        <v>133</v>
      </c>
      <c r="C1663" s="2">
        <v>2280.88577</v>
      </c>
      <c r="D1663" s="2" t="s">
        <v>131</v>
      </c>
    </row>
    <row r="1664" ht="14.25" customHeight="1">
      <c r="A1664" s="2">
        <v>318562.0</v>
      </c>
      <c r="B1664" s="2" t="s">
        <v>133</v>
      </c>
      <c r="C1664" s="2">
        <v>1288.963201</v>
      </c>
      <c r="D1664" s="2" t="s">
        <v>134</v>
      </c>
    </row>
    <row r="1665" ht="14.25" customHeight="1">
      <c r="A1665" s="2">
        <v>318709.0</v>
      </c>
      <c r="B1665" s="2" t="s">
        <v>133</v>
      </c>
      <c r="C1665" s="2">
        <v>587.1352966</v>
      </c>
      <c r="D1665" s="2" t="s">
        <v>131</v>
      </c>
    </row>
    <row r="1666" ht="14.25" customHeight="1">
      <c r="A1666" s="2">
        <v>318813.0</v>
      </c>
      <c r="B1666" s="2" t="s">
        <v>130</v>
      </c>
      <c r="C1666" s="2">
        <v>3259.85</v>
      </c>
      <c r="D1666" s="2" t="s">
        <v>131</v>
      </c>
    </row>
    <row r="1667" ht="14.25" customHeight="1">
      <c r="A1667" s="2">
        <v>319164.0</v>
      </c>
      <c r="B1667" s="2" t="s">
        <v>130</v>
      </c>
      <c r="C1667" s="2">
        <v>2079.81</v>
      </c>
      <c r="D1667" s="2" t="s">
        <v>134</v>
      </c>
    </row>
    <row r="1668" ht="14.25" customHeight="1">
      <c r="A1668" s="2">
        <v>319221.0</v>
      </c>
      <c r="B1668" s="2" t="s">
        <v>130</v>
      </c>
      <c r="C1668" s="2">
        <v>680.0746572</v>
      </c>
      <c r="D1668" s="2" t="s">
        <v>135</v>
      </c>
    </row>
    <row r="1669" ht="14.25" customHeight="1">
      <c r="A1669" s="2">
        <v>319228.0</v>
      </c>
      <c r="B1669" s="2" t="s">
        <v>133</v>
      </c>
      <c r="C1669" s="2">
        <v>1440.898395</v>
      </c>
      <c r="D1669" s="2" t="s">
        <v>134</v>
      </c>
    </row>
    <row r="1670" ht="14.25" customHeight="1">
      <c r="A1670" s="2">
        <v>319314.0</v>
      </c>
      <c r="B1670" s="2" t="s">
        <v>130</v>
      </c>
      <c r="C1670" s="2">
        <v>1873.383062</v>
      </c>
      <c r="D1670" s="2" t="s">
        <v>134</v>
      </c>
    </row>
    <row r="1671" ht="14.25" customHeight="1">
      <c r="A1671" s="2">
        <v>319351.0</v>
      </c>
      <c r="B1671" s="2" t="s">
        <v>133</v>
      </c>
      <c r="C1671" s="2">
        <v>1185.210328</v>
      </c>
      <c r="D1671" s="2" t="s">
        <v>131</v>
      </c>
    </row>
    <row r="1672" ht="14.25" customHeight="1">
      <c r="A1672" s="2">
        <v>319394.0</v>
      </c>
      <c r="B1672" s="2" t="s">
        <v>133</v>
      </c>
      <c r="C1672" s="2">
        <v>466.2077615</v>
      </c>
      <c r="D1672" s="2" t="s">
        <v>134</v>
      </c>
    </row>
    <row r="1673" ht="14.25" customHeight="1">
      <c r="A1673" s="2">
        <v>319442.0</v>
      </c>
      <c r="B1673" s="2" t="s">
        <v>133</v>
      </c>
      <c r="C1673" s="2">
        <v>3456.438242</v>
      </c>
      <c r="D1673" s="2" t="s">
        <v>134</v>
      </c>
    </row>
    <row r="1674" ht="14.25" customHeight="1">
      <c r="A1674" s="2">
        <v>319481.0</v>
      </c>
      <c r="B1674" s="2" t="s">
        <v>133</v>
      </c>
      <c r="C1674" s="2">
        <v>1527.0</v>
      </c>
      <c r="D1674" s="2" t="s">
        <v>131</v>
      </c>
    </row>
    <row r="1675" ht="14.25" customHeight="1">
      <c r="A1675" s="2">
        <v>319481.0</v>
      </c>
      <c r="B1675" s="2" t="s">
        <v>133</v>
      </c>
      <c r="C1675" s="2">
        <v>1565.102701</v>
      </c>
      <c r="D1675" s="2" t="s">
        <v>131</v>
      </c>
    </row>
    <row r="1676" ht="14.25" customHeight="1">
      <c r="A1676" s="2">
        <v>320011.0</v>
      </c>
      <c r="B1676" s="2" t="s">
        <v>133</v>
      </c>
      <c r="C1676" s="2">
        <v>1400.305493</v>
      </c>
      <c r="D1676" s="2" t="s">
        <v>131</v>
      </c>
    </row>
    <row r="1677" ht="14.25" customHeight="1">
      <c r="A1677" s="2">
        <v>320236.0</v>
      </c>
      <c r="B1677" s="2" t="s">
        <v>133</v>
      </c>
      <c r="C1677" s="2">
        <v>632.4550038</v>
      </c>
      <c r="D1677" s="2" t="s">
        <v>134</v>
      </c>
    </row>
    <row r="1678" ht="14.25" customHeight="1">
      <c r="A1678" s="2">
        <v>320495.0</v>
      </c>
      <c r="B1678" s="2" t="s">
        <v>133</v>
      </c>
      <c r="C1678" s="2">
        <v>1271.11015</v>
      </c>
      <c r="D1678" s="2" t="s">
        <v>135</v>
      </c>
    </row>
    <row r="1679" ht="14.25" customHeight="1">
      <c r="A1679" s="2">
        <v>320738.0</v>
      </c>
      <c r="B1679" s="2" t="s">
        <v>133</v>
      </c>
      <c r="C1679" s="2">
        <v>975.6739865</v>
      </c>
      <c r="D1679" s="2" t="s">
        <v>134</v>
      </c>
    </row>
    <row r="1680" ht="14.25" customHeight="1">
      <c r="A1680" s="2">
        <v>320776.0</v>
      </c>
      <c r="B1680" s="2" t="s">
        <v>133</v>
      </c>
      <c r="C1680" s="2">
        <v>2863.415151</v>
      </c>
      <c r="D1680" s="2" t="s">
        <v>134</v>
      </c>
    </row>
    <row r="1681" ht="14.25" customHeight="1">
      <c r="A1681" s="2">
        <v>321040.0</v>
      </c>
      <c r="B1681" s="2" t="s">
        <v>133</v>
      </c>
      <c r="C1681" s="2">
        <v>1398.031535</v>
      </c>
      <c r="D1681" s="2" t="s">
        <v>134</v>
      </c>
    </row>
    <row r="1682" ht="14.25" customHeight="1">
      <c r="A1682" s="2">
        <v>322073.0</v>
      </c>
      <c r="B1682" s="2" t="s">
        <v>133</v>
      </c>
      <c r="C1682" s="2">
        <v>2090.810342</v>
      </c>
      <c r="D1682" s="2" t="s">
        <v>131</v>
      </c>
    </row>
    <row r="1683" ht="14.25" customHeight="1">
      <c r="A1683" s="2">
        <v>322106.0</v>
      </c>
      <c r="B1683" s="2" t="s">
        <v>133</v>
      </c>
      <c r="C1683" s="2">
        <v>3733.01448</v>
      </c>
      <c r="D1683" s="2" t="s">
        <v>134</v>
      </c>
    </row>
    <row r="1684" ht="14.25" customHeight="1">
      <c r="A1684" s="2">
        <v>322177.0</v>
      </c>
      <c r="B1684" s="2" t="s">
        <v>133</v>
      </c>
      <c r="C1684" s="2">
        <v>2389.812965</v>
      </c>
      <c r="D1684" s="2" t="s">
        <v>131</v>
      </c>
    </row>
    <row r="1685" ht="14.25" customHeight="1">
      <c r="A1685" s="2">
        <v>322261.0</v>
      </c>
      <c r="B1685" s="2" t="s">
        <v>133</v>
      </c>
      <c r="C1685" s="2">
        <v>2412.544511</v>
      </c>
      <c r="D1685" s="2" t="s">
        <v>131</v>
      </c>
    </row>
    <row r="1686" ht="14.25" customHeight="1">
      <c r="A1686" s="2">
        <v>322466.0</v>
      </c>
      <c r="B1686" s="2" t="s">
        <v>133</v>
      </c>
      <c r="C1686" s="2">
        <v>1445.0</v>
      </c>
      <c r="D1686" s="2" t="s">
        <v>134</v>
      </c>
    </row>
    <row r="1687" ht="14.25" customHeight="1">
      <c r="A1687" s="2">
        <v>322565.0</v>
      </c>
      <c r="B1687" s="2" t="s">
        <v>133</v>
      </c>
      <c r="C1687" s="2">
        <v>962.2208664</v>
      </c>
      <c r="D1687" s="2" t="s">
        <v>131</v>
      </c>
    </row>
    <row r="1688" ht="14.25" customHeight="1">
      <c r="A1688" s="2">
        <v>322668.0</v>
      </c>
      <c r="B1688" s="2" t="s">
        <v>130</v>
      </c>
      <c r="C1688" s="2">
        <v>617.7827093</v>
      </c>
      <c r="D1688" s="2" t="s">
        <v>134</v>
      </c>
    </row>
    <row r="1689" ht="14.25" customHeight="1">
      <c r="A1689" s="2">
        <v>322739.0</v>
      </c>
      <c r="B1689" s="2" t="s">
        <v>133</v>
      </c>
      <c r="C1689" s="2">
        <v>797.2844234</v>
      </c>
      <c r="D1689" s="2" t="s">
        <v>131</v>
      </c>
    </row>
    <row r="1690" ht="14.25" customHeight="1">
      <c r="A1690" s="2">
        <v>323403.0</v>
      </c>
      <c r="B1690" s="2" t="s">
        <v>130</v>
      </c>
      <c r="C1690" s="2">
        <v>2850.987738</v>
      </c>
      <c r="D1690" s="2" t="s">
        <v>131</v>
      </c>
    </row>
    <row r="1691" ht="14.25" customHeight="1">
      <c r="A1691" s="2">
        <v>323659.0</v>
      </c>
      <c r="B1691" s="2" t="s">
        <v>133</v>
      </c>
      <c r="C1691" s="2">
        <v>538.0</v>
      </c>
      <c r="D1691" s="2" t="s">
        <v>135</v>
      </c>
    </row>
    <row r="1692" ht="14.25" customHeight="1">
      <c r="A1692" s="2">
        <v>323756.0</v>
      </c>
      <c r="B1692" s="2" t="s">
        <v>133</v>
      </c>
      <c r="C1692" s="2">
        <v>828.8186769</v>
      </c>
      <c r="D1692" s="2" t="s">
        <v>134</v>
      </c>
    </row>
    <row r="1693" ht="14.25" customHeight="1">
      <c r="A1693" s="2">
        <v>324039.0</v>
      </c>
      <c r="B1693" s="2" t="s">
        <v>130</v>
      </c>
      <c r="C1693" s="2">
        <v>614.5781646</v>
      </c>
      <c r="D1693" s="2" t="s">
        <v>131</v>
      </c>
    </row>
    <row r="1694" ht="14.25" customHeight="1">
      <c r="A1694" s="2">
        <v>324119.0</v>
      </c>
      <c r="B1694" s="2" t="s">
        <v>133</v>
      </c>
      <c r="C1694" s="2">
        <v>2252.768678</v>
      </c>
      <c r="D1694" s="2" t="s">
        <v>131</v>
      </c>
    </row>
    <row r="1695" ht="14.25" customHeight="1">
      <c r="A1695" s="2">
        <v>324288.0</v>
      </c>
      <c r="B1695" s="2" t="s">
        <v>130</v>
      </c>
      <c r="C1695" s="2">
        <v>1237.788817</v>
      </c>
      <c r="D1695" s="2" t="s">
        <v>134</v>
      </c>
    </row>
    <row r="1696" ht="14.25" customHeight="1">
      <c r="A1696" s="2">
        <v>324345.0</v>
      </c>
      <c r="B1696" s="2" t="s">
        <v>130</v>
      </c>
      <c r="C1696" s="2">
        <v>2046.0</v>
      </c>
      <c r="D1696" s="2" t="s">
        <v>135</v>
      </c>
    </row>
    <row r="1697" ht="14.25" customHeight="1">
      <c r="A1697" s="2">
        <v>324474.0</v>
      </c>
      <c r="B1697" s="2" t="s">
        <v>130</v>
      </c>
      <c r="C1697" s="2">
        <v>2183.0</v>
      </c>
      <c r="D1697" s="2" t="s">
        <v>134</v>
      </c>
    </row>
    <row r="1698" ht="14.25" customHeight="1">
      <c r="A1698" s="2">
        <v>324494.0</v>
      </c>
      <c r="B1698" s="2" t="s">
        <v>133</v>
      </c>
      <c r="C1698" s="2">
        <v>420.136654</v>
      </c>
      <c r="D1698" s="2" t="s">
        <v>134</v>
      </c>
    </row>
    <row r="1699" ht="14.25" customHeight="1">
      <c r="A1699" s="2">
        <v>324583.0</v>
      </c>
      <c r="B1699" s="2" t="s">
        <v>133</v>
      </c>
      <c r="C1699" s="2">
        <v>2043.26478</v>
      </c>
      <c r="D1699" s="2" t="s">
        <v>135</v>
      </c>
    </row>
    <row r="1700" ht="14.25" customHeight="1">
      <c r="A1700" s="2">
        <v>324841.0</v>
      </c>
      <c r="B1700" s="2" t="s">
        <v>133</v>
      </c>
      <c r="C1700" s="2">
        <v>931.0436742</v>
      </c>
      <c r="D1700" s="2" t="s">
        <v>131</v>
      </c>
    </row>
    <row r="1701" ht="14.25" customHeight="1">
      <c r="A1701" s="2">
        <v>325260.0</v>
      </c>
      <c r="B1701" s="2" t="s">
        <v>130</v>
      </c>
      <c r="C1701" s="2">
        <v>2808.088435</v>
      </c>
      <c r="D1701" s="2" t="s">
        <v>134</v>
      </c>
    </row>
    <row r="1702" ht="14.25" customHeight="1">
      <c r="A1702" s="2">
        <v>325328.0</v>
      </c>
      <c r="B1702" s="2" t="s">
        <v>133</v>
      </c>
      <c r="C1702" s="2">
        <v>2168.0</v>
      </c>
      <c r="D1702" s="2" t="s">
        <v>134</v>
      </c>
    </row>
    <row r="1703" ht="14.25" customHeight="1">
      <c r="A1703" s="2">
        <v>325374.0</v>
      </c>
      <c r="B1703" s="2" t="s">
        <v>130</v>
      </c>
      <c r="C1703" s="2">
        <v>1481.24</v>
      </c>
      <c r="D1703" s="2" t="s">
        <v>134</v>
      </c>
    </row>
    <row r="1704" ht="14.25" customHeight="1">
      <c r="A1704" s="2">
        <v>325388.0</v>
      </c>
      <c r="B1704" s="2" t="s">
        <v>133</v>
      </c>
      <c r="C1704" s="2">
        <v>2934.631969</v>
      </c>
      <c r="D1704" s="2" t="s">
        <v>134</v>
      </c>
    </row>
    <row r="1705" ht="14.25" customHeight="1">
      <c r="A1705" s="2">
        <v>325533.0</v>
      </c>
      <c r="B1705" s="2" t="s">
        <v>130</v>
      </c>
      <c r="C1705" s="2">
        <v>324.71</v>
      </c>
      <c r="D1705" s="2" t="s">
        <v>131</v>
      </c>
    </row>
    <row r="1706" ht="14.25" customHeight="1">
      <c r="A1706" s="2">
        <v>325941.0</v>
      </c>
      <c r="B1706" s="2" t="s">
        <v>130</v>
      </c>
      <c r="C1706" s="2">
        <v>2786.0</v>
      </c>
      <c r="D1706" s="2" t="s">
        <v>135</v>
      </c>
    </row>
    <row r="1707" ht="14.25" customHeight="1">
      <c r="A1707" s="2">
        <v>326374.0</v>
      </c>
      <c r="B1707" s="2" t="s">
        <v>133</v>
      </c>
      <c r="C1707" s="2">
        <v>3579.711307</v>
      </c>
      <c r="D1707" s="2" t="s">
        <v>134</v>
      </c>
    </row>
    <row r="1708" ht="14.25" customHeight="1">
      <c r="A1708" s="2">
        <v>326644.0</v>
      </c>
      <c r="B1708" s="2" t="s">
        <v>133</v>
      </c>
      <c r="C1708" s="2">
        <v>3238.0</v>
      </c>
      <c r="D1708" s="2" t="s">
        <v>134</v>
      </c>
    </row>
    <row r="1709" ht="14.25" customHeight="1">
      <c r="A1709" s="2">
        <v>326711.0</v>
      </c>
      <c r="B1709" s="2" t="s">
        <v>133</v>
      </c>
      <c r="C1709" s="2">
        <v>2073.656864</v>
      </c>
      <c r="D1709" s="2" t="s">
        <v>135</v>
      </c>
    </row>
    <row r="1710" ht="14.25" customHeight="1">
      <c r="A1710" s="2">
        <v>326868.0</v>
      </c>
      <c r="B1710" s="2" t="s">
        <v>130</v>
      </c>
      <c r="C1710" s="2">
        <v>3511.0</v>
      </c>
      <c r="D1710" s="2" t="s">
        <v>134</v>
      </c>
    </row>
    <row r="1711" ht="14.25" customHeight="1">
      <c r="A1711" s="2">
        <v>326927.0</v>
      </c>
      <c r="B1711" s="2" t="s">
        <v>133</v>
      </c>
      <c r="C1711" s="2">
        <v>1313.0</v>
      </c>
      <c r="D1711" s="2" t="s">
        <v>131</v>
      </c>
    </row>
    <row r="1712" ht="14.25" customHeight="1">
      <c r="A1712" s="2">
        <v>326985.0</v>
      </c>
      <c r="B1712" s="2" t="s">
        <v>130</v>
      </c>
      <c r="C1712" s="2">
        <v>3076.854221</v>
      </c>
      <c r="D1712" s="2" t="s">
        <v>131</v>
      </c>
    </row>
    <row r="1713" ht="14.25" customHeight="1">
      <c r="A1713" s="2">
        <v>327178.0</v>
      </c>
      <c r="B1713" s="2" t="s">
        <v>133</v>
      </c>
      <c r="C1713" s="2">
        <v>2959.070511</v>
      </c>
      <c r="D1713" s="2" t="s">
        <v>134</v>
      </c>
    </row>
    <row r="1714" ht="14.25" customHeight="1">
      <c r="A1714" s="2">
        <v>327363.0</v>
      </c>
      <c r="B1714" s="2" t="s">
        <v>130</v>
      </c>
      <c r="C1714" s="2">
        <v>2196.617936</v>
      </c>
      <c r="D1714" s="2" t="s">
        <v>131</v>
      </c>
    </row>
    <row r="1715" ht="14.25" customHeight="1">
      <c r="A1715" s="2">
        <v>327369.0</v>
      </c>
      <c r="B1715" s="2" t="s">
        <v>130</v>
      </c>
      <c r="C1715" s="2">
        <v>1837.97</v>
      </c>
      <c r="D1715" s="2" t="s">
        <v>135</v>
      </c>
    </row>
    <row r="1716" ht="14.25" customHeight="1">
      <c r="A1716" s="2">
        <v>327410.0</v>
      </c>
      <c r="B1716" s="2" t="s">
        <v>133</v>
      </c>
      <c r="C1716" s="2">
        <v>1213.0</v>
      </c>
      <c r="D1716" s="2" t="s">
        <v>134</v>
      </c>
    </row>
    <row r="1717" ht="14.25" customHeight="1">
      <c r="A1717" s="2">
        <v>327624.0</v>
      </c>
      <c r="B1717" s="2" t="s">
        <v>130</v>
      </c>
      <c r="C1717" s="2">
        <v>2034.199589</v>
      </c>
      <c r="D1717" s="2" t="s">
        <v>134</v>
      </c>
    </row>
    <row r="1718" ht="14.25" customHeight="1">
      <c r="A1718" s="2">
        <v>327723.0</v>
      </c>
      <c r="B1718" s="2" t="s">
        <v>130</v>
      </c>
      <c r="C1718" s="2">
        <v>312.15</v>
      </c>
      <c r="D1718" s="2" t="s">
        <v>131</v>
      </c>
    </row>
    <row r="1719" ht="14.25" customHeight="1">
      <c r="A1719" s="2">
        <v>327912.0</v>
      </c>
      <c r="B1719" s="2" t="s">
        <v>130</v>
      </c>
      <c r="C1719" s="2">
        <v>510.0</v>
      </c>
      <c r="D1719" s="2" t="s">
        <v>134</v>
      </c>
    </row>
    <row r="1720" ht="14.25" customHeight="1">
      <c r="A1720" s="2">
        <v>328200.0</v>
      </c>
      <c r="B1720" s="2" t="s">
        <v>130</v>
      </c>
      <c r="C1720" s="2">
        <v>3574.0</v>
      </c>
      <c r="D1720" s="2" t="s">
        <v>134</v>
      </c>
    </row>
    <row r="1721" ht="14.25" customHeight="1">
      <c r="A1721" s="2">
        <v>329381.0</v>
      </c>
      <c r="B1721" s="2" t="s">
        <v>133</v>
      </c>
      <c r="C1721" s="2">
        <v>3416.597845</v>
      </c>
      <c r="D1721" s="2" t="s">
        <v>131</v>
      </c>
    </row>
    <row r="1722" ht="14.25" customHeight="1">
      <c r="A1722" s="2">
        <v>329691.0</v>
      </c>
      <c r="B1722" s="2" t="s">
        <v>130</v>
      </c>
      <c r="C1722" s="2">
        <v>2753.568719</v>
      </c>
      <c r="D1722" s="2" t="s">
        <v>131</v>
      </c>
    </row>
    <row r="1723" ht="14.25" customHeight="1">
      <c r="A1723" s="2">
        <v>330104.0</v>
      </c>
      <c r="B1723" s="2" t="s">
        <v>133</v>
      </c>
      <c r="C1723" s="2">
        <v>1914.619185</v>
      </c>
      <c r="D1723" s="2" t="s">
        <v>134</v>
      </c>
    </row>
    <row r="1724" ht="14.25" customHeight="1">
      <c r="A1724" s="2">
        <v>330250.0</v>
      </c>
      <c r="B1724" s="2" t="s">
        <v>133</v>
      </c>
      <c r="C1724" s="2">
        <v>1047.916481</v>
      </c>
      <c r="D1724" s="2" t="s">
        <v>134</v>
      </c>
    </row>
    <row r="1725" ht="14.25" customHeight="1">
      <c r="A1725" s="2">
        <v>330314.0</v>
      </c>
      <c r="B1725" s="2" t="s">
        <v>133</v>
      </c>
      <c r="C1725" s="2">
        <v>2917.690334</v>
      </c>
      <c r="D1725" s="2" t="s">
        <v>134</v>
      </c>
    </row>
    <row r="1726" ht="14.25" customHeight="1">
      <c r="A1726" s="2">
        <v>330343.0</v>
      </c>
      <c r="B1726" s="2" t="s">
        <v>133</v>
      </c>
      <c r="C1726" s="2">
        <v>3725.949652</v>
      </c>
      <c r="D1726" s="2" t="s">
        <v>131</v>
      </c>
    </row>
    <row r="1727" ht="14.25" customHeight="1">
      <c r="A1727" s="2">
        <v>330525.0</v>
      </c>
      <c r="B1727" s="2" t="s">
        <v>130</v>
      </c>
      <c r="C1727" s="2">
        <v>2738.0</v>
      </c>
      <c r="D1727" s="2" t="s">
        <v>131</v>
      </c>
    </row>
    <row r="1728" ht="14.25" customHeight="1">
      <c r="A1728" s="2">
        <v>330566.0</v>
      </c>
      <c r="B1728" s="2" t="s">
        <v>133</v>
      </c>
      <c r="C1728" s="2">
        <v>1348.199125</v>
      </c>
      <c r="D1728" s="2" t="s">
        <v>134</v>
      </c>
    </row>
    <row r="1729" ht="14.25" customHeight="1">
      <c r="A1729" s="2">
        <v>330657.0</v>
      </c>
      <c r="B1729" s="2" t="s">
        <v>130</v>
      </c>
      <c r="C1729" s="2">
        <v>1620.0</v>
      </c>
      <c r="D1729" s="2" t="s">
        <v>131</v>
      </c>
    </row>
    <row r="1730" ht="14.25" customHeight="1">
      <c r="A1730" s="2">
        <v>330683.0</v>
      </c>
      <c r="B1730" s="2" t="s">
        <v>133</v>
      </c>
      <c r="C1730" s="2">
        <v>1414.521939</v>
      </c>
      <c r="D1730" s="2" t="s">
        <v>131</v>
      </c>
    </row>
    <row r="1731" ht="14.25" customHeight="1">
      <c r="A1731" s="2">
        <v>330865.0</v>
      </c>
      <c r="B1731" s="2" t="s">
        <v>133</v>
      </c>
      <c r="C1731" s="2">
        <v>1052.855071</v>
      </c>
      <c r="D1731" s="2" t="s">
        <v>131</v>
      </c>
    </row>
    <row r="1732" ht="14.25" customHeight="1">
      <c r="A1732" s="2">
        <v>331111.0</v>
      </c>
      <c r="B1732" s="2" t="s">
        <v>133</v>
      </c>
      <c r="C1732" s="2">
        <v>921.883054</v>
      </c>
      <c r="D1732" s="2" t="s">
        <v>131</v>
      </c>
    </row>
    <row r="1733" ht="14.25" customHeight="1">
      <c r="A1733" s="2">
        <v>331284.0</v>
      </c>
      <c r="B1733" s="2" t="s">
        <v>130</v>
      </c>
      <c r="C1733" s="2">
        <v>3565.81</v>
      </c>
      <c r="D1733" s="2" t="s">
        <v>134</v>
      </c>
    </row>
    <row r="1734" ht="14.25" customHeight="1">
      <c r="A1734" s="2">
        <v>331435.0</v>
      </c>
      <c r="B1734" s="2" t="s">
        <v>133</v>
      </c>
      <c r="C1734" s="2">
        <v>2404.525581</v>
      </c>
      <c r="D1734" s="2" t="s">
        <v>131</v>
      </c>
    </row>
    <row r="1735" ht="14.25" customHeight="1">
      <c r="A1735" s="2">
        <v>331525.0</v>
      </c>
      <c r="B1735" s="2" t="s">
        <v>133</v>
      </c>
      <c r="C1735" s="2">
        <v>2023.785276</v>
      </c>
      <c r="D1735" s="2" t="s">
        <v>131</v>
      </c>
    </row>
    <row r="1736" ht="14.25" customHeight="1">
      <c r="A1736" s="2">
        <v>331610.0</v>
      </c>
      <c r="B1736" s="2" t="s">
        <v>133</v>
      </c>
      <c r="C1736" s="2">
        <v>1087.382547</v>
      </c>
      <c r="D1736" s="2" t="s">
        <v>134</v>
      </c>
    </row>
    <row r="1737" ht="14.25" customHeight="1">
      <c r="A1737" s="2">
        <v>331969.0</v>
      </c>
      <c r="B1737" s="2" t="s">
        <v>133</v>
      </c>
      <c r="C1737" s="2">
        <v>509.8631374</v>
      </c>
      <c r="D1737" s="2" t="s">
        <v>131</v>
      </c>
    </row>
    <row r="1738" ht="14.25" customHeight="1">
      <c r="A1738" s="2">
        <v>332123.0</v>
      </c>
      <c r="B1738" s="2" t="s">
        <v>133</v>
      </c>
      <c r="C1738" s="2">
        <v>2524.894022</v>
      </c>
      <c r="D1738" s="2" t="s">
        <v>131</v>
      </c>
    </row>
    <row r="1739" ht="14.25" customHeight="1">
      <c r="A1739" s="2">
        <v>332276.0</v>
      </c>
      <c r="B1739" s="2" t="s">
        <v>133</v>
      </c>
      <c r="C1739" s="2">
        <v>371.7579065</v>
      </c>
      <c r="D1739" s="2" t="s">
        <v>134</v>
      </c>
    </row>
    <row r="1740" ht="14.25" customHeight="1">
      <c r="A1740" s="2">
        <v>332995.0</v>
      </c>
      <c r="B1740" s="2" t="s">
        <v>133</v>
      </c>
      <c r="C1740" s="2">
        <v>2528.851039</v>
      </c>
      <c r="D1740" s="2" t="s">
        <v>131</v>
      </c>
    </row>
    <row r="1741" ht="14.25" customHeight="1">
      <c r="A1741" s="2">
        <v>333124.0</v>
      </c>
      <c r="B1741" s="2" t="s">
        <v>133</v>
      </c>
      <c r="C1741" s="2">
        <v>1811.768834</v>
      </c>
      <c r="D1741" s="2" t="s">
        <v>134</v>
      </c>
    </row>
    <row r="1742" ht="14.25" customHeight="1">
      <c r="A1742" s="2">
        <v>333130.0</v>
      </c>
      <c r="B1742" s="2" t="s">
        <v>133</v>
      </c>
      <c r="C1742" s="2">
        <v>1848.644383</v>
      </c>
      <c r="D1742" s="2" t="s">
        <v>134</v>
      </c>
    </row>
    <row r="1743" ht="14.25" customHeight="1">
      <c r="A1743" s="2">
        <v>333335.0</v>
      </c>
      <c r="B1743" s="2" t="s">
        <v>133</v>
      </c>
      <c r="C1743" s="2">
        <v>3284.0</v>
      </c>
      <c r="D1743" s="2" t="s">
        <v>131</v>
      </c>
    </row>
    <row r="1744" ht="14.25" customHeight="1">
      <c r="A1744" s="2">
        <v>333461.0</v>
      </c>
      <c r="B1744" s="2" t="s">
        <v>133</v>
      </c>
      <c r="C1744" s="2">
        <v>1395.474438</v>
      </c>
      <c r="D1744" s="2" t="s">
        <v>131</v>
      </c>
    </row>
    <row r="1745" ht="14.25" customHeight="1">
      <c r="A1745" s="2">
        <v>333935.0</v>
      </c>
      <c r="B1745" s="2" t="s">
        <v>133</v>
      </c>
      <c r="C1745" s="2">
        <v>2913.990881</v>
      </c>
      <c r="D1745" s="2" t="s">
        <v>135</v>
      </c>
    </row>
    <row r="1746" ht="14.25" customHeight="1">
      <c r="A1746" s="2">
        <v>334562.0</v>
      </c>
      <c r="B1746" s="2" t="s">
        <v>133</v>
      </c>
      <c r="C1746" s="2">
        <v>796.5512994</v>
      </c>
      <c r="D1746" s="2" t="s">
        <v>134</v>
      </c>
    </row>
    <row r="1747" ht="14.25" customHeight="1">
      <c r="A1747" s="2">
        <v>334648.0</v>
      </c>
      <c r="B1747" s="2" t="s">
        <v>133</v>
      </c>
      <c r="C1747" s="2">
        <v>884.6839028</v>
      </c>
      <c r="D1747" s="2" t="s">
        <v>134</v>
      </c>
    </row>
    <row r="1748" ht="14.25" customHeight="1">
      <c r="A1748" s="2">
        <v>334762.0</v>
      </c>
      <c r="B1748" s="2" t="s">
        <v>133</v>
      </c>
      <c r="C1748" s="2">
        <v>2812.0</v>
      </c>
      <c r="D1748" s="2" t="s">
        <v>134</v>
      </c>
    </row>
    <row r="1749" ht="14.25" customHeight="1">
      <c r="A1749" s="2">
        <v>334957.0</v>
      </c>
      <c r="B1749" s="2" t="s">
        <v>133</v>
      </c>
      <c r="C1749" s="2">
        <v>3255.098981</v>
      </c>
      <c r="D1749" s="2" t="s">
        <v>135</v>
      </c>
    </row>
    <row r="1750" ht="14.25" customHeight="1">
      <c r="A1750" s="2">
        <v>335513.0</v>
      </c>
      <c r="B1750" s="2" t="s">
        <v>133</v>
      </c>
      <c r="C1750" s="2">
        <v>2922.594369</v>
      </c>
      <c r="D1750" s="2" t="s">
        <v>131</v>
      </c>
    </row>
    <row r="1751" ht="14.25" customHeight="1">
      <c r="A1751" s="2">
        <v>335857.0</v>
      </c>
      <c r="B1751" s="2" t="s">
        <v>133</v>
      </c>
      <c r="C1751" s="2">
        <v>655.2358968</v>
      </c>
      <c r="D1751" s="2" t="s">
        <v>131</v>
      </c>
    </row>
    <row r="1752" ht="14.25" customHeight="1">
      <c r="A1752" s="2">
        <v>336063.0</v>
      </c>
      <c r="B1752" s="2" t="s">
        <v>130</v>
      </c>
      <c r="C1752" s="2">
        <v>312.0</v>
      </c>
      <c r="D1752" s="2" t="s">
        <v>135</v>
      </c>
    </row>
    <row r="1753" ht="14.25" customHeight="1">
      <c r="A1753" s="2">
        <v>336209.0</v>
      </c>
      <c r="B1753" s="2" t="s">
        <v>133</v>
      </c>
      <c r="C1753" s="2">
        <v>3102.747285</v>
      </c>
      <c r="D1753" s="2" t="s">
        <v>131</v>
      </c>
    </row>
    <row r="1754" ht="14.25" customHeight="1">
      <c r="A1754" s="2">
        <v>336683.0</v>
      </c>
      <c r="B1754" s="2" t="s">
        <v>133</v>
      </c>
      <c r="C1754" s="2">
        <v>574.0</v>
      </c>
      <c r="D1754" s="2" t="s">
        <v>131</v>
      </c>
    </row>
    <row r="1755" ht="14.25" customHeight="1">
      <c r="A1755" s="2">
        <v>336730.0</v>
      </c>
      <c r="B1755" s="2" t="s">
        <v>133</v>
      </c>
      <c r="C1755" s="2">
        <v>2232.02978</v>
      </c>
      <c r="D1755" s="2" t="s">
        <v>134</v>
      </c>
    </row>
    <row r="1756" ht="14.25" customHeight="1">
      <c r="A1756" s="2">
        <v>337345.0</v>
      </c>
      <c r="B1756" s="2" t="s">
        <v>133</v>
      </c>
      <c r="C1756" s="2">
        <v>2731.0</v>
      </c>
      <c r="D1756" s="2" t="s">
        <v>131</v>
      </c>
    </row>
    <row r="1757" ht="14.25" customHeight="1">
      <c r="A1757" s="2">
        <v>337610.0</v>
      </c>
      <c r="B1757" s="2" t="s">
        <v>133</v>
      </c>
      <c r="C1757" s="2">
        <v>3338.0</v>
      </c>
      <c r="D1757" s="2" t="s">
        <v>134</v>
      </c>
    </row>
    <row r="1758" ht="14.25" customHeight="1">
      <c r="A1758" s="2">
        <v>338024.0</v>
      </c>
      <c r="B1758" s="2" t="s">
        <v>133</v>
      </c>
      <c r="C1758" s="2">
        <v>1394.462531</v>
      </c>
      <c r="D1758" s="2" t="s">
        <v>134</v>
      </c>
    </row>
    <row r="1759" ht="14.25" customHeight="1">
      <c r="A1759" s="2">
        <v>338062.0</v>
      </c>
      <c r="B1759" s="2" t="s">
        <v>133</v>
      </c>
      <c r="C1759" s="2">
        <v>2702.150269</v>
      </c>
      <c r="D1759" s="2" t="s">
        <v>134</v>
      </c>
    </row>
    <row r="1760" ht="14.25" customHeight="1">
      <c r="A1760" s="2">
        <v>338573.0</v>
      </c>
      <c r="B1760" s="2" t="s">
        <v>133</v>
      </c>
      <c r="C1760" s="2">
        <v>1728.027159</v>
      </c>
      <c r="D1760" s="2" t="s">
        <v>131</v>
      </c>
    </row>
    <row r="1761" ht="14.25" customHeight="1">
      <c r="A1761" s="2">
        <v>338732.0</v>
      </c>
      <c r="B1761" s="2" t="s">
        <v>133</v>
      </c>
      <c r="C1761" s="2">
        <v>1274.4385</v>
      </c>
      <c r="D1761" s="2" t="s">
        <v>134</v>
      </c>
    </row>
    <row r="1762" ht="14.25" customHeight="1">
      <c r="A1762" s="2">
        <v>338911.0</v>
      </c>
      <c r="B1762" s="2" t="s">
        <v>133</v>
      </c>
      <c r="C1762" s="2">
        <v>413.745265</v>
      </c>
      <c r="D1762" s="2" t="s">
        <v>131</v>
      </c>
    </row>
    <row r="1763" ht="14.25" customHeight="1">
      <c r="A1763" s="2">
        <v>339072.0</v>
      </c>
      <c r="B1763" s="2" t="s">
        <v>130</v>
      </c>
      <c r="C1763" s="2">
        <v>958.0</v>
      </c>
      <c r="D1763" s="2" t="s">
        <v>134</v>
      </c>
    </row>
    <row r="1764" ht="14.25" customHeight="1">
      <c r="A1764" s="2">
        <v>339481.0</v>
      </c>
      <c r="B1764" s="2" t="s">
        <v>133</v>
      </c>
      <c r="C1764" s="2">
        <v>1915.654735</v>
      </c>
      <c r="D1764" s="2" t="s">
        <v>131</v>
      </c>
    </row>
    <row r="1765" ht="14.25" customHeight="1">
      <c r="A1765" s="2">
        <v>339801.0</v>
      </c>
      <c r="B1765" s="2" t="s">
        <v>130</v>
      </c>
      <c r="C1765" s="2">
        <v>3203.251444</v>
      </c>
      <c r="D1765" s="2" t="s">
        <v>135</v>
      </c>
    </row>
    <row r="1766" ht="14.25" customHeight="1">
      <c r="A1766" s="2">
        <v>340293.0</v>
      </c>
      <c r="B1766" s="2" t="s">
        <v>130</v>
      </c>
      <c r="C1766" s="2">
        <v>2670.051743</v>
      </c>
      <c r="D1766" s="2" t="s">
        <v>131</v>
      </c>
    </row>
    <row r="1767" ht="14.25" customHeight="1">
      <c r="A1767" s="2">
        <v>340379.0</v>
      </c>
      <c r="B1767" s="2" t="s">
        <v>133</v>
      </c>
      <c r="C1767" s="2">
        <v>2078.2488</v>
      </c>
      <c r="D1767" s="2" t="s">
        <v>131</v>
      </c>
    </row>
    <row r="1768" ht="14.25" customHeight="1">
      <c r="A1768" s="2">
        <v>340634.0</v>
      </c>
      <c r="B1768" s="2" t="s">
        <v>133</v>
      </c>
      <c r="C1768" s="2">
        <v>549.7045957</v>
      </c>
      <c r="D1768" s="2" t="s">
        <v>134</v>
      </c>
    </row>
    <row r="1769" ht="14.25" customHeight="1">
      <c r="A1769" s="2">
        <v>340693.0</v>
      </c>
      <c r="B1769" s="2" t="s">
        <v>133</v>
      </c>
      <c r="C1769" s="2">
        <v>2018.0</v>
      </c>
      <c r="D1769" s="2" t="s">
        <v>131</v>
      </c>
    </row>
    <row r="1770" ht="14.25" customHeight="1">
      <c r="A1770" s="2">
        <v>340998.0</v>
      </c>
      <c r="B1770" s="2" t="s">
        <v>130</v>
      </c>
      <c r="C1770" s="2">
        <v>492.24</v>
      </c>
      <c r="D1770" s="2" t="s">
        <v>134</v>
      </c>
    </row>
    <row r="1771" ht="14.25" customHeight="1">
      <c r="A1771" s="2">
        <v>341040.0</v>
      </c>
      <c r="B1771" s="2" t="s">
        <v>130</v>
      </c>
      <c r="C1771" s="2">
        <v>3465.0</v>
      </c>
      <c r="D1771" s="2" t="s">
        <v>134</v>
      </c>
    </row>
    <row r="1772" ht="14.25" customHeight="1">
      <c r="A1772" s="2">
        <v>341082.0</v>
      </c>
      <c r="B1772" s="2" t="s">
        <v>130</v>
      </c>
      <c r="C1772" s="2">
        <v>1978.779296</v>
      </c>
      <c r="D1772" s="2" t="s">
        <v>134</v>
      </c>
    </row>
    <row r="1773" ht="14.25" customHeight="1">
      <c r="A1773" s="2">
        <v>341484.0</v>
      </c>
      <c r="B1773" s="2" t="s">
        <v>130</v>
      </c>
      <c r="C1773" s="2">
        <v>3007.71</v>
      </c>
      <c r="D1773" s="2" t="s">
        <v>134</v>
      </c>
    </row>
    <row r="1774" ht="14.25" customHeight="1">
      <c r="A1774" s="2">
        <v>341485.0</v>
      </c>
      <c r="B1774" s="2" t="s">
        <v>133</v>
      </c>
      <c r="C1774" s="2">
        <v>3102.024469</v>
      </c>
      <c r="D1774" s="2" t="s">
        <v>131</v>
      </c>
    </row>
    <row r="1775" ht="14.25" customHeight="1">
      <c r="A1775" s="2">
        <v>341509.0</v>
      </c>
      <c r="B1775" s="2" t="s">
        <v>133</v>
      </c>
      <c r="C1775" s="2">
        <v>3744.669576</v>
      </c>
      <c r="D1775" s="2" t="s">
        <v>135</v>
      </c>
    </row>
    <row r="1776" ht="14.25" customHeight="1">
      <c r="A1776" s="2">
        <v>341561.0</v>
      </c>
      <c r="B1776" s="2" t="s">
        <v>133</v>
      </c>
      <c r="C1776" s="2">
        <v>3170.099566</v>
      </c>
      <c r="D1776" s="2" t="s">
        <v>131</v>
      </c>
    </row>
    <row r="1777" ht="14.25" customHeight="1">
      <c r="A1777" s="2">
        <v>341837.0</v>
      </c>
      <c r="B1777" s="2" t="s">
        <v>133</v>
      </c>
      <c r="C1777" s="2">
        <v>2984.397095</v>
      </c>
      <c r="D1777" s="2" t="s">
        <v>131</v>
      </c>
    </row>
    <row r="1778" ht="14.25" customHeight="1">
      <c r="A1778" s="2">
        <v>342582.0</v>
      </c>
      <c r="B1778" s="2" t="s">
        <v>130</v>
      </c>
      <c r="C1778" s="2">
        <v>331.0</v>
      </c>
      <c r="D1778" s="2" t="s">
        <v>134</v>
      </c>
    </row>
    <row r="1779" ht="14.25" customHeight="1">
      <c r="A1779" s="2">
        <v>342976.0</v>
      </c>
      <c r="B1779" s="2" t="s">
        <v>133</v>
      </c>
      <c r="C1779" s="2">
        <v>2439.560291</v>
      </c>
      <c r="D1779" s="2" t="s">
        <v>134</v>
      </c>
    </row>
    <row r="1780" ht="14.25" customHeight="1">
      <c r="A1780" s="2">
        <v>343167.0</v>
      </c>
      <c r="B1780" s="2" t="s">
        <v>130</v>
      </c>
      <c r="C1780" s="2">
        <v>485.0</v>
      </c>
      <c r="D1780" s="2" t="s">
        <v>131</v>
      </c>
    </row>
    <row r="1781" ht="14.25" customHeight="1">
      <c r="A1781" s="2">
        <v>343350.0</v>
      </c>
      <c r="B1781" s="2" t="s">
        <v>130</v>
      </c>
      <c r="C1781" s="2">
        <v>2180.853832</v>
      </c>
      <c r="D1781" s="2" t="s">
        <v>134</v>
      </c>
    </row>
    <row r="1782" ht="14.25" customHeight="1">
      <c r="A1782" s="2">
        <v>343481.0</v>
      </c>
      <c r="B1782" s="2" t="s">
        <v>133</v>
      </c>
      <c r="C1782" s="2">
        <v>2076.447112</v>
      </c>
      <c r="D1782" s="2" t="s">
        <v>131</v>
      </c>
    </row>
    <row r="1783" ht="14.25" customHeight="1">
      <c r="A1783" s="2">
        <v>343646.0</v>
      </c>
      <c r="B1783" s="2" t="s">
        <v>133</v>
      </c>
      <c r="C1783" s="2">
        <v>2387.524807</v>
      </c>
      <c r="D1783" s="2" t="s">
        <v>134</v>
      </c>
    </row>
    <row r="1784" ht="14.25" customHeight="1">
      <c r="A1784" s="2">
        <v>344098.0</v>
      </c>
      <c r="B1784" s="2" t="s">
        <v>133</v>
      </c>
      <c r="C1784" s="2">
        <v>2069.03872</v>
      </c>
      <c r="D1784" s="2" t="s">
        <v>134</v>
      </c>
    </row>
    <row r="1785" ht="14.25" customHeight="1">
      <c r="A1785" s="2">
        <v>344194.0</v>
      </c>
      <c r="B1785" s="2" t="s">
        <v>133</v>
      </c>
      <c r="C1785" s="2">
        <v>2306.386432</v>
      </c>
      <c r="D1785" s="2" t="s">
        <v>134</v>
      </c>
    </row>
    <row r="1786" ht="14.25" customHeight="1">
      <c r="A1786" s="2">
        <v>344308.0</v>
      </c>
      <c r="B1786" s="2" t="s">
        <v>133</v>
      </c>
      <c r="C1786" s="2">
        <v>662.3084711</v>
      </c>
      <c r="D1786" s="2" t="s">
        <v>134</v>
      </c>
    </row>
    <row r="1787" ht="14.25" customHeight="1">
      <c r="A1787" s="2">
        <v>344360.0</v>
      </c>
      <c r="B1787" s="2" t="s">
        <v>133</v>
      </c>
      <c r="C1787" s="2">
        <v>2244.083511</v>
      </c>
      <c r="D1787" s="2" t="s">
        <v>134</v>
      </c>
    </row>
    <row r="1788" ht="14.25" customHeight="1">
      <c r="A1788" s="2">
        <v>344461.0</v>
      </c>
      <c r="B1788" s="2" t="s">
        <v>133</v>
      </c>
      <c r="C1788" s="2">
        <v>1701.672915</v>
      </c>
      <c r="D1788" s="2" t="s">
        <v>131</v>
      </c>
    </row>
    <row r="1789" ht="14.25" customHeight="1">
      <c r="A1789" s="2">
        <v>344820.0</v>
      </c>
      <c r="B1789" s="2" t="s">
        <v>130</v>
      </c>
      <c r="C1789" s="2">
        <v>2978.025829</v>
      </c>
      <c r="D1789" s="2" t="s">
        <v>134</v>
      </c>
    </row>
    <row r="1790" ht="14.25" customHeight="1">
      <c r="A1790" s="2">
        <v>345158.0</v>
      </c>
      <c r="B1790" s="2" t="s">
        <v>133</v>
      </c>
      <c r="C1790" s="2">
        <v>281.4962378</v>
      </c>
      <c r="D1790" s="2" t="s">
        <v>134</v>
      </c>
    </row>
    <row r="1791" ht="14.25" customHeight="1">
      <c r="A1791" s="2">
        <v>345220.0</v>
      </c>
      <c r="B1791" s="2" t="s">
        <v>133</v>
      </c>
      <c r="C1791" s="2">
        <v>470.5742803</v>
      </c>
      <c r="D1791" s="2" t="s">
        <v>134</v>
      </c>
    </row>
    <row r="1792" ht="14.25" customHeight="1">
      <c r="A1792" s="2">
        <v>345682.0</v>
      </c>
      <c r="B1792" s="2" t="s">
        <v>133</v>
      </c>
      <c r="C1792" s="2">
        <v>452.7179693</v>
      </c>
      <c r="D1792" s="2" t="s">
        <v>134</v>
      </c>
    </row>
    <row r="1793" ht="14.25" customHeight="1">
      <c r="A1793" s="2">
        <v>345817.0</v>
      </c>
      <c r="B1793" s="2" t="s">
        <v>133</v>
      </c>
      <c r="C1793" s="2">
        <v>2153.684401</v>
      </c>
      <c r="D1793" s="2" t="s">
        <v>131</v>
      </c>
    </row>
    <row r="1794" ht="14.25" customHeight="1">
      <c r="A1794" s="2">
        <v>345956.0</v>
      </c>
      <c r="B1794" s="2" t="s">
        <v>133</v>
      </c>
      <c r="C1794" s="2">
        <v>2449.479406</v>
      </c>
      <c r="D1794" s="2" t="s">
        <v>134</v>
      </c>
    </row>
    <row r="1795" ht="14.25" customHeight="1">
      <c r="A1795" s="2">
        <v>345961.0</v>
      </c>
      <c r="B1795" s="2" t="s">
        <v>133</v>
      </c>
      <c r="C1795" s="2">
        <v>297.9764987</v>
      </c>
      <c r="D1795" s="2" t="s">
        <v>135</v>
      </c>
    </row>
    <row r="1796" ht="14.25" customHeight="1">
      <c r="A1796" s="2">
        <v>346152.0</v>
      </c>
      <c r="B1796" s="2" t="s">
        <v>130</v>
      </c>
      <c r="C1796" s="2">
        <v>3156.99</v>
      </c>
      <c r="D1796" s="2" t="s">
        <v>134</v>
      </c>
    </row>
    <row r="1797" ht="14.25" customHeight="1">
      <c r="A1797" s="2">
        <v>346390.0</v>
      </c>
      <c r="B1797" s="2" t="s">
        <v>133</v>
      </c>
      <c r="C1797" s="2">
        <v>1750.612836</v>
      </c>
      <c r="D1797" s="2" t="s">
        <v>134</v>
      </c>
    </row>
    <row r="1798" ht="14.25" customHeight="1">
      <c r="A1798" s="2">
        <v>346572.0</v>
      </c>
      <c r="B1798" s="2" t="s">
        <v>130</v>
      </c>
      <c r="C1798" s="2">
        <v>567.49</v>
      </c>
      <c r="D1798" s="2" t="s">
        <v>134</v>
      </c>
    </row>
    <row r="1799" ht="14.25" customHeight="1">
      <c r="A1799" s="2">
        <v>346579.0</v>
      </c>
      <c r="B1799" s="2" t="s">
        <v>133</v>
      </c>
      <c r="C1799" s="2">
        <v>792.279802</v>
      </c>
      <c r="D1799" s="2" t="s">
        <v>131</v>
      </c>
    </row>
    <row r="1800" ht="14.25" customHeight="1">
      <c r="A1800" s="2">
        <v>346700.0</v>
      </c>
      <c r="B1800" s="2" t="s">
        <v>133</v>
      </c>
      <c r="C1800" s="2">
        <v>1539.876446</v>
      </c>
      <c r="D1800" s="2" t="s">
        <v>134</v>
      </c>
    </row>
    <row r="1801" ht="14.25" customHeight="1">
      <c r="A1801" s="2">
        <v>347527.0</v>
      </c>
      <c r="B1801" s="2" t="s">
        <v>133</v>
      </c>
      <c r="C1801" s="2">
        <v>3836.652164</v>
      </c>
      <c r="D1801" s="2" t="s">
        <v>131</v>
      </c>
    </row>
    <row r="1802" ht="14.25" customHeight="1">
      <c r="A1802" s="2">
        <v>347773.0</v>
      </c>
      <c r="B1802" s="2" t="s">
        <v>133</v>
      </c>
      <c r="C1802" s="2">
        <v>1356.083553</v>
      </c>
      <c r="D1802" s="2" t="s">
        <v>131</v>
      </c>
    </row>
    <row r="1803" ht="14.25" customHeight="1">
      <c r="A1803" s="2">
        <v>348165.0</v>
      </c>
      <c r="B1803" s="2" t="s">
        <v>130</v>
      </c>
      <c r="C1803" s="2">
        <v>3567.34</v>
      </c>
      <c r="D1803" s="2" t="s">
        <v>131</v>
      </c>
    </row>
    <row r="1804" ht="14.25" customHeight="1">
      <c r="A1804" s="2">
        <v>348218.0</v>
      </c>
      <c r="B1804" s="2" t="s">
        <v>133</v>
      </c>
      <c r="C1804" s="2">
        <v>3362.832316</v>
      </c>
      <c r="D1804" s="2" t="s">
        <v>134</v>
      </c>
    </row>
    <row r="1805" ht="14.25" customHeight="1">
      <c r="A1805" s="2">
        <v>348655.0</v>
      </c>
      <c r="B1805" s="2" t="s">
        <v>133</v>
      </c>
      <c r="C1805" s="2">
        <v>887.7334973</v>
      </c>
      <c r="D1805" s="2" t="s">
        <v>131</v>
      </c>
    </row>
    <row r="1806" ht="14.25" customHeight="1">
      <c r="A1806" s="2">
        <v>348761.0</v>
      </c>
      <c r="B1806" s="2" t="s">
        <v>133</v>
      </c>
      <c r="C1806" s="2">
        <v>2322.0</v>
      </c>
      <c r="D1806" s="2" t="s">
        <v>135</v>
      </c>
    </row>
    <row r="1807" ht="14.25" customHeight="1">
      <c r="A1807" s="2">
        <v>348873.0</v>
      </c>
      <c r="B1807" s="2" t="s">
        <v>130</v>
      </c>
      <c r="C1807" s="2">
        <v>1956.63</v>
      </c>
      <c r="D1807" s="2" t="s">
        <v>135</v>
      </c>
    </row>
    <row r="1808" ht="14.25" customHeight="1">
      <c r="A1808" s="2">
        <v>348942.0</v>
      </c>
      <c r="B1808" s="2" t="s">
        <v>130</v>
      </c>
      <c r="C1808" s="2">
        <v>886.9124657</v>
      </c>
      <c r="D1808" s="2" t="s">
        <v>134</v>
      </c>
    </row>
    <row r="1809" ht="14.25" customHeight="1">
      <c r="A1809" s="2">
        <v>349160.0</v>
      </c>
      <c r="B1809" s="2" t="s">
        <v>133</v>
      </c>
      <c r="C1809" s="2">
        <v>3674.441746</v>
      </c>
      <c r="D1809" s="2" t="s">
        <v>134</v>
      </c>
    </row>
    <row r="1810" ht="14.25" customHeight="1">
      <c r="A1810" s="2">
        <v>349239.0</v>
      </c>
      <c r="B1810" s="2" t="s">
        <v>130</v>
      </c>
      <c r="C1810" s="2">
        <v>855.0</v>
      </c>
      <c r="D1810" s="2" t="s">
        <v>131</v>
      </c>
    </row>
    <row r="1811" ht="14.25" customHeight="1">
      <c r="A1811" s="2">
        <v>349970.0</v>
      </c>
      <c r="B1811" s="2" t="s">
        <v>133</v>
      </c>
      <c r="C1811" s="2">
        <v>3231.436202</v>
      </c>
      <c r="D1811" s="2" t="s">
        <v>134</v>
      </c>
    </row>
    <row r="1812" ht="14.25" customHeight="1">
      <c r="A1812" s="2">
        <v>350127.0</v>
      </c>
      <c r="B1812" s="2" t="s">
        <v>130</v>
      </c>
      <c r="C1812" s="2">
        <v>897.0</v>
      </c>
      <c r="D1812" s="2" t="s">
        <v>131</v>
      </c>
    </row>
    <row r="1813" ht="14.25" customHeight="1">
      <c r="A1813" s="2">
        <v>350351.0</v>
      </c>
      <c r="B1813" s="2" t="s">
        <v>133</v>
      </c>
      <c r="C1813" s="2">
        <v>977.5932338</v>
      </c>
      <c r="D1813" s="2" t="s">
        <v>131</v>
      </c>
    </row>
    <row r="1814" ht="14.25" customHeight="1">
      <c r="A1814" s="2">
        <v>350898.0</v>
      </c>
      <c r="B1814" s="2" t="s">
        <v>130</v>
      </c>
      <c r="C1814" s="2">
        <v>1599.973144</v>
      </c>
      <c r="D1814" s="2" t="s">
        <v>134</v>
      </c>
    </row>
    <row r="1815" ht="14.25" customHeight="1">
      <c r="A1815" s="2">
        <v>350908.0</v>
      </c>
      <c r="B1815" s="2" t="s">
        <v>133</v>
      </c>
      <c r="C1815" s="2">
        <v>1592.91977</v>
      </c>
      <c r="D1815" s="2" t="s">
        <v>134</v>
      </c>
    </row>
    <row r="1816" ht="14.25" customHeight="1">
      <c r="A1816" s="2">
        <v>350939.0</v>
      </c>
      <c r="B1816" s="2" t="s">
        <v>133</v>
      </c>
      <c r="C1816" s="2">
        <v>2391.527067</v>
      </c>
      <c r="D1816" s="2" t="s">
        <v>131</v>
      </c>
    </row>
    <row r="1817" ht="14.25" customHeight="1">
      <c r="A1817" s="2">
        <v>351015.0</v>
      </c>
      <c r="B1817" s="2" t="s">
        <v>130</v>
      </c>
      <c r="C1817" s="2">
        <v>531.0</v>
      </c>
      <c r="D1817" s="2" t="s">
        <v>135</v>
      </c>
    </row>
    <row r="1818" ht="14.25" customHeight="1">
      <c r="A1818" s="2">
        <v>351175.0</v>
      </c>
      <c r="B1818" s="2" t="s">
        <v>133</v>
      </c>
      <c r="C1818" s="2">
        <v>3702.862137</v>
      </c>
      <c r="D1818" s="2" t="s">
        <v>131</v>
      </c>
    </row>
    <row r="1819" ht="14.25" customHeight="1">
      <c r="A1819" s="2">
        <v>351312.0</v>
      </c>
      <c r="B1819" s="2" t="s">
        <v>130</v>
      </c>
      <c r="C1819" s="2">
        <v>3535.66733</v>
      </c>
      <c r="D1819" s="2" t="s">
        <v>134</v>
      </c>
    </row>
    <row r="1820" ht="14.25" customHeight="1">
      <c r="A1820" s="2">
        <v>351704.0</v>
      </c>
      <c r="B1820" s="2" t="s">
        <v>133</v>
      </c>
      <c r="C1820" s="2">
        <v>519.0</v>
      </c>
      <c r="D1820" s="2" t="s">
        <v>134</v>
      </c>
    </row>
    <row r="1821" ht="14.25" customHeight="1">
      <c r="A1821" s="2">
        <v>351766.0</v>
      </c>
      <c r="B1821" s="2" t="s">
        <v>133</v>
      </c>
      <c r="C1821" s="2">
        <v>534.3563432</v>
      </c>
      <c r="D1821" s="2" t="s">
        <v>134</v>
      </c>
    </row>
    <row r="1822" ht="14.25" customHeight="1">
      <c r="A1822" s="2">
        <v>351941.0</v>
      </c>
      <c r="B1822" s="2" t="s">
        <v>133</v>
      </c>
      <c r="C1822" s="2">
        <v>2367.0</v>
      </c>
      <c r="D1822" s="2" t="s">
        <v>131</v>
      </c>
    </row>
    <row r="1823" ht="14.25" customHeight="1">
      <c r="A1823" s="2">
        <v>352039.0</v>
      </c>
      <c r="B1823" s="2" t="s">
        <v>133</v>
      </c>
      <c r="C1823" s="2">
        <v>2877.248488</v>
      </c>
      <c r="D1823" s="2" t="s">
        <v>131</v>
      </c>
    </row>
    <row r="1824" ht="14.25" customHeight="1">
      <c r="A1824" s="2">
        <v>352117.0</v>
      </c>
      <c r="B1824" s="2" t="s">
        <v>133</v>
      </c>
      <c r="C1824" s="2">
        <v>2978.03592</v>
      </c>
      <c r="D1824" s="2" t="s">
        <v>131</v>
      </c>
    </row>
    <row r="1825" ht="14.25" customHeight="1">
      <c r="A1825" s="2">
        <v>352215.0</v>
      </c>
      <c r="B1825" s="2" t="s">
        <v>130</v>
      </c>
      <c r="C1825" s="2">
        <v>1773.52894</v>
      </c>
      <c r="D1825" s="2" t="s">
        <v>131</v>
      </c>
    </row>
    <row r="1826" ht="14.25" customHeight="1">
      <c r="A1826" s="2">
        <v>352341.0</v>
      </c>
      <c r="B1826" s="2" t="s">
        <v>130</v>
      </c>
      <c r="C1826" s="2">
        <v>289.8556595</v>
      </c>
      <c r="D1826" s="2" t="s">
        <v>131</v>
      </c>
    </row>
    <row r="1827" ht="14.25" customHeight="1">
      <c r="A1827" s="2">
        <v>352730.0</v>
      </c>
      <c r="B1827" s="2" t="s">
        <v>133</v>
      </c>
      <c r="C1827" s="2">
        <v>3185.592268</v>
      </c>
      <c r="D1827" s="2" t="s">
        <v>134</v>
      </c>
    </row>
    <row r="1828" ht="14.25" customHeight="1">
      <c r="A1828" s="2">
        <v>352877.0</v>
      </c>
      <c r="B1828" s="2" t="s">
        <v>133</v>
      </c>
      <c r="C1828" s="2">
        <v>3427.0</v>
      </c>
      <c r="D1828" s="2" t="s">
        <v>135</v>
      </c>
    </row>
    <row r="1829" ht="14.25" customHeight="1">
      <c r="A1829" s="2">
        <v>352911.0</v>
      </c>
      <c r="B1829" s="2" t="s">
        <v>130</v>
      </c>
      <c r="C1829" s="2">
        <v>1464.92</v>
      </c>
      <c r="D1829" s="2" t="s">
        <v>131</v>
      </c>
    </row>
    <row r="1830" ht="14.25" customHeight="1">
      <c r="A1830" s="2">
        <v>352916.0</v>
      </c>
      <c r="B1830" s="2" t="s">
        <v>133</v>
      </c>
      <c r="C1830" s="2">
        <v>483.0</v>
      </c>
      <c r="D1830" s="2" t="s">
        <v>134</v>
      </c>
    </row>
    <row r="1831" ht="14.25" customHeight="1">
      <c r="A1831" s="2">
        <v>353006.0</v>
      </c>
      <c r="B1831" s="2" t="s">
        <v>133</v>
      </c>
      <c r="C1831" s="2">
        <v>263.0</v>
      </c>
      <c r="D1831" s="2" t="s">
        <v>134</v>
      </c>
    </row>
    <row r="1832" ht="14.25" customHeight="1">
      <c r="A1832" s="2">
        <v>353120.0</v>
      </c>
      <c r="B1832" s="2" t="s">
        <v>133</v>
      </c>
      <c r="C1832" s="2">
        <v>669.2679299</v>
      </c>
      <c r="D1832" s="2" t="s">
        <v>134</v>
      </c>
    </row>
    <row r="1833" ht="14.25" customHeight="1">
      <c r="A1833" s="2">
        <v>353802.0</v>
      </c>
      <c r="B1833" s="2" t="s">
        <v>130</v>
      </c>
      <c r="C1833" s="2">
        <v>1560.172235</v>
      </c>
      <c r="D1833" s="2" t="s">
        <v>134</v>
      </c>
    </row>
    <row r="1834" ht="14.25" customHeight="1">
      <c r="A1834" s="2">
        <v>353911.0</v>
      </c>
      <c r="B1834" s="2" t="s">
        <v>133</v>
      </c>
      <c r="C1834" s="2">
        <v>2153.0</v>
      </c>
      <c r="D1834" s="2" t="s">
        <v>131</v>
      </c>
    </row>
    <row r="1835" ht="14.25" customHeight="1">
      <c r="A1835" s="2">
        <v>354005.0</v>
      </c>
      <c r="B1835" s="2" t="s">
        <v>133</v>
      </c>
      <c r="C1835" s="2">
        <v>970.5343663</v>
      </c>
      <c r="D1835" s="2" t="s">
        <v>131</v>
      </c>
    </row>
    <row r="1836" ht="14.25" customHeight="1">
      <c r="A1836" s="2">
        <v>354008.0</v>
      </c>
      <c r="B1836" s="2" t="s">
        <v>133</v>
      </c>
      <c r="C1836" s="2">
        <v>750.0</v>
      </c>
      <c r="D1836" s="2" t="s">
        <v>134</v>
      </c>
    </row>
    <row r="1837" ht="14.25" customHeight="1">
      <c r="A1837" s="2">
        <v>354195.0</v>
      </c>
      <c r="B1837" s="2" t="s">
        <v>130</v>
      </c>
      <c r="C1837" s="2">
        <v>2036.215154</v>
      </c>
      <c r="D1837" s="2" t="s">
        <v>131</v>
      </c>
    </row>
    <row r="1838" ht="14.25" customHeight="1">
      <c r="A1838" s="2">
        <v>354298.0</v>
      </c>
      <c r="B1838" s="2" t="s">
        <v>133</v>
      </c>
      <c r="C1838" s="2">
        <v>2022.159718</v>
      </c>
      <c r="D1838" s="2" t="s">
        <v>134</v>
      </c>
    </row>
    <row r="1839" ht="14.25" customHeight="1">
      <c r="A1839" s="2">
        <v>354423.0</v>
      </c>
      <c r="B1839" s="2" t="s">
        <v>130</v>
      </c>
      <c r="C1839" s="2">
        <v>1026.810418</v>
      </c>
      <c r="D1839" s="2" t="s">
        <v>131</v>
      </c>
    </row>
    <row r="1840" ht="14.25" customHeight="1">
      <c r="A1840" s="2">
        <v>354469.0</v>
      </c>
      <c r="B1840" s="2" t="s">
        <v>133</v>
      </c>
      <c r="C1840" s="2">
        <v>1077.0</v>
      </c>
      <c r="D1840" s="2" t="s">
        <v>131</v>
      </c>
    </row>
    <row r="1841" ht="14.25" customHeight="1">
      <c r="A1841" s="2">
        <v>354472.0</v>
      </c>
      <c r="B1841" s="2" t="s">
        <v>133</v>
      </c>
      <c r="C1841" s="2">
        <v>3366.0</v>
      </c>
      <c r="D1841" s="2" t="s">
        <v>134</v>
      </c>
    </row>
    <row r="1842" ht="14.25" customHeight="1">
      <c r="A1842" s="2">
        <v>354545.0</v>
      </c>
      <c r="B1842" s="2" t="s">
        <v>133</v>
      </c>
      <c r="C1842" s="2">
        <v>3645.189996</v>
      </c>
      <c r="D1842" s="2" t="s">
        <v>131</v>
      </c>
    </row>
    <row r="1843" ht="14.25" customHeight="1">
      <c r="A1843" s="2">
        <v>354572.0</v>
      </c>
      <c r="B1843" s="2" t="s">
        <v>133</v>
      </c>
      <c r="C1843" s="2">
        <v>2232.903219</v>
      </c>
      <c r="D1843" s="2" t="s">
        <v>134</v>
      </c>
    </row>
    <row r="1844" ht="14.25" customHeight="1">
      <c r="A1844" s="2">
        <v>354666.0</v>
      </c>
      <c r="B1844" s="2" t="s">
        <v>130</v>
      </c>
      <c r="C1844" s="2">
        <v>1031.251101</v>
      </c>
      <c r="D1844" s="2" t="s">
        <v>134</v>
      </c>
    </row>
    <row r="1845" ht="14.25" customHeight="1">
      <c r="A1845" s="2">
        <v>354817.0</v>
      </c>
      <c r="B1845" s="2" t="s">
        <v>133</v>
      </c>
      <c r="C1845" s="2">
        <v>3425.664619</v>
      </c>
      <c r="D1845" s="2" t="s">
        <v>131</v>
      </c>
    </row>
    <row r="1846" ht="14.25" customHeight="1">
      <c r="A1846" s="2">
        <v>354943.0</v>
      </c>
      <c r="B1846" s="2" t="s">
        <v>133</v>
      </c>
      <c r="C1846" s="2">
        <v>3448.0</v>
      </c>
      <c r="D1846" s="2" t="s">
        <v>131</v>
      </c>
    </row>
    <row r="1847" ht="14.25" customHeight="1">
      <c r="A1847" s="2">
        <v>355281.0</v>
      </c>
      <c r="B1847" s="2" t="s">
        <v>130</v>
      </c>
      <c r="C1847" s="2">
        <v>1614.664692</v>
      </c>
      <c r="D1847" s="2" t="s">
        <v>131</v>
      </c>
    </row>
    <row r="1848" ht="14.25" customHeight="1">
      <c r="A1848" s="2">
        <v>356421.0</v>
      </c>
      <c r="B1848" s="2" t="s">
        <v>130</v>
      </c>
      <c r="C1848" s="2">
        <v>2695.99</v>
      </c>
      <c r="D1848" s="2" t="s">
        <v>131</v>
      </c>
    </row>
    <row r="1849" ht="14.25" customHeight="1">
      <c r="A1849" s="2">
        <v>356597.0</v>
      </c>
      <c r="B1849" s="2" t="s">
        <v>133</v>
      </c>
      <c r="C1849" s="2">
        <v>2296.0</v>
      </c>
      <c r="D1849" s="2" t="s">
        <v>131</v>
      </c>
    </row>
    <row r="1850" ht="14.25" customHeight="1">
      <c r="A1850" s="2">
        <v>356664.0</v>
      </c>
      <c r="B1850" s="2" t="s">
        <v>130</v>
      </c>
      <c r="C1850" s="2">
        <v>2850.819676</v>
      </c>
      <c r="D1850" s="2" t="s">
        <v>134</v>
      </c>
    </row>
    <row r="1851" ht="14.25" customHeight="1">
      <c r="A1851" s="2">
        <v>357132.0</v>
      </c>
      <c r="B1851" s="2" t="s">
        <v>130</v>
      </c>
      <c r="C1851" s="2">
        <v>372.3358193</v>
      </c>
      <c r="D1851" s="2" t="s">
        <v>134</v>
      </c>
    </row>
    <row r="1852" ht="14.25" customHeight="1">
      <c r="A1852" s="2">
        <v>357309.0</v>
      </c>
      <c r="B1852" s="2" t="s">
        <v>130</v>
      </c>
      <c r="C1852" s="2">
        <v>1790.772348</v>
      </c>
      <c r="D1852" s="2" t="s">
        <v>131</v>
      </c>
    </row>
    <row r="1853" ht="14.25" customHeight="1">
      <c r="A1853" s="2">
        <v>357366.0</v>
      </c>
      <c r="B1853" s="2" t="s">
        <v>130</v>
      </c>
      <c r="C1853" s="2">
        <v>3497.73</v>
      </c>
      <c r="D1853" s="2" t="s">
        <v>134</v>
      </c>
    </row>
    <row r="1854" ht="14.25" customHeight="1">
      <c r="A1854" s="2">
        <v>357659.0</v>
      </c>
      <c r="B1854" s="2" t="s">
        <v>133</v>
      </c>
      <c r="C1854" s="2">
        <v>3399.0</v>
      </c>
      <c r="D1854" s="2" t="s">
        <v>131</v>
      </c>
    </row>
    <row r="1855" ht="14.25" customHeight="1">
      <c r="A1855" s="2">
        <v>357850.0</v>
      </c>
      <c r="B1855" s="2" t="s">
        <v>133</v>
      </c>
      <c r="C1855" s="2">
        <v>3037.876869</v>
      </c>
      <c r="D1855" s="2" t="s">
        <v>134</v>
      </c>
    </row>
    <row r="1856" ht="14.25" customHeight="1">
      <c r="A1856" s="2">
        <v>358164.0</v>
      </c>
      <c r="B1856" s="2" t="s">
        <v>130</v>
      </c>
      <c r="C1856" s="2">
        <v>664.0</v>
      </c>
      <c r="D1856" s="2" t="s">
        <v>134</v>
      </c>
    </row>
    <row r="1857" ht="14.25" customHeight="1">
      <c r="A1857" s="2">
        <v>358204.0</v>
      </c>
      <c r="B1857" s="2" t="s">
        <v>133</v>
      </c>
      <c r="C1857" s="2">
        <v>2964.0</v>
      </c>
      <c r="D1857" s="2" t="s">
        <v>134</v>
      </c>
    </row>
    <row r="1858" ht="14.25" customHeight="1">
      <c r="A1858" s="2">
        <v>358782.0</v>
      </c>
      <c r="B1858" s="2" t="s">
        <v>130</v>
      </c>
      <c r="C1858" s="2">
        <v>2654.41</v>
      </c>
      <c r="D1858" s="2" t="s">
        <v>134</v>
      </c>
    </row>
    <row r="1859" ht="14.25" customHeight="1">
      <c r="A1859" s="2">
        <v>358816.0</v>
      </c>
      <c r="B1859" s="2" t="s">
        <v>133</v>
      </c>
      <c r="C1859" s="2">
        <v>3285.296335</v>
      </c>
      <c r="D1859" s="2" t="s">
        <v>134</v>
      </c>
    </row>
    <row r="1860" ht="14.25" customHeight="1">
      <c r="A1860" s="2">
        <v>358993.0</v>
      </c>
      <c r="B1860" s="2" t="s">
        <v>133</v>
      </c>
      <c r="C1860" s="2">
        <v>1780.0</v>
      </c>
      <c r="D1860" s="2" t="s">
        <v>131</v>
      </c>
    </row>
    <row r="1861" ht="14.25" customHeight="1">
      <c r="A1861" s="2">
        <v>359290.0</v>
      </c>
      <c r="B1861" s="2" t="s">
        <v>133</v>
      </c>
      <c r="C1861" s="2">
        <v>580.7452434</v>
      </c>
      <c r="D1861" s="2" t="s">
        <v>134</v>
      </c>
    </row>
    <row r="1862" ht="14.25" customHeight="1">
      <c r="A1862" s="2">
        <v>359449.0</v>
      </c>
      <c r="B1862" s="2" t="s">
        <v>133</v>
      </c>
      <c r="C1862" s="2">
        <v>292.3955971</v>
      </c>
      <c r="D1862" s="2" t="s">
        <v>131</v>
      </c>
    </row>
    <row r="1863" ht="14.25" customHeight="1">
      <c r="A1863" s="2">
        <v>359481.0</v>
      </c>
      <c r="B1863" s="2" t="s">
        <v>130</v>
      </c>
      <c r="C1863" s="2">
        <v>1368.0</v>
      </c>
      <c r="D1863" s="2" t="s">
        <v>131</v>
      </c>
    </row>
    <row r="1864" ht="14.25" customHeight="1">
      <c r="A1864" s="2">
        <v>359506.0</v>
      </c>
      <c r="B1864" s="2" t="s">
        <v>133</v>
      </c>
      <c r="C1864" s="2">
        <v>1114.120285</v>
      </c>
      <c r="D1864" s="2" t="s">
        <v>134</v>
      </c>
    </row>
    <row r="1865" ht="14.25" customHeight="1">
      <c r="A1865" s="2">
        <v>359948.0</v>
      </c>
      <c r="B1865" s="2" t="s">
        <v>133</v>
      </c>
      <c r="C1865" s="2">
        <v>1457.820773</v>
      </c>
      <c r="D1865" s="2" t="s">
        <v>134</v>
      </c>
    </row>
    <row r="1866" ht="14.25" customHeight="1">
      <c r="A1866" s="2">
        <v>360204.0</v>
      </c>
      <c r="B1866" s="2" t="s">
        <v>130</v>
      </c>
      <c r="C1866" s="2">
        <v>2626.689528</v>
      </c>
      <c r="D1866" s="2" t="s">
        <v>134</v>
      </c>
    </row>
    <row r="1867" ht="14.25" customHeight="1">
      <c r="A1867" s="2">
        <v>360530.0</v>
      </c>
      <c r="B1867" s="2" t="s">
        <v>133</v>
      </c>
      <c r="C1867" s="2">
        <v>2930.908449</v>
      </c>
      <c r="D1867" s="2" t="s">
        <v>134</v>
      </c>
    </row>
    <row r="1868" ht="14.25" customHeight="1">
      <c r="A1868" s="2">
        <v>360541.0</v>
      </c>
      <c r="B1868" s="2" t="s">
        <v>133</v>
      </c>
      <c r="C1868" s="2">
        <v>2427.04999</v>
      </c>
      <c r="D1868" s="2" t="s">
        <v>131</v>
      </c>
    </row>
    <row r="1869" ht="14.25" customHeight="1">
      <c r="A1869" s="2">
        <v>360579.0</v>
      </c>
      <c r="B1869" s="2" t="s">
        <v>130</v>
      </c>
      <c r="C1869" s="2">
        <v>1873.506457</v>
      </c>
      <c r="D1869" s="2" t="s">
        <v>131</v>
      </c>
    </row>
    <row r="1870" ht="14.25" customHeight="1">
      <c r="A1870" s="2">
        <v>360726.0</v>
      </c>
      <c r="B1870" s="2" t="s">
        <v>130</v>
      </c>
      <c r="C1870" s="2">
        <v>2661.025457</v>
      </c>
      <c r="D1870" s="2" t="s">
        <v>134</v>
      </c>
    </row>
    <row r="1871" ht="14.25" customHeight="1">
      <c r="A1871" s="2">
        <v>360864.0</v>
      </c>
      <c r="B1871" s="2" t="s">
        <v>130</v>
      </c>
      <c r="C1871" s="2">
        <v>324.0307918</v>
      </c>
      <c r="D1871" s="2" t="s">
        <v>134</v>
      </c>
    </row>
    <row r="1872" ht="14.25" customHeight="1">
      <c r="A1872" s="2">
        <v>360956.0</v>
      </c>
      <c r="B1872" s="2" t="s">
        <v>133</v>
      </c>
      <c r="C1872" s="2">
        <v>1793.018587</v>
      </c>
      <c r="D1872" s="2" t="s">
        <v>134</v>
      </c>
    </row>
    <row r="1873" ht="14.25" customHeight="1">
      <c r="A1873" s="2">
        <v>361228.0</v>
      </c>
      <c r="B1873" s="2" t="s">
        <v>133</v>
      </c>
      <c r="C1873" s="2">
        <v>3650.872441</v>
      </c>
      <c r="D1873" s="2" t="s">
        <v>134</v>
      </c>
    </row>
    <row r="1874" ht="14.25" customHeight="1">
      <c r="A1874" s="2">
        <v>361245.0</v>
      </c>
      <c r="B1874" s="2" t="s">
        <v>130</v>
      </c>
      <c r="C1874" s="2">
        <v>3149.201202</v>
      </c>
      <c r="D1874" s="2" t="s">
        <v>131</v>
      </c>
    </row>
    <row r="1875" ht="14.25" customHeight="1">
      <c r="A1875" s="2">
        <v>361245.0</v>
      </c>
      <c r="B1875" s="2" t="s">
        <v>130</v>
      </c>
      <c r="C1875" s="2">
        <v>1687.332585</v>
      </c>
      <c r="D1875" s="2" t="s">
        <v>131</v>
      </c>
    </row>
    <row r="1876" ht="14.25" customHeight="1">
      <c r="A1876" s="2">
        <v>361444.0</v>
      </c>
      <c r="B1876" s="2" t="s">
        <v>133</v>
      </c>
      <c r="C1876" s="2">
        <v>2181.116948</v>
      </c>
      <c r="D1876" s="2" t="s">
        <v>134</v>
      </c>
    </row>
    <row r="1877" ht="14.25" customHeight="1">
      <c r="A1877" s="2">
        <v>361534.0</v>
      </c>
      <c r="B1877" s="2" t="s">
        <v>133</v>
      </c>
      <c r="C1877" s="2">
        <v>392.0</v>
      </c>
      <c r="D1877" s="2" t="s">
        <v>134</v>
      </c>
    </row>
    <row r="1878" ht="14.25" customHeight="1">
      <c r="A1878" s="2">
        <v>361621.0</v>
      </c>
      <c r="B1878" s="2" t="s">
        <v>133</v>
      </c>
      <c r="C1878" s="2">
        <v>1668.0</v>
      </c>
      <c r="D1878" s="2" t="s">
        <v>131</v>
      </c>
    </row>
    <row r="1879" ht="14.25" customHeight="1">
      <c r="A1879" s="2">
        <v>361732.0</v>
      </c>
      <c r="B1879" s="2" t="s">
        <v>133</v>
      </c>
      <c r="C1879" s="2">
        <v>1227.0</v>
      </c>
      <c r="D1879" s="2" t="s">
        <v>134</v>
      </c>
    </row>
    <row r="1880" ht="14.25" customHeight="1">
      <c r="A1880" s="2">
        <v>361894.0</v>
      </c>
      <c r="B1880" s="2" t="s">
        <v>133</v>
      </c>
      <c r="C1880" s="2">
        <v>1446.804654</v>
      </c>
      <c r="D1880" s="2" t="s">
        <v>134</v>
      </c>
    </row>
    <row r="1881" ht="14.25" customHeight="1">
      <c r="A1881" s="2">
        <v>362032.0</v>
      </c>
      <c r="B1881" s="2" t="s">
        <v>133</v>
      </c>
      <c r="C1881" s="2">
        <v>2306.011013</v>
      </c>
      <c r="D1881" s="2" t="s">
        <v>134</v>
      </c>
    </row>
    <row r="1882" ht="14.25" customHeight="1">
      <c r="A1882" s="2">
        <v>362097.0</v>
      </c>
      <c r="B1882" s="2" t="s">
        <v>130</v>
      </c>
      <c r="C1882" s="2">
        <v>1245.0</v>
      </c>
      <c r="D1882" s="2" t="s">
        <v>131</v>
      </c>
    </row>
    <row r="1883" ht="14.25" customHeight="1">
      <c r="A1883" s="2">
        <v>362754.0</v>
      </c>
      <c r="B1883" s="2" t="s">
        <v>130</v>
      </c>
      <c r="C1883" s="2">
        <v>2294.0</v>
      </c>
      <c r="D1883" s="2" t="s">
        <v>134</v>
      </c>
    </row>
    <row r="1884" ht="14.25" customHeight="1">
      <c r="A1884" s="2">
        <v>362849.0</v>
      </c>
      <c r="B1884" s="2" t="s">
        <v>133</v>
      </c>
      <c r="C1884" s="2">
        <v>3154.0</v>
      </c>
      <c r="D1884" s="2" t="s">
        <v>131</v>
      </c>
    </row>
    <row r="1885" ht="14.25" customHeight="1">
      <c r="A1885" s="2">
        <v>363022.0</v>
      </c>
      <c r="B1885" s="2" t="s">
        <v>133</v>
      </c>
      <c r="C1885" s="2">
        <v>768.0</v>
      </c>
      <c r="D1885" s="2" t="s">
        <v>134</v>
      </c>
    </row>
    <row r="1886" ht="14.25" customHeight="1">
      <c r="A1886" s="2">
        <v>363032.0</v>
      </c>
      <c r="B1886" s="2" t="s">
        <v>133</v>
      </c>
      <c r="C1886" s="2">
        <v>1719.281736</v>
      </c>
      <c r="D1886" s="2" t="s">
        <v>134</v>
      </c>
    </row>
    <row r="1887" ht="14.25" customHeight="1">
      <c r="A1887" s="2">
        <v>363596.0</v>
      </c>
      <c r="B1887" s="2" t="s">
        <v>133</v>
      </c>
      <c r="C1887" s="2">
        <v>3221.516756</v>
      </c>
      <c r="D1887" s="2" t="s">
        <v>134</v>
      </c>
    </row>
    <row r="1888" ht="14.25" customHeight="1">
      <c r="A1888" s="2">
        <v>363603.0</v>
      </c>
      <c r="B1888" s="2" t="s">
        <v>130</v>
      </c>
      <c r="C1888" s="2">
        <v>2534.293305</v>
      </c>
      <c r="D1888" s="2" t="s">
        <v>131</v>
      </c>
    </row>
    <row r="1889" ht="14.25" customHeight="1">
      <c r="A1889" s="2">
        <v>363766.0</v>
      </c>
      <c r="B1889" s="2" t="s">
        <v>133</v>
      </c>
      <c r="C1889" s="2">
        <v>3186.033083</v>
      </c>
      <c r="D1889" s="2" t="s">
        <v>134</v>
      </c>
    </row>
    <row r="1890" ht="14.25" customHeight="1">
      <c r="A1890" s="2">
        <v>363819.0</v>
      </c>
      <c r="B1890" s="2" t="s">
        <v>130</v>
      </c>
      <c r="C1890" s="2">
        <v>3693.192095</v>
      </c>
      <c r="D1890" s="2" t="s">
        <v>131</v>
      </c>
    </row>
    <row r="1891" ht="14.25" customHeight="1">
      <c r="A1891" s="2">
        <v>363867.0</v>
      </c>
      <c r="B1891" s="2" t="s">
        <v>130</v>
      </c>
      <c r="C1891" s="2">
        <v>585.85</v>
      </c>
      <c r="D1891" s="2" t="s">
        <v>135</v>
      </c>
    </row>
    <row r="1892" ht="14.25" customHeight="1">
      <c r="A1892" s="2">
        <v>364057.0</v>
      </c>
      <c r="B1892" s="2" t="s">
        <v>133</v>
      </c>
      <c r="C1892" s="2">
        <v>539.4138128</v>
      </c>
      <c r="D1892" s="2" t="s">
        <v>131</v>
      </c>
    </row>
    <row r="1893" ht="14.25" customHeight="1">
      <c r="A1893" s="2">
        <v>364152.0</v>
      </c>
      <c r="B1893" s="2" t="s">
        <v>130</v>
      </c>
      <c r="C1893" s="2">
        <v>2863.31</v>
      </c>
      <c r="D1893" s="2" t="s">
        <v>134</v>
      </c>
    </row>
    <row r="1894" ht="14.25" customHeight="1">
      <c r="A1894" s="2">
        <v>364312.0</v>
      </c>
      <c r="B1894" s="2" t="s">
        <v>133</v>
      </c>
      <c r="C1894" s="2">
        <v>2116.460089</v>
      </c>
      <c r="D1894" s="2" t="s">
        <v>134</v>
      </c>
    </row>
    <row r="1895" ht="14.25" customHeight="1">
      <c r="A1895" s="2">
        <v>364380.0</v>
      </c>
      <c r="B1895" s="2" t="s">
        <v>130</v>
      </c>
      <c r="C1895" s="2">
        <v>321.0</v>
      </c>
      <c r="D1895" s="2" t="s">
        <v>134</v>
      </c>
    </row>
    <row r="1896" ht="14.25" customHeight="1">
      <c r="A1896" s="2">
        <v>364852.0</v>
      </c>
      <c r="B1896" s="2" t="s">
        <v>133</v>
      </c>
      <c r="C1896" s="2">
        <v>2315.0</v>
      </c>
      <c r="D1896" s="2" t="s">
        <v>134</v>
      </c>
    </row>
    <row r="1897" ht="14.25" customHeight="1">
      <c r="A1897" s="2">
        <v>365173.0</v>
      </c>
      <c r="B1897" s="2" t="s">
        <v>133</v>
      </c>
      <c r="C1897" s="2">
        <v>739.333356</v>
      </c>
      <c r="D1897" s="2" t="s">
        <v>131</v>
      </c>
    </row>
    <row r="1898" ht="14.25" customHeight="1">
      <c r="A1898" s="2">
        <v>365857.0</v>
      </c>
      <c r="B1898" s="2" t="s">
        <v>133</v>
      </c>
      <c r="C1898" s="2">
        <v>3726.828598</v>
      </c>
      <c r="D1898" s="2" t="s">
        <v>131</v>
      </c>
    </row>
    <row r="1899" ht="14.25" customHeight="1">
      <c r="A1899" s="2">
        <v>365934.0</v>
      </c>
      <c r="B1899" s="2" t="s">
        <v>130</v>
      </c>
      <c r="C1899" s="2">
        <v>604.84244</v>
      </c>
      <c r="D1899" s="2" t="s">
        <v>134</v>
      </c>
    </row>
    <row r="1900" ht="14.25" customHeight="1">
      <c r="A1900" s="2">
        <v>366014.0</v>
      </c>
      <c r="B1900" s="2" t="s">
        <v>133</v>
      </c>
      <c r="C1900" s="2">
        <v>446.1284521</v>
      </c>
      <c r="D1900" s="2" t="s">
        <v>134</v>
      </c>
    </row>
    <row r="1901" ht="14.25" customHeight="1">
      <c r="A1901" s="2">
        <v>366507.0</v>
      </c>
      <c r="B1901" s="2" t="s">
        <v>130</v>
      </c>
      <c r="C1901" s="2">
        <v>343.16</v>
      </c>
      <c r="D1901" s="2" t="s">
        <v>131</v>
      </c>
    </row>
    <row r="1902" ht="14.25" customHeight="1">
      <c r="A1902" s="2">
        <v>366980.0</v>
      </c>
      <c r="B1902" s="2" t="s">
        <v>133</v>
      </c>
      <c r="C1902" s="2">
        <v>1113.0</v>
      </c>
      <c r="D1902" s="2" t="s">
        <v>134</v>
      </c>
    </row>
    <row r="1903" ht="14.25" customHeight="1">
      <c r="A1903" s="2">
        <v>367048.0</v>
      </c>
      <c r="B1903" s="2" t="s">
        <v>133</v>
      </c>
      <c r="C1903" s="2">
        <v>2088.261889</v>
      </c>
      <c r="D1903" s="2" t="s">
        <v>134</v>
      </c>
    </row>
    <row r="1904" ht="14.25" customHeight="1">
      <c r="A1904" s="2">
        <v>367054.0</v>
      </c>
      <c r="B1904" s="2" t="s">
        <v>133</v>
      </c>
      <c r="C1904" s="2">
        <v>271.6788951</v>
      </c>
      <c r="D1904" s="2" t="s">
        <v>134</v>
      </c>
    </row>
    <row r="1905" ht="14.25" customHeight="1">
      <c r="A1905" s="2">
        <v>367466.0</v>
      </c>
      <c r="B1905" s="2" t="s">
        <v>133</v>
      </c>
      <c r="C1905" s="2">
        <v>1062.584924</v>
      </c>
      <c r="D1905" s="2" t="s">
        <v>134</v>
      </c>
    </row>
    <row r="1906" ht="14.25" customHeight="1">
      <c r="A1906" s="2">
        <v>367741.0</v>
      </c>
      <c r="B1906" s="2" t="s">
        <v>133</v>
      </c>
      <c r="C1906" s="2">
        <v>941.6643944</v>
      </c>
      <c r="D1906" s="2" t="s">
        <v>131</v>
      </c>
    </row>
    <row r="1907" ht="14.25" customHeight="1">
      <c r="A1907" s="2">
        <v>368091.0</v>
      </c>
      <c r="B1907" s="2" t="s">
        <v>130</v>
      </c>
      <c r="C1907" s="2">
        <v>299.0</v>
      </c>
      <c r="D1907" s="2" t="s">
        <v>131</v>
      </c>
    </row>
    <row r="1908" ht="14.25" customHeight="1">
      <c r="A1908" s="2">
        <v>368305.0</v>
      </c>
      <c r="B1908" s="2" t="s">
        <v>133</v>
      </c>
      <c r="C1908" s="2">
        <v>2776.388351</v>
      </c>
      <c r="D1908" s="2" t="s">
        <v>135</v>
      </c>
    </row>
    <row r="1909" ht="14.25" customHeight="1">
      <c r="A1909" s="2">
        <v>368320.0</v>
      </c>
      <c r="B1909" s="2" t="s">
        <v>133</v>
      </c>
      <c r="C1909" s="2">
        <v>1648.100706</v>
      </c>
      <c r="D1909" s="2" t="s">
        <v>134</v>
      </c>
    </row>
    <row r="1910" ht="14.25" customHeight="1">
      <c r="A1910" s="2">
        <v>368432.0</v>
      </c>
      <c r="B1910" s="2" t="s">
        <v>133</v>
      </c>
      <c r="C1910" s="2">
        <v>2078.151291</v>
      </c>
      <c r="D1910" s="2" t="s">
        <v>134</v>
      </c>
    </row>
    <row r="1911" ht="14.25" customHeight="1">
      <c r="A1911" s="2">
        <v>368617.0</v>
      </c>
      <c r="B1911" s="2" t="s">
        <v>133</v>
      </c>
      <c r="C1911" s="2">
        <v>1907.657332</v>
      </c>
      <c r="D1911" s="2" t="s">
        <v>131</v>
      </c>
    </row>
    <row r="1912" ht="14.25" customHeight="1">
      <c r="A1912" s="2">
        <v>368941.0</v>
      </c>
      <c r="B1912" s="2" t="s">
        <v>133</v>
      </c>
      <c r="C1912" s="2">
        <v>2706.667158</v>
      </c>
      <c r="D1912" s="2" t="s">
        <v>131</v>
      </c>
    </row>
    <row r="1913" ht="14.25" customHeight="1">
      <c r="A1913" s="2">
        <v>368993.0</v>
      </c>
      <c r="B1913" s="2" t="s">
        <v>133</v>
      </c>
      <c r="C1913" s="2">
        <v>1325.0</v>
      </c>
      <c r="D1913" s="2" t="s">
        <v>131</v>
      </c>
    </row>
    <row r="1914" ht="14.25" customHeight="1">
      <c r="A1914" s="2">
        <v>369239.0</v>
      </c>
      <c r="B1914" s="2" t="s">
        <v>133</v>
      </c>
      <c r="C1914" s="2">
        <v>1490.988319</v>
      </c>
      <c r="D1914" s="2" t="s">
        <v>131</v>
      </c>
    </row>
    <row r="1915" ht="14.25" customHeight="1">
      <c r="A1915" s="2">
        <v>369872.0</v>
      </c>
      <c r="B1915" s="2" t="s">
        <v>133</v>
      </c>
      <c r="C1915" s="2">
        <v>775.323634</v>
      </c>
      <c r="D1915" s="2" t="s">
        <v>134</v>
      </c>
    </row>
    <row r="1916" ht="14.25" customHeight="1">
      <c r="A1916" s="2">
        <v>369968.0</v>
      </c>
      <c r="B1916" s="2" t="s">
        <v>133</v>
      </c>
      <c r="C1916" s="2">
        <v>1105.365074</v>
      </c>
      <c r="D1916" s="2" t="s">
        <v>134</v>
      </c>
    </row>
    <row r="1917" ht="14.25" customHeight="1">
      <c r="A1917" s="2">
        <v>370011.0</v>
      </c>
      <c r="B1917" s="2" t="s">
        <v>130</v>
      </c>
      <c r="C1917" s="2">
        <v>1625.33</v>
      </c>
      <c r="D1917" s="2" t="s">
        <v>131</v>
      </c>
    </row>
    <row r="1918" ht="14.25" customHeight="1">
      <c r="A1918" s="2">
        <v>370083.0</v>
      </c>
      <c r="B1918" s="2" t="s">
        <v>130</v>
      </c>
      <c r="C1918" s="2">
        <v>2075.694615</v>
      </c>
      <c r="D1918" s="2" t="s">
        <v>135</v>
      </c>
    </row>
    <row r="1919" ht="14.25" customHeight="1">
      <c r="A1919" s="2">
        <v>370134.0</v>
      </c>
      <c r="B1919" s="2" t="s">
        <v>130</v>
      </c>
      <c r="C1919" s="2">
        <v>3232.19</v>
      </c>
      <c r="D1919" s="2" t="s">
        <v>134</v>
      </c>
    </row>
    <row r="1920" ht="14.25" customHeight="1">
      <c r="A1920" s="2">
        <v>370301.0</v>
      </c>
      <c r="B1920" s="2" t="s">
        <v>133</v>
      </c>
      <c r="C1920" s="2">
        <v>3763.762241</v>
      </c>
      <c r="D1920" s="2" t="s">
        <v>131</v>
      </c>
    </row>
    <row r="1921" ht="14.25" customHeight="1">
      <c r="A1921" s="2">
        <v>370316.0</v>
      </c>
      <c r="B1921" s="2" t="s">
        <v>133</v>
      </c>
      <c r="C1921" s="2">
        <v>769.4909131</v>
      </c>
      <c r="D1921" s="2" t="s">
        <v>134</v>
      </c>
    </row>
    <row r="1922" ht="14.25" customHeight="1">
      <c r="A1922" s="2">
        <v>370860.0</v>
      </c>
      <c r="B1922" s="2" t="s">
        <v>130</v>
      </c>
      <c r="C1922" s="2">
        <v>1499.45</v>
      </c>
      <c r="D1922" s="2" t="s">
        <v>134</v>
      </c>
    </row>
    <row r="1923" ht="14.25" customHeight="1">
      <c r="A1923" s="2">
        <v>370873.0</v>
      </c>
      <c r="B1923" s="2" t="s">
        <v>133</v>
      </c>
      <c r="C1923" s="2">
        <v>2980.271956</v>
      </c>
      <c r="D1923" s="2" t="s">
        <v>131</v>
      </c>
    </row>
    <row r="1924" ht="14.25" customHeight="1">
      <c r="A1924" s="2">
        <v>370909.0</v>
      </c>
      <c r="B1924" s="2" t="s">
        <v>133</v>
      </c>
      <c r="C1924" s="2">
        <v>2263.0</v>
      </c>
      <c r="D1924" s="2" t="s">
        <v>135</v>
      </c>
    </row>
    <row r="1925" ht="14.25" customHeight="1">
      <c r="A1925" s="2">
        <v>370960.0</v>
      </c>
      <c r="B1925" s="2" t="s">
        <v>133</v>
      </c>
      <c r="C1925" s="2">
        <v>2330.388937</v>
      </c>
      <c r="D1925" s="2" t="s">
        <v>134</v>
      </c>
    </row>
    <row r="1926" ht="14.25" customHeight="1">
      <c r="A1926" s="2">
        <v>371271.0</v>
      </c>
      <c r="B1926" s="2" t="s">
        <v>130</v>
      </c>
      <c r="C1926" s="2">
        <v>3131.0</v>
      </c>
      <c r="D1926" s="2" t="s">
        <v>131</v>
      </c>
    </row>
    <row r="1927" ht="14.25" customHeight="1">
      <c r="A1927" s="2">
        <v>371741.0</v>
      </c>
      <c r="B1927" s="2" t="s">
        <v>133</v>
      </c>
      <c r="C1927" s="2">
        <v>1068.0</v>
      </c>
      <c r="D1927" s="2" t="s">
        <v>131</v>
      </c>
    </row>
    <row r="1928" ht="14.25" customHeight="1">
      <c r="A1928" s="2">
        <v>371869.0</v>
      </c>
      <c r="B1928" s="2" t="s">
        <v>133</v>
      </c>
      <c r="C1928" s="2">
        <v>2111.841767</v>
      </c>
      <c r="D1928" s="2" t="s">
        <v>131</v>
      </c>
    </row>
    <row r="1929" ht="14.25" customHeight="1">
      <c r="A1929" s="2">
        <v>371935.0</v>
      </c>
      <c r="B1929" s="2" t="s">
        <v>133</v>
      </c>
      <c r="C1929" s="2">
        <v>1292.042452</v>
      </c>
      <c r="D1929" s="2" t="s">
        <v>131</v>
      </c>
    </row>
    <row r="1930" ht="14.25" customHeight="1">
      <c r="A1930" s="2">
        <v>372074.0</v>
      </c>
      <c r="B1930" s="2" t="s">
        <v>133</v>
      </c>
      <c r="C1930" s="2">
        <v>3587.165674</v>
      </c>
      <c r="D1930" s="2" t="s">
        <v>134</v>
      </c>
    </row>
    <row r="1931" ht="14.25" customHeight="1">
      <c r="A1931" s="2">
        <v>372148.0</v>
      </c>
      <c r="B1931" s="2" t="s">
        <v>133</v>
      </c>
      <c r="C1931" s="2">
        <v>1355.678572</v>
      </c>
      <c r="D1931" s="2" t="s">
        <v>134</v>
      </c>
    </row>
    <row r="1932" ht="14.25" customHeight="1">
      <c r="A1932" s="2">
        <v>372283.0</v>
      </c>
      <c r="B1932" s="2" t="s">
        <v>133</v>
      </c>
      <c r="C1932" s="2">
        <v>3678.778753</v>
      </c>
      <c r="D1932" s="2" t="s">
        <v>131</v>
      </c>
    </row>
    <row r="1933" ht="14.25" customHeight="1">
      <c r="A1933" s="2">
        <v>372892.0</v>
      </c>
      <c r="B1933" s="2" t="s">
        <v>133</v>
      </c>
      <c r="C1933" s="2">
        <v>1356.0</v>
      </c>
      <c r="D1933" s="2" t="s">
        <v>134</v>
      </c>
    </row>
    <row r="1934" ht="14.25" customHeight="1">
      <c r="A1934" s="2">
        <v>373430.0</v>
      </c>
      <c r="B1934" s="2" t="s">
        <v>133</v>
      </c>
      <c r="C1934" s="2">
        <v>3052.0</v>
      </c>
      <c r="D1934" s="2" t="s">
        <v>134</v>
      </c>
    </row>
    <row r="1935" ht="14.25" customHeight="1">
      <c r="A1935" s="2">
        <v>373662.0</v>
      </c>
      <c r="B1935" s="2" t="s">
        <v>130</v>
      </c>
      <c r="C1935" s="2">
        <v>2577.34</v>
      </c>
      <c r="D1935" s="2" t="s">
        <v>134</v>
      </c>
    </row>
    <row r="1936" ht="14.25" customHeight="1">
      <c r="A1936" s="2">
        <v>374009.0</v>
      </c>
      <c r="B1936" s="2" t="s">
        <v>133</v>
      </c>
      <c r="C1936" s="2">
        <v>3417.892704</v>
      </c>
      <c r="D1936" s="2" t="s">
        <v>131</v>
      </c>
    </row>
    <row r="1937" ht="14.25" customHeight="1">
      <c r="A1937" s="2">
        <v>374600.0</v>
      </c>
      <c r="B1937" s="2" t="s">
        <v>133</v>
      </c>
      <c r="C1937" s="2">
        <v>2876.460932</v>
      </c>
      <c r="D1937" s="2" t="s">
        <v>134</v>
      </c>
    </row>
    <row r="1938" ht="14.25" customHeight="1">
      <c r="A1938" s="2">
        <v>374614.0</v>
      </c>
      <c r="B1938" s="2" t="s">
        <v>133</v>
      </c>
      <c r="C1938" s="2">
        <v>482.2087535</v>
      </c>
      <c r="D1938" s="2" t="s">
        <v>134</v>
      </c>
    </row>
    <row r="1939" ht="14.25" customHeight="1">
      <c r="A1939" s="2">
        <v>374667.0</v>
      </c>
      <c r="B1939" s="2" t="s">
        <v>130</v>
      </c>
      <c r="C1939" s="2">
        <v>516.0</v>
      </c>
      <c r="D1939" s="2" t="s">
        <v>131</v>
      </c>
    </row>
    <row r="1940" ht="14.25" customHeight="1">
      <c r="A1940" s="2">
        <v>374879.0</v>
      </c>
      <c r="B1940" s="2" t="s">
        <v>133</v>
      </c>
      <c r="C1940" s="2">
        <v>2806.33101</v>
      </c>
      <c r="D1940" s="2" t="s">
        <v>131</v>
      </c>
    </row>
    <row r="1941" ht="14.25" customHeight="1">
      <c r="A1941" s="2">
        <v>374949.0</v>
      </c>
      <c r="B1941" s="2" t="s">
        <v>130</v>
      </c>
      <c r="C1941" s="2">
        <v>2921.826696</v>
      </c>
      <c r="D1941" s="2" t="s">
        <v>131</v>
      </c>
    </row>
    <row r="1942" ht="14.25" customHeight="1">
      <c r="A1942" s="2">
        <v>375002.0</v>
      </c>
      <c r="B1942" s="2" t="s">
        <v>133</v>
      </c>
      <c r="C1942" s="2">
        <v>2132.079691</v>
      </c>
      <c r="D1942" s="2" t="s">
        <v>134</v>
      </c>
    </row>
    <row r="1943" ht="14.25" customHeight="1">
      <c r="A1943" s="2">
        <v>375012.0</v>
      </c>
      <c r="B1943" s="2" t="s">
        <v>130</v>
      </c>
      <c r="C1943" s="2">
        <v>3181.6</v>
      </c>
      <c r="D1943" s="2" t="s">
        <v>134</v>
      </c>
    </row>
    <row r="1944" ht="14.25" customHeight="1">
      <c r="A1944" s="2">
        <v>375091.0</v>
      </c>
      <c r="B1944" s="2" t="s">
        <v>133</v>
      </c>
      <c r="C1944" s="2">
        <v>2506.57188</v>
      </c>
      <c r="D1944" s="2" t="s">
        <v>131</v>
      </c>
    </row>
    <row r="1945" ht="14.25" customHeight="1">
      <c r="A1945" s="2">
        <v>375113.0</v>
      </c>
      <c r="B1945" s="2" t="s">
        <v>133</v>
      </c>
      <c r="C1945" s="2">
        <v>1542.617907</v>
      </c>
      <c r="D1945" s="2" t="s">
        <v>131</v>
      </c>
    </row>
    <row r="1946" ht="14.25" customHeight="1">
      <c r="A1946" s="2">
        <v>375158.0</v>
      </c>
      <c r="B1946" s="2" t="s">
        <v>133</v>
      </c>
      <c r="C1946" s="2">
        <v>2396.096808</v>
      </c>
      <c r="D1946" s="2" t="s">
        <v>134</v>
      </c>
    </row>
    <row r="1947" ht="14.25" customHeight="1">
      <c r="A1947" s="2">
        <v>375260.0</v>
      </c>
      <c r="B1947" s="2" t="s">
        <v>133</v>
      </c>
      <c r="C1947" s="2">
        <v>3768.663346</v>
      </c>
      <c r="D1947" s="2" t="s">
        <v>134</v>
      </c>
    </row>
    <row r="1948" ht="14.25" customHeight="1">
      <c r="A1948" s="2">
        <v>375456.0</v>
      </c>
      <c r="B1948" s="2" t="s">
        <v>130</v>
      </c>
      <c r="C1948" s="2">
        <v>662.0</v>
      </c>
      <c r="D1948" s="2" t="s">
        <v>134</v>
      </c>
    </row>
    <row r="1949" ht="14.25" customHeight="1">
      <c r="A1949" s="2">
        <v>375808.0</v>
      </c>
      <c r="B1949" s="2" t="s">
        <v>133</v>
      </c>
      <c r="C1949" s="2">
        <v>1814.762161</v>
      </c>
      <c r="D1949" s="2" t="s">
        <v>134</v>
      </c>
    </row>
    <row r="1950" ht="14.25" customHeight="1">
      <c r="A1950" s="2">
        <v>376307.0</v>
      </c>
      <c r="B1950" s="2" t="s">
        <v>133</v>
      </c>
      <c r="C1950" s="2">
        <v>3104.443732</v>
      </c>
      <c r="D1950" s="2" t="s">
        <v>131</v>
      </c>
    </row>
    <row r="1951" ht="14.25" customHeight="1">
      <c r="A1951" s="2">
        <v>376352.0</v>
      </c>
      <c r="B1951" s="2" t="s">
        <v>133</v>
      </c>
      <c r="C1951" s="2">
        <v>1273.172574</v>
      </c>
      <c r="D1951" s="2" t="s">
        <v>134</v>
      </c>
    </row>
    <row r="1952" ht="14.25" customHeight="1">
      <c r="A1952" s="2">
        <v>376372.0</v>
      </c>
      <c r="B1952" s="2" t="s">
        <v>133</v>
      </c>
      <c r="C1952" s="2">
        <v>1535.462969</v>
      </c>
      <c r="D1952" s="2" t="s">
        <v>134</v>
      </c>
    </row>
    <row r="1953" ht="14.25" customHeight="1">
      <c r="A1953" s="2">
        <v>376852.0</v>
      </c>
      <c r="B1953" s="2" t="s">
        <v>133</v>
      </c>
      <c r="C1953" s="2">
        <v>1464.014212</v>
      </c>
      <c r="D1953" s="2" t="s">
        <v>134</v>
      </c>
    </row>
    <row r="1954" ht="14.25" customHeight="1">
      <c r="A1954" s="2">
        <v>377406.0</v>
      </c>
      <c r="B1954" s="2" t="s">
        <v>130</v>
      </c>
      <c r="C1954" s="2">
        <v>521.74</v>
      </c>
      <c r="D1954" s="2" t="s">
        <v>134</v>
      </c>
    </row>
    <row r="1955" ht="14.25" customHeight="1">
      <c r="A1955" s="2">
        <v>377661.0</v>
      </c>
      <c r="B1955" s="2" t="s">
        <v>130</v>
      </c>
      <c r="C1955" s="2">
        <v>1410.584595</v>
      </c>
      <c r="D1955" s="2" t="s">
        <v>131</v>
      </c>
    </row>
    <row r="1956" ht="14.25" customHeight="1">
      <c r="A1956" s="2">
        <v>378385.0</v>
      </c>
      <c r="B1956" s="2" t="s">
        <v>133</v>
      </c>
      <c r="C1956" s="2">
        <v>2117.883843</v>
      </c>
      <c r="D1956" s="2" t="s">
        <v>135</v>
      </c>
    </row>
    <row r="1957" ht="14.25" customHeight="1">
      <c r="A1957" s="2">
        <v>378426.0</v>
      </c>
      <c r="B1957" s="2" t="s">
        <v>130</v>
      </c>
      <c r="C1957" s="2">
        <v>1614.53</v>
      </c>
      <c r="D1957" s="2" t="s">
        <v>134</v>
      </c>
    </row>
    <row r="1958" ht="14.25" customHeight="1">
      <c r="A1958" s="2">
        <v>378548.0</v>
      </c>
      <c r="B1958" s="2" t="s">
        <v>133</v>
      </c>
      <c r="C1958" s="2">
        <v>1752.0</v>
      </c>
      <c r="D1958" s="2" t="s">
        <v>134</v>
      </c>
    </row>
    <row r="1959" ht="14.25" customHeight="1">
      <c r="A1959" s="2">
        <v>379572.0</v>
      </c>
      <c r="B1959" s="2" t="s">
        <v>130</v>
      </c>
      <c r="C1959" s="2">
        <v>2133.03</v>
      </c>
      <c r="D1959" s="2" t="s">
        <v>134</v>
      </c>
    </row>
    <row r="1960" ht="14.25" customHeight="1">
      <c r="A1960" s="2">
        <v>379599.0</v>
      </c>
      <c r="B1960" s="2" t="s">
        <v>130</v>
      </c>
      <c r="C1960" s="2">
        <v>2486.037508</v>
      </c>
      <c r="D1960" s="2" t="s">
        <v>131</v>
      </c>
    </row>
    <row r="1961" ht="14.25" customHeight="1">
      <c r="A1961" s="2">
        <v>379691.0</v>
      </c>
      <c r="B1961" s="2" t="s">
        <v>133</v>
      </c>
      <c r="C1961" s="2">
        <v>1302.276323</v>
      </c>
      <c r="D1961" s="2" t="s">
        <v>131</v>
      </c>
    </row>
    <row r="1962" ht="14.25" customHeight="1">
      <c r="A1962" s="2">
        <v>380263.0</v>
      </c>
      <c r="B1962" s="2" t="s">
        <v>133</v>
      </c>
      <c r="C1962" s="2">
        <v>1105.81814</v>
      </c>
      <c r="D1962" s="2" t="s">
        <v>131</v>
      </c>
    </row>
    <row r="1963" ht="14.25" customHeight="1">
      <c r="A1963" s="2">
        <v>380560.0</v>
      </c>
      <c r="B1963" s="2" t="s">
        <v>133</v>
      </c>
      <c r="C1963" s="2">
        <v>218.5326611</v>
      </c>
      <c r="D1963" s="2" t="s">
        <v>134</v>
      </c>
    </row>
    <row r="1964" ht="14.25" customHeight="1">
      <c r="A1964" s="2">
        <v>380730.0</v>
      </c>
      <c r="B1964" s="2" t="s">
        <v>130</v>
      </c>
      <c r="C1964" s="2">
        <v>1875.78</v>
      </c>
      <c r="D1964" s="2" t="s">
        <v>134</v>
      </c>
    </row>
    <row r="1965" ht="14.25" customHeight="1">
      <c r="A1965" s="2">
        <v>381032.0</v>
      </c>
      <c r="B1965" s="2" t="s">
        <v>133</v>
      </c>
      <c r="C1965" s="2">
        <v>3322.4163</v>
      </c>
      <c r="D1965" s="2" t="s">
        <v>134</v>
      </c>
    </row>
    <row r="1966" ht="14.25" customHeight="1">
      <c r="A1966" s="2">
        <v>381073.0</v>
      </c>
      <c r="B1966" s="2" t="s">
        <v>133</v>
      </c>
      <c r="C1966" s="2">
        <v>1372.86217</v>
      </c>
      <c r="D1966" s="2" t="s">
        <v>135</v>
      </c>
    </row>
    <row r="1967" ht="14.25" customHeight="1">
      <c r="A1967" s="2">
        <v>381514.0</v>
      </c>
      <c r="B1967" s="2" t="s">
        <v>133</v>
      </c>
      <c r="C1967" s="2">
        <v>3375.426089</v>
      </c>
      <c r="D1967" s="2" t="s">
        <v>134</v>
      </c>
    </row>
    <row r="1968" ht="14.25" customHeight="1">
      <c r="A1968" s="2">
        <v>381738.0</v>
      </c>
      <c r="B1968" s="2" t="s">
        <v>130</v>
      </c>
      <c r="C1968" s="2">
        <v>209.58</v>
      </c>
      <c r="D1968" s="2" t="s">
        <v>134</v>
      </c>
    </row>
    <row r="1969" ht="14.25" customHeight="1">
      <c r="A1969" s="2">
        <v>381904.0</v>
      </c>
      <c r="B1969" s="2" t="s">
        <v>133</v>
      </c>
      <c r="C1969" s="2">
        <v>3674.999686</v>
      </c>
      <c r="D1969" s="2" t="s">
        <v>134</v>
      </c>
    </row>
    <row r="1970" ht="14.25" customHeight="1">
      <c r="A1970" s="2">
        <v>382112.0</v>
      </c>
      <c r="B1970" s="2" t="s">
        <v>133</v>
      </c>
      <c r="C1970" s="2">
        <v>3674.204746</v>
      </c>
      <c r="D1970" s="2" t="s">
        <v>134</v>
      </c>
    </row>
    <row r="1971" ht="14.25" customHeight="1">
      <c r="A1971" s="2">
        <v>382667.0</v>
      </c>
      <c r="B1971" s="2" t="s">
        <v>133</v>
      </c>
      <c r="C1971" s="2">
        <v>3266.0</v>
      </c>
      <c r="D1971" s="2" t="s">
        <v>131</v>
      </c>
    </row>
    <row r="1972" ht="14.25" customHeight="1">
      <c r="A1972" s="2">
        <v>383203.0</v>
      </c>
      <c r="B1972" s="2" t="s">
        <v>133</v>
      </c>
      <c r="C1972" s="2">
        <v>3443.454876</v>
      </c>
      <c r="D1972" s="2" t="s">
        <v>131</v>
      </c>
    </row>
    <row r="1973" ht="14.25" customHeight="1">
      <c r="A1973" s="2">
        <v>383719.0</v>
      </c>
      <c r="B1973" s="2" t="s">
        <v>133</v>
      </c>
      <c r="C1973" s="2">
        <v>2652.0</v>
      </c>
      <c r="D1973" s="2" t="s">
        <v>135</v>
      </c>
    </row>
    <row r="1974" ht="14.25" customHeight="1">
      <c r="A1974" s="2">
        <v>383826.0</v>
      </c>
      <c r="B1974" s="2" t="s">
        <v>130</v>
      </c>
      <c r="C1974" s="2">
        <v>436.93</v>
      </c>
      <c r="D1974" s="2" t="s">
        <v>134</v>
      </c>
    </row>
    <row r="1975" ht="14.25" customHeight="1">
      <c r="A1975" s="2">
        <v>384460.0</v>
      </c>
      <c r="B1975" s="2" t="s">
        <v>133</v>
      </c>
      <c r="C1975" s="2">
        <v>3599.0</v>
      </c>
      <c r="D1975" s="2" t="s">
        <v>134</v>
      </c>
    </row>
    <row r="1976" ht="14.25" customHeight="1">
      <c r="A1976" s="2">
        <v>384739.0</v>
      </c>
      <c r="B1976" s="2" t="s">
        <v>133</v>
      </c>
      <c r="C1976" s="2">
        <v>3641.914192</v>
      </c>
      <c r="D1976" s="2" t="s">
        <v>131</v>
      </c>
    </row>
    <row r="1977" ht="14.25" customHeight="1">
      <c r="A1977" s="2">
        <v>384798.0</v>
      </c>
      <c r="B1977" s="2" t="s">
        <v>130</v>
      </c>
      <c r="C1977" s="2">
        <v>940.0</v>
      </c>
      <c r="D1977" s="2" t="s">
        <v>134</v>
      </c>
    </row>
    <row r="1978" ht="14.25" customHeight="1">
      <c r="A1978" s="2">
        <v>384966.0</v>
      </c>
      <c r="B1978" s="2" t="s">
        <v>130</v>
      </c>
      <c r="C1978" s="2">
        <v>1173.0</v>
      </c>
      <c r="D1978" s="2" t="s">
        <v>134</v>
      </c>
    </row>
    <row r="1979" ht="14.25" customHeight="1">
      <c r="A1979" s="2">
        <v>385095.0</v>
      </c>
      <c r="B1979" s="2" t="s">
        <v>130</v>
      </c>
      <c r="C1979" s="2">
        <v>3098.123986</v>
      </c>
      <c r="D1979" s="2" t="s">
        <v>131</v>
      </c>
    </row>
    <row r="1980" ht="14.25" customHeight="1">
      <c r="A1980" s="2">
        <v>385097.0</v>
      </c>
      <c r="B1980" s="2" t="s">
        <v>133</v>
      </c>
      <c r="C1980" s="2">
        <v>1246.814904</v>
      </c>
      <c r="D1980" s="2" t="s">
        <v>131</v>
      </c>
    </row>
    <row r="1981" ht="14.25" customHeight="1">
      <c r="A1981" s="2">
        <v>385142.0</v>
      </c>
      <c r="B1981" s="2" t="s">
        <v>133</v>
      </c>
      <c r="C1981" s="2">
        <v>3591.957905</v>
      </c>
      <c r="D1981" s="2" t="s">
        <v>134</v>
      </c>
    </row>
    <row r="1982" ht="14.25" customHeight="1">
      <c r="A1982" s="2">
        <v>385288.0</v>
      </c>
      <c r="B1982" s="2" t="s">
        <v>133</v>
      </c>
      <c r="C1982" s="2">
        <v>2875.122647</v>
      </c>
      <c r="D1982" s="2" t="s">
        <v>134</v>
      </c>
    </row>
    <row r="1983" ht="14.25" customHeight="1">
      <c r="A1983" s="2">
        <v>385326.0</v>
      </c>
      <c r="B1983" s="2" t="s">
        <v>130</v>
      </c>
      <c r="C1983" s="2">
        <v>2461.337914</v>
      </c>
      <c r="D1983" s="2" t="s">
        <v>134</v>
      </c>
    </row>
    <row r="1984" ht="14.25" customHeight="1">
      <c r="A1984" s="2">
        <v>385690.0</v>
      </c>
      <c r="B1984" s="2" t="s">
        <v>133</v>
      </c>
      <c r="C1984" s="2">
        <v>3039.543521</v>
      </c>
      <c r="D1984" s="2" t="s">
        <v>134</v>
      </c>
    </row>
    <row r="1985" ht="14.25" customHeight="1">
      <c r="A1985" s="2">
        <v>385764.0</v>
      </c>
      <c r="B1985" s="2" t="s">
        <v>130</v>
      </c>
      <c r="C1985" s="2">
        <v>371.0</v>
      </c>
      <c r="D1985" s="2" t="s">
        <v>134</v>
      </c>
    </row>
    <row r="1986" ht="14.25" customHeight="1">
      <c r="A1986" s="2">
        <v>385820.0</v>
      </c>
      <c r="B1986" s="2" t="s">
        <v>133</v>
      </c>
      <c r="C1986" s="2">
        <v>2574.706088</v>
      </c>
      <c r="D1986" s="2" t="s">
        <v>134</v>
      </c>
    </row>
    <row r="1987" ht="14.25" customHeight="1">
      <c r="A1987" s="2">
        <v>385988.0</v>
      </c>
      <c r="B1987" s="2" t="s">
        <v>133</v>
      </c>
      <c r="C1987" s="2">
        <v>2308.413404</v>
      </c>
      <c r="D1987" s="2" t="s">
        <v>134</v>
      </c>
    </row>
    <row r="1988" ht="14.25" customHeight="1">
      <c r="A1988" s="2">
        <v>386020.0</v>
      </c>
      <c r="B1988" s="2" t="s">
        <v>133</v>
      </c>
      <c r="C1988" s="2">
        <v>2588.590274</v>
      </c>
      <c r="D1988" s="2" t="s">
        <v>134</v>
      </c>
    </row>
    <row r="1989" ht="14.25" customHeight="1">
      <c r="A1989" s="2">
        <v>386122.0</v>
      </c>
      <c r="B1989" s="2" t="s">
        <v>133</v>
      </c>
      <c r="C1989" s="2">
        <v>1669.112878</v>
      </c>
      <c r="D1989" s="2" t="s">
        <v>134</v>
      </c>
    </row>
    <row r="1990" ht="14.25" customHeight="1">
      <c r="A1990" s="2">
        <v>386239.0</v>
      </c>
      <c r="B1990" s="2" t="s">
        <v>133</v>
      </c>
      <c r="C1990" s="2">
        <v>1583.801262</v>
      </c>
      <c r="D1990" s="2" t="s">
        <v>135</v>
      </c>
    </row>
    <row r="1991" ht="14.25" customHeight="1">
      <c r="A1991" s="2">
        <v>386396.0</v>
      </c>
      <c r="B1991" s="2" t="s">
        <v>133</v>
      </c>
      <c r="C1991" s="2">
        <v>823.9515289</v>
      </c>
      <c r="D1991" s="2" t="s">
        <v>134</v>
      </c>
    </row>
    <row r="1992" ht="14.25" customHeight="1">
      <c r="A1992" s="2">
        <v>386454.0</v>
      </c>
      <c r="B1992" s="2" t="s">
        <v>130</v>
      </c>
      <c r="C1992" s="2">
        <v>2097.61</v>
      </c>
      <c r="D1992" s="2" t="s">
        <v>134</v>
      </c>
    </row>
    <row r="1993" ht="14.25" customHeight="1">
      <c r="A1993" s="2">
        <v>386544.0</v>
      </c>
      <c r="B1993" s="2" t="s">
        <v>130</v>
      </c>
      <c r="C1993" s="2">
        <v>1055.0</v>
      </c>
      <c r="D1993" s="2" t="s">
        <v>134</v>
      </c>
    </row>
    <row r="1994" ht="14.25" customHeight="1">
      <c r="A1994" s="2">
        <v>386865.0</v>
      </c>
      <c r="B1994" s="2" t="s">
        <v>130</v>
      </c>
      <c r="C1994" s="2">
        <v>2174.82</v>
      </c>
      <c r="D1994" s="2" t="s">
        <v>131</v>
      </c>
    </row>
    <row r="1995" ht="14.25" customHeight="1">
      <c r="A1995" s="2">
        <v>387089.0</v>
      </c>
      <c r="B1995" s="2" t="s">
        <v>133</v>
      </c>
      <c r="C1995" s="2">
        <v>3741.786802</v>
      </c>
      <c r="D1995" s="2" t="s">
        <v>131</v>
      </c>
    </row>
    <row r="1996" ht="14.25" customHeight="1">
      <c r="A1996" s="2">
        <v>387455.0</v>
      </c>
      <c r="B1996" s="2" t="s">
        <v>133</v>
      </c>
      <c r="C1996" s="2">
        <v>1517.0</v>
      </c>
      <c r="D1996" s="2" t="s">
        <v>131</v>
      </c>
    </row>
    <row r="1997" ht="14.25" customHeight="1">
      <c r="A1997" s="2">
        <v>387492.0</v>
      </c>
      <c r="B1997" s="2" t="s">
        <v>130</v>
      </c>
      <c r="C1997" s="2">
        <v>3130.705336</v>
      </c>
      <c r="D1997" s="2" t="s">
        <v>134</v>
      </c>
    </row>
    <row r="1998" ht="14.25" customHeight="1">
      <c r="A1998" s="2">
        <v>387639.0</v>
      </c>
      <c r="B1998" s="2" t="s">
        <v>130</v>
      </c>
      <c r="C1998" s="2">
        <v>1502.143794</v>
      </c>
      <c r="D1998" s="2" t="s">
        <v>135</v>
      </c>
    </row>
    <row r="1999" ht="14.25" customHeight="1">
      <c r="A1999" s="2">
        <v>387790.0</v>
      </c>
      <c r="B1999" s="2" t="s">
        <v>133</v>
      </c>
      <c r="C1999" s="2">
        <v>3605.750561</v>
      </c>
      <c r="D1999" s="2" t="s">
        <v>134</v>
      </c>
    </row>
    <row r="2000" ht="14.25" customHeight="1">
      <c r="A2000" s="2">
        <v>387870.0</v>
      </c>
      <c r="B2000" s="2" t="s">
        <v>130</v>
      </c>
      <c r="C2000" s="2">
        <v>3119.970229</v>
      </c>
      <c r="D2000" s="2" t="s">
        <v>134</v>
      </c>
    </row>
    <row r="2001" ht="14.25" customHeight="1">
      <c r="A2001" s="2">
        <v>387940.0</v>
      </c>
      <c r="B2001" s="2" t="s">
        <v>133</v>
      </c>
      <c r="C2001" s="2">
        <v>1967.116189</v>
      </c>
      <c r="D2001" s="2" t="s">
        <v>134</v>
      </c>
    </row>
    <row r="2002" ht="14.25" customHeight="1">
      <c r="A2002" s="2">
        <v>388292.0</v>
      </c>
      <c r="B2002" s="2" t="s">
        <v>133</v>
      </c>
      <c r="C2002" s="2">
        <v>487.0</v>
      </c>
      <c r="D2002" s="2" t="s">
        <v>134</v>
      </c>
    </row>
    <row r="2003" ht="14.25" customHeight="1">
      <c r="A2003" s="2">
        <v>388880.0</v>
      </c>
      <c r="B2003" s="2" t="s">
        <v>133</v>
      </c>
      <c r="C2003" s="2">
        <v>3743.524877</v>
      </c>
      <c r="D2003" s="2" t="s">
        <v>134</v>
      </c>
    </row>
    <row r="2004" ht="14.25" customHeight="1">
      <c r="A2004" s="2">
        <v>388959.0</v>
      </c>
      <c r="B2004" s="2" t="s">
        <v>130</v>
      </c>
      <c r="C2004" s="2">
        <v>237.15</v>
      </c>
      <c r="D2004" s="2" t="s">
        <v>131</v>
      </c>
    </row>
    <row r="2005" ht="14.25" customHeight="1">
      <c r="A2005" s="2">
        <v>389064.0</v>
      </c>
      <c r="B2005" s="2" t="s">
        <v>130</v>
      </c>
      <c r="C2005" s="2">
        <v>376.19</v>
      </c>
      <c r="D2005" s="2" t="s">
        <v>134</v>
      </c>
    </row>
    <row r="2006" ht="14.25" customHeight="1">
      <c r="A2006" s="2">
        <v>389065.0</v>
      </c>
      <c r="B2006" s="2" t="s">
        <v>133</v>
      </c>
      <c r="C2006" s="2">
        <v>908.1150886</v>
      </c>
      <c r="D2006" s="2" t="s">
        <v>131</v>
      </c>
    </row>
    <row r="2007" ht="14.25" customHeight="1">
      <c r="A2007" s="2">
        <v>389317.0</v>
      </c>
      <c r="B2007" s="2" t="s">
        <v>133</v>
      </c>
      <c r="C2007" s="2">
        <v>555.8565825</v>
      </c>
      <c r="D2007" s="2" t="s">
        <v>131</v>
      </c>
    </row>
    <row r="2008" ht="14.25" customHeight="1">
      <c r="A2008" s="2">
        <v>389413.0</v>
      </c>
      <c r="B2008" s="2" t="s">
        <v>133</v>
      </c>
      <c r="C2008" s="2">
        <v>2569.418078</v>
      </c>
      <c r="D2008" s="2" t="s">
        <v>131</v>
      </c>
    </row>
    <row r="2009" ht="14.25" customHeight="1">
      <c r="A2009" s="2">
        <v>389782.0</v>
      </c>
      <c r="B2009" s="2" t="s">
        <v>133</v>
      </c>
      <c r="C2009" s="2">
        <v>2235.701266</v>
      </c>
      <c r="D2009" s="2" t="s">
        <v>134</v>
      </c>
    </row>
    <row r="2010" ht="14.25" customHeight="1">
      <c r="A2010" s="2">
        <v>389991.0</v>
      </c>
      <c r="B2010" s="2" t="s">
        <v>130</v>
      </c>
      <c r="C2010" s="2">
        <v>1909.8</v>
      </c>
      <c r="D2010" s="2" t="s">
        <v>135</v>
      </c>
    </row>
    <row r="2011" ht="14.25" customHeight="1">
      <c r="A2011" s="2">
        <v>390018.0</v>
      </c>
      <c r="B2011" s="2" t="s">
        <v>130</v>
      </c>
      <c r="C2011" s="2">
        <v>777.0</v>
      </c>
      <c r="D2011" s="2" t="s">
        <v>134</v>
      </c>
    </row>
    <row r="2012" ht="14.25" customHeight="1">
      <c r="A2012" s="2">
        <v>390474.0</v>
      </c>
      <c r="B2012" s="2" t="s">
        <v>130</v>
      </c>
      <c r="C2012" s="2">
        <v>1576.244185</v>
      </c>
      <c r="D2012" s="2" t="s">
        <v>134</v>
      </c>
    </row>
    <row r="2013" ht="14.25" customHeight="1">
      <c r="A2013" s="2">
        <v>390519.0</v>
      </c>
      <c r="B2013" s="2" t="s">
        <v>130</v>
      </c>
      <c r="C2013" s="2">
        <v>2661.06</v>
      </c>
      <c r="D2013" s="2" t="s">
        <v>131</v>
      </c>
    </row>
    <row r="2014" ht="14.25" customHeight="1">
      <c r="A2014" s="2">
        <v>390520.0</v>
      </c>
      <c r="B2014" s="2" t="s">
        <v>133</v>
      </c>
      <c r="C2014" s="2">
        <v>1210.327389</v>
      </c>
      <c r="D2014" s="2" t="s">
        <v>134</v>
      </c>
    </row>
    <row r="2015" ht="14.25" customHeight="1">
      <c r="A2015" s="2">
        <v>390727.0</v>
      </c>
      <c r="B2015" s="2" t="s">
        <v>133</v>
      </c>
      <c r="C2015" s="2">
        <v>2572.248635</v>
      </c>
      <c r="D2015" s="2" t="s">
        <v>131</v>
      </c>
    </row>
    <row r="2016" ht="14.25" customHeight="1">
      <c r="A2016" s="2">
        <v>390801.0</v>
      </c>
      <c r="B2016" s="2" t="s">
        <v>130</v>
      </c>
      <c r="C2016" s="2">
        <v>1759.267726</v>
      </c>
      <c r="D2016" s="2" t="s">
        <v>131</v>
      </c>
    </row>
    <row r="2017" ht="14.25" customHeight="1">
      <c r="A2017" s="2">
        <v>391145.0</v>
      </c>
      <c r="B2017" s="2" t="s">
        <v>133</v>
      </c>
      <c r="C2017" s="2">
        <v>3473.0</v>
      </c>
      <c r="D2017" s="2" t="s">
        <v>131</v>
      </c>
    </row>
    <row r="2018" ht="14.25" customHeight="1">
      <c r="A2018" s="2">
        <v>391198.0</v>
      </c>
      <c r="B2018" s="2" t="s">
        <v>133</v>
      </c>
      <c r="C2018" s="2">
        <v>3252.921867</v>
      </c>
      <c r="D2018" s="2" t="s">
        <v>134</v>
      </c>
    </row>
    <row r="2019" ht="14.25" customHeight="1">
      <c r="A2019" s="2">
        <v>391384.0</v>
      </c>
      <c r="B2019" s="2" t="s">
        <v>133</v>
      </c>
      <c r="C2019" s="2">
        <v>425.9534715</v>
      </c>
      <c r="D2019" s="2" t="s">
        <v>134</v>
      </c>
    </row>
    <row r="2020" ht="14.25" customHeight="1">
      <c r="A2020" s="2">
        <v>391460.0</v>
      </c>
      <c r="B2020" s="2" t="s">
        <v>133</v>
      </c>
      <c r="C2020" s="2">
        <v>2978.135834</v>
      </c>
      <c r="D2020" s="2" t="s">
        <v>134</v>
      </c>
    </row>
    <row r="2021" ht="14.25" customHeight="1">
      <c r="A2021" s="2">
        <v>391570.0</v>
      </c>
      <c r="B2021" s="2" t="s">
        <v>133</v>
      </c>
      <c r="C2021" s="2">
        <v>295.7524385</v>
      </c>
      <c r="D2021" s="2" t="s">
        <v>134</v>
      </c>
    </row>
    <row r="2022" ht="14.25" customHeight="1">
      <c r="A2022" s="2">
        <v>391610.0</v>
      </c>
      <c r="B2022" s="2" t="s">
        <v>133</v>
      </c>
      <c r="C2022" s="2">
        <v>3243.255704</v>
      </c>
      <c r="D2022" s="2" t="s">
        <v>134</v>
      </c>
    </row>
    <row r="2023" ht="14.25" customHeight="1">
      <c r="A2023" s="2">
        <v>392086.0</v>
      </c>
      <c r="B2023" s="2" t="s">
        <v>133</v>
      </c>
      <c r="C2023" s="2">
        <v>412.1448467</v>
      </c>
      <c r="D2023" s="2" t="s">
        <v>134</v>
      </c>
    </row>
    <row r="2024" ht="14.25" customHeight="1">
      <c r="A2024" s="2">
        <v>392298.0</v>
      </c>
      <c r="B2024" s="2" t="s">
        <v>130</v>
      </c>
      <c r="C2024" s="2">
        <v>3462.93</v>
      </c>
      <c r="D2024" s="2" t="s">
        <v>134</v>
      </c>
    </row>
    <row r="2025" ht="14.25" customHeight="1">
      <c r="A2025" s="2">
        <v>392839.0</v>
      </c>
      <c r="B2025" s="2" t="s">
        <v>133</v>
      </c>
      <c r="C2025" s="2">
        <v>3563.293438</v>
      </c>
      <c r="D2025" s="2" t="s">
        <v>131</v>
      </c>
    </row>
    <row r="2026" ht="14.25" customHeight="1">
      <c r="A2026" s="2">
        <v>392895.0</v>
      </c>
      <c r="B2026" s="2" t="s">
        <v>130</v>
      </c>
      <c r="C2026" s="2">
        <v>615.0425622</v>
      </c>
      <c r="D2026" s="2" t="s">
        <v>131</v>
      </c>
    </row>
    <row r="2027" ht="14.25" customHeight="1">
      <c r="A2027" s="2">
        <v>392900.0</v>
      </c>
      <c r="B2027" s="2" t="s">
        <v>133</v>
      </c>
      <c r="C2027" s="2">
        <v>2551.764262</v>
      </c>
      <c r="D2027" s="2" t="s">
        <v>134</v>
      </c>
    </row>
    <row r="2028" ht="14.25" customHeight="1">
      <c r="A2028" s="2">
        <v>392933.0</v>
      </c>
      <c r="B2028" s="2" t="s">
        <v>133</v>
      </c>
      <c r="C2028" s="2">
        <v>466.0</v>
      </c>
      <c r="D2028" s="2" t="s">
        <v>131</v>
      </c>
    </row>
    <row r="2029" ht="14.25" customHeight="1">
      <c r="A2029" s="2">
        <v>392988.0</v>
      </c>
      <c r="B2029" s="2" t="s">
        <v>130</v>
      </c>
      <c r="C2029" s="2">
        <v>1600.33</v>
      </c>
      <c r="D2029" s="2" t="s">
        <v>134</v>
      </c>
    </row>
    <row r="2030" ht="14.25" customHeight="1">
      <c r="A2030" s="2">
        <v>393354.0</v>
      </c>
      <c r="B2030" s="2" t="s">
        <v>130</v>
      </c>
      <c r="C2030" s="2">
        <v>2854.693232</v>
      </c>
      <c r="D2030" s="2" t="s">
        <v>134</v>
      </c>
    </row>
    <row r="2031" ht="14.25" customHeight="1">
      <c r="A2031" s="2">
        <v>393898.0</v>
      </c>
      <c r="B2031" s="2" t="s">
        <v>133</v>
      </c>
      <c r="C2031" s="2">
        <v>2446.758579</v>
      </c>
      <c r="D2031" s="2" t="s">
        <v>134</v>
      </c>
    </row>
    <row r="2032" ht="14.25" customHeight="1">
      <c r="A2032" s="2">
        <v>394357.0</v>
      </c>
      <c r="B2032" s="2" t="s">
        <v>133</v>
      </c>
      <c r="C2032" s="2">
        <v>581.0</v>
      </c>
      <c r="D2032" s="2" t="s">
        <v>131</v>
      </c>
    </row>
    <row r="2033" ht="14.25" customHeight="1">
      <c r="A2033" s="2">
        <v>394360.0</v>
      </c>
      <c r="B2033" s="2" t="s">
        <v>133</v>
      </c>
      <c r="C2033" s="2">
        <v>1633.0</v>
      </c>
      <c r="D2033" s="2" t="s">
        <v>134</v>
      </c>
    </row>
    <row r="2034" ht="14.25" customHeight="1">
      <c r="A2034" s="2">
        <v>394440.0</v>
      </c>
      <c r="B2034" s="2" t="s">
        <v>130</v>
      </c>
      <c r="C2034" s="2">
        <v>3528.896419</v>
      </c>
      <c r="D2034" s="2" t="s">
        <v>134</v>
      </c>
    </row>
    <row r="2035" ht="14.25" customHeight="1">
      <c r="A2035" s="2">
        <v>394790.0</v>
      </c>
      <c r="B2035" s="2" t="s">
        <v>133</v>
      </c>
      <c r="C2035" s="2">
        <v>2355.260663</v>
      </c>
      <c r="D2035" s="2" t="s">
        <v>134</v>
      </c>
    </row>
    <row r="2036" ht="14.25" customHeight="1">
      <c r="A2036" s="2">
        <v>394835.0</v>
      </c>
      <c r="B2036" s="2" t="s">
        <v>133</v>
      </c>
      <c r="C2036" s="2">
        <v>998.2239076</v>
      </c>
      <c r="D2036" s="2" t="s">
        <v>135</v>
      </c>
    </row>
    <row r="2037" ht="14.25" customHeight="1">
      <c r="A2037" s="2">
        <v>394994.0</v>
      </c>
      <c r="B2037" s="2" t="s">
        <v>133</v>
      </c>
      <c r="C2037" s="2">
        <v>1085.841479</v>
      </c>
      <c r="D2037" s="2" t="s">
        <v>134</v>
      </c>
    </row>
    <row r="2038" ht="14.25" customHeight="1">
      <c r="A2038" s="2">
        <v>395217.0</v>
      </c>
      <c r="B2038" s="2" t="s">
        <v>130</v>
      </c>
      <c r="C2038" s="2">
        <v>3702.525488</v>
      </c>
      <c r="D2038" s="2" t="s">
        <v>131</v>
      </c>
    </row>
    <row r="2039" ht="14.25" customHeight="1">
      <c r="A2039" s="2">
        <v>395384.0</v>
      </c>
      <c r="B2039" s="2" t="s">
        <v>133</v>
      </c>
      <c r="C2039" s="2">
        <v>2233.0</v>
      </c>
      <c r="D2039" s="2" t="s">
        <v>134</v>
      </c>
    </row>
    <row r="2040" ht="14.25" customHeight="1">
      <c r="A2040" s="2">
        <v>396040.0</v>
      </c>
      <c r="B2040" s="2" t="s">
        <v>133</v>
      </c>
      <c r="C2040" s="2">
        <v>3041.617272</v>
      </c>
      <c r="D2040" s="2" t="s">
        <v>134</v>
      </c>
    </row>
    <row r="2041" ht="14.25" customHeight="1">
      <c r="A2041" s="2">
        <v>396696.0</v>
      </c>
      <c r="B2041" s="2" t="s">
        <v>130</v>
      </c>
      <c r="C2041" s="2">
        <v>2464.0</v>
      </c>
      <c r="D2041" s="2" t="s">
        <v>134</v>
      </c>
    </row>
    <row r="2042" ht="14.25" customHeight="1">
      <c r="A2042" s="2">
        <v>396777.0</v>
      </c>
      <c r="B2042" s="2" t="s">
        <v>130</v>
      </c>
      <c r="C2042" s="2">
        <v>2932.84</v>
      </c>
      <c r="D2042" s="2" t="s">
        <v>131</v>
      </c>
    </row>
    <row r="2043" ht="14.25" customHeight="1">
      <c r="A2043" s="2">
        <v>396906.0</v>
      </c>
      <c r="B2043" s="2" t="s">
        <v>130</v>
      </c>
      <c r="C2043" s="2">
        <v>811.98</v>
      </c>
      <c r="D2043" s="2" t="s">
        <v>134</v>
      </c>
    </row>
    <row r="2044" ht="14.25" customHeight="1">
      <c r="A2044" s="2">
        <v>397066.0</v>
      </c>
      <c r="B2044" s="2" t="s">
        <v>133</v>
      </c>
      <c r="C2044" s="2">
        <v>840.0</v>
      </c>
      <c r="D2044" s="2" t="s">
        <v>134</v>
      </c>
    </row>
    <row r="2045" ht="14.25" customHeight="1">
      <c r="A2045" s="2">
        <v>397294.0</v>
      </c>
      <c r="B2045" s="2" t="s">
        <v>133</v>
      </c>
      <c r="C2045" s="2">
        <v>803.0</v>
      </c>
      <c r="D2045" s="2" t="s">
        <v>134</v>
      </c>
    </row>
    <row r="2046" ht="14.25" customHeight="1">
      <c r="A2046" s="2">
        <v>397427.0</v>
      </c>
      <c r="B2046" s="2" t="s">
        <v>133</v>
      </c>
      <c r="C2046" s="2">
        <v>2521.618796</v>
      </c>
      <c r="D2046" s="2" t="s">
        <v>131</v>
      </c>
    </row>
    <row r="2047" ht="14.25" customHeight="1">
      <c r="A2047" s="2">
        <v>397695.0</v>
      </c>
      <c r="B2047" s="2" t="s">
        <v>130</v>
      </c>
      <c r="C2047" s="2">
        <v>3033.610113</v>
      </c>
      <c r="D2047" s="2" t="s">
        <v>131</v>
      </c>
    </row>
    <row r="2048" ht="14.25" customHeight="1">
      <c r="A2048" s="2">
        <v>397711.0</v>
      </c>
      <c r="B2048" s="2" t="s">
        <v>133</v>
      </c>
      <c r="C2048" s="2">
        <v>1160.0</v>
      </c>
      <c r="D2048" s="2" t="s">
        <v>131</v>
      </c>
    </row>
    <row r="2049" ht="14.25" customHeight="1">
      <c r="A2049" s="2">
        <v>397938.0</v>
      </c>
      <c r="B2049" s="2" t="s">
        <v>130</v>
      </c>
      <c r="C2049" s="2">
        <v>3132.0</v>
      </c>
      <c r="D2049" s="2" t="s">
        <v>134</v>
      </c>
    </row>
    <row r="2050" ht="14.25" customHeight="1">
      <c r="A2050" s="2">
        <v>398094.0</v>
      </c>
      <c r="B2050" s="2" t="s">
        <v>130</v>
      </c>
      <c r="C2050" s="2">
        <v>1333.001369</v>
      </c>
      <c r="D2050" s="2" t="s">
        <v>134</v>
      </c>
    </row>
    <row r="2051" ht="14.25" customHeight="1">
      <c r="A2051" s="2">
        <v>398193.0</v>
      </c>
      <c r="B2051" s="2" t="s">
        <v>130</v>
      </c>
      <c r="C2051" s="2">
        <v>3469.611756</v>
      </c>
      <c r="D2051" s="2" t="s">
        <v>131</v>
      </c>
    </row>
    <row r="2052" ht="14.25" customHeight="1">
      <c r="A2052" s="2">
        <v>398349.0</v>
      </c>
      <c r="B2052" s="2" t="s">
        <v>130</v>
      </c>
      <c r="C2052" s="2">
        <v>979.4726204</v>
      </c>
      <c r="D2052" s="2" t="s">
        <v>135</v>
      </c>
    </row>
    <row r="2053" ht="14.25" customHeight="1">
      <c r="A2053" s="2">
        <v>398630.0</v>
      </c>
      <c r="B2053" s="2" t="s">
        <v>133</v>
      </c>
      <c r="C2053" s="2">
        <v>399.0</v>
      </c>
      <c r="D2053" s="2" t="s">
        <v>134</v>
      </c>
    </row>
    <row r="2054" ht="14.25" customHeight="1">
      <c r="A2054" s="2">
        <v>398638.0</v>
      </c>
      <c r="B2054" s="2" t="s">
        <v>133</v>
      </c>
      <c r="C2054" s="2">
        <v>2966.0</v>
      </c>
      <c r="D2054" s="2" t="s">
        <v>134</v>
      </c>
    </row>
    <row r="2055" ht="14.25" customHeight="1">
      <c r="A2055" s="2">
        <v>399058.0</v>
      </c>
      <c r="B2055" s="2" t="s">
        <v>133</v>
      </c>
      <c r="C2055" s="2">
        <v>1794.0</v>
      </c>
      <c r="D2055" s="2" t="s">
        <v>134</v>
      </c>
    </row>
    <row r="2056" ht="14.25" customHeight="1">
      <c r="A2056" s="2">
        <v>399176.0</v>
      </c>
      <c r="B2056" s="2" t="s">
        <v>133</v>
      </c>
      <c r="C2056" s="2">
        <v>2982.622272</v>
      </c>
      <c r="D2056" s="2" t="s">
        <v>134</v>
      </c>
    </row>
    <row r="2057" ht="14.25" customHeight="1">
      <c r="A2057" s="2">
        <v>399622.0</v>
      </c>
      <c r="B2057" s="2" t="s">
        <v>133</v>
      </c>
      <c r="C2057" s="2">
        <v>1395.617831</v>
      </c>
      <c r="D2057" s="2" t="s">
        <v>134</v>
      </c>
    </row>
    <row r="2058" ht="14.25" customHeight="1">
      <c r="A2058" s="2">
        <v>399718.0</v>
      </c>
      <c r="B2058" s="2" t="s">
        <v>133</v>
      </c>
      <c r="C2058" s="2">
        <v>2715.0</v>
      </c>
      <c r="D2058" s="2" t="s">
        <v>134</v>
      </c>
    </row>
    <row r="2059" ht="14.25" customHeight="1">
      <c r="A2059" s="2">
        <v>400020.0</v>
      </c>
      <c r="B2059" s="2" t="s">
        <v>130</v>
      </c>
      <c r="C2059" s="2">
        <v>3004.08429</v>
      </c>
      <c r="D2059" s="2" t="s">
        <v>134</v>
      </c>
    </row>
    <row r="2060" ht="14.25" customHeight="1">
      <c r="A2060" s="2">
        <v>400182.0</v>
      </c>
      <c r="B2060" s="2" t="s">
        <v>130</v>
      </c>
      <c r="C2060" s="2">
        <v>445.5286594</v>
      </c>
      <c r="D2060" s="2" t="s">
        <v>134</v>
      </c>
    </row>
    <row r="2061" ht="14.25" customHeight="1">
      <c r="A2061" s="2">
        <v>400228.0</v>
      </c>
      <c r="B2061" s="2" t="s">
        <v>133</v>
      </c>
      <c r="C2061" s="2">
        <v>1227.0</v>
      </c>
      <c r="D2061" s="2" t="s">
        <v>134</v>
      </c>
    </row>
    <row r="2062" ht="14.25" customHeight="1">
      <c r="A2062" s="2">
        <v>400403.0</v>
      </c>
      <c r="B2062" s="2" t="s">
        <v>133</v>
      </c>
      <c r="C2062" s="2">
        <v>1358.050329</v>
      </c>
      <c r="D2062" s="2" t="s">
        <v>131</v>
      </c>
    </row>
    <row r="2063" ht="14.25" customHeight="1">
      <c r="A2063" s="2">
        <v>400721.0</v>
      </c>
      <c r="B2063" s="2" t="s">
        <v>133</v>
      </c>
      <c r="C2063" s="2">
        <v>1401.833916</v>
      </c>
      <c r="D2063" s="2" t="s">
        <v>131</v>
      </c>
    </row>
    <row r="2064" ht="14.25" customHeight="1">
      <c r="A2064" s="2">
        <v>400758.0</v>
      </c>
      <c r="B2064" s="2" t="s">
        <v>130</v>
      </c>
      <c r="C2064" s="2">
        <v>2375.11</v>
      </c>
      <c r="D2064" s="2" t="s">
        <v>134</v>
      </c>
    </row>
    <row r="2065" ht="14.25" customHeight="1">
      <c r="A2065" s="2">
        <v>400958.0</v>
      </c>
      <c r="B2065" s="2" t="s">
        <v>133</v>
      </c>
      <c r="C2065" s="2">
        <v>2309.082448</v>
      </c>
      <c r="D2065" s="2" t="s">
        <v>134</v>
      </c>
    </row>
    <row r="2066" ht="14.25" customHeight="1">
      <c r="A2066" s="2">
        <v>400996.0</v>
      </c>
      <c r="B2066" s="2" t="s">
        <v>133</v>
      </c>
      <c r="C2066" s="2">
        <v>3570.074135</v>
      </c>
      <c r="D2066" s="2" t="s">
        <v>134</v>
      </c>
    </row>
    <row r="2067" ht="14.25" customHeight="1">
      <c r="A2067" s="2">
        <v>401043.0</v>
      </c>
      <c r="B2067" s="2" t="s">
        <v>130</v>
      </c>
      <c r="C2067" s="2">
        <v>2646.52</v>
      </c>
      <c r="D2067" s="2" t="s">
        <v>131</v>
      </c>
    </row>
    <row r="2068" ht="14.25" customHeight="1">
      <c r="A2068" s="2">
        <v>401122.0</v>
      </c>
      <c r="B2068" s="2" t="s">
        <v>133</v>
      </c>
      <c r="C2068" s="2">
        <v>794.0</v>
      </c>
      <c r="D2068" s="2" t="s">
        <v>134</v>
      </c>
    </row>
    <row r="2069" ht="14.25" customHeight="1">
      <c r="A2069" s="2">
        <v>401286.0</v>
      </c>
      <c r="B2069" s="2" t="s">
        <v>130</v>
      </c>
      <c r="C2069" s="2">
        <v>3348.69</v>
      </c>
      <c r="D2069" s="2" t="s">
        <v>134</v>
      </c>
    </row>
    <row r="2070" ht="14.25" customHeight="1">
      <c r="A2070" s="2">
        <v>401905.0</v>
      </c>
      <c r="B2070" s="2" t="s">
        <v>133</v>
      </c>
      <c r="C2070" s="2">
        <v>1968.0</v>
      </c>
      <c r="D2070" s="2" t="s">
        <v>135</v>
      </c>
    </row>
    <row r="2071" ht="14.25" customHeight="1">
      <c r="A2071" s="2">
        <v>402023.0</v>
      </c>
      <c r="B2071" s="2" t="s">
        <v>133</v>
      </c>
      <c r="C2071" s="2">
        <v>2479.0</v>
      </c>
      <c r="D2071" s="2" t="s">
        <v>131</v>
      </c>
    </row>
    <row r="2072" ht="14.25" customHeight="1">
      <c r="A2072" s="2">
        <v>402094.0</v>
      </c>
      <c r="B2072" s="2" t="s">
        <v>133</v>
      </c>
      <c r="C2072" s="2">
        <v>2442.0</v>
      </c>
      <c r="D2072" s="2" t="s">
        <v>134</v>
      </c>
    </row>
    <row r="2073" ht="14.25" customHeight="1">
      <c r="A2073" s="2">
        <v>402180.0</v>
      </c>
      <c r="B2073" s="2" t="s">
        <v>130</v>
      </c>
      <c r="C2073" s="2">
        <v>2185.57</v>
      </c>
      <c r="D2073" s="2" t="s">
        <v>134</v>
      </c>
    </row>
    <row r="2074" ht="14.25" customHeight="1">
      <c r="A2074" s="2">
        <v>402949.0</v>
      </c>
      <c r="B2074" s="2" t="s">
        <v>133</v>
      </c>
      <c r="C2074" s="2">
        <v>3522.0</v>
      </c>
      <c r="D2074" s="2" t="s">
        <v>131</v>
      </c>
    </row>
    <row r="2075" ht="14.25" customHeight="1">
      <c r="A2075" s="2">
        <v>403329.0</v>
      </c>
      <c r="B2075" s="2" t="s">
        <v>130</v>
      </c>
      <c r="C2075" s="2">
        <v>637.1</v>
      </c>
      <c r="D2075" s="2" t="s">
        <v>131</v>
      </c>
    </row>
    <row r="2076" ht="14.25" customHeight="1">
      <c r="A2076" s="2">
        <v>404252.0</v>
      </c>
      <c r="B2076" s="2" t="s">
        <v>133</v>
      </c>
      <c r="C2076" s="2">
        <v>2080.870989</v>
      </c>
      <c r="D2076" s="2" t="s">
        <v>134</v>
      </c>
    </row>
    <row r="2077" ht="14.25" customHeight="1">
      <c r="A2077" s="2">
        <v>404320.0</v>
      </c>
      <c r="B2077" s="2" t="s">
        <v>133</v>
      </c>
      <c r="C2077" s="2">
        <v>1047.129765</v>
      </c>
      <c r="D2077" s="2" t="s">
        <v>134</v>
      </c>
    </row>
    <row r="2078" ht="14.25" customHeight="1">
      <c r="A2078" s="2">
        <v>404490.0</v>
      </c>
      <c r="B2078" s="2" t="s">
        <v>130</v>
      </c>
      <c r="C2078" s="2">
        <v>752.9639367</v>
      </c>
      <c r="D2078" s="2" t="s">
        <v>134</v>
      </c>
    </row>
    <row r="2079" ht="14.25" customHeight="1">
      <c r="A2079" s="2">
        <v>404567.0</v>
      </c>
      <c r="B2079" s="2" t="s">
        <v>133</v>
      </c>
      <c r="C2079" s="2">
        <v>3133.587115</v>
      </c>
      <c r="D2079" s="2" t="s">
        <v>131</v>
      </c>
    </row>
    <row r="2080" ht="14.25" customHeight="1">
      <c r="A2080" s="2">
        <v>404624.0</v>
      </c>
      <c r="B2080" s="2" t="s">
        <v>133</v>
      </c>
      <c r="C2080" s="2">
        <v>2530.684099</v>
      </c>
      <c r="D2080" s="2" t="s">
        <v>134</v>
      </c>
    </row>
    <row r="2081" ht="14.25" customHeight="1">
      <c r="A2081" s="2">
        <v>404827.0</v>
      </c>
      <c r="B2081" s="2" t="s">
        <v>133</v>
      </c>
      <c r="C2081" s="2">
        <v>3319.40827</v>
      </c>
      <c r="D2081" s="2" t="s">
        <v>131</v>
      </c>
    </row>
    <row r="2082" ht="14.25" customHeight="1">
      <c r="A2082" s="2">
        <v>404844.0</v>
      </c>
      <c r="B2082" s="2" t="s">
        <v>130</v>
      </c>
      <c r="C2082" s="2">
        <v>1338.05</v>
      </c>
      <c r="D2082" s="2" t="s">
        <v>134</v>
      </c>
    </row>
    <row r="2083" ht="14.25" customHeight="1">
      <c r="A2083" s="2">
        <v>405205.0</v>
      </c>
      <c r="B2083" s="2" t="s">
        <v>133</v>
      </c>
      <c r="C2083" s="2">
        <v>2399.979088</v>
      </c>
      <c r="D2083" s="2" t="s">
        <v>131</v>
      </c>
    </row>
    <row r="2084" ht="14.25" customHeight="1">
      <c r="A2084" s="2">
        <v>405469.0</v>
      </c>
      <c r="B2084" s="2" t="s">
        <v>133</v>
      </c>
      <c r="C2084" s="2">
        <v>3121.233263</v>
      </c>
      <c r="D2084" s="2" t="s">
        <v>131</v>
      </c>
    </row>
    <row r="2085" ht="14.25" customHeight="1">
      <c r="A2085" s="2">
        <v>405599.0</v>
      </c>
      <c r="B2085" s="2" t="s">
        <v>133</v>
      </c>
      <c r="C2085" s="2">
        <v>2467.0</v>
      </c>
      <c r="D2085" s="2" t="s">
        <v>131</v>
      </c>
    </row>
    <row r="2086" ht="14.25" customHeight="1">
      <c r="A2086" s="2">
        <v>405975.0</v>
      </c>
      <c r="B2086" s="2" t="s">
        <v>130</v>
      </c>
      <c r="C2086" s="2">
        <v>433.1415548</v>
      </c>
      <c r="D2086" s="2" t="s">
        <v>131</v>
      </c>
    </row>
    <row r="2087" ht="14.25" customHeight="1">
      <c r="A2087" s="2">
        <v>406146.0</v>
      </c>
      <c r="B2087" s="2" t="s">
        <v>130</v>
      </c>
      <c r="C2087" s="2">
        <v>919.4782956</v>
      </c>
      <c r="D2087" s="2" t="s">
        <v>134</v>
      </c>
    </row>
    <row r="2088" ht="14.25" customHeight="1">
      <c r="A2088" s="2">
        <v>406327.0</v>
      </c>
      <c r="B2088" s="2" t="s">
        <v>133</v>
      </c>
      <c r="C2088" s="2">
        <v>3773.926309</v>
      </c>
      <c r="D2088" s="2" t="s">
        <v>131</v>
      </c>
    </row>
    <row r="2089" ht="14.25" customHeight="1">
      <c r="A2089" s="2">
        <v>406532.0</v>
      </c>
      <c r="B2089" s="2" t="s">
        <v>133</v>
      </c>
      <c r="C2089" s="2">
        <v>3213.0</v>
      </c>
      <c r="D2089" s="2" t="s">
        <v>134</v>
      </c>
    </row>
    <row r="2090" ht="14.25" customHeight="1">
      <c r="A2090" s="2">
        <v>406942.0</v>
      </c>
      <c r="B2090" s="2" t="s">
        <v>133</v>
      </c>
      <c r="C2090" s="2">
        <v>2572.581364</v>
      </c>
      <c r="D2090" s="2" t="s">
        <v>134</v>
      </c>
    </row>
    <row r="2091" ht="14.25" customHeight="1">
      <c r="A2091" s="2">
        <v>407204.0</v>
      </c>
      <c r="B2091" s="2" t="s">
        <v>133</v>
      </c>
      <c r="C2091" s="2">
        <v>2068.382232</v>
      </c>
      <c r="D2091" s="2" t="s">
        <v>134</v>
      </c>
    </row>
    <row r="2092" ht="14.25" customHeight="1">
      <c r="A2092" s="2">
        <v>407214.0</v>
      </c>
      <c r="B2092" s="2" t="s">
        <v>130</v>
      </c>
      <c r="C2092" s="2">
        <v>2651.65</v>
      </c>
      <c r="D2092" s="2" t="s">
        <v>134</v>
      </c>
    </row>
    <row r="2093" ht="14.25" customHeight="1">
      <c r="A2093" s="2">
        <v>407446.0</v>
      </c>
      <c r="B2093" s="2" t="s">
        <v>133</v>
      </c>
      <c r="C2093" s="2">
        <v>898.6944981</v>
      </c>
      <c r="D2093" s="2" t="s">
        <v>134</v>
      </c>
    </row>
    <row r="2094" ht="14.25" customHeight="1">
      <c r="A2094" s="2">
        <v>407466.0</v>
      </c>
      <c r="B2094" s="2" t="s">
        <v>130</v>
      </c>
      <c r="C2094" s="2">
        <v>865.18</v>
      </c>
      <c r="D2094" s="2" t="s">
        <v>134</v>
      </c>
    </row>
    <row r="2095" ht="14.25" customHeight="1">
      <c r="A2095" s="2">
        <v>407621.0</v>
      </c>
      <c r="B2095" s="2" t="s">
        <v>133</v>
      </c>
      <c r="C2095" s="2">
        <v>3669.585992</v>
      </c>
      <c r="D2095" s="2" t="s">
        <v>131</v>
      </c>
    </row>
    <row r="2096" ht="14.25" customHeight="1">
      <c r="A2096" s="2">
        <v>407701.0</v>
      </c>
      <c r="B2096" s="2" t="s">
        <v>133</v>
      </c>
      <c r="C2096" s="2">
        <v>1715.0</v>
      </c>
      <c r="D2096" s="2" t="s">
        <v>135</v>
      </c>
    </row>
    <row r="2097" ht="14.25" customHeight="1">
      <c r="A2097" s="2">
        <v>408672.0</v>
      </c>
      <c r="B2097" s="2" t="s">
        <v>130</v>
      </c>
      <c r="C2097" s="2">
        <v>983.57</v>
      </c>
      <c r="D2097" s="2" t="s">
        <v>134</v>
      </c>
    </row>
    <row r="2098" ht="14.25" customHeight="1">
      <c r="A2098" s="2">
        <v>408790.0</v>
      </c>
      <c r="B2098" s="2" t="s">
        <v>133</v>
      </c>
      <c r="C2098" s="2">
        <v>1523.868626</v>
      </c>
      <c r="D2098" s="2" t="s">
        <v>134</v>
      </c>
    </row>
    <row r="2099" ht="14.25" customHeight="1">
      <c r="A2099" s="2">
        <v>409055.0</v>
      </c>
      <c r="B2099" s="2" t="s">
        <v>133</v>
      </c>
      <c r="C2099" s="2">
        <v>3476.642197</v>
      </c>
      <c r="D2099" s="2" t="s">
        <v>131</v>
      </c>
    </row>
    <row r="2100" ht="14.25" customHeight="1">
      <c r="A2100" s="2">
        <v>409056.0</v>
      </c>
      <c r="B2100" s="2" t="s">
        <v>130</v>
      </c>
      <c r="C2100" s="2">
        <v>2443.76088</v>
      </c>
      <c r="D2100" s="2" t="s">
        <v>134</v>
      </c>
    </row>
    <row r="2101" ht="14.25" customHeight="1">
      <c r="A2101" s="2">
        <v>409217.0</v>
      </c>
      <c r="B2101" s="2" t="s">
        <v>133</v>
      </c>
      <c r="C2101" s="2">
        <v>811.9178134</v>
      </c>
      <c r="D2101" s="2" t="s">
        <v>131</v>
      </c>
    </row>
    <row r="2102" ht="14.25" customHeight="1">
      <c r="A2102" s="2">
        <v>409223.0</v>
      </c>
      <c r="B2102" s="2" t="s">
        <v>133</v>
      </c>
      <c r="C2102" s="2">
        <v>606.0829484</v>
      </c>
      <c r="D2102" s="2" t="s">
        <v>131</v>
      </c>
    </row>
    <row r="2103" ht="14.25" customHeight="1">
      <c r="A2103" s="2">
        <v>409268.0</v>
      </c>
      <c r="B2103" s="2" t="s">
        <v>133</v>
      </c>
      <c r="C2103" s="2">
        <v>891.3527581</v>
      </c>
      <c r="D2103" s="2" t="s">
        <v>134</v>
      </c>
    </row>
    <row r="2104" ht="14.25" customHeight="1">
      <c r="A2104" s="2">
        <v>409375.0</v>
      </c>
      <c r="B2104" s="2" t="s">
        <v>133</v>
      </c>
      <c r="C2104" s="2">
        <v>981.6517735</v>
      </c>
      <c r="D2104" s="2" t="s">
        <v>131</v>
      </c>
    </row>
    <row r="2105" ht="14.25" customHeight="1">
      <c r="A2105" s="2">
        <v>409555.0</v>
      </c>
      <c r="B2105" s="2" t="s">
        <v>133</v>
      </c>
      <c r="C2105" s="2">
        <v>1844.041857</v>
      </c>
      <c r="D2105" s="2" t="s">
        <v>131</v>
      </c>
    </row>
    <row r="2106" ht="14.25" customHeight="1">
      <c r="A2106" s="2">
        <v>409632.0</v>
      </c>
      <c r="B2106" s="2" t="s">
        <v>130</v>
      </c>
      <c r="C2106" s="2">
        <v>2132.062896</v>
      </c>
      <c r="D2106" s="2" t="s">
        <v>134</v>
      </c>
    </row>
    <row r="2107" ht="14.25" customHeight="1">
      <c r="A2107" s="2">
        <v>409793.0</v>
      </c>
      <c r="B2107" s="2" t="s">
        <v>133</v>
      </c>
      <c r="C2107" s="2">
        <v>1886.653301</v>
      </c>
      <c r="D2107" s="2" t="s">
        <v>131</v>
      </c>
    </row>
    <row r="2108" ht="14.25" customHeight="1">
      <c r="A2108" s="2">
        <v>410192.0</v>
      </c>
      <c r="B2108" s="2" t="s">
        <v>133</v>
      </c>
      <c r="C2108" s="2">
        <v>2630.685043</v>
      </c>
      <c r="D2108" s="2" t="s">
        <v>134</v>
      </c>
    </row>
    <row r="2109" ht="14.25" customHeight="1">
      <c r="A2109" s="2">
        <v>410321.0</v>
      </c>
      <c r="B2109" s="2" t="s">
        <v>133</v>
      </c>
      <c r="C2109" s="2">
        <v>2229.213855</v>
      </c>
      <c r="D2109" s="2" t="s">
        <v>131</v>
      </c>
    </row>
    <row r="2110" ht="14.25" customHeight="1">
      <c r="A2110" s="2">
        <v>410514.0</v>
      </c>
      <c r="B2110" s="2" t="s">
        <v>130</v>
      </c>
      <c r="C2110" s="2">
        <v>550.0</v>
      </c>
      <c r="D2110" s="2" t="s">
        <v>134</v>
      </c>
    </row>
    <row r="2111" ht="14.25" customHeight="1">
      <c r="A2111" s="2">
        <v>410639.0</v>
      </c>
      <c r="B2111" s="2" t="s">
        <v>133</v>
      </c>
      <c r="C2111" s="2">
        <v>3057.069178</v>
      </c>
      <c r="D2111" s="2" t="s">
        <v>131</v>
      </c>
    </row>
    <row r="2112" ht="14.25" customHeight="1">
      <c r="A2112" s="2">
        <v>411259.0</v>
      </c>
      <c r="B2112" s="2" t="s">
        <v>133</v>
      </c>
      <c r="C2112" s="2">
        <v>1177.025041</v>
      </c>
      <c r="D2112" s="2" t="s">
        <v>131</v>
      </c>
    </row>
    <row r="2113" ht="14.25" customHeight="1">
      <c r="A2113" s="2">
        <v>411426.0</v>
      </c>
      <c r="B2113" s="2" t="s">
        <v>130</v>
      </c>
      <c r="C2113" s="2">
        <v>2442.0</v>
      </c>
      <c r="D2113" s="2" t="s">
        <v>134</v>
      </c>
    </row>
    <row r="2114" ht="14.25" customHeight="1">
      <c r="A2114" s="2">
        <v>411829.0</v>
      </c>
      <c r="B2114" s="2" t="s">
        <v>133</v>
      </c>
      <c r="C2114" s="2">
        <v>3612.037718</v>
      </c>
      <c r="D2114" s="2" t="s">
        <v>131</v>
      </c>
    </row>
    <row r="2115" ht="14.25" customHeight="1">
      <c r="A2115" s="2">
        <v>411911.0</v>
      </c>
      <c r="B2115" s="2" t="s">
        <v>133</v>
      </c>
      <c r="C2115" s="2">
        <v>495.0</v>
      </c>
      <c r="D2115" s="2" t="s">
        <v>131</v>
      </c>
    </row>
    <row r="2116" ht="14.25" customHeight="1">
      <c r="A2116" s="2">
        <v>411933.0</v>
      </c>
      <c r="B2116" s="2" t="s">
        <v>130</v>
      </c>
      <c r="C2116" s="2">
        <v>3736.556175</v>
      </c>
      <c r="D2116" s="2" t="s">
        <v>131</v>
      </c>
    </row>
    <row r="2117" ht="14.25" customHeight="1">
      <c r="A2117" s="2">
        <v>412329.0</v>
      </c>
      <c r="B2117" s="2" t="s">
        <v>130</v>
      </c>
      <c r="C2117" s="2">
        <v>2462.109175</v>
      </c>
      <c r="D2117" s="2" t="s">
        <v>131</v>
      </c>
    </row>
    <row r="2118" ht="14.25" customHeight="1">
      <c r="A2118" s="2">
        <v>412654.0</v>
      </c>
      <c r="B2118" s="2" t="s">
        <v>133</v>
      </c>
      <c r="C2118" s="2">
        <v>932.6432083</v>
      </c>
      <c r="D2118" s="2" t="s">
        <v>134</v>
      </c>
    </row>
    <row r="2119" ht="14.25" customHeight="1">
      <c r="A2119" s="2">
        <v>412775.0</v>
      </c>
      <c r="B2119" s="2" t="s">
        <v>133</v>
      </c>
      <c r="C2119" s="2">
        <v>1504.044882</v>
      </c>
      <c r="D2119" s="2" t="s">
        <v>131</v>
      </c>
    </row>
    <row r="2120" ht="14.25" customHeight="1">
      <c r="A2120" s="2">
        <v>412909.0</v>
      </c>
      <c r="B2120" s="2" t="s">
        <v>133</v>
      </c>
      <c r="C2120" s="2">
        <v>929.0</v>
      </c>
      <c r="D2120" s="2" t="s">
        <v>135</v>
      </c>
    </row>
    <row r="2121" ht="14.25" customHeight="1">
      <c r="A2121" s="2">
        <v>412953.0</v>
      </c>
      <c r="B2121" s="2" t="s">
        <v>130</v>
      </c>
      <c r="C2121" s="2">
        <v>3624.56014</v>
      </c>
      <c r="D2121" s="2" t="s">
        <v>131</v>
      </c>
    </row>
    <row r="2122" ht="14.25" customHeight="1">
      <c r="A2122" s="2">
        <v>413544.0</v>
      </c>
      <c r="B2122" s="2" t="s">
        <v>130</v>
      </c>
      <c r="C2122" s="2">
        <v>3530.33</v>
      </c>
      <c r="D2122" s="2" t="s">
        <v>134</v>
      </c>
    </row>
    <row r="2123" ht="14.25" customHeight="1">
      <c r="A2123" s="2">
        <v>413718.0</v>
      </c>
      <c r="B2123" s="2" t="s">
        <v>130</v>
      </c>
      <c r="C2123" s="2">
        <v>1238.519546</v>
      </c>
      <c r="D2123" s="2" t="s">
        <v>134</v>
      </c>
    </row>
    <row r="2124" ht="14.25" customHeight="1">
      <c r="A2124" s="2">
        <v>413898.0</v>
      </c>
      <c r="B2124" s="2" t="s">
        <v>130</v>
      </c>
      <c r="C2124" s="2">
        <v>897.72</v>
      </c>
      <c r="D2124" s="2" t="s">
        <v>134</v>
      </c>
    </row>
    <row r="2125" ht="14.25" customHeight="1">
      <c r="A2125" s="2">
        <v>414172.0</v>
      </c>
      <c r="B2125" s="2" t="s">
        <v>133</v>
      </c>
      <c r="C2125" s="2">
        <v>373.0</v>
      </c>
      <c r="D2125" s="2" t="s">
        <v>134</v>
      </c>
    </row>
    <row r="2126" ht="14.25" customHeight="1">
      <c r="A2126" s="2">
        <v>414295.0</v>
      </c>
      <c r="B2126" s="2" t="s">
        <v>133</v>
      </c>
      <c r="C2126" s="2">
        <v>2846.804894</v>
      </c>
      <c r="D2126" s="2" t="s">
        <v>135</v>
      </c>
    </row>
    <row r="2127" ht="14.25" customHeight="1">
      <c r="A2127" s="2">
        <v>414449.0</v>
      </c>
      <c r="B2127" s="2" t="s">
        <v>133</v>
      </c>
      <c r="C2127" s="2">
        <v>3571.0</v>
      </c>
      <c r="D2127" s="2" t="s">
        <v>135</v>
      </c>
    </row>
    <row r="2128" ht="14.25" customHeight="1">
      <c r="A2128" s="2">
        <v>414469.0</v>
      </c>
      <c r="B2128" s="2" t="s">
        <v>133</v>
      </c>
      <c r="C2128" s="2">
        <v>1523.121548</v>
      </c>
      <c r="D2128" s="2" t="s">
        <v>131</v>
      </c>
    </row>
    <row r="2129" ht="14.25" customHeight="1">
      <c r="A2129" s="2">
        <v>414654.0</v>
      </c>
      <c r="B2129" s="2" t="s">
        <v>130</v>
      </c>
      <c r="C2129" s="2">
        <v>2960.0</v>
      </c>
      <c r="D2129" s="2" t="s">
        <v>134</v>
      </c>
    </row>
    <row r="2130" ht="14.25" customHeight="1">
      <c r="A2130" s="2">
        <v>414689.0</v>
      </c>
      <c r="B2130" s="2" t="s">
        <v>133</v>
      </c>
      <c r="C2130" s="2">
        <v>1278.545063</v>
      </c>
      <c r="D2130" s="2" t="s">
        <v>131</v>
      </c>
    </row>
    <row r="2131" ht="14.25" customHeight="1">
      <c r="A2131" s="2">
        <v>414729.0</v>
      </c>
      <c r="B2131" s="2" t="s">
        <v>130</v>
      </c>
      <c r="C2131" s="2">
        <v>1227.0</v>
      </c>
      <c r="D2131" s="2" t="s">
        <v>135</v>
      </c>
    </row>
    <row r="2132" ht="14.25" customHeight="1">
      <c r="A2132" s="2">
        <v>414732.0</v>
      </c>
      <c r="B2132" s="2" t="s">
        <v>130</v>
      </c>
      <c r="C2132" s="2">
        <v>1664.067446</v>
      </c>
      <c r="D2132" s="2" t="s">
        <v>134</v>
      </c>
    </row>
    <row r="2133" ht="14.25" customHeight="1">
      <c r="A2133" s="2">
        <v>414741.0</v>
      </c>
      <c r="B2133" s="2" t="s">
        <v>130</v>
      </c>
      <c r="C2133" s="2">
        <v>3269.719573</v>
      </c>
      <c r="D2133" s="2" t="s">
        <v>131</v>
      </c>
    </row>
    <row r="2134" ht="14.25" customHeight="1">
      <c r="A2134" s="2">
        <v>414926.0</v>
      </c>
      <c r="B2134" s="2" t="s">
        <v>133</v>
      </c>
      <c r="C2134" s="2">
        <v>3120.873278</v>
      </c>
      <c r="D2134" s="2" t="s">
        <v>134</v>
      </c>
    </row>
    <row r="2135" ht="14.25" customHeight="1">
      <c r="A2135" s="2">
        <v>415083.0</v>
      </c>
      <c r="B2135" s="2" t="s">
        <v>130</v>
      </c>
      <c r="C2135" s="2">
        <v>587.0</v>
      </c>
      <c r="D2135" s="2" t="s">
        <v>131</v>
      </c>
    </row>
    <row r="2136" ht="14.25" customHeight="1">
      <c r="A2136" s="2">
        <v>415090.0</v>
      </c>
      <c r="B2136" s="2" t="s">
        <v>133</v>
      </c>
      <c r="C2136" s="2">
        <v>2022.981955</v>
      </c>
      <c r="D2136" s="2" t="s">
        <v>134</v>
      </c>
    </row>
    <row r="2137" ht="14.25" customHeight="1">
      <c r="A2137" s="2">
        <v>415233.0</v>
      </c>
      <c r="B2137" s="2" t="s">
        <v>130</v>
      </c>
      <c r="C2137" s="2">
        <v>1059.415711</v>
      </c>
      <c r="D2137" s="2" t="s">
        <v>135</v>
      </c>
    </row>
    <row r="2138" ht="14.25" customHeight="1">
      <c r="A2138" s="2">
        <v>415249.0</v>
      </c>
      <c r="B2138" s="2" t="s">
        <v>133</v>
      </c>
      <c r="C2138" s="2">
        <v>212.0</v>
      </c>
      <c r="D2138" s="2" t="s">
        <v>131</v>
      </c>
    </row>
    <row r="2139" ht="14.25" customHeight="1">
      <c r="A2139" s="2">
        <v>415252.0</v>
      </c>
      <c r="B2139" s="2" t="s">
        <v>133</v>
      </c>
      <c r="C2139" s="2">
        <v>2144.0</v>
      </c>
      <c r="D2139" s="2" t="s">
        <v>134</v>
      </c>
    </row>
    <row r="2140" ht="14.25" customHeight="1">
      <c r="A2140" s="2">
        <v>415262.0</v>
      </c>
      <c r="B2140" s="2" t="s">
        <v>133</v>
      </c>
      <c r="C2140" s="2">
        <v>2859.173447</v>
      </c>
      <c r="D2140" s="2" t="s">
        <v>134</v>
      </c>
    </row>
    <row r="2141" ht="14.25" customHeight="1">
      <c r="A2141" s="2">
        <v>415298.0</v>
      </c>
      <c r="B2141" s="2" t="s">
        <v>133</v>
      </c>
      <c r="C2141" s="2">
        <v>791.5360751</v>
      </c>
      <c r="D2141" s="2" t="s">
        <v>134</v>
      </c>
    </row>
    <row r="2142" ht="14.25" customHeight="1">
      <c r="A2142" s="2">
        <v>415488.0</v>
      </c>
      <c r="B2142" s="2" t="s">
        <v>130</v>
      </c>
      <c r="C2142" s="2">
        <v>2829.61</v>
      </c>
      <c r="D2142" s="2" t="s">
        <v>134</v>
      </c>
    </row>
    <row r="2143" ht="14.25" customHeight="1">
      <c r="A2143" s="2">
        <v>415498.0</v>
      </c>
      <c r="B2143" s="2" t="s">
        <v>133</v>
      </c>
      <c r="C2143" s="2">
        <v>702.7370466</v>
      </c>
      <c r="D2143" s="2" t="s">
        <v>134</v>
      </c>
    </row>
    <row r="2144" ht="14.25" customHeight="1">
      <c r="A2144" s="2">
        <v>415864.0</v>
      </c>
      <c r="B2144" s="2" t="s">
        <v>133</v>
      </c>
      <c r="C2144" s="2">
        <v>532.3813966</v>
      </c>
      <c r="D2144" s="2" t="s">
        <v>134</v>
      </c>
    </row>
    <row r="2145" ht="14.25" customHeight="1">
      <c r="A2145" s="2">
        <v>416624.0</v>
      </c>
      <c r="B2145" s="2" t="s">
        <v>133</v>
      </c>
      <c r="C2145" s="2">
        <v>3473.0</v>
      </c>
      <c r="D2145" s="2" t="s">
        <v>134</v>
      </c>
    </row>
    <row r="2146" ht="14.25" customHeight="1">
      <c r="A2146" s="2">
        <v>416653.0</v>
      </c>
      <c r="B2146" s="2" t="s">
        <v>133</v>
      </c>
      <c r="C2146" s="2">
        <v>2867.0</v>
      </c>
      <c r="D2146" s="2" t="s">
        <v>131</v>
      </c>
    </row>
    <row r="2147" ht="14.25" customHeight="1">
      <c r="A2147" s="2">
        <v>417466.0</v>
      </c>
      <c r="B2147" s="2" t="s">
        <v>133</v>
      </c>
      <c r="C2147" s="2">
        <v>925.6571618</v>
      </c>
      <c r="D2147" s="2" t="s">
        <v>134</v>
      </c>
    </row>
    <row r="2148" ht="14.25" customHeight="1">
      <c r="A2148" s="2">
        <v>418332.0</v>
      </c>
      <c r="B2148" s="2" t="s">
        <v>130</v>
      </c>
      <c r="C2148" s="2">
        <v>2600.821423</v>
      </c>
      <c r="D2148" s="2" t="s">
        <v>134</v>
      </c>
    </row>
    <row r="2149" ht="14.25" customHeight="1">
      <c r="A2149" s="2">
        <v>419142.0</v>
      </c>
      <c r="B2149" s="2" t="s">
        <v>130</v>
      </c>
      <c r="C2149" s="2">
        <v>1891.0</v>
      </c>
      <c r="D2149" s="2" t="s">
        <v>134</v>
      </c>
    </row>
    <row r="2150" ht="14.25" customHeight="1">
      <c r="A2150" s="2">
        <v>419255.0</v>
      </c>
      <c r="B2150" s="2" t="s">
        <v>133</v>
      </c>
      <c r="C2150" s="2">
        <v>3494.0</v>
      </c>
      <c r="D2150" s="2" t="s">
        <v>131</v>
      </c>
    </row>
    <row r="2151" ht="14.25" customHeight="1">
      <c r="A2151" s="2">
        <v>419359.0</v>
      </c>
      <c r="B2151" s="2" t="s">
        <v>133</v>
      </c>
      <c r="C2151" s="2">
        <v>1220.0</v>
      </c>
      <c r="D2151" s="2" t="s">
        <v>131</v>
      </c>
    </row>
    <row r="2152" ht="14.25" customHeight="1">
      <c r="A2152" s="2">
        <v>419409.0</v>
      </c>
      <c r="B2152" s="2" t="s">
        <v>130</v>
      </c>
      <c r="C2152" s="2">
        <v>1212.0</v>
      </c>
      <c r="D2152" s="2" t="s">
        <v>131</v>
      </c>
    </row>
    <row r="2153" ht="14.25" customHeight="1">
      <c r="A2153" s="2">
        <v>419614.0</v>
      </c>
      <c r="B2153" s="2" t="s">
        <v>133</v>
      </c>
      <c r="C2153" s="2">
        <v>1936.0</v>
      </c>
      <c r="D2153" s="2" t="s">
        <v>134</v>
      </c>
    </row>
    <row r="2154" ht="14.25" customHeight="1">
      <c r="A2154" s="2">
        <v>420063.0</v>
      </c>
      <c r="B2154" s="2" t="s">
        <v>130</v>
      </c>
      <c r="C2154" s="2">
        <v>1218.32</v>
      </c>
      <c r="D2154" s="2" t="s">
        <v>135</v>
      </c>
    </row>
    <row r="2155" ht="14.25" customHeight="1">
      <c r="A2155" s="2">
        <v>420497.0</v>
      </c>
      <c r="B2155" s="2" t="s">
        <v>133</v>
      </c>
      <c r="C2155" s="2">
        <v>3115.0</v>
      </c>
      <c r="D2155" s="2" t="s">
        <v>135</v>
      </c>
    </row>
    <row r="2156" ht="14.25" customHeight="1">
      <c r="A2156" s="2">
        <v>420502.0</v>
      </c>
      <c r="B2156" s="2" t="s">
        <v>133</v>
      </c>
      <c r="C2156" s="2">
        <v>365.9273207</v>
      </c>
      <c r="D2156" s="2" t="s">
        <v>134</v>
      </c>
    </row>
    <row r="2157" ht="14.25" customHeight="1">
      <c r="A2157" s="2">
        <v>420969.0</v>
      </c>
      <c r="B2157" s="2" t="s">
        <v>130</v>
      </c>
      <c r="C2157" s="2">
        <v>501.11</v>
      </c>
      <c r="D2157" s="2" t="s">
        <v>131</v>
      </c>
    </row>
    <row r="2158" ht="14.25" customHeight="1">
      <c r="A2158" s="2">
        <v>421332.0</v>
      </c>
      <c r="B2158" s="2" t="s">
        <v>130</v>
      </c>
      <c r="C2158" s="2">
        <v>1042.37</v>
      </c>
      <c r="D2158" s="2" t="s">
        <v>134</v>
      </c>
    </row>
    <row r="2159" ht="14.25" customHeight="1">
      <c r="A2159" s="2">
        <v>421433.0</v>
      </c>
      <c r="B2159" s="2" t="s">
        <v>133</v>
      </c>
      <c r="C2159" s="2">
        <v>799.8801358</v>
      </c>
      <c r="D2159" s="2" t="s">
        <v>131</v>
      </c>
    </row>
    <row r="2160" ht="14.25" customHeight="1">
      <c r="A2160" s="2">
        <v>421580.0</v>
      </c>
      <c r="B2160" s="2" t="s">
        <v>133</v>
      </c>
      <c r="C2160" s="2">
        <v>661.911738</v>
      </c>
      <c r="D2160" s="2" t="s">
        <v>134</v>
      </c>
    </row>
    <row r="2161" ht="14.25" customHeight="1">
      <c r="A2161" s="2">
        <v>421623.0</v>
      </c>
      <c r="B2161" s="2" t="s">
        <v>130</v>
      </c>
      <c r="C2161" s="2">
        <v>2797.116423</v>
      </c>
      <c r="D2161" s="2" t="s">
        <v>131</v>
      </c>
    </row>
    <row r="2162" ht="14.25" customHeight="1">
      <c r="A2162" s="2">
        <v>421690.0</v>
      </c>
      <c r="B2162" s="2" t="s">
        <v>133</v>
      </c>
      <c r="C2162" s="2">
        <v>3292.768046</v>
      </c>
      <c r="D2162" s="2" t="s">
        <v>134</v>
      </c>
    </row>
    <row r="2163" ht="14.25" customHeight="1">
      <c r="A2163" s="2">
        <v>421866.0</v>
      </c>
      <c r="B2163" s="2" t="s">
        <v>130</v>
      </c>
      <c r="C2163" s="2">
        <v>3035.655574</v>
      </c>
      <c r="D2163" s="2" t="s">
        <v>134</v>
      </c>
    </row>
    <row r="2164" ht="14.25" customHeight="1">
      <c r="A2164" s="2">
        <v>421910.0</v>
      </c>
      <c r="B2164" s="2" t="s">
        <v>133</v>
      </c>
      <c r="C2164" s="2">
        <v>2478.46557</v>
      </c>
      <c r="D2164" s="2" t="s">
        <v>134</v>
      </c>
    </row>
    <row r="2165" ht="14.25" customHeight="1">
      <c r="A2165" s="2">
        <v>422115.0</v>
      </c>
      <c r="B2165" s="2" t="s">
        <v>130</v>
      </c>
      <c r="C2165" s="2">
        <v>2031.338012</v>
      </c>
      <c r="D2165" s="2" t="s">
        <v>131</v>
      </c>
    </row>
    <row r="2166" ht="14.25" customHeight="1">
      <c r="A2166" s="2">
        <v>422358.0</v>
      </c>
      <c r="B2166" s="2" t="s">
        <v>130</v>
      </c>
      <c r="C2166" s="2">
        <v>3569.75037</v>
      </c>
      <c r="D2166" s="2" t="s">
        <v>134</v>
      </c>
    </row>
    <row r="2167" ht="14.25" customHeight="1">
      <c r="A2167" s="2">
        <v>422586.0</v>
      </c>
      <c r="B2167" s="2" t="s">
        <v>130</v>
      </c>
      <c r="C2167" s="2">
        <v>989.9707103</v>
      </c>
      <c r="D2167" s="2" t="s">
        <v>134</v>
      </c>
    </row>
    <row r="2168" ht="14.25" customHeight="1">
      <c r="A2168" s="2">
        <v>422808.0</v>
      </c>
      <c r="B2168" s="2" t="s">
        <v>130</v>
      </c>
      <c r="C2168" s="2">
        <v>341.47</v>
      </c>
      <c r="D2168" s="2" t="s">
        <v>134</v>
      </c>
    </row>
    <row r="2169" ht="14.25" customHeight="1">
      <c r="A2169" s="2">
        <v>423046.0</v>
      </c>
      <c r="B2169" s="2" t="s">
        <v>133</v>
      </c>
      <c r="C2169" s="2">
        <v>846.2622196</v>
      </c>
      <c r="D2169" s="2" t="s">
        <v>134</v>
      </c>
    </row>
    <row r="2170" ht="14.25" customHeight="1">
      <c r="A2170" s="2">
        <v>423134.0</v>
      </c>
      <c r="B2170" s="2" t="s">
        <v>133</v>
      </c>
      <c r="C2170" s="2">
        <v>2010.963577</v>
      </c>
      <c r="D2170" s="2" t="s">
        <v>134</v>
      </c>
    </row>
    <row r="2171" ht="14.25" customHeight="1">
      <c r="A2171" s="2">
        <v>423213.0</v>
      </c>
      <c r="B2171" s="2" t="s">
        <v>130</v>
      </c>
      <c r="C2171" s="2">
        <v>3870.90223</v>
      </c>
      <c r="D2171" s="2" t="s">
        <v>135</v>
      </c>
    </row>
    <row r="2172" ht="14.25" customHeight="1">
      <c r="A2172" s="2">
        <v>424126.0</v>
      </c>
      <c r="B2172" s="2" t="s">
        <v>133</v>
      </c>
      <c r="C2172" s="2">
        <v>488.0</v>
      </c>
      <c r="D2172" s="2" t="s">
        <v>134</v>
      </c>
    </row>
    <row r="2173" ht="14.25" customHeight="1">
      <c r="A2173" s="2">
        <v>424291.0</v>
      </c>
      <c r="B2173" s="2" t="s">
        <v>133</v>
      </c>
      <c r="C2173" s="2">
        <v>1966.980917</v>
      </c>
      <c r="D2173" s="2" t="s">
        <v>135</v>
      </c>
    </row>
    <row r="2174" ht="14.25" customHeight="1">
      <c r="A2174" s="2">
        <v>424403.0</v>
      </c>
      <c r="B2174" s="2" t="s">
        <v>133</v>
      </c>
      <c r="C2174" s="2">
        <v>3074.0</v>
      </c>
      <c r="D2174" s="2" t="s">
        <v>135</v>
      </c>
    </row>
    <row r="2175" ht="14.25" customHeight="1">
      <c r="A2175" s="2">
        <v>424689.0</v>
      </c>
      <c r="B2175" s="2" t="s">
        <v>130</v>
      </c>
      <c r="C2175" s="2">
        <v>1703.32</v>
      </c>
      <c r="D2175" s="2" t="s">
        <v>131</v>
      </c>
    </row>
    <row r="2176" ht="14.25" customHeight="1">
      <c r="A2176" s="2">
        <v>425309.0</v>
      </c>
      <c r="B2176" s="2" t="s">
        <v>133</v>
      </c>
      <c r="C2176" s="2">
        <v>756.0</v>
      </c>
      <c r="D2176" s="2" t="s">
        <v>131</v>
      </c>
    </row>
    <row r="2177" ht="14.25" customHeight="1">
      <c r="A2177" s="2">
        <v>426160.0</v>
      </c>
      <c r="B2177" s="2" t="s">
        <v>133</v>
      </c>
      <c r="C2177" s="2">
        <v>1633.662456</v>
      </c>
      <c r="D2177" s="2" t="s">
        <v>134</v>
      </c>
    </row>
    <row r="2178" ht="14.25" customHeight="1">
      <c r="A2178" s="2">
        <v>426451.0</v>
      </c>
      <c r="B2178" s="2" t="s">
        <v>133</v>
      </c>
      <c r="C2178" s="2">
        <v>680.2480733</v>
      </c>
      <c r="D2178" s="2" t="s">
        <v>131</v>
      </c>
    </row>
    <row r="2179" ht="14.25" customHeight="1">
      <c r="A2179" s="2">
        <v>426506.0</v>
      </c>
      <c r="B2179" s="2" t="s">
        <v>133</v>
      </c>
      <c r="C2179" s="2">
        <v>3023.0</v>
      </c>
      <c r="D2179" s="2" t="s">
        <v>134</v>
      </c>
    </row>
    <row r="2180" ht="14.25" customHeight="1">
      <c r="A2180" s="2">
        <v>426563.0</v>
      </c>
      <c r="B2180" s="2" t="s">
        <v>133</v>
      </c>
      <c r="C2180" s="2">
        <v>462.6762753</v>
      </c>
      <c r="D2180" s="2" t="s">
        <v>131</v>
      </c>
    </row>
    <row r="2181" ht="14.25" customHeight="1">
      <c r="A2181" s="2">
        <v>426803.0</v>
      </c>
      <c r="B2181" s="2" t="s">
        <v>133</v>
      </c>
      <c r="C2181" s="2">
        <v>988.9014245</v>
      </c>
      <c r="D2181" s="2" t="s">
        <v>131</v>
      </c>
    </row>
    <row r="2182" ht="14.25" customHeight="1">
      <c r="A2182" s="2">
        <v>427124.0</v>
      </c>
      <c r="B2182" s="2" t="s">
        <v>133</v>
      </c>
      <c r="C2182" s="2">
        <v>320.0</v>
      </c>
      <c r="D2182" s="2" t="s">
        <v>134</v>
      </c>
    </row>
    <row r="2183" ht="14.25" customHeight="1">
      <c r="A2183" s="2">
        <v>427137.0</v>
      </c>
      <c r="B2183" s="2" t="s">
        <v>130</v>
      </c>
      <c r="C2183" s="2">
        <v>2857.275138</v>
      </c>
      <c r="D2183" s="2" t="s">
        <v>131</v>
      </c>
    </row>
    <row r="2184" ht="14.25" customHeight="1">
      <c r="A2184" s="2">
        <v>427218.0</v>
      </c>
      <c r="B2184" s="2" t="s">
        <v>130</v>
      </c>
      <c r="C2184" s="2">
        <v>1876.59</v>
      </c>
      <c r="D2184" s="2" t="s">
        <v>134</v>
      </c>
    </row>
    <row r="2185" ht="14.25" customHeight="1">
      <c r="A2185" s="2">
        <v>427447.0</v>
      </c>
      <c r="B2185" s="2" t="s">
        <v>133</v>
      </c>
      <c r="C2185" s="2">
        <v>313.8209079</v>
      </c>
      <c r="D2185" s="2" t="s">
        <v>131</v>
      </c>
    </row>
    <row r="2186" ht="14.25" customHeight="1">
      <c r="A2186" s="2">
        <v>427615.0</v>
      </c>
      <c r="B2186" s="2" t="s">
        <v>133</v>
      </c>
      <c r="C2186" s="2">
        <v>2610.0</v>
      </c>
      <c r="D2186" s="2" t="s">
        <v>131</v>
      </c>
    </row>
    <row r="2187" ht="14.25" customHeight="1">
      <c r="A2187" s="2">
        <v>427670.0</v>
      </c>
      <c r="B2187" s="2" t="s">
        <v>133</v>
      </c>
      <c r="C2187" s="2">
        <v>3762.913591</v>
      </c>
      <c r="D2187" s="2" t="s">
        <v>134</v>
      </c>
    </row>
    <row r="2188" ht="14.25" customHeight="1">
      <c r="A2188" s="2">
        <v>427825.0</v>
      </c>
      <c r="B2188" s="2" t="s">
        <v>133</v>
      </c>
      <c r="C2188" s="2">
        <v>2862.988349</v>
      </c>
      <c r="D2188" s="2" t="s">
        <v>131</v>
      </c>
    </row>
    <row r="2189" ht="14.25" customHeight="1">
      <c r="A2189" s="2">
        <v>428398.0</v>
      </c>
      <c r="B2189" s="2" t="s">
        <v>133</v>
      </c>
      <c r="C2189" s="2">
        <v>839.7088179</v>
      </c>
      <c r="D2189" s="2" t="s">
        <v>134</v>
      </c>
    </row>
    <row r="2190" ht="14.25" customHeight="1">
      <c r="A2190" s="2">
        <v>428508.0</v>
      </c>
      <c r="B2190" s="2" t="s">
        <v>130</v>
      </c>
      <c r="C2190" s="2">
        <v>700.0</v>
      </c>
      <c r="D2190" s="2" t="s">
        <v>134</v>
      </c>
    </row>
    <row r="2191" ht="14.25" customHeight="1">
      <c r="A2191" s="2">
        <v>429129.0</v>
      </c>
      <c r="B2191" s="2" t="s">
        <v>130</v>
      </c>
      <c r="C2191" s="2">
        <v>1848.34</v>
      </c>
      <c r="D2191" s="2" t="s">
        <v>131</v>
      </c>
    </row>
    <row r="2192" ht="14.25" customHeight="1">
      <c r="A2192" s="2">
        <v>429219.0</v>
      </c>
      <c r="B2192" s="2" t="s">
        <v>130</v>
      </c>
      <c r="C2192" s="2">
        <v>1650.0</v>
      </c>
      <c r="D2192" s="2" t="s">
        <v>135</v>
      </c>
    </row>
    <row r="2193" ht="14.25" customHeight="1">
      <c r="A2193" s="2">
        <v>429289.0</v>
      </c>
      <c r="B2193" s="2" t="s">
        <v>133</v>
      </c>
      <c r="C2193" s="2">
        <v>3368.0</v>
      </c>
      <c r="D2193" s="2" t="s">
        <v>135</v>
      </c>
    </row>
    <row r="2194" ht="14.25" customHeight="1">
      <c r="A2194" s="2">
        <v>430125.0</v>
      </c>
      <c r="B2194" s="2" t="s">
        <v>130</v>
      </c>
      <c r="C2194" s="2">
        <v>1829.470496</v>
      </c>
      <c r="D2194" s="2" t="s">
        <v>131</v>
      </c>
    </row>
    <row r="2195" ht="14.25" customHeight="1">
      <c r="A2195" s="2">
        <v>430224.0</v>
      </c>
      <c r="B2195" s="2" t="s">
        <v>130</v>
      </c>
      <c r="C2195" s="2">
        <v>1809.082556</v>
      </c>
      <c r="D2195" s="2" t="s">
        <v>134</v>
      </c>
    </row>
    <row r="2196" ht="14.25" customHeight="1">
      <c r="A2196" s="2">
        <v>430298.0</v>
      </c>
      <c r="B2196" s="2" t="s">
        <v>133</v>
      </c>
      <c r="C2196" s="2">
        <v>2705.0</v>
      </c>
      <c r="D2196" s="2" t="s">
        <v>134</v>
      </c>
    </row>
    <row r="2197" ht="14.25" customHeight="1">
      <c r="A2197" s="2">
        <v>430814.0</v>
      </c>
      <c r="B2197" s="2" t="s">
        <v>133</v>
      </c>
      <c r="C2197" s="2">
        <v>2059.792301</v>
      </c>
      <c r="D2197" s="2" t="s">
        <v>134</v>
      </c>
    </row>
    <row r="2198" ht="14.25" customHeight="1">
      <c r="A2198" s="2">
        <v>431277.0</v>
      </c>
      <c r="B2198" s="2" t="s">
        <v>130</v>
      </c>
      <c r="C2198" s="2">
        <v>1562.809512</v>
      </c>
      <c r="D2198" s="2" t="s">
        <v>135</v>
      </c>
    </row>
    <row r="2199" ht="14.25" customHeight="1">
      <c r="A2199" s="2">
        <v>431290.0</v>
      </c>
      <c r="B2199" s="2" t="s">
        <v>133</v>
      </c>
      <c r="C2199" s="2">
        <v>2528.0</v>
      </c>
      <c r="D2199" s="2" t="s">
        <v>134</v>
      </c>
    </row>
    <row r="2200" ht="14.25" customHeight="1">
      <c r="A2200" s="2">
        <v>431296.0</v>
      </c>
      <c r="B2200" s="2" t="s">
        <v>133</v>
      </c>
      <c r="C2200" s="2">
        <v>1113.891387</v>
      </c>
      <c r="D2200" s="2" t="s">
        <v>134</v>
      </c>
    </row>
    <row r="2201" ht="14.25" customHeight="1">
      <c r="A2201" s="2">
        <v>431413.0</v>
      </c>
      <c r="B2201" s="2" t="s">
        <v>133</v>
      </c>
      <c r="C2201" s="2">
        <v>1116.952861</v>
      </c>
      <c r="D2201" s="2" t="s">
        <v>131</v>
      </c>
    </row>
    <row r="2202" ht="14.25" customHeight="1">
      <c r="A2202" s="2">
        <v>431704.0</v>
      </c>
      <c r="B2202" s="2" t="s">
        <v>133</v>
      </c>
      <c r="C2202" s="2">
        <v>2401.925787</v>
      </c>
      <c r="D2202" s="2" t="s">
        <v>134</v>
      </c>
    </row>
    <row r="2203" ht="14.25" customHeight="1">
      <c r="A2203" s="2">
        <v>431920.0</v>
      </c>
      <c r="B2203" s="2" t="s">
        <v>133</v>
      </c>
      <c r="C2203" s="2">
        <v>530.5088174</v>
      </c>
      <c r="D2203" s="2" t="s">
        <v>134</v>
      </c>
    </row>
    <row r="2204" ht="14.25" customHeight="1">
      <c r="A2204" s="2">
        <v>431966.0</v>
      </c>
      <c r="B2204" s="2" t="s">
        <v>133</v>
      </c>
      <c r="C2204" s="2">
        <v>1881.0</v>
      </c>
      <c r="D2204" s="2" t="s">
        <v>134</v>
      </c>
    </row>
    <row r="2205" ht="14.25" customHeight="1">
      <c r="A2205" s="2">
        <v>431972.0</v>
      </c>
      <c r="B2205" s="2" t="s">
        <v>133</v>
      </c>
      <c r="C2205" s="2">
        <v>1635.936124</v>
      </c>
      <c r="D2205" s="2" t="s">
        <v>134</v>
      </c>
    </row>
    <row r="2206" ht="14.25" customHeight="1">
      <c r="A2206" s="2">
        <v>432284.0</v>
      </c>
      <c r="B2206" s="2" t="s">
        <v>133</v>
      </c>
      <c r="C2206" s="2">
        <v>1246.536554</v>
      </c>
      <c r="D2206" s="2" t="s">
        <v>134</v>
      </c>
    </row>
    <row r="2207" ht="14.25" customHeight="1">
      <c r="A2207" s="2">
        <v>432372.0</v>
      </c>
      <c r="B2207" s="2" t="s">
        <v>130</v>
      </c>
      <c r="C2207" s="2">
        <v>1307.926704</v>
      </c>
      <c r="D2207" s="2" t="s">
        <v>134</v>
      </c>
    </row>
    <row r="2208" ht="14.25" customHeight="1">
      <c r="A2208" s="2">
        <v>432908.0</v>
      </c>
      <c r="B2208" s="2" t="s">
        <v>133</v>
      </c>
      <c r="C2208" s="2">
        <v>3569.0</v>
      </c>
      <c r="D2208" s="2" t="s">
        <v>134</v>
      </c>
    </row>
    <row r="2209" ht="14.25" customHeight="1">
      <c r="A2209" s="2">
        <v>433466.0</v>
      </c>
      <c r="B2209" s="2" t="s">
        <v>133</v>
      </c>
      <c r="C2209" s="2">
        <v>1010.659173</v>
      </c>
      <c r="D2209" s="2" t="s">
        <v>134</v>
      </c>
    </row>
    <row r="2210" ht="14.25" customHeight="1">
      <c r="A2210" s="2">
        <v>433678.0</v>
      </c>
      <c r="B2210" s="2" t="s">
        <v>133</v>
      </c>
      <c r="C2210" s="2">
        <v>607.2284679</v>
      </c>
      <c r="D2210" s="2" t="s">
        <v>134</v>
      </c>
    </row>
    <row r="2211" ht="14.25" customHeight="1">
      <c r="A2211" s="2">
        <v>433839.0</v>
      </c>
      <c r="B2211" s="2" t="s">
        <v>130</v>
      </c>
      <c r="C2211" s="2">
        <v>3495.0</v>
      </c>
      <c r="D2211" s="2" t="s">
        <v>135</v>
      </c>
    </row>
    <row r="2212" ht="14.25" customHeight="1">
      <c r="A2212" s="2">
        <v>433921.0</v>
      </c>
      <c r="B2212" s="2" t="s">
        <v>133</v>
      </c>
      <c r="C2212" s="2">
        <v>2036.509513</v>
      </c>
      <c r="D2212" s="2" t="s">
        <v>131</v>
      </c>
    </row>
    <row r="2213" ht="14.25" customHeight="1">
      <c r="A2213" s="2">
        <v>434029.0</v>
      </c>
      <c r="B2213" s="2" t="s">
        <v>133</v>
      </c>
      <c r="C2213" s="2">
        <v>1962.558523</v>
      </c>
      <c r="D2213" s="2" t="s">
        <v>131</v>
      </c>
    </row>
    <row r="2214" ht="14.25" customHeight="1">
      <c r="A2214" s="2">
        <v>434060.0</v>
      </c>
      <c r="B2214" s="2" t="s">
        <v>133</v>
      </c>
      <c r="C2214" s="2">
        <v>2380.579957</v>
      </c>
      <c r="D2214" s="2" t="s">
        <v>134</v>
      </c>
    </row>
    <row r="2215" ht="14.25" customHeight="1">
      <c r="A2215" s="2">
        <v>434376.0</v>
      </c>
      <c r="B2215" s="2" t="s">
        <v>130</v>
      </c>
      <c r="C2215" s="2">
        <v>2040.381248</v>
      </c>
      <c r="D2215" s="2" t="s">
        <v>134</v>
      </c>
    </row>
    <row r="2216" ht="14.25" customHeight="1">
      <c r="A2216" s="2">
        <v>434564.0</v>
      </c>
      <c r="B2216" s="2" t="s">
        <v>133</v>
      </c>
      <c r="C2216" s="2">
        <v>1224.126016</v>
      </c>
      <c r="D2216" s="2" t="s">
        <v>134</v>
      </c>
    </row>
    <row r="2217" ht="14.25" customHeight="1">
      <c r="A2217" s="2">
        <v>435119.0</v>
      </c>
      <c r="B2217" s="2" t="s">
        <v>133</v>
      </c>
      <c r="C2217" s="2">
        <v>3743.000356</v>
      </c>
      <c r="D2217" s="2" t="s">
        <v>131</v>
      </c>
    </row>
    <row r="2218" ht="14.25" customHeight="1">
      <c r="A2218" s="2">
        <v>435376.0</v>
      </c>
      <c r="B2218" s="2" t="s">
        <v>133</v>
      </c>
      <c r="C2218" s="2">
        <v>1742.026125</v>
      </c>
      <c r="D2218" s="2" t="s">
        <v>134</v>
      </c>
    </row>
    <row r="2219" ht="14.25" customHeight="1">
      <c r="A2219" s="2">
        <v>435554.0</v>
      </c>
      <c r="B2219" s="2" t="s">
        <v>133</v>
      </c>
      <c r="C2219" s="2">
        <v>3097.96171</v>
      </c>
      <c r="D2219" s="2" t="s">
        <v>134</v>
      </c>
    </row>
    <row r="2220" ht="14.25" customHeight="1">
      <c r="A2220" s="2">
        <v>435718.0</v>
      </c>
      <c r="B2220" s="2" t="s">
        <v>133</v>
      </c>
      <c r="C2220" s="2">
        <v>1568.718643</v>
      </c>
      <c r="D2220" s="2" t="s">
        <v>134</v>
      </c>
    </row>
    <row r="2221" ht="14.25" customHeight="1">
      <c r="A2221" s="2">
        <v>436276.0</v>
      </c>
      <c r="B2221" s="2" t="s">
        <v>133</v>
      </c>
      <c r="C2221" s="2">
        <v>1831.0</v>
      </c>
      <c r="D2221" s="2" t="s">
        <v>134</v>
      </c>
    </row>
    <row r="2222" ht="14.25" customHeight="1">
      <c r="A2222" s="2">
        <v>436504.0</v>
      </c>
      <c r="B2222" s="2" t="s">
        <v>133</v>
      </c>
      <c r="C2222" s="2">
        <v>1735.142793</v>
      </c>
      <c r="D2222" s="2" t="s">
        <v>134</v>
      </c>
    </row>
    <row r="2223" ht="14.25" customHeight="1">
      <c r="A2223" s="2">
        <v>436518.0</v>
      </c>
      <c r="B2223" s="2" t="s">
        <v>130</v>
      </c>
      <c r="C2223" s="2">
        <v>2935.884145</v>
      </c>
      <c r="D2223" s="2" t="s">
        <v>134</v>
      </c>
    </row>
    <row r="2224" ht="14.25" customHeight="1">
      <c r="A2224" s="2">
        <v>436656.0</v>
      </c>
      <c r="B2224" s="2" t="s">
        <v>130</v>
      </c>
      <c r="C2224" s="2">
        <v>3208.0</v>
      </c>
      <c r="D2224" s="2" t="s">
        <v>134</v>
      </c>
    </row>
    <row r="2225" ht="14.25" customHeight="1">
      <c r="A2225" s="2">
        <v>436721.0</v>
      </c>
      <c r="B2225" s="2" t="s">
        <v>133</v>
      </c>
      <c r="C2225" s="2">
        <v>820.0</v>
      </c>
      <c r="D2225" s="2" t="s">
        <v>131</v>
      </c>
    </row>
    <row r="2226" ht="14.25" customHeight="1">
      <c r="A2226" s="2">
        <v>436919.0</v>
      </c>
      <c r="B2226" s="2" t="s">
        <v>133</v>
      </c>
      <c r="C2226" s="2">
        <v>2773.701167</v>
      </c>
      <c r="D2226" s="2" t="s">
        <v>135</v>
      </c>
    </row>
    <row r="2227" ht="14.25" customHeight="1">
      <c r="A2227" s="2">
        <v>437147.0</v>
      </c>
      <c r="B2227" s="2" t="s">
        <v>133</v>
      </c>
      <c r="C2227" s="2">
        <v>3814.708381</v>
      </c>
      <c r="D2227" s="2" t="s">
        <v>131</v>
      </c>
    </row>
    <row r="2228" ht="14.25" customHeight="1">
      <c r="A2228" s="2">
        <v>437687.0</v>
      </c>
      <c r="B2228" s="2" t="s">
        <v>133</v>
      </c>
      <c r="C2228" s="2">
        <v>2825.819818</v>
      </c>
      <c r="D2228" s="2" t="s">
        <v>131</v>
      </c>
    </row>
    <row r="2229" ht="14.25" customHeight="1">
      <c r="A2229" s="2">
        <v>437955.0</v>
      </c>
      <c r="B2229" s="2" t="s">
        <v>130</v>
      </c>
      <c r="C2229" s="2">
        <v>1105.862339</v>
      </c>
      <c r="D2229" s="2" t="s">
        <v>135</v>
      </c>
    </row>
    <row r="2230" ht="14.25" customHeight="1">
      <c r="A2230" s="2">
        <v>438274.0</v>
      </c>
      <c r="B2230" s="2" t="s">
        <v>133</v>
      </c>
      <c r="C2230" s="2">
        <v>1547.354857</v>
      </c>
      <c r="D2230" s="2" t="s">
        <v>134</v>
      </c>
    </row>
    <row r="2231" ht="14.25" customHeight="1">
      <c r="A2231" s="2">
        <v>438346.0</v>
      </c>
      <c r="B2231" s="2" t="s">
        <v>133</v>
      </c>
      <c r="C2231" s="2">
        <v>1598.0</v>
      </c>
      <c r="D2231" s="2" t="s">
        <v>134</v>
      </c>
    </row>
    <row r="2232" ht="14.25" customHeight="1">
      <c r="A2232" s="2">
        <v>438440.0</v>
      </c>
      <c r="B2232" s="2" t="s">
        <v>133</v>
      </c>
      <c r="C2232" s="2">
        <v>604.3746809</v>
      </c>
      <c r="D2232" s="2" t="s">
        <v>134</v>
      </c>
    </row>
    <row r="2233" ht="14.25" customHeight="1">
      <c r="A2233" s="2">
        <v>438657.0</v>
      </c>
      <c r="B2233" s="2" t="s">
        <v>130</v>
      </c>
      <c r="C2233" s="2">
        <v>1690.91</v>
      </c>
      <c r="D2233" s="2" t="s">
        <v>131</v>
      </c>
    </row>
    <row r="2234" ht="14.25" customHeight="1">
      <c r="A2234" s="2">
        <v>438826.0</v>
      </c>
      <c r="B2234" s="2" t="s">
        <v>133</v>
      </c>
      <c r="C2234" s="2">
        <v>634.0</v>
      </c>
      <c r="D2234" s="2" t="s">
        <v>134</v>
      </c>
    </row>
    <row r="2235" ht="14.25" customHeight="1">
      <c r="A2235" s="2">
        <v>438923.0</v>
      </c>
      <c r="B2235" s="2" t="s">
        <v>133</v>
      </c>
      <c r="C2235" s="2">
        <v>778.0</v>
      </c>
      <c r="D2235" s="2" t="s">
        <v>131</v>
      </c>
    </row>
    <row r="2236" ht="14.25" customHeight="1">
      <c r="A2236" s="2">
        <v>439211.0</v>
      </c>
      <c r="B2236" s="2" t="s">
        <v>133</v>
      </c>
      <c r="C2236" s="2">
        <v>623.2964845</v>
      </c>
      <c r="D2236" s="2" t="s">
        <v>131</v>
      </c>
    </row>
    <row r="2237" ht="14.25" customHeight="1">
      <c r="A2237" s="2">
        <v>439489.0</v>
      </c>
      <c r="B2237" s="2" t="s">
        <v>133</v>
      </c>
      <c r="C2237" s="2">
        <v>1596.051905</v>
      </c>
      <c r="D2237" s="2" t="s">
        <v>131</v>
      </c>
    </row>
    <row r="2238" ht="14.25" customHeight="1">
      <c r="A2238" s="2">
        <v>439516.0</v>
      </c>
      <c r="B2238" s="2" t="s">
        <v>133</v>
      </c>
      <c r="C2238" s="2">
        <v>2348.128119</v>
      </c>
      <c r="D2238" s="2" t="s">
        <v>134</v>
      </c>
    </row>
    <row r="2239" ht="14.25" customHeight="1">
      <c r="A2239" s="2">
        <v>439597.0</v>
      </c>
      <c r="B2239" s="2" t="s">
        <v>133</v>
      </c>
      <c r="C2239" s="2">
        <v>2070.0</v>
      </c>
      <c r="D2239" s="2" t="s">
        <v>131</v>
      </c>
    </row>
    <row r="2240" ht="14.25" customHeight="1">
      <c r="A2240" s="2">
        <v>439626.0</v>
      </c>
      <c r="B2240" s="2" t="s">
        <v>130</v>
      </c>
      <c r="C2240" s="2">
        <v>2522.72</v>
      </c>
      <c r="D2240" s="2" t="s">
        <v>134</v>
      </c>
    </row>
    <row r="2241" ht="14.25" customHeight="1">
      <c r="A2241" s="2">
        <v>439678.0</v>
      </c>
      <c r="B2241" s="2" t="s">
        <v>133</v>
      </c>
      <c r="C2241" s="2">
        <v>2631.443866</v>
      </c>
      <c r="D2241" s="2" t="s">
        <v>134</v>
      </c>
    </row>
    <row r="2242" ht="14.25" customHeight="1">
      <c r="A2242" s="2">
        <v>439996.0</v>
      </c>
      <c r="B2242" s="2" t="s">
        <v>133</v>
      </c>
      <c r="C2242" s="2">
        <v>1845.419614</v>
      </c>
      <c r="D2242" s="2" t="s">
        <v>134</v>
      </c>
    </row>
    <row r="2243" ht="14.25" customHeight="1">
      <c r="A2243" s="2">
        <v>440003.0</v>
      </c>
      <c r="B2243" s="2" t="s">
        <v>133</v>
      </c>
      <c r="C2243" s="2">
        <v>3260.823285</v>
      </c>
      <c r="D2243" s="2" t="s">
        <v>131</v>
      </c>
    </row>
    <row r="2244" ht="14.25" customHeight="1">
      <c r="A2244" s="2">
        <v>440631.0</v>
      </c>
      <c r="B2244" s="2" t="s">
        <v>130</v>
      </c>
      <c r="C2244" s="2">
        <v>813.2</v>
      </c>
      <c r="D2244" s="2" t="s">
        <v>131</v>
      </c>
    </row>
    <row r="2245" ht="14.25" customHeight="1">
      <c r="A2245" s="2">
        <v>440803.0</v>
      </c>
      <c r="B2245" s="2" t="s">
        <v>133</v>
      </c>
      <c r="C2245" s="2">
        <v>1832.53515</v>
      </c>
      <c r="D2245" s="2" t="s">
        <v>131</v>
      </c>
    </row>
    <row r="2246" ht="14.25" customHeight="1">
      <c r="A2246" s="2">
        <v>441004.0</v>
      </c>
      <c r="B2246" s="2" t="s">
        <v>133</v>
      </c>
      <c r="C2246" s="2">
        <v>3128.063581</v>
      </c>
      <c r="D2246" s="2" t="s">
        <v>134</v>
      </c>
    </row>
    <row r="2247" ht="14.25" customHeight="1">
      <c r="A2247" s="2">
        <v>441189.0</v>
      </c>
      <c r="B2247" s="2" t="s">
        <v>130</v>
      </c>
      <c r="C2247" s="2">
        <v>564.0</v>
      </c>
      <c r="D2247" s="2" t="s">
        <v>135</v>
      </c>
    </row>
    <row r="2248" ht="14.25" customHeight="1">
      <c r="A2248" s="2">
        <v>441381.0</v>
      </c>
      <c r="B2248" s="2" t="s">
        <v>130</v>
      </c>
      <c r="C2248" s="2">
        <v>2294.54</v>
      </c>
      <c r="D2248" s="2" t="s">
        <v>131</v>
      </c>
    </row>
    <row r="2249" ht="14.25" customHeight="1">
      <c r="A2249" s="2">
        <v>441659.0</v>
      </c>
      <c r="B2249" s="2" t="s">
        <v>133</v>
      </c>
      <c r="C2249" s="2">
        <v>2435.879343</v>
      </c>
      <c r="D2249" s="2" t="s">
        <v>131</v>
      </c>
    </row>
    <row r="2250" ht="14.25" customHeight="1">
      <c r="A2250" s="2">
        <v>441907.0</v>
      </c>
      <c r="B2250" s="2" t="s">
        <v>133</v>
      </c>
      <c r="C2250" s="2">
        <v>888.3680675</v>
      </c>
      <c r="D2250" s="2" t="s">
        <v>131</v>
      </c>
    </row>
    <row r="2251" ht="14.25" customHeight="1">
      <c r="A2251" s="2">
        <v>441999.0</v>
      </c>
      <c r="B2251" s="2" t="s">
        <v>130</v>
      </c>
      <c r="C2251" s="2">
        <v>2525.36</v>
      </c>
      <c r="D2251" s="2" t="s">
        <v>131</v>
      </c>
    </row>
    <row r="2252" ht="14.25" customHeight="1">
      <c r="A2252" s="2">
        <v>442270.0</v>
      </c>
      <c r="B2252" s="2" t="s">
        <v>133</v>
      </c>
      <c r="C2252" s="2">
        <v>1438.7562</v>
      </c>
      <c r="D2252" s="2" t="s">
        <v>134</v>
      </c>
    </row>
    <row r="2253" ht="14.25" customHeight="1">
      <c r="A2253" s="2">
        <v>442349.0</v>
      </c>
      <c r="B2253" s="2" t="s">
        <v>133</v>
      </c>
      <c r="C2253" s="2">
        <v>3138.024641</v>
      </c>
      <c r="D2253" s="2" t="s">
        <v>131</v>
      </c>
    </row>
    <row r="2254" ht="14.25" customHeight="1">
      <c r="A2254" s="2">
        <v>442383.0</v>
      </c>
      <c r="B2254" s="2" t="s">
        <v>130</v>
      </c>
      <c r="C2254" s="2">
        <v>1582.046497</v>
      </c>
      <c r="D2254" s="2" t="s">
        <v>131</v>
      </c>
    </row>
    <row r="2255" ht="14.25" customHeight="1">
      <c r="A2255" s="2">
        <v>442457.0</v>
      </c>
      <c r="B2255" s="2" t="s">
        <v>133</v>
      </c>
      <c r="C2255" s="2">
        <v>2519.686485</v>
      </c>
      <c r="D2255" s="2" t="s">
        <v>131</v>
      </c>
    </row>
    <row r="2256" ht="14.25" customHeight="1">
      <c r="A2256" s="2">
        <v>442776.0</v>
      </c>
      <c r="B2256" s="2" t="s">
        <v>130</v>
      </c>
      <c r="C2256" s="2">
        <v>2985.55</v>
      </c>
      <c r="D2256" s="2" t="s">
        <v>134</v>
      </c>
    </row>
    <row r="2257" ht="14.25" customHeight="1">
      <c r="A2257" s="2">
        <v>442876.0</v>
      </c>
      <c r="B2257" s="2" t="s">
        <v>133</v>
      </c>
      <c r="C2257" s="2">
        <v>881.3112187</v>
      </c>
      <c r="D2257" s="2" t="s">
        <v>134</v>
      </c>
    </row>
    <row r="2258" ht="14.25" customHeight="1">
      <c r="A2258" s="2">
        <v>443245.0</v>
      </c>
      <c r="B2258" s="2" t="s">
        <v>133</v>
      </c>
      <c r="C2258" s="2">
        <v>2074.543631</v>
      </c>
      <c r="D2258" s="2" t="s">
        <v>131</v>
      </c>
    </row>
    <row r="2259" ht="14.25" customHeight="1">
      <c r="A2259" s="2">
        <v>443284.0</v>
      </c>
      <c r="B2259" s="2" t="s">
        <v>133</v>
      </c>
      <c r="C2259" s="2">
        <v>2100.213897</v>
      </c>
      <c r="D2259" s="2" t="s">
        <v>134</v>
      </c>
    </row>
    <row r="2260" ht="14.25" customHeight="1">
      <c r="A2260" s="2">
        <v>443611.0</v>
      </c>
      <c r="B2260" s="2" t="s">
        <v>133</v>
      </c>
      <c r="C2260" s="2">
        <v>3553.139833</v>
      </c>
      <c r="D2260" s="2" t="s">
        <v>135</v>
      </c>
    </row>
    <row r="2261" ht="14.25" customHeight="1">
      <c r="A2261" s="2">
        <v>443751.0</v>
      </c>
      <c r="B2261" s="2" t="s">
        <v>130</v>
      </c>
      <c r="C2261" s="2">
        <v>258.85</v>
      </c>
      <c r="D2261" s="2" t="s">
        <v>135</v>
      </c>
    </row>
    <row r="2262" ht="14.25" customHeight="1">
      <c r="A2262" s="2">
        <v>443781.0</v>
      </c>
      <c r="B2262" s="2" t="s">
        <v>130</v>
      </c>
      <c r="C2262" s="2">
        <v>1397.95</v>
      </c>
      <c r="D2262" s="2" t="s">
        <v>131</v>
      </c>
    </row>
    <row r="2263" ht="14.25" customHeight="1">
      <c r="A2263" s="2">
        <v>444029.0</v>
      </c>
      <c r="B2263" s="2" t="s">
        <v>133</v>
      </c>
      <c r="C2263" s="2">
        <v>1377.948732</v>
      </c>
      <c r="D2263" s="2" t="s">
        <v>131</v>
      </c>
    </row>
    <row r="2264" ht="14.25" customHeight="1">
      <c r="A2264" s="2">
        <v>444039.0</v>
      </c>
      <c r="B2264" s="2" t="s">
        <v>130</v>
      </c>
      <c r="C2264" s="2">
        <v>516.9500616</v>
      </c>
      <c r="D2264" s="2" t="s">
        <v>131</v>
      </c>
    </row>
    <row r="2265" ht="14.25" customHeight="1">
      <c r="A2265" s="2">
        <v>444217.0</v>
      </c>
      <c r="B2265" s="2" t="s">
        <v>133</v>
      </c>
      <c r="C2265" s="2">
        <v>1582.986839</v>
      </c>
      <c r="D2265" s="2" t="s">
        <v>131</v>
      </c>
    </row>
    <row r="2266" ht="14.25" customHeight="1">
      <c r="A2266" s="2">
        <v>444472.0</v>
      </c>
      <c r="B2266" s="2" t="s">
        <v>133</v>
      </c>
      <c r="C2266" s="2">
        <v>2390.0</v>
      </c>
      <c r="D2266" s="2" t="s">
        <v>134</v>
      </c>
    </row>
    <row r="2267" ht="14.25" customHeight="1">
      <c r="A2267" s="2">
        <v>444533.0</v>
      </c>
      <c r="B2267" s="2" t="s">
        <v>133</v>
      </c>
      <c r="C2267" s="2">
        <v>488.0</v>
      </c>
      <c r="D2267" s="2" t="s">
        <v>131</v>
      </c>
    </row>
    <row r="2268" ht="14.25" customHeight="1">
      <c r="A2268" s="2">
        <v>444556.0</v>
      </c>
      <c r="B2268" s="2" t="s">
        <v>133</v>
      </c>
      <c r="C2268" s="2">
        <v>2351.816241</v>
      </c>
      <c r="D2268" s="2" t="s">
        <v>134</v>
      </c>
    </row>
    <row r="2269" ht="14.25" customHeight="1">
      <c r="A2269" s="2">
        <v>444863.0</v>
      </c>
      <c r="B2269" s="2" t="s">
        <v>133</v>
      </c>
      <c r="C2269" s="2">
        <v>3128.380248</v>
      </c>
      <c r="D2269" s="2" t="s">
        <v>131</v>
      </c>
    </row>
    <row r="2270" ht="14.25" customHeight="1">
      <c r="A2270" s="2">
        <v>445112.0</v>
      </c>
      <c r="B2270" s="2" t="s">
        <v>133</v>
      </c>
      <c r="C2270" s="2">
        <v>1552.0</v>
      </c>
      <c r="D2270" s="2" t="s">
        <v>134</v>
      </c>
    </row>
    <row r="2271" ht="14.25" customHeight="1">
      <c r="A2271" s="2">
        <v>445245.0</v>
      </c>
      <c r="B2271" s="2" t="s">
        <v>130</v>
      </c>
      <c r="C2271" s="2">
        <v>264.0</v>
      </c>
      <c r="D2271" s="2" t="s">
        <v>131</v>
      </c>
    </row>
    <row r="2272" ht="14.25" customHeight="1">
      <c r="A2272" s="2">
        <v>445410.0</v>
      </c>
      <c r="B2272" s="2" t="s">
        <v>130</v>
      </c>
      <c r="C2272" s="2">
        <v>1147.291731</v>
      </c>
      <c r="D2272" s="2" t="s">
        <v>134</v>
      </c>
    </row>
    <row r="2273" ht="14.25" customHeight="1">
      <c r="A2273" s="2">
        <v>445618.0</v>
      </c>
      <c r="B2273" s="2" t="s">
        <v>133</v>
      </c>
      <c r="C2273" s="2">
        <v>3143.321005</v>
      </c>
      <c r="D2273" s="2" t="s">
        <v>134</v>
      </c>
    </row>
    <row r="2274" ht="14.25" customHeight="1">
      <c r="A2274" s="2">
        <v>445867.0</v>
      </c>
      <c r="B2274" s="2" t="s">
        <v>133</v>
      </c>
      <c r="C2274" s="2">
        <v>3705.042312</v>
      </c>
      <c r="D2274" s="2" t="s">
        <v>131</v>
      </c>
    </row>
    <row r="2275" ht="14.25" customHeight="1">
      <c r="A2275" s="2">
        <v>446698.0</v>
      </c>
      <c r="B2275" s="2" t="s">
        <v>133</v>
      </c>
      <c r="C2275" s="2">
        <v>3280.402634</v>
      </c>
      <c r="D2275" s="2" t="s">
        <v>134</v>
      </c>
    </row>
    <row r="2276" ht="14.25" customHeight="1">
      <c r="A2276" s="2">
        <v>446729.0</v>
      </c>
      <c r="B2276" s="2" t="s">
        <v>133</v>
      </c>
      <c r="C2276" s="2">
        <v>2991.163916</v>
      </c>
      <c r="D2276" s="2" t="s">
        <v>131</v>
      </c>
    </row>
    <row r="2277" ht="14.25" customHeight="1">
      <c r="A2277" s="2">
        <v>446884.0</v>
      </c>
      <c r="B2277" s="2" t="s">
        <v>133</v>
      </c>
      <c r="C2277" s="2">
        <v>1765.005181</v>
      </c>
      <c r="D2277" s="2" t="s">
        <v>134</v>
      </c>
    </row>
    <row r="2278" ht="14.25" customHeight="1">
      <c r="A2278" s="2">
        <v>447305.0</v>
      </c>
      <c r="B2278" s="2" t="s">
        <v>133</v>
      </c>
      <c r="C2278" s="2">
        <v>424.1294213</v>
      </c>
      <c r="D2278" s="2" t="s">
        <v>131</v>
      </c>
    </row>
    <row r="2279" ht="14.25" customHeight="1">
      <c r="A2279" s="2">
        <v>447957.0</v>
      </c>
      <c r="B2279" s="2" t="s">
        <v>130</v>
      </c>
      <c r="C2279" s="2">
        <v>2991.316782</v>
      </c>
      <c r="D2279" s="2" t="s">
        <v>131</v>
      </c>
    </row>
    <row r="2280" ht="14.25" customHeight="1">
      <c r="A2280" s="2">
        <v>448685.0</v>
      </c>
      <c r="B2280" s="2" t="s">
        <v>133</v>
      </c>
      <c r="C2280" s="2">
        <v>689.6969723</v>
      </c>
      <c r="D2280" s="2" t="s">
        <v>131</v>
      </c>
    </row>
    <row r="2281" ht="14.25" customHeight="1">
      <c r="A2281" s="2">
        <v>449417.0</v>
      </c>
      <c r="B2281" s="2" t="s">
        <v>133</v>
      </c>
      <c r="C2281" s="2">
        <v>3389.583884</v>
      </c>
      <c r="D2281" s="2" t="s">
        <v>131</v>
      </c>
    </row>
    <row r="2282" ht="14.25" customHeight="1">
      <c r="A2282" s="2">
        <v>449427.0</v>
      </c>
      <c r="B2282" s="2" t="s">
        <v>130</v>
      </c>
      <c r="C2282" s="2">
        <v>803.2773128</v>
      </c>
      <c r="D2282" s="2" t="s">
        <v>131</v>
      </c>
    </row>
    <row r="2283" ht="14.25" customHeight="1">
      <c r="A2283" s="2">
        <v>449445.0</v>
      </c>
      <c r="B2283" s="2" t="s">
        <v>130</v>
      </c>
      <c r="C2283" s="2">
        <v>2732.64</v>
      </c>
      <c r="D2283" s="2" t="s">
        <v>131</v>
      </c>
    </row>
    <row r="2284" ht="14.25" customHeight="1">
      <c r="A2284" s="2">
        <v>449483.0</v>
      </c>
      <c r="B2284" s="2" t="s">
        <v>133</v>
      </c>
      <c r="C2284" s="2">
        <v>1037.730518</v>
      </c>
      <c r="D2284" s="2" t="s">
        <v>131</v>
      </c>
    </row>
    <row r="2285" ht="14.25" customHeight="1">
      <c r="A2285" s="2">
        <v>449643.0</v>
      </c>
      <c r="B2285" s="2" t="s">
        <v>130</v>
      </c>
      <c r="C2285" s="2">
        <v>2626.760022</v>
      </c>
      <c r="D2285" s="2" t="s">
        <v>131</v>
      </c>
    </row>
    <row r="2286" ht="14.25" customHeight="1">
      <c r="A2286" s="2">
        <v>450047.0</v>
      </c>
      <c r="B2286" s="2" t="s">
        <v>133</v>
      </c>
      <c r="C2286" s="2">
        <v>951.8699119</v>
      </c>
      <c r="D2286" s="2" t="s">
        <v>131</v>
      </c>
    </row>
    <row r="2287" ht="14.25" customHeight="1">
      <c r="A2287" s="2">
        <v>450295.0</v>
      </c>
      <c r="B2287" s="2" t="s">
        <v>133</v>
      </c>
      <c r="C2287" s="2">
        <v>1554.0</v>
      </c>
      <c r="D2287" s="2" t="s">
        <v>131</v>
      </c>
    </row>
    <row r="2288" ht="14.25" customHeight="1">
      <c r="A2288" s="2">
        <v>450375.0</v>
      </c>
      <c r="B2288" s="2" t="s">
        <v>130</v>
      </c>
      <c r="C2288" s="2">
        <v>1299.650154</v>
      </c>
      <c r="D2288" s="2" t="s">
        <v>131</v>
      </c>
    </row>
    <row r="2289" ht="14.25" customHeight="1">
      <c r="A2289" s="2">
        <v>450559.0</v>
      </c>
      <c r="B2289" s="2" t="s">
        <v>133</v>
      </c>
      <c r="C2289" s="2">
        <v>625.0</v>
      </c>
      <c r="D2289" s="2" t="s">
        <v>131</v>
      </c>
    </row>
    <row r="2290" ht="14.25" customHeight="1">
      <c r="A2290" s="2">
        <v>450636.0</v>
      </c>
      <c r="B2290" s="2" t="s">
        <v>130</v>
      </c>
      <c r="C2290" s="2">
        <v>774.98</v>
      </c>
      <c r="D2290" s="2" t="s">
        <v>134</v>
      </c>
    </row>
    <row r="2291" ht="14.25" customHeight="1">
      <c r="A2291" s="2">
        <v>450661.0</v>
      </c>
      <c r="B2291" s="2" t="s">
        <v>133</v>
      </c>
      <c r="C2291" s="2">
        <v>1629.041144</v>
      </c>
      <c r="D2291" s="2" t="s">
        <v>131</v>
      </c>
    </row>
    <row r="2292" ht="14.25" customHeight="1">
      <c r="A2292" s="2">
        <v>450796.0</v>
      </c>
      <c r="B2292" s="2" t="s">
        <v>133</v>
      </c>
      <c r="C2292" s="2">
        <v>1848.0</v>
      </c>
      <c r="D2292" s="2" t="s">
        <v>134</v>
      </c>
    </row>
    <row r="2293" ht="14.25" customHeight="1">
      <c r="A2293" s="2">
        <v>450846.0</v>
      </c>
      <c r="B2293" s="2" t="s">
        <v>130</v>
      </c>
      <c r="C2293" s="2">
        <v>2914.795961</v>
      </c>
      <c r="D2293" s="2" t="s">
        <v>134</v>
      </c>
    </row>
    <row r="2294" ht="14.25" customHeight="1">
      <c r="A2294" s="2">
        <v>451113.0</v>
      </c>
      <c r="B2294" s="2" t="s">
        <v>130</v>
      </c>
      <c r="C2294" s="2">
        <v>208.0</v>
      </c>
      <c r="D2294" s="2" t="s">
        <v>131</v>
      </c>
    </row>
    <row r="2295" ht="14.25" customHeight="1">
      <c r="A2295" s="2">
        <v>451145.0</v>
      </c>
      <c r="B2295" s="2" t="s">
        <v>133</v>
      </c>
      <c r="C2295" s="2">
        <v>2428.0</v>
      </c>
      <c r="D2295" s="2" t="s">
        <v>131</v>
      </c>
    </row>
    <row r="2296" ht="14.25" customHeight="1">
      <c r="A2296" s="2">
        <v>451508.0</v>
      </c>
      <c r="B2296" s="2" t="s">
        <v>133</v>
      </c>
      <c r="C2296" s="2">
        <v>1459.945535</v>
      </c>
      <c r="D2296" s="2" t="s">
        <v>134</v>
      </c>
    </row>
    <row r="2297" ht="14.25" customHeight="1">
      <c r="A2297" s="2">
        <v>451605.0</v>
      </c>
      <c r="B2297" s="2" t="s">
        <v>130</v>
      </c>
      <c r="C2297" s="2">
        <v>3017.728418</v>
      </c>
      <c r="D2297" s="2" t="s">
        <v>135</v>
      </c>
    </row>
    <row r="2298" ht="14.25" customHeight="1">
      <c r="A2298" s="2">
        <v>451628.0</v>
      </c>
      <c r="B2298" s="2" t="s">
        <v>133</v>
      </c>
      <c r="C2298" s="2">
        <v>3622.788795</v>
      </c>
      <c r="D2298" s="2" t="s">
        <v>134</v>
      </c>
    </row>
    <row r="2299" ht="14.25" customHeight="1">
      <c r="A2299" s="2">
        <v>451916.0</v>
      </c>
      <c r="B2299" s="2" t="s">
        <v>133</v>
      </c>
      <c r="C2299" s="2">
        <v>2531.0</v>
      </c>
      <c r="D2299" s="2" t="s">
        <v>134</v>
      </c>
    </row>
    <row r="2300" ht="14.25" customHeight="1">
      <c r="A2300" s="2">
        <v>452160.0</v>
      </c>
      <c r="B2300" s="2" t="s">
        <v>130</v>
      </c>
      <c r="C2300" s="2">
        <v>687.0</v>
      </c>
      <c r="D2300" s="2" t="s">
        <v>134</v>
      </c>
    </row>
    <row r="2301" ht="14.25" customHeight="1">
      <c r="A2301" s="2">
        <v>452597.0</v>
      </c>
      <c r="B2301" s="2" t="s">
        <v>133</v>
      </c>
      <c r="C2301" s="2">
        <v>719.5428654</v>
      </c>
      <c r="D2301" s="2" t="s">
        <v>131</v>
      </c>
    </row>
    <row r="2302" ht="14.25" customHeight="1">
      <c r="A2302" s="2">
        <v>453110.0</v>
      </c>
      <c r="B2302" s="2" t="s">
        <v>133</v>
      </c>
      <c r="C2302" s="2">
        <v>1955.0</v>
      </c>
      <c r="D2302" s="2" t="s">
        <v>134</v>
      </c>
    </row>
    <row r="2303" ht="14.25" customHeight="1">
      <c r="A2303" s="2">
        <v>453223.0</v>
      </c>
      <c r="B2303" s="2" t="s">
        <v>133</v>
      </c>
      <c r="C2303" s="2">
        <v>3325.012856</v>
      </c>
      <c r="D2303" s="2" t="s">
        <v>131</v>
      </c>
    </row>
    <row r="2304" ht="14.25" customHeight="1">
      <c r="A2304" s="2">
        <v>453508.0</v>
      </c>
      <c r="B2304" s="2" t="s">
        <v>133</v>
      </c>
      <c r="C2304" s="2">
        <v>2050.301961</v>
      </c>
      <c r="D2304" s="2" t="s">
        <v>134</v>
      </c>
    </row>
    <row r="2305" ht="14.25" customHeight="1">
      <c r="A2305" s="2">
        <v>453526.0</v>
      </c>
      <c r="B2305" s="2" t="s">
        <v>133</v>
      </c>
      <c r="C2305" s="2">
        <v>2608.839224</v>
      </c>
      <c r="D2305" s="2" t="s">
        <v>134</v>
      </c>
    </row>
    <row r="2306" ht="14.25" customHeight="1">
      <c r="A2306" s="2">
        <v>453971.0</v>
      </c>
      <c r="B2306" s="2" t="s">
        <v>133</v>
      </c>
      <c r="C2306" s="2">
        <v>3115.466221</v>
      </c>
      <c r="D2306" s="2" t="s">
        <v>135</v>
      </c>
    </row>
    <row r="2307" ht="14.25" customHeight="1">
      <c r="A2307" s="2">
        <v>454180.0</v>
      </c>
      <c r="B2307" s="2" t="s">
        <v>133</v>
      </c>
      <c r="C2307" s="2">
        <v>756.843766</v>
      </c>
      <c r="D2307" s="2" t="s">
        <v>134</v>
      </c>
    </row>
    <row r="2308" ht="14.25" customHeight="1">
      <c r="A2308" s="2">
        <v>454702.0</v>
      </c>
      <c r="B2308" s="2" t="s">
        <v>133</v>
      </c>
      <c r="C2308" s="2">
        <v>2213.84653</v>
      </c>
      <c r="D2308" s="2" t="s">
        <v>134</v>
      </c>
    </row>
    <row r="2309" ht="14.25" customHeight="1">
      <c r="A2309" s="2">
        <v>454739.0</v>
      </c>
      <c r="B2309" s="2" t="s">
        <v>133</v>
      </c>
      <c r="C2309" s="2">
        <v>1804.760727</v>
      </c>
      <c r="D2309" s="2" t="s">
        <v>131</v>
      </c>
    </row>
    <row r="2310" ht="14.25" customHeight="1">
      <c r="A2310" s="2">
        <v>454834.0</v>
      </c>
      <c r="B2310" s="2" t="s">
        <v>133</v>
      </c>
      <c r="C2310" s="2">
        <v>3640.415908</v>
      </c>
      <c r="D2310" s="2" t="s">
        <v>134</v>
      </c>
    </row>
    <row r="2311" ht="14.25" customHeight="1">
      <c r="A2311" s="2">
        <v>454884.0</v>
      </c>
      <c r="B2311" s="2" t="s">
        <v>130</v>
      </c>
      <c r="C2311" s="2">
        <v>1149.0</v>
      </c>
      <c r="D2311" s="2" t="s">
        <v>134</v>
      </c>
    </row>
    <row r="2312" ht="14.25" customHeight="1">
      <c r="A2312" s="2">
        <v>455099.0</v>
      </c>
      <c r="B2312" s="2" t="s">
        <v>133</v>
      </c>
      <c r="C2312" s="2">
        <v>562.2930183</v>
      </c>
      <c r="D2312" s="2" t="s">
        <v>131</v>
      </c>
    </row>
    <row r="2313" ht="14.25" customHeight="1">
      <c r="A2313" s="2">
        <v>456122.0</v>
      </c>
      <c r="B2313" s="2" t="s">
        <v>133</v>
      </c>
      <c r="C2313" s="2">
        <v>585.2081259</v>
      </c>
      <c r="D2313" s="2" t="s">
        <v>134</v>
      </c>
    </row>
    <row r="2314" ht="14.25" customHeight="1">
      <c r="A2314" s="2">
        <v>457049.0</v>
      </c>
      <c r="B2314" s="2" t="s">
        <v>133</v>
      </c>
      <c r="C2314" s="2">
        <v>2866.111764</v>
      </c>
      <c r="D2314" s="2" t="s">
        <v>131</v>
      </c>
    </row>
    <row r="2315" ht="14.25" customHeight="1">
      <c r="A2315" s="2">
        <v>457504.0</v>
      </c>
      <c r="B2315" s="2" t="s">
        <v>133</v>
      </c>
      <c r="C2315" s="2">
        <v>3096.672101</v>
      </c>
      <c r="D2315" s="2" t="s">
        <v>134</v>
      </c>
    </row>
    <row r="2316" ht="14.25" customHeight="1">
      <c r="A2316" s="2">
        <v>457641.0</v>
      </c>
      <c r="B2316" s="2" t="s">
        <v>130</v>
      </c>
      <c r="C2316" s="2">
        <v>828.5950883</v>
      </c>
      <c r="D2316" s="2" t="s">
        <v>131</v>
      </c>
    </row>
    <row r="2317" ht="14.25" customHeight="1">
      <c r="A2317" s="2">
        <v>458152.0</v>
      </c>
      <c r="B2317" s="2" t="s">
        <v>133</v>
      </c>
      <c r="C2317" s="2">
        <v>3365.003819</v>
      </c>
      <c r="D2317" s="2" t="s">
        <v>134</v>
      </c>
    </row>
    <row r="2318" ht="14.25" customHeight="1">
      <c r="A2318" s="2">
        <v>458305.0</v>
      </c>
      <c r="B2318" s="2" t="s">
        <v>133</v>
      </c>
      <c r="C2318" s="2">
        <v>2928.0</v>
      </c>
      <c r="D2318" s="2" t="s">
        <v>131</v>
      </c>
    </row>
    <row r="2319" ht="14.25" customHeight="1">
      <c r="A2319" s="2">
        <v>458558.0</v>
      </c>
      <c r="B2319" s="2" t="s">
        <v>133</v>
      </c>
      <c r="C2319" s="2">
        <v>3459.0</v>
      </c>
      <c r="D2319" s="2" t="s">
        <v>134</v>
      </c>
    </row>
    <row r="2320" ht="14.25" customHeight="1">
      <c r="A2320" s="2">
        <v>458589.0</v>
      </c>
      <c r="B2320" s="2" t="s">
        <v>130</v>
      </c>
      <c r="C2320" s="2">
        <v>880.5913275</v>
      </c>
      <c r="D2320" s="2" t="s">
        <v>131</v>
      </c>
    </row>
    <row r="2321" ht="14.25" customHeight="1">
      <c r="A2321" s="2">
        <v>458600.0</v>
      </c>
      <c r="B2321" s="2" t="s">
        <v>133</v>
      </c>
      <c r="C2321" s="2">
        <v>2830.075239</v>
      </c>
      <c r="D2321" s="2" t="s">
        <v>134</v>
      </c>
    </row>
    <row r="2322" ht="14.25" customHeight="1">
      <c r="A2322" s="2">
        <v>458791.0</v>
      </c>
      <c r="B2322" s="2" t="s">
        <v>133</v>
      </c>
      <c r="C2322" s="2">
        <v>1832.975143</v>
      </c>
      <c r="D2322" s="2" t="s">
        <v>131</v>
      </c>
    </row>
    <row r="2323" ht="14.25" customHeight="1">
      <c r="A2323" s="2">
        <v>459004.0</v>
      </c>
      <c r="B2323" s="2" t="s">
        <v>133</v>
      </c>
      <c r="C2323" s="2">
        <v>1150.0</v>
      </c>
      <c r="D2323" s="2" t="s">
        <v>134</v>
      </c>
    </row>
    <row r="2324" ht="14.25" customHeight="1">
      <c r="A2324" s="2">
        <v>459252.0</v>
      </c>
      <c r="B2324" s="2" t="s">
        <v>130</v>
      </c>
      <c r="C2324" s="2">
        <v>1566.468748</v>
      </c>
      <c r="D2324" s="2" t="s">
        <v>134</v>
      </c>
    </row>
    <row r="2325" ht="14.25" customHeight="1">
      <c r="A2325" s="2">
        <v>459423.0</v>
      </c>
      <c r="B2325" s="2" t="s">
        <v>130</v>
      </c>
      <c r="C2325" s="2">
        <v>1338.812611</v>
      </c>
      <c r="D2325" s="2" t="s">
        <v>131</v>
      </c>
    </row>
    <row r="2326" ht="14.25" customHeight="1">
      <c r="A2326" s="2">
        <v>459423.0</v>
      </c>
      <c r="B2326" s="2" t="s">
        <v>130</v>
      </c>
      <c r="C2326" s="2">
        <v>889.9204105</v>
      </c>
      <c r="D2326" s="2" t="s">
        <v>131</v>
      </c>
    </row>
    <row r="2327" ht="14.25" customHeight="1">
      <c r="A2327" s="2">
        <v>459459.0</v>
      </c>
      <c r="B2327" s="2" t="s">
        <v>130</v>
      </c>
      <c r="C2327" s="2">
        <v>3444.25</v>
      </c>
      <c r="D2327" s="2" t="s">
        <v>135</v>
      </c>
    </row>
    <row r="2328" ht="14.25" customHeight="1">
      <c r="A2328" s="2">
        <v>459462.0</v>
      </c>
      <c r="B2328" s="2" t="s">
        <v>130</v>
      </c>
      <c r="C2328" s="2">
        <v>1553.0</v>
      </c>
      <c r="D2328" s="2" t="s">
        <v>134</v>
      </c>
    </row>
    <row r="2329" ht="14.25" customHeight="1">
      <c r="A2329" s="2">
        <v>460214.0</v>
      </c>
      <c r="B2329" s="2" t="s">
        <v>133</v>
      </c>
      <c r="C2329" s="2">
        <v>1250.494254</v>
      </c>
      <c r="D2329" s="2" t="s">
        <v>134</v>
      </c>
    </row>
    <row r="2330" ht="14.25" customHeight="1">
      <c r="A2330" s="2">
        <v>460308.0</v>
      </c>
      <c r="B2330" s="2" t="s">
        <v>130</v>
      </c>
      <c r="C2330" s="2">
        <v>1147.058626</v>
      </c>
      <c r="D2330" s="2" t="s">
        <v>134</v>
      </c>
    </row>
    <row r="2331" ht="14.25" customHeight="1">
      <c r="A2331" s="2">
        <v>460317.0</v>
      </c>
      <c r="B2331" s="2" t="s">
        <v>130</v>
      </c>
      <c r="C2331" s="2">
        <v>2795.543928</v>
      </c>
      <c r="D2331" s="2" t="s">
        <v>131</v>
      </c>
    </row>
    <row r="2332" ht="14.25" customHeight="1">
      <c r="A2332" s="2">
        <v>460833.0</v>
      </c>
      <c r="B2332" s="2" t="s">
        <v>130</v>
      </c>
      <c r="C2332" s="2">
        <v>1320.236953</v>
      </c>
      <c r="D2332" s="2" t="s">
        <v>131</v>
      </c>
    </row>
    <row r="2333" ht="14.25" customHeight="1">
      <c r="A2333" s="2">
        <v>460919.0</v>
      </c>
      <c r="B2333" s="2" t="s">
        <v>133</v>
      </c>
      <c r="C2333" s="2">
        <v>2101.292686</v>
      </c>
      <c r="D2333" s="2" t="s">
        <v>131</v>
      </c>
    </row>
    <row r="2334" ht="14.25" customHeight="1">
      <c r="A2334" s="2">
        <v>461128.0</v>
      </c>
      <c r="B2334" s="2" t="s">
        <v>133</v>
      </c>
      <c r="C2334" s="2">
        <v>958.0097619</v>
      </c>
      <c r="D2334" s="2" t="s">
        <v>134</v>
      </c>
    </row>
    <row r="2335" ht="14.25" customHeight="1">
      <c r="A2335" s="2">
        <v>461824.0</v>
      </c>
      <c r="B2335" s="2" t="s">
        <v>133</v>
      </c>
      <c r="C2335" s="2">
        <v>889.0</v>
      </c>
      <c r="D2335" s="2" t="s">
        <v>134</v>
      </c>
    </row>
    <row r="2336" ht="14.25" customHeight="1">
      <c r="A2336" s="2">
        <v>461954.0</v>
      </c>
      <c r="B2336" s="2" t="s">
        <v>133</v>
      </c>
      <c r="C2336" s="2">
        <v>2387.221641</v>
      </c>
      <c r="D2336" s="2" t="s">
        <v>134</v>
      </c>
    </row>
    <row r="2337" ht="14.25" customHeight="1">
      <c r="A2337" s="2">
        <v>462206.0</v>
      </c>
      <c r="B2337" s="2" t="s">
        <v>133</v>
      </c>
      <c r="C2337" s="2">
        <v>839.4159508</v>
      </c>
      <c r="D2337" s="2" t="s">
        <v>134</v>
      </c>
    </row>
    <row r="2338" ht="14.25" customHeight="1">
      <c r="A2338" s="2">
        <v>462346.0</v>
      </c>
      <c r="B2338" s="2" t="s">
        <v>133</v>
      </c>
      <c r="C2338" s="2">
        <v>3113.0</v>
      </c>
      <c r="D2338" s="2" t="s">
        <v>134</v>
      </c>
    </row>
    <row r="2339" ht="14.25" customHeight="1">
      <c r="A2339" s="2">
        <v>462692.0</v>
      </c>
      <c r="B2339" s="2" t="s">
        <v>133</v>
      </c>
      <c r="C2339" s="2">
        <v>1994.0</v>
      </c>
      <c r="D2339" s="2" t="s">
        <v>134</v>
      </c>
    </row>
    <row r="2340" ht="14.25" customHeight="1">
      <c r="A2340" s="2">
        <v>462892.0</v>
      </c>
      <c r="B2340" s="2" t="s">
        <v>133</v>
      </c>
      <c r="C2340" s="2">
        <v>3128.57903</v>
      </c>
      <c r="D2340" s="2" t="s">
        <v>134</v>
      </c>
    </row>
    <row r="2341" ht="14.25" customHeight="1">
      <c r="A2341" s="2">
        <v>463067.0</v>
      </c>
      <c r="B2341" s="2" t="s">
        <v>133</v>
      </c>
      <c r="C2341" s="2">
        <v>2951.560733</v>
      </c>
      <c r="D2341" s="2" t="s">
        <v>131</v>
      </c>
    </row>
    <row r="2342" ht="14.25" customHeight="1">
      <c r="A2342" s="2">
        <v>463089.0</v>
      </c>
      <c r="B2342" s="2" t="s">
        <v>130</v>
      </c>
      <c r="C2342" s="2">
        <v>1424.0</v>
      </c>
      <c r="D2342" s="2" t="s">
        <v>131</v>
      </c>
    </row>
    <row r="2343" ht="14.25" customHeight="1">
      <c r="A2343" s="2">
        <v>463167.0</v>
      </c>
      <c r="B2343" s="2" t="s">
        <v>130</v>
      </c>
      <c r="C2343" s="2">
        <v>3591.7</v>
      </c>
      <c r="D2343" s="2" t="s">
        <v>131</v>
      </c>
    </row>
    <row r="2344" ht="14.25" customHeight="1">
      <c r="A2344" s="2">
        <v>463211.0</v>
      </c>
      <c r="B2344" s="2" t="s">
        <v>133</v>
      </c>
      <c r="C2344" s="2">
        <v>2552.371923</v>
      </c>
      <c r="D2344" s="2" t="s">
        <v>135</v>
      </c>
    </row>
    <row r="2345" ht="14.25" customHeight="1">
      <c r="A2345" s="2">
        <v>463386.0</v>
      </c>
      <c r="B2345" s="2" t="s">
        <v>130</v>
      </c>
      <c r="C2345" s="2">
        <v>2545.66</v>
      </c>
      <c r="D2345" s="2" t="s">
        <v>134</v>
      </c>
    </row>
    <row r="2346" ht="14.25" customHeight="1">
      <c r="A2346" s="2">
        <v>463522.0</v>
      </c>
      <c r="B2346" s="2" t="s">
        <v>133</v>
      </c>
      <c r="C2346" s="2">
        <v>528.0</v>
      </c>
      <c r="D2346" s="2" t="s">
        <v>134</v>
      </c>
    </row>
    <row r="2347" ht="14.25" customHeight="1">
      <c r="A2347" s="2">
        <v>464091.0</v>
      </c>
      <c r="B2347" s="2" t="s">
        <v>130</v>
      </c>
      <c r="C2347" s="2">
        <v>2263.0</v>
      </c>
      <c r="D2347" s="2" t="s">
        <v>131</v>
      </c>
    </row>
    <row r="2348" ht="14.25" customHeight="1">
      <c r="A2348" s="2">
        <v>464231.0</v>
      </c>
      <c r="B2348" s="2" t="s">
        <v>133</v>
      </c>
      <c r="C2348" s="2">
        <v>3570.0</v>
      </c>
      <c r="D2348" s="2" t="s">
        <v>131</v>
      </c>
    </row>
    <row r="2349" ht="14.25" customHeight="1">
      <c r="A2349" s="2">
        <v>464308.0</v>
      </c>
      <c r="B2349" s="2" t="s">
        <v>133</v>
      </c>
      <c r="C2349" s="2">
        <v>2975.579615</v>
      </c>
      <c r="D2349" s="2" t="s">
        <v>134</v>
      </c>
    </row>
    <row r="2350" ht="14.25" customHeight="1">
      <c r="A2350" s="2">
        <v>464475.0</v>
      </c>
      <c r="B2350" s="2" t="s">
        <v>130</v>
      </c>
      <c r="C2350" s="2">
        <v>1832.71</v>
      </c>
      <c r="D2350" s="2" t="s">
        <v>131</v>
      </c>
    </row>
    <row r="2351" ht="14.25" customHeight="1">
      <c r="A2351" s="2">
        <v>464672.0</v>
      </c>
      <c r="B2351" s="2" t="s">
        <v>133</v>
      </c>
      <c r="C2351" s="2">
        <v>2258.435771</v>
      </c>
      <c r="D2351" s="2" t="s">
        <v>134</v>
      </c>
    </row>
    <row r="2352" ht="14.25" customHeight="1">
      <c r="A2352" s="2">
        <v>464709.0</v>
      </c>
      <c r="B2352" s="2" t="s">
        <v>130</v>
      </c>
      <c r="C2352" s="2">
        <v>1195.339101</v>
      </c>
      <c r="D2352" s="2" t="s">
        <v>135</v>
      </c>
    </row>
    <row r="2353" ht="14.25" customHeight="1">
      <c r="A2353" s="2">
        <v>464813.0</v>
      </c>
      <c r="B2353" s="2" t="s">
        <v>133</v>
      </c>
      <c r="C2353" s="2">
        <v>2535.082187</v>
      </c>
      <c r="D2353" s="2" t="s">
        <v>131</v>
      </c>
    </row>
    <row r="2354" ht="14.25" customHeight="1">
      <c r="A2354" s="2">
        <v>465035.0</v>
      </c>
      <c r="B2354" s="2" t="s">
        <v>133</v>
      </c>
      <c r="C2354" s="2">
        <v>2257.736845</v>
      </c>
      <c r="D2354" s="2" t="s">
        <v>131</v>
      </c>
    </row>
    <row r="2355" ht="14.25" customHeight="1">
      <c r="A2355" s="2">
        <v>465117.0</v>
      </c>
      <c r="B2355" s="2" t="s">
        <v>130</v>
      </c>
      <c r="C2355" s="2">
        <v>3160.8</v>
      </c>
      <c r="D2355" s="2" t="s">
        <v>131</v>
      </c>
    </row>
    <row r="2356" ht="14.25" customHeight="1">
      <c r="A2356" s="2">
        <v>465180.0</v>
      </c>
      <c r="B2356" s="2" t="s">
        <v>130</v>
      </c>
      <c r="C2356" s="2">
        <v>1148.0</v>
      </c>
      <c r="D2356" s="2" t="s">
        <v>134</v>
      </c>
    </row>
    <row r="2357" ht="14.25" customHeight="1">
      <c r="A2357" s="2">
        <v>465258.0</v>
      </c>
      <c r="B2357" s="2" t="s">
        <v>130</v>
      </c>
      <c r="C2357" s="2">
        <v>749.1797171</v>
      </c>
      <c r="D2357" s="2" t="s">
        <v>134</v>
      </c>
    </row>
    <row r="2358" ht="14.25" customHeight="1">
      <c r="A2358" s="2">
        <v>465353.0</v>
      </c>
      <c r="B2358" s="2" t="s">
        <v>133</v>
      </c>
      <c r="C2358" s="2">
        <v>2292.208716</v>
      </c>
      <c r="D2358" s="2" t="s">
        <v>135</v>
      </c>
    </row>
    <row r="2359" ht="14.25" customHeight="1">
      <c r="A2359" s="2">
        <v>465452.0</v>
      </c>
      <c r="B2359" s="2" t="s">
        <v>133</v>
      </c>
      <c r="C2359" s="2">
        <v>653.0878154</v>
      </c>
      <c r="D2359" s="2" t="s">
        <v>134</v>
      </c>
    </row>
    <row r="2360" ht="14.25" customHeight="1">
      <c r="A2360" s="2">
        <v>465640.0</v>
      </c>
      <c r="B2360" s="2" t="s">
        <v>133</v>
      </c>
      <c r="C2360" s="2">
        <v>794.383801</v>
      </c>
      <c r="D2360" s="2" t="s">
        <v>134</v>
      </c>
    </row>
    <row r="2361" ht="14.25" customHeight="1">
      <c r="A2361" s="2">
        <v>465936.0</v>
      </c>
      <c r="B2361" s="2" t="s">
        <v>130</v>
      </c>
      <c r="C2361" s="2">
        <v>2333.1</v>
      </c>
      <c r="D2361" s="2" t="s">
        <v>134</v>
      </c>
    </row>
    <row r="2362" ht="14.25" customHeight="1">
      <c r="A2362" s="2">
        <v>465970.0</v>
      </c>
      <c r="B2362" s="2" t="s">
        <v>133</v>
      </c>
      <c r="C2362" s="2">
        <v>675.6395186</v>
      </c>
      <c r="D2362" s="2" t="s">
        <v>134</v>
      </c>
    </row>
    <row r="2363" ht="14.25" customHeight="1">
      <c r="A2363" s="2">
        <v>466025.0</v>
      </c>
      <c r="B2363" s="2" t="s">
        <v>133</v>
      </c>
      <c r="C2363" s="2">
        <v>1430.0</v>
      </c>
      <c r="D2363" s="2" t="s">
        <v>135</v>
      </c>
    </row>
    <row r="2364" ht="14.25" customHeight="1">
      <c r="A2364" s="2">
        <v>466054.0</v>
      </c>
      <c r="B2364" s="2" t="s">
        <v>133</v>
      </c>
      <c r="C2364" s="2">
        <v>2142.0</v>
      </c>
      <c r="D2364" s="2" t="s">
        <v>134</v>
      </c>
    </row>
    <row r="2365" ht="14.25" customHeight="1">
      <c r="A2365" s="2">
        <v>466245.0</v>
      </c>
      <c r="B2365" s="2" t="s">
        <v>130</v>
      </c>
      <c r="C2365" s="2">
        <v>732.4262854</v>
      </c>
      <c r="D2365" s="2" t="s">
        <v>131</v>
      </c>
    </row>
    <row r="2366" ht="14.25" customHeight="1">
      <c r="A2366" s="2">
        <v>466418.0</v>
      </c>
      <c r="B2366" s="2" t="s">
        <v>133</v>
      </c>
      <c r="C2366" s="2">
        <v>664.384682</v>
      </c>
      <c r="D2366" s="2" t="s">
        <v>134</v>
      </c>
    </row>
    <row r="2367" ht="14.25" customHeight="1">
      <c r="A2367" s="2">
        <v>466929.0</v>
      </c>
      <c r="B2367" s="2" t="s">
        <v>130</v>
      </c>
      <c r="C2367" s="2">
        <v>417.7</v>
      </c>
      <c r="D2367" s="2" t="s">
        <v>131</v>
      </c>
    </row>
    <row r="2368" ht="14.25" customHeight="1">
      <c r="A2368" s="2">
        <v>467222.0</v>
      </c>
      <c r="B2368" s="2" t="s">
        <v>133</v>
      </c>
      <c r="C2368" s="2">
        <v>965.4097602</v>
      </c>
      <c r="D2368" s="2" t="s">
        <v>134</v>
      </c>
    </row>
    <row r="2369" ht="14.25" customHeight="1">
      <c r="A2369" s="2">
        <v>467265.0</v>
      </c>
      <c r="B2369" s="2" t="s">
        <v>130</v>
      </c>
      <c r="C2369" s="2">
        <v>1817.0</v>
      </c>
      <c r="D2369" s="2" t="s">
        <v>131</v>
      </c>
    </row>
    <row r="2370" ht="14.25" customHeight="1">
      <c r="A2370" s="2">
        <v>467418.0</v>
      </c>
      <c r="B2370" s="2" t="s">
        <v>130</v>
      </c>
      <c r="C2370" s="2">
        <v>2273.144654</v>
      </c>
      <c r="D2370" s="2" t="s">
        <v>134</v>
      </c>
    </row>
    <row r="2371" ht="14.25" customHeight="1">
      <c r="A2371" s="2">
        <v>467562.0</v>
      </c>
      <c r="B2371" s="2" t="s">
        <v>130</v>
      </c>
      <c r="C2371" s="2">
        <v>2957.257023</v>
      </c>
      <c r="D2371" s="2" t="s">
        <v>134</v>
      </c>
    </row>
    <row r="2372" ht="14.25" customHeight="1">
      <c r="A2372" s="2">
        <v>467789.0</v>
      </c>
      <c r="B2372" s="2" t="s">
        <v>133</v>
      </c>
      <c r="C2372" s="2">
        <v>3304.119661</v>
      </c>
      <c r="D2372" s="2" t="s">
        <v>135</v>
      </c>
    </row>
    <row r="2373" ht="14.25" customHeight="1">
      <c r="A2373" s="2">
        <v>467940.0</v>
      </c>
      <c r="B2373" s="2" t="s">
        <v>130</v>
      </c>
      <c r="C2373" s="2">
        <v>1119.53</v>
      </c>
      <c r="D2373" s="2" t="s">
        <v>134</v>
      </c>
    </row>
    <row r="2374" ht="14.25" customHeight="1">
      <c r="A2374" s="2">
        <v>468189.0</v>
      </c>
      <c r="B2374" s="2" t="s">
        <v>130</v>
      </c>
      <c r="C2374" s="2">
        <v>1638.0</v>
      </c>
      <c r="D2374" s="2" t="s">
        <v>131</v>
      </c>
    </row>
    <row r="2375" ht="14.25" customHeight="1">
      <c r="A2375" s="2">
        <v>468332.0</v>
      </c>
      <c r="B2375" s="2" t="s">
        <v>133</v>
      </c>
      <c r="C2375" s="2">
        <v>3758.359331</v>
      </c>
      <c r="D2375" s="2" t="s">
        <v>134</v>
      </c>
    </row>
    <row r="2376" ht="14.25" customHeight="1">
      <c r="A2376" s="2">
        <v>469099.0</v>
      </c>
      <c r="B2376" s="2" t="s">
        <v>133</v>
      </c>
      <c r="C2376" s="2">
        <v>600.0</v>
      </c>
      <c r="D2376" s="2" t="s">
        <v>131</v>
      </c>
    </row>
    <row r="2377" ht="14.25" customHeight="1">
      <c r="A2377" s="2">
        <v>469838.0</v>
      </c>
      <c r="B2377" s="2" t="s">
        <v>133</v>
      </c>
      <c r="C2377" s="2">
        <v>3461.68705</v>
      </c>
      <c r="D2377" s="2" t="s">
        <v>134</v>
      </c>
    </row>
    <row r="2378" ht="14.25" customHeight="1">
      <c r="A2378" s="2">
        <v>469895.0</v>
      </c>
      <c r="B2378" s="2" t="s">
        <v>133</v>
      </c>
      <c r="C2378" s="2">
        <v>835.503858</v>
      </c>
      <c r="D2378" s="2" t="s">
        <v>131</v>
      </c>
    </row>
    <row r="2379" ht="14.25" customHeight="1">
      <c r="A2379" s="2">
        <v>470071.0</v>
      </c>
      <c r="B2379" s="2" t="s">
        <v>133</v>
      </c>
      <c r="C2379" s="2">
        <v>1644.966722</v>
      </c>
      <c r="D2379" s="2" t="s">
        <v>135</v>
      </c>
    </row>
    <row r="2380" ht="14.25" customHeight="1">
      <c r="A2380" s="2">
        <v>470126.0</v>
      </c>
      <c r="B2380" s="2" t="s">
        <v>133</v>
      </c>
      <c r="C2380" s="2">
        <v>943.0</v>
      </c>
      <c r="D2380" s="2" t="s">
        <v>134</v>
      </c>
    </row>
    <row r="2381" ht="14.25" customHeight="1">
      <c r="A2381" s="2">
        <v>470179.0</v>
      </c>
      <c r="B2381" s="2" t="s">
        <v>133</v>
      </c>
      <c r="C2381" s="2">
        <v>675.5106898</v>
      </c>
      <c r="D2381" s="2" t="s">
        <v>131</v>
      </c>
    </row>
    <row r="2382" ht="14.25" customHeight="1">
      <c r="A2382" s="2">
        <v>470237.0</v>
      </c>
      <c r="B2382" s="2" t="s">
        <v>133</v>
      </c>
      <c r="C2382" s="2">
        <v>1078.0</v>
      </c>
      <c r="D2382" s="2" t="s">
        <v>131</v>
      </c>
    </row>
    <row r="2383" ht="14.25" customHeight="1">
      <c r="A2383" s="2">
        <v>470578.0</v>
      </c>
      <c r="B2383" s="2" t="s">
        <v>133</v>
      </c>
      <c r="C2383" s="2">
        <v>1070.635497</v>
      </c>
      <c r="D2383" s="2" t="s">
        <v>134</v>
      </c>
    </row>
    <row r="2384" ht="14.25" customHeight="1">
      <c r="A2384" s="2">
        <v>470656.0</v>
      </c>
      <c r="B2384" s="2" t="s">
        <v>133</v>
      </c>
      <c r="C2384" s="2">
        <v>2895.68213</v>
      </c>
      <c r="D2384" s="2" t="s">
        <v>134</v>
      </c>
    </row>
    <row r="2385" ht="14.25" customHeight="1">
      <c r="A2385" s="2">
        <v>472187.0</v>
      </c>
      <c r="B2385" s="2" t="s">
        <v>133</v>
      </c>
      <c r="C2385" s="2">
        <v>3154.0</v>
      </c>
      <c r="D2385" s="2" t="s">
        <v>131</v>
      </c>
    </row>
    <row r="2386" ht="14.25" customHeight="1">
      <c r="A2386" s="2">
        <v>472498.0</v>
      </c>
      <c r="B2386" s="2" t="s">
        <v>133</v>
      </c>
      <c r="C2386" s="2">
        <v>1698.847887</v>
      </c>
      <c r="D2386" s="2" t="s">
        <v>134</v>
      </c>
    </row>
    <row r="2387" ht="14.25" customHeight="1">
      <c r="A2387" s="2">
        <v>472603.0</v>
      </c>
      <c r="B2387" s="2" t="s">
        <v>133</v>
      </c>
      <c r="C2387" s="2">
        <v>3478.0</v>
      </c>
      <c r="D2387" s="2" t="s">
        <v>131</v>
      </c>
    </row>
    <row r="2388" ht="14.25" customHeight="1">
      <c r="A2388" s="2">
        <v>472704.0</v>
      </c>
      <c r="B2388" s="2" t="s">
        <v>130</v>
      </c>
      <c r="C2388" s="2">
        <v>2205.127291</v>
      </c>
      <c r="D2388" s="2" t="s">
        <v>134</v>
      </c>
    </row>
    <row r="2389" ht="14.25" customHeight="1">
      <c r="A2389" s="2">
        <v>472903.0</v>
      </c>
      <c r="B2389" s="2" t="s">
        <v>133</v>
      </c>
      <c r="C2389" s="2">
        <v>1933.0</v>
      </c>
      <c r="D2389" s="2" t="s">
        <v>131</v>
      </c>
    </row>
    <row r="2390" ht="14.25" customHeight="1">
      <c r="A2390" s="2">
        <v>472915.0</v>
      </c>
      <c r="B2390" s="2" t="s">
        <v>133</v>
      </c>
      <c r="C2390" s="2">
        <v>1456.594718</v>
      </c>
      <c r="D2390" s="2" t="s">
        <v>131</v>
      </c>
    </row>
    <row r="2391" ht="14.25" customHeight="1">
      <c r="A2391" s="2">
        <v>472978.0</v>
      </c>
      <c r="B2391" s="2" t="s">
        <v>133</v>
      </c>
      <c r="C2391" s="2">
        <v>1862.099684</v>
      </c>
      <c r="D2391" s="2" t="s">
        <v>134</v>
      </c>
    </row>
    <row r="2392" ht="14.25" customHeight="1">
      <c r="A2392" s="2">
        <v>473129.0</v>
      </c>
      <c r="B2392" s="2" t="s">
        <v>133</v>
      </c>
      <c r="C2392" s="2">
        <v>3399.0</v>
      </c>
      <c r="D2392" s="2" t="s">
        <v>131</v>
      </c>
    </row>
    <row r="2393" ht="14.25" customHeight="1">
      <c r="A2393" s="2">
        <v>473212.0</v>
      </c>
      <c r="B2393" s="2" t="s">
        <v>133</v>
      </c>
      <c r="C2393" s="2">
        <v>3113.818976</v>
      </c>
      <c r="D2393" s="2" t="s">
        <v>134</v>
      </c>
    </row>
    <row r="2394" ht="14.25" customHeight="1">
      <c r="A2394" s="2">
        <v>473330.0</v>
      </c>
      <c r="B2394" s="2" t="s">
        <v>133</v>
      </c>
      <c r="C2394" s="2">
        <v>2006.898937</v>
      </c>
      <c r="D2394" s="2" t="s">
        <v>134</v>
      </c>
    </row>
    <row r="2395" ht="14.25" customHeight="1">
      <c r="A2395" s="2">
        <v>473335.0</v>
      </c>
      <c r="B2395" s="2" t="s">
        <v>133</v>
      </c>
      <c r="C2395" s="2">
        <v>2518.072977</v>
      </c>
      <c r="D2395" s="2" t="s">
        <v>131</v>
      </c>
    </row>
    <row r="2396" ht="14.25" customHeight="1">
      <c r="A2396" s="2">
        <v>473510.0</v>
      </c>
      <c r="B2396" s="2" t="s">
        <v>133</v>
      </c>
      <c r="C2396" s="2">
        <v>881.8516138</v>
      </c>
      <c r="D2396" s="2" t="s">
        <v>134</v>
      </c>
    </row>
    <row r="2397" ht="14.25" customHeight="1">
      <c r="A2397" s="2">
        <v>473646.0</v>
      </c>
      <c r="B2397" s="2" t="s">
        <v>130</v>
      </c>
      <c r="C2397" s="2">
        <v>347.33</v>
      </c>
      <c r="D2397" s="2" t="s">
        <v>134</v>
      </c>
    </row>
    <row r="2398" ht="14.25" customHeight="1">
      <c r="A2398" s="2">
        <v>473763.0</v>
      </c>
      <c r="B2398" s="2" t="s">
        <v>130</v>
      </c>
      <c r="C2398" s="2">
        <v>1522.315553</v>
      </c>
      <c r="D2398" s="2" t="s">
        <v>131</v>
      </c>
    </row>
    <row r="2399" ht="14.25" customHeight="1">
      <c r="A2399" s="2">
        <v>473973.0</v>
      </c>
      <c r="B2399" s="2" t="s">
        <v>130</v>
      </c>
      <c r="C2399" s="2">
        <v>2966.59</v>
      </c>
      <c r="D2399" s="2" t="s">
        <v>131</v>
      </c>
    </row>
    <row r="2400" ht="14.25" customHeight="1">
      <c r="A2400" s="2">
        <v>473989.0</v>
      </c>
      <c r="B2400" s="2" t="s">
        <v>133</v>
      </c>
      <c r="C2400" s="2">
        <v>2260.341409</v>
      </c>
      <c r="D2400" s="2" t="s">
        <v>131</v>
      </c>
    </row>
    <row r="2401" ht="14.25" customHeight="1">
      <c r="A2401" s="2">
        <v>474005.0</v>
      </c>
      <c r="B2401" s="2" t="s">
        <v>133</v>
      </c>
      <c r="C2401" s="2">
        <v>1446.060694</v>
      </c>
      <c r="D2401" s="2" t="s">
        <v>135</v>
      </c>
    </row>
    <row r="2402" ht="14.25" customHeight="1">
      <c r="A2402" s="2">
        <v>474595.0</v>
      </c>
      <c r="B2402" s="2" t="s">
        <v>133</v>
      </c>
      <c r="C2402" s="2">
        <v>1429.432462</v>
      </c>
      <c r="D2402" s="2" t="s">
        <v>131</v>
      </c>
    </row>
    <row r="2403" ht="14.25" customHeight="1">
      <c r="A2403" s="2">
        <v>474599.0</v>
      </c>
      <c r="B2403" s="2" t="s">
        <v>133</v>
      </c>
      <c r="C2403" s="2">
        <v>1842.482558</v>
      </c>
      <c r="D2403" s="2" t="s">
        <v>131</v>
      </c>
    </row>
    <row r="2404" ht="14.25" customHeight="1">
      <c r="A2404" s="2">
        <v>474684.0</v>
      </c>
      <c r="B2404" s="2" t="s">
        <v>130</v>
      </c>
      <c r="C2404" s="2">
        <v>2119.9</v>
      </c>
      <c r="D2404" s="2" t="s">
        <v>134</v>
      </c>
    </row>
    <row r="2405" ht="14.25" customHeight="1">
      <c r="A2405" s="2">
        <v>474748.0</v>
      </c>
      <c r="B2405" s="2" t="s">
        <v>133</v>
      </c>
      <c r="C2405" s="2">
        <v>3681.11096</v>
      </c>
      <c r="D2405" s="2" t="s">
        <v>134</v>
      </c>
    </row>
    <row r="2406" ht="14.25" customHeight="1">
      <c r="A2406" s="2">
        <v>474792.0</v>
      </c>
      <c r="B2406" s="2" t="s">
        <v>130</v>
      </c>
      <c r="C2406" s="2">
        <v>2612.166606</v>
      </c>
      <c r="D2406" s="2" t="s">
        <v>134</v>
      </c>
    </row>
    <row r="2407" ht="14.25" customHeight="1">
      <c r="A2407" s="2">
        <v>474813.0</v>
      </c>
      <c r="B2407" s="2" t="s">
        <v>130</v>
      </c>
      <c r="C2407" s="2">
        <v>3410.96</v>
      </c>
      <c r="D2407" s="2" t="s">
        <v>131</v>
      </c>
    </row>
    <row r="2408" ht="14.25" customHeight="1">
      <c r="A2408" s="2">
        <v>474832.0</v>
      </c>
      <c r="B2408" s="2" t="s">
        <v>133</v>
      </c>
      <c r="C2408" s="2">
        <v>2184.437788</v>
      </c>
      <c r="D2408" s="2" t="s">
        <v>134</v>
      </c>
    </row>
    <row r="2409" ht="14.25" customHeight="1">
      <c r="A2409" s="2">
        <v>475016.0</v>
      </c>
      <c r="B2409" s="2" t="s">
        <v>133</v>
      </c>
      <c r="C2409" s="2">
        <v>976.6659411</v>
      </c>
      <c r="D2409" s="2" t="s">
        <v>134</v>
      </c>
    </row>
    <row r="2410" ht="14.25" customHeight="1">
      <c r="A2410" s="2">
        <v>475044.0</v>
      </c>
      <c r="B2410" s="2" t="s">
        <v>130</v>
      </c>
      <c r="C2410" s="2">
        <v>579.33</v>
      </c>
      <c r="D2410" s="2" t="s">
        <v>134</v>
      </c>
    </row>
    <row r="2411" ht="14.25" customHeight="1">
      <c r="A2411" s="2">
        <v>475096.0</v>
      </c>
      <c r="B2411" s="2" t="s">
        <v>133</v>
      </c>
      <c r="C2411" s="2">
        <v>1218.001048</v>
      </c>
      <c r="D2411" s="2" t="s">
        <v>134</v>
      </c>
    </row>
    <row r="2412" ht="14.25" customHeight="1">
      <c r="A2412" s="2">
        <v>475639.0</v>
      </c>
      <c r="B2412" s="2" t="s">
        <v>133</v>
      </c>
      <c r="C2412" s="2">
        <v>3741.239579</v>
      </c>
      <c r="D2412" s="2" t="s">
        <v>131</v>
      </c>
    </row>
    <row r="2413" ht="14.25" customHeight="1">
      <c r="A2413" s="2">
        <v>475714.0</v>
      </c>
      <c r="B2413" s="2" t="s">
        <v>133</v>
      </c>
      <c r="C2413" s="2">
        <v>2607.0</v>
      </c>
      <c r="D2413" s="2" t="s">
        <v>134</v>
      </c>
    </row>
    <row r="2414" ht="14.25" customHeight="1">
      <c r="A2414" s="2">
        <v>475941.0</v>
      </c>
      <c r="B2414" s="2" t="s">
        <v>130</v>
      </c>
      <c r="C2414" s="2">
        <v>915.0</v>
      </c>
      <c r="D2414" s="2" t="s">
        <v>131</v>
      </c>
    </row>
    <row r="2415" ht="14.25" customHeight="1">
      <c r="A2415" s="2">
        <v>476095.0</v>
      </c>
      <c r="B2415" s="2" t="s">
        <v>133</v>
      </c>
      <c r="C2415" s="2">
        <v>1142.67476</v>
      </c>
      <c r="D2415" s="2" t="s">
        <v>131</v>
      </c>
    </row>
    <row r="2416" ht="14.25" customHeight="1">
      <c r="A2416" s="2">
        <v>476171.0</v>
      </c>
      <c r="B2416" s="2" t="s">
        <v>133</v>
      </c>
      <c r="C2416" s="2">
        <v>2888.0</v>
      </c>
      <c r="D2416" s="2" t="s">
        <v>131</v>
      </c>
    </row>
    <row r="2417" ht="14.25" customHeight="1">
      <c r="A2417" s="2">
        <v>476249.0</v>
      </c>
      <c r="B2417" s="2" t="s">
        <v>133</v>
      </c>
      <c r="C2417" s="2">
        <v>3727.991056</v>
      </c>
      <c r="D2417" s="2" t="s">
        <v>131</v>
      </c>
    </row>
    <row r="2418" ht="14.25" customHeight="1">
      <c r="A2418" s="2">
        <v>476963.0</v>
      </c>
      <c r="B2418" s="2" t="s">
        <v>133</v>
      </c>
      <c r="C2418" s="2">
        <v>829.0815717</v>
      </c>
      <c r="D2418" s="2" t="s">
        <v>131</v>
      </c>
    </row>
    <row r="2419" ht="14.25" customHeight="1">
      <c r="A2419" s="2">
        <v>477243.0</v>
      </c>
      <c r="B2419" s="2" t="s">
        <v>130</v>
      </c>
      <c r="C2419" s="2">
        <v>1493.059072</v>
      </c>
      <c r="D2419" s="2" t="s">
        <v>131</v>
      </c>
    </row>
    <row r="2420" ht="14.25" customHeight="1">
      <c r="A2420" s="2">
        <v>477274.0</v>
      </c>
      <c r="B2420" s="2" t="s">
        <v>133</v>
      </c>
      <c r="C2420" s="2">
        <v>1343.316141</v>
      </c>
      <c r="D2420" s="2" t="s">
        <v>134</v>
      </c>
    </row>
    <row r="2421" ht="14.25" customHeight="1">
      <c r="A2421" s="2">
        <v>478087.0</v>
      </c>
      <c r="B2421" s="2" t="s">
        <v>133</v>
      </c>
      <c r="C2421" s="2">
        <v>3736.864054</v>
      </c>
      <c r="D2421" s="2" t="s">
        <v>131</v>
      </c>
    </row>
    <row r="2422" ht="14.25" customHeight="1">
      <c r="A2422" s="2">
        <v>478089.0</v>
      </c>
      <c r="B2422" s="2" t="s">
        <v>130</v>
      </c>
      <c r="C2422" s="2">
        <v>436.0</v>
      </c>
      <c r="D2422" s="2" t="s">
        <v>131</v>
      </c>
    </row>
    <row r="2423" ht="14.25" customHeight="1">
      <c r="A2423" s="2">
        <v>478421.0</v>
      </c>
      <c r="B2423" s="2" t="s">
        <v>133</v>
      </c>
      <c r="C2423" s="2">
        <v>2290.785212</v>
      </c>
      <c r="D2423" s="2" t="s">
        <v>131</v>
      </c>
    </row>
    <row r="2424" ht="14.25" customHeight="1">
      <c r="A2424" s="2">
        <v>478444.0</v>
      </c>
      <c r="B2424" s="2" t="s">
        <v>133</v>
      </c>
      <c r="C2424" s="2">
        <v>2822.681764</v>
      </c>
      <c r="D2424" s="2" t="s">
        <v>134</v>
      </c>
    </row>
    <row r="2425" ht="14.25" customHeight="1">
      <c r="A2425" s="2">
        <v>478450.0</v>
      </c>
      <c r="B2425" s="2" t="s">
        <v>133</v>
      </c>
      <c r="C2425" s="2">
        <v>825.9065929</v>
      </c>
      <c r="D2425" s="2" t="s">
        <v>134</v>
      </c>
    </row>
    <row r="2426" ht="14.25" customHeight="1">
      <c r="A2426" s="2">
        <v>478547.0</v>
      </c>
      <c r="B2426" s="2" t="s">
        <v>133</v>
      </c>
      <c r="C2426" s="2">
        <v>2465.472979</v>
      </c>
      <c r="D2426" s="2" t="s">
        <v>131</v>
      </c>
    </row>
    <row r="2427" ht="14.25" customHeight="1">
      <c r="A2427" s="2">
        <v>478624.0</v>
      </c>
      <c r="B2427" s="2" t="s">
        <v>133</v>
      </c>
      <c r="C2427" s="2">
        <v>1841.792927</v>
      </c>
      <c r="D2427" s="2" t="s">
        <v>134</v>
      </c>
    </row>
    <row r="2428" ht="14.25" customHeight="1">
      <c r="A2428" s="2">
        <v>479155.0</v>
      </c>
      <c r="B2428" s="2" t="s">
        <v>133</v>
      </c>
      <c r="C2428" s="2">
        <v>496.8602171</v>
      </c>
      <c r="D2428" s="2" t="s">
        <v>131</v>
      </c>
    </row>
    <row r="2429" ht="14.25" customHeight="1">
      <c r="A2429" s="2">
        <v>479236.0</v>
      </c>
      <c r="B2429" s="2" t="s">
        <v>133</v>
      </c>
      <c r="C2429" s="2">
        <v>2789.255663</v>
      </c>
      <c r="D2429" s="2" t="s">
        <v>134</v>
      </c>
    </row>
    <row r="2430" ht="14.25" customHeight="1">
      <c r="A2430" s="2">
        <v>479517.0</v>
      </c>
      <c r="B2430" s="2" t="s">
        <v>130</v>
      </c>
      <c r="C2430" s="2">
        <v>2854.0</v>
      </c>
      <c r="D2430" s="2" t="s">
        <v>131</v>
      </c>
    </row>
    <row r="2431" ht="14.25" customHeight="1">
      <c r="A2431" s="2">
        <v>479581.0</v>
      </c>
      <c r="B2431" s="2" t="s">
        <v>133</v>
      </c>
      <c r="C2431" s="2">
        <v>2941.0</v>
      </c>
      <c r="D2431" s="2" t="s">
        <v>131</v>
      </c>
    </row>
    <row r="2432" ht="14.25" customHeight="1">
      <c r="A2432" s="2">
        <v>479771.0</v>
      </c>
      <c r="B2432" s="2" t="s">
        <v>133</v>
      </c>
      <c r="C2432" s="2">
        <v>2141.402297</v>
      </c>
      <c r="D2432" s="2" t="s">
        <v>131</v>
      </c>
    </row>
    <row r="2433" ht="14.25" customHeight="1">
      <c r="A2433" s="2">
        <v>480224.0</v>
      </c>
      <c r="B2433" s="2" t="s">
        <v>133</v>
      </c>
      <c r="C2433" s="2">
        <v>3695.913496</v>
      </c>
      <c r="D2433" s="2" t="s">
        <v>134</v>
      </c>
    </row>
    <row r="2434" ht="14.25" customHeight="1">
      <c r="A2434" s="2">
        <v>480275.0</v>
      </c>
      <c r="B2434" s="2" t="s">
        <v>133</v>
      </c>
      <c r="C2434" s="2">
        <v>579.5745914</v>
      </c>
      <c r="D2434" s="2" t="s">
        <v>131</v>
      </c>
    </row>
    <row r="2435" ht="14.25" customHeight="1">
      <c r="A2435" s="2">
        <v>480548.0</v>
      </c>
      <c r="B2435" s="2" t="s">
        <v>133</v>
      </c>
      <c r="C2435" s="2">
        <v>1639.506998</v>
      </c>
      <c r="D2435" s="2" t="s">
        <v>134</v>
      </c>
    </row>
    <row r="2436" ht="14.25" customHeight="1">
      <c r="A2436" s="2">
        <v>480743.0</v>
      </c>
      <c r="B2436" s="2" t="s">
        <v>133</v>
      </c>
      <c r="C2436" s="2">
        <v>580.4658131</v>
      </c>
      <c r="D2436" s="2" t="s">
        <v>131</v>
      </c>
    </row>
    <row r="2437" ht="14.25" customHeight="1">
      <c r="A2437" s="2">
        <v>480909.0</v>
      </c>
      <c r="B2437" s="2" t="s">
        <v>130</v>
      </c>
      <c r="C2437" s="2">
        <v>1844.0</v>
      </c>
      <c r="D2437" s="2" t="s">
        <v>131</v>
      </c>
    </row>
    <row r="2438" ht="14.25" customHeight="1">
      <c r="A2438" s="2">
        <v>480938.0</v>
      </c>
      <c r="B2438" s="2" t="s">
        <v>133</v>
      </c>
      <c r="C2438" s="2">
        <v>849.2747554</v>
      </c>
      <c r="D2438" s="2" t="s">
        <v>134</v>
      </c>
    </row>
    <row r="2439" ht="14.25" customHeight="1">
      <c r="A2439" s="2">
        <v>481040.0</v>
      </c>
      <c r="B2439" s="2" t="s">
        <v>133</v>
      </c>
      <c r="C2439" s="2">
        <v>1802.90625</v>
      </c>
      <c r="D2439" s="2" t="s">
        <v>134</v>
      </c>
    </row>
    <row r="2440" ht="14.25" customHeight="1">
      <c r="A2440" s="2">
        <v>481102.0</v>
      </c>
      <c r="B2440" s="2" t="s">
        <v>133</v>
      </c>
      <c r="C2440" s="2">
        <v>3715.996306</v>
      </c>
      <c r="D2440" s="2" t="s">
        <v>134</v>
      </c>
    </row>
    <row r="2441" ht="14.25" customHeight="1">
      <c r="A2441" s="2">
        <v>481402.0</v>
      </c>
      <c r="B2441" s="2" t="s">
        <v>133</v>
      </c>
      <c r="C2441" s="2">
        <v>2956.535733</v>
      </c>
      <c r="D2441" s="2" t="s">
        <v>134</v>
      </c>
    </row>
    <row r="2442" ht="14.25" customHeight="1">
      <c r="A2442" s="2">
        <v>481579.0</v>
      </c>
      <c r="B2442" s="2" t="s">
        <v>133</v>
      </c>
      <c r="C2442" s="2">
        <v>3728.42819</v>
      </c>
      <c r="D2442" s="2" t="s">
        <v>135</v>
      </c>
    </row>
    <row r="2443" ht="14.25" customHeight="1">
      <c r="A2443" s="2">
        <v>481588.0</v>
      </c>
      <c r="B2443" s="2" t="s">
        <v>133</v>
      </c>
      <c r="C2443" s="2">
        <v>2678.352359</v>
      </c>
      <c r="D2443" s="2" t="s">
        <v>134</v>
      </c>
    </row>
    <row r="2444" ht="14.25" customHeight="1">
      <c r="A2444" s="2">
        <v>481597.0</v>
      </c>
      <c r="B2444" s="2" t="s">
        <v>133</v>
      </c>
      <c r="C2444" s="2">
        <v>411.9109259</v>
      </c>
      <c r="D2444" s="2" t="s">
        <v>131</v>
      </c>
    </row>
    <row r="2445" ht="14.25" customHeight="1">
      <c r="A2445" s="2">
        <v>481749.0</v>
      </c>
      <c r="B2445" s="2" t="s">
        <v>130</v>
      </c>
      <c r="C2445" s="2">
        <v>3289.93</v>
      </c>
      <c r="D2445" s="2" t="s">
        <v>131</v>
      </c>
    </row>
    <row r="2446" ht="14.25" customHeight="1">
      <c r="A2446" s="2">
        <v>482264.0</v>
      </c>
      <c r="B2446" s="2" t="s">
        <v>133</v>
      </c>
      <c r="C2446" s="2">
        <v>2717.297724</v>
      </c>
      <c r="D2446" s="2" t="s">
        <v>134</v>
      </c>
    </row>
    <row r="2447" ht="14.25" customHeight="1">
      <c r="A2447" s="2">
        <v>482609.0</v>
      </c>
      <c r="B2447" s="2" t="s">
        <v>133</v>
      </c>
      <c r="C2447" s="2">
        <v>2187.493191</v>
      </c>
      <c r="D2447" s="2" t="s">
        <v>131</v>
      </c>
    </row>
    <row r="2448" ht="14.25" customHeight="1">
      <c r="A2448" s="2">
        <v>482733.0</v>
      </c>
      <c r="B2448" s="2" t="s">
        <v>130</v>
      </c>
      <c r="C2448" s="2">
        <v>1873.252134</v>
      </c>
      <c r="D2448" s="2" t="s">
        <v>131</v>
      </c>
    </row>
    <row r="2449" ht="14.25" customHeight="1">
      <c r="A2449" s="2">
        <v>482982.0</v>
      </c>
      <c r="B2449" s="2" t="s">
        <v>130</v>
      </c>
      <c r="C2449" s="2">
        <v>1646.06</v>
      </c>
      <c r="D2449" s="2" t="s">
        <v>134</v>
      </c>
    </row>
    <row r="2450" ht="14.25" customHeight="1">
      <c r="A2450" s="2">
        <v>483877.0</v>
      </c>
      <c r="B2450" s="2" t="s">
        <v>133</v>
      </c>
      <c r="C2450" s="2">
        <v>1195.0</v>
      </c>
      <c r="D2450" s="2" t="s">
        <v>131</v>
      </c>
    </row>
    <row r="2451" ht="14.25" customHeight="1">
      <c r="A2451" s="2">
        <v>484056.0</v>
      </c>
      <c r="B2451" s="2" t="s">
        <v>130</v>
      </c>
      <c r="C2451" s="2">
        <v>2557.085532</v>
      </c>
      <c r="D2451" s="2" t="s">
        <v>134</v>
      </c>
    </row>
    <row r="2452" ht="14.25" customHeight="1">
      <c r="A2452" s="2">
        <v>484114.0</v>
      </c>
      <c r="B2452" s="2" t="s">
        <v>133</v>
      </c>
      <c r="C2452" s="2">
        <v>1952.0</v>
      </c>
      <c r="D2452" s="2" t="s">
        <v>134</v>
      </c>
    </row>
    <row r="2453" ht="14.25" customHeight="1">
      <c r="A2453" s="2">
        <v>484284.0</v>
      </c>
      <c r="B2453" s="2" t="s">
        <v>130</v>
      </c>
      <c r="C2453" s="2">
        <v>650.1387087</v>
      </c>
      <c r="D2453" s="2" t="s">
        <v>134</v>
      </c>
    </row>
    <row r="2454" ht="14.25" customHeight="1">
      <c r="A2454" s="2">
        <v>484459.0</v>
      </c>
      <c r="B2454" s="2" t="s">
        <v>133</v>
      </c>
      <c r="C2454" s="2">
        <v>1120.334907</v>
      </c>
      <c r="D2454" s="2" t="s">
        <v>131</v>
      </c>
    </row>
    <row r="2455" ht="14.25" customHeight="1">
      <c r="A2455" s="2">
        <v>484635.0</v>
      </c>
      <c r="B2455" s="2" t="s">
        <v>130</v>
      </c>
      <c r="C2455" s="2">
        <v>1928.279115</v>
      </c>
      <c r="D2455" s="2" t="s">
        <v>131</v>
      </c>
    </row>
    <row r="2456" ht="14.25" customHeight="1">
      <c r="A2456" s="2">
        <v>484990.0</v>
      </c>
      <c r="B2456" s="2" t="s">
        <v>133</v>
      </c>
      <c r="C2456" s="2">
        <v>564.0</v>
      </c>
      <c r="D2456" s="2" t="s">
        <v>134</v>
      </c>
    </row>
    <row r="2457" ht="14.25" customHeight="1">
      <c r="A2457" s="2">
        <v>485088.0</v>
      </c>
      <c r="B2457" s="2" t="s">
        <v>130</v>
      </c>
      <c r="C2457" s="2">
        <v>1492.681725</v>
      </c>
      <c r="D2457" s="2" t="s">
        <v>134</v>
      </c>
    </row>
    <row r="2458" ht="14.25" customHeight="1">
      <c r="A2458" s="2">
        <v>485231.0</v>
      </c>
      <c r="B2458" s="2" t="s">
        <v>133</v>
      </c>
      <c r="C2458" s="2">
        <v>647.3405745</v>
      </c>
      <c r="D2458" s="2" t="s">
        <v>131</v>
      </c>
    </row>
    <row r="2459" ht="14.25" customHeight="1">
      <c r="A2459" s="2">
        <v>485629.0</v>
      </c>
      <c r="B2459" s="2" t="s">
        <v>133</v>
      </c>
      <c r="C2459" s="2">
        <v>1840.528656</v>
      </c>
      <c r="D2459" s="2" t="s">
        <v>131</v>
      </c>
    </row>
    <row r="2460" ht="14.25" customHeight="1">
      <c r="A2460" s="2">
        <v>485862.0</v>
      </c>
      <c r="B2460" s="2" t="s">
        <v>130</v>
      </c>
      <c r="C2460" s="2">
        <v>3627.43666</v>
      </c>
      <c r="D2460" s="2" t="s">
        <v>134</v>
      </c>
    </row>
    <row r="2461" ht="14.25" customHeight="1">
      <c r="A2461" s="2">
        <v>485916.0</v>
      </c>
      <c r="B2461" s="2" t="s">
        <v>130</v>
      </c>
      <c r="C2461" s="2">
        <v>1548.759198</v>
      </c>
      <c r="D2461" s="2" t="s">
        <v>134</v>
      </c>
    </row>
    <row r="2462" ht="14.25" customHeight="1">
      <c r="A2462" s="2">
        <v>485965.0</v>
      </c>
      <c r="B2462" s="2" t="s">
        <v>133</v>
      </c>
      <c r="C2462" s="2">
        <v>2051.077472</v>
      </c>
      <c r="D2462" s="2" t="s">
        <v>131</v>
      </c>
    </row>
    <row r="2463" ht="14.25" customHeight="1">
      <c r="A2463" s="2">
        <v>485970.0</v>
      </c>
      <c r="B2463" s="2" t="s">
        <v>130</v>
      </c>
      <c r="C2463" s="2">
        <v>2973.12902</v>
      </c>
      <c r="D2463" s="2" t="s">
        <v>134</v>
      </c>
    </row>
    <row r="2464" ht="14.25" customHeight="1">
      <c r="A2464" s="2">
        <v>486119.0</v>
      </c>
      <c r="B2464" s="2" t="s">
        <v>133</v>
      </c>
      <c r="C2464" s="2">
        <v>2720.0</v>
      </c>
      <c r="D2464" s="2" t="s">
        <v>131</v>
      </c>
    </row>
    <row r="2465" ht="14.25" customHeight="1">
      <c r="A2465" s="2">
        <v>486278.0</v>
      </c>
      <c r="B2465" s="2" t="s">
        <v>133</v>
      </c>
      <c r="C2465" s="2">
        <v>496.4212362</v>
      </c>
      <c r="D2465" s="2" t="s">
        <v>134</v>
      </c>
    </row>
    <row r="2466" ht="14.25" customHeight="1">
      <c r="A2466" s="2">
        <v>486380.0</v>
      </c>
      <c r="B2466" s="2" t="s">
        <v>133</v>
      </c>
      <c r="C2466" s="2">
        <v>3509.952696</v>
      </c>
      <c r="D2466" s="2" t="s">
        <v>134</v>
      </c>
    </row>
    <row r="2467" ht="14.25" customHeight="1">
      <c r="A2467" s="2">
        <v>486649.0</v>
      </c>
      <c r="B2467" s="2" t="s">
        <v>133</v>
      </c>
      <c r="C2467" s="2">
        <v>1821.06852</v>
      </c>
      <c r="D2467" s="2" t="s">
        <v>131</v>
      </c>
    </row>
    <row r="2468" ht="14.25" customHeight="1">
      <c r="A2468" s="2">
        <v>486832.0</v>
      </c>
      <c r="B2468" s="2" t="s">
        <v>133</v>
      </c>
      <c r="C2468" s="2">
        <v>303.6298079</v>
      </c>
      <c r="D2468" s="2" t="s">
        <v>134</v>
      </c>
    </row>
    <row r="2469" ht="14.25" customHeight="1">
      <c r="A2469" s="2">
        <v>487016.0</v>
      </c>
      <c r="B2469" s="2" t="s">
        <v>133</v>
      </c>
      <c r="C2469" s="2">
        <v>1709.667153</v>
      </c>
      <c r="D2469" s="2" t="s">
        <v>134</v>
      </c>
    </row>
    <row r="2470" ht="14.25" customHeight="1">
      <c r="A2470" s="2">
        <v>487146.0</v>
      </c>
      <c r="B2470" s="2" t="s">
        <v>130</v>
      </c>
      <c r="C2470" s="2">
        <v>1349.848546</v>
      </c>
      <c r="D2470" s="2" t="s">
        <v>134</v>
      </c>
    </row>
    <row r="2471" ht="14.25" customHeight="1">
      <c r="A2471" s="2">
        <v>487298.0</v>
      </c>
      <c r="B2471" s="2" t="s">
        <v>133</v>
      </c>
      <c r="C2471" s="2">
        <v>2127.643834</v>
      </c>
      <c r="D2471" s="2" t="s">
        <v>134</v>
      </c>
    </row>
    <row r="2472" ht="14.25" customHeight="1">
      <c r="A2472" s="2">
        <v>487385.0</v>
      </c>
      <c r="B2472" s="2" t="s">
        <v>133</v>
      </c>
      <c r="C2472" s="2">
        <v>3780.43881</v>
      </c>
      <c r="D2472" s="2" t="s">
        <v>131</v>
      </c>
    </row>
    <row r="2473" ht="14.25" customHeight="1">
      <c r="A2473" s="2">
        <v>487921.0</v>
      </c>
      <c r="B2473" s="2" t="s">
        <v>133</v>
      </c>
      <c r="C2473" s="2">
        <v>905.0</v>
      </c>
      <c r="D2473" s="2" t="s">
        <v>135</v>
      </c>
    </row>
    <row r="2474" ht="14.25" customHeight="1">
      <c r="A2474" s="2">
        <v>487995.0</v>
      </c>
      <c r="B2474" s="2" t="s">
        <v>130</v>
      </c>
      <c r="C2474" s="2">
        <v>1533.74</v>
      </c>
      <c r="D2474" s="2" t="s">
        <v>131</v>
      </c>
    </row>
    <row r="2475" ht="14.25" customHeight="1">
      <c r="A2475" s="2">
        <v>488519.0</v>
      </c>
      <c r="B2475" s="2" t="s">
        <v>133</v>
      </c>
      <c r="C2475" s="2">
        <v>1999.0</v>
      </c>
      <c r="D2475" s="2" t="s">
        <v>131</v>
      </c>
    </row>
    <row r="2476" ht="14.25" customHeight="1">
      <c r="A2476" s="2">
        <v>488953.0</v>
      </c>
      <c r="B2476" s="2" t="s">
        <v>133</v>
      </c>
      <c r="C2476" s="2">
        <v>489.0</v>
      </c>
      <c r="D2476" s="2" t="s">
        <v>131</v>
      </c>
    </row>
    <row r="2477" ht="14.25" customHeight="1">
      <c r="A2477" s="2">
        <v>489252.0</v>
      </c>
      <c r="B2477" s="2" t="s">
        <v>130</v>
      </c>
      <c r="C2477" s="2">
        <v>1808.42</v>
      </c>
      <c r="D2477" s="2" t="s">
        <v>134</v>
      </c>
    </row>
    <row r="2478" ht="14.25" customHeight="1">
      <c r="A2478" s="2">
        <v>489324.0</v>
      </c>
      <c r="B2478" s="2" t="s">
        <v>130</v>
      </c>
      <c r="C2478" s="2">
        <v>3343.68</v>
      </c>
      <c r="D2478" s="2" t="s">
        <v>134</v>
      </c>
    </row>
    <row r="2479" ht="14.25" customHeight="1">
      <c r="A2479" s="2">
        <v>489423.0</v>
      </c>
      <c r="B2479" s="2" t="s">
        <v>130</v>
      </c>
      <c r="C2479" s="2">
        <v>2062.0</v>
      </c>
      <c r="D2479" s="2" t="s">
        <v>131</v>
      </c>
    </row>
    <row r="2480" ht="14.25" customHeight="1">
      <c r="A2480" s="2">
        <v>489693.0</v>
      </c>
      <c r="B2480" s="2" t="s">
        <v>130</v>
      </c>
      <c r="C2480" s="2">
        <v>3493.0</v>
      </c>
      <c r="D2480" s="2" t="s">
        <v>131</v>
      </c>
    </row>
    <row r="2481" ht="14.25" customHeight="1">
      <c r="A2481" s="2">
        <v>489790.0</v>
      </c>
      <c r="B2481" s="2" t="s">
        <v>133</v>
      </c>
      <c r="C2481" s="2">
        <v>1848.934444</v>
      </c>
      <c r="D2481" s="2" t="s">
        <v>134</v>
      </c>
    </row>
    <row r="2482" ht="14.25" customHeight="1">
      <c r="A2482" s="2">
        <v>489807.0</v>
      </c>
      <c r="B2482" s="2" t="s">
        <v>130</v>
      </c>
      <c r="C2482" s="2">
        <v>189.17</v>
      </c>
      <c r="D2482" s="2" t="s">
        <v>131</v>
      </c>
    </row>
    <row r="2483" ht="14.25" customHeight="1">
      <c r="A2483" s="2">
        <v>489921.0</v>
      </c>
      <c r="B2483" s="2" t="s">
        <v>130</v>
      </c>
      <c r="C2483" s="2">
        <v>1406.985758</v>
      </c>
      <c r="D2483" s="2" t="s">
        <v>131</v>
      </c>
    </row>
    <row r="2484" ht="14.25" customHeight="1">
      <c r="A2484" s="2">
        <v>490038.0</v>
      </c>
      <c r="B2484" s="2" t="s">
        <v>130</v>
      </c>
      <c r="C2484" s="2">
        <v>804.57</v>
      </c>
      <c r="D2484" s="2" t="s">
        <v>134</v>
      </c>
    </row>
    <row r="2485" ht="14.25" customHeight="1">
      <c r="A2485" s="2">
        <v>490138.0</v>
      </c>
      <c r="B2485" s="2" t="s">
        <v>133</v>
      </c>
      <c r="C2485" s="2">
        <v>1398.306137</v>
      </c>
      <c r="D2485" s="2" t="s">
        <v>134</v>
      </c>
    </row>
    <row r="2486" ht="14.25" customHeight="1">
      <c r="A2486" s="2">
        <v>490207.0</v>
      </c>
      <c r="B2486" s="2" t="s">
        <v>133</v>
      </c>
      <c r="C2486" s="2">
        <v>745.924745</v>
      </c>
      <c r="D2486" s="2" t="s">
        <v>131</v>
      </c>
    </row>
    <row r="2487" ht="14.25" customHeight="1">
      <c r="A2487" s="2">
        <v>490320.0</v>
      </c>
      <c r="B2487" s="2" t="s">
        <v>130</v>
      </c>
      <c r="C2487" s="2">
        <v>3530.844643</v>
      </c>
      <c r="D2487" s="2" t="s">
        <v>134</v>
      </c>
    </row>
    <row r="2488" ht="14.25" customHeight="1">
      <c r="A2488" s="2">
        <v>490723.0</v>
      </c>
      <c r="B2488" s="2" t="s">
        <v>133</v>
      </c>
      <c r="C2488" s="2">
        <v>1023.786174</v>
      </c>
      <c r="D2488" s="2" t="s">
        <v>131</v>
      </c>
    </row>
    <row r="2489" ht="14.25" customHeight="1">
      <c r="A2489" s="2">
        <v>491128.0</v>
      </c>
      <c r="B2489" s="2" t="s">
        <v>133</v>
      </c>
      <c r="C2489" s="2">
        <v>2976.305609</v>
      </c>
      <c r="D2489" s="2" t="s">
        <v>134</v>
      </c>
    </row>
    <row r="2490" ht="14.25" customHeight="1">
      <c r="A2490" s="2">
        <v>491186.0</v>
      </c>
      <c r="B2490" s="2" t="s">
        <v>133</v>
      </c>
      <c r="C2490" s="2">
        <v>979.0</v>
      </c>
      <c r="D2490" s="2" t="s">
        <v>134</v>
      </c>
    </row>
    <row r="2491" ht="14.25" customHeight="1">
      <c r="A2491" s="2">
        <v>491710.0</v>
      </c>
      <c r="B2491" s="2" t="s">
        <v>133</v>
      </c>
      <c r="C2491" s="2">
        <v>532.0</v>
      </c>
      <c r="D2491" s="2" t="s">
        <v>134</v>
      </c>
    </row>
    <row r="2492" ht="14.25" customHeight="1">
      <c r="A2492" s="2">
        <v>491820.0</v>
      </c>
      <c r="B2492" s="2" t="s">
        <v>130</v>
      </c>
      <c r="C2492" s="2">
        <v>2693.06</v>
      </c>
      <c r="D2492" s="2" t="s">
        <v>134</v>
      </c>
    </row>
    <row r="2493" ht="14.25" customHeight="1">
      <c r="A2493" s="2">
        <v>492315.0</v>
      </c>
      <c r="B2493" s="2" t="s">
        <v>130</v>
      </c>
      <c r="C2493" s="2">
        <v>1964.0</v>
      </c>
      <c r="D2493" s="2" t="s">
        <v>131</v>
      </c>
    </row>
    <row r="2494" ht="14.25" customHeight="1">
      <c r="A2494" s="2">
        <v>492935.0</v>
      </c>
      <c r="B2494" s="2" t="s">
        <v>133</v>
      </c>
      <c r="C2494" s="2">
        <v>2796.901977</v>
      </c>
      <c r="D2494" s="2" t="s">
        <v>131</v>
      </c>
    </row>
    <row r="2495" ht="14.25" customHeight="1">
      <c r="A2495" s="2">
        <v>492998.0</v>
      </c>
      <c r="B2495" s="2" t="s">
        <v>133</v>
      </c>
      <c r="C2495" s="2">
        <v>1823.0</v>
      </c>
      <c r="D2495" s="2" t="s">
        <v>134</v>
      </c>
    </row>
    <row r="2496" ht="14.25" customHeight="1">
      <c r="A2496" s="2">
        <v>493070.0</v>
      </c>
      <c r="B2496" s="2" t="s">
        <v>133</v>
      </c>
      <c r="C2496" s="2">
        <v>1998.12231</v>
      </c>
      <c r="D2496" s="2" t="s">
        <v>134</v>
      </c>
    </row>
    <row r="2497" ht="14.25" customHeight="1">
      <c r="A2497" s="2">
        <v>493178.0</v>
      </c>
      <c r="B2497" s="2" t="s">
        <v>133</v>
      </c>
      <c r="C2497" s="2">
        <v>1563.508165</v>
      </c>
      <c r="D2497" s="2" t="s">
        <v>134</v>
      </c>
    </row>
    <row r="2498" ht="14.25" customHeight="1">
      <c r="A2498" s="2">
        <v>493259.0</v>
      </c>
      <c r="B2498" s="2" t="s">
        <v>133</v>
      </c>
      <c r="C2498" s="2">
        <v>3042.534837</v>
      </c>
      <c r="D2498" s="2" t="s">
        <v>131</v>
      </c>
    </row>
    <row r="2499" ht="14.25" customHeight="1">
      <c r="A2499" s="2">
        <v>493346.0</v>
      </c>
      <c r="B2499" s="2" t="s">
        <v>133</v>
      </c>
      <c r="C2499" s="2">
        <v>1101.528334</v>
      </c>
      <c r="D2499" s="2" t="s">
        <v>134</v>
      </c>
    </row>
    <row r="2500" ht="14.25" customHeight="1">
      <c r="A2500" s="2">
        <v>493390.0</v>
      </c>
      <c r="B2500" s="2" t="s">
        <v>133</v>
      </c>
      <c r="C2500" s="2">
        <v>3300.984003</v>
      </c>
      <c r="D2500" s="2" t="s">
        <v>134</v>
      </c>
    </row>
    <row r="2501" ht="14.25" customHeight="1">
      <c r="A2501" s="2">
        <v>493532.0</v>
      </c>
      <c r="B2501" s="2" t="s">
        <v>133</v>
      </c>
      <c r="C2501" s="2">
        <v>3041.514353</v>
      </c>
      <c r="D2501" s="2" t="s">
        <v>134</v>
      </c>
    </row>
    <row r="2502" ht="14.25" customHeight="1">
      <c r="A2502" s="2">
        <v>493740.0</v>
      </c>
      <c r="B2502" s="2" t="s">
        <v>130</v>
      </c>
      <c r="C2502" s="2">
        <v>1595.0</v>
      </c>
      <c r="D2502" s="2" t="s">
        <v>134</v>
      </c>
    </row>
    <row r="2503" ht="14.25" customHeight="1">
      <c r="A2503" s="2">
        <v>493816.0</v>
      </c>
      <c r="B2503" s="2" t="s">
        <v>133</v>
      </c>
      <c r="C2503" s="2">
        <v>2593.807192</v>
      </c>
      <c r="D2503" s="2" t="s">
        <v>134</v>
      </c>
    </row>
    <row r="2504" ht="14.25" customHeight="1">
      <c r="A2504" s="2">
        <v>494181.0</v>
      </c>
      <c r="B2504" s="2" t="s">
        <v>130</v>
      </c>
      <c r="C2504" s="2">
        <v>701.0</v>
      </c>
      <c r="D2504" s="2" t="s">
        <v>131</v>
      </c>
    </row>
    <row r="2505" ht="14.25" customHeight="1">
      <c r="A2505" s="2">
        <v>494199.0</v>
      </c>
      <c r="B2505" s="2" t="s">
        <v>130</v>
      </c>
      <c r="C2505" s="2">
        <v>1023.23</v>
      </c>
      <c r="D2505" s="2" t="s">
        <v>131</v>
      </c>
    </row>
    <row r="2506" ht="14.25" customHeight="1">
      <c r="A2506" s="2">
        <v>494989.0</v>
      </c>
      <c r="B2506" s="2" t="s">
        <v>133</v>
      </c>
      <c r="C2506" s="2">
        <v>3432.568837</v>
      </c>
      <c r="D2506" s="2" t="s">
        <v>131</v>
      </c>
    </row>
    <row r="2507" ht="14.25" customHeight="1">
      <c r="A2507" s="2">
        <v>495120.0</v>
      </c>
      <c r="B2507" s="2" t="s">
        <v>130</v>
      </c>
      <c r="C2507" s="2">
        <v>2069.44</v>
      </c>
      <c r="D2507" s="2" t="s">
        <v>134</v>
      </c>
    </row>
    <row r="2508" ht="14.25" customHeight="1">
      <c r="A2508" s="2">
        <v>495435.0</v>
      </c>
      <c r="B2508" s="2" t="s">
        <v>130</v>
      </c>
      <c r="C2508" s="2">
        <v>1876.16513</v>
      </c>
      <c r="D2508" s="2" t="s">
        <v>131</v>
      </c>
    </row>
    <row r="2509" ht="14.25" customHeight="1">
      <c r="A2509" s="2">
        <v>495870.0</v>
      </c>
      <c r="B2509" s="2" t="s">
        <v>130</v>
      </c>
      <c r="C2509" s="2">
        <v>3014.805627</v>
      </c>
      <c r="D2509" s="2" t="s">
        <v>134</v>
      </c>
    </row>
    <row r="2510" ht="14.25" customHeight="1">
      <c r="A2510" s="2">
        <v>496184.0</v>
      </c>
      <c r="B2510" s="2" t="s">
        <v>133</v>
      </c>
      <c r="C2510" s="2">
        <v>679.10233</v>
      </c>
      <c r="D2510" s="2" t="s">
        <v>134</v>
      </c>
    </row>
    <row r="2511" ht="14.25" customHeight="1">
      <c r="A2511" s="2">
        <v>496791.0</v>
      </c>
      <c r="B2511" s="2" t="s">
        <v>130</v>
      </c>
      <c r="C2511" s="2">
        <v>1388.8</v>
      </c>
      <c r="D2511" s="2" t="s">
        <v>131</v>
      </c>
    </row>
    <row r="2512" ht="14.25" customHeight="1">
      <c r="A2512" s="2">
        <v>497312.0</v>
      </c>
      <c r="B2512" s="2" t="s">
        <v>133</v>
      </c>
      <c r="C2512" s="2">
        <v>2919.0</v>
      </c>
      <c r="D2512" s="2" t="s">
        <v>134</v>
      </c>
    </row>
    <row r="2513" ht="14.25" customHeight="1">
      <c r="A2513" s="2">
        <v>497365.0</v>
      </c>
      <c r="B2513" s="2" t="s">
        <v>133</v>
      </c>
      <c r="C2513" s="2">
        <v>435.68805</v>
      </c>
      <c r="D2513" s="2" t="s">
        <v>131</v>
      </c>
    </row>
    <row r="2514" ht="14.25" customHeight="1">
      <c r="A2514" s="2">
        <v>497576.0</v>
      </c>
      <c r="B2514" s="2" t="s">
        <v>133</v>
      </c>
      <c r="C2514" s="2">
        <v>2852.101313</v>
      </c>
      <c r="D2514" s="2" t="s">
        <v>134</v>
      </c>
    </row>
    <row r="2515" ht="14.25" customHeight="1">
      <c r="A2515" s="2">
        <v>497863.0</v>
      </c>
      <c r="B2515" s="2" t="s">
        <v>133</v>
      </c>
      <c r="C2515" s="2">
        <v>738.4846907</v>
      </c>
      <c r="D2515" s="2" t="s">
        <v>131</v>
      </c>
    </row>
    <row r="2516" ht="14.25" customHeight="1">
      <c r="A2516" s="2">
        <v>497936.0</v>
      </c>
      <c r="B2516" s="2" t="s">
        <v>133</v>
      </c>
      <c r="C2516" s="2">
        <v>1586.849925</v>
      </c>
      <c r="D2516" s="2" t="s">
        <v>134</v>
      </c>
    </row>
    <row r="2517" ht="14.25" customHeight="1">
      <c r="A2517" s="2">
        <v>498283.0</v>
      </c>
      <c r="B2517" s="2" t="s">
        <v>133</v>
      </c>
      <c r="C2517" s="2">
        <v>1964.461604</v>
      </c>
      <c r="D2517" s="2" t="s">
        <v>131</v>
      </c>
    </row>
    <row r="2518" ht="14.25" customHeight="1">
      <c r="A2518" s="2">
        <v>498850.0</v>
      </c>
      <c r="B2518" s="2" t="s">
        <v>133</v>
      </c>
      <c r="C2518" s="2">
        <v>2894.894242</v>
      </c>
      <c r="D2518" s="2" t="s">
        <v>134</v>
      </c>
    </row>
    <row r="2519" ht="14.25" customHeight="1">
      <c r="A2519" s="2">
        <v>498876.0</v>
      </c>
      <c r="B2519" s="2" t="s">
        <v>130</v>
      </c>
      <c r="C2519" s="2">
        <v>1457.0</v>
      </c>
      <c r="D2519" s="2" t="s">
        <v>134</v>
      </c>
    </row>
    <row r="2520" ht="14.25" customHeight="1">
      <c r="A2520" s="2">
        <v>498950.0</v>
      </c>
      <c r="B2520" s="2" t="s">
        <v>133</v>
      </c>
      <c r="C2520" s="2">
        <v>1696.12392</v>
      </c>
      <c r="D2520" s="2" t="s">
        <v>134</v>
      </c>
    </row>
    <row r="2521" ht="14.25" customHeight="1">
      <c r="A2521" s="2">
        <v>499000.0</v>
      </c>
      <c r="B2521" s="2" t="s">
        <v>133</v>
      </c>
      <c r="C2521" s="2">
        <v>3209.501527</v>
      </c>
      <c r="D2521" s="2" t="s">
        <v>134</v>
      </c>
    </row>
    <row r="2522" ht="14.25" customHeight="1">
      <c r="A2522" s="2">
        <v>499093.0</v>
      </c>
      <c r="B2522" s="2" t="s">
        <v>133</v>
      </c>
      <c r="C2522" s="2">
        <v>3127.83145</v>
      </c>
      <c r="D2522" s="2" t="s">
        <v>135</v>
      </c>
    </row>
    <row r="2523" ht="14.25" customHeight="1">
      <c r="A2523" s="2">
        <v>499127.0</v>
      </c>
      <c r="B2523" s="2" t="s">
        <v>133</v>
      </c>
      <c r="C2523" s="2">
        <v>3216.123453</v>
      </c>
      <c r="D2523" s="2" t="s">
        <v>131</v>
      </c>
    </row>
    <row r="2524" ht="14.25" customHeight="1">
      <c r="A2524" s="2">
        <v>499441.0</v>
      </c>
      <c r="B2524" s="2" t="s">
        <v>133</v>
      </c>
      <c r="C2524" s="2">
        <v>744.0</v>
      </c>
      <c r="D2524" s="2" t="s">
        <v>131</v>
      </c>
    </row>
    <row r="2525" ht="14.25" customHeight="1">
      <c r="A2525" s="2">
        <v>499505.0</v>
      </c>
      <c r="B2525" s="2" t="s">
        <v>133</v>
      </c>
      <c r="C2525" s="2">
        <v>1508.242498</v>
      </c>
      <c r="D2525" s="2" t="s">
        <v>131</v>
      </c>
    </row>
    <row r="2526" ht="14.25" customHeight="1">
      <c r="A2526" s="2">
        <v>499640.0</v>
      </c>
      <c r="B2526" s="2" t="s">
        <v>133</v>
      </c>
      <c r="C2526" s="2">
        <v>2312.877228</v>
      </c>
      <c r="D2526" s="2" t="s">
        <v>134</v>
      </c>
    </row>
    <row r="2527" ht="14.25" customHeight="1">
      <c r="A2527" s="2">
        <v>500006.0</v>
      </c>
      <c r="B2527" s="2" t="s">
        <v>133</v>
      </c>
      <c r="C2527" s="2">
        <v>886.0</v>
      </c>
      <c r="D2527" s="2" t="s">
        <v>134</v>
      </c>
    </row>
    <row r="2528" ht="14.25" customHeight="1">
      <c r="A2528" s="2">
        <v>500185.0</v>
      </c>
      <c r="B2528" s="2" t="s">
        <v>133</v>
      </c>
      <c r="C2528" s="2">
        <v>1857.65002</v>
      </c>
      <c r="D2528" s="2" t="s">
        <v>135</v>
      </c>
    </row>
    <row r="2529" ht="14.25" customHeight="1">
      <c r="A2529" s="2">
        <v>500248.0</v>
      </c>
      <c r="B2529" s="2" t="s">
        <v>133</v>
      </c>
      <c r="C2529" s="2">
        <v>1685.936653</v>
      </c>
      <c r="D2529" s="2" t="s">
        <v>134</v>
      </c>
    </row>
    <row r="2530" ht="14.25" customHeight="1">
      <c r="A2530" s="2">
        <v>500451.0</v>
      </c>
      <c r="B2530" s="2" t="s">
        <v>130</v>
      </c>
      <c r="C2530" s="2">
        <v>1215.362599</v>
      </c>
      <c r="D2530" s="2" t="s">
        <v>135</v>
      </c>
    </row>
    <row r="2531" ht="14.25" customHeight="1">
      <c r="A2531" s="2">
        <v>500905.0</v>
      </c>
      <c r="B2531" s="2" t="s">
        <v>133</v>
      </c>
      <c r="C2531" s="2">
        <v>628.0</v>
      </c>
      <c r="D2531" s="2" t="s">
        <v>131</v>
      </c>
    </row>
    <row r="2532" ht="14.25" customHeight="1">
      <c r="A2532" s="2">
        <v>500941.0</v>
      </c>
      <c r="B2532" s="2" t="s">
        <v>133</v>
      </c>
      <c r="C2532" s="2">
        <v>438.0</v>
      </c>
      <c r="D2532" s="2" t="s">
        <v>135</v>
      </c>
    </row>
    <row r="2533" ht="14.25" customHeight="1">
      <c r="A2533" s="2">
        <v>501102.0</v>
      </c>
      <c r="B2533" s="2" t="s">
        <v>130</v>
      </c>
      <c r="C2533" s="2">
        <v>1826.818569</v>
      </c>
      <c r="D2533" s="2" t="s">
        <v>134</v>
      </c>
    </row>
    <row r="2534" ht="14.25" customHeight="1">
      <c r="A2534" s="2">
        <v>501500.0</v>
      </c>
      <c r="B2534" s="2" t="s">
        <v>133</v>
      </c>
      <c r="C2534" s="2">
        <v>1078.422308</v>
      </c>
      <c r="D2534" s="2" t="s">
        <v>134</v>
      </c>
    </row>
    <row r="2535" ht="14.25" customHeight="1">
      <c r="A2535" s="2">
        <v>501537.0</v>
      </c>
      <c r="B2535" s="2" t="s">
        <v>130</v>
      </c>
      <c r="C2535" s="2">
        <v>3328.0</v>
      </c>
      <c r="D2535" s="2" t="s">
        <v>131</v>
      </c>
    </row>
    <row r="2536" ht="14.25" customHeight="1">
      <c r="A2536" s="2">
        <v>501702.0</v>
      </c>
      <c r="B2536" s="2" t="s">
        <v>130</v>
      </c>
      <c r="C2536" s="2">
        <v>1723.137496</v>
      </c>
      <c r="D2536" s="2" t="s">
        <v>134</v>
      </c>
    </row>
    <row r="2537" ht="14.25" customHeight="1">
      <c r="A2537" s="2">
        <v>501750.0</v>
      </c>
      <c r="B2537" s="2" t="s">
        <v>130</v>
      </c>
      <c r="C2537" s="2">
        <v>803.0</v>
      </c>
      <c r="D2537" s="2" t="s">
        <v>134</v>
      </c>
    </row>
    <row r="2538" ht="14.25" customHeight="1">
      <c r="A2538" s="2">
        <v>501884.0</v>
      </c>
      <c r="B2538" s="2" t="s">
        <v>133</v>
      </c>
      <c r="C2538" s="2">
        <v>1985.0</v>
      </c>
      <c r="D2538" s="2" t="s">
        <v>134</v>
      </c>
    </row>
    <row r="2539" ht="14.25" customHeight="1">
      <c r="A2539" s="2">
        <v>502739.0</v>
      </c>
      <c r="B2539" s="2" t="s">
        <v>133</v>
      </c>
      <c r="C2539" s="2">
        <v>908.2309126</v>
      </c>
      <c r="D2539" s="2" t="s">
        <v>131</v>
      </c>
    </row>
    <row r="2540" ht="14.25" customHeight="1">
      <c r="A2540" s="2">
        <v>503141.0</v>
      </c>
      <c r="B2540" s="2" t="s">
        <v>133</v>
      </c>
      <c r="C2540" s="2">
        <v>2293.85686</v>
      </c>
      <c r="D2540" s="2" t="s">
        <v>131</v>
      </c>
    </row>
    <row r="2541" ht="14.25" customHeight="1">
      <c r="A2541" s="2">
        <v>503330.0</v>
      </c>
      <c r="B2541" s="2" t="s">
        <v>133</v>
      </c>
      <c r="C2541" s="2">
        <v>3468.638495</v>
      </c>
      <c r="D2541" s="2" t="s">
        <v>134</v>
      </c>
    </row>
    <row r="2542" ht="14.25" customHeight="1">
      <c r="A2542" s="2">
        <v>503378.0</v>
      </c>
      <c r="B2542" s="2" t="s">
        <v>133</v>
      </c>
      <c r="C2542" s="2">
        <v>861.1445698</v>
      </c>
      <c r="D2542" s="2" t="s">
        <v>134</v>
      </c>
    </row>
    <row r="2543" ht="14.25" customHeight="1">
      <c r="A2543" s="2">
        <v>503842.0</v>
      </c>
      <c r="B2543" s="2" t="s">
        <v>133</v>
      </c>
      <c r="C2543" s="2">
        <v>2721.500171</v>
      </c>
      <c r="D2543" s="2" t="s">
        <v>134</v>
      </c>
    </row>
    <row r="2544" ht="14.25" customHeight="1">
      <c r="A2544" s="2">
        <v>504213.0</v>
      </c>
      <c r="B2544" s="2" t="s">
        <v>130</v>
      </c>
      <c r="C2544" s="2">
        <v>2778.139005</v>
      </c>
      <c r="D2544" s="2" t="s">
        <v>131</v>
      </c>
    </row>
    <row r="2545" ht="14.25" customHeight="1">
      <c r="A2545" s="2">
        <v>504319.0</v>
      </c>
      <c r="B2545" s="2" t="s">
        <v>133</v>
      </c>
      <c r="C2545" s="2">
        <v>445.0</v>
      </c>
      <c r="D2545" s="2" t="s">
        <v>131</v>
      </c>
    </row>
    <row r="2546" ht="14.25" customHeight="1">
      <c r="A2546" s="2">
        <v>504420.0</v>
      </c>
      <c r="B2546" s="2" t="s">
        <v>130</v>
      </c>
      <c r="C2546" s="2">
        <v>2995.96</v>
      </c>
      <c r="D2546" s="2" t="s">
        <v>134</v>
      </c>
    </row>
    <row r="2547" ht="14.25" customHeight="1">
      <c r="A2547" s="2">
        <v>504594.0</v>
      </c>
      <c r="B2547" s="2" t="s">
        <v>130</v>
      </c>
      <c r="C2547" s="2">
        <v>1227.0</v>
      </c>
      <c r="D2547" s="2" t="s">
        <v>134</v>
      </c>
    </row>
    <row r="2548" ht="14.25" customHeight="1">
      <c r="A2548" s="2">
        <v>504805.0</v>
      </c>
      <c r="B2548" s="2" t="s">
        <v>133</v>
      </c>
      <c r="C2548" s="2">
        <v>1765.133975</v>
      </c>
      <c r="D2548" s="2" t="s">
        <v>135</v>
      </c>
    </row>
    <row r="2549" ht="14.25" customHeight="1">
      <c r="A2549" s="2">
        <v>504829.0</v>
      </c>
      <c r="B2549" s="2" t="s">
        <v>133</v>
      </c>
      <c r="C2549" s="2">
        <v>2845.591218</v>
      </c>
      <c r="D2549" s="2" t="s">
        <v>131</v>
      </c>
    </row>
    <row r="2550" ht="14.25" customHeight="1">
      <c r="A2550" s="2">
        <v>504853.0</v>
      </c>
      <c r="B2550" s="2" t="s">
        <v>133</v>
      </c>
      <c r="C2550" s="2">
        <v>1538.67194</v>
      </c>
      <c r="D2550" s="2" t="s">
        <v>131</v>
      </c>
    </row>
    <row r="2551" ht="14.25" customHeight="1">
      <c r="A2551" s="2">
        <v>504928.0</v>
      </c>
      <c r="B2551" s="2" t="s">
        <v>133</v>
      </c>
      <c r="C2551" s="2">
        <v>852.0</v>
      </c>
      <c r="D2551" s="2" t="s">
        <v>134</v>
      </c>
    </row>
    <row r="2552" ht="14.25" customHeight="1">
      <c r="A2552" s="2">
        <v>504946.0</v>
      </c>
      <c r="B2552" s="2" t="s">
        <v>133</v>
      </c>
      <c r="C2552" s="2">
        <v>2572.002447</v>
      </c>
      <c r="D2552" s="2" t="s">
        <v>134</v>
      </c>
    </row>
    <row r="2553" ht="14.25" customHeight="1">
      <c r="A2553" s="2">
        <v>504954.0</v>
      </c>
      <c r="B2553" s="2" t="s">
        <v>130</v>
      </c>
      <c r="C2553" s="2">
        <v>2849.02</v>
      </c>
      <c r="D2553" s="2" t="s">
        <v>134</v>
      </c>
    </row>
    <row r="2554" ht="14.25" customHeight="1">
      <c r="A2554" s="2">
        <v>505059.0</v>
      </c>
      <c r="B2554" s="2" t="s">
        <v>130</v>
      </c>
      <c r="C2554" s="2">
        <v>318.0</v>
      </c>
      <c r="D2554" s="2" t="s">
        <v>131</v>
      </c>
    </row>
    <row r="2555" ht="14.25" customHeight="1">
      <c r="A2555" s="2">
        <v>505084.0</v>
      </c>
      <c r="B2555" s="2" t="s">
        <v>133</v>
      </c>
      <c r="C2555" s="2">
        <v>1209.741092</v>
      </c>
      <c r="D2555" s="2" t="s">
        <v>134</v>
      </c>
    </row>
    <row r="2556" ht="14.25" customHeight="1">
      <c r="A2556" s="2">
        <v>505267.0</v>
      </c>
      <c r="B2556" s="2" t="s">
        <v>133</v>
      </c>
      <c r="C2556" s="2">
        <v>2566.0</v>
      </c>
      <c r="D2556" s="2" t="s">
        <v>135</v>
      </c>
    </row>
    <row r="2557" ht="14.25" customHeight="1">
      <c r="A2557" s="2">
        <v>505350.0</v>
      </c>
      <c r="B2557" s="2" t="s">
        <v>130</v>
      </c>
      <c r="C2557" s="2">
        <v>3306.45</v>
      </c>
      <c r="D2557" s="2" t="s">
        <v>134</v>
      </c>
    </row>
    <row r="2558" ht="14.25" customHeight="1">
      <c r="A2558" s="2">
        <v>505374.0</v>
      </c>
      <c r="B2558" s="2" t="s">
        <v>130</v>
      </c>
      <c r="C2558" s="2">
        <v>2343.53</v>
      </c>
      <c r="D2558" s="2" t="s">
        <v>134</v>
      </c>
    </row>
    <row r="2559" ht="14.25" customHeight="1">
      <c r="A2559" s="2">
        <v>505574.0</v>
      </c>
      <c r="B2559" s="2" t="s">
        <v>133</v>
      </c>
      <c r="C2559" s="2">
        <v>2640.6039</v>
      </c>
      <c r="D2559" s="2" t="s">
        <v>134</v>
      </c>
    </row>
    <row r="2560" ht="14.25" customHeight="1">
      <c r="A2560" s="2">
        <v>506030.0</v>
      </c>
      <c r="B2560" s="2" t="s">
        <v>133</v>
      </c>
      <c r="C2560" s="2">
        <v>1619.284733</v>
      </c>
      <c r="D2560" s="2" t="s">
        <v>134</v>
      </c>
    </row>
    <row r="2561" ht="14.25" customHeight="1">
      <c r="A2561" s="2">
        <v>506060.0</v>
      </c>
      <c r="B2561" s="2" t="s">
        <v>133</v>
      </c>
      <c r="C2561" s="2">
        <v>3482.7547</v>
      </c>
      <c r="D2561" s="2" t="s">
        <v>134</v>
      </c>
    </row>
    <row r="2562" ht="14.25" customHeight="1">
      <c r="A2562" s="2">
        <v>506341.0</v>
      </c>
      <c r="B2562" s="2" t="s">
        <v>133</v>
      </c>
      <c r="C2562" s="2">
        <v>1119.36016</v>
      </c>
      <c r="D2562" s="2" t="s">
        <v>131</v>
      </c>
    </row>
    <row r="2563" ht="14.25" customHeight="1">
      <c r="A2563" s="2">
        <v>506525.0</v>
      </c>
      <c r="B2563" s="2" t="s">
        <v>133</v>
      </c>
      <c r="C2563" s="2">
        <v>1319.867712</v>
      </c>
      <c r="D2563" s="2" t="s">
        <v>131</v>
      </c>
    </row>
    <row r="2564" ht="14.25" customHeight="1">
      <c r="A2564" s="2">
        <v>506583.0</v>
      </c>
      <c r="B2564" s="2" t="s">
        <v>130</v>
      </c>
      <c r="C2564" s="2">
        <v>671.3459182</v>
      </c>
      <c r="D2564" s="2" t="s">
        <v>135</v>
      </c>
    </row>
    <row r="2565" ht="14.25" customHeight="1">
      <c r="A2565" s="2">
        <v>506957.0</v>
      </c>
      <c r="B2565" s="2" t="s">
        <v>133</v>
      </c>
      <c r="C2565" s="2">
        <v>3233.582417</v>
      </c>
      <c r="D2565" s="2" t="s">
        <v>131</v>
      </c>
    </row>
    <row r="2566" ht="14.25" customHeight="1">
      <c r="A2566" s="2">
        <v>507366.0</v>
      </c>
      <c r="B2566" s="2" t="s">
        <v>130</v>
      </c>
      <c r="C2566" s="2">
        <v>2446.0</v>
      </c>
      <c r="D2566" s="2" t="s">
        <v>134</v>
      </c>
    </row>
    <row r="2567" ht="14.25" customHeight="1">
      <c r="A2567" s="2">
        <v>507779.0</v>
      </c>
      <c r="B2567" s="2" t="s">
        <v>133</v>
      </c>
      <c r="C2567" s="2">
        <v>1171.286473</v>
      </c>
      <c r="D2567" s="2" t="s">
        <v>131</v>
      </c>
    </row>
    <row r="2568" ht="14.25" customHeight="1">
      <c r="A2568" s="2">
        <v>507873.0</v>
      </c>
      <c r="B2568" s="2" t="s">
        <v>130</v>
      </c>
      <c r="C2568" s="2">
        <v>1654.032098</v>
      </c>
      <c r="D2568" s="2" t="s">
        <v>131</v>
      </c>
    </row>
    <row r="2569" ht="14.25" customHeight="1">
      <c r="A2569" s="2">
        <v>507925.0</v>
      </c>
      <c r="B2569" s="2" t="s">
        <v>133</v>
      </c>
      <c r="C2569" s="2">
        <v>3446.0</v>
      </c>
      <c r="D2569" s="2" t="s">
        <v>131</v>
      </c>
    </row>
    <row r="2570" ht="14.25" customHeight="1">
      <c r="A2570" s="2">
        <v>508300.0</v>
      </c>
      <c r="B2570" s="2" t="s">
        <v>133</v>
      </c>
      <c r="C2570" s="2">
        <v>1713.565106</v>
      </c>
      <c r="D2570" s="2" t="s">
        <v>134</v>
      </c>
    </row>
    <row r="2571" ht="14.25" customHeight="1">
      <c r="A2571" s="2">
        <v>509355.0</v>
      </c>
      <c r="B2571" s="2" t="s">
        <v>130</v>
      </c>
      <c r="C2571" s="2">
        <v>2371.0</v>
      </c>
      <c r="D2571" s="2" t="s">
        <v>135</v>
      </c>
    </row>
    <row r="2572" ht="14.25" customHeight="1">
      <c r="A2572" s="2">
        <v>509596.0</v>
      </c>
      <c r="B2572" s="2" t="s">
        <v>133</v>
      </c>
      <c r="C2572" s="2">
        <v>3374.349382</v>
      </c>
      <c r="D2572" s="2" t="s">
        <v>134</v>
      </c>
    </row>
    <row r="2573" ht="14.25" customHeight="1">
      <c r="A2573" s="2">
        <v>509663.0</v>
      </c>
      <c r="B2573" s="2" t="s">
        <v>133</v>
      </c>
      <c r="C2573" s="2">
        <v>530.1925737</v>
      </c>
      <c r="D2573" s="2" t="s">
        <v>135</v>
      </c>
    </row>
    <row r="2574" ht="14.25" customHeight="1">
      <c r="A2574" s="2">
        <v>509770.0</v>
      </c>
      <c r="B2574" s="2" t="s">
        <v>133</v>
      </c>
      <c r="C2574" s="2">
        <v>1751.892566</v>
      </c>
      <c r="D2574" s="2" t="s">
        <v>134</v>
      </c>
    </row>
    <row r="2575" ht="14.25" customHeight="1">
      <c r="A2575" s="2">
        <v>509788.0</v>
      </c>
      <c r="B2575" s="2" t="s">
        <v>133</v>
      </c>
      <c r="C2575" s="2">
        <v>2557.297354</v>
      </c>
      <c r="D2575" s="2" t="s">
        <v>134</v>
      </c>
    </row>
    <row r="2576" ht="14.25" customHeight="1">
      <c r="A2576" s="2">
        <v>510102.0</v>
      </c>
      <c r="B2576" s="2" t="s">
        <v>130</v>
      </c>
      <c r="C2576" s="2">
        <v>195.67</v>
      </c>
      <c r="D2576" s="2" t="s">
        <v>134</v>
      </c>
    </row>
    <row r="2577" ht="14.25" customHeight="1">
      <c r="A2577" s="2">
        <v>510527.0</v>
      </c>
      <c r="B2577" s="2" t="s">
        <v>133</v>
      </c>
      <c r="C2577" s="2">
        <v>3171.709716</v>
      </c>
      <c r="D2577" s="2" t="s">
        <v>131</v>
      </c>
    </row>
    <row r="2578" ht="14.25" customHeight="1">
      <c r="A2578" s="2">
        <v>510672.0</v>
      </c>
      <c r="B2578" s="2" t="s">
        <v>130</v>
      </c>
      <c r="C2578" s="2">
        <v>1209.465534</v>
      </c>
      <c r="D2578" s="2" t="s">
        <v>134</v>
      </c>
    </row>
    <row r="2579" ht="14.25" customHeight="1">
      <c r="A2579" s="2">
        <v>510898.0</v>
      </c>
      <c r="B2579" s="2" t="s">
        <v>133</v>
      </c>
      <c r="C2579" s="2">
        <v>3178.967736</v>
      </c>
      <c r="D2579" s="2" t="s">
        <v>134</v>
      </c>
    </row>
    <row r="2580" ht="14.25" customHeight="1">
      <c r="A2580" s="2">
        <v>511411.0</v>
      </c>
      <c r="B2580" s="2" t="s">
        <v>133</v>
      </c>
      <c r="C2580" s="2">
        <v>3740.290473</v>
      </c>
      <c r="D2580" s="2" t="s">
        <v>131</v>
      </c>
    </row>
    <row r="2581" ht="14.25" customHeight="1">
      <c r="A2581" s="2">
        <v>511460.0</v>
      </c>
      <c r="B2581" s="2" t="s">
        <v>133</v>
      </c>
      <c r="C2581" s="2">
        <v>2111.260953</v>
      </c>
      <c r="D2581" s="2" t="s">
        <v>134</v>
      </c>
    </row>
    <row r="2582" ht="14.25" customHeight="1">
      <c r="A2582" s="2">
        <v>511468.0</v>
      </c>
      <c r="B2582" s="2" t="s">
        <v>133</v>
      </c>
      <c r="C2582" s="2">
        <v>1330.0</v>
      </c>
      <c r="D2582" s="2" t="s">
        <v>134</v>
      </c>
    </row>
    <row r="2583" ht="14.25" customHeight="1">
      <c r="A2583" s="2">
        <v>511497.0</v>
      </c>
      <c r="B2583" s="2" t="s">
        <v>130</v>
      </c>
      <c r="C2583" s="2">
        <v>2370.606467</v>
      </c>
      <c r="D2583" s="2" t="s">
        <v>135</v>
      </c>
    </row>
    <row r="2584" ht="14.25" customHeight="1">
      <c r="A2584" s="2">
        <v>511950.0</v>
      </c>
      <c r="B2584" s="2" t="s">
        <v>130</v>
      </c>
      <c r="C2584" s="2">
        <v>1392.21</v>
      </c>
      <c r="D2584" s="2" t="s">
        <v>134</v>
      </c>
    </row>
    <row r="2585" ht="14.25" customHeight="1">
      <c r="A2585" s="2">
        <v>512105.0</v>
      </c>
      <c r="B2585" s="2" t="s">
        <v>133</v>
      </c>
      <c r="C2585" s="2">
        <v>3594.094549</v>
      </c>
      <c r="D2585" s="2" t="s">
        <v>131</v>
      </c>
    </row>
    <row r="2586" ht="14.25" customHeight="1">
      <c r="A2586" s="2">
        <v>512253.0</v>
      </c>
      <c r="B2586" s="2" t="s">
        <v>130</v>
      </c>
      <c r="C2586" s="2">
        <v>189.8590411</v>
      </c>
      <c r="D2586" s="2" t="s">
        <v>135</v>
      </c>
    </row>
    <row r="2587" ht="14.25" customHeight="1">
      <c r="A2587" s="2">
        <v>512391.0</v>
      </c>
      <c r="B2587" s="2" t="s">
        <v>130</v>
      </c>
      <c r="C2587" s="2">
        <v>1088.0</v>
      </c>
      <c r="D2587" s="2" t="s">
        <v>131</v>
      </c>
    </row>
    <row r="2588" ht="14.25" customHeight="1">
      <c r="A2588" s="2">
        <v>512494.0</v>
      </c>
      <c r="B2588" s="2" t="s">
        <v>133</v>
      </c>
      <c r="C2588" s="2">
        <v>3360.241097</v>
      </c>
      <c r="D2588" s="2" t="s">
        <v>134</v>
      </c>
    </row>
    <row r="2589" ht="14.25" customHeight="1">
      <c r="A2589" s="2">
        <v>512749.0</v>
      </c>
      <c r="B2589" s="2" t="s">
        <v>133</v>
      </c>
      <c r="C2589" s="2">
        <v>893.4557146</v>
      </c>
      <c r="D2589" s="2" t="s">
        <v>131</v>
      </c>
    </row>
    <row r="2590" ht="14.25" customHeight="1">
      <c r="A2590" s="2">
        <v>513121.0</v>
      </c>
      <c r="B2590" s="2" t="s">
        <v>133</v>
      </c>
      <c r="C2590" s="2">
        <v>552.0343337</v>
      </c>
      <c r="D2590" s="2" t="s">
        <v>135</v>
      </c>
    </row>
    <row r="2591" ht="14.25" customHeight="1">
      <c r="A2591" s="2">
        <v>513228.0</v>
      </c>
      <c r="B2591" s="2" t="s">
        <v>130</v>
      </c>
      <c r="C2591" s="2">
        <v>957.0</v>
      </c>
      <c r="D2591" s="2" t="s">
        <v>134</v>
      </c>
    </row>
    <row r="2592" ht="14.25" customHeight="1">
      <c r="A2592" s="2">
        <v>513579.0</v>
      </c>
      <c r="B2592" s="2" t="s">
        <v>130</v>
      </c>
      <c r="C2592" s="2">
        <v>1204.49</v>
      </c>
      <c r="D2592" s="2" t="s">
        <v>131</v>
      </c>
    </row>
    <row r="2593" ht="14.25" customHeight="1">
      <c r="A2593" s="2">
        <v>513894.0</v>
      </c>
      <c r="B2593" s="2" t="s">
        <v>130</v>
      </c>
      <c r="C2593" s="2">
        <v>1223.707456</v>
      </c>
      <c r="D2593" s="2" t="s">
        <v>134</v>
      </c>
    </row>
    <row r="2594" ht="14.25" customHeight="1">
      <c r="A2594" s="2">
        <v>513949.0</v>
      </c>
      <c r="B2594" s="2" t="s">
        <v>133</v>
      </c>
      <c r="C2594" s="2">
        <v>2882.0</v>
      </c>
      <c r="D2594" s="2" t="s">
        <v>131</v>
      </c>
    </row>
    <row r="2595" ht="14.25" customHeight="1">
      <c r="A2595" s="2">
        <v>514063.0</v>
      </c>
      <c r="B2595" s="2" t="s">
        <v>133</v>
      </c>
      <c r="C2595" s="2">
        <v>550.3084721</v>
      </c>
      <c r="D2595" s="2" t="s">
        <v>131</v>
      </c>
    </row>
    <row r="2596" ht="14.25" customHeight="1">
      <c r="A2596" s="2">
        <v>514233.0</v>
      </c>
      <c r="B2596" s="2" t="s">
        <v>130</v>
      </c>
      <c r="C2596" s="2">
        <v>2160.26</v>
      </c>
      <c r="D2596" s="2" t="s">
        <v>131</v>
      </c>
    </row>
    <row r="2597" ht="14.25" customHeight="1">
      <c r="A2597" s="2">
        <v>514502.0</v>
      </c>
      <c r="B2597" s="2" t="s">
        <v>133</v>
      </c>
      <c r="C2597" s="2">
        <v>932.9120744</v>
      </c>
      <c r="D2597" s="2" t="s">
        <v>134</v>
      </c>
    </row>
    <row r="2598" ht="14.25" customHeight="1">
      <c r="A2598" s="2">
        <v>514739.0</v>
      </c>
      <c r="B2598" s="2" t="s">
        <v>133</v>
      </c>
      <c r="C2598" s="2">
        <v>3247.109947</v>
      </c>
      <c r="D2598" s="2" t="s">
        <v>131</v>
      </c>
    </row>
    <row r="2599" ht="14.25" customHeight="1">
      <c r="A2599" s="2">
        <v>514811.0</v>
      </c>
      <c r="B2599" s="2" t="s">
        <v>133</v>
      </c>
      <c r="C2599" s="2">
        <v>1014.434721</v>
      </c>
      <c r="D2599" s="2" t="s">
        <v>131</v>
      </c>
    </row>
    <row r="2600" ht="14.25" customHeight="1">
      <c r="A2600" s="2">
        <v>515003.0</v>
      </c>
      <c r="B2600" s="2" t="s">
        <v>133</v>
      </c>
      <c r="C2600" s="2">
        <v>540.4463139</v>
      </c>
      <c r="D2600" s="2" t="s">
        <v>131</v>
      </c>
    </row>
    <row r="2601" ht="14.25" customHeight="1">
      <c r="A2601" s="2">
        <v>515056.0</v>
      </c>
      <c r="B2601" s="2" t="s">
        <v>133</v>
      </c>
      <c r="C2601" s="2">
        <v>1679.218155</v>
      </c>
      <c r="D2601" s="2" t="s">
        <v>134</v>
      </c>
    </row>
    <row r="2602" ht="14.25" customHeight="1">
      <c r="A2602" s="2">
        <v>515174.0</v>
      </c>
      <c r="B2602" s="2" t="s">
        <v>133</v>
      </c>
      <c r="C2602" s="2">
        <v>2030.209367</v>
      </c>
      <c r="D2602" s="2" t="s">
        <v>134</v>
      </c>
    </row>
    <row r="2603" ht="14.25" customHeight="1">
      <c r="A2603" s="2">
        <v>515470.0</v>
      </c>
      <c r="B2603" s="2" t="s">
        <v>133</v>
      </c>
      <c r="C2603" s="2">
        <v>2087.232193</v>
      </c>
      <c r="D2603" s="2" t="s">
        <v>134</v>
      </c>
    </row>
    <row r="2604" ht="14.25" customHeight="1">
      <c r="A2604" s="2">
        <v>515815.0</v>
      </c>
      <c r="B2604" s="2" t="s">
        <v>133</v>
      </c>
      <c r="C2604" s="2">
        <v>1792.162407</v>
      </c>
      <c r="D2604" s="2" t="s">
        <v>131</v>
      </c>
    </row>
    <row r="2605" ht="14.25" customHeight="1">
      <c r="A2605" s="2">
        <v>516065.0</v>
      </c>
      <c r="B2605" s="2" t="s">
        <v>133</v>
      </c>
      <c r="C2605" s="2">
        <v>904.0</v>
      </c>
      <c r="D2605" s="2" t="s">
        <v>131</v>
      </c>
    </row>
    <row r="2606" ht="14.25" customHeight="1">
      <c r="A2606" s="2">
        <v>516157.0</v>
      </c>
      <c r="B2606" s="2" t="s">
        <v>133</v>
      </c>
      <c r="C2606" s="2">
        <v>1492.702061</v>
      </c>
      <c r="D2606" s="2" t="s">
        <v>131</v>
      </c>
    </row>
    <row r="2607" ht="14.25" customHeight="1">
      <c r="A2607" s="2">
        <v>516371.0</v>
      </c>
      <c r="B2607" s="2" t="s">
        <v>133</v>
      </c>
      <c r="C2607" s="2">
        <v>1921.185713</v>
      </c>
      <c r="D2607" s="2" t="s">
        <v>131</v>
      </c>
    </row>
    <row r="2608" ht="14.25" customHeight="1">
      <c r="A2608" s="2">
        <v>516590.0</v>
      </c>
      <c r="B2608" s="2" t="s">
        <v>133</v>
      </c>
      <c r="C2608" s="2">
        <v>1416.732496</v>
      </c>
      <c r="D2608" s="2" t="s">
        <v>134</v>
      </c>
    </row>
    <row r="2609" ht="14.25" customHeight="1">
      <c r="A2609" s="2">
        <v>516682.0</v>
      </c>
      <c r="B2609" s="2" t="s">
        <v>133</v>
      </c>
      <c r="C2609" s="2">
        <v>2410.629309</v>
      </c>
      <c r="D2609" s="2" t="s">
        <v>134</v>
      </c>
    </row>
    <row r="2610" ht="14.25" customHeight="1">
      <c r="A2610" s="2">
        <v>517727.0</v>
      </c>
      <c r="B2610" s="2" t="s">
        <v>133</v>
      </c>
      <c r="C2610" s="2">
        <v>546.2225254</v>
      </c>
      <c r="D2610" s="2" t="s">
        <v>135</v>
      </c>
    </row>
    <row r="2611" ht="14.25" customHeight="1">
      <c r="A2611" s="2">
        <v>517745.0</v>
      </c>
      <c r="B2611" s="2" t="s">
        <v>133</v>
      </c>
      <c r="C2611" s="2">
        <v>2607.105039</v>
      </c>
      <c r="D2611" s="2" t="s">
        <v>131</v>
      </c>
    </row>
    <row r="2612" ht="14.25" customHeight="1">
      <c r="A2612" s="2">
        <v>517932.0</v>
      </c>
      <c r="B2612" s="2" t="s">
        <v>130</v>
      </c>
      <c r="C2612" s="2">
        <v>1481.852994</v>
      </c>
      <c r="D2612" s="2" t="s">
        <v>134</v>
      </c>
    </row>
    <row r="2613" ht="14.25" customHeight="1">
      <c r="A2613" s="2">
        <v>518458.0</v>
      </c>
      <c r="B2613" s="2" t="s">
        <v>133</v>
      </c>
      <c r="C2613" s="2">
        <v>2729.421889</v>
      </c>
      <c r="D2613" s="2" t="s">
        <v>134</v>
      </c>
    </row>
    <row r="2614" ht="14.25" customHeight="1">
      <c r="A2614" s="2">
        <v>518522.0</v>
      </c>
      <c r="B2614" s="2" t="s">
        <v>133</v>
      </c>
      <c r="C2614" s="2">
        <v>2635.477112</v>
      </c>
      <c r="D2614" s="2" t="s">
        <v>134</v>
      </c>
    </row>
    <row r="2615" ht="14.25" customHeight="1">
      <c r="A2615" s="2">
        <v>519100.0</v>
      </c>
      <c r="B2615" s="2" t="s">
        <v>133</v>
      </c>
      <c r="C2615" s="2">
        <v>501.7227635</v>
      </c>
      <c r="D2615" s="2" t="s">
        <v>134</v>
      </c>
    </row>
    <row r="2616" ht="14.25" customHeight="1">
      <c r="A2616" s="2">
        <v>519182.0</v>
      </c>
      <c r="B2616" s="2" t="s">
        <v>133</v>
      </c>
      <c r="C2616" s="2">
        <v>1704.237638</v>
      </c>
      <c r="D2616" s="2" t="s">
        <v>134</v>
      </c>
    </row>
    <row r="2617" ht="14.25" customHeight="1">
      <c r="A2617" s="2">
        <v>519269.0</v>
      </c>
      <c r="B2617" s="2" t="s">
        <v>133</v>
      </c>
      <c r="C2617" s="2">
        <v>417.2007602</v>
      </c>
      <c r="D2617" s="2" t="s">
        <v>131</v>
      </c>
    </row>
    <row r="2618" ht="14.25" customHeight="1">
      <c r="A2618" s="2">
        <v>519290.0</v>
      </c>
      <c r="B2618" s="2" t="s">
        <v>133</v>
      </c>
      <c r="C2618" s="2">
        <v>693.1777531</v>
      </c>
      <c r="D2618" s="2" t="s">
        <v>134</v>
      </c>
    </row>
    <row r="2619" ht="14.25" customHeight="1">
      <c r="A2619" s="2">
        <v>519564.0</v>
      </c>
      <c r="B2619" s="2" t="s">
        <v>130</v>
      </c>
      <c r="C2619" s="2">
        <v>2675.63</v>
      </c>
      <c r="D2619" s="2" t="s">
        <v>134</v>
      </c>
    </row>
    <row r="2620" ht="14.25" customHeight="1">
      <c r="A2620" s="2">
        <v>519807.0</v>
      </c>
      <c r="B2620" s="2" t="s">
        <v>130</v>
      </c>
      <c r="C2620" s="2">
        <v>2001.686094</v>
      </c>
      <c r="D2620" s="2" t="s">
        <v>131</v>
      </c>
    </row>
    <row r="2621" ht="14.25" customHeight="1">
      <c r="A2621" s="2">
        <v>519884.0</v>
      </c>
      <c r="B2621" s="2" t="s">
        <v>133</v>
      </c>
      <c r="C2621" s="2">
        <v>350.0</v>
      </c>
      <c r="D2621" s="2" t="s">
        <v>134</v>
      </c>
    </row>
    <row r="2622" ht="14.25" customHeight="1">
      <c r="A2622" s="2">
        <v>520194.0</v>
      </c>
      <c r="B2622" s="2" t="s">
        <v>130</v>
      </c>
      <c r="C2622" s="2">
        <v>1610.15</v>
      </c>
      <c r="D2622" s="2" t="s">
        <v>134</v>
      </c>
    </row>
    <row r="2623" ht="14.25" customHeight="1">
      <c r="A2623" s="2">
        <v>520569.0</v>
      </c>
      <c r="B2623" s="2" t="s">
        <v>130</v>
      </c>
      <c r="C2623" s="2">
        <v>2936.21</v>
      </c>
      <c r="D2623" s="2" t="s">
        <v>135</v>
      </c>
    </row>
    <row r="2624" ht="14.25" customHeight="1">
      <c r="A2624" s="2">
        <v>520870.0</v>
      </c>
      <c r="B2624" s="2" t="s">
        <v>133</v>
      </c>
      <c r="C2624" s="2">
        <v>391.0</v>
      </c>
      <c r="D2624" s="2" t="s">
        <v>134</v>
      </c>
    </row>
    <row r="2625" ht="14.25" customHeight="1">
      <c r="A2625" s="2">
        <v>521006.0</v>
      </c>
      <c r="B2625" s="2" t="s">
        <v>133</v>
      </c>
      <c r="C2625" s="2">
        <v>1424.595004</v>
      </c>
      <c r="D2625" s="2" t="s">
        <v>134</v>
      </c>
    </row>
    <row r="2626" ht="14.25" customHeight="1">
      <c r="A2626" s="2">
        <v>521074.0</v>
      </c>
      <c r="B2626" s="2" t="s">
        <v>133</v>
      </c>
      <c r="C2626" s="2">
        <v>1594.532404</v>
      </c>
      <c r="D2626" s="2" t="s">
        <v>134</v>
      </c>
    </row>
    <row r="2627" ht="14.25" customHeight="1">
      <c r="A2627" s="2">
        <v>521202.0</v>
      </c>
      <c r="B2627" s="2" t="s">
        <v>130</v>
      </c>
      <c r="C2627" s="2">
        <v>1177.0</v>
      </c>
      <c r="D2627" s="2" t="s">
        <v>134</v>
      </c>
    </row>
    <row r="2628" ht="14.25" customHeight="1">
      <c r="A2628" s="2">
        <v>521457.0</v>
      </c>
      <c r="B2628" s="2" t="s">
        <v>130</v>
      </c>
      <c r="C2628" s="2">
        <v>3126.02</v>
      </c>
      <c r="D2628" s="2" t="s">
        <v>131</v>
      </c>
    </row>
    <row r="2629" ht="14.25" customHeight="1">
      <c r="A2629" s="2">
        <v>521507.0</v>
      </c>
      <c r="B2629" s="2" t="s">
        <v>133</v>
      </c>
      <c r="C2629" s="2">
        <v>1305.529783</v>
      </c>
      <c r="D2629" s="2" t="s">
        <v>135</v>
      </c>
    </row>
    <row r="2630" ht="14.25" customHeight="1">
      <c r="A2630" s="2">
        <v>521854.0</v>
      </c>
      <c r="B2630" s="2" t="s">
        <v>133</v>
      </c>
      <c r="C2630" s="2">
        <v>1774.719583</v>
      </c>
      <c r="D2630" s="2" t="s">
        <v>134</v>
      </c>
    </row>
    <row r="2631" ht="14.25" customHeight="1">
      <c r="A2631" s="2">
        <v>522168.0</v>
      </c>
      <c r="B2631" s="2" t="s">
        <v>130</v>
      </c>
      <c r="C2631" s="2">
        <v>3296.49</v>
      </c>
      <c r="D2631" s="2" t="s">
        <v>134</v>
      </c>
    </row>
    <row r="2632" ht="14.25" customHeight="1">
      <c r="A2632" s="2">
        <v>522236.0</v>
      </c>
      <c r="B2632" s="2" t="s">
        <v>133</v>
      </c>
      <c r="C2632" s="2">
        <v>1472.0</v>
      </c>
      <c r="D2632" s="2" t="s">
        <v>134</v>
      </c>
    </row>
    <row r="2633" ht="14.25" customHeight="1">
      <c r="A2633" s="2">
        <v>522257.0</v>
      </c>
      <c r="B2633" s="2" t="s">
        <v>133</v>
      </c>
      <c r="C2633" s="2">
        <v>877.0389908</v>
      </c>
      <c r="D2633" s="2" t="s">
        <v>131</v>
      </c>
    </row>
    <row r="2634" ht="14.25" customHeight="1">
      <c r="A2634" s="2">
        <v>522406.0</v>
      </c>
      <c r="B2634" s="2" t="s">
        <v>133</v>
      </c>
      <c r="C2634" s="2">
        <v>2474.370934</v>
      </c>
      <c r="D2634" s="2" t="s">
        <v>134</v>
      </c>
    </row>
    <row r="2635" ht="14.25" customHeight="1">
      <c r="A2635" s="2">
        <v>522676.0</v>
      </c>
      <c r="B2635" s="2" t="s">
        <v>133</v>
      </c>
      <c r="C2635" s="2">
        <v>1442.637825</v>
      </c>
      <c r="D2635" s="2" t="s">
        <v>134</v>
      </c>
    </row>
    <row r="2636" ht="14.25" customHeight="1">
      <c r="A2636" s="2">
        <v>522690.0</v>
      </c>
      <c r="B2636" s="2" t="s">
        <v>130</v>
      </c>
      <c r="C2636" s="2">
        <v>2620.0</v>
      </c>
      <c r="D2636" s="2" t="s">
        <v>134</v>
      </c>
    </row>
    <row r="2637" ht="14.25" customHeight="1">
      <c r="A2637" s="2">
        <v>522881.0</v>
      </c>
      <c r="B2637" s="2" t="s">
        <v>133</v>
      </c>
      <c r="C2637" s="2">
        <v>3549.0</v>
      </c>
      <c r="D2637" s="2" t="s">
        <v>131</v>
      </c>
    </row>
    <row r="2638" ht="14.25" customHeight="1">
      <c r="A2638" s="2">
        <v>523061.0</v>
      </c>
      <c r="B2638" s="2" t="s">
        <v>133</v>
      </c>
      <c r="C2638" s="2">
        <v>673.0</v>
      </c>
      <c r="D2638" s="2" t="s">
        <v>135</v>
      </c>
    </row>
    <row r="2639" ht="14.25" customHeight="1">
      <c r="A2639" s="2">
        <v>523386.0</v>
      </c>
      <c r="B2639" s="2" t="s">
        <v>130</v>
      </c>
      <c r="C2639" s="2">
        <v>645.16</v>
      </c>
      <c r="D2639" s="2" t="s">
        <v>134</v>
      </c>
    </row>
    <row r="2640" ht="14.25" customHeight="1">
      <c r="A2640" s="2">
        <v>523461.0</v>
      </c>
      <c r="B2640" s="2" t="s">
        <v>130</v>
      </c>
      <c r="C2640" s="2">
        <v>2977.18</v>
      </c>
      <c r="D2640" s="2" t="s">
        <v>131</v>
      </c>
    </row>
    <row r="2641" ht="14.25" customHeight="1">
      <c r="A2641" s="2">
        <v>524137.0</v>
      </c>
      <c r="B2641" s="2" t="s">
        <v>133</v>
      </c>
      <c r="C2641" s="2">
        <v>2559.896058</v>
      </c>
      <c r="D2641" s="2" t="s">
        <v>131</v>
      </c>
    </row>
    <row r="2642" ht="14.25" customHeight="1">
      <c r="A2642" s="2">
        <v>524822.0</v>
      </c>
      <c r="B2642" s="2" t="s">
        <v>133</v>
      </c>
      <c r="C2642" s="2">
        <v>2047.707431</v>
      </c>
      <c r="D2642" s="2" t="s">
        <v>134</v>
      </c>
    </row>
    <row r="2643" ht="14.25" customHeight="1">
      <c r="A2643" s="2">
        <v>525387.0</v>
      </c>
      <c r="B2643" s="2" t="s">
        <v>130</v>
      </c>
      <c r="C2643" s="2">
        <v>1503.66</v>
      </c>
      <c r="D2643" s="2" t="s">
        <v>131</v>
      </c>
    </row>
    <row r="2644" ht="14.25" customHeight="1">
      <c r="A2644" s="2">
        <v>525433.0</v>
      </c>
      <c r="B2644" s="2" t="s">
        <v>133</v>
      </c>
      <c r="C2644" s="2">
        <v>2162.477252</v>
      </c>
      <c r="D2644" s="2" t="s">
        <v>131</v>
      </c>
    </row>
    <row r="2645" ht="14.25" customHeight="1">
      <c r="A2645" s="2">
        <v>525493.0</v>
      </c>
      <c r="B2645" s="2" t="s">
        <v>133</v>
      </c>
      <c r="C2645" s="2">
        <v>1812.023186</v>
      </c>
      <c r="D2645" s="2" t="s">
        <v>131</v>
      </c>
    </row>
    <row r="2646" ht="14.25" customHeight="1">
      <c r="A2646" s="2">
        <v>525953.0</v>
      </c>
      <c r="B2646" s="2" t="s">
        <v>133</v>
      </c>
      <c r="C2646" s="2">
        <v>1737.263066</v>
      </c>
      <c r="D2646" s="2" t="s">
        <v>131</v>
      </c>
    </row>
    <row r="2647" ht="14.25" customHeight="1">
      <c r="A2647" s="2">
        <v>525958.0</v>
      </c>
      <c r="B2647" s="2" t="s">
        <v>133</v>
      </c>
      <c r="C2647" s="2">
        <v>1214.0</v>
      </c>
      <c r="D2647" s="2" t="s">
        <v>134</v>
      </c>
    </row>
    <row r="2648" ht="14.25" customHeight="1">
      <c r="A2648" s="2">
        <v>526028.0</v>
      </c>
      <c r="B2648" s="2" t="s">
        <v>133</v>
      </c>
      <c r="C2648" s="2">
        <v>3668.062996</v>
      </c>
      <c r="D2648" s="2" t="s">
        <v>134</v>
      </c>
    </row>
    <row r="2649" ht="14.25" customHeight="1">
      <c r="A2649" s="2">
        <v>526055.0</v>
      </c>
      <c r="B2649" s="2" t="s">
        <v>133</v>
      </c>
      <c r="C2649" s="2">
        <v>3493.756933</v>
      </c>
      <c r="D2649" s="2" t="s">
        <v>131</v>
      </c>
    </row>
    <row r="2650" ht="14.25" customHeight="1">
      <c r="A2650" s="2">
        <v>526087.0</v>
      </c>
      <c r="B2650" s="2" t="s">
        <v>133</v>
      </c>
      <c r="C2650" s="2">
        <v>2331.362314</v>
      </c>
      <c r="D2650" s="2" t="s">
        <v>131</v>
      </c>
    </row>
    <row r="2651" ht="14.25" customHeight="1">
      <c r="A2651" s="2">
        <v>526095.0</v>
      </c>
      <c r="B2651" s="2" t="s">
        <v>130</v>
      </c>
      <c r="C2651" s="2">
        <v>3387.3</v>
      </c>
      <c r="D2651" s="2" t="s">
        <v>131</v>
      </c>
    </row>
    <row r="2652" ht="14.25" customHeight="1">
      <c r="A2652" s="2">
        <v>526103.0</v>
      </c>
      <c r="B2652" s="2" t="s">
        <v>133</v>
      </c>
      <c r="C2652" s="2">
        <v>3504.473567</v>
      </c>
      <c r="D2652" s="2" t="s">
        <v>131</v>
      </c>
    </row>
    <row r="2653" ht="14.25" customHeight="1">
      <c r="A2653" s="2">
        <v>526531.0</v>
      </c>
      <c r="B2653" s="2" t="s">
        <v>133</v>
      </c>
      <c r="C2653" s="2">
        <v>2315.929652</v>
      </c>
      <c r="D2653" s="2" t="s">
        <v>131</v>
      </c>
    </row>
    <row r="2654" ht="14.25" customHeight="1">
      <c r="A2654" s="2">
        <v>526571.0</v>
      </c>
      <c r="B2654" s="2" t="s">
        <v>133</v>
      </c>
      <c r="C2654" s="2">
        <v>1328.793766</v>
      </c>
      <c r="D2654" s="2" t="s">
        <v>131</v>
      </c>
    </row>
    <row r="2655" ht="14.25" customHeight="1">
      <c r="A2655" s="2">
        <v>526961.0</v>
      </c>
      <c r="B2655" s="2" t="s">
        <v>133</v>
      </c>
      <c r="C2655" s="2">
        <v>625.9761988</v>
      </c>
      <c r="D2655" s="2" t="s">
        <v>131</v>
      </c>
    </row>
    <row r="2656" ht="14.25" customHeight="1">
      <c r="A2656" s="2">
        <v>527236.0</v>
      </c>
      <c r="B2656" s="2" t="s">
        <v>133</v>
      </c>
      <c r="C2656" s="2">
        <v>3359.500916</v>
      </c>
      <c r="D2656" s="2" t="s">
        <v>134</v>
      </c>
    </row>
    <row r="2657" ht="14.25" customHeight="1">
      <c r="A2657" s="2">
        <v>527250.0</v>
      </c>
      <c r="B2657" s="2" t="s">
        <v>130</v>
      </c>
      <c r="C2657" s="2">
        <v>1251.148465</v>
      </c>
      <c r="D2657" s="2" t="s">
        <v>134</v>
      </c>
    </row>
    <row r="2658" ht="14.25" customHeight="1">
      <c r="A2658" s="2">
        <v>527284.0</v>
      </c>
      <c r="B2658" s="2" t="s">
        <v>133</v>
      </c>
      <c r="C2658" s="2">
        <v>3170.0</v>
      </c>
      <c r="D2658" s="2" t="s">
        <v>134</v>
      </c>
    </row>
    <row r="2659" ht="14.25" customHeight="1">
      <c r="A2659" s="2">
        <v>527448.0</v>
      </c>
      <c r="B2659" s="2" t="s">
        <v>130</v>
      </c>
      <c r="C2659" s="2">
        <v>2077.86</v>
      </c>
      <c r="D2659" s="2" t="s">
        <v>134</v>
      </c>
    </row>
    <row r="2660" ht="14.25" customHeight="1">
      <c r="A2660" s="2">
        <v>527543.0</v>
      </c>
      <c r="B2660" s="2" t="s">
        <v>133</v>
      </c>
      <c r="C2660" s="2">
        <v>2744.76249</v>
      </c>
      <c r="D2660" s="2" t="s">
        <v>131</v>
      </c>
    </row>
    <row r="2661" ht="14.25" customHeight="1">
      <c r="A2661" s="2">
        <v>528131.0</v>
      </c>
      <c r="B2661" s="2" t="s">
        <v>133</v>
      </c>
      <c r="C2661" s="2">
        <v>1984.571693</v>
      </c>
      <c r="D2661" s="2" t="s">
        <v>131</v>
      </c>
    </row>
    <row r="2662" ht="14.25" customHeight="1">
      <c r="A2662" s="2">
        <v>528265.0</v>
      </c>
      <c r="B2662" s="2" t="s">
        <v>133</v>
      </c>
      <c r="C2662" s="2">
        <v>3781.432252</v>
      </c>
      <c r="D2662" s="2" t="s">
        <v>131</v>
      </c>
    </row>
    <row r="2663" ht="14.25" customHeight="1">
      <c r="A2663" s="2">
        <v>528368.0</v>
      </c>
      <c r="B2663" s="2" t="s">
        <v>133</v>
      </c>
      <c r="C2663" s="2">
        <v>3386.677185</v>
      </c>
      <c r="D2663" s="2" t="s">
        <v>134</v>
      </c>
    </row>
    <row r="2664" ht="14.25" customHeight="1">
      <c r="A2664" s="2">
        <v>528451.0</v>
      </c>
      <c r="B2664" s="2" t="s">
        <v>133</v>
      </c>
      <c r="C2664" s="2">
        <v>1629.381124</v>
      </c>
      <c r="D2664" s="2" t="s">
        <v>135</v>
      </c>
    </row>
    <row r="2665" ht="14.25" customHeight="1">
      <c r="A2665" s="2">
        <v>528622.0</v>
      </c>
      <c r="B2665" s="2" t="s">
        <v>133</v>
      </c>
      <c r="C2665" s="2">
        <v>3269.692953</v>
      </c>
      <c r="D2665" s="2" t="s">
        <v>134</v>
      </c>
    </row>
    <row r="2666" ht="14.25" customHeight="1">
      <c r="A2666" s="2">
        <v>528870.0</v>
      </c>
      <c r="B2666" s="2" t="s">
        <v>130</v>
      </c>
      <c r="C2666" s="2">
        <v>2619.0</v>
      </c>
      <c r="D2666" s="2" t="s">
        <v>134</v>
      </c>
    </row>
    <row r="2667" ht="14.25" customHeight="1">
      <c r="A2667" s="2">
        <v>529134.0</v>
      </c>
      <c r="B2667" s="2" t="s">
        <v>130</v>
      </c>
      <c r="C2667" s="2">
        <v>2035.69</v>
      </c>
      <c r="D2667" s="2" t="s">
        <v>134</v>
      </c>
    </row>
    <row r="2668" ht="14.25" customHeight="1">
      <c r="A2668" s="2">
        <v>529489.0</v>
      </c>
      <c r="B2668" s="2" t="s">
        <v>133</v>
      </c>
      <c r="C2668" s="2">
        <v>2192.019006</v>
      </c>
      <c r="D2668" s="2" t="s">
        <v>131</v>
      </c>
    </row>
    <row r="2669" ht="14.25" customHeight="1">
      <c r="A2669" s="2">
        <v>529715.0</v>
      </c>
      <c r="B2669" s="2" t="s">
        <v>133</v>
      </c>
      <c r="C2669" s="2">
        <v>553.0</v>
      </c>
      <c r="D2669" s="2" t="s">
        <v>131</v>
      </c>
    </row>
    <row r="2670" ht="14.25" customHeight="1">
      <c r="A2670" s="2">
        <v>530172.0</v>
      </c>
      <c r="B2670" s="2" t="s">
        <v>130</v>
      </c>
      <c r="C2670" s="2">
        <v>3697.59083</v>
      </c>
      <c r="D2670" s="2" t="s">
        <v>134</v>
      </c>
    </row>
    <row r="2671" ht="14.25" customHeight="1">
      <c r="A2671" s="2">
        <v>530295.0</v>
      </c>
      <c r="B2671" s="2" t="s">
        <v>130</v>
      </c>
      <c r="C2671" s="2">
        <v>1608.94</v>
      </c>
      <c r="D2671" s="2" t="s">
        <v>131</v>
      </c>
    </row>
    <row r="2672" ht="14.25" customHeight="1">
      <c r="A2672" s="2">
        <v>530310.0</v>
      </c>
      <c r="B2672" s="2" t="s">
        <v>130</v>
      </c>
      <c r="C2672" s="2">
        <v>3098.479181</v>
      </c>
      <c r="D2672" s="2" t="s">
        <v>134</v>
      </c>
    </row>
    <row r="2673" ht="14.25" customHeight="1">
      <c r="A2673" s="2">
        <v>530586.0</v>
      </c>
      <c r="B2673" s="2" t="s">
        <v>130</v>
      </c>
      <c r="C2673" s="2">
        <v>1013.082566</v>
      </c>
      <c r="D2673" s="2" t="s">
        <v>134</v>
      </c>
    </row>
    <row r="2674" ht="14.25" customHeight="1">
      <c r="A2674" s="2">
        <v>530763.0</v>
      </c>
      <c r="B2674" s="2" t="s">
        <v>130</v>
      </c>
      <c r="C2674" s="2">
        <v>1546.918616</v>
      </c>
      <c r="D2674" s="2" t="s">
        <v>131</v>
      </c>
    </row>
    <row r="2675" ht="14.25" customHeight="1">
      <c r="A2675" s="2">
        <v>531007.0</v>
      </c>
      <c r="B2675" s="2" t="s">
        <v>133</v>
      </c>
      <c r="C2675" s="2">
        <v>3473.0</v>
      </c>
      <c r="D2675" s="2" t="s">
        <v>131</v>
      </c>
    </row>
    <row r="2676" ht="14.25" customHeight="1">
      <c r="A2676" s="2">
        <v>531040.0</v>
      </c>
      <c r="B2676" s="2" t="s">
        <v>133</v>
      </c>
      <c r="C2676" s="2">
        <v>2145.731112</v>
      </c>
      <c r="D2676" s="2" t="s">
        <v>134</v>
      </c>
    </row>
    <row r="2677" ht="14.25" customHeight="1">
      <c r="A2677" s="2">
        <v>531048.0</v>
      </c>
      <c r="B2677" s="2" t="s">
        <v>130</v>
      </c>
      <c r="C2677" s="2">
        <v>2911.3009</v>
      </c>
      <c r="D2677" s="2" t="s">
        <v>134</v>
      </c>
    </row>
    <row r="2678" ht="14.25" customHeight="1">
      <c r="A2678" s="2">
        <v>531783.0</v>
      </c>
      <c r="B2678" s="2" t="s">
        <v>130</v>
      </c>
      <c r="C2678" s="2">
        <v>342.99</v>
      </c>
      <c r="D2678" s="2" t="s">
        <v>135</v>
      </c>
    </row>
    <row r="2679" ht="14.25" customHeight="1">
      <c r="A2679" s="2">
        <v>532104.0</v>
      </c>
      <c r="B2679" s="2" t="s">
        <v>130</v>
      </c>
      <c r="C2679" s="2">
        <v>2469.833506</v>
      </c>
      <c r="D2679" s="2" t="s">
        <v>134</v>
      </c>
    </row>
    <row r="2680" ht="14.25" customHeight="1">
      <c r="A2680" s="2">
        <v>532491.0</v>
      </c>
      <c r="B2680" s="2" t="s">
        <v>130</v>
      </c>
      <c r="C2680" s="2">
        <v>3406.86</v>
      </c>
      <c r="D2680" s="2" t="s">
        <v>131</v>
      </c>
    </row>
    <row r="2681" ht="14.25" customHeight="1">
      <c r="A2681" s="2">
        <v>532522.0</v>
      </c>
      <c r="B2681" s="2" t="s">
        <v>133</v>
      </c>
      <c r="C2681" s="2">
        <v>2647.773436</v>
      </c>
      <c r="D2681" s="2" t="s">
        <v>134</v>
      </c>
    </row>
    <row r="2682" ht="14.25" customHeight="1">
      <c r="A2682" s="2">
        <v>532595.0</v>
      </c>
      <c r="B2682" s="2" t="s">
        <v>133</v>
      </c>
      <c r="C2682" s="2">
        <v>1146.930799</v>
      </c>
      <c r="D2682" s="2" t="s">
        <v>135</v>
      </c>
    </row>
    <row r="2683" ht="14.25" customHeight="1">
      <c r="A2683" s="2">
        <v>532657.0</v>
      </c>
      <c r="B2683" s="2" t="s">
        <v>133</v>
      </c>
      <c r="C2683" s="2">
        <v>3280.0</v>
      </c>
      <c r="D2683" s="2" t="s">
        <v>131</v>
      </c>
    </row>
    <row r="2684" ht="14.25" customHeight="1">
      <c r="A2684" s="2">
        <v>532753.0</v>
      </c>
      <c r="B2684" s="2" t="s">
        <v>133</v>
      </c>
      <c r="C2684" s="2">
        <v>855.0949909</v>
      </c>
      <c r="D2684" s="2" t="s">
        <v>131</v>
      </c>
    </row>
    <row r="2685" ht="14.25" customHeight="1">
      <c r="A2685" s="2">
        <v>532967.0</v>
      </c>
      <c r="B2685" s="2" t="s">
        <v>133</v>
      </c>
      <c r="C2685" s="2">
        <v>3479.534888</v>
      </c>
      <c r="D2685" s="2" t="s">
        <v>131</v>
      </c>
    </row>
    <row r="2686" ht="14.25" customHeight="1">
      <c r="A2686" s="2">
        <v>533184.0</v>
      </c>
      <c r="B2686" s="2" t="s">
        <v>130</v>
      </c>
      <c r="C2686" s="2">
        <v>3310.889745</v>
      </c>
      <c r="D2686" s="2" t="s">
        <v>134</v>
      </c>
    </row>
    <row r="2687" ht="14.25" customHeight="1">
      <c r="A2687" s="2">
        <v>533220.0</v>
      </c>
      <c r="B2687" s="2" t="s">
        <v>130</v>
      </c>
      <c r="C2687" s="2">
        <v>3310.0</v>
      </c>
      <c r="D2687" s="2" t="s">
        <v>134</v>
      </c>
    </row>
    <row r="2688" ht="14.25" customHeight="1">
      <c r="A2688" s="2">
        <v>533449.0</v>
      </c>
      <c r="B2688" s="2" t="s">
        <v>133</v>
      </c>
      <c r="C2688" s="2">
        <v>1573.0</v>
      </c>
      <c r="D2688" s="2" t="s">
        <v>135</v>
      </c>
    </row>
    <row r="2689" ht="14.25" customHeight="1">
      <c r="A2689" s="2">
        <v>533473.0</v>
      </c>
      <c r="B2689" s="2" t="s">
        <v>133</v>
      </c>
      <c r="C2689" s="2">
        <v>3622.24273</v>
      </c>
      <c r="D2689" s="2" t="s">
        <v>131</v>
      </c>
    </row>
    <row r="2690" ht="14.25" customHeight="1">
      <c r="A2690" s="2">
        <v>534022.0</v>
      </c>
      <c r="B2690" s="2" t="s">
        <v>133</v>
      </c>
      <c r="C2690" s="2">
        <v>3096.237933</v>
      </c>
      <c r="D2690" s="2" t="s">
        <v>134</v>
      </c>
    </row>
    <row r="2691" ht="14.25" customHeight="1">
      <c r="A2691" s="2">
        <v>534045.0</v>
      </c>
      <c r="B2691" s="2" t="s">
        <v>130</v>
      </c>
      <c r="C2691" s="2">
        <v>3727.24591</v>
      </c>
      <c r="D2691" s="2" t="s">
        <v>131</v>
      </c>
    </row>
    <row r="2692" ht="14.25" customHeight="1">
      <c r="A2692" s="2">
        <v>534149.0</v>
      </c>
      <c r="B2692" s="2" t="s">
        <v>133</v>
      </c>
      <c r="C2692" s="2">
        <v>1617.0</v>
      </c>
      <c r="D2692" s="2" t="s">
        <v>135</v>
      </c>
    </row>
    <row r="2693" ht="14.25" customHeight="1">
      <c r="A2693" s="2">
        <v>534219.0</v>
      </c>
      <c r="B2693" s="2" t="s">
        <v>130</v>
      </c>
      <c r="C2693" s="2">
        <v>188.49</v>
      </c>
      <c r="D2693" s="2" t="s">
        <v>135</v>
      </c>
    </row>
    <row r="2694" ht="14.25" customHeight="1">
      <c r="A2694" s="2">
        <v>534485.0</v>
      </c>
      <c r="B2694" s="2" t="s">
        <v>133</v>
      </c>
      <c r="C2694" s="2">
        <v>3716.106482</v>
      </c>
      <c r="D2694" s="2" t="s">
        <v>135</v>
      </c>
    </row>
    <row r="2695" ht="14.25" customHeight="1">
      <c r="A2695" s="2">
        <v>534651.0</v>
      </c>
      <c r="B2695" s="2" t="s">
        <v>130</v>
      </c>
      <c r="C2695" s="2">
        <v>1174.016681</v>
      </c>
      <c r="D2695" s="2" t="s">
        <v>131</v>
      </c>
    </row>
    <row r="2696" ht="14.25" customHeight="1">
      <c r="A2696" s="2">
        <v>534664.0</v>
      </c>
      <c r="B2696" s="2" t="s">
        <v>133</v>
      </c>
      <c r="C2696" s="2">
        <v>1240.3613</v>
      </c>
      <c r="D2696" s="2" t="s">
        <v>134</v>
      </c>
    </row>
    <row r="2697" ht="14.25" customHeight="1">
      <c r="A2697" s="2">
        <v>534867.0</v>
      </c>
      <c r="B2697" s="2" t="s">
        <v>130</v>
      </c>
      <c r="C2697" s="2">
        <v>1067.275055</v>
      </c>
      <c r="D2697" s="2" t="s">
        <v>131</v>
      </c>
    </row>
    <row r="2698" ht="14.25" customHeight="1">
      <c r="A2698" s="2">
        <v>535000.0</v>
      </c>
      <c r="B2698" s="2" t="s">
        <v>133</v>
      </c>
      <c r="C2698" s="2">
        <v>1690.666874</v>
      </c>
      <c r="D2698" s="2" t="s">
        <v>134</v>
      </c>
    </row>
    <row r="2699" ht="14.25" customHeight="1">
      <c r="A2699" s="2">
        <v>535097.0</v>
      </c>
      <c r="B2699" s="2" t="s">
        <v>133</v>
      </c>
      <c r="C2699" s="2">
        <v>1823.736537</v>
      </c>
      <c r="D2699" s="2" t="s">
        <v>131</v>
      </c>
    </row>
    <row r="2700" ht="14.25" customHeight="1">
      <c r="A2700" s="2">
        <v>535971.0</v>
      </c>
      <c r="B2700" s="2" t="s">
        <v>130</v>
      </c>
      <c r="C2700" s="2">
        <v>2481.0</v>
      </c>
      <c r="D2700" s="2" t="s">
        <v>131</v>
      </c>
    </row>
    <row r="2701" ht="14.25" customHeight="1">
      <c r="A2701" s="2">
        <v>535992.0</v>
      </c>
      <c r="B2701" s="2" t="s">
        <v>130</v>
      </c>
      <c r="C2701" s="2">
        <v>2328.052278</v>
      </c>
      <c r="D2701" s="2" t="s">
        <v>134</v>
      </c>
    </row>
    <row r="2702" ht="14.25" customHeight="1">
      <c r="A2702" s="2">
        <v>536059.0</v>
      </c>
      <c r="B2702" s="2" t="s">
        <v>133</v>
      </c>
      <c r="C2702" s="2">
        <v>761.2937209</v>
      </c>
      <c r="D2702" s="2" t="s">
        <v>131</v>
      </c>
    </row>
    <row r="2703" ht="14.25" customHeight="1">
      <c r="A2703" s="2">
        <v>536120.0</v>
      </c>
      <c r="B2703" s="2" t="s">
        <v>133</v>
      </c>
      <c r="C2703" s="2">
        <v>3041.258886</v>
      </c>
      <c r="D2703" s="2" t="s">
        <v>134</v>
      </c>
    </row>
    <row r="2704" ht="14.25" customHeight="1">
      <c r="A2704" s="2">
        <v>536231.0</v>
      </c>
      <c r="B2704" s="2" t="s">
        <v>133</v>
      </c>
      <c r="C2704" s="2">
        <v>286.9707916</v>
      </c>
      <c r="D2704" s="2" t="s">
        <v>131</v>
      </c>
    </row>
    <row r="2705" ht="14.25" customHeight="1">
      <c r="A2705" s="2">
        <v>536337.0</v>
      </c>
      <c r="B2705" s="2" t="s">
        <v>130</v>
      </c>
      <c r="C2705" s="2">
        <v>231.1</v>
      </c>
      <c r="D2705" s="2" t="s">
        <v>131</v>
      </c>
    </row>
    <row r="2706" ht="14.25" customHeight="1">
      <c r="A2706" s="2">
        <v>536363.0</v>
      </c>
      <c r="B2706" s="2" t="s">
        <v>133</v>
      </c>
      <c r="C2706" s="2">
        <v>1144.0</v>
      </c>
      <c r="D2706" s="2" t="s">
        <v>131</v>
      </c>
    </row>
    <row r="2707" ht="14.25" customHeight="1">
      <c r="A2707" s="2">
        <v>536485.0</v>
      </c>
      <c r="B2707" s="2" t="s">
        <v>133</v>
      </c>
      <c r="C2707" s="2">
        <v>2171.334873</v>
      </c>
      <c r="D2707" s="2" t="s">
        <v>131</v>
      </c>
    </row>
    <row r="2708" ht="14.25" customHeight="1">
      <c r="A2708" s="2">
        <v>536779.0</v>
      </c>
      <c r="B2708" s="2" t="s">
        <v>133</v>
      </c>
      <c r="C2708" s="2">
        <v>3044.176585</v>
      </c>
      <c r="D2708" s="2" t="s">
        <v>131</v>
      </c>
    </row>
    <row r="2709" ht="14.25" customHeight="1">
      <c r="A2709" s="2">
        <v>537074.0</v>
      </c>
      <c r="B2709" s="2" t="s">
        <v>133</v>
      </c>
      <c r="C2709" s="2">
        <v>2830.354486</v>
      </c>
      <c r="D2709" s="2" t="s">
        <v>134</v>
      </c>
    </row>
    <row r="2710" ht="14.25" customHeight="1">
      <c r="A2710" s="2">
        <v>537249.0</v>
      </c>
      <c r="B2710" s="2" t="s">
        <v>130</v>
      </c>
      <c r="C2710" s="2">
        <v>1059.0</v>
      </c>
      <c r="D2710" s="2" t="s">
        <v>131</v>
      </c>
    </row>
    <row r="2711" ht="14.25" customHeight="1">
      <c r="A2711" s="2">
        <v>537344.0</v>
      </c>
      <c r="B2711" s="2" t="s">
        <v>133</v>
      </c>
      <c r="C2711" s="2">
        <v>1666.813881</v>
      </c>
      <c r="D2711" s="2" t="s">
        <v>134</v>
      </c>
    </row>
    <row r="2712" ht="14.25" customHeight="1">
      <c r="A2712" s="2">
        <v>537663.0</v>
      </c>
      <c r="B2712" s="2" t="s">
        <v>130</v>
      </c>
      <c r="C2712" s="2">
        <v>933.0258304</v>
      </c>
      <c r="D2712" s="2" t="s">
        <v>135</v>
      </c>
    </row>
    <row r="2713" ht="14.25" customHeight="1">
      <c r="A2713" s="2">
        <v>537771.0</v>
      </c>
      <c r="B2713" s="2" t="s">
        <v>130</v>
      </c>
      <c r="C2713" s="2">
        <v>3383.82</v>
      </c>
      <c r="D2713" s="2" t="s">
        <v>131</v>
      </c>
    </row>
    <row r="2714" ht="14.25" customHeight="1">
      <c r="A2714" s="2">
        <v>537846.0</v>
      </c>
      <c r="B2714" s="2" t="s">
        <v>130</v>
      </c>
      <c r="C2714" s="2">
        <v>2090.0</v>
      </c>
      <c r="D2714" s="2" t="s">
        <v>134</v>
      </c>
    </row>
    <row r="2715" ht="14.25" customHeight="1">
      <c r="A2715" s="2">
        <v>537936.0</v>
      </c>
      <c r="B2715" s="2" t="s">
        <v>130</v>
      </c>
      <c r="C2715" s="2">
        <v>1634.852345</v>
      </c>
      <c r="D2715" s="2" t="s">
        <v>134</v>
      </c>
    </row>
    <row r="2716" ht="14.25" customHeight="1">
      <c r="A2716" s="2">
        <v>538014.0</v>
      </c>
      <c r="B2716" s="2" t="s">
        <v>130</v>
      </c>
      <c r="C2716" s="2">
        <v>820.5065661</v>
      </c>
      <c r="D2716" s="2" t="s">
        <v>134</v>
      </c>
    </row>
    <row r="2717" ht="14.25" customHeight="1">
      <c r="A2717" s="2">
        <v>538190.0</v>
      </c>
      <c r="B2717" s="2" t="s">
        <v>133</v>
      </c>
      <c r="C2717" s="2">
        <v>1242.641631</v>
      </c>
      <c r="D2717" s="2" t="s">
        <v>134</v>
      </c>
    </row>
    <row r="2718" ht="14.25" customHeight="1">
      <c r="A2718" s="2">
        <v>538372.0</v>
      </c>
      <c r="B2718" s="2" t="s">
        <v>133</v>
      </c>
      <c r="C2718" s="2">
        <v>754.0</v>
      </c>
      <c r="D2718" s="2" t="s">
        <v>134</v>
      </c>
    </row>
    <row r="2719" ht="14.25" customHeight="1">
      <c r="A2719" s="2">
        <v>538440.0</v>
      </c>
      <c r="B2719" s="2" t="s">
        <v>130</v>
      </c>
      <c r="C2719" s="2">
        <v>1959.0</v>
      </c>
      <c r="D2719" s="2" t="s">
        <v>134</v>
      </c>
    </row>
    <row r="2720" ht="14.25" customHeight="1">
      <c r="A2720" s="2">
        <v>538440.0</v>
      </c>
      <c r="B2720" s="2" t="s">
        <v>130</v>
      </c>
      <c r="C2720" s="2">
        <v>3229.903815</v>
      </c>
      <c r="D2720" s="2" t="s">
        <v>134</v>
      </c>
    </row>
    <row r="2721" ht="14.25" customHeight="1">
      <c r="A2721" s="2">
        <v>538488.0</v>
      </c>
      <c r="B2721" s="2" t="s">
        <v>130</v>
      </c>
      <c r="C2721" s="2">
        <v>2712.13</v>
      </c>
      <c r="D2721" s="2" t="s">
        <v>134</v>
      </c>
    </row>
    <row r="2722" ht="14.25" customHeight="1">
      <c r="A2722" s="2">
        <v>538604.0</v>
      </c>
      <c r="B2722" s="2" t="s">
        <v>133</v>
      </c>
      <c r="C2722" s="2">
        <v>3784.118517</v>
      </c>
      <c r="D2722" s="2" t="s">
        <v>134</v>
      </c>
    </row>
    <row r="2723" ht="14.25" customHeight="1">
      <c r="A2723" s="2">
        <v>538690.0</v>
      </c>
      <c r="B2723" s="2" t="s">
        <v>133</v>
      </c>
      <c r="C2723" s="2">
        <v>1244.616768</v>
      </c>
      <c r="D2723" s="2" t="s">
        <v>134</v>
      </c>
    </row>
    <row r="2724" ht="14.25" customHeight="1">
      <c r="A2724" s="2">
        <v>538832.0</v>
      </c>
      <c r="B2724" s="2" t="s">
        <v>133</v>
      </c>
      <c r="C2724" s="2">
        <v>3254.060676</v>
      </c>
      <c r="D2724" s="2" t="s">
        <v>134</v>
      </c>
    </row>
    <row r="2725" ht="14.25" customHeight="1">
      <c r="A2725" s="2">
        <v>539382.0</v>
      </c>
      <c r="B2725" s="2" t="s">
        <v>130</v>
      </c>
      <c r="C2725" s="2">
        <v>470.2092099</v>
      </c>
      <c r="D2725" s="2" t="s">
        <v>134</v>
      </c>
    </row>
    <row r="2726" ht="14.25" customHeight="1">
      <c r="A2726" s="2">
        <v>539385.0</v>
      </c>
      <c r="B2726" s="2" t="s">
        <v>130</v>
      </c>
      <c r="C2726" s="2">
        <v>741.0876352</v>
      </c>
      <c r="D2726" s="2" t="s">
        <v>135</v>
      </c>
    </row>
    <row r="2727" ht="14.25" customHeight="1">
      <c r="A2727" s="2">
        <v>539717.0</v>
      </c>
      <c r="B2727" s="2" t="s">
        <v>133</v>
      </c>
      <c r="C2727" s="2">
        <v>1684.21107</v>
      </c>
      <c r="D2727" s="2" t="s">
        <v>131</v>
      </c>
    </row>
    <row r="2728" ht="14.25" customHeight="1">
      <c r="A2728" s="2">
        <v>540395.0</v>
      </c>
      <c r="B2728" s="2" t="s">
        <v>133</v>
      </c>
      <c r="C2728" s="2">
        <v>2635.0</v>
      </c>
      <c r="D2728" s="2" t="s">
        <v>131</v>
      </c>
    </row>
    <row r="2729" ht="14.25" customHeight="1">
      <c r="A2729" s="2">
        <v>540548.0</v>
      </c>
      <c r="B2729" s="2" t="s">
        <v>133</v>
      </c>
      <c r="C2729" s="2">
        <v>1990.884541</v>
      </c>
      <c r="D2729" s="2" t="s">
        <v>134</v>
      </c>
    </row>
    <row r="2730" ht="14.25" customHeight="1">
      <c r="A2730" s="2">
        <v>540794.0</v>
      </c>
      <c r="B2730" s="2" t="s">
        <v>133</v>
      </c>
      <c r="C2730" s="2">
        <v>3002.718645</v>
      </c>
      <c r="D2730" s="2" t="s">
        <v>134</v>
      </c>
    </row>
    <row r="2731" ht="14.25" customHeight="1">
      <c r="A2731" s="2">
        <v>541073.0</v>
      </c>
      <c r="B2731" s="2" t="s">
        <v>133</v>
      </c>
      <c r="C2731" s="2">
        <v>2565.638181</v>
      </c>
      <c r="D2731" s="2" t="s">
        <v>131</v>
      </c>
    </row>
    <row r="2732" ht="14.25" customHeight="1">
      <c r="A2732" s="2">
        <v>541577.0</v>
      </c>
      <c r="B2732" s="2" t="s">
        <v>133</v>
      </c>
      <c r="C2732" s="2">
        <v>1198.830786</v>
      </c>
      <c r="D2732" s="2" t="s">
        <v>131</v>
      </c>
    </row>
    <row r="2733" ht="14.25" customHeight="1">
      <c r="A2733" s="2">
        <v>541633.0</v>
      </c>
      <c r="B2733" s="2" t="s">
        <v>133</v>
      </c>
      <c r="C2733" s="2">
        <v>3216.603181</v>
      </c>
      <c r="D2733" s="2" t="s">
        <v>131</v>
      </c>
    </row>
    <row r="2734" ht="14.25" customHeight="1">
      <c r="A2734" s="2">
        <v>541647.0</v>
      </c>
      <c r="B2734" s="2" t="s">
        <v>130</v>
      </c>
      <c r="C2734" s="2">
        <v>3580.936884</v>
      </c>
      <c r="D2734" s="2" t="s">
        <v>131</v>
      </c>
    </row>
    <row r="2735" ht="14.25" customHeight="1">
      <c r="A2735" s="2">
        <v>541706.0</v>
      </c>
      <c r="B2735" s="2" t="s">
        <v>133</v>
      </c>
      <c r="C2735" s="2">
        <v>1359.51251</v>
      </c>
      <c r="D2735" s="2" t="s">
        <v>134</v>
      </c>
    </row>
    <row r="2736" ht="14.25" customHeight="1">
      <c r="A2736" s="2">
        <v>541860.0</v>
      </c>
      <c r="B2736" s="2" t="s">
        <v>130</v>
      </c>
      <c r="C2736" s="2">
        <v>3377.038494</v>
      </c>
      <c r="D2736" s="2" t="s">
        <v>134</v>
      </c>
    </row>
    <row r="2737" ht="14.25" customHeight="1">
      <c r="A2737" s="2">
        <v>541991.0</v>
      </c>
      <c r="B2737" s="2" t="s">
        <v>133</v>
      </c>
      <c r="C2737" s="2">
        <v>1097.0</v>
      </c>
      <c r="D2737" s="2" t="s">
        <v>131</v>
      </c>
    </row>
    <row r="2738" ht="14.25" customHeight="1">
      <c r="A2738" s="2">
        <v>542119.0</v>
      </c>
      <c r="B2738" s="2" t="s">
        <v>133</v>
      </c>
      <c r="C2738" s="2">
        <v>2160.97308</v>
      </c>
      <c r="D2738" s="2" t="s">
        <v>131</v>
      </c>
    </row>
    <row r="2739" ht="14.25" customHeight="1">
      <c r="A2739" s="2">
        <v>542360.0</v>
      </c>
      <c r="B2739" s="2" t="s">
        <v>133</v>
      </c>
      <c r="C2739" s="2">
        <v>3221.0</v>
      </c>
      <c r="D2739" s="2" t="s">
        <v>134</v>
      </c>
    </row>
    <row r="2740" ht="14.25" customHeight="1">
      <c r="A2740" s="2">
        <v>542710.0</v>
      </c>
      <c r="B2740" s="2" t="s">
        <v>133</v>
      </c>
      <c r="C2740" s="2">
        <v>3304.109825</v>
      </c>
      <c r="D2740" s="2" t="s">
        <v>134</v>
      </c>
    </row>
    <row r="2741" ht="14.25" customHeight="1">
      <c r="A2741" s="2">
        <v>543022.0</v>
      </c>
      <c r="B2741" s="2" t="s">
        <v>133</v>
      </c>
      <c r="C2741" s="2">
        <v>442.9940204</v>
      </c>
      <c r="D2741" s="2" t="s">
        <v>134</v>
      </c>
    </row>
    <row r="2742" ht="14.25" customHeight="1">
      <c r="A2742" s="2">
        <v>543116.0</v>
      </c>
      <c r="B2742" s="2" t="s">
        <v>133</v>
      </c>
      <c r="C2742" s="2">
        <v>1584.656814</v>
      </c>
      <c r="D2742" s="2" t="s">
        <v>134</v>
      </c>
    </row>
    <row r="2743" ht="14.25" customHeight="1">
      <c r="A2743" s="2">
        <v>543275.0</v>
      </c>
      <c r="B2743" s="2" t="s">
        <v>133</v>
      </c>
      <c r="C2743" s="2">
        <v>2312.745015</v>
      </c>
      <c r="D2743" s="2" t="s">
        <v>131</v>
      </c>
    </row>
    <row r="2744" ht="14.25" customHeight="1">
      <c r="A2744" s="2">
        <v>543362.0</v>
      </c>
      <c r="B2744" s="2" t="s">
        <v>133</v>
      </c>
      <c r="C2744" s="2">
        <v>1729.602794</v>
      </c>
      <c r="D2744" s="2" t="s">
        <v>134</v>
      </c>
    </row>
    <row r="2745" ht="14.25" customHeight="1">
      <c r="A2745" s="2">
        <v>543602.0</v>
      </c>
      <c r="B2745" s="2" t="s">
        <v>133</v>
      </c>
      <c r="C2745" s="2">
        <v>827.4808148</v>
      </c>
      <c r="D2745" s="2" t="s">
        <v>134</v>
      </c>
    </row>
    <row r="2746" ht="14.25" customHeight="1">
      <c r="A2746" s="2">
        <v>543790.0</v>
      </c>
      <c r="B2746" s="2" t="s">
        <v>133</v>
      </c>
      <c r="C2746" s="2">
        <v>2815.0</v>
      </c>
      <c r="D2746" s="2" t="s">
        <v>134</v>
      </c>
    </row>
    <row r="2747" ht="14.25" customHeight="1">
      <c r="A2747" s="2">
        <v>543877.0</v>
      </c>
      <c r="B2747" s="2" t="s">
        <v>133</v>
      </c>
      <c r="C2747" s="2">
        <v>1389.732236</v>
      </c>
      <c r="D2747" s="2" t="s">
        <v>131</v>
      </c>
    </row>
    <row r="2748" ht="14.25" customHeight="1">
      <c r="A2748" s="2">
        <v>544151.0</v>
      </c>
      <c r="B2748" s="2" t="s">
        <v>133</v>
      </c>
      <c r="C2748" s="2">
        <v>412.0</v>
      </c>
      <c r="D2748" s="2" t="s">
        <v>131</v>
      </c>
    </row>
    <row r="2749" ht="14.25" customHeight="1">
      <c r="A2749" s="2">
        <v>544231.0</v>
      </c>
      <c r="B2749" s="2" t="s">
        <v>133</v>
      </c>
      <c r="C2749" s="2">
        <v>2989.140798</v>
      </c>
      <c r="D2749" s="2" t="s">
        <v>131</v>
      </c>
    </row>
    <row r="2750" ht="14.25" customHeight="1">
      <c r="A2750" s="2">
        <v>544245.0</v>
      </c>
      <c r="B2750" s="2" t="s">
        <v>130</v>
      </c>
      <c r="C2750" s="2">
        <v>2860.12</v>
      </c>
      <c r="D2750" s="2" t="s">
        <v>131</v>
      </c>
    </row>
    <row r="2751" ht="14.25" customHeight="1">
      <c r="A2751" s="2">
        <v>544262.0</v>
      </c>
      <c r="B2751" s="2" t="s">
        <v>133</v>
      </c>
      <c r="C2751" s="2">
        <v>3088.643057</v>
      </c>
      <c r="D2751" s="2" t="s">
        <v>134</v>
      </c>
    </row>
    <row r="2752" ht="14.25" customHeight="1">
      <c r="A2752" s="2">
        <v>544286.0</v>
      </c>
      <c r="B2752" s="2" t="s">
        <v>133</v>
      </c>
      <c r="C2752" s="2">
        <v>1683.443349</v>
      </c>
      <c r="D2752" s="2" t="s">
        <v>134</v>
      </c>
    </row>
    <row r="2753" ht="14.25" customHeight="1">
      <c r="A2753" s="2">
        <v>544286.0</v>
      </c>
      <c r="B2753" s="2" t="s">
        <v>133</v>
      </c>
      <c r="C2753" s="2">
        <v>2108.0</v>
      </c>
      <c r="D2753" s="2" t="s">
        <v>134</v>
      </c>
    </row>
    <row r="2754" ht="14.25" customHeight="1">
      <c r="A2754" s="2">
        <v>544293.0</v>
      </c>
      <c r="B2754" s="2" t="s">
        <v>130</v>
      </c>
      <c r="C2754" s="2">
        <v>2073.0</v>
      </c>
      <c r="D2754" s="2" t="s">
        <v>131</v>
      </c>
    </row>
    <row r="2755" ht="14.25" customHeight="1">
      <c r="A2755" s="2">
        <v>544341.0</v>
      </c>
      <c r="B2755" s="2" t="s">
        <v>130</v>
      </c>
      <c r="C2755" s="2">
        <v>1297.21207</v>
      </c>
      <c r="D2755" s="2" t="s">
        <v>135</v>
      </c>
    </row>
    <row r="2756" ht="14.25" customHeight="1">
      <c r="A2756" s="2">
        <v>544627.0</v>
      </c>
      <c r="B2756" s="2" t="s">
        <v>133</v>
      </c>
      <c r="C2756" s="2">
        <v>3037.453491</v>
      </c>
      <c r="D2756" s="2" t="s">
        <v>131</v>
      </c>
    </row>
    <row r="2757" ht="14.25" customHeight="1">
      <c r="A2757" s="2">
        <v>544923.0</v>
      </c>
      <c r="B2757" s="2" t="s">
        <v>130</v>
      </c>
      <c r="C2757" s="2">
        <v>2414.0</v>
      </c>
      <c r="D2757" s="2" t="s">
        <v>131</v>
      </c>
    </row>
    <row r="2758" ht="14.25" customHeight="1">
      <c r="A2758" s="2">
        <v>545810.0</v>
      </c>
      <c r="B2758" s="2" t="s">
        <v>133</v>
      </c>
      <c r="C2758" s="2">
        <v>1846.0</v>
      </c>
      <c r="D2758" s="2" t="s">
        <v>134</v>
      </c>
    </row>
    <row r="2759" ht="14.25" customHeight="1">
      <c r="A2759" s="2">
        <v>546941.0</v>
      </c>
      <c r="B2759" s="2" t="s">
        <v>133</v>
      </c>
      <c r="C2759" s="2">
        <v>3617.58334</v>
      </c>
      <c r="D2759" s="2" t="s">
        <v>131</v>
      </c>
    </row>
    <row r="2760" ht="14.25" customHeight="1">
      <c r="A2760" s="2">
        <v>547023.0</v>
      </c>
      <c r="B2760" s="2" t="s">
        <v>130</v>
      </c>
      <c r="C2760" s="2">
        <v>843.89</v>
      </c>
      <c r="D2760" s="2" t="s">
        <v>131</v>
      </c>
    </row>
    <row r="2761" ht="14.25" customHeight="1">
      <c r="A2761" s="2">
        <v>547315.0</v>
      </c>
      <c r="B2761" s="2" t="s">
        <v>133</v>
      </c>
      <c r="C2761" s="2">
        <v>1285.467252</v>
      </c>
      <c r="D2761" s="2" t="s">
        <v>131</v>
      </c>
    </row>
    <row r="2762" ht="14.25" customHeight="1">
      <c r="A2762" s="2">
        <v>548222.0</v>
      </c>
      <c r="B2762" s="2" t="s">
        <v>133</v>
      </c>
      <c r="C2762" s="2">
        <v>2282.127092</v>
      </c>
      <c r="D2762" s="2" t="s">
        <v>134</v>
      </c>
    </row>
    <row r="2763" ht="14.25" customHeight="1">
      <c r="A2763" s="2">
        <v>548313.0</v>
      </c>
      <c r="B2763" s="2" t="s">
        <v>130</v>
      </c>
      <c r="C2763" s="2">
        <v>2109.5</v>
      </c>
      <c r="D2763" s="2" t="s">
        <v>131</v>
      </c>
    </row>
    <row r="2764" ht="14.25" customHeight="1">
      <c r="A2764" s="2">
        <v>548499.0</v>
      </c>
      <c r="B2764" s="2" t="s">
        <v>130</v>
      </c>
      <c r="C2764" s="2">
        <v>2108.0</v>
      </c>
      <c r="D2764" s="2" t="s">
        <v>135</v>
      </c>
    </row>
    <row r="2765" ht="14.25" customHeight="1">
      <c r="A2765" s="2">
        <v>548910.0</v>
      </c>
      <c r="B2765" s="2" t="s">
        <v>130</v>
      </c>
      <c r="C2765" s="2">
        <v>2846.0</v>
      </c>
      <c r="D2765" s="2" t="s">
        <v>134</v>
      </c>
    </row>
    <row r="2766" ht="14.25" customHeight="1">
      <c r="A2766" s="2">
        <v>549037.0</v>
      </c>
      <c r="B2766" s="2" t="s">
        <v>133</v>
      </c>
      <c r="C2766" s="2">
        <v>1261.849453</v>
      </c>
      <c r="D2766" s="2" t="s">
        <v>131</v>
      </c>
    </row>
    <row r="2767" ht="14.25" customHeight="1">
      <c r="A2767" s="2">
        <v>549075.0</v>
      </c>
      <c r="B2767" s="2" t="s">
        <v>130</v>
      </c>
      <c r="C2767" s="2">
        <v>2089.6</v>
      </c>
      <c r="D2767" s="2" t="s">
        <v>131</v>
      </c>
    </row>
    <row r="2768" ht="14.25" customHeight="1">
      <c r="A2768" s="2">
        <v>549168.0</v>
      </c>
      <c r="B2768" s="2" t="s">
        <v>130</v>
      </c>
      <c r="C2768" s="2">
        <v>532.2843808</v>
      </c>
      <c r="D2768" s="2" t="s">
        <v>134</v>
      </c>
    </row>
    <row r="2769" ht="14.25" customHeight="1">
      <c r="A2769" s="2">
        <v>549679.0</v>
      </c>
      <c r="B2769" s="2" t="s">
        <v>133</v>
      </c>
      <c r="C2769" s="2">
        <v>1153.853133</v>
      </c>
      <c r="D2769" s="2" t="s">
        <v>131</v>
      </c>
    </row>
    <row r="2770" ht="14.25" customHeight="1">
      <c r="A2770" s="2">
        <v>549927.0</v>
      </c>
      <c r="B2770" s="2" t="s">
        <v>130</v>
      </c>
      <c r="C2770" s="2">
        <v>3560.0653</v>
      </c>
      <c r="D2770" s="2" t="s">
        <v>135</v>
      </c>
    </row>
    <row r="2771" ht="14.25" customHeight="1">
      <c r="A2771" s="2">
        <v>550097.0</v>
      </c>
      <c r="B2771" s="2" t="s">
        <v>133</v>
      </c>
      <c r="C2771" s="2">
        <v>2858.168293</v>
      </c>
      <c r="D2771" s="2" t="s">
        <v>131</v>
      </c>
    </row>
    <row r="2772" ht="14.25" customHeight="1">
      <c r="A2772" s="2">
        <v>550103.0</v>
      </c>
      <c r="B2772" s="2" t="s">
        <v>133</v>
      </c>
      <c r="C2772" s="2">
        <v>1814.098321</v>
      </c>
      <c r="D2772" s="2" t="s">
        <v>131</v>
      </c>
    </row>
    <row r="2773" ht="14.25" customHeight="1">
      <c r="A2773" s="2">
        <v>550867.0</v>
      </c>
      <c r="B2773" s="2" t="s">
        <v>133</v>
      </c>
      <c r="C2773" s="2">
        <v>1530.982665</v>
      </c>
      <c r="D2773" s="2" t="s">
        <v>131</v>
      </c>
    </row>
    <row r="2774" ht="14.25" customHeight="1">
      <c r="A2774" s="2">
        <v>550959.0</v>
      </c>
      <c r="B2774" s="2" t="s">
        <v>130</v>
      </c>
      <c r="C2774" s="2">
        <v>3711.613425</v>
      </c>
      <c r="D2774" s="2" t="s">
        <v>131</v>
      </c>
    </row>
    <row r="2775" ht="14.25" customHeight="1">
      <c r="A2775" s="2">
        <v>550988.0</v>
      </c>
      <c r="B2775" s="2" t="s">
        <v>133</v>
      </c>
      <c r="C2775" s="2">
        <v>518.0</v>
      </c>
      <c r="D2775" s="2" t="s">
        <v>134</v>
      </c>
    </row>
    <row r="2776" ht="14.25" customHeight="1">
      <c r="A2776" s="2">
        <v>551237.0</v>
      </c>
      <c r="B2776" s="2" t="s">
        <v>133</v>
      </c>
      <c r="C2776" s="2">
        <v>3487.137219</v>
      </c>
      <c r="D2776" s="2" t="s">
        <v>131</v>
      </c>
    </row>
    <row r="2777" ht="14.25" customHeight="1">
      <c r="A2777" s="2">
        <v>551260.0</v>
      </c>
      <c r="B2777" s="2" t="s">
        <v>133</v>
      </c>
      <c r="C2777" s="2">
        <v>684.6888639</v>
      </c>
      <c r="D2777" s="2" t="s">
        <v>134</v>
      </c>
    </row>
    <row r="2778" ht="14.25" customHeight="1">
      <c r="A2778" s="2">
        <v>551340.0</v>
      </c>
      <c r="B2778" s="2" t="s">
        <v>130</v>
      </c>
      <c r="C2778" s="2">
        <v>695.34</v>
      </c>
      <c r="D2778" s="2" t="s">
        <v>134</v>
      </c>
    </row>
    <row r="2779" ht="14.25" customHeight="1">
      <c r="A2779" s="2">
        <v>551444.0</v>
      </c>
      <c r="B2779" s="2" t="s">
        <v>133</v>
      </c>
      <c r="C2779" s="2">
        <v>2941.279183</v>
      </c>
      <c r="D2779" s="2" t="s">
        <v>134</v>
      </c>
    </row>
    <row r="2780" ht="14.25" customHeight="1">
      <c r="A2780" s="2">
        <v>551803.0</v>
      </c>
      <c r="B2780" s="2" t="s">
        <v>133</v>
      </c>
      <c r="C2780" s="2">
        <v>622.5596841</v>
      </c>
      <c r="D2780" s="2" t="s">
        <v>135</v>
      </c>
    </row>
    <row r="2781" ht="14.25" customHeight="1">
      <c r="A2781" s="2">
        <v>552021.0</v>
      </c>
      <c r="B2781" s="2" t="s">
        <v>130</v>
      </c>
      <c r="C2781" s="2">
        <v>3499.940768</v>
      </c>
      <c r="D2781" s="2" t="s">
        <v>131</v>
      </c>
    </row>
    <row r="2782" ht="14.25" customHeight="1">
      <c r="A2782" s="2">
        <v>552095.0</v>
      </c>
      <c r="B2782" s="2" t="s">
        <v>133</v>
      </c>
      <c r="C2782" s="2">
        <v>1521.248683</v>
      </c>
      <c r="D2782" s="2" t="s">
        <v>131</v>
      </c>
    </row>
    <row r="2783" ht="14.25" customHeight="1">
      <c r="A2783" s="2">
        <v>552124.0</v>
      </c>
      <c r="B2783" s="2" t="s">
        <v>133</v>
      </c>
      <c r="C2783" s="2">
        <v>2995.65408</v>
      </c>
      <c r="D2783" s="2" t="s">
        <v>134</v>
      </c>
    </row>
    <row r="2784" ht="14.25" customHeight="1">
      <c r="A2784" s="2">
        <v>552141.0</v>
      </c>
      <c r="B2784" s="2" t="s">
        <v>130</v>
      </c>
      <c r="C2784" s="2">
        <v>2483.030472</v>
      </c>
      <c r="D2784" s="2" t="s">
        <v>131</v>
      </c>
    </row>
    <row r="2785" ht="14.25" customHeight="1">
      <c r="A2785" s="2">
        <v>552224.0</v>
      </c>
      <c r="B2785" s="2" t="s">
        <v>133</v>
      </c>
      <c r="C2785" s="2">
        <v>859.7747203</v>
      </c>
      <c r="D2785" s="2" t="s">
        <v>134</v>
      </c>
    </row>
    <row r="2786" ht="14.25" customHeight="1">
      <c r="A2786" s="2">
        <v>552343.0</v>
      </c>
      <c r="B2786" s="2" t="s">
        <v>133</v>
      </c>
      <c r="C2786" s="2">
        <v>2837.0</v>
      </c>
      <c r="D2786" s="2" t="s">
        <v>131</v>
      </c>
    </row>
    <row r="2787" ht="14.25" customHeight="1">
      <c r="A2787" s="2">
        <v>552788.0</v>
      </c>
      <c r="B2787" s="2" t="s">
        <v>133</v>
      </c>
      <c r="C2787" s="2">
        <v>994.0</v>
      </c>
      <c r="D2787" s="2" t="s">
        <v>134</v>
      </c>
    </row>
    <row r="2788" ht="14.25" customHeight="1">
      <c r="A2788" s="2">
        <v>553029.0</v>
      </c>
      <c r="B2788" s="2" t="s">
        <v>130</v>
      </c>
      <c r="C2788" s="2">
        <v>1025.21</v>
      </c>
      <c r="D2788" s="2" t="s">
        <v>131</v>
      </c>
    </row>
    <row r="2789" ht="14.25" customHeight="1">
      <c r="A2789" s="2">
        <v>553036.0</v>
      </c>
      <c r="B2789" s="2" t="s">
        <v>133</v>
      </c>
      <c r="C2789" s="2">
        <v>1930.605184</v>
      </c>
      <c r="D2789" s="2" t="s">
        <v>134</v>
      </c>
    </row>
    <row r="2790" ht="14.25" customHeight="1">
      <c r="A2790" s="2">
        <v>553060.0</v>
      </c>
      <c r="B2790" s="2" t="s">
        <v>133</v>
      </c>
      <c r="C2790" s="2">
        <v>1186.0</v>
      </c>
      <c r="D2790" s="2" t="s">
        <v>134</v>
      </c>
    </row>
    <row r="2791" ht="14.25" customHeight="1">
      <c r="A2791" s="2">
        <v>553216.0</v>
      </c>
      <c r="B2791" s="2" t="s">
        <v>133</v>
      </c>
      <c r="C2791" s="2">
        <v>2038.330522</v>
      </c>
      <c r="D2791" s="2" t="s">
        <v>134</v>
      </c>
    </row>
    <row r="2792" ht="14.25" customHeight="1">
      <c r="A2792" s="2">
        <v>553322.0</v>
      </c>
      <c r="B2792" s="2" t="s">
        <v>133</v>
      </c>
      <c r="C2792" s="2">
        <v>3531.0</v>
      </c>
      <c r="D2792" s="2" t="s">
        <v>134</v>
      </c>
    </row>
    <row r="2793" ht="14.25" customHeight="1">
      <c r="A2793" s="2">
        <v>553522.0</v>
      </c>
      <c r="B2793" s="2" t="s">
        <v>133</v>
      </c>
      <c r="C2793" s="2">
        <v>3445.979858</v>
      </c>
      <c r="D2793" s="2" t="s">
        <v>134</v>
      </c>
    </row>
    <row r="2794" ht="14.25" customHeight="1">
      <c r="A2794" s="2">
        <v>553690.0</v>
      </c>
      <c r="B2794" s="2" t="s">
        <v>133</v>
      </c>
      <c r="C2794" s="2">
        <v>2623.506817</v>
      </c>
      <c r="D2794" s="2" t="s">
        <v>134</v>
      </c>
    </row>
    <row r="2795" ht="14.25" customHeight="1">
      <c r="A2795" s="2">
        <v>553751.0</v>
      </c>
      <c r="B2795" s="2" t="s">
        <v>133</v>
      </c>
      <c r="C2795" s="2">
        <v>1255.0</v>
      </c>
      <c r="D2795" s="2" t="s">
        <v>131</v>
      </c>
    </row>
    <row r="2796" ht="14.25" customHeight="1">
      <c r="A2796" s="2">
        <v>553995.0</v>
      </c>
      <c r="B2796" s="2" t="s">
        <v>130</v>
      </c>
      <c r="C2796" s="2">
        <v>637.77</v>
      </c>
      <c r="D2796" s="2" t="s">
        <v>131</v>
      </c>
    </row>
    <row r="2797" ht="14.25" customHeight="1">
      <c r="A2797" s="2">
        <v>554090.0</v>
      </c>
      <c r="B2797" s="2" t="s">
        <v>133</v>
      </c>
      <c r="C2797" s="2">
        <v>1757.55717</v>
      </c>
      <c r="D2797" s="2" t="s">
        <v>134</v>
      </c>
    </row>
    <row r="2798" ht="14.25" customHeight="1">
      <c r="A2798" s="2">
        <v>554580.0</v>
      </c>
      <c r="B2798" s="2" t="s">
        <v>130</v>
      </c>
      <c r="C2798" s="2">
        <v>1488.27</v>
      </c>
      <c r="D2798" s="2" t="s">
        <v>134</v>
      </c>
    </row>
    <row r="2799" ht="14.25" customHeight="1">
      <c r="A2799" s="2">
        <v>554678.0</v>
      </c>
      <c r="B2799" s="2" t="s">
        <v>133</v>
      </c>
      <c r="C2799" s="2">
        <v>3575.618189</v>
      </c>
      <c r="D2799" s="2" t="s">
        <v>134</v>
      </c>
    </row>
    <row r="2800" ht="14.25" customHeight="1">
      <c r="A2800" s="2">
        <v>554773.0</v>
      </c>
      <c r="B2800" s="2" t="s">
        <v>133</v>
      </c>
      <c r="C2800" s="2">
        <v>3437.359689</v>
      </c>
      <c r="D2800" s="2" t="s">
        <v>131</v>
      </c>
    </row>
    <row r="2801" ht="14.25" customHeight="1">
      <c r="A2801" s="2">
        <v>554789.0</v>
      </c>
      <c r="B2801" s="2" t="s">
        <v>133</v>
      </c>
      <c r="C2801" s="2">
        <v>2236.692997</v>
      </c>
      <c r="D2801" s="2" t="s">
        <v>131</v>
      </c>
    </row>
    <row r="2802" ht="14.25" customHeight="1">
      <c r="A2802" s="2">
        <v>555127.0</v>
      </c>
      <c r="B2802" s="2" t="s">
        <v>133</v>
      </c>
      <c r="C2802" s="2">
        <v>1499.4062</v>
      </c>
      <c r="D2802" s="2" t="s">
        <v>131</v>
      </c>
    </row>
    <row r="2803" ht="14.25" customHeight="1">
      <c r="A2803" s="2">
        <v>555445.0</v>
      </c>
      <c r="B2803" s="2" t="s">
        <v>133</v>
      </c>
      <c r="C2803" s="2">
        <v>2078.0</v>
      </c>
      <c r="D2803" s="2" t="s">
        <v>131</v>
      </c>
    </row>
    <row r="2804" ht="14.25" customHeight="1">
      <c r="A2804" s="2">
        <v>555765.0</v>
      </c>
      <c r="B2804" s="2" t="s">
        <v>130</v>
      </c>
      <c r="C2804" s="2">
        <v>3668.181711</v>
      </c>
      <c r="D2804" s="2" t="s">
        <v>135</v>
      </c>
    </row>
    <row r="2805" ht="14.25" customHeight="1">
      <c r="A2805" s="2">
        <v>555994.0</v>
      </c>
      <c r="B2805" s="2" t="s">
        <v>133</v>
      </c>
      <c r="C2805" s="2">
        <v>1604.337554</v>
      </c>
      <c r="D2805" s="2" t="s">
        <v>134</v>
      </c>
    </row>
    <row r="2806" ht="14.25" customHeight="1">
      <c r="A2806" s="2">
        <v>556119.0</v>
      </c>
      <c r="B2806" s="2" t="s">
        <v>130</v>
      </c>
      <c r="C2806" s="2">
        <v>2057.88</v>
      </c>
      <c r="D2806" s="2" t="s">
        <v>131</v>
      </c>
    </row>
    <row r="2807" ht="14.25" customHeight="1">
      <c r="A2807" s="2">
        <v>556303.0</v>
      </c>
      <c r="B2807" s="2" t="s">
        <v>133</v>
      </c>
      <c r="C2807" s="2">
        <v>727.0</v>
      </c>
      <c r="D2807" s="2" t="s">
        <v>131</v>
      </c>
    </row>
    <row r="2808" ht="14.25" customHeight="1">
      <c r="A2808" s="2">
        <v>556621.0</v>
      </c>
      <c r="B2808" s="2" t="s">
        <v>133</v>
      </c>
      <c r="C2808" s="2">
        <v>1422.451253</v>
      </c>
      <c r="D2808" s="2" t="s">
        <v>131</v>
      </c>
    </row>
    <row r="2809" ht="14.25" customHeight="1">
      <c r="A2809" s="2">
        <v>556802.0</v>
      </c>
      <c r="B2809" s="2" t="s">
        <v>133</v>
      </c>
      <c r="C2809" s="2">
        <v>3399.852259</v>
      </c>
      <c r="D2809" s="2" t="s">
        <v>134</v>
      </c>
    </row>
    <row r="2810" ht="14.25" customHeight="1">
      <c r="A2810" s="2">
        <v>556843.0</v>
      </c>
      <c r="B2810" s="2" t="s">
        <v>133</v>
      </c>
      <c r="C2810" s="2">
        <v>3079.554307</v>
      </c>
      <c r="D2810" s="2" t="s">
        <v>135</v>
      </c>
    </row>
    <row r="2811" ht="14.25" customHeight="1">
      <c r="A2811" s="2">
        <v>556915.0</v>
      </c>
      <c r="B2811" s="2" t="s">
        <v>133</v>
      </c>
      <c r="C2811" s="2">
        <v>2799.38424</v>
      </c>
      <c r="D2811" s="2" t="s">
        <v>131</v>
      </c>
    </row>
    <row r="2812" ht="14.25" customHeight="1">
      <c r="A2812" s="2">
        <v>557507.0</v>
      </c>
      <c r="B2812" s="2" t="s">
        <v>133</v>
      </c>
      <c r="C2812" s="2">
        <v>3725.877718</v>
      </c>
      <c r="D2812" s="2" t="s">
        <v>131</v>
      </c>
    </row>
    <row r="2813" ht="14.25" customHeight="1">
      <c r="A2813" s="2">
        <v>557696.0</v>
      </c>
      <c r="B2813" s="2" t="s">
        <v>133</v>
      </c>
      <c r="C2813" s="2">
        <v>1523.872347</v>
      </c>
      <c r="D2813" s="2" t="s">
        <v>134</v>
      </c>
    </row>
    <row r="2814" ht="14.25" customHeight="1">
      <c r="A2814" s="2">
        <v>557700.0</v>
      </c>
      <c r="B2814" s="2" t="s">
        <v>130</v>
      </c>
      <c r="C2814" s="2">
        <v>2796.0</v>
      </c>
      <c r="D2814" s="2" t="s">
        <v>134</v>
      </c>
    </row>
    <row r="2815" ht="14.25" customHeight="1">
      <c r="A2815" s="2">
        <v>557885.0</v>
      </c>
      <c r="B2815" s="2" t="s">
        <v>133</v>
      </c>
      <c r="C2815" s="2">
        <v>3132.149329</v>
      </c>
      <c r="D2815" s="2" t="s">
        <v>131</v>
      </c>
    </row>
    <row r="2816" ht="14.25" customHeight="1">
      <c r="A2816" s="2">
        <v>557964.0</v>
      </c>
      <c r="B2816" s="2" t="s">
        <v>130</v>
      </c>
      <c r="C2816" s="2">
        <v>3396.6</v>
      </c>
      <c r="D2816" s="2" t="s">
        <v>134</v>
      </c>
    </row>
    <row r="2817" ht="14.25" customHeight="1">
      <c r="A2817" s="2">
        <v>557973.0</v>
      </c>
      <c r="B2817" s="2" t="s">
        <v>130</v>
      </c>
      <c r="C2817" s="2">
        <v>1617.165442</v>
      </c>
      <c r="D2817" s="2" t="s">
        <v>131</v>
      </c>
    </row>
    <row r="2818" ht="14.25" customHeight="1">
      <c r="A2818" s="2">
        <v>558026.0</v>
      </c>
      <c r="B2818" s="2" t="s">
        <v>133</v>
      </c>
      <c r="C2818" s="2">
        <v>1965.0</v>
      </c>
      <c r="D2818" s="2" t="s">
        <v>134</v>
      </c>
    </row>
    <row r="2819" ht="14.25" customHeight="1">
      <c r="A2819" s="2">
        <v>558092.0</v>
      </c>
      <c r="B2819" s="2" t="s">
        <v>133</v>
      </c>
      <c r="C2819" s="2">
        <v>2033.747758</v>
      </c>
      <c r="D2819" s="2" t="s">
        <v>134</v>
      </c>
    </row>
    <row r="2820" ht="14.25" customHeight="1">
      <c r="A2820" s="2">
        <v>558124.0</v>
      </c>
      <c r="B2820" s="2" t="s">
        <v>133</v>
      </c>
      <c r="C2820" s="2">
        <v>712.5431056</v>
      </c>
      <c r="D2820" s="2" t="s">
        <v>134</v>
      </c>
    </row>
    <row r="2821" ht="14.25" customHeight="1">
      <c r="A2821" s="2">
        <v>558152.0</v>
      </c>
      <c r="B2821" s="2" t="s">
        <v>133</v>
      </c>
      <c r="C2821" s="2">
        <v>791.5702057</v>
      </c>
      <c r="D2821" s="2" t="s">
        <v>134</v>
      </c>
    </row>
    <row r="2822" ht="14.25" customHeight="1">
      <c r="A2822" s="2">
        <v>558195.0</v>
      </c>
      <c r="B2822" s="2" t="s">
        <v>130</v>
      </c>
      <c r="C2822" s="2">
        <v>393.73</v>
      </c>
      <c r="D2822" s="2" t="s">
        <v>131</v>
      </c>
    </row>
    <row r="2823" ht="14.25" customHeight="1">
      <c r="A2823" s="2">
        <v>558440.0</v>
      </c>
      <c r="B2823" s="2" t="s">
        <v>133</v>
      </c>
      <c r="C2823" s="2">
        <v>900.2862351</v>
      </c>
      <c r="D2823" s="2" t="s">
        <v>134</v>
      </c>
    </row>
    <row r="2824" ht="14.25" customHeight="1">
      <c r="A2824" s="2">
        <v>558469.0</v>
      </c>
      <c r="B2824" s="2" t="s">
        <v>133</v>
      </c>
      <c r="C2824" s="2">
        <v>3073.393325</v>
      </c>
      <c r="D2824" s="2" t="s">
        <v>131</v>
      </c>
    </row>
    <row r="2825" ht="14.25" customHeight="1">
      <c r="A2825" s="2">
        <v>558538.0</v>
      </c>
      <c r="B2825" s="2" t="s">
        <v>133</v>
      </c>
      <c r="C2825" s="2">
        <v>3102.402807</v>
      </c>
      <c r="D2825" s="2" t="s">
        <v>134</v>
      </c>
    </row>
    <row r="2826" ht="14.25" customHeight="1">
      <c r="A2826" s="2">
        <v>558559.0</v>
      </c>
      <c r="B2826" s="2" t="s">
        <v>133</v>
      </c>
      <c r="C2826" s="2">
        <v>2134.848956</v>
      </c>
      <c r="D2826" s="2" t="s">
        <v>131</v>
      </c>
    </row>
    <row r="2827" ht="14.25" customHeight="1">
      <c r="A2827" s="2">
        <v>558574.0</v>
      </c>
      <c r="B2827" s="2" t="s">
        <v>133</v>
      </c>
      <c r="C2827" s="2">
        <v>1883.0</v>
      </c>
      <c r="D2827" s="2" t="s">
        <v>134</v>
      </c>
    </row>
    <row r="2828" ht="14.25" customHeight="1">
      <c r="A2828" s="2">
        <v>558755.0</v>
      </c>
      <c r="B2828" s="2" t="s">
        <v>133</v>
      </c>
      <c r="C2828" s="2">
        <v>2425.914948</v>
      </c>
      <c r="D2828" s="2" t="s">
        <v>131</v>
      </c>
    </row>
    <row r="2829" ht="14.25" customHeight="1">
      <c r="A2829" s="2">
        <v>558907.0</v>
      </c>
      <c r="B2829" s="2" t="s">
        <v>133</v>
      </c>
      <c r="C2829" s="2">
        <v>1025.563128</v>
      </c>
      <c r="D2829" s="2" t="s">
        <v>131</v>
      </c>
    </row>
    <row r="2830" ht="14.25" customHeight="1">
      <c r="A2830" s="2">
        <v>559008.0</v>
      </c>
      <c r="B2830" s="2" t="s">
        <v>130</v>
      </c>
      <c r="C2830" s="2">
        <v>2467.082542</v>
      </c>
      <c r="D2830" s="2" t="s">
        <v>134</v>
      </c>
    </row>
    <row r="2831" ht="14.25" customHeight="1">
      <c r="A2831" s="2">
        <v>559426.0</v>
      </c>
      <c r="B2831" s="2" t="s">
        <v>133</v>
      </c>
      <c r="C2831" s="2">
        <v>1836.87349</v>
      </c>
      <c r="D2831" s="2" t="s">
        <v>134</v>
      </c>
    </row>
    <row r="2832" ht="14.25" customHeight="1">
      <c r="A2832" s="2">
        <v>559631.0</v>
      </c>
      <c r="B2832" s="2" t="s">
        <v>133</v>
      </c>
      <c r="C2832" s="2">
        <v>3205.119044</v>
      </c>
      <c r="D2832" s="2" t="s">
        <v>131</v>
      </c>
    </row>
    <row r="2833" ht="14.25" customHeight="1">
      <c r="A2833" s="2">
        <v>560044.0</v>
      </c>
      <c r="B2833" s="2" t="s">
        <v>133</v>
      </c>
      <c r="C2833" s="2">
        <v>2506.65483</v>
      </c>
      <c r="D2833" s="2" t="s">
        <v>134</v>
      </c>
    </row>
    <row r="2834" ht="14.25" customHeight="1">
      <c r="A2834" s="2">
        <v>560406.0</v>
      </c>
      <c r="B2834" s="2" t="s">
        <v>130</v>
      </c>
      <c r="C2834" s="2">
        <v>3486.797484</v>
      </c>
      <c r="D2834" s="2" t="s">
        <v>134</v>
      </c>
    </row>
    <row r="2835" ht="14.25" customHeight="1">
      <c r="A2835" s="2">
        <v>560973.0</v>
      </c>
      <c r="B2835" s="2" t="s">
        <v>130</v>
      </c>
      <c r="C2835" s="2">
        <v>1341.14</v>
      </c>
      <c r="D2835" s="2" t="s">
        <v>135</v>
      </c>
    </row>
    <row r="2836" ht="14.25" customHeight="1">
      <c r="A2836" s="2">
        <v>561095.0</v>
      </c>
      <c r="B2836" s="2" t="s">
        <v>133</v>
      </c>
      <c r="C2836" s="2">
        <v>3401.0</v>
      </c>
      <c r="D2836" s="2" t="s">
        <v>131</v>
      </c>
    </row>
    <row r="2837" ht="14.25" customHeight="1">
      <c r="A2837" s="2">
        <v>561312.0</v>
      </c>
      <c r="B2837" s="2" t="s">
        <v>130</v>
      </c>
      <c r="C2837" s="2">
        <v>2552.26</v>
      </c>
      <c r="D2837" s="2" t="s">
        <v>134</v>
      </c>
    </row>
    <row r="2838" ht="14.25" customHeight="1">
      <c r="A2838" s="2">
        <v>561370.0</v>
      </c>
      <c r="B2838" s="2" t="s">
        <v>133</v>
      </c>
      <c r="C2838" s="2">
        <v>2423.024099</v>
      </c>
      <c r="D2838" s="2" t="s">
        <v>134</v>
      </c>
    </row>
    <row r="2839" ht="14.25" customHeight="1">
      <c r="A2839" s="2">
        <v>561453.0</v>
      </c>
      <c r="B2839" s="2" t="s">
        <v>130</v>
      </c>
      <c r="C2839" s="2">
        <v>2319.7</v>
      </c>
      <c r="D2839" s="2" t="s">
        <v>131</v>
      </c>
    </row>
    <row r="2840" ht="14.25" customHeight="1">
      <c r="A2840" s="2">
        <v>561546.0</v>
      </c>
      <c r="B2840" s="2" t="s">
        <v>130</v>
      </c>
      <c r="C2840" s="2">
        <v>1976.846146</v>
      </c>
      <c r="D2840" s="2" t="s">
        <v>134</v>
      </c>
    </row>
    <row r="2841" ht="14.25" customHeight="1">
      <c r="A2841" s="2">
        <v>561609.0</v>
      </c>
      <c r="B2841" s="2" t="s">
        <v>130</v>
      </c>
      <c r="C2841" s="2">
        <v>1288.28</v>
      </c>
      <c r="D2841" s="2" t="s">
        <v>131</v>
      </c>
    </row>
    <row r="2842" ht="14.25" customHeight="1">
      <c r="A2842" s="2">
        <v>561784.0</v>
      </c>
      <c r="B2842" s="2" t="s">
        <v>133</v>
      </c>
      <c r="C2842" s="2">
        <v>3705.274163</v>
      </c>
      <c r="D2842" s="2" t="s">
        <v>134</v>
      </c>
    </row>
    <row r="2843" ht="14.25" customHeight="1">
      <c r="A2843" s="2">
        <v>561925.0</v>
      </c>
      <c r="B2843" s="2" t="s">
        <v>133</v>
      </c>
      <c r="C2843" s="2">
        <v>1642.0</v>
      </c>
      <c r="D2843" s="2" t="s">
        <v>135</v>
      </c>
    </row>
    <row r="2844" ht="14.25" customHeight="1">
      <c r="A2844" s="2">
        <v>562027.0</v>
      </c>
      <c r="B2844" s="2" t="s">
        <v>133</v>
      </c>
      <c r="C2844" s="2">
        <v>764.0</v>
      </c>
      <c r="D2844" s="2" t="s">
        <v>131</v>
      </c>
    </row>
    <row r="2845" ht="14.25" customHeight="1">
      <c r="A2845" s="2">
        <v>562039.0</v>
      </c>
      <c r="B2845" s="2" t="s">
        <v>133</v>
      </c>
      <c r="C2845" s="2">
        <v>2737.223509</v>
      </c>
      <c r="D2845" s="2" t="s">
        <v>131</v>
      </c>
    </row>
    <row r="2846" ht="14.25" customHeight="1">
      <c r="A2846" s="2">
        <v>562147.0</v>
      </c>
      <c r="B2846" s="2" t="s">
        <v>133</v>
      </c>
      <c r="C2846" s="2">
        <v>1821.662857</v>
      </c>
      <c r="D2846" s="2" t="s">
        <v>131</v>
      </c>
    </row>
    <row r="2847" ht="14.25" customHeight="1">
      <c r="A2847" s="2">
        <v>562345.0</v>
      </c>
      <c r="B2847" s="2" t="s">
        <v>133</v>
      </c>
      <c r="C2847" s="2">
        <v>620.4795767</v>
      </c>
      <c r="D2847" s="2" t="s">
        <v>135</v>
      </c>
    </row>
    <row r="2848" ht="14.25" customHeight="1">
      <c r="A2848" s="2">
        <v>562475.0</v>
      </c>
      <c r="B2848" s="2" t="s">
        <v>133</v>
      </c>
      <c r="C2848" s="2">
        <v>1665.467531</v>
      </c>
      <c r="D2848" s="2" t="s">
        <v>131</v>
      </c>
    </row>
    <row r="2849" ht="14.25" customHeight="1">
      <c r="A2849" s="2">
        <v>562703.0</v>
      </c>
      <c r="B2849" s="2" t="s">
        <v>133</v>
      </c>
      <c r="C2849" s="2">
        <v>1587.729874</v>
      </c>
      <c r="D2849" s="2" t="s">
        <v>131</v>
      </c>
    </row>
    <row r="2850" ht="14.25" customHeight="1">
      <c r="A2850" s="2">
        <v>562814.0</v>
      </c>
      <c r="B2850" s="2" t="s">
        <v>133</v>
      </c>
      <c r="C2850" s="2">
        <v>3811.036298</v>
      </c>
      <c r="D2850" s="2" t="s">
        <v>134</v>
      </c>
    </row>
    <row r="2851" ht="14.25" customHeight="1">
      <c r="A2851" s="2">
        <v>562988.0</v>
      </c>
      <c r="B2851" s="2" t="s">
        <v>133</v>
      </c>
      <c r="C2851" s="2">
        <v>2227.314616</v>
      </c>
      <c r="D2851" s="2" t="s">
        <v>134</v>
      </c>
    </row>
    <row r="2852" ht="14.25" customHeight="1">
      <c r="A2852" s="2">
        <v>563054.0</v>
      </c>
      <c r="B2852" s="2" t="s">
        <v>133</v>
      </c>
      <c r="C2852" s="2">
        <v>1847.045742</v>
      </c>
      <c r="D2852" s="2" t="s">
        <v>134</v>
      </c>
    </row>
    <row r="2853" ht="14.25" customHeight="1">
      <c r="A2853" s="2">
        <v>563095.0</v>
      </c>
      <c r="B2853" s="2" t="s">
        <v>133</v>
      </c>
      <c r="C2853" s="2">
        <v>2753.704364</v>
      </c>
      <c r="D2853" s="2" t="s">
        <v>131</v>
      </c>
    </row>
    <row r="2854" ht="14.25" customHeight="1">
      <c r="A2854" s="2">
        <v>563478.0</v>
      </c>
      <c r="B2854" s="2" t="s">
        <v>130</v>
      </c>
      <c r="C2854" s="2">
        <v>3567.26</v>
      </c>
      <c r="D2854" s="2" t="s">
        <v>134</v>
      </c>
    </row>
    <row r="2855" ht="14.25" customHeight="1">
      <c r="A2855" s="2">
        <v>563540.0</v>
      </c>
      <c r="B2855" s="2" t="s">
        <v>133</v>
      </c>
      <c r="C2855" s="2">
        <v>2983.325279</v>
      </c>
      <c r="D2855" s="2" t="s">
        <v>134</v>
      </c>
    </row>
    <row r="2856" ht="14.25" customHeight="1">
      <c r="A2856" s="2">
        <v>563606.0</v>
      </c>
      <c r="B2856" s="2" t="s">
        <v>133</v>
      </c>
      <c r="C2856" s="2">
        <v>413.084815</v>
      </c>
      <c r="D2856" s="2" t="s">
        <v>134</v>
      </c>
    </row>
    <row r="2857" ht="14.25" customHeight="1">
      <c r="A2857" s="2">
        <v>563767.0</v>
      </c>
      <c r="B2857" s="2" t="s">
        <v>133</v>
      </c>
      <c r="C2857" s="2">
        <v>1575.648094</v>
      </c>
      <c r="D2857" s="2" t="s">
        <v>131</v>
      </c>
    </row>
    <row r="2858" ht="14.25" customHeight="1">
      <c r="A2858" s="2">
        <v>563812.0</v>
      </c>
      <c r="B2858" s="2" t="s">
        <v>133</v>
      </c>
      <c r="C2858" s="2">
        <v>1591.95665</v>
      </c>
      <c r="D2858" s="2" t="s">
        <v>134</v>
      </c>
    </row>
    <row r="2859" ht="14.25" customHeight="1">
      <c r="A2859" s="2">
        <v>564307.0</v>
      </c>
      <c r="B2859" s="2" t="s">
        <v>133</v>
      </c>
      <c r="C2859" s="2">
        <v>342.9572229</v>
      </c>
      <c r="D2859" s="2" t="s">
        <v>131</v>
      </c>
    </row>
    <row r="2860" ht="14.25" customHeight="1">
      <c r="A2860" s="2">
        <v>564851.0</v>
      </c>
      <c r="B2860" s="2" t="s">
        <v>133</v>
      </c>
      <c r="C2860" s="2">
        <v>2577.834425</v>
      </c>
      <c r="D2860" s="2" t="s">
        <v>135</v>
      </c>
    </row>
    <row r="2861" ht="14.25" customHeight="1">
      <c r="A2861" s="2">
        <v>564991.0</v>
      </c>
      <c r="B2861" s="2" t="s">
        <v>133</v>
      </c>
      <c r="C2861" s="2">
        <v>289.1816796</v>
      </c>
      <c r="D2861" s="2" t="s">
        <v>135</v>
      </c>
    </row>
    <row r="2862" ht="14.25" customHeight="1">
      <c r="A2862" s="2">
        <v>565130.0</v>
      </c>
      <c r="B2862" s="2" t="s">
        <v>133</v>
      </c>
      <c r="C2862" s="2">
        <v>1268.583883</v>
      </c>
      <c r="D2862" s="2" t="s">
        <v>134</v>
      </c>
    </row>
    <row r="2863" ht="14.25" customHeight="1">
      <c r="A2863" s="2">
        <v>565529.0</v>
      </c>
      <c r="B2863" s="2" t="s">
        <v>133</v>
      </c>
      <c r="C2863" s="2">
        <v>3704.392217</v>
      </c>
      <c r="D2863" s="2" t="s">
        <v>131</v>
      </c>
    </row>
    <row r="2864" ht="14.25" customHeight="1">
      <c r="A2864" s="2">
        <v>565567.0</v>
      </c>
      <c r="B2864" s="2" t="s">
        <v>133</v>
      </c>
      <c r="C2864" s="2">
        <v>192.0</v>
      </c>
      <c r="D2864" s="2" t="s">
        <v>131</v>
      </c>
    </row>
    <row r="2865" ht="14.25" customHeight="1">
      <c r="A2865" s="2">
        <v>565850.0</v>
      </c>
      <c r="B2865" s="2" t="s">
        <v>133</v>
      </c>
      <c r="C2865" s="2">
        <v>1338.0</v>
      </c>
      <c r="D2865" s="2" t="s">
        <v>134</v>
      </c>
    </row>
    <row r="2866" ht="14.25" customHeight="1">
      <c r="A2866" s="2">
        <v>566038.0</v>
      </c>
      <c r="B2866" s="2" t="s">
        <v>133</v>
      </c>
      <c r="C2866" s="2">
        <v>3511.313542</v>
      </c>
      <c r="D2866" s="2" t="s">
        <v>134</v>
      </c>
    </row>
    <row r="2867" ht="14.25" customHeight="1">
      <c r="A2867" s="2">
        <v>566112.0</v>
      </c>
      <c r="B2867" s="2" t="s">
        <v>130</v>
      </c>
      <c r="C2867" s="2">
        <v>557.0</v>
      </c>
      <c r="D2867" s="2" t="s">
        <v>134</v>
      </c>
    </row>
    <row r="2868" ht="14.25" customHeight="1">
      <c r="A2868" s="2">
        <v>566147.0</v>
      </c>
      <c r="B2868" s="2" t="s">
        <v>133</v>
      </c>
      <c r="C2868" s="2">
        <v>3592.789305</v>
      </c>
      <c r="D2868" s="2" t="s">
        <v>131</v>
      </c>
    </row>
    <row r="2869" ht="14.25" customHeight="1">
      <c r="A2869" s="2">
        <v>566161.0</v>
      </c>
      <c r="B2869" s="2" t="s">
        <v>133</v>
      </c>
      <c r="C2869" s="2">
        <v>1232.0</v>
      </c>
      <c r="D2869" s="2" t="s">
        <v>131</v>
      </c>
    </row>
    <row r="2870" ht="14.25" customHeight="1">
      <c r="A2870" s="2">
        <v>566163.0</v>
      </c>
      <c r="B2870" s="2" t="s">
        <v>130</v>
      </c>
      <c r="C2870" s="2">
        <v>1844.0</v>
      </c>
      <c r="D2870" s="2" t="s">
        <v>131</v>
      </c>
    </row>
    <row r="2871" ht="14.25" customHeight="1">
      <c r="A2871" s="2">
        <v>566444.0</v>
      </c>
      <c r="B2871" s="2" t="s">
        <v>133</v>
      </c>
      <c r="C2871" s="2">
        <v>1726.794154</v>
      </c>
      <c r="D2871" s="2" t="s">
        <v>134</v>
      </c>
    </row>
    <row r="2872" ht="14.25" customHeight="1">
      <c r="A2872" s="2">
        <v>566750.0</v>
      </c>
      <c r="B2872" s="2" t="s">
        <v>133</v>
      </c>
      <c r="C2872" s="2">
        <v>3527.701903</v>
      </c>
      <c r="D2872" s="2" t="s">
        <v>134</v>
      </c>
    </row>
    <row r="2873" ht="14.25" customHeight="1">
      <c r="A2873" s="2">
        <v>567405.0</v>
      </c>
      <c r="B2873" s="2" t="s">
        <v>130</v>
      </c>
      <c r="C2873" s="2">
        <v>801.9</v>
      </c>
      <c r="D2873" s="2" t="s">
        <v>131</v>
      </c>
    </row>
    <row r="2874" ht="14.25" customHeight="1">
      <c r="A2874" s="2">
        <v>567590.0</v>
      </c>
      <c r="B2874" s="2" t="s">
        <v>133</v>
      </c>
      <c r="C2874" s="2">
        <v>3126.672498</v>
      </c>
      <c r="D2874" s="2" t="s">
        <v>134</v>
      </c>
    </row>
    <row r="2875" ht="14.25" customHeight="1">
      <c r="A2875" s="2">
        <v>567656.0</v>
      </c>
      <c r="B2875" s="2" t="s">
        <v>133</v>
      </c>
      <c r="C2875" s="2">
        <v>3631.756099</v>
      </c>
      <c r="D2875" s="2" t="s">
        <v>134</v>
      </c>
    </row>
    <row r="2876" ht="14.25" customHeight="1">
      <c r="A2876" s="2">
        <v>567766.0</v>
      </c>
      <c r="B2876" s="2" t="s">
        <v>133</v>
      </c>
      <c r="C2876" s="2">
        <v>2118.879707</v>
      </c>
      <c r="D2876" s="2" t="s">
        <v>134</v>
      </c>
    </row>
    <row r="2877" ht="14.25" customHeight="1">
      <c r="A2877" s="2">
        <v>567840.0</v>
      </c>
      <c r="B2877" s="2" t="s">
        <v>130</v>
      </c>
      <c r="C2877" s="2">
        <v>3012.770663</v>
      </c>
      <c r="D2877" s="2" t="s">
        <v>134</v>
      </c>
    </row>
    <row r="2878" ht="14.25" customHeight="1">
      <c r="A2878" s="2">
        <v>568490.0</v>
      </c>
      <c r="B2878" s="2" t="s">
        <v>133</v>
      </c>
      <c r="C2878" s="2">
        <v>3443.956009</v>
      </c>
      <c r="D2878" s="2" t="s">
        <v>134</v>
      </c>
    </row>
    <row r="2879" ht="14.25" customHeight="1">
      <c r="A2879" s="2">
        <v>568499.0</v>
      </c>
      <c r="B2879" s="2" t="s">
        <v>133</v>
      </c>
      <c r="C2879" s="2">
        <v>2705.0</v>
      </c>
      <c r="D2879" s="2" t="s">
        <v>131</v>
      </c>
    </row>
    <row r="2880" ht="14.25" customHeight="1">
      <c r="A2880" s="2">
        <v>568522.0</v>
      </c>
      <c r="B2880" s="2" t="s">
        <v>133</v>
      </c>
      <c r="C2880" s="2">
        <v>1895.330377</v>
      </c>
      <c r="D2880" s="2" t="s">
        <v>134</v>
      </c>
    </row>
    <row r="2881" ht="14.25" customHeight="1">
      <c r="A2881" s="2">
        <v>568733.0</v>
      </c>
      <c r="B2881" s="2" t="s">
        <v>133</v>
      </c>
      <c r="C2881" s="2">
        <v>3244.873269</v>
      </c>
      <c r="D2881" s="2" t="s">
        <v>131</v>
      </c>
    </row>
    <row r="2882" ht="14.25" customHeight="1">
      <c r="A2882" s="2">
        <v>568956.0</v>
      </c>
      <c r="B2882" s="2" t="s">
        <v>130</v>
      </c>
      <c r="C2882" s="2">
        <v>2830.300632</v>
      </c>
      <c r="D2882" s="2" t="s">
        <v>134</v>
      </c>
    </row>
    <row r="2883" ht="14.25" customHeight="1">
      <c r="A2883" s="2">
        <v>569184.0</v>
      </c>
      <c r="B2883" s="2" t="s">
        <v>130</v>
      </c>
      <c r="C2883" s="2">
        <v>3444.0</v>
      </c>
      <c r="D2883" s="2" t="s">
        <v>134</v>
      </c>
    </row>
    <row r="2884" ht="14.25" customHeight="1">
      <c r="A2884" s="2">
        <v>569287.0</v>
      </c>
      <c r="B2884" s="2" t="s">
        <v>133</v>
      </c>
      <c r="C2884" s="2">
        <v>2179.0</v>
      </c>
      <c r="D2884" s="2" t="s">
        <v>131</v>
      </c>
    </row>
    <row r="2885" ht="14.25" customHeight="1">
      <c r="A2885" s="2">
        <v>569314.0</v>
      </c>
      <c r="B2885" s="2" t="s">
        <v>133</v>
      </c>
      <c r="C2885" s="2">
        <v>1820.051391</v>
      </c>
      <c r="D2885" s="2" t="s">
        <v>134</v>
      </c>
    </row>
    <row r="2886" ht="14.25" customHeight="1">
      <c r="A2886" s="2">
        <v>569433.0</v>
      </c>
      <c r="B2886" s="2" t="s">
        <v>130</v>
      </c>
      <c r="C2886" s="2">
        <v>3545.665485</v>
      </c>
      <c r="D2886" s="2" t="s">
        <v>131</v>
      </c>
    </row>
    <row r="2887" ht="14.25" customHeight="1">
      <c r="A2887" s="2">
        <v>569570.0</v>
      </c>
      <c r="B2887" s="2" t="s">
        <v>133</v>
      </c>
      <c r="C2887" s="2">
        <v>1432.335851</v>
      </c>
      <c r="D2887" s="2" t="s">
        <v>134</v>
      </c>
    </row>
    <row r="2888" ht="14.25" customHeight="1">
      <c r="A2888" s="2">
        <v>569996.0</v>
      </c>
      <c r="B2888" s="2" t="s">
        <v>133</v>
      </c>
      <c r="C2888" s="2">
        <v>481.4307987</v>
      </c>
      <c r="D2888" s="2" t="s">
        <v>134</v>
      </c>
    </row>
    <row r="2889" ht="14.25" customHeight="1">
      <c r="A2889" s="2">
        <v>570002.0</v>
      </c>
      <c r="B2889" s="2" t="s">
        <v>133</v>
      </c>
      <c r="C2889" s="2">
        <v>725.3494973</v>
      </c>
      <c r="D2889" s="2" t="s">
        <v>134</v>
      </c>
    </row>
    <row r="2890" ht="14.25" customHeight="1">
      <c r="A2890" s="2">
        <v>570042.0</v>
      </c>
      <c r="B2890" s="2" t="s">
        <v>130</v>
      </c>
      <c r="C2890" s="2">
        <v>2360.38</v>
      </c>
      <c r="D2890" s="2" t="s">
        <v>134</v>
      </c>
    </row>
    <row r="2891" ht="14.25" customHeight="1">
      <c r="A2891" s="2">
        <v>570225.0</v>
      </c>
      <c r="B2891" s="2" t="s">
        <v>130</v>
      </c>
      <c r="C2891" s="2">
        <v>1049.75</v>
      </c>
      <c r="D2891" s="2" t="s">
        <v>131</v>
      </c>
    </row>
    <row r="2892" ht="14.25" customHeight="1">
      <c r="A2892" s="2">
        <v>570438.0</v>
      </c>
      <c r="B2892" s="2" t="s">
        <v>130</v>
      </c>
      <c r="C2892" s="2">
        <v>1514.385204</v>
      </c>
      <c r="D2892" s="2" t="s">
        <v>134</v>
      </c>
    </row>
    <row r="2893" ht="14.25" customHeight="1">
      <c r="A2893" s="2">
        <v>570632.0</v>
      </c>
      <c r="B2893" s="2" t="s">
        <v>133</v>
      </c>
      <c r="C2893" s="2">
        <v>1386.874794</v>
      </c>
      <c r="D2893" s="2" t="s">
        <v>134</v>
      </c>
    </row>
    <row r="2894" ht="14.25" customHeight="1">
      <c r="A2894" s="2">
        <v>571023.0</v>
      </c>
      <c r="B2894" s="2" t="s">
        <v>130</v>
      </c>
      <c r="C2894" s="2">
        <v>213.0</v>
      </c>
      <c r="D2894" s="2" t="s">
        <v>131</v>
      </c>
    </row>
    <row r="2895" ht="14.25" customHeight="1">
      <c r="A2895" s="2">
        <v>571436.0</v>
      </c>
      <c r="B2895" s="2" t="s">
        <v>133</v>
      </c>
      <c r="C2895" s="2">
        <v>851.0926755</v>
      </c>
      <c r="D2895" s="2" t="s">
        <v>134</v>
      </c>
    </row>
    <row r="2896" ht="14.25" customHeight="1">
      <c r="A2896" s="2">
        <v>571610.0</v>
      </c>
      <c r="B2896" s="2" t="s">
        <v>133</v>
      </c>
      <c r="C2896" s="2">
        <v>3787.734762</v>
      </c>
      <c r="D2896" s="2" t="s">
        <v>134</v>
      </c>
    </row>
    <row r="2897" ht="14.25" customHeight="1">
      <c r="A2897" s="2">
        <v>571672.0</v>
      </c>
      <c r="B2897" s="2" t="s">
        <v>133</v>
      </c>
      <c r="C2897" s="2">
        <v>2686.634565</v>
      </c>
      <c r="D2897" s="2" t="s">
        <v>134</v>
      </c>
    </row>
    <row r="2898" ht="14.25" customHeight="1">
      <c r="A2898" s="2">
        <v>571843.0</v>
      </c>
      <c r="B2898" s="2" t="s">
        <v>133</v>
      </c>
      <c r="C2898" s="2">
        <v>2521.780306</v>
      </c>
      <c r="D2898" s="2" t="s">
        <v>131</v>
      </c>
    </row>
    <row r="2899" ht="14.25" customHeight="1">
      <c r="A2899" s="2">
        <v>571925.0</v>
      </c>
      <c r="B2899" s="2" t="s">
        <v>133</v>
      </c>
      <c r="C2899" s="2">
        <v>1383.0</v>
      </c>
      <c r="D2899" s="2" t="s">
        <v>131</v>
      </c>
    </row>
    <row r="2900" ht="14.25" customHeight="1">
      <c r="A2900" s="2">
        <v>572037.0</v>
      </c>
      <c r="B2900" s="2" t="s">
        <v>130</v>
      </c>
      <c r="C2900" s="2">
        <v>565.35</v>
      </c>
      <c r="D2900" s="2" t="s">
        <v>131</v>
      </c>
    </row>
    <row r="2901" ht="14.25" customHeight="1">
      <c r="A2901" s="2">
        <v>572139.0</v>
      </c>
      <c r="B2901" s="2" t="s">
        <v>130</v>
      </c>
      <c r="C2901" s="2">
        <v>208.8461814</v>
      </c>
      <c r="D2901" s="2" t="s">
        <v>131</v>
      </c>
    </row>
    <row r="2902" ht="14.25" customHeight="1">
      <c r="A2902" s="2">
        <v>572705.0</v>
      </c>
      <c r="B2902" s="2" t="s">
        <v>133</v>
      </c>
      <c r="C2902" s="2">
        <v>1910.0</v>
      </c>
      <c r="D2902" s="2" t="s">
        <v>135</v>
      </c>
    </row>
    <row r="2903" ht="14.25" customHeight="1">
      <c r="A2903" s="2">
        <v>572719.0</v>
      </c>
      <c r="B2903" s="2" t="s">
        <v>133</v>
      </c>
      <c r="C2903" s="2">
        <v>2397.0</v>
      </c>
      <c r="D2903" s="2" t="s">
        <v>135</v>
      </c>
    </row>
    <row r="2904" ht="14.25" customHeight="1">
      <c r="A2904" s="2">
        <v>572740.0</v>
      </c>
      <c r="B2904" s="2" t="s">
        <v>133</v>
      </c>
      <c r="C2904" s="2">
        <v>672.5855055</v>
      </c>
      <c r="D2904" s="2" t="s">
        <v>134</v>
      </c>
    </row>
    <row r="2905" ht="14.25" customHeight="1">
      <c r="A2905" s="2">
        <v>572860.0</v>
      </c>
      <c r="B2905" s="2" t="s">
        <v>133</v>
      </c>
      <c r="C2905" s="2">
        <v>3606.321586</v>
      </c>
      <c r="D2905" s="2" t="s">
        <v>134</v>
      </c>
    </row>
    <row r="2906" ht="14.25" customHeight="1">
      <c r="A2906" s="2">
        <v>573062.0</v>
      </c>
      <c r="B2906" s="2" t="s">
        <v>133</v>
      </c>
      <c r="C2906" s="2">
        <v>1756.697501</v>
      </c>
      <c r="D2906" s="2" t="s">
        <v>134</v>
      </c>
    </row>
    <row r="2907" ht="14.25" customHeight="1">
      <c r="A2907" s="2">
        <v>573064.0</v>
      </c>
      <c r="B2907" s="2" t="s">
        <v>133</v>
      </c>
      <c r="C2907" s="2">
        <v>1863.387271</v>
      </c>
      <c r="D2907" s="2" t="s">
        <v>134</v>
      </c>
    </row>
    <row r="2908" ht="14.25" customHeight="1">
      <c r="A2908" s="2">
        <v>573264.0</v>
      </c>
      <c r="B2908" s="2" t="s">
        <v>130</v>
      </c>
      <c r="C2908" s="2">
        <v>968.7395467</v>
      </c>
      <c r="D2908" s="2" t="s">
        <v>134</v>
      </c>
    </row>
    <row r="2909" ht="14.25" customHeight="1">
      <c r="A2909" s="2">
        <v>573408.0</v>
      </c>
      <c r="B2909" s="2" t="s">
        <v>130</v>
      </c>
      <c r="C2909" s="2">
        <v>3368.033759</v>
      </c>
      <c r="D2909" s="2" t="s">
        <v>134</v>
      </c>
    </row>
    <row r="2910" ht="14.25" customHeight="1">
      <c r="A2910" s="2">
        <v>573518.0</v>
      </c>
      <c r="B2910" s="2" t="s">
        <v>133</v>
      </c>
      <c r="C2910" s="2">
        <v>2853.06172</v>
      </c>
      <c r="D2910" s="2" t="s">
        <v>134</v>
      </c>
    </row>
    <row r="2911" ht="14.25" customHeight="1">
      <c r="A2911" s="2">
        <v>573556.0</v>
      </c>
      <c r="B2911" s="2" t="s">
        <v>133</v>
      </c>
      <c r="C2911" s="2">
        <v>2255.517382</v>
      </c>
      <c r="D2911" s="2" t="s">
        <v>134</v>
      </c>
    </row>
    <row r="2912" ht="14.25" customHeight="1">
      <c r="A2912" s="2">
        <v>573704.0</v>
      </c>
      <c r="B2912" s="2" t="s">
        <v>133</v>
      </c>
      <c r="C2912" s="2">
        <v>599.0</v>
      </c>
      <c r="D2912" s="2" t="s">
        <v>134</v>
      </c>
    </row>
    <row r="2913" ht="14.25" customHeight="1">
      <c r="A2913" s="2">
        <v>573966.0</v>
      </c>
      <c r="B2913" s="2" t="s">
        <v>130</v>
      </c>
      <c r="C2913" s="2">
        <v>495.71</v>
      </c>
      <c r="D2913" s="2" t="s">
        <v>134</v>
      </c>
    </row>
    <row r="2914" ht="14.25" customHeight="1">
      <c r="A2914" s="2">
        <v>574176.0</v>
      </c>
      <c r="B2914" s="2" t="s">
        <v>130</v>
      </c>
      <c r="C2914" s="2">
        <v>2485.37</v>
      </c>
      <c r="D2914" s="2" t="s">
        <v>134</v>
      </c>
    </row>
    <row r="2915" ht="14.25" customHeight="1">
      <c r="A2915" s="2">
        <v>574428.0</v>
      </c>
      <c r="B2915" s="2" t="s">
        <v>130</v>
      </c>
      <c r="C2915" s="2">
        <v>1288.3538</v>
      </c>
      <c r="D2915" s="2" t="s">
        <v>134</v>
      </c>
    </row>
    <row r="2916" ht="14.25" customHeight="1">
      <c r="A2916" s="2">
        <v>574821.0</v>
      </c>
      <c r="B2916" s="2" t="s">
        <v>130</v>
      </c>
      <c r="C2916" s="2">
        <v>3628.211111</v>
      </c>
      <c r="D2916" s="2" t="s">
        <v>131</v>
      </c>
    </row>
    <row r="2917" ht="14.25" customHeight="1">
      <c r="A2917" s="2">
        <v>574986.0</v>
      </c>
      <c r="B2917" s="2" t="s">
        <v>130</v>
      </c>
      <c r="C2917" s="2">
        <v>2826.0</v>
      </c>
      <c r="D2917" s="2" t="s">
        <v>134</v>
      </c>
    </row>
    <row r="2918" ht="14.25" customHeight="1">
      <c r="A2918" s="2">
        <v>575210.0</v>
      </c>
      <c r="B2918" s="2" t="s">
        <v>133</v>
      </c>
      <c r="C2918" s="2">
        <v>3393.387658</v>
      </c>
      <c r="D2918" s="2" t="s">
        <v>134</v>
      </c>
    </row>
    <row r="2919" ht="14.25" customHeight="1">
      <c r="A2919" s="2">
        <v>575584.0</v>
      </c>
      <c r="B2919" s="2" t="s">
        <v>133</v>
      </c>
      <c r="C2919" s="2">
        <v>3173.0</v>
      </c>
      <c r="D2919" s="2" t="s">
        <v>134</v>
      </c>
    </row>
    <row r="2920" ht="14.25" customHeight="1">
      <c r="A2920" s="2">
        <v>575591.0</v>
      </c>
      <c r="B2920" s="2" t="s">
        <v>133</v>
      </c>
      <c r="C2920" s="2">
        <v>651.8231092</v>
      </c>
      <c r="D2920" s="2" t="s">
        <v>131</v>
      </c>
    </row>
    <row r="2921" ht="14.25" customHeight="1">
      <c r="A2921" s="2">
        <v>575680.0</v>
      </c>
      <c r="B2921" s="2" t="s">
        <v>133</v>
      </c>
      <c r="C2921" s="2">
        <v>2714.448013</v>
      </c>
      <c r="D2921" s="2" t="s">
        <v>134</v>
      </c>
    </row>
    <row r="2922" ht="14.25" customHeight="1">
      <c r="A2922" s="2">
        <v>575755.0</v>
      </c>
      <c r="B2922" s="2" t="s">
        <v>133</v>
      </c>
      <c r="C2922" s="2">
        <v>3357.357281</v>
      </c>
      <c r="D2922" s="2" t="s">
        <v>131</v>
      </c>
    </row>
    <row r="2923" ht="14.25" customHeight="1">
      <c r="A2923" s="2">
        <v>576111.0</v>
      </c>
      <c r="B2923" s="2" t="s">
        <v>130</v>
      </c>
      <c r="C2923" s="2">
        <v>2925.68</v>
      </c>
      <c r="D2923" s="2" t="s">
        <v>131</v>
      </c>
    </row>
    <row r="2924" ht="14.25" customHeight="1">
      <c r="A2924" s="2">
        <v>576303.0</v>
      </c>
      <c r="B2924" s="2" t="s">
        <v>130</v>
      </c>
      <c r="C2924" s="2">
        <v>965.0</v>
      </c>
      <c r="D2924" s="2" t="s">
        <v>135</v>
      </c>
    </row>
    <row r="2925" ht="14.25" customHeight="1">
      <c r="A2925" s="2">
        <v>577016.0</v>
      </c>
      <c r="B2925" s="2" t="s">
        <v>133</v>
      </c>
      <c r="C2925" s="2">
        <v>2155.295385</v>
      </c>
      <c r="D2925" s="2" t="s">
        <v>134</v>
      </c>
    </row>
    <row r="2926" ht="14.25" customHeight="1">
      <c r="A2926" s="2">
        <v>577179.0</v>
      </c>
      <c r="B2926" s="2" t="s">
        <v>130</v>
      </c>
      <c r="C2926" s="2">
        <v>1910.0</v>
      </c>
      <c r="D2926" s="2" t="s">
        <v>131</v>
      </c>
    </row>
    <row r="2927" ht="14.25" customHeight="1">
      <c r="A2927" s="2">
        <v>577234.0</v>
      </c>
      <c r="B2927" s="2" t="s">
        <v>133</v>
      </c>
      <c r="C2927" s="2">
        <v>2802.391936</v>
      </c>
      <c r="D2927" s="2" t="s">
        <v>134</v>
      </c>
    </row>
    <row r="2928" ht="14.25" customHeight="1">
      <c r="A2928" s="2">
        <v>577313.0</v>
      </c>
      <c r="B2928" s="2" t="s">
        <v>133</v>
      </c>
      <c r="C2928" s="2">
        <v>2610.0</v>
      </c>
      <c r="D2928" s="2" t="s">
        <v>131</v>
      </c>
    </row>
    <row r="2929" ht="14.25" customHeight="1">
      <c r="A2929" s="2">
        <v>577870.0</v>
      </c>
      <c r="B2929" s="2" t="s">
        <v>133</v>
      </c>
      <c r="C2929" s="2">
        <v>1328.062488</v>
      </c>
      <c r="D2929" s="2" t="s">
        <v>134</v>
      </c>
    </row>
    <row r="2930" ht="14.25" customHeight="1">
      <c r="A2930" s="2">
        <v>577897.0</v>
      </c>
      <c r="B2930" s="2" t="s">
        <v>133</v>
      </c>
      <c r="C2930" s="2">
        <v>3392.551422</v>
      </c>
      <c r="D2930" s="2" t="s">
        <v>131</v>
      </c>
    </row>
    <row r="2931" ht="14.25" customHeight="1">
      <c r="A2931" s="2">
        <v>577918.0</v>
      </c>
      <c r="B2931" s="2" t="s">
        <v>133</v>
      </c>
      <c r="C2931" s="2">
        <v>1663.501548</v>
      </c>
      <c r="D2931" s="2" t="s">
        <v>134</v>
      </c>
    </row>
    <row r="2932" ht="14.25" customHeight="1">
      <c r="A2932" s="2">
        <v>578022.0</v>
      </c>
      <c r="B2932" s="2" t="s">
        <v>130</v>
      </c>
      <c r="C2932" s="2">
        <v>2442.0</v>
      </c>
      <c r="D2932" s="2" t="s">
        <v>134</v>
      </c>
    </row>
    <row r="2933" ht="14.25" customHeight="1">
      <c r="A2933" s="2">
        <v>578123.0</v>
      </c>
      <c r="B2933" s="2" t="s">
        <v>133</v>
      </c>
      <c r="C2933" s="2">
        <v>1544.09983</v>
      </c>
      <c r="D2933" s="2" t="s">
        <v>135</v>
      </c>
    </row>
    <row r="2934" ht="14.25" customHeight="1">
      <c r="A2934" s="2">
        <v>578291.0</v>
      </c>
      <c r="B2934" s="2" t="s">
        <v>133</v>
      </c>
      <c r="C2934" s="2">
        <v>1382.0</v>
      </c>
      <c r="D2934" s="2" t="s">
        <v>135</v>
      </c>
    </row>
    <row r="2935" ht="14.25" customHeight="1">
      <c r="A2935" s="2">
        <v>578340.0</v>
      </c>
      <c r="B2935" s="2" t="s">
        <v>130</v>
      </c>
      <c r="C2935" s="2">
        <v>1113.431361</v>
      </c>
      <c r="D2935" s="2" t="s">
        <v>134</v>
      </c>
    </row>
    <row r="2936" ht="14.25" customHeight="1">
      <c r="A2936" s="2">
        <v>578422.0</v>
      </c>
      <c r="B2936" s="2" t="s">
        <v>133</v>
      </c>
      <c r="C2936" s="2">
        <v>3142.643173</v>
      </c>
      <c r="D2936" s="2" t="s">
        <v>134</v>
      </c>
    </row>
    <row r="2937" ht="14.25" customHeight="1">
      <c r="A2937" s="2">
        <v>578835.0</v>
      </c>
      <c r="B2937" s="2" t="s">
        <v>130</v>
      </c>
      <c r="C2937" s="2">
        <v>1927.931249</v>
      </c>
      <c r="D2937" s="2" t="s">
        <v>131</v>
      </c>
    </row>
    <row r="2938" ht="14.25" customHeight="1">
      <c r="A2938" s="2">
        <v>578867.0</v>
      </c>
      <c r="B2938" s="2" t="s">
        <v>133</v>
      </c>
      <c r="C2938" s="2">
        <v>754.875122</v>
      </c>
      <c r="D2938" s="2" t="s">
        <v>131</v>
      </c>
    </row>
    <row r="2939" ht="14.25" customHeight="1">
      <c r="A2939" s="2">
        <v>579074.0</v>
      </c>
      <c r="B2939" s="2" t="s">
        <v>133</v>
      </c>
      <c r="C2939" s="2">
        <v>1725.352545</v>
      </c>
      <c r="D2939" s="2" t="s">
        <v>134</v>
      </c>
    </row>
    <row r="2940" ht="14.25" customHeight="1">
      <c r="A2940" s="2">
        <v>579090.0</v>
      </c>
      <c r="B2940" s="2" t="s">
        <v>130</v>
      </c>
      <c r="C2940" s="2">
        <v>2244.24</v>
      </c>
      <c r="D2940" s="2" t="s">
        <v>134</v>
      </c>
    </row>
    <row r="2941" ht="14.25" customHeight="1">
      <c r="A2941" s="2">
        <v>579112.0</v>
      </c>
      <c r="B2941" s="2" t="s">
        <v>133</v>
      </c>
      <c r="C2941" s="2">
        <v>887.0</v>
      </c>
      <c r="D2941" s="2" t="s">
        <v>134</v>
      </c>
    </row>
    <row r="2942" ht="14.25" customHeight="1">
      <c r="A2942" s="2">
        <v>579298.0</v>
      </c>
      <c r="B2942" s="2" t="s">
        <v>133</v>
      </c>
      <c r="C2942" s="2">
        <v>3350.61928</v>
      </c>
      <c r="D2942" s="2" t="s">
        <v>134</v>
      </c>
    </row>
    <row r="2943" ht="14.25" customHeight="1">
      <c r="A2943" s="2">
        <v>579372.0</v>
      </c>
      <c r="B2943" s="2" t="s">
        <v>130</v>
      </c>
      <c r="C2943" s="2">
        <v>2882.0</v>
      </c>
      <c r="D2943" s="2" t="s">
        <v>134</v>
      </c>
    </row>
    <row r="2944" ht="14.25" customHeight="1">
      <c r="A2944" s="2">
        <v>579554.0</v>
      </c>
      <c r="B2944" s="2" t="s">
        <v>133</v>
      </c>
      <c r="C2944" s="2">
        <v>1049.295762</v>
      </c>
      <c r="D2944" s="2" t="s">
        <v>134</v>
      </c>
    </row>
    <row r="2945" ht="14.25" customHeight="1">
      <c r="A2945" s="2">
        <v>579703.0</v>
      </c>
      <c r="B2945" s="2" t="s">
        <v>133</v>
      </c>
      <c r="C2945" s="2">
        <v>2462.586057</v>
      </c>
      <c r="D2945" s="2" t="s">
        <v>131</v>
      </c>
    </row>
    <row r="2946" ht="14.25" customHeight="1">
      <c r="A2946" s="2">
        <v>579745.0</v>
      </c>
      <c r="B2946" s="2" t="s">
        <v>133</v>
      </c>
      <c r="C2946" s="2">
        <v>3855.388709</v>
      </c>
      <c r="D2946" s="2" t="s">
        <v>131</v>
      </c>
    </row>
    <row r="2947" ht="14.25" customHeight="1">
      <c r="A2947" s="2">
        <v>580318.0</v>
      </c>
      <c r="B2947" s="2" t="s">
        <v>133</v>
      </c>
      <c r="C2947" s="2">
        <v>3810.893373</v>
      </c>
      <c r="D2947" s="2" t="s">
        <v>134</v>
      </c>
    </row>
    <row r="2948" ht="14.25" customHeight="1">
      <c r="A2948" s="2">
        <v>580339.0</v>
      </c>
      <c r="B2948" s="2" t="s">
        <v>133</v>
      </c>
      <c r="C2948" s="2">
        <v>3217.619801</v>
      </c>
      <c r="D2948" s="2" t="s">
        <v>131</v>
      </c>
    </row>
    <row r="2949" ht="14.25" customHeight="1">
      <c r="A2949" s="2">
        <v>580374.0</v>
      </c>
      <c r="B2949" s="2" t="s">
        <v>130</v>
      </c>
      <c r="C2949" s="2">
        <v>1369.8</v>
      </c>
      <c r="D2949" s="2" t="s">
        <v>134</v>
      </c>
    </row>
    <row r="2950" ht="14.25" customHeight="1">
      <c r="A2950" s="2">
        <v>580380.0</v>
      </c>
      <c r="B2950" s="2" t="s">
        <v>130</v>
      </c>
      <c r="C2950" s="2">
        <v>818.5846923</v>
      </c>
      <c r="D2950" s="2" t="s">
        <v>134</v>
      </c>
    </row>
    <row r="2951" ht="14.25" customHeight="1">
      <c r="A2951" s="2">
        <v>580647.0</v>
      </c>
      <c r="B2951" s="2" t="s">
        <v>130</v>
      </c>
      <c r="C2951" s="2">
        <v>3029.0</v>
      </c>
      <c r="D2951" s="2" t="s">
        <v>131</v>
      </c>
    </row>
    <row r="2952" ht="14.25" customHeight="1">
      <c r="A2952" s="2">
        <v>580966.0</v>
      </c>
      <c r="B2952" s="2" t="s">
        <v>133</v>
      </c>
      <c r="C2952" s="2">
        <v>1161.230758</v>
      </c>
      <c r="D2952" s="2" t="s">
        <v>134</v>
      </c>
    </row>
    <row r="2953" ht="14.25" customHeight="1">
      <c r="A2953" s="2">
        <v>581019.0</v>
      </c>
      <c r="B2953" s="2" t="s">
        <v>130</v>
      </c>
      <c r="C2953" s="2">
        <v>2623.5</v>
      </c>
      <c r="D2953" s="2" t="s">
        <v>131</v>
      </c>
    </row>
    <row r="2954" ht="14.25" customHeight="1">
      <c r="A2954" s="2">
        <v>581058.0</v>
      </c>
      <c r="B2954" s="2" t="s">
        <v>130</v>
      </c>
      <c r="C2954" s="2">
        <v>1565.347966</v>
      </c>
      <c r="D2954" s="2" t="s">
        <v>134</v>
      </c>
    </row>
    <row r="2955" ht="14.25" customHeight="1">
      <c r="A2955" s="2">
        <v>581821.0</v>
      </c>
      <c r="B2955" s="2" t="s">
        <v>133</v>
      </c>
      <c r="C2955" s="2">
        <v>2349.508417</v>
      </c>
      <c r="D2955" s="2" t="s">
        <v>131</v>
      </c>
    </row>
    <row r="2956" ht="14.25" customHeight="1">
      <c r="A2956" s="2">
        <v>582824.0</v>
      </c>
      <c r="B2956" s="2" t="s">
        <v>133</v>
      </c>
      <c r="C2956" s="2">
        <v>3302.719934</v>
      </c>
      <c r="D2956" s="2" t="s">
        <v>134</v>
      </c>
    </row>
    <row r="2957" ht="14.25" customHeight="1">
      <c r="A2957" s="2">
        <v>582918.0</v>
      </c>
      <c r="B2957" s="2" t="s">
        <v>130</v>
      </c>
      <c r="C2957" s="2">
        <v>1907.0</v>
      </c>
      <c r="D2957" s="2" t="s">
        <v>134</v>
      </c>
    </row>
    <row r="2958" ht="14.25" customHeight="1">
      <c r="A2958" s="2">
        <v>583120.0</v>
      </c>
      <c r="B2958" s="2" t="s">
        <v>133</v>
      </c>
      <c r="C2958" s="2">
        <v>2855.187175</v>
      </c>
      <c r="D2958" s="2" t="s">
        <v>134</v>
      </c>
    </row>
    <row r="2959" ht="14.25" customHeight="1">
      <c r="A2959" s="2">
        <v>583371.0</v>
      </c>
      <c r="B2959" s="2" t="s">
        <v>130</v>
      </c>
      <c r="C2959" s="2">
        <v>2909.446825</v>
      </c>
      <c r="D2959" s="2" t="s">
        <v>131</v>
      </c>
    </row>
    <row r="2960" ht="14.25" customHeight="1">
      <c r="A2960" s="2">
        <v>583638.0</v>
      </c>
      <c r="B2960" s="2" t="s">
        <v>130</v>
      </c>
      <c r="C2960" s="2">
        <v>2873.80574</v>
      </c>
      <c r="D2960" s="2" t="s">
        <v>134</v>
      </c>
    </row>
    <row r="2961" ht="14.25" customHeight="1">
      <c r="A2961" s="2">
        <v>583896.0</v>
      </c>
      <c r="B2961" s="2" t="s">
        <v>130</v>
      </c>
      <c r="C2961" s="2">
        <v>1832.15</v>
      </c>
      <c r="D2961" s="2" t="s">
        <v>134</v>
      </c>
    </row>
    <row r="2962" ht="14.25" customHeight="1">
      <c r="A2962" s="2">
        <v>584089.0</v>
      </c>
      <c r="B2962" s="2" t="s">
        <v>133</v>
      </c>
      <c r="C2962" s="2">
        <v>2417.419169</v>
      </c>
      <c r="D2962" s="2" t="s">
        <v>131</v>
      </c>
    </row>
    <row r="2963" ht="14.25" customHeight="1">
      <c r="A2963" s="2">
        <v>584841.0</v>
      </c>
      <c r="B2963" s="2" t="s">
        <v>130</v>
      </c>
      <c r="C2963" s="2">
        <v>2585.93</v>
      </c>
      <c r="D2963" s="2" t="s">
        <v>131</v>
      </c>
    </row>
    <row r="2964" ht="14.25" customHeight="1">
      <c r="A2964" s="2">
        <v>585119.0</v>
      </c>
      <c r="B2964" s="2" t="s">
        <v>133</v>
      </c>
      <c r="C2964" s="2">
        <v>2887.702181</v>
      </c>
      <c r="D2964" s="2" t="s">
        <v>131</v>
      </c>
    </row>
    <row r="2965" ht="14.25" customHeight="1">
      <c r="A2965" s="2">
        <v>585254.0</v>
      </c>
      <c r="B2965" s="2" t="s">
        <v>133</v>
      </c>
      <c r="C2965" s="2">
        <v>1494.0</v>
      </c>
      <c r="D2965" s="2" t="s">
        <v>134</v>
      </c>
    </row>
    <row r="2966" ht="14.25" customHeight="1">
      <c r="A2966" s="2">
        <v>585333.0</v>
      </c>
      <c r="B2966" s="2" t="s">
        <v>130</v>
      </c>
      <c r="C2966" s="2">
        <v>1697.0</v>
      </c>
      <c r="D2966" s="2" t="s">
        <v>135</v>
      </c>
    </row>
    <row r="2967" ht="14.25" customHeight="1">
      <c r="A2967" s="2">
        <v>585346.0</v>
      </c>
      <c r="B2967" s="2" t="s">
        <v>133</v>
      </c>
      <c r="C2967" s="2">
        <v>3411.998941</v>
      </c>
      <c r="D2967" s="2" t="s">
        <v>134</v>
      </c>
    </row>
    <row r="2968" ht="14.25" customHeight="1">
      <c r="A2968" s="2">
        <v>585435.0</v>
      </c>
      <c r="B2968" s="2" t="s">
        <v>130</v>
      </c>
      <c r="C2968" s="2">
        <v>1288.840653</v>
      </c>
      <c r="D2968" s="2" t="s">
        <v>131</v>
      </c>
    </row>
    <row r="2969" ht="14.25" customHeight="1">
      <c r="A2969" s="2">
        <v>585749.0</v>
      </c>
      <c r="B2969" s="2" t="s">
        <v>133</v>
      </c>
      <c r="C2969" s="2">
        <v>205.0233416</v>
      </c>
      <c r="D2969" s="2" t="s">
        <v>131</v>
      </c>
    </row>
    <row r="2970" ht="14.25" customHeight="1">
      <c r="A2970" s="2">
        <v>585781.0</v>
      </c>
      <c r="B2970" s="2" t="s">
        <v>133</v>
      </c>
      <c r="C2970" s="2">
        <v>1612.0</v>
      </c>
      <c r="D2970" s="2" t="s">
        <v>135</v>
      </c>
    </row>
    <row r="2971" ht="14.25" customHeight="1">
      <c r="A2971" s="2">
        <v>585925.0</v>
      </c>
      <c r="B2971" s="2" t="s">
        <v>133</v>
      </c>
      <c r="C2971" s="2">
        <v>3058.973178</v>
      </c>
      <c r="D2971" s="2" t="s">
        <v>131</v>
      </c>
    </row>
    <row r="2972" ht="14.25" customHeight="1">
      <c r="A2972" s="2">
        <v>585971.0</v>
      </c>
      <c r="B2972" s="2" t="s">
        <v>133</v>
      </c>
      <c r="C2972" s="2">
        <v>2326.091641</v>
      </c>
      <c r="D2972" s="2" t="s">
        <v>131</v>
      </c>
    </row>
    <row r="2973" ht="14.25" customHeight="1">
      <c r="A2973" s="2">
        <v>586419.0</v>
      </c>
      <c r="B2973" s="2" t="s">
        <v>130</v>
      </c>
      <c r="C2973" s="2">
        <v>3228.547779</v>
      </c>
      <c r="D2973" s="2" t="s">
        <v>131</v>
      </c>
    </row>
    <row r="2974" ht="14.25" customHeight="1">
      <c r="A2974" s="2">
        <v>586487.0</v>
      </c>
      <c r="B2974" s="2" t="s">
        <v>133</v>
      </c>
      <c r="C2974" s="2">
        <v>1306.002433</v>
      </c>
      <c r="D2974" s="2" t="s">
        <v>131</v>
      </c>
    </row>
    <row r="2975" ht="14.25" customHeight="1">
      <c r="A2975" s="2">
        <v>586661.0</v>
      </c>
      <c r="B2975" s="2" t="s">
        <v>133</v>
      </c>
      <c r="C2975" s="2">
        <v>2133.997549</v>
      </c>
      <c r="D2975" s="2" t="s">
        <v>131</v>
      </c>
    </row>
    <row r="2976" ht="14.25" customHeight="1">
      <c r="A2976" s="2">
        <v>586734.0</v>
      </c>
      <c r="B2976" s="2" t="s">
        <v>130</v>
      </c>
      <c r="C2976" s="2">
        <v>767.2953104</v>
      </c>
      <c r="D2976" s="2" t="s">
        <v>134</v>
      </c>
    </row>
    <row r="2977" ht="14.25" customHeight="1">
      <c r="A2977" s="2">
        <v>586826.0</v>
      </c>
      <c r="B2977" s="2" t="s">
        <v>133</v>
      </c>
      <c r="C2977" s="2">
        <v>1916.265477</v>
      </c>
      <c r="D2977" s="2" t="s">
        <v>134</v>
      </c>
    </row>
    <row r="2978" ht="14.25" customHeight="1">
      <c r="A2978" s="2">
        <v>587179.0</v>
      </c>
      <c r="B2978" s="2" t="s">
        <v>133</v>
      </c>
      <c r="C2978" s="2">
        <v>3058.0</v>
      </c>
      <c r="D2978" s="2" t="s">
        <v>131</v>
      </c>
    </row>
    <row r="2979" ht="14.25" customHeight="1">
      <c r="A2979" s="2">
        <v>587571.0</v>
      </c>
      <c r="B2979" s="2" t="s">
        <v>130</v>
      </c>
      <c r="C2979" s="2">
        <v>754.15</v>
      </c>
      <c r="D2979" s="2" t="s">
        <v>131</v>
      </c>
    </row>
    <row r="2980" ht="14.25" customHeight="1">
      <c r="A2980" s="2">
        <v>587728.0</v>
      </c>
      <c r="B2980" s="2" t="s">
        <v>133</v>
      </c>
      <c r="C2980" s="2">
        <v>3572.422168</v>
      </c>
      <c r="D2980" s="2" t="s">
        <v>134</v>
      </c>
    </row>
    <row r="2981" ht="14.25" customHeight="1">
      <c r="A2981" s="2">
        <v>587786.0</v>
      </c>
      <c r="B2981" s="2" t="s">
        <v>133</v>
      </c>
      <c r="C2981" s="2">
        <v>3305.868222</v>
      </c>
      <c r="D2981" s="2" t="s">
        <v>134</v>
      </c>
    </row>
    <row r="2982" ht="14.25" customHeight="1">
      <c r="A2982" s="2">
        <v>587898.0</v>
      </c>
      <c r="B2982" s="2" t="s">
        <v>130</v>
      </c>
      <c r="C2982" s="2">
        <v>3101.597686</v>
      </c>
      <c r="D2982" s="2" t="s">
        <v>134</v>
      </c>
    </row>
    <row r="2983" ht="14.25" customHeight="1">
      <c r="A2983" s="2">
        <v>587937.0</v>
      </c>
      <c r="B2983" s="2" t="s">
        <v>130</v>
      </c>
      <c r="C2983" s="2">
        <v>758.8</v>
      </c>
      <c r="D2983" s="2" t="s">
        <v>135</v>
      </c>
    </row>
    <row r="2984" ht="14.25" customHeight="1">
      <c r="A2984" s="2">
        <v>588089.0</v>
      </c>
      <c r="B2984" s="2" t="s">
        <v>133</v>
      </c>
      <c r="C2984" s="2">
        <v>1155.891298</v>
      </c>
      <c r="D2984" s="2" t="s">
        <v>131</v>
      </c>
    </row>
    <row r="2985" ht="14.25" customHeight="1">
      <c r="A2985" s="2">
        <v>588110.0</v>
      </c>
      <c r="B2985" s="2" t="s">
        <v>133</v>
      </c>
      <c r="C2985" s="2">
        <v>1273.646366</v>
      </c>
      <c r="D2985" s="2" t="s">
        <v>134</v>
      </c>
    </row>
    <row r="2986" ht="14.25" customHeight="1">
      <c r="A2986" s="2">
        <v>588122.0</v>
      </c>
      <c r="B2986" s="2" t="s">
        <v>133</v>
      </c>
      <c r="C2986" s="2">
        <v>1692.402119</v>
      </c>
      <c r="D2986" s="2" t="s">
        <v>134</v>
      </c>
    </row>
    <row r="2987" ht="14.25" customHeight="1">
      <c r="A2987" s="2">
        <v>588236.0</v>
      </c>
      <c r="B2987" s="2" t="s">
        <v>133</v>
      </c>
      <c r="C2987" s="2">
        <v>802.0</v>
      </c>
      <c r="D2987" s="2" t="s">
        <v>134</v>
      </c>
    </row>
    <row r="2988" ht="14.25" customHeight="1">
      <c r="A2988" s="2">
        <v>588364.0</v>
      </c>
      <c r="B2988" s="2" t="s">
        <v>133</v>
      </c>
      <c r="C2988" s="2">
        <v>3392.362755</v>
      </c>
      <c r="D2988" s="2" t="s">
        <v>134</v>
      </c>
    </row>
    <row r="2989" ht="14.25" customHeight="1">
      <c r="A2989" s="2">
        <v>588587.0</v>
      </c>
      <c r="B2989" s="2" t="s">
        <v>133</v>
      </c>
      <c r="C2989" s="2">
        <v>2330.0</v>
      </c>
      <c r="D2989" s="2" t="s">
        <v>131</v>
      </c>
    </row>
    <row r="2990" ht="14.25" customHeight="1">
      <c r="A2990" s="2">
        <v>588607.0</v>
      </c>
      <c r="B2990" s="2" t="s">
        <v>133</v>
      </c>
      <c r="C2990" s="2">
        <v>2746.061831</v>
      </c>
      <c r="D2990" s="2" t="s">
        <v>131</v>
      </c>
    </row>
    <row r="2991" ht="14.25" customHeight="1">
      <c r="A2991" s="2">
        <v>589005.0</v>
      </c>
      <c r="B2991" s="2" t="s">
        <v>130</v>
      </c>
      <c r="C2991" s="2">
        <v>3387.469987</v>
      </c>
      <c r="D2991" s="2" t="s">
        <v>131</v>
      </c>
    </row>
    <row r="2992" ht="14.25" customHeight="1">
      <c r="A2992" s="2">
        <v>589022.0</v>
      </c>
      <c r="B2992" s="2" t="s">
        <v>133</v>
      </c>
      <c r="C2992" s="2">
        <v>867.0</v>
      </c>
      <c r="D2992" s="2" t="s">
        <v>134</v>
      </c>
    </row>
    <row r="2993" ht="14.25" customHeight="1">
      <c r="A2993" s="2">
        <v>589043.0</v>
      </c>
      <c r="B2993" s="2" t="s">
        <v>133</v>
      </c>
      <c r="C2993" s="2">
        <v>2950.0</v>
      </c>
      <c r="D2993" s="2" t="s">
        <v>135</v>
      </c>
    </row>
    <row r="2994" ht="14.25" customHeight="1">
      <c r="A2994" s="2">
        <v>589275.0</v>
      </c>
      <c r="B2994" s="2" t="s">
        <v>130</v>
      </c>
      <c r="C2994" s="2">
        <v>602.0</v>
      </c>
      <c r="D2994" s="2" t="s">
        <v>131</v>
      </c>
    </row>
    <row r="2995" ht="14.25" customHeight="1">
      <c r="A2995" s="2">
        <v>589840.0</v>
      </c>
      <c r="B2995" s="2" t="s">
        <v>133</v>
      </c>
      <c r="C2995" s="2">
        <v>363.0</v>
      </c>
      <c r="D2995" s="2" t="s">
        <v>134</v>
      </c>
    </row>
    <row r="2996" ht="14.25" customHeight="1">
      <c r="A2996" s="2">
        <v>589857.0</v>
      </c>
      <c r="B2996" s="2" t="s">
        <v>130</v>
      </c>
      <c r="C2996" s="2">
        <v>406.3815196</v>
      </c>
      <c r="D2996" s="2" t="s">
        <v>131</v>
      </c>
    </row>
    <row r="2997" ht="14.25" customHeight="1">
      <c r="A2997" s="2">
        <v>589877.0</v>
      </c>
      <c r="B2997" s="2" t="s">
        <v>133</v>
      </c>
      <c r="C2997" s="2">
        <v>742.1371522</v>
      </c>
      <c r="D2997" s="2" t="s">
        <v>131</v>
      </c>
    </row>
    <row r="2998" ht="14.25" customHeight="1">
      <c r="A2998" s="2">
        <v>590049.0</v>
      </c>
      <c r="B2998" s="2" t="s">
        <v>130</v>
      </c>
      <c r="C2998" s="2">
        <v>3255.13</v>
      </c>
      <c r="D2998" s="2" t="s">
        <v>131</v>
      </c>
    </row>
    <row r="2999" ht="14.25" customHeight="1">
      <c r="A2999" s="2">
        <v>590860.0</v>
      </c>
      <c r="B2999" s="2" t="s">
        <v>133</v>
      </c>
      <c r="C2999" s="2">
        <v>1619.804825</v>
      </c>
      <c r="D2999" s="2" t="s">
        <v>134</v>
      </c>
    </row>
    <row r="3000" ht="14.25" customHeight="1">
      <c r="A3000" s="2">
        <v>590938.0</v>
      </c>
      <c r="B3000" s="2" t="s">
        <v>133</v>
      </c>
      <c r="C3000" s="2">
        <v>3450.119737</v>
      </c>
      <c r="D3000" s="2" t="s">
        <v>134</v>
      </c>
    </row>
    <row r="3001" ht="14.25" customHeight="1">
      <c r="A3001" s="2">
        <v>591227.0</v>
      </c>
      <c r="B3001" s="2" t="s">
        <v>133</v>
      </c>
      <c r="C3001" s="2">
        <v>2556.0</v>
      </c>
      <c r="D3001" s="2" t="s">
        <v>135</v>
      </c>
    </row>
    <row r="3002" ht="14.25" customHeight="1">
      <c r="A3002" s="2">
        <v>591827.0</v>
      </c>
      <c r="B3002" s="2" t="s">
        <v>133</v>
      </c>
      <c r="C3002" s="2">
        <v>3590.134944</v>
      </c>
      <c r="D3002" s="2" t="s">
        <v>131</v>
      </c>
    </row>
    <row r="3003" ht="14.25" customHeight="1">
      <c r="A3003" s="2">
        <v>591852.0</v>
      </c>
      <c r="B3003" s="2" t="s">
        <v>130</v>
      </c>
      <c r="C3003" s="2">
        <v>1245.0</v>
      </c>
      <c r="D3003" s="2" t="s">
        <v>134</v>
      </c>
    </row>
    <row r="3004" ht="14.25" customHeight="1">
      <c r="A3004" s="2">
        <v>592057.0</v>
      </c>
      <c r="B3004" s="2" t="s">
        <v>133</v>
      </c>
      <c r="C3004" s="2">
        <v>677.5280266</v>
      </c>
      <c r="D3004" s="2" t="s">
        <v>131</v>
      </c>
    </row>
    <row r="3005" ht="14.25" customHeight="1">
      <c r="A3005" s="2">
        <v>592351.0</v>
      </c>
      <c r="B3005" s="2" t="s">
        <v>133</v>
      </c>
      <c r="C3005" s="2">
        <v>3643.348454</v>
      </c>
      <c r="D3005" s="2" t="s">
        <v>131</v>
      </c>
    </row>
    <row r="3006" ht="14.25" customHeight="1">
      <c r="A3006" s="2">
        <v>592521.0</v>
      </c>
      <c r="B3006" s="2" t="s">
        <v>130</v>
      </c>
      <c r="C3006" s="2">
        <v>257.0</v>
      </c>
      <c r="D3006" s="2" t="s">
        <v>131</v>
      </c>
    </row>
    <row r="3007" ht="14.25" customHeight="1">
      <c r="A3007" s="2">
        <v>592581.0</v>
      </c>
      <c r="B3007" s="2" t="s">
        <v>130</v>
      </c>
      <c r="C3007" s="2">
        <v>2290.992545</v>
      </c>
      <c r="D3007" s="2" t="s">
        <v>131</v>
      </c>
    </row>
    <row r="3008" ht="14.25" customHeight="1">
      <c r="A3008" s="2">
        <v>593068.0</v>
      </c>
      <c r="B3008" s="2" t="s">
        <v>133</v>
      </c>
      <c r="C3008" s="2">
        <v>2527.990097</v>
      </c>
      <c r="D3008" s="2" t="s">
        <v>134</v>
      </c>
    </row>
    <row r="3009" ht="14.25" customHeight="1">
      <c r="A3009" s="2">
        <v>593652.0</v>
      </c>
      <c r="B3009" s="2" t="s">
        <v>130</v>
      </c>
      <c r="C3009" s="2">
        <v>1052.442982</v>
      </c>
      <c r="D3009" s="2" t="s">
        <v>134</v>
      </c>
    </row>
    <row r="3010" ht="14.25" customHeight="1">
      <c r="A3010" s="2">
        <v>594383.0</v>
      </c>
      <c r="B3010" s="2" t="s">
        <v>133</v>
      </c>
      <c r="C3010" s="2">
        <v>2333.707991</v>
      </c>
      <c r="D3010" s="2" t="s">
        <v>131</v>
      </c>
    </row>
    <row r="3011" ht="14.25" customHeight="1">
      <c r="A3011" s="2">
        <v>594401.0</v>
      </c>
      <c r="B3011" s="2" t="s">
        <v>133</v>
      </c>
      <c r="C3011" s="2">
        <v>2310.529814</v>
      </c>
      <c r="D3011" s="2" t="s">
        <v>131</v>
      </c>
    </row>
    <row r="3012" ht="14.25" customHeight="1">
      <c r="A3012" s="2">
        <v>594470.0</v>
      </c>
      <c r="B3012" s="2" t="s">
        <v>133</v>
      </c>
      <c r="C3012" s="2">
        <v>2705.04925</v>
      </c>
      <c r="D3012" s="2" t="s">
        <v>134</v>
      </c>
    </row>
    <row r="3013" ht="14.25" customHeight="1">
      <c r="A3013" s="2">
        <v>594701.0</v>
      </c>
      <c r="B3013" s="2" t="s">
        <v>133</v>
      </c>
      <c r="C3013" s="2">
        <v>1705.0</v>
      </c>
      <c r="D3013" s="2" t="s">
        <v>131</v>
      </c>
    </row>
    <row r="3014" ht="14.25" customHeight="1">
      <c r="A3014" s="2">
        <v>594814.0</v>
      </c>
      <c r="B3014" s="2" t="s">
        <v>133</v>
      </c>
      <c r="C3014" s="2">
        <v>354.0</v>
      </c>
      <c r="D3014" s="2" t="s">
        <v>134</v>
      </c>
    </row>
    <row r="3015" ht="14.25" customHeight="1">
      <c r="A3015" s="2">
        <v>594987.0</v>
      </c>
      <c r="B3015" s="2" t="s">
        <v>130</v>
      </c>
      <c r="C3015" s="2">
        <v>989.4037135</v>
      </c>
      <c r="D3015" s="2" t="s">
        <v>131</v>
      </c>
    </row>
    <row r="3016" ht="14.25" customHeight="1">
      <c r="A3016" s="2">
        <v>595008.0</v>
      </c>
      <c r="B3016" s="2" t="s">
        <v>130</v>
      </c>
      <c r="C3016" s="2">
        <v>1150.0</v>
      </c>
      <c r="D3016" s="2" t="s">
        <v>134</v>
      </c>
    </row>
    <row r="3017" ht="14.25" customHeight="1">
      <c r="A3017" s="2">
        <v>595046.0</v>
      </c>
      <c r="B3017" s="2" t="s">
        <v>133</v>
      </c>
      <c r="C3017" s="2">
        <v>1040.539184</v>
      </c>
      <c r="D3017" s="2" t="s">
        <v>134</v>
      </c>
    </row>
    <row r="3018" ht="14.25" customHeight="1">
      <c r="A3018" s="2">
        <v>595070.0</v>
      </c>
      <c r="B3018" s="2" t="s">
        <v>133</v>
      </c>
      <c r="C3018" s="2">
        <v>1536.782473</v>
      </c>
      <c r="D3018" s="2" t="s">
        <v>134</v>
      </c>
    </row>
    <row r="3019" ht="14.25" customHeight="1">
      <c r="A3019" s="2">
        <v>595536.0</v>
      </c>
      <c r="B3019" s="2" t="s">
        <v>130</v>
      </c>
      <c r="C3019" s="2">
        <v>503.78</v>
      </c>
      <c r="D3019" s="2" t="s">
        <v>134</v>
      </c>
    </row>
    <row r="3020" ht="14.25" customHeight="1">
      <c r="A3020" s="2">
        <v>595640.0</v>
      </c>
      <c r="B3020" s="2" t="s">
        <v>133</v>
      </c>
      <c r="C3020" s="2">
        <v>2232.61589</v>
      </c>
      <c r="D3020" s="2" t="s">
        <v>134</v>
      </c>
    </row>
    <row r="3021" ht="14.25" customHeight="1">
      <c r="A3021" s="2">
        <v>595977.0</v>
      </c>
      <c r="B3021" s="2" t="s">
        <v>130</v>
      </c>
      <c r="C3021" s="2">
        <v>2301.0</v>
      </c>
      <c r="D3021" s="2" t="s">
        <v>131</v>
      </c>
    </row>
    <row r="3022" ht="14.25" customHeight="1">
      <c r="A3022" s="2">
        <v>596051.0</v>
      </c>
      <c r="B3022" s="2" t="s">
        <v>133</v>
      </c>
      <c r="C3022" s="2">
        <v>1012.581171</v>
      </c>
      <c r="D3022" s="2" t="s">
        <v>131</v>
      </c>
    </row>
    <row r="3023" ht="14.25" customHeight="1">
      <c r="A3023" s="2">
        <v>596503.0</v>
      </c>
      <c r="B3023" s="2" t="s">
        <v>133</v>
      </c>
      <c r="C3023" s="2">
        <v>2118.996553</v>
      </c>
      <c r="D3023" s="2" t="s">
        <v>131</v>
      </c>
    </row>
    <row r="3024" ht="14.25" customHeight="1">
      <c r="A3024" s="2">
        <v>596669.0</v>
      </c>
      <c r="B3024" s="2" t="s">
        <v>133</v>
      </c>
      <c r="C3024" s="2">
        <v>367.2178726</v>
      </c>
      <c r="D3024" s="2" t="s">
        <v>131</v>
      </c>
    </row>
    <row r="3025" ht="14.25" customHeight="1">
      <c r="A3025" s="2">
        <v>596723.0</v>
      </c>
      <c r="B3025" s="2" t="s">
        <v>133</v>
      </c>
      <c r="C3025" s="2">
        <v>2910.0</v>
      </c>
      <c r="D3025" s="2" t="s">
        <v>131</v>
      </c>
    </row>
    <row r="3026" ht="14.25" customHeight="1">
      <c r="A3026" s="2">
        <v>597104.0</v>
      </c>
      <c r="B3026" s="2" t="s">
        <v>133</v>
      </c>
      <c r="C3026" s="2">
        <v>3111.288321</v>
      </c>
      <c r="D3026" s="2" t="s">
        <v>134</v>
      </c>
    </row>
    <row r="3027" ht="14.25" customHeight="1">
      <c r="A3027" s="2">
        <v>597388.0</v>
      </c>
      <c r="B3027" s="2" t="s">
        <v>133</v>
      </c>
      <c r="C3027" s="2">
        <v>3081.222574</v>
      </c>
      <c r="D3027" s="2" t="s">
        <v>134</v>
      </c>
    </row>
    <row r="3028" ht="14.25" customHeight="1">
      <c r="A3028" s="2">
        <v>597746.0</v>
      </c>
      <c r="B3028" s="2" t="s">
        <v>133</v>
      </c>
      <c r="C3028" s="2">
        <v>637.05336</v>
      </c>
      <c r="D3028" s="2" t="s">
        <v>134</v>
      </c>
    </row>
    <row r="3029" ht="14.25" customHeight="1">
      <c r="A3029" s="2">
        <v>597808.0</v>
      </c>
      <c r="B3029" s="2" t="s">
        <v>133</v>
      </c>
      <c r="C3029" s="2">
        <v>2530.100564</v>
      </c>
      <c r="D3029" s="2" t="s">
        <v>134</v>
      </c>
    </row>
    <row r="3030" ht="14.25" customHeight="1">
      <c r="A3030" s="2">
        <v>598117.0</v>
      </c>
      <c r="B3030" s="2" t="s">
        <v>133</v>
      </c>
      <c r="C3030" s="2">
        <v>755.0</v>
      </c>
      <c r="D3030" s="2" t="s">
        <v>131</v>
      </c>
    </row>
    <row r="3031" ht="14.25" customHeight="1">
      <c r="A3031" s="2">
        <v>598438.0</v>
      </c>
      <c r="B3031" s="2" t="s">
        <v>133</v>
      </c>
      <c r="C3031" s="2">
        <v>770.2855692</v>
      </c>
      <c r="D3031" s="2" t="s">
        <v>134</v>
      </c>
    </row>
    <row r="3032" ht="14.25" customHeight="1">
      <c r="A3032" s="2">
        <v>598828.0</v>
      </c>
      <c r="B3032" s="2" t="s">
        <v>133</v>
      </c>
      <c r="C3032" s="2">
        <v>1400.896295</v>
      </c>
      <c r="D3032" s="2" t="s">
        <v>134</v>
      </c>
    </row>
    <row r="3033" ht="14.25" customHeight="1">
      <c r="A3033" s="2">
        <v>598863.0</v>
      </c>
      <c r="B3033" s="2" t="s">
        <v>130</v>
      </c>
      <c r="C3033" s="2">
        <v>608.706591</v>
      </c>
      <c r="D3033" s="2" t="s">
        <v>131</v>
      </c>
    </row>
    <row r="3034" ht="14.25" customHeight="1">
      <c r="A3034" s="2">
        <v>599062.0</v>
      </c>
      <c r="B3034" s="2" t="s">
        <v>133</v>
      </c>
      <c r="C3034" s="2">
        <v>1426.353751</v>
      </c>
      <c r="D3034" s="2" t="s">
        <v>134</v>
      </c>
    </row>
    <row r="3035" ht="14.25" customHeight="1">
      <c r="A3035" s="2">
        <v>599300.0</v>
      </c>
      <c r="B3035" s="2" t="s">
        <v>133</v>
      </c>
      <c r="C3035" s="2">
        <v>546.9344838</v>
      </c>
      <c r="D3035" s="2" t="s">
        <v>134</v>
      </c>
    </row>
    <row r="3036" ht="14.25" customHeight="1">
      <c r="A3036" s="2">
        <v>599432.0</v>
      </c>
      <c r="B3036" s="2" t="s">
        <v>133</v>
      </c>
      <c r="C3036" s="2">
        <v>3708.709242</v>
      </c>
      <c r="D3036" s="2" t="s">
        <v>134</v>
      </c>
    </row>
    <row r="3037" ht="14.25" customHeight="1">
      <c r="A3037" s="2">
        <v>599593.0</v>
      </c>
      <c r="B3037" s="2" t="s">
        <v>133</v>
      </c>
      <c r="C3037" s="2">
        <v>866.6760869</v>
      </c>
      <c r="D3037" s="2" t="s">
        <v>131</v>
      </c>
    </row>
    <row r="3038" ht="14.25" customHeight="1">
      <c r="A3038" s="2">
        <v>600137.0</v>
      </c>
      <c r="B3038" s="2" t="s">
        <v>133</v>
      </c>
      <c r="C3038" s="2">
        <v>2594.438016</v>
      </c>
      <c r="D3038" s="2" t="s">
        <v>131</v>
      </c>
    </row>
    <row r="3039" ht="14.25" customHeight="1">
      <c r="A3039" s="2">
        <v>600660.0</v>
      </c>
      <c r="B3039" s="2" t="s">
        <v>130</v>
      </c>
      <c r="C3039" s="2">
        <v>2512.17</v>
      </c>
      <c r="D3039" s="2" t="s">
        <v>134</v>
      </c>
    </row>
    <row r="3040" ht="14.25" customHeight="1">
      <c r="A3040" s="2">
        <v>600703.0</v>
      </c>
      <c r="B3040" s="2" t="s">
        <v>133</v>
      </c>
      <c r="C3040" s="2">
        <v>1293.157903</v>
      </c>
      <c r="D3040" s="2" t="s">
        <v>131</v>
      </c>
    </row>
    <row r="3041" ht="14.25" customHeight="1">
      <c r="A3041" s="2">
        <v>600999.0</v>
      </c>
      <c r="B3041" s="2" t="s">
        <v>130</v>
      </c>
      <c r="C3041" s="2">
        <v>1713.096943</v>
      </c>
      <c r="D3041" s="2" t="s">
        <v>135</v>
      </c>
    </row>
    <row r="3042" ht="14.25" customHeight="1">
      <c r="A3042" s="2">
        <v>601132.0</v>
      </c>
      <c r="B3042" s="2" t="s">
        <v>133</v>
      </c>
      <c r="C3042" s="2">
        <v>864.0</v>
      </c>
      <c r="D3042" s="2" t="s">
        <v>134</v>
      </c>
    </row>
    <row r="3043" ht="14.25" customHeight="1">
      <c r="A3043" s="2">
        <v>601164.0</v>
      </c>
      <c r="B3043" s="2" t="s">
        <v>130</v>
      </c>
      <c r="C3043" s="2">
        <v>1520.0</v>
      </c>
      <c r="D3043" s="2" t="s">
        <v>134</v>
      </c>
    </row>
    <row r="3044" ht="14.25" customHeight="1">
      <c r="A3044" s="2">
        <v>601258.0</v>
      </c>
      <c r="B3044" s="2" t="s">
        <v>133</v>
      </c>
      <c r="C3044" s="2">
        <v>928.6010561</v>
      </c>
      <c r="D3044" s="2" t="s">
        <v>134</v>
      </c>
    </row>
    <row r="3045" ht="14.25" customHeight="1">
      <c r="A3045" s="2">
        <v>601672.0</v>
      </c>
      <c r="B3045" s="2" t="s">
        <v>133</v>
      </c>
      <c r="C3045" s="2">
        <v>990.0004785</v>
      </c>
      <c r="D3045" s="2" t="s">
        <v>134</v>
      </c>
    </row>
    <row r="3046" ht="14.25" customHeight="1">
      <c r="A3046" s="2">
        <v>601721.0</v>
      </c>
      <c r="B3046" s="2" t="s">
        <v>133</v>
      </c>
      <c r="C3046" s="2">
        <v>2052.310956</v>
      </c>
      <c r="D3046" s="2" t="s">
        <v>131</v>
      </c>
    </row>
    <row r="3047" ht="14.25" customHeight="1">
      <c r="A3047" s="2">
        <v>601762.0</v>
      </c>
      <c r="B3047" s="2" t="s">
        <v>133</v>
      </c>
      <c r="C3047" s="2">
        <v>1323.043224</v>
      </c>
      <c r="D3047" s="2" t="s">
        <v>134</v>
      </c>
    </row>
    <row r="3048" ht="14.25" customHeight="1">
      <c r="A3048" s="2">
        <v>601854.0</v>
      </c>
      <c r="B3048" s="2" t="s">
        <v>130</v>
      </c>
      <c r="C3048" s="2">
        <v>569.8613226</v>
      </c>
      <c r="D3048" s="2" t="s">
        <v>134</v>
      </c>
    </row>
    <row r="3049" ht="14.25" customHeight="1">
      <c r="A3049" s="2">
        <v>601913.0</v>
      </c>
      <c r="B3049" s="2" t="s">
        <v>133</v>
      </c>
      <c r="C3049" s="2">
        <v>2866.385681</v>
      </c>
      <c r="D3049" s="2" t="s">
        <v>131</v>
      </c>
    </row>
    <row r="3050" ht="14.25" customHeight="1">
      <c r="A3050" s="2">
        <v>602110.0</v>
      </c>
      <c r="B3050" s="2" t="s">
        <v>133</v>
      </c>
      <c r="C3050" s="2">
        <v>1252.889133</v>
      </c>
      <c r="D3050" s="2" t="s">
        <v>134</v>
      </c>
    </row>
    <row r="3051" ht="14.25" customHeight="1">
      <c r="A3051" s="2">
        <v>602192.0</v>
      </c>
      <c r="B3051" s="2" t="s">
        <v>133</v>
      </c>
      <c r="C3051" s="2">
        <v>551.8229049</v>
      </c>
      <c r="D3051" s="2" t="s">
        <v>134</v>
      </c>
    </row>
    <row r="3052" ht="14.25" customHeight="1">
      <c r="A3052" s="2">
        <v>602202.0</v>
      </c>
      <c r="B3052" s="2" t="s">
        <v>130</v>
      </c>
      <c r="C3052" s="2">
        <v>1684.0</v>
      </c>
      <c r="D3052" s="2" t="s">
        <v>134</v>
      </c>
    </row>
    <row r="3053" ht="14.25" customHeight="1">
      <c r="A3053" s="2">
        <v>602383.0</v>
      </c>
      <c r="B3053" s="2" t="s">
        <v>133</v>
      </c>
      <c r="C3053" s="2">
        <v>1764.879964</v>
      </c>
      <c r="D3053" s="2" t="s">
        <v>131</v>
      </c>
    </row>
    <row r="3054" ht="14.25" customHeight="1">
      <c r="A3054" s="2">
        <v>603066.0</v>
      </c>
      <c r="B3054" s="2" t="s">
        <v>130</v>
      </c>
      <c r="C3054" s="2">
        <v>626.46</v>
      </c>
      <c r="D3054" s="2" t="s">
        <v>134</v>
      </c>
    </row>
    <row r="3055" ht="14.25" customHeight="1">
      <c r="A3055" s="2">
        <v>603073.0</v>
      </c>
      <c r="B3055" s="2" t="s">
        <v>133</v>
      </c>
      <c r="C3055" s="2">
        <v>749.8641238</v>
      </c>
      <c r="D3055" s="2" t="s">
        <v>131</v>
      </c>
    </row>
    <row r="3056" ht="14.25" customHeight="1">
      <c r="A3056" s="2">
        <v>603202.0</v>
      </c>
      <c r="B3056" s="2" t="s">
        <v>133</v>
      </c>
      <c r="C3056" s="2">
        <v>331.9437594</v>
      </c>
      <c r="D3056" s="2" t="s">
        <v>134</v>
      </c>
    </row>
    <row r="3057" ht="14.25" customHeight="1">
      <c r="A3057" s="2">
        <v>603220.0</v>
      </c>
      <c r="B3057" s="2" t="s">
        <v>133</v>
      </c>
      <c r="C3057" s="2">
        <v>1527.400658</v>
      </c>
      <c r="D3057" s="2" t="s">
        <v>134</v>
      </c>
    </row>
    <row r="3058" ht="14.25" customHeight="1">
      <c r="A3058" s="2">
        <v>603677.0</v>
      </c>
      <c r="B3058" s="2" t="s">
        <v>133</v>
      </c>
      <c r="C3058" s="2">
        <v>2797.70139</v>
      </c>
      <c r="D3058" s="2" t="s">
        <v>131</v>
      </c>
    </row>
    <row r="3059" ht="14.25" customHeight="1">
      <c r="A3059" s="2">
        <v>603836.0</v>
      </c>
      <c r="B3059" s="2" t="s">
        <v>133</v>
      </c>
      <c r="C3059" s="2">
        <v>610.0683255</v>
      </c>
      <c r="D3059" s="2" t="s">
        <v>134</v>
      </c>
    </row>
    <row r="3060" ht="14.25" customHeight="1">
      <c r="A3060" s="2">
        <v>603900.0</v>
      </c>
      <c r="B3060" s="2" t="s">
        <v>130</v>
      </c>
      <c r="C3060" s="2">
        <v>3060.892983</v>
      </c>
      <c r="D3060" s="2" t="s">
        <v>134</v>
      </c>
    </row>
    <row r="3061" ht="14.25" customHeight="1">
      <c r="A3061" s="2">
        <v>604272.0</v>
      </c>
      <c r="B3061" s="2" t="s">
        <v>130</v>
      </c>
      <c r="C3061" s="2">
        <v>691.0</v>
      </c>
      <c r="D3061" s="2" t="s">
        <v>134</v>
      </c>
    </row>
    <row r="3062" ht="14.25" customHeight="1">
      <c r="A3062" s="2">
        <v>604388.0</v>
      </c>
      <c r="B3062" s="2" t="s">
        <v>133</v>
      </c>
      <c r="C3062" s="2">
        <v>631.0637301</v>
      </c>
      <c r="D3062" s="2" t="s">
        <v>134</v>
      </c>
    </row>
    <row r="3063" ht="14.25" customHeight="1">
      <c r="A3063" s="2">
        <v>604856.0</v>
      </c>
      <c r="B3063" s="2" t="s">
        <v>133</v>
      </c>
      <c r="C3063" s="2">
        <v>2598.323105</v>
      </c>
      <c r="D3063" s="2" t="s">
        <v>134</v>
      </c>
    </row>
    <row r="3064" ht="14.25" customHeight="1">
      <c r="A3064" s="2">
        <v>604867.0</v>
      </c>
      <c r="B3064" s="2" t="s">
        <v>133</v>
      </c>
      <c r="C3064" s="2">
        <v>541.9105402</v>
      </c>
      <c r="D3064" s="2" t="s">
        <v>131</v>
      </c>
    </row>
    <row r="3065" ht="14.25" customHeight="1">
      <c r="A3065" s="2">
        <v>604889.0</v>
      </c>
      <c r="B3065" s="2" t="s">
        <v>133</v>
      </c>
      <c r="C3065" s="2">
        <v>1989.011322</v>
      </c>
      <c r="D3065" s="2" t="s">
        <v>131</v>
      </c>
    </row>
    <row r="3066" ht="14.25" customHeight="1">
      <c r="A3066" s="2">
        <v>605039.0</v>
      </c>
      <c r="B3066" s="2" t="s">
        <v>133</v>
      </c>
      <c r="C3066" s="2">
        <v>2330.492659</v>
      </c>
      <c r="D3066" s="2" t="s">
        <v>131</v>
      </c>
    </row>
    <row r="3067" ht="14.25" customHeight="1">
      <c r="A3067" s="2">
        <v>605473.0</v>
      </c>
      <c r="B3067" s="2" t="s">
        <v>133</v>
      </c>
      <c r="C3067" s="2">
        <v>2344.969452</v>
      </c>
      <c r="D3067" s="2" t="s">
        <v>131</v>
      </c>
    </row>
    <row r="3068" ht="14.25" customHeight="1">
      <c r="A3068" s="2">
        <v>605514.0</v>
      </c>
      <c r="B3068" s="2" t="s">
        <v>130</v>
      </c>
      <c r="C3068" s="2">
        <v>516.81</v>
      </c>
      <c r="D3068" s="2" t="s">
        <v>134</v>
      </c>
    </row>
    <row r="3069" ht="14.25" customHeight="1">
      <c r="A3069" s="2">
        <v>605600.0</v>
      </c>
      <c r="B3069" s="2" t="s">
        <v>133</v>
      </c>
      <c r="C3069" s="2">
        <v>3315.57355</v>
      </c>
      <c r="D3069" s="2" t="s">
        <v>134</v>
      </c>
    </row>
    <row r="3070" ht="14.25" customHeight="1">
      <c r="A3070" s="2">
        <v>605656.0</v>
      </c>
      <c r="B3070" s="2" t="s">
        <v>133</v>
      </c>
      <c r="C3070" s="2">
        <v>3528.268415</v>
      </c>
      <c r="D3070" s="2" t="s">
        <v>134</v>
      </c>
    </row>
    <row r="3071" ht="14.25" customHeight="1">
      <c r="A3071" s="2">
        <v>606097.0</v>
      </c>
      <c r="B3071" s="2" t="s">
        <v>133</v>
      </c>
      <c r="C3071" s="2">
        <v>3714.324478</v>
      </c>
      <c r="D3071" s="2" t="s">
        <v>131</v>
      </c>
    </row>
    <row r="3072" ht="14.25" customHeight="1">
      <c r="A3072" s="2">
        <v>606372.0</v>
      </c>
      <c r="B3072" s="2" t="s">
        <v>130</v>
      </c>
      <c r="C3072" s="2">
        <v>2045.9</v>
      </c>
      <c r="D3072" s="2" t="s">
        <v>134</v>
      </c>
    </row>
    <row r="3073" ht="14.25" customHeight="1">
      <c r="A3073" s="2">
        <v>606747.0</v>
      </c>
      <c r="B3073" s="2" t="s">
        <v>130</v>
      </c>
      <c r="C3073" s="2">
        <v>2847.52</v>
      </c>
      <c r="D3073" s="2" t="s">
        <v>131</v>
      </c>
    </row>
    <row r="3074" ht="14.25" customHeight="1">
      <c r="A3074" s="2">
        <v>607875.0</v>
      </c>
      <c r="B3074" s="2" t="s">
        <v>130</v>
      </c>
      <c r="C3074" s="2">
        <v>3220.09</v>
      </c>
      <c r="D3074" s="2" t="s">
        <v>131</v>
      </c>
    </row>
    <row r="3075" ht="14.25" customHeight="1">
      <c r="A3075" s="2">
        <v>608182.0</v>
      </c>
      <c r="B3075" s="2" t="s">
        <v>133</v>
      </c>
      <c r="C3075" s="2">
        <v>1869.923259</v>
      </c>
      <c r="D3075" s="2" t="s">
        <v>134</v>
      </c>
    </row>
    <row r="3076" ht="14.25" customHeight="1">
      <c r="A3076" s="2">
        <v>608425.0</v>
      </c>
      <c r="B3076" s="2" t="s">
        <v>133</v>
      </c>
      <c r="C3076" s="2">
        <v>2544.258928</v>
      </c>
      <c r="D3076" s="2" t="s">
        <v>131</v>
      </c>
    </row>
    <row r="3077" ht="14.25" customHeight="1">
      <c r="A3077" s="2">
        <v>608591.0</v>
      </c>
      <c r="B3077" s="2" t="s">
        <v>133</v>
      </c>
      <c r="C3077" s="2">
        <v>2773.342428</v>
      </c>
      <c r="D3077" s="2" t="s">
        <v>131</v>
      </c>
    </row>
    <row r="3078" ht="14.25" customHeight="1">
      <c r="A3078" s="2">
        <v>608645.0</v>
      </c>
      <c r="B3078" s="2" t="s">
        <v>133</v>
      </c>
      <c r="C3078" s="2">
        <v>2711.349509</v>
      </c>
      <c r="D3078" s="2" t="s">
        <v>131</v>
      </c>
    </row>
    <row r="3079" ht="14.25" customHeight="1">
      <c r="A3079" s="2">
        <v>608667.0</v>
      </c>
      <c r="B3079" s="2" t="s">
        <v>130</v>
      </c>
      <c r="C3079" s="2">
        <v>3458.006661</v>
      </c>
      <c r="D3079" s="2" t="s">
        <v>131</v>
      </c>
    </row>
    <row r="3080" ht="14.25" customHeight="1">
      <c r="A3080" s="2">
        <v>608703.0</v>
      </c>
      <c r="B3080" s="2" t="s">
        <v>130</v>
      </c>
      <c r="C3080" s="2">
        <v>2133.831273</v>
      </c>
      <c r="D3080" s="2" t="s">
        <v>131</v>
      </c>
    </row>
    <row r="3081" ht="14.25" customHeight="1">
      <c r="A3081" s="2">
        <v>608766.0</v>
      </c>
      <c r="B3081" s="2" t="s">
        <v>130</v>
      </c>
      <c r="C3081" s="2">
        <v>2885.185614</v>
      </c>
      <c r="D3081" s="2" t="s">
        <v>134</v>
      </c>
    </row>
    <row r="3082" ht="14.25" customHeight="1">
      <c r="A3082" s="2">
        <v>608853.0</v>
      </c>
      <c r="B3082" s="2" t="s">
        <v>130</v>
      </c>
      <c r="C3082" s="2">
        <v>1572.448524</v>
      </c>
      <c r="D3082" s="2" t="s">
        <v>135</v>
      </c>
    </row>
    <row r="3083" ht="14.25" customHeight="1">
      <c r="A3083" s="2">
        <v>609373.0</v>
      </c>
      <c r="B3083" s="2" t="s">
        <v>133</v>
      </c>
      <c r="C3083" s="2">
        <v>1932.724802</v>
      </c>
      <c r="D3083" s="2" t="s">
        <v>131</v>
      </c>
    </row>
    <row r="3084" ht="14.25" customHeight="1">
      <c r="A3084" s="2">
        <v>610226.0</v>
      </c>
      <c r="B3084" s="2" t="s">
        <v>133</v>
      </c>
      <c r="C3084" s="2">
        <v>3809.719991</v>
      </c>
      <c r="D3084" s="2" t="s">
        <v>134</v>
      </c>
    </row>
    <row r="3085" ht="14.25" customHeight="1">
      <c r="A3085" s="2">
        <v>610484.0</v>
      </c>
      <c r="B3085" s="2" t="s">
        <v>133</v>
      </c>
      <c r="C3085" s="2">
        <v>3136.378407</v>
      </c>
      <c r="D3085" s="2" t="s">
        <v>134</v>
      </c>
    </row>
    <row r="3086" ht="14.25" customHeight="1">
      <c r="A3086" s="2">
        <v>610804.0</v>
      </c>
      <c r="B3086" s="2" t="s">
        <v>133</v>
      </c>
      <c r="C3086" s="2">
        <v>2592.24425</v>
      </c>
      <c r="D3086" s="2" t="s">
        <v>134</v>
      </c>
    </row>
    <row r="3087" ht="14.25" customHeight="1">
      <c r="A3087" s="2">
        <v>610908.0</v>
      </c>
      <c r="B3087" s="2" t="s">
        <v>130</v>
      </c>
      <c r="C3087" s="2">
        <v>3487.703503</v>
      </c>
      <c r="D3087" s="2" t="s">
        <v>134</v>
      </c>
    </row>
    <row r="3088" ht="14.25" customHeight="1">
      <c r="A3088" s="2">
        <v>611351.0</v>
      </c>
      <c r="B3088" s="2" t="s">
        <v>133</v>
      </c>
      <c r="C3088" s="2">
        <v>2518.879213</v>
      </c>
      <c r="D3088" s="2" t="s">
        <v>131</v>
      </c>
    </row>
    <row r="3089" ht="14.25" customHeight="1">
      <c r="A3089" s="2">
        <v>611782.0</v>
      </c>
      <c r="B3089" s="2" t="s">
        <v>133</v>
      </c>
      <c r="C3089" s="2">
        <v>824.8708993</v>
      </c>
      <c r="D3089" s="2" t="s">
        <v>134</v>
      </c>
    </row>
    <row r="3090" ht="14.25" customHeight="1">
      <c r="A3090" s="2">
        <v>612612.0</v>
      </c>
      <c r="B3090" s="2" t="s">
        <v>130</v>
      </c>
      <c r="C3090" s="2">
        <v>2711.0</v>
      </c>
      <c r="D3090" s="2" t="s">
        <v>134</v>
      </c>
    </row>
    <row r="3091" ht="14.25" customHeight="1">
      <c r="A3091" s="2">
        <v>612819.0</v>
      </c>
      <c r="B3091" s="2" t="s">
        <v>130</v>
      </c>
      <c r="C3091" s="2">
        <v>289.4821865</v>
      </c>
      <c r="D3091" s="2" t="s">
        <v>131</v>
      </c>
    </row>
    <row r="3092" ht="14.25" customHeight="1">
      <c r="A3092" s="2">
        <v>612819.0</v>
      </c>
      <c r="B3092" s="2" t="s">
        <v>130</v>
      </c>
      <c r="C3092" s="2">
        <v>551.0</v>
      </c>
      <c r="D3092" s="2" t="s">
        <v>131</v>
      </c>
    </row>
    <row r="3093" ht="14.25" customHeight="1">
      <c r="A3093" s="2">
        <v>613003.0</v>
      </c>
      <c r="B3093" s="2" t="s">
        <v>133</v>
      </c>
      <c r="C3093" s="2">
        <v>1851.0</v>
      </c>
      <c r="D3093" s="2" t="s">
        <v>131</v>
      </c>
    </row>
    <row r="3094" ht="14.25" customHeight="1">
      <c r="A3094" s="2">
        <v>613253.0</v>
      </c>
      <c r="B3094" s="2" t="s">
        <v>133</v>
      </c>
      <c r="C3094" s="2">
        <v>3842.840334</v>
      </c>
      <c r="D3094" s="2" t="s">
        <v>131</v>
      </c>
    </row>
    <row r="3095" ht="14.25" customHeight="1">
      <c r="A3095" s="2">
        <v>613331.0</v>
      </c>
      <c r="B3095" s="2" t="s">
        <v>133</v>
      </c>
      <c r="C3095" s="2">
        <v>2208.866085</v>
      </c>
      <c r="D3095" s="2" t="s">
        <v>131</v>
      </c>
    </row>
    <row r="3096" ht="14.25" customHeight="1">
      <c r="A3096" s="2">
        <v>613687.0</v>
      </c>
      <c r="B3096" s="2" t="s">
        <v>133</v>
      </c>
      <c r="C3096" s="2">
        <v>3415.0</v>
      </c>
      <c r="D3096" s="2" t="s">
        <v>131</v>
      </c>
    </row>
    <row r="3097" ht="14.25" customHeight="1">
      <c r="A3097" s="2">
        <v>614172.0</v>
      </c>
      <c r="B3097" s="2" t="s">
        <v>130</v>
      </c>
      <c r="C3097" s="2">
        <v>2193.485048</v>
      </c>
      <c r="D3097" s="2" t="s">
        <v>134</v>
      </c>
    </row>
    <row r="3098" ht="14.25" customHeight="1">
      <c r="A3098" s="2">
        <v>614312.0</v>
      </c>
      <c r="B3098" s="2" t="s">
        <v>133</v>
      </c>
      <c r="C3098" s="2">
        <v>1555.657888</v>
      </c>
      <c r="D3098" s="2" t="s">
        <v>134</v>
      </c>
    </row>
    <row r="3099" ht="14.25" customHeight="1">
      <c r="A3099" s="2">
        <v>615093.0</v>
      </c>
      <c r="B3099" s="2" t="s">
        <v>130</v>
      </c>
      <c r="C3099" s="2">
        <v>2094.429521</v>
      </c>
      <c r="D3099" s="2" t="s">
        <v>131</v>
      </c>
    </row>
    <row r="3100" ht="14.25" customHeight="1">
      <c r="A3100" s="2">
        <v>615718.0</v>
      </c>
      <c r="B3100" s="2" t="s">
        <v>133</v>
      </c>
      <c r="C3100" s="2">
        <v>3562.67158</v>
      </c>
      <c r="D3100" s="2" t="s">
        <v>134</v>
      </c>
    </row>
    <row r="3101" ht="14.25" customHeight="1">
      <c r="A3101" s="2">
        <v>615847.0</v>
      </c>
      <c r="B3101" s="2" t="s">
        <v>133</v>
      </c>
      <c r="C3101" s="2">
        <v>1971.086413</v>
      </c>
      <c r="D3101" s="2" t="s">
        <v>131</v>
      </c>
    </row>
    <row r="3102" ht="14.25" customHeight="1">
      <c r="A3102" s="2">
        <v>615932.0</v>
      </c>
      <c r="B3102" s="2" t="s">
        <v>133</v>
      </c>
      <c r="C3102" s="2">
        <v>897.3007409</v>
      </c>
      <c r="D3102" s="2" t="s">
        <v>134</v>
      </c>
    </row>
    <row r="3103" ht="14.25" customHeight="1">
      <c r="A3103" s="2">
        <v>616213.0</v>
      </c>
      <c r="B3103" s="2" t="s">
        <v>133</v>
      </c>
      <c r="C3103" s="2">
        <v>1559.0</v>
      </c>
      <c r="D3103" s="2" t="s">
        <v>131</v>
      </c>
    </row>
    <row r="3104" ht="14.25" customHeight="1">
      <c r="A3104" s="2">
        <v>616469.0</v>
      </c>
      <c r="B3104" s="2" t="s">
        <v>133</v>
      </c>
      <c r="C3104" s="2">
        <v>3161.299255</v>
      </c>
      <c r="D3104" s="2" t="s">
        <v>135</v>
      </c>
    </row>
    <row r="3105" ht="14.25" customHeight="1">
      <c r="A3105" s="2">
        <v>616601.0</v>
      </c>
      <c r="B3105" s="2" t="s">
        <v>133</v>
      </c>
      <c r="C3105" s="2">
        <v>1634.0</v>
      </c>
      <c r="D3105" s="2" t="s">
        <v>131</v>
      </c>
    </row>
    <row r="3106" ht="14.25" customHeight="1">
      <c r="A3106" s="2">
        <v>617326.0</v>
      </c>
      <c r="B3106" s="2" t="s">
        <v>133</v>
      </c>
      <c r="C3106" s="2">
        <v>3573.324388</v>
      </c>
      <c r="D3106" s="2" t="s">
        <v>134</v>
      </c>
    </row>
    <row r="3107" ht="14.25" customHeight="1">
      <c r="A3107" s="2">
        <v>617527.0</v>
      </c>
      <c r="B3107" s="2" t="s">
        <v>133</v>
      </c>
      <c r="C3107" s="2">
        <v>2695.0</v>
      </c>
      <c r="D3107" s="2" t="s">
        <v>131</v>
      </c>
    </row>
    <row r="3108" ht="14.25" customHeight="1">
      <c r="A3108" s="2">
        <v>617591.0</v>
      </c>
      <c r="B3108" s="2" t="s">
        <v>133</v>
      </c>
      <c r="C3108" s="2">
        <v>1591.0</v>
      </c>
      <c r="D3108" s="2" t="s">
        <v>131</v>
      </c>
    </row>
    <row r="3109" ht="14.25" customHeight="1">
      <c r="A3109" s="2">
        <v>617750.0</v>
      </c>
      <c r="B3109" s="2" t="s">
        <v>133</v>
      </c>
      <c r="C3109" s="2">
        <v>3052.506501</v>
      </c>
      <c r="D3109" s="2" t="s">
        <v>134</v>
      </c>
    </row>
    <row r="3110" ht="14.25" customHeight="1">
      <c r="A3110" s="2">
        <v>617806.0</v>
      </c>
      <c r="B3110" s="2" t="s">
        <v>133</v>
      </c>
      <c r="C3110" s="2">
        <v>2123.329513</v>
      </c>
      <c r="D3110" s="2" t="s">
        <v>134</v>
      </c>
    </row>
    <row r="3111" ht="14.25" customHeight="1">
      <c r="A3111" s="2">
        <v>618011.0</v>
      </c>
      <c r="B3111" s="2" t="s">
        <v>133</v>
      </c>
      <c r="C3111" s="2">
        <v>1495.581107</v>
      </c>
      <c r="D3111" s="2" t="s">
        <v>131</v>
      </c>
    </row>
    <row r="3112" ht="14.25" customHeight="1">
      <c r="A3112" s="2">
        <v>618076.0</v>
      </c>
      <c r="B3112" s="2" t="s">
        <v>133</v>
      </c>
      <c r="C3112" s="2">
        <v>1267.907346</v>
      </c>
      <c r="D3112" s="2" t="s">
        <v>134</v>
      </c>
    </row>
    <row r="3113" ht="14.25" customHeight="1">
      <c r="A3113" s="2">
        <v>618242.0</v>
      </c>
      <c r="B3113" s="2" t="s">
        <v>133</v>
      </c>
      <c r="C3113" s="2">
        <v>3194.064065</v>
      </c>
      <c r="D3113" s="2" t="s">
        <v>134</v>
      </c>
    </row>
    <row r="3114" ht="14.25" customHeight="1">
      <c r="A3114" s="2">
        <v>618277.0</v>
      </c>
      <c r="B3114" s="2" t="s">
        <v>133</v>
      </c>
      <c r="C3114" s="2">
        <v>1808.549134</v>
      </c>
      <c r="D3114" s="2" t="s">
        <v>131</v>
      </c>
    </row>
    <row r="3115" ht="14.25" customHeight="1">
      <c r="A3115" s="2">
        <v>618329.0</v>
      </c>
      <c r="B3115" s="2" t="s">
        <v>133</v>
      </c>
      <c r="C3115" s="2">
        <v>3446.62914</v>
      </c>
      <c r="D3115" s="2" t="s">
        <v>131</v>
      </c>
    </row>
    <row r="3116" ht="14.25" customHeight="1">
      <c r="A3116" s="2">
        <v>618430.0</v>
      </c>
      <c r="B3116" s="2" t="s">
        <v>133</v>
      </c>
      <c r="C3116" s="2">
        <v>1955.341338</v>
      </c>
      <c r="D3116" s="2" t="s">
        <v>134</v>
      </c>
    </row>
    <row r="3117" ht="14.25" customHeight="1">
      <c r="A3117" s="2">
        <v>618445.0</v>
      </c>
      <c r="B3117" s="2" t="s">
        <v>133</v>
      </c>
      <c r="C3117" s="2">
        <v>1570.319066</v>
      </c>
      <c r="D3117" s="2" t="s">
        <v>131</v>
      </c>
    </row>
    <row r="3118" ht="14.25" customHeight="1">
      <c r="A3118" s="2">
        <v>618741.0</v>
      </c>
      <c r="B3118" s="2" t="s">
        <v>130</v>
      </c>
      <c r="C3118" s="2">
        <v>1115.109561</v>
      </c>
      <c r="D3118" s="2" t="s">
        <v>131</v>
      </c>
    </row>
    <row r="3119" ht="14.25" customHeight="1">
      <c r="A3119" s="2">
        <v>618784.0</v>
      </c>
      <c r="B3119" s="2" t="s">
        <v>133</v>
      </c>
      <c r="C3119" s="2">
        <v>3574.173169</v>
      </c>
      <c r="D3119" s="2" t="s">
        <v>134</v>
      </c>
    </row>
    <row r="3120" ht="14.25" customHeight="1">
      <c r="A3120" s="2">
        <v>618908.0</v>
      </c>
      <c r="B3120" s="2" t="s">
        <v>133</v>
      </c>
      <c r="C3120" s="2">
        <v>888.1854316</v>
      </c>
      <c r="D3120" s="2" t="s">
        <v>134</v>
      </c>
    </row>
    <row r="3121" ht="14.25" customHeight="1">
      <c r="A3121" s="2">
        <v>619096.0</v>
      </c>
      <c r="B3121" s="2" t="s">
        <v>133</v>
      </c>
      <c r="C3121" s="2">
        <v>2832.710152</v>
      </c>
      <c r="D3121" s="2" t="s">
        <v>134</v>
      </c>
    </row>
    <row r="3122" ht="14.25" customHeight="1">
      <c r="A3122" s="2">
        <v>619517.0</v>
      </c>
      <c r="B3122" s="2" t="s">
        <v>133</v>
      </c>
      <c r="C3122" s="2">
        <v>406.233736</v>
      </c>
      <c r="D3122" s="2" t="s">
        <v>131</v>
      </c>
    </row>
    <row r="3123" ht="14.25" customHeight="1">
      <c r="A3123" s="2">
        <v>619892.0</v>
      </c>
      <c r="B3123" s="2" t="s">
        <v>133</v>
      </c>
      <c r="C3123" s="2">
        <v>775.5110524</v>
      </c>
      <c r="D3123" s="2" t="s">
        <v>134</v>
      </c>
    </row>
    <row r="3124" ht="14.25" customHeight="1">
      <c r="A3124" s="2">
        <v>620031.0</v>
      </c>
      <c r="B3124" s="2" t="s">
        <v>130</v>
      </c>
      <c r="C3124" s="2">
        <v>1000.02</v>
      </c>
      <c r="D3124" s="2" t="s">
        <v>131</v>
      </c>
    </row>
    <row r="3125" ht="14.25" customHeight="1">
      <c r="A3125" s="2">
        <v>620133.0</v>
      </c>
      <c r="B3125" s="2" t="s">
        <v>130</v>
      </c>
      <c r="C3125" s="2">
        <v>3350.875406</v>
      </c>
      <c r="D3125" s="2" t="s">
        <v>131</v>
      </c>
    </row>
    <row r="3126" ht="14.25" customHeight="1">
      <c r="A3126" s="2">
        <v>620639.0</v>
      </c>
      <c r="B3126" s="2" t="s">
        <v>133</v>
      </c>
      <c r="C3126" s="2">
        <v>2852.993122</v>
      </c>
      <c r="D3126" s="2" t="s">
        <v>131</v>
      </c>
    </row>
    <row r="3127" ht="14.25" customHeight="1">
      <c r="A3127" s="2">
        <v>621272.0</v>
      </c>
      <c r="B3127" s="2" t="s">
        <v>133</v>
      </c>
      <c r="C3127" s="2">
        <v>1254.846115</v>
      </c>
      <c r="D3127" s="2" t="s">
        <v>134</v>
      </c>
    </row>
    <row r="3128" ht="14.25" customHeight="1">
      <c r="A3128" s="2">
        <v>621572.0</v>
      </c>
      <c r="B3128" s="2" t="s">
        <v>133</v>
      </c>
      <c r="C3128" s="2">
        <v>972.3569696</v>
      </c>
      <c r="D3128" s="2" t="s">
        <v>134</v>
      </c>
    </row>
    <row r="3129" ht="14.25" customHeight="1">
      <c r="A3129" s="2">
        <v>622084.0</v>
      </c>
      <c r="B3129" s="2" t="s">
        <v>133</v>
      </c>
      <c r="C3129" s="2">
        <v>3091.354914</v>
      </c>
      <c r="D3129" s="2" t="s">
        <v>134</v>
      </c>
    </row>
    <row r="3130" ht="14.25" customHeight="1">
      <c r="A3130" s="2">
        <v>622518.0</v>
      </c>
      <c r="B3130" s="2" t="s">
        <v>130</v>
      </c>
      <c r="C3130" s="2">
        <v>755.0</v>
      </c>
      <c r="D3130" s="2" t="s">
        <v>134</v>
      </c>
    </row>
    <row r="3131" ht="14.25" customHeight="1">
      <c r="A3131" s="2">
        <v>623063.0</v>
      </c>
      <c r="B3131" s="2" t="s">
        <v>133</v>
      </c>
      <c r="C3131" s="2">
        <v>451.0</v>
      </c>
      <c r="D3131" s="2" t="s">
        <v>135</v>
      </c>
    </row>
    <row r="3132" ht="14.25" customHeight="1">
      <c r="A3132" s="2">
        <v>623210.0</v>
      </c>
      <c r="B3132" s="2" t="s">
        <v>133</v>
      </c>
      <c r="C3132" s="2">
        <v>1892.0</v>
      </c>
      <c r="D3132" s="2" t="s">
        <v>134</v>
      </c>
    </row>
    <row r="3133" ht="14.25" customHeight="1">
      <c r="A3133" s="2">
        <v>623666.0</v>
      </c>
      <c r="B3133" s="2" t="s">
        <v>133</v>
      </c>
      <c r="C3133" s="2">
        <v>1841.661676</v>
      </c>
      <c r="D3133" s="2" t="s">
        <v>134</v>
      </c>
    </row>
    <row r="3134" ht="14.25" customHeight="1">
      <c r="A3134" s="2">
        <v>623866.0</v>
      </c>
      <c r="B3134" s="2" t="s">
        <v>133</v>
      </c>
      <c r="C3134" s="2">
        <v>3204.0</v>
      </c>
      <c r="D3134" s="2" t="s">
        <v>134</v>
      </c>
    </row>
    <row r="3135" ht="14.25" customHeight="1">
      <c r="A3135" s="2">
        <v>623974.0</v>
      </c>
      <c r="B3135" s="2" t="s">
        <v>133</v>
      </c>
      <c r="C3135" s="2">
        <v>2867.211256</v>
      </c>
      <c r="D3135" s="2" t="s">
        <v>134</v>
      </c>
    </row>
    <row r="3136" ht="14.25" customHeight="1">
      <c r="A3136" s="2">
        <v>624306.0</v>
      </c>
      <c r="B3136" s="2" t="s">
        <v>130</v>
      </c>
      <c r="C3136" s="2">
        <v>3243.0</v>
      </c>
      <c r="D3136" s="2" t="s">
        <v>134</v>
      </c>
    </row>
    <row r="3137" ht="14.25" customHeight="1">
      <c r="A3137" s="2">
        <v>624313.0</v>
      </c>
      <c r="B3137" s="2" t="s">
        <v>133</v>
      </c>
      <c r="C3137" s="2">
        <v>792.0</v>
      </c>
      <c r="D3137" s="2" t="s">
        <v>131</v>
      </c>
    </row>
    <row r="3138" ht="14.25" customHeight="1">
      <c r="A3138" s="2">
        <v>624780.0</v>
      </c>
      <c r="B3138" s="2" t="s">
        <v>130</v>
      </c>
      <c r="C3138" s="2">
        <v>1031.21</v>
      </c>
      <c r="D3138" s="2" t="s">
        <v>134</v>
      </c>
    </row>
    <row r="3139" ht="14.25" customHeight="1">
      <c r="A3139" s="2">
        <v>624794.0</v>
      </c>
      <c r="B3139" s="2" t="s">
        <v>133</v>
      </c>
      <c r="C3139" s="2">
        <v>2196.311319</v>
      </c>
      <c r="D3139" s="2" t="s">
        <v>134</v>
      </c>
    </row>
    <row r="3140" ht="14.25" customHeight="1">
      <c r="A3140" s="2">
        <v>624881.0</v>
      </c>
      <c r="B3140" s="2" t="s">
        <v>133</v>
      </c>
      <c r="C3140" s="2">
        <v>1537.340341</v>
      </c>
      <c r="D3140" s="2" t="s">
        <v>131</v>
      </c>
    </row>
    <row r="3141" ht="14.25" customHeight="1">
      <c r="A3141" s="2">
        <v>624998.0</v>
      </c>
      <c r="B3141" s="2" t="s">
        <v>133</v>
      </c>
      <c r="C3141" s="2">
        <v>2721.0</v>
      </c>
      <c r="D3141" s="2" t="s">
        <v>134</v>
      </c>
    </row>
    <row r="3142" ht="14.25" customHeight="1">
      <c r="A3142" s="2">
        <v>625005.0</v>
      </c>
      <c r="B3142" s="2" t="s">
        <v>130</v>
      </c>
      <c r="C3142" s="2">
        <v>1022.0</v>
      </c>
      <c r="D3142" s="2" t="s">
        <v>131</v>
      </c>
    </row>
    <row r="3143" ht="14.25" customHeight="1">
      <c r="A3143" s="2">
        <v>625032.0</v>
      </c>
      <c r="B3143" s="2" t="s">
        <v>130</v>
      </c>
      <c r="C3143" s="2">
        <v>743.6847138</v>
      </c>
      <c r="D3143" s="2" t="s">
        <v>134</v>
      </c>
    </row>
    <row r="3144" ht="14.25" customHeight="1">
      <c r="A3144" s="2">
        <v>625283.0</v>
      </c>
      <c r="B3144" s="2" t="s">
        <v>133</v>
      </c>
      <c r="C3144" s="2">
        <v>314.7403944</v>
      </c>
      <c r="D3144" s="2" t="s">
        <v>131</v>
      </c>
    </row>
    <row r="3145" ht="14.25" customHeight="1">
      <c r="A3145" s="2">
        <v>625400.0</v>
      </c>
      <c r="B3145" s="2" t="s">
        <v>133</v>
      </c>
      <c r="C3145" s="2">
        <v>1076.191506</v>
      </c>
      <c r="D3145" s="2" t="s">
        <v>134</v>
      </c>
    </row>
    <row r="3146" ht="14.25" customHeight="1">
      <c r="A3146" s="2">
        <v>625878.0</v>
      </c>
      <c r="B3146" s="2" t="s">
        <v>130</v>
      </c>
      <c r="C3146" s="2">
        <v>2507.401805</v>
      </c>
      <c r="D3146" s="2" t="s">
        <v>134</v>
      </c>
    </row>
    <row r="3147" ht="14.25" customHeight="1">
      <c r="A3147" s="2">
        <v>626031.0</v>
      </c>
      <c r="B3147" s="2" t="s">
        <v>130</v>
      </c>
      <c r="C3147" s="2">
        <v>867.5012964</v>
      </c>
      <c r="D3147" s="2" t="s">
        <v>135</v>
      </c>
    </row>
    <row r="3148" ht="14.25" customHeight="1">
      <c r="A3148" s="2">
        <v>626319.0</v>
      </c>
      <c r="B3148" s="2" t="s">
        <v>130</v>
      </c>
      <c r="C3148" s="2">
        <v>2964.44</v>
      </c>
      <c r="D3148" s="2" t="s">
        <v>131</v>
      </c>
    </row>
    <row r="3149" ht="14.25" customHeight="1">
      <c r="A3149" s="2">
        <v>626369.0</v>
      </c>
      <c r="B3149" s="2" t="s">
        <v>133</v>
      </c>
      <c r="C3149" s="2">
        <v>1550.284291</v>
      </c>
      <c r="D3149" s="2" t="s">
        <v>131</v>
      </c>
    </row>
    <row r="3150" ht="14.25" customHeight="1">
      <c r="A3150" s="2">
        <v>626519.0</v>
      </c>
      <c r="B3150" s="2" t="s">
        <v>133</v>
      </c>
      <c r="C3150" s="2">
        <v>1169.343156</v>
      </c>
      <c r="D3150" s="2" t="s">
        <v>131</v>
      </c>
    </row>
    <row r="3151" ht="14.25" customHeight="1">
      <c r="A3151" s="2">
        <v>626813.0</v>
      </c>
      <c r="B3151" s="2" t="s">
        <v>133</v>
      </c>
      <c r="C3151" s="2">
        <v>606.417404</v>
      </c>
      <c r="D3151" s="2" t="s">
        <v>131</v>
      </c>
    </row>
    <row r="3152" ht="14.25" customHeight="1">
      <c r="A3152" s="2">
        <v>627017.0</v>
      </c>
      <c r="B3152" s="2" t="s">
        <v>133</v>
      </c>
      <c r="C3152" s="2">
        <v>543.6751199</v>
      </c>
      <c r="D3152" s="2" t="s">
        <v>131</v>
      </c>
    </row>
    <row r="3153" ht="14.25" customHeight="1">
      <c r="A3153" s="2">
        <v>627058.0</v>
      </c>
      <c r="B3153" s="2" t="s">
        <v>133</v>
      </c>
      <c r="C3153" s="2">
        <v>2595.552464</v>
      </c>
      <c r="D3153" s="2" t="s">
        <v>134</v>
      </c>
    </row>
    <row r="3154" ht="14.25" customHeight="1">
      <c r="A3154" s="2">
        <v>627743.0</v>
      </c>
      <c r="B3154" s="2" t="s">
        <v>133</v>
      </c>
      <c r="C3154" s="2">
        <v>2142.073059</v>
      </c>
      <c r="D3154" s="2" t="s">
        <v>131</v>
      </c>
    </row>
    <row r="3155" ht="14.25" customHeight="1">
      <c r="A3155" s="2">
        <v>627778.0</v>
      </c>
      <c r="B3155" s="2" t="s">
        <v>133</v>
      </c>
      <c r="C3155" s="2">
        <v>541.2940049</v>
      </c>
      <c r="D3155" s="2" t="s">
        <v>134</v>
      </c>
    </row>
    <row r="3156" ht="14.25" customHeight="1">
      <c r="A3156" s="2">
        <v>628507.0</v>
      </c>
      <c r="B3156" s="2" t="s">
        <v>133</v>
      </c>
      <c r="C3156" s="2">
        <v>1703.0</v>
      </c>
      <c r="D3156" s="2" t="s">
        <v>131</v>
      </c>
    </row>
    <row r="3157" ht="14.25" customHeight="1">
      <c r="A3157" s="2">
        <v>628553.0</v>
      </c>
      <c r="B3157" s="2" t="s">
        <v>133</v>
      </c>
      <c r="C3157" s="2">
        <v>1981.356508</v>
      </c>
      <c r="D3157" s="2" t="s">
        <v>131</v>
      </c>
    </row>
    <row r="3158" ht="14.25" customHeight="1">
      <c r="A3158" s="2">
        <v>628616.0</v>
      </c>
      <c r="B3158" s="2" t="s">
        <v>133</v>
      </c>
      <c r="C3158" s="2">
        <v>2397.802052</v>
      </c>
      <c r="D3158" s="2" t="s">
        <v>134</v>
      </c>
    </row>
    <row r="3159" ht="14.25" customHeight="1">
      <c r="A3159" s="2">
        <v>628647.0</v>
      </c>
      <c r="B3159" s="2" t="s">
        <v>130</v>
      </c>
      <c r="C3159" s="2">
        <v>2832.78</v>
      </c>
      <c r="D3159" s="2" t="s">
        <v>131</v>
      </c>
    </row>
    <row r="3160" ht="14.25" customHeight="1">
      <c r="A3160" s="2">
        <v>628967.0</v>
      </c>
      <c r="B3160" s="2" t="s">
        <v>133</v>
      </c>
      <c r="C3160" s="2">
        <v>351.7700061</v>
      </c>
      <c r="D3160" s="2" t="s">
        <v>131</v>
      </c>
    </row>
    <row r="3161" ht="14.25" customHeight="1">
      <c r="A3161" s="2">
        <v>629337.0</v>
      </c>
      <c r="B3161" s="2" t="s">
        <v>130</v>
      </c>
      <c r="C3161" s="2">
        <v>2480.93</v>
      </c>
      <c r="D3161" s="2" t="s">
        <v>131</v>
      </c>
    </row>
    <row r="3162" ht="14.25" customHeight="1">
      <c r="A3162" s="2">
        <v>629579.0</v>
      </c>
      <c r="B3162" s="2" t="s">
        <v>133</v>
      </c>
      <c r="C3162" s="2">
        <v>3106.59106</v>
      </c>
      <c r="D3162" s="2" t="s">
        <v>131</v>
      </c>
    </row>
    <row r="3163" ht="14.25" customHeight="1">
      <c r="A3163" s="2">
        <v>629855.0</v>
      </c>
      <c r="B3163" s="2" t="s">
        <v>133</v>
      </c>
      <c r="C3163" s="2">
        <v>1543.855528</v>
      </c>
      <c r="D3163" s="2" t="s">
        <v>131</v>
      </c>
    </row>
    <row r="3164" ht="14.25" customHeight="1">
      <c r="A3164" s="2">
        <v>630091.0</v>
      </c>
      <c r="B3164" s="2" t="s">
        <v>133</v>
      </c>
      <c r="C3164" s="2">
        <v>3183.008445</v>
      </c>
      <c r="D3164" s="2" t="s">
        <v>135</v>
      </c>
    </row>
    <row r="3165" ht="14.25" customHeight="1">
      <c r="A3165" s="2">
        <v>630382.0</v>
      </c>
      <c r="B3165" s="2" t="s">
        <v>133</v>
      </c>
      <c r="C3165" s="2">
        <v>1513.264667</v>
      </c>
      <c r="D3165" s="2" t="s">
        <v>134</v>
      </c>
    </row>
    <row r="3166" ht="14.25" customHeight="1">
      <c r="A3166" s="2">
        <v>630443.0</v>
      </c>
      <c r="B3166" s="2" t="s">
        <v>133</v>
      </c>
      <c r="C3166" s="2">
        <v>1805.602755</v>
      </c>
      <c r="D3166" s="2" t="s">
        <v>131</v>
      </c>
    </row>
    <row r="3167" ht="14.25" customHeight="1">
      <c r="A3167" s="2">
        <v>630867.0</v>
      </c>
      <c r="B3167" s="2" t="s">
        <v>130</v>
      </c>
      <c r="C3167" s="2">
        <v>658.1236874</v>
      </c>
      <c r="D3167" s="2" t="s">
        <v>131</v>
      </c>
    </row>
    <row r="3168" ht="14.25" customHeight="1">
      <c r="A3168" s="2">
        <v>630963.0</v>
      </c>
      <c r="B3168" s="2" t="s">
        <v>130</v>
      </c>
      <c r="C3168" s="2">
        <v>2747.15</v>
      </c>
      <c r="D3168" s="2" t="s">
        <v>131</v>
      </c>
    </row>
    <row r="3169" ht="14.25" customHeight="1">
      <c r="A3169" s="2">
        <v>631059.0</v>
      </c>
      <c r="B3169" s="2" t="s">
        <v>130</v>
      </c>
      <c r="C3169" s="2">
        <v>3430.06</v>
      </c>
      <c r="D3169" s="2" t="s">
        <v>131</v>
      </c>
    </row>
    <row r="3170" ht="14.25" customHeight="1">
      <c r="A3170" s="2">
        <v>631135.0</v>
      </c>
      <c r="B3170" s="2" t="s">
        <v>133</v>
      </c>
      <c r="C3170" s="2">
        <v>646.3858966</v>
      </c>
      <c r="D3170" s="2" t="s">
        <v>131</v>
      </c>
    </row>
    <row r="3171" ht="14.25" customHeight="1">
      <c r="A3171" s="2">
        <v>631303.0</v>
      </c>
      <c r="B3171" s="2" t="s">
        <v>133</v>
      </c>
      <c r="C3171" s="2">
        <v>1526.321213</v>
      </c>
      <c r="D3171" s="2" t="s">
        <v>131</v>
      </c>
    </row>
    <row r="3172" ht="14.25" customHeight="1">
      <c r="A3172" s="2">
        <v>631427.0</v>
      </c>
      <c r="B3172" s="2" t="s">
        <v>133</v>
      </c>
      <c r="C3172" s="2">
        <v>3424.0</v>
      </c>
      <c r="D3172" s="2" t="s">
        <v>131</v>
      </c>
    </row>
    <row r="3173" ht="14.25" customHeight="1">
      <c r="A3173" s="2">
        <v>631811.0</v>
      </c>
      <c r="B3173" s="2" t="s">
        <v>133</v>
      </c>
      <c r="C3173" s="2">
        <v>3426.213383</v>
      </c>
      <c r="D3173" s="2" t="s">
        <v>131</v>
      </c>
    </row>
    <row r="3174" ht="14.25" customHeight="1">
      <c r="A3174" s="2">
        <v>632516.0</v>
      </c>
      <c r="B3174" s="2" t="s">
        <v>133</v>
      </c>
      <c r="C3174" s="2">
        <v>2783.89179</v>
      </c>
      <c r="D3174" s="2" t="s">
        <v>134</v>
      </c>
    </row>
    <row r="3175" ht="14.25" customHeight="1">
      <c r="A3175" s="2">
        <v>632569.0</v>
      </c>
      <c r="B3175" s="2" t="s">
        <v>133</v>
      </c>
      <c r="C3175" s="2">
        <v>667.4378979</v>
      </c>
      <c r="D3175" s="2" t="s">
        <v>135</v>
      </c>
    </row>
    <row r="3176" ht="14.25" customHeight="1">
      <c r="A3176" s="2">
        <v>632644.0</v>
      </c>
      <c r="B3176" s="2" t="s">
        <v>133</v>
      </c>
      <c r="C3176" s="2">
        <v>2477.0</v>
      </c>
      <c r="D3176" s="2" t="s">
        <v>134</v>
      </c>
    </row>
    <row r="3177" ht="14.25" customHeight="1">
      <c r="A3177" s="2">
        <v>632690.0</v>
      </c>
      <c r="B3177" s="2" t="s">
        <v>133</v>
      </c>
      <c r="C3177" s="2">
        <v>2261.224946</v>
      </c>
      <c r="D3177" s="2" t="s">
        <v>134</v>
      </c>
    </row>
    <row r="3178" ht="14.25" customHeight="1">
      <c r="A3178" s="2">
        <v>632717.0</v>
      </c>
      <c r="B3178" s="2" t="s">
        <v>133</v>
      </c>
      <c r="C3178" s="2">
        <v>449.2740034</v>
      </c>
      <c r="D3178" s="2" t="s">
        <v>131</v>
      </c>
    </row>
    <row r="3179" ht="14.25" customHeight="1">
      <c r="A3179" s="2">
        <v>632934.0</v>
      </c>
      <c r="B3179" s="2" t="s">
        <v>130</v>
      </c>
      <c r="C3179" s="2">
        <v>2550.086928</v>
      </c>
      <c r="D3179" s="2" t="s">
        <v>134</v>
      </c>
    </row>
    <row r="3180" ht="14.25" customHeight="1">
      <c r="A3180" s="2">
        <v>633425.0</v>
      </c>
      <c r="B3180" s="2" t="s">
        <v>133</v>
      </c>
      <c r="C3180" s="2">
        <v>1927.298269</v>
      </c>
      <c r="D3180" s="2" t="s">
        <v>131</v>
      </c>
    </row>
    <row r="3181" ht="14.25" customHeight="1">
      <c r="A3181" s="2">
        <v>633436.0</v>
      </c>
      <c r="B3181" s="2" t="s">
        <v>133</v>
      </c>
      <c r="C3181" s="2">
        <v>845.2362573</v>
      </c>
      <c r="D3181" s="2" t="s">
        <v>134</v>
      </c>
    </row>
    <row r="3182" ht="14.25" customHeight="1">
      <c r="A3182" s="2">
        <v>634170.0</v>
      </c>
      <c r="B3182" s="2" t="s">
        <v>130</v>
      </c>
      <c r="C3182" s="2">
        <v>618.33</v>
      </c>
      <c r="D3182" s="2" t="s">
        <v>134</v>
      </c>
    </row>
    <row r="3183" ht="14.25" customHeight="1">
      <c r="A3183" s="2">
        <v>634324.0</v>
      </c>
      <c r="B3183" s="2" t="s">
        <v>133</v>
      </c>
      <c r="C3183" s="2">
        <v>1225.280958</v>
      </c>
      <c r="D3183" s="2" t="s">
        <v>134</v>
      </c>
    </row>
    <row r="3184" ht="14.25" customHeight="1">
      <c r="A3184" s="2">
        <v>634331.0</v>
      </c>
      <c r="B3184" s="2" t="s">
        <v>133</v>
      </c>
      <c r="C3184" s="2">
        <v>3650.549178</v>
      </c>
      <c r="D3184" s="2" t="s">
        <v>131</v>
      </c>
    </row>
    <row r="3185" ht="14.25" customHeight="1">
      <c r="A3185" s="2">
        <v>634534.0</v>
      </c>
      <c r="B3185" s="2" t="s">
        <v>133</v>
      </c>
      <c r="C3185" s="2">
        <v>2807.419505</v>
      </c>
      <c r="D3185" s="2" t="s">
        <v>134</v>
      </c>
    </row>
    <row r="3186" ht="14.25" customHeight="1">
      <c r="A3186" s="2">
        <v>634552.0</v>
      </c>
      <c r="B3186" s="2" t="s">
        <v>133</v>
      </c>
      <c r="C3186" s="2">
        <v>1615.0</v>
      </c>
      <c r="D3186" s="2" t="s">
        <v>134</v>
      </c>
    </row>
    <row r="3187" ht="14.25" customHeight="1">
      <c r="A3187" s="2">
        <v>634757.0</v>
      </c>
      <c r="B3187" s="2" t="s">
        <v>133</v>
      </c>
      <c r="C3187" s="2">
        <v>1817.486433</v>
      </c>
      <c r="D3187" s="2" t="s">
        <v>131</v>
      </c>
    </row>
    <row r="3188" ht="14.25" customHeight="1">
      <c r="A3188" s="2">
        <v>635133.0</v>
      </c>
      <c r="B3188" s="2" t="s">
        <v>130</v>
      </c>
      <c r="C3188" s="2">
        <v>2394.0</v>
      </c>
      <c r="D3188" s="2" t="s">
        <v>131</v>
      </c>
    </row>
    <row r="3189" ht="14.25" customHeight="1">
      <c r="A3189" s="2">
        <v>635837.0</v>
      </c>
      <c r="B3189" s="2" t="s">
        <v>133</v>
      </c>
      <c r="C3189" s="2">
        <v>1084.196869</v>
      </c>
      <c r="D3189" s="2" t="s">
        <v>131</v>
      </c>
    </row>
    <row r="3190" ht="14.25" customHeight="1">
      <c r="A3190" s="2">
        <v>636099.0</v>
      </c>
      <c r="B3190" s="2" t="s">
        <v>130</v>
      </c>
      <c r="C3190" s="2">
        <v>2638.77255</v>
      </c>
      <c r="D3190" s="2" t="s">
        <v>131</v>
      </c>
    </row>
    <row r="3191" ht="14.25" customHeight="1">
      <c r="A3191" s="2">
        <v>636124.0</v>
      </c>
      <c r="B3191" s="2" t="s">
        <v>133</v>
      </c>
      <c r="C3191" s="2">
        <v>3482.976549</v>
      </c>
      <c r="D3191" s="2" t="s">
        <v>134</v>
      </c>
    </row>
    <row r="3192" ht="14.25" customHeight="1">
      <c r="A3192" s="2">
        <v>636504.0</v>
      </c>
      <c r="B3192" s="2" t="s">
        <v>130</v>
      </c>
      <c r="C3192" s="2">
        <v>680.8261735</v>
      </c>
      <c r="D3192" s="2" t="s">
        <v>134</v>
      </c>
    </row>
    <row r="3193" ht="14.25" customHeight="1">
      <c r="A3193" s="2">
        <v>636795.0</v>
      </c>
      <c r="B3193" s="2" t="s">
        <v>130</v>
      </c>
      <c r="C3193" s="2">
        <v>1069.0</v>
      </c>
      <c r="D3193" s="2" t="s">
        <v>131</v>
      </c>
    </row>
    <row r="3194" ht="14.25" customHeight="1">
      <c r="A3194" s="2">
        <v>636958.0</v>
      </c>
      <c r="B3194" s="2" t="s">
        <v>133</v>
      </c>
      <c r="C3194" s="2">
        <v>2536.818763</v>
      </c>
      <c r="D3194" s="2" t="s">
        <v>134</v>
      </c>
    </row>
    <row r="3195" ht="14.25" customHeight="1">
      <c r="A3195" s="2">
        <v>637543.0</v>
      </c>
      <c r="B3195" s="2" t="s">
        <v>133</v>
      </c>
      <c r="C3195" s="2">
        <v>1212.107927</v>
      </c>
      <c r="D3195" s="2" t="s">
        <v>131</v>
      </c>
    </row>
    <row r="3196" ht="14.25" customHeight="1">
      <c r="A3196" s="2">
        <v>637652.0</v>
      </c>
      <c r="B3196" s="2" t="s">
        <v>133</v>
      </c>
      <c r="C3196" s="2">
        <v>2793.745312</v>
      </c>
      <c r="D3196" s="2" t="s">
        <v>134</v>
      </c>
    </row>
    <row r="3197" ht="14.25" customHeight="1">
      <c r="A3197" s="2">
        <v>637921.0</v>
      </c>
      <c r="B3197" s="2" t="s">
        <v>133</v>
      </c>
      <c r="C3197" s="2">
        <v>2940.510631</v>
      </c>
      <c r="D3197" s="2" t="s">
        <v>131</v>
      </c>
    </row>
    <row r="3198" ht="14.25" customHeight="1">
      <c r="A3198" s="2">
        <v>637949.0</v>
      </c>
      <c r="B3198" s="2" t="s">
        <v>133</v>
      </c>
      <c r="C3198" s="2">
        <v>1781.192421</v>
      </c>
      <c r="D3198" s="2" t="s">
        <v>131</v>
      </c>
    </row>
    <row r="3199" ht="14.25" customHeight="1">
      <c r="A3199" s="2">
        <v>638085.0</v>
      </c>
      <c r="B3199" s="2" t="s">
        <v>130</v>
      </c>
      <c r="C3199" s="2">
        <v>3455.0</v>
      </c>
      <c r="D3199" s="2" t="s">
        <v>135</v>
      </c>
    </row>
    <row r="3200" ht="14.25" customHeight="1">
      <c r="A3200" s="2">
        <v>638681.0</v>
      </c>
      <c r="B3200" s="2" t="s">
        <v>133</v>
      </c>
      <c r="C3200" s="2">
        <v>797.0</v>
      </c>
      <c r="D3200" s="2" t="s">
        <v>131</v>
      </c>
    </row>
    <row r="3201" ht="14.25" customHeight="1">
      <c r="A3201" s="2">
        <v>638684.0</v>
      </c>
      <c r="B3201" s="2" t="s">
        <v>133</v>
      </c>
      <c r="C3201" s="2">
        <v>2214.756426</v>
      </c>
      <c r="D3201" s="2" t="s">
        <v>134</v>
      </c>
    </row>
    <row r="3202" ht="14.25" customHeight="1">
      <c r="A3202" s="2">
        <v>639121.0</v>
      </c>
      <c r="B3202" s="2" t="s">
        <v>133</v>
      </c>
      <c r="C3202" s="2">
        <v>751.0</v>
      </c>
      <c r="D3202" s="2" t="s">
        <v>135</v>
      </c>
    </row>
    <row r="3203" ht="14.25" customHeight="1">
      <c r="A3203" s="2">
        <v>639123.0</v>
      </c>
      <c r="B3203" s="2" t="s">
        <v>130</v>
      </c>
      <c r="C3203" s="2">
        <v>3170.0</v>
      </c>
      <c r="D3203" s="2" t="s">
        <v>131</v>
      </c>
    </row>
    <row r="3204" ht="14.25" customHeight="1">
      <c r="A3204" s="2">
        <v>639142.0</v>
      </c>
      <c r="B3204" s="2" t="s">
        <v>133</v>
      </c>
      <c r="C3204" s="2">
        <v>3518.0</v>
      </c>
      <c r="D3204" s="2" t="s">
        <v>134</v>
      </c>
    </row>
    <row r="3205" ht="14.25" customHeight="1">
      <c r="A3205" s="2">
        <v>639456.0</v>
      </c>
      <c r="B3205" s="2" t="s">
        <v>130</v>
      </c>
      <c r="C3205" s="2">
        <v>883.7057861</v>
      </c>
      <c r="D3205" s="2" t="s">
        <v>134</v>
      </c>
    </row>
    <row r="3206" ht="14.25" customHeight="1">
      <c r="A3206" s="2">
        <v>639610.0</v>
      </c>
      <c r="B3206" s="2" t="s">
        <v>133</v>
      </c>
      <c r="C3206" s="2">
        <v>2378.485868</v>
      </c>
      <c r="D3206" s="2" t="s">
        <v>134</v>
      </c>
    </row>
    <row r="3207" ht="14.25" customHeight="1">
      <c r="A3207" s="2">
        <v>639675.0</v>
      </c>
      <c r="B3207" s="2" t="s">
        <v>130</v>
      </c>
      <c r="C3207" s="2">
        <v>510.0</v>
      </c>
      <c r="D3207" s="2" t="s">
        <v>131</v>
      </c>
    </row>
    <row r="3208" ht="14.25" customHeight="1">
      <c r="A3208" s="2">
        <v>639757.0</v>
      </c>
      <c r="B3208" s="2" t="s">
        <v>133</v>
      </c>
      <c r="C3208" s="2">
        <v>2034.088593</v>
      </c>
      <c r="D3208" s="2" t="s">
        <v>131</v>
      </c>
    </row>
    <row r="3209" ht="14.25" customHeight="1">
      <c r="A3209" s="2">
        <v>639883.0</v>
      </c>
      <c r="B3209" s="2" t="s">
        <v>133</v>
      </c>
      <c r="C3209" s="2">
        <v>2504.0</v>
      </c>
      <c r="D3209" s="2" t="s">
        <v>131</v>
      </c>
    </row>
    <row r="3210" ht="14.25" customHeight="1">
      <c r="A3210" s="2">
        <v>640169.0</v>
      </c>
      <c r="B3210" s="2" t="s">
        <v>133</v>
      </c>
      <c r="C3210" s="2">
        <v>3553.398558</v>
      </c>
      <c r="D3210" s="2" t="s">
        <v>131</v>
      </c>
    </row>
    <row r="3211" ht="14.25" customHeight="1">
      <c r="A3211" s="2">
        <v>641084.0</v>
      </c>
      <c r="B3211" s="2" t="s">
        <v>133</v>
      </c>
      <c r="C3211" s="2">
        <v>2789.0</v>
      </c>
      <c r="D3211" s="2" t="s">
        <v>134</v>
      </c>
    </row>
    <row r="3212" ht="14.25" customHeight="1">
      <c r="A3212" s="2">
        <v>641104.0</v>
      </c>
      <c r="B3212" s="2" t="s">
        <v>133</v>
      </c>
      <c r="C3212" s="2">
        <v>3003.072934</v>
      </c>
      <c r="D3212" s="2" t="s">
        <v>134</v>
      </c>
    </row>
    <row r="3213" ht="14.25" customHeight="1">
      <c r="A3213" s="2">
        <v>641253.0</v>
      </c>
      <c r="B3213" s="2" t="s">
        <v>130</v>
      </c>
      <c r="C3213" s="2">
        <v>3066.673169</v>
      </c>
      <c r="D3213" s="2" t="s">
        <v>131</v>
      </c>
    </row>
    <row r="3214" ht="14.25" customHeight="1">
      <c r="A3214" s="2">
        <v>641326.0</v>
      </c>
      <c r="B3214" s="2" t="s">
        <v>133</v>
      </c>
      <c r="C3214" s="2">
        <v>2323.209537</v>
      </c>
      <c r="D3214" s="2" t="s">
        <v>134</v>
      </c>
    </row>
    <row r="3215" ht="14.25" customHeight="1">
      <c r="A3215" s="2">
        <v>641698.0</v>
      </c>
      <c r="B3215" s="2" t="s">
        <v>133</v>
      </c>
      <c r="C3215" s="2">
        <v>1206.023005</v>
      </c>
      <c r="D3215" s="2" t="s">
        <v>134</v>
      </c>
    </row>
    <row r="3216" ht="14.25" customHeight="1">
      <c r="A3216" s="2">
        <v>642847.0</v>
      </c>
      <c r="B3216" s="2" t="s">
        <v>133</v>
      </c>
      <c r="C3216" s="2">
        <v>2908.989308</v>
      </c>
      <c r="D3216" s="2" t="s">
        <v>131</v>
      </c>
    </row>
    <row r="3217" ht="14.25" customHeight="1">
      <c r="A3217" s="2">
        <v>643024.0</v>
      </c>
      <c r="B3217" s="2" t="s">
        <v>133</v>
      </c>
      <c r="C3217" s="2">
        <v>3460.0</v>
      </c>
      <c r="D3217" s="2" t="s">
        <v>134</v>
      </c>
    </row>
    <row r="3218" ht="14.25" customHeight="1">
      <c r="A3218" s="2">
        <v>643068.0</v>
      </c>
      <c r="B3218" s="2" t="s">
        <v>130</v>
      </c>
      <c r="C3218" s="2">
        <v>2598.386216</v>
      </c>
      <c r="D3218" s="2" t="s">
        <v>134</v>
      </c>
    </row>
    <row r="3219" ht="14.25" customHeight="1">
      <c r="A3219" s="2">
        <v>643339.0</v>
      </c>
      <c r="B3219" s="2" t="s">
        <v>133</v>
      </c>
      <c r="C3219" s="2">
        <v>494.0</v>
      </c>
      <c r="D3219" s="2" t="s">
        <v>131</v>
      </c>
    </row>
    <row r="3220" ht="14.25" customHeight="1">
      <c r="A3220" s="2">
        <v>643924.0</v>
      </c>
      <c r="B3220" s="2" t="s">
        <v>133</v>
      </c>
      <c r="C3220" s="2">
        <v>831.8599322</v>
      </c>
      <c r="D3220" s="2" t="s">
        <v>134</v>
      </c>
    </row>
    <row r="3221" ht="14.25" customHeight="1">
      <c r="A3221" s="2">
        <v>643933.0</v>
      </c>
      <c r="B3221" s="2" t="s">
        <v>133</v>
      </c>
      <c r="C3221" s="2">
        <v>3179.534174</v>
      </c>
      <c r="D3221" s="2" t="s">
        <v>131</v>
      </c>
    </row>
    <row r="3222" ht="14.25" customHeight="1">
      <c r="A3222" s="2">
        <v>644176.0</v>
      </c>
      <c r="B3222" s="2" t="s">
        <v>133</v>
      </c>
      <c r="C3222" s="2">
        <v>1245.856648</v>
      </c>
      <c r="D3222" s="2" t="s">
        <v>134</v>
      </c>
    </row>
    <row r="3223" ht="14.25" customHeight="1">
      <c r="A3223" s="2">
        <v>644256.0</v>
      </c>
      <c r="B3223" s="2" t="s">
        <v>130</v>
      </c>
      <c r="C3223" s="2">
        <v>3558.799337</v>
      </c>
      <c r="D3223" s="2" t="s">
        <v>134</v>
      </c>
    </row>
    <row r="3224" ht="14.25" customHeight="1">
      <c r="A3224" s="2">
        <v>644294.0</v>
      </c>
      <c r="B3224" s="2" t="s">
        <v>133</v>
      </c>
      <c r="C3224" s="2">
        <v>1891.152979</v>
      </c>
      <c r="D3224" s="2" t="s">
        <v>134</v>
      </c>
    </row>
    <row r="3225" ht="14.25" customHeight="1">
      <c r="A3225" s="2">
        <v>644457.0</v>
      </c>
      <c r="B3225" s="2" t="s">
        <v>130</v>
      </c>
      <c r="C3225" s="2">
        <v>626.0</v>
      </c>
      <c r="D3225" s="2" t="s">
        <v>131</v>
      </c>
    </row>
    <row r="3226" ht="14.25" customHeight="1">
      <c r="A3226" s="2">
        <v>644659.0</v>
      </c>
      <c r="B3226" s="2" t="s">
        <v>133</v>
      </c>
      <c r="C3226" s="2">
        <v>1133.82571</v>
      </c>
      <c r="D3226" s="2" t="s">
        <v>131</v>
      </c>
    </row>
    <row r="3227" ht="14.25" customHeight="1">
      <c r="A3227" s="2">
        <v>644662.0</v>
      </c>
      <c r="B3227" s="2" t="s">
        <v>133</v>
      </c>
      <c r="C3227" s="2">
        <v>335.8948088</v>
      </c>
      <c r="D3227" s="2" t="s">
        <v>134</v>
      </c>
    </row>
    <row r="3228" ht="14.25" customHeight="1">
      <c r="A3228" s="2">
        <v>644925.0</v>
      </c>
      <c r="B3228" s="2" t="s">
        <v>130</v>
      </c>
      <c r="C3228" s="2">
        <v>2828.99</v>
      </c>
      <c r="D3228" s="2" t="s">
        <v>131</v>
      </c>
    </row>
    <row r="3229" ht="14.25" customHeight="1">
      <c r="A3229" s="2">
        <v>644938.0</v>
      </c>
      <c r="B3229" s="2" t="s">
        <v>133</v>
      </c>
      <c r="C3229" s="2">
        <v>2164.628773</v>
      </c>
      <c r="D3229" s="2" t="s">
        <v>134</v>
      </c>
    </row>
    <row r="3230" ht="14.25" customHeight="1">
      <c r="A3230" s="2">
        <v>644994.0</v>
      </c>
      <c r="B3230" s="2" t="s">
        <v>130</v>
      </c>
      <c r="C3230" s="2">
        <v>253.5905127</v>
      </c>
      <c r="D3230" s="2" t="s">
        <v>134</v>
      </c>
    </row>
    <row r="3231" ht="14.25" customHeight="1">
      <c r="A3231" s="2">
        <v>645212.0</v>
      </c>
      <c r="B3231" s="2" t="s">
        <v>133</v>
      </c>
      <c r="C3231" s="2">
        <v>290.9214224</v>
      </c>
      <c r="D3231" s="2" t="s">
        <v>134</v>
      </c>
    </row>
    <row r="3232" ht="14.25" customHeight="1">
      <c r="A3232" s="2">
        <v>645308.0</v>
      </c>
      <c r="B3232" s="2" t="s">
        <v>133</v>
      </c>
      <c r="C3232" s="2">
        <v>3062.373249</v>
      </c>
      <c r="D3232" s="2" t="s">
        <v>134</v>
      </c>
    </row>
    <row r="3233" ht="14.25" customHeight="1">
      <c r="A3233" s="2">
        <v>645534.0</v>
      </c>
      <c r="B3233" s="2" t="s">
        <v>130</v>
      </c>
      <c r="C3233" s="2">
        <v>889.0</v>
      </c>
      <c r="D3233" s="2" t="s">
        <v>134</v>
      </c>
    </row>
    <row r="3234" ht="14.25" customHeight="1">
      <c r="A3234" s="2">
        <v>645576.0</v>
      </c>
      <c r="B3234" s="2" t="s">
        <v>130</v>
      </c>
      <c r="C3234" s="2">
        <v>1924.375948</v>
      </c>
      <c r="D3234" s="2" t="s">
        <v>134</v>
      </c>
    </row>
    <row r="3235" ht="14.25" customHeight="1">
      <c r="A3235" s="2">
        <v>645591.0</v>
      </c>
      <c r="B3235" s="2" t="s">
        <v>130</v>
      </c>
      <c r="C3235" s="2">
        <v>2877.570676</v>
      </c>
      <c r="D3235" s="2" t="s">
        <v>131</v>
      </c>
    </row>
    <row r="3236" ht="14.25" customHeight="1">
      <c r="A3236" s="2">
        <v>645636.0</v>
      </c>
      <c r="B3236" s="2" t="s">
        <v>130</v>
      </c>
      <c r="C3236" s="2">
        <v>985.72</v>
      </c>
      <c r="D3236" s="2" t="s">
        <v>134</v>
      </c>
    </row>
    <row r="3237" ht="14.25" customHeight="1">
      <c r="A3237" s="2">
        <v>645790.0</v>
      </c>
      <c r="B3237" s="2" t="s">
        <v>133</v>
      </c>
      <c r="C3237" s="2">
        <v>2954.009973</v>
      </c>
      <c r="D3237" s="2" t="s">
        <v>134</v>
      </c>
    </row>
    <row r="3238" ht="14.25" customHeight="1">
      <c r="A3238" s="2">
        <v>645951.0</v>
      </c>
      <c r="B3238" s="2" t="s">
        <v>130</v>
      </c>
      <c r="C3238" s="2">
        <v>3642.968678</v>
      </c>
      <c r="D3238" s="2" t="s">
        <v>131</v>
      </c>
    </row>
    <row r="3239" ht="14.25" customHeight="1">
      <c r="A3239" s="2">
        <v>645956.0</v>
      </c>
      <c r="B3239" s="2" t="s">
        <v>133</v>
      </c>
      <c r="C3239" s="2">
        <v>2891.0</v>
      </c>
      <c r="D3239" s="2" t="s">
        <v>134</v>
      </c>
    </row>
    <row r="3240" ht="14.25" customHeight="1">
      <c r="A3240" s="2">
        <v>646720.0</v>
      </c>
      <c r="B3240" s="2" t="s">
        <v>133</v>
      </c>
      <c r="C3240" s="2">
        <v>982.9931751</v>
      </c>
      <c r="D3240" s="2" t="s">
        <v>134</v>
      </c>
    </row>
    <row r="3241" ht="14.25" customHeight="1">
      <c r="A3241" s="2">
        <v>646835.0</v>
      </c>
      <c r="B3241" s="2" t="s">
        <v>133</v>
      </c>
      <c r="C3241" s="2">
        <v>1958.120304</v>
      </c>
      <c r="D3241" s="2" t="s">
        <v>135</v>
      </c>
    </row>
    <row r="3242" ht="14.25" customHeight="1">
      <c r="A3242" s="2">
        <v>646977.0</v>
      </c>
      <c r="B3242" s="2" t="s">
        <v>130</v>
      </c>
      <c r="C3242" s="2">
        <v>3500.797267</v>
      </c>
      <c r="D3242" s="2" t="s">
        <v>131</v>
      </c>
    </row>
    <row r="3243" ht="14.25" customHeight="1">
      <c r="A3243" s="2">
        <v>647248.0</v>
      </c>
      <c r="B3243" s="2" t="s">
        <v>133</v>
      </c>
      <c r="C3243" s="2">
        <v>2535.049119</v>
      </c>
      <c r="D3243" s="2" t="s">
        <v>134</v>
      </c>
    </row>
    <row r="3244" ht="14.25" customHeight="1">
      <c r="A3244" s="2">
        <v>647282.0</v>
      </c>
      <c r="B3244" s="2" t="s">
        <v>133</v>
      </c>
      <c r="C3244" s="2">
        <v>2433.78825</v>
      </c>
      <c r="D3244" s="2" t="s">
        <v>134</v>
      </c>
    </row>
    <row r="3245" ht="14.25" customHeight="1">
      <c r="A3245" s="2">
        <v>647376.0</v>
      </c>
      <c r="B3245" s="2" t="s">
        <v>130</v>
      </c>
      <c r="C3245" s="2">
        <v>1607.0</v>
      </c>
      <c r="D3245" s="2" t="s">
        <v>134</v>
      </c>
    </row>
    <row r="3246" ht="14.25" customHeight="1">
      <c r="A3246" s="2">
        <v>647410.0</v>
      </c>
      <c r="B3246" s="2" t="s">
        <v>133</v>
      </c>
      <c r="C3246" s="2">
        <v>3243.957061</v>
      </c>
      <c r="D3246" s="2" t="s">
        <v>134</v>
      </c>
    </row>
    <row r="3247" ht="14.25" customHeight="1">
      <c r="A3247" s="2">
        <v>647550.0</v>
      </c>
      <c r="B3247" s="2" t="s">
        <v>130</v>
      </c>
      <c r="C3247" s="2">
        <v>3068.0</v>
      </c>
      <c r="D3247" s="2" t="s">
        <v>134</v>
      </c>
    </row>
    <row r="3248" ht="14.25" customHeight="1">
      <c r="A3248" s="2">
        <v>647692.0</v>
      </c>
      <c r="B3248" s="2" t="s">
        <v>133</v>
      </c>
      <c r="C3248" s="2">
        <v>3741.745378</v>
      </c>
      <c r="D3248" s="2" t="s">
        <v>134</v>
      </c>
    </row>
    <row r="3249" ht="14.25" customHeight="1">
      <c r="A3249" s="2">
        <v>647697.0</v>
      </c>
      <c r="B3249" s="2" t="s">
        <v>130</v>
      </c>
      <c r="C3249" s="2">
        <v>2877.19</v>
      </c>
      <c r="D3249" s="2" t="s">
        <v>131</v>
      </c>
    </row>
    <row r="3250" ht="14.25" customHeight="1">
      <c r="A3250" s="2">
        <v>647923.0</v>
      </c>
      <c r="B3250" s="2" t="s">
        <v>133</v>
      </c>
      <c r="C3250" s="2">
        <v>3510.055992</v>
      </c>
      <c r="D3250" s="2" t="s">
        <v>131</v>
      </c>
    </row>
    <row r="3251" ht="14.25" customHeight="1">
      <c r="A3251" s="2">
        <v>647994.0</v>
      </c>
      <c r="B3251" s="2" t="s">
        <v>130</v>
      </c>
      <c r="C3251" s="2">
        <v>899.36</v>
      </c>
      <c r="D3251" s="2" t="s">
        <v>134</v>
      </c>
    </row>
    <row r="3252" ht="14.25" customHeight="1">
      <c r="A3252" s="2">
        <v>648313.0</v>
      </c>
      <c r="B3252" s="2" t="s">
        <v>133</v>
      </c>
      <c r="C3252" s="2">
        <v>1634.0</v>
      </c>
      <c r="D3252" s="2" t="s">
        <v>131</v>
      </c>
    </row>
    <row r="3253" ht="14.25" customHeight="1">
      <c r="A3253" s="2">
        <v>648857.0</v>
      </c>
      <c r="B3253" s="2" t="s">
        <v>133</v>
      </c>
      <c r="C3253" s="2">
        <v>1184.045842</v>
      </c>
      <c r="D3253" s="2" t="s">
        <v>131</v>
      </c>
    </row>
    <row r="3254" ht="14.25" customHeight="1">
      <c r="A3254" s="2">
        <v>648952.0</v>
      </c>
      <c r="B3254" s="2" t="s">
        <v>133</v>
      </c>
      <c r="C3254" s="2">
        <v>2009.781763</v>
      </c>
      <c r="D3254" s="2" t="s">
        <v>134</v>
      </c>
    </row>
    <row r="3255" ht="14.25" customHeight="1">
      <c r="A3255" s="2">
        <v>649086.0</v>
      </c>
      <c r="B3255" s="2" t="s">
        <v>130</v>
      </c>
      <c r="C3255" s="2">
        <v>3384.252648</v>
      </c>
      <c r="D3255" s="2" t="s">
        <v>134</v>
      </c>
    </row>
    <row r="3256" ht="14.25" customHeight="1">
      <c r="A3256" s="2">
        <v>649185.0</v>
      </c>
      <c r="B3256" s="2" t="s">
        <v>130</v>
      </c>
      <c r="C3256" s="2">
        <v>1267.42</v>
      </c>
      <c r="D3256" s="2" t="s">
        <v>131</v>
      </c>
    </row>
    <row r="3257" ht="14.25" customHeight="1">
      <c r="A3257" s="2">
        <v>649381.0</v>
      </c>
      <c r="B3257" s="2" t="s">
        <v>133</v>
      </c>
      <c r="C3257" s="2">
        <v>2290.869733</v>
      </c>
      <c r="D3257" s="2" t="s">
        <v>131</v>
      </c>
    </row>
    <row r="3258" ht="14.25" customHeight="1">
      <c r="A3258" s="2">
        <v>649652.0</v>
      </c>
      <c r="B3258" s="2" t="s">
        <v>133</v>
      </c>
      <c r="C3258" s="2">
        <v>1875.0</v>
      </c>
      <c r="D3258" s="2" t="s">
        <v>134</v>
      </c>
    </row>
    <row r="3259" ht="14.25" customHeight="1">
      <c r="A3259" s="2">
        <v>649783.0</v>
      </c>
      <c r="B3259" s="2" t="s">
        <v>133</v>
      </c>
      <c r="C3259" s="2">
        <v>3560.0</v>
      </c>
      <c r="D3259" s="2" t="s">
        <v>131</v>
      </c>
    </row>
    <row r="3260" ht="14.25" customHeight="1">
      <c r="A3260" s="2">
        <v>649828.0</v>
      </c>
      <c r="B3260" s="2" t="s">
        <v>133</v>
      </c>
      <c r="C3260" s="2">
        <v>2191.341879</v>
      </c>
      <c r="D3260" s="2" t="s">
        <v>134</v>
      </c>
    </row>
    <row r="3261" ht="14.25" customHeight="1">
      <c r="A3261" s="2">
        <v>649891.0</v>
      </c>
      <c r="B3261" s="2" t="s">
        <v>133</v>
      </c>
      <c r="C3261" s="2">
        <v>3088.10964</v>
      </c>
      <c r="D3261" s="2" t="s">
        <v>131</v>
      </c>
    </row>
    <row r="3262" ht="14.25" customHeight="1">
      <c r="A3262" s="2">
        <v>649925.0</v>
      </c>
      <c r="B3262" s="2" t="s">
        <v>133</v>
      </c>
      <c r="C3262" s="2">
        <v>1572.928932</v>
      </c>
      <c r="D3262" s="2" t="s">
        <v>131</v>
      </c>
    </row>
    <row r="3263" ht="14.25" customHeight="1">
      <c r="A3263" s="2">
        <v>649939.0</v>
      </c>
      <c r="B3263" s="2" t="s">
        <v>133</v>
      </c>
      <c r="C3263" s="2">
        <v>2722.338548</v>
      </c>
      <c r="D3263" s="2" t="s">
        <v>131</v>
      </c>
    </row>
    <row r="3264" ht="14.25" customHeight="1">
      <c r="A3264" s="2">
        <v>650225.0</v>
      </c>
      <c r="B3264" s="2" t="s">
        <v>133</v>
      </c>
      <c r="C3264" s="2">
        <v>1520.549549</v>
      </c>
      <c r="D3264" s="2" t="s">
        <v>131</v>
      </c>
    </row>
    <row r="3265" ht="14.25" customHeight="1">
      <c r="A3265" s="2">
        <v>650480.0</v>
      </c>
      <c r="B3265" s="2" t="s">
        <v>133</v>
      </c>
      <c r="C3265" s="2">
        <v>3159.789806</v>
      </c>
      <c r="D3265" s="2" t="s">
        <v>134</v>
      </c>
    </row>
    <row r="3266" ht="14.25" customHeight="1">
      <c r="A3266" s="2">
        <v>650994.0</v>
      </c>
      <c r="B3266" s="2" t="s">
        <v>130</v>
      </c>
      <c r="C3266" s="2">
        <v>3526.37028</v>
      </c>
      <c r="D3266" s="2" t="s">
        <v>134</v>
      </c>
    </row>
    <row r="3267" ht="14.25" customHeight="1">
      <c r="A3267" s="2">
        <v>651279.0</v>
      </c>
      <c r="B3267" s="2" t="s">
        <v>130</v>
      </c>
      <c r="C3267" s="2">
        <v>2812.541534</v>
      </c>
      <c r="D3267" s="2" t="s">
        <v>131</v>
      </c>
    </row>
    <row r="3268" ht="14.25" customHeight="1">
      <c r="A3268" s="2">
        <v>651369.0</v>
      </c>
      <c r="B3268" s="2" t="s">
        <v>130</v>
      </c>
      <c r="C3268" s="2">
        <v>3084.0</v>
      </c>
      <c r="D3268" s="2" t="s">
        <v>131</v>
      </c>
    </row>
    <row r="3269" ht="14.25" customHeight="1">
      <c r="A3269" s="2">
        <v>651655.0</v>
      </c>
      <c r="B3269" s="2" t="s">
        <v>133</v>
      </c>
      <c r="C3269" s="2">
        <v>2735.436394</v>
      </c>
      <c r="D3269" s="2" t="s">
        <v>131</v>
      </c>
    </row>
    <row r="3270" ht="14.25" customHeight="1">
      <c r="A3270" s="2">
        <v>651808.0</v>
      </c>
      <c r="B3270" s="2" t="s">
        <v>133</v>
      </c>
      <c r="C3270" s="2">
        <v>2464.0</v>
      </c>
      <c r="D3270" s="2" t="s">
        <v>134</v>
      </c>
    </row>
    <row r="3271" ht="14.25" customHeight="1">
      <c r="A3271" s="2">
        <v>651880.0</v>
      </c>
      <c r="B3271" s="2" t="s">
        <v>133</v>
      </c>
      <c r="C3271" s="2">
        <v>503.3787324</v>
      </c>
      <c r="D3271" s="2" t="s">
        <v>134</v>
      </c>
    </row>
    <row r="3272" ht="14.25" customHeight="1">
      <c r="A3272" s="2">
        <v>652316.0</v>
      </c>
      <c r="B3272" s="2" t="s">
        <v>133</v>
      </c>
      <c r="C3272" s="2">
        <v>1637.986939</v>
      </c>
      <c r="D3272" s="2" t="s">
        <v>134</v>
      </c>
    </row>
    <row r="3273" ht="14.25" customHeight="1">
      <c r="A3273" s="2">
        <v>652389.0</v>
      </c>
      <c r="B3273" s="2" t="s">
        <v>130</v>
      </c>
      <c r="C3273" s="2">
        <v>2431.490061</v>
      </c>
      <c r="D3273" s="2" t="s">
        <v>131</v>
      </c>
    </row>
    <row r="3274" ht="14.25" customHeight="1">
      <c r="A3274" s="2">
        <v>652394.0</v>
      </c>
      <c r="B3274" s="2" t="s">
        <v>133</v>
      </c>
      <c r="C3274" s="2">
        <v>653.3139849</v>
      </c>
      <c r="D3274" s="2" t="s">
        <v>134</v>
      </c>
    </row>
    <row r="3275" ht="14.25" customHeight="1">
      <c r="A3275" s="2">
        <v>652408.0</v>
      </c>
      <c r="B3275" s="2" t="s">
        <v>133</v>
      </c>
      <c r="C3275" s="2">
        <v>2186.610508</v>
      </c>
      <c r="D3275" s="2" t="s">
        <v>134</v>
      </c>
    </row>
    <row r="3276" ht="14.25" customHeight="1">
      <c r="A3276" s="2">
        <v>652593.0</v>
      </c>
      <c r="B3276" s="2" t="s">
        <v>130</v>
      </c>
      <c r="C3276" s="2">
        <v>2300.56</v>
      </c>
      <c r="D3276" s="2" t="s">
        <v>131</v>
      </c>
    </row>
    <row r="3277" ht="14.25" customHeight="1">
      <c r="A3277" s="2">
        <v>652613.0</v>
      </c>
      <c r="B3277" s="2" t="s">
        <v>133</v>
      </c>
      <c r="C3277" s="2">
        <v>1297.203426</v>
      </c>
      <c r="D3277" s="2" t="s">
        <v>131</v>
      </c>
    </row>
    <row r="3278" ht="14.25" customHeight="1">
      <c r="A3278" s="2">
        <v>652681.0</v>
      </c>
      <c r="B3278" s="2" t="s">
        <v>133</v>
      </c>
      <c r="C3278" s="2">
        <v>1268.0</v>
      </c>
      <c r="D3278" s="2" t="s">
        <v>131</v>
      </c>
    </row>
    <row r="3279" ht="14.25" customHeight="1">
      <c r="A3279" s="2">
        <v>652769.0</v>
      </c>
      <c r="B3279" s="2" t="s">
        <v>133</v>
      </c>
      <c r="C3279" s="2">
        <v>2458.0</v>
      </c>
      <c r="D3279" s="2" t="s">
        <v>131</v>
      </c>
    </row>
    <row r="3280" ht="14.25" customHeight="1">
      <c r="A3280" s="2">
        <v>653092.0</v>
      </c>
      <c r="B3280" s="2" t="s">
        <v>133</v>
      </c>
      <c r="C3280" s="2">
        <v>1024.0</v>
      </c>
      <c r="D3280" s="2" t="s">
        <v>134</v>
      </c>
    </row>
    <row r="3281" ht="14.25" customHeight="1">
      <c r="A3281" s="2">
        <v>653384.0</v>
      </c>
      <c r="B3281" s="2" t="s">
        <v>133</v>
      </c>
      <c r="C3281" s="2">
        <v>1683.912129</v>
      </c>
      <c r="D3281" s="2" t="s">
        <v>134</v>
      </c>
    </row>
    <row r="3282" ht="14.25" customHeight="1">
      <c r="A3282" s="2">
        <v>653393.0</v>
      </c>
      <c r="B3282" s="2" t="s">
        <v>133</v>
      </c>
      <c r="C3282" s="2">
        <v>2197.677494</v>
      </c>
      <c r="D3282" s="2" t="s">
        <v>131</v>
      </c>
    </row>
    <row r="3283" ht="14.25" customHeight="1">
      <c r="A3283" s="2">
        <v>653773.0</v>
      </c>
      <c r="B3283" s="2" t="s">
        <v>133</v>
      </c>
      <c r="C3283" s="2">
        <v>1846.504568</v>
      </c>
      <c r="D3283" s="2" t="s">
        <v>131</v>
      </c>
    </row>
    <row r="3284" ht="14.25" customHeight="1">
      <c r="A3284" s="2">
        <v>653852.0</v>
      </c>
      <c r="B3284" s="2" t="s">
        <v>133</v>
      </c>
      <c r="C3284" s="2">
        <v>3592.152781</v>
      </c>
      <c r="D3284" s="2" t="s">
        <v>134</v>
      </c>
    </row>
    <row r="3285" ht="14.25" customHeight="1">
      <c r="A3285" s="2">
        <v>653853.0</v>
      </c>
      <c r="B3285" s="2" t="s">
        <v>130</v>
      </c>
      <c r="C3285" s="2">
        <v>2695.652981</v>
      </c>
      <c r="D3285" s="2" t="s">
        <v>131</v>
      </c>
    </row>
    <row r="3286" ht="14.25" customHeight="1">
      <c r="A3286" s="2">
        <v>654023.0</v>
      </c>
      <c r="B3286" s="2" t="s">
        <v>133</v>
      </c>
      <c r="C3286" s="2">
        <v>1340.638206</v>
      </c>
      <c r="D3286" s="2" t="s">
        <v>131</v>
      </c>
    </row>
    <row r="3287" ht="14.25" customHeight="1">
      <c r="A3287" s="2">
        <v>654204.0</v>
      </c>
      <c r="B3287" s="2" t="s">
        <v>130</v>
      </c>
      <c r="C3287" s="2">
        <v>3591.0</v>
      </c>
      <c r="D3287" s="2" t="s">
        <v>134</v>
      </c>
    </row>
    <row r="3288" ht="14.25" customHeight="1">
      <c r="A3288" s="2">
        <v>654470.0</v>
      </c>
      <c r="B3288" s="2" t="s">
        <v>133</v>
      </c>
      <c r="C3288" s="2">
        <v>2465.0</v>
      </c>
      <c r="D3288" s="2" t="s">
        <v>134</v>
      </c>
    </row>
    <row r="3289" ht="14.25" customHeight="1">
      <c r="A3289" s="2">
        <v>654871.0</v>
      </c>
      <c r="B3289" s="2" t="s">
        <v>133</v>
      </c>
      <c r="C3289" s="2">
        <v>807.8225137</v>
      </c>
      <c r="D3289" s="2" t="s">
        <v>135</v>
      </c>
    </row>
    <row r="3290" ht="14.25" customHeight="1">
      <c r="A3290" s="2">
        <v>655002.0</v>
      </c>
      <c r="B3290" s="2" t="s">
        <v>130</v>
      </c>
      <c r="C3290" s="2">
        <v>1487.480565</v>
      </c>
      <c r="D3290" s="2" t="s">
        <v>134</v>
      </c>
    </row>
    <row r="3291" ht="14.25" customHeight="1">
      <c r="A3291" s="2">
        <v>655038.0</v>
      </c>
      <c r="B3291" s="2" t="s">
        <v>130</v>
      </c>
      <c r="C3291" s="2">
        <v>261.06</v>
      </c>
      <c r="D3291" s="2" t="s">
        <v>134</v>
      </c>
    </row>
    <row r="3292" ht="14.25" customHeight="1">
      <c r="A3292" s="2">
        <v>655078.0</v>
      </c>
      <c r="B3292" s="2" t="s">
        <v>133</v>
      </c>
      <c r="C3292" s="2">
        <v>2939.128455</v>
      </c>
      <c r="D3292" s="2" t="s">
        <v>134</v>
      </c>
    </row>
    <row r="3293" ht="14.25" customHeight="1">
      <c r="A3293" s="2">
        <v>655385.0</v>
      </c>
      <c r="B3293" s="2" t="s">
        <v>133</v>
      </c>
      <c r="C3293" s="2">
        <v>2734.0</v>
      </c>
      <c r="D3293" s="2" t="s">
        <v>131</v>
      </c>
    </row>
    <row r="3294" ht="14.25" customHeight="1">
      <c r="A3294" s="2">
        <v>655781.0</v>
      </c>
      <c r="B3294" s="2" t="s">
        <v>133</v>
      </c>
      <c r="C3294" s="2">
        <v>898.3978854</v>
      </c>
      <c r="D3294" s="2" t="s">
        <v>135</v>
      </c>
    </row>
    <row r="3295" ht="14.25" customHeight="1">
      <c r="A3295" s="2">
        <v>656091.0</v>
      </c>
      <c r="B3295" s="2" t="s">
        <v>130</v>
      </c>
      <c r="C3295" s="2">
        <v>1296.0</v>
      </c>
      <c r="D3295" s="2" t="s">
        <v>131</v>
      </c>
    </row>
    <row r="3296" ht="14.25" customHeight="1">
      <c r="A3296" s="2">
        <v>656147.0</v>
      </c>
      <c r="B3296" s="2" t="s">
        <v>133</v>
      </c>
      <c r="C3296" s="2">
        <v>1473.828318</v>
      </c>
      <c r="D3296" s="2" t="s">
        <v>131</v>
      </c>
    </row>
    <row r="3297" ht="14.25" customHeight="1">
      <c r="A3297" s="2">
        <v>656521.0</v>
      </c>
      <c r="B3297" s="2" t="s">
        <v>133</v>
      </c>
      <c r="C3297" s="2">
        <v>1930.361899</v>
      </c>
      <c r="D3297" s="2" t="s">
        <v>131</v>
      </c>
    </row>
    <row r="3298" ht="14.25" customHeight="1">
      <c r="A3298" s="2">
        <v>656536.0</v>
      </c>
      <c r="B3298" s="2" t="s">
        <v>133</v>
      </c>
      <c r="C3298" s="2">
        <v>2125.0</v>
      </c>
      <c r="D3298" s="2" t="s">
        <v>134</v>
      </c>
    </row>
    <row r="3299" ht="14.25" customHeight="1">
      <c r="A3299" s="2">
        <v>656940.0</v>
      </c>
      <c r="B3299" s="2" t="s">
        <v>130</v>
      </c>
      <c r="C3299" s="2">
        <v>1948.41</v>
      </c>
      <c r="D3299" s="2" t="s">
        <v>134</v>
      </c>
    </row>
    <row r="3300" ht="14.25" customHeight="1">
      <c r="A3300" s="2">
        <v>657437.0</v>
      </c>
      <c r="B3300" s="2" t="s">
        <v>133</v>
      </c>
      <c r="C3300" s="2">
        <v>2445.280906</v>
      </c>
      <c r="D3300" s="2" t="s">
        <v>131</v>
      </c>
    </row>
    <row r="3301" ht="14.25" customHeight="1">
      <c r="A3301" s="2">
        <v>657757.0</v>
      </c>
      <c r="B3301" s="2" t="s">
        <v>133</v>
      </c>
      <c r="C3301" s="2">
        <v>1999.265111</v>
      </c>
      <c r="D3301" s="2" t="s">
        <v>131</v>
      </c>
    </row>
    <row r="3302" ht="14.25" customHeight="1">
      <c r="A3302" s="2">
        <v>657780.0</v>
      </c>
      <c r="B3302" s="2" t="s">
        <v>130</v>
      </c>
      <c r="C3302" s="2">
        <v>3658.917518</v>
      </c>
      <c r="D3302" s="2" t="s">
        <v>134</v>
      </c>
    </row>
    <row r="3303" ht="14.25" customHeight="1">
      <c r="A3303" s="2">
        <v>657877.0</v>
      </c>
      <c r="B3303" s="2" t="s">
        <v>133</v>
      </c>
      <c r="C3303" s="2">
        <v>2012.797361</v>
      </c>
      <c r="D3303" s="2" t="s">
        <v>131</v>
      </c>
    </row>
    <row r="3304" ht="14.25" customHeight="1">
      <c r="A3304" s="2">
        <v>658117.0</v>
      </c>
      <c r="B3304" s="2" t="s">
        <v>133</v>
      </c>
      <c r="C3304" s="2">
        <v>1025.0</v>
      </c>
      <c r="D3304" s="2" t="s">
        <v>131</v>
      </c>
    </row>
    <row r="3305" ht="14.25" customHeight="1">
      <c r="A3305" s="2">
        <v>658286.0</v>
      </c>
      <c r="B3305" s="2" t="s">
        <v>133</v>
      </c>
      <c r="C3305" s="2">
        <v>1582.723611</v>
      </c>
      <c r="D3305" s="2" t="s">
        <v>134</v>
      </c>
    </row>
    <row r="3306" ht="14.25" customHeight="1">
      <c r="A3306" s="2">
        <v>658505.0</v>
      </c>
      <c r="B3306" s="2" t="s">
        <v>133</v>
      </c>
      <c r="C3306" s="2">
        <v>2918.591914</v>
      </c>
      <c r="D3306" s="2" t="s">
        <v>131</v>
      </c>
    </row>
    <row r="3307" ht="14.25" customHeight="1">
      <c r="A3307" s="2">
        <v>659274.0</v>
      </c>
      <c r="B3307" s="2" t="s">
        <v>130</v>
      </c>
      <c r="C3307" s="2">
        <v>1433.775085</v>
      </c>
      <c r="D3307" s="2" t="s">
        <v>134</v>
      </c>
    </row>
    <row r="3308" ht="14.25" customHeight="1">
      <c r="A3308" s="2">
        <v>659325.0</v>
      </c>
      <c r="B3308" s="2" t="s">
        <v>130</v>
      </c>
      <c r="C3308" s="2">
        <v>3565.24</v>
      </c>
      <c r="D3308" s="2" t="s">
        <v>131</v>
      </c>
    </row>
    <row r="3309" ht="14.25" customHeight="1">
      <c r="A3309" s="2">
        <v>659408.0</v>
      </c>
      <c r="B3309" s="2" t="s">
        <v>133</v>
      </c>
      <c r="C3309" s="2">
        <v>1176.964835</v>
      </c>
      <c r="D3309" s="2" t="s">
        <v>134</v>
      </c>
    </row>
    <row r="3310" ht="14.25" customHeight="1">
      <c r="A3310" s="2">
        <v>659844.0</v>
      </c>
      <c r="B3310" s="2" t="s">
        <v>130</v>
      </c>
      <c r="C3310" s="2">
        <v>3329.79124</v>
      </c>
      <c r="D3310" s="2" t="s">
        <v>134</v>
      </c>
    </row>
    <row r="3311" ht="14.25" customHeight="1">
      <c r="A3311" s="2">
        <v>659931.0</v>
      </c>
      <c r="B3311" s="2" t="s">
        <v>130</v>
      </c>
      <c r="C3311" s="2">
        <v>3503.699209</v>
      </c>
      <c r="D3311" s="2" t="s">
        <v>131</v>
      </c>
    </row>
    <row r="3312" ht="14.25" customHeight="1">
      <c r="A3312" s="2">
        <v>660343.0</v>
      </c>
      <c r="B3312" s="2" t="s">
        <v>133</v>
      </c>
      <c r="C3312" s="2">
        <v>2011.481041</v>
      </c>
      <c r="D3312" s="2" t="s">
        <v>131</v>
      </c>
    </row>
    <row r="3313" ht="14.25" customHeight="1">
      <c r="A3313" s="2">
        <v>660349.0</v>
      </c>
      <c r="B3313" s="2" t="s">
        <v>133</v>
      </c>
      <c r="C3313" s="2">
        <v>3268.739729</v>
      </c>
      <c r="D3313" s="2" t="s">
        <v>131</v>
      </c>
    </row>
    <row r="3314" ht="14.25" customHeight="1">
      <c r="A3314" s="2">
        <v>660422.0</v>
      </c>
      <c r="B3314" s="2" t="s">
        <v>133</v>
      </c>
      <c r="C3314" s="2">
        <v>3067.0</v>
      </c>
      <c r="D3314" s="2" t="s">
        <v>134</v>
      </c>
    </row>
    <row r="3315" ht="14.25" customHeight="1">
      <c r="A3315" s="2">
        <v>660443.0</v>
      </c>
      <c r="B3315" s="2" t="s">
        <v>133</v>
      </c>
      <c r="C3315" s="2">
        <v>1855.524539</v>
      </c>
      <c r="D3315" s="2" t="s">
        <v>135</v>
      </c>
    </row>
    <row r="3316" ht="14.25" customHeight="1">
      <c r="A3316" s="2">
        <v>660461.0</v>
      </c>
      <c r="B3316" s="2" t="s">
        <v>133</v>
      </c>
      <c r="C3316" s="2">
        <v>2440.0</v>
      </c>
      <c r="D3316" s="2" t="s">
        <v>131</v>
      </c>
    </row>
    <row r="3317" ht="14.25" customHeight="1">
      <c r="A3317" s="2">
        <v>660563.0</v>
      </c>
      <c r="B3317" s="2" t="s">
        <v>133</v>
      </c>
      <c r="C3317" s="2">
        <v>1443.289203</v>
      </c>
      <c r="D3317" s="2" t="s">
        <v>131</v>
      </c>
    </row>
    <row r="3318" ht="14.25" customHeight="1">
      <c r="A3318" s="2">
        <v>660724.0</v>
      </c>
      <c r="B3318" s="2" t="s">
        <v>133</v>
      </c>
      <c r="C3318" s="2">
        <v>3115.160681</v>
      </c>
      <c r="D3318" s="2" t="s">
        <v>134</v>
      </c>
    </row>
    <row r="3319" ht="14.25" customHeight="1">
      <c r="A3319" s="2">
        <v>661035.0</v>
      </c>
      <c r="B3319" s="2" t="s">
        <v>130</v>
      </c>
      <c r="C3319" s="2">
        <v>1044.1</v>
      </c>
      <c r="D3319" s="2" t="s">
        <v>131</v>
      </c>
    </row>
    <row r="3320" ht="14.25" customHeight="1">
      <c r="A3320" s="2">
        <v>661279.0</v>
      </c>
      <c r="B3320" s="2" t="s">
        <v>133</v>
      </c>
      <c r="C3320" s="2">
        <v>688.9961763</v>
      </c>
      <c r="D3320" s="2" t="s">
        <v>131</v>
      </c>
    </row>
    <row r="3321" ht="14.25" customHeight="1">
      <c r="A3321" s="2">
        <v>661486.0</v>
      </c>
      <c r="B3321" s="2" t="s">
        <v>133</v>
      </c>
      <c r="C3321" s="2">
        <v>2368.337292</v>
      </c>
      <c r="D3321" s="2" t="s">
        <v>134</v>
      </c>
    </row>
    <row r="3322" ht="14.25" customHeight="1">
      <c r="A3322" s="2">
        <v>661516.0</v>
      </c>
      <c r="B3322" s="2" t="s">
        <v>133</v>
      </c>
      <c r="C3322" s="2">
        <v>198.5576827</v>
      </c>
      <c r="D3322" s="2" t="s">
        <v>134</v>
      </c>
    </row>
    <row r="3323" ht="14.25" customHeight="1">
      <c r="A3323" s="2">
        <v>661526.0</v>
      </c>
      <c r="B3323" s="2" t="s">
        <v>133</v>
      </c>
      <c r="C3323" s="2">
        <v>2550.268376</v>
      </c>
      <c r="D3323" s="2" t="s">
        <v>134</v>
      </c>
    </row>
    <row r="3324" ht="14.25" customHeight="1">
      <c r="A3324" s="2">
        <v>661987.0</v>
      </c>
      <c r="B3324" s="2" t="s">
        <v>133</v>
      </c>
      <c r="C3324" s="2">
        <v>3240.822008</v>
      </c>
      <c r="D3324" s="2" t="s">
        <v>131</v>
      </c>
    </row>
    <row r="3325" ht="14.25" customHeight="1">
      <c r="A3325" s="2">
        <v>662017.0</v>
      </c>
      <c r="B3325" s="2" t="s">
        <v>133</v>
      </c>
      <c r="C3325" s="2">
        <v>3086.978654</v>
      </c>
      <c r="D3325" s="2" t="s">
        <v>131</v>
      </c>
    </row>
    <row r="3326" ht="14.25" customHeight="1">
      <c r="A3326" s="2">
        <v>662223.0</v>
      </c>
      <c r="B3326" s="2" t="s">
        <v>130</v>
      </c>
      <c r="C3326" s="2">
        <v>2212.94</v>
      </c>
      <c r="D3326" s="2" t="s">
        <v>131</v>
      </c>
    </row>
    <row r="3327" ht="14.25" customHeight="1">
      <c r="A3327" s="2">
        <v>662303.0</v>
      </c>
      <c r="B3327" s="2" t="s">
        <v>133</v>
      </c>
      <c r="C3327" s="2">
        <v>1112.312286</v>
      </c>
      <c r="D3327" s="2" t="s">
        <v>131</v>
      </c>
    </row>
    <row r="3328" ht="14.25" customHeight="1">
      <c r="A3328" s="2">
        <v>662342.0</v>
      </c>
      <c r="B3328" s="2" t="s">
        <v>133</v>
      </c>
      <c r="C3328" s="2">
        <v>1044.882591</v>
      </c>
      <c r="D3328" s="2" t="s">
        <v>134</v>
      </c>
    </row>
    <row r="3329" ht="14.25" customHeight="1">
      <c r="A3329" s="2">
        <v>662388.0</v>
      </c>
      <c r="B3329" s="2" t="s">
        <v>130</v>
      </c>
      <c r="C3329" s="2">
        <v>2804.760833</v>
      </c>
      <c r="D3329" s="2" t="s">
        <v>134</v>
      </c>
    </row>
    <row r="3330" ht="14.25" customHeight="1">
      <c r="A3330" s="2">
        <v>663128.0</v>
      </c>
      <c r="B3330" s="2" t="s">
        <v>133</v>
      </c>
      <c r="C3330" s="2">
        <v>2590.602355</v>
      </c>
      <c r="D3330" s="2" t="s">
        <v>134</v>
      </c>
    </row>
    <row r="3331" ht="14.25" customHeight="1">
      <c r="A3331" s="2">
        <v>663150.0</v>
      </c>
      <c r="B3331" s="2" t="s">
        <v>130</v>
      </c>
      <c r="C3331" s="2">
        <v>3310.0</v>
      </c>
      <c r="D3331" s="2" t="s">
        <v>134</v>
      </c>
    </row>
    <row r="3332" ht="14.25" customHeight="1">
      <c r="A3332" s="2">
        <v>664167.0</v>
      </c>
      <c r="B3332" s="2" t="s">
        <v>130</v>
      </c>
      <c r="C3332" s="2">
        <v>2369.009289</v>
      </c>
      <c r="D3332" s="2" t="s">
        <v>135</v>
      </c>
    </row>
    <row r="3333" ht="14.25" customHeight="1">
      <c r="A3333" s="2">
        <v>664364.0</v>
      </c>
      <c r="B3333" s="2" t="s">
        <v>133</v>
      </c>
      <c r="C3333" s="2">
        <v>3738.042395</v>
      </c>
      <c r="D3333" s="2" t="s">
        <v>134</v>
      </c>
    </row>
    <row r="3334" ht="14.25" customHeight="1">
      <c r="A3334" s="2">
        <v>665074.0</v>
      </c>
      <c r="B3334" s="2" t="s">
        <v>133</v>
      </c>
      <c r="C3334" s="2">
        <v>2129.944047</v>
      </c>
      <c r="D3334" s="2" t="s">
        <v>134</v>
      </c>
    </row>
    <row r="3335" ht="14.25" customHeight="1">
      <c r="A3335" s="2">
        <v>665328.0</v>
      </c>
      <c r="B3335" s="2" t="s">
        <v>130</v>
      </c>
      <c r="C3335" s="2">
        <v>1763.69</v>
      </c>
      <c r="D3335" s="2" t="s">
        <v>134</v>
      </c>
    </row>
    <row r="3336" ht="14.25" customHeight="1">
      <c r="A3336" s="2">
        <v>665527.0</v>
      </c>
      <c r="B3336" s="2" t="s">
        <v>133</v>
      </c>
      <c r="C3336" s="2">
        <v>2773.46033</v>
      </c>
      <c r="D3336" s="2" t="s">
        <v>131</v>
      </c>
    </row>
    <row r="3337" ht="14.25" customHeight="1">
      <c r="A3337" s="2">
        <v>665651.0</v>
      </c>
      <c r="B3337" s="2" t="s">
        <v>133</v>
      </c>
      <c r="C3337" s="2">
        <v>1105.49292</v>
      </c>
      <c r="D3337" s="2" t="s">
        <v>135</v>
      </c>
    </row>
    <row r="3338" ht="14.25" customHeight="1">
      <c r="A3338" s="2">
        <v>665747.0</v>
      </c>
      <c r="B3338" s="2" t="s">
        <v>133</v>
      </c>
      <c r="C3338" s="2">
        <v>1145.137344</v>
      </c>
      <c r="D3338" s="2" t="s">
        <v>131</v>
      </c>
    </row>
    <row r="3339" ht="14.25" customHeight="1">
      <c r="A3339" s="2">
        <v>666590.0</v>
      </c>
      <c r="B3339" s="2" t="s">
        <v>133</v>
      </c>
      <c r="C3339" s="2">
        <v>2175.0</v>
      </c>
      <c r="D3339" s="2" t="s">
        <v>134</v>
      </c>
    </row>
    <row r="3340" ht="14.25" customHeight="1">
      <c r="A3340" s="2">
        <v>666630.0</v>
      </c>
      <c r="B3340" s="2" t="s">
        <v>130</v>
      </c>
      <c r="C3340" s="2">
        <v>1838.47</v>
      </c>
      <c r="D3340" s="2" t="s">
        <v>134</v>
      </c>
    </row>
    <row r="3341" ht="14.25" customHeight="1">
      <c r="A3341" s="2">
        <v>666912.0</v>
      </c>
      <c r="B3341" s="2" t="s">
        <v>130</v>
      </c>
      <c r="C3341" s="2">
        <v>616.57</v>
      </c>
      <c r="D3341" s="2" t="s">
        <v>134</v>
      </c>
    </row>
    <row r="3342" ht="14.25" customHeight="1">
      <c r="A3342" s="2">
        <v>667013.0</v>
      </c>
      <c r="B3342" s="2" t="s">
        <v>133</v>
      </c>
      <c r="C3342" s="2">
        <v>1820.653036</v>
      </c>
      <c r="D3342" s="2" t="s">
        <v>131</v>
      </c>
    </row>
    <row r="3343" ht="14.25" customHeight="1">
      <c r="A3343" s="2">
        <v>667138.0</v>
      </c>
      <c r="B3343" s="2" t="s">
        <v>133</v>
      </c>
      <c r="C3343" s="2">
        <v>3063.0</v>
      </c>
      <c r="D3343" s="2" t="s">
        <v>134</v>
      </c>
    </row>
    <row r="3344" ht="14.25" customHeight="1">
      <c r="A3344" s="2">
        <v>667243.0</v>
      </c>
      <c r="B3344" s="2" t="s">
        <v>133</v>
      </c>
      <c r="C3344" s="2">
        <v>2254.961263</v>
      </c>
      <c r="D3344" s="2" t="s">
        <v>131</v>
      </c>
    </row>
    <row r="3345" ht="14.25" customHeight="1">
      <c r="A3345" s="2">
        <v>667326.0</v>
      </c>
      <c r="B3345" s="2" t="s">
        <v>130</v>
      </c>
      <c r="C3345" s="2">
        <v>628.0</v>
      </c>
      <c r="D3345" s="2" t="s">
        <v>134</v>
      </c>
    </row>
    <row r="3346" ht="14.25" customHeight="1">
      <c r="A3346" s="2">
        <v>667504.0</v>
      </c>
      <c r="B3346" s="2" t="s">
        <v>133</v>
      </c>
      <c r="C3346" s="2">
        <v>2006.0</v>
      </c>
      <c r="D3346" s="2" t="s">
        <v>134</v>
      </c>
    </row>
    <row r="3347" ht="14.25" customHeight="1">
      <c r="A3347" s="2">
        <v>667529.0</v>
      </c>
      <c r="B3347" s="2" t="s">
        <v>133</v>
      </c>
      <c r="C3347" s="2">
        <v>462.6980277</v>
      </c>
      <c r="D3347" s="2" t="s">
        <v>131</v>
      </c>
    </row>
    <row r="3348" ht="14.25" customHeight="1">
      <c r="A3348" s="2">
        <v>667569.0</v>
      </c>
      <c r="B3348" s="2" t="s">
        <v>130</v>
      </c>
      <c r="C3348" s="2">
        <v>1979.41</v>
      </c>
      <c r="D3348" s="2" t="s">
        <v>135</v>
      </c>
    </row>
    <row r="3349" ht="14.25" customHeight="1">
      <c r="A3349" s="2">
        <v>667612.0</v>
      </c>
      <c r="B3349" s="2" t="s">
        <v>133</v>
      </c>
      <c r="C3349" s="2">
        <v>3324.0</v>
      </c>
      <c r="D3349" s="2" t="s">
        <v>134</v>
      </c>
    </row>
    <row r="3350" ht="14.25" customHeight="1">
      <c r="A3350" s="2">
        <v>667736.0</v>
      </c>
      <c r="B3350" s="2" t="s">
        <v>133</v>
      </c>
      <c r="C3350" s="2">
        <v>1187.613163</v>
      </c>
      <c r="D3350" s="2" t="s">
        <v>134</v>
      </c>
    </row>
    <row r="3351" ht="14.25" customHeight="1">
      <c r="A3351" s="2">
        <v>667823.0</v>
      </c>
      <c r="B3351" s="2" t="s">
        <v>133</v>
      </c>
      <c r="C3351" s="2">
        <v>2537.549807</v>
      </c>
      <c r="D3351" s="2" t="s">
        <v>131</v>
      </c>
    </row>
    <row r="3352" ht="14.25" customHeight="1">
      <c r="A3352" s="2">
        <v>667954.0</v>
      </c>
      <c r="B3352" s="2" t="s">
        <v>133</v>
      </c>
      <c r="C3352" s="2">
        <v>3208.186213</v>
      </c>
      <c r="D3352" s="2" t="s">
        <v>134</v>
      </c>
    </row>
    <row r="3353" ht="14.25" customHeight="1">
      <c r="A3353" s="2">
        <v>668188.0</v>
      </c>
      <c r="B3353" s="2" t="s">
        <v>133</v>
      </c>
      <c r="C3353" s="2">
        <v>1890.047683</v>
      </c>
      <c r="D3353" s="2" t="s">
        <v>134</v>
      </c>
    </row>
    <row r="3354" ht="14.25" customHeight="1">
      <c r="A3354" s="2">
        <v>668414.0</v>
      </c>
      <c r="B3354" s="2" t="s">
        <v>133</v>
      </c>
      <c r="C3354" s="2">
        <v>1443.0</v>
      </c>
      <c r="D3354" s="2" t="s">
        <v>134</v>
      </c>
    </row>
    <row r="3355" ht="14.25" customHeight="1">
      <c r="A3355" s="2">
        <v>669445.0</v>
      </c>
      <c r="B3355" s="2" t="s">
        <v>133</v>
      </c>
      <c r="C3355" s="2">
        <v>3354.845225</v>
      </c>
      <c r="D3355" s="2" t="s">
        <v>135</v>
      </c>
    </row>
    <row r="3356" ht="14.25" customHeight="1">
      <c r="A3356" s="2">
        <v>669912.0</v>
      </c>
      <c r="B3356" s="2" t="s">
        <v>130</v>
      </c>
      <c r="C3356" s="2">
        <v>2738.7285</v>
      </c>
      <c r="D3356" s="2" t="s">
        <v>134</v>
      </c>
    </row>
    <row r="3357" ht="14.25" customHeight="1">
      <c r="A3357" s="2">
        <v>670188.0</v>
      </c>
      <c r="B3357" s="2" t="s">
        <v>130</v>
      </c>
      <c r="C3357" s="2">
        <v>2293.181526</v>
      </c>
      <c r="D3357" s="2" t="s">
        <v>134</v>
      </c>
    </row>
    <row r="3358" ht="14.25" customHeight="1">
      <c r="A3358" s="2">
        <v>670323.0</v>
      </c>
      <c r="B3358" s="2" t="s">
        <v>130</v>
      </c>
      <c r="C3358" s="2">
        <v>3407.836071</v>
      </c>
      <c r="D3358" s="2" t="s">
        <v>131</v>
      </c>
    </row>
    <row r="3359" ht="14.25" customHeight="1">
      <c r="A3359" s="2">
        <v>670624.0</v>
      </c>
      <c r="B3359" s="2" t="s">
        <v>133</v>
      </c>
      <c r="C3359" s="2">
        <v>1374.276347</v>
      </c>
      <c r="D3359" s="2" t="s">
        <v>134</v>
      </c>
    </row>
    <row r="3360" ht="14.25" customHeight="1">
      <c r="A3360" s="2">
        <v>670874.0</v>
      </c>
      <c r="B3360" s="2" t="s">
        <v>133</v>
      </c>
      <c r="C3360" s="2">
        <v>1395.385633</v>
      </c>
      <c r="D3360" s="2" t="s">
        <v>134</v>
      </c>
    </row>
    <row r="3361" ht="14.25" customHeight="1">
      <c r="A3361" s="2">
        <v>670889.0</v>
      </c>
      <c r="B3361" s="2" t="s">
        <v>133</v>
      </c>
      <c r="C3361" s="2">
        <v>3375.440204</v>
      </c>
      <c r="D3361" s="2" t="s">
        <v>131</v>
      </c>
    </row>
    <row r="3362" ht="14.25" customHeight="1">
      <c r="A3362" s="2">
        <v>671075.0</v>
      </c>
      <c r="B3362" s="2" t="s">
        <v>133</v>
      </c>
      <c r="C3362" s="2">
        <v>2497.965946</v>
      </c>
      <c r="D3362" s="2" t="s">
        <v>131</v>
      </c>
    </row>
    <row r="3363" ht="14.25" customHeight="1">
      <c r="A3363" s="2">
        <v>671332.0</v>
      </c>
      <c r="B3363" s="2" t="s">
        <v>133</v>
      </c>
      <c r="C3363" s="2">
        <v>2813.0</v>
      </c>
      <c r="D3363" s="2" t="s">
        <v>134</v>
      </c>
    </row>
    <row r="3364" ht="14.25" customHeight="1">
      <c r="A3364" s="2">
        <v>671405.0</v>
      </c>
      <c r="B3364" s="2" t="s">
        <v>133</v>
      </c>
      <c r="C3364" s="2">
        <v>784.5068165</v>
      </c>
      <c r="D3364" s="2" t="s">
        <v>135</v>
      </c>
    </row>
    <row r="3365" ht="14.25" customHeight="1">
      <c r="A3365" s="2">
        <v>671707.0</v>
      </c>
      <c r="B3365" s="2" t="s">
        <v>133</v>
      </c>
      <c r="C3365" s="2">
        <v>1674.150816</v>
      </c>
      <c r="D3365" s="2" t="s">
        <v>131</v>
      </c>
    </row>
    <row r="3366" ht="14.25" customHeight="1">
      <c r="A3366" s="2">
        <v>671716.0</v>
      </c>
      <c r="B3366" s="2" t="s">
        <v>133</v>
      </c>
      <c r="C3366" s="2">
        <v>3091.927578</v>
      </c>
      <c r="D3366" s="2" t="s">
        <v>134</v>
      </c>
    </row>
    <row r="3367" ht="14.25" customHeight="1">
      <c r="A3367" s="2">
        <v>671841.0</v>
      </c>
      <c r="B3367" s="2" t="s">
        <v>130</v>
      </c>
      <c r="C3367" s="2">
        <v>1809.5</v>
      </c>
      <c r="D3367" s="2" t="s">
        <v>131</v>
      </c>
    </row>
    <row r="3368" ht="14.25" customHeight="1">
      <c r="A3368" s="2">
        <v>671996.0</v>
      </c>
      <c r="B3368" s="2" t="s">
        <v>133</v>
      </c>
      <c r="C3368" s="2">
        <v>2924.510274</v>
      </c>
      <c r="D3368" s="2" t="s">
        <v>134</v>
      </c>
    </row>
    <row r="3369" ht="14.25" customHeight="1">
      <c r="A3369" s="2">
        <v>672039.0</v>
      </c>
      <c r="B3369" s="2" t="s">
        <v>130</v>
      </c>
      <c r="C3369" s="2">
        <v>1091.19</v>
      </c>
      <c r="D3369" s="2" t="s">
        <v>131</v>
      </c>
    </row>
    <row r="3370" ht="14.25" customHeight="1">
      <c r="A3370" s="2">
        <v>672337.0</v>
      </c>
      <c r="B3370" s="2" t="s">
        <v>133</v>
      </c>
      <c r="C3370" s="2">
        <v>2100.018301</v>
      </c>
      <c r="D3370" s="2" t="s">
        <v>131</v>
      </c>
    </row>
    <row r="3371" ht="14.25" customHeight="1">
      <c r="A3371" s="2">
        <v>672748.0</v>
      </c>
      <c r="B3371" s="2" t="s">
        <v>133</v>
      </c>
      <c r="C3371" s="2">
        <v>3133.581459</v>
      </c>
      <c r="D3371" s="2" t="s">
        <v>134</v>
      </c>
    </row>
    <row r="3372" ht="14.25" customHeight="1">
      <c r="A3372" s="2">
        <v>672829.0</v>
      </c>
      <c r="B3372" s="2" t="s">
        <v>133</v>
      </c>
      <c r="C3372" s="2">
        <v>3182.0</v>
      </c>
      <c r="D3372" s="2" t="s">
        <v>131</v>
      </c>
    </row>
    <row r="3373" ht="14.25" customHeight="1">
      <c r="A3373" s="2">
        <v>673068.0</v>
      </c>
      <c r="B3373" s="2" t="s">
        <v>130</v>
      </c>
      <c r="C3373" s="2">
        <v>2976.35</v>
      </c>
      <c r="D3373" s="2" t="s">
        <v>134</v>
      </c>
    </row>
    <row r="3374" ht="14.25" customHeight="1">
      <c r="A3374" s="2">
        <v>673503.0</v>
      </c>
      <c r="B3374" s="2" t="s">
        <v>130</v>
      </c>
      <c r="C3374" s="2">
        <v>2726.0</v>
      </c>
      <c r="D3374" s="2" t="s">
        <v>131</v>
      </c>
    </row>
    <row r="3375" ht="14.25" customHeight="1">
      <c r="A3375" s="2">
        <v>673512.0</v>
      </c>
      <c r="B3375" s="2" t="s">
        <v>130</v>
      </c>
      <c r="C3375" s="2">
        <v>1946.721249</v>
      </c>
      <c r="D3375" s="2" t="s">
        <v>134</v>
      </c>
    </row>
    <row r="3376" ht="14.25" customHeight="1">
      <c r="A3376" s="2">
        <v>673917.0</v>
      </c>
      <c r="B3376" s="2" t="s">
        <v>130</v>
      </c>
      <c r="C3376" s="2">
        <v>2039.86</v>
      </c>
      <c r="D3376" s="2" t="s">
        <v>131</v>
      </c>
    </row>
    <row r="3377" ht="14.25" customHeight="1">
      <c r="A3377" s="2">
        <v>674158.0</v>
      </c>
      <c r="B3377" s="2" t="s">
        <v>133</v>
      </c>
      <c r="C3377" s="2">
        <v>622.8196991</v>
      </c>
      <c r="D3377" s="2" t="s">
        <v>134</v>
      </c>
    </row>
    <row r="3378" ht="14.25" customHeight="1">
      <c r="A3378" s="2">
        <v>674253.0</v>
      </c>
      <c r="B3378" s="2" t="s">
        <v>130</v>
      </c>
      <c r="C3378" s="2">
        <v>2423.963063</v>
      </c>
      <c r="D3378" s="2" t="s">
        <v>131</v>
      </c>
    </row>
    <row r="3379" ht="14.25" customHeight="1">
      <c r="A3379" s="2">
        <v>674736.0</v>
      </c>
      <c r="B3379" s="2" t="s">
        <v>130</v>
      </c>
      <c r="C3379" s="2">
        <v>1774.08</v>
      </c>
      <c r="D3379" s="2" t="s">
        <v>134</v>
      </c>
    </row>
    <row r="3380" ht="14.25" customHeight="1">
      <c r="A3380" s="2">
        <v>674766.0</v>
      </c>
      <c r="B3380" s="2" t="s">
        <v>130</v>
      </c>
      <c r="C3380" s="2">
        <v>3078.21</v>
      </c>
      <c r="D3380" s="2" t="s">
        <v>134</v>
      </c>
    </row>
    <row r="3381" ht="14.25" customHeight="1">
      <c r="A3381" s="2">
        <v>674980.0</v>
      </c>
      <c r="B3381" s="2" t="s">
        <v>133</v>
      </c>
      <c r="C3381" s="2">
        <v>3516.272575</v>
      </c>
      <c r="D3381" s="2" t="s">
        <v>134</v>
      </c>
    </row>
    <row r="3382" ht="14.25" customHeight="1">
      <c r="A3382" s="2">
        <v>674982.0</v>
      </c>
      <c r="B3382" s="2" t="s">
        <v>130</v>
      </c>
      <c r="C3382" s="2">
        <v>1369.14</v>
      </c>
      <c r="D3382" s="2" t="s">
        <v>134</v>
      </c>
    </row>
    <row r="3383" ht="14.25" customHeight="1">
      <c r="A3383" s="2">
        <v>675284.0</v>
      </c>
      <c r="B3383" s="2" t="s">
        <v>133</v>
      </c>
      <c r="C3383" s="2">
        <v>1689.511892</v>
      </c>
      <c r="D3383" s="2" t="s">
        <v>134</v>
      </c>
    </row>
    <row r="3384" ht="14.25" customHeight="1">
      <c r="A3384" s="2">
        <v>675675.0</v>
      </c>
      <c r="B3384" s="2" t="s">
        <v>130</v>
      </c>
      <c r="C3384" s="2">
        <v>3265.61</v>
      </c>
      <c r="D3384" s="2" t="s">
        <v>135</v>
      </c>
    </row>
    <row r="3385" ht="14.25" customHeight="1">
      <c r="A3385" s="2">
        <v>675742.0</v>
      </c>
      <c r="B3385" s="2" t="s">
        <v>133</v>
      </c>
      <c r="C3385" s="2">
        <v>623.1959748</v>
      </c>
      <c r="D3385" s="2" t="s">
        <v>134</v>
      </c>
    </row>
    <row r="3386" ht="14.25" customHeight="1">
      <c r="A3386" s="2">
        <v>675820.0</v>
      </c>
      <c r="B3386" s="2" t="s">
        <v>133</v>
      </c>
      <c r="C3386" s="2">
        <v>1071.708455</v>
      </c>
      <c r="D3386" s="2" t="s">
        <v>134</v>
      </c>
    </row>
    <row r="3387" ht="14.25" customHeight="1">
      <c r="A3387" s="2">
        <v>675845.0</v>
      </c>
      <c r="B3387" s="2" t="s">
        <v>133</v>
      </c>
      <c r="C3387" s="2">
        <v>720.8413054</v>
      </c>
      <c r="D3387" s="2" t="s">
        <v>131</v>
      </c>
    </row>
    <row r="3388" ht="14.25" customHeight="1">
      <c r="A3388" s="2">
        <v>676469.0</v>
      </c>
      <c r="B3388" s="2" t="s">
        <v>133</v>
      </c>
      <c r="C3388" s="2">
        <v>1860.416804</v>
      </c>
      <c r="D3388" s="2" t="s">
        <v>131</v>
      </c>
    </row>
    <row r="3389" ht="14.25" customHeight="1">
      <c r="A3389" s="2">
        <v>676589.0</v>
      </c>
      <c r="B3389" s="2" t="s">
        <v>133</v>
      </c>
      <c r="C3389" s="2">
        <v>2731.390427</v>
      </c>
      <c r="D3389" s="2" t="s">
        <v>131</v>
      </c>
    </row>
    <row r="3390" ht="14.25" customHeight="1">
      <c r="A3390" s="2">
        <v>676675.0</v>
      </c>
      <c r="B3390" s="2" t="s">
        <v>133</v>
      </c>
      <c r="C3390" s="2">
        <v>931.5028056</v>
      </c>
      <c r="D3390" s="2" t="s">
        <v>131</v>
      </c>
    </row>
    <row r="3391" ht="14.25" customHeight="1">
      <c r="A3391" s="2">
        <v>676736.0</v>
      </c>
      <c r="B3391" s="2" t="s">
        <v>133</v>
      </c>
      <c r="C3391" s="2">
        <v>3110.73646</v>
      </c>
      <c r="D3391" s="2" t="s">
        <v>134</v>
      </c>
    </row>
    <row r="3392" ht="14.25" customHeight="1">
      <c r="A3392" s="2">
        <v>676812.0</v>
      </c>
      <c r="B3392" s="2" t="s">
        <v>130</v>
      </c>
      <c r="C3392" s="2">
        <v>728.24</v>
      </c>
      <c r="D3392" s="2" t="s">
        <v>134</v>
      </c>
    </row>
    <row r="3393" ht="14.25" customHeight="1">
      <c r="A3393" s="2">
        <v>676818.0</v>
      </c>
      <c r="B3393" s="2" t="s">
        <v>130</v>
      </c>
      <c r="C3393" s="2">
        <v>2086.911955</v>
      </c>
      <c r="D3393" s="2" t="s">
        <v>134</v>
      </c>
    </row>
    <row r="3394" ht="14.25" customHeight="1">
      <c r="A3394" s="2">
        <v>676878.0</v>
      </c>
      <c r="B3394" s="2" t="s">
        <v>130</v>
      </c>
      <c r="C3394" s="2">
        <v>1613.59</v>
      </c>
      <c r="D3394" s="2" t="s">
        <v>134</v>
      </c>
    </row>
    <row r="3395" ht="14.25" customHeight="1">
      <c r="A3395" s="2">
        <v>677301.0</v>
      </c>
      <c r="B3395" s="2" t="s">
        <v>130</v>
      </c>
      <c r="C3395" s="2">
        <v>2075.664946</v>
      </c>
      <c r="D3395" s="2" t="s">
        <v>131</v>
      </c>
    </row>
    <row r="3396" ht="14.25" customHeight="1">
      <c r="A3396" s="2">
        <v>677430.0</v>
      </c>
      <c r="B3396" s="2" t="s">
        <v>130</v>
      </c>
      <c r="C3396" s="2">
        <v>538.3892814</v>
      </c>
      <c r="D3396" s="2" t="s">
        <v>134</v>
      </c>
    </row>
    <row r="3397" ht="14.25" customHeight="1">
      <c r="A3397" s="2">
        <v>677502.0</v>
      </c>
      <c r="B3397" s="2" t="s">
        <v>130</v>
      </c>
      <c r="C3397" s="2">
        <v>3378.09</v>
      </c>
      <c r="D3397" s="2" t="s">
        <v>134</v>
      </c>
    </row>
    <row r="3398" ht="14.25" customHeight="1">
      <c r="A3398" s="2">
        <v>677504.0</v>
      </c>
      <c r="B3398" s="2" t="s">
        <v>133</v>
      </c>
      <c r="C3398" s="2">
        <v>1937.0</v>
      </c>
      <c r="D3398" s="2" t="s">
        <v>134</v>
      </c>
    </row>
    <row r="3399" ht="14.25" customHeight="1">
      <c r="A3399" s="2">
        <v>677549.0</v>
      </c>
      <c r="B3399" s="2" t="s">
        <v>133</v>
      </c>
      <c r="C3399" s="2">
        <v>541.5847393</v>
      </c>
      <c r="D3399" s="2" t="s">
        <v>131</v>
      </c>
    </row>
    <row r="3400" ht="14.25" customHeight="1">
      <c r="A3400" s="2">
        <v>677632.0</v>
      </c>
      <c r="B3400" s="2" t="s">
        <v>133</v>
      </c>
      <c r="C3400" s="2">
        <v>1385.423355</v>
      </c>
      <c r="D3400" s="2" t="s">
        <v>134</v>
      </c>
    </row>
    <row r="3401" ht="14.25" customHeight="1">
      <c r="A3401" s="2">
        <v>678169.0</v>
      </c>
      <c r="B3401" s="2" t="s">
        <v>133</v>
      </c>
      <c r="C3401" s="2">
        <v>2378.350303</v>
      </c>
      <c r="D3401" s="2" t="s">
        <v>131</v>
      </c>
    </row>
    <row r="3402" ht="14.25" customHeight="1">
      <c r="A3402" s="2">
        <v>678242.0</v>
      </c>
      <c r="B3402" s="2" t="s">
        <v>133</v>
      </c>
      <c r="C3402" s="2">
        <v>2784.36379</v>
      </c>
      <c r="D3402" s="2" t="s">
        <v>134</v>
      </c>
    </row>
    <row r="3403" ht="14.25" customHeight="1">
      <c r="A3403" s="2">
        <v>678370.0</v>
      </c>
      <c r="B3403" s="2" t="s">
        <v>133</v>
      </c>
      <c r="C3403" s="2">
        <v>3732.677525</v>
      </c>
      <c r="D3403" s="2" t="s">
        <v>134</v>
      </c>
    </row>
    <row r="3404" ht="14.25" customHeight="1">
      <c r="A3404" s="2">
        <v>678551.0</v>
      </c>
      <c r="B3404" s="2" t="s">
        <v>133</v>
      </c>
      <c r="C3404" s="2">
        <v>2522.0</v>
      </c>
      <c r="D3404" s="2" t="s">
        <v>131</v>
      </c>
    </row>
    <row r="3405" ht="14.25" customHeight="1">
      <c r="A3405" s="2">
        <v>678977.0</v>
      </c>
      <c r="B3405" s="2" t="s">
        <v>133</v>
      </c>
      <c r="C3405" s="2">
        <v>769.3538851</v>
      </c>
      <c r="D3405" s="2" t="s">
        <v>131</v>
      </c>
    </row>
    <row r="3406" ht="14.25" customHeight="1">
      <c r="A3406" s="2">
        <v>679030.0</v>
      </c>
      <c r="B3406" s="2" t="s">
        <v>133</v>
      </c>
      <c r="C3406" s="2">
        <v>2861.0</v>
      </c>
      <c r="D3406" s="2" t="s">
        <v>134</v>
      </c>
    </row>
    <row r="3407" ht="14.25" customHeight="1">
      <c r="A3407" s="2">
        <v>679117.0</v>
      </c>
      <c r="B3407" s="2" t="s">
        <v>133</v>
      </c>
      <c r="C3407" s="2">
        <v>1231.274555</v>
      </c>
      <c r="D3407" s="2" t="s">
        <v>131</v>
      </c>
    </row>
    <row r="3408" ht="14.25" customHeight="1">
      <c r="A3408" s="2">
        <v>679570.0</v>
      </c>
      <c r="B3408" s="2" t="s">
        <v>133</v>
      </c>
      <c r="C3408" s="2">
        <v>2285.743836</v>
      </c>
      <c r="D3408" s="2" t="s">
        <v>134</v>
      </c>
    </row>
    <row r="3409" ht="14.25" customHeight="1">
      <c r="A3409" s="2">
        <v>679644.0</v>
      </c>
      <c r="B3409" s="2" t="s">
        <v>130</v>
      </c>
      <c r="C3409" s="2">
        <v>2027.010572</v>
      </c>
      <c r="D3409" s="2" t="s">
        <v>134</v>
      </c>
    </row>
    <row r="3410" ht="14.25" customHeight="1">
      <c r="A3410" s="2">
        <v>679728.0</v>
      </c>
      <c r="B3410" s="2" t="s">
        <v>130</v>
      </c>
      <c r="C3410" s="2">
        <v>1992.0</v>
      </c>
      <c r="D3410" s="2" t="s">
        <v>134</v>
      </c>
    </row>
    <row r="3411" ht="14.25" customHeight="1">
      <c r="A3411" s="2">
        <v>679793.0</v>
      </c>
      <c r="B3411" s="2" t="s">
        <v>133</v>
      </c>
      <c r="C3411" s="2">
        <v>1842.960559</v>
      </c>
      <c r="D3411" s="2" t="s">
        <v>131</v>
      </c>
    </row>
    <row r="3412" ht="14.25" customHeight="1">
      <c r="A3412" s="2">
        <v>679796.0</v>
      </c>
      <c r="B3412" s="2" t="s">
        <v>133</v>
      </c>
      <c r="C3412" s="2">
        <v>3521.369015</v>
      </c>
      <c r="D3412" s="2" t="s">
        <v>134</v>
      </c>
    </row>
    <row r="3413" ht="14.25" customHeight="1">
      <c r="A3413" s="2">
        <v>679986.0</v>
      </c>
      <c r="B3413" s="2" t="s">
        <v>130</v>
      </c>
      <c r="C3413" s="2">
        <v>3714.249491</v>
      </c>
      <c r="D3413" s="2" t="s">
        <v>134</v>
      </c>
    </row>
    <row r="3414" ht="14.25" customHeight="1">
      <c r="A3414" s="2">
        <v>680174.0</v>
      </c>
      <c r="B3414" s="2" t="s">
        <v>133</v>
      </c>
      <c r="C3414" s="2">
        <v>2335.32193</v>
      </c>
      <c r="D3414" s="2" t="s">
        <v>134</v>
      </c>
    </row>
    <row r="3415" ht="14.25" customHeight="1">
      <c r="A3415" s="2">
        <v>680202.0</v>
      </c>
      <c r="B3415" s="2" t="s">
        <v>130</v>
      </c>
      <c r="C3415" s="2">
        <v>3621.985049</v>
      </c>
      <c r="D3415" s="2" t="s">
        <v>134</v>
      </c>
    </row>
    <row r="3416" ht="14.25" customHeight="1">
      <c r="A3416" s="2">
        <v>681299.0</v>
      </c>
      <c r="B3416" s="2" t="s">
        <v>133</v>
      </c>
      <c r="C3416" s="2">
        <v>636.5656885</v>
      </c>
      <c r="D3416" s="2" t="s">
        <v>131</v>
      </c>
    </row>
    <row r="3417" ht="14.25" customHeight="1">
      <c r="A3417" s="2">
        <v>681609.0</v>
      </c>
      <c r="B3417" s="2" t="s">
        <v>130</v>
      </c>
      <c r="C3417" s="2">
        <v>953.88</v>
      </c>
      <c r="D3417" s="2" t="s">
        <v>131</v>
      </c>
    </row>
    <row r="3418" ht="14.25" customHeight="1">
      <c r="A3418" s="2">
        <v>681634.0</v>
      </c>
      <c r="B3418" s="2" t="s">
        <v>133</v>
      </c>
      <c r="C3418" s="2">
        <v>1261.063168</v>
      </c>
      <c r="D3418" s="2" t="s">
        <v>134</v>
      </c>
    </row>
    <row r="3419" ht="14.25" customHeight="1">
      <c r="A3419" s="2">
        <v>682746.0</v>
      </c>
      <c r="B3419" s="2" t="s">
        <v>130</v>
      </c>
      <c r="C3419" s="2">
        <v>2590.0</v>
      </c>
      <c r="D3419" s="2" t="s">
        <v>134</v>
      </c>
    </row>
    <row r="3420" ht="14.25" customHeight="1">
      <c r="A3420" s="2">
        <v>683364.0</v>
      </c>
      <c r="B3420" s="2" t="s">
        <v>130</v>
      </c>
      <c r="C3420" s="2">
        <v>2886.58</v>
      </c>
      <c r="D3420" s="2" t="s">
        <v>134</v>
      </c>
    </row>
    <row r="3421" ht="14.25" customHeight="1">
      <c r="A3421" s="2">
        <v>683481.0</v>
      </c>
      <c r="B3421" s="2" t="s">
        <v>130</v>
      </c>
      <c r="C3421" s="2">
        <v>1016.924925</v>
      </c>
      <c r="D3421" s="2" t="s">
        <v>131</v>
      </c>
    </row>
    <row r="3422" ht="14.25" customHeight="1">
      <c r="A3422" s="2">
        <v>683537.0</v>
      </c>
      <c r="B3422" s="2" t="s">
        <v>133</v>
      </c>
      <c r="C3422" s="2">
        <v>328.1404951</v>
      </c>
      <c r="D3422" s="2" t="s">
        <v>131</v>
      </c>
    </row>
    <row r="3423" ht="14.25" customHeight="1">
      <c r="A3423" s="2">
        <v>683617.0</v>
      </c>
      <c r="B3423" s="2" t="s">
        <v>133</v>
      </c>
      <c r="C3423" s="2">
        <v>3307.314238</v>
      </c>
      <c r="D3423" s="2" t="s">
        <v>131</v>
      </c>
    </row>
    <row r="3424" ht="14.25" customHeight="1">
      <c r="A3424" s="2">
        <v>683791.0</v>
      </c>
      <c r="B3424" s="2" t="s">
        <v>133</v>
      </c>
      <c r="C3424" s="2">
        <v>3799.160999</v>
      </c>
      <c r="D3424" s="2" t="s">
        <v>131</v>
      </c>
    </row>
    <row r="3425" ht="14.25" customHeight="1">
      <c r="A3425" s="2">
        <v>684198.0</v>
      </c>
      <c r="B3425" s="2" t="s">
        <v>130</v>
      </c>
      <c r="C3425" s="2">
        <v>2167.109832</v>
      </c>
      <c r="D3425" s="2" t="s">
        <v>134</v>
      </c>
    </row>
    <row r="3426" ht="14.25" customHeight="1">
      <c r="A3426" s="2">
        <v>684834.0</v>
      </c>
      <c r="B3426" s="2" t="s">
        <v>130</v>
      </c>
      <c r="C3426" s="2">
        <v>872.0</v>
      </c>
      <c r="D3426" s="2" t="s">
        <v>134</v>
      </c>
    </row>
    <row r="3427" ht="14.25" customHeight="1">
      <c r="A3427" s="2">
        <v>684887.0</v>
      </c>
      <c r="B3427" s="2" t="s">
        <v>133</v>
      </c>
      <c r="C3427" s="2">
        <v>475.4371889</v>
      </c>
      <c r="D3427" s="2" t="s">
        <v>135</v>
      </c>
    </row>
    <row r="3428" ht="14.25" customHeight="1">
      <c r="A3428" s="2">
        <v>685253.0</v>
      </c>
      <c r="B3428" s="2" t="s">
        <v>133</v>
      </c>
      <c r="C3428" s="2">
        <v>2976.857977</v>
      </c>
      <c r="D3428" s="2" t="s">
        <v>131</v>
      </c>
    </row>
    <row r="3429" ht="14.25" customHeight="1">
      <c r="A3429" s="2">
        <v>685327.0</v>
      </c>
      <c r="B3429" s="2" t="s">
        <v>133</v>
      </c>
      <c r="C3429" s="2">
        <v>3082.543515</v>
      </c>
      <c r="D3429" s="2" t="s">
        <v>131</v>
      </c>
    </row>
    <row r="3430" ht="14.25" customHeight="1">
      <c r="A3430" s="2">
        <v>685596.0</v>
      </c>
      <c r="B3430" s="2" t="s">
        <v>130</v>
      </c>
      <c r="C3430" s="2">
        <v>2983.0</v>
      </c>
      <c r="D3430" s="2" t="s">
        <v>134</v>
      </c>
    </row>
    <row r="3431" ht="14.25" customHeight="1">
      <c r="A3431" s="2">
        <v>685717.0</v>
      </c>
      <c r="B3431" s="2" t="s">
        <v>133</v>
      </c>
      <c r="C3431" s="2">
        <v>1578.376255</v>
      </c>
      <c r="D3431" s="2" t="s">
        <v>131</v>
      </c>
    </row>
    <row r="3432" ht="14.25" customHeight="1">
      <c r="A3432" s="2">
        <v>685854.0</v>
      </c>
      <c r="B3432" s="2" t="s">
        <v>130</v>
      </c>
      <c r="C3432" s="2">
        <v>3076.57775</v>
      </c>
      <c r="D3432" s="2" t="s">
        <v>134</v>
      </c>
    </row>
    <row r="3433" ht="14.25" customHeight="1">
      <c r="A3433" s="2">
        <v>686093.0</v>
      </c>
      <c r="B3433" s="2" t="s">
        <v>133</v>
      </c>
      <c r="C3433" s="2">
        <v>1104.056704</v>
      </c>
      <c r="D3433" s="2" t="s">
        <v>131</v>
      </c>
    </row>
    <row r="3434" ht="14.25" customHeight="1">
      <c r="A3434" s="2">
        <v>686133.0</v>
      </c>
      <c r="B3434" s="2" t="s">
        <v>130</v>
      </c>
      <c r="C3434" s="2">
        <v>732.0234453</v>
      </c>
      <c r="D3434" s="2" t="s">
        <v>135</v>
      </c>
    </row>
    <row r="3435" ht="14.25" customHeight="1">
      <c r="A3435" s="2">
        <v>686141.0</v>
      </c>
      <c r="B3435" s="2" t="s">
        <v>133</v>
      </c>
      <c r="C3435" s="2">
        <v>3246.756101</v>
      </c>
      <c r="D3435" s="2" t="s">
        <v>131</v>
      </c>
    </row>
    <row r="3436" ht="14.25" customHeight="1">
      <c r="A3436" s="2">
        <v>686427.0</v>
      </c>
      <c r="B3436" s="2" t="s">
        <v>130</v>
      </c>
      <c r="C3436" s="2">
        <v>2392.0</v>
      </c>
      <c r="D3436" s="2" t="s">
        <v>135</v>
      </c>
    </row>
    <row r="3437" ht="14.25" customHeight="1">
      <c r="A3437" s="2">
        <v>686560.0</v>
      </c>
      <c r="B3437" s="2" t="s">
        <v>133</v>
      </c>
      <c r="C3437" s="2">
        <v>848.783641</v>
      </c>
      <c r="D3437" s="2" t="s">
        <v>134</v>
      </c>
    </row>
    <row r="3438" ht="14.25" customHeight="1">
      <c r="A3438" s="2">
        <v>686763.0</v>
      </c>
      <c r="B3438" s="2" t="s">
        <v>130</v>
      </c>
      <c r="C3438" s="2">
        <v>757.66</v>
      </c>
      <c r="D3438" s="2" t="s">
        <v>135</v>
      </c>
    </row>
    <row r="3439" ht="14.25" customHeight="1">
      <c r="A3439" s="2">
        <v>686806.0</v>
      </c>
      <c r="B3439" s="2" t="s">
        <v>133</v>
      </c>
      <c r="C3439" s="2">
        <v>2672.0</v>
      </c>
      <c r="D3439" s="2" t="s">
        <v>134</v>
      </c>
    </row>
    <row r="3440" ht="14.25" customHeight="1">
      <c r="A3440" s="2">
        <v>686813.0</v>
      </c>
      <c r="B3440" s="2" t="s">
        <v>133</v>
      </c>
      <c r="C3440" s="2">
        <v>1298.810563</v>
      </c>
      <c r="D3440" s="2" t="s">
        <v>131</v>
      </c>
    </row>
    <row r="3441" ht="14.25" customHeight="1">
      <c r="A3441" s="2">
        <v>686899.0</v>
      </c>
      <c r="B3441" s="2" t="s">
        <v>133</v>
      </c>
      <c r="C3441" s="2">
        <v>830.0837823</v>
      </c>
      <c r="D3441" s="2" t="s">
        <v>131</v>
      </c>
    </row>
    <row r="3442" ht="14.25" customHeight="1">
      <c r="A3442" s="2">
        <v>687699.0</v>
      </c>
      <c r="B3442" s="2" t="s">
        <v>130</v>
      </c>
      <c r="C3442" s="2">
        <v>926.61</v>
      </c>
      <c r="D3442" s="2" t="s">
        <v>131</v>
      </c>
    </row>
    <row r="3443" ht="14.25" customHeight="1">
      <c r="A3443" s="2">
        <v>687710.0</v>
      </c>
      <c r="B3443" s="2" t="s">
        <v>133</v>
      </c>
      <c r="C3443" s="2">
        <v>1457.830315</v>
      </c>
      <c r="D3443" s="2" t="s">
        <v>134</v>
      </c>
    </row>
    <row r="3444" ht="14.25" customHeight="1">
      <c r="A3444" s="2">
        <v>687925.0</v>
      </c>
      <c r="B3444" s="2" t="s">
        <v>133</v>
      </c>
      <c r="C3444" s="2">
        <v>1465.340415</v>
      </c>
      <c r="D3444" s="2" t="s">
        <v>135</v>
      </c>
    </row>
    <row r="3445" ht="14.25" customHeight="1">
      <c r="A3445" s="2">
        <v>687978.0</v>
      </c>
      <c r="B3445" s="2" t="s">
        <v>130</v>
      </c>
      <c r="C3445" s="2">
        <v>3007.98</v>
      </c>
      <c r="D3445" s="2" t="s">
        <v>134</v>
      </c>
    </row>
    <row r="3446" ht="14.25" customHeight="1">
      <c r="A3446" s="2">
        <v>687999.0</v>
      </c>
      <c r="B3446" s="2" t="s">
        <v>130</v>
      </c>
      <c r="C3446" s="2">
        <v>2831.0</v>
      </c>
      <c r="D3446" s="2" t="s">
        <v>131</v>
      </c>
    </row>
    <row r="3447" ht="14.25" customHeight="1">
      <c r="A3447" s="2">
        <v>688132.0</v>
      </c>
      <c r="B3447" s="2" t="s">
        <v>133</v>
      </c>
      <c r="C3447" s="2">
        <v>709.8047029</v>
      </c>
      <c r="D3447" s="2" t="s">
        <v>134</v>
      </c>
    </row>
    <row r="3448" ht="14.25" customHeight="1">
      <c r="A3448" s="2">
        <v>688410.0</v>
      </c>
      <c r="B3448" s="2" t="s">
        <v>130</v>
      </c>
      <c r="C3448" s="2">
        <v>1061.55</v>
      </c>
      <c r="D3448" s="2" t="s">
        <v>134</v>
      </c>
    </row>
    <row r="3449" ht="14.25" customHeight="1">
      <c r="A3449" s="2">
        <v>688557.0</v>
      </c>
      <c r="B3449" s="2" t="s">
        <v>130</v>
      </c>
      <c r="C3449" s="2">
        <v>882.1</v>
      </c>
      <c r="D3449" s="2" t="s">
        <v>131</v>
      </c>
    </row>
    <row r="3450" ht="14.25" customHeight="1">
      <c r="A3450" s="2">
        <v>688775.0</v>
      </c>
      <c r="B3450" s="2" t="s">
        <v>133</v>
      </c>
      <c r="C3450" s="2">
        <v>1778.244514</v>
      </c>
      <c r="D3450" s="2" t="s">
        <v>131</v>
      </c>
    </row>
    <row r="3451" ht="14.25" customHeight="1">
      <c r="A3451" s="2">
        <v>688858.0</v>
      </c>
      <c r="B3451" s="2" t="s">
        <v>133</v>
      </c>
      <c r="C3451" s="2">
        <v>901.8650188</v>
      </c>
      <c r="D3451" s="2" t="s">
        <v>134</v>
      </c>
    </row>
    <row r="3452" ht="14.25" customHeight="1">
      <c r="A3452" s="2">
        <v>688935.0</v>
      </c>
      <c r="B3452" s="2" t="s">
        <v>130</v>
      </c>
      <c r="C3452" s="2">
        <v>2583.560605</v>
      </c>
      <c r="D3452" s="2" t="s">
        <v>131</v>
      </c>
    </row>
    <row r="3453" ht="14.25" customHeight="1">
      <c r="A3453" s="2">
        <v>689212.0</v>
      </c>
      <c r="B3453" s="2" t="s">
        <v>133</v>
      </c>
      <c r="C3453" s="2">
        <v>1281.80247</v>
      </c>
      <c r="D3453" s="2" t="s">
        <v>134</v>
      </c>
    </row>
    <row r="3454" ht="14.25" customHeight="1">
      <c r="A3454" s="2">
        <v>689264.0</v>
      </c>
      <c r="B3454" s="2" t="s">
        <v>133</v>
      </c>
      <c r="C3454" s="2">
        <v>1217.189522</v>
      </c>
      <c r="D3454" s="2" t="s">
        <v>134</v>
      </c>
    </row>
    <row r="3455" ht="14.25" customHeight="1">
      <c r="A3455" s="2">
        <v>689836.0</v>
      </c>
      <c r="B3455" s="2" t="s">
        <v>133</v>
      </c>
      <c r="C3455" s="2">
        <v>3259.198207</v>
      </c>
      <c r="D3455" s="2" t="s">
        <v>134</v>
      </c>
    </row>
    <row r="3456" ht="14.25" customHeight="1">
      <c r="A3456" s="2">
        <v>689839.0</v>
      </c>
      <c r="B3456" s="2" t="s">
        <v>133</v>
      </c>
      <c r="C3456" s="2">
        <v>2967.782217</v>
      </c>
      <c r="D3456" s="2" t="s">
        <v>131</v>
      </c>
    </row>
    <row r="3457" ht="14.25" customHeight="1">
      <c r="A3457" s="2">
        <v>690015.0</v>
      </c>
      <c r="B3457" s="2" t="s">
        <v>130</v>
      </c>
      <c r="C3457" s="2">
        <v>3263.18</v>
      </c>
      <c r="D3457" s="2" t="s">
        <v>131</v>
      </c>
    </row>
    <row r="3458" ht="14.25" customHeight="1">
      <c r="A3458" s="2">
        <v>690053.0</v>
      </c>
      <c r="B3458" s="2" t="s">
        <v>133</v>
      </c>
      <c r="C3458" s="2">
        <v>346.2070206</v>
      </c>
      <c r="D3458" s="2" t="s">
        <v>135</v>
      </c>
    </row>
    <row r="3459" ht="14.25" customHeight="1">
      <c r="A3459" s="2">
        <v>690090.0</v>
      </c>
      <c r="B3459" s="2" t="s">
        <v>130</v>
      </c>
      <c r="C3459" s="2">
        <v>1397.482525</v>
      </c>
      <c r="D3459" s="2" t="s">
        <v>134</v>
      </c>
    </row>
    <row r="3460" ht="14.25" customHeight="1">
      <c r="A3460" s="2">
        <v>690151.0</v>
      </c>
      <c r="B3460" s="2" t="s">
        <v>133</v>
      </c>
      <c r="C3460" s="2">
        <v>1013.775529</v>
      </c>
      <c r="D3460" s="2" t="s">
        <v>135</v>
      </c>
    </row>
    <row r="3461" ht="14.25" customHeight="1">
      <c r="A3461" s="2">
        <v>690444.0</v>
      </c>
      <c r="B3461" s="2" t="s">
        <v>130</v>
      </c>
      <c r="C3461" s="2">
        <v>355.488027</v>
      </c>
      <c r="D3461" s="2" t="s">
        <v>134</v>
      </c>
    </row>
    <row r="3462" ht="14.25" customHeight="1">
      <c r="A3462" s="2">
        <v>690490.0</v>
      </c>
      <c r="B3462" s="2" t="s">
        <v>133</v>
      </c>
      <c r="C3462" s="2">
        <v>1395.125109</v>
      </c>
      <c r="D3462" s="2" t="s">
        <v>134</v>
      </c>
    </row>
    <row r="3463" ht="14.25" customHeight="1">
      <c r="A3463" s="2">
        <v>690840.0</v>
      </c>
      <c r="B3463" s="2" t="s">
        <v>130</v>
      </c>
      <c r="C3463" s="2">
        <v>377.32</v>
      </c>
      <c r="D3463" s="2" t="s">
        <v>134</v>
      </c>
    </row>
    <row r="3464" ht="14.25" customHeight="1">
      <c r="A3464" s="2">
        <v>690855.0</v>
      </c>
      <c r="B3464" s="2" t="s">
        <v>130</v>
      </c>
      <c r="C3464" s="2">
        <v>3239.09</v>
      </c>
      <c r="D3464" s="2" t="s">
        <v>131</v>
      </c>
    </row>
    <row r="3465" ht="14.25" customHeight="1">
      <c r="A3465" s="2">
        <v>691366.0</v>
      </c>
      <c r="B3465" s="2" t="s">
        <v>133</v>
      </c>
      <c r="C3465" s="2">
        <v>2203.131977</v>
      </c>
      <c r="D3465" s="2" t="s">
        <v>134</v>
      </c>
    </row>
    <row r="3466" ht="14.25" customHeight="1">
      <c r="A3466" s="2">
        <v>691427.0</v>
      </c>
      <c r="B3466" s="2" t="s">
        <v>133</v>
      </c>
      <c r="C3466" s="2">
        <v>1650.0</v>
      </c>
      <c r="D3466" s="2" t="s">
        <v>131</v>
      </c>
    </row>
    <row r="3467" ht="14.25" customHeight="1">
      <c r="A3467" s="2">
        <v>691547.0</v>
      </c>
      <c r="B3467" s="2" t="s">
        <v>133</v>
      </c>
      <c r="C3467" s="2">
        <v>2757.061977</v>
      </c>
      <c r="D3467" s="2" t="s">
        <v>131</v>
      </c>
    </row>
    <row r="3468" ht="14.25" customHeight="1">
      <c r="A3468" s="2">
        <v>691659.0</v>
      </c>
      <c r="B3468" s="2" t="s">
        <v>130</v>
      </c>
      <c r="C3468" s="2">
        <v>3022.551218</v>
      </c>
      <c r="D3468" s="2" t="s">
        <v>131</v>
      </c>
    </row>
    <row r="3469" ht="14.25" customHeight="1">
      <c r="A3469" s="2">
        <v>692217.0</v>
      </c>
      <c r="B3469" s="2" t="s">
        <v>130</v>
      </c>
      <c r="C3469" s="2">
        <v>347.0</v>
      </c>
      <c r="D3469" s="2" t="s">
        <v>131</v>
      </c>
    </row>
    <row r="3470" ht="14.25" customHeight="1">
      <c r="A3470" s="2">
        <v>692335.0</v>
      </c>
      <c r="B3470" s="2" t="s">
        <v>133</v>
      </c>
      <c r="C3470" s="2">
        <v>1397.442499</v>
      </c>
      <c r="D3470" s="2" t="s">
        <v>135</v>
      </c>
    </row>
    <row r="3471" ht="14.25" customHeight="1">
      <c r="A3471" s="2">
        <v>692616.0</v>
      </c>
      <c r="B3471" s="2" t="s">
        <v>130</v>
      </c>
      <c r="C3471" s="2">
        <v>2661.364078</v>
      </c>
      <c r="D3471" s="2" t="s">
        <v>134</v>
      </c>
    </row>
    <row r="3472" ht="14.25" customHeight="1">
      <c r="A3472" s="2">
        <v>692686.0</v>
      </c>
      <c r="B3472" s="2" t="s">
        <v>133</v>
      </c>
      <c r="C3472" s="2">
        <v>509.8110242</v>
      </c>
      <c r="D3472" s="2" t="s">
        <v>134</v>
      </c>
    </row>
    <row r="3473" ht="14.25" customHeight="1">
      <c r="A3473" s="2">
        <v>693914.0</v>
      </c>
      <c r="B3473" s="2" t="s">
        <v>133</v>
      </c>
      <c r="C3473" s="2">
        <v>1570.613475</v>
      </c>
      <c r="D3473" s="2" t="s">
        <v>134</v>
      </c>
    </row>
    <row r="3474" ht="14.25" customHeight="1">
      <c r="A3474" s="2">
        <v>694028.0</v>
      </c>
      <c r="B3474" s="2" t="s">
        <v>133</v>
      </c>
      <c r="C3474" s="2">
        <v>3109.25303</v>
      </c>
      <c r="D3474" s="2" t="s">
        <v>134</v>
      </c>
    </row>
    <row r="3475" ht="14.25" customHeight="1">
      <c r="A3475" s="2">
        <v>694095.0</v>
      </c>
      <c r="B3475" s="2" t="s">
        <v>130</v>
      </c>
      <c r="C3475" s="2">
        <v>1743.331341</v>
      </c>
      <c r="D3475" s="2" t="s">
        <v>131</v>
      </c>
    </row>
    <row r="3476" ht="14.25" customHeight="1">
      <c r="A3476" s="2">
        <v>694327.0</v>
      </c>
      <c r="B3476" s="2" t="s">
        <v>133</v>
      </c>
      <c r="C3476" s="2">
        <v>1615.0</v>
      </c>
      <c r="D3476" s="2" t="s">
        <v>131</v>
      </c>
    </row>
    <row r="3477" ht="14.25" customHeight="1">
      <c r="A3477" s="2">
        <v>694400.0</v>
      </c>
      <c r="B3477" s="2" t="s">
        <v>133</v>
      </c>
      <c r="C3477" s="2">
        <v>304.0</v>
      </c>
      <c r="D3477" s="2" t="s">
        <v>134</v>
      </c>
    </row>
    <row r="3478" ht="14.25" customHeight="1">
      <c r="A3478" s="2">
        <v>694898.0</v>
      </c>
      <c r="B3478" s="2" t="s">
        <v>133</v>
      </c>
      <c r="C3478" s="2">
        <v>1513.646725</v>
      </c>
      <c r="D3478" s="2" t="s">
        <v>134</v>
      </c>
    </row>
    <row r="3479" ht="14.25" customHeight="1">
      <c r="A3479" s="2">
        <v>695359.0</v>
      </c>
      <c r="B3479" s="2" t="s">
        <v>133</v>
      </c>
      <c r="C3479" s="2">
        <v>1887.064592</v>
      </c>
      <c r="D3479" s="2" t="s">
        <v>135</v>
      </c>
    </row>
    <row r="3480" ht="14.25" customHeight="1">
      <c r="A3480" s="2">
        <v>695456.0</v>
      </c>
      <c r="B3480" s="2" t="s">
        <v>133</v>
      </c>
      <c r="C3480" s="2">
        <v>2673.412133</v>
      </c>
      <c r="D3480" s="2" t="s">
        <v>134</v>
      </c>
    </row>
    <row r="3481" ht="14.25" customHeight="1">
      <c r="A3481" s="2">
        <v>695862.0</v>
      </c>
      <c r="B3481" s="2" t="s">
        <v>130</v>
      </c>
      <c r="C3481" s="2">
        <v>833.0</v>
      </c>
      <c r="D3481" s="2" t="s">
        <v>134</v>
      </c>
    </row>
    <row r="3482" ht="14.25" customHeight="1">
      <c r="A3482" s="2">
        <v>695883.0</v>
      </c>
      <c r="B3482" s="2" t="s">
        <v>130</v>
      </c>
      <c r="C3482" s="2">
        <v>257.0</v>
      </c>
      <c r="D3482" s="2" t="s">
        <v>131</v>
      </c>
    </row>
    <row r="3483" ht="14.25" customHeight="1">
      <c r="A3483" s="2">
        <v>696194.0</v>
      </c>
      <c r="B3483" s="2" t="s">
        <v>133</v>
      </c>
      <c r="C3483" s="2">
        <v>2724.403574</v>
      </c>
      <c r="D3483" s="2" t="s">
        <v>134</v>
      </c>
    </row>
    <row r="3484" ht="14.25" customHeight="1">
      <c r="A3484" s="2">
        <v>696241.0</v>
      </c>
      <c r="B3484" s="2" t="s">
        <v>133</v>
      </c>
      <c r="C3484" s="2">
        <v>2316.353459</v>
      </c>
      <c r="D3484" s="2" t="s">
        <v>135</v>
      </c>
    </row>
    <row r="3485" ht="14.25" customHeight="1">
      <c r="A3485" s="2">
        <v>696293.0</v>
      </c>
      <c r="B3485" s="2" t="s">
        <v>133</v>
      </c>
      <c r="C3485" s="2">
        <v>3225.400144</v>
      </c>
      <c r="D3485" s="2" t="s">
        <v>131</v>
      </c>
    </row>
    <row r="3486" ht="14.25" customHeight="1">
      <c r="A3486" s="2">
        <v>696418.0</v>
      </c>
      <c r="B3486" s="2" t="s">
        <v>133</v>
      </c>
      <c r="C3486" s="2">
        <v>1928.0</v>
      </c>
      <c r="D3486" s="2" t="s">
        <v>134</v>
      </c>
    </row>
    <row r="3487" ht="14.25" customHeight="1">
      <c r="A3487" s="2">
        <v>696776.0</v>
      </c>
      <c r="B3487" s="2" t="s">
        <v>133</v>
      </c>
      <c r="C3487" s="2">
        <v>2112.401618</v>
      </c>
      <c r="D3487" s="2" t="s">
        <v>134</v>
      </c>
    </row>
    <row r="3488" ht="14.25" customHeight="1">
      <c r="A3488" s="2">
        <v>697116.0</v>
      </c>
      <c r="B3488" s="2" t="s">
        <v>130</v>
      </c>
      <c r="C3488" s="2">
        <v>2708.39</v>
      </c>
      <c r="D3488" s="2" t="s">
        <v>134</v>
      </c>
    </row>
    <row r="3489" ht="14.25" customHeight="1">
      <c r="A3489" s="2">
        <v>697348.0</v>
      </c>
      <c r="B3489" s="2" t="s">
        <v>133</v>
      </c>
      <c r="C3489" s="2">
        <v>1740.0</v>
      </c>
      <c r="D3489" s="2" t="s">
        <v>134</v>
      </c>
    </row>
    <row r="3490" ht="14.25" customHeight="1">
      <c r="A3490" s="2">
        <v>697641.0</v>
      </c>
      <c r="B3490" s="2" t="s">
        <v>130</v>
      </c>
      <c r="C3490" s="2">
        <v>2460.221431</v>
      </c>
      <c r="D3490" s="2" t="s">
        <v>135</v>
      </c>
    </row>
    <row r="3491" ht="14.25" customHeight="1">
      <c r="A3491" s="2">
        <v>697721.0</v>
      </c>
      <c r="B3491" s="2" t="s">
        <v>133</v>
      </c>
      <c r="C3491" s="2">
        <v>2627.457028</v>
      </c>
      <c r="D3491" s="2" t="s">
        <v>131</v>
      </c>
    </row>
    <row r="3492" ht="14.25" customHeight="1">
      <c r="A3492" s="2">
        <v>697829.0</v>
      </c>
      <c r="B3492" s="2" t="s">
        <v>133</v>
      </c>
      <c r="C3492" s="2">
        <v>3403.0</v>
      </c>
      <c r="D3492" s="2" t="s">
        <v>131</v>
      </c>
    </row>
    <row r="3493" ht="14.25" customHeight="1">
      <c r="A3493" s="2">
        <v>698253.0</v>
      </c>
      <c r="B3493" s="2" t="s">
        <v>130</v>
      </c>
      <c r="C3493" s="2">
        <v>2376.71</v>
      </c>
      <c r="D3493" s="2" t="s">
        <v>131</v>
      </c>
    </row>
    <row r="3494" ht="14.25" customHeight="1">
      <c r="A3494" s="2">
        <v>698299.0</v>
      </c>
      <c r="B3494" s="2" t="s">
        <v>133</v>
      </c>
      <c r="C3494" s="2">
        <v>2531.304266</v>
      </c>
      <c r="D3494" s="2" t="s">
        <v>135</v>
      </c>
    </row>
    <row r="3495" ht="14.25" customHeight="1">
      <c r="A3495" s="2">
        <v>698440.0</v>
      </c>
      <c r="B3495" s="2" t="s">
        <v>133</v>
      </c>
      <c r="C3495" s="2">
        <v>2508.0</v>
      </c>
      <c r="D3495" s="2" t="s">
        <v>134</v>
      </c>
    </row>
    <row r="3496" ht="14.25" customHeight="1">
      <c r="A3496" s="2">
        <v>698490.0</v>
      </c>
      <c r="B3496" s="2" t="s">
        <v>130</v>
      </c>
      <c r="C3496" s="2">
        <v>1660.0</v>
      </c>
      <c r="D3496" s="2" t="s">
        <v>134</v>
      </c>
    </row>
    <row r="3497" ht="14.25" customHeight="1">
      <c r="A3497" s="2">
        <v>698614.0</v>
      </c>
      <c r="B3497" s="2" t="s">
        <v>133</v>
      </c>
      <c r="C3497" s="2">
        <v>437.2901133</v>
      </c>
      <c r="D3497" s="2" t="s">
        <v>134</v>
      </c>
    </row>
    <row r="3498" ht="14.25" customHeight="1">
      <c r="A3498" s="2">
        <v>698718.0</v>
      </c>
      <c r="B3498" s="2" t="s">
        <v>130</v>
      </c>
      <c r="C3498" s="2">
        <v>2625.0</v>
      </c>
      <c r="D3498" s="2" t="s">
        <v>134</v>
      </c>
    </row>
    <row r="3499" ht="14.25" customHeight="1">
      <c r="A3499" s="2">
        <v>698991.0</v>
      </c>
      <c r="B3499" s="2" t="s">
        <v>130</v>
      </c>
      <c r="C3499" s="2">
        <v>909.3980571</v>
      </c>
      <c r="D3499" s="2" t="s">
        <v>131</v>
      </c>
    </row>
    <row r="3500" ht="14.25" customHeight="1">
      <c r="A3500" s="2">
        <v>699029.0</v>
      </c>
      <c r="B3500" s="2" t="s">
        <v>133</v>
      </c>
      <c r="C3500" s="2">
        <v>3290.003724</v>
      </c>
      <c r="D3500" s="2" t="s">
        <v>131</v>
      </c>
    </row>
    <row r="3501" ht="14.25" customHeight="1">
      <c r="A3501" s="2">
        <v>699368.0</v>
      </c>
      <c r="B3501" s="2" t="s">
        <v>133</v>
      </c>
      <c r="C3501" s="2">
        <v>3759.045267</v>
      </c>
      <c r="D3501" s="2" t="s">
        <v>134</v>
      </c>
    </row>
    <row r="3502" ht="14.25" customHeight="1">
      <c r="A3502" s="2">
        <v>699988.0</v>
      </c>
      <c r="B3502" s="2" t="s">
        <v>133</v>
      </c>
      <c r="C3502" s="2">
        <v>363.2792624</v>
      </c>
      <c r="D3502" s="2" t="s">
        <v>134</v>
      </c>
    </row>
    <row r="3503" ht="14.25" customHeight="1">
      <c r="A3503" s="2">
        <v>700037.0</v>
      </c>
      <c r="B3503" s="2" t="s">
        <v>133</v>
      </c>
      <c r="C3503" s="2">
        <v>422.3982704</v>
      </c>
      <c r="D3503" s="2" t="s">
        <v>131</v>
      </c>
    </row>
    <row r="3504" ht="14.25" customHeight="1">
      <c r="A3504" s="2">
        <v>700530.0</v>
      </c>
      <c r="B3504" s="2" t="s">
        <v>130</v>
      </c>
      <c r="C3504" s="2">
        <v>3228.28</v>
      </c>
      <c r="D3504" s="2" t="s">
        <v>134</v>
      </c>
    </row>
    <row r="3505" ht="14.25" customHeight="1">
      <c r="A3505" s="2">
        <v>700636.0</v>
      </c>
      <c r="B3505" s="2" t="s">
        <v>133</v>
      </c>
      <c r="C3505" s="2">
        <v>3147.963906</v>
      </c>
      <c r="D3505" s="2" t="s">
        <v>134</v>
      </c>
    </row>
    <row r="3506" ht="14.25" customHeight="1">
      <c r="A3506" s="2">
        <v>701298.0</v>
      </c>
      <c r="B3506" s="2" t="s">
        <v>130</v>
      </c>
      <c r="C3506" s="2">
        <v>1468.49828</v>
      </c>
      <c r="D3506" s="2" t="s">
        <v>134</v>
      </c>
    </row>
    <row r="3507" ht="14.25" customHeight="1">
      <c r="A3507" s="2">
        <v>701325.0</v>
      </c>
      <c r="B3507" s="2" t="s">
        <v>130</v>
      </c>
      <c r="C3507" s="2">
        <v>2654.17</v>
      </c>
      <c r="D3507" s="2" t="s">
        <v>131</v>
      </c>
    </row>
    <row r="3508" ht="14.25" customHeight="1">
      <c r="A3508" s="2">
        <v>701713.0</v>
      </c>
      <c r="B3508" s="2" t="s">
        <v>133</v>
      </c>
      <c r="C3508" s="2">
        <v>407.8183592</v>
      </c>
      <c r="D3508" s="2" t="s">
        <v>131</v>
      </c>
    </row>
    <row r="3509" ht="14.25" customHeight="1">
      <c r="A3509" s="2">
        <v>701905.0</v>
      </c>
      <c r="B3509" s="2" t="s">
        <v>133</v>
      </c>
      <c r="C3509" s="2">
        <v>2425.615369</v>
      </c>
      <c r="D3509" s="2" t="s">
        <v>131</v>
      </c>
    </row>
    <row r="3510" ht="14.25" customHeight="1">
      <c r="A3510" s="2">
        <v>701939.0</v>
      </c>
      <c r="B3510" s="2" t="s">
        <v>133</v>
      </c>
      <c r="C3510" s="2">
        <v>543.9284718</v>
      </c>
      <c r="D3510" s="2" t="s">
        <v>135</v>
      </c>
    </row>
    <row r="3511" ht="14.25" customHeight="1">
      <c r="A3511" s="2">
        <v>702181.0</v>
      </c>
      <c r="B3511" s="2" t="s">
        <v>133</v>
      </c>
      <c r="C3511" s="2">
        <v>3225.861827</v>
      </c>
      <c r="D3511" s="2" t="s">
        <v>131</v>
      </c>
    </row>
    <row r="3512" ht="14.25" customHeight="1">
      <c r="A3512" s="2">
        <v>702219.0</v>
      </c>
      <c r="B3512" s="2" t="s">
        <v>130</v>
      </c>
      <c r="C3512" s="2">
        <v>2961.43</v>
      </c>
      <c r="D3512" s="2" t="s">
        <v>135</v>
      </c>
    </row>
    <row r="3513" ht="14.25" customHeight="1">
      <c r="A3513" s="2">
        <v>702624.0</v>
      </c>
      <c r="B3513" s="2" t="s">
        <v>130</v>
      </c>
      <c r="C3513" s="2">
        <v>2539.08</v>
      </c>
      <c r="D3513" s="2" t="s">
        <v>134</v>
      </c>
    </row>
    <row r="3514" ht="14.25" customHeight="1">
      <c r="A3514" s="2">
        <v>702652.0</v>
      </c>
      <c r="B3514" s="2" t="s">
        <v>133</v>
      </c>
      <c r="C3514" s="2">
        <v>3458.042144</v>
      </c>
      <c r="D3514" s="2" t="s">
        <v>134</v>
      </c>
    </row>
    <row r="3515" ht="14.25" customHeight="1">
      <c r="A3515" s="2">
        <v>702848.0</v>
      </c>
      <c r="B3515" s="2" t="s">
        <v>133</v>
      </c>
      <c r="C3515" s="2">
        <v>3672.447709</v>
      </c>
      <c r="D3515" s="2" t="s">
        <v>134</v>
      </c>
    </row>
    <row r="3516" ht="14.25" customHeight="1">
      <c r="A3516" s="2">
        <v>702899.0</v>
      </c>
      <c r="B3516" s="2" t="s">
        <v>133</v>
      </c>
      <c r="C3516" s="2">
        <v>2922.15736</v>
      </c>
      <c r="D3516" s="2" t="s">
        <v>131</v>
      </c>
    </row>
    <row r="3517" ht="14.25" customHeight="1">
      <c r="A3517" s="2">
        <v>703432.0</v>
      </c>
      <c r="B3517" s="2" t="s">
        <v>133</v>
      </c>
      <c r="C3517" s="2">
        <v>180.0</v>
      </c>
      <c r="D3517" s="2" t="s">
        <v>134</v>
      </c>
    </row>
    <row r="3518" ht="14.25" customHeight="1">
      <c r="A3518" s="2">
        <v>703560.0</v>
      </c>
      <c r="B3518" s="2" t="s">
        <v>130</v>
      </c>
      <c r="C3518" s="2">
        <v>766.0</v>
      </c>
      <c r="D3518" s="2" t="s">
        <v>134</v>
      </c>
    </row>
    <row r="3519" ht="14.25" customHeight="1">
      <c r="A3519" s="2">
        <v>704023.0</v>
      </c>
      <c r="B3519" s="2" t="s">
        <v>133</v>
      </c>
      <c r="C3519" s="2">
        <v>2678.017142</v>
      </c>
      <c r="D3519" s="2" t="s">
        <v>131</v>
      </c>
    </row>
    <row r="3520" ht="14.25" customHeight="1">
      <c r="A3520" s="2">
        <v>704075.0</v>
      </c>
      <c r="B3520" s="2" t="s">
        <v>133</v>
      </c>
      <c r="C3520" s="2">
        <v>2891.172244</v>
      </c>
      <c r="D3520" s="2" t="s">
        <v>131</v>
      </c>
    </row>
    <row r="3521" ht="14.25" customHeight="1">
      <c r="A3521" s="2">
        <v>704389.0</v>
      </c>
      <c r="B3521" s="2" t="s">
        <v>133</v>
      </c>
      <c r="C3521" s="2">
        <v>555.6506464</v>
      </c>
      <c r="D3521" s="2" t="s">
        <v>135</v>
      </c>
    </row>
    <row r="3522" ht="14.25" customHeight="1">
      <c r="A3522" s="2">
        <v>704398.0</v>
      </c>
      <c r="B3522" s="2" t="s">
        <v>133</v>
      </c>
      <c r="C3522" s="2">
        <v>789.1618492</v>
      </c>
      <c r="D3522" s="2" t="s">
        <v>134</v>
      </c>
    </row>
    <row r="3523" ht="14.25" customHeight="1">
      <c r="A3523" s="2">
        <v>704732.0</v>
      </c>
      <c r="B3523" s="2" t="s">
        <v>133</v>
      </c>
      <c r="C3523" s="2">
        <v>3529.814583</v>
      </c>
      <c r="D3523" s="2" t="s">
        <v>134</v>
      </c>
    </row>
    <row r="3524" ht="14.25" customHeight="1">
      <c r="A3524" s="2">
        <v>704777.0</v>
      </c>
      <c r="B3524" s="2" t="s">
        <v>133</v>
      </c>
      <c r="C3524" s="2">
        <v>3816.860274</v>
      </c>
      <c r="D3524" s="2" t="s">
        <v>131</v>
      </c>
    </row>
    <row r="3525" ht="14.25" customHeight="1">
      <c r="A3525" s="2">
        <v>704883.0</v>
      </c>
      <c r="B3525" s="2" t="s">
        <v>130</v>
      </c>
      <c r="C3525" s="2">
        <v>1794.48</v>
      </c>
      <c r="D3525" s="2" t="s">
        <v>131</v>
      </c>
    </row>
    <row r="3526" ht="14.25" customHeight="1">
      <c r="A3526" s="2">
        <v>704911.0</v>
      </c>
      <c r="B3526" s="2" t="s">
        <v>133</v>
      </c>
      <c r="C3526" s="2">
        <v>1607.305292</v>
      </c>
      <c r="D3526" s="2" t="s">
        <v>131</v>
      </c>
    </row>
    <row r="3527" ht="14.25" customHeight="1">
      <c r="A3527" s="2">
        <v>705043.0</v>
      </c>
      <c r="B3527" s="2" t="s">
        <v>133</v>
      </c>
      <c r="C3527" s="2">
        <v>2436.977568</v>
      </c>
      <c r="D3527" s="2" t="s">
        <v>131</v>
      </c>
    </row>
    <row r="3528" ht="14.25" customHeight="1">
      <c r="A3528" s="2">
        <v>705161.0</v>
      </c>
      <c r="B3528" s="2" t="s">
        <v>133</v>
      </c>
      <c r="C3528" s="2">
        <v>334.0</v>
      </c>
      <c r="D3528" s="2" t="s">
        <v>131</v>
      </c>
    </row>
    <row r="3529" ht="14.25" customHeight="1">
      <c r="A3529" s="2">
        <v>705300.0</v>
      </c>
      <c r="B3529" s="2" t="s">
        <v>130</v>
      </c>
      <c r="C3529" s="2">
        <v>564.7263922</v>
      </c>
      <c r="D3529" s="2" t="s">
        <v>134</v>
      </c>
    </row>
    <row r="3530" ht="14.25" customHeight="1">
      <c r="A3530" s="2">
        <v>705618.0</v>
      </c>
      <c r="B3530" s="2" t="s">
        <v>130</v>
      </c>
      <c r="C3530" s="2">
        <v>874.7757161</v>
      </c>
      <c r="D3530" s="2" t="s">
        <v>134</v>
      </c>
    </row>
    <row r="3531" ht="14.25" customHeight="1">
      <c r="A3531" s="2">
        <v>705727.0</v>
      </c>
      <c r="B3531" s="2" t="s">
        <v>133</v>
      </c>
      <c r="C3531" s="2">
        <v>2559.0</v>
      </c>
      <c r="D3531" s="2" t="s">
        <v>131</v>
      </c>
    </row>
    <row r="3532" ht="14.25" customHeight="1">
      <c r="A3532" s="2">
        <v>705732.0</v>
      </c>
      <c r="B3532" s="2" t="s">
        <v>130</v>
      </c>
      <c r="C3532" s="2">
        <v>2106.78</v>
      </c>
      <c r="D3532" s="2" t="s">
        <v>134</v>
      </c>
    </row>
    <row r="3533" ht="14.25" customHeight="1">
      <c r="A3533" s="2">
        <v>705824.0</v>
      </c>
      <c r="B3533" s="2" t="s">
        <v>133</v>
      </c>
      <c r="C3533" s="2">
        <v>2995.019989</v>
      </c>
      <c r="D3533" s="2" t="s">
        <v>134</v>
      </c>
    </row>
    <row r="3534" ht="14.25" customHeight="1">
      <c r="A3534" s="2">
        <v>705834.0</v>
      </c>
      <c r="B3534" s="2" t="s">
        <v>130</v>
      </c>
      <c r="C3534" s="2">
        <v>2511.7</v>
      </c>
      <c r="D3534" s="2" t="s">
        <v>134</v>
      </c>
    </row>
    <row r="3535" ht="14.25" customHeight="1">
      <c r="A3535" s="2">
        <v>705866.0</v>
      </c>
      <c r="B3535" s="2" t="s">
        <v>133</v>
      </c>
      <c r="C3535" s="2">
        <v>3255.322444</v>
      </c>
      <c r="D3535" s="2" t="s">
        <v>134</v>
      </c>
    </row>
    <row r="3536" ht="14.25" customHeight="1">
      <c r="A3536" s="2">
        <v>705881.0</v>
      </c>
      <c r="B3536" s="2" t="s">
        <v>133</v>
      </c>
      <c r="C3536" s="2">
        <v>1776.411091</v>
      </c>
      <c r="D3536" s="2" t="s">
        <v>131</v>
      </c>
    </row>
    <row r="3537" ht="14.25" customHeight="1">
      <c r="A3537" s="2">
        <v>705929.0</v>
      </c>
      <c r="B3537" s="2" t="s">
        <v>133</v>
      </c>
      <c r="C3537" s="2">
        <v>1659.190561</v>
      </c>
      <c r="D3537" s="2" t="s">
        <v>135</v>
      </c>
    </row>
    <row r="3538" ht="14.25" customHeight="1">
      <c r="A3538" s="2">
        <v>706033.0</v>
      </c>
      <c r="B3538" s="2" t="s">
        <v>133</v>
      </c>
      <c r="C3538" s="2">
        <v>3531.169883</v>
      </c>
      <c r="D3538" s="2" t="s">
        <v>131</v>
      </c>
    </row>
    <row r="3539" ht="14.25" customHeight="1">
      <c r="A3539" s="2">
        <v>706281.0</v>
      </c>
      <c r="B3539" s="2" t="s">
        <v>130</v>
      </c>
      <c r="C3539" s="2">
        <v>872.5286449</v>
      </c>
      <c r="D3539" s="2" t="s">
        <v>131</v>
      </c>
    </row>
    <row r="3540" ht="14.25" customHeight="1">
      <c r="A3540" s="2">
        <v>706660.0</v>
      </c>
      <c r="B3540" s="2" t="s">
        <v>133</v>
      </c>
      <c r="C3540" s="2">
        <v>1492.044809</v>
      </c>
      <c r="D3540" s="2" t="s">
        <v>134</v>
      </c>
    </row>
    <row r="3541" ht="14.25" customHeight="1">
      <c r="A3541" s="2">
        <v>706935.0</v>
      </c>
      <c r="B3541" s="2" t="s">
        <v>130</v>
      </c>
      <c r="C3541" s="2">
        <v>2400.04</v>
      </c>
      <c r="D3541" s="2" t="s">
        <v>131</v>
      </c>
    </row>
    <row r="3542" ht="14.25" customHeight="1">
      <c r="A3542" s="2">
        <v>707188.0</v>
      </c>
      <c r="B3542" s="2" t="s">
        <v>133</v>
      </c>
      <c r="C3542" s="2">
        <v>1348.436742</v>
      </c>
      <c r="D3542" s="2" t="s">
        <v>134</v>
      </c>
    </row>
    <row r="3543" ht="14.25" customHeight="1">
      <c r="A3543" s="2">
        <v>707272.0</v>
      </c>
      <c r="B3543" s="2" t="s">
        <v>133</v>
      </c>
      <c r="C3543" s="2">
        <v>1102.753166</v>
      </c>
      <c r="D3543" s="2" t="s">
        <v>134</v>
      </c>
    </row>
    <row r="3544" ht="14.25" customHeight="1">
      <c r="A3544" s="2">
        <v>707338.0</v>
      </c>
      <c r="B3544" s="2" t="s">
        <v>133</v>
      </c>
      <c r="C3544" s="2">
        <v>2518.131252</v>
      </c>
      <c r="D3544" s="2" t="s">
        <v>134</v>
      </c>
    </row>
    <row r="3545" ht="14.25" customHeight="1">
      <c r="A3545" s="2">
        <v>707625.0</v>
      </c>
      <c r="B3545" s="2" t="s">
        <v>130</v>
      </c>
      <c r="C3545" s="2">
        <v>1241.675282</v>
      </c>
      <c r="D3545" s="2" t="s">
        <v>131</v>
      </c>
    </row>
    <row r="3546" ht="14.25" customHeight="1">
      <c r="A3546" s="2">
        <v>707752.0</v>
      </c>
      <c r="B3546" s="2" t="s">
        <v>133</v>
      </c>
      <c r="C3546" s="2">
        <v>3517.320196</v>
      </c>
      <c r="D3546" s="2" t="s">
        <v>134</v>
      </c>
    </row>
    <row r="3547" ht="14.25" customHeight="1">
      <c r="A3547" s="2">
        <v>708251.0</v>
      </c>
      <c r="B3547" s="2" t="s">
        <v>133</v>
      </c>
      <c r="C3547" s="2">
        <v>1656.695996</v>
      </c>
      <c r="D3547" s="2" t="s">
        <v>131</v>
      </c>
    </row>
    <row r="3548" ht="14.25" customHeight="1">
      <c r="A3548" s="2">
        <v>708330.0</v>
      </c>
      <c r="B3548" s="2" t="s">
        <v>130</v>
      </c>
      <c r="C3548" s="2">
        <v>1626.53</v>
      </c>
      <c r="D3548" s="2" t="s">
        <v>134</v>
      </c>
    </row>
    <row r="3549" ht="14.25" customHeight="1">
      <c r="A3549" s="2">
        <v>708700.0</v>
      </c>
      <c r="B3549" s="2" t="s">
        <v>133</v>
      </c>
      <c r="C3549" s="2">
        <v>1681.940107</v>
      </c>
      <c r="D3549" s="2" t="s">
        <v>134</v>
      </c>
    </row>
    <row r="3550" ht="14.25" customHeight="1">
      <c r="A3550" s="2">
        <v>708895.0</v>
      </c>
      <c r="B3550" s="2" t="s">
        <v>133</v>
      </c>
      <c r="C3550" s="2">
        <v>1080.274753</v>
      </c>
      <c r="D3550" s="2" t="s">
        <v>131</v>
      </c>
    </row>
    <row r="3551" ht="14.25" customHeight="1">
      <c r="A3551" s="2">
        <v>708939.0</v>
      </c>
      <c r="B3551" s="2" t="s">
        <v>130</v>
      </c>
      <c r="C3551" s="2">
        <v>3527.443202</v>
      </c>
      <c r="D3551" s="2" t="s">
        <v>135</v>
      </c>
    </row>
    <row r="3552" ht="14.25" customHeight="1">
      <c r="A3552" s="2">
        <v>708965.0</v>
      </c>
      <c r="B3552" s="2" t="s">
        <v>133</v>
      </c>
      <c r="C3552" s="2">
        <v>2635.0</v>
      </c>
      <c r="D3552" s="2" t="s">
        <v>131</v>
      </c>
    </row>
    <row r="3553" ht="14.25" customHeight="1">
      <c r="A3553" s="2">
        <v>709557.0</v>
      </c>
      <c r="B3553" s="2" t="s">
        <v>130</v>
      </c>
      <c r="C3553" s="2">
        <v>1047.44</v>
      </c>
      <c r="D3553" s="2" t="s">
        <v>131</v>
      </c>
    </row>
    <row r="3554" ht="14.25" customHeight="1">
      <c r="A3554" s="2">
        <v>709586.0</v>
      </c>
      <c r="B3554" s="2" t="s">
        <v>133</v>
      </c>
      <c r="C3554" s="2">
        <v>3709.194033</v>
      </c>
      <c r="D3554" s="2" t="s">
        <v>134</v>
      </c>
    </row>
    <row r="3555" ht="14.25" customHeight="1">
      <c r="A3555" s="2">
        <v>710278.0</v>
      </c>
      <c r="B3555" s="2" t="s">
        <v>133</v>
      </c>
      <c r="C3555" s="2">
        <v>631.0499306</v>
      </c>
      <c r="D3555" s="2" t="s">
        <v>134</v>
      </c>
    </row>
    <row r="3556" ht="14.25" customHeight="1">
      <c r="A3556" s="2">
        <v>710293.0</v>
      </c>
      <c r="B3556" s="2" t="s">
        <v>133</v>
      </c>
      <c r="C3556" s="2">
        <v>1041.0</v>
      </c>
      <c r="D3556" s="2" t="s">
        <v>131</v>
      </c>
    </row>
    <row r="3557" ht="14.25" customHeight="1">
      <c r="A3557" s="2">
        <v>710717.0</v>
      </c>
      <c r="B3557" s="2" t="s">
        <v>133</v>
      </c>
      <c r="C3557" s="2">
        <v>3479.313232</v>
      </c>
      <c r="D3557" s="2" t="s">
        <v>135</v>
      </c>
    </row>
    <row r="3558" ht="14.25" customHeight="1">
      <c r="A3558" s="2">
        <v>710889.0</v>
      </c>
      <c r="B3558" s="2" t="s">
        <v>130</v>
      </c>
      <c r="C3558" s="2">
        <v>1410.98</v>
      </c>
      <c r="D3558" s="2" t="s">
        <v>131</v>
      </c>
    </row>
    <row r="3559" ht="14.25" customHeight="1">
      <c r="A3559" s="2">
        <v>711063.0</v>
      </c>
      <c r="B3559" s="2" t="s">
        <v>130</v>
      </c>
      <c r="C3559" s="2">
        <v>1858.43</v>
      </c>
      <c r="D3559" s="2" t="s">
        <v>131</v>
      </c>
    </row>
    <row r="3560" ht="14.25" customHeight="1">
      <c r="A3560" s="2">
        <v>711101.0</v>
      </c>
      <c r="B3560" s="2" t="s">
        <v>133</v>
      </c>
      <c r="C3560" s="2">
        <v>2728.747916</v>
      </c>
      <c r="D3560" s="2" t="s">
        <v>131</v>
      </c>
    </row>
    <row r="3561" ht="14.25" customHeight="1">
      <c r="A3561" s="2">
        <v>711242.0</v>
      </c>
      <c r="B3561" s="2" t="s">
        <v>133</v>
      </c>
      <c r="C3561" s="2">
        <v>3380.0</v>
      </c>
      <c r="D3561" s="2" t="s">
        <v>134</v>
      </c>
    </row>
    <row r="3562" ht="14.25" customHeight="1">
      <c r="A3562" s="2">
        <v>712046.0</v>
      </c>
      <c r="B3562" s="2" t="s">
        <v>133</v>
      </c>
      <c r="C3562" s="2">
        <v>1243.541104</v>
      </c>
      <c r="D3562" s="2" t="s">
        <v>134</v>
      </c>
    </row>
    <row r="3563" ht="14.25" customHeight="1">
      <c r="A3563" s="2">
        <v>712105.0</v>
      </c>
      <c r="B3563" s="2" t="s">
        <v>133</v>
      </c>
      <c r="C3563" s="2">
        <v>304.4516957</v>
      </c>
      <c r="D3563" s="2" t="s">
        <v>131</v>
      </c>
    </row>
    <row r="3564" ht="14.25" customHeight="1">
      <c r="A3564" s="2">
        <v>712314.0</v>
      </c>
      <c r="B3564" s="2" t="s">
        <v>130</v>
      </c>
      <c r="C3564" s="2">
        <v>3593.82</v>
      </c>
      <c r="D3564" s="2" t="s">
        <v>134</v>
      </c>
    </row>
    <row r="3565" ht="14.25" customHeight="1">
      <c r="A3565" s="2">
        <v>713004.0</v>
      </c>
      <c r="B3565" s="2" t="s">
        <v>130</v>
      </c>
      <c r="C3565" s="2">
        <v>2170.86</v>
      </c>
      <c r="D3565" s="2" t="s">
        <v>134</v>
      </c>
    </row>
    <row r="3566" ht="14.25" customHeight="1">
      <c r="A3566" s="2">
        <v>713562.0</v>
      </c>
      <c r="B3566" s="2" t="s">
        <v>130</v>
      </c>
      <c r="C3566" s="2">
        <v>2648.55</v>
      </c>
      <c r="D3566" s="2" t="s">
        <v>134</v>
      </c>
    </row>
    <row r="3567" ht="14.25" customHeight="1">
      <c r="A3567" s="2">
        <v>713606.0</v>
      </c>
      <c r="B3567" s="2" t="s">
        <v>133</v>
      </c>
      <c r="C3567" s="2">
        <v>696.0</v>
      </c>
      <c r="D3567" s="2" t="s">
        <v>134</v>
      </c>
    </row>
    <row r="3568" ht="14.25" customHeight="1">
      <c r="A3568" s="2">
        <v>713974.0</v>
      </c>
      <c r="B3568" s="2" t="s">
        <v>133</v>
      </c>
      <c r="C3568" s="2">
        <v>1504.355128</v>
      </c>
      <c r="D3568" s="2" t="s">
        <v>134</v>
      </c>
    </row>
    <row r="3569" ht="14.25" customHeight="1">
      <c r="A3569" s="2">
        <v>714204.0</v>
      </c>
      <c r="B3569" s="2" t="s">
        <v>130</v>
      </c>
      <c r="C3569" s="2">
        <v>3214.270515</v>
      </c>
      <c r="D3569" s="2" t="s">
        <v>134</v>
      </c>
    </row>
    <row r="3570" ht="14.25" customHeight="1">
      <c r="A3570" s="2">
        <v>714472.0</v>
      </c>
      <c r="B3570" s="2" t="s">
        <v>133</v>
      </c>
      <c r="C3570" s="2">
        <v>437.6809671</v>
      </c>
      <c r="D3570" s="2" t="s">
        <v>134</v>
      </c>
    </row>
    <row r="3571" ht="14.25" customHeight="1">
      <c r="A3571" s="2">
        <v>714534.0</v>
      </c>
      <c r="B3571" s="2" t="s">
        <v>130</v>
      </c>
      <c r="C3571" s="2">
        <v>2548.419247</v>
      </c>
      <c r="D3571" s="2" t="s">
        <v>134</v>
      </c>
    </row>
    <row r="3572" ht="14.25" customHeight="1">
      <c r="A3572" s="2">
        <v>714555.0</v>
      </c>
      <c r="B3572" s="2" t="s">
        <v>130</v>
      </c>
      <c r="C3572" s="2">
        <v>593.4304829</v>
      </c>
      <c r="D3572" s="2" t="s">
        <v>131</v>
      </c>
    </row>
    <row r="3573" ht="14.25" customHeight="1">
      <c r="A3573" s="2">
        <v>714562.0</v>
      </c>
      <c r="B3573" s="2" t="s">
        <v>133</v>
      </c>
      <c r="C3573" s="2">
        <v>2502.224346</v>
      </c>
      <c r="D3573" s="2" t="s">
        <v>134</v>
      </c>
    </row>
    <row r="3574" ht="14.25" customHeight="1">
      <c r="A3574" s="2">
        <v>714699.0</v>
      </c>
      <c r="B3574" s="2" t="s">
        <v>130</v>
      </c>
      <c r="C3574" s="2">
        <v>2116.530546</v>
      </c>
      <c r="D3574" s="2" t="s">
        <v>131</v>
      </c>
    </row>
    <row r="3575" ht="14.25" customHeight="1">
      <c r="A3575" s="2">
        <v>714855.0</v>
      </c>
      <c r="B3575" s="2" t="s">
        <v>130</v>
      </c>
      <c r="C3575" s="2">
        <v>276.07</v>
      </c>
      <c r="D3575" s="2" t="s">
        <v>131</v>
      </c>
    </row>
    <row r="3576" ht="14.25" customHeight="1">
      <c r="A3576" s="2">
        <v>714882.0</v>
      </c>
      <c r="B3576" s="2" t="s">
        <v>130</v>
      </c>
      <c r="C3576" s="2">
        <v>2601.634033</v>
      </c>
      <c r="D3576" s="2" t="s">
        <v>134</v>
      </c>
    </row>
    <row r="3577" ht="14.25" customHeight="1">
      <c r="A3577" s="2">
        <v>715006.0</v>
      </c>
      <c r="B3577" s="2" t="s">
        <v>133</v>
      </c>
      <c r="C3577" s="2">
        <v>3760.651822</v>
      </c>
      <c r="D3577" s="2" t="s">
        <v>134</v>
      </c>
    </row>
    <row r="3578" ht="14.25" customHeight="1">
      <c r="A3578" s="2">
        <v>715064.0</v>
      </c>
      <c r="B3578" s="2" t="s">
        <v>133</v>
      </c>
      <c r="C3578" s="2">
        <v>2584.313549</v>
      </c>
      <c r="D3578" s="2" t="s">
        <v>134</v>
      </c>
    </row>
    <row r="3579" ht="14.25" customHeight="1">
      <c r="A3579" s="2">
        <v>715182.0</v>
      </c>
      <c r="B3579" s="2" t="s">
        <v>130</v>
      </c>
      <c r="C3579" s="2">
        <v>448.82</v>
      </c>
      <c r="D3579" s="2" t="s">
        <v>134</v>
      </c>
    </row>
    <row r="3580" ht="14.25" customHeight="1">
      <c r="A3580" s="2">
        <v>715186.0</v>
      </c>
      <c r="B3580" s="2" t="s">
        <v>133</v>
      </c>
      <c r="C3580" s="2">
        <v>500.0165634</v>
      </c>
      <c r="D3580" s="2" t="s">
        <v>134</v>
      </c>
    </row>
    <row r="3581" ht="14.25" customHeight="1">
      <c r="A3581" s="2">
        <v>716077.0</v>
      </c>
      <c r="B3581" s="2" t="s">
        <v>133</v>
      </c>
      <c r="C3581" s="2">
        <v>2983.092308</v>
      </c>
      <c r="D3581" s="2" t="s">
        <v>131</v>
      </c>
    </row>
    <row r="3582" ht="14.25" customHeight="1">
      <c r="A3582" s="2">
        <v>716420.0</v>
      </c>
      <c r="B3582" s="2" t="s">
        <v>133</v>
      </c>
      <c r="C3582" s="2">
        <v>2535.383536</v>
      </c>
      <c r="D3582" s="2" t="s">
        <v>134</v>
      </c>
    </row>
    <row r="3583" ht="14.25" customHeight="1">
      <c r="A3583" s="2">
        <v>717469.0</v>
      </c>
      <c r="B3583" s="2" t="s">
        <v>133</v>
      </c>
      <c r="C3583" s="2">
        <v>989.0959717</v>
      </c>
      <c r="D3583" s="2" t="s">
        <v>131</v>
      </c>
    </row>
    <row r="3584" ht="14.25" customHeight="1">
      <c r="A3584" s="2">
        <v>717476.0</v>
      </c>
      <c r="B3584" s="2" t="s">
        <v>133</v>
      </c>
      <c r="C3584" s="2">
        <v>2269.724082</v>
      </c>
      <c r="D3584" s="2" t="s">
        <v>134</v>
      </c>
    </row>
    <row r="3585" ht="14.25" customHeight="1">
      <c r="A3585" s="2">
        <v>717753.0</v>
      </c>
      <c r="B3585" s="2" t="s">
        <v>130</v>
      </c>
      <c r="C3585" s="2">
        <v>545.0</v>
      </c>
      <c r="D3585" s="2" t="s">
        <v>131</v>
      </c>
    </row>
    <row r="3586" ht="14.25" customHeight="1">
      <c r="A3586" s="2">
        <v>717941.0</v>
      </c>
      <c r="B3586" s="2" t="s">
        <v>133</v>
      </c>
      <c r="C3586" s="2">
        <v>2928.445672</v>
      </c>
      <c r="D3586" s="2" t="s">
        <v>135</v>
      </c>
    </row>
    <row r="3587" ht="14.25" customHeight="1">
      <c r="A3587" s="2">
        <v>718062.0</v>
      </c>
      <c r="B3587" s="2" t="s">
        <v>130</v>
      </c>
      <c r="C3587" s="2">
        <v>2498.0</v>
      </c>
      <c r="D3587" s="2" t="s">
        <v>134</v>
      </c>
    </row>
    <row r="3588" ht="14.25" customHeight="1">
      <c r="A3588" s="2">
        <v>718203.0</v>
      </c>
      <c r="B3588" s="2" t="s">
        <v>130</v>
      </c>
      <c r="C3588" s="2">
        <v>723.96</v>
      </c>
      <c r="D3588" s="2" t="s">
        <v>131</v>
      </c>
    </row>
    <row r="3589" ht="14.25" customHeight="1">
      <c r="A3589" s="2">
        <v>718341.0</v>
      </c>
      <c r="B3589" s="2" t="s">
        <v>130</v>
      </c>
      <c r="C3589" s="2">
        <v>3379.213304</v>
      </c>
      <c r="D3589" s="2" t="s">
        <v>131</v>
      </c>
    </row>
    <row r="3590" ht="14.25" customHeight="1">
      <c r="A3590" s="2">
        <v>718351.0</v>
      </c>
      <c r="B3590" s="2" t="s">
        <v>133</v>
      </c>
      <c r="C3590" s="2">
        <v>2787.357808</v>
      </c>
      <c r="D3590" s="2" t="s">
        <v>131</v>
      </c>
    </row>
    <row r="3591" ht="14.25" customHeight="1">
      <c r="A3591" s="2">
        <v>718359.0</v>
      </c>
      <c r="B3591" s="2" t="s">
        <v>130</v>
      </c>
      <c r="C3591" s="2">
        <v>1286.0</v>
      </c>
      <c r="D3591" s="2" t="s">
        <v>131</v>
      </c>
    </row>
    <row r="3592" ht="14.25" customHeight="1">
      <c r="A3592" s="2">
        <v>718459.0</v>
      </c>
      <c r="B3592" s="2" t="s">
        <v>133</v>
      </c>
      <c r="C3592" s="2">
        <v>2069.464003</v>
      </c>
      <c r="D3592" s="2" t="s">
        <v>135</v>
      </c>
    </row>
    <row r="3593" ht="14.25" customHeight="1">
      <c r="A3593" s="2">
        <v>718977.0</v>
      </c>
      <c r="B3593" s="2" t="s">
        <v>130</v>
      </c>
      <c r="C3593" s="2">
        <v>2488.124728</v>
      </c>
      <c r="D3593" s="2" t="s">
        <v>135</v>
      </c>
    </row>
    <row r="3594" ht="14.25" customHeight="1">
      <c r="A3594" s="2">
        <v>719174.0</v>
      </c>
      <c r="B3594" s="2" t="s">
        <v>133</v>
      </c>
      <c r="C3594" s="2">
        <v>703.9813723</v>
      </c>
      <c r="D3594" s="2" t="s">
        <v>134</v>
      </c>
    </row>
    <row r="3595" ht="14.25" customHeight="1">
      <c r="A3595" s="2">
        <v>719402.0</v>
      </c>
      <c r="B3595" s="2" t="s">
        <v>133</v>
      </c>
      <c r="C3595" s="2">
        <v>2969.735654</v>
      </c>
      <c r="D3595" s="2" t="s">
        <v>134</v>
      </c>
    </row>
    <row r="3596" ht="14.25" customHeight="1">
      <c r="A3596" s="2">
        <v>719821.0</v>
      </c>
      <c r="B3596" s="2" t="s">
        <v>133</v>
      </c>
      <c r="C3596" s="2">
        <v>2541.0</v>
      </c>
      <c r="D3596" s="2" t="s">
        <v>131</v>
      </c>
    </row>
    <row r="3597" ht="14.25" customHeight="1">
      <c r="A3597" s="2">
        <v>720231.0</v>
      </c>
      <c r="B3597" s="2" t="s">
        <v>130</v>
      </c>
      <c r="C3597" s="2">
        <v>1910.62</v>
      </c>
      <c r="D3597" s="2" t="s">
        <v>131</v>
      </c>
    </row>
    <row r="3598" ht="14.25" customHeight="1">
      <c r="A3598" s="2">
        <v>720594.0</v>
      </c>
      <c r="B3598" s="2" t="s">
        <v>130</v>
      </c>
      <c r="C3598" s="2">
        <v>3228.69</v>
      </c>
      <c r="D3598" s="2" t="s">
        <v>134</v>
      </c>
    </row>
    <row r="3599" ht="14.25" customHeight="1">
      <c r="A3599" s="2">
        <v>721022.0</v>
      </c>
      <c r="B3599" s="2" t="s">
        <v>133</v>
      </c>
      <c r="C3599" s="2">
        <v>1204.868105</v>
      </c>
      <c r="D3599" s="2" t="s">
        <v>134</v>
      </c>
    </row>
    <row r="3600" ht="14.25" customHeight="1">
      <c r="A3600" s="2">
        <v>721238.0</v>
      </c>
      <c r="B3600" s="2" t="s">
        <v>133</v>
      </c>
      <c r="C3600" s="2">
        <v>3159.0</v>
      </c>
      <c r="D3600" s="2" t="s">
        <v>134</v>
      </c>
    </row>
    <row r="3601" ht="14.25" customHeight="1">
      <c r="A3601" s="2">
        <v>721330.0</v>
      </c>
      <c r="B3601" s="2" t="s">
        <v>133</v>
      </c>
      <c r="C3601" s="2">
        <v>3017.0</v>
      </c>
      <c r="D3601" s="2" t="s">
        <v>134</v>
      </c>
    </row>
    <row r="3602" ht="14.25" customHeight="1">
      <c r="A3602" s="2">
        <v>721481.0</v>
      </c>
      <c r="B3602" s="2" t="s">
        <v>133</v>
      </c>
      <c r="C3602" s="2">
        <v>1904.209691</v>
      </c>
      <c r="D3602" s="2" t="s">
        <v>131</v>
      </c>
    </row>
    <row r="3603" ht="14.25" customHeight="1">
      <c r="A3603" s="2">
        <v>721513.0</v>
      </c>
      <c r="B3603" s="2" t="s">
        <v>133</v>
      </c>
      <c r="C3603" s="2">
        <v>571.455788</v>
      </c>
      <c r="D3603" s="2" t="s">
        <v>131</v>
      </c>
    </row>
    <row r="3604" ht="14.25" customHeight="1">
      <c r="A3604" s="2">
        <v>721885.0</v>
      </c>
      <c r="B3604" s="2" t="s">
        <v>133</v>
      </c>
      <c r="C3604" s="2">
        <v>2039.073321</v>
      </c>
      <c r="D3604" s="2" t="s">
        <v>131</v>
      </c>
    </row>
    <row r="3605" ht="14.25" customHeight="1">
      <c r="A3605" s="2">
        <v>722032.0</v>
      </c>
      <c r="B3605" s="2" t="s">
        <v>133</v>
      </c>
      <c r="C3605" s="2">
        <v>576.0</v>
      </c>
      <c r="D3605" s="2" t="s">
        <v>134</v>
      </c>
    </row>
    <row r="3606" ht="14.25" customHeight="1">
      <c r="A3606" s="2">
        <v>722263.0</v>
      </c>
      <c r="B3606" s="2" t="s">
        <v>133</v>
      </c>
      <c r="C3606" s="2">
        <v>896.3270876</v>
      </c>
      <c r="D3606" s="2" t="s">
        <v>131</v>
      </c>
    </row>
    <row r="3607" ht="14.25" customHeight="1">
      <c r="A3607" s="2">
        <v>722336.0</v>
      </c>
      <c r="B3607" s="2" t="s">
        <v>133</v>
      </c>
      <c r="C3607" s="2">
        <v>1227.486086</v>
      </c>
      <c r="D3607" s="2" t="s">
        <v>134</v>
      </c>
    </row>
    <row r="3608" ht="14.25" customHeight="1">
      <c r="A3608" s="2">
        <v>722635.0</v>
      </c>
      <c r="B3608" s="2" t="s">
        <v>133</v>
      </c>
      <c r="C3608" s="2">
        <v>3282.394808</v>
      </c>
      <c r="D3608" s="2" t="s">
        <v>131</v>
      </c>
    </row>
    <row r="3609" ht="14.25" customHeight="1">
      <c r="A3609" s="2">
        <v>722663.0</v>
      </c>
      <c r="B3609" s="2" t="s">
        <v>133</v>
      </c>
      <c r="C3609" s="2">
        <v>852.662047</v>
      </c>
      <c r="D3609" s="2" t="s">
        <v>131</v>
      </c>
    </row>
    <row r="3610" ht="14.25" customHeight="1">
      <c r="A3610" s="2">
        <v>722838.0</v>
      </c>
      <c r="B3610" s="2" t="s">
        <v>130</v>
      </c>
      <c r="C3610" s="2">
        <v>2889.513795</v>
      </c>
      <c r="D3610" s="2" t="s">
        <v>134</v>
      </c>
    </row>
    <row r="3611" ht="14.25" customHeight="1">
      <c r="A3611" s="2">
        <v>723388.0</v>
      </c>
      <c r="B3611" s="2" t="s">
        <v>133</v>
      </c>
      <c r="C3611" s="2">
        <v>2958.825792</v>
      </c>
      <c r="D3611" s="2" t="s">
        <v>134</v>
      </c>
    </row>
    <row r="3612" ht="14.25" customHeight="1">
      <c r="A3612" s="2">
        <v>723584.0</v>
      </c>
      <c r="B3612" s="2" t="s">
        <v>133</v>
      </c>
      <c r="C3612" s="2">
        <v>2674.0</v>
      </c>
      <c r="D3612" s="2" t="s">
        <v>134</v>
      </c>
    </row>
    <row r="3613" ht="14.25" customHeight="1">
      <c r="A3613" s="2">
        <v>723607.0</v>
      </c>
      <c r="B3613" s="2" t="s">
        <v>133</v>
      </c>
      <c r="C3613" s="2">
        <v>3139.443332</v>
      </c>
      <c r="D3613" s="2" t="s">
        <v>131</v>
      </c>
    </row>
    <row r="3614" ht="14.25" customHeight="1">
      <c r="A3614" s="2">
        <v>723763.0</v>
      </c>
      <c r="B3614" s="2" t="s">
        <v>133</v>
      </c>
      <c r="C3614" s="2">
        <v>652.7205807</v>
      </c>
      <c r="D3614" s="2" t="s">
        <v>131</v>
      </c>
    </row>
    <row r="3615" ht="14.25" customHeight="1">
      <c r="A3615" s="2">
        <v>723823.0</v>
      </c>
      <c r="B3615" s="2" t="s">
        <v>133</v>
      </c>
      <c r="C3615" s="2">
        <v>3338.0</v>
      </c>
      <c r="D3615" s="2" t="s">
        <v>131</v>
      </c>
    </row>
    <row r="3616" ht="14.25" customHeight="1">
      <c r="A3616" s="2">
        <v>723861.0</v>
      </c>
      <c r="B3616" s="2" t="s">
        <v>130</v>
      </c>
      <c r="C3616" s="2">
        <v>2725.439222</v>
      </c>
      <c r="D3616" s="2" t="s">
        <v>131</v>
      </c>
    </row>
    <row r="3617" ht="14.25" customHeight="1">
      <c r="A3617" s="2">
        <v>723907.0</v>
      </c>
      <c r="B3617" s="2" t="s">
        <v>133</v>
      </c>
      <c r="C3617" s="2">
        <v>949.9098968</v>
      </c>
      <c r="D3617" s="2" t="s">
        <v>131</v>
      </c>
    </row>
    <row r="3618" ht="14.25" customHeight="1">
      <c r="A3618" s="2">
        <v>724009.0</v>
      </c>
      <c r="B3618" s="2" t="s">
        <v>133</v>
      </c>
      <c r="C3618" s="2">
        <v>717.6315678</v>
      </c>
      <c r="D3618" s="2" t="s">
        <v>131</v>
      </c>
    </row>
    <row r="3619" ht="14.25" customHeight="1">
      <c r="A3619" s="2">
        <v>724261.0</v>
      </c>
      <c r="B3619" s="2" t="s">
        <v>133</v>
      </c>
      <c r="C3619" s="2">
        <v>3367.0</v>
      </c>
      <c r="D3619" s="2" t="s">
        <v>131</v>
      </c>
    </row>
    <row r="3620" ht="14.25" customHeight="1">
      <c r="A3620" s="2">
        <v>724320.0</v>
      </c>
      <c r="B3620" s="2" t="s">
        <v>130</v>
      </c>
      <c r="C3620" s="2">
        <v>991.5595498</v>
      </c>
      <c r="D3620" s="2" t="s">
        <v>134</v>
      </c>
    </row>
    <row r="3621" ht="14.25" customHeight="1">
      <c r="A3621" s="2">
        <v>724482.0</v>
      </c>
      <c r="B3621" s="2" t="s">
        <v>130</v>
      </c>
      <c r="C3621" s="2">
        <v>1575.0</v>
      </c>
      <c r="D3621" s="2" t="s">
        <v>134</v>
      </c>
    </row>
    <row r="3622" ht="14.25" customHeight="1">
      <c r="A3622" s="2">
        <v>724653.0</v>
      </c>
      <c r="B3622" s="2" t="s">
        <v>130</v>
      </c>
      <c r="C3622" s="2">
        <v>3591.0</v>
      </c>
      <c r="D3622" s="2" t="s">
        <v>131</v>
      </c>
    </row>
    <row r="3623" ht="14.25" customHeight="1">
      <c r="A3623" s="2">
        <v>724824.0</v>
      </c>
      <c r="B3623" s="2" t="s">
        <v>130</v>
      </c>
      <c r="C3623" s="2">
        <v>2780.49</v>
      </c>
      <c r="D3623" s="2" t="s">
        <v>134</v>
      </c>
    </row>
    <row r="3624" ht="14.25" customHeight="1">
      <c r="A3624" s="2">
        <v>725024.0</v>
      </c>
      <c r="B3624" s="2" t="s">
        <v>133</v>
      </c>
      <c r="C3624" s="2">
        <v>1579.0</v>
      </c>
      <c r="D3624" s="2" t="s">
        <v>134</v>
      </c>
    </row>
    <row r="3625" ht="14.25" customHeight="1">
      <c r="A3625" s="2">
        <v>725208.0</v>
      </c>
      <c r="B3625" s="2" t="s">
        <v>130</v>
      </c>
      <c r="C3625" s="2">
        <v>3073.982044</v>
      </c>
      <c r="D3625" s="2" t="s">
        <v>134</v>
      </c>
    </row>
    <row r="3626" ht="14.25" customHeight="1">
      <c r="A3626" s="2">
        <v>725317.0</v>
      </c>
      <c r="B3626" s="2" t="s">
        <v>133</v>
      </c>
      <c r="C3626" s="2">
        <v>527.2767136</v>
      </c>
      <c r="D3626" s="2" t="s">
        <v>131</v>
      </c>
    </row>
    <row r="3627" ht="14.25" customHeight="1">
      <c r="A3627" s="2">
        <v>725710.0</v>
      </c>
      <c r="B3627" s="2" t="s">
        <v>133</v>
      </c>
      <c r="C3627" s="2">
        <v>2452.920308</v>
      </c>
      <c r="D3627" s="2" t="s">
        <v>134</v>
      </c>
    </row>
    <row r="3628" ht="14.25" customHeight="1">
      <c r="A3628" s="2">
        <v>725732.0</v>
      </c>
      <c r="B3628" s="2" t="s">
        <v>133</v>
      </c>
      <c r="C3628" s="2">
        <v>2132.0</v>
      </c>
      <c r="D3628" s="2" t="s">
        <v>134</v>
      </c>
    </row>
    <row r="3629" ht="14.25" customHeight="1">
      <c r="A3629" s="2">
        <v>725925.0</v>
      </c>
      <c r="B3629" s="2" t="s">
        <v>130</v>
      </c>
      <c r="C3629" s="2">
        <v>2097.024034</v>
      </c>
      <c r="D3629" s="2" t="s">
        <v>131</v>
      </c>
    </row>
    <row r="3630" ht="14.25" customHeight="1">
      <c r="A3630" s="2">
        <v>725928.0</v>
      </c>
      <c r="B3630" s="2" t="s">
        <v>130</v>
      </c>
      <c r="C3630" s="2">
        <v>876.2840764</v>
      </c>
      <c r="D3630" s="2" t="s">
        <v>134</v>
      </c>
    </row>
    <row r="3631" ht="14.25" customHeight="1">
      <c r="A3631" s="2">
        <v>726083.0</v>
      </c>
      <c r="B3631" s="2" t="s">
        <v>133</v>
      </c>
      <c r="C3631" s="2">
        <v>3300.0</v>
      </c>
      <c r="D3631" s="2" t="s">
        <v>131</v>
      </c>
    </row>
    <row r="3632" ht="14.25" customHeight="1">
      <c r="A3632" s="2">
        <v>726168.0</v>
      </c>
      <c r="B3632" s="2" t="s">
        <v>130</v>
      </c>
      <c r="C3632" s="2">
        <v>426.0</v>
      </c>
      <c r="D3632" s="2" t="s">
        <v>134</v>
      </c>
    </row>
    <row r="3633" ht="14.25" customHeight="1">
      <c r="A3633" s="2">
        <v>726305.0</v>
      </c>
      <c r="B3633" s="2" t="s">
        <v>133</v>
      </c>
      <c r="C3633" s="2">
        <v>2076.394744</v>
      </c>
      <c r="D3633" s="2" t="s">
        <v>131</v>
      </c>
    </row>
    <row r="3634" ht="14.25" customHeight="1">
      <c r="A3634" s="2">
        <v>726485.0</v>
      </c>
      <c r="B3634" s="2" t="s">
        <v>133</v>
      </c>
      <c r="C3634" s="2">
        <v>602.5783675</v>
      </c>
      <c r="D3634" s="2" t="s">
        <v>131</v>
      </c>
    </row>
    <row r="3635" ht="14.25" customHeight="1">
      <c r="A3635" s="2">
        <v>726982.0</v>
      </c>
      <c r="B3635" s="2" t="s">
        <v>133</v>
      </c>
      <c r="C3635" s="2">
        <v>1847.0</v>
      </c>
      <c r="D3635" s="2" t="s">
        <v>134</v>
      </c>
    </row>
    <row r="3636" ht="14.25" customHeight="1">
      <c r="A3636" s="2">
        <v>727122.0</v>
      </c>
      <c r="B3636" s="2" t="s">
        <v>130</v>
      </c>
      <c r="C3636" s="2">
        <v>316.0</v>
      </c>
      <c r="D3636" s="2" t="s">
        <v>134</v>
      </c>
    </row>
    <row r="3637" ht="14.25" customHeight="1">
      <c r="A3637" s="2">
        <v>727151.0</v>
      </c>
      <c r="B3637" s="2" t="s">
        <v>133</v>
      </c>
      <c r="C3637" s="2">
        <v>3204.135341</v>
      </c>
      <c r="D3637" s="2" t="s">
        <v>131</v>
      </c>
    </row>
    <row r="3638" ht="14.25" customHeight="1">
      <c r="A3638" s="2">
        <v>727326.0</v>
      </c>
      <c r="B3638" s="2" t="s">
        <v>130</v>
      </c>
      <c r="C3638" s="2">
        <v>708.0</v>
      </c>
      <c r="D3638" s="2" t="s">
        <v>134</v>
      </c>
    </row>
    <row r="3639" ht="14.25" customHeight="1">
      <c r="A3639" s="2">
        <v>727582.0</v>
      </c>
      <c r="B3639" s="2" t="s">
        <v>133</v>
      </c>
      <c r="C3639" s="2">
        <v>1936.0</v>
      </c>
      <c r="D3639" s="2" t="s">
        <v>134</v>
      </c>
    </row>
    <row r="3640" ht="14.25" customHeight="1">
      <c r="A3640" s="2">
        <v>727728.0</v>
      </c>
      <c r="B3640" s="2" t="s">
        <v>130</v>
      </c>
      <c r="C3640" s="2">
        <v>836.0</v>
      </c>
      <c r="D3640" s="2" t="s">
        <v>134</v>
      </c>
    </row>
    <row r="3641" ht="14.25" customHeight="1">
      <c r="A3641" s="2">
        <v>727736.0</v>
      </c>
      <c r="B3641" s="2" t="s">
        <v>133</v>
      </c>
      <c r="C3641" s="2">
        <v>2464.816116</v>
      </c>
      <c r="D3641" s="2" t="s">
        <v>134</v>
      </c>
    </row>
    <row r="3642" ht="14.25" customHeight="1">
      <c r="A3642" s="2">
        <v>727793.0</v>
      </c>
      <c r="B3642" s="2" t="s">
        <v>133</v>
      </c>
      <c r="C3642" s="2">
        <v>3391.73098</v>
      </c>
      <c r="D3642" s="2" t="s">
        <v>131</v>
      </c>
    </row>
    <row r="3643" ht="14.25" customHeight="1">
      <c r="A3643" s="2">
        <v>727970.0</v>
      </c>
      <c r="B3643" s="2" t="s">
        <v>133</v>
      </c>
      <c r="C3643" s="2">
        <v>3490.770187</v>
      </c>
      <c r="D3643" s="2" t="s">
        <v>134</v>
      </c>
    </row>
    <row r="3644" ht="14.25" customHeight="1">
      <c r="A3644" s="2">
        <v>728135.0</v>
      </c>
      <c r="B3644" s="2" t="s">
        <v>133</v>
      </c>
      <c r="C3644" s="2">
        <v>708.9841959</v>
      </c>
      <c r="D3644" s="2" t="s">
        <v>131</v>
      </c>
    </row>
    <row r="3645" ht="14.25" customHeight="1">
      <c r="A3645" s="2">
        <v>728154.0</v>
      </c>
      <c r="B3645" s="2" t="s">
        <v>130</v>
      </c>
      <c r="C3645" s="2">
        <v>3068.0</v>
      </c>
      <c r="D3645" s="2" t="s">
        <v>134</v>
      </c>
    </row>
    <row r="3646" ht="14.25" customHeight="1">
      <c r="A3646" s="2">
        <v>728290.0</v>
      </c>
      <c r="B3646" s="2" t="s">
        <v>133</v>
      </c>
      <c r="C3646" s="2">
        <v>1835.359189</v>
      </c>
      <c r="D3646" s="2" t="s">
        <v>134</v>
      </c>
    </row>
    <row r="3647" ht="14.25" customHeight="1">
      <c r="A3647" s="2">
        <v>728493.0</v>
      </c>
      <c r="B3647" s="2" t="s">
        <v>130</v>
      </c>
      <c r="C3647" s="2">
        <v>1478.970361</v>
      </c>
      <c r="D3647" s="2" t="s">
        <v>131</v>
      </c>
    </row>
    <row r="3648" ht="14.25" customHeight="1">
      <c r="A3648" s="2">
        <v>728571.0</v>
      </c>
      <c r="B3648" s="2" t="s">
        <v>130</v>
      </c>
      <c r="C3648" s="2">
        <v>327.8389479</v>
      </c>
      <c r="D3648" s="2" t="s">
        <v>131</v>
      </c>
    </row>
    <row r="3649" ht="14.25" customHeight="1">
      <c r="A3649" s="2">
        <v>728699.0</v>
      </c>
      <c r="B3649" s="2" t="s">
        <v>133</v>
      </c>
      <c r="C3649" s="2">
        <v>3151.051579</v>
      </c>
      <c r="D3649" s="2" t="s">
        <v>131</v>
      </c>
    </row>
    <row r="3650" ht="14.25" customHeight="1">
      <c r="A3650" s="2">
        <v>728705.0</v>
      </c>
      <c r="B3650" s="2" t="s">
        <v>133</v>
      </c>
      <c r="C3650" s="2">
        <v>2208.0</v>
      </c>
      <c r="D3650" s="2" t="s">
        <v>131</v>
      </c>
    </row>
    <row r="3651" ht="14.25" customHeight="1">
      <c r="A3651" s="2">
        <v>728781.0</v>
      </c>
      <c r="B3651" s="2" t="s">
        <v>130</v>
      </c>
      <c r="C3651" s="2">
        <v>2259.554793</v>
      </c>
      <c r="D3651" s="2" t="s">
        <v>131</v>
      </c>
    </row>
    <row r="3652" ht="14.25" customHeight="1">
      <c r="A3652" s="2">
        <v>728907.0</v>
      </c>
      <c r="B3652" s="2" t="s">
        <v>130</v>
      </c>
      <c r="C3652" s="2">
        <v>2225.0</v>
      </c>
      <c r="D3652" s="2" t="s">
        <v>131</v>
      </c>
    </row>
    <row r="3653" ht="14.25" customHeight="1">
      <c r="A3653" s="2">
        <v>728942.0</v>
      </c>
      <c r="B3653" s="2" t="s">
        <v>133</v>
      </c>
      <c r="C3653" s="2">
        <v>3069.327756</v>
      </c>
      <c r="D3653" s="2" t="s">
        <v>134</v>
      </c>
    </row>
    <row r="3654" ht="14.25" customHeight="1">
      <c r="A3654" s="2">
        <v>729069.0</v>
      </c>
      <c r="B3654" s="2" t="s">
        <v>130</v>
      </c>
      <c r="C3654" s="2">
        <v>1747.180566</v>
      </c>
      <c r="D3654" s="2" t="s">
        <v>131</v>
      </c>
    </row>
    <row r="3655" ht="14.25" customHeight="1">
      <c r="A3655" s="2">
        <v>729075.0</v>
      </c>
      <c r="B3655" s="2" t="s">
        <v>130</v>
      </c>
      <c r="C3655" s="2">
        <v>2763.0</v>
      </c>
      <c r="D3655" s="2" t="s">
        <v>131</v>
      </c>
    </row>
    <row r="3656" ht="14.25" customHeight="1">
      <c r="A3656" s="2">
        <v>729635.0</v>
      </c>
      <c r="B3656" s="2" t="s">
        <v>133</v>
      </c>
      <c r="C3656" s="2">
        <v>3300.205769</v>
      </c>
      <c r="D3656" s="2" t="s">
        <v>131</v>
      </c>
    </row>
    <row r="3657" ht="14.25" customHeight="1">
      <c r="A3657" s="2">
        <v>729782.0</v>
      </c>
      <c r="B3657" s="2" t="s">
        <v>133</v>
      </c>
      <c r="C3657" s="2">
        <v>3094.921772</v>
      </c>
      <c r="D3657" s="2" t="s">
        <v>134</v>
      </c>
    </row>
    <row r="3658" ht="14.25" customHeight="1">
      <c r="A3658" s="2">
        <v>729806.0</v>
      </c>
      <c r="B3658" s="2" t="s">
        <v>133</v>
      </c>
      <c r="C3658" s="2">
        <v>2866.5768</v>
      </c>
      <c r="D3658" s="2" t="s">
        <v>134</v>
      </c>
    </row>
    <row r="3659" ht="14.25" customHeight="1">
      <c r="A3659" s="2">
        <v>729866.0</v>
      </c>
      <c r="B3659" s="2" t="s">
        <v>133</v>
      </c>
      <c r="C3659" s="2">
        <v>350.4173197</v>
      </c>
      <c r="D3659" s="2" t="s">
        <v>134</v>
      </c>
    </row>
    <row r="3660" ht="14.25" customHeight="1">
      <c r="A3660" s="2">
        <v>729930.0</v>
      </c>
      <c r="B3660" s="2" t="s">
        <v>130</v>
      </c>
      <c r="C3660" s="2">
        <v>1146.0</v>
      </c>
      <c r="D3660" s="2" t="s">
        <v>134</v>
      </c>
    </row>
    <row r="3661" ht="14.25" customHeight="1">
      <c r="A3661" s="2">
        <v>730307.0</v>
      </c>
      <c r="B3661" s="2" t="s">
        <v>133</v>
      </c>
      <c r="C3661" s="2">
        <v>2020.400961</v>
      </c>
      <c r="D3661" s="2" t="s">
        <v>131</v>
      </c>
    </row>
    <row r="3662" ht="14.25" customHeight="1">
      <c r="A3662" s="2">
        <v>730428.0</v>
      </c>
      <c r="B3662" s="2" t="s">
        <v>130</v>
      </c>
      <c r="C3662" s="2">
        <v>1271.0</v>
      </c>
      <c r="D3662" s="2" t="s">
        <v>134</v>
      </c>
    </row>
    <row r="3663" ht="14.25" customHeight="1">
      <c r="A3663" s="2">
        <v>730468.0</v>
      </c>
      <c r="B3663" s="2" t="s">
        <v>133</v>
      </c>
      <c r="C3663" s="2">
        <v>1433.258459</v>
      </c>
      <c r="D3663" s="2" t="s">
        <v>134</v>
      </c>
    </row>
    <row r="3664" ht="14.25" customHeight="1">
      <c r="A3664" s="2">
        <v>730899.0</v>
      </c>
      <c r="B3664" s="2" t="s">
        <v>130</v>
      </c>
      <c r="C3664" s="2">
        <v>289.0</v>
      </c>
      <c r="D3664" s="2" t="s">
        <v>131</v>
      </c>
    </row>
    <row r="3665" ht="14.25" customHeight="1">
      <c r="A3665" s="2">
        <v>731339.0</v>
      </c>
      <c r="B3665" s="2" t="s">
        <v>133</v>
      </c>
      <c r="C3665" s="2">
        <v>514.3444245</v>
      </c>
      <c r="D3665" s="2" t="s">
        <v>135</v>
      </c>
    </row>
    <row r="3666" ht="14.25" customHeight="1">
      <c r="A3666" s="2">
        <v>731387.0</v>
      </c>
      <c r="B3666" s="2" t="s">
        <v>133</v>
      </c>
      <c r="C3666" s="2">
        <v>385.9891435</v>
      </c>
      <c r="D3666" s="2" t="s">
        <v>131</v>
      </c>
    </row>
    <row r="3667" ht="14.25" customHeight="1">
      <c r="A3667" s="2">
        <v>731432.0</v>
      </c>
      <c r="B3667" s="2" t="s">
        <v>133</v>
      </c>
      <c r="C3667" s="2">
        <v>1978.221779</v>
      </c>
      <c r="D3667" s="2" t="s">
        <v>134</v>
      </c>
    </row>
    <row r="3668" ht="14.25" customHeight="1">
      <c r="A3668" s="2">
        <v>731507.0</v>
      </c>
      <c r="B3668" s="2" t="s">
        <v>133</v>
      </c>
      <c r="C3668" s="2">
        <v>3269.083333</v>
      </c>
      <c r="D3668" s="2" t="s">
        <v>135</v>
      </c>
    </row>
    <row r="3669" ht="14.25" customHeight="1">
      <c r="A3669" s="2">
        <v>731550.0</v>
      </c>
      <c r="B3669" s="2" t="s">
        <v>130</v>
      </c>
      <c r="C3669" s="2">
        <v>1684.43</v>
      </c>
      <c r="D3669" s="2" t="s">
        <v>134</v>
      </c>
    </row>
    <row r="3670" ht="14.25" customHeight="1">
      <c r="A3670" s="2">
        <v>731862.0</v>
      </c>
      <c r="B3670" s="2" t="s">
        <v>130</v>
      </c>
      <c r="C3670" s="2">
        <v>2738.44</v>
      </c>
      <c r="D3670" s="2" t="s">
        <v>134</v>
      </c>
    </row>
    <row r="3671" ht="14.25" customHeight="1">
      <c r="A3671" s="2">
        <v>731866.0</v>
      </c>
      <c r="B3671" s="2" t="s">
        <v>133</v>
      </c>
      <c r="C3671" s="2">
        <v>1924.254799</v>
      </c>
      <c r="D3671" s="2" t="s">
        <v>134</v>
      </c>
    </row>
    <row r="3672" ht="14.25" customHeight="1">
      <c r="A3672" s="2">
        <v>732078.0</v>
      </c>
      <c r="B3672" s="2" t="s">
        <v>130</v>
      </c>
      <c r="C3672" s="2">
        <v>2895.967063</v>
      </c>
      <c r="D3672" s="2" t="s">
        <v>134</v>
      </c>
    </row>
    <row r="3673" ht="14.25" customHeight="1">
      <c r="A3673" s="2">
        <v>732099.0</v>
      </c>
      <c r="B3673" s="2" t="s">
        <v>130</v>
      </c>
      <c r="C3673" s="2">
        <v>951.7763011</v>
      </c>
      <c r="D3673" s="2" t="s">
        <v>131</v>
      </c>
    </row>
    <row r="3674" ht="14.25" customHeight="1">
      <c r="A3674" s="2">
        <v>732325.0</v>
      </c>
      <c r="B3674" s="2" t="s">
        <v>133</v>
      </c>
      <c r="C3674" s="2">
        <v>1568.08977</v>
      </c>
      <c r="D3674" s="2" t="s">
        <v>131</v>
      </c>
    </row>
    <row r="3675" ht="14.25" customHeight="1">
      <c r="A3675" s="2">
        <v>732363.0</v>
      </c>
      <c r="B3675" s="2" t="s">
        <v>130</v>
      </c>
      <c r="C3675" s="2">
        <v>2915.0</v>
      </c>
      <c r="D3675" s="2" t="s">
        <v>131</v>
      </c>
    </row>
    <row r="3676" ht="14.25" customHeight="1">
      <c r="A3676" s="2">
        <v>732532.0</v>
      </c>
      <c r="B3676" s="2" t="s">
        <v>133</v>
      </c>
      <c r="C3676" s="2">
        <v>784.0684795</v>
      </c>
      <c r="D3676" s="2" t="s">
        <v>134</v>
      </c>
    </row>
    <row r="3677" ht="14.25" customHeight="1">
      <c r="A3677" s="2">
        <v>732698.0</v>
      </c>
      <c r="B3677" s="2" t="s">
        <v>133</v>
      </c>
      <c r="C3677" s="2">
        <v>3247.719407</v>
      </c>
      <c r="D3677" s="2" t="s">
        <v>134</v>
      </c>
    </row>
    <row r="3678" ht="14.25" customHeight="1">
      <c r="A3678" s="2">
        <v>732729.0</v>
      </c>
      <c r="B3678" s="2" t="s">
        <v>130</v>
      </c>
      <c r="C3678" s="2">
        <v>1644.75</v>
      </c>
      <c r="D3678" s="2" t="s">
        <v>131</v>
      </c>
    </row>
    <row r="3679" ht="14.25" customHeight="1">
      <c r="A3679" s="2">
        <v>732897.0</v>
      </c>
      <c r="B3679" s="2" t="s">
        <v>130</v>
      </c>
      <c r="C3679" s="2">
        <v>2721.39</v>
      </c>
      <c r="D3679" s="2" t="s">
        <v>131</v>
      </c>
    </row>
    <row r="3680" ht="14.25" customHeight="1">
      <c r="A3680" s="2">
        <v>733044.0</v>
      </c>
      <c r="B3680" s="2" t="s">
        <v>130</v>
      </c>
      <c r="C3680" s="2">
        <v>2508.88</v>
      </c>
      <c r="D3680" s="2" t="s">
        <v>134</v>
      </c>
    </row>
    <row r="3681" ht="14.25" customHeight="1">
      <c r="A3681" s="2">
        <v>733919.0</v>
      </c>
      <c r="B3681" s="2" t="s">
        <v>133</v>
      </c>
      <c r="C3681" s="2">
        <v>3023.970664</v>
      </c>
      <c r="D3681" s="2" t="s">
        <v>131</v>
      </c>
    </row>
    <row r="3682" ht="14.25" customHeight="1">
      <c r="A3682" s="2">
        <v>733997.0</v>
      </c>
      <c r="B3682" s="2" t="s">
        <v>133</v>
      </c>
      <c r="C3682" s="2">
        <v>3228.224092</v>
      </c>
      <c r="D3682" s="2" t="s">
        <v>131</v>
      </c>
    </row>
    <row r="3683" ht="14.25" customHeight="1">
      <c r="A3683" s="2">
        <v>734372.0</v>
      </c>
      <c r="B3683" s="2" t="s">
        <v>133</v>
      </c>
      <c r="C3683" s="2">
        <v>3669.979652</v>
      </c>
      <c r="D3683" s="2" t="s">
        <v>134</v>
      </c>
    </row>
    <row r="3684" ht="14.25" customHeight="1">
      <c r="A3684" s="2">
        <v>734500.0</v>
      </c>
      <c r="B3684" s="2" t="s">
        <v>133</v>
      </c>
      <c r="C3684" s="2">
        <v>3077.438812</v>
      </c>
      <c r="D3684" s="2" t="s">
        <v>134</v>
      </c>
    </row>
    <row r="3685" ht="14.25" customHeight="1">
      <c r="A3685" s="2">
        <v>734525.0</v>
      </c>
      <c r="B3685" s="2" t="s">
        <v>133</v>
      </c>
      <c r="C3685" s="2">
        <v>2034.0</v>
      </c>
      <c r="D3685" s="2" t="s">
        <v>131</v>
      </c>
    </row>
    <row r="3686" ht="14.25" customHeight="1">
      <c r="A3686" s="2">
        <v>734594.0</v>
      </c>
      <c r="B3686" s="2" t="s">
        <v>133</v>
      </c>
      <c r="C3686" s="2">
        <v>3366.668014</v>
      </c>
      <c r="D3686" s="2" t="s">
        <v>134</v>
      </c>
    </row>
    <row r="3687" ht="14.25" customHeight="1">
      <c r="A3687" s="2">
        <v>734639.0</v>
      </c>
      <c r="B3687" s="2" t="s">
        <v>133</v>
      </c>
      <c r="C3687" s="2">
        <v>1288.852141</v>
      </c>
      <c r="D3687" s="2" t="s">
        <v>131</v>
      </c>
    </row>
    <row r="3688" ht="14.25" customHeight="1">
      <c r="A3688" s="2">
        <v>734667.0</v>
      </c>
      <c r="B3688" s="2" t="s">
        <v>130</v>
      </c>
      <c r="C3688" s="2">
        <v>2825.994762</v>
      </c>
      <c r="D3688" s="2" t="s">
        <v>131</v>
      </c>
    </row>
    <row r="3689" ht="14.25" customHeight="1">
      <c r="A3689" s="2">
        <v>734705.0</v>
      </c>
      <c r="B3689" s="2" t="s">
        <v>133</v>
      </c>
      <c r="C3689" s="2">
        <v>1533.517</v>
      </c>
      <c r="D3689" s="2" t="s">
        <v>131</v>
      </c>
    </row>
    <row r="3690" ht="14.25" customHeight="1">
      <c r="A3690" s="2">
        <v>735038.0</v>
      </c>
      <c r="B3690" s="2" t="s">
        <v>133</v>
      </c>
      <c r="C3690" s="2">
        <v>3104.0</v>
      </c>
      <c r="D3690" s="2" t="s">
        <v>134</v>
      </c>
    </row>
    <row r="3691" ht="14.25" customHeight="1">
      <c r="A3691" s="2">
        <v>735043.0</v>
      </c>
      <c r="B3691" s="2" t="s">
        <v>133</v>
      </c>
      <c r="C3691" s="2">
        <v>1965.395576</v>
      </c>
      <c r="D3691" s="2" t="s">
        <v>131</v>
      </c>
    </row>
    <row r="3692" ht="14.25" customHeight="1">
      <c r="A3692" s="2">
        <v>735053.0</v>
      </c>
      <c r="B3692" s="2" t="s">
        <v>133</v>
      </c>
      <c r="C3692" s="2">
        <v>3268.148946</v>
      </c>
      <c r="D3692" s="2" t="s">
        <v>131</v>
      </c>
    </row>
    <row r="3693" ht="14.25" customHeight="1">
      <c r="A3693" s="2">
        <v>735063.0</v>
      </c>
      <c r="B3693" s="2" t="s">
        <v>130</v>
      </c>
      <c r="C3693" s="2">
        <v>3359.57</v>
      </c>
      <c r="D3693" s="2" t="s">
        <v>135</v>
      </c>
    </row>
    <row r="3694" ht="14.25" customHeight="1">
      <c r="A3694" s="2">
        <v>735296.0</v>
      </c>
      <c r="B3694" s="2" t="s">
        <v>133</v>
      </c>
      <c r="C3694" s="2">
        <v>1952.316182</v>
      </c>
      <c r="D3694" s="2" t="s">
        <v>134</v>
      </c>
    </row>
    <row r="3695" ht="14.25" customHeight="1">
      <c r="A3695" s="2">
        <v>735311.0</v>
      </c>
      <c r="B3695" s="2" t="s">
        <v>133</v>
      </c>
      <c r="C3695" s="2">
        <v>1010.0</v>
      </c>
      <c r="D3695" s="2" t="s">
        <v>131</v>
      </c>
    </row>
    <row r="3696" ht="14.25" customHeight="1">
      <c r="A3696" s="2">
        <v>735316.0</v>
      </c>
      <c r="B3696" s="2" t="s">
        <v>133</v>
      </c>
      <c r="C3696" s="2">
        <v>585.0</v>
      </c>
      <c r="D3696" s="2" t="s">
        <v>134</v>
      </c>
    </row>
    <row r="3697" ht="14.25" customHeight="1">
      <c r="A3697" s="2">
        <v>735398.0</v>
      </c>
      <c r="B3697" s="2" t="s">
        <v>133</v>
      </c>
      <c r="C3697" s="2">
        <v>2254.0</v>
      </c>
      <c r="D3697" s="2" t="s">
        <v>134</v>
      </c>
    </row>
    <row r="3698" ht="14.25" customHeight="1">
      <c r="A3698" s="2">
        <v>735740.0</v>
      </c>
      <c r="B3698" s="2" t="s">
        <v>133</v>
      </c>
      <c r="C3698" s="2">
        <v>3646.269176</v>
      </c>
      <c r="D3698" s="2" t="s">
        <v>134</v>
      </c>
    </row>
    <row r="3699" ht="14.25" customHeight="1">
      <c r="A3699" s="2">
        <v>736023.0</v>
      </c>
      <c r="B3699" s="2" t="s">
        <v>130</v>
      </c>
      <c r="C3699" s="2">
        <v>2549.77</v>
      </c>
      <c r="D3699" s="2" t="s">
        <v>131</v>
      </c>
    </row>
    <row r="3700" ht="14.25" customHeight="1">
      <c r="A3700" s="2">
        <v>736234.0</v>
      </c>
      <c r="B3700" s="2" t="s">
        <v>133</v>
      </c>
      <c r="C3700" s="2">
        <v>3224.0</v>
      </c>
      <c r="D3700" s="2" t="s">
        <v>134</v>
      </c>
    </row>
    <row r="3701" ht="14.25" customHeight="1">
      <c r="A3701" s="2">
        <v>736333.0</v>
      </c>
      <c r="B3701" s="2" t="s">
        <v>133</v>
      </c>
      <c r="C3701" s="2">
        <v>1532.0</v>
      </c>
      <c r="D3701" s="2" t="s">
        <v>131</v>
      </c>
    </row>
    <row r="3702" ht="14.25" customHeight="1">
      <c r="A3702" s="2">
        <v>736361.0</v>
      </c>
      <c r="B3702" s="2" t="s">
        <v>133</v>
      </c>
      <c r="C3702" s="2">
        <v>1096.386089</v>
      </c>
      <c r="D3702" s="2" t="s">
        <v>131</v>
      </c>
    </row>
    <row r="3703" ht="14.25" customHeight="1">
      <c r="A3703" s="2">
        <v>736388.0</v>
      </c>
      <c r="B3703" s="2" t="s">
        <v>133</v>
      </c>
      <c r="C3703" s="2">
        <v>1791.516714</v>
      </c>
      <c r="D3703" s="2" t="s">
        <v>134</v>
      </c>
    </row>
    <row r="3704" ht="14.25" customHeight="1">
      <c r="A3704" s="2">
        <v>736527.0</v>
      </c>
      <c r="B3704" s="2" t="s">
        <v>130</v>
      </c>
      <c r="C3704" s="2">
        <v>1325.525542</v>
      </c>
      <c r="D3704" s="2" t="s">
        <v>131</v>
      </c>
    </row>
    <row r="3705" ht="14.25" customHeight="1">
      <c r="A3705" s="2">
        <v>736675.0</v>
      </c>
      <c r="B3705" s="2" t="s">
        <v>133</v>
      </c>
      <c r="C3705" s="2">
        <v>2979.0</v>
      </c>
      <c r="D3705" s="2" t="s">
        <v>131</v>
      </c>
    </row>
    <row r="3706" ht="14.25" customHeight="1">
      <c r="A3706" s="2">
        <v>737309.0</v>
      </c>
      <c r="B3706" s="2" t="s">
        <v>133</v>
      </c>
      <c r="C3706" s="2">
        <v>404.2030273</v>
      </c>
      <c r="D3706" s="2" t="s">
        <v>131</v>
      </c>
    </row>
    <row r="3707" ht="14.25" customHeight="1">
      <c r="A3707" s="2">
        <v>737476.0</v>
      </c>
      <c r="B3707" s="2" t="s">
        <v>133</v>
      </c>
      <c r="C3707" s="2">
        <v>1823.028653</v>
      </c>
      <c r="D3707" s="2" t="s">
        <v>134</v>
      </c>
    </row>
    <row r="3708" ht="14.25" customHeight="1">
      <c r="A3708" s="2">
        <v>737484.0</v>
      </c>
      <c r="B3708" s="2" t="s">
        <v>130</v>
      </c>
      <c r="C3708" s="2">
        <v>2202.175628</v>
      </c>
      <c r="D3708" s="2" t="s">
        <v>134</v>
      </c>
    </row>
    <row r="3709" ht="14.25" customHeight="1">
      <c r="A3709" s="2">
        <v>737489.0</v>
      </c>
      <c r="B3709" s="2" t="s">
        <v>133</v>
      </c>
      <c r="C3709" s="2">
        <v>1429.45147</v>
      </c>
      <c r="D3709" s="2" t="s">
        <v>131</v>
      </c>
    </row>
    <row r="3710" ht="14.25" customHeight="1">
      <c r="A3710" s="2">
        <v>737819.0</v>
      </c>
      <c r="B3710" s="2" t="s">
        <v>133</v>
      </c>
      <c r="C3710" s="2">
        <v>1662.53269</v>
      </c>
      <c r="D3710" s="2" t="s">
        <v>131</v>
      </c>
    </row>
    <row r="3711" ht="14.25" customHeight="1">
      <c r="A3711" s="2">
        <v>738060.0</v>
      </c>
      <c r="B3711" s="2" t="s">
        <v>130</v>
      </c>
      <c r="C3711" s="2">
        <v>1175.730712</v>
      </c>
      <c r="D3711" s="2" t="s">
        <v>134</v>
      </c>
    </row>
    <row r="3712" ht="14.25" customHeight="1">
      <c r="A3712" s="2">
        <v>738183.0</v>
      </c>
      <c r="B3712" s="2" t="s">
        <v>130</v>
      </c>
      <c r="C3712" s="2">
        <v>1813.673919</v>
      </c>
      <c r="D3712" s="2" t="s">
        <v>131</v>
      </c>
    </row>
    <row r="3713" ht="14.25" customHeight="1">
      <c r="A3713" s="2">
        <v>738315.0</v>
      </c>
      <c r="B3713" s="2" t="s">
        <v>130</v>
      </c>
      <c r="C3713" s="2">
        <v>2256.951213</v>
      </c>
      <c r="D3713" s="2" t="s">
        <v>131</v>
      </c>
    </row>
    <row r="3714" ht="14.25" customHeight="1">
      <c r="A3714" s="2">
        <v>738355.0</v>
      </c>
      <c r="B3714" s="2" t="s">
        <v>133</v>
      </c>
      <c r="C3714" s="2">
        <v>1465.16569</v>
      </c>
      <c r="D3714" s="2" t="s">
        <v>131</v>
      </c>
    </row>
    <row r="3715" ht="14.25" customHeight="1">
      <c r="A3715" s="2">
        <v>738437.0</v>
      </c>
      <c r="B3715" s="2" t="s">
        <v>133</v>
      </c>
      <c r="C3715" s="2">
        <v>1048.947262</v>
      </c>
      <c r="D3715" s="2" t="s">
        <v>135</v>
      </c>
    </row>
    <row r="3716" ht="14.25" customHeight="1">
      <c r="A3716" s="2">
        <v>738737.0</v>
      </c>
      <c r="B3716" s="2" t="s">
        <v>133</v>
      </c>
      <c r="C3716" s="2">
        <v>2806.703214</v>
      </c>
      <c r="D3716" s="2" t="s">
        <v>131</v>
      </c>
    </row>
    <row r="3717" ht="14.25" customHeight="1">
      <c r="A3717" s="2">
        <v>738807.0</v>
      </c>
      <c r="B3717" s="2" t="s">
        <v>130</v>
      </c>
      <c r="C3717" s="2">
        <v>2444.644767</v>
      </c>
      <c r="D3717" s="2" t="s">
        <v>131</v>
      </c>
    </row>
    <row r="3718" ht="14.25" customHeight="1">
      <c r="A3718" s="2">
        <v>738827.0</v>
      </c>
      <c r="B3718" s="2" t="s">
        <v>133</v>
      </c>
      <c r="C3718" s="2">
        <v>3261.090538</v>
      </c>
      <c r="D3718" s="2" t="s">
        <v>131</v>
      </c>
    </row>
    <row r="3719" ht="14.25" customHeight="1">
      <c r="A3719" s="2">
        <v>738880.0</v>
      </c>
      <c r="B3719" s="2" t="s">
        <v>133</v>
      </c>
      <c r="C3719" s="2">
        <v>1969.0</v>
      </c>
      <c r="D3719" s="2" t="s">
        <v>134</v>
      </c>
    </row>
    <row r="3720" ht="14.25" customHeight="1">
      <c r="A3720" s="2">
        <v>738994.0</v>
      </c>
      <c r="B3720" s="2" t="s">
        <v>133</v>
      </c>
      <c r="C3720" s="2">
        <v>2557.0</v>
      </c>
      <c r="D3720" s="2" t="s">
        <v>134</v>
      </c>
    </row>
    <row r="3721" ht="14.25" customHeight="1">
      <c r="A3721" s="2">
        <v>739226.0</v>
      </c>
      <c r="B3721" s="2" t="s">
        <v>133</v>
      </c>
      <c r="C3721" s="2">
        <v>2272.302494</v>
      </c>
      <c r="D3721" s="2" t="s">
        <v>134</v>
      </c>
    </row>
    <row r="3722" ht="14.25" customHeight="1">
      <c r="A3722" s="2">
        <v>739577.0</v>
      </c>
      <c r="B3722" s="2" t="s">
        <v>133</v>
      </c>
      <c r="C3722" s="2">
        <v>2308.040106</v>
      </c>
      <c r="D3722" s="2" t="s">
        <v>131</v>
      </c>
    </row>
    <row r="3723" ht="14.25" customHeight="1">
      <c r="A3723" s="2">
        <v>739819.0</v>
      </c>
      <c r="B3723" s="2" t="s">
        <v>133</v>
      </c>
      <c r="C3723" s="2">
        <v>2094.035597</v>
      </c>
      <c r="D3723" s="2" t="s">
        <v>131</v>
      </c>
    </row>
    <row r="3724" ht="14.25" customHeight="1">
      <c r="A3724" s="2">
        <v>740156.0</v>
      </c>
      <c r="B3724" s="2" t="s">
        <v>133</v>
      </c>
      <c r="C3724" s="2">
        <v>3146.576339</v>
      </c>
      <c r="D3724" s="2" t="s">
        <v>134</v>
      </c>
    </row>
    <row r="3725" ht="14.25" customHeight="1">
      <c r="A3725" s="2">
        <v>740725.0</v>
      </c>
      <c r="B3725" s="2" t="s">
        <v>133</v>
      </c>
      <c r="C3725" s="2">
        <v>1714.991541</v>
      </c>
      <c r="D3725" s="2" t="s">
        <v>131</v>
      </c>
    </row>
    <row r="3726" ht="14.25" customHeight="1">
      <c r="A3726" s="2">
        <v>741184.0</v>
      </c>
      <c r="B3726" s="2" t="s">
        <v>133</v>
      </c>
      <c r="C3726" s="2">
        <v>3224.0</v>
      </c>
      <c r="D3726" s="2" t="s">
        <v>134</v>
      </c>
    </row>
    <row r="3727" ht="14.25" customHeight="1">
      <c r="A3727" s="2">
        <v>741212.0</v>
      </c>
      <c r="B3727" s="2" t="s">
        <v>133</v>
      </c>
      <c r="C3727" s="2">
        <v>2990.081955</v>
      </c>
      <c r="D3727" s="2" t="s">
        <v>134</v>
      </c>
    </row>
    <row r="3728" ht="14.25" customHeight="1">
      <c r="A3728" s="2">
        <v>741278.0</v>
      </c>
      <c r="B3728" s="2" t="s">
        <v>133</v>
      </c>
      <c r="C3728" s="2">
        <v>3437.0</v>
      </c>
      <c r="D3728" s="2" t="s">
        <v>134</v>
      </c>
    </row>
    <row r="3729" ht="14.25" customHeight="1">
      <c r="A3729" s="2">
        <v>741320.0</v>
      </c>
      <c r="B3729" s="2" t="s">
        <v>133</v>
      </c>
      <c r="C3729" s="2">
        <v>3327.0</v>
      </c>
      <c r="D3729" s="2" t="s">
        <v>134</v>
      </c>
    </row>
    <row r="3730" ht="14.25" customHeight="1">
      <c r="A3730" s="2">
        <v>741405.0</v>
      </c>
      <c r="B3730" s="2" t="s">
        <v>130</v>
      </c>
      <c r="C3730" s="2">
        <v>3485.212495</v>
      </c>
      <c r="D3730" s="2" t="s">
        <v>135</v>
      </c>
    </row>
    <row r="3731" ht="14.25" customHeight="1">
      <c r="A3731" s="2">
        <v>741777.0</v>
      </c>
      <c r="B3731" s="2" t="s">
        <v>130</v>
      </c>
      <c r="C3731" s="2">
        <v>3374.672994</v>
      </c>
      <c r="D3731" s="2" t="s">
        <v>131</v>
      </c>
    </row>
    <row r="3732" ht="14.25" customHeight="1">
      <c r="A3732" s="2">
        <v>741858.0</v>
      </c>
      <c r="B3732" s="2" t="s">
        <v>130</v>
      </c>
      <c r="C3732" s="2">
        <v>1913.0</v>
      </c>
      <c r="D3732" s="2" t="s">
        <v>134</v>
      </c>
    </row>
    <row r="3733" ht="14.25" customHeight="1">
      <c r="A3733" s="2">
        <v>742226.0</v>
      </c>
      <c r="B3733" s="2" t="s">
        <v>133</v>
      </c>
      <c r="C3733" s="2">
        <v>326.8122549</v>
      </c>
      <c r="D3733" s="2" t="s">
        <v>134</v>
      </c>
    </row>
    <row r="3734" ht="14.25" customHeight="1">
      <c r="A3734" s="2">
        <v>742532.0</v>
      </c>
      <c r="B3734" s="2" t="s">
        <v>133</v>
      </c>
      <c r="C3734" s="2">
        <v>342.3752012</v>
      </c>
      <c r="D3734" s="2" t="s">
        <v>134</v>
      </c>
    </row>
    <row r="3735" ht="14.25" customHeight="1">
      <c r="A3735" s="2">
        <v>742614.0</v>
      </c>
      <c r="B3735" s="2" t="s">
        <v>130</v>
      </c>
      <c r="C3735" s="2">
        <v>3178.76</v>
      </c>
      <c r="D3735" s="2" t="s">
        <v>134</v>
      </c>
    </row>
    <row r="3736" ht="14.25" customHeight="1">
      <c r="A3736" s="2">
        <v>742656.0</v>
      </c>
      <c r="B3736" s="2" t="s">
        <v>130</v>
      </c>
      <c r="C3736" s="2">
        <v>1239.436382</v>
      </c>
      <c r="D3736" s="2" t="s">
        <v>134</v>
      </c>
    </row>
    <row r="3737" ht="14.25" customHeight="1">
      <c r="A3737" s="2">
        <v>742919.0</v>
      </c>
      <c r="B3737" s="2" t="s">
        <v>133</v>
      </c>
      <c r="C3737" s="2">
        <v>3620.652963</v>
      </c>
      <c r="D3737" s="2" t="s">
        <v>131</v>
      </c>
    </row>
    <row r="3738" ht="14.25" customHeight="1">
      <c r="A3738" s="2">
        <v>743114.0</v>
      </c>
      <c r="B3738" s="2" t="s">
        <v>133</v>
      </c>
      <c r="C3738" s="2">
        <v>1563.568967</v>
      </c>
      <c r="D3738" s="2" t="s">
        <v>134</v>
      </c>
    </row>
    <row r="3739" ht="14.25" customHeight="1">
      <c r="A3739" s="2">
        <v>743434.0</v>
      </c>
      <c r="B3739" s="2" t="s">
        <v>133</v>
      </c>
      <c r="C3739" s="2">
        <v>2581.0</v>
      </c>
      <c r="D3739" s="2" t="s">
        <v>134</v>
      </c>
    </row>
    <row r="3740" ht="14.25" customHeight="1">
      <c r="A3740" s="2">
        <v>743574.0</v>
      </c>
      <c r="B3740" s="2" t="s">
        <v>130</v>
      </c>
      <c r="C3740" s="2">
        <v>3545.0</v>
      </c>
      <c r="D3740" s="2" t="s">
        <v>134</v>
      </c>
    </row>
    <row r="3741" ht="14.25" customHeight="1">
      <c r="A3741" s="2">
        <v>744030.0</v>
      </c>
      <c r="B3741" s="2" t="s">
        <v>130</v>
      </c>
      <c r="C3741" s="2">
        <v>2466.434865</v>
      </c>
      <c r="D3741" s="2" t="s">
        <v>134</v>
      </c>
    </row>
    <row r="3742" ht="14.25" customHeight="1">
      <c r="A3742" s="2">
        <v>744042.0</v>
      </c>
      <c r="B3742" s="2" t="s">
        <v>130</v>
      </c>
      <c r="C3742" s="2">
        <v>2304.0</v>
      </c>
      <c r="D3742" s="2" t="s">
        <v>134</v>
      </c>
    </row>
    <row r="3743" ht="14.25" customHeight="1">
      <c r="A3743" s="2">
        <v>744279.0</v>
      </c>
      <c r="B3743" s="2" t="s">
        <v>130</v>
      </c>
      <c r="C3743" s="2">
        <v>2496.310219</v>
      </c>
      <c r="D3743" s="2" t="s">
        <v>131</v>
      </c>
    </row>
    <row r="3744" ht="14.25" customHeight="1">
      <c r="A3744" s="2">
        <v>744365.0</v>
      </c>
      <c r="B3744" s="2" t="s">
        <v>133</v>
      </c>
      <c r="C3744" s="2">
        <v>427.7630717</v>
      </c>
      <c r="D3744" s="2" t="s">
        <v>131</v>
      </c>
    </row>
    <row r="3745" ht="14.25" customHeight="1">
      <c r="A3745" s="2">
        <v>744793.0</v>
      </c>
      <c r="B3745" s="2" t="s">
        <v>133</v>
      </c>
      <c r="C3745" s="2">
        <v>2825.254689</v>
      </c>
      <c r="D3745" s="2" t="s">
        <v>135</v>
      </c>
    </row>
    <row r="3746" ht="14.25" customHeight="1">
      <c r="A3746" s="2">
        <v>744945.0</v>
      </c>
      <c r="B3746" s="2" t="s">
        <v>130</v>
      </c>
      <c r="C3746" s="2">
        <v>1450.0</v>
      </c>
      <c r="D3746" s="2" t="s">
        <v>131</v>
      </c>
    </row>
    <row r="3747" ht="14.25" customHeight="1">
      <c r="A3747" s="2">
        <v>744966.0</v>
      </c>
      <c r="B3747" s="2" t="s">
        <v>130</v>
      </c>
      <c r="C3747" s="2">
        <v>704.3068809</v>
      </c>
      <c r="D3747" s="2" t="s">
        <v>134</v>
      </c>
    </row>
    <row r="3748" ht="14.25" customHeight="1">
      <c r="A3748" s="2">
        <v>744996.0</v>
      </c>
      <c r="B3748" s="2" t="s">
        <v>130</v>
      </c>
      <c r="C3748" s="2">
        <v>3593.86</v>
      </c>
      <c r="D3748" s="2" t="s">
        <v>134</v>
      </c>
    </row>
    <row r="3749" ht="14.25" customHeight="1">
      <c r="A3749" s="2">
        <v>745067.0</v>
      </c>
      <c r="B3749" s="2" t="s">
        <v>133</v>
      </c>
      <c r="C3749" s="2">
        <v>2719.000907</v>
      </c>
      <c r="D3749" s="2" t="s">
        <v>131</v>
      </c>
    </row>
    <row r="3750" ht="14.25" customHeight="1">
      <c r="A3750" s="2">
        <v>745470.0</v>
      </c>
      <c r="B3750" s="2" t="s">
        <v>130</v>
      </c>
      <c r="C3750" s="2">
        <v>2479.0</v>
      </c>
      <c r="D3750" s="2" t="s">
        <v>134</v>
      </c>
    </row>
    <row r="3751" ht="14.25" customHeight="1">
      <c r="A3751" s="2">
        <v>745538.0</v>
      </c>
      <c r="B3751" s="2" t="s">
        <v>133</v>
      </c>
      <c r="C3751" s="2">
        <v>957.3106478</v>
      </c>
      <c r="D3751" s="2" t="s">
        <v>134</v>
      </c>
    </row>
    <row r="3752" ht="14.25" customHeight="1">
      <c r="A3752" s="2">
        <v>745658.0</v>
      </c>
      <c r="B3752" s="2" t="s">
        <v>133</v>
      </c>
      <c r="C3752" s="2">
        <v>1298.0</v>
      </c>
      <c r="D3752" s="2" t="s">
        <v>134</v>
      </c>
    </row>
    <row r="3753" ht="14.25" customHeight="1">
      <c r="A3753" s="2">
        <v>745943.0</v>
      </c>
      <c r="B3753" s="2" t="s">
        <v>133</v>
      </c>
      <c r="C3753" s="2">
        <v>3248.0</v>
      </c>
      <c r="D3753" s="2" t="s">
        <v>131</v>
      </c>
    </row>
    <row r="3754" ht="14.25" customHeight="1">
      <c r="A3754" s="2">
        <v>745959.0</v>
      </c>
      <c r="B3754" s="2" t="s">
        <v>130</v>
      </c>
      <c r="C3754" s="2">
        <v>338.0</v>
      </c>
      <c r="D3754" s="2" t="s">
        <v>131</v>
      </c>
    </row>
    <row r="3755" ht="14.25" customHeight="1">
      <c r="A3755" s="2">
        <v>746025.0</v>
      </c>
      <c r="B3755" s="2" t="s">
        <v>130</v>
      </c>
      <c r="C3755" s="2">
        <v>1718.88</v>
      </c>
      <c r="D3755" s="2" t="s">
        <v>135</v>
      </c>
    </row>
    <row r="3756" ht="14.25" customHeight="1">
      <c r="A3756" s="2">
        <v>746198.0</v>
      </c>
      <c r="B3756" s="2" t="s">
        <v>133</v>
      </c>
      <c r="C3756" s="2">
        <v>522.6254995</v>
      </c>
      <c r="D3756" s="2" t="s">
        <v>134</v>
      </c>
    </row>
    <row r="3757" ht="14.25" customHeight="1">
      <c r="A3757" s="2">
        <v>746254.0</v>
      </c>
      <c r="B3757" s="2" t="s">
        <v>133</v>
      </c>
      <c r="C3757" s="2">
        <v>885.4027726</v>
      </c>
      <c r="D3757" s="2" t="s">
        <v>134</v>
      </c>
    </row>
    <row r="3758" ht="14.25" customHeight="1">
      <c r="A3758" s="2">
        <v>746847.0</v>
      </c>
      <c r="B3758" s="2" t="s">
        <v>130</v>
      </c>
      <c r="C3758" s="2">
        <v>902.06</v>
      </c>
      <c r="D3758" s="2" t="s">
        <v>131</v>
      </c>
    </row>
    <row r="3759" ht="14.25" customHeight="1">
      <c r="A3759" s="2">
        <v>746862.0</v>
      </c>
      <c r="B3759" s="2" t="s">
        <v>130</v>
      </c>
      <c r="C3759" s="2">
        <v>2911.220402</v>
      </c>
      <c r="D3759" s="2" t="s">
        <v>134</v>
      </c>
    </row>
    <row r="3760" ht="14.25" customHeight="1">
      <c r="A3760" s="2">
        <v>747406.0</v>
      </c>
      <c r="B3760" s="2" t="s">
        <v>133</v>
      </c>
      <c r="C3760" s="2">
        <v>718.9714629</v>
      </c>
      <c r="D3760" s="2" t="s">
        <v>134</v>
      </c>
    </row>
    <row r="3761" ht="14.25" customHeight="1">
      <c r="A3761" s="2">
        <v>747728.0</v>
      </c>
      <c r="B3761" s="2" t="s">
        <v>133</v>
      </c>
      <c r="C3761" s="2">
        <v>835.4228658</v>
      </c>
      <c r="D3761" s="2" t="s">
        <v>134</v>
      </c>
    </row>
    <row r="3762" ht="14.25" customHeight="1">
      <c r="A3762" s="2">
        <v>748184.0</v>
      </c>
      <c r="B3762" s="2" t="s">
        <v>133</v>
      </c>
      <c r="C3762" s="2">
        <v>2899.712253</v>
      </c>
      <c r="D3762" s="2" t="s">
        <v>134</v>
      </c>
    </row>
    <row r="3763" ht="14.25" customHeight="1">
      <c r="A3763" s="2">
        <v>748191.0</v>
      </c>
      <c r="B3763" s="2" t="s">
        <v>130</v>
      </c>
      <c r="C3763" s="2">
        <v>3839.889701</v>
      </c>
      <c r="D3763" s="2" t="s">
        <v>131</v>
      </c>
    </row>
    <row r="3764" ht="14.25" customHeight="1">
      <c r="A3764" s="2">
        <v>748323.0</v>
      </c>
      <c r="B3764" s="2" t="s">
        <v>130</v>
      </c>
      <c r="C3764" s="2">
        <v>1545.83</v>
      </c>
      <c r="D3764" s="2" t="s">
        <v>131</v>
      </c>
    </row>
    <row r="3765" ht="14.25" customHeight="1">
      <c r="A3765" s="2">
        <v>748474.0</v>
      </c>
      <c r="B3765" s="2" t="s">
        <v>133</v>
      </c>
      <c r="C3765" s="2">
        <v>3104.391858</v>
      </c>
      <c r="D3765" s="2" t="s">
        <v>134</v>
      </c>
    </row>
    <row r="3766" ht="14.25" customHeight="1">
      <c r="A3766" s="2">
        <v>748627.0</v>
      </c>
      <c r="B3766" s="2" t="s">
        <v>133</v>
      </c>
      <c r="C3766" s="2">
        <v>2173.26219</v>
      </c>
      <c r="D3766" s="2" t="s">
        <v>131</v>
      </c>
    </row>
    <row r="3767" ht="14.25" customHeight="1">
      <c r="A3767" s="2">
        <v>748725.0</v>
      </c>
      <c r="B3767" s="2" t="s">
        <v>130</v>
      </c>
      <c r="C3767" s="2">
        <v>1352.33709</v>
      </c>
      <c r="D3767" s="2" t="s">
        <v>131</v>
      </c>
    </row>
    <row r="3768" ht="14.25" customHeight="1">
      <c r="A3768" s="2">
        <v>748819.0</v>
      </c>
      <c r="B3768" s="2" t="s">
        <v>133</v>
      </c>
      <c r="C3768" s="2">
        <v>231.0</v>
      </c>
      <c r="D3768" s="2" t="s">
        <v>131</v>
      </c>
    </row>
    <row r="3769" ht="14.25" customHeight="1">
      <c r="A3769" s="2">
        <v>748905.0</v>
      </c>
      <c r="B3769" s="2" t="s">
        <v>130</v>
      </c>
      <c r="C3769" s="2">
        <v>1039.48</v>
      </c>
      <c r="D3769" s="2" t="s">
        <v>131</v>
      </c>
    </row>
    <row r="3770" ht="14.25" customHeight="1">
      <c r="A3770" s="2">
        <v>748948.0</v>
      </c>
      <c r="B3770" s="2" t="s">
        <v>133</v>
      </c>
      <c r="C3770" s="2">
        <v>1441.213794</v>
      </c>
      <c r="D3770" s="2" t="s">
        <v>134</v>
      </c>
    </row>
    <row r="3771" ht="14.25" customHeight="1">
      <c r="A3771" s="2">
        <v>749062.0</v>
      </c>
      <c r="B3771" s="2" t="s">
        <v>133</v>
      </c>
      <c r="C3771" s="2">
        <v>2625.0</v>
      </c>
      <c r="D3771" s="2" t="s">
        <v>134</v>
      </c>
    </row>
    <row r="3772" ht="14.25" customHeight="1">
      <c r="A3772" s="2">
        <v>749102.0</v>
      </c>
      <c r="B3772" s="2" t="s">
        <v>133</v>
      </c>
      <c r="C3772" s="2">
        <v>3033.767279</v>
      </c>
      <c r="D3772" s="2" t="s">
        <v>134</v>
      </c>
    </row>
    <row r="3773" ht="14.25" customHeight="1">
      <c r="A3773" s="2">
        <v>749257.0</v>
      </c>
      <c r="B3773" s="2" t="s">
        <v>133</v>
      </c>
      <c r="C3773" s="2">
        <v>2069.986542</v>
      </c>
      <c r="D3773" s="2" t="s">
        <v>131</v>
      </c>
    </row>
    <row r="3774" ht="14.25" customHeight="1">
      <c r="A3774" s="2">
        <v>749382.0</v>
      </c>
      <c r="B3774" s="2" t="s">
        <v>130</v>
      </c>
      <c r="C3774" s="2">
        <v>2521.03</v>
      </c>
      <c r="D3774" s="2" t="s">
        <v>134</v>
      </c>
    </row>
    <row r="3775" ht="14.25" customHeight="1">
      <c r="A3775" s="2">
        <v>749799.0</v>
      </c>
      <c r="B3775" s="2" t="s">
        <v>130</v>
      </c>
      <c r="C3775" s="2">
        <v>3381.655756</v>
      </c>
      <c r="D3775" s="2" t="s">
        <v>131</v>
      </c>
    </row>
    <row r="3776" ht="14.25" customHeight="1">
      <c r="A3776" s="2">
        <v>749960.0</v>
      </c>
      <c r="B3776" s="2" t="s">
        <v>133</v>
      </c>
      <c r="C3776" s="2">
        <v>3181.484635</v>
      </c>
      <c r="D3776" s="2" t="s">
        <v>134</v>
      </c>
    </row>
    <row r="3777" ht="14.25" customHeight="1">
      <c r="A3777" s="2">
        <v>750050.0</v>
      </c>
      <c r="B3777" s="2" t="s">
        <v>133</v>
      </c>
      <c r="C3777" s="2">
        <v>3772.085039</v>
      </c>
      <c r="D3777" s="2" t="s">
        <v>134</v>
      </c>
    </row>
    <row r="3778" ht="14.25" customHeight="1">
      <c r="A3778" s="2">
        <v>750197.0</v>
      </c>
      <c r="B3778" s="2" t="s">
        <v>133</v>
      </c>
      <c r="C3778" s="2">
        <v>2130.289899</v>
      </c>
      <c r="D3778" s="2" t="s">
        <v>135</v>
      </c>
    </row>
    <row r="3779" ht="14.25" customHeight="1">
      <c r="A3779" s="2">
        <v>750329.0</v>
      </c>
      <c r="B3779" s="2" t="s">
        <v>133</v>
      </c>
      <c r="C3779" s="2">
        <v>3128.143487</v>
      </c>
      <c r="D3779" s="2" t="s">
        <v>131</v>
      </c>
    </row>
    <row r="3780" ht="14.25" customHeight="1">
      <c r="A3780" s="2">
        <v>750361.0</v>
      </c>
      <c r="B3780" s="2" t="s">
        <v>133</v>
      </c>
      <c r="C3780" s="2">
        <v>2265.526778</v>
      </c>
      <c r="D3780" s="2" t="s">
        <v>131</v>
      </c>
    </row>
    <row r="3781" ht="14.25" customHeight="1">
      <c r="A3781" s="2">
        <v>750733.0</v>
      </c>
      <c r="B3781" s="2" t="s">
        <v>133</v>
      </c>
      <c r="C3781" s="2">
        <v>412.713761</v>
      </c>
      <c r="D3781" s="2" t="s">
        <v>131</v>
      </c>
    </row>
    <row r="3782" ht="14.25" customHeight="1">
      <c r="A3782" s="2">
        <v>750797.0</v>
      </c>
      <c r="B3782" s="2" t="s">
        <v>133</v>
      </c>
      <c r="C3782" s="2">
        <v>2881.238014</v>
      </c>
      <c r="D3782" s="2" t="s">
        <v>131</v>
      </c>
    </row>
    <row r="3783" ht="14.25" customHeight="1">
      <c r="A3783" s="2">
        <v>751062.0</v>
      </c>
      <c r="B3783" s="2" t="s">
        <v>130</v>
      </c>
      <c r="C3783" s="2">
        <v>1123.24</v>
      </c>
      <c r="D3783" s="2" t="s">
        <v>134</v>
      </c>
    </row>
    <row r="3784" ht="14.25" customHeight="1">
      <c r="A3784" s="2">
        <v>751064.0</v>
      </c>
      <c r="B3784" s="2" t="s">
        <v>133</v>
      </c>
      <c r="C3784" s="2">
        <v>1110.0</v>
      </c>
      <c r="D3784" s="2" t="s">
        <v>134</v>
      </c>
    </row>
    <row r="3785" ht="14.25" customHeight="1">
      <c r="A3785" s="2">
        <v>751117.0</v>
      </c>
      <c r="B3785" s="2" t="s">
        <v>133</v>
      </c>
      <c r="C3785" s="2">
        <v>2978.320562</v>
      </c>
      <c r="D3785" s="2" t="s">
        <v>131</v>
      </c>
    </row>
    <row r="3786" ht="14.25" customHeight="1">
      <c r="A3786" s="2">
        <v>751257.0</v>
      </c>
      <c r="B3786" s="2" t="s">
        <v>130</v>
      </c>
      <c r="C3786" s="2">
        <v>312.41</v>
      </c>
      <c r="D3786" s="2" t="s">
        <v>131</v>
      </c>
    </row>
    <row r="3787" ht="14.25" customHeight="1">
      <c r="A3787" s="2">
        <v>751709.0</v>
      </c>
      <c r="B3787" s="2" t="s">
        <v>133</v>
      </c>
      <c r="C3787" s="2">
        <v>426.7789234</v>
      </c>
      <c r="D3787" s="2" t="s">
        <v>135</v>
      </c>
    </row>
    <row r="3788" ht="14.25" customHeight="1">
      <c r="A3788" s="2">
        <v>752373.0</v>
      </c>
      <c r="B3788" s="2" t="s">
        <v>130</v>
      </c>
      <c r="C3788" s="2">
        <v>1484.0</v>
      </c>
      <c r="D3788" s="2" t="s">
        <v>131</v>
      </c>
    </row>
    <row r="3789" ht="14.25" customHeight="1">
      <c r="A3789" s="2">
        <v>752558.0</v>
      </c>
      <c r="B3789" s="2" t="s">
        <v>133</v>
      </c>
      <c r="C3789" s="2">
        <v>1803.197097</v>
      </c>
      <c r="D3789" s="2" t="s">
        <v>134</v>
      </c>
    </row>
    <row r="3790" ht="14.25" customHeight="1">
      <c r="A3790" s="2">
        <v>752562.0</v>
      </c>
      <c r="B3790" s="2" t="s">
        <v>130</v>
      </c>
      <c r="C3790" s="2">
        <v>585.03</v>
      </c>
      <c r="D3790" s="2" t="s">
        <v>134</v>
      </c>
    </row>
    <row r="3791" ht="14.25" customHeight="1">
      <c r="A3791" s="2">
        <v>752663.0</v>
      </c>
      <c r="B3791" s="2" t="s">
        <v>133</v>
      </c>
      <c r="C3791" s="2">
        <v>392.8840377</v>
      </c>
      <c r="D3791" s="2" t="s">
        <v>131</v>
      </c>
    </row>
    <row r="3792" ht="14.25" customHeight="1">
      <c r="A3792" s="2">
        <v>752682.0</v>
      </c>
      <c r="B3792" s="2" t="s">
        <v>130</v>
      </c>
      <c r="C3792" s="2">
        <v>3582.617652</v>
      </c>
      <c r="D3792" s="2" t="s">
        <v>134</v>
      </c>
    </row>
    <row r="3793" ht="14.25" customHeight="1">
      <c r="A3793" s="2">
        <v>753016.0</v>
      </c>
      <c r="B3793" s="2" t="s">
        <v>133</v>
      </c>
      <c r="C3793" s="2">
        <v>2080.0</v>
      </c>
      <c r="D3793" s="2" t="s">
        <v>134</v>
      </c>
    </row>
    <row r="3794" ht="14.25" customHeight="1">
      <c r="A3794" s="2">
        <v>753083.0</v>
      </c>
      <c r="B3794" s="2" t="s">
        <v>133</v>
      </c>
      <c r="C3794" s="2">
        <v>2322.908839</v>
      </c>
      <c r="D3794" s="2" t="s">
        <v>131</v>
      </c>
    </row>
    <row r="3795" ht="14.25" customHeight="1">
      <c r="A3795" s="2">
        <v>753164.0</v>
      </c>
      <c r="B3795" s="2" t="s">
        <v>133</v>
      </c>
      <c r="C3795" s="2">
        <v>2836.463586</v>
      </c>
      <c r="D3795" s="2" t="s">
        <v>134</v>
      </c>
    </row>
    <row r="3796" ht="14.25" customHeight="1">
      <c r="A3796" s="2">
        <v>753268.0</v>
      </c>
      <c r="B3796" s="2" t="s">
        <v>133</v>
      </c>
      <c r="C3796" s="2">
        <v>2499.0</v>
      </c>
      <c r="D3796" s="2" t="s">
        <v>134</v>
      </c>
    </row>
    <row r="3797" ht="14.25" customHeight="1">
      <c r="A3797" s="2">
        <v>753329.0</v>
      </c>
      <c r="B3797" s="2" t="s">
        <v>133</v>
      </c>
      <c r="C3797" s="2">
        <v>1997.0</v>
      </c>
      <c r="D3797" s="2" t="s">
        <v>131</v>
      </c>
    </row>
    <row r="3798" ht="14.25" customHeight="1">
      <c r="A3798" s="2">
        <v>753414.0</v>
      </c>
      <c r="B3798" s="2" t="s">
        <v>130</v>
      </c>
      <c r="C3798" s="2">
        <v>2032.0</v>
      </c>
      <c r="D3798" s="2" t="s">
        <v>134</v>
      </c>
    </row>
    <row r="3799" ht="14.25" customHeight="1">
      <c r="A3799" s="2">
        <v>753429.0</v>
      </c>
      <c r="B3799" s="2" t="s">
        <v>130</v>
      </c>
      <c r="C3799" s="2">
        <v>1622.472338</v>
      </c>
      <c r="D3799" s="2" t="s">
        <v>131</v>
      </c>
    </row>
    <row r="3800" ht="14.25" customHeight="1">
      <c r="A3800" s="2">
        <v>753448.0</v>
      </c>
      <c r="B3800" s="2" t="s">
        <v>133</v>
      </c>
      <c r="C3800" s="2">
        <v>3137.773807</v>
      </c>
      <c r="D3800" s="2" t="s">
        <v>134</v>
      </c>
    </row>
    <row r="3801" ht="14.25" customHeight="1">
      <c r="A3801" s="2">
        <v>753588.0</v>
      </c>
      <c r="B3801" s="2" t="s">
        <v>130</v>
      </c>
      <c r="C3801" s="2">
        <v>1600.484261</v>
      </c>
      <c r="D3801" s="2" t="s">
        <v>134</v>
      </c>
    </row>
    <row r="3802" ht="14.25" customHeight="1">
      <c r="A3802" s="2">
        <v>753810.0</v>
      </c>
      <c r="B3802" s="2" t="s">
        <v>130</v>
      </c>
      <c r="C3802" s="2">
        <v>2835.820454</v>
      </c>
      <c r="D3802" s="2" t="s">
        <v>134</v>
      </c>
    </row>
    <row r="3803" ht="14.25" customHeight="1">
      <c r="A3803" s="2">
        <v>753860.0</v>
      </c>
      <c r="B3803" s="2" t="s">
        <v>133</v>
      </c>
      <c r="C3803" s="2">
        <v>3448.997313</v>
      </c>
      <c r="D3803" s="2" t="s">
        <v>134</v>
      </c>
    </row>
    <row r="3804" ht="14.25" customHeight="1">
      <c r="A3804" s="2">
        <v>754001.0</v>
      </c>
      <c r="B3804" s="2" t="s">
        <v>133</v>
      </c>
      <c r="C3804" s="2">
        <v>2061.0</v>
      </c>
      <c r="D3804" s="2" t="s">
        <v>131</v>
      </c>
    </row>
    <row r="3805" ht="14.25" customHeight="1">
      <c r="A3805" s="2">
        <v>754064.0</v>
      </c>
      <c r="B3805" s="2" t="s">
        <v>133</v>
      </c>
      <c r="C3805" s="2">
        <v>3730.362731</v>
      </c>
      <c r="D3805" s="2" t="s">
        <v>134</v>
      </c>
    </row>
    <row r="3806" ht="14.25" customHeight="1">
      <c r="A3806" s="2">
        <v>754079.0</v>
      </c>
      <c r="B3806" s="2" t="s">
        <v>133</v>
      </c>
      <c r="C3806" s="2">
        <v>3338.0</v>
      </c>
      <c r="D3806" s="2" t="s">
        <v>131</v>
      </c>
    </row>
    <row r="3807" ht="14.25" customHeight="1">
      <c r="A3807" s="2">
        <v>754159.0</v>
      </c>
      <c r="B3807" s="2" t="s">
        <v>133</v>
      </c>
      <c r="C3807" s="2">
        <v>2417.211676</v>
      </c>
      <c r="D3807" s="2" t="s">
        <v>135</v>
      </c>
    </row>
    <row r="3808" ht="14.25" customHeight="1">
      <c r="A3808" s="2">
        <v>754311.0</v>
      </c>
      <c r="B3808" s="2" t="s">
        <v>130</v>
      </c>
      <c r="C3808" s="2">
        <v>330.0</v>
      </c>
      <c r="D3808" s="2" t="s">
        <v>131</v>
      </c>
    </row>
    <row r="3809" ht="14.25" customHeight="1">
      <c r="A3809" s="2">
        <v>754777.0</v>
      </c>
      <c r="B3809" s="2" t="s">
        <v>133</v>
      </c>
      <c r="C3809" s="2">
        <v>2360.344873</v>
      </c>
      <c r="D3809" s="2" t="s">
        <v>131</v>
      </c>
    </row>
    <row r="3810" ht="14.25" customHeight="1">
      <c r="A3810" s="2">
        <v>754841.0</v>
      </c>
      <c r="B3810" s="2" t="s">
        <v>133</v>
      </c>
      <c r="C3810" s="2">
        <v>1450.096869</v>
      </c>
      <c r="D3810" s="2" t="s">
        <v>131</v>
      </c>
    </row>
    <row r="3811" ht="14.25" customHeight="1">
      <c r="A3811" s="2">
        <v>754869.0</v>
      </c>
      <c r="B3811" s="2" t="s">
        <v>130</v>
      </c>
      <c r="C3811" s="2">
        <v>985.5418247</v>
      </c>
      <c r="D3811" s="2" t="s">
        <v>131</v>
      </c>
    </row>
    <row r="3812" ht="14.25" customHeight="1">
      <c r="A3812" s="2">
        <v>755153.0</v>
      </c>
      <c r="B3812" s="2" t="s">
        <v>133</v>
      </c>
      <c r="C3812" s="2">
        <v>3379.327487</v>
      </c>
      <c r="D3812" s="2" t="s">
        <v>135</v>
      </c>
    </row>
    <row r="3813" ht="14.25" customHeight="1">
      <c r="A3813" s="2">
        <v>755377.0</v>
      </c>
      <c r="B3813" s="2" t="s">
        <v>133</v>
      </c>
      <c r="C3813" s="2">
        <v>1684.0</v>
      </c>
      <c r="D3813" s="2" t="s">
        <v>135</v>
      </c>
    </row>
    <row r="3814" ht="14.25" customHeight="1">
      <c r="A3814" s="2">
        <v>755465.0</v>
      </c>
      <c r="B3814" s="2" t="s">
        <v>133</v>
      </c>
      <c r="C3814" s="2">
        <v>602.1974944</v>
      </c>
      <c r="D3814" s="2" t="s">
        <v>131</v>
      </c>
    </row>
    <row r="3815" ht="14.25" customHeight="1">
      <c r="A3815" s="2">
        <v>755474.0</v>
      </c>
      <c r="B3815" s="2" t="s">
        <v>133</v>
      </c>
      <c r="C3815" s="2">
        <v>2983.0</v>
      </c>
      <c r="D3815" s="2" t="s">
        <v>134</v>
      </c>
    </row>
    <row r="3816" ht="14.25" customHeight="1">
      <c r="A3816" s="2">
        <v>755612.0</v>
      </c>
      <c r="B3816" s="2" t="s">
        <v>133</v>
      </c>
      <c r="C3816" s="2">
        <v>528.345845</v>
      </c>
      <c r="D3816" s="2" t="s">
        <v>134</v>
      </c>
    </row>
    <row r="3817" ht="14.25" customHeight="1">
      <c r="A3817" s="2">
        <v>755767.0</v>
      </c>
      <c r="B3817" s="2" t="s">
        <v>133</v>
      </c>
      <c r="C3817" s="2">
        <v>643.4476922</v>
      </c>
      <c r="D3817" s="2" t="s">
        <v>131</v>
      </c>
    </row>
    <row r="3818" ht="14.25" customHeight="1">
      <c r="A3818" s="2">
        <v>755862.0</v>
      </c>
      <c r="B3818" s="2" t="s">
        <v>130</v>
      </c>
      <c r="C3818" s="2">
        <v>2673.76489</v>
      </c>
      <c r="D3818" s="2" t="s">
        <v>134</v>
      </c>
    </row>
    <row r="3819" ht="14.25" customHeight="1">
      <c r="A3819" s="2">
        <v>756021.0</v>
      </c>
      <c r="B3819" s="2" t="s">
        <v>130</v>
      </c>
      <c r="C3819" s="2">
        <v>1657.1</v>
      </c>
      <c r="D3819" s="2" t="s">
        <v>135</v>
      </c>
    </row>
    <row r="3820" ht="14.25" customHeight="1">
      <c r="A3820" s="2">
        <v>756375.0</v>
      </c>
      <c r="B3820" s="2" t="s">
        <v>130</v>
      </c>
      <c r="C3820" s="2">
        <v>3174.0</v>
      </c>
      <c r="D3820" s="2" t="s">
        <v>131</v>
      </c>
    </row>
    <row r="3821" ht="14.25" customHeight="1">
      <c r="A3821" s="2">
        <v>756584.0</v>
      </c>
      <c r="B3821" s="2" t="s">
        <v>133</v>
      </c>
      <c r="C3821" s="2">
        <v>2882.126992</v>
      </c>
      <c r="D3821" s="2" t="s">
        <v>134</v>
      </c>
    </row>
    <row r="3822" ht="14.25" customHeight="1">
      <c r="A3822" s="2">
        <v>756597.0</v>
      </c>
      <c r="B3822" s="2" t="s">
        <v>130</v>
      </c>
      <c r="C3822" s="2">
        <v>2026.714975</v>
      </c>
      <c r="D3822" s="2" t="s">
        <v>131</v>
      </c>
    </row>
    <row r="3823" ht="14.25" customHeight="1">
      <c r="A3823" s="2">
        <v>756998.0</v>
      </c>
      <c r="B3823" s="2" t="s">
        <v>133</v>
      </c>
      <c r="C3823" s="2">
        <v>2692.825442</v>
      </c>
      <c r="D3823" s="2" t="s">
        <v>134</v>
      </c>
    </row>
    <row r="3824" ht="14.25" customHeight="1">
      <c r="A3824" s="2">
        <v>757052.0</v>
      </c>
      <c r="B3824" s="2" t="s">
        <v>133</v>
      </c>
      <c r="C3824" s="2">
        <v>1052.639051</v>
      </c>
      <c r="D3824" s="2" t="s">
        <v>134</v>
      </c>
    </row>
    <row r="3825" ht="14.25" customHeight="1">
      <c r="A3825" s="2">
        <v>757105.0</v>
      </c>
      <c r="B3825" s="2" t="s">
        <v>133</v>
      </c>
      <c r="C3825" s="2">
        <v>2092.509186</v>
      </c>
      <c r="D3825" s="2" t="s">
        <v>131</v>
      </c>
    </row>
    <row r="3826" ht="14.25" customHeight="1">
      <c r="A3826" s="2">
        <v>757365.0</v>
      </c>
      <c r="B3826" s="2" t="s">
        <v>130</v>
      </c>
      <c r="C3826" s="2">
        <v>2757.11188</v>
      </c>
      <c r="D3826" s="2" t="s">
        <v>135</v>
      </c>
    </row>
    <row r="3827" ht="14.25" customHeight="1">
      <c r="A3827" s="2">
        <v>757545.0</v>
      </c>
      <c r="B3827" s="2" t="s">
        <v>130</v>
      </c>
      <c r="C3827" s="2">
        <v>1985.0</v>
      </c>
      <c r="D3827" s="2" t="s">
        <v>131</v>
      </c>
    </row>
    <row r="3828" ht="14.25" customHeight="1">
      <c r="A3828" s="2">
        <v>757590.0</v>
      </c>
      <c r="B3828" s="2" t="s">
        <v>130</v>
      </c>
      <c r="C3828" s="2">
        <v>1524.0</v>
      </c>
      <c r="D3828" s="2" t="s">
        <v>134</v>
      </c>
    </row>
    <row r="3829" ht="14.25" customHeight="1">
      <c r="A3829" s="2">
        <v>757627.0</v>
      </c>
      <c r="B3829" s="2" t="s">
        <v>133</v>
      </c>
      <c r="C3829" s="2">
        <v>3772.67744</v>
      </c>
      <c r="D3829" s="2" t="s">
        <v>131</v>
      </c>
    </row>
    <row r="3830" ht="14.25" customHeight="1">
      <c r="A3830" s="2">
        <v>758002.0</v>
      </c>
      <c r="B3830" s="2" t="s">
        <v>133</v>
      </c>
      <c r="C3830" s="2">
        <v>2767.827184</v>
      </c>
      <c r="D3830" s="2" t="s">
        <v>134</v>
      </c>
    </row>
    <row r="3831" ht="14.25" customHeight="1">
      <c r="A3831" s="2">
        <v>758074.0</v>
      </c>
      <c r="B3831" s="2" t="s">
        <v>133</v>
      </c>
      <c r="C3831" s="2">
        <v>596.3515607</v>
      </c>
      <c r="D3831" s="2" t="s">
        <v>134</v>
      </c>
    </row>
    <row r="3832" ht="14.25" customHeight="1">
      <c r="A3832" s="2">
        <v>758322.0</v>
      </c>
      <c r="B3832" s="2" t="s">
        <v>130</v>
      </c>
      <c r="C3832" s="2">
        <v>3606.430174</v>
      </c>
      <c r="D3832" s="2" t="s">
        <v>134</v>
      </c>
    </row>
    <row r="3833" ht="14.25" customHeight="1">
      <c r="A3833" s="2">
        <v>758655.0</v>
      </c>
      <c r="B3833" s="2" t="s">
        <v>130</v>
      </c>
      <c r="C3833" s="2">
        <v>2928.84</v>
      </c>
      <c r="D3833" s="2" t="s">
        <v>131</v>
      </c>
    </row>
    <row r="3834" ht="14.25" customHeight="1">
      <c r="A3834" s="2">
        <v>758665.0</v>
      </c>
      <c r="B3834" s="2" t="s">
        <v>133</v>
      </c>
      <c r="C3834" s="2">
        <v>3070.043219</v>
      </c>
      <c r="D3834" s="2" t="s">
        <v>131</v>
      </c>
    </row>
    <row r="3835" ht="14.25" customHeight="1">
      <c r="A3835" s="2">
        <v>759044.0</v>
      </c>
      <c r="B3835" s="2" t="s">
        <v>133</v>
      </c>
      <c r="C3835" s="2">
        <v>1497.680388</v>
      </c>
      <c r="D3835" s="2" t="s">
        <v>134</v>
      </c>
    </row>
    <row r="3836" ht="14.25" customHeight="1">
      <c r="A3836" s="2">
        <v>759350.0</v>
      </c>
      <c r="B3836" s="2" t="s">
        <v>133</v>
      </c>
      <c r="C3836" s="2">
        <v>1853.971665</v>
      </c>
      <c r="D3836" s="2" t="s">
        <v>134</v>
      </c>
    </row>
    <row r="3837" ht="14.25" customHeight="1">
      <c r="A3837" s="2">
        <v>759351.0</v>
      </c>
      <c r="B3837" s="2" t="s">
        <v>130</v>
      </c>
      <c r="C3837" s="2">
        <v>2642.661357</v>
      </c>
      <c r="D3837" s="2" t="s">
        <v>131</v>
      </c>
    </row>
    <row r="3838" ht="14.25" customHeight="1">
      <c r="A3838" s="2">
        <v>759490.0</v>
      </c>
      <c r="B3838" s="2" t="s">
        <v>133</v>
      </c>
      <c r="C3838" s="2">
        <v>1381.537166</v>
      </c>
      <c r="D3838" s="2" t="s">
        <v>134</v>
      </c>
    </row>
    <row r="3839" ht="14.25" customHeight="1">
      <c r="A3839" s="2">
        <v>759526.0</v>
      </c>
      <c r="B3839" s="2" t="s">
        <v>133</v>
      </c>
      <c r="C3839" s="2">
        <v>2903.361896</v>
      </c>
      <c r="D3839" s="2" t="s">
        <v>134</v>
      </c>
    </row>
    <row r="3840" ht="14.25" customHeight="1">
      <c r="A3840" s="2">
        <v>759550.0</v>
      </c>
      <c r="B3840" s="2" t="s">
        <v>133</v>
      </c>
      <c r="C3840" s="2">
        <v>1551.93825</v>
      </c>
      <c r="D3840" s="2" t="s">
        <v>134</v>
      </c>
    </row>
    <row r="3841" ht="14.25" customHeight="1">
      <c r="A3841" s="2">
        <v>759711.0</v>
      </c>
      <c r="B3841" s="2" t="s">
        <v>130</v>
      </c>
      <c r="C3841" s="2">
        <v>1354.46</v>
      </c>
      <c r="D3841" s="2" t="s">
        <v>131</v>
      </c>
    </row>
    <row r="3842" ht="14.25" customHeight="1">
      <c r="A3842" s="2">
        <v>759844.0</v>
      </c>
      <c r="B3842" s="2" t="s">
        <v>133</v>
      </c>
      <c r="C3842" s="2">
        <v>3197.0785</v>
      </c>
      <c r="D3842" s="2" t="s">
        <v>134</v>
      </c>
    </row>
    <row r="3843" ht="14.25" customHeight="1">
      <c r="A3843" s="2">
        <v>759880.0</v>
      </c>
      <c r="B3843" s="2" t="s">
        <v>133</v>
      </c>
      <c r="C3843" s="2">
        <v>365.3351577</v>
      </c>
      <c r="D3843" s="2" t="s">
        <v>134</v>
      </c>
    </row>
    <row r="3844" ht="14.25" customHeight="1">
      <c r="A3844" s="2">
        <v>760072.0</v>
      </c>
      <c r="B3844" s="2" t="s">
        <v>133</v>
      </c>
      <c r="C3844" s="2">
        <v>361.0</v>
      </c>
      <c r="D3844" s="2" t="s">
        <v>134</v>
      </c>
    </row>
    <row r="3845" ht="14.25" customHeight="1">
      <c r="A3845" s="2">
        <v>760275.0</v>
      </c>
      <c r="B3845" s="2" t="s">
        <v>130</v>
      </c>
      <c r="C3845" s="2">
        <v>2595.052327</v>
      </c>
      <c r="D3845" s="2" t="s">
        <v>131</v>
      </c>
    </row>
    <row r="3846" ht="14.25" customHeight="1">
      <c r="A3846" s="2">
        <v>760635.0</v>
      </c>
      <c r="B3846" s="2" t="s">
        <v>130</v>
      </c>
      <c r="C3846" s="2">
        <v>347.0</v>
      </c>
      <c r="D3846" s="2" t="s">
        <v>131</v>
      </c>
    </row>
    <row r="3847" ht="14.25" customHeight="1">
      <c r="A3847" s="2">
        <v>760782.0</v>
      </c>
      <c r="B3847" s="2" t="s">
        <v>130</v>
      </c>
      <c r="C3847" s="2">
        <v>2279.715996</v>
      </c>
      <c r="D3847" s="2" t="s">
        <v>134</v>
      </c>
    </row>
    <row r="3848" ht="14.25" customHeight="1">
      <c r="A3848" s="2">
        <v>760796.0</v>
      </c>
      <c r="B3848" s="2" t="s">
        <v>133</v>
      </c>
      <c r="C3848" s="2">
        <v>3204.747242</v>
      </c>
      <c r="D3848" s="2" t="s">
        <v>134</v>
      </c>
    </row>
    <row r="3849" ht="14.25" customHeight="1">
      <c r="A3849" s="2">
        <v>760821.0</v>
      </c>
      <c r="B3849" s="2" t="s">
        <v>130</v>
      </c>
      <c r="C3849" s="2">
        <v>2935.513461</v>
      </c>
      <c r="D3849" s="2" t="s">
        <v>131</v>
      </c>
    </row>
    <row r="3850" ht="14.25" customHeight="1">
      <c r="A3850" s="2">
        <v>760989.0</v>
      </c>
      <c r="B3850" s="2" t="s">
        <v>130</v>
      </c>
      <c r="C3850" s="2">
        <v>243.85</v>
      </c>
      <c r="D3850" s="2" t="s">
        <v>131</v>
      </c>
    </row>
    <row r="3851" ht="14.25" customHeight="1">
      <c r="A3851" s="2">
        <v>761239.0</v>
      </c>
      <c r="B3851" s="2" t="s">
        <v>133</v>
      </c>
      <c r="C3851" s="2">
        <v>1491.412174</v>
      </c>
      <c r="D3851" s="2" t="s">
        <v>131</v>
      </c>
    </row>
    <row r="3852" ht="14.25" customHeight="1">
      <c r="A3852" s="2">
        <v>761534.0</v>
      </c>
      <c r="B3852" s="2" t="s">
        <v>133</v>
      </c>
      <c r="C3852" s="2">
        <v>835.4823902</v>
      </c>
      <c r="D3852" s="2" t="s">
        <v>134</v>
      </c>
    </row>
    <row r="3853" ht="14.25" customHeight="1">
      <c r="A3853" s="2">
        <v>761581.0</v>
      </c>
      <c r="B3853" s="2" t="s">
        <v>133</v>
      </c>
      <c r="C3853" s="2">
        <v>3236.7733</v>
      </c>
      <c r="D3853" s="2" t="s">
        <v>131</v>
      </c>
    </row>
    <row r="3854" ht="14.25" customHeight="1">
      <c r="A3854" s="2">
        <v>761916.0</v>
      </c>
      <c r="B3854" s="2" t="s">
        <v>130</v>
      </c>
      <c r="C3854" s="2">
        <v>2974.0</v>
      </c>
      <c r="D3854" s="2" t="s">
        <v>134</v>
      </c>
    </row>
    <row r="3855" ht="14.25" customHeight="1">
      <c r="A3855" s="2">
        <v>762715.0</v>
      </c>
      <c r="B3855" s="2" t="s">
        <v>133</v>
      </c>
      <c r="C3855" s="2">
        <v>2887.525182</v>
      </c>
      <c r="D3855" s="2" t="s">
        <v>131</v>
      </c>
    </row>
    <row r="3856" ht="14.25" customHeight="1">
      <c r="A3856" s="2">
        <v>762747.0</v>
      </c>
      <c r="B3856" s="2" t="s">
        <v>130</v>
      </c>
      <c r="C3856" s="2">
        <v>2046.136518</v>
      </c>
      <c r="D3856" s="2" t="s">
        <v>131</v>
      </c>
    </row>
    <row r="3857" ht="14.25" customHeight="1">
      <c r="A3857" s="2">
        <v>762809.0</v>
      </c>
      <c r="B3857" s="2" t="s">
        <v>133</v>
      </c>
      <c r="C3857" s="2">
        <v>1147.553873</v>
      </c>
      <c r="D3857" s="2" t="s">
        <v>131</v>
      </c>
    </row>
    <row r="3858" ht="14.25" customHeight="1">
      <c r="A3858" s="2">
        <v>762885.0</v>
      </c>
      <c r="B3858" s="2" t="s">
        <v>130</v>
      </c>
      <c r="C3858" s="2">
        <v>3567.18</v>
      </c>
      <c r="D3858" s="2" t="s">
        <v>131</v>
      </c>
    </row>
    <row r="3859" ht="14.25" customHeight="1">
      <c r="A3859" s="2">
        <v>763166.0</v>
      </c>
      <c r="B3859" s="2" t="s">
        <v>133</v>
      </c>
      <c r="C3859" s="2">
        <v>2392.503115</v>
      </c>
      <c r="D3859" s="2" t="s">
        <v>134</v>
      </c>
    </row>
    <row r="3860" ht="14.25" customHeight="1">
      <c r="A3860" s="2">
        <v>763204.0</v>
      </c>
      <c r="B3860" s="2" t="s">
        <v>133</v>
      </c>
      <c r="C3860" s="2">
        <v>1496.338826</v>
      </c>
      <c r="D3860" s="2" t="s">
        <v>134</v>
      </c>
    </row>
    <row r="3861" ht="14.25" customHeight="1">
      <c r="A3861" s="2">
        <v>763301.0</v>
      </c>
      <c r="B3861" s="2" t="s">
        <v>133</v>
      </c>
      <c r="C3861" s="2">
        <v>1460.552145</v>
      </c>
      <c r="D3861" s="2" t="s">
        <v>135</v>
      </c>
    </row>
    <row r="3862" ht="14.25" customHeight="1">
      <c r="A3862" s="2">
        <v>763493.0</v>
      </c>
      <c r="B3862" s="2" t="s">
        <v>133</v>
      </c>
      <c r="C3862" s="2">
        <v>2937.535769</v>
      </c>
      <c r="D3862" s="2" t="s">
        <v>131</v>
      </c>
    </row>
    <row r="3863" ht="14.25" customHeight="1">
      <c r="A3863" s="2">
        <v>763884.0</v>
      </c>
      <c r="B3863" s="2" t="s">
        <v>130</v>
      </c>
      <c r="C3863" s="2">
        <v>3586.0</v>
      </c>
      <c r="D3863" s="2" t="s">
        <v>134</v>
      </c>
    </row>
    <row r="3864" ht="14.25" customHeight="1">
      <c r="A3864" s="2">
        <v>763884.0</v>
      </c>
      <c r="B3864" s="2" t="s">
        <v>130</v>
      </c>
      <c r="C3864" s="2">
        <v>1718.161211</v>
      </c>
      <c r="D3864" s="2" t="s">
        <v>134</v>
      </c>
    </row>
    <row r="3865" ht="14.25" customHeight="1">
      <c r="A3865" s="2">
        <v>763961.0</v>
      </c>
      <c r="B3865" s="2" t="s">
        <v>133</v>
      </c>
      <c r="C3865" s="2">
        <v>495.0533691</v>
      </c>
      <c r="D3865" s="2" t="s">
        <v>131</v>
      </c>
    </row>
    <row r="3866" ht="14.25" customHeight="1">
      <c r="A3866" s="2">
        <v>763977.0</v>
      </c>
      <c r="B3866" s="2" t="s">
        <v>130</v>
      </c>
      <c r="C3866" s="2">
        <v>2375.0</v>
      </c>
      <c r="D3866" s="2" t="s">
        <v>131</v>
      </c>
    </row>
    <row r="3867" ht="14.25" customHeight="1">
      <c r="A3867" s="2">
        <v>764120.0</v>
      </c>
      <c r="B3867" s="2" t="s">
        <v>133</v>
      </c>
      <c r="C3867" s="2">
        <v>2531.079857</v>
      </c>
      <c r="D3867" s="2" t="s">
        <v>134</v>
      </c>
    </row>
    <row r="3868" ht="14.25" customHeight="1">
      <c r="A3868" s="2">
        <v>764179.0</v>
      </c>
      <c r="B3868" s="2" t="s">
        <v>133</v>
      </c>
      <c r="C3868" s="2">
        <v>1346.770885</v>
      </c>
      <c r="D3868" s="2" t="s">
        <v>131</v>
      </c>
    </row>
    <row r="3869" ht="14.25" customHeight="1">
      <c r="A3869" s="2">
        <v>764213.0</v>
      </c>
      <c r="B3869" s="2" t="s">
        <v>133</v>
      </c>
      <c r="C3869" s="2">
        <v>3421.0</v>
      </c>
      <c r="D3869" s="2" t="s">
        <v>131</v>
      </c>
    </row>
    <row r="3870" ht="14.25" customHeight="1">
      <c r="A3870" s="2">
        <v>764402.0</v>
      </c>
      <c r="B3870" s="2" t="s">
        <v>133</v>
      </c>
      <c r="C3870" s="2">
        <v>1259.693716</v>
      </c>
      <c r="D3870" s="2" t="s">
        <v>134</v>
      </c>
    </row>
    <row r="3871" ht="14.25" customHeight="1">
      <c r="A3871" s="2">
        <v>764473.0</v>
      </c>
      <c r="B3871" s="2" t="s">
        <v>133</v>
      </c>
      <c r="C3871" s="2">
        <v>3402.165793</v>
      </c>
      <c r="D3871" s="2" t="s">
        <v>131</v>
      </c>
    </row>
    <row r="3872" ht="14.25" customHeight="1">
      <c r="A3872" s="2">
        <v>764859.0</v>
      </c>
      <c r="B3872" s="2" t="s">
        <v>130</v>
      </c>
      <c r="C3872" s="2">
        <v>3826.859966</v>
      </c>
      <c r="D3872" s="2" t="s">
        <v>131</v>
      </c>
    </row>
    <row r="3873" ht="14.25" customHeight="1">
      <c r="A3873" s="2">
        <v>765188.0</v>
      </c>
      <c r="B3873" s="2" t="s">
        <v>133</v>
      </c>
      <c r="C3873" s="2">
        <v>443.529582</v>
      </c>
      <c r="D3873" s="2" t="s">
        <v>134</v>
      </c>
    </row>
    <row r="3874" ht="14.25" customHeight="1">
      <c r="A3874" s="2">
        <v>765191.0</v>
      </c>
      <c r="B3874" s="2" t="s">
        <v>133</v>
      </c>
      <c r="C3874" s="2">
        <v>2312.0</v>
      </c>
      <c r="D3874" s="2" t="s">
        <v>135</v>
      </c>
    </row>
    <row r="3875" ht="14.25" customHeight="1">
      <c r="A3875" s="2">
        <v>765223.0</v>
      </c>
      <c r="B3875" s="2" t="s">
        <v>133</v>
      </c>
      <c r="C3875" s="2">
        <v>3007.846101</v>
      </c>
      <c r="D3875" s="2" t="s">
        <v>131</v>
      </c>
    </row>
    <row r="3876" ht="14.25" customHeight="1">
      <c r="A3876" s="2">
        <v>765659.0</v>
      </c>
      <c r="B3876" s="2" t="s">
        <v>133</v>
      </c>
      <c r="C3876" s="2">
        <v>2656.714828</v>
      </c>
      <c r="D3876" s="2" t="s">
        <v>131</v>
      </c>
    </row>
    <row r="3877" ht="14.25" customHeight="1">
      <c r="A3877" s="2">
        <v>765840.0</v>
      </c>
      <c r="B3877" s="2" t="s">
        <v>130</v>
      </c>
      <c r="C3877" s="2">
        <v>2359.976717</v>
      </c>
      <c r="D3877" s="2" t="s">
        <v>134</v>
      </c>
    </row>
    <row r="3878" ht="14.25" customHeight="1">
      <c r="A3878" s="2">
        <v>765855.0</v>
      </c>
      <c r="B3878" s="2" t="s">
        <v>130</v>
      </c>
      <c r="C3878" s="2">
        <v>2715.376675</v>
      </c>
      <c r="D3878" s="2" t="s">
        <v>131</v>
      </c>
    </row>
    <row r="3879" ht="14.25" customHeight="1">
      <c r="A3879" s="2">
        <v>765884.0</v>
      </c>
      <c r="B3879" s="2" t="s">
        <v>133</v>
      </c>
      <c r="C3879" s="2">
        <v>1300.633172</v>
      </c>
      <c r="D3879" s="2" t="s">
        <v>134</v>
      </c>
    </row>
    <row r="3880" ht="14.25" customHeight="1">
      <c r="A3880" s="2">
        <v>765904.0</v>
      </c>
      <c r="B3880" s="2" t="s">
        <v>133</v>
      </c>
      <c r="C3880" s="2">
        <v>2494.989618</v>
      </c>
      <c r="D3880" s="2" t="s">
        <v>134</v>
      </c>
    </row>
    <row r="3881" ht="14.25" customHeight="1">
      <c r="A3881" s="2">
        <v>766045.0</v>
      </c>
      <c r="B3881" s="2" t="s">
        <v>133</v>
      </c>
      <c r="C3881" s="2">
        <v>3572.0</v>
      </c>
      <c r="D3881" s="2" t="s">
        <v>135</v>
      </c>
    </row>
    <row r="3882" ht="14.25" customHeight="1">
      <c r="A3882" s="2">
        <v>766105.0</v>
      </c>
      <c r="B3882" s="2" t="s">
        <v>133</v>
      </c>
      <c r="C3882" s="2">
        <v>2480.489352</v>
      </c>
      <c r="D3882" s="2" t="s">
        <v>131</v>
      </c>
    </row>
    <row r="3883" ht="14.25" customHeight="1">
      <c r="A3883" s="2">
        <v>766349.0</v>
      </c>
      <c r="B3883" s="2" t="s">
        <v>133</v>
      </c>
      <c r="C3883" s="2">
        <v>2067.76136</v>
      </c>
      <c r="D3883" s="2" t="s">
        <v>131</v>
      </c>
    </row>
    <row r="3884" ht="14.25" customHeight="1">
      <c r="A3884" s="2">
        <v>766423.0</v>
      </c>
      <c r="B3884" s="2" t="s">
        <v>133</v>
      </c>
      <c r="C3884" s="2">
        <v>1724.753533</v>
      </c>
      <c r="D3884" s="2" t="s">
        <v>135</v>
      </c>
    </row>
    <row r="3885" ht="14.25" customHeight="1">
      <c r="A3885" s="2">
        <v>767003.0</v>
      </c>
      <c r="B3885" s="2" t="s">
        <v>133</v>
      </c>
      <c r="C3885" s="2">
        <v>3283.873729</v>
      </c>
      <c r="D3885" s="2" t="s">
        <v>131</v>
      </c>
    </row>
    <row r="3886" ht="14.25" customHeight="1">
      <c r="A3886" s="2">
        <v>767383.0</v>
      </c>
      <c r="B3886" s="2" t="s">
        <v>133</v>
      </c>
      <c r="C3886" s="2">
        <v>3512.302326</v>
      </c>
      <c r="D3886" s="2" t="s">
        <v>131</v>
      </c>
    </row>
    <row r="3887" ht="14.25" customHeight="1">
      <c r="A3887" s="2">
        <v>767592.0</v>
      </c>
      <c r="B3887" s="2" t="s">
        <v>130</v>
      </c>
      <c r="C3887" s="2">
        <v>3165.331076</v>
      </c>
      <c r="D3887" s="2" t="s">
        <v>134</v>
      </c>
    </row>
    <row r="3888" ht="14.25" customHeight="1">
      <c r="A3888" s="2">
        <v>767635.0</v>
      </c>
      <c r="B3888" s="2" t="s">
        <v>133</v>
      </c>
      <c r="C3888" s="2">
        <v>1731.939383</v>
      </c>
      <c r="D3888" s="2" t="s">
        <v>131</v>
      </c>
    </row>
    <row r="3889" ht="14.25" customHeight="1">
      <c r="A3889" s="2">
        <v>767785.0</v>
      </c>
      <c r="B3889" s="2" t="s">
        <v>133</v>
      </c>
      <c r="C3889" s="2">
        <v>2178.195215</v>
      </c>
      <c r="D3889" s="2" t="s">
        <v>131</v>
      </c>
    </row>
    <row r="3890" ht="14.25" customHeight="1">
      <c r="A3890" s="2">
        <v>768095.0</v>
      </c>
      <c r="B3890" s="2" t="s">
        <v>133</v>
      </c>
      <c r="C3890" s="2">
        <v>2083.961931</v>
      </c>
      <c r="D3890" s="2" t="s">
        <v>131</v>
      </c>
    </row>
    <row r="3891" ht="14.25" customHeight="1">
      <c r="A3891" s="2">
        <v>768237.0</v>
      </c>
      <c r="B3891" s="2" t="s">
        <v>130</v>
      </c>
      <c r="C3891" s="2">
        <v>1921.02</v>
      </c>
      <c r="D3891" s="2" t="s">
        <v>131</v>
      </c>
    </row>
    <row r="3892" ht="14.25" customHeight="1">
      <c r="A3892" s="2">
        <v>768435.0</v>
      </c>
      <c r="B3892" s="2" t="s">
        <v>130</v>
      </c>
      <c r="C3892" s="2">
        <v>2364.26</v>
      </c>
      <c r="D3892" s="2" t="s">
        <v>131</v>
      </c>
    </row>
    <row r="3893" ht="14.25" customHeight="1">
      <c r="A3893" s="2">
        <v>768454.0</v>
      </c>
      <c r="B3893" s="2" t="s">
        <v>133</v>
      </c>
      <c r="C3893" s="2">
        <v>3011.3459</v>
      </c>
      <c r="D3893" s="2" t="s">
        <v>134</v>
      </c>
    </row>
    <row r="3894" ht="14.25" customHeight="1">
      <c r="A3894" s="2">
        <v>768575.0</v>
      </c>
      <c r="B3894" s="2" t="s">
        <v>133</v>
      </c>
      <c r="C3894" s="2">
        <v>576.9049077</v>
      </c>
      <c r="D3894" s="2" t="s">
        <v>131</v>
      </c>
    </row>
    <row r="3895" ht="14.25" customHeight="1">
      <c r="A3895" s="2">
        <v>768742.0</v>
      </c>
      <c r="B3895" s="2" t="s">
        <v>133</v>
      </c>
      <c r="C3895" s="2">
        <v>3302.754069</v>
      </c>
      <c r="D3895" s="2" t="s">
        <v>134</v>
      </c>
    </row>
    <row r="3896" ht="14.25" customHeight="1">
      <c r="A3896" s="2">
        <v>768757.0</v>
      </c>
      <c r="B3896" s="2" t="s">
        <v>133</v>
      </c>
      <c r="C3896" s="2">
        <v>2992.015081</v>
      </c>
      <c r="D3896" s="2" t="s">
        <v>131</v>
      </c>
    </row>
    <row r="3897" ht="14.25" customHeight="1">
      <c r="A3897" s="2">
        <v>768776.0</v>
      </c>
      <c r="B3897" s="2" t="s">
        <v>133</v>
      </c>
      <c r="C3897" s="2">
        <v>2751.521738</v>
      </c>
      <c r="D3897" s="2" t="s">
        <v>134</v>
      </c>
    </row>
    <row r="3898" ht="14.25" customHeight="1">
      <c r="A3898" s="2">
        <v>768813.0</v>
      </c>
      <c r="B3898" s="2" t="s">
        <v>130</v>
      </c>
      <c r="C3898" s="2">
        <v>3202.088213</v>
      </c>
      <c r="D3898" s="2" t="s">
        <v>131</v>
      </c>
    </row>
    <row r="3899" ht="14.25" customHeight="1">
      <c r="A3899" s="2">
        <v>768859.0</v>
      </c>
      <c r="B3899" s="2" t="s">
        <v>133</v>
      </c>
      <c r="C3899" s="2">
        <v>505.3284241</v>
      </c>
      <c r="D3899" s="2" t="s">
        <v>135</v>
      </c>
    </row>
    <row r="3900" ht="14.25" customHeight="1">
      <c r="A3900" s="2">
        <v>768910.0</v>
      </c>
      <c r="B3900" s="2" t="s">
        <v>133</v>
      </c>
      <c r="C3900" s="2">
        <v>2195.61171</v>
      </c>
      <c r="D3900" s="2" t="s">
        <v>134</v>
      </c>
    </row>
    <row r="3901" ht="14.25" customHeight="1">
      <c r="A3901" s="2">
        <v>769008.0</v>
      </c>
      <c r="B3901" s="2" t="s">
        <v>130</v>
      </c>
      <c r="C3901" s="2">
        <v>917.32</v>
      </c>
      <c r="D3901" s="2" t="s">
        <v>134</v>
      </c>
    </row>
    <row r="3902" ht="14.25" customHeight="1">
      <c r="A3902" s="2">
        <v>769517.0</v>
      </c>
      <c r="B3902" s="2" t="s">
        <v>133</v>
      </c>
      <c r="C3902" s="2">
        <v>2601.086451</v>
      </c>
      <c r="D3902" s="2" t="s">
        <v>135</v>
      </c>
    </row>
    <row r="3903" ht="14.25" customHeight="1">
      <c r="A3903" s="2">
        <v>769524.0</v>
      </c>
      <c r="B3903" s="2" t="s">
        <v>130</v>
      </c>
      <c r="C3903" s="2">
        <v>1516.023233</v>
      </c>
      <c r="D3903" s="2" t="s">
        <v>134</v>
      </c>
    </row>
    <row r="3904" ht="14.25" customHeight="1">
      <c r="A3904" s="2">
        <v>769575.0</v>
      </c>
      <c r="B3904" s="2" t="s">
        <v>130</v>
      </c>
      <c r="C3904" s="2">
        <v>1853.29</v>
      </c>
      <c r="D3904" s="2" t="s">
        <v>131</v>
      </c>
    </row>
    <row r="3905" ht="14.25" customHeight="1">
      <c r="A3905" s="2">
        <v>769710.0</v>
      </c>
      <c r="B3905" s="2" t="s">
        <v>130</v>
      </c>
      <c r="C3905" s="2">
        <v>3198.79</v>
      </c>
      <c r="D3905" s="2" t="s">
        <v>134</v>
      </c>
    </row>
    <row r="3906" ht="14.25" customHeight="1">
      <c r="A3906" s="2">
        <v>769943.0</v>
      </c>
      <c r="B3906" s="2" t="s">
        <v>133</v>
      </c>
      <c r="C3906" s="2">
        <v>433.0167529</v>
      </c>
      <c r="D3906" s="2" t="s">
        <v>131</v>
      </c>
    </row>
    <row r="3907" ht="14.25" customHeight="1">
      <c r="A3907" s="2">
        <v>770053.0</v>
      </c>
      <c r="B3907" s="2" t="s">
        <v>133</v>
      </c>
      <c r="C3907" s="2">
        <v>1364.255154</v>
      </c>
      <c r="D3907" s="2" t="s">
        <v>131</v>
      </c>
    </row>
    <row r="3908" ht="14.25" customHeight="1">
      <c r="A3908" s="2">
        <v>770107.0</v>
      </c>
      <c r="B3908" s="2" t="s">
        <v>133</v>
      </c>
      <c r="C3908" s="2">
        <v>3368.328863</v>
      </c>
      <c r="D3908" s="2" t="s">
        <v>131</v>
      </c>
    </row>
    <row r="3909" ht="14.25" customHeight="1">
      <c r="A3909" s="2">
        <v>770302.0</v>
      </c>
      <c r="B3909" s="2" t="s">
        <v>133</v>
      </c>
      <c r="C3909" s="2">
        <v>853.0910632</v>
      </c>
      <c r="D3909" s="2" t="s">
        <v>134</v>
      </c>
    </row>
    <row r="3910" ht="14.25" customHeight="1">
      <c r="A3910" s="2">
        <v>770527.0</v>
      </c>
      <c r="B3910" s="2" t="s">
        <v>133</v>
      </c>
      <c r="C3910" s="2">
        <v>2863.652411</v>
      </c>
      <c r="D3910" s="2" t="s">
        <v>131</v>
      </c>
    </row>
    <row r="3911" ht="14.25" customHeight="1">
      <c r="A3911" s="2">
        <v>771113.0</v>
      </c>
      <c r="B3911" s="2" t="s">
        <v>133</v>
      </c>
      <c r="C3911" s="2">
        <v>3562.114113</v>
      </c>
      <c r="D3911" s="2" t="s">
        <v>135</v>
      </c>
    </row>
    <row r="3912" ht="14.25" customHeight="1">
      <c r="A3912" s="2">
        <v>771341.0</v>
      </c>
      <c r="B3912" s="2" t="s">
        <v>133</v>
      </c>
      <c r="C3912" s="2">
        <v>1438.809965</v>
      </c>
      <c r="D3912" s="2" t="s">
        <v>131</v>
      </c>
    </row>
    <row r="3913" ht="14.25" customHeight="1">
      <c r="A3913" s="2">
        <v>771656.0</v>
      </c>
      <c r="B3913" s="2" t="s">
        <v>133</v>
      </c>
      <c r="C3913" s="2">
        <v>1290.703377</v>
      </c>
      <c r="D3913" s="2" t="s">
        <v>134</v>
      </c>
    </row>
    <row r="3914" ht="14.25" customHeight="1">
      <c r="A3914" s="2">
        <v>771935.0</v>
      </c>
      <c r="B3914" s="2" t="s">
        <v>133</v>
      </c>
      <c r="C3914" s="2">
        <v>1395.0</v>
      </c>
      <c r="D3914" s="2" t="s">
        <v>131</v>
      </c>
    </row>
    <row r="3915" ht="14.25" customHeight="1">
      <c r="A3915" s="2">
        <v>772343.0</v>
      </c>
      <c r="B3915" s="2" t="s">
        <v>133</v>
      </c>
      <c r="C3915" s="2">
        <v>803.5029302</v>
      </c>
      <c r="D3915" s="2" t="s">
        <v>131</v>
      </c>
    </row>
    <row r="3916" ht="14.25" customHeight="1">
      <c r="A3916" s="2">
        <v>772560.0</v>
      </c>
      <c r="B3916" s="2" t="s">
        <v>130</v>
      </c>
      <c r="C3916" s="2">
        <v>1020.96</v>
      </c>
      <c r="D3916" s="2" t="s">
        <v>134</v>
      </c>
    </row>
    <row r="3917" ht="14.25" customHeight="1">
      <c r="A3917" s="2">
        <v>772648.0</v>
      </c>
      <c r="B3917" s="2" t="s">
        <v>133</v>
      </c>
      <c r="C3917" s="2">
        <v>3541.0</v>
      </c>
      <c r="D3917" s="2" t="s">
        <v>134</v>
      </c>
    </row>
    <row r="3918" ht="14.25" customHeight="1">
      <c r="A3918" s="2">
        <v>772673.0</v>
      </c>
      <c r="B3918" s="2" t="s">
        <v>133</v>
      </c>
      <c r="C3918" s="2">
        <v>3346.100806</v>
      </c>
      <c r="D3918" s="2" t="s">
        <v>131</v>
      </c>
    </row>
    <row r="3919" ht="14.25" customHeight="1">
      <c r="A3919" s="2">
        <v>773390.0</v>
      </c>
      <c r="B3919" s="2" t="s">
        <v>133</v>
      </c>
      <c r="C3919" s="2">
        <v>2313.0</v>
      </c>
      <c r="D3919" s="2" t="s">
        <v>134</v>
      </c>
    </row>
    <row r="3920" ht="14.25" customHeight="1">
      <c r="A3920" s="2">
        <v>773565.0</v>
      </c>
      <c r="B3920" s="2" t="s">
        <v>130</v>
      </c>
      <c r="C3920" s="2">
        <v>2161.0</v>
      </c>
      <c r="D3920" s="2" t="s">
        <v>131</v>
      </c>
    </row>
    <row r="3921" ht="14.25" customHeight="1">
      <c r="A3921" s="2">
        <v>774048.0</v>
      </c>
      <c r="B3921" s="2" t="s">
        <v>130</v>
      </c>
      <c r="C3921" s="2">
        <v>2399.83</v>
      </c>
      <c r="D3921" s="2" t="s">
        <v>134</v>
      </c>
    </row>
    <row r="3922" ht="14.25" customHeight="1">
      <c r="A3922" s="2">
        <v>774407.0</v>
      </c>
      <c r="B3922" s="2" t="s">
        <v>133</v>
      </c>
      <c r="C3922" s="2">
        <v>1298.0</v>
      </c>
      <c r="D3922" s="2" t="s">
        <v>131</v>
      </c>
    </row>
    <row r="3923" ht="14.25" customHeight="1">
      <c r="A3923" s="2">
        <v>774476.0</v>
      </c>
      <c r="B3923" s="2" t="s">
        <v>133</v>
      </c>
      <c r="C3923" s="2">
        <v>3485.0</v>
      </c>
      <c r="D3923" s="2" t="s">
        <v>134</v>
      </c>
    </row>
    <row r="3924" ht="14.25" customHeight="1">
      <c r="A3924" s="2">
        <v>774562.0</v>
      </c>
      <c r="B3924" s="2" t="s">
        <v>133</v>
      </c>
      <c r="C3924" s="2">
        <v>2587.0</v>
      </c>
      <c r="D3924" s="2" t="s">
        <v>134</v>
      </c>
    </row>
    <row r="3925" ht="14.25" customHeight="1">
      <c r="A3925" s="2">
        <v>774596.0</v>
      </c>
      <c r="B3925" s="2" t="s">
        <v>133</v>
      </c>
      <c r="C3925" s="2">
        <v>2288.07758</v>
      </c>
      <c r="D3925" s="2" t="s">
        <v>134</v>
      </c>
    </row>
    <row r="3926" ht="14.25" customHeight="1">
      <c r="A3926" s="2">
        <v>774764.0</v>
      </c>
      <c r="B3926" s="2" t="s">
        <v>133</v>
      </c>
      <c r="C3926" s="2">
        <v>1149.0</v>
      </c>
      <c r="D3926" s="2" t="s">
        <v>134</v>
      </c>
    </row>
    <row r="3927" ht="14.25" customHeight="1">
      <c r="A3927" s="2">
        <v>774781.0</v>
      </c>
      <c r="B3927" s="2" t="s">
        <v>133</v>
      </c>
      <c r="C3927" s="2">
        <v>3530.611217</v>
      </c>
      <c r="D3927" s="2" t="s">
        <v>135</v>
      </c>
    </row>
    <row r="3928" ht="14.25" customHeight="1">
      <c r="A3928" s="2">
        <v>774856.0</v>
      </c>
      <c r="B3928" s="2" t="s">
        <v>133</v>
      </c>
      <c r="C3928" s="2">
        <v>1244.653367</v>
      </c>
      <c r="D3928" s="2" t="s">
        <v>134</v>
      </c>
    </row>
    <row r="3929" ht="14.25" customHeight="1">
      <c r="A3929" s="2">
        <v>775117.0</v>
      </c>
      <c r="B3929" s="2" t="s">
        <v>133</v>
      </c>
      <c r="C3929" s="2">
        <v>1100.424701</v>
      </c>
      <c r="D3929" s="2" t="s">
        <v>135</v>
      </c>
    </row>
    <row r="3930" ht="14.25" customHeight="1">
      <c r="A3930" s="2">
        <v>775283.0</v>
      </c>
      <c r="B3930" s="2" t="s">
        <v>133</v>
      </c>
      <c r="C3930" s="2">
        <v>1070.0</v>
      </c>
      <c r="D3930" s="2" t="s">
        <v>131</v>
      </c>
    </row>
    <row r="3931" ht="14.25" customHeight="1">
      <c r="A3931" s="2">
        <v>775321.0</v>
      </c>
      <c r="B3931" s="2" t="s">
        <v>133</v>
      </c>
      <c r="C3931" s="2">
        <v>1748.0</v>
      </c>
      <c r="D3931" s="2" t="s">
        <v>131</v>
      </c>
    </row>
    <row r="3932" ht="14.25" customHeight="1">
      <c r="A3932" s="2">
        <v>775402.0</v>
      </c>
      <c r="B3932" s="2" t="s">
        <v>133</v>
      </c>
      <c r="C3932" s="2">
        <v>714.0569935</v>
      </c>
      <c r="D3932" s="2" t="s">
        <v>134</v>
      </c>
    </row>
    <row r="3933" ht="14.25" customHeight="1">
      <c r="A3933" s="2">
        <v>777108.0</v>
      </c>
      <c r="B3933" s="2" t="s">
        <v>130</v>
      </c>
      <c r="C3933" s="2">
        <v>2176.56</v>
      </c>
      <c r="D3933" s="2" t="s">
        <v>134</v>
      </c>
    </row>
    <row r="3934" ht="14.25" customHeight="1">
      <c r="A3934" s="2">
        <v>777306.0</v>
      </c>
      <c r="B3934" s="2" t="s">
        <v>130</v>
      </c>
      <c r="C3934" s="2">
        <v>3501.800549</v>
      </c>
      <c r="D3934" s="2" t="s">
        <v>134</v>
      </c>
    </row>
    <row r="3935" ht="14.25" customHeight="1">
      <c r="A3935" s="2">
        <v>777396.0</v>
      </c>
      <c r="B3935" s="2" t="s">
        <v>130</v>
      </c>
      <c r="C3935" s="2">
        <v>2652.796809</v>
      </c>
      <c r="D3935" s="2" t="s">
        <v>134</v>
      </c>
    </row>
    <row r="3936" ht="14.25" customHeight="1">
      <c r="A3936" s="2">
        <v>777605.0</v>
      </c>
      <c r="B3936" s="2" t="s">
        <v>133</v>
      </c>
      <c r="C3936" s="2">
        <v>3115.726999</v>
      </c>
      <c r="D3936" s="2" t="s">
        <v>131</v>
      </c>
    </row>
    <row r="3937" ht="14.25" customHeight="1">
      <c r="A3937" s="2">
        <v>777710.0</v>
      </c>
      <c r="B3937" s="2" t="s">
        <v>133</v>
      </c>
      <c r="C3937" s="2">
        <v>3515.04825</v>
      </c>
      <c r="D3937" s="2" t="s">
        <v>134</v>
      </c>
    </row>
    <row r="3938" ht="14.25" customHeight="1">
      <c r="A3938" s="2">
        <v>778219.0</v>
      </c>
      <c r="B3938" s="2" t="s">
        <v>133</v>
      </c>
      <c r="C3938" s="2">
        <v>3103.133737</v>
      </c>
      <c r="D3938" s="2" t="s">
        <v>131</v>
      </c>
    </row>
    <row r="3939" ht="14.25" customHeight="1">
      <c r="A3939" s="2">
        <v>778307.0</v>
      </c>
      <c r="B3939" s="2" t="s">
        <v>133</v>
      </c>
      <c r="C3939" s="2">
        <v>3376.156891</v>
      </c>
      <c r="D3939" s="2" t="s">
        <v>131</v>
      </c>
    </row>
    <row r="3940" ht="14.25" customHeight="1">
      <c r="A3940" s="2">
        <v>778341.0</v>
      </c>
      <c r="B3940" s="2" t="s">
        <v>130</v>
      </c>
      <c r="C3940" s="2">
        <v>2698.946922</v>
      </c>
      <c r="D3940" s="2" t="s">
        <v>131</v>
      </c>
    </row>
    <row r="3941" ht="14.25" customHeight="1">
      <c r="A3941" s="2">
        <v>778514.0</v>
      </c>
      <c r="B3941" s="2" t="s">
        <v>133</v>
      </c>
      <c r="C3941" s="2">
        <v>3362.568495</v>
      </c>
      <c r="D3941" s="2" t="s">
        <v>134</v>
      </c>
    </row>
    <row r="3942" ht="14.25" customHeight="1">
      <c r="A3942" s="2">
        <v>778808.0</v>
      </c>
      <c r="B3942" s="2" t="s">
        <v>133</v>
      </c>
      <c r="C3942" s="2">
        <v>2432.819745</v>
      </c>
      <c r="D3942" s="2" t="s">
        <v>134</v>
      </c>
    </row>
    <row r="3943" ht="14.25" customHeight="1">
      <c r="A3943" s="2">
        <v>779404.0</v>
      </c>
      <c r="B3943" s="2" t="s">
        <v>133</v>
      </c>
      <c r="C3943" s="2">
        <v>3479.987324</v>
      </c>
      <c r="D3943" s="2" t="s">
        <v>134</v>
      </c>
    </row>
    <row r="3944" ht="14.25" customHeight="1">
      <c r="A3944" s="2">
        <v>779548.0</v>
      </c>
      <c r="B3944" s="2" t="s">
        <v>133</v>
      </c>
      <c r="C3944" s="2">
        <v>2225.495828</v>
      </c>
      <c r="D3944" s="2" t="s">
        <v>134</v>
      </c>
    </row>
    <row r="3945" ht="14.25" customHeight="1">
      <c r="A3945" s="2">
        <v>779650.0</v>
      </c>
      <c r="B3945" s="2" t="s">
        <v>133</v>
      </c>
      <c r="C3945" s="2">
        <v>1089.894497</v>
      </c>
      <c r="D3945" s="2" t="s">
        <v>134</v>
      </c>
    </row>
    <row r="3946" ht="14.25" customHeight="1">
      <c r="A3946" s="2">
        <v>779664.0</v>
      </c>
      <c r="B3946" s="2" t="s">
        <v>130</v>
      </c>
      <c r="C3946" s="2">
        <v>2256.473462</v>
      </c>
      <c r="D3946" s="2" t="s">
        <v>134</v>
      </c>
    </row>
    <row r="3947" ht="14.25" customHeight="1">
      <c r="A3947" s="2">
        <v>779727.0</v>
      </c>
      <c r="B3947" s="2" t="s">
        <v>130</v>
      </c>
      <c r="C3947" s="2">
        <v>3486.959218</v>
      </c>
      <c r="D3947" s="2" t="s">
        <v>131</v>
      </c>
    </row>
    <row r="3948" ht="14.25" customHeight="1">
      <c r="A3948" s="2">
        <v>779884.0</v>
      </c>
      <c r="B3948" s="2" t="s">
        <v>133</v>
      </c>
      <c r="C3948" s="2">
        <v>1807.81273</v>
      </c>
      <c r="D3948" s="2" t="s">
        <v>134</v>
      </c>
    </row>
    <row r="3949" ht="14.25" customHeight="1">
      <c r="A3949" s="2">
        <v>779884.0</v>
      </c>
      <c r="B3949" s="2" t="s">
        <v>133</v>
      </c>
      <c r="C3949" s="2">
        <v>3123.796168</v>
      </c>
      <c r="D3949" s="2" t="s">
        <v>134</v>
      </c>
    </row>
    <row r="3950" ht="14.25" customHeight="1">
      <c r="A3950" s="2">
        <v>779948.0</v>
      </c>
      <c r="B3950" s="2" t="s">
        <v>133</v>
      </c>
      <c r="C3950" s="2">
        <v>1333.593722</v>
      </c>
      <c r="D3950" s="2" t="s">
        <v>134</v>
      </c>
    </row>
    <row r="3951" ht="14.25" customHeight="1">
      <c r="A3951" s="2">
        <v>780034.0</v>
      </c>
      <c r="B3951" s="2" t="s">
        <v>133</v>
      </c>
      <c r="C3951" s="2">
        <v>1925.460643</v>
      </c>
      <c r="D3951" s="2" t="s">
        <v>134</v>
      </c>
    </row>
    <row r="3952" ht="14.25" customHeight="1">
      <c r="A3952" s="2">
        <v>780430.0</v>
      </c>
      <c r="B3952" s="2" t="s">
        <v>133</v>
      </c>
      <c r="C3952" s="2">
        <v>1105.967558</v>
      </c>
      <c r="D3952" s="2" t="s">
        <v>134</v>
      </c>
    </row>
    <row r="3953" ht="14.25" customHeight="1">
      <c r="A3953" s="2">
        <v>781281.0</v>
      </c>
      <c r="B3953" s="2" t="s">
        <v>130</v>
      </c>
      <c r="C3953" s="2">
        <v>2754.8</v>
      </c>
      <c r="D3953" s="2" t="s">
        <v>131</v>
      </c>
    </row>
    <row r="3954" ht="14.25" customHeight="1">
      <c r="A3954" s="2">
        <v>781468.0</v>
      </c>
      <c r="B3954" s="2" t="s">
        <v>133</v>
      </c>
      <c r="C3954" s="2">
        <v>874.0</v>
      </c>
      <c r="D3954" s="2" t="s">
        <v>134</v>
      </c>
    </row>
    <row r="3955" ht="14.25" customHeight="1">
      <c r="A3955" s="2">
        <v>781937.0</v>
      </c>
      <c r="B3955" s="2" t="s">
        <v>133</v>
      </c>
      <c r="C3955" s="2">
        <v>1212.956643</v>
      </c>
      <c r="D3955" s="2" t="s">
        <v>131</v>
      </c>
    </row>
    <row r="3956" ht="14.25" customHeight="1">
      <c r="A3956" s="2">
        <v>781939.0</v>
      </c>
      <c r="B3956" s="2" t="s">
        <v>133</v>
      </c>
      <c r="C3956" s="2">
        <v>2192.37282</v>
      </c>
      <c r="D3956" s="2" t="s">
        <v>131</v>
      </c>
    </row>
    <row r="3957" ht="14.25" customHeight="1">
      <c r="A3957" s="2">
        <v>782318.0</v>
      </c>
      <c r="B3957" s="2" t="s">
        <v>133</v>
      </c>
      <c r="C3957" s="2">
        <v>3225.919734</v>
      </c>
      <c r="D3957" s="2" t="s">
        <v>134</v>
      </c>
    </row>
    <row r="3958" ht="14.25" customHeight="1">
      <c r="A3958" s="2">
        <v>782473.0</v>
      </c>
      <c r="B3958" s="2" t="s">
        <v>133</v>
      </c>
      <c r="C3958" s="2">
        <v>1201.0</v>
      </c>
      <c r="D3958" s="2" t="s">
        <v>131</v>
      </c>
    </row>
    <row r="3959" ht="14.25" customHeight="1">
      <c r="A3959" s="2">
        <v>782766.0</v>
      </c>
      <c r="B3959" s="2" t="s">
        <v>130</v>
      </c>
      <c r="C3959" s="2">
        <v>803.5148353</v>
      </c>
      <c r="D3959" s="2" t="s">
        <v>134</v>
      </c>
    </row>
    <row r="3960" ht="14.25" customHeight="1">
      <c r="A3960" s="2">
        <v>783237.0</v>
      </c>
      <c r="B3960" s="2" t="s">
        <v>130</v>
      </c>
      <c r="C3960" s="2">
        <v>352.0</v>
      </c>
      <c r="D3960" s="2" t="s">
        <v>135</v>
      </c>
    </row>
    <row r="3961" ht="14.25" customHeight="1">
      <c r="A3961" s="2">
        <v>783266.0</v>
      </c>
      <c r="B3961" s="2" t="s">
        <v>133</v>
      </c>
      <c r="C3961" s="2">
        <v>1261.34045</v>
      </c>
      <c r="D3961" s="2" t="s">
        <v>134</v>
      </c>
    </row>
    <row r="3962" ht="14.25" customHeight="1">
      <c r="A3962" s="2">
        <v>783391.0</v>
      </c>
      <c r="B3962" s="2" t="s">
        <v>133</v>
      </c>
      <c r="C3962" s="2">
        <v>3095.622433</v>
      </c>
      <c r="D3962" s="2" t="s">
        <v>135</v>
      </c>
    </row>
    <row r="3963" ht="14.25" customHeight="1">
      <c r="A3963" s="2">
        <v>783527.0</v>
      </c>
      <c r="B3963" s="2" t="s">
        <v>133</v>
      </c>
      <c r="C3963" s="2">
        <v>339.0</v>
      </c>
      <c r="D3963" s="2" t="s">
        <v>131</v>
      </c>
    </row>
    <row r="3964" ht="14.25" customHeight="1">
      <c r="A3964" s="2">
        <v>783549.0</v>
      </c>
      <c r="B3964" s="2" t="s">
        <v>130</v>
      </c>
      <c r="C3964" s="2">
        <v>2763.769066</v>
      </c>
      <c r="D3964" s="2" t="s">
        <v>131</v>
      </c>
    </row>
    <row r="3965" ht="14.25" customHeight="1">
      <c r="A3965" s="2">
        <v>784128.0</v>
      </c>
      <c r="B3965" s="2" t="s">
        <v>130</v>
      </c>
      <c r="C3965" s="2">
        <v>3270.268806</v>
      </c>
      <c r="D3965" s="2" t="s">
        <v>134</v>
      </c>
    </row>
    <row r="3966" ht="14.25" customHeight="1">
      <c r="A3966" s="2">
        <v>784403.0</v>
      </c>
      <c r="B3966" s="2" t="s">
        <v>133</v>
      </c>
      <c r="C3966" s="2">
        <v>1733.454562</v>
      </c>
      <c r="D3966" s="2" t="s">
        <v>131</v>
      </c>
    </row>
    <row r="3967" ht="14.25" customHeight="1">
      <c r="A3967" s="2">
        <v>784583.0</v>
      </c>
      <c r="B3967" s="2" t="s">
        <v>133</v>
      </c>
      <c r="C3967" s="2">
        <v>941.2699941</v>
      </c>
      <c r="D3967" s="2" t="s">
        <v>131</v>
      </c>
    </row>
    <row r="3968" ht="14.25" customHeight="1">
      <c r="A3968" s="2">
        <v>784613.0</v>
      </c>
      <c r="B3968" s="2" t="s">
        <v>133</v>
      </c>
      <c r="C3968" s="2">
        <v>3094.607587</v>
      </c>
      <c r="D3968" s="2" t="s">
        <v>131</v>
      </c>
    </row>
    <row r="3969" ht="14.25" customHeight="1">
      <c r="A3969" s="2">
        <v>785115.0</v>
      </c>
      <c r="B3969" s="2" t="s">
        <v>130</v>
      </c>
      <c r="C3969" s="2">
        <v>1575.759355</v>
      </c>
      <c r="D3969" s="2" t="s">
        <v>131</v>
      </c>
    </row>
    <row r="3970" ht="14.25" customHeight="1">
      <c r="A3970" s="2">
        <v>785185.0</v>
      </c>
      <c r="B3970" s="2" t="s">
        <v>133</v>
      </c>
      <c r="C3970" s="2">
        <v>1134.951967</v>
      </c>
      <c r="D3970" s="2" t="s">
        <v>131</v>
      </c>
    </row>
    <row r="3971" ht="14.25" customHeight="1">
      <c r="A3971" s="2">
        <v>785572.0</v>
      </c>
      <c r="B3971" s="2" t="s">
        <v>133</v>
      </c>
      <c r="C3971" s="2">
        <v>2698.509477</v>
      </c>
      <c r="D3971" s="2" t="s">
        <v>134</v>
      </c>
    </row>
    <row r="3972" ht="14.25" customHeight="1">
      <c r="A3972" s="2">
        <v>786253.0</v>
      </c>
      <c r="B3972" s="2" t="s">
        <v>133</v>
      </c>
      <c r="C3972" s="2">
        <v>3007.119498</v>
      </c>
      <c r="D3972" s="2" t="s">
        <v>131</v>
      </c>
    </row>
    <row r="3973" ht="14.25" customHeight="1">
      <c r="A3973" s="2">
        <v>786583.0</v>
      </c>
      <c r="B3973" s="2" t="s">
        <v>133</v>
      </c>
      <c r="C3973" s="2">
        <v>247.0</v>
      </c>
      <c r="D3973" s="2" t="s">
        <v>135</v>
      </c>
    </row>
    <row r="3974" ht="14.25" customHeight="1">
      <c r="A3974" s="2">
        <v>786746.0</v>
      </c>
      <c r="B3974" s="2" t="s">
        <v>133</v>
      </c>
      <c r="C3974" s="2">
        <v>1260.248899</v>
      </c>
      <c r="D3974" s="2" t="s">
        <v>134</v>
      </c>
    </row>
    <row r="3975" ht="14.25" customHeight="1">
      <c r="A3975" s="2">
        <v>786948.0</v>
      </c>
      <c r="B3975" s="2" t="s">
        <v>130</v>
      </c>
      <c r="C3975" s="2">
        <v>2426.22</v>
      </c>
      <c r="D3975" s="2" t="s">
        <v>134</v>
      </c>
    </row>
    <row r="3976" ht="14.25" customHeight="1">
      <c r="A3976" s="2">
        <v>787177.0</v>
      </c>
      <c r="B3976" s="2" t="s">
        <v>133</v>
      </c>
      <c r="C3976" s="2">
        <v>3068.024692</v>
      </c>
      <c r="D3976" s="2" t="s">
        <v>131</v>
      </c>
    </row>
    <row r="3977" ht="14.25" customHeight="1">
      <c r="A3977" s="2">
        <v>787440.0</v>
      </c>
      <c r="B3977" s="2" t="s">
        <v>130</v>
      </c>
      <c r="C3977" s="2">
        <v>2797.73</v>
      </c>
      <c r="D3977" s="2" t="s">
        <v>134</v>
      </c>
    </row>
    <row r="3978" ht="14.25" customHeight="1">
      <c r="A3978" s="2">
        <v>787509.0</v>
      </c>
      <c r="B3978" s="2" t="s">
        <v>130</v>
      </c>
      <c r="C3978" s="2">
        <v>3402.0</v>
      </c>
      <c r="D3978" s="2" t="s">
        <v>131</v>
      </c>
    </row>
    <row r="3979" ht="14.25" customHeight="1">
      <c r="A3979" s="2">
        <v>787763.0</v>
      </c>
      <c r="B3979" s="2" t="s">
        <v>133</v>
      </c>
      <c r="C3979" s="2">
        <v>690.867309</v>
      </c>
      <c r="D3979" s="2" t="s">
        <v>131</v>
      </c>
    </row>
    <row r="3980" ht="14.25" customHeight="1">
      <c r="A3980" s="2">
        <v>787897.0</v>
      </c>
      <c r="B3980" s="2" t="s">
        <v>133</v>
      </c>
      <c r="C3980" s="2">
        <v>2205.383835</v>
      </c>
      <c r="D3980" s="2" t="s">
        <v>131</v>
      </c>
    </row>
    <row r="3981" ht="14.25" customHeight="1">
      <c r="A3981" s="2">
        <v>787914.0</v>
      </c>
      <c r="B3981" s="2" t="s">
        <v>130</v>
      </c>
      <c r="C3981" s="2">
        <v>561.0</v>
      </c>
      <c r="D3981" s="2" t="s">
        <v>134</v>
      </c>
    </row>
    <row r="3982" ht="14.25" customHeight="1">
      <c r="A3982" s="2">
        <v>788147.0</v>
      </c>
      <c r="B3982" s="2" t="s">
        <v>133</v>
      </c>
      <c r="C3982" s="2">
        <v>2750.0</v>
      </c>
      <c r="D3982" s="2" t="s">
        <v>131</v>
      </c>
    </row>
    <row r="3983" ht="14.25" customHeight="1">
      <c r="A3983" s="2">
        <v>788172.0</v>
      </c>
      <c r="B3983" s="2" t="s">
        <v>130</v>
      </c>
      <c r="C3983" s="2">
        <v>1745.0</v>
      </c>
      <c r="D3983" s="2" t="s">
        <v>134</v>
      </c>
    </row>
    <row r="3984" ht="14.25" customHeight="1">
      <c r="A3984" s="2">
        <v>788379.0</v>
      </c>
      <c r="B3984" s="2" t="s">
        <v>130</v>
      </c>
      <c r="C3984" s="2">
        <v>1337.9</v>
      </c>
      <c r="D3984" s="2" t="s">
        <v>131</v>
      </c>
    </row>
    <row r="3985" ht="14.25" customHeight="1">
      <c r="A3985" s="2">
        <v>788514.0</v>
      </c>
      <c r="B3985" s="2" t="s">
        <v>130</v>
      </c>
      <c r="C3985" s="2">
        <v>1840.402883</v>
      </c>
      <c r="D3985" s="2" t="s">
        <v>134</v>
      </c>
    </row>
    <row r="3986" ht="14.25" customHeight="1">
      <c r="A3986" s="2">
        <v>788790.0</v>
      </c>
      <c r="B3986" s="2" t="s">
        <v>130</v>
      </c>
      <c r="C3986" s="2">
        <v>1160.003953</v>
      </c>
      <c r="D3986" s="2" t="s">
        <v>134</v>
      </c>
    </row>
    <row r="3987" ht="14.25" customHeight="1">
      <c r="A3987" s="2">
        <v>789290.0</v>
      </c>
      <c r="B3987" s="2" t="s">
        <v>133</v>
      </c>
      <c r="C3987" s="2">
        <v>3280.177394</v>
      </c>
      <c r="D3987" s="2" t="s">
        <v>134</v>
      </c>
    </row>
    <row r="3988" ht="14.25" customHeight="1">
      <c r="A3988" s="2">
        <v>789563.0</v>
      </c>
      <c r="B3988" s="2" t="s">
        <v>133</v>
      </c>
      <c r="C3988" s="2">
        <v>3038.296019</v>
      </c>
      <c r="D3988" s="2" t="s">
        <v>131</v>
      </c>
    </row>
    <row r="3989" ht="14.25" customHeight="1">
      <c r="A3989" s="2">
        <v>789882.0</v>
      </c>
      <c r="B3989" s="2" t="s">
        <v>130</v>
      </c>
      <c r="C3989" s="2">
        <v>3226.0</v>
      </c>
      <c r="D3989" s="2" t="s">
        <v>134</v>
      </c>
    </row>
    <row r="3990" ht="14.25" customHeight="1">
      <c r="A3990" s="2">
        <v>790030.0</v>
      </c>
      <c r="B3990" s="2" t="s">
        <v>133</v>
      </c>
      <c r="C3990" s="2">
        <v>3463.549562</v>
      </c>
      <c r="D3990" s="2" t="s">
        <v>134</v>
      </c>
    </row>
    <row r="3991" ht="14.25" customHeight="1">
      <c r="A3991" s="2">
        <v>790550.0</v>
      </c>
      <c r="B3991" s="2" t="s">
        <v>133</v>
      </c>
      <c r="C3991" s="2">
        <v>635.6847482</v>
      </c>
      <c r="D3991" s="2" t="s">
        <v>134</v>
      </c>
    </row>
    <row r="3992" ht="14.25" customHeight="1">
      <c r="A3992" s="2">
        <v>790553.0</v>
      </c>
      <c r="B3992" s="2" t="s">
        <v>133</v>
      </c>
      <c r="C3992" s="2">
        <v>1455.0</v>
      </c>
      <c r="D3992" s="2" t="s">
        <v>131</v>
      </c>
    </row>
    <row r="3993" ht="14.25" customHeight="1">
      <c r="A3993" s="2">
        <v>790595.0</v>
      </c>
      <c r="B3993" s="2" t="s">
        <v>133</v>
      </c>
      <c r="C3993" s="2">
        <v>1859.0</v>
      </c>
      <c r="D3993" s="2" t="s">
        <v>131</v>
      </c>
    </row>
    <row r="3994" ht="14.25" customHeight="1">
      <c r="A3994" s="2">
        <v>790666.0</v>
      </c>
      <c r="B3994" s="2" t="s">
        <v>133</v>
      </c>
      <c r="C3994" s="2">
        <v>3423.0</v>
      </c>
      <c r="D3994" s="2" t="s">
        <v>134</v>
      </c>
    </row>
    <row r="3995" ht="14.25" customHeight="1">
      <c r="A3995" s="2">
        <v>790834.0</v>
      </c>
      <c r="B3995" s="2" t="s">
        <v>133</v>
      </c>
      <c r="C3995" s="2">
        <v>987.0</v>
      </c>
      <c r="D3995" s="2" t="s">
        <v>134</v>
      </c>
    </row>
    <row r="3996" ht="14.25" customHeight="1">
      <c r="A3996" s="2">
        <v>790878.0</v>
      </c>
      <c r="B3996" s="2" t="s">
        <v>130</v>
      </c>
      <c r="C3996" s="2">
        <v>1060.957076</v>
      </c>
      <c r="D3996" s="2" t="s">
        <v>134</v>
      </c>
    </row>
    <row r="3997" ht="14.25" customHeight="1">
      <c r="A3997" s="2">
        <v>791294.0</v>
      </c>
      <c r="B3997" s="2" t="s">
        <v>133</v>
      </c>
      <c r="C3997" s="2">
        <v>3109.0</v>
      </c>
      <c r="D3997" s="2" t="s">
        <v>134</v>
      </c>
    </row>
    <row r="3998" ht="14.25" customHeight="1">
      <c r="A3998" s="2">
        <v>791298.0</v>
      </c>
      <c r="B3998" s="2" t="s">
        <v>130</v>
      </c>
      <c r="C3998" s="2">
        <v>587.0</v>
      </c>
      <c r="D3998" s="2" t="s">
        <v>134</v>
      </c>
    </row>
    <row r="3999" ht="14.25" customHeight="1">
      <c r="A3999" s="2">
        <v>791512.0</v>
      </c>
      <c r="B3999" s="2" t="s">
        <v>133</v>
      </c>
      <c r="C3999" s="2">
        <v>2874.309</v>
      </c>
      <c r="D3999" s="2" t="s">
        <v>134</v>
      </c>
    </row>
    <row r="4000" ht="14.25" customHeight="1">
      <c r="A4000" s="2">
        <v>791682.0</v>
      </c>
      <c r="B4000" s="2" t="s">
        <v>130</v>
      </c>
      <c r="C4000" s="2">
        <v>1374.909015</v>
      </c>
      <c r="D4000" s="2" t="s">
        <v>134</v>
      </c>
    </row>
    <row r="4001" ht="14.25" customHeight="1">
      <c r="A4001" s="2">
        <v>792337.0</v>
      </c>
      <c r="B4001" s="2" t="s">
        <v>133</v>
      </c>
      <c r="C4001" s="2">
        <v>1875.637558</v>
      </c>
      <c r="D4001" s="2" t="s">
        <v>135</v>
      </c>
    </row>
    <row r="4002" ht="14.25" customHeight="1">
      <c r="A4002" s="2">
        <v>792353.0</v>
      </c>
      <c r="B4002" s="2" t="s">
        <v>133</v>
      </c>
      <c r="C4002" s="2">
        <v>3105.089819</v>
      </c>
      <c r="D4002" s="2" t="s">
        <v>131</v>
      </c>
    </row>
    <row r="4003" ht="14.25" customHeight="1">
      <c r="A4003" s="2">
        <v>792770.0</v>
      </c>
      <c r="B4003" s="2" t="s">
        <v>133</v>
      </c>
      <c r="C4003" s="2">
        <v>1916.17984</v>
      </c>
      <c r="D4003" s="2" t="s">
        <v>134</v>
      </c>
    </row>
    <row r="4004" ht="14.25" customHeight="1">
      <c r="A4004" s="2">
        <v>793086.0</v>
      </c>
      <c r="B4004" s="2" t="s">
        <v>130</v>
      </c>
      <c r="C4004" s="2">
        <v>794.3661579</v>
      </c>
      <c r="D4004" s="2" t="s">
        <v>134</v>
      </c>
    </row>
    <row r="4005" ht="14.25" customHeight="1">
      <c r="A4005" s="2">
        <v>793238.0</v>
      </c>
      <c r="B4005" s="2" t="s">
        <v>133</v>
      </c>
      <c r="C4005" s="2">
        <v>3604.07864</v>
      </c>
      <c r="D4005" s="2" t="s">
        <v>134</v>
      </c>
    </row>
    <row r="4006" ht="14.25" customHeight="1">
      <c r="A4006" s="2">
        <v>793384.0</v>
      </c>
      <c r="B4006" s="2" t="s">
        <v>133</v>
      </c>
      <c r="C4006" s="2">
        <v>2832.820996</v>
      </c>
      <c r="D4006" s="2" t="s">
        <v>134</v>
      </c>
    </row>
    <row r="4007" ht="14.25" customHeight="1">
      <c r="A4007" s="2">
        <v>793637.0</v>
      </c>
      <c r="B4007" s="2" t="s">
        <v>133</v>
      </c>
      <c r="C4007" s="2">
        <v>3568.0</v>
      </c>
      <c r="D4007" s="2" t="s">
        <v>131</v>
      </c>
    </row>
    <row r="4008" ht="14.25" customHeight="1">
      <c r="A4008" s="2">
        <v>793656.0</v>
      </c>
      <c r="B4008" s="2" t="s">
        <v>130</v>
      </c>
      <c r="C4008" s="2">
        <v>2315.21782</v>
      </c>
      <c r="D4008" s="2" t="s">
        <v>134</v>
      </c>
    </row>
    <row r="4009" ht="14.25" customHeight="1">
      <c r="A4009" s="2">
        <v>793824.0</v>
      </c>
      <c r="B4009" s="2" t="s">
        <v>130</v>
      </c>
      <c r="C4009" s="2">
        <v>2419.54</v>
      </c>
      <c r="D4009" s="2" t="s">
        <v>134</v>
      </c>
    </row>
    <row r="4010" ht="14.25" customHeight="1">
      <c r="A4010" s="2">
        <v>793895.0</v>
      </c>
      <c r="B4010" s="2" t="s">
        <v>133</v>
      </c>
      <c r="C4010" s="2">
        <v>2183.094973</v>
      </c>
      <c r="D4010" s="2" t="s">
        <v>131</v>
      </c>
    </row>
    <row r="4011" ht="14.25" customHeight="1">
      <c r="A4011" s="2">
        <v>794165.0</v>
      </c>
      <c r="B4011" s="2" t="s">
        <v>133</v>
      </c>
      <c r="C4011" s="2">
        <v>2851.164079</v>
      </c>
      <c r="D4011" s="2" t="s">
        <v>131</v>
      </c>
    </row>
    <row r="4012" ht="14.25" customHeight="1">
      <c r="A4012" s="2">
        <v>794195.0</v>
      </c>
      <c r="B4012" s="2" t="s">
        <v>133</v>
      </c>
      <c r="C4012" s="2">
        <v>1760.395018</v>
      </c>
      <c r="D4012" s="2" t="s">
        <v>131</v>
      </c>
    </row>
    <row r="4013" ht="14.25" customHeight="1">
      <c r="A4013" s="2">
        <v>794355.0</v>
      </c>
      <c r="B4013" s="2" t="s">
        <v>130</v>
      </c>
      <c r="C4013" s="2">
        <v>1425.186992</v>
      </c>
      <c r="D4013" s="2" t="s">
        <v>131</v>
      </c>
    </row>
    <row r="4014" ht="14.25" customHeight="1">
      <c r="A4014" s="2">
        <v>795106.0</v>
      </c>
      <c r="B4014" s="2" t="s">
        <v>133</v>
      </c>
      <c r="C4014" s="2">
        <v>607.6467406</v>
      </c>
      <c r="D4014" s="2" t="s">
        <v>134</v>
      </c>
    </row>
    <row r="4015" ht="14.25" customHeight="1">
      <c r="A4015" s="2">
        <v>795166.0</v>
      </c>
      <c r="B4015" s="2" t="s">
        <v>133</v>
      </c>
      <c r="C4015" s="2">
        <v>1423.344923</v>
      </c>
      <c r="D4015" s="2" t="s">
        <v>134</v>
      </c>
    </row>
    <row r="4016" ht="14.25" customHeight="1">
      <c r="A4016" s="2">
        <v>795377.0</v>
      </c>
      <c r="B4016" s="2" t="s">
        <v>133</v>
      </c>
      <c r="C4016" s="2">
        <v>726.0</v>
      </c>
      <c r="D4016" s="2" t="s">
        <v>131</v>
      </c>
    </row>
    <row r="4017" ht="14.25" customHeight="1">
      <c r="A4017" s="2">
        <v>795472.0</v>
      </c>
      <c r="B4017" s="2" t="s">
        <v>133</v>
      </c>
      <c r="C4017" s="2">
        <v>2437.0</v>
      </c>
      <c r="D4017" s="2" t="s">
        <v>134</v>
      </c>
    </row>
    <row r="4018" ht="14.25" customHeight="1">
      <c r="A4018" s="2">
        <v>796155.0</v>
      </c>
      <c r="B4018" s="2" t="s">
        <v>130</v>
      </c>
      <c r="C4018" s="2">
        <v>2611.0</v>
      </c>
      <c r="D4018" s="2" t="s">
        <v>131</v>
      </c>
    </row>
    <row r="4019" ht="14.25" customHeight="1">
      <c r="A4019" s="2">
        <v>796478.0</v>
      </c>
      <c r="B4019" s="2" t="s">
        <v>133</v>
      </c>
      <c r="C4019" s="2">
        <v>2845.0</v>
      </c>
      <c r="D4019" s="2" t="s">
        <v>134</v>
      </c>
    </row>
    <row r="4020" ht="14.25" customHeight="1">
      <c r="A4020" s="2">
        <v>796734.0</v>
      </c>
      <c r="B4020" s="2" t="s">
        <v>130</v>
      </c>
      <c r="C4020" s="2">
        <v>2682.0</v>
      </c>
      <c r="D4020" s="2" t="s">
        <v>134</v>
      </c>
    </row>
    <row r="4021" ht="14.25" customHeight="1">
      <c r="A4021" s="2">
        <v>796848.0</v>
      </c>
      <c r="B4021" s="2" t="s">
        <v>130</v>
      </c>
      <c r="C4021" s="2">
        <v>362.7290278</v>
      </c>
      <c r="D4021" s="2" t="s">
        <v>134</v>
      </c>
    </row>
    <row r="4022" ht="14.25" customHeight="1">
      <c r="A4022" s="2">
        <v>797070.0</v>
      </c>
      <c r="B4022" s="2" t="s">
        <v>130</v>
      </c>
      <c r="C4022" s="2">
        <v>363.4113014</v>
      </c>
      <c r="D4022" s="2" t="s">
        <v>134</v>
      </c>
    </row>
    <row r="4023" ht="14.25" customHeight="1">
      <c r="A4023" s="2">
        <v>797076.0</v>
      </c>
      <c r="B4023" s="2" t="s">
        <v>130</v>
      </c>
      <c r="C4023" s="2">
        <v>584.0</v>
      </c>
      <c r="D4023" s="2" t="s">
        <v>134</v>
      </c>
    </row>
    <row r="4024" ht="14.25" customHeight="1">
      <c r="A4024" s="2">
        <v>797208.0</v>
      </c>
      <c r="B4024" s="2" t="s">
        <v>130</v>
      </c>
      <c r="C4024" s="2">
        <v>1919.98</v>
      </c>
      <c r="D4024" s="2" t="s">
        <v>134</v>
      </c>
    </row>
    <row r="4025" ht="14.25" customHeight="1">
      <c r="A4025" s="2">
        <v>797332.0</v>
      </c>
      <c r="B4025" s="2" t="s">
        <v>133</v>
      </c>
      <c r="C4025" s="2">
        <v>3556.722115</v>
      </c>
      <c r="D4025" s="2" t="s">
        <v>134</v>
      </c>
    </row>
    <row r="4026" ht="14.25" customHeight="1">
      <c r="A4026" s="2">
        <v>797666.0</v>
      </c>
      <c r="B4026" s="2" t="s">
        <v>133</v>
      </c>
      <c r="C4026" s="2">
        <v>2866.779655</v>
      </c>
      <c r="D4026" s="2" t="s">
        <v>134</v>
      </c>
    </row>
    <row r="4027" ht="14.25" customHeight="1">
      <c r="A4027" s="2">
        <v>797925.0</v>
      </c>
      <c r="B4027" s="2" t="s">
        <v>130</v>
      </c>
      <c r="C4027" s="2">
        <v>494.0</v>
      </c>
      <c r="D4027" s="2" t="s">
        <v>131</v>
      </c>
    </row>
    <row r="4028" ht="14.25" customHeight="1">
      <c r="A4028" s="2">
        <v>798001.0</v>
      </c>
      <c r="B4028" s="2" t="s">
        <v>133</v>
      </c>
      <c r="C4028" s="2">
        <v>1507.656688</v>
      </c>
      <c r="D4028" s="2" t="s">
        <v>131</v>
      </c>
    </row>
    <row r="4029" ht="14.25" customHeight="1">
      <c r="A4029" s="2">
        <v>798376.0</v>
      </c>
      <c r="B4029" s="2" t="s">
        <v>133</v>
      </c>
      <c r="C4029" s="2">
        <v>2544.0</v>
      </c>
      <c r="D4029" s="2" t="s">
        <v>134</v>
      </c>
    </row>
    <row r="4030" ht="14.25" customHeight="1">
      <c r="A4030" s="2">
        <v>798766.0</v>
      </c>
      <c r="B4030" s="2" t="s">
        <v>133</v>
      </c>
      <c r="C4030" s="2">
        <v>676.4654982</v>
      </c>
      <c r="D4030" s="2" t="s">
        <v>134</v>
      </c>
    </row>
    <row r="4031" ht="14.25" customHeight="1">
      <c r="A4031" s="2">
        <v>798873.0</v>
      </c>
      <c r="B4031" s="2" t="s">
        <v>130</v>
      </c>
      <c r="C4031" s="2">
        <v>1056.0</v>
      </c>
      <c r="D4031" s="2" t="s">
        <v>131</v>
      </c>
    </row>
    <row r="4032" ht="14.25" customHeight="1">
      <c r="A4032" s="2">
        <v>799185.0</v>
      </c>
      <c r="B4032" s="2" t="s">
        <v>130</v>
      </c>
      <c r="C4032" s="2">
        <v>2018.833007</v>
      </c>
      <c r="D4032" s="2" t="s">
        <v>131</v>
      </c>
    </row>
    <row r="4033" ht="14.25" customHeight="1">
      <c r="A4033" s="2">
        <v>799280.0</v>
      </c>
      <c r="B4033" s="2" t="s">
        <v>133</v>
      </c>
      <c r="C4033" s="2">
        <v>2573.638371</v>
      </c>
      <c r="D4033" s="2" t="s">
        <v>134</v>
      </c>
    </row>
    <row r="4034" ht="14.25" customHeight="1">
      <c r="A4034" s="2">
        <v>799285.0</v>
      </c>
      <c r="B4034" s="2" t="s">
        <v>133</v>
      </c>
      <c r="C4034" s="2">
        <v>1356.791829</v>
      </c>
      <c r="D4034" s="2" t="s">
        <v>131</v>
      </c>
    </row>
    <row r="4035" ht="14.25" customHeight="1">
      <c r="A4035" s="2">
        <v>799424.0</v>
      </c>
      <c r="B4035" s="2" t="s">
        <v>133</v>
      </c>
      <c r="C4035" s="2">
        <v>1519.233977</v>
      </c>
      <c r="D4035" s="2" t="s">
        <v>134</v>
      </c>
    </row>
    <row r="4036" ht="14.25" customHeight="1">
      <c r="A4036" s="2">
        <v>799696.0</v>
      </c>
      <c r="B4036" s="2" t="s">
        <v>133</v>
      </c>
      <c r="C4036" s="2">
        <v>571.5556755</v>
      </c>
      <c r="D4036" s="2" t="s">
        <v>134</v>
      </c>
    </row>
    <row r="4037" ht="14.25" customHeight="1">
      <c r="A4037" s="2">
        <v>799771.0</v>
      </c>
      <c r="B4037" s="2" t="s">
        <v>133</v>
      </c>
      <c r="C4037" s="2">
        <v>2439.631179</v>
      </c>
      <c r="D4037" s="2" t="s">
        <v>135</v>
      </c>
    </row>
    <row r="4038" ht="14.25" customHeight="1">
      <c r="A4038" s="2">
        <v>800128.0</v>
      </c>
      <c r="B4038" s="2" t="s">
        <v>133</v>
      </c>
      <c r="C4038" s="2">
        <v>1505.617342</v>
      </c>
      <c r="D4038" s="2" t="s">
        <v>134</v>
      </c>
    </row>
    <row r="4039" ht="14.25" customHeight="1">
      <c r="A4039" s="2">
        <v>800151.0</v>
      </c>
      <c r="B4039" s="2" t="s">
        <v>130</v>
      </c>
      <c r="C4039" s="2">
        <v>3598.0</v>
      </c>
      <c r="D4039" s="2" t="s">
        <v>131</v>
      </c>
    </row>
    <row r="4040" ht="14.25" customHeight="1">
      <c r="A4040" s="2">
        <v>800752.0</v>
      </c>
      <c r="B4040" s="2" t="s">
        <v>133</v>
      </c>
      <c r="C4040" s="2">
        <v>668.0</v>
      </c>
      <c r="D4040" s="2" t="s">
        <v>134</v>
      </c>
    </row>
    <row r="4041" ht="14.25" customHeight="1">
      <c r="A4041" s="2">
        <v>800855.0</v>
      </c>
      <c r="B4041" s="2" t="s">
        <v>133</v>
      </c>
      <c r="C4041" s="2">
        <v>1079.0</v>
      </c>
      <c r="D4041" s="2" t="s">
        <v>131</v>
      </c>
    </row>
    <row r="4042" ht="14.25" customHeight="1">
      <c r="A4042" s="2">
        <v>801858.0</v>
      </c>
      <c r="B4042" s="2" t="s">
        <v>130</v>
      </c>
      <c r="C4042" s="2">
        <v>851.0</v>
      </c>
      <c r="D4042" s="2" t="s">
        <v>134</v>
      </c>
    </row>
    <row r="4043" ht="14.25" customHeight="1">
      <c r="A4043" s="2">
        <v>801924.0</v>
      </c>
      <c r="B4043" s="2" t="s">
        <v>130</v>
      </c>
      <c r="C4043" s="2">
        <v>745.64</v>
      </c>
      <c r="D4043" s="2" t="s">
        <v>134</v>
      </c>
    </row>
    <row r="4044" ht="14.25" customHeight="1">
      <c r="A4044" s="2">
        <v>802010.0</v>
      </c>
      <c r="B4044" s="2" t="s">
        <v>133</v>
      </c>
      <c r="C4044" s="2">
        <v>1204.979892</v>
      </c>
      <c r="D4044" s="2" t="s">
        <v>134</v>
      </c>
    </row>
    <row r="4045" ht="14.25" customHeight="1">
      <c r="A4045" s="2">
        <v>802150.0</v>
      </c>
      <c r="B4045" s="2" t="s">
        <v>133</v>
      </c>
      <c r="C4045" s="2">
        <v>756.0</v>
      </c>
      <c r="D4045" s="2" t="s">
        <v>134</v>
      </c>
    </row>
    <row r="4046" ht="14.25" customHeight="1">
      <c r="A4046" s="2">
        <v>802593.0</v>
      </c>
      <c r="B4046" s="2" t="s">
        <v>130</v>
      </c>
      <c r="C4046" s="2">
        <v>2155.0</v>
      </c>
      <c r="D4046" s="2" t="s">
        <v>131</v>
      </c>
    </row>
    <row r="4047" ht="14.25" customHeight="1">
      <c r="A4047" s="2">
        <v>802952.0</v>
      </c>
      <c r="B4047" s="2" t="s">
        <v>133</v>
      </c>
      <c r="C4047" s="2">
        <v>2264.111858</v>
      </c>
      <c r="D4047" s="2" t="s">
        <v>134</v>
      </c>
    </row>
    <row r="4048" ht="14.25" customHeight="1">
      <c r="A4048" s="2">
        <v>803054.0</v>
      </c>
      <c r="B4048" s="2" t="s">
        <v>133</v>
      </c>
      <c r="C4048" s="2">
        <v>1204.0</v>
      </c>
      <c r="D4048" s="2" t="s">
        <v>134</v>
      </c>
    </row>
    <row r="4049" ht="14.25" customHeight="1">
      <c r="A4049" s="2">
        <v>803366.0</v>
      </c>
      <c r="B4049" s="2" t="s">
        <v>133</v>
      </c>
      <c r="C4049" s="2">
        <v>2632.997043</v>
      </c>
      <c r="D4049" s="2" t="s">
        <v>134</v>
      </c>
    </row>
    <row r="4050" ht="14.25" customHeight="1">
      <c r="A4050" s="2">
        <v>803428.0</v>
      </c>
      <c r="B4050" s="2" t="s">
        <v>133</v>
      </c>
      <c r="C4050" s="2">
        <v>2614.676872</v>
      </c>
      <c r="D4050" s="2" t="s">
        <v>134</v>
      </c>
    </row>
    <row r="4051" ht="14.25" customHeight="1">
      <c r="A4051" s="2">
        <v>803551.0</v>
      </c>
      <c r="B4051" s="2" t="s">
        <v>133</v>
      </c>
      <c r="C4051" s="2">
        <v>473.1708041</v>
      </c>
      <c r="D4051" s="2" t="s">
        <v>135</v>
      </c>
    </row>
    <row r="4052" ht="14.25" customHeight="1">
      <c r="A4052" s="2">
        <v>803682.0</v>
      </c>
      <c r="B4052" s="2" t="s">
        <v>130</v>
      </c>
      <c r="C4052" s="2">
        <v>3027.534183</v>
      </c>
      <c r="D4052" s="2" t="s">
        <v>134</v>
      </c>
    </row>
    <row r="4053" ht="14.25" customHeight="1">
      <c r="A4053" s="2">
        <v>803843.0</v>
      </c>
      <c r="B4053" s="2" t="s">
        <v>133</v>
      </c>
      <c r="C4053" s="2">
        <v>2199.0</v>
      </c>
      <c r="D4053" s="2" t="s">
        <v>131</v>
      </c>
    </row>
    <row r="4054" ht="14.25" customHeight="1">
      <c r="A4054" s="2">
        <v>804223.0</v>
      </c>
      <c r="B4054" s="2" t="s">
        <v>133</v>
      </c>
      <c r="C4054" s="2">
        <v>3336.455407</v>
      </c>
      <c r="D4054" s="2" t="s">
        <v>135</v>
      </c>
    </row>
    <row r="4055" ht="14.25" customHeight="1">
      <c r="A4055" s="2">
        <v>804239.0</v>
      </c>
      <c r="B4055" s="2" t="s">
        <v>133</v>
      </c>
      <c r="C4055" s="2">
        <v>1376.973864</v>
      </c>
      <c r="D4055" s="2" t="s">
        <v>131</v>
      </c>
    </row>
    <row r="4056" ht="14.25" customHeight="1">
      <c r="A4056" s="2">
        <v>804432.0</v>
      </c>
      <c r="B4056" s="2" t="s">
        <v>130</v>
      </c>
      <c r="C4056" s="2">
        <v>1575.49</v>
      </c>
      <c r="D4056" s="2" t="s">
        <v>134</v>
      </c>
    </row>
    <row r="4057" ht="14.25" customHeight="1">
      <c r="A4057" s="2">
        <v>804573.0</v>
      </c>
      <c r="B4057" s="2" t="s">
        <v>130</v>
      </c>
      <c r="C4057" s="2">
        <v>2994.09</v>
      </c>
      <c r="D4057" s="2" t="s">
        <v>135</v>
      </c>
    </row>
    <row r="4058" ht="14.25" customHeight="1">
      <c r="A4058" s="2">
        <v>804662.0</v>
      </c>
      <c r="B4058" s="2" t="s">
        <v>133</v>
      </c>
      <c r="C4058" s="2">
        <v>3656.690054</v>
      </c>
      <c r="D4058" s="2" t="s">
        <v>134</v>
      </c>
    </row>
    <row r="4059" ht="14.25" customHeight="1">
      <c r="A4059" s="2">
        <v>805662.0</v>
      </c>
      <c r="B4059" s="2" t="s">
        <v>130</v>
      </c>
      <c r="C4059" s="2">
        <v>2549.85</v>
      </c>
      <c r="D4059" s="2" t="s">
        <v>134</v>
      </c>
    </row>
    <row r="4060" ht="14.25" customHeight="1">
      <c r="A4060" s="2">
        <v>805703.0</v>
      </c>
      <c r="B4060" s="2" t="s">
        <v>133</v>
      </c>
      <c r="C4060" s="2">
        <v>2145.12411</v>
      </c>
      <c r="D4060" s="2" t="s">
        <v>131</v>
      </c>
    </row>
    <row r="4061" ht="14.25" customHeight="1">
      <c r="A4061" s="2">
        <v>805979.0</v>
      </c>
      <c r="B4061" s="2" t="s">
        <v>133</v>
      </c>
      <c r="C4061" s="2">
        <v>1248.304393</v>
      </c>
      <c r="D4061" s="2" t="s">
        <v>131</v>
      </c>
    </row>
    <row r="4062" ht="14.25" customHeight="1">
      <c r="A4062" s="2">
        <v>806346.0</v>
      </c>
      <c r="B4062" s="2" t="s">
        <v>130</v>
      </c>
      <c r="C4062" s="2">
        <v>727.0765824</v>
      </c>
      <c r="D4062" s="2" t="s">
        <v>134</v>
      </c>
    </row>
    <row r="4063" ht="14.25" customHeight="1">
      <c r="A4063" s="2">
        <v>807029.0</v>
      </c>
      <c r="B4063" s="2" t="s">
        <v>133</v>
      </c>
      <c r="C4063" s="2">
        <v>3304.488477</v>
      </c>
      <c r="D4063" s="2" t="s">
        <v>131</v>
      </c>
    </row>
    <row r="4064" ht="14.25" customHeight="1">
      <c r="A4064" s="2">
        <v>807051.0</v>
      </c>
      <c r="B4064" s="2" t="s">
        <v>130</v>
      </c>
      <c r="C4064" s="2">
        <v>2969.0</v>
      </c>
      <c r="D4064" s="2" t="s">
        <v>135</v>
      </c>
    </row>
    <row r="4065" ht="14.25" customHeight="1">
      <c r="A4065" s="2">
        <v>807081.0</v>
      </c>
      <c r="B4065" s="2" t="s">
        <v>130</v>
      </c>
      <c r="C4065" s="2">
        <v>3051.004934</v>
      </c>
      <c r="D4065" s="2" t="s">
        <v>131</v>
      </c>
    </row>
    <row r="4066" ht="14.25" customHeight="1">
      <c r="A4066" s="2">
        <v>807194.0</v>
      </c>
      <c r="B4066" s="2" t="s">
        <v>133</v>
      </c>
      <c r="C4066" s="2">
        <v>3059.0</v>
      </c>
      <c r="D4066" s="2" t="s">
        <v>134</v>
      </c>
    </row>
    <row r="4067" ht="14.25" customHeight="1">
      <c r="A4067" s="2">
        <v>807559.0</v>
      </c>
      <c r="B4067" s="2" t="s">
        <v>133</v>
      </c>
      <c r="C4067" s="2">
        <v>1638.0</v>
      </c>
      <c r="D4067" s="2" t="s">
        <v>131</v>
      </c>
    </row>
    <row r="4068" ht="14.25" customHeight="1">
      <c r="A4068" s="2">
        <v>807576.0</v>
      </c>
      <c r="B4068" s="2" t="s">
        <v>130</v>
      </c>
      <c r="C4068" s="2">
        <v>3070.0</v>
      </c>
      <c r="D4068" s="2" t="s">
        <v>134</v>
      </c>
    </row>
    <row r="4069" ht="14.25" customHeight="1">
      <c r="A4069" s="2">
        <v>807889.0</v>
      </c>
      <c r="B4069" s="2" t="s">
        <v>133</v>
      </c>
      <c r="C4069" s="2">
        <v>663.666243</v>
      </c>
      <c r="D4069" s="2" t="s">
        <v>131</v>
      </c>
    </row>
    <row r="4070" ht="14.25" customHeight="1">
      <c r="A4070" s="2">
        <v>807996.0</v>
      </c>
      <c r="B4070" s="2" t="s">
        <v>130</v>
      </c>
      <c r="C4070" s="2">
        <v>1822.376864</v>
      </c>
      <c r="D4070" s="2" t="s">
        <v>134</v>
      </c>
    </row>
    <row r="4071" ht="14.25" customHeight="1">
      <c r="A4071" s="2">
        <v>808094.0</v>
      </c>
      <c r="B4071" s="2" t="s">
        <v>133</v>
      </c>
      <c r="C4071" s="2">
        <v>485.2301273</v>
      </c>
      <c r="D4071" s="2" t="s">
        <v>134</v>
      </c>
    </row>
    <row r="4072" ht="14.25" customHeight="1">
      <c r="A4072" s="2">
        <v>808856.0</v>
      </c>
      <c r="B4072" s="2" t="s">
        <v>133</v>
      </c>
      <c r="C4072" s="2">
        <v>2853.879036</v>
      </c>
      <c r="D4072" s="2" t="s">
        <v>134</v>
      </c>
    </row>
    <row r="4073" ht="14.25" customHeight="1">
      <c r="A4073" s="2">
        <v>808971.0</v>
      </c>
      <c r="B4073" s="2" t="s">
        <v>130</v>
      </c>
      <c r="C4073" s="2">
        <v>1362.375131</v>
      </c>
      <c r="D4073" s="2" t="s">
        <v>131</v>
      </c>
    </row>
    <row r="4074" ht="14.25" customHeight="1">
      <c r="A4074" s="2">
        <v>809231.0</v>
      </c>
      <c r="B4074" s="2" t="s">
        <v>133</v>
      </c>
      <c r="C4074" s="2">
        <v>2062.150117</v>
      </c>
      <c r="D4074" s="2" t="s">
        <v>131</v>
      </c>
    </row>
    <row r="4075" ht="14.25" customHeight="1">
      <c r="A4075" s="2">
        <v>809315.0</v>
      </c>
      <c r="B4075" s="2" t="s">
        <v>133</v>
      </c>
      <c r="C4075" s="2">
        <v>2071.0</v>
      </c>
      <c r="D4075" s="2" t="s">
        <v>131</v>
      </c>
    </row>
    <row r="4076" ht="14.25" customHeight="1">
      <c r="A4076" s="2">
        <v>809451.0</v>
      </c>
      <c r="B4076" s="2" t="s">
        <v>130</v>
      </c>
      <c r="C4076" s="2">
        <v>2175.912575</v>
      </c>
      <c r="D4076" s="2" t="s">
        <v>131</v>
      </c>
    </row>
    <row r="4077" ht="14.25" customHeight="1">
      <c r="A4077" s="2">
        <v>809826.0</v>
      </c>
      <c r="B4077" s="2" t="s">
        <v>130</v>
      </c>
      <c r="C4077" s="2">
        <v>1744.64</v>
      </c>
      <c r="D4077" s="2" t="s">
        <v>134</v>
      </c>
    </row>
    <row r="4078" ht="14.25" customHeight="1">
      <c r="A4078" s="2">
        <v>809959.0</v>
      </c>
      <c r="B4078" s="2" t="s">
        <v>133</v>
      </c>
      <c r="C4078" s="2">
        <v>2487.638677</v>
      </c>
      <c r="D4078" s="2" t="s">
        <v>131</v>
      </c>
    </row>
    <row r="4079" ht="14.25" customHeight="1">
      <c r="A4079" s="2">
        <v>810528.0</v>
      </c>
      <c r="B4079" s="2" t="s">
        <v>130</v>
      </c>
      <c r="C4079" s="2">
        <v>639.5578229</v>
      </c>
      <c r="D4079" s="2" t="s">
        <v>134</v>
      </c>
    </row>
    <row r="4080" ht="14.25" customHeight="1">
      <c r="A4080" s="2">
        <v>810533.0</v>
      </c>
      <c r="B4080" s="2" t="s">
        <v>133</v>
      </c>
      <c r="C4080" s="2">
        <v>2507.164414</v>
      </c>
      <c r="D4080" s="2" t="s">
        <v>131</v>
      </c>
    </row>
    <row r="4081" ht="14.25" customHeight="1">
      <c r="A4081" s="2">
        <v>810603.0</v>
      </c>
      <c r="B4081" s="2" t="s">
        <v>130</v>
      </c>
      <c r="C4081" s="2">
        <v>1833.6</v>
      </c>
      <c r="D4081" s="2" t="s">
        <v>131</v>
      </c>
    </row>
    <row r="4082" ht="14.25" customHeight="1">
      <c r="A4082" s="2">
        <v>810701.0</v>
      </c>
      <c r="B4082" s="2" t="s">
        <v>133</v>
      </c>
      <c r="C4082" s="2">
        <v>767.3356493</v>
      </c>
      <c r="D4082" s="2" t="s">
        <v>131</v>
      </c>
    </row>
    <row r="4083" ht="14.25" customHeight="1">
      <c r="A4083" s="2">
        <v>810721.0</v>
      </c>
      <c r="B4083" s="2" t="s">
        <v>133</v>
      </c>
      <c r="C4083" s="2">
        <v>2016.090645</v>
      </c>
      <c r="D4083" s="2" t="s">
        <v>131</v>
      </c>
    </row>
    <row r="4084" ht="14.25" customHeight="1">
      <c r="A4084" s="2">
        <v>811306.0</v>
      </c>
      <c r="B4084" s="2" t="s">
        <v>133</v>
      </c>
      <c r="C4084" s="2">
        <v>1972.566559</v>
      </c>
      <c r="D4084" s="2" t="s">
        <v>134</v>
      </c>
    </row>
    <row r="4085" ht="14.25" customHeight="1">
      <c r="A4085" s="2">
        <v>811504.0</v>
      </c>
      <c r="B4085" s="2" t="s">
        <v>133</v>
      </c>
      <c r="C4085" s="2">
        <v>3734.023736</v>
      </c>
      <c r="D4085" s="2" t="s">
        <v>134</v>
      </c>
    </row>
    <row r="4086" ht="14.25" customHeight="1">
      <c r="A4086" s="2">
        <v>812370.0</v>
      </c>
      <c r="B4086" s="2" t="s">
        <v>130</v>
      </c>
      <c r="C4086" s="2">
        <v>2920.0</v>
      </c>
      <c r="D4086" s="2" t="s">
        <v>134</v>
      </c>
    </row>
    <row r="4087" ht="14.25" customHeight="1">
      <c r="A4087" s="2">
        <v>812617.0</v>
      </c>
      <c r="B4087" s="2" t="s">
        <v>133</v>
      </c>
      <c r="C4087" s="2">
        <v>961.9275466</v>
      </c>
      <c r="D4087" s="2" t="s">
        <v>131</v>
      </c>
    </row>
    <row r="4088" ht="14.25" customHeight="1">
      <c r="A4088" s="2">
        <v>812696.0</v>
      </c>
      <c r="B4088" s="2" t="s">
        <v>133</v>
      </c>
      <c r="C4088" s="2">
        <v>3197.921357</v>
      </c>
      <c r="D4088" s="2" t="s">
        <v>134</v>
      </c>
    </row>
    <row r="4089" ht="14.25" customHeight="1">
      <c r="A4089" s="2">
        <v>812771.0</v>
      </c>
      <c r="B4089" s="2" t="s">
        <v>133</v>
      </c>
      <c r="C4089" s="2">
        <v>955.0</v>
      </c>
      <c r="D4089" s="2" t="s">
        <v>131</v>
      </c>
    </row>
    <row r="4090" ht="14.25" customHeight="1">
      <c r="A4090" s="2">
        <v>812779.0</v>
      </c>
      <c r="B4090" s="2" t="s">
        <v>133</v>
      </c>
      <c r="C4090" s="2">
        <v>3256.280955</v>
      </c>
      <c r="D4090" s="2" t="s">
        <v>131</v>
      </c>
    </row>
    <row r="4091" ht="14.25" customHeight="1">
      <c r="A4091" s="2">
        <v>812918.0</v>
      </c>
      <c r="B4091" s="2" t="s">
        <v>133</v>
      </c>
      <c r="C4091" s="2">
        <v>1668.787196</v>
      </c>
      <c r="D4091" s="2" t="s">
        <v>134</v>
      </c>
    </row>
    <row r="4092" ht="14.25" customHeight="1">
      <c r="A4092" s="2">
        <v>812922.0</v>
      </c>
      <c r="B4092" s="2" t="s">
        <v>130</v>
      </c>
      <c r="C4092" s="2">
        <v>2310.23</v>
      </c>
      <c r="D4092" s="2" t="s">
        <v>134</v>
      </c>
    </row>
    <row r="4093" ht="14.25" customHeight="1">
      <c r="A4093" s="2">
        <v>813190.0</v>
      </c>
      <c r="B4093" s="2" t="s">
        <v>133</v>
      </c>
      <c r="C4093" s="2">
        <v>338.7422607</v>
      </c>
      <c r="D4093" s="2" t="s">
        <v>134</v>
      </c>
    </row>
    <row r="4094" ht="14.25" customHeight="1">
      <c r="A4094" s="2">
        <v>813346.0</v>
      </c>
      <c r="B4094" s="2" t="s">
        <v>133</v>
      </c>
      <c r="C4094" s="2">
        <v>1311.0</v>
      </c>
      <c r="D4094" s="2" t="s">
        <v>134</v>
      </c>
    </row>
    <row r="4095" ht="14.25" customHeight="1">
      <c r="A4095" s="2">
        <v>813471.0</v>
      </c>
      <c r="B4095" s="2" t="s">
        <v>130</v>
      </c>
      <c r="C4095" s="2">
        <v>644.66</v>
      </c>
      <c r="D4095" s="2" t="s">
        <v>131</v>
      </c>
    </row>
    <row r="4096" ht="14.25" customHeight="1">
      <c r="A4096" s="2">
        <v>814550.0</v>
      </c>
      <c r="B4096" s="2" t="s">
        <v>133</v>
      </c>
      <c r="C4096" s="2">
        <v>1799.773663</v>
      </c>
      <c r="D4096" s="2" t="s">
        <v>134</v>
      </c>
    </row>
    <row r="4097" ht="14.25" customHeight="1">
      <c r="A4097" s="2">
        <v>814783.0</v>
      </c>
      <c r="B4097" s="2" t="s">
        <v>133</v>
      </c>
      <c r="C4097" s="2">
        <v>1416.356791</v>
      </c>
      <c r="D4097" s="2" t="s">
        <v>131</v>
      </c>
    </row>
    <row r="4098" ht="14.25" customHeight="1">
      <c r="A4098" s="2">
        <v>814929.0</v>
      </c>
      <c r="B4098" s="2" t="s">
        <v>130</v>
      </c>
      <c r="C4098" s="2">
        <v>3290.0</v>
      </c>
      <c r="D4098" s="2" t="s">
        <v>131</v>
      </c>
    </row>
    <row r="4099" ht="14.25" customHeight="1">
      <c r="A4099" s="2">
        <v>814969.0</v>
      </c>
      <c r="B4099" s="2" t="s">
        <v>133</v>
      </c>
      <c r="C4099" s="2">
        <v>3701.536497</v>
      </c>
      <c r="D4099" s="2" t="s">
        <v>131</v>
      </c>
    </row>
    <row r="4100" ht="14.25" customHeight="1">
      <c r="A4100" s="2">
        <v>815040.0</v>
      </c>
      <c r="B4100" s="2" t="s">
        <v>130</v>
      </c>
      <c r="C4100" s="2">
        <v>945.0</v>
      </c>
      <c r="D4100" s="2" t="s">
        <v>134</v>
      </c>
    </row>
    <row r="4101" ht="14.25" customHeight="1">
      <c r="A4101" s="2">
        <v>815224.0</v>
      </c>
      <c r="B4101" s="2" t="s">
        <v>133</v>
      </c>
      <c r="C4101" s="2">
        <v>616.6589224</v>
      </c>
      <c r="D4101" s="2" t="s">
        <v>134</v>
      </c>
    </row>
    <row r="4102" ht="14.25" customHeight="1">
      <c r="A4102" s="2">
        <v>815487.0</v>
      </c>
      <c r="B4102" s="2" t="s">
        <v>130</v>
      </c>
      <c r="C4102" s="2">
        <v>3266.0</v>
      </c>
      <c r="D4102" s="2" t="s">
        <v>131</v>
      </c>
    </row>
    <row r="4103" ht="14.25" customHeight="1">
      <c r="A4103" s="2">
        <v>815613.0</v>
      </c>
      <c r="B4103" s="2" t="s">
        <v>130</v>
      </c>
      <c r="C4103" s="2">
        <v>2428.68616</v>
      </c>
      <c r="D4103" s="2" t="s">
        <v>131</v>
      </c>
    </row>
    <row r="4104" ht="14.25" customHeight="1">
      <c r="A4104" s="2">
        <v>815619.0</v>
      </c>
      <c r="B4104" s="2" t="s">
        <v>130</v>
      </c>
      <c r="C4104" s="2">
        <v>3741.450648</v>
      </c>
      <c r="D4104" s="2" t="s">
        <v>135</v>
      </c>
    </row>
    <row r="4105" ht="14.25" customHeight="1">
      <c r="A4105" s="2">
        <v>815660.0</v>
      </c>
      <c r="B4105" s="2" t="s">
        <v>133</v>
      </c>
      <c r="C4105" s="2">
        <v>3263.616946</v>
      </c>
      <c r="D4105" s="2" t="s">
        <v>134</v>
      </c>
    </row>
    <row r="4106" ht="14.25" customHeight="1">
      <c r="A4106" s="2">
        <v>815875.0</v>
      </c>
      <c r="B4106" s="2" t="s">
        <v>133</v>
      </c>
      <c r="C4106" s="2">
        <v>1424.863478</v>
      </c>
      <c r="D4106" s="2" t="s">
        <v>131</v>
      </c>
    </row>
    <row r="4107" ht="14.25" customHeight="1">
      <c r="A4107" s="2">
        <v>816689.0</v>
      </c>
      <c r="B4107" s="2" t="s">
        <v>133</v>
      </c>
      <c r="C4107" s="2">
        <v>3625.900962</v>
      </c>
      <c r="D4107" s="2" t="s">
        <v>131</v>
      </c>
    </row>
    <row r="4108" ht="14.25" customHeight="1">
      <c r="A4108" s="2">
        <v>816797.0</v>
      </c>
      <c r="B4108" s="2" t="s">
        <v>133</v>
      </c>
      <c r="C4108" s="2">
        <v>1360.384264</v>
      </c>
      <c r="D4108" s="2" t="s">
        <v>131</v>
      </c>
    </row>
    <row r="4109" ht="14.25" customHeight="1">
      <c r="A4109" s="2">
        <v>817205.0</v>
      </c>
      <c r="B4109" s="2" t="s">
        <v>133</v>
      </c>
      <c r="C4109" s="2">
        <v>3721.402281</v>
      </c>
      <c r="D4109" s="2" t="s">
        <v>131</v>
      </c>
    </row>
    <row r="4110" ht="14.25" customHeight="1">
      <c r="A4110" s="2">
        <v>817329.0</v>
      </c>
      <c r="B4110" s="2" t="s">
        <v>130</v>
      </c>
      <c r="C4110" s="2">
        <v>2664.33</v>
      </c>
      <c r="D4110" s="2" t="s">
        <v>131</v>
      </c>
    </row>
    <row r="4111" ht="14.25" customHeight="1">
      <c r="A4111" s="2">
        <v>817339.0</v>
      </c>
      <c r="B4111" s="2" t="s">
        <v>133</v>
      </c>
      <c r="C4111" s="2">
        <v>841.091154</v>
      </c>
      <c r="D4111" s="2" t="s">
        <v>131</v>
      </c>
    </row>
    <row r="4112" ht="14.25" customHeight="1">
      <c r="A4112" s="2">
        <v>817530.0</v>
      </c>
      <c r="B4112" s="2" t="s">
        <v>130</v>
      </c>
      <c r="C4112" s="2">
        <v>2203.0</v>
      </c>
      <c r="D4112" s="2" t="s">
        <v>134</v>
      </c>
    </row>
    <row r="4113" ht="14.25" customHeight="1">
      <c r="A4113" s="2">
        <v>817672.0</v>
      </c>
      <c r="B4113" s="2" t="s">
        <v>133</v>
      </c>
      <c r="C4113" s="2">
        <v>1278.0</v>
      </c>
      <c r="D4113" s="2" t="s">
        <v>134</v>
      </c>
    </row>
    <row r="4114" ht="14.25" customHeight="1">
      <c r="A4114" s="2">
        <v>817711.0</v>
      </c>
      <c r="B4114" s="2" t="s">
        <v>133</v>
      </c>
      <c r="C4114" s="2">
        <v>959.5109456</v>
      </c>
      <c r="D4114" s="2" t="s">
        <v>131</v>
      </c>
    </row>
    <row r="4115" ht="14.25" customHeight="1">
      <c r="A4115" s="2">
        <v>817803.0</v>
      </c>
      <c r="B4115" s="2" t="s">
        <v>130</v>
      </c>
      <c r="C4115" s="2">
        <v>3550.0</v>
      </c>
      <c r="D4115" s="2" t="s">
        <v>135</v>
      </c>
    </row>
    <row r="4116" ht="14.25" customHeight="1">
      <c r="A4116" s="2">
        <v>817899.0</v>
      </c>
      <c r="B4116" s="2" t="s">
        <v>130</v>
      </c>
      <c r="C4116" s="2">
        <v>608.5680458</v>
      </c>
      <c r="D4116" s="2" t="s">
        <v>131</v>
      </c>
    </row>
    <row r="4117" ht="14.25" customHeight="1">
      <c r="A4117" s="2">
        <v>818010.0</v>
      </c>
      <c r="B4117" s="2" t="s">
        <v>130</v>
      </c>
      <c r="C4117" s="2">
        <v>3768.119228</v>
      </c>
      <c r="D4117" s="2" t="s">
        <v>134</v>
      </c>
    </row>
    <row r="4118" ht="14.25" customHeight="1">
      <c r="A4118" s="2">
        <v>818149.0</v>
      </c>
      <c r="B4118" s="2" t="s">
        <v>133</v>
      </c>
      <c r="C4118" s="2">
        <v>1576.0</v>
      </c>
      <c r="D4118" s="2" t="s">
        <v>131</v>
      </c>
    </row>
    <row r="4119" ht="14.25" customHeight="1">
      <c r="A4119" s="2">
        <v>818157.0</v>
      </c>
      <c r="B4119" s="2" t="s">
        <v>130</v>
      </c>
      <c r="C4119" s="2">
        <v>3031.54</v>
      </c>
      <c r="D4119" s="2" t="s">
        <v>131</v>
      </c>
    </row>
    <row r="4120" ht="14.25" customHeight="1">
      <c r="A4120" s="2">
        <v>818814.0</v>
      </c>
      <c r="B4120" s="2" t="s">
        <v>130</v>
      </c>
      <c r="C4120" s="2">
        <v>3276.0</v>
      </c>
      <c r="D4120" s="2" t="s">
        <v>134</v>
      </c>
    </row>
    <row r="4121" ht="14.25" customHeight="1">
      <c r="A4121" s="2">
        <v>818818.0</v>
      </c>
      <c r="B4121" s="2" t="s">
        <v>133</v>
      </c>
      <c r="C4121" s="2">
        <v>1072.991236</v>
      </c>
      <c r="D4121" s="2" t="s">
        <v>134</v>
      </c>
    </row>
    <row r="4122" ht="14.25" customHeight="1">
      <c r="A4122" s="2">
        <v>818965.0</v>
      </c>
      <c r="B4122" s="2" t="s">
        <v>133</v>
      </c>
      <c r="C4122" s="2">
        <v>1180.077958</v>
      </c>
      <c r="D4122" s="2" t="s">
        <v>135</v>
      </c>
    </row>
    <row r="4123" ht="14.25" customHeight="1">
      <c r="A4123" s="2">
        <v>819185.0</v>
      </c>
      <c r="B4123" s="2" t="s">
        <v>133</v>
      </c>
      <c r="C4123" s="2">
        <v>3280.714912</v>
      </c>
      <c r="D4123" s="2" t="s">
        <v>131</v>
      </c>
    </row>
    <row r="4124" ht="14.25" customHeight="1">
      <c r="A4124" s="2">
        <v>819407.0</v>
      </c>
      <c r="B4124" s="2" t="s">
        <v>133</v>
      </c>
      <c r="C4124" s="2">
        <v>954.850544</v>
      </c>
      <c r="D4124" s="2" t="s">
        <v>131</v>
      </c>
    </row>
    <row r="4125" ht="14.25" customHeight="1">
      <c r="A4125" s="2">
        <v>819721.0</v>
      </c>
      <c r="B4125" s="2" t="s">
        <v>133</v>
      </c>
      <c r="C4125" s="2">
        <v>649.9063721</v>
      </c>
      <c r="D4125" s="2" t="s">
        <v>135</v>
      </c>
    </row>
    <row r="4126" ht="14.25" customHeight="1">
      <c r="A4126" s="2">
        <v>819914.0</v>
      </c>
      <c r="B4126" s="2" t="s">
        <v>133</v>
      </c>
      <c r="C4126" s="2">
        <v>2431.0</v>
      </c>
      <c r="D4126" s="2" t="s">
        <v>134</v>
      </c>
    </row>
    <row r="4127" ht="14.25" customHeight="1">
      <c r="A4127" s="2">
        <v>819948.0</v>
      </c>
      <c r="B4127" s="2" t="s">
        <v>130</v>
      </c>
      <c r="C4127" s="2">
        <v>3356.16</v>
      </c>
      <c r="D4127" s="2" t="s">
        <v>134</v>
      </c>
    </row>
    <row r="4128" ht="14.25" customHeight="1">
      <c r="A4128" s="2">
        <v>819966.0</v>
      </c>
      <c r="B4128" s="2" t="s">
        <v>130</v>
      </c>
      <c r="C4128" s="2">
        <v>2963.0</v>
      </c>
      <c r="D4128" s="2" t="s">
        <v>134</v>
      </c>
    </row>
    <row r="4129" ht="14.25" customHeight="1">
      <c r="A4129" s="2">
        <v>820132.0</v>
      </c>
      <c r="B4129" s="2" t="s">
        <v>133</v>
      </c>
      <c r="C4129" s="2">
        <v>1732.417269</v>
      </c>
      <c r="D4129" s="2" t="s">
        <v>134</v>
      </c>
    </row>
    <row r="4130" ht="14.25" customHeight="1">
      <c r="A4130" s="2">
        <v>820203.0</v>
      </c>
      <c r="B4130" s="2" t="s">
        <v>130</v>
      </c>
      <c r="C4130" s="2">
        <v>1050.0</v>
      </c>
      <c r="D4130" s="2" t="s">
        <v>131</v>
      </c>
    </row>
    <row r="4131" ht="14.25" customHeight="1">
      <c r="A4131" s="2">
        <v>820298.0</v>
      </c>
      <c r="B4131" s="2" t="s">
        <v>133</v>
      </c>
      <c r="C4131" s="2">
        <v>1202.56256</v>
      </c>
      <c r="D4131" s="2" t="s">
        <v>134</v>
      </c>
    </row>
    <row r="4132" ht="14.25" customHeight="1">
      <c r="A4132" s="2">
        <v>820631.0</v>
      </c>
      <c r="B4132" s="2" t="s">
        <v>133</v>
      </c>
      <c r="C4132" s="2">
        <v>2631.003296</v>
      </c>
      <c r="D4132" s="2" t="s">
        <v>135</v>
      </c>
    </row>
    <row r="4133" ht="14.25" customHeight="1">
      <c r="A4133" s="2">
        <v>820848.0</v>
      </c>
      <c r="B4133" s="2" t="s">
        <v>130</v>
      </c>
      <c r="C4133" s="2">
        <v>2516.793344</v>
      </c>
      <c r="D4133" s="2" t="s">
        <v>134</v>
      </c>
    </row>
    <row r="4134" ht="14.25" customHeight="1">
      <c r="A4134" s="2">
        <v>821186.0</v>
      </c>
      <c r="B4134" s="2" t="s">
        <v>133</v>
      </c>
      <c r="C4134" s="2">
        <v>1061.0</v>
      </c>
      <c r="D4134" s="2" t="s">
        <v>134</v>
      </c>
    </row>
    <row r="4135" ht="14.25" customHeight="1">
      <c r="A4135" s="2">
        <v>821865.0</v>
      </c>
      <c r="B4135" s="2" t="s">
        <v>130</v>
      </c>
      <c r="C4135" s="2">
        <v>3408.189054</v>
      </c>
      <c r="D4135" s="2" t="s">
        <v>131</v>
      </c>
    </row>
    <row r="4136" ht="14.25" customHeight="1">
      <c r="A4136" s="2">
        <v>821953.0</v>
      </c>
      <c r="B4136" s="2" t="s">
        <v>133</v>
      </c>
      <c r="C4136" s="2">
        <v>2575.79873</v>
      </c>
      <c r="D4136" s="2" t="s">
        <v>131</v>
      </c>
    </row>
    <row r="4137" ht="14.25" customHeight="1">
      <c r="A4137" s="2">
        <v>822202.0</v>
      </c>
      <c r="B4137" s="2" t="s">
        <v>133</v>
      </c>
      <c r="C4137" s="2">
        <v>2984.0</v>
      </c>
      <c r="D4137" s="2" t="s">
        <v>134</v>
      </c>
    </row>
    <row r="4138" ht="14.25" customHeight="1">
      <c r="A4138" s="2">
        <v>823141.0</v>
      </c>
      <c r="B4138" s="2" t="s">
        <v>133</v>
      </c>
      <c r="C4138" s="2">
        <v>1855.491357</v>
      </c>
      <c r="D4138" s="2" t="s">
        <v>131</v>
      </c>
    </row>
    <row r="4139" ht="14.25" customHeight="1">
      <c r="A4139" s="2">
        <v>823148.0</v>
      </c>
      <c r="B4139" s="2" t="s">
        <v>133</v>
      </c>
      <c r="C4139" s="2">
        <v>1838.95265</v>
      </c>
      <c r="D4139" s="2" t="s">
        <v>134</v>
      </c>
    </row>
    <row r="4140" ht="14.25" customHeight="1">
      <c r="A4140" s="2">
        <v>823515.0</v>
      </c>
      <c r="B4140" s="2" t="s">
        <v>130</v>
      </c>
      <c r="C4140" s="2">
        <v>3241.359178</v>
      </c>
      <c r="D4140" s="2" t="s">
        <v>135</v>
      </c>
    </row>
    <row r="4141" ht="14.25" customHeight="1">
      <c r="A4141" s="2">
        <v>823565.0</v>
      </c>
      <c r="B4141" s="2" t="s">
        <v>133</v>
      </c>
      <c r="C4141" s="2">
        <v>2836.0</v>
      </c>
      <c r="D4141" s="2" t="s">
        <v>131</v>
      </c>
    </row>
    <row r="4142" ht="14.25" customHeight="1">
      <c r="A4142" s="2">
        <v>823738.0</v>
      </c>
      <c r="B4142" s="2" t="s">
        <v>133</v>
      </c>
      <c r="C4142" s="2">
        <v>1818.0</v>
      </c>
      <c r="D4142" s="2" t="s">
        <v>134</v>
      </c>
    </row>
    <row r="4143" ht="14.25" customHeight="1">
      <c r="A4143" s="2">
        <v>824197.0</v>
      </c>
      <c r="B4143" s="2" t="s">
        <v>133</v>
      </c>
      <c r="C4143" s="2">
        <v>438.7184946</v>
      </c>
      <c r="D4143" s="2" t="s">
        <v>131</v>
      </c>
    </row>
    <row r="4144" ht="14.25" customHeight="1">
      <c r="A4144" s="2">
        <v>824793.0</v>
      </c>
      <c r="B4144" s="2" t="s">
        <v>130</v>
      </c>
      <c r="C4144" s="2">
        <v>3538.28</v>
      </c>
      <c r="D4144" s="2" t="s">
        <v>131</v>
      </c>
    </row>
    <row r="4145" ht="14.25" customHeight="1">
      <c r="A4145" s="2">
        <v>825325.0</v>
      </c>
      <c r="B4145" s="2" t="s">
        <v>133</v>
      </c>
      <c r="C4145" s="2">
        <v>3230.0</v>
      </c>
      <c r="D4145" s="2" t="s">
        <v>131</v>
      </c>
    </row>
    <row r="4146" ht="14.25" customHeight="1">
      <c r="A4146" s="2">
        <v>825402.0</v>
      </c>
      <c r="B4146" s="2" t="s">
        <v>130</v>
      </c>
      <c r="C4146" s="2">
        <v>1876.98</v>
      </c>
      <c r="D4146" s="2" t="s">
        <v>134</v>
      </c>
    </row>
    <row r="4147" ht="14.25" customHeight="1">
      <c r="A4147" s="2">
        <v>825748.0</v>
      </c>
      <c r="B4147" s="2" t="s">
        <v>133</v>
      </c>
      <c r="C4147" s="2">
        <v>3333.84018</v>
      </c>
      <c r="D4147" s="2" t="s">
        <v>134</v>
      </c>
    </row>
    <row r="4148" ht="14.25" customHeight="1">
      <c r="A4148" s="2">
        <v>826814.0</v>
      </c>
      <c r="B4148" s="2" t="s">
        <v>133</v>
      </c>
      <c r="C4148" s="2">
        <v>1573.58462</v>
      </c>
      <c r="D4148" s="2" t="s">
        <v>134</v>
      </c>
    </row>
    <row r="4149" ht="14.25" customHeight="1">
      <c r="A4149" s="2">
        <v>826874.0</v>
      </c>
      <c r="B4149" s="2" t="s">
        <v>133</v>
      </c>
      <c r="C4149" s="2">
        <v>1835.669643</v>
      </c>
      <c r="D4149" s="2" t="s">
        <v>134</v>
      </c>
    </row>
    <row r="4150" ht="14.25" customHeight="1">
      <c r="A4150" s="2">
        <v>827407.0</v>
      </c>
      <c r="B4150" s="2" t="s">
        <v>133</v>
      </c>
      <c r="C4150" s="2">
        <v>2047.890791</v>
      </c>
      <c r="D4150" s="2" t="s">
        <v>135</v>
      </c>
    </row>
    <row r="4151" ht="14.25" customHeight="1">
      <c r="A4151" s="2">
        <v>827509.0</v>
      </c>
      <c r="B4151" s="2" t="s">
        <v>133</v>
      </c>
      <c r="C4151" s="2">
        <v>1317.123942</v>
      </c>
      <c r="D4151" s="2" t="s">
        <v>131</v>
      </c>
    </row>
    <row r="4152" ht="14.25" customHeight="1">
      <c r="A4152" s="2">
        <v>827669.0</v>
      </c>
      <c r="B4152" s="2" t="s">
        <v>133</v>
      </c>
      <c r="C4152" s="2">
        <v>1332.470385</v>
      </c>
      <c r="D4152" s="2" t="s">
        <v>131</v>
      </c>
    </row>
    <row r="4153" ht="14.25" customHeight="1">
      <c r="A4153" s="2">
        <v>827807.0</v>
      </c>
      <c r="B4153" s="2" t="s">
        <v>133</v>
      </c>
      <c r="C4153" s="2">
        <v>3165.227902</v>
      </c>
      <c r="D4153" s="2" t="s">
        <v>131</v>
      </c>
    </row>
    <row r="4154" ht="14.25" customHeight="1">
      <c r="A4154" s="2">
        <v>828210.0</v>
      </c>
      <c r="B4154" s="2" t="s">
        <v>130</v>
      </c>
      <c r="C4154" s="2">
        <v>3114.987138</v>
      </c>
      <c r="D4154" s="2" t="s">
        <v>134</v>
      </c>
    </row>
    <row r="4155" ht="14.25" customHeight="1">
      <c r="A4155" s="2">
        <v>828305.0</v>
      </c>
      <c r="B4155" s="2" t="s">
        <v>133</v>
      </c>
      <c r="C4155" s="2">
        <v>318.3631095</v>
      </c>
      <c r="D4155" s="2" t="s">
        <v>131</v>
      </c>
    </row>
    <row r="4156" ht="14.25" customHeight="1">
      <c r="A4156" s="2">
        <v>828328.0</v>
      </c>
      <c r="B4156" s="2" t="s">
        <v>133</v>
      </c>
      <c r="C4156" s="2">
        <v>2654.077665</v>
      </c>
      <c r="D4156" s="2" t="s">
        <v>134</v>
      </c>
    </row>
    <row r="4157" ht="14.25" customHeight="1">
      <c r="A4157" s="2">
        <v>828436.0</v>
      </c>
      <c r="B4157" s="2" t="s">
        <v>133</v>
      </c>
      <c r="C4157" s="2">
        <v>385.0</v>
      </c>
      <c r="D4157" s="2" t="s">
        <v>134</v>
      </c>
    </row>
    <row r="4158" ht="14.25" customHeight="1">
      <c r="A4158" s="2">
        <v>828707.0</v>
      </c>
      <c r="B4158" s="2" t="s">
        <v>133</v>
      </c>
      <c r="C4158" s="2">
        <v>1976.907146</v>
      </c>
      <c r="D4158" s="2" t="s">
        <v>131</v>
      </c>
    </row>
    <row r="4159" ht="14.25" customHeight="1">
      <c r="A4159" s="2">
        <v>828757.0</v>
      </c>
      <c r="B4159" s="2" t="s">
        <v>133</v>
      </c>
      <c r="C4159" s="2">
        <v>3798.791919</v>
      </c>
      <c r="D4159" s="2" t="s">
        <v>131</v>
      </c>
    </row>
    <row r="4160" ht="14.25" customHeight="1">
      <c r="A4160" s="2">
        <v>829022.0</v>
      </c>
      <c r="B4160" s="2" t="s">
        <v>133</v>
      </c>
      <c r="C4160" s="2">
        <v>707.4160773</v>
      </c>
      <c r="D4160" s="2" t="s">
        <v>134</v>
      </c>
    </row>
    <row r="4161" ht="14.25" customHeight="1">
      <c r="A4161" s="2">
        <v>829271.0</v>
      </c>
      <c r="B4161" s="2" t="s">
        <v>133</v>
      </c>
      <c r="C4161" s="2">
        <v>1257.443339</v>
      </c>
      <c r="D4161" s="2" t="s">
        <v>131</v>
      </c>
    </row>
    <row r="4162" ht="14.25" customHeight="1">
      <c r="A4162" s="2">
        <v>829475.0</v>
      </c>
      <c r="B4162" s="2" t="s">
        <v>133</v>
      </c>
      <c r="C4162" s="2">
        <v>3178.403384</v>
      </c>
      <c r="D4162" s="2" t="s">
        <v>131</v>
      </c>
    </row>
    <row r="4163" ht="14.25" customHeight="1">
      <c r="A4163" s="2">
        <v>829750.0</v>
      </c>
      <c r="B4163" s="2" t="s">
        <v>133</v>
      </c>
      <c r="C4163" s="2">
        <v>3685.979523</v>
      </c>
      <c r="D4163" s="2" t="s">
        <v>134</v>
      </c>
    </row>
    <row r="4164" ht="14.25" customHeight="1">
      <c r="A4164" s="2">
        <v>829821.0</v>
      </c>
      <c r="B4164" s="2" t="s">
        <v>130</v>
      </c>
      <c r="C4164" s="2">
        <v>2150.38</v>
      </c>
      <c r="D4164" s="2" t="s">
        <v>131</v>
      </c>
    </row>
    <row r="4165" ht="14.25" customHeight="1">
      <c r="A4165" s="2">
        <v>830190.0</v>
      </c>
      <c r="B4165" s="2" t="s">
        <v>130</v>
      </c>
      <c r="C4165" s="2">
        <v>690.28</v>
      </c>
      <c r="D4165" s="2" t="s">
        <v>134</v>
      </c>
    </row>
    <row r="4166" ht="14.25" customHeight="1">
      <c r="A4166" s="2">
        <v>830217.0</v>
      </c>
      <c r="B4166" s="2" t="s">
        <v>130</v>
      </c>
      <c r="C4166" s="2">
        <v>1572.0</v>
      </c>
      <c r="D4166" s="2" t="s">
        <v>131</v>
      </c>
    </row>
    <row r="4167" ht="14.25" customHeight="1">
      <c r="A4167" s="2">
        <v>830252.0</v>
      </c>
      <c r="B4167" s="2" t="s">
        <v>133</v>
      </c>
      <c r="C4167" s="2">
        <v>1400.378209</v>
      </c>
      <c r="D4167" s="2" t="s">
        <v>134</v>
      </c>
    </row>
    <row r="4168" ht="14.25" customHeight="1">
      <c r="A4168" s="2">
        <v>830421.0</v>
      </c>
      <c r="B4168" s="2" t="s">
        <v>130</v>
      </c>
      <c r="C4168" s="2">
        <v>3436.18</v>
      </c>
      <c r="D4168" s="2" t="s">
        <v>131</v>
      </c>
    </row>
    <row r="4169" ht="14.25" customHeight="1">
      <c r="A4169" s="2">
        <v>830552.0</v>
      </c>
      <c r="B4169" s="2" t="s">
        <v>133</v>
      </c>
      <c r="C4169" s="2">
        <v>3166.464814</v>
      </c>
      <c r="D4169" s="2" t="s">
        <v>134</v>
      </c>
    </row>
    <row r="4170" ht="14.25" customHeight="1">
      <c r="A4170" s="2">
        <v>830554.0</v>
      </c>
      <c r="B4170" s="2" t="s">
        <v>133</v>
      </c>
      <c r="C4170" s="2">
        <v>580.0937532</v>
      </c>
      <c r="D4170" s="2" t="s">
        <v>134</v>
      </c>
    </row>
    <row r="4171" ht="14.25" customHeight="1">
      <c r="A4171" s="2">
        <v>830571.0</v>
      </c>
      <c r="B4171" s="2" t="s">
        <v>130</v>
      </c>
      <c r="C4171" s="2">
        <v>1477.28</v>
      </c>
      <c r="D4171" s="2" t="s">
        <v>135</v>
      </c>
    </row>
    <row r="4172" ht="14.25" customHeight="1">
      <c r="A4172" s="2">
        <v>830924.0</v>
      </c>
      <c r="B4172" s="2" t="s">
        <v>133</v>
      </c>
      <c r="C4172" s="2">
        <v>1455.853989</v>
      </c>
      <c r="D4172" s="2" t="s">
        <v>134</v>
      </c>
    </row>
    <row r="4173" ht="14.25" customHeight="1">
      <c r="A4173" s="2">
        <v>831331.0</v>
      </c>
      <c r="B4173" s="2" t="s">
        <v>133</v>
      </c>
      <c r="C4173" s="2">
        <v>1109.0</v>
      </c>
      <c r="D4173" s="2" t="s">
        <v>131</v>
      </c>
    </row>
    <row r="4174" ht="14.25" customHeight="1">
      <c r="A4174" s="2">
        <v>831501.0</v>
      </c>
      <c r="B4174" s="2" t="s">
        <v>130</v>
      </c>
      <c r="C4174" s="2">
        <v>2707.71306</v>
      </c>
      <c r="D4174" s="2" t="s">
        <v>131</v>
      </c>
    </row>
    <row r="4175" ht="14.25" customHeight="1">
      <c r="A4175" s="2">
        <v>831859.0</v>
      </c>
      <c r="B4175" s="2" t="s">
        <v>133</v>
      </c>
      <c r="C4175" s="2">
        <v>1577.61352</v>
      </c>
      <c r="D4175" s="2" t="s">
        <v>135</v>
      </c>
    </row>
    <row r="4176" ht="14.25" customHeight="1">
      <c r="A4176" s="2">
        <v>831916.0</v>
      </c>
      <c r="B4176" s="2" t="s">
        <v>133</v>
      </c>
      <c r="C4176" s="2">
        <v>2195.123412</v>
      </c>
      <c r="D4176" s="2" t="s">
        <v>134</v>
      </c>
    </row>
    <row r="4177" ht="14.25" customHeight="1">
      <c r="A4177" s="2">
        <v>832401.0</v>
      </c>
      <c r="B4177" s="2" t="s">
        <v>130</v>
      </c>
      <c r="C4177" s="2">
        <v>1689.0</v>
      </c>
      <c r="D4177" s="2" t="s">
        <v>131</v>
      </c>
    </row>
    <row r="4178" ht="14.25" customHeight="1">
      <c r="A4178" s="2">
        <v>832504.0</v>
      </c>
      <c r="B4178" s="2" t="s">
        <v>133</v>
      </c>
      <c r="C4178" s="2">
        <v>1648.0</v>
      </c>
      <c r="D4178" s="2" t="s">
        <v>134</v>
      </c>
    </row>
    <row r="4179" ht="14.25" customHeight="1">
      <c r="A4179" s="2">
        <v>832795.0</v>
      </c>
      <c r="B4179" s="2" t="s">
        <v>133</v>
      </c>
      <c r="C4179" s="2">
        <v>2187.635344</v>
      </c>
      <c r="D4179" s="2" t="s">
        <v>131</v>
      </c>
    </row>
    <row r="4180" ht="14.25" customHeight="1">
      <c r="A4180" s="2">
        <v>832915.0</v>
      </c>
      <c r="B4180" s="2" t="s">
        <v>133</v>
      </c>
      <c r="C4180" s="2">
        <v>2939.30553</v>
      </c>
      <c r="D4180" s="2" t="s">
        <v>131</v>
      </c>
    </row>
    <row r="4181" ht="14.25" customHeight="1">
      <c r="A4181" s="2">
        <v>833054.0</v>
      </c>
      <c r="B4181" s="2" t="s">
        <v>133</v>
      </c>
      <c r="C4181" s="2">
        <v>1433.358082</v>
      </c>
      <c r="D4181" s="2" t="s">
        <v>134</v>
      </c>
    </row>
    <row r="4182" ht="14.25" customHeight="1">
      <c r="A4182" s="2">
        <v>833340.0</v>
      </c>
      <c r="B4182" s="2" t="s">
        <v>130</v>
      </c>
      <c r="C4182" s="2">
        <v>2876.0</v>
      </c>
      <c r="D4182" s="2" t="s">
        <v>134</v>
      </c>
    </row>
    <row r="4183" ht="14.25" customHeight="1">
      <c r="A4183" s="2">
        <v>833374.0</v>
      </c>
      <c r="B4183" s="2" t="s">
        <v>133</v>
      </c>
      <c r="C4183" s="2">
        <v>2014.33207</v>
      </c>
      <c r="D4183" s="2" t="s">
        <v>134</v>
      </c>
    </row>
    <row r="4184" ht="14.25" customHeight="1">
      <c r="A4184" s="2">
        <v>834190.0</v>
      </c>
      <c r="B4184" s="2" t="s">
        <v>133</v>
      </c>
      <c r="C4184" s="2">
        <v>3311.75209</v>
      </c>
      <c r="D4184" s="2" t="s">
        <v>134</v>
      </c>
    </row>
    <row r="4185" ht="14.25" customHeight="1">
      <c r="A4185" s="2">
        <v>834605.0</v>
      </c>
      <c r="B4185" s="2" t="s">
        <v>133</v>
      </c>
      <c r="C4185" s="2">
        <v>602.2272027</v>
      </c>
      <c r="D4185" s="2" t="s">
        <v>131</v>
      </c>
    </row>
    <row r="4186" ht="14.25" customHeight="1">
      <c r="A4186" s="2">
        <v>834859.0</v>
      </c>
      <c r="B4186" s="2" t="s">
        <v>133</v>
      </c>
      <c r="C4186" s="2">
        <v>2844.616343</v>
      </c>
      <c r="D4186" s="2" t="s">
        <v>131</v>
      </c>
    </row>
    <row r="4187" ht="14.25" customHeight="1">
      <c r="A4187" s="2">
        <v>834888.0</v>
      </c>
      <c r="B4187" s="2" t="s">
        <v>130</v>
      </c>
      <c r="C4187" s="2">
        <v>2720.86</v>
      </c>
      <c r="D4187" s="2" t="s">
        <v>134</v>
      </c>
    </row>
    <row r="4188" ht="14.25" customHeight="1">
      <c r="A4188" s="2">
        <v>835191.0</v>
      </c>
      <c r="B4188" s="2" t="s">
        <v>130</v>
      </c>
      <c r="C4188" s="2">
        <v>1285.0</v>
      </c>
      <c r="D4188" s="2" t="s">
        <v>135</v>
      </c>
    </row>
    <row r="4189" ht="14.25" customHeight="1">
      <c r="A4189" s="2">
        <v>835208.0</v>
      </c>
      <c r="B4189" s="2" t="s">
        <v>133</v>
      </c>
      <c r="C4189" s="2">
        <v>1185.0</v>
      </c>
      <c r="D4189" s="2" t="s">
        <v>134</v>
      </c>
    </row>
    <row r="4190" ht="14.25" customHeight="1">
      <c r="A4190" s="2">
        <v>835254.0</v>
      </c>
      <c r="B4190" s="2" t="s">
        <v>130</v>
      </c>
      <c r="C4190" s="2">
        <v>1927.908176</v>
      </c>
      <c r="D4190" s="2" t="s">
        <v>134</v>
      </c>
    </row>
    <row r="4191" ht="14.25" customHeight="1">
      <c r="A4191" s="2">
        <v>835558.0</v>
      </c>
      <c r="B4191" s="2" t="s">
        <v>133</v>
      </c>
      <c r="C4191" s="2">
        <v>1558.463081</v>
      </c>
      <c r="D4191" s="2" t="s">
        <v>134</v>
      </c>
    </row>
    <row r="4192" ht="14.25" customHeight="1">
      <c r="A4192" s="2">
        <v>835631.0</v>
      </c>
      <c r="B4192" s="2" t="s">
        <v>133</v>
      </c>
      <c r="C4192" s="2">
        <v>2007.047443</v>
      </c>
      <c r="D4192" s="2" t="s">
        <v>131</v>
      </c>
    </row>
    <row r="4193" ht="14.25" customHeight="1">
      <c r="A4193" s="2">
        <v>835666.0</v>
      </c>
      <c r="B4193" s="2" t="s">
        <v>133</v>
      </c>
      <c r="C4193" s="2">
        <v>2450.0</v>
      </c>
      <c r="D4193" s="2" t="s">
        <v>134</v>
      </c>
    </row>
    <row r="4194" ht="14.25" customHeight="1">
      <c r="A4194" s="2">
        <v>836177.0</v>
      </c>
      <c r="B4194" s="2" t="s">
        <v>133</v>
      </c>
      <c r="C4194" s="2">
        <v>2402.397839</v>
      </c>
      <c r="D4194" s="2" t="s">
        <v>131</v>
      </c>
    </row>
    <row r="4195" ht="14.25" customHeight="1">
      <c r="A4195" s="2">
        <v>836375.0</v>
      </c>
      <c r="B4195" s="2" t="s">
        <v>133</v>
      </c>
      <c r="C4195" s="2">
        <v>1873.571432</v>
      </c>
      <c r="D4195" s="2" t="s">
        <v>131</v>
      </c>
    </row>
    <row r="4196" ht="14.25" customHeight="1">
      <c r="A4196" s="2">
        <v>836401.0</v>
      </c>
      <c r="B4196" s="2" t="s">
        <v>133</v>
      </c>
      <c r="C4196" s="2">
        <v>2626.0</v>
      </c>
      <c r="D4196" s="2" t="s">
        <v>131</v>
      </c>
    </row>
    <row r="4197" ht="14.25" customHeight="1">
      <c r="A4197" s="2">
        <v>836756.0</v>
      </c>
      <c r="B4197" s="2" t="s">
        <v>133</v>
      </c>
      <c r="C4197" s="2">
        <v>586.914243</v>
      </c>
      <c r="D4197" s="2" t="s">
        <v>134</v>
      </c>
    </row>
    <row r="4198" ht="14.25" customHeight="1">
      <c r="A4198" s="2">
        <v>836895.0</v>
      </c>
      <c r="B4198" s="2" t="s">
        <v>130</v>
      </c>
      <c r="C4198" s="2">
        <v>3056.852158</v>
      </c>
      <c r="D4198" s="2" t="s">
        <v>131</v>
      </c>
    </row>
    <row r="4199" ht="14.25" customHeight="1">
      <c r="A4199" s="2">
        <v>837223.0</v>
      </c>
      <c r="B4199" s="2" t="s">
        <v>133</v>
      </c>
      <c r="C4199" s="2">
        <v>2310.480441</v>
      </c>
      <c r="D4199" s="2" t="s">
        <v>131</v>
      </c>
    </row>
    <row r="4200" ht="14.25" customHeight="1">
      <c r="A4200" s="2">
        <v>837263.0</v>
      </c>
      <c r="B4200" s="2" t="s">
        <v>133</v>
      </c>
      <c r="C4200" s="2">
        <v>1000.0</v>
      </c>
      <c r="D4200" s="2" t="s">
        <v>135</v>
      </c>
    </row>
    <row r="4201" ht="14.25" customHeight="1">
      <c r="A4201" s="2">
        <v>837451.0</v>
      </c>
      <c r="B4201" s="2" t="s">
        <v>133</v>
      </c>
      <c r="C4201" s="2">
        <v>2738.085661</v>
      </c>
      <c r="D4201" s="2" t="s">
        <v>131</v>
      </c>
    </row>
    <row r="4202" ht="14.25" customHeight="1">
      <c r="A4202" s="2">
        <v>837509.0</v>
      </c>
      <c r="B4202" s="2" t="s">
        <v>133</v>
      </c>
      <c r="C4202" s="2">
        <v>3587.0</v>
      </c>
      <c r="D4202" s="2" t="s">
        <v>131</v>
      </c>
    </row>
    <row r="4203" ht="14.25" customHeight="1">
      <c r="A4203" s="2">
        <v>837576.0</v>
      </c>
      <c r="B4203" s="2" t="s">
        <v>130</v>
      </c>
      <c r="C4203" s="2">
        <v>737.43</v>
      </c>
      <c r="D4203" s="2" t="s">
        <v>134</v>
      </c>
    </row>
    <row r="4204" ht="14.25" customHeight="1">
      <c r="A4204" s="2">
        <v>837754.0</v>
      </c>
      <c r="B4204" s="2" t="s">
        <v>133</v>
      </c>
      <c r="C4204" s="2">
        <v>669.0181349</v>
      </c>
      <c r="D4204" s="2" t="s">
        <v>134</v>
      </c>
    </row>
    <row r="4205" ht="14.25" customHeight="1">
      <c r="A4205" s="2">
        <v>838585.0</v>
      </c>
      <c r="B4205" s="2" t="s">
        <v>133</v>
      </c>
      <c r="C4205" s="2">
        <v>1498.116016</v>
      </c>
      <c r="D4205" s="2" t="s">
        <v>131</v>
      </c>
    </row>
    <row r="4206" ht="14.25" customHeight="1">
      <c r="A4206" s="2">
        <v>838788.0</v>
      </c>
      <c r="B4206" s="2" t="s">
        <v>130</v>
      </c>
      <c r="C4206" s="2">
        <v>1239.844757</v>
      </c>
      <c r="D4206" s="2" t="s">
        <v>134</v>
      </c>
    </row>
    <row r="4207" ht="14.25" customHeight="1">
      <c r="A4207" s="2">
        <v>839507.0</v>
      </c>
      <c r="B4207" s="2" t="s">
        <v>133</v>
      </c>
      <c r="C4207" s="2">
        <v>1132.952915</v>
      </c>
      <c r="D4207" s="2" t="s">
        <v>131</v>
      </c>
    </row>
    <row r="4208" ht="14.25" customHeight="1">
      <c r="A4208" s="2">
        <v>840142.0</v>
      </c>
      <c r="B4208" s="2" t="s">
        <v>133</v>
      </c>
      <c r="C4208" s="2">
        <v>1424.0</v>
      </c>
      <c r="D4208" s="2" t="s">
        <v>134</v>
      </c>
    </row>
    <row r="4209" ht="14.25" customHeight="1">
      <c r="A4209" s="2">
        <v>840262.0</v>
      </c>
      <c r="B4209" s="2" t="s">
        <v>133</v>
      </c>
      <c r="C4209" s="2">
        <v>290.0</v>
      </c>
      <c r="D4209" s="2" t="s">
        <v>134</v>
      </c>
    </row>
    <row r="4210" ht="14.25" customHeight="1">
      <c r="A4210" s="2">
        <v>841024.0</v>
      </c>
      <c r="B4210" s="2" t="s">
        <v>133</v>
      </c>
      <c r="C4210" s="2">
        <v>2952.712106</v>
      </c>
      <c r="D4210" s="2" t="s">
        <v>134</v>
      </c>
    </row>
    <row r="4211" ht="14.25" customHeight="1">
      <c r="A4211" s="2">
        <v>841339.0</v>
      </c>
      <c r="B4211" s="2" t="s">
        <v>133</v>
      </c>
      <c r="C4211" s="2">
        <v>1480.323461</v>
      </c>
      <c r="D4211" s="2" t="s">
        <v>131</v>
      </c>
    </row>
    <row r="4212" ht="14.25" customHeight="1">
      <c r="A4212" s="2">
        <v>841545.0</v>
      </c>
      <c r="B4212" s="2" t="s">
        <v>130</v>
      </c>
      <c r="C4212" s="2">
        <v>3551.0</v>
      </c>
      <c r="D4212" s="2" t="s">
        <v>131</v>
      </c>
    </row>
    <row r="4213" ht="14.25" customHeight="1">
      <c r="A4213" s="2">
        <v>842000.0</v>
      </c>
      <c r="B4213" s="2" t="s">
        <v>133</v>
      </c>
      <c r="C4213" s="2">
        <v>2422.262895</v>
      </c>
      <c r="D4213" s="2" t="s">
        <v>134</v>
      </c>
    </row>
    <row r="4214" ht="14.25" customHeight="1">
      <c r="A4214" s="2">
        <v>842049.0</v>
      </c>
      <c r="B4214" s="2" t="s">
        <v>130</v>
      </c>
      <c r="C4214" s="2">
        <v>2249.448374</v>
      </c>
      <c r="D4214" s="2" t="s">
        <v>131</v>
      </c>
    </row>
    <row r="4215" ht="14.25" customHeight="1">
      <c r="A4215" s="2">
        <v>842140.0</v>
      </c>
      <c r="B4215" s="2" t="s">
        <v>133</v>
      </c>
      <c r="C4215" s="2">
        <v>1538.680195</v>
      </c>
      <c r="D4215" s="2" t="s">
        <v>134</v>
      </c>
    </row>
    <row r="4216" ht="14.25" customHeight="1">
      <c r="A4216" s="2">
        <v>842378.0</v>
      </c>
      <c r="B4216" s="2" t="s">
        <v>133</v>
      </c>
      <c r="C4216" s="2">
        <v>1503.0</v>
      </c>
      <c r="D4216" s="2" t="s">
        <v>134</v>
      </c>
    </row>
    <row r="4217" ht="14.25" customHeight="1">
      <c r="A4217" s="2">
        <v>843344.0</v>
      </c>
      <c r="B4217" s="2" t="s">
        <v>133</v>
      </c>
      <c r="C4217" s="2">
        <v>1793.066602</v>
      </c>
      <c r="D4217" s="2" t="s">
        <v>134</v>
      </c>
    </row>
    <row r="4218" ht="14.25" customHeight="1">
      <c r="A4218" s="2">
        <v>843368.0</v>
      </c>
      <c r="B4218" s="2" t="s">
        <v>133</v>
      </c>
      <c r="C4218" s="2">
        <v>3305.282085</v>
      </c>
      <c r="D4218" s="2" t="s">
        <v>134</v>
      </c>
    </row>
    <row r="4219" ht="14.25" customHeight="1">
      <c r="A4219" s="2">
        <v>843607.0</v>
      </c>
      <c r="B4219" s="2" t="s">
        <v>133</v>
      </c>
      <c r="C4219" s="2">
        <v>2034.260979</v>
      </c>
      <c r="D4219" s="2" t="s">
        <v>131</v>
      </c>
    </row>
    <row r="4220" ht="14.25" customHeight="1">
      <c r="A4220" s="2">
        <v>843676.0</v>
      </c>
      <c r="B4220" s="2" t="s">
        <v>133</v>
      </c>
      <c r="C4220" s="2">
        <v>1126.26325</v>
      </c>
      <c r="D4220" s="2" t="s">
        <v>134</v>
      </c>
    </row>
    <row r="4221" ht="14.25" customHeight="1">
      <c r="A4221" s="2">
        <v>843993.0</v>
      </c>
      <c r="B4221" s="2" t="s">
        <v>130</v>
      </c>
      <c r="C4221" s="2">
        <v>2133.57</v>
      </c>
      <c r="D4221" s="2" t="s">
        <v>131</v>
      </c>
    </row>
    <row r="4222" ht="14.25" customHeight="1">
      <c r="A4222" s="2">
        <v>844273.0</v>
      </c>
      <c r="B4222" s="2" t="s">
        <v>133</v>
      </c>
      <c r="C4222" s="2">
        <v>3129.024118</v>
      </c>
      <c r="D4222" s="2" t="s">
        <v>131</v>
      </c>
    </row>
    <row r="4223" ht="14.25" customHeight="1">
      <c r="A4223" s="2">
        <v>845182.0</v>
      </c>
      <c r="B4223" s="2" t="s">
        <v>133</v>
      </c>
      <c r="C4223" s="2">
        <v>2781.373929</v>
      </c>
      <c r="D4223" s="2" t="s">
        <v>134</v>
      </c>
    </row>
    <row r="4224" ht="14.25" customHeight="1">
      <c r="A4224" s="2">
        <v>845236.0</v>
      </c>
      <c r="B4224" s="2" t="s">
        <v>133</v>
      </c>
      <c r="C4224" s="2">
        <v>3391.090683</v>
      </c>
      <c r="D4224" s="2" t="s">
        <v>134</v>
      </c>
    </row>
    <row r="4225" ht="14.25" customHeight="1">
      <c r="A4225" s="2">
        <v>845262.0</v>
      </c>
      <c r="B4225" s="2" t="s">
        <v>130</v>
      </c>
      <c r="C4225" s="2">
        <v>195.13</v>
      </c>
      <c r="D4225" s="2" t="s">
        <v>134</v>
      </c>
    </row>
    <row r="4226" ht="14.25" customHeight="1">
      <c r="A4226" s="2">
        <v>845343.0</v>
      </c>
      <c r="B4226" s="2" t="s">
        <v>130</v>
      </c>
      <c r="C4226" s="2">
        <v>2656.950277</v>
      </c>
      <c r="D4226" s="2" t="s">
        <v>131</v>
      </c>
    </row>
    <row r="4227" ht="14.25" customHeight="1">
      <c r="A4227" s="2">
        <v>845351.0</v>
      </c>
      <c r="B4227" s="2" t="s">
        <v>133</v>
      </c>
      <c r="C4227" s="2">
        <v>897.768652</v>
      </c>
      <c r="D4227" s="2" t="s">
        <v>131</v>
      </c>
    </row>
    <row r="4228" ht="14.25" customHeight="1">
      <c r="A4228" s="2">
        <v>845449.0</v>
      </c>
      <c r="B4228" s="2" t="s">
        <v>133</v>
      </c>
      <c r="C4228" s="2">
        <v>3444.419253</v>
      </c>
      <c r="D4228" s="2" t="s">
        <v>131</v>
      </c>
    </row>
    <row r="4229" ht="14.25" customHeight="1">
      <c r="A4229" s="2">
        <v>845489.0</v>
      </c>
      <c r="B4229" s="2" t="s">
        <v>133</v>
      </c>
      <c r="C4229" s="2">
        <v>1667.0</v>
      </c>
      <c r="D4229" s="2" t="s">
        <v>131</v>
      </c>
    </row>
    <row r="4230" ht="14.25" customHeight="1">
      <c r="A4230" s="2">
        <v>845583.0</v>
      </c>
      <c r="B4230" s="2" t="s">
        <v>130</v>
      </c>
      <c r="C4230" s="2">
        <v>1721.377986</v>
      </c>
      <c r="D4230" s="2" t="s">
        <v>131</v>
      </c>
    </row>
    <row r="4231" ht="14.25" customHeight="1">
      <c r="A4231" s="2">
        <v>845768.0</v>
      </c>
      <c r="B4231" s="2" t="s">
        <v>133</v>
      </c>
      <c r="C4231" s="2">
        <v>2580.214543</v>
      </c>
      <c r="D4231" s="2" t="s">
        <v>134</v>
      </c>
    </row>
    <row r="4232" ht="14.25" customHeight="1">
      <c r="A4232" s="2">
        <v>845860.0</v>
      </c>
      <c r="B4232" s="2" t="s">
        <v>133</v>
      </c>
      <c r="C4232" s="2">
        <v>2507.703033</v>
      </c>
      <c r="D4232" s="2" t="s">
        <v>134</v>
      </c>
    </row>
    <row r="4233" ht="14.25" customHeight="1">
      <c r="A4233" s="2">
        <v>846445.0</v>
      </c>
      <c r="B4233" s="2" t="s">
        <v>133</v>
      </c>
      <c r="C4233" s="2">
        <v>1657.865158</v>
      </c>
      <c r="D4233" s="2" t="s">
        <v>131</v>
      </c>
    </row>
    <row r="4234" ht="14.25" customHeight="1">
      <c r="A4234" s="2">
        <v>846615.0</v>
      </c>
      <c r="B4234" s="2" t="s">
        <v>130</v>
      </c>
      <c r="C4234" s="2">
        <v>1222.65</v>
      </c>
      <c r="D4234" s="2" t="s">
        <v>135</v>
      </c>
    </row>
    <row r="4235" ht="14.25" customHeight="1">
      <c r="A4235" s="2">
        <v>846736.0</v>
      </c>
      <c r="B4235" s="2" t="s">
        <v>133</v>
      </c>
      <c r="C4235" s="2">
        <v>3452.0</v>
      </c>
      <c r="D4235" s="2" t="s">
        <v>134</v>
      </c>
    </row>
    <row r="4236" ht="14.25" customHeight="1">
      <c r="A4236" s="2">
        <v>846741.0</v>
      </c>
      <c r="B4236" s="2" t="s">
        <v>130</v>
      </c>
      <c r="C4236" s="2">
        <v>690.757844</v>
      </c>
      <c r="D4236" s="2" t="s">
        <v>135</v>
      </c>
    </row>
    <row r="4237" ht="14.25" customHeight="1">
      <c r="A4237" s="2">
        <v>846794.0</v>
      </c>
      <c r="B4237" s="2" t="s">
        <v>133</v>
      </c>
      <c r="C4237" s="2">
        <v>3185.0</v>
      </c>
      <c r="D4237" s="2" t="s">
        <v>134</v>
      </c>
    </row>
    <row r="4238" ht="14.25" customHeight="1">
      <c r="A4238" s="2">
        <v>846959.0</v>
      </c>
      <c r="B4238" s="2" t="s">
        <v>133</v>
      </c>
      <c r="C4238" s="2">
        <v>1817.466515</v>
      </c>
      <c r="D4238" s="2" t="s">
        <v>131</v>
      </c>
    </row>
    <row r="4239" ht="14.25" customHeight="1">
      <c r="A4239" s="2">
        <v>846960.0</v>
      </c>
      <c r="B4239" s="2" t="s">
        <v>130</v>
      </c>
      <c r="C4239" s="2">
        <v>2734.0</v>
      </c>
      <c r="D4239" s="2" t="s">
        <v>134</v>
      </c>
    </row>
    <row r="4240" ht="14.25" customHeight="1">
      <c r="A4240" s="2">
        <v>847125.0</v>
      </c>
      <c r="B4240" s="2" t="s">
        <v>130</v>
      </c>
      <c r="C4240" s="2">
        <v>1240.243051</v>
      </c>
      <c r="D4240" s="2" t="s">
        <v>131</v>
      </c>
    </row>
    <row r="4241" ht="14.25" customHeight="1">
      <c r="A4241" s="2">
        <v>847200.0</v>
      </c>
      <c r="B4241" s="2" t="s">
        <v>130</v>
      </c>
      <c r="C4241" s="2">
        <v>455.5596179</v>
      </c>
      <c r="D4241" s="2" t="s">
        <v>134</v>
      </c>
    </row>
    <row r="4242" ht="14.25" customHeight="1">
      <c r="A4242" s="2">
        <v>847236.0</v>
      </c>
      <c r="B4242" s="2" t="s">
        <v>130</v>
      </c>
      <c r="C4242" s="2">
        <v>1299.31</v>
      </c>
      <c r="D4242" s="2" t="s">
        <v>134</v>
      </c>
    </row>
    <row r="4243" ht="14.25" customHeight="1">
      <c r="A4243" s="2">
        <v>847528.0</v>
      </c>
      <c r="B4243" s="2" t="s">
        <v>133</v>
      </c>
      <c r="C4243" s="2">
        <v>1132.557995</v>
      </c>
      <c r="D4243" s="2" t="s">
        <v>134</v>
      </c>
    </row>
    <row r="4244" ht="14.25" customHeight="1">
      <c r="A4244" s="2">
        <v>847979.0</v>
      </c>
      <c r="B4244" s="2" t="s">
        <v>133</v>
      </c>
      <c r="C4244" s="2">
        <v>1902.871569</v>
      </c>
      <c r="D4244" s="2" t="s">
        <v>131</v>
      </c>
    </row>
    <row r="4245" ht="14.25" customHeight="1">
      <c r="A4245" s="2">
        <v>848050.0</v>
      </c>
      <c r="B4245" s="2" t="s">
        <v>133</v>
      </c>
      <c r="C4245" s="2">
        <v>1224.0</v>
      </c>
      <c r="D4245" s="2" t="s">
        <v>134</v>
      </c>
    </row>
    <row r="4246" ht="14.25" customHeight="1">
      <c r="A4246" s="2">
        <v>848399.0</v>
      </c>
      <c r="B4246" s="2" t="s">
        <v>133</v>
      </c>
      <c r="C4246" s="2">
        <v>997.0</v>
      </c>
      <c r="D4246" s="2" t="s">
        <v>131</v>
      </c>
    </row>
    <row r="4247" ht="14.25" customHeight="1">
      <c r="A4247" s="2">
        <v>848679.0</v>
      </c>
      <c r="B4247" s="2" t="s">
        <v>130</v>
      </c>
      <c r="C4247" s="2">
        <v>913.2160862</v>
      </c>
      <c r="D4247" s="2" t="s">
        <v>131</v>
      </c>
    </row>
    <row r="4248" ht="14.25" customHeight="1">
      <c r="A4248" s="2">
        <v>849008.0</v>
      </c>
      <c r="B4248" s="2" t="s">
        <v>133</v>
      </c>
      <c r="C4248" s="2">
        <v>537.3768651</v>
      </c>
      <c r="D4248" s="2" t="s">
        <v>134</v>
      </c>
    </row>
    <row r="4249" ht="14.25" customHeight="1">
      <c r="A4249" s="2">
        <v>849307.0</v>
      </c>
      <c r="B4249" s="2" t="s">
        <v>133</v>
      </c>
      <c r="C4249" s="2">
        <v>1837.0</v>
      </c>
      <c r="D4249" s="2" t="s">
        <v>131</v>
      </c>
    </row>
    <row r="4250" ht="14.25" customHeight="1">
      <c r="A4250" s="2">
        <v>849329.0</v>
      </c>
      <c r="B4250" s="2" t="s">
        <v>133</v>
      </c>
      <c r="C4250" s="2">
        <v>2168.0</v>
      </c>
      <c r="D4250" s="2" t="s">
        <v>131</v>
      </c>
    </row>
    <row r="4251" ht="14.25" customHeight="1">
      <c r="A4251" s="2">
        <v>849397.0</v>
      </c>
      <c r="B4251" s="2" t="s">
        <v>133</v>
      </c>
      <c r="C4251" s="2">
        <v>2323.0</v>
      </c>
      <c r="D4251" s="2" t="s">
        <v>131</v>
      </c>
    </row>
    <row r="4252" ht="14.25" customHeight="1">
      <c r="A4252" s="2">
        <v>849865.0</v>
      </c>
      <c r="B4252" s="2" t="s">
        <v>133</v>
      </c>
      <c r="C4252" s="2">
        <v>1118.073639</v>
      </c>
      <c r="D4252" s="2" t="s">
        <v>131</v>
      </c>
    </row>
    <row r="4253" ht="14.25" customHeight="1">
      <c r="A4253" s="2">
        <v>849923.0</v>
      </c>
      <c r="B4253" s="2" t="s">
        <v>133</v>
      </c>
      <c r="C4253" s="2">
        <v>3454.324535</v>
      </c>
      <c r="D4253" s="2" t="s">
        <v>131</v>
      </c>
    </row>
    <row r="4254" ht="14.25" customHeight="1">
      <c r="A4254" s="2">
        <v>850357.0</v>
      </c>
      <c r="B4254" s="2" t="s">
        <v>133</v>
      </c>
      <c r="C4254" s="2">
        <v>1360.69461</v>
      </c>
      <c r="D4254" s="2" t="s">
        <v>131</v>
      </c>
    </row>
    <row r="4255" ht="14.25" customHeight="1">
      <c r="A4255" s="2">
        <v>850659.0</v>
      </c>
      <c r="B4255" s="2" t="s">
        <v>130</v>
      </c>
      <c r="C4255" s="2">
        <v>847.43</v>
      </c>
      <c r="D4255" s="2" t="s">
        <v>131</v>
      </c>
    </row>
    <row r="4256" ht="14.25" customHeight="1">
      <c r="A4256" s="2">
        <v>850856.0</v>
      </c>
      <c r="B4256" s="2" t="s">
        <v>133</v>
      </c>
      <c r="C4256" s="2">
        <v>3115.916679</v>
      </c>
      <c r="D4256" s="2" t="s">
        <v>134</v>
      </c>
    </row>
    <row r="4257" ht="14.25" customHeight="1">
      <c r="A4257" s="2">
        <v>851061.0</v>
      </c>
      <c r="B4257" s="2" t="s">
        <v>130</v>
      </c>
      <c r="C4257" s="2">
        <v>1400.39</v>
      </c>
      <c r="D4257" s="2" t="s">
        <v>131</v>
      </c>
    </row>
    <row r="4258" ht="14.25" customHeight="1">
      <c r="A4258" s="2">
        <v>851084.0</v>
      </c>
      <c r="B4258" s="2" t="s">
        <v>133</v>
      </c>
      <c r="C4258" s="2">
        <v>1929.0</v>
      </c>
      <c r="D4258" s="2" t="s">
        <v>134</v>
      </c>
    </row>
    <row r="4259" ht="14.25" customHeight="1">
      <c r="A4259" s="2">
        <v>851653.0</v>
      </c>
      <c r="B4259" s="2" t="s">
        <v>133</v>
      </c>
      <c r="C4259" s="2">
        <v>1110.489271</v>
      </c>
      <c r="D4259" s="2" t="s">
        <v>131</v>
      </c>
    </row>
    <row r="4260" ht="14.25" customHeight="1">
      <c r="A4260" s="2">
        <v>852011.0</v>
      </c>
      <c r="B4260" s="2" t="s">
        <v>133</v>
      </c>
      <c r="C4260" s="2">
        <v>3616.259549</v>
      </c>
      <c r="D4260" s="2" t="s">
        <v>131</v>
      </c>
    </row>
    <row r="4261" ht="14.25" customHeight="1">
      <c r="A4261" s="2">
        <v>852412.0</v>
      </c>
      <c r="B4261" s="2" t="s">
        <v>133</v>
      </c>
      <c r="C4261" s="2">
        <v>926.830057</v>
      </c>
      <c r="D4261" s="2" t="s">
        <v>134</v>
      </c>
    </row>
    <row r="4262" ht="14.25" customHeight="1">
      <c r="A4262" s="2">
        <v>852528.0</v>
      </c>
      <c r="B4262" s="2" t="s">
        <v>130</v>
      </c>
      <c r="C4262" s="2">
        <v>2185.657247</v>
      </c>
      <c r="D4262" s="2" t="s">
        <v>134</v>
      </c>
    </row>
    <row r="4263" ht="14.25" customHeight="1">
      <c r="A4263" s="2">
        <v>852773.0</v>
      </c>
      <c r="B4263" s="2" t="s">
        <v>133</v>
      </c>
      <c r="C4263" s="2">
        <v>1261.0</v>
      </c>
      <c r="D4263" s="2" t="s">
        <v>131</v>
      </c>
    </row>
    <row r="4264" ht="14.25" customHeight="1">
      <c r="A4264" s="2">
        <v>852941.0</v>
      </c>
      <c r="B4264" s="2" t="s">
        <v>133</v>
      </c>
      <c r="C4264" s="2">
        <v>3263.0</v>
      </c>
      <c r="D4264" s="2" t="s">
        <v>131</v>
      </c>
    </row>
    <row r="4265" ht="14.25" customHeight="1">
      <c r="A4265" s="2">
        <v>853063.0</v>
      </c>
      <c r="B4265" s="2" t="s">
        <v>133</v>
      </c>
      <c r="C4265" s="2">
        <v>1613.286171</v>
      </c>
      <c r="D4265" s="2" t="s">
        <v>131</v>
      </c>
    </row>
    <row r="4266" ht="14.25" customHeight="1">
      <c r="A4266" s="2">
        <v>853661.0</v>
      </c>
      <c r="B4266" s="2" t="s">
        <v>133</v>
      </c>
      <c r="C4266" s="2">
        <v>1181.795377</v>
      </c>
      <c r="D4266" s="2" t="s">
        <v>131</v>
      </c>
    </row>
    <row r="4267" ht="14.25" customHeight="1">
      <c r="A4267" s="2">
        <v>853792.0</v>
      </c>
      <c r="B4267" s="2" t="s">
        <v>133</v>
      </c>
      <c r="C4267" s="2">
        <v>1099.87313</v>
      </c>
      <c r="D4267" s="2" t="s">
        <v>134</v>
      </c>
    </row>
    <row r="4268" ht="14.25" customHeight="1">
      <c r="A4268" s="2">
        <v>853817.0</v>
      </c>
      <c r="B4268" s="2" t="s">
        <v>133</v>
      </c>
      <c r="C4268" s="2">
        <v>3414.0</v>
      </c>
      <c r="D4268" s="2" t="s">
        <v>131</v>
      </c>
    </row>
    <row r="4269" ht="14.25" customHeight="1">
      <c r="A4269" s="2">
        <v>853943.0</v>
      </c>
      <c r="B4269" s="2" t="s">
        <v>133</v>
      </c>
      <c r="C4269" s="2">
        <v>3352.465428</v>
      </c>
      <c r="D4269" s="2" t="s">
        <v>131</v>
      </c>
    </row>
    <row r="4270" ht="14.25" customHeight="1">
      <c r="A4270" s="2">
        <v>854089.0</v>
      </c>
      <c r="B4270" s="2" t="s">
        <v>133</v>
      </c>
      <c r="C4270" s="2">
        <v>3258.027592</v>
      </c>
      <c r="D4270" s="2" t="s">
        <v>131</v>
      </c>
    </row>
    <row r="4271" ht="14.25" customHeight="1">
      <c r="A4271" s="2">
        <v>854355.0</v>
      </c>
      <c r="B4271" s="2" t="s">
        <v>130</v>
      </c>
      <c r="C4271" s="2">
        <v>3717.813492</v>
      </c>
      <c r="D4271" s="2" t="s">
        <v>131</v>
      </c>
    </row>
    <row r="4272" ht="14.25" customHeight="1">
      <c r="A4272" s="2">
        <v>854642.0</v>
      </c>
      <c r="B4272" s="2" t="s">
        <v>133</v>
      </c>
      <c r="C4272" s="2">
        <v>1915.96953</v>
      </c>
      <c r="D4272" s="2" t="s">
        <v>134</v>
      </c>
    </row>
    <row r="4273" ht="14.25" customHeight="1">
      <c r="A4273" s="2">
        <v>855006.0</v>
      </c>
      <c r="B4273" s="2" t="s">
        <v>130</v>
      </c>
      <c r="C4273" s="2">
        <v>573.0</v>
      </c>
      <c r="D4273" s="2" t="s">
        <v>134</v>
      </c>
    </row>
    <row r="4274" ht="14.25" customHeight="1">
      <c r="A4274" s="2">
        <v>855381.0</v>
      </c>
      <c r="B4274" s="2" t="s">
        <v>130</v>
      </c>
      <c r="C4274" s="2">
        <v>2627.325929</v>
      </c>
      <c r="D4274" s="2" t="s">
        <v>131</v>
      </c>
    </row>
    <row r="4275" ht="14.25" customHeight="1">
      <c r="A4275" s="2">
        <v>855411.0</v>
      </c>
      <c r="B4275" s="2" t="s">
        <v>130</v>
      </c>
      <c r="C4275" s="2">
        <v>549.7786392</v>
      </c>
      <c r="D4275" s="2" t="s">
        <v>131</v>
      </c>
    </row>
    <row r="4276" ht="14.25" customHeight="1">
      <c r="A4276" s="2">
        <v>855594.0</v>
      </c>
      <c r="B4276" s="2" t="s">
        <v>130</v>
      </c>
      <c r="C4276" s="2">
        <v>348.92</v>
      </c>
      <c r="D4276" s="2" t="s">
        <v>134</v>
      </c>
    </row>
    <row r="4277" ht="14.25" customHeight="1">
      <c r="A4277" s="2">
        <v>855762.0</v>
      </c>
      <c r="B4277" s="2" t="s">
        <v>130</v>
      </c>
      <c r="C4277" s="2">
        <v>2948.665681</v>
      </c>
      <c r="D4277" s="2" t="s">
        <v>134</v>
      </c>
    </row>
    <row r="4278" ht="14.25" customHeight="1">
      <c r="A4278" s="2">
        <v>856146.0</v>
      </c>
      <c r="B4278" s="2" t="s">
        <v>130</v>
      </c>
      <c r="C4278" s="2">
        <v>1975.0</v>
      </c>
      <c r="D4278" s="2" t="s">
        <v>134</v>
      </c>
    </row>
    <row r="4279" ht="14.25" customHeight="1">
      <c r="A4279" s="2">
        <v>856179.0</v>
      </c>
      <c r="B4279" s="2" t="s">
        <v>130</v>
      </c>
      <c r="C4279" s="2">
        <v>308.0</v>
      </c>
      <c r="D4279" s="2" t="s">
        <v>131</v>
      </c>
    </row>
    <row r="4280" ht="14.25" customHeight="1">
      <c r="A4280" s="2">
        <v>856629.0</v>
      </c>
      <c r="B4280" s="2" t="s">
        <v>130</v>
      </c>
      <c r="C4280" s="2">
        <v>2742.299342</v>
      </c>
      <c r="D4280" s="2" t="s">
        <v>131</v>
      </c>
    </row>
    <row r="4281" ht="14.25" customHeight="1">
      <c r="A4281" s="2">
        <v>856924.0</v>
      </c>
      <c r="B4281" s="2" t="s">
        <v>133</v>
      </c>
      <c r="C4281" s="2">
        <v>1201.40046</v>
      </c>
      <c r="D4281" s="2" t="s">
        <v>134</v>
      </c>
    </row>
    <row r="4282" ht="14.25" customHeight="1">
      <c r="A4282" s="2">
        <v>857724.0</v>
      </c>
      <c r="B4282" s="2" t="s">
        <v>130</v>
      </c>
      <c r="C4282" s="2">
        <v>235.81</v>
      </c>
      <c r="D4282" s="2" t="s">
        <v>134</v>
      </c>
    </row>
    <row r="4283" ht="14.25" customHeight="1">
      <c r="A4283" s="2">
        <v>858194.0</v>
      </c>
      <c r="B4283" s="2" t="s">
        <v>133</v>
      </c>
      <c r="C4283" s="2">
        <v>2521.0</v>
      </c>
      <c r="D4283" s="2" t="s">
        <v>134</v>
      </c>
    </row>
    <row r="4284" ht="14.25" customHeight="1">
      <c r="A4284" s="2">
        <v>858398.0</v>
      </c>
      <c r="B4284" s="2" t="s">
        <v>133</v>
      </c>
      <c r="C4284" s="2">
        <v>1888.71733</v>
      </c>
      <c r="D4284" s="2" t="s">
        <v>134</v>
      </c>
    </row>
    <row r="4285" ht="14.25" customHeight="1">
      <c r="A4285" s="2">
        <v>858535.0</v>
      </c>
      <c r="B4285" s="2" t="s">
        <v>133</v>
      </c>
      <c r="C4285" s="2">
        <v>3607.660729</v>
      </c>
      <c r="D4285" s="2" t="s">
        <v>131</v>
      </c>
    </row>
    <row r="4286" ht="14.25" customHeight="1">
      <c r="A4286" s="2">
        <v>858678.0</v>
      </c>
      <c r="B4286" s="2" t="s">
        <v>130</v>
      </c>
      <c r="C4286" s="2">
        <v>1802.03084</v>
      </c>
      <c r="D4286" s="2" t="s">
        <v>134</v>
      </c>
    </row>
    <row r="4287" ht="14.25" customHeight="1">
      <c r="A4287" s="2">
        <v>858913.0</v>
      </c>
      <c r="B4287" s="2" t="s">
        <v>133</v>
      </c>
      <c r="C4287" s="2">
        <v>3633.350102</v>
      </c>
      <c r="D4287" s="2" t="s">
        <v>131</v>
      </c>
    </row>
    <row r="4288" ht="14.25" customHeight="1">
      <c r="A4288" s="2">
        <v>859022.0</v>
      </c>
      <c r="B4288" s="2" t="s">
        <v>133</v>
      </c>
      <c r="C4288" s="2">
        <v>2616.299548</v>
      </c>
      <c r="D4288" s="2" t="s">
        <v>134</v>
      </c>
    </row>
    <row r="4289" ht="14.25" customHeight="1">
      <c r="A4289" s="2">
        <v>859146.0</v>
      </c>
      <c r="B4289" s="2" t="s">
        <v>130</v>
      </c>
      <c r="C4289" s="2">
        <v>2498.42</v>
      </c>
      <c r="D4289" s="2" t="s">
        <v>134</v>
      </c>
    </row>
    <row r="4290" ht="14.25" customHeight="1">
      <c r="A4290" s="2">
        <v>859214.0</v>
      </c>
      <c r="B4290" s="2" t="s">
        <v>133</v>
      </c>
      <c r="C4290" s="2">
        <v>1765.169247</v>
      </c>
      <c r="D4290" s="2" t="s">
        <v>134</v>
      </c>
    </row>
    <row r="4291" ht="14.25" customHeight="1">
      <c r="A4291" s="2">
        <v>859483.0</v>
      </c>
      <c r="B4291" s="2" t="s">
        <v>133</v>
      </c>
      <c r="C4291" s="2">
        <v>2479.72535</v>
      </c>
      <c r="D4291" s="2" t="s">
        <v>131</v>
      </c>
    </row>
    <row r="4292" ht="14.25" customHeight="1">
      <c r="A4292" s="2">
        <v>860168.0</v>
      </c>
      <c r="B4292" s="2" t="s">
        <v>133</v>
      </c>
      <c r="C4292" s="2">
        <v>1106.0</v>
      </c>
      <c r="D4292" s="2" t="s">
        <v>134</v>
      </c>
    </row>
    <row r="4293" ht="14.25" customHeight="1">
      <c r="A4293" s="2">
        <v>860611.0</v>
      </c>
      <c r="B4293" s="2" t="s">
        <v>133</v>
      </c>
      <c r="C4293" s="2">
        <v>2147.021672</v>
      </c>
      <c r="D4293" s="2" t="s">
        <v>131</v>
      </c>
    </row>
    <row r="4294" ht="14.25" customHeight="1">
      <c r="A4294" s="2">
        <v>860857.0</v>
      </c>
      <c r="B4294" s="2" t="s">
        <v>133</v>
      </c>
      <c r="C4294" s="2">
        <v>2431.815669</v>
      </c>
      <c r="D4294" s="2" t="s">
        <v>131</v>
      </c>
    </row>
    <row r="4295" ht="14.25" customHeight="1">
      <c r="A4295" s="2">
        <v>861021.0</v>
      </c>
      <c r="B4295" s="2" t="s">
        <v>130</v>
      </c>
      <c r="C4295" s="2">
        <v>832.05</v>
      </c>
      <c r="D4295" s="2" t="s">
        <v>135</v>
      </c>
    </row>
    <row r="4296" ht="14.25" customHeight="1">
      <c r="A4296" s="2">
        <v>861056.0</v>
      </c>
      <c r="B4296" s="2" t="s">
        <v>133</v>
      </c>
      <c r="C4296" s="2">
        <v>2623.535413</v>
      </c>
      <c r="D4296" s="2" t="s">
        <v>134</v>
      </c>
    </row>
    <row r="4297" ht="14.25" customHeight="1">
      <c r="A4297" s="2">
        <v>861332.0</v>
      </c>
      <c r="B4297" s="2" t="s">
        <v>133</v>
      </c>
      <c r="C4297" s="2">
        <v>2974.920005</v>
      </c>
      <c r="D4297" s="2" t="s">
        <v>134</v>
      </c>
    </row>
    <row r="4298" ht="14.25" customHeight="1">
      <c r="A4298" s="2">
        <v>861355.0</v>
      </c>
      <c r="B4298" s="2" t="s">
        <v>133</v>
      </c>
      <c r="C4298" s="2">
        <v>3729.598995</v>
      </c>
      <c r="D4298" s="2" t="s">
        <v>131</v>
      </c>
    </row>
    <row r="4299" ht="14.25" customHeight="1">
      <c r="A4299" s="2">
        <v>861525.0</v>
      </c>
      <c r="B4299" s="2" t="s">
        <v>130</v>
      </c>
      <c r="C4299" s="2">
        <v>3119.0</v>
      </c>
      <c r="D4299" s="2" t="s">
        <v>135</v>
      </c>
    </row>
    <row r="4300" ht="14.25" customHeight="1">
      <c r="A4300" s="2">
        <v>862415.0</v>
      </c>
      <c r="B4300" s="2" t="s">
        <v>133</v>
      </c>
      <c r="C4300" s="2">
        <v>2992.018226</v>
      </c>
      <c r="D4300" s="2" t="s">
        <v>131</v>
      </c>
    </row>
    <row r="4301" ht="14.25" customHeight="1">
      <c r="A4301" s="2">
        <v>862433.0</v>
      </c>
      <c r="B4301" s="2" t="s">
        <v>133</v>
      </c>
      <c r="C4301" s="2">
        <v>745.3317439</v>
      </c>
      <c r="D4301" s="2" t="s">
        <v>131</v>
      </c>
    </row>
    <row r="4302" ht="14.25" customHeight="1">
      <c r="A4302" s="2">
        <v>862649.0</v>
      </c>
      <c r="B4302" s="2" t="s">
        <v>133</v>
      </c>
      <c r="C4302" s="2">
        <v>2065.694946</v>
      </c>
      <c r="D4302" s="2" t="s">
        <v>131</v>
      </c>
    </row>
    <row r="4303" ht="14.25" customHeight="1">
      <c r="A4303" s="2">
        <v>862791.0</v>
      </c>
      <c r="B4303" s="2" t="s">
        <v>130</v>
      </c>
      <c r="C4303" s="2">
        <v>1306.0</v>
      </c>
      <c r="D4303" s="2" t="s">
        <v>131</v>
      </c>
    </row>
    <row r="4304" ht="14.25" customHeight="1">
      <c r="A4304" s="2">
        <v>862849.0</v>
      </c>
      <c r="B4304" s="2" t="s">
        <v>133</v>
      </c>
      <c r="C4304" s="2">
        <v>3169.473444</v>
      </c>
      <c r="D4304" s="2" t="s">
        <v>131</v>
      </c>
    </row>
    <row r="4305" ht="14.25" customHeight="1">
      <c r="A4305" s="2">
        <v>863056.0</v>
      </c>
      <c r="B4305" s="2" t="s">
        <v>133</v>
      </c>
      <c r="C4305" s="2">
        <v>1062.575607</v>
      </c>
      <c r="D4305" s="2" t="s">
        <v>134</v>
      </c>
    </row>
    <row r="4306" ht="14.25" customHeight="1">
      <c r="A4306" s="2">
        <v>863291.0</v>
      </c>
      <c r="B4306" s="2" t="s">
        <v>133</v>
      </c>
      <c r="C4306" s="2">
        <v>2779.0</v>
      </c>
      <c r="D4306" s="2" t="s">
        <v>131</v>
      </c>
    </row>
    <row r="4307" ht="14.25" customHeight="1">
      <c r="A4307" s="2">
        <v>863552.0</v>
      </c>
      <c r="B4307" s="2" t="s">
        <v>133</v>
      </c>
      <c r="C4307" s="2">
        <v>1593.248727</v>
      </c>
      <c r="D4307" s="2" t="s">
        <v>134</v>
      </c>
    </row>
    <row r="4308" ht="14.25" customHeight="1">
      <c r="A4308" s="2">
        <v>863730.0</v>
      </c>
      <c r="B4308" s="2" t="s">
        <v>130</v>
      </c>
      <c r="C4308" s="2">
        <v>426.7500786</v>
      </c>
      <c r="D4308" s="2" t="s">
        <v>134</v>
      </c>
    </row>
    <row r="4309" ht="14.25" customHeight="1">
      <c r="A4309" s="2">
        <v>863770.0</v>
      </c>
      <c r="B4309" s="2" t="s">
        <v>133</v>
      </c>
      <c r="C4309" s="2">
        <v>521.0</v>
      </c>
      <c r="D4309" s="2" t="s">
        <v>134</v>
      </c>
    </row>
    <row r="4310" ht="14.25" customHeight="1">
      <c r="A4310" s="2">
        <v>863931.0</v>
      </c>
      <c r="B4310" s="2" t="s">
        <v>130</v>
      </c>
      <c r="C4310" s="2">
        <v>2919.615279</v>
      </c>
      <c r="D4310" s="2" t="s">
        <v>131</v>
      </c>
    </row>
    <row r="4311" ht="14.25" customHeight="1">
      <c r="A4311" s="2">
        <v>864137.0</v>
      </c>
      <c r="B4311" s="2" t="s">
        <v>133</v>
      </c>
      <c r="C4311" s="2">
        <v>3145.844295</v>
      </c>
      <c r="D4311" s="2" t="s">
        <v>131</v>
      </c>
    </row>
    <row r="4312" ht="14.25" customHeight="1">
      <c r="A4312" s="2">
        <v>864214.0</v>
      </c>
      <c r="B4312" s="2" t="s">
        <v>133</v>
      </c>
      <c r="C4312" s="2">
        <v>2757.295131</v>
      </c>
      <c r="D4312" s="2" t="s">
        <v>134</v>
      </c>
    </row>
    <row r="4313" ht="14.25" customHeight="1">
      <c r="A4313" s="2">
        <v>864294.0</v>
      </c>
      <c r="B4313" s="2" t="s">
        <v>130</v>
      </c>
      <c r="C4313" s="2">
        <v>953.0</v>
      </c>
      <c r="D4313" s="2" t="s">
        <v>134</v>
      </c>
    </row>
    <row r="4314" ht="14.25" customHeight="1">
      <c r="A4314" s="2">
        <v>864394.0</v>
      </c>
      <c r="B4314" s="2" t="s">
        <v>133</v>
      </c>
      <c r="C4314" s="2">
        <v>2980.456606</v>
      </c>
      <c r="D4314" s="2" t="s">
        <v>134</v>
      </c>
    </row>
    <row r="4315" ht="14.25" customHeight="1">
      <c r="A4315" s="2">
        <v>864612.0</v>
      </c>
      <c r="B4315" s="2" t="s">
        <v>130</v>
      </c>
      <c r="C4315" s="2">
        <v>1922.38</v>
      </c>
      <c r="D4315" s="2" t="s">
        <v>134</v>
      </c>
    </row>
    <row r="4316" ht="14.25" customHeight="1">
      <c r="A4316" s="2">
        <v>864624.0</v>
      </c>
      <c r="B4316" s="2" t="s">
        <v>130</v>
      </c>
      <c r="C4316" s="2">
        <v>3457.41</v>
      </c>
      <c r="D4316" s="2" t="s">
        <v>134</v>
      </c>
    </row>
    <row r="4317" ht="14.25" customHeight="1">
      <c r="A4317" s="2">
        <v>865226.0</v>
      </c>
      <c r="B4317" s="2" t="s">
        <v>133</v>
      </c>
      <c r="C4317" s="2">
        <v>1071.079034</v>
      </c>
      <c r="D4317" s="2" t="s">
        <v>134</v>
      </c>
    </row>
    <row r="4318" ht="14.25" customHeight="1">
      <c r="A4318" s="2">
        <v>865298.0</v>
      </c>
      <c r="B4318" s="2" t="s">
        <v>133</v>
      </c>
      <c r="C4318" s="2">
        <v>2421.513007</v>
      </c>
      <c r="D4318" s="2" t="s">
        <v>134</v>
      </c>
    </row>
    <row r="4319" ht="14.25" customHeight="1">
      <c r="A4319" s="2">
        <v>865524.0</v>
      </c>
      <c r="B4319" s="2" t="s">
        <v>130</v>
      </c>
      <c r="C4319" s="2">
        <v>3166.590184</v>
      </c>
      <c r="D4319" s="2" t="s">
        <v>134</v>
      </c>
    </row>
    <row r="4320" ht="14.25" customHeight="1">
      <c r="A4320" s="2">
        <v>865631.0</v>
      </c>
      <c r="B4320" s="2" t="s">
        <v>133</v>
      </c>
      <c r="C4320" s="2">
        <v>3611.187592</v>
      </c>
      <c r="D4320" s="2" t="s">
        <v>131</v>
      </c>
    </row>
    <row r="4321" ht="14.25" customHeight="1">
      <c r="A4321" s="2">
        <v>865744.0</v>
      </c>
      <c r="B4321" s="2" t="s">
        <v>133</v>
      </c>
      <c r="C4321" s="2">
        <v>1647.968328</v>
      </c>
      <c r="D4321" s="2" t="s">
        <v>134</v>
      </c>
    </row>
    <row r="4322" ht="14.25" customHeight="1">
      <c r="A4322" s="2">
        <v>865823.0</v>
      </c>
      <c r="B4322" s="2" t="s">
        <v>133</v>
      </c>
      <c r="C4322" s="2">
        <v>1447.608171</v>
      </c>
      <c r="D4322" s="2" t="s">
        <v>135</v>
      </c>
    </row>
    <row r="4323" ht="14.25" customHeight="1">
      <c r="A4323" s="2">
        <v>865898.0</v>
      </c>
      <c r="B4323" s="2" t="s">
        <v>133</v>
      </c>
      <c r="C4323" s="2">
        <v>194.79214</v>
      </c>
      <c r="D4323" s="2" t="s">
        <v>134</v>
      </c>
    </row>
    <row r="4324" ht="14.25" customHeight="1">
      <c r="A4324" s="2">
        <v>866026.0</v>
      </c>
      <c r="B4324" s="2" t="s">
        <v>133</v>
      </c>
      <c r="C4324" s="2">
        <v>1496.285952</v>
      </c>
      <c r="D4324" s="2" t="s">
        <v>134</v>
      </c>
    </row>
    <row r="4325" ht="14.25" customHeight="1">
      <c r="A4325" s="2">
        <v>866039.0</v>
      </c>
      <c r="B4325" s="2" t="s">
        <v>133</v>
      </c>
      <c r="C4325" s="2">
        <v>1535.39365</v>
      </c>
      <c r="D4325" s="2" t="s">
        <v>131</v>
      </c>
    </row>
    <row r="4326" ht="14.25" customHeight="1">
      <c r="A4326" s="2">
        <v>866153.0</v>
      </c>
      <c r="B4326" s="2" t="s">
        <v>133</v>
      </c>
      <c r="C4326" s="2">
        <v>1141.0</v>
      </c>
      <c r="D4326" s="2" t="s">
        <v>131</v>
      </c>
    </row>
    <row r="4327" ht="14.25" customHeight="1">
      <c r="A4327" s="2">
        <v>866304.0</v>
      </c>
      <c r="B4327" s="2" t="s">
        <v>130</v>
      </c>
      <c r="C4327" s="2">
        <v>2646.25</v>
      </c>
      <c r="D4327" s="2" t="s">
        <v>134</v>
      </c>
    </row>
    <row r="4328" ht="14.25" customHeight="1">
      <c r="A4328" s="2">
        <v>866312.0</v>
      </c>
      <c r="B4328" s="2" t="s">
        <v>133</v>
      </c>
      <c r="C4328" s="2">
        <v>1580.953451</v>
      </c>
      <c r="D4328" s="2" t="s">
        <v>134</v>
      </c>
    </row>
    <row r="4329" ht="14.25" customHeight="1">
      <c r="A4329" s="2">
        <v>866387.0</v>
      </c>
      <c r="B4329" s="2" t="s">
        <v>133</v>
      </c>
      <c r="C4329" s="2">
        <v>1224.386909</v>
      </c>
      <c r="D4329" s="2" t="s">
        <v>131</v>
      </c>
    </row>
    <row r="4330" ht="14.25" customHeight="1">
      <c r="A4330" s="2">
        <v>866648.0</v>
      </c>
      <c r="B4330" s="2" t="s">
        <v>133</v>
      </c>
      <c r="C4330" s="2">
        <v>2410.671833</v>
      </c>
      <c r="D4330" s="2" t="s">
        <v>134</v>
      </c>
    </row>
    <row r="4331" ht="14.25" customHeight="1">
      <c r="A4331" s="2">
        <v>866673.0</v>
      </c>
      <c r="B4331" s="2" t="s">
        <v>130</v>
      </c>
      <c r="C4331" s="2">
        <v>934.0</v>
      </c>
      <c r="D4331" s="2" t="s">
        <v>131</v>
      </c>
    </row>
    <row r="4332" ht="14.25" customHeight="1">
      <c r="A4332" s="2">
        <v>866789.0</v>
      </c>
      <c r="B4332" s="2" t="s">
        <v>133</v>
      </c>
      <c r="C4332" s="2">
        <v>1216.296397</v>
      </c>
      <c r="D4332" s="2" t="s">
        <v>135</v>
      </c>
    </row>
    <row r="4333" ht="14.25" customHeight="1">
      <c r="A4333" s="2">
        <v>867056.0</v>
      </c>
      <c r="B4333" s="2" t="s">
        <v>133</v>
      </c>
      <c r="C4333" s="2">
        <v>1400.235343</v>
      </c>
      <c r="D4333" s="2" t="s">
        <v>134</v>
      </c>
    </row>
    <row r="4334" ht="14.25" customHeight="1">
      <c r="A4334" s="2">
        <v>867459.0</v>
      </c>
      <c r="B4334" s="2" t="s">
        <v>130</v>
      </c>
      <c r="C4334" s="2">
        <v>2067.61</v>
      </c>
      <c r="D4334" s="2" t="s">
        <v>131</v>
      </c>
    </row>
    <row r="4335" ht="14.25" customHeight="1">
      <c r="A4335" s="2">
        <v>867525.0</v>
      </c>
      <c r="B4335" s="2" t="s">
        <v>130</v>
      </c>
      <c r="C4335" s="2">
        <v>1780.434246</v>
      </c>
      <c r="D4335" s="2" t="s">
        <v>131</v>
      </c>
    </row>
    <row r="4336" ht="14.25" customHeight="1">
      <c r="A4336" s="2">
        <v>867683.0</v>
      </c>
      <c r="B4336" s="2" t="s">
        <v>133</v>
      </c>
      <c r="C4336" s="2">
        <v>1030.958113</v>
      </c>
      <c r="D4336" s="2" t="s">
        <v>131</v>
      </c>
    </row>
    <row r="4337" ht="14.25" customHeight="1">
      <c r="A4337" s="2">
        <v>867967.0</v>
      </c>
      <c r="B4337" s="2" t="s">
        <v>133</v>
      </c>
      <c r="C4337" s="2">
        <v>1392.469614</v>
      </c>
      <c r="D4337" s="2" t="s">
        <v>131</v>
      </c>
    </row>
    <row r="4338" ht="14.25" customHeight="1">
      <c r="A4338" s="2">
        <v>868502.0</v>
      </c>
      <c r="B4338" s="2" t="s">
        <v>133</v>
      </c>
      <c r="C4338" s="2">
        <v>3229.0</v>
      </c>
      <c r="D4338" s="2" t="s">
        <v>134</v>
      </c>
    </row>
    <row r="4339" ht="14.25" customHeight="1">
      <c r="A4339" s="2">
        <v>868641.0</v>
      </c>
      <c r="B4339" s="2" t="s">
        <v>130</v>
      </c>
      <c r="C4339" s="2">
        <v>1184.436011</v>
      </c>
      <c r="D4339" s="2" t="s">
        <v>131</v>
      </c>
    </row>
    <row r="4340" ht="14.25" customHeight="1">
      <c r="A4340" s="2">
        <v>868910.0</v>
      </c>
      <c r="B4340" s="2" t="s">
        <v>133</v>
      </c>
      <c r="C4340" s="2">
        <v>1535.465037</v>
      </c>
      <c r="D4340" s="2" t="s">
        <v>134</v>
      </c>
    </row>
    <row r="4341" ht="14.25" customHeight="1">
      <c r="A4341" s="2">
        <v>868986.0</v>
      </c>
      <c r="B4341" s="2" t="s">
        <v>130</v>
      </c>
      <c r="C4341" s="2">
        <v>3434.13</v>
      </c>
      <c r="D4341" s="2" t="s">
        <v>134</v>
      </c>
    </row>
    <row r="4342" ht="14.25" customHeight="1">
      <c r="A4342" s="2">
        <v>869497.0</v>
      </c>
      <c r="B4342" s="2" t="s">
        <v>133</v>
      </c>
      <c r="C4342" s="2">
        <v>1496.0</v>
      </c>
      <c r="D4342" s="2" t="s">
        <v>131</v>
      </c>
    </row>
    <row r="4343" ht="14.25" customHeight="1">
      <c r="A4343" s="2">
        <v>869740.0</v>
      </c>
      <c r="B4343" s="2" t="s">
        <v>133</v>
      </c>
      <c r="C4343" s="2">
        <v>1069.871496</v>
      </c>
      <c r="D4343" s="2" t="s">
        <v>134</v>
      </c>
    </row>
    <row r="4344" ht="14.25" customHeight="1">
      <c r="A4344" s="2">
        <v>869799.0</v>
      </c>
      <c r="B4344" s="2" t="s">
        <v>130</v>
      </c>
      <c r="C4344" s="2">
        <v>1984.0</v>
      </c>
      <c r="D4344" s="2" t="s">
        <v>135</v>
      </c>
    </row>
    <row r="4345" ht="14.25" customHeight="1">
      <c r="A4345" s="2">
        <v>869823.0</v>
      </c>
      <c r="B4345" s="2" t="s">
        <v>130</v>
      </c>
      <c r="C4345" s="2">
        <v>2470.99</v>
      </c>
      <c r="D4345" s="2" t="s">
        <v>131</v>
      </c>
    </row>
    <row r="4346" ht="14.25" customHeight="1">
      <c r="A4346" s="2">
        <v>869927.0</v>
      </c>
      <c r="B4346" s="2" t="s">
        <v>133</v>
      </c>
      <c r="C4346" s="2">
        <v>586.9595466</v>
      </c>
      <c r="D4346" s="2" t="s">
        <v>131</v>
      </c>
    </row>
    <row r="4347" ht="14.25" customHeight="1">
      <c r="A4347" s="2">
        <v>870361.0</v>
      </c>
      <c r="B4347" s="2" t="s">
        <v>133</v>
      </c>
      <c r="C4347" s="2">
        <v>2728.649304</v>
      </c>
      <c r="D4347" s="2" t="s">
        <v>131</v>
      </c>
    </row>
    <row r="4348" ht="14.25" customHeight="1">
      <c r="A4348" s="2">
        <v>870562.0</v>
      </c>
      <c r="B4348" s="2" t="s">
        <v>133</v>
      </c>
      <c r="C4348" s="2">
        <v>1601.503381</v>
      </c>
      <c r="D4348" s="2" t="s">
        <v>134</v>
      </c>
    </row>
    <row r="4349" ht="14.25" customHeight="1">
      <c r="A4349" s="2">
        <v>871095.0</v>
      </c>
      <c r="B4349" s="2" t="s">
        <v>130</v>
      </c>
      <c r="C4349" s="2">
        <v>872.0</v>
      </c>
      <c r="D4349" s="2" t="s">
        <v>131</v>
      </c>
    </row>
    <row r="4350" ht="14.25" customHeight="1">
      <c r="A4350" s="2">
        <v>871163.0</v>
      </c>
      <c r="B4350" s="2" t="s">
        <v>133</v>
      </c>
      <c r="C4350" s="2">
        <v>2782.35018</v>
      </c>
      <c r="D4350" s="2" t="s">
        <v>131</v>
      </c>
    </row>
    <row r="4351" ht="14.25" customHeight="1">
      <c r="A4351" s="2">
        <v>871201.0</v>
      </c>
      <c r="B4351" s="2" t="s">
        <v>133</v>
      </c>
      <c r="C4351" s="2">
        <v>2582.0</v>
      </c>
      <c r="D4351" s="2" t="s">
        <v>131</v>
      </c>
    </row>
    <row r="4352" ht="14.25" customHeight="1">
      <c r="A4352" s="2">
        <v>871448.0</v>
      </c>
      <c r="B4352" s="2" t="s">
        <v>133</v>
      </c>
      <c r="C4352" s="2">
        <v>875.1611921</v>
      </c>
      <c r="D4352" s="2" t="s">
        <v>134</v>
      </c>
    </row>
    <row r="4353" ht="14.25" customHeight="1">
      <c r="A4353" s="2">
        <v>871842.0</v>
      </c>
      <c r="B4353" s="2" t="s">
        <v>130</v>
      </c>
      <c r="C4353" s="2">
        <v>1530.490967</v>
      </c>
      <c r="D4353" s="2" t="s">
        <v>134</v>
      </c>
    </row>
    <row r="4354" ht="14.25" customHeight="1">
      <c r="A4354" s="2">
        <v>872028.0</v>
      </c>
      <c r="B4354" s="2" t="s">
        <v>130</v>
      </c>
      <c r="C4354" s="2">
        <v>1478.249809</v>
      </c>
      <c r="D4354" s="2" t="s">
        <v>134</v>
      </c>
    </row>
    <row r="4355" ht="14.25" customHeight="1">
      <c r="A4355" s="2">
        <v>872050.0</v>
      </c>
      <c r="B4355" s="2" t="s">
        <v>133</v>
      </c>
      <c r="C4355" s="2">
        <v>2873.644688</v>
      </c>
      <c r="D4355" s="2" t="s">
        <v>134</v>
      </c>
    </row>
    <row r="4356" ht="14.25" customHeight="1">
      <c r="A4356" s="2">
        <v>872177.0</v>
      </c>
      <c r="B4356" s="2" t="s">
        <v>133</v>
      </c>
      <c r="C4356" s="2">
        <v>1977.670387</v>
      </c>
      <c r="D4356" s="2" t="s">
        <v>131</v>
      </c>
    </row>
    <row r="4357" ht="14.25" customHeight="1">
      <c r="A4357" s="2">
        <v>872621.0</v>
      </c>
      <c r="B4357" s="2" t="s">
        <v>133</v>
      </c>
      <c r="C4357" s="2">
        <v>3141.817583</v>
      </c>
      <c r="D4357" s="2" t="s">
        <v>131</v>
      </c>
    </row>
    <row r="4358" ht="14.25" customHeight="1">
      <c r="A4358" s="2">
        <v>872766.0</v>
      </c>
      <c r="B4358" s="2" t="s">
        <v>130</v>
      </c>
      <c r="C4358" s="2">
        <v>2300.042795</v>
      </c>
      <c r="D4358" s="2" t="s">
        <v>134</v>
      </c>
    </row>
    <row r="4359" ht="14.25" customHeight="1">
      <c r="A4359" s="2">
        <v>872842.0</v>
      </c>
      <c r="B4359" s="2" t="s">
        <v>133</v>
      </c>
      <c r="C4359" s="2">
        <v>3314.856374</v>
      </c>
      <c r="D4359" s="2" t="s">
        <v>134</v>
      </c>
    </row>
    <row r="4360" ht="14.25" customHeight="1">
      <c r="A4360" s="2">
        <v>873180.0</v>
      </c>
      <c r="B4360" s="2" t="s">
        <v>130</v>
      </c>
      <c r="C4360" s="2">
        <v>3589.381594</v>
      </c>
      <c r="D4360" s="2" t="s">
        <v>134</v>
      </c>
    </row>
    <row r="4361" ht="14.25" customHeight="1">
      <c r="A4361" s="2">
        <v>873479.0</v>
      </c>
      <c r="B4361" s="2" t="s">
        <v>133</v>
      </c>
      <c r="C4361" s="2">
        <v>2290.111502</v>
      </c>
      <c r="D4361" s="2" t="s">
        <v>131</v>
      </c>
    </row>
    <row r="4362" ht="14.25" customHeight="1">
      <c r="A4362" s="2">
        <v>873607.0</v>
      </c>
      <c r="B4362" s="2" t="s">
        <v>133</v>
      </c>
      <c r="C4362" s="2">
        <v>2002.0</v>
      </c>
      <c r="D4362" s="2" t="s">
        <v>135</v>
      </c>
    </row>
    <row r="4363" ht="14.25" customHeight="1">
      <c r="A4363" s="2">
        <v>873669.0</v>
      </c>
      <c r="B4363" s="2" t="s">
        <v>130</v>
      </c>
      <c r="C4363" s="2">
        <v>2647.716996</v>
      </c>
      <c r="D4363" s="2" t="s">
        <v>131</v>
      </c>
    </row>
    <row r="4364" ht="14.25" customHeight="1">
      <c r="A4364" s="2">
        <v>873877.0</v>
      </c>
      <c r="B4364" s="2" t="s">
        <v>133</v>
      </c>
      <c r="C4364" s="2">
        <v>2651.0</v>
      </c>
      <c r="D4364" s="2" t="s">
        <v>131</v>
      </c>
    </row>
    <row r="4365" ht="14.25" customHeight="1">
      <c r="A4365" s="2">
        <v>874292.0</v>
      </c>
      <c r="B4365" s="2" t="s">
        <v>133</v>
      </c>
      <c r="C4365" s="2">
        <v>2020.687783</v>
      </c>
      <c r="D4365" s="2" t="s">
        <v>134</v>
      </c>
    </row>
    <row r="4366" ht="14.25" customHeight="1">
      <c r="A4366" s="2">
        <v>874622.0</v>
      </c>
      <c r="B4366" s="2" t="s">
        <v>133</v>
      </c>
      <c r="C4366" s="2">
        <v>946.1876711</v>
      </c>
      <c r="D4366" s="2" t="s">
        <v>134</v>
      </c>
    </row>
    <row r="4367" ht="14.25" customHeight="1">
      <c r="A4367" s="2">
        <v>874809.0</v>
      </c>
      <c r="B4367" s="2" t="s">
        <v>130</v>
      </c>
      <c r="C4367" s="2">
        <v>2109.452472</v>
      </c>
      <c r="D4367" s="2" t="s">
        <v>131</v>
      </c>
    </row>
    <row r="4368" ht="14.25" customHeight="1">
      <c r="A4368" s="2">
        <v>875248.0</v>
      </c>
      <c r="B4368" s="2" t="s">
        <v>133</v>
      </c>
      <c r="C4368" s="2">
        <v>1412.662896</v>
      </c>
      <c r="D4368" s="2" t="s">
        <v>134</v>
      </c>
    </row>
    <row r="4369" ht="14.25" customHeight="1">
      <c r="A4369" s="2">
        <v>875422.0</v>
      </c>
      <c r="B4369" s="2" t="s">
        <v>133</v>
      </c>
      <c r="C4369" s="2">
        <v>869.0</v>
      </c>
      <c r="D4369" s="2" t="s">
        <v>134</v>
      </c>
    </row>
    <row r="4370" ht="14.25" customHeight="1">
      <c r="A4370" s="2">
        <v>875431.0</v>
      </c>
      <c r="B4370" s="2" t="s">
        <v>133</v>
      </c>
      <c r="C4370" s="2">
        <v>3534.915976</v>
      </c>
      <c r="D4370" s="2" t="s">
        <v>131</v>
      </c>
    </row>
    <row r="4371" ht="14.25" customHeight="1">
      <c r="A4371" s="2">
        <v>875687.0</v>
      </c>
      <c r="B4371" s="2" t="s">
        <v>133</v>
      </c>
      <c r="C4371" s="2">
        <v>1125.441416</v>
      </c>
      <c r="D4371" s="2" t="s">
        <v>131</v>
      </c>
    </row>
    <row r="4372" ht="14.25" customHeight="1">
      <c r="A4372" s="2">
        <v>875700.0</v>
      </c>
      <c r="B4372" s="2" t="s">
        <v>130</v>
      </c>
      <c r="C4372" s="2">
        <v>511.5321637</v>
      </c>
      <c r="D4372" s="2" t="s">
        <v>134</v>
      </c>
    </row>
    <row r="4373" ht="14.25" customHeight="1">
      <c r="A4373" s="2">
        <v>875783.0</v>
      </c>
      <c r="B4373" s="2" t="s">
        <v>133</v>
      </c>
      <c r="C4373" s="2">
        <v>1383.080265</v>
      </c>
      <c r="D4373" s="2" t="s">
        <v>131</v>
      </c>
    </row>
    <row r="4374" ht="14.25" customHeight="1">
      <c r="A4374" s="2">
        <v>875847.0</v>
      </c>
      <c r="B4374" s="2" t="s">
        <v>130</v>
      </c>
      <c r="C4374" s="2">
        <v>2198.737852</v>
      </c>
      <c r="D4374" s="2" t="s">
        <v>135</v>
      </c>
    </row>
    <row r="4375" ht="14.25" customHeight="1">
      <c r="A4375" s="2">
        <v>876003.0</v>
      </c>
      <c r="B4375" s="2" t="s">
        <v>130</v>
      </c>
      <c r="C4375" s="2">
        <v>1230.0</v>
      </c>
      <c r="D4375" s="2" t="s">
        <v>131</v>
      </c>
    </row>
    <row r="4376" ht="14.25" customHeight="1">
      <c r="A4376" s="2">
        <v>876252.0</v>
      </c>
      <c r="B4376" s="2" t="s">
        <v>130</v>
      </c>
      <c r="C4376" s="2">
        <v>1487.82</v>
      </c>
      <c r="D4376" s="2" t="s">
        <v>134</v>
      </c>
    </row>
    <row r="4377" ht="14.25" customHeight="1">
      <c r="A4377" s="2">
        <v>876367.0</v>
      </c>
      <c r="B4377" s="2" t="s">
        <v>133</v>
      </c>
      <c r="C4377" s="2">
        <v>270.0</v>
      </c>
      <c r="D4377" s="2" t="s">
        <v>131</v>
      </c>
    </row>
    <row r="4378" ht="14.25" customHeight="1">
      <c r="A4378" s="2">
        <v>877229.0</v>
      </c>
      <c r="B4378" s="2" t="s">
        <v>133</v>
      </c>
      <c r="C4378" s="2">
        <v>393.0</v>
      </c>
      <c r="D4378" s="2" t="s">
        <v>131</v>
      </c>
    </row>
    <row r="4379" ht="14.25" customHeight="1">
      <c r="A4379" s="2">
        <v>877483.0</v>
      </c>
      <c r="B4379" s="2" t="s">
        <v>133</v>
      </c>
      <c r="C4379" s="2">
        <v>1965.304332</v>
      </c>
      <c r="D4379" s="2" t="s">
        <v>131</v>
      </c>
    </row>
    <row r="4380" ht="14.25" customHeight="1">
      <c r="A4380" s="2">
        <v>877840.0</v>
      </c>
      <c r="B4380" s="2" t="s">
        <v>133</v>
      </c>
      <c r="C4380" s="2">
        <v>334.1585012</v>
      </c>
      <c r="D4380" s="2" t="s">
        <v>134</v>
      </c>
    </row>
    <row r="4381" ht="14.25" customHeight="1">
      <c r="A4381" s="2">
        <v>878209.0</v>
      </c>
      <c r="B4381" s="2" t="s">
        <v>133</v>
      </c>
      <c r="C4381" s="2">
        <v>2341.008178</v>
      </c>
      <c r="D4381" s="2" t="s">
        <v>131</v>
      </c>
    </row>
    <row r="4382" ht="14.25" customHeight="1">
      <c r="A4382" s="2">
        <v>878228.0</v>
      </c>
      <c r="B4382" s="2" t="s">
        <v>133</v>
      </c>
      <c r="C4382" s="2">
        <v>2524.0</v>
      </c>
      <c r="D4382" s="2" t="s">
        <v>134</v>
      </c>
    </row>
    <row r="4383" ht="14.25" customHeight="1">
      <c r="A4383" s="2">
        <v>878354.0</v>
      </c>
      <c r="B4383" s="2" t="s">
        <v>133</v>
      </c>
      <c r="C4383" s="2">
        <v>3624.490579</v>
      </c>
      <c r="D4383" s="2" t="s">
        <v>134</v>
      </c>
    </row>
    <row r="4384" ht="14.25" customHeight="1">
      <c r="A4384" s="2">
        <v>879102.0</v>
      </c>
      <c r="B4384" s="2" t="s">
        <v>130</v>
      </c>
      <c r="C4384" s="2">
        <v>536.92</v>
      </c>
      <c r="D4384" s="2" t="s">
        <v>134</v>
      </c>
    </row>
    <row r="4385" ht="14.25" customHeight="1">
      <c r="A4385" s="2">
        <v>879140.0</v>
      </c>
      <c r="B4385" s="2" t="s">
        <v>133</v>
      </c>
      <c r="C4385" s="2">
        <v>1551.948293</v>
      </c>
      <c r="D4385" s="2" t="s">
        <v>134</v>
      </c>
    </row>
    <row r="4386" ht="14.25" customHeight="1">
      <c r="A4386" s="2">
        <v>879212.0</v>
      </c>
      <c r="B4386" s="2" t="s">
        <v>133</v>
      </c>
      <c r="C4386" s="2">
        <v>1684.0</v>
      </c>
      <c r="D4386" s="2" t="s">
        <v>134</v>
      </c>
    </row>
    <row r="4387" ht="14.25" customHeight="1">
      <c r="A4387" s="2">
        <v>879271.0</v>
      </c>
      <c r="B4387" s="2" t="s">
        <v>133</v>
      </c>
      <c r="C4387" s="2">
        <v>1174.47885</v>
      </c>
      <c r="D4387" s="2" t="s">
        <v>131</v>
      </c>
    </row>
    <row r="4388" ht="14.25" customHeight="1">
      <c r="A4388" s="2">
        <v>879504.0</v>
      </c>
      <c r="B4388" s="2" t="s">
        <v>130</v>
      </c>
      <c r="C4388" s="2">
        <v>2264.888485</v>
      </c>
      <c r="D4388" s="2" t="s">
        <v>134</v>
      </c>
    </row>
    <row r="4389" ht="14.25" customHeight="1">
      <c r="A4389" s="2">
        <v>879800.0</v>
      </c>
      <c r="B4389" s="2" t="s">
        <v>133</v>
      </c>
      <c r="C4389" s="2">
        <v>2595.120041</v>
      </c>
      <c r="D4389" s="2" t="s">
        <v>134</v>
      </c>
    </row>
    <row r="4390" ht="14.25" customHeight="1">
      <c r="A4390" s="2">
        <v>879991.0</v>
      </c>
      <c r="B4390" s="2" t="s">
        <v>133</v>
      </c>
      <c r="C4390" s="2">
        <v>3268.0</v>
      </c>
      <c r="D4390" s="2" t="s">
        <v>135</v>
      </c>
    </row>
    <row r="4391" ht="14.25" customHeight="1">
      <c r="A4391" s="2">
        <v>880234.0</v>
      </c>
      <c r="B4391" s="2" t="s">
        <v>133</v>
      </c>
      <c r="C4391" s="2">
        <v>1217.552497</v>
      </c>
      <c r="D4391" s="2" t="s">
        <v>134</v>
      </c>
    </row>
    <row r="4392" ht="14.25" customHeight="1">
      <c r="A4392" s="2">
        <v>880355.0</v>
      </c>
      <c r="B4392" s="2" t="s">
        <v>133</v>
      </c>
      <c r="C4392" s="2">
        <v>2579.646131</v>
      </c>
      <c r="D4392" s="2" t="s">
        <v>135</v>
      </c>
    </row>
    <row r="4393" ht="14.25" customHeight="1">
      <c r="A4393" s="2">
        <v>880455.0</v>
      </c>
      <c r="B4393" s="2" t="s">
        <v>130</v>
      </c>
      <c r="C4393" s="2">
        <v>2002.0</v>
      </c>
      <c r="D4393" s="2" t="s">
        <v>131</v>
      </c>
    </row>
    <row r="4394" ht="14.25" customHeight="1">
      <c r="A4394" s="2">
        <v>880551.0</v>
      </c>
      <c r="B4394" s="2" t="s">
        <v>130</v>
      </c>
      <c r="C4394" s="2">
        <v>1536.94</v>
      </c>
      <c r="D4394" s="2" t="s">
        <v>135</v>
      </c>
    </row>
    <row r="4395" ht="14.25" customHeight="1">
      <c r="A4395" s="2">
        <v>880643.0</v>
      </c>
      <c r="B4395" s="2" t="s">
        <v>133</v>
      </c>
      <c r="C4395" s="2">
        <v>2967.001542</v>
      </c>
      <c r="D4395" s="2" t="s">
        <v>131</v>
      </c>
    </row>
    <row r="4396" ht="14.25" customHeight="1">
      <c r="A4396" s="2">
        <v>880733.0</v>
      </c>
      <c r="B4396" s="2" t="s">
        <v>133</v>
      </c>
      <c r="C4396" s="2">
        <v>1762.065149</v>
      </c>
      <c r="D4396" s="2" t="s">
        <v>135</v>
      </c>
    </row>
    <row r="4397" ht="14.25" customHeight="1">
      <c r="A4397" s="2">
        <v>880822.0</v>
      </c>
      <c r="B4397" s="2" t="s">
        <v>133</v>
      </c>
      <c r="C4397" s="2">
        <v>3241.765819</v>
      </c>
      <c r="D4397" s="2" t="s">
        <v>134</v>
      </c>
    </row>
    <row r="4398" ht="14.25" customHeight="1">
      <c r="A4398" s="2">
        <v>880876.0</v>
      </c>
      <c r="B4398" s="2" t="s">
        <v>133</v>
      </c>
      <c r="C4398" s="2">
        <v>3491.172814</v>
      </c>
      <c r="D4398" s="2" t="s">
        <v>134</v>
      </c>
    </row>
    <row r="4399" ht="14.25" customHeight="1">
      <c r="A4399" s="2">
        <v>880884.0</v>
      </c>
      <c r="B4399" s="2" t="s">
        <v>130</v>
      </c>
      <c r="C4399" s="2">
        <v>3426.86</v>
      </c>
      <c r="D4399" s="2" t="s">
        <v>134</v>
      </c>
    </row>
    <row r="4400" ht="14.25" customHeight="1">
      <c r="A4400" s="2">
        <v>881007.0</v>
      </c>
      <c r="B4400" s="2" t="s">
        <v>130</v>
      </c>
      <c r="C4400" s="2">
        <v>1481.38</v>
      </c>
      <c r="D4400" s="2" t="s">
        <v>131</v>
      </c>
    </row>
    <row r="4401" ht="14.25" customHeight="1">
      <c r="A4401" s="2">
        <v>881019.0</v>
      </c>
      <c r="B4401" s="2" t="s">
        <v>130</v>
      </c>
      <c r="C4401" s="2">
        <v>1977.943984</v>
      </c>
      <c r="D4401" s="2" t="s">
        <v>131</v>
      </c>
    </row>
    <row r="4402" ht="14.25" customHeight="1">
      <c r="A4402" s="2">
        <v>881086.0</v>
      </c>
      <c r="B4402" s="2" t="s">
        <v>133</v>
      </c>
      <c r="C4402" s="2">
        <v>2059.455319</v>
      </c>
      <c r="D4402" s="2" t="s">
        <v>134</v>
      </c>
    </row>
    <row r="4403" ht="14.25" customHeight="1">
      <c r="A4403" s="2">
        <v>881099.0</v>
      </c>
      <c r="B4403" s="2" t="s">
        <v>133</v>
      </c>
      <c r="C4403" s="2">
        <v>3413.737984</v>
      </c>
      <c r="D4403" s="2" t="s">
        <v>131</v>
      </c>
    </row>
    <row r="4404" ht="14.25" customHeight="1">
      <c r="A4404" s="2">
        <v>881394.0</v>
      </c>
      <c r="B4404" s="2" t="s">
        <v>130</v>
      </c>
      <c r="C4404" s="2">
        <v>2000.62</v>
      </c>
      <c r="D4404" s="2" t="s">
        <v>134</v>
      </c>
    </row>
    <row r="4405" ht="14.25" customHeight="1">
      <c r="A4405" s="2">
        <v>881568.0</v>
      </c>
      <c r="B4405" s="2" t="s">
        <v>130</v>
      </c>
      <c r="C4405" s="2">
        <v>1136.157614</v>
      </c>
      <c r="D4405" s="2" t="s">
        <v>134</v>
      </c>
    </row>
    <row r="4406" ht="14.25" customHeight="1">
      <c r="A4406" s="2">
        <v>881569.0</v>
      </c>
      <c r="B4406" s="2" t="s">
        <v>133</v>
      </c>
      <c r="C4406" s="2">
        <v>698.3459915</v>
      </c>
      <c r="D4406" s="2" t="s">
        <v>131</v>
      </c>
    </row>
    <row r="4407" ht="14.25" customHeight="1">
      <c r="A4407" s="2">
        <v>881975.0</v>
      </c>
      <c r="B4407" s="2" t="s">
        <v>133</v>
      </c>
      <c r="C4407" s="2">
        <v>288.7937035</v>
      </c>
      <c r="D4407" s="2" t="s">
        <v>131</v>
      </c>
    </row>
    <row r="4408" ht="14.25" customHeight="1">
      <c r="A4408" s="2">
        <v>882030.0</v>
      </c>
      <c r="B4408" s="2" t="s">
        <v>130</v>
      </c>
      <c r="C4408" s="2">
        <v>2857.369862</v>
      </c>
      <c r="D4408" s="2" t="s">
        <v>134</v>
      </c>
    </row>
    <row r="4409" ht="14.25" customHeight="1">
      <c r="A4409" s="2">
        <v>882197.0</v>
      </c>
      <c r="B4409" s="2" t="s">
        <v>133</v>
      </c>
      <c r="C4409" s="2">
        <v>498.2910105</v>
      </c>
      <c r="D4409" s="2" t="s">
        <v>131</v>
      </c>
    </row>
    <row r="4410" ht="14.25" customHeight="1">
      <c r="A4410" s="2">
        <v>882379.0</v>
      </c>
      <c r="B4410" s="2" t="s">
        <v>133</v>
      </c>
      <c r="C4410" s="2">
        <v>1701.0</v>
      </c>
      <c r="D4410" s="2" t="s">
        <v>131</v>
      </c>
    </row>
    <row r="4411" ht="14.25" customHeight="1">
      <c r="A4411" s="2">
        <v>882701.0</v>
      </c>
      <c r="B4411" s="2" t="s">
        <v>133</v>
      </c>
      <c r="C4411" s="2">
        <v>1474.066977</v>
      </c>
      <c r="D4411" s="2" t="s">
        <v>131</v>
      </c>
    </row>
    <row r="4412" ht="14.25" customHeight="1">
      <c r="A4412" s="2">
        <v>882741.0</v>
      </c>
      <c r="B4412" s="2" t="s">
        <v>130</v>
      </c>
      <c r="C4412" s="2">
        <v>441.2648705</v>
      </c>
      <c r="D4412" s="2" t="s">
        <v>131</v>
      </c>
    </row>
    <row r="4413" ht="14.25" customHeight="1">
      <c r="A4413" s="2">
        <v>882776.0</v>
      </c>
      <c r="B4413" s="2" t="s">
        <v>133</v>
      </c>
      <c r="C4413" s="2">
        <v>3567.726078</v>
      </c>
      <c r="D4413" s="2" t="s">
        <v>134</v>
      </c>
    </row>
    <row r="4414" ht="14.25" customHeight="1">
      <c r="A4414" s="2">
        <v>883119.0</v>
      </c>
      <c r="B4414" s="2" t="s">
        <v>130</v>
      </c>
      <c r="C4414" s="2">
        <v>2140.0</v>
      </c>
      <c r="D4414" s="2" t="s">
        <v>131</v>
      </c>
    </row>
    <row r="4415" ht="14.25" customHeight="1">
      <c r="A4415" s="2">
        <v>883155.0</v>
      </c>
      <c r="B4415" s="2" t="s">
        <v>130</v>
      </c>
      <c r="C4415" s="2">
        <v>3279.177476</v>
      </c>
      <c r="D4415" s="2" t="s">
        <v>135</v>
      </c>
    </row>
    <row r="4416" ht="14.25" customHeight="1">
      <c r="A4416" s="2">
        <v>883466.0</v>
      </c>
      <c r="B4416" s="2" t="s">
        <v>133</v>
      </c>
      <c r="C4416" s="2">
        <v>3344.0</v>
      </c>
      <c r="D4416" s="2" t="s">
        <v>134</v>
      </c>
    </row>
    <row r="4417" ht="14.25" customHeight="1">
      <c r="A4417" s="2">
        <v>883496.0</v>
      </c>
      <c r="B4417" s="2" t="s">
        <v>133</v>
      </c>
      <c r="C4417" s="2">
        <v>3316.983075</v>
      </c>
      <c r="D4417" s="2" t="s">
        <v>134</v>
      </c>
    </row>
    <row r="4418" ht="14.25" customHeight="1">
      <c r="A4418" s="2">
        <v>883618.0</v>
      </c>
      <c r="B4418" s="2" t="s">
        <v>133</v>
      </c>
      <c r="C4418" s="2">
        <v>3427.702131</v>
      </c>
      <c r="D4418" s="2" t="s">
        <v>134</v>
      </c>
    </row>
    <row r="4419" ht="14.25" customHeight="1">
      <c r="A4419" s="2">
        <v>883705.0</v>
      </c>
      <c r="B4419" s="2" t="s">
        <v>133</v>
      </c>
      <c r="C4419" s="2">
        <v>1919.128711</v>
      </c>
      <c r="D4419" s="2" t="s">
        <v>131</v>
      </c>
    </row>
    <row r="4420" ht="14.25" customHeight="1">
      <c r="A4420" s="2">
        <v>883932.0</v>
      </c>
      <c r="B4420" s="2" t="s">
        <v>130</v>
      </c>
      <c r="C4420" s="2">
        <v>546.51</v>
      </c>
      <c r="D4420" s="2" t="s">
        <v>134</v>
      </c>
    </row>
    <row r="4421" ht="14.25" customHeight="1">
      <c r="A4421" s="2">
        <v>883993.0</v>
      </c>
      <c r="B4421" s="2" t="s">
        <v>133</v>
      </c>
      <c r="C4421" s="2">
        <v>3600.812633</v>
      </c>
      <c r="D4421" s="2" t="s">
        <v>131</v>
      </c>
    </row>
    <row r="4422" ht="14.25" customHeight="1">
      <c r="A4422" s="2">
        <v>884109.0</v>
      </c>
      <c r="B4422" s="2" t="s">
        <v>130</v>
      </c>
      <c r="C4422" s="2">
        <v>2502.581383</v>
      </c>
      <c r="D4422" s="2" t="s">
        <v>131</v>
      </c>
    </row>
    <row r="4423" ht="14.25" customHeight="1">
      <c r="A4423" s="2">
        <v>884221.0</v>
      </c>
      <c r="B4423" s="2" t="s">
        <v>133</v>
      </c>
      <c r="C4423" s="2">
        <v>423.2231843</v>
      </c>
      <c r="D4423" s="2" t="s">
        <v>131</v>
      </c>
    </row>
    <row r="4424" ht="14.25" customHeight="1">
      <c r="A4424" s="2">
        <v>884681.0</v>
      </c>
      <c r="B4424" s="2" t="s">
        <v>133</v>
      </c>
      <c r="C4424" s="2">
        <v>1823.0</v>
      </c>
      <c r="D4424" s="2" t="s">
        <v>135</v>
      </c>
    </row>
    <row r="4425" ht="14.25" customHeight="1">
      <c r="A4425" s="2">
        <v>884919.0</v>
      </c>
      <c r="B4425" s="2" t="s">
        <v>130</v>
      </c>
      <c r="C4425" s="2">
        <v>1454.97</v>
      </c>
      <c r="D4425" s="2" t="s">
        <v>135</v>
      </c>
    </row>
    <row r="4426" ht="14.25" customHeight="1">
      <c r="A4426" s="2">
        <v>885054.0</v>
      </c>
      <c r="B4426" s="2" t="s">
        <v>130</v>
      </c>
      <c r="C4426" s="2">
        <v>1032.651708</v>
      </c>
      <c r="D4426" s="2" t="s">
        <v>134</v>
      </c>
    </row>
    <row r="4427" ht="14.25" customHeight="1">
      <c r="A4427" s="2">
        <v>885201.0</v>
      </c>
      <c r="B4427" s="2" t="s">
        <v>130</v>
      </c>
      <c r="C4427" s="2">
        <v>2531.405534</v>
      </c>
      <c r="D4427" s="2" t="s">
        <v>131</v>
      </c>
    </row>
    <row r="4428" ht="14.25" customHeight="1">
      <c r="A4428" s="2">
        <v>885360.0</v>
      </c>
      <c r="B4428" s="2" t="s">
        <v>130</v>
      </c>
      <c r="C4428" s="2">
        <v>3561.915701</v>
      </c>
      <c r="D4428" s="2" t="s">
        <v>134</v>
      </c>
    </row>
    <row r="4429" ht="14.25" customHeight="1">
      <c r="A4429" s="2">
        <v>885831.0</v>
      </c>
      <c r="B4429" s="2" t="s">
        <v>130</v>
      </c>
      <c r="C4429" s="2">
        <v>196.36</v>
      </c>
      <c r="D4429" s="2" t="s">
        <v>131</v>
      </c>
    </row>
    <row r="4430" ht="14.25" customHeight="1">
      <c r="A4430" s="2">
        <v>885892.0</v>
      </c>
      <c r="B4430" s="2" t="s">
        <v>133</v>
      </c>
      <c r="C4430" s="2">
        <v>1953.325717</v>
      </c>
      <c r="D4430" s="2" t="s">
        <v>134</v>
      </c>
    </row>
    <row r="4431" ht="14.25" customHeight="1">
      <c r="A4431" s="2">
        <v>885909.0</v>
      </c>
      <c r="B4431" s="2" t="s">
        <v>130</v>
      </c>
      <c r="C4431" s="2">
        <v>3078.0</v>
      </c>
      <c r="D4431" s="2" t="s">
        <v>131</v>
      </c>
    </row>
    <row r="4432" ht="14.25" customHeight="1">
      <c r="A4432" s="2">
        <v>885932.0</v>
      </c>
      <c r="B4432" s="2" t="s">
        <v>133</v>
      </c>
      <c r="C4432" s="2">
        <v>3379.743021</v>
      </c>
      <c r="D4432" s="2" t="s">
        <v>134</v>
      </c>
    </row>
    <row r="4433" ht="14.25" customHeight="1">
      <c r="A4433" s="2">
        <v>886094.0</v>
      </c>
      <c r="B4433" s="2" t="s">
        <v>133</v>
      </c>
      <c r="C4433" s="2">
        <v>1287.209494</v>
      </c>
      <c r="D4433" s="2" t="s">
        <v>134</v>
      </c>
    </row>
    <row r="4434" ht="14.25" customHeight="1">
      <c r="A4434" s="2">
        <v>886634.0</v>
      </c>
      <c r="B4434" s="2" t="s">
        <v>133</v>
      </c>
      <c r="C4434" s="2">
        <v>2346.809408</v>
      </c>
      <c r="D4434" s="2" t="s">
        <v>134</v>
      </c>
    </row>
    <row r="4435" ht="14.25" customHeight="1">
      <c r="A4435" s="2">
        <v>886684.0</v>
      </c>
      <c r="B4435" s="2" t="s">
        <v>133</v>
      </c>
      <c r="C4435" s="2">
        <v>2675.014959</v>
      </c>
      <c r="D4435" s="2" t="s">
        <v>134</v>
      </c>
    </row>
    <row r="4436" ht="14.25" customHeight="1">
      <c r="A4436" s="2">
        <v>887088.0</v>
      </c>
      <c r="B4436" s="2" t="s">
        <v>130</v>
      </c>
      <c r="C4436" s="2">
        <v>708.3</v>
      </c>
      <c r="D4436" s="2" t="s">
        <v>134</v>
      </c>
    </row>
    <row r="4437" ht="14.25" customHeight="1">
      <c r="A4437" s="2">
        <v>887149.0</v>
      </c>
      <c r="B4437" s="2" t="s">
        <v>133</v>
      </c>
      <c r="C4437" s="2">
        <v>3243.010656</v>
      </c>
      <c r="D4437" s="2" t="s">
        <v>131</v>
      </c>
    </row>
    <row r="4438" ht="14.25" customHeight="1">
      <c r="A4438" s="2">
        <v>887516.0</v>
      </c>
      <c r="B4438" s="2" t="s">
        <v>133</v>
      </c>
      <c r="C4438" s="2">
        <v>3200.731181</v>
      </c>
      <c r="D4438" s="2" t="s">
        <v>134</v>
      </c>
    </row>
    <row r="4439" ht="14.25" customHeight="1">
      <c r="A4439" s="2">
        <v>887587.0</v>
      </c>
      <c r="B4439" s="2" t="s">
        <v>133</v>
      </c>
      <c r="C4439" s="2">
        <v>3529.632695</v>
      </c>
      <c r="D4439" s="2" t="s">
        <v>131</v>
      </c>
    </row>
    <row r="4440" ht="14.25" customHeight="1">
      <c r="A4440" s="2">
        <v>887955.0</v>
      </c>
      <c r="B4440" s="2" t="s">
        <v>130</v>
      </c>
      <c r="C4440" s="2">
        <v>3033.112146</v>
      </c>
      <c r="D4440" s="2" t="s">
        <v>131</v>
      </c>
    </row>
    <row r="4441" ht="14.25" customHeight="1">
      <c r="A4441" s="2">
        <v>888043.0</v>
      </c>
      <c r="B4441" s="2" t="s">
        <v>133</v>
      </c>
      <c r="C4441" s="2">
        <v>343.0</v>
      </c>
      <c r="D4441" s="2" t="s">
        <v>131</v>
      </c>
    </row>
    <row r="4442" ht="14.25" customHeight="1">
      <c r="A4442" s="2">
        <v>888167.0</v>
      </c>
      <c r="B4442" s="2" t="s">
        <v>133</v>
      </c>
      <c r="C4442" s="2">
        <v>2977.165458</v>
      </c>
      <c r="D4442" s="2" t="s">
        <v>135</v>
      </c>
    </row>
    <row r="4443" ht="14.25" customHeight="1">
      <c r="A4443" s="2">
        <v>888203.0</v>
      </c>
      <c r="B4443" s="2" t="s">
        <v>133</v>
      </c>
      <c r="C4443" s="2">
        <v>3669.280283</v>
      </c>
      <c r="D4443" s="2" t="s">
        <v>131</v>
      </c>
    </row>
    <row r="4444" ht="14.25" customHeight="1">
      <c r="A4444" s="2">
        <v>888514.0</v>
      </c>
      <c r="B4444" s="2" t="s">
        <v>133</v>
      </c>
      <c r="C4444" s="2">
        <v>429.0260303</v>
      </c>
      <c r="D4444" s="2" t="s">
        <v>134</v>
      </c>
    </row>
    <row r="4445" ht="14.25" customHeight="1">
      <c r="A4445" s="2">
        <v>889018.0</v>
      </c>
      <c r="B4445" s="2" t="s">
        <v>133</v>
      </c>
      <c r="C4445" s="2">
        <v>3669.127425</v>
      </c>
      <c r="D4445" s="2" t="s">
        <v>134</v>
      </c>
    </row>
    <row r="4446" ht="14.25" customHeight="1">
      <c r="A4446" s="2">
        <v>889324.0</v>
      </c>
      <c r="B4446" s="2" t="s">
        <v>133</v>
      </c>
      <c r="C4446" s="2">
        <v>1043.769994</v>
      </c>
      <c r="D4446" s="2" t="s">
        <v>134</v>
      </c>
    </row>
    <row r="4447" ht="14.25" customHeight="1">
      <c r="A4447" s="2">
        <v>889467.0</v>
      </c>
      <c r="B4447" s="2" t="s">
        <v>130</v>
      </c>
      <c r="C4447" s="2">
        <v>576.22</v>
      </c>
      <c r="D4447" s="2" t="s">
        <v>131</v>
      </c>
    </row>
    <row r="4448" ht="14.25" customHeight="1">
      <c r="A4448" s="2">
        <v>889614.0</v>
      </c>
      <c r="B4448" s="2" t="s">
        <v>130</v>
      </c>
      <c r="C4448" s="2">
        <v>251.0</v>
      </c>
      <c r="D4448" s="2" t="s">
        <v>134</v>
      </c>
    </row>
    <row r="4449" ht="14.25" customHeight="1">
      <c r="A4449" s="2">
        <v>889959.0</v>
      </c>
      <c r="B4449" s="2" t="s">
        <v>130</v>
      </c>
      <c r="C4449" s="2">
        <v>1030.0</v>
      </c>
      <c r="D4449" s="2" t="s">
        <v>135</v>
      </c>
    </row>
    <row r="4450" ht="14.25" customHeight="1">
      <c r="A4450" s="2">
        <v>890196.0</v>
      </c>
      <c r="B4450" s="2" t="s">
        <v>130</v>
      </c>
      <c r="C4450" s="2">
        <v>1981.665572</v>
      </c>
      <c r="D4450" s="2" t="s">
        <v>134</v>
      </c>
    </row>
    <row r="4451" ht="14.25" customHeight="1">
      <c r="A4451" s="2">
        <v>890231.0</v>
      </c>
      <c r="B4451" s="2" t="s">
        <v>133</v>
      </c>
      <c r="C4451" s="2">
        <v>1636.0</v>
      </c>
      <c r="D4451" s="2" t="s">
        <v>131</v>
      </c>
    </row>
    <row r="4452" ht="14.25" customHeight="1">
      <c r="A4452" s="2">
        <v>890694.0</v>
      </c>
      <c r="B4452" s="2" t="s">
        <v>130</v>
      </c>
      <c r="C4452" s="2">
        <v>322.48</v>
      </c>
      <c r="D4452" s="2" t="s">
        <v>134</v>
      </c>
    </row>
    <row r="4453" ht="14.25" customHeight="1">
      <c r="A4453" s="2">
        <v>890742.0</v>
      </c>
      <c r="B4453" s="2" t="s">
        <v>130</v>
      </c>
      <c r="C4453" s="2">
        <v>3357.928279</v>
      </c>
      <c r="D4453" s="2" t="s">
        <v>134</v>
      </c>
    </row>
    <row r="4454" ht="14.25" customHeight="1">
      <c r="A4454" s="2">
        <v>890800.0</v>
      </c>
      <c r="B4454" s="2" t="s">
        <v>133</v>
      </c>
      <c r="C4454" s="2">
        <v>2585.389649</v>
      </c>
      <c r="D4454" s="2" t="s">
        <v>134</v>
      </c>
    </row>
    <row r="4455" ht="14.25" customHeight="1">
      <c r="A4455" s="2">
        <v>891134.0</v>
      </c>
      <c r="B4455" s="2" t="s">
        <v>133</v>
      </c>
      <c r="C4455" s="2">
        <v>1320.0</v>
      </c>
      <c r="D4455" s="2" t="s">
        <v>134</v>
      </c>
    </row>
    <row r="4456" ht="14.25" customHeight="1">
      <c r="A4456" s="2">
        <v>892095.0</v>
      </c>
      <c r="B4456" s="2" t="s">
        <v>130</v>
      </c>
      <c r="C4456" s="2">
        <v>2635.0</v>
      </c>
      <c r="D4456" s="2" t="s">
        <v>131</v>
      </c>
    </row>
    <row r="4457" ht="14.25" customHeight="1">
      <c r="A4457" s="2">
        <v>892168.0</v>
      </c>
      <c r="B4457" s="2" t="s">
        <v>133</v>
      </c>
      <c r="C4457" s="2">
        <v>1539.766056</v>
      </c>
      <c r="D4457" s="2" t="s">
        <v>134</v>
      </c>
    </row>
    <row r="4458" ht="14.25" customHeight="1">
      <c r="A4458" s="2">
        <v>892248.0</v>
      </c>
      <c r="B4458" s="2" t="s">
        <v>130</v>
      </c>
      <c r="C4458" s="2">
        <v>1394.16</v>
      </c>
      <c r="D4458" s="2" t="s">
        <v>134</v>
      </c>
    </row>
    <row r="4459" ht="14.25" customHeight="1">
      <c r="A4459" s="2">
        <v>892314.0</v>
      </c>
      <c r="B4459" s="2" t="s">
        <v>130</v>
      </c>
      <c r="C4459" s="2">
        <v>2595.463428</v>
      </c>
      <c r="D4459" s="2" t="s">
        <v>134</v>
      </c>
    </row>
    <row r="4460" ht="14.25" customHeight="1">
      <c r="A4460" s="2">
        <v>892645.0</v>
      </c>
      <c r="B4460" s="2" t="s">
        <v>133</v>
      </c>
      <c r="C4460" s="2">
        <v>971.2218268</v>
      </c>
      <c r="D4460" s="2" t="s">
        <v>131</v>
      </c>
    </row>
    <row r="4461" ht="14.25" customHeight="1">
      <c r="A4461" s="2">
        <v>892678.0</v>
      </c>
      <c r="B4461" s="2" t="s">
        <v>133</v>
      </c>
      <c r="C4461" s="2">
        <v>3239.0</v>
      </c>
      <c r="D4461" s="2" t="s">
        <v>134</v>
      </c>
    </row>
    <row r="4462" ht="14.25" customHeight="1">
      <c r="A4462" s="2">
        <v>892748.0</v>
      </c>
      <c r="B4462" s="2" t="s">
        <v>133</v>
      </c>
      <c r="C4462" s="2">
        <v>2499.378975</v>
      </c>
      <c r="D4462" s="2" t="s">
        <v>134</v>
      </c>
    </row>
    <row r="4463" ht="14.25" customHeight="1">
      <c r="A4463" s="2">
        <v>892827.0</v>
      </c>
      <c r="B4463" s="2" t="s">
        <v>130</v>
      </c>
      <c r="C4463" s="2">
        <v>2428.472185</v>
      </c>
      <c r="D4463" s="2" t="s">
        <v>131</v>
      </c>
    </row>
    <row r="4464" ht="14.25" customHeight="1">
      <c r="A4464" s="2">
        <v>893027.0</v>
      </c>
      <c r="B4464" s="2" t="s">
        <v>133</v>
      </c>
      <c r="C4464" s="2">
        <v>3723.905163</v>
      </c>
      <c r="D4464" s="2" t="s">
        <v>131</v>
      </c>
    </row>
    <row r="4465" ht="14.25" customHeight="1">
      <c r="A4465" s="2">
        <v>893289.0</v>
      </c>
      <c r="B4465" s="2" t="s">
        <v>130</v>
      </c>
      <c r="C4465" s="2">
        <v>2226.0</v>
      </c>
      <c r="D4465" s="2" t="s">
        <v>131</v>
      </c>
    </row>
    <row r="4466" ht="14.25" customHeight="1">
      <c r="A4466" s="2">
        <v>893506.0</v>
      </c>
      <c r="B4466" s="2" t="s">
        <v>133</v>
      </c>
      <c r="C4466" s="2">
        <v>2267.830085</v>
      </c>
      <c r="D4466" s="2" t="s">
        <v>134</v>
      </c>
    </row>
    <row r="4467" ht="14.25" customHeight="1">
      <c r="A4467" s="2">
        <v>893588.0</v>
      </c>
      <c r="B4467" s="2" t="s">
        <v>133</v>
      </c>
      <c r="C4467" s="2">
        <v>1963.586089</v>
      </c>
      <c r="D4467" s="2" t="s">
        <v>134</v>
      </c>
    </row>
    <row r="4468" ht="14.25" customHeight="1">
      <c r="A4468" s="2">
        <v>894322.0</v>
      </c>
      <c r="B4468" s="2" t="s">
        <v>133</v>
      </c>
      <c r="C4468" s="2">
        <v>1848.0</v>
      </c>
      <c r="D4468" s="2" t="s">
        <v>134</v>
      </c>
    </row>
    <row r="4469" ht="14.25" customHeight="1">
      <c r="A4469" s="2">
        <v>894964.0</v>
      </c>
      <c r="B4469" s="2" t="s">
        <v>133</v>
      </c>
      <c r="C4469" s="2">
        <v>483.0</v>
      </c>
      <c r="D4469" s="2" t="s">
        <v>134</v>
      </c>
    </row>
    <row r="4470" ht="14.25" customHeight="1">
      <c r="A4470" s="2">
        <v>895585.0</v>
      </c>
      <c r="B4470" s="2" t="s">
        <v>133</v>
      </c>
      <c r="C4470" s="2">
        <v>3495.899458</v>
      </c>
      <c r="D4470" s="2" t="s">
        <v>131</v>
      </c>
    </row>
    <row r="4471" ht="14.25" customHeight="1">
      <c r="A4471" s="2">
        <v>895648.0</v>
      </c>
      <c r="B4471" s="2" t="s">
        <v>133</v>
      </c>
      <c r="C4471" s="2">
        <v>3377.100006</v>
      </c>
      <c r="D4471" s="2" t="s">
        <v>134</v>
      </c>
    </row>
    <row r="4472" ht="14.25" customHeight="1">
      <c r="A4472" s="2">
        <v>896172.0</v>
      </c>
      <c r="B4472" s="2" t="s">
        <v>130</v>
      </c>
      <c r="C4472" s="2">
        <v>1532.570511</v>
      </c>
      <c r="D4472" s="2" t="s">
        <v>134</v>
      </c>
    </row>
    <row r="4473" ht="14.25" customHeight="1">
      <c r="A4473" s="2">
        <v>896414.0</v>
      </c>
      <c r="B4473" s="2" t="s">
        <v>133</v>
      </c>
      <c r="C4473" s="2">
        <v>2443.851309</v>
      </c>
      <c r="D4473" s="2" t="s">
        <v>134</v>
      </c>
    </row>
    <row r="4474" ht="14.25" customHeight="1">
      <c r="A4474" s="2">
        <v>896807.0</v>
      </c>
      <c r="B4474" s="2" t="s">
        <v>133</v>
      </c>
      <c r="C4474" s="2">
        <v>975.0</v>
      </c>
      <c r="D4474" s="2" t="s">
        <v>131</v>
      </c>
    </row>
    <row r="4475" ht="14.25" customHeight="1">
      <c r="A4475" s="2">
        <v>896840.0</v>
      </c>
      <c r="B4475" s="2" t="s">
        <v>133</v>
      </c>
      <c r="C4475" s="2">
        <v>2528.0</v>
      </c>
      <c r="D4475" s="2" t="s">
        <v>134</v>
      </c>
    </row>
    <row r="4476" ht="14.25" customHeight="1">
      <c r="A4476" s="2">
        <v>896986.0</v>
      </c>
      <c r="B4476" s="2" t="s">
        <v>133</v>
      </c>
      <c r="C4476" s="2">
        <v>2414.385705</v>
      </c>
      <c r="D4476" s="2" t="s">
        <v>134</v>
      </c>
    </row>
    <row r="4477" ht="14.25" customHeight="1">
      <c r="A4477" s="2">
        <v>897125.0</v>
      </c>
      <c r="B4477" s="2" t="s">
        <v>133</v>
      </c>
      <c r="C4477" s="2">
        <v>621.472546</v>
      </c>
      <c r="D4477" s="2" t="s">
        <v>131</v>
      </c>
    </row>
    <row r="4478" ht="14.25" customHeight="1">
      <c r="A4478" s="2">
        <v>897238.0</v>
      </c>
      <c r="B4478" s="2" t="s">
        <v>133</v>
      </c>
      <c r="C4478" s="2">
        <v>3494.216913</v>
      </c>
      <c r="D4478" s="2" t="s">
        <v>134</v>
      </c>
    </row>
    <row r="4479" ht="14.25" customHeight="1">
      <c r="A4479" s="2">
        <v>897260.0</v>
      </c>
      <c r="B4479" s="2" t="s">
        <v>133</v>
      </c>
      <c r="C4479" s="2">
        <v>1124.0</v>
      </c>
      <c r="D4479" s="2" t="s">
        <v>134</v>
      </c>
    </row>
    <row r="4480" ht="14.25" customHeight="1">
      <c r="A4480" s="2">
        <v>897580.0</v>
      </c>
      <c r="B4480" s="2" t="s">
        <v>133</v>
      </c>
      <c r="C4480" s="2">
        <v>3557.343513</v>
      </c>
      <c r="D4480" s="2" t="s">
        <v>134</v>
      </c>
    </row>
    <row r="4481" ht="14.25" customHeight="1">
      <c r="A4481" s="2">
        <v>897668.0</v>
      </c>
      <c r="B4481" s="2" t="s">
        <v>133</v>
      </c>
      <c r="C4481" s="2">
        <v>2883.110083</v>
      </c>
      <c r="D4481" s="2" t="s">
        <v>134</v>
      </c>
    </row>
    <row r="4482" ht="14.25" customHeight="1">
      <c r="A4482" s="2">
        <v>897791.0</v>
      </c>
      <c r="B4482" s="2" t="s">
        <v>133</v>
      </c>
      <c r="C4482" s="2">
        <v>2736.95743</v>
      </c>
      <c r="D4482" s="2" t="s">
        <v>131</v>
      </c>
    </row>
    <row r="4483" ht="14.25" customHeight="1">
      <c r="A4483" s="2">
        <v>898102.0</v>
      </c>
      <c r="B4483" s="2" t="s">
        <v>133</v>
      </c>
      <c r="C4483" s="2">
        <v>621.4889938</v>
      </c>
      <c r="D4483" s="2" t="s">
        <v>134</v>
      </c>
    </row>
    <row r="4484" ht="14.25" customHeight="1">
      <c r="A4484" s="2">
        <v>898248.0</v>
      </c>
      <c r="B4484" s="2" t="s">
        <v>130</v>
      </c>
      <c r="C4484" s="2">
        <v>854.47</v>
      </c>
      <c r="D4484" s="2" t="s">
        <v>134</v>
      </c>
    </row>
    <row r="4485" ht="14.25" customHeight="1">
      <c r="A4485" s="2">
        <v>898389.0</v>
      </c>
      <c r="B4485" s="2" t="s">
        <v>130</v>
      </c>
      <c r="C4485" s="2">
        <v>882.53</v>
      </c>
      <c r="D4485" s="2" t="s">
        <v>131</v>
      </c>
    </row>
    <row r="4486" ht="14.25" customHeight="1">
      <c r="A4486" s="2">
        <v>898396.0</v>
      </c>
      <c r="B4486" s="2" t="s">
        <v>133</v>
      </c>
      <c r="C4486" s="2">
        <v>1091.0</v>
      </c>
      <c r="D4486" s="2" t="s">
        <v>134</v>
      </c>
    </row>
    <row r="4487" ht="14.25" customHeight="1">
      <c r="A4487" s="2">
        <v>898439.0</v>
      </c>
      <c r="B4487" s="2" t="s">
        <v>133</v>
      </c>
      <c r="C4487" s="2">
        <v>2765.0</v>
      </c>
      <c r="D4487" s="2" t="s">
        <v>131</v>
      </c>
    </row>
    <row r="4488" ht="14.25" customHeight="1">
      <c r="A4488" s="2">
        <v>898672.0</v>
      </c>
      <c r="B4488" s="2" t="s">
        <v>133</v>
      </c>
      <c r="C4488" s="2">
        <v>3453.0</v>
      </c>
      <c r="D4488" s="2" t="s">
        <v>134</v>
      </c>
    </row>
    <row r="4489" ht="14.25" customHeight="1">
      <c r="A4489" s="2">
        <v>898725.0</v>
      </c>
      <c r="B4489" s="2" t="s">
        <v>130</v>
      </c>
      <c r="C4489" s="2">
        <v>3409.430969</v>
      </c>
      <c r="D4489" s="2" t="s">
        <v>131</v>
      </c>
    </row>
    <row r="4490" ht="14.25" customHeight="1">
      <c r="A4490" s="2">
        <v>898739.0</v>
      </c>
      <c r="B4490" s="2" t="s">
        <v>133</v>
      </c>
      <c r="C4490" s="2">
        <v>1040.191551</v>
      </c>
      <c r="D4490" s="2" t="s">
        <v>131</v>
      </c>
    </row>
    <row r="4491" ht="14.25" customHeight="1">
      <c r="A4491" s="2">
        <v>899107.0</v>
      </c>
      <c r="B4491" s="2" t="s">
        <v>133</v>
      </c>
      <c r="C4491" s="2">
        <v>2879.609235</v>
      </c>
      <c r="D4491" s="2" t="s">
        <v>131</v>
      </c>
    </row>
    <row r="4492" ht="14.25" customHeight="1">
      <c r="A4492" s="2">
        <v>899244.0</v>
      </c>
      <c r="B4492" s="2" t="s">
        <v>130</v>
      </c>
      <c r="C4492" s="2">
        <v>180.85</v>
      </c>
      <c r="D4492" s="2" t="s">
        <v>134</v>
      </c>
    </row>
    <row r="4493" ht="14.25" customHeight="1">
      <c r="A4493" s="2">
        <v>899277.0</v>
      </c>
      <c r="B4493" s="2" t="s">
        <v>130</v>
      </c>
      <c r="C4493" s="2">
        <v>2373.0</v>
      </c>
      <c r="D4493" s="2" t="s">
        <v>131</v>
      </c>
    </row>
    <row r="4494" ht="14.25" customHeight="1">
      <c r="A4494" s="2">
        <v>900046.0</v>
      </c>
      <c r="B4494" s="2" t="s">
        <v>133</v>
      </c>
      <c r="C4494" s="2">
        <v>2362.073804</v>
      </c>
      <c r="D4494" s="2" t="s">
        <v>134</v>
      </c>
    </row>
    <row r="4495" ht="14.25" customHeight="1">
      <c r="A4495" s="2">
        <v>900207.0</v>
      </c>
      <c r="B4495" s="2" t="s">
        <v>130</v>
      </c>
      <c r="C4495" s="2">
        <v>861.94</v>
      </c>
      <c r="D4495" s="2" t="s">
        <v>135</v>
      </c>
    </row>
    <row r="4496" ht="14.25" customHeight="1">
      <c r="A4496" s="2">
        <v>900250.0</v>
      </c>
      <c r="B4496" s="2" t="s">
        <v>133</v>
      </c>
      <c r="C4496" s="2">
        <v>1869.925803</v>
      </c>
      <c r="D4496" s="2" t="s">
        <v>134</v>
      </c>
    </row>
    <row r="4497" ht="14.25" customHeight="1">
      <c r="A4497" s="2">
        <v>900417.0</v>
      </c>
      <c r="B4497" s="2" t="s">
        <v>130</v>
      </c>
      <c r="C4497" s="2">
        <v>350.0</v>
      </c>
      <c r="D4497" s="2" t="s">
        <v>135</v>
      </c>
    </row>
    <row r="4498" ht="14.25" customHeight="1">
      <c r="A4498" s="2">
        <v>900734.0</v>
      </c>
      <c r="B4498" s="2" t="s">
        <v>133</v>
      </c>
      <c r="C4498" s="2">
        <v>2371.273721</v>
      </c>
      <c r="D4498" s="2" t="s">
        <v>134</v>
      </c>
    </row>
    <row r="4499" ht="14.25" customHeight="1">
      <c r="A4499" s="2">
        <v>900971.0</v>
      </c>
      <c r="B4499" s="2" t="s">
        <v>133</v>
      </c>
      <c r="C4499" s="2">
        <v>1121.786102</v>
      </c>
      <c r="D4499" s="2" t="s">
        <v>131</v>
      </c>
    </row>
    <row r="4500" ht="14.25" customHeight="1">
      <c r="A4500" s="2">
        <v>901155.0</v>
      </c>
      <c r="B4500" s="2" t="s">
        <v>130</v>
      </c>
      <c r="C4500" s="2">
        <v>3680.579228</v>
      </c>
      <c r="D4500" s="2" t="s">
        <v>131</v>
      </c>
    </row>
    <row r="4501" ht="14.25" customHeight="1">
      <c r="A4501" s="2">
        <v>901197.0</v>
      </c>
      <c r="B4501" s="2" t="s">
        <v>130</v>
      </c>
      <c r="C4501" s="2">
        <v>2018.0</v>
      </c>
      <c r="D4501" s="2" t="s">
        <v>131</v>
      </c>
    </row>
    <row r="4502" ht="14.25" customHeight="1">
      <c r="A4502" s="2">
        <v>901283.0</v>
      </c>
      <c r="B4502" s="2" t="s">
        <v>133</v>
      </c>
      <c r="C4502" s="2">
        <v>1416.367383</v>
      </c>
      <c r="D4502" s="2" t="s">
        <v>131</v>
      </c>
    </row>
    <row r="4503" ht="14.25" customHeight="1">
      <c r="A4503" s="2">
        <v>901462.0</v>
      </c>
      <c r="B4503" s="2" t="s">
        <v>133</v>
      </c>
      <c r="C4503" s="2">
        <v>3636.476237</v>
      </c>
      <c r="D4503" s="2" t="s">
        <v>134</v>
      </c>
    </row>
    <row r="4504" ht="14.25" customHeight="1">
      <c r="A4504" s="2">
        <v>901790.0</v>
      </c>
      <c r="B4504" s="2" t="s">
        <v>133</v>
      </c>
      <c r="C4504" s="2">
        <v>2535.495309</v>
      </c>
      <c r="D4504" s="2" t="s">
        <v>134</v>
      </c>
    </row>
    <row r="4505" ht="14.25" customHeight="1">
      <c r="A4505" s="2">
        <v>901802.0</v>
      </c>
      <c r="B4505" s="2" t="s">
        <v>133</v>
      </c>
      <c r="C4505" s="2">
        <v>2125.332503</v>
      </c>
      <c r="D4505" s="2" t="s">
        <v>134</v>
      </c>
    </row>
    <row r="4506" ht="14.25" customHeight="1">
      <c r="A4506" s="2">
        <v>902586.0</v>
      </c>
      <c r="B4506" s="2" t="s">
        <v>130</v>
      </c>
      <c r="C4506" s="2">
        <v>3588.64</v>
      </c>
      <c r="D4506" s="2" t="s">
        <v>134</v>
      </c>
    </row>
    <row r="4507" ht="14.25" customHeight="1">
      <c r="A4507" s="2">
        <v>902596.0</v>
      </c>
      <c r="B4507" s="2" t="s">
        <v>133</v>
      </c>
      <c r="C4507" s="2">
        <v>1796.577337</v>
      </c>
      <c r="D4507" s="2" t="s">
        <v>134</v>
      </c>
    </row>
    <row r="4508" ht="14.25" customHeight="1">
      <c r="A4508" s="2">
        <v>902673.0</v>
      </c>
      <c r="B4508" s="2" t="s">
        <v>130</v>
      </c>
      <c r="C4508" s="2">
        <v>2313.9</v>
      </c>
      <c r="D4508" s="2" t="s">
        <v>131</v>
      </c>
    </row>
    <row r="4509" ht="14.25" customHeight="1">
      <c r="A4509" s="2">
        <v>902686.0</v>
      </c>
      <c r="B4509" s="2" t="s">
        <v>133</v>
      </c>
      <c r="C4509" s="2">
        <v>3394.479369</v>
      </c>
      <c r="D4509" s="2" t="s">
        <v>134</v>
      </c>
    </row>
    <row r="4510" ht="14.25" customHeight="1">
      <c r="A4510" s="2">
        <v>902946.0</v>
      </c>
      <c r="B4510" s="2" t="s">
        <v>130</v>
      </c>
      <c r="C4510" s="2">
        <v>2921.59457</v>
      </c>
      <c r="D4510" s="2" t="s">
        <v>134</v>
      </c>
    </row>
    <row r="4511" ht="14.25" customHeight="1">
      <c r="A4511" s="2">
        <v>903205.0</v>
      </c>
      <c r="B4511" s="2" t="s">
        <v>133</v>
      </c>
      <c r="C4511" s="2">
        <v>3288.814974</v>
      </c>
      <c r="D4511" s="2" t="s">
        <v>131</v>
      </c>
    </row>
    <row r="4512" ht="14.25" customHeight="1">
      <c r="A4512" s="2">
        <v>903277.0</v>
      </c>
      <c r="B4512" s="2" t="s">
        <v>133</v>
      </c>
      <c r="C4512" s="2">
        <v>1994.247452</v>
      </c>
      <c r="D4512" s="2" t="s">
        <v>131</v>
      </c>
    </row>
    <row r="4513" ht="14.25" customHeight="1">
      <c r="A4513" s="2">
        <v>903391.0</v>
      </c>
      <c r="B4513" s="2" t="s">
        <v>133</v>
      </c>
      <c r="C4513" s="2">
        <v>1660.162778</v>
      </c>
      <c r="D4513" s="2" t="s">
        <v>131</v>
      </c>
    </row>
    <row r="4514" ht="14.25" customHeight="1">
      <c r="A4514" s="2">
        <v>903545.0</v>
      </c>
      <c r="B4514" s="2" t="s">
        <v>133</v>
      </c>
      <c r="C4514" s="2">
        <v>1807.629156</v>
      </c>
      <c r="D4514" s="2" t="s">
        <v>131</v>
      </c>
    </row>
    <row r="4515" ht="14.25" customHeight="1">
      <c r="A4515" s="2">
        <v>903879.0</v>
      </c>
      <c r="B4515" s="2" t="s">
        <v>130</v>
      </c>
      <c r="C4515" s="2">
        <v>1198.95</v>
      </c>
      <c r="D4515" s="2" t="s">
        <v>131</v>
      </c>
    </row>
    <row r="4516" ht="14.25" customHeight="1">
      <c r="A4516" s="2">
        <v>903982.0</v>
      </c>
      <c r="B4516" s="2" t="s">
        <v>133</v>
      </c>
      <c r="C4516" s="2">
        <v>3542.0</v>
      </c>
      <c r="D4516" s="2" t="s">
        <v>134</v>
      </c>
    </row>
    <row r="4517" ht="14.25" customHeight="1">
      <c r="A4517" s="2">
        <v>904060.0</v>
      </c>
      <c r="B4517" s="2" t="s">
        <v>133</v>
      </c>
      <c r="C4517" s="2">
        <v>2967.724497</v>
      </c>
      <c r="D4517" s="2" t="s">
        <v>134</v>
      </c>
    </row>
    <row r="4518" ht="14.25" customHeight="1">
      <c r="A4518" s="2">
        <v>904073.0</v>
      </c>
      <c r="B4518" s="2" t="s">
        <v>133</v>
      </c>
      <c r="C4518" s="2">
        <v>3155.802716</v>
      </c>
      <c r="D4518" s="2" t="s">
        <v>131</v>
      </c>
    </row>
    <row r="4519" ht="14.25" customHeight="1">
      <c r="A4519" s="2">
        <v>904219.0</v>
      </c>
      <c r="B4519" s="2" t="s">
        <v>133</v>
      </c>
      <c r="C4519" s="2">
        <v>966.768991</v>
      </c>
      <c r="D4519" s="2" t="s">
        <v>131</v>
      </c>
    </row>
    <row r="4520" ht="14.25" customHeight="1">
      <c r="A4520" s="2">
        <v>904250.0</v>
      </c>
      <c r="B4520" s="2" t="s">
        <v>133</v>
      </c>
      <c r="C4520" s="2">
        <v>765.5626706</v>
      </c>
      <c r="D4520" s="2" t="s">
        <v>134</v>
      </c>
    </row>
    <row r="4521" ht="14.25" customHeight="1">
      <c r="A4521" s="2">
        <v>904392.0</v>
      </c>
      <c r="B4521" s="2" t="s">
        <v>130</v>
      </c>
      <c r="C4521" s="2">
        <v>1517.68</v>
      </c>
      <c r="D4521" s="2" t="s">
        <v>134</v>
      </c>
    </row>
    <row r="4522" ht="14.25" customHeight="1">
      <c r="A4522" s="2">
        <v>904441.0</v>
      </c>
      <c r="B4522" s="2" t="s">
        <v>133</v>
      </c>
      <c r="C4522" s="2">
        <v>3628.923529</v>
      </c>
      <c r="D4522" s="2" t="s">
        <v>131</v>
      </c>
    </row>
    <row r="4523" ht="14.25" customHeight="1">
      <c r="A4523" s="2">
        <v>904689.0</v>
      </c>
      <c r="B4523" s="2" t="s">
        <v>130</v>
      </c>
      <c r="C4523" s="2">
        <v>1376.2</v>
      </c>
      <c r="D4523" s="2" t="s">
        <v>131</v>
      </c>
    </row>
    <row r="4524" ht="14.25" customHeight="1">
      <c r="A4524" s="2">
        <v>904751.0</v>
      </c>
      <c r="B4524" s="2" t="s">
        <v>133</v>
      </c>
      <c r="C4524" s="2">
        <v>1011.320723</v>
      </c>
      <c r="D4524" s="2" t="s">
        <v>131</v>
      </c>
    </row>
    <row r="4525" ht="14.25" customHeight="1">
      <c r="A4525" s="2">
        <v>905249.0</v>
      </c>
      <c r="B4525" s="2" t="s">
        <v>133</v>
      </c>
      <c r="C4525" s="2">
        <v>726.5516014</v>
      </c>
      <c r="D4525" s="2" t="s">
        <v>131</v>
      </c>
    </row>
    <row r="4526" ht="14.25" customHeight="1">
      <c r="A4526" s="2">
        <v>905641.0</v>
      </c>
      <c r="B4526" s="2" t="s">
        <v>133</v>
      </c>
      <c r="C4526" s="2">
        <v>1286.723604</v>
      </c>
      <c r="D4526" s="2" t="s">
        <v>131</v>
      </c>
    </row>
    <row r="4527" ht="14.25" customHeight="1">
      <c r="A4527" s="2">
        <v>905663.0</v>
      </c>
      <c r="B4527" s="2" t="s">
        <v>133</v>
      </c>
      <c r="C4527" s="2">
        <v>3019.0</v>
      </c>
      <c r="D4527" s="2" t="s">
        <v>131</v>
      </c>
    </row>
    <row r="4528" ht="14.25" customHeight="1">
      <c r="A4528" s="2">
        <v>905696.0</v>
      </c>
      <c r="B4528" s="2" t="s">
        <v>133</v>
      </c>
      <c r="C4528" s="2">
        <v>943.0</v>
      </c>
      <c r="D4528" s="2" t="s">
        <v>134</v>
      </c>
    </row>
    <row r="4529" ht="14.25" customHeight="1">
      <c r="A4529" s="2">
        <v>905811.0</v>
      </c>
      <c r="B4529" s="2" t="s">
        <v>130</v>
      </c>
      <c r="C4529" s="2">
        <v>3143.0</v>
      </c>
      <c r="D4529" s="2" t="s">
        <v>131</v>
      </c>
    </row>
    <row r="4530" ht="14.25" customHeight="1">
      <c r="A4530" s="2">
        <v>906024.0</v>
      </c>
      <c r="B4530" s="2" t="s">
        <v>130</v>
      </c>
      <c r="C4530" s="2">
        <v>742.41</v>
      </c>
      <c r="D4530" s="2" t="s">
        <v>134</v>
      </c>
    </row>
    <row r="4531" ht="14.25" customHeight="1">
      <c r="A4531" s="2">
        <v>906256.0</v>
      </c>
      <c r="B4531" s="2" t="s">
        <v>133</v>
      </c>
      <c r="C4531" s="2">
        <v>3443.245635</v>
      </c>
      <c r="D4531" s="2" t="s">
        <v>134</v>
      </c>
    </row>
    <row r="4532" ht="14.25" customHeight="1">
      <c r="A4532" s="2">
        <v>906334.0</v>
      </c>
      <c r="B4532" s="2" t="s">
        <v>133</v>
      </c>
      <c r="C4532" s="2">
        <v>1003.0</v>
      </c>
      <c r="D4532" s="2" t="s">
        <v>134</v>
      </c>
    </row>
    <row r="4533" ht="14.25" customHeight="1">
      <c r="A4533" s="2">
        <v>906465.0</v>
      </c>
      <c r="B4533" s="2" t="s">
        <v>130</v>
      </c>
      <c r="C4533" s="2">
        <v>1535.388984</v>
      </c>
      <c r="D4533" s="2" t="s">
        <v>135</v>
      </c>
    </row>
    <row r="4534" ht="14.25" customHeight="1">
      <c r="A4534" s="2">
        <v>906537.0</v>
      </c>
      <c r="B4534" s="2" t="s">
        <v>130</v>
      </c>
      <c r="C4534" s="2">
        <v>3386.0</v>
      </c>
      <c r="D4534" s="2" t="s">
        <v>131</v>
      </c>
    </row>
    <row r="4535" ht="14.25" customHeight="1">
      <c r="A4535" s="2">
        <v>906813.0</v>
      </c>
      <c r="B4535" s="2" t="s">
        <v>130</v>
      </c>
      <c r="C4535" s="2">
        <v>1417.344739</v>
      </c>
      <c r="D4535" s="2" t="s">
        <v>131</v>
      </c>
    </row>
    <row r="4536" ht="14.25" customHeight="1">
      <c r="A4536" s="2">
        <v>906928.0</v>
      </c>
      <c r="B4536" s="2" t="s">
        <v>133</v>
      </c>
      <c r="C4536" s="2">
        <v>1475.808931</v>
      </c>
      <c r="D4536" s="2" t="s">
        <v>134</v>
      </c>
    </row>
    <row r="4537" ht="14.25" customHeight="1">
      <c r="A4537" s="2">
        <v>906963.0</v>
      </c>
      <c r="B4537" s="2" t="s">
        <v>130</v>
      </c>
      <c r="C4537" s="2">
        <v>3189.0</v>
      </c>
      <c r="D4537" s="2" t="s">
        <v>131</v>
      </c>
    </row>
    <row r="4538" ht="14.25" customHeight="1">
      <c r="A4538" s="2">
        <v>907102.0</v>
      </c>
      <c r="B4538" s="2" t="s">
        <v>133</v>
      </c>
      <c r="C4538" s="2">
        <v>2175.380234</v>
      </c>
      <c r="D4538" s="2" t="s">
        <v>134</v>
      </c>
    </row>
    <row r="4539" ht="14.25" customHeight="1">
      <c r="A4539" s="2">
        <v>907502.0</v>
      </c>
      <c r="B4539" s="2" t="s">
        <v>133</v>
      </c>
      <c r="C4539" s="2">
        <v>2865.719811</v>
      </c>
      <c r="D4539" s="2" t="s">
        <v>134</v>
      </c>
    </row>
    <row r="4540" ht="14.25" customHeight="1">
      <c r="A4540" s="2">
        <v>907850.0</v>
      </c>
      <c r="B4540" s="2" t="s">
        <v>133</v>
      </c>
      <c r="C4540" s="2">
        <v>2602.942676</v>
      </c>
      <c r="D4540" s="2" t="s">
        <v>134</v>
      </c>
    </row>
    <row r="4541" ht="14.25" customHeight="1">
      <c r="A4541" s="2">
        <v>907853.0</v>
      </c>
      <c r="B4541" s="2" t="s">
        <v>133</v>
      </c>
      <c r="C4541" s="2">
        <v>3366.0</v>
      </c>
      <c r="D4541" s="2" t="s">
        <v>131</v>
      </c>
    </row>
    <row r="4542" ht="14.25" customHeight="1">
      <c r="A4542" s="2">
        <v>907874.0</v>
      </c>
      <c r="B4542" s="2" t="s">
        <v>133</v>
      </c>
      <c r="C4542" s="2">
        <v>1074.741787</v>
      </c>
      <c r="D4542" s="2" t="s">
        <v>134</v>
      </c>
    </row>
    <row r="4543" ht="14.25" customHeight="1">
      <c r="A4543" s="2">
        <v>907947.0</v>
      </c>
      <c r="B4543" s="2" t="s">
        <v>130</v>
      </c>
      <c r="C4543" s="2">
        <v>1969.0</v>
      </c>
      <c r="D4543" s="2" t="s">
        <v>131</v>
      </c>
    </row>
    <row r="4544" ht="14.25" customHeight="1">
      <c r="A4544" s="2">
        <v>908050.0</v>
      </c>
      <c r="B4544" s="2" t="s">
        <v>133</v>
      </c>
      <c r="C4544" s="2">
        <v>2982.591193</v>
      </c>
      <c r="D4544" s="2" t="s">
        <v>134</v>
      </c>
    </row>
    <row r="4545" ht="14.25" customHeight="1">
      <c r="A4545" s="2">
        <v>908072.0</v>
      </c>
      <c r="B4545" s="2" t="s">
        <v>133</v>
      </c>
      <c r="C4545" s="2">
        <v>2577.832253</v>
      </c>
      <c r="D4545" s="2" t="s">
        <v>134</v>
      </c>
    </row>
    <row r="4546" ht="14.25" customHeight="1">
      <c r="A4546" s="2">
        <v>908487.0</v>
      </c>
      <c r="B4546" s="2" t="s">
        <v>130</v>
      </c>
      <c r="C4546" s="2">
        <v>3038.0</v>
      </c>
      <c r="D4546" s="2" t="s">
        <v>131</v>
      </c>
    </row>
    <row r="4547" ht="14.25" customHeight="1">
      <c r="A4547" s="2">
        <v>908840.0</v>
      </c>
      <c r="B4547" s="2" t="s">
        <v>133</v>
      </c>
      <c r="C4547" s="2">
        <v>3509.0</v>
      </c>
      <c r="D4547" s="2" t="s">
        <v>134</v>
      </c>
    </row>
    <row r="4548" ht="14.25" customHeight="1">
      <c r="A4548" s="2">
        <v>908850.0</v>
      </c>
      <c r="B4548" s="2" t="s">
        <v>130</v>
      </c>
      <c r="C4548" s="2">
        <v>1024.629041</v>
      </c>
      <c r="D4548" s="2" t="s">
        <v>134</v>
      </c>
    </row>
    <row r="4549" ht="14.25" customHeight="1">
      <c r="A4549" s="2">
        <v>908951.0</v>
      </c>
      <c r="B4549" s="2" t="s">
        <v>133</v>
      </c>
      <c r="C4549" s="2">
        <v>3321.225646</v>
      </c>
      <c r="D4549" s="2" t="s">
        <v>131</v>
      </c>
    </row>
    <row r="4550" ht="14.25" customHeight="1">
      <c r="A4550" s="2">
        <v>909047.0</v>
      </c>
      <c r="B4550" s="2" t="s">
        <v>133</v>
      </c>
      <c r="C4550" s="2">
        <v>2272.0</v>
      </c>
      <c r="D4550" s="2" t="s">
        <v>131</v>
      </c>
    </row>
    <row r="4551" ht="14.25" customHeight="1">
      <c r="A4551" s="2">
        <v>909853.0</v>
      </c>
      <c r="B4551" s="2" t="s">
        <v>133</v>
      </c>
      <c r="C4551" s="2">
        <v>615.8701454</v>
      </c>
      <c r="D4551" s="2" t="s">
        <v>135</v>
      </c>
    </row>
    <row r="4552" ht="14.25" customHeight="1">
      <c r="A4552" s="2">
        <v>910369.0</v>
      </c>
      <c r="B4552" s="2" t="s">
        <v>133</v>
      </c>
      <c r="C4552" s="2">
        <v>1482.319124</v>
      </c>
      <c r="D4552" s="2" t="s">
        <v>131</v>
      </c>
    </row>
    <row r="4553" ht="14.25" customHeight="1">
      <c r="A4553" s="2">
        <v>910825.0</v>
      </c>
      <c r="B4553" s="2" t="s">
        <v>133</v>
      </c>
      <c r="C4553" s="2">
        <v>1523.0</v>
      </c>
      <c r="D4553" s="2" t="s">
        <v>131</v>
      </c>
    </row>
    <row r="4554" ht="14.25" customHeight="1">
      <c r="A4554" s="2">
        <v>911231.0</v>
      </c>
      <c r="B4554" s="2" t="s">
        <v>133</v>
      </c>
      <c r="C4554" s="2">
        <v>2812.0</v>
      </c>
      <c r="D4554" s="2" t="s">
        <v>131</v>
      </c>
    </row>
    <row r="4555" ht="14.25" customHeight="1">
      <c r="A4555" s="2">
        <v>911492.0</v>
      </c>
      <c r="B4555" s="2" t="s">
        <v>133</v>
      </c>
      <c r="C4555" s="2">
        <v>1423.985079</v>
      </c>
      <c r="D4555" s="2" t="s">
        <v>134</v>
      </c>
    </row>
    <row r="4556" ht="14.25" customHeight="1">
      <c r="A4556" s="2">
        <v>911596.0</v>
      </c>
      <c r="B4556" s="2" t="s">
        <v>133</v>
      </c>
      <c r="C4556" s="2">
        <v>713.2062102</v>
      </c>
      <c r="D4556" s="2" t="s">
        <v>134</v>
      </c>
    </row>
    <row r="4557" ht="14.25" customHeight="1">
      <c r="A4557" s="2">
        <v>911804.0</v>
      </c>
      <c r="B4557" s="2" t="s">
        <v>133</v>
      </c>
      <c r="C4557" s="2">
        <v>1202.833923</v>
      </c>
      <c r="D4557" s="2" t="s">
        <v>134</v>
      </c>
    </row>
    <row r="4558" ht="14.25" customHeight="1">
      <c r="A4558" s="2">
        <v>911833.0</v>
      </c>
      <c r="B4558" s="2" t="s">
        <v>133</v>
      </c>
      <c r="C4558" s="2">
        <v>2089.015646</v>
      </c>
      <c r="D4558" s="2" t="s">
        <v>131</v>
      </c>
    </row>
    <row r="4559" ht="14.25" customHeight="1">
      <c r="A4559" s="2">
        <v>911948.0</v>
      </c>
      <c r="B4559" s="2" t="s">
        <v>133</v>
      </c>
      <c r="C4559" s="2">
        <v>500.4355213</v>
      </c>
      <c r="D4559" s="2" t="s">
        <v>134</v>
      </c>
    </row>
    <row r="4560" ht="14.25" customHeight="1">
      <c r="A4560" s="2">
        <v>911952.0</v>
      </c>
      <c r="B4560" s="2" t="s">
        <v>130</v>
      </c>
      <c r="C4560" s="2">
        <v>705.0</v>
      </c>
      <c r="D4560" s="2" t="s">
        <v>134</v>
      </c>
    </row>
    <row r="4561" ht="14.25" customHeight="1">
      <c r="A4561" s="2">
        <v>912076.0</v>
      </c>
      <c r="B4561" s="2" t="s">
        <v>133</v>
      </c>
      <c r="C4561" s="2">
        <v>1299.791838</v>
      </c>
      <c r="D4561" s="2" t="s">
        <v>134</v>
      </c>
    </row>
    <row r="4562" ht="14.25" customHeight="1">
      <c r="A4562" s="2">
        <v>912077.0</v>
      </c>
      <c r="B4562" s="2" t="s">
        <v>133</v>
      </c>
      <c r="C4562" s="2">
        <v>2751.0</v>
      </c>
      <c r="D4562" s="2" t="s">
        <v>131</v>
      </c>
    </row>
    <row r="4563" ht="14.25" customHeight="1">
      <c r="A4563" s="2">
        <v>912261.0</v>
      </c>
      <c r="B4563" s="2" t="s">
        <v>130</v>
      </c>
      <c r="C4563" s="2">
        <v>3877.98252</v>
      </c>
      <c r="D4563" s="2" t="s">
        <v>135</v>
      </c>
    </row>
    <row r="4564" ht="14.25" customHeight="1">
      <c r="A4564" s="2">
        <v>912301.0</v>
      </c>
      <c r="B4564" s="2" t="s">
        <v>133</v>
      </c>
      <c r="C4564" s="2">
        <v>3066.586355</v>
      </c>
      <c r="D4564" s="2" t="s">
        <v>131</v>
      </c>
    </row>
    <row r="4565" ht="14.25" customHeight="1">
      <c r="A4565" s="2">
        <v>912736.0</v>
      </c>
      <c r="B4565" s="2" t="s">
        <v>133</v>
      </c>
      <c r="C4565" s="2">
        <v>2253.756716</v>
      </c>
      <c r="D4565" s="2" t="s">
        <v>134</v>
      </c>
    </row>
    <row r="4566" ht="14.25" customHeight="1">
      <c r="A4566" s="2">
        <v>913010.0</v>
      </c>
      <c r="B4566" s="2" t="s">
        <v>133</v>
      </c>
      <c r="C4566" s="2">
        <v>743.4198044</v>
      </c>
      <c r="D4566" s="2" t="s">
        <v>134</v>
      </c>
    </row>
    <row r="4567" ht="14.25" customHeight="1">
      <c r="A4567" s="2">
        <v>913213.0</v>
      </c>
      <c r="B4567" s="2" t="s">
        <v>133</v>
      </c>
      <c r="C4567" s="2">
        <v>3205.651483</v>
      </c>
      <c r="D4567" s="2" t="s">
        <v>135</v>
      </c>
    </row>
    <row r="4568" ht="14.25" customHeight="1">
      <c r="A4568" s="2">
        <v>913347.0</v>
      </c>
      <c r="B4568" s="2" t="s">
        <v>130</v>
      </c>
      <c r="C4568" s="2">
        <v>3175.233776</v>
      </c>
      <c r="D4568" s="2" t="s">
        <v>131</v>
      </c>
    </row>
    <row r="4569" ht="14.25" customHeight="1">
      <c r="A4569" s="2">
        <v>913630.0</v>
      </c>
      <c r="B4569" s="2" t="s">
        <v>133</v>
      </c>
      <c r="C4569" s="2">
        <v>1515.506455</v>
      </c>
      <c r="D4569" s="2" t="s">
        <v>134</v>
      </c>
    </row>
    <row r="4570" ht="14.25" customHeight="1">
      <c r="A4570" s="2">
        <v>913708.0</v>
      </c>
      <c r="B4570" s="2" t="s">
        <v>133</v>
      </c>
      <c r="C4570" s="2">
        <v>1864.962621</v>
      </c>
      <c r="D4570" s="2" t="s">
        <v>134</v>
      </c>
    </row>
    <row r="4571" ht="14.25" customHeight="1">
      <c r="A4571" s="2">
        <v>914027.0</v>
      </c>
      <c r="B4571" s="2" t="s">
        <v>133</v>
      </c>
      <c r="C4571" s="2">
        <v>1362.377384</v>
      </c>
      <c r="D4571" s="2" t="s">
        <v>131</v>
      </c>
    </row>
    <row r="4572" ht="14.25" customHeight="1">
      <c r="A4572" s="2">
        <v>914254.0</v>
      </c>
      <c r="B4572" s="2" t="s">
        <v>133</v>
      </c>
      <c r="C4572" s="2">
        <v>1270.805265</v>
      </c>
      <c r="D4572" s="2" t="s">
        <v>134</v>
      </c>
    </row>
    <row r="4573" ht="14.25" customHeight="1">
      <c r="A4573" s="2">
        <v>914650.0</v>
      </c>
      <c r="B4573" s="2" t="s">
        <v>133</v>
      </c>
      <c r="C4573" s="2">
        <v>1241.68029</v>
      </c>
      <c r="D4573" s="2" t="s">
        <v>134</v>
      </c>
    </row>
    <row r="4574" ht="14.25" customHeight="1">
      <c r="A4574" s="2">
        <v>914694.0</v>
      </c>
      <c r="B4574" s="2" t="s">
        <v>130</v>
      </c>
      <c r="C4574" s="2">
        <v>2972.485884</v>
      </c>
      <c r="D4574" s="2" t="s">
        <v>134</v>
      </c>
    </row>
    <row r="4575" ht="14.25" customHeight="1">
      <c r="A4575" s="2">
        <v>915235.0</v>
      </c>
      <c r="B4575" s="2" t="s">
        <v>133</v>
      </c>
      <c r="C4575" s="2">
        <v>2901.0</v>
      </c>
      <c r="D4575" s="2" t="s">
        <v>131</v>
      </c>
    </row>
    <row r="4576" ht="14.25" customHeight="1">
      <c r="A4576" s="2">
        <v>915480.0</v>
      </c>
      <c r="B4576" s="2" t="s">
        <v>130</v>
      </c>
      <c r="C4576" s="2">
        <v>1512.245885</v>
      </c>
      <c r="D4576" s="2" t="s">
        <v>134</v>
      </c>
    </row>
    <row r="4577" ht="14.25" customHeight="1">
      <c r="A4577" s="2">
        <v>915579.0</v>
      </c>
      <c r="B4577" s="2" t="s">
        <v>130</v>
      </c>
      <c r="C4577" s="2">
        <v>2603.0</v>
      </c>
      <c r="D4577" s="2" t="s">
        <v>135</v>
      </c>
    </row>
    <row r="4578" ht="14.25" customHeight="1">
      <c r="A4578" s="2">
        <v>915732.0</v>
      </c>
      <c r="B4578" s="2" t="s">
        <v>130</v>
      </c>
      <c r="C4578" s="2">
        <v>1487.141567</v>
      </c>
      <c r="D4578" s="2" t="s">
        <v>134</v>
      </c>
    </row>
    <row r="4579" ht="14.25" customHeight="1">
      <c r="A4579" s="2">
        <v>915961.0</v>
      </c>
      <c r="B4579" s="2" t="s">
        <v>133</v>
      </c>
      <c r="C4579" s="2">
        <v>1954.0</v>
      </c>
      <c r="D4579" s="2" t="s">
        <v>131</v>
      </c>
    </row>
    <row r="4580" ht="14.25" customHeight="1">
      <c r="A4580" s="2">
        <v>916264.0</v>
      </c>
      <c r="B4580" s="2" t="s">
        <v>133</v>
      </c>
      <c r="C4580" s="2">
        <v>3240.306174</v>
      </c>
      <c r="D4580" s="2" t="s">
        <v>134</v>
      </c>
    </row>
    <row r="4581" ht="14.25" customHeight="1">
      <c r="A4581" s="2">
        <v>916570.0</v>
      </c>
      <c r="B4581" s="2" t="s">
        <v>133</v>
      </c>
      <c r="C4581" s="2">
        <v>3589.0</v>
      </c>
      <c r="D4581" s="2" t="s">
        <v>134</v>
      </c>
    </row>
    <row r="4582" ht="14.25" customHeight="1">
      <c r="A4582" s="2">
        <v>916763.0</v>
      </c>
      <c r="B4582" s="2" t="s">
        <v>133</v>
      </c>
      <c r="C4582" s="2">
        <v>1278.096636</v>
      </c>
      <c r="D4582" s="2" t="s">
        <v>131</v>
      </c>
    </row>
    <row r="4583" ht="14.25" customHeight="1">
      <c r="A4583" s="2">
        <v>917208.0</v>
      </c>
      <c r="B4583" s="2" t="s">
        <v>130</v>
      </c>
      <c r="C4583" s="2">
        <v>2557.53</v>
      </c>
      <c r="D4583" s="2" t="s">
        <v>134</v>
      </c>
    </row>
    <row r="4584" ht="14.25" customHeight="1">
      <c r="A4584" s="2">
        <v>917253.0</v>
      </c>
      <c r="B4584" s="2" t="s">
        <v>130</v>
      </c>
      <c r="C4584" s="2">
        <v>2998.14127</v>
      </c>
      <c r="D4584" s="2" t="s">
        <v>131</v>
      </c>
    </row>
    <row r="4585" ht="14.25" customHeight="1">
      <c r="A4585" s="2">
        <v>917373.0</v>
      </c>
      <c r="B4585" s="2" t="s">
        <v>130</v>
      </c>
      <c r="C4585" s="2">
        <v>1983.412759</v>
      </c>
      <c r="D4585" s="2" t="s">
        <v>131</v>
      </c>
    </row>
    <row r="4586" ht="14.25" customHeight="1">
      <c r="A4586" s="2">
        <v>917383.0</v>
      </c>
      <c r="B4586" s="2" t="s">
        <v>133</v>
      </c>
      <c r="C4586" s="2">
        <v>709.0866548</v>
      </c>
      <c r="D4586" s="2" t="s">
        <v>131</v>
      </c>
    </row>
    <row r="4587" ht="14.25" customHeight="1">
      <c r="A4587" s="2">
        <v>917459.0</v>
      </c>
      <c r="B4587" s="2" t="s">
        <v>133</v>
      </c>
      <c r="C4587" s="2">
        <v>2720.194092</v>
      </c>
      <c r="D4587" s="2" t="s">
        <v>131</v>
      </c>
    </row>
    <row r="4588" ht="14.25" customHeight="1">
      <c r="A4588" s="2">
        <v>917949.0</v>
      </c>
      <c r="B4588" s="2" t="s">
        <v>130</v>
      </c>
      <c r="C4588" s="2">
        <v>1673.866366</v>
      </c>
      <c r="D4588" s="2" t="s">
        <v>131</v>
      </c>
    </row>
    <row r="4589" ht="14.25" customHeight="1">
      <c r="A4589" s="2">
        <v>917991.0</v>
      </c>
      <c r="B4589" s="2" t="s">
        <v>130</v>
      </c>
      <c r="C4589" s="2">
        <v>2576.5</v>
      </c>
      <c r="D4589" s="2" t="s">
        <v>131</v>
      </c>
    </row>
    <row r="4590" ht="14.25" customHeight="1">
      <c r="A4590" s="2">
        <v>918015.0</v>
      </c>
      <c r="B4590" s="2" t="s">
        <v>130</v>
      </c>
      <c r="C4590" s="2">
        <v>3170.0</v>
      </c>
      <c r="D4590" s="2" t="s">
        <v>135</v>
      </c>
    </row>
    <row r="4591" ht="14.25" customHeight="1">
      <c r="A4591" s="2">
        <v>918114.0</v>
      </c>
      <c r="B4591" s="2" t="s">
        <v>130</v>
      </c>
      <c r="C4591" s="2">
        <v>2170.19</v>
      </c>
      <c r="D4591" s="2" t="s">
        <v>134</v>
      </c>
    </row>
    <row r="4592" ht="14.25" customHeight="1">
      <c r="A4592" s="2">
        <v>918294.0</v>
      </c>
      <c r="B4592" s="2" t="s">
        <v>130</v>
      </c>
      <c r="C4592" s="2">
        <v>3311.29</v>
      </c>
      <c r="D4592" s="2" t="s">
        <v>134</v>
      </c>
    </row>
    <row r="4593" ht="14.25" customHeight="1">
      <c r="A4593" s="2">
        <v>918350.0</v>
      </c>
      <c r="B4593" s="2" t="s">
        <v>133</v>
      </c>
      <c r="C4593" s="2">
        <v>1312.455677</v>
      </c>
      <c r="D4593" s="2" t="s">
        <v>134</v>
      </c>
    </row>
    <row r="4594" ht="14.25" customHeight="1">
      <c r="A4594" s="2">
        <v>918378.0</v>
      </c>
      <c r="B4594" s="2" t="s">
        <v>130</v>
      </c>
      <c r="C4594" s="2">
        <v>1614.0</v>
      </c>
      <c r="D4594" s="2" t="s">
        <v>134</v>
      </c>
    </row>
    <row r="4595" ht="14.25" customHeight="1">
      <c r="A4595" s="2">
        <v>918485.0</v>
      </c>
      <c r="B4595" s="2" t="s">
        <v>133</v>
      </c>
      <c r="C4595" s="2">
        <v>3064.0</v>
      </c>
      <c r="D4595" s="2" t="s">
        <v>131</v>
      </c>
    </row>
    <row r="4596" ht="14.25" customHeight="1">
      <c r="A4596" s="2">
        <v>918570.0</v>
      </c>
      <c r="B4596" s="2" t="s">
        <v>130</v>
      </c>
      <c r="C4596" s="2">
        <v>3074.0</v>
      </c>
      <c r="D4596" s="2" t="s">
        <v>134</v>
      </c>
    </row>
    <row r="4597" ht="14.25" customHeight="1">
      <c r="A4597" s="2">
        <v>918707.0</v>
      </c>
      <c r="B4597" s="2" t="s">
        <v>133</v>
      </c>
      <c r="C4597" s="2">
        <v>1304.018795</v>
      </c>
      <c r="D4597" s="2" t="s">
        <v>131</v>
      </c>
    </row>
    <row r="4598" ht="14.25" customHeight="1">
      <c r="A4598" s="2">
        <v>918778.0</v>
      </c>
      <c r="B4598" s="2" t="s">
        <v>133</v>
      </c>
      <c r="C4598" s="2">
        <v>2135.698178</v>
      </c>
      <c r="D4598" s="2" t="s">
        <v>134</v>
      </c>
    </row>
    <row r="4599" ht="14.25" customHeight="1">
      <c r="A4599" s="2">
        <v>918889.0</v>
      </c>
      <c r="B4599" s="2" t="s">
        <v>133</v>
      </c>
      <c r="C4599" s="2">
        <v>420.6773931</v>
      </c>
      <c r="D4599" s="2" t="s">
        <v>131</v>
      </c>
    </row>
    <row r="4600" ht="14.25" customHeight="1">
      <c r="A4600" s="2">
        <v>919364.0</v>
      </c>
      <c r="B4600" s="2" t="s">
        <v>133</v>
      </c>
      <c r="C4600" s="2">
        <v>2156.0</v>
      </c>
      <c r="D4600" s="2" t="s">
        <v>134</v>
      </c>
    </row>
    <row r="4601" ht="14.25" customHeight="1">
      <c r="A4601" s="2">
        <v>919658.0</v>
      </c>
      <c r="B4601" s="2" t="s">
        <v>133</v>
      </c>
      <c r="C4601" s="2">
        <v>724.9650489</v>
      </c>
      <c r="D4601" s="2" t="s">
        <v>134</v>
      </c>
    </row>
    <row r="4602" ht="14.25" customHeight="1">
      <c r="A4602" s="2">
        <v>919768.0</v>
      </c>
      <c r="B4602" s="2" t="s">
        <v>133</v>
      </c>
      <c r="C4602" s="2">
        <v>3622.42265</v>
      </c>
      <c r="D4602" s="2" t="s">
        <v>134</v>
      </c>
    </row>
    <row r="4603" ht="14.25" customHeight="1">
      <c r="A4603" s="2">
        <v>919851.0</v>
      </c>
      <c r="B4603" s="2" t="s">
        <v>130</v>
      </c>
      <c r="C4603" s="2">
        <v>413.9</v>
      </c>
      <c r="D4603" s="2" t="s">
        <v>131</v>
      </c>
    </row>
    <row r="4604" ht="14.25" customHeight="1">
      <c r="A4604" s="2">
        <v>919926.0</v>
      </c>
      <c r="B4604" s="2" t="s">
        <v>130</v>
      </c>
      <c r="C4604" s="2">
        <v>2048.41</v>
      </c>
      <c r="D4604" s="2" t="s">
        <v>134</v>
      </c>
    </row>
    <row r="4605" ht="14.25" customHeight="1">
      <c r="A4605" s="2">
        <v>920097.0</v>
      </c>
      <c r="B4605" s="2" t="s">
        <v>130</v>
      </c>
      <c r="C4605" s="2">
        <v>2090.0</v>
      </c>
      <c r="D4605" s="2" t="s">
        <v>131</v>
      </c>
    </row>
    <row r="4606" ht="14.25" customHeight="1">
      <c r="A4606" s="2">
        <v>920160.0</v>
      </c>
      <c r="B4606" s="2" t="s">
        <v>130</v>
      </c>
      <c r="C4606" s="2">
        <v>3493.991641</v>
      </c>
      <c r="D4606" s="2" t="s">
        <v>134</v>
      </c>
    </row>
    <row r="4607" ht="14.25" customHeight="1">
      <c r="A4607" s="2">
        <v>920173.0</v>
      </c>
      <c r="B4607" s="2" t="s">
        <v>133</v>
      </c>
      <c r="C4607" s="2">
        <v>1259.0</v>
      </c>
      <c r="D4607" s="2" t="s">
        <v>131</v>
      </c>
    </row>
    <row r="4608" ht="14.25" customHeight="1">
      <c r="A4608" s="2">
        <v>920509.0</v>
      </c>
      <c r="B4608" s="2" t="s">
        <v>133</v>
      </c>
      <c r="C4608" s="2">
        <v>461.0</v>
      </c>
      <c r="D4608" s="2" t="s">
        <v>131</v>
      </c>
    </row>
    <row r="4609" ht="14.25" customHeight="1">
      <c r="A4609" s="2">
        <v>920939.0</v>
      </c>
      <c r="B4609" s="2" t="s">
        <v>133</v>
      </c>
      <c r="C4609" s="2">
        <v>2439.0</v>
      </c>
      <c r="D4609" s="2" t="s">
        <v>131</v>
      </c>
    </row>
    <row r="4610" ht="14.25" customHeight="1">
      <c r="A4610" s="2">
        <v>920960.0</v>
      </c>
      <c r="B4610" s="2" t="s">
        <v>133</v>
      </c>
      <c r="C4610" s="2">
        <v>1311.847071</v>
      </c>
      <c r="D4610" s="2" t="s">
        <v>134</v>
      </c>
    </row>
    <row r="4611" ht="14.25" customHeight="1">
      <c r="A4611" s="2">
        <v>920991.0</v>
      </c>
      <c r="B4611" s="2" t="s">
        <v>130</v>
      </c>
      <c r="C4611" s="2">
        <v>1894.648821</v>
      </c>
      <c r="D4611" s="2" t="s">
        <v>131</v>
      </c>
    </row>
    <row r="4612" ht="14.25" customHeight="1">
      <c r="A4612" s="2">
        <v>921142.0</v>
      </c>
      <c r="B4612" s="2" t="s">
        <v>133</v>
      </c>
      <c r="C4612" s="2">
        <v>3484.0</v>
      </c>
      <c r="D4612" s="2" t="s">
        <v>134</v>
      </c>
    </row>
    <row r="4613" ht="14.25" customHeight="1">
      <c r="A4613" s="2">
        <v>921489.0</v>
      </c>
      <c r="B4613" s="2" t="s">
        <v>130</v>
      </c>
      <c r="C4613" s="2">
        <v>720.12</v>
      </c>
      <c r="D4613" s="2" t="s">
        <v>131</v>
      </c>
    </row>
    <row r="4614" ht="14.25" customHeight="1">
      <c r="A4614" s="2">
        <v>921593.0</v>
      </c>
      <c r="B4614" s="2" t="s">
        <v>133</v>
      </c>
      <c r="C4614" s="2">
        <v>2092.30098</v>
      </c>
      <c r="D4614" s="2" t="s">
        <v>131</v>
      </c>
    </row>
    <row r="4615" ht="14.25" customHeight="1">
      <c r="A4615" s="2">
        <v>921686.0</v>
      </c>
      <c r="B4615" s="2" t="s">
        <v>133</v>
      </c>
      <c r="C4615" s="2">
        <v>2730.623451</v>
      </c>
      <c r="D4615" s="2" t="s">
        <v>134</v>
      </c>
    </row>
    <row r="4616" ht="14.25" customHeight="1">
      <c r="A4616" s="2">
        <v>921714.0</v>
      </c>
      <c r="B4616" s="2" t="s">
        <v>130</v>
      </c>
      <c r="C4616" s="2">
        <v>3100.3</v>
      </c>
      <c r="D4616" s="2" t="s">
        <v>134</v>
      </c>
    </row>
    <row r="4617" ht="14.25" customHeight="1">
      <c r="A4617" s="2">
        <v>921714.0</v>
      </c>
      <c r="B4617" s="2" t="s">
        <v>130</v>
      </c>
      <c r="C4617" s="2">
        <v>306.66</v>
      </c>
      <c r="D4617" s="2" t="s">
        <v>134</v>
      </c>
    </row>
    <row r="4618" ht="14.25" customHeight="1">
      <c r="A4618" s="2">
        <v>921811.0</v>
      </c>
      <c r="B4618" s="2" t="s">
        <v>133</v>
      </c>
      <c r="C4618" s="2">
        <v>506.2994028</v>
      </c>
      <c r="D4618" s="2" t="s">
        <v>131</v>
      </c>
    </row>
    <row r="4619" ht="14.25" customHeight="1">
      <c r="A4619" s="2">
        <v>922389.0</v>
      </c>
      <c r="B4619" s="2" t="s">
        <v>130</v>
      </c>
      <c r="C4619" s="2">
        <v>3266.64</v>
      </c>
      <c r="D4619" s="2" t="s">
        <v>131</v>
      </c>
    </row>
    <row r="4620" ht="14.25" customHeight="1">
      <c r="A4620" s="2">
        <v>922600.0</v>
      </c>
      <c r="B4620" s="2" t="s">
        <v>133</v>
      </c>
      <c r="C4620" s="2">
        <v>3770.362278</v>
      </c>
      <c r="D4620" s="2" t="s">
        <v>134</v>
      </c>
    </row>
    <row r="4621" ht="14.25" customHeight="1">
      <c r="A4621" s="2">
        <v>922697.0</v>
      </c>
      <c r="B4621" s="2" t="s">
        <v>133</v>
      </c>
      <c r="C4621" s="2">
        <v>1991.944808</v>
      </c>
      <c r="D4621" s="2" t="s">
        <v>131</v>
      </c>
    </row>
    <row r="4622" ht="14.25" customHeight="1">
      <c r="A4622" s="2">
        <v>922848.0</v>
      </c>
      <c r="B4622" s="2" t="s">
        <v>130</v>
      </c>
      <c r="C4622" s="2">
        <v>738.0</v>
      </c>
      <c r="D4622" s="2" t="s">
        <v>134</v>
      </c>
    </row>
    <row r="4623" ht="14.25" customHeight="1">
      <c r="A4623" s="2">
        <v>923003.0</v>
      </c>
      <c r="B4623" s="2" t="s">
        <v>133</v>
      </c>
      <c r="C4623" s="2">
        <v>3204.0</v>
      </c>
      <c r="D4623" s="2" t="s">
        <v>131</v>
      </c>
    </row>
    <row r="4624" ht="14.25" customHeight="1">
      <c r="A4624" s="2">
        <v>923208.0</v>
      </c>
      <c r="B4624" s="2" t="s">
        <v>130</v>
      </c>
      <c r="C4624" s="2">
        <v>2191.0</v>
      </c>
      <c r="D4624" s="2" t="s">
        <v>134</v>
      </c>
    </row>
    <row r="4625" ht="14.25" customHeight="1">
      <c r="A4625" s="2">
        <v>923214.0</v>
      </c>
      <c r="B4625" s="2" t="s">
        <v>130</v>
      </c>
      <c r="C4625" s="2">
        <v>718.85</v>
      </c>
      <c r="D4625" s="2" t="s">
        <v>134</v>
      </c>
    </row>
    <row r="4626" ht="14.25" customHeight="1">
      <c r="A4626" s="2">
        <v>923295.0</v>
      </c>
      <c r="B4626" s="2" t="s">
        <v>130</v>
      </c>
      <c r="C4626" s="2">
        <v>2762.43187</v>
      </c>
      <c r="D4626" s="2" t="s">
        <v>131</v>
      </c>
    </row>
    <row r="4627" ht="14.25" customHeight="1">
      <c r="A4627" s="2">
        <v>923479.0</v>
      </c>
      <c r="B4627" s="2" t="s">
        <v>133</v>
      </c>
      <c r="C4627" s="2">
        <v>2679.861081</v>
      </c>
      <c r="D4627" s="2" t="s">
        <v>131</v>
      </c>
    </row>
    <row r="4628" ht="14.25" customHeight="1">
      <c r="A4628" s="2">
        <v>923489.0</v>
      </c>
      <c r="B4628" s="2" t="s">
        <v>133</v>
      </c>
      <c r="C4628" s="2">
        <v>1536.0</v>
      </c>
      <c r="D4628" s="2" t="s">
        <v>135</v>
      </c>
    </row>
    <row r="4629" ht="14.25" customHeight="1">
      <c r="A4629" s="2">
        <v>923609.0</v>
      </c>
      <c r="B4629" s="2" t="s">
        <v>133</v>
      </c>
      <c r="C4629" s="2">
        <v>1696.339623</v>
      </c>
      <c r="D4629" s="2" t="s">
        <v>131</v>
      </c>
    </row>
    <row r="4630" ht="14.25" customHeight="1">
      <c r="A4630" s="2">
        <v>923670.0</v>
      </c>
      <c r="B4630" s="2" t="s">
        <v>130</v>
      </c>
      <c r="C4630" s="2">
        <v>3487.902859</v>
      </c>
      <c r="D4630" s="2" t="s">
        <v>134</v>
      </c>
    </row>
    <row r="4631" ht="14.25" customHeight="1">
      <c r="A4631" s="2">
        <v>924011.0</v>
      </c>
      <c r="B4631" s="2" t="s">
        <v>133</v>
      </c>
      <c r="C4631" s="2">
        <v>2756.0</v>
      </c>
      <c r="D4631" s="2" t="s">
        <v>131</v>
      </c>
    </row>
    <row r="4632" ht="14.25" customHeight="1">
      <c r="A4632" s="2">
        <v>924103.0</v>
      </c>
      <c r="B4632" s="2" t="s">
        <v>133</v>
      </c>
      <c r="C4632" s="2">
        <v>1483.649869</v>
      </c>
      <c r="D4632" s="2" t="s">
        <v>131</v>
      </c>
    </row>
    <row r="4633" ht="14.25" customHeight="1">
      <c r="A4633" s="2">
        <v>924171.0</v>
      </c>
      <c r="B4633" s="2" t="s">
        <v>130</v>
      </c>
      <c r="C4633" s="2">
        <v>2461.0</v>
      </c>
      <c r="D4633" s="2" t="s">
        <v>131</v>
      </c>
    </row>
    <row r="4634" ht="14.25" customHeight="1">
      <c r="A4634" s="2">
        <v>924180.0</v>
      </c>
      <c r="B4634" s="2" t="s">
        <v>130</v>
      </c>
      <c r="C4634" s="2">
        <v>2900.792836</v>
      </c>
      <c r="D4634" s="2" t="s">
        <v>134</v>
      </c>
    </row>
    <row r="4635" ht="14.25" customHeight="1">
      <c r="A4635" s="2">
        <v>924244.0</v>
      </c>
      <c r="B4635" s="2" t="s">
        <v>133</v>
      </c>
      <c r="C4635" s="2">
        <v>1847.213455</v>
      </c>
      <c r="D4635" s="2" t="s">
        <v>134</v>
      </c>
    </row>
    <row r="4636" ht="14.25" customHeight="1">
      <c r="A4636" s="2">
        <v>924400.0</v>
      </c>
      <c r="B4636" s="2" t="s">
        <v>133</v>
      </c>
      <c r="C4636" s="2">
        <v>1266.764461</v>
      </c>
      <c r="D4636" s="2" t="s">
        <v>134</v>
      </c>
    </row>
    <row r="4637" ht="14.25" customHeight="1">
      <c r="A4637" s="2">
        <v>924488.0</v>
      </c>
      <c r="B4637" s="2" t="s">
        <v>133</v>
      </c>
      <c r="C4637" s="2">
        <v>287.611406</v>
      </c>
      <c r="D4637" s="2" t="s">
        <v>134</v>
      </c>
    </row>
    <row r="4638" ht="14.25" customHeight="1">
      <c r="A4638" s="2">
        <v>924550.0</v>
      </c>
      <c r="B4638" s="2" t="s">
        <v>133</v>
      </c>
      <c r="C4638" s="2">
        <v>2894.562124</v>
      </c>
      <c r="D4638" s="2" t="s">
        <v>134</v>
      </c>
    </row>
    <row r="4639" ht="14.25" customHeight="1">
      <c r="A4639" s="2">
        <v>924652.0</v>
      </c>
      <c r="B4639" s="2" t="s">
        <v>133</v>
      </c>
      <c r="C4639" s="2">
        <v>1702.793789</v>
      </c>
      <c r="D4639" s="2" t="s">
        <v>134</v>
      </c>
    </row>
    <row r="4640" ht="14.25" customHeight="1">
      <c r="A4640" s="2">
        <v>925025.0</v>
      </c>
      <c r="B4640" s="2" t="s">
        <v>133</v>
      </c>
      <c r="C4640" s="2">
        <v>1002.579758</v>
      </c>
      <c r="D4640" s="2" t="s">
        <v>131</v>
      </c>
    </row>
    <row r="4641" ht="14.25" customHeight="1">
      <c r="A4641" s="2">
        <v>925061.0</v>
      </c>
      <c r="B4641" s="2" t="s">
        <v>133</v>
      </c>
      <c r="C4641" s="2">
        <v>1449.0</v>
      </c>
      <c r="D4641" s="2" t="s">
        <v>131</v>
      </c>
    </row>
    <row r="4642" ht="14.25" customHeight="1">
      <c r="A4642" s="2">
        <v>925382.0</v>
      </c>
      <c r="B4642" s="2" t="s">
        <v>133</v>
      </c>
      <c r="C4642" s="2">
        <v>2980.14151</v>
      </c>
      <c r="D4642" s="2" t="s">
        <v>134</v>
      </c>
    </row>
    <row r="4643" ht="14.25" customHeight="1">
      <c r="A4643" s="2">
        <v>926003.0</v>
      </c>
      <c r="B4643" s="2" t="s">
        <v>133</v>
      </c>
      <c r="C4643" s="2">
        <v>1649.778942</v>
      </c>
      <c r="D4643" s="2" t="s">
        <v>131</v>
      </c>
    </row>
    <row r="4644" ht="14.25" customHeight="1">
      <c r="A4644" s="2">
        <v>926119.0</v>
      </c>
      <c r="B4644" s="2" t="s">
        <v>133</v>
      </c>
      <c r="C4644" s="2">
        <v>3259.0</v>
      </c>
      <c r="D4644" s="2" t="s">
        <v>131</v>
      </c>
    </row>
    <row r="4645" ht="14.25" customHeight="1">
      <c r="A4645" s="2">
        <v>926500.0</v>
      </c>
      <c r="B4645" s="2" t="s">
        <v>133</v>
      </c>
      <c r="C4645" s="2">
        <v>2880.0</v>
      </c>
      <c r="D4645" s="2" t="s">
        <v>134</v>
      </c>
    </row>
    <row r="4646" ht="14.25" customHeight="1">
      <c r="A4646" s="2">
        <v>926775.0</v>
      </c>
      <c r="B4646" s="2" t="s">
        <v>130</v>
      </c>
      <c r="C4646" s="2">
        <v>2267.51</v>
      </c>
      <c r="D4646" s="2" t="s">
        <v>131</v>
      </c>
    </row>
    <row r="4647" ht="14.25" customHeight="1">
      <c r="A4647" s="2">
        <v>927591.0</v>
      </c>
      <c r="B4647" s="2" t="s">
        <v>130</v>
      </c>
      <c r="C4647" s="2">
        <v>3091.0</v>
      </c>
      <c r="D4647" s="2" t="s">
        <v>135</v>
      </c>
    </row>
    <row r="4648" ht="14.25" customHeight="1">
      <c r="A4648" s="2">
        <v>927818.0</v>
      </c>
      <c r="B4648" s="2" t="s">
        <v>133</v>
      </c>
      <c r="C4648" s="2">
        <v>1377.211038</v>
      </c>
      <c r="D4648" s="2" t="s">
        <v>134</v>
      </c>
    </row>
    <row r="4649" ht="14.25" customHeight="1">
      <c r="A4649" s="2">
        <v>927842.0</v>
      </c>
      <c r="B4649" s="2" t="s">
        <v>133</v>
      </c>
      <c r="C4649" s="2">
        <v>3447.345177</v>
      </c>
      <c r="D4649" s="2" t="s">
        <v>134</v>
      </c>
    </row>
    <row r="4650" ht="14.25" customHeight="1">
      <c r="A4650" s="2">
        <v>927868.0</v>
      </c>
      <c r="B4650" s="2" t="s">
        <v>133</v>
      </c>
      <c r="C4650" s="2">
        <v>3585.822769</v>
      </c>
      <c r="D4650" s="2" t="s">
        <v>134</v>
      </c>
    </row>
    <row r="4651" ht="14.25" customHeight="1">
      <c r="A4651" s="2">
        <v>928825.0</v>
      </c>
      <c r="B4651" s="2" t="s">
        <v>133</v>
      </c>
      <c r="C4651" s="2">
        <v>3402.224079</v>
      </c>
      <c r="D4651" s="2" t="s">
        <v>131</v>
      </c>
    </row>
    <row r="4652" ht="14.25" customHeight="1">
      <c r="A4652" s="2">
        <v>929026.0</v>
      </c>
      <c r="B4652" s="2" t="s">
        <v>133</v>
      </c>
      <c r="C4652" s="2">
        <v>580.0283007</v>
      </c>
      <c r="D4652" s="2" t="s">
        <v>134</v>
      </c>
    </row>
    <row r="4653" ht="14.25" customHeight="1">
      <c r="A4653" s="2">
        <v>929162.0</v>
      </c>
      <c r="B4653" s="2" t="s">
        <v>133</v>
      </c>
      <c r="C4653" s="2">
        <v>2383.696015</v>
      </c>
      <c r="D4653" s="2" t="s">
        <v>134</v>
      </c>
    </row>
    <row r="4654" ht="14.25" customHeight="1">
      <c r="A4654" s="2">
        <v>929270.0</v>
      </c>
      <c r="B4654" s="2" t="s">
        <v>133</v>
      </c>
      <c r="C4654" s="2">
        <v>611.0</v>
      </c>
      <c r="D4654" s="2" t="s">
        <v>134</v>
      </c>
    </row>
    <row r="4655" ht="14.25" customHeight="1">
      <c r="A4655" s="2">
        <v>929329.0</v>
      </c>
      <c r="B4655" s="2" t="s">
        <v>133</v>
      </c>
      <c r="C4655" s="2">
        <v>2506.0</v>
      </c>
      <c r="D4655" s="2" t="s">
        <v>131</v>
      </c>
    </row>
    <row r="4656" ht="14.25" customHeight="1">
      <c r="A4656" s="2">
        <v>929509.0</v>
      </c>
      <c r="B4656" s="2" t="s">
        <v>133</v>
      </c>
      <c r="C4656" s="2">
        <v>372.359097</v>
      </c>
      <c r="D4656" s="2" t="s">
        <v>135</v>
      </c>
    </row>
    <row r="4657" ht="14.25" customHeight="1">
      <c r="A4657" s="2">
        <v>929811.0</v>
      </c>
      <c r="B4657" s="2" t="s">
        <v>130</v>
      </c>
      <c r="C4657" s="2">
        <v>1429.416649</v>
      </c>
      <c r="D4657" s="2" t="s">
        <v>131</v>
      </c>
    </row>
    <row r="4658" ht="14.25" customHeight="1">
      <c r="A4658" s="2">
        <v>930150.0</v>
      </c>
      <c r="B4658" s="2" t="s">
        <v>130</v>
      </c>
      <c r="C4658" s="2">
        <v>3512.512531</v>
      </c>
      <c r="D4658" s="2" t="s">
        <v>134</v>
      </c>
    </row>
    <row r="4659" ht="14.25" customHeight="1">
      <c r="A4659" s="2">
        <v>930526.0</v>
      </c>
      <c r="B4659" s="2" t="s">
        <v>133</v>
      </c>
      <c r="C4659" s="2">
        <v>792.0</v>
      </c>
      <c r="D4659" s="2" t="s">
        <v>134</v>
      </c>
    </row>
    <row r="4660" ht="14.25" customHeight="1">
      <c r="A4660" s="2">
        <v>930598.0</v>
      </c>
      <c r="B4660" s="2" t="s">
        <v>133</v>
      </c>
      <c r="C4660" s="2">
        <v>1136.0</v>
      </c>
      <c r="D4660" s="2" t="s">
        <v>134</v>
      </c>
    </row>
    <row r="4661" ht="14.25" customHeight="1">
      <c r="A4661" s="2">
        <v>930600.0</v>
      </c>
      <c r="B4661" s="2" t="s">
        <v>130</v>
      </c>
      <c r="C4661" s="2">
        <v>3084.989827</v>
      </c>
      <c r="D4661" s="2" t="s">
        <v>134</v>
      </c>
    </row>
    <row r="4662" ht="14.25" customHeight="1">
      <c r="A4662" s="2">
        <v>930739.0</v>
      </c>
      <c r="B4662" s="2" t="s">
        <v>133</v>
      </c>
      <c r="C4662" s="2">
        <v>1124.0</v>
      </c>
      <c r="D4662" s="2" t="s">
        <v>131</v>
      </c>
    </row>
    <row r="4663" ht="14.25" customHeight="1">
      <c r="A4663" s="2">
        <v>930853.0</v>
      </c>
      <c r="B4663" s="2" t="s">
        <v>133</v>
      </c>
      <c r="C4663" s="2">
        <v>2886.906991</v>
      </c>
      <c r="D4663" s="2" t="s">
        <v>135</v>
      </c>
    </row>
    <row r="4664" ht="14.25" customHeight="1">
      <c r="A4664" s="2">
        <v>931131.0</v>
      </c>
      <c r="B4664" s="2" t="s">
        <v>130</v>
      </c>
      <c r="C4664" s="2">
        <v>2869.356143</v>
      </c>
      <c r="D4664" s="2" t="s">
        <v>131</v>
      </c>
    </row>
    <row r="4665" ht="14.25" customHeight="1">
      <c r="A4665" s="2">
        <v>931355.0</v>
      </c>
      <c r="B4665" s="2" t="s">
        <v>133</v>
      </c>
      <c r="C4665" s="2">
        <v>3359.0</v>
      </c>
      <c r="D4665" s="2" t="s">
        <v>131</v>
      </c>
    </row>
    <row r="4666" ht="14.25" customHeight="1">
      <c r="A4666" s="2">
        <v>931422.0</v>
      </c>
      <c r="B4666" s="2" t="s">
        <v>130</v>
      </c>
      <c r="C4666" s="2">
        <v>626.2836295</v>
      </c>
      <c r="D4666" s="2" t="s">
        <v>134</v>
      </c>
    </row>
    <row r="4667" ht="14.25" customHeight="1">
      <c r="A4667" s="2">
        <v>931584.0</v>
      </c>
      <c r="B4667" s="2" t="s">
        <v>130</v>
      </c>
      <c r="C4667" s="2">
        <v>1816.573678</v>
      </c>
      <c r="D4667" s="2" t="s">
        <v>134</v>
      </c>
    </row>
    <row r="4668" ht="14.25" customHeight="1">
      <c r="A4668" s="2">
        <v>931633.0</v>
      </c>
      <c r="B4668" s="2" t="s">
        <v>133</v>
      </c>
      <c r="C4668" s="2">
        <v>2202.245294</v>
      </c>
      <c r="D4668" s="2" t="s">
        <v>131</v>
      </c>
    </row>
    <row r="4669" ht="14.25" customHeight="1">
      <c r="A4669" s="2">
        <v>932091.0</v>
      </c>
      <c r="B4669" s="2" t="s">
        <v>130</v>
      </c>
      <c r="C4669" s="2">
        <v>1412.65</v>
      </c>
      <c r="D4669" s="2" t="s">
        <v>131</v>
      </c>
    </row>
    <row r="4670" ht="14.25" customHeight="1">
      <c r="A4670" s="2">
        <v>932439.0</v>
      </c>
      <c r="B4670" s="2" t="s">
        <v>130</v>
      </c>
      <c r="C4670" s="2">
        <v>847.0</v>
      </c>
      <c r="D4670" s="2" t="s">
        <v>131</v>
      </c>
    </row>
    <row r="4671" ht="14.25" customHeight="1">
      <c r="A4671" s="2">
        <v>932501.0</v>
      </c>
      <c r="B4671" s="2" t="s">
        <v>133</v>
      </c>
      <c r="C4671" s="2">
        <v>2194.571655</v>
      </c>
      <c r="D4671" s="2" t="s">
        <v>131</v>
      </c>
    </row>
    <row r="4672" ht="14.25" customHeight="1">
      <c r="A4672" s="2">
        <v>932534.0</v>
      </c>
      <c r="B4672" s="2" t="s">
        <v>133</v>
      </c>
      <c r="C4672" s="2">
        <v>3308.957359</v>
      </c>
      <c r="D4672" s="2" t="s">
        <v>134</v>
      </c>
    </row>
    <row r="4673" ht="14.25" customHeight="1">
      <c r="A4673" s="2">
        <v>932908.0</v>
      </c>
      <c r="B4673" s="2" t="s">
        <v>133</v>
      </c>
      <c r="C4673" s="2">
        <v>379.6466443</v>
      </c>
      <c r="D4673" s="2" t="s">
        <v>134</v>
      </c>
    </row>
    <row r="4674" ht="14.25" customHeight="1">
      <c r="A4674" s="2">
        <v>933308.0</v>
      </c>
      <c r="B4674" s="2" t="s">
        <v>133</v>
      </c>
      <c r="C4674" s="2">
        <v>1152.25186</v>
      </c>
      <c r="D4674" s="2" t="s">
        <v>134</v>
      </c>
    </row>
    <row r="4675" ht="14.25" customHeight="1">
      <c r="A4675" s="2">
        <v>933310.0</v>
      </c>
      <c r="B4675" s="2" t="s">
        <v>133</v>
      </c>
      <c r="C4675" s="2">
        <v>652.8893416</v>
      </c>
      <c r="D4675" s="2" t="s">
        <v>134</v>
      </c>
    </row>
    <row r="4676" ht="14.25" customHeight="1">
      <c r="A4676" s="2">
        <v>933987.0</v>
      </c>
      <c r="B4676" s="2" t="s">
        <v>130</v>
      </c>
      <c r="C4676" s="2">
        <v>2384.328486</v>
      </c>
      <c r="D4676" s="2" t="s">
        <v>131</v>
      </c>
    </row>
    <row r="4677" ht="14.25" customHeight="1">
      <c r="A4677" s="2">
        <v>934013.0</v>
      </c>
      <c r="B4677" s="2" t="s">
        <v>133</v>
      </c>
      <c r="C4677" s="2">
        <v>1708.56313</v>
      </c>
      <c r="D4677" s="2" t="s">
        <v>131</v>
      </c>
    </row>
    <row r="4678" ht="14.25" customHeight="1">
      <c r="A4678" s="2">
        <v>934055.0</v>
      </c>
      <c r="B4678" s="2" t="s">
        <v>133</v>
      </c>
      <c r="C4678" s="2">
        <v>1279.012402</v>
      </c>
      <c r="D4678" s="2" t="s">
        <v>131</v>
      </c>
    </row>
    <row r="4679" ht="14.25" customHeight="1">
      <c r="A4679" s="2">
        <v>934090.0</v>
      </c>
      <c r="B4679" s="2" t="s">
        <v>133</v>
      </c>
      <c r="C4679" s="2">
        <v>2258.0</v>
      </c>
      <c r="D4679" s="2" t="s">
        <v>134</v>
      </c>
    </row>
    <row r="4680" ht="14.25" customHeight="1">
      <c r="A4680" s="2">
        <v>934112.0</v>
      </c>
      <c r="B4680" s="2" t="s">
        <v>133</v>
      </c>
      <c r="C4680" s="2">
        <v>2404.804073</v>
      </c>
      <c r="D4680" s="2" t="s">
        <v>134</v>
      </c>
    </row>
    <row r="4681" ht="14.25" customHeight="1">
      <c r="A4681" s="2">
        <v>934152.0</v>
      </c>
      <c r="B4681" s="2" t="s">
        <v>130</v>
      </c>
      <c r="C4681" s="2">
        <v>1597.0</v>
      </c>
      <c r="D4681" s="2" t="s">
        <v>134</v>
      </c>
    </row>
    <row r="4682" ht="14.25" customHeight="1">
      <c r="A4682" s="2">
        <v>934395.0</v>
      </c>
      <c r="B4682" s="2" t="s">
        <v>130</v>
      </c>
      <c r="C4682" s="2">
        <v>3474.583267</v>
      </c>
      <c r="D4682" s="2" t="s">
        <v>135</v>
      </c>
    </row>
    <row r="4683" ht="14.25" customHeight="1">
      <c r="A4683" s="2">
        <v>934457.0</v>
      </c>
      <c r="B4683" s="2" t="s">
        <v>133</v>
      </c>
      <c r="C4683" s="2">
        <v>3342.0</v>
      </c>
      <c r="D4683" s="2" t="s">
        <v>131</v>
      </c>
    </row>
    <row r="4684" ht="14.25" customHeight="1">
      <c r="A4684" s="2">
        <v>934499.0</v>
      </c>
      <c r="B4684" s="2" t="s">
        <v>133</v>
      </c>
      <c r="C4684" s="2">
        <v>1175.162089</v>
      </c>
      <c r="D4684" s="2" t="s">
        <v>131</v>
      </c>
    </row>
    <row r="4685" ht="14.25" customHeight="1">
      <c r="A4685" s="2">
        <v>934546.0</v>
      </c>
      <c r="B4685" s="2" t="s">
        <v>133</v>
      </c>
      <c r="C4685" s="2">
        <v>3278.444108</v>
      </c>
      <c r="D4685" s="2" t="s">
        <v>134</v>
      </c>
    </row>
    <row r="4686" ht="14.25" customHeight="1">
      <c r="A4686" s="2">
        <v>935041.0</v>
      </c>
      <c r="B4686" s="2" t="s">
        <v>133</v>
      </c>
      <c r="C4686" s="2">
        <v>2053.0</v>
      </c>
      <c r="D4686" s="2" t="s">
        <v>131</v>
      </c>
    </row>
    <row r="4687" ht="14.25" customHeight="1">
      <c r="A4687" s="2">
        <v>935045.0</v>
      </c>
      <c r="B4687" s="2" t="s">
        <v>133</v>
      </c>
      <c r="C4687" s="2">
        <v>789.0</v>
      </c>
      <c r="D4687" s="2" t="s">
        <v>131</v>
      </c>
    </row>
    <row r="4688" ht="14.25" customHeight="1">
      <c r="A4688" s="2">
        <v>935116.0</v>
      </c>
      <c r="B4688" s="2" t="s">
        <v>133</v>
      </c>
      <c r="C4688" s="2">
        <v>2949.668106</v>
      </c>
      <c r="D4688" s="2" t="s">
        <v>134</v>
      </c>
    </row>
    <row r="4689" ht="14.25" customHeight="1">
      <c r="A4689" s="2">
        <v>935312.0</v>
      </c>
      <c r="B4689" s="2" t="s">
        <v>133</v>
      </c>
      <c r="C4689" s="2">
        <v>3080.0</v>
      </c>
      <c r="D4689" s="2" t="s">
        <v>134</v>
      </c>
    </row>
    <row r="4690" ht="14.25" customHeight="1">
      <c r="A4690" s="2">
        <v>935358.0</v>
      </c>
      <c r="B4690" s="2" t="s">
        <v>130</v>
      </c>
      <c r="C4690" s="2">
        <v>1550.0</v>
      </c>
      <c r="D4690" s="2" t="s">
        <v>134</v>
      </c>
    </row>
    <row r="4691" ht="14.25" customHeight="1">
      <c r="A4691" s="2">
        <v>935970.0</v>
      </c>
      <c r="B4691" s="2" t="s">
        <v>130</v>
      </c>
      <c r="C4691" s="2">
        <v>1648.0</v>
      </c>
      <c r="D4691" s="2" t="s">
        <v>134</v>
      </c>
    </row>
    <row r="4692" ht="14.25" customHeight="1">
      <c r="A4692" s="2">
        <v>935994.0</v>
      </c>
      <c r="B4692" s="2" t="s">
        <v>130</v>
      </c>
      <c r="C4692" s="2">
        <v>3561.29</v>
      </c>
      <c r="D4692" s="2" t="s">
        <v>134</v>
      </c>
    </row>
    <row r="4693" ht="14.25" customHeight="1">
      <c r="A4693" s="2">
        <v>936392.0</v>
      </c>
      <c r="B4693" s="2" t="s">
        <v>133</v>
      </c>
      <c r="C4693" s="2">
        <v>2154.297154</v>
      </c>
      <c r="D4693" s="2" t="s">
        <v>134</v>
      </c>
    </row>
    <row r="4694" ht="14.25" customHeight="1">
      <c r="A4694" s="2">
        <v>936818.0</v>
      </c>
      <c r="B4694" s="2" t="s">
        <v>133</v>
      </c>
      <c r="C4694" s="2">
        <v>1079.465471</v>
      </c>
      <c r="D4694" s="2" t="s">
        <v>134</v>
      </c>
    </row>
    <row r="4695" ht="14.25" customHeight="1">
      <c r="A4695" s="2">
        <v>937000.0</v>
      </c>
      <c r="B4695" s="2" t="s">
        <v>133</v>
      </c>
      <c r="C4695" s="2">
        <v>2895.378146</v>
      </c>
      <c r="D4695" s="2" t="s">
        <v>134</v>
      </c>
    </row>
    <row r="4696" ht="14.25" customHeight="1">
      <c r="A4696" s="2">
        <v>937135.0</v>
      </c>
      <c r="B4696" s="2" t="s">
        <v>133</v>
      </c>
      <c r="C4696" s="2">
        <v>335.0853818</v>
      </c>
      <c r="D4696" s="2" t="s">
        <v>131</v>
      </c>
    </row>
    <row r="4697" ht="14.25" customHeight="1">
      <c r="A4697" s="2">
        <v>937376.0</v>
      </c>
      <c r="B4697" s="2" t="s">
        <v>133</v>
      </c>
      <c r="C4697" s="2">
        <v>1006.465134</v>
      </c>
      <c r="D4697" s="2" t="s">
        <v>134</v>
      </c>
    </row>
    <row r="4698" ht="14.25" customHeight="1">
      <c r="A4698" s="2">
        <v>937411.0</v>
      </c>
      <c r="B4698" s="2" t="s">
        <v>133</v>
      </c>
      <c r="C4698" s="2">
        <v>1609.0</v>
      </c>
      <c r="D4698" s="2" t="s">
        <v>131</v>
      </c>
    </row>
    <row r="4699" ht="14.25" customHeight="1">
      <c r="A4699" s="2">
        <v>937434.0</v>
      </c>
      <c r="B4699" s="2" t="s">
        <v>130</v>
      </c>
      <c r="C4699" s="2">
        <v>1623.883698</v>
      </c>
      <c r="D4699" s="2" t="s">
        <v>134</v>
      </c>
    </row>
    <row r="4700" ht="14.25" customHeight="1">
      <c r="A4700" s="2">
        <v>937514.0</v>
      </c>
      <c r="B4700" s="2" t="s">
        <v>133</v>
      </c>
      <c r="C4700" s="2">
        <v>2987.0</v>
      </c>
      <c r="D4700" s="2" t="s">
        <v>134</v>
      </c>
    </row>
    <row r="4701" ht="14.25" customHeight="1">
      <c r="A4701" s="2">
        <v>937727.0</v>
      </c>
      <c r="B4701" s="2" t="s">
        <v>133</v>
      </c>
      <c r="C4701" s="2">
        <v>376.0</v>
      </c>
      <c r="D4701" s="2" t="s">
        <v>135</v>
      </c>
    </row>
    <row r="4702" ht="14.25" customHeight="1">
      <c r="A4702" s="2">
        <v>937993.0</v>
      </c>
      <c r="B4702" s="2" t="s">
        <v>133</v>
      </c>
      <c r="C4702" s="2">
        <v>2656.844718</v>
      </c>
      <c r="D4702" s="2" t="s">
        <v>135</v>
      </c>
    </row>
    <row r="4703" ht="14.25" customHeight="1">
      <c r="A4703" s="2">
        <v>938135.0</v>
      </c>
      <c r="B4703" s="2" t="s">
        <v>133</v>
      </c>
      <c r="C4703" s="2">
        <v>1965.396288</v>
      </c>
      <c r="D4703" s="2" t="s">
        <v>131</v>
      </c>
    </row>
    <row r="4704" ht="14.25" customHeight="1">
      <c r="A4704" s="2">
        <v>938228.0</v>
      </c>
      <c r="B4704" s="2" t="s">
        <v>133</v>
      </c>
      <c r="C4704" s="2">
        <v>1577.669867</v>
      </c>
      <c r="D4704" s="2" t="s">
        <v>134</v>
      </c>
    </row>
    <row r="4705" ht="14.25" customHeight="1">
      <c r="A4705" s="2">
        <v>938257.0</v>
      </c>
      <c r="B4705" s="2" t="s">
        <v>133</v>
      </c>
      <c r="C4705" s="2">
        <v>673.8935719</v>
      </c>
      <c r="D4705" s="2" t="s">
        <v>131</v>
      </c>
    </row>
    <row r="4706" ht="14.25" customHeight="1">
      <c r="A4706" s="2">
        <v>938521.0</v>
      </c>
      <c r="B4706" s="2" t="s">
        <v>133</v>
      </c>
      <c r="C4706" s="2">
        <v>994.243079</v>
      </c>
      <c r="D4706" s="2" t="s">
        <v>131</v>
      </c>
    </row>
    <row r="4707" ht="14.25" customHeight="1">
      <c r="A4707" s="2">
        <v>938922.0</v>
      </c>
      <c r="B4707" s="2" t="s">
        <v>130</v>
      </c>
      <c r="C4707" s="2">
        <v>2350.73</v>
      </c>
      <c r="D4707" s="2" t="s">
        <v>134</v>
      </c>
    </row>
    <row r="4708" ht="14.25" customHeight="1">
      <c r="A4708" s="2">
        <v>939152.0</v>
      </c>
      <c r="B4708" s="2" t="s">
        <v>133</v>
      </c>
      <c r="C4708" s="2">
        <v>1303.0</v>
      </c>
      <c r="D4708" s="2" t="s">
        <v>134</v>
      </c>
    </row>
    <row r="4709" ht="14.25" customHeight="1">
      <c r="A4709" s="2">
        <v>939835.0</v>
      </c>
      <c r="B4709" s="2" t="s">
        <v>133</v>
      </c>
      <c r="C4709" s="2">
        <v>3833.960633</v>
      </c>
      <c r="D4709" s="2" t="s">
        <v>131</v>
      </c>
    </row>
    <row r="4710" ht="14.25" customHeight="1">
      <c r="A4710" s="2">
        <v>939858.0</v>
      </c>
      <c r="B4710" s="2" t="s">
        <v>130</v>
      </c>
      <c r="C4710" s="2">
        <v>2388.615854</v>
      </c>
      <c r="D4710" s="2" t="s">
        <v>134</v>
      </c>
    </row>
    <row r="4711" ht="14.25" customHeight="1">
      <c r="A4711" s="2">
        <v>939989.0</v>
      </c>
      <c r="B4711" s="2" t="s">
        <v>133</v>
      </c>
      <c r="C4711" s="2">
        <v>2974.288481</v>
      </c>
      <c r="D4711" s="2" t="s">
        <v>131</v>
      </c>
    </row>
    <row r="4712" ht="14.25" customHeight="1">
      <c r="A4712" s="2">
        <v>940427.0</v>
      </c>
      <c r="B4712" s="2" t="s">
        <v>133</v>
      </c>
      <c r="C4712" s="2">
        <v>2942.251604</v>
      </c>
      <c r="D4712" s="2" t="s">
        <v>131</v>
      </c>
    </row>
    <row r="4713" ht="14.25" customHeight="1">
      <c r="A4713" s="2">
        <v>940542.0</v>
      </c>
      <c r="B4713" s="2" t="s">
        <v>130</v>
      </c>
      <c r="C4713" s="2">
        <v>2789.99</v>
      </c>
      <c r="D4713" s="2" t="s">
        <v>134</v>
      </c>
    </row>
    <row r="4714" ht="14.25" customHeight="1">
      <c r="A4714" s="2">
        <v>940602.0</v>
      </c>
      <c r="B4714" s="2" t="s">
        <v>130</v>
      </c>
      <c r="C4714" s="2">
        <v>872.409504</v>
      </c>
      <c r="D4714" s="2" t="s">
        <v>134</v>
      </c>
    </row>
    <row r="4715" ht="14.25" customHeight="1">
      <c r="A4715" s="2">
        <v>940910.0</v>
      </c>
      <c r="B4715" s="2" t="s">
        <v>133</v>
      </c>
      <c r="C4715" s="2">
        <v>1780.430601</v>
      </c>
      <c r="D4715" s="2" t="s">
        <v>134</v>
      </c>
    </row>
    <row r="4716" ht="14.25" customHeight="1">
      <c r="A4716" s="2">
        <v>941057.0</v>
      </c>
      <c r="B4716" s="2" t="s">
        <v>133</v>
      </c>
      <c r="C4716" s="2">
        <v>3671.649548</v>
      </c>
      <c r="D4716" s="2" t="s">
        <v>131</v>
      </c>
    </row>
    <row r="4717" ht="14.25" customHeight="1">
      <c r="A4717" s="2">
        <v>941282.0</v>
      </c>
      <c r="B4717" s="2" t="s">
        <v>133</v>
      </c>
      <c r="C4717" s="2">
        <v>1526.709499</v>
      </c>
      <c r="D4717" s="2" t="s">
        <v>134</v>
      </c>
    </row>
    <row r="4718" ht="14.25" customHeight="1">
      <c r="A4718" s="2">
        <v>941357.0</v>
      </c>
      <c r="B4718" s="2" t="s">
        <v>133</v>
      </c>
      <c r="C4718" s="2">
        <v>2950.715537</v>
      </c>
      <c r="D4718" s="2" t="s">
        <v>131</v>
      </c>
    </row>
    <row r="4719" ht="14.25" customHeight="1">
      <c r="A4719" s="2">
        <v>942293.0</v>
      </c>
      <c r="B4719" s="2" t="s">
        <v>133</v>
      </c>
      <c r="C4719" s="2">
        <v>1120.0</v>
      </c>
      <c r="D4719" s="2" t="s">
        <v>131</v>
      </c>
    </row>
    <row r="4720" ht="14.25" customHeight="1">
      <c r="A4720" s="2">
        <v>942368.0</v>
      </c>
      <c r="B4720" s="2" t="s">
        <v>133</v>
      </c>
      <c r="C4720" s="2">
        <v>2108.431268</v>
      </c>
      <c r="D4720" s="2" t="s">
        <v>134</v>
      </c>
    </row>
    <row r="4721" ht="14.25" customHeight="1">
      <c r="A4721" s="2">
        <v>942370.0</v>
      </c>
      <c r="B4721" s="2" t="s">
        <v>133</v>
      </c>
      <c r="C4721" s="2">
        <v>2375.674525</v>
      </c>
      <c r="D4721" s="2" t="s">
        <v>134</v>
      </c>
    </row>
    <row r="4722" ht="14.25" customHeight="1">
      <c r="A4722" s="2">
        <v>942514.0</v>
      </c>
      <c r="B4722" s="2" t="s">
        <v>133</v>
      </c>
      <c r="C4722" s="2">
        <v>3545.0</v>
      </c>
      <c r="D4722" s="2" t="s">
        <v>134</v>
      </c>
    </row>
    <row r="4723" ht="14.25" customHeight="1">
      <c r="A4723" s="2">
        <v>942567.0</v>
      </c>
      <c r="B4723" s="2" t="s">
        <v>130</v>
      </c>
      <c r="C4723" s="2">
        <v>2097.366828</v>
      </c>
      <c r="D4723" s="2" t="s">
        <v>131</v>
      </c>
    </row>
    <row r="4724" ht="14.25" customHeight="1">
      <c r="A4724" s="2">
        <v>942982.0</v>
      </c>
      <c r="B4724" s="2" t="s">
        <v>133</v>
      </c>
      <c r="C4724" s="2">
        <v>1344.733015</v>
      </c>
      <c r="D4724" s="2" t="s">
        <v>134</v>
      </c>
    </row>
    <row r="4725" ht="14.25" customHeight="1">
      <c r="A4725" s="2">
        <v>943136.0</v>
      </c>
      <c r="B4725" s="2" t="s">
        <v>133</v>
      </c>
      <c r="C4725" s="2">
        <v>1012.0</v>
      </c>
      <c r="D4725" s="2" t="s">
        <v>134</v>
      </c>
    </row>
    <row r="4726" ht="14.25" customHeight="1">
      <c r="A4726" s="2">
        <v>943490.0</v>
      </c>
      <c r="B4726" s="2" t="s">
        <v>133</v>
      </c>
      <c r="C4726" s="2">
        <v>3559.22162</v>
      </c>
      <c r="D4726" s="2" t="s">
        <v>134</v>
      </c>
    </row>
    <row r="4727" ht="14.25" customHeight="1">
      <c r="A4727" s="2">
        <v>943548.0</v>
      </c>
      <c r="B4727" s="2" t="s">
        <v>130</v>
      </c>
      <c r="C4727" s="2">
        <v>2501.05325</v>
      </c>
      <c r="D4727" s="2" t="s">
        <v>134</v>
      </c>
    </row>
    <row r="4728" ht="14.25" customHeight="1">
      <c r="A4728" s="2">
        <v>943595.0</v>
      </c>
      <c r="B4728" s="2" t="s">
        <v>133</v>
      </c>
      <c r="C4728" s="2">
        <v>1187.99665</v>
      </c>
      <c r="D4728" s="2" t="s">
        <v>131</v>
      </c>
    </row>
    <row r="4729" ht="14.25" customHeight="1">
      <c r="A4729" s="2">
        <v>943956.0</v>
      </c>
      <c r="B4729" s="2" t="s">
        <v>130</v>
      </c>
      <c r="C4729" s="2">
        <v>853.5210165</v>
      </c>
      <c r="D4729" s="2" t="s">
        <v>134</v>
      </c>
    </row>
    <row r="4730" ht="14.25" customHeight="1">
      <c r="A4730" s="2">
        <v>944001.0</v>
      </c>
      <c r="B4730" s="2" t="s">
        <v>130</v>
      </c>
      <c r="C4730" s="2">
        <v>2130.421789</v>
      </c>
      <c r="D4730" s="2" t="s">
        <v>131</v>
      </c>
    </row>
    <row r="4731" ht="14.25" customHeight="1">
      <c r="A4731" s="2">
        <v>944201.0</v>
      </c>
      <c r="B4731" s="2" t="s">
        <v>133</v>
      </c>
      <c r="C4731" s="2">
        <v>459.0</v>
      </c>
      <c r="D4731" s="2" t="s">
        <v>131</v>
      </c>
    </row>
    <row r="4732" ht="14.25" customHeight="1">
      <c r="A4732" s="2">
        <v>944407.0</v>
      </c>
      <c r="B4732" s="2" t="s">
        <v>133</v>
      </c>
      <c r="C4732" s="2">
        <v>1605.491593</v>
      </c>
      <c r="D4732" s="2" t="s">
        <v>131</v>
      </c>
    </row>
    <row r="4733" ht="14.25" customHeight="1">
      <c r="A4733" s="2">
        <v>944750.0</v>
      </c>
      <c r="B4733" s="2" t="s">
        <v>133</v>
      </c>
      <c r="C4733" s="2">
        <v>2479.0</v>
      </c>
      <c r="D4733" s="2" t="s">
        <v>134</v>
      </c>
    </row>
    <row r="4734" ht="14.25" customHeight="1">
      <c r="A4734" s="2">
        <v>945032.0</v>
      </c>
      <c r="B4734" s="2" t="s">
        <v>133</v>
      </c>
      <c r="C4734" s="2">
        <v>2516.524112</v>
      </c>
      <c r="D4734" s="2" t="s">
        <v>134</v>
      </c>
    </row>
    <row r="4735" ht="14.25" customHeight="1">
      <c r="A4735" s="2">
        <v>945109.0</v>
      </c>
      <c r="B4735" s="2" t="s">
        <v>133</v>
      </c>
      <c r="C4735" s="2">
        <v>924.6850829</v>
      </c>
      <c r="D4735" s="2" t="s">
        <v>131</v>
      </c>
    </row>
    <row r="4736" ht="14.25" customHeight="1">
      <c r="A4736" s="2">
        <v>945112.0</v>
      </c>
      <c r="B4736" s="2" t="s">
        <v>133</v>
      </c>
      <c r="C4736" s="2">
        <v>2004.0</v>
      </c>
      <c r="D4736" s="2" t="s">
        <v>134</v>
      </c>
    </row>
    <row r="4737" ht="14.25" customHeight="1">
      <c r="A4737" s="2">
        <v>945576.0</v>
      </c>
      <c r="B4737" s="2" t="s">
        <v>130</v>
      </c>
      <c r="C4737" s="2">
        <v>1411.589928</v>
      </c>
      <c r="D4737" s="2" t="s">
        <v>134</v>
      </c>
    </row>
    <row r="4738" ht="14.25" customHeight="1">
      <c r="A4738" s="2">
        <v>945804.0</v>
      </c>
      <c r="B4738" s="2" t="s">
        <v>130</v>
      </c>
      <c r="C4738" s="2">
        <v>1930.0</v>
      </c>
      <c r="D4738" s="2" t="s">
        <v>134</v>
      </c>
    </row>
    <row r="4739" ht="14.25" customHeight="1">
      <c r="A4739" s="2">
        <v>945893.0</v>
      </c>
      <c r="B4739" s="2" t="s">
        <v>133</v>
      </c>
      <c r="C4739" s="2">
        <v>310.3337213</v>
      </c>
      <c r="D4739" s="2" t="s">
        <v>131</v>
      </c>
    </row>
    <row r="4740" ht="14.25" customHeight="1">
      <c r="A4740" s="2">
        <v>945904.0</v>
      </c>
      <c r="B4740" s="2" t="s">
        <v>133</v>
      </c>
      <c r="C4740" s="2">
        <v>2127.457386</v>
      </c>
      <c r="D4740" s="2" t="s">
        <v>134</v>
      </c>
    </row>
    <row r="4741" ht="14.25" customHeight="1">
      <c r="A4741" s="2">
        <v>946438.0</v>
      </c>
      <c r="B4741" s="2" t="s">
        <v>133</v>
      </c>
      <c r="C4741" s="2">
        <v>1586.0</v>
      </c>
      <c r="D4741" s="2" t="s">
        <v>134</v>
      </c>
    </row>
    <row r="4742" ht="14.25" customHeight="1">
      <c r="A4742" s="2">
        <v>946613.0</v>
      </c>
      <c r="B4742" s="2" t="s">
        <v>133</v>
      </c>
      <c r="C4742" s="2">
        <v>817.0379775</v>
      </c>
      <c r="D4742" s="2" t="s">
        <v>131</v>
      </c>
    </row>
    <row r="4743" ht="14.25" customHeight="1">
      <c r="A4743" s="2">
        <v>946617.0</v>
      </c>
      <c r="B4743" s="2" t="s">
        <v>130</v>
      </c>
      <c r="C4743" s="2">
        <v>2159.3077</v>
      </c>
      <c r="D4743" s="2" t="s">
        <v>135</v>
      </c>
    </row>
    <row r="4744" ht="14.25" customHeight="1">
      <c r="A4744" s="2">
        <v>947345.0</v>
      </c>
      <c r="B4744" s="2" t="s">
        <v>133</v>
      </c>
      <c r="C4744" s="2">
        <v>1800.851605</v>
      </c>
      <c r="D4744" s="2" t="s">
        <v>135</v>
      </c>
    </row>
    <row r="4745" ht="14.25" customHeight="1">
      <c r="A4745" s="2">
        <v>947460.0</v>
      </c>
      <c r="B4745" s="2" t="s">
        <v>130</v>
      </c>
      <c r="C4745" s="2">
        <v>3423.936523</v>
      </c>
      <c r="D4745" s="2" t="s">
        <v>134</v>
      </c>
    </row>
    <row r="4746" ht="14.25" customHeight="1">
      <c r="A4746" s="2">
        <v>947835.0</v>
      </c>
      <c r="B4746" s="2" t="s">
        <v>130</v>
      </c>
      <c r="C4746" s="2">
        <v>1549.845058</v>
      </c>
      <c r="D4746" s="2" t="s">
        <v>135</v>
      </c>
    </row>
    <row r="4747" ht="14.25" customHeight="1">
      <c r="A4747" s="2">
        <v>948028.0</v>
      </c>
      <c r="B4747" s="2" t="s">
        <v>133</v>
      </c>
      <c r="C4747" s="2">
        <v>581.0</v>
      </c>
      <c r="D4747" s="2" t="s">
        <v>134</v>
      </c>
    </row>
    <row r="4748" ht="14.25" customHeight="1">
      <c r="A4748" s="2">
        <v>948089.0</v>
      </c>
      <c r="B4748" s="2" t="s">
        <v>133</v>
      </c>
      <c r="C4748" s="2">
        <v>3124.281119</v>
      </c>
      <c r="D4748" s="2" t="s">
        <v>131</v>
      </c>
    </row>
    <row r="4749" ht="14.25" customHeight="1">
      <c r="A4749" s="2">
        <v>948230.0</v>
      </c>
      <c r="B4749" s="2" t="s">
        <v>133</v>
      </c>
      <c r="C4749" s="2">
        <v>797.0</v>
      </c>
      <c r="D4749" s="2" t="s">
        <v>134</v>
      </c>
    </row>
    <row r="4750" ht="14.25" customHeight="1">
      <c r="A4750" s="2">
        <v>948343.0</v>
      </c>
      <c r="B4750" s="2" t="s">
        <v>133</v>
      </c>
      <c r="C4750" s="2">
        <v>2539.756945</v>
      </c>
      <c r="D4750" s="2" t="s">
        <v>131</v>
      </c>
    </row>
    <row r="4751" ht="14.25" customHeight="1">
      <c r="A4751" s="2">
        <v>949015.0</v>
      </c>
      <c r="B4751" s="2" t="s">
        <v>133</v>
      </c>
      <c r="C4751" s="2">
        <v>1924.0</v>
      </c>
      <c r="D4751" s="2" t="s">
        <v>131</v>
      </c>
    </row>
    <row r="4752" ht="14.25" customHeight="1">
      <c r="A4752" s="2">
        <v>949378.0</v>
      </c>
      <c r="B4752" s="2" t="s">
        <v>133</v>
      </c>
      <c r="C4752" s="2">
        <v>772.6587168</v>
      </c>
      <c r="D4752" s="2" t="s">
        <v>134</v>
      </c>
    </row>
    <row r="4753" ht="14.25" customHeight="1">
      <c r="A4753" s="2">
        <v>949472.0</v>
      </c>
      <c r="B4753" s="2" t="s">
        <v>133</v>
      </c>
      <c r="C4753" s="2">
        <v>1555.372478</v>
      </c>
      <c r="D4753" s="2" t="s">
        <v>134</v>
      </c>
    </row>
    <row r="4754" ht="14.25" customHeight="1">
      <c r="A4754" s="2">
        <v>949503.0</v>
      </c>
      <c r="B4754" s="2" t="s">
        <v>130</v>
      </c>
      <c r="C4754" s="2">
        <v>284.0</v>
      </c>
      <c r="D4754" s="2" t="s">
        <v>131</v>
      </c>
    </row>
    <row r="4755" ht="14.25" customHeight="1">
      <c r="A4755" s="2">
        <v>949759.0</v>
      </c>
      <c r="B4755" s="2" t="s">
        <v>133</v>
      </c>
      <c r="C4755" s="2">
        <v>2587.950283</v>
      </c>
      <c r="D4755" s="2" t="s">
        <v>131</v>
      </c>
    </row>
    <row r="4756" ht="14.25" customHeight="1">
      <c r="A4756" s="2">
        <v>950428.0</v>
      </c>
      <c r="B4756" s="2" t="s">
        <v>133</v>
      </c>
      <c r="C4756" s="2">
        <v>584.8139626</v>
      </c>
      <c r="D4756" s="2" t="s">
        <v>134</v>
      </c>
    </row>
    <row r="4757" ht="14.25" customHeight="1">
      <c r="A4757" s="2">
        <v>950441.0</v>
      </c>
      <c r="B4757" s="2" t="s">
        <v>133</v>
      </c>
      <c r="C4757" s="2">
        <v>1052.520909</v>
      </c>
      <c r="D4757" s="2" t="s">
        <v>131</v>
      </c>
    </row>
    <row r="4758" ht="14.25" customHeight="1">
      <c r="A4758" s="2">
        <v>950748.0</v>
      </c>
      <c r="B4758" s="2" t="s">
        <v>130</v>
      </c>
      <c r="C4758" s="2">
        <v>1806.895595</v>
      </c>
      <c r="D4758" s="2" t="s">
        <v>134</v>
      </c>
    </row>
    <row r="4759" ht="14.25" customHeight="1">
      <c r="A4759" s="2">
        <v>950883.0</v>
      </c>
      <c r="B4759" s="2" t="s">
        <v>130</v>
      </c>
      <c r="C4759" s="2">
        <v>2529.43</v>
      </c>
      <c r="D4759" s="2" t="s">
        <v>131</v>
      </c>
    </row>
    <row r="4760" ht="14.25" customHeight="1">
      <c r="A4760" s="2">
        <v>951029.0</v>
      </c>
      <c r="B4760" s="2" t="s">
        <v>133</v>
      </c>
      <c r="C4760" s="2">
        <v>584.3174783</v>
      </c>
      <c r="D4760" s="2" t="s">
        <v>131</v>
      </c>
    </row>
    <row r="4761" ht="14.25" customHeight="1">
      <c r="A4761" s="2">
        <v>951464.0</v>
      </c>
      <c r="B4761" s="2" t="s">
        <v>133</v>
      </c>
      <c r="C4761" s="2">
        <v>1319.379209</v>
      </c>
      <c r="D4761" s="2" t="s">
        <v>134</v>
      </c>
    </row>
    <row r="4762" ht="14.25" customHeight="1">
      <c r="A4762" s="2">
        <v>951542.0</v>
      </c>
      <c r="B4762" s="2" t="s">
        <v>133</v>
      </c>
      <c r="C4762" s="2">
        <v>584.0</v>
      </c>
      <c r="D4762" s="2" t="s">
        <v>134</v>
      </c>
    </row>
    <row r="4763" ht="14.25" customHeight="1">
      <c r="A4763" s="2">
        <v>952365.0</v>
      </c>
      <c r="B4763" s="2" t="s">
        <v>130</v>
      </c>
      <c r="C4763" s="2">
        <v>2251.81</v>
      </c>
      <c r="D4763" s="2" t="s">
        <v>131</v>
      </c>
    </row>
    <row r="4764" ht="14.25" customHeight="1">
      <c r="A4764" s="2">
        <v>952744.0</v>
      </c>
      <c r="B4764" s="2" t="s">
        <v>133</v>
      </c>
      <c r="C4764" s="2">
        <v>1456.888743</v>
      </c>
      <c r="D4764" s="2" t="s">
        <v>134</v>
      </c>
    </row>
    <row r="4765" ht="14.25" customHeight="1">
      <c r="A4765" s="2">
        <v>953625.0</v>
      </c>
      <c r="B4765" s="2" t="s">
        <v>130</v>
      </c>
      <c r="C4765" s="2">
        <v>952.12</v>
      </c>
      <c r="D4765" s="2" t="s">
        <v>131</v>
      </c>
    </row>
    <row r="4766" ht="14.25" customHeight="1">
      <c r="A4766" s="2">
        <v>953714.0</v>
      </c>
      <c r="B4766" s="2" t="s">
        <v>133</v>
      </c>
      <c r="C4766" s="2">
        <v>1519.754696</v>
      </c>
      <c r="D4766" s="2" t="s">
        <v>134</v>
      </c>
    </row>
    <row r="4767" ht="14.25" customHeight="1">
      <c r="A4767" s="2">
        <v>953819.0</v>
      </c>
      <c r="B4767" s="2" t="s">
        <v>133</v>
      </c>
      <c r="C4767" s="2">
        <v>1404.075213</v>
      </c>
      <c r="D4767" s="2" t="s">
        <v>131</v>
      </c>
    </row>
    <row r="4768" ht="14.25" customHeight="1">
      <c r="A4768" s="2">
        <v>954235.0</v>
      </c>
      <c r="B4768" s="2" t="s">
        <v>133</v>
      </c>
      <c r="C4768" s="2">
        <v>2520.011535</v>
      </c>
      <c r="D4768" s="2" t="s">
        <v>131</v>
      </c>
    </row>
    <row r="4769" ht="14.25" customHeight="1">
      <c r="A4769" s="2">
        <v>954478.0</v>
      </c>
      <c r="B4769" s="2" t="s">
        <v>133</v>
      </c>
      <c r="C4769" s="2">
        <v>1897.124101</v>
      </c>
      <c r="D4769" s="2" t="s">
        <v>134</v>
      </c>
    </row>
    <row r="4770" ht="14.25" customHeight="1">
      <c r="A4770" s="2">
        <v>954841.0</v>
      </c>
      <c r="B4770" s="2" t="s">
        <v>133</v>
      </c>
      <c r="C4770" s="2">
        <v>3052.747388</v>
      </c>
      <c r="D4770" s="2" t="s">
        <v>131</v>
      </c>
    </row>
    <row r="4771" ht="14.25" customHeight="1">
      <c r="A4771" s="2">
        <v>955159.0</v>
      </c>
      <c r="B4771" s="2" t="s">
        <v>133</v>
      </c>
      <c r="C4771" s="2">
        <v>541.5136661</v>
      </c>
      <c r="D4771" s="2" t="s">
        <v>131</v>
      </c>
    </row>
    <row r="4772" ht="14.25" customHeight="1">
      <c r="A4772" s="2">
        <v>955384.0</v>
      </c>
      <c r="B4772" s="2" t="s">
        <v>133</v>
      </c>
      <c r="C4772" s="2">
        <v>2996.0</v>
      </c>
      <c r="D4772" s="2" t="s">
        <v>134</v>
      </c>
    </row>
    <row r="4773" ht="14.25" customHeight="1">
      <c r="A4773" s="2">
        <v>955730.0</v>
      </c>
      <c r="B4773" s="2" t="s">
        <v>133</v>
      </c>
      <c r="C4773" s="2">
        <v>1566.375508</v>
      </c>
      <c r="D4773" s="2" t="s">
        <v>134</v>
      </c>
    </row>
    <row r="4774" ht="14.25" customHeight="1">
      <c r="A4774" s="2">
        <v>956061.0</v>
      </c>
      <c r="B4774" s="2" t="s">
        <v>130</v>
      </c>
      <c r="C4774" s="2">
        <v>410.0</v>
      </c>
      <c r="D4774" s="2" t="s">
        <v>131</v>
      </c>
    </row>
    <row r="4775" ht="14.25" customHeight="1">
      <c r="A4775" s="2">
        <v>956080.0</v>
      </c>
      <c r="B4775" s="2" t="s">
        <v>133</v>
      </c>
      <c r="C4775" s="2">
        <v>2029.986108</v>
      </c>
      <c r="D4775" s="2" t="s">
        <v>134</v>
      </c>
    </row>
    <row r="4776" ht="14.25" customHeight="1">
      <c r="A4776" s="2">
        <v>956162.0</v>
      </c>
      <c r="B4776" s="2" t="s">
        <v>133</v>
      </c>
      <c r="C4776" s="2">
        <v>939.6458319</v>
      </c>
      <c r="D4776" s="2" t="s">
        <v>134</v>
      </c>
    </row>
    <row r="4777" ht="14.25" customHeight="1">
      <c r="A4777" s="2">
        <v>956935.0</v>
      </c>
      <c r="B4777" s="2" t="s">
        <v>133</v>
      </c>
      <c r="C4777" s="2">
        <v>3301.828666</v>
      </c>
      <c r="D4777" s="2" t="s">
        <v>135</v>
      </c>
    </row>
    <row r="4778" ht="14.25" customHeight="1">
      <c r="A4778" s="2">
        <v>956996.0</v>
      </c>
      <c r="B4778" s="2" t="s">
        <v>133</v>
      </c>
      <c r="C4778" s="2">
        <v>2503.0</v>
      </c>
      <c r="D4778" s="2" t="s">
        <v>134</v>
      </c>
    </row>
    <row r="4779" ht="14.25" customHeight="1">
      <c r="A4779" s="2">
        <v>957358.0</v>
      </c>
      <c r="B4779" s="2" t="s">
        <v>133</v>
      </c>
      <c r="C4779" s="2">
        <v>2556.656573</v>
      </c>
      <c r="D4779" s="2" t="s">
        <v>134</v>
      </c>
    </row>
    <row r="4780" ht="14.25" customHeight="1">
      <c r="A4780" s="2">
        <v>957703.0</v>
      </c>
      <c r="B4780" s="2" t="s">
        <v>133</v>
      </c>
      <c r="C4780" s="2">
        <v>2785.629088</v>
      </c>
      <c r="D4780" s="2" t="s">
        <v>131</v>
      </c>
    </row>
    <row r="4781" ht="14.25" customHeight="1">
      <c r="A4781" s="2">
        <v>958251.0</v>
      </c>
      <c r="B4781" s="2" t="s">
        <v>130</v>
      </c>
      <c r="C4781" s="2">
        <v>2723.040691</v>
      </c>
      <c r="D4781" s="2" t="s">
        <v>135</v>
      </c>
    </row>
    <row r="4782" ht="14.25" customHeight="1">
      <c r="A4782" s="2">
        <v>958401.0</v>
      </c>
      <c r="B4782" s="2" t="s">
        <v>130</v>
      </c>
      <c r="C4782" s="2">
        <v>2611.577639</v>
      </c>
      <c r="D4782" s="2" t="s">
        <v>131</v>
      </c>
    </row>
    <row r="4783" ht="14.25" customHeight="1">
      <c r="A4783" s="2">
        <v>958427.0</v>
      </c>
      <c r="B4783" s="2" t="s">
        <v>133</v>
      </c>
      <c r="C4783" s="2">
        <v>1855.002767</v>
      </c>
      <c r="D4783" s="2" t="s">
        <v>131</v>
      </c>
    </row>
    <row r="4784" ht="14.25" customHeight="1">
      <c r="A4784" s="2">
        <v>958908.0</v>
      </c>
      <c r="B4784" s="2" t="s">
        <v>130</v>
      </c>
      <c r="C4784" s="2">
        <v>1752.34</v>
      </c>
      <c r="D4784" s="2" t="s">
        <v>134</v>
      </c>
    </row>
    <row r="4785" ht="14.25" customHeight="1">
      <c r="A4785" s="2">
        <v>958948.0</v>
      </c>
      <c r="B4785" s="2" t="s">
        <v>133</v>
      </c>
      <c r="C4785" s="2">
        <v>2792.874995</v>
      </c>
      <c r="D4785" s="2" t="s">
        <v>134</v>
      </c>
    </row>
    <row r="4786" ht="14.25" customHeight="1">
      <c r="A4786" s="2">
        <v>958990.0</v>
      </c>
      <c r="B4786" s="2" t="s">
        <v>133</v>
      </c>
      <c r="C4786" s="2">
        <v>2363.948518</v>
      </c>
      <c r="D4786" s="2" t="s">
        <v>134</v>
      </c>
    </row>
    <row r="4787" ht="14.25" customHeight="1">
      <c r="A4787" s="2">
        <v>959459.0</v>
      </c>
      <c r="B4787" s="2" t="s">
        <v>133</v>
      </c>
      <c r="C4787" s="2">
        <v>1204.204153</v>
      </c>
      <c r="D4787" s="2" t="s">
        <v>131</v>
      </c>
    </row>
    <row r="4788" ht="14.25" customHeight="1">
      <c r="A4788" s="2">
        <v>959529.0</v>
      </c>
      <c r="B4788" s="2" t="s">
        <v>130</v>
      </c>
      <c r="C4788" s="2">
        <v>1961.289099</v>
      </c>
      <c r="D4788" s="2" t="s">
        <v>131</v>
      </c>
    </row>
    <row r="4789" ht="14.25" customHeight="1">
      <c r="A4789" s="2">
        <v>959903.0</v>
      </c>
      <c r="B4789" s="2" t="s">
        <v>133</v>
      </c>
      <c r="C4789" s="2">
        <v>1576.0</v>
      </c>
      <c r="D4789" s="2" t="s">
        <v>135</v>
      </c>
    </row>
    <row r="4790" ht="14.25" customHeight="1">
      <c r="A4790" s="2">
        <v>960004.0</v>
      </c>
      <c r="B4790" s="2" t="s">
        <v>133</v>
      </c>
      <c r="C4790" s="2">
        <v>2558.937314</v>
      </c>
      <c r="D4790" s="2" t="s">
        <v>134</v>
      </c>
    </row>
    <row r="4791" ht="14.25" customHeight="1">
      <c r="A4791" s="2">
        <v>960229.0</v>
      </c>
      <c r="B4791" s="2" t="s">
        <v>133</v>
      </c>
      <c r="C4791" s="2">
        <v>2363.0</v>
      </c>
      <c r="D4791" s="2" t="s">
        <v>131</v>
      </c>
    </row>
    <row r="4792" ht="14.25" customHeight="1">
      <c r="A4792" s="2">
        <v>960233.0</v>
      </c>
      <c r="B4792" s="2" t="s">
        <v>133</v>
      </c>
      <c r="C4792" s="2">
        <v>3404.0</v>
      </c>
      <c r="D4792" s="2" t="s">
        <v>131</v>
      </c>
    </row>
    <row r="4793" ht="14.25" customHeight="1">
      <c r="A4793" s="2">
        <v>960824.0</v>
      </c>
      <c r="B4793" s="2" t="s">
        <v>133</v>
      </c>
      <c r="C4793" s="2">
        <v>1199.887691</v>
      </c>
      <c r="D4793" s="2" t="s">
        <v>134</v>
      </c>
    </row>
    <row r="4794" ht="14.25" customHeight="1">
      <c r="A4794" s="2">
        <v>960976.0</v>
      </c>
      <c r="B4794" s="2" t="s">
        <v>133</v>
      </c>
      <c r="C4794" s="2">
        <v>2250.787542</v>
      </c>
      <c r="D4794" s="2" t="s">
        <v>134</v>
      </c>
    </row>
    <row r="4795" ht="14.25" customHeight="1">
      <c r="A4795" s="2">
        <v>961218.0</v>
      </c>
      <c r="B4795" s="2" t="s">
        <v>130</v>
      </c>
      <c r="C4795" s="2">
        <v>2363.76</v>
      </c>
      <c r="D4795" s="2" t="s">
        <v>134</v>
      </c>
    </row>
    <row r="4796" ht="14.25" customHeight="1">
      <c r="A4796" s="2">
        <v>961551.0</v>
      </c>
      <c r="B4796" s="2" t="s">
        <v>130</v>
      </c>
      <c r="C4796" s="2">
        <v>2584.77</v>
      </c>
      <c r="D4796" s="2" t="s">
        <v>131</v>
      </c>
    </row>
    <row r="4797" ht="14.25" customHeight="1">
      <c r="A4797" s="2">
        <v>961567.0</v>
      </c>
      <c r="B4797" s="2" t="s">
        <v>133</v>
      </c>
      <c r="C4797" s="2">
        <v>1838.302473</v>
      </c>
      <c r="D4797" s="2" t="s">
        <v>131</v>
      </c>
    </row>
    <row r="4798" ht="14.25" customHeight="1">
      <c r="A4798" s="2">
        <v>961764.0</v>
      </c>
      <c r="B4798" s="2" t="s">
        <v>130</v>
      </c>
      <c r="C4798" s="2">
        <v>2014.55</v>
      </c>
      <c r="D4798" s="2" t="s">
        <v>134</v>
      </c>
    </row>
    <row r="4799" ht="14.25" customHeight="1">
      <c r="A4799" s="2">
        <v>961922.0</v>
      </c>
      <c r="B4799" s="2" t="s">
        <v>133</v>
      </c>
      <c r="C4799" s="2">
        <v>954.0</v>
      </c>
      <c r="D4799" s="2" t="s">
        <v>134</v>
      </c>
    </row>
    <row r="4800" ht="14.25" customHeight="1">
      <c r="A4800" s="2">
        <v>962105.0</v>
      </c>
      <c r="B4800" s="2" t="s">
        <v>133</v>
      </c>
      <c r="C4800" s="2">
        <v>2208.620236</v>
      </c>
      <c r="D4800" s="2" t="s">
        <v>131</v>
      </c>
    </row>
    <row r="4801" ht="14.25" customHeight="1">
      <c r="A4801" s="2">
        <v>962446.0</v>
      </c>
      <c r="B4801" s="2" t="s">
        <v>133</v>
      </c>
      <c r="C4801" s="2">
        <v>1734.0</v>
      </c>
      <c r="D4801" s="2" t="s">
        <v>134</v>
      </c>
    </row>
    <row r="4802" ht="14.25" customHeight="1">
      <c r="A4802" s="2">
        <v>962682.0</v>
      </c>
      <c r="B4802" s="2" t="s">
        <v>130</v>
      </c>
      <c r="C4802" s="2">
        <v>3161.15</v>
      </c>
      <c r="D4802" s="2" t="s">
        <v>134</v>
      </c>
    </row>
    <row r="4803" ht="14.25" customHeight="1">
      <c r="A4803" s="2">
        <v>962768.0</v>
      </c>
      <c r="B4803" s="2" t="s">
        <v>133</v>
      </c>
      <c r="C4803" s="2">
        <v>3387.889472</v>
      </c>
      <c r="D4803" s="2" t="s">
        <v>134</v>
      </c>
    </row>
    <row r="4804" ht="14.25" customHeight="1">
      <c r="A4804" s="2">
        <v>962895.0</v>
      </c>
      <c r="B4804" s="2" t="s">
        <v>130</v>
      </c>
      <c r="C4804" s="2">
        <v>2031.18</v>
      </c>
      <c r="D4804" s="2" t="s">
        <v>131</v>
      </c>
    </row>
    <row r="4805" ht="14.25" customHeight="1">
      <c r="A4805" s="2">
        <v>963116.0</v>
      </c>
      <c r="B4805" s="2" t="s">
        <v>133</v>
      </c>
      <c r="C4805" s="2">
        <v>2028.172926</v>
      </c>
      <c r="D4805" s="2" t="s">
        <v>134</v>
      </c>
    </row>
    <row r="4806" ht="14.25" customHeight="1">
      <c r="A4806" s="2">
        <v>963235.0</v>
      </c>
      <c r="B4806" s="2" t="s">
        <v>133</v>
      </c>
      <c r="C4806" s="2">
        <v>2930.023286</v>
      </c>
      <c r="D4806" s="2" t="s">
        <v>135</v>
      </c>
    </row>
    <row r="4807" ht="14.25" customHeight="1">
      <c r="A4807" s="2">
        <v>963280.0</v>
      </c>
      <c r="B4807" s="2" t="s">
        <v>133</v>
      </c>
      <c r="C4807" s="2">
        <v>2194.77812</v>
      </c>
      <c r="D4807" s="2" t="s">
        <v>134</v>
      </c>
    </row>
    <row r="4808" ht="14.25" customHeight="1">
      <c r="A4808" s="2">
        <v>963524.0</v>
      </c>
      <c r="B4808" s="2" t="s">
        <v>133</v>
      </c>
      <c r="C4808" s="2">
        <v>739.0881458</v>
      </c>
      <c r="D4808" s="2" t="s">
        <v>134</v>
      </c>
    </row>
    <row r="4809" ht="14.25" customHeight="1">
      <c r="A4809" s="2">
        <v>963652.0</v>
      </c>
      <c r="B4809" s="2" t="s">
        <v>133</v>
      </c>
      <c r="C4809" s="2">
        <v>350.0</v>
      </c>
      <c r="D4809" s="2" t="s">
        <v>134</v>
      </c>
    </row>
    <row r="4810" ht="14.25" customHeight="1">
      <c r="A4810" s="2">
        <v>963946.0</v>
      </c>
      <c r="B4810" s="2" t="s">
        <v>133</v>
      </c>
      <c r="C4810" s="2">
        <v>594.948544</v>
      </c>
      <c r="D4810" s="2" t="s">
        <v>134</v>
      </c>
    </row>
    <row r="4811" ht="14.25" customHeight="1">
      <c r="A4811" s="2">
        <v>964254.0</v>
      </c>
      <c r="B4811" s="2" t="s">
        <v>130</v>
      </c>
      <c r="C4811" s="2">
        <v>3339.314684</v>
      </c>
      <c r="D4811" s="2" t="s">
        <v>134</v>
      </c>
    </row>
    <row r="4812" ht="14.25" customHeight="1">
      <c r="A4812" s="2">
        <v>964458.0</v>
      </c>
      <c r="B4812" s="2" t="s">
        <v>130</v>
      </c>
      <c r="C4812" s="2">
        <v>1204.78</v>
      </c>
      <c r="D4812" s="2" t="s">
        <v>134</v>
      </c>
    </row>
    <row r="4813" ht="14.25" customHeight="1">
      <c r="A4813" s="2">
        <v>964544.0</v>
      </c>
      <c r="B4813" s="2" t="s">
        <v>133</v>
      </c>
      <c r="C4813" s="2">
        <v>524.5750503</v>
      </c>
      <c r="D4813" s="2" t="s">
        <v>134</v>
      </c>
    </row>
    <row r="4814" ht="14.25" customHeight="1">
      <c r="A4814" s="2">
        <v>964746.0</v>
      </c>
      <c r="B4814" s="2" t="s">
        <v>130</v>
      </c>
      <c r="C4814" s="2">
        <v>2280.77</v>
      </c>
      <c r="D4814" s="2" t="s">
        <v>134</v>
      </c>
    </row>
    <row r="4815" ht="14.25" customHeight="1">
      <c r="A4815" s="2">
        <v>964927.0</v>
      </c>
      <c r="B4815" s="2" t="s">
        <v>133</v>
      </c>
      <c r="C4815" s="2">
        <v>1119.0</v>
      </c>
      <c r="D4815" s="2" t="s">
        <v>131</v>
      </c>
    </row>
    <row r="4816" ht="14.25" customHeight="1">
      <c r="A4816" s="2">
        <v>965104.0</v>
      </c>
      <c r="B4816" s="2" t="s">
        <v>133</v>
      </c>
      <c r="C4816" s="2">
        <v>796.0</v>
      </c>
      <c r="D4816" s="2" t="s">
        <v>134</v>
      </c>
    </row>
    <row r="4817" ht="14.25" customHeight="1">
      <c r="A4817" s="2">
        <v>965162.0</v>
      </c>
      <c r="B4817" s="2" t="s">
        <v>133</v>
      </c>
      <c r="C4817" s="2">
        <v>2045.084739</v>
      </c>
      <c r="D4817" s="2" t="s">
        <v>134</v>
      </c>
    </row>
    <row r="4818" ht="14.25" customHeight="1">
      <c r="A4818" s="2">
        <v>965839.0</v>
      </c>
      <c r="B4818" s="2" t="s">
        <v>133</v>
      </c>
      <c r="C4818" s="2">
        <v>2120.037696</v>
      </c>
      <c r="D4818" s="2" t="s">
        <v>135</v>
      </c>
    </row>
    <row r="4819" ht="14.25" customHeight="1">
      <c r="A4819" s="2">
        <v>966103.0</v>
      </c>
      <c r="B4819" s="2" t="s">
        <v>133</v>
      </c>
      <c r="C4819" s="2">
        <v>2993.0</v>
      </c>
      <c r="D4819" s="2" t="s">
        <v>131</v>
      </c>
    </row>
    <row r="4820" ht="14.25" customHeight="1">
      <c r="A4820" s="2">
        <v>966122.0</v>
      </c>
      <c r="B4820" s="2" t="s">
        <v>133</v>
      </c>
      <c r="C4820" s="2">
        <v>1743.283218</v>
      </c>
      <c r="D4820" s="2" t="s">
        <v>134</v>
      </c>
    </row>
    <row r="4821" ht="14.25" customHeight="1">
      <c r="A4821" s="2">
        <v>966501.0</v>
      </c>
      <c r="B4821" s="2" t="s">
        <v>130</v>
      </c>
      <c r="C4821" s="2">
        <v>1200.385796</v>
      </c>
      <c r="D4821" s="2" t="s">
        <v>131</v>
      </c>
    </row>
    <row r="4822" ht="14.25" customHeight="1">
      <c r="A4822" s="2">
        <v>966764.0</v>
      </c>
      <c r="B4822" s="2" t="s">
        <v>133</v>
      </c>
      <c r="C4822" s="2">
        <v>2211.148759</v>
      </c>
      <c r="D4822" s="2" t="s">
        <v>134</v>
      </c>
    </row>
    <row r="4823" ht="14.25" customHeight="1">
      <c r="A4823" s="2">
        <v>966853.0</v>
      </c>
      <c r="B4823" s="2" t="s">
        <v>133</v>
      </c>
      <c r="C4823" s="2">
        <v>890.3560879</v>
      </c>
      <c r="D4823" s="2" t="s">
        <v>131</v>
      </c>
    </row>
    <row r="4824" ht="14.25" customHeight="1">
      <c r="A4824" s="2">
        <v>967181.0</v>
      </c>
      <c r="B4824" s="2" t="s">
        <v>133</v>
      </c>
      <c r="C4824" s="2">
        <v>1720.245351</v>
      </c>
      <c r="D4824" s="2" t="s">
        <v>131</v>
      </c>
    </row>
    <row r="4825" ht="14.25" customHeight="1">
      <c r="A4825" s="2">
        <v>967561.0</v>
      </c>
      <c r="B4825" s="2" t="s">
        <v>133</v>
      </c>
      <c r="C4825" s="2">
        <v>3603.357404</v>
      </c>
      <c r="D4825" s="2" t="s">
        <v>135</v>
      </c>
    </row>
    <row r="4826" ht="14.25" customHeight="1">
      <c r="A4826" s="2">
        <v>967694.0</v>
      </c>
      <c r="B4826" s="2" t="s">
        <v>133</v>
      </c>
      <c r="C4826" s="2">
        <v>3115.806737</v>
      </c>
      <c r="D4826" s="2" t="s">
        <v>134</v>
      </c>
    </row>
    <row r="4827" ht="14.25" customHeight="1">
      <c r="A4827" s="2">
        <v>968320.0</v>
      </c>
      <c r="B4827" s="2" t="s">
        <v>133</v>
      </c>
      <c r="C4827" s="2">
        <v>2718.572273</v>
      </c>
      <c r="D4827" s="2" t="s">
        <v>134</v>
      </c>
    </row>
    <row r="4828" ht="14.25" customHeight="1">
      <c r="A4828" s="2">
        <v>969003.0</v>
      </c>
      <c r="B4828" s="2" t="s">
        <v>130</v>
      </c>
      <c r="C4828" s="2">
        <v>1489.55497</v>
      </c>
      <c r="D4828" s="2" t="s">
        <v>135</v>
      </c>
    </row>
    <row r="4829" ht="14.25" customHeight="1">
      <c r="A4829" s="2">
        <v>969067.0</v>
      </c>
      <c r="B4829" s="2" t="s">
        <v>133</v>
      </c>
      <c r="C4829" s="2">
        <v>1123.367565</v>
      </c>
      <c r="D4829" s="2" t="s">
        <v>131</v>
      </c>
    </row>
    <row r="4830" ht="14.25" customHeight="1">
      <c r="A4830" s="2">
        <v>969472.0</v>
      </c>
      <c r="B4830" s="2" t="s">
        <v>133</v>
      </c>
      <c r="C4830" s="2">
        <v>3512.015793</v>
      </c>
      <c r="D4830" s="2" t="s">
        <v>134</v>
      </c>
    </row>
    <row r="4831" ht="14.25" customHeight="1">
      <c r="A4831" s="2">
        <v>969823.0</v>
      </c>
      <c r="B4831" s="2" t="s">
        <v>133</v>
      </c>
      <c r="C4831" s="2">
        <v>3215.545734</v>
      </c>
      <c r="D4831" s="2" t="s">
        <v>131</v>
      </c>
    </row>
    <row r="4832" ht="14.25" customHeight="1">
      <c r="A4832" s="2">
        <v>969951.0</v>
      </c>
      <c r="B4832" s="2" t="s">
        <v>130</v>
      </c>
      <c r="C4832" s="2">
        <v>350.0</v>
      </c>
      <c r="D4832" s="2" t="s">
        <v>131</v>
      </c>
    </row>
    <row r="4833" ht="14.25" customHeight="1">
      <c r="A4833" s="2">
        <v>969959.0</v>
      </c>
      <c r="B4833" s="2" t="s">
        <v>133</v>
      </c>
      <c r="C4833" s="2">
        <v>3171.0</v>
      </c>
      <c r="D4833" s="2" t="s">
        <v>131</v>
      </c>
    </row>
    <row r="4834" ht="14.25" customHeight="1">
      <c r="A4834" s="2">
        <v>970110.0</v>
      </c>
      <c r="B4834" s="2" t="s">
        <v>130</v>
      </c>
      <c r="C4834" s="2">
        <v>1202.227494</v>
      </c>
      <c r="D4834" s="2" t="s">
        <v>134</v>
      </c>
    </row>
    <row r="4835" ht="14.25" customHeight="1">
      <c r="A4835" s="2">
        <v>970640.0</v>
      </c>
      <c r="B4835" s="2" t="s">
        <v>133</v>
      </c>
      <c r="C4835" s="2">
        <v>484.4017851</v>
      </c>
      <c r="D4835" s="2" t="s">
        <v>134</v>
      </c>
    </row>
    <row r="4836" ht="14.25" customHeight="1">
      <c r="A4836" s="2">
        <v>970715.0</v>
      </c>
      <c r="B4836" s="2" t="s">
        <v>133</v>
      </c>
      <c r="C4836" s="2">
        <v>3465.112963</v>
      </c>
      <c r="D4836" s="2" t="s">
        <v>131</v>
      </c>
    </row>
    <row r="4837" ht="14.25" customHeight="1">
      <c r="A4837" s="2">
        <v>970952.0</v>
      </c>
      <c r="B4837" s="2" t="s">
        <v>133</v>
      </c>
      <c r="C4837" s="2">
        <v>1943.0</v>
      </c>
      <c r="D4837" s="2" t="s">
        <v>134</v>
      </c>
    </row>
    <row r="4838" ht="14.25" customHeight="1">
      <c r="A4838" s="2">
        <v>971343.0</v>
      </c>
      <c r="B4838" s="2" t="s">
        <v>130</v>
      </c>
      <c r="C4838" s="2">
        <v>2588.570698</v>
      </c>
      <c r="D4838" s="2" t="s">
        <v>131</v>
      </c>
    </row>
    <row r="4839" ht="14.25" customHeight="1">
      <c r="A4839" s="2">
        <v>971439.0</v>
      </c>
      <c r="B4839" s="2" t="s">
        <v>130</v>
      </c>
      <c r="C4839" s="2">
        <v>544.71</v>
      </c>
      <c r="D4839" s="2" t="s">
        <v>135</v>
      </c>
    </row>
    <row r="4840" ht="14.25" customHeight="1">
      <c r="A4840" s="2">
        <v>971658.0</v>
      </c>
      <c r="B4840" s="2" t="s">
        <v>130</v>
      </c>
      <c r="C4840" s="2">
        <v>216.82</v>
      </c>
      <c r="D4840" s="2" t="s">
        <v>134</v>
      </c>
    </row>
    <row r="4841" ht="14.25" customHeight="1">
      <c r="A4841" s="2">
        <v>971687.0</v>
      </c>
      <c r="B4841" s="2" t="s">
        <v>133</v>
      </c>
      <c r="C4841" s="2">
        <v>1956.994644</v>
      </c>
      <c r="D4841" s="2" t="s">
        <v>131</v>
      </c>
    </row>
    <row r="4842" ht="14.25" customHeight="1">
      <c r="A4842" s="2">
        <v>971935.0</v>
      </c>
      <c r="B4842" s="2" t="s">
        <v>133</v>
      </c>
      <c r="C4842" s="2">
        <v>2676.419607</v>
      </c>
      <c r="D4842" s="2" t="s">
        <v>131</v>
      </c>
    </row>
    <row r="4843" ht="14.25" customHeight="1">
      <c r="A4843" s="2">
        <v>972169.0</v>
      </c>
      <c r="B4843" s="2" t="s">
        <v>133</v>
      </c>
      <c r="C4843" s="2">
        <v>2139.81111</v>
      </c>
      <c r="D4843" s="2" t="s">
        <v>131</v>
      </c>
    </row>
    <row r="4844" ht="14.25" customHeight="1">
      <c r="A4844" s="2">
        <v>972311.0</v>
      </c>
      <c r="B4844" s="2" t="s">
        <v>133</v>
      </c>
      <c r="C4844" s="2">
        <v>3226.226791</v>
      </c>
      <c r="D4844" s="2" t="s">
        <v>131</v>
      </c>
    </row>
    <row r="4845" ht="14.25" customHeight="1">
      <c r="A4845" s="2">
        <v>972467.0</v>
      </c>
      <c r="B4845" s="2" t="s">
        <v>133</v>
      </c>
      <c r="C4845" s="2">
        <v>2754.778907</v>
      </c>
      <c r="D4845" s="2" t="s">
        <v>131</v>
      </c>
    </row>
    <row r="4846" ht="14.25" customHeight="1">
      <c r="A4846" s="2">
        <v>972963.0</v>
      </c>
      <c r="B4846" s="2" t="s">
        <v>130</v>
      </c>
      <c r="C4846" s="2">
        <v>537.0671927</v>
      </c>
      <c r="D4846" s="2" t="s">
        <v>131</v>
      </c>
    </row>
    <row r="4847" ht="14.25" customHeight="1">
      <c r="A4847" s="2">
        <v>973164.0</v>
      </c>
      <c r="B4847" s="2" t="s">
        <v>130</v>
      </c>
      <c r="C4847" s="2">
        <v>3001.30265</v>
      </c>
      <c r="D4847" s="2" t="s">
        <v>134</v>
      </c>
    </row>
    <row r="4848" ht="14.25" customHeight="1">
      <c r="A4848" s="2">
        <v>973372.0</v>
      </c>
      <c r="B4848" s="2" t="s">
        <v>133</v>
      </c>
      <c r="C4848" s="2">
        <v>284.0</v>
      </c>
      <c r="D4848" s="2" t="s">
        <v>134</v>
      </c>
    </row>
    <row r="4849" ht="14.25" customHeight="1">
      <c r="A4849" s="2">
        <v>973543.0</v>
      </c>
      <c r="B4849" s="2" t="s">
        <v>133</v>
      </c>
      <c r="C4849" s="2">
        <v>1016.0787</v>
      </c>
      <c r="D4849" s="2" t="s">
        <v>131</v>
      </c>
    </row>
    <row r="4850" ht="14.25" customHeight="1">
      <c r="A4850" s="2">
        <v>973808.0</v>
      </c>
      <c r="B4850" s="2" t="s">
        <v>133</v>
      </c>
      <c r="C4850" s="2">
        <v>1942.098413</v>
      </c>
      <c r="D4850" s="2" t="s">
        <v>134</v>
      </c>
    </row>
    <row r="4851" ht="14.25" customHeight="1">
      <c r="A4851" s="2">
        <v>973993.0</v>
      </c>
      <c r="B4851" s="2" t="s">
        <v>133</v>
      </c>
      <c r="C4851" s="2">
        <v>3117.902931</v>
      </c>
      <c r="D4851" s="2" t="s">
        <v>131</v>
      </c>
    </row>
    <row r="4852" ht="14.25" customHeight="1">
      <c r="A4852" s="2">
        <v>974133.0</v>
      </c>
      <c r="B4852" s="2" t="s">
        <v>130</v>
      </c>
      <c r="C4852" s="2">
        <v>2743.0</v>
      </c>
      <c r="D4852" s="2" t="s">
        <v>131</v>
      </c>
    </row>
    <row r="4853" ht="14.25" customHeight="1">
      <c r="A4853" s="2">
        <v>974227.0</v>
      </c>
      <c r="B4853" s="2" t="s">
        <v>133</v>
      </c>
      <c r="C4853" s="2">
        <v>732.0</v>
      </c>
      <c r="D4853" s="2" t="s">
        <v>131</v>
      </c>
    </row>
    <row r="4854" ht="14.25" customHeight="1">
      <c r="A4854" s="2">
        <v>974368.0</v>
      </c>
      <c r="B4854" s="2" t="s">
        <v>133</v>
      </c>
      <c r="C4854" s="2">
        <v>2038.344678</v>
      </c>
      <c r="D4854" s="2" t="s">
        <v>134</v>
      </c>
    </row>
    <row r="4855" ht="14.25" customHeight="1">
      <c r="A4855" s="2">
        <v>974407.0</v>
      </c>
      <c r="B4855" s="2" t="s">
        <v>133</v>
      </c>
      <c r="C4855" s="2">
        <v>593.6019989</v>
      </c>
      <c r="D4855" s="2" t="s">
        <v>135</v>
      </c>
    </row>
    <row r="4856" ht="14.25" customHeight="1">
      <c r="A4856" s="2">
        <v>975989.0</v>
      </c>
      <c r="B4856" s="2" t="s">
        <v>133</v>
      </c>
      <c r="C4856" s="2">
        <v>876.0</v>
      </c>
      <c r="D4856" s="2" t="s">
        <v>135</v>
      </c>
    </row>
    <row r="4857" ht="14.25" customHeight="1">
      <c r="A4857" s="2">
        <v>976041.0</v>
      </c>
      <c r="B4857" s="2" t="s">
        <v>130</v>
      </c>
      <c r="C4857" s="2">
        <v>1537.3</v>
      </c>
      <c r="D4857" s="2" t="s">
        <v>131</v>
      </c>
    </row>
    <row r="4858" ht="14.25" customHeight="1">
      <c r="A4858" s="2">
        <v>977003.0</v>
      </c>
      <c r="B4858" s="2" t="s">
        <v>133</v>
      </c>
      <c r="C4858" s="2">
        <v>846.7211354</v>
      </c>
      <c r="D4858" s="2" t="s">
        <v>131</v>
      </c>
    </row>
    <row r="4859" ht="14.25" customHeight="1">
      <c r="A4859" s="2">
        <v>977110.0</v>
      </c>
      <c r="B4859" s="2" t="s">
        <v>133</v>
      </c>
      <c r="C4859" s="2">
        <v>2752.145432</v>
      </c>
      <c r="D4859" s="2" t="s">
        <v>134</v>
      </c>
    </row>
    <row r="4860" ht="14.25" customHeight="1">
      <c r="A4860" s="2">
        <v>977315.0</v>
      </c>
      <c r="B4860" s="2" t="s">
        <v>133</v>
      </c>
      <c r="C4860" s="2">
        <v>511.2433425</v>
      </c>
      <c r="D4860" s="2" t="s">
        <v>131</v>
      </c>
    </row>
    <row r="4861" ht="14.25" customHeight="1">
      <c r="A4861" s="2">
        <v>977567.0</v>
      </c>
      <c r="B4861" s="2" t="s">
        <v>133</v>
      </c>
      <c r="C4861" s="2">
        <v>558.8876767</v>
      </c>
      <c r="D4861" s="2" t="s">
        <v>131</v>
      </c>
    </row>
    <row r="4862" ht="14.25" customHeight="1">
      <c r="A4862" s="2">
        <v>977634.0</v>
      </c>
      <c r="B4862" s="2" t="s">
        <v>130</v>
      </c>
      <c r="C4862" s="2">
        <v>2683.05</v>
      </c>
      <c r="D4862" s="2" t="s">
        <v>134</v>
      </c>
    </row>
    <row r="4863" ht="14.25" customHeight="1">
      <c r="A4863" s="2">
        <v>978354.0</v>
      </c>
      <c r="B4863" s="2" t="s">
        <v>130</v>
      </c>
      <c r="C4863" s="2">
        <v>2895.43</v>
      </c>
      <c r="D4863" s="2" t="s">
        <v>134</v>
      </c>
    </row>
    <row r="4864" ht="14.25" customHeight="1">
      <c r="A4864" s="2">
        <v>978469.0</v>
      </c>
      <c r="B4864" s="2" t="s">
        <v>133</v>
      </c>
      <c r="C4864" s="2">
        <v>1622.0</v>
      </c>
      <c r="D4864" s="2" t="s">
        <v>131</v>
      </c>
    </row>
    <row r="4865" ht="14.25" customHeight="1">
      <c r="A4865" s="2">
        <v>978551.0</v>
      </c>
      <c r="B4865" s="2" t="s">
        <v>133</v>
      </c>
      <c r="C4865" s="2">
        <v>774.0</v>
      </c>
      <c r="D4865" s="2" t="s">
        <v>135</v>
      </c>
    </row>
    <row r="4866" ht="14.25" customHeight="1">
      <c r="A4866" s="2">
        <v>978578.0</v>
      </c>
      <c r="B4866" s="2" t="s">
        <v>133</v>
      </c>
      <c r="C4866" s="2">
        <v>2728.024749</v>
      </c>
      <c r="D4866" s="2" t="s">
        <v>134</v>
      </c>
    </row>
    <row r="4867" ht="14.25" customHeight="1">
      <c r="A4867" s="2">
        <v>978806.0</v>
      </c>
      <c r="B4867" s="2" t="s">
        <v>133</v>
      </c>
      <c r="C4867" s="2">
        <v>1371.0</v>
      </c>
      <c r="D4867" s="2" t="s">
        <v>134</v>
      </c>
    </row>
    <row r="4868" ht="14.25" customHeight="1">
      <c r="A4868" s="2">
        <v>979003.0</v>
      </c>
      <c r="B4868" s="2" t="s">
        <v>133</v>
      </c>
      <c r="C4868" s="2">
        <v>2027.834896</v>
      </c>
      <c r="D4868" s="2" t="s">
        <v>131</v>
      </c>
    </row>
    <row r="4869" ht="14.25" customHeight="1">
      <c r="A4869" s="2">
        <v>979194.0</v>
      </c>
      <c r="B4869" s="2" t="s">
        <v>130</v>
      </c>
      <c r="C4869" s="2">
        <v>780.0</v>
      </c>
      <c r="D4869" s="2" t="s">
        <v>134</v>
      </c>
    </row>
    <row r="4870" ht="14.25" customHeight="1">
      <c r="A4870" s="2">
        <v>979448.0</v>
      </c>
      <c r="B4870" s="2" t="s">
        <v>133</v>
      </c>
      <c r="C4870" s="2">
        <v>2351.264111</v>
      </c>
      <c r="D4870" s="2" t="s">
        <v>134</v>
      </c>
    </row>
    <row r="4871" ht="14.25" customHeight="1">
      <c r="A4871" s="2">
        <v>979474.0</v>
      </c>
      <c r="B4871" s="2" t="s">
        <v>133</v>
      </c>
      <c r="C4871" s="2">
        <v>742.9417045</v>
      </c>
      <c r="D4871" s="2" t="s">
        <v>134</v>
      </c>
    </row>
    <row r="4872" ht="14.25" customHeight="1">
      <c r="A4872" s="2">
        <v>979497.0</v>
      </c>
      <c r="B4872" s="2" t="s">
        <v>130</v>
      </c>
      <c r="C4872" s="2">
        <v>3076.47</v>
      </c>
      <c r="D4872" s="2" t="s">
        <v>131</v>
      </c>
    </row>
    <row r="4873" ht="14.25" customHeight="1">
      <c r="A4873" s="2">
        <v>979684.0</v>
      </c>
      <c r="B4873" s="2" t="s">
        <v>133</v>
      </c>
      <c r="C4873" s="2">
        <v>428.6111084</v>
      </c>
      <c r="D4873" s="2" t="s">
        <v>134</v>
      </c>
    </row>
    <row r="4874" ht="14.25" customHeight="1">
      <c r="A4874" s="2">
        <v>979991.0</v>
      </c>
      <c r="B4874" s="2" t="s">
        <v>133</v>
      </c>
      <c r="C4874" s="2">
        <v>2976.535459</v>
      </c>
      <c r="D4874" s="2" t="s">
        <v>131</v>
      </c>
    </row>
    <row r="4875" ht="14.25" customHeight="1">
      <c r="A4875" s="2">
        <v>980268.0</v>
      </c>
      <c r="B4875" s="2" t="s">
        <v>130</v>
      </c>
      <c r="C4875" s="2">
        <v>2652.02</v>
      </c>
      <c r="D4875" s="2" t="s">
        <v>134</v>
      </c>
    </row>
    <row r="4876" ht="14.25" customHeight="1">
      <c r="A4876" s="2">
        <v>980297.0</v>
      </c>
      <c r="B4876" s="2" t="s">
        <v>133</v>
      </c>
      <c r="C4876" s="2">
        <v>3441.174976</v>
      </c>
      <c r="D4876" s="2" t="s">
        <v>131</v>
      </c>
    </row>
    <row r="4877" ht="14.25" customHeight="1">
      <c r="A4877" s="2">
        <v>980413.0</v>
      </c>
      <c r="B4877" s="2" t="s">
        <v>133</v>
      </c>
      <c r="C4877" s="2">
        <v>1855.940426</v>
      </c>
      <c r="D4877" s="2" t="s">
        <v>135</v>
      </c>
    </row>
    <row r="4878" ht="14.25" customHeight="1">
      <c r="A4878" s="2">
        <v>980559.0</v>
      </c>
      <c r="B4878" s="2" t="s">
        <v>130</v>
      </c>
      <c r="C4878" s="2">
        <v>1910.38</v>
      </c>
      <c r="D4878" s="2" t="s">
        <v>131</v>
      </c>
    </row>
    <row r="4879" ht="14.25" customHeight="1">
      <c r="A4879" s="2">
        <v>980817.0</v>
      </c>
      <c r="B4879" s="2" t="s">
        <v>130</v>
      </c>
      <c r="C4879" s="2">
        <v>1559.0</v>
      </c>
      <c r="D4879" s="2" t="s">
        <v>131</v>
      </c>
    </row>
    <row r="4880" ht="14.25" customHeight="1">
      <c r="A4880" s="2">
        <v>980839.0</v>
      </c>
      <c r="B4880" s="2" t="s">
        <v>133</v>
      </c>
      <c r="C4880" s="2">
        <v>1307.59646</v>
      </c>
      <c r="D4880" s="2" t="s">
        <v>131</v>
      </c>
    </row>
    <row r="4881" ht="14.25" customHeight="1">
      <c r="A4881" s="2">
        <v>981044.0</v>
      </c>
      <c r="B4881" s="2" t="s">
        <v>133</v>
      </c>
      <c r="C4881" s="2">
        <v>1157.269994</v>
      </c>
      <c r="D4881" s="2" t="s">
        <v>134</v>
      </c>
    </row>
    <row r="4882" ht="14.25" customHeight="1">
      <c r="A4882" s="2">
        <v>981072.0</v>
      </c>
      <c r="B4882" s="2" t="s">
        <v>130</v>
      </c>
      <c r="C4882" s="2">
        <v>725.87</v>
      </c>
      <c r="D4882" s="2" t="s">
        <v>134</v>
      </c>
    </row>
    <row r="4883" ht="14.25" customHeight="1">
      <c r="A4883" s="2">
        <v>981385.0</v>
      </c>
      <c r="B4883" s="2" t="s">
        <v>133</v>
      </c>
      <c r="C4883" s="2">
        <v>1986.59191</v>
      </c>
      <c r="D4883" s="2" t="s">
        <v>131</v>
      </c>
    </row>
    <row r="4884" ht="14.25" customHeight="1">
      <c r="A4884" s="2">
        <v>981674.0</v>
      </c>
      <c r="B4884" s="2" t="s">
        <v>133</v>
      </c>
      <c r="C4884" s="2">
        <v>516.9871792</v>
      </c>
      <c r="D4884" s="2" t="s">
        <v>134</v>
      </c>
    </row>
    <row r="4885" ht="14.25" customHeight="1">
      <c r="A4885" s="2">
        <v>981903.0</v>
      </c>
      <c r="B4885" s="2" t="s">
        <v>130</v>
      </c>
      <c r="C4885" s="2">
        <v>1916.0</v>
      </c>
      <c r="D4885" s="2" t="s">
        <v>131</v>
      </c>
    </row>
    <row r="4886" ht="14.25" customHeight="1">
      <c r="A4886" s="2">
        <v>981925.0</v>
      </c>
      <c r="B4886" s="2" t="s">
        <v>133</v>
      </c>
      <c r="C4886" s="2">
        <v>1977.0</v>
      </c>
      <c r="D4886" s="2" t="s">
        <v>135</v>
      </c>
    </row>
    <row r="4887" ht="14.25" customHeight="1">
      <c r="A4887" s="2">
        <v>981942.0</v>
      </c>
      <c r="B4887" s="2" t="s">
        <v>130</v>
      </c>
      <c r="C4887" s="2">
        <v>794.0</v>
      </c>
      <c r="D4887" s="2" t="s">
        <v>134</v>
      </c>
    </row>
    <row r="4888" ht="14.25" customHeight="1">
      <c r="A4888" s="2">
        <v>982455.0</v>
      </c>
      <c r="B4888" s="2" t="s">
        <v>130</v>
      </c>
      <c r="C4888" s="2">
        <v>2948.545013</v>
      </c>
      <c r="D4888" s="2" t="s">
        <v>131</v>
      </c>
    </row>
    <row r="4889" ht="14.25" customHeight="1">
      <c r="A4889" s="2">
        <v>983316.0</v>
      </c>
      <c r="B4889" s="2" t="s">
        <v>130</v>
      </c>
      <c r="C4889" s="2">
        <v>2831.285784</v>
      </c>
      <c r="D4889" s="2" t="s">
        <v>134</v>
      </c>
    </row>
    <row r="4890" ht="14.25" customHeight="1">
      <c r="A4890" s="2">
        <v>983632.0</v>
      </c>
      <c r="B4890" s="2" t="s">
        <v>133</v>
      </c>
      <c r="C4890" s="2">
        <v>1181.0</v>
      </c>
      <c r="D4890" s="2" t="s">
        <v>134</v>
      </c>
    </row>
    <row r="4891" ht="14.25" customHeight="1">
      <c r="A4891" s="2">
        <v>983757.0</v>
      </c>
      <c r="B4891" s="2" t="s">
        <v>130</v>
      </c>
      <c r="C4891" s="2">
        <v>859.69</v>
      </c>
      <c r="D4891" s="2" t="s">
        <v>131</v>
      </c>
    </row>
    <row r="4892" ht="14.25" customHeight="1">
      <c r="A4892" s="2">
        <v>983882.0</v>
      </c>
      <c r="B4892" s="2" t="s">
        <v>133</v>
      </c>
      <c r="C4892" s="2">
        <v>774.8377671</v>
      </c>
      <c r="D4892" s="2" t="s">
        <v>134</v>
      </c>
    </row>
    <row r="4893" ht="14.25" customHeight="1">
      <c r="A4893" s="2">
        <v>984044.0</v>
      </c>
      <c r="B4893" s="2" t="s">
        <v>133</v>
      </c>
      <c r="C4893" s="2">
        <v>2115.165897</v>
      </c>
      <c r="D4893" s="2" t="s">
        <v>134</v>
      </c>
    </row>
    <row r="4894" ht="14.25" customHeight="1">
      <c r="A4894" s="2">
        <v>984075.0</v>
      </c>
      <c r="B4894" s="2" t="s">
        <v>130</v>
      </c>
      <c r="C4894" s="2">
        <v>993.6263445</v>
      </c>
      <c r="D4894" s="2" t="s">
        <v>131</v>
      </c>
    </row>
    <row r="4895" ht="14.25" customHeight="1">
      <c r="A4895" s="2">
        <v>984089.0</v>
      </c>
      <c r="B4895" s="2" t="s">
        <v>133</v>
      </c>
      <c r="C4895" s="2">
        <v>1800.694928</v>
      </c>
      <c r="D4895" s="2" t="s">
        <v>131</v>
      </c>
    </row>
    <row r="4896" ht="14.25" customHeight="1">
      <c r="A4896" s="2">
        <v>984162.0</v>
      </c>
      <c r="B4896" s="2" t="s">
        <v>130</v>
      </c>
      <c r="C4896" s="2">
        <v>1539.933146</v>
      </c>
      <c r="D4896" s="2" t="s">
        <v>134</v>
      </c>
    </row>
    <row r="4897" ht="14.25" customHeight="1">
      <c r="A4897" s="2">
        <v>984455.0</v>
      </c>
      <c r="B4897" s="2" t="s">
        <v>133</v>
      </c>
      <c r="C4897" s="2">
        <v>2206.064563</v>
      </c>
      <c r="D4897" s="2" t="s">
        <v>131</v>
      </c>
    </row>
    <row r="4898" ht="14.25" customHeight="1">
      <c r="A4898" s="2">
        <v>984555.0</v>
      </c>
      <c r="B4898" s="2" t="s">
        <v>130</v>
      </c>
      <c r="C4898" s="2">
        <v>291.4756862</v>
      </c>
      <c r="D4898" s="2" t="s">
        <v>131</v>
      </c>
    </row>
    <row r="4899" ht="14.25" customHeight="1">
      <c r="A4899" s="2">
        <v>984951.0</v>
      </c>
      <c r="B4899" s="2" t="s">
        <v>130</v>
      </c>
      <c r="C4899" s="2">
        <v>3148.673397</v>
      </c>
      <c r="D4899" s="2" t="s">
        <v>131</v>
      </c>
    </row>
    <row r="4900" ht="14.25" customHeight="1">
      <c r="A4900" s="2">
        <v>985037.0</v>
      </c>
      <c r="B4900" s="2" t="s">
        <v>133</v>
      </c>
      <c r="C4900" s="2">
        <v>467.5572042</v>
      </c>
      <c r="D4900" s="2" t="s">
        <v>131</v>
      </c>
    </row>
    <row r="4901" ht="14.25" customHeight="1">
      <c r="A4901" s="2">
        <v>985217.0</v>
      </c>
      <c r="B4901" s="2" t="s">
        <v>133</v>
      </c>
      <c r="C4901" s="2">
        <v>1607.43423</v>
      </c>
      <c r="D4901" s="2" t="s">
        <v>131</v>
      </c>
    </row>
    <row r="4902" ht="14.25" customHeight="1">
      <c r="A4902" s="2">
        <v>985671.0</v>
      </c>
      <c r="B4902" s="2" t="s">
        <v>130</v>
      </c>
      <c r="C4902" s="2">
        <v>1190.0</v>
      </c>
      <c r="D4902" s="2" t="s">
        <v>131</v>
      </c>
    </row>
    <row r="4903" ht="14.25" customHeight="1">
      <c r="A4903" s="2">
        <v>985787.0</v>
      </c>
      <c r="B4903" s="2" t="s">
        <v>133</v>
      </c>
      <c r="C4903" s="2">
        <v>1400.588072</v>
      </c>
      <c r="D4903" s="2" t="s">
        <v>131</v>
      </c>
    </row>
    <row r="4904" ht="14.25" customHeight="1">
      <c r="A4904" s="2">
        <v>986043.0</v>
      </c>
      <c r="B4904" s="2" t="s">
        <v>130</v>
      </c>
      <c r="C4904" s="2">
        <v>1228.369191</v>
      </c>
      <c r="D4904" s="2" t="s">
        <v>131</v>
      </c>
    </row>
    <row r="4905" ht="14.25" customHeight="1">
      <c r="A4905" s="2">
        <v>986103.0</v>
      </c>
      <c r="B4905" s="2" t="s">
        <v>130</v>
      </c>
      <c r="C4905" s="2">
        <v>3315.0</v>
      </c>
      <c r="D4905" s="2" t="s">
        <v>131</v>
      </c>
    </row>
    <row r="4906" ht="14.25" customHeight="1">
      <c r="A4906" s="2">
        <v>986147.0</v>
      </c>
      <c r="B4906" s="2" t="s">
        <v>133</v>
      </c>
      <c r="C4906" s="2">
        <v>2482.931788</v>
      </c>
      <c r="D4906" s="2" t="s">
        <v>131</v>
      </c>
    </row>
    <row r="4907" ht="14.25" customHeight="1">
      <c r="A4907" s="2">
        <v>986235.0</v>
      </c>
      <c r="B4907" s="2" t="s">
        <v>130</v>
      </c>
      <c r="C4907" s="2">
        <v>397.39</v>
      </c>
      <c r="D4907" s="2" t="s">
        <v>131</v>
      </c>
    </row>
    <row r="4908" ht="14.25" customHeight="1">
      <c r="A4908" s="2">
        <v>986669.0</v>
      </c>
      <c r="B4908" s="2" t="s">
        <v>133</v>
      </c>
      <c r="C4908" s="2">
        <v>2248.427046</v>
      </c>
      <c r="D4908" s="2" t="s">
        <v>131</v>
      </c>
    </row>
    <row r="4909" ht="14.25" customHeight="1">
      <c r="A4909" s="2">
        <v>986696.0</v>
      </c>
      <c r="B4909" s="2" t="s">
        <v>133</v>
      </c>
      <c r="C4909" s="2">
        <v>1024.0</v>
      </c>
      <c r="D4909" s="2" t="s">
        <v>134</v>
      </c>
    </row>
    <row r="4910" ht="14.25" customHeight="1">
      <c r="A4910" s="2">
        <v>986798.0</v>
      </c>
      <c r="B4910" s="2" t="s">
        <v>133</v>
      </c>
      <c r="C4910" s="2">
        <v>2628.555099</v>
      </c>
      <c r="D4910" s="2" t="s">
        <v>134</v>
      </c>
    </row>
    <row r="4911" ht="14.25" customHeight="1">
      <c r="A4911" s="2">
        <v>987061.0</v>
      </c>
      <c r="B4911" s="2" t="s">
        <v>133</v>
      </c>
      <c r="C4911" s="2">
        <v>945.0</v>
      </c>
      <c r="D4911" s="2" t="s">
        <v>131</v>
      </c>
    </row>
    <row r="4912" ht="14.25" customHeight="1">
      <c r="A4912" s="2">
        <v>987428.0</v>
      </c>
      <c r="B4912" s="2" t="s">
        <v>133</v>
      </c>
      <c r="C4912" s="2">
        <v>3203.20196</v>
      </c>
      <c r="D4912" s="2" t="s">
        <v>134</v>
      </c>
    </row>
    <row r="4913" ht="14.25" customHeight="1">
      <c r="A4913" s="2">
        <v>987529.0</v>
      </c>
      <c r="B4913" s="2" t="s">
        <v>133</v>
      </c>
      <c r="C4913" s="2">
        <v>3068.102227</v>
      </c>
      <c r="D4913" s="2" t="s">
        <v>131</v>
      </c>
    </row>
    <row r="4914" ht="14.25" customHeight="1">
      <c r="A4914" s="2">
        <v>987538.0</v>
      </c>
      <c r="B4914" s="2" t="s">
        <v>133</v>
      </c>
      <c r="C4914" s="2">
        <v>1143.559749</v>
      </c>
      <c r="D4914" s="2" t="s">
        <v>134</v>
      </c>
    </row>
    <row r="4915" ht="14.25" customHeight="1">
      <c r="A4915" s="2">
        <v>987614.0</v>
      </c>
      <c r="B4915" s="2" t="s">
        <v>133</v>
      </c>
      <c r="C4915" s="2">
        <v>1214.0</v>
      </c>
      <c r="D4915" s="2" t="s">
        <v>134</v>
      </c>
    </row>
    <row r="4916" ht="14.25" customHeight="1">
      <c r="A4916" s="2">
        <v>987898.0</v>
      </c>
      <c r="B4916" s="2" t="s">
        <v>133</v>
      </c>
      <c r="C4916" s="2">
        <v>2197.894416</v>
      </c>
      <c r="D4916" s="2" t="s">
        <v>134</v>
      </c>
    </row>
    <row r="4917" ht="14.25" customHeight="1">
      <c r="A4917" s="2">
        <v>988090.0</v>
      </c>
      <c r="B4917" s="2" t="s">
        <v>133</v>
      </c>
      <c r="C4917" s="2">
        <v>3600.721126</v>
      </c>
      <c r="D4917" s="2" t="s">
        <v>134</v>
      </c>
    </row>
    <row r="4918" ht="14.25" customHeight="1">
      <c r="A4918" s="2">
        <v>988190.0</v>
      </c>
      <c r="B4918" s="2" t="s">
        <v>133</v>
      </c>
      <c r="C4918" s="2">
        <v>1315.129318</v>
      </c>
      <c r="D4918" s="2" t="s">
        <v>134</v>
      </c>
    </row>
    <row r="4919" ht="14.25" customHeight="1">
      <c r="A4919" s="2">
        <v>988298.0</v>
      </c>
      <c r="B4919" s="2" t="s">
        <v>133</v>
      </c>
      <c r="C4919" s="2">
        <v>2104.0</v>
      </c>
      <c r="D4919" s="2" t="s">
        <v>134</v>
      </c>
    </row>
    <row r="4920" ht="14.25" customHeight="1">
      <c r="A4920" s="2">
        <v>988385.0</v>
      </c>
      <c r="B4920" s="2" t="s">
        <v>133</v>
      </c>
      <c r="C4920" s="2">
        <v>2592.332224</v>
      </c>
      <c r="D4920" s="2" t="s">
        <v>131</v>
      </c>
    </row>
    <row r="4921" ht="14.25" customHeight="1">
      <c r="A4921" s="2">
        <v>988387.0</v>
      </c>
      <c r="B4921" s="2" t="s">
        <v>133</v>
      </c>
      <c r="C4921" s="2">
        <v>2836.542025</v>
      </c>
      <c r="D4921" s="2" t="s">
        <v>131</v>
      </c>
    </row>
    <row r="4922" ht="14.25" customHeight="1">
      <c r="A4922" s="2">
        <v>988612.0</v>
      </c>
      <c r="B4922" s="2" t="s">
        <v>133</v>
      </c>
      <c r="C4922" s="2">
        <v>538.0</v>
      </c>
      <c r="D4922" s="2" t="s">
        <v>134</v>
      </c>
    </row>
    <row r="4923" ht="14.25" customHeight="1">
      <c r="A4923" s="2">
        <v>989044.0</v>
      </c>
      <c r="B4923" s="2" t="s">
        <v>133</v>
      </c>
      <c r="C4923" s="2">
        <v>2414.087126</v>
      </c>
      <c r="D4923" s="2" t="s">
        <v>134</v>
      </c>
    </row>
    <row r="4924" ht="14.25" customHeight="1">
      <c r="A4924" s="2">
        <v>989105.0</v>
      </c>
      <c r="B4924" s="2" t="s">
        <v>133</v>
      </c>
      <c r="C4924" s="2">
        <v>2062.14331</v>
      </c>
      <c r="D4924" s="2" t="s">
        <v>131</v>
      </c>
    </row>
    <row r="4925" ht="14.25" customHeight="1">
      <c r="A4925" s="2">
        <v>989203.0</v>
      </c>
      <c r="B4925" s="2" t="s">
        <v>133</v>
      </c>
      <c r="C4925" s="2">
        <v>2095.0</v>
      </c>
      <c r="D4925" s="2" t="s">
        <v>131</v>
      </c>
    </row>
    <row r="4926" ht="14.25" customHeight="1">
      <c r="A4926" s="2">
        <v>989302.0</v>
      </c>
      <c r="B4926" s="2" t="s">
        <v>133</v>
      </c>
      <c r="C4926" s="2">
        <v>2717.006812</v>
      </c>
      <c r="D4926" s="2" t="s">
        <v>134</v>
      </c>
    </row>
    <row r="4927" ht="14.25" customHeight="1">
      <c r="A4927" s="2">
        <v>989499.0</v>
      </c>
      <c r="B4927" s="2" t="s">
        <v>130</v>
      </c>
      <c r="C4927" s="2">
        <v>688.0</v>
      </c>
      <c r="D4927" s="2" t="s">
        <v>135</v>
      </c>
    </row>
    <row r="4928" ht="14.25" customHeight="1">
      <c r="A4928" s="2">
        <v>989654.0</v>
      </c>
      <c r="B4928" s="2" t="s">
        <v>133</v>
      </c>
      <c r="C4928" s="2">
        <v>1922.0</v>
      </c>
      <c r="D4928" s="2" t="s">
        <v>134</v>
      </c>
    </row>
    <row r="4929" ht="14.25" customHeight="1">
      <c r="A4929" s="2">
        <v>989756.0</v>
      </c>
      <c r="B4929" s="2" t="s">
        <v>133</v>
      </c>
      <c r="C4929" s="2">
        <v>3206.696555</v>
      </c>
      <c r="D4929" s="2" t="s">
        <v>134</v>
      </c>
    </row>
    <row r="4930" ht="14.25" customHeight="1">
      <c r="A4930" s="2">
        <v>989760.0</v>
      </c>
      <c r="B4930" s="2" t="s">
        <v>130</v>
      </c>
      <c r="C4930" s="2">
        <v>2173.163742</v>
      </c>
      <c r="D4930" s="2" t="s">
        <v>134</v>
      </c>
    </row>
    <row r="4931" ht="14.25" customHeight="1">
      <c r="A4931" s="2">
        <v>990141.0</v>
      </c>
      <c r="B4931" s="2" t="s">
        <v>130</v>
      </c>
      <c r="C4931" s="2">
        <v>686.6447701</v>
      </c>
      <c r="D4931" s="2" t="s">
        <v>131</v>
      </c>
    </row>
    <row r="4932" ht="14.25" customHeight="1">
      <c r="A4932" s="2">
        <v>990255.0</v>
      </c>
      <c r="B4932" s="2" t="s">
        <v>130</v>
      </c>
      <c r="C4932" s="2">
        <v>396.1162962</v>
      </c>
      <c r="D4932" s="2" t="s">
        <v>135</v>
      </c>
    </row>
    <row r="4933" ht="14.25" customHeight="1">
      <c r="A4933" s="2">
        <v>990525.0</v>
      </c>
      <c r="B4933" s="2" t="s">
        <v>130</v>
      </c>
      <c r="C4933" s="2">
        <v>2778.05</v>
      </c>
      <c r="D4933" s="2" t="s">
        <v>131</v>
      </c>
    </row>
    <row r="4934" ht="14.25" customHeight="1">
      <c r="A4934" s="2">
        <v>990642.0</v>
      </c>
      <c r="B4934" s="2" t="s">
        <v>130</v>
      </c>
      <c r="C4934" s="2">
        <v>885.0</v>
      </c>
      <c r="D4934" s="2" t="s">
        <v>134</v>
      </c>
    </row>
    <row r="4935" ht="14.25" customHeight="1">
      <c r="A4935" s="2">
        <v>990693.0</v>
      </c>
      <c r="B4935" s="2" t="s">
        <v>130</v>
      </c>
      <c r="C4935" s="2">
        <v>2310.69</v>
      </c>
      <c r="D4935" s="2" t="s">
        <v>131</v>
      </c>
    </row>
    <row r="4936" ht="14.25" customHeight="1">
      <c r="A4936" s="2">
        <v>990749.0</v>
      </c>
      <c r="B4936" s="2" t="s">
        <v>133</v>
      </c>
      <c r="C4936" s="2">
        <v>3397.700307</v>
      </c>
      <c r="D4936" s="2" t="s">
        <v>131</v>
      </c>
    </row>
    <row r="4937" ht="14.25" customHeight="1">
      <c r="A4937" s="2">
        <v>990797.0</v>
      </c>
      <c r="B4937" s="2" t="s">
        <v>133</v>
      </c>
      <c r="C4937" s="2">
        <v>1415.94559</v>
      </c>
      <c r="D4937" s="2" t="s">
        <v>131</v>
      </c>
    </row>
    <row r="4938" ht="14.25" customHeight="1">
      <c r="A4938" s="2">
        <v>991192.0</v>
      </c>
      <c r="B4938" s="2" t="s">
        <v>133</v>
      </c>
      <c r="C4938" s="2">
        <v>704.0</v>
      </c>
      <c r="D4938" s="2" t="s">
        <v>134</v>
      </c>
    </row>
    <row r="4939" ht="14.25" customHeight="1">
      <c r="A4939" s="2">
        <v>991544.0</v>
      </c>
      <c r="B4939" s="2" t="s">
        <v>133</v>
      </c>
      <c r="C4939" s="2">
        <v>1464.99257</v>
      </c>
      <c r="D4939" s="2" t="s">
        <v>134</v>
      </c>
    </row>
    <row r="4940" ht="14.25" customHeight="1">
      <c r="A4940" s="2">
        <v>991809.0</v>
      </c>
      <c r="B4940" s="2" t="s">
        <v>130</v>
      </c>
      <c r="C4940" s="2">
        <v>1455.12</v>
      </c>
      <c r="D4940" s="2" t="s">
        <v>135</v>
      </c>
    </row>
    <row r="4941" ht="14.25" customHeight="1">
      <c r="A4941" s="2">
        <v>992229.0</v>
      </c>
      <c r="B4941" s="2" t="s">
        <v>130</v>
      </c>
      <c r="C4941" s="2">
        <v>1429.74</v>
      </c>
      <c r="D4941" s="2" t="s">
        <v>135</v>
      </c>
    </row>
    <row r="4942" ht="14.25" customHeight="1">
      <c r="A4942" s="2">
        <v>992406.0</v>
      </c>
      <c r="B4942" s="2" t="s">
        <v>130</v>
      </c>
      <c r="C4942" s="2">
        <v>1219.75</v>
      </c>
      <c r="D4942" s="2" t="s">
        <v>134</v>
      </c>
    </row>
    <row r="4943" ht="14.25" customHeight="1">
      <c r="A4943" s="2">
        <v>992533.0</v>
      </c>
      <c r="B4943" s="2" t="s">
        <v>133</v>
      </c>
      <c r="C4943" s="2">
        <v>295.0</v>
      </c>
      <c r="D4943" s="2" t="s">
        <v>131</v>
      </c>
    </row>
    <row r="4944" ht="14.25" customHeight="1">
      <c r="A4944" s="2">
        <v>992649.0</v>
      </c>
      <c r="B4944" s="2" t="s">
        <v>130</v>
      </c>
      <c r="C4944" s="2">
        <v>957.4650705</v>
      </c>
      <c r="D4944" s="2" t="s">
        <v>135</v>
      </c>
    </row>
    <row r="4945" ht="14.25" customHeight="1">
      <c r="A4945" s="2">
        <v>992763.0</v>
      </c>
      <c r="B4945" s="2" t="s">
        <v>130</v>
      </c>
      <c r="C4945" s="2">
        <v>1703.41</v>
      </c>
      <c r="D4945" s="2" t="s">
        <v>131</v>
      </c>
    </row>
    <row r="4946" ht="14.25" customHeight="1">
      <c r="A4946" s="2">
        <v>993304.0</v>
      </c>
      <c r="B4946" s="2" t="s">
        <v>133</v>
      </c>
      <c r="C4946" s="2">
        <v>2512.0</v>
      </c>
      <c r="D4946" s="2" t="s">
        <v>134</v>
      </c>
    </row>
    <row r="4947" ht="14.25" customHeight="1">
      <c r="A4947" s="2">
        <v>993655.0</v>
      </c>
      <c r="B4947" s="2" t="s">
        <v>133</v>
      </c>
      <c r="C4947" s="2">
        <v>309.6505008</v>
      </c>
      <c r="D4947" s="2" t="s">
        <v>131</v>
      </c>
    </row>
    <row r="4948" ht="14.25" customHeight="1">
      <c r="A4948" s="2">
        <v>993838.0</v>
      </c>
      <c r="B4948" s="2" t="s">
        <v>133</v>
      </c>
      <c r="C4948" s="2">
        <v>3671.391907</v>
      </c>
      <c r="D4948" s="2" t="s">
        <v>134</v>
      </c>
    </row>
    <row r="4949" ht="14.25" customHeight="1">
      <c r="A4949" s="2">
        <v>993923.0</v>
      </c>
      <c r="B4949" s="2" t="s">
        <v>133</v>
      </c>
      <c r="C4949" s="2">
        <v>1902.412316</v>
      </c>
      <c r="D4949" s="2" t="s">
        <v>135</v>
      </c>
    </row>
    <row r="4950" ht="14.25" customHeight="1">
      <c r="A4950" s="2">
        <v>993975.0</v>
      </c>
      <c r="B4950" s="2" t="s">
        <v>130</v>
      </c>
      <c r="C4950" s="2">
        <v>2566.15</v>
      </c>
      <c r="D4950" s="2" t="s">
        <v>131</v>
      </c>
    </row>
    <row r="4951" ht="14.25" customHeight="1">
      <c r="A4951" s="2">
        <v>994059.0</v>
      </c>
      <c r="B4951" s="2" t="s">
        <v>130</v>
      </c>
      <c r="C4951" s="2">
        <v>3348.262071</v>
      </c>
      <c r="D4951" s="2" t="s">
        <v>131</v>
      </c>
    </row>
    <row r="4952" ht="14.25" customHeight="1">
      <c r="A4952" s="2">
        <v>994134.0</v>
      </c>
      <c r="B4952" s="2" t="s">
        <v>130</v>
      </c>
      <c r="C4952" s="2">
        <v>2344.157957</v>
      </c>
      <c r="D4952" s="2" t="s">
        <v>134</v>
      </c>
    </row>
    <row r="4953" ht="14.25" customHeight="1">
      <c r="A4953" s="2">
        <v>994994.0</v>
      </c>
      <c r="B4953" s="2" t="s">
        <v>133</v>
      </c>
      <c r="C4953" s="2">
        <v>1983.217087</v>
      </c>
      <c r="D4953" s="2" t="s">
        <v>134</v>
      </c>
    </row>
    <row r="4954" ht="14.25" customHeight="1">
      <c r="A4954" s="2">
        <v>995128.0</v>
      </c>
      <c r="B4954" s="2" t="s">
        <v>133</v>
      </c>
      <c r="C4954" s="2">
        <v>2787.960922</v>
      </c>
      <c r="D4954" s="2" t="s">
        <v>134</v>
      </c>
    </row>
    <row r="4955" ht="14.25" customHeight="1">
      <c r="A4955" s="2">
        <v>995244.0</v>
      </c>
      <c r="B4955" s="2" t="s">
        <v>130</v>
      </c>
      <c r="C4955" s="2">
        <v>261.9</v>
      </c>
      <c r="D4955" s="2" t="s">
        <v>134</v>
      </c>
    </row>
    <row r="4956" ht="14.25" customHeight="1">
      <c r="A4956" s="2">
        <v>995386.0</v>
      </c>
      <c r="B4956" s="2" t="s">
        <v>133</v>
      </c>
      <c r="C4956" s="2">
        <v>2207.0</v>
      </c>
      <c r="D4956" s="2" t="s">
        <v>134</v>
      </c>
    </row>
    <row r="4957" ht="14.25" customHeight="1">
      <c r="A4957" s="2">
        <v>995482.0</v>
      </c>
      <c r="B4957" s="2" t="s">
        <v>133</v>
      </c>
      <c r="C4957" s="2">
        <v>3358.86382</v>
      </c>
      <c r="D4957" s="2" t="s">
        <v>134</v>
      </c>
    </row>
    <row r="4958" ht="14.25" customHeight="1">
      <c r="A4958" s="2">
        <v>995697.0</v>
      </c>
      <c r="B4958" s="2" t="s">
        <v>130</v>
      </c>
      <c r="C4958" s="2">
        <v>990.92</v>
      </c>
      <c r="D4958" s="2" t="s">
        <v>131</v>
      </c>
    </row>
    <row r="4959" ht="14.25" customHeight="1">
      <c r="A4959" s="2">
        <v>995920.0</v>
      </c>
      <c r="B4959" s="2" t="s">
        <v>133</v>
      </c>
      <c r="C4959" s="2">
        <v>1791.934412</v>
      </c>
      <c r="D4959" s="2" t="s">
        <v>134</v>
      </c>
    </row>
    <row r="4960" ht="14.25" customHeight="1">
      <c r="A4960" s="2">
        <v>996332.0</v>
      </c>
      <c r="B4960" s="2" t="s">
        <v>133</v>
      </c>
      <c r="C4960" s="2">
        <v>3593.633746</v>
      </c>
      <c r="D4960" s="2" t="s">
        <v>134</v>
      </c>
    </row>
    <row r="4961" ht="14.25" customHeight="1">
      <c r="A4961" s="2">
        <v>996336.0</v>
      </c>
      <c r="B4961" s="2" t="s">
        <v>130</v>
      </c>
      <c r="C4961" s="2">
        <v>2622.086007</v>
      </c>
      <c r="D4961" s="2" t="s">
        <v>134</v>
      </c>
    </row>
    <row r="4962" ht="14.25" customHeight="1">
      <c r="A4962" s="2">
        <v>996345.0</v>
      </c>
      <c r="B4962" s="2" t="s">
        <v>130</v>
      </c>
      <c r="C4962" s="2">
        <v>1011.93</v>
      </c>
      <c r="D4962" s="2" t="s">
        <v>135</v>
      </c>
    </row>
    <row r="4963" ht="14.25" customHeight="1">
      <c r="A4963" s="2">
        <v>996475.0</v>
      </c>
      <c r="B4963" s="2" t="s">
        <v>133</v>
      </c>
      <c r="C4963" s="2">
        <v>1183.614204</v>
      </c>
      <c r="D4963" s="2" t="s">
        <v>131</v>
      </c>
    </row>
    <row r="4964" ht="14.25" customHeight="1">
      <c r="A4964" s="2">
        <v>996653.0</v>
      </c>
      <c r="B4964" s="2" t="s">
        <v>133</v>
      </c>
      <c r="C4964" s="2">
        <v>3386.169462</v>
      </c>
      <c r="D4964" s="2" t="s">
        <v>135</v>
      </c>
    </row>
    <row r="4965" ht="14.25" customHeight="1">
      <c r="A4965" s="2">
        <v>996866.0</v>
      </c>
      <c r="B4965" s="2" t="s">
        <v>133</v>
      </c>
      <c r="C4965" s="2">
        <v>1971.767361</v>
      </c>
      <c r="D4965" s="2" t="s">
        <v>134</v>
      </c>
    </row>
    <row r="4966" ht="14.25" customHeight="1">
      <c r="A4966" s="2">
        <v>997176.0</v>
      </c>
      <c r="B4966" s="2" t="s">
        <v>130</v>
      </c>
      <c r="C4966" s="2">
        <v>400.0</v>
      </c>
      <c r="D4966" s="2" t="s">
        <v>134</v>
      </c>
    </row>
    <row r="4967" ht="14.25" customHeight="1">
      <c r="A4967" s="2">
        <v>997494.0</v>
      </c>
      <c r="B4967" s="2" t="s">
        <v>130</v>
      </c>
      <c r="C4967" s="2">
        <v>3036.39</v>
      </c>
      <c r="D4967" s="2" t="s">
        <v>134</v>
      </c>
    </row>
    <row r="4968" ht="14.25" customHeight="1">
      <c r="A4968" s="2">
        <v>997988.0</v>
      </c>
      <c r="B4968" s="2" t="s">
        <v>133</v>
      </c>
      <c r="C4968" s="2">
        <v>298.1859105</v>
      </c>
      <c r="D4968" s="2" t="s">
        <v>134</v>
      </c>
    </row>
    <row r="4969" ht="14.25" customHeight="1">
      <c r="A4969" s="2">
        <v>998219.0</v>
      </c>
      <c r="B4969" s="2" t="s">
        <v>133</v>
      </c>
      <c r="C4969" s="2">
        <v>3260.071022</v>
      </c>
      <c r="D4969" s="2" t="s">
        <v>131</v>
      </c>
    </row>
    <row r="4970" ht="14.25" customHeight="1">
      <c r="A4970" s="2">
        <v>998273.0</v>
      </c>
      <c r="B4970" s="2" t="s">
        <v>133</v>
      </c>
      <c r="C4970" s="2">
        <v>1608.4492</v>
      </c>
      <c r="D4970" s="2" t="s">
        <v>131</v>
      </c>
    </row>
    <row r="4971" ht="14.25" customHeight="1">
      <c r="A4971" s="2">
        <v>998346.0</v>
      </c>
      <c r="B4971" s="2" t="s">
        <v>130</v>
      </c>
      <c r="C4971" s="2">
        <v>1618.82</v>
      </c>
      <c r="D4971" s="2" t="s">
        <v>134</v>
      </c>
    </row>
    <row r="4972" ht="14.25" customHeight="1">
      <c r="A4972" s="2">
        <v>998422.0</v>
      </c>
      <c r="B4972" s="2" t="s">
        <v>133</v>
      </c>
      <c r="C4972" s="2">
        <v>1528.280296</v>
      </c>
      <c r="D4972" s="2" t="s">
        <v>134</v>
      </c>
    </row>
    <row r="4973" ht="14.25" customHeight="1">
      <c r="A4973" s="2">
        <v>998507.0</v>
      </c>
      <c r="B4973" s="2" t="s">
        <v>133</v>
      </c>
      <c r="C4973" s="2">
        <v>1414.372777</v>
      </c>
      <c r="D4973" s="2" t="s">
        <v>131</v>
      </c>
    </row>
    <row r="4974" ht="14.25" customHeight="1">
      <c r="A4974" s="2">
        <v>999146.0</v>
      </c>
      <c r="B4974" s="2" t="s">
        <v>133</v>
      </c>
      <c r="C4974" s="2">
        <v>3629.773429</v>
      </c>
      <c r="D4974" s="2" t="s">
        <v>134</v>
      </c>
    </row>
    <row r="4975" ht="14.25" customHeight="1">
      <c r="A4975" s="2">
        <v>999468.0</v>
      </c>
      <c r="B4975" s="2" t="s">
        <v>130</v>
      </c>
      <c r="C4975" s="2">
        <v>2321.129059</v>
      </c>
      <c r="D4975" s="2" t="s">
        <v>134</v>
      </c>
    </row>
    <row r="4976" ht="14.25" customHeight="1">
      <c r="A4976" s="2">
        <v>1000325.0</v>
      </c>
      <c r="B4976" s="2" t="s">
        <v>133</v>
      </c>
      <c r="C4976" s="2">
        <v>2890.541</v>
      </c>
      <c r="D4976" s="2" t="s">
        <v>131</v>
      </c>
    </row>
    <row r="4977" ht="14.25" customHeight="1">
      <c r="A4977" s="2">
        <v>1000332.0</v>
      </c>
      <c r="B4977" s="2" t="s">
        <v>130</v>
      </c>
      <c r="C4977" s="2">
        <v>3391.0</v>
      </c>
      <c r="D4977" s="2" t="s">
        <v>134</v>
      </c>
    </row>
    <row r="4978" ht="14.25" customHeight="1">
      <c r="A4978" s="2">
        <v>1000525.0</v>
      </c>
      <c r="B4978" s="2" t="s">
        <v>133</v>
      </c>
      <c r="C4978" s="2">
        <v>1706.109177</v>
      </c>
      <c r="D4978" s="2" t="s">
        <v>131</v>
      </c>
    </row>
    <row r="4979" ht="14.25" customHeight="1">
      <c r="A4979" s="2">
        <v>1000832.0</v>
      </c>
      <c r="B4979" s="2" t="s">
        <v>133</v>
      </c>
      <c r="C4979" s="2">
        <v>3468.073805</v>
      </c>
      <c r="D4979" s="2" t="s">
        <v>134</v>
      </c>
    </row>
    <row r="4980" ht="14.25" customHeight="1">
      <c r="A4980" s="2">
        <v>1001065.0</v>
      </c>
      <c r="B4980" s="2" t="s">
        <v>133</v>
      </c>
      <c r="C4980" s="2">
        <v>2404.326243</v>
      </c>
      <c r="D4980" s="2" t="s">
        <v>131</v>
      </c>
    </row>
    <row r="4981" ht="14.25" customHeight="1">
      <c r="A4981" s="2">
        <v>1001958.0</v>
      </c>
      <c r="B4981" s="2" t="s">
        <v>130</v>
      </c>
      <c r="C4981" s="2">
        <v>2134.0</v>
      </c>
      <c r="D4981" s="2" t="s">
        <v>134</v>
      </c>
    </row>
    <row r="4982" ht="14.25" customHeight="1">
      <c r="A4982" s="2">
        <v>1002050.0</v>
      </c>
      <c r="B4982" s="2" t="s">
        <v>133</v>
      </c>
      <c r="C4982" s="2">
        <v>602.5059822</v>
      </c>
      <c r="D4982" s="2" t="s">
        <v>134</v>
      </c>
    </row>
    <row r="4983" ht="14.25" customHeight="1">
      <c r="A4983" s="2">
        <v>1002135.0</v>
      </c>
      <c r="B4983" s="2" t="s">
        <v>130</v>
      </c>
      <c r="C4983" s="2">
        <v>3066.0</v>
      </c>
      <c r="D4983" s="2" t="s">
        <v>131</v>
      </c>
    </row>
    <row r="4984" ht="14.25" customHeight="1">
      <c r="A4984" s="2">
        <v>1002387.0</v>
      </c>
      <c r="B4984" s="2" t="s">
        <v>130</v>
      </c>
      <c r="C4984" s="2">
        <v>3012.113982</v>
      </c>
      <c r="D4984" s="2" t="s">
        <v>131</v>
      </c>
    </row>
    <row r="4985" ht="14.25" customHeight="1">
      <c r="A4985" s="2">
        <v>1002631.0</v>
      </c>
      <c r="B4985" s="2" t="s">
        <v>133</v>
      </c>
      <c r="C4985" s="2">
        <v>1603.825329</v>
      </c>
      <c r="D4985" s="2" t="s">
        <v>135</v>
      </c>
    </row>
    <row r="4986" ht="14.25" customHeight="1">
      <c r="A4986" s="2">
        <v>1002989.0</v>
      </c>
      <c r="B4986" s="2" t="s">
        <v>133</v>
      </c>
      <c r="C4986" s="2">
        <v>1484.533315</v>
      </c>
      <c r="D4986" s="2" t="s">
        <v>131</v>
      </c>
    </row>
    <row r="4987" ht="14.25" customHeight="1">
      <c r="A4987" s="2">
        <v>1003050.0</v>
      </c>
      <c r="B4987" s="2" t="s">
        <v>130</v>
      </c>
      <c r="C4987" s="2">
        <v>3382.0</v>
      </c>
      <c r="D4987" s="2" t="s">
        <v>134</v>
      </c>
    </row>
    <row r="4988" ht="14.25" customHeight="1">
      <c r="A4988" s="2">
        <v>1003367.0</v>
      </c>
      <c r="B4988" s="2" t="s">
        <v>133</v>
      </c>
      <c r="C4988" s="2">
        <v>1576.5225</v>
      </c>
      <c r="D4988" s="2" t="s">
        <v>131</v>
      </c>
    </row>
    <row r="4989" ht="14.25" customHeight="1">
      <c r="A4989" s="2">
        <v>1003668.0</v>
      </c>
      <c r="B4989" s="2" t="s">
        <v>130</v>
      </c>
      <c r="C4989" s="2">
        <v>3226.835936</v>
      </c>
      <c r="D4989" s="2" t="s">
        <v>134</v>
      </c>
    </row>
    <row r="4990" ht="14.25" customHeight="1">
      <c r="A4990" s="2">
        <v>1003908.0</v>
      </c>
      <c r="B4990" s="2" t="s">
        <v>130</v>
      </c>
      <c r="C4990" s="2">
        <v>2259.954731</v>
      </c>
      <c r="D4990" s="2" t="s">
        <v>134</v>
      </c>
    </row>
    <row r="4991" ht="14.25" customHeight="1">
      <c r="A4991" s="2">
        <v>1003940.0</v>
      </c>
      <c r="B4991" s="2" t="s">
        <v>133</v>
      </c>
      <c r="C4991" s="2">
        <v>3062.586863</v>
      </c>
      <c r="D4991" s="2" t="s">
        <v>134</v>
      </c>
    </row>
    <row r="4992" ht="14.25" customHeight="1">
      <c r="A4992" s="2">
        <v>1004136.0</v>
      </c>
      <c r="B4992" s="2" t="s">
        <v>130</v>
      </c>
      <c r="C4992" s="2">
        <v>2641.0</v>
      </c>
      <c r="D4992" s="2" t="s">
        <v>134</v>
      </c>
    </row>
    <row r="4993" ht="14.25" customHeight="1">
      <c r="A4993" s="2">
        <v>1004489.0</v>
      </c>
      <c r="B4993" s="2" t="s">
        <v>133</v>
      </c>
      <c r="C4993" s="2">
        <v>1879.979129</v>
      </c>
      <c r="D4993" s="2" t="s">
        <v>131</v>
      </c>
    </row>
    <row r="4994" ht="14.25" customHeight="1">
      <c r="A4994" s="2">
        <v>1004565.0</v>
      </c>
      <c r="B4994" s="2" t="s">
        <v>130</v>
      </c>
      <c r="C4994" s="2">
        <v>3134.0</v>
      </c>
      <c r="D4994" s="2" t="s">
        <v>131</v>
      </c>
    </row>
    <row r="4995" ht="14.25" customHeight="1">
      <c r="A4995" s="2">
        <v>1004569.0</v>
      </c>
      <c r="B4995" s="2" t="s">
        <v>133</v>
      </c>
      <c r="C4995" s="2">
        <v>3189.73067</v>
      </c>
      <c r="D4995" s="2" t="s">
        <v>131</v>
      </c>
    </row>
    <row r="4996" ht="14.25" customHeight="1">
      <c r="A4996" s="2">
        <v>1004859.0</v>
      </c>
      <c r="B4996" s="2" t="s">
        <v>130</v>
      </c>
      <c r="C4996" s="2">
        <v>1391.98139</v>
      </c>
      <c r="D4996" s="2" t="s">
        <v>131</v>
      </c>
    </row>
    <row r="4997" ht="14.25" customHeight="1">
      <c r="A4997" s="2">
        <v>1005175.0</v>
      </c>
      <c r="B4997" s="2" t="s">
        <v>133</v>
      </c>
      <c r="C4997" s="2">
        <v>221.0</v>
      </c>
      <c r="D4997" s="2" t="s">
        <v>131</v>
      </c>
    </row>
    <row r="4998" ht="14.25" customHeight="1">
      <c r="A4998" s="2">
        <v>1005260.0</v>
      </c>
      <c r="B4998" s="2" t="s">
        <v>133</v>
      </c>
      <c r="C4998" s="2">
        <v>2731.0</v>
      </c>
      <c r="D4998" s="2" t="s">
        <v>134</v>
      </c>
    </row>
    <row r="4999" ht="14.25" customHeight="1">
      <c r="A4999" s="2">
        <v>1005457.0</v>
      </c>
      <c r="B4999" s="2" t="s">
        <v>133</v>
      </c>
      <c r="C4999" s="2">
        <v>645.051597</v>
      </c>
      <c r="D4999" s="2" t="s">
        <v>131</v>
      </c>
    </row>
    <row r="5000" ht="14.25" customHeight="1">
      <c r="A5000" s="2">
        <v>1005518.0</v>
      </c>
      <c r="B5000" s="2" t="s">
        <v>133</v>
      </c>
      <c r="C5000" s="2">
        <v>2227.0</v>
      </c>
      <c r="D5000" s="2" t="s">
        <v>134</v>
      </c>
    </row>
    <row r="5001" ht="14.25" customHeight="1">
      <c r="A5001" s="2">
        <v>1005614.0</v>
      </c>
      <c r="B5001" s="2" t="s">
        <v>133</v>
      </c>
      <c r="C5001" s="2">
        <v>3005.0</v>
      </c>
      <c r="D5001" s="2" t="s">
        <v>134</v>
      </c>
    </row>
    <row r="5002" ht="14.25" customHeight="1">
      <c r="A5002" s="2">
        <v>1005727.0</v>
      </c>
      <c r="B5002" s="2" t="s">
        <v>133</v>
      </c>
      <c r="C5002" s="2">
        <v>1114.878598</v>
      </c>
      <c r="D5002" s="2" t="s">
        <v>131</v>
      </c>
    </row>
    <row r="5003" ht="14.25" customHeight="1">
      <c r="A5003" s="2">
        <v>1005805.0</v>
      </c>
      <c r="B5003" s="2" t="s">
        <v>133</v>
      </c>
      <c r="C5003" s="2">
        <v>3323.118641</v>
      </c>
      <c r="D5003" s="2" t="s">
        <v>131</v>
      </c>
    </row>
    <row r="5004" ht="14.25" customHeight="1">
      <c r="A5004" s="2">
        <v>1006247.0</v>
      </c>
      <c r="B5004" s="2" t="s">
        <v>133</v>
      </c>
      <c r="C5004" s="2">
        <v>3224.813909</v>
      </c>
      <c r="D5004" s="2" t="s">
        <v>131</v>
      </c>
    </row>
    <row r="5005" ht="14.25" customHeight="1">
      <c r="A5005" s="2">
        <v>1006351.0</v>
      </c>
      <c r="B5005" s="2" t="s">
        <v>133</v>
      </c>
      <c r="C5005" s="2">
        <v>2819.162359</v>
      </c>
      <c r="D5005" s="2" t="s">
        <v>131</v>
      </c>
    </row>
    <row r="5006" ht="14.25" customHeight="1">
      <c r="A5006" s="2">
        <v>1006502.0</v>
      </c>
      <c r="B5006" s="2" t="s">
        <v>133</v>
      </c>
      <c r="C5006" s="2">
        <v>3046.787511</v>
      </c>
      <c r="D5006" s="2" t="s">
        <v>134</v>
      </c>
    </row>
    <row r="5007" ht="14.25" customHeight="1">
      <c r="A5007" s="2">
        <v>1006621.0</v>
      </c>
      <c r="B5007" s="2" t="s">
        <v>133</v>
      </c>
      <c r="C5007" s="2">
        <v>2354.479261</v>
      </c>
      <c r="D5007" s="2" t="s">
        <v>135</v>
      </c>
    </row>
    <row r="5008" ht="14.25" customHeight="1">
      <c r="A5008" s="2">
        <v>1006729.0</v>
      </c>
      <c r="B5008" s="2" t="s">
        <v>133</v>
      </c>
      <c r="C5008" s="2">
        <v>1634.0</v>
      </c>
      <c r="D5008" s="2" t="s">
        <v>131</v>
      </c>
    </row>
    <row r="5009" ht="14.25" customHeight="1">
      <c r="A5009" s="2">
        <v>1006901.0</v>
      </c>
      <c r="B5009" s="2" t="s">
        <v>133</v>
      </c>
      <c r="C5009" s="2">
        <v>1775.614114</v>
      </c>
      <c r="D5009" s="2" t="s">
        <v>135</v>
      </c>
    </row>
    <row r="5010" ht="14.25" customHeight="1">
      <c r="A5010" s="2">
        <v>1006902.0</v>
      </c>
      <c r="B5010" s="2" t="s">
        <v>130</v>
      </c>
      <c r="C5010" s="2">
        <v>2516.0</v>
      </c>
      <c r="D5010" s="2" t="s">
        <v>134</v>
      </c>
    </row>
    <row r="5011" ht="14.25" customHeight="1">
      <c r="A5011" s="2">
        <v>1006915.0</v>
      </c>
      <c r="B5011" s="2" t="s">
        <v>133</v>
      </c>
      <c r="C5011" s="2">
        <v>307.499419</v>
      </c>
      <c r="D5011" s="2" t="s">
        <v>135</v>
      </c>
    </row>
    <row r="5012" ht="14.25" customHeight="1">
      <c r="A5012" s="2">
        <v>1006961.0</v>
      </c>
      <c r="B5012" s="2" t="s">
        <v>133</v>
      </c>
      <c r="C5012" s="2">
        <v>3014.994158</v>
      </c>
      <c r="D5012" s="2" t="s">
        <v>131</v>
      </c>
    </row>
    <row r="5013" ht="14.25" customHeight="1">
      <c r="A5013" s="2">
        <v>1006986.0</v>
      </c>
      <c r="B5013" s="2" t="s">
        <v>130</v>
      </c>
      <c r="C5013" s="2">
        <v>1711.0</v>
      </c>
      <c r="D5013" s="2" t="s">
        <v>134</v>
      </c>
    </row>
    <row r="5014" ht="14.25" customHeight="1">
      <c r="A5014" s="2">
        <v>1007269.0</v>
      </c>
      <c r="B5014" s="2" t="s">
        <v>133</v>
      </c>
      <c r="C5014" s="2">
        <v>2016.493099</v>
      </c>
      <c r="D5014" s="2" t="s">
        <v>131</v>
      </c>
    </row>
    <row r="5015" ht="14.25" customHeight="1">
      <c r="A5015" s="2">
        <v>1007447.0</v>
      </c>
      <c r="B5015" s="2" t="s">
        <v>133</v>
      </c>
      <c r="C5015" s="2">
        <v>2041.980279</v>
      </c>
      <c r="D5015" s="2" t="s">
        <v>135</v>
      </c>
    </row>
    <row r="5016" ht="14.25" customHeight="1">
      <c r="A5016" s="2">
        <v>1007481.0</v>
      </c>
      <c r="B5016" s="2" t="s">
        <v>130</v>
      </c>
      <c r="C5016" s="2">
        <v>1288.246985</v>
      </c>
      <c r="D5016" s="2" t="s">
        <v>131</v>
      </c>
    </row>
    <row r="5017" ht="14.25" customHeight="1">
      <c r="A5017" s="2">
        <v>1007509.0</v>
      </c>
      <c r="B5017" s="2" t="s">
        <v>133</v>
      </c>
      <c r="C5017" s="2">
        <v>1431.986328</v>
      </c>
      <c r="D5017" s="2" t="s">
        <v>131</v>
      </c>
    </row>
    <row r="5018" ht="14.25" customHeight="1">
      <c r="A5018" s="2">
        <v>1007600.0</v>
      </c>
      <c r="B5018" s="2" t="s">
        <v>133</v>
      </c>
      <c r="C5018" s="2">
        <v>2500.393914</v>
      </c>
      <c r="D5018" s="2" t="s">
        <v>134</v>
      </c>
    </row>
    <row r="5019" ht="14.25" customHeight="1">
      <c r="A5019" s="2">
        <v>1007659.0</v>
      </c>
      <c r="B5019" s="2" t="s">
        <v>133</v>
      </c>
      <c r="C5019" s="2">
        <v>2793.836912</v>
      </c>
      <c r="D5019" s="2" t="s">
        <v>131</v>
      </c>
    </row>
    <row r="5020" ht="14.25" customHeight="1">
      <c r="A5020" s="2">
        <v>1007956.0</v>
      </c>
      <c r="B5020" s="2" t="s">
        <v>133</v>
      </c>
      <c r="C5020" s="2">
        <v>3476.27026</v>
      </c>
      <c r="D5020" s="2" t="s">
        <v>134</v>
      </c>
    </row>
    <row r="5021" ht="14.25" customHeight="1">
      <c r="A5021" s="2">
        <v>1008037.0</v>
      </c>
      <c r="B5021" s="2" t="s">
        <v>133</v>
      </c>
      <c r="C5021" s="2">
        <v>3491.245866</v>
      </c>
      <c r="D5021" s="2" t="s">
        <v>131</v>
      </c>
    </row>
    <row r="5022" ht="14.25" customHeight="1">
      <c r="A5022" s="2">
        <v>1008098.0</v>
      </c>
      <c r="B5022" s="2" t="s">
        <v>133</v>
      </c>
      <c r="C5022" s="2">
        <v>2000.211031</v>
      </c>
      <c r="D5022" s="2" t="s">
        <v>134</v>
      </c>
    </row>
    <row r="5023" ht="14.25" customHeight="1">
      <c r="A5023" s="2">
        <v>1008128.0</v>
      </c>
      <c r="B5023" s="2" t="s">
        <v>133</v>
      </c>
      <c r="C5023" s="2">
        <v>796.0</v>
      </c>
      <c r="D5023" s="2" t="s">
        <v>134</v>
      </c>
    </row>
    <row r="5024" ht="14.25" customHeight="1">
      <c r="A5024" s="2">
        <v>1008129.0</v>
      </c>
      <c r="B5024" s="2" t="s">
        <v>130</v>
      </c>
      <c r="C5024" s="2">
        <v>3591.0</v>
      </c>
      <c r="D5024" s="2" t="s">
        <v>131</v>
      </c>
    </row>
    <row r="5025" ht="14.25" customHeight="1">
      <c r="A5025" s="2">
        <v>1008421.0</v>
      </c>
      <c r="B5025" s="2" t="s">
        <v>133</v>
      </c>
      <c r="C5025" s="2">
        <v>1095.634584</v>
      </c>
      <c r="D5025" s="2" t="s">
        <v>131</v>
      </c>
    </row>
    <row r="5026" ht="14.25" customHeight="1">
      <c r="A5026" s="2">
        <v>1008551.0</v>
      </c>
      <c r="B5026" s="2" t="s">
        <v>133</v>
      </c>
      <c r="C5026" s="2">
        <v>2026.732801</v>
      </c>
      <c r="D5026" s="2" t="s">
        <v>131</v>
      </c>
    </row>
    <row r="5027" ht="14.25" customHeight="1">
      <c r="A5027" s="2">
        <v>1008868.0</v>
      </c>
      <c r="B5027" s="2" t="s">
        <v>133</v>
      </c>
      <c r="C5027" s="2">
        <v>2739.380022</v>
      </c>
      <c r="D5027" s="2" t="s">
        <v>134</v>
      </c>
    </row>
    <row r="5028" ht="14.25" customHeight="1">
      <c r="A5028" s="2">
        <v>1008971.0</v>
      </c>
      <c r="B5028" s="2" t="s">
        <v>133</v>
      </c>
      <c r="C5028" s="2">
        <v>1552.428669</v>
      </c>
      <c r="D5028" s="2" t="s">
        <v>131</v>
      </c>
    </row>
    <row r="5029" ht="14.25" customHeight="1">
      <c r="A5029" s="2">
        <v>1009014.0</v>
      </c>
      <c r="B5029" s="2" t="s">
        <v>130</v>
      </c>
      <c r="C5029" s="2">
        <v>461.7286273</v>
      </c>
      <c r="D5029" s="2" t="s">
        <v>134</v>
      </c>
    </row>
    <row r="5030" ht="14.25" customHeight="1">
      <c r="A5030" s="2">
        <v>1009356.0</v>
      </c>
      <c r="B5030" s="2" t="s">
        <v>130</v>
      </c>
      <c r="C5030" s="2">
        <v>3704.859223</v>
      </c>
      <c r="D5030" s="2" t="s">
        <v>134</v>
      </c>
    </row>
    <row r="5031" ht="14.25" customHeight="1">
      <c r="A5031" s="2">
        <v>1009519.0</v>
      </c>
      <c r="B5031" s="2" t="s">
        <v>133</v>
      </c>
      <c r="C5031" s="2">
        <v>308.0</v>
      </c>
      <c r="D5031" s="2" t="s">
        <v>135</v>
      </c>
    </row>
    <row r="5032" ht="14.25" customHeight="1">
      <c r="A5032" s="2">
        <v>1009528.0</v>
      </c>
      <c r="B5032" s="2" t="s">
        <v>133</v>
      </c>
      <c r="C5032" s="2">
        <v>880.1614038</v>
      </c>
      <c r="D5032" s="2" t="s">
        <v>134</v>
      </c>
    </row>
    <row r="5033" ht="14.25" customHeight="1">
      <c r="A5033" s="2">
        <v>1009536.0</v>
      </c>
      <c r="B5033" s="2" t="s">
        <v>130</v>
      </c>
      <c r="C5033" s="2">
        <v>1412.0</v>
      </c>
      <c r="D5033" s="2" t="s">
        <v>134</v>
      </c>
    </row>
    <row r="5034" ht="14.25" customHeight="1">
      <c r="A5034" s="2">
        <v>1009693.0</v>
      </c>
      <c r="B5034" s="2" t="s">
        <v>133</v>
      </c>
      <c r="C5034" s="2">
        <v>939.5909823</v>
      </c>
      <c r="D5034" s="2" t="s">
        <v>131</v>
      </c>
    </row>
    <row r="5035" ht="14.25" customHeight="1">
      <c r="A5035" s="2">
        <v>1010036.0</v>
      </c>
      <c r="B5035" s="2" t="s">
        <v>133</v>
      </c>
      <c r="C5035" s="2">
        <v>201.0</v>
      </c>
      <c r="D5035" s="2" t="s">
        <v>134</v>
      </c>
    </row>
    <row r="5036" ht="14.25" customHeight="1">
      <c r="A5036" s="2">
        <v>1010070.0</v>
      </c>
      <c r="B5036" s="2" t="s">
        <v>130</v>
      </c>
      <c r="C5036" s="2">
        <v>3719.638932</v>
      </c>
      <c r="D5036" s="2" t="s">
        <v>134</v>
      </c>
    </row>
    <row r="5037" ht="14.25" customHeight="1">
      <c r="A5037" s="2">
        <v>1010806.0</v>
      </c>
      <c r="B5037" s="2" t="s">
        <v>133</v>
      </c>
      <c r="C5037" s="2">
        <v>813.0</v>
      </c>
      <c r="D5037" s="2" t="s">
        <v>134</v>
      </c>
    </row>
    <row r="5038" ht="14.25" customHeight="1">
      <c r="A5038" s="2">
        <v>1011402.0</v>
      </c>
      <c r="B5038" s="2" t="s">
        <v>130</v>
      </c>
      <c r="C5038" s="2">
        <v>2579.129938</v>
      </c>
      <c r="D5038" s="2" t="s">
        <v>134</v>
      </c>
    </row>
    <row r="5039" ht="14.25" customHeight="1">
      <c r="A5039" s="2">
        <v>1011587.0</v>
      </c>
      <c r="B5039" s="2" t="s">
        <v>133</v>
      </c>
      <c r="C5039" s="2">
        <v>644.0</v>
      </c>
      <c r="D5039" s="2" t="s">
        <v>131</v>
      </c>
    </row>
    <row r="5040" ht="14.25" customHeight="1">
      <c r="A5040" s="2">
        <v>1011771.0</v>
      </c>
      <c r="B5040" s="2" t="s">
        <v>130</v>
      </c>
      <c r="C5040" s="2">
        <v>3108.0</v>
      </c>
      <c r="D5040" s="2" t="s">
        <v>131</v>
      </c>
    </row>
    <row r="5041" ht="14.25" customHeight="1">
      <c r="A5041" s="2">
        <v>1011789.0</v>
      </c>
      <c r="B5041" s="2" t="s">
        <v>130</v>
      </c>
      <c r="C5041" s="2">
        <v>1932.683054</v>
      </c>
      <c r="D5041" s="2" t="s">
        <v>131</v>
      </c>
    </row>
    <row r="5042" ht="14.25" customHeight="1">
      <c r="A5042" s="2">
        <v>1012039.0</v>
      </c>
      <c r="B5042" s="2" t="s">
        <v>133</v>
      </c>
      <c r="C5042" s="2">
        <v>1533.699772</v>
      </c>
      <c r="D5042" s="2" t="s">
        <v>135</v>
      </c>
    </row>
    <row r="5043" ht="14.25" customHeight="1">
      <c r="A5043" s="2">
        <v>1012631.0</v>
      </c>
      <c r="B5043" s="2" t="s">
        <v>133</v>
      </c>
      <c r="C5043" s="2">
        <v>988.5997125</v>
      </c>
      <c r="D5043" s="2" t="s">
        <v>131</v>
      </c>
    </row>
    <row r="5044" ht="14.25" customHeight="1">
      <c r="A5044" s="2">
        <v>1012708.0</v>
      </c>
      <c r="B5044" s="2" t="s">
        <v>133</v>
      </c>
      <c r="C5044" s="2">
        <v>1305.042966</v>
      </c>
      <c r="D5044" s="2" t="s">
        <v>134</v>
      </c>
    </row>
    <row r="5045" ht="14.25" customHeight="1">
      <c r="A5045" s="2">
        <v>1012919.0</v>
      </c>
      <c r="B5045" s="2" t="s">
        <v>133</v>
      </c>
      <c r="C5045" s="2">
        <v>1675.773822</v>
      </c>
      <c r="D5045" s="2" t="s">
        <v>131</v>
      </c>
    </row>
    <row r="5046" ht="14.25" customHeight="1">
      <c r="A5046" s="2">
        <v>1012953.0</v>
      </c>
      <c r="B5046" s="2" t="s">
        <v>130</v>
      </c>
      <c r="C5046" s="2">
        <v>1010.295834</v>
      </c>
      <c r="D5046" s="2" t="s">
        <v>131</v>
      </c>
    </row>
    <row r="5047" ht="14.25" customHeight="1">
      <c r="A5047" s="2">
        <v>1013302.0</v>
      </c>
      <c r="B5047" s="2" t="s">
        <v>133</v>
      </c>
      <c r="C5047" s="2">
        <v>2065.443164</v>
      </c>
      <c r="D5047" s="2" t="s">
        <v>134</v>
      </c>
    </row>
    <row r="5048" ht="14.25" customHeight="1">
      <c r="A5048" s="2">
        <v>1013458.0</v>
      </c>
      <c r="B5048" s="2" t="s">
        <v>133</v>
      </c>
      <c r="C5048" s="2">
        <v>3146.711032</v>
      </c>
      <c r="D5048" s="2" t="s">
        <v>134</v>
      </c>
    </row>
    <row r="5049" ht="14.25" customHeight="1">
      <c r="A5049" s="2">
        <v>1013608.0</v>
      </c>
      <c r="B5049" s="2" t="s">
        <v>133</v>
      </c>
      <c r="C5049" s="2">
        <v>830.1382623</v>
      </c>
      <c r="D5049" s="2" t="s">
        <v>134</v>
      </c>
    </row>
    <row r="5050" ht="14.25" customHeight="1">
      <c r="A5050" s="2">
        <v>1013669.0</v>
      </c>
      <c r="B5050" s="2" t="s">
        <v>133</v>
      </c>
      <c r="C5050" s="2">
        <v>1842.711334</v>
      </c>
      <c r="D5050" s="2" t="s">
        <v>131</v>
      </c>
    </row>
    <row r="5051" ht="14.25" customHeight="1">
      <c r="A5051" s="2">
        <v>1013770.0</v>
      </c>
      <c r="B5051" s="2" t="s">
        <v>133</v>
      </c>
      <c r="C5051" s="2">
        <v>2713.740715</v>
      </c>
      <c r="D5051" s="2" t="s">
        <v>134</v>
      </c>
    </row>
    <row r="5052" ht="14.25" customHeight="1">
      <c r="A5052" s="2">
        <v>1013813.0</v>
      </c>
      <c r="B5052" s="2" t="s">
        <v>133</v>
      </c>
      <c r="C5052" s="2">
        <v>2014.0</v>
      </c>
      <c r="D5052" s="2" t="s">
        <v>131</v>
      </c>
    </row>
    <row r="5053" ht="14.25" customHeight="1">
      <c r="A5053" s="2">
        <v>1014080.0</v>
      </c>
      <c r="B5053" s="2" t="s">
        <v>133</v>
      </c>
      <c r="C5053" s="2">
        <v>3756.302764</v>
      </c>
      <c r="D5053" s="2" t="s">
        <v>134</v>
      </c>
    </row>
    <row r="5054" ht="14.25" customHeight="1">
      <c r="A5054" s="2">
        <v>1014127.0</v>
      </c>
      <c r="B5054" s="2" t="s">
        <v>133</v>
      </c>
      <c r="C5054" s="2">
        <v>503.0</v>
      </c>
      <c r="D5054" s="2" t="s">
        <v>131</v>
      </c>
    </row>
    <row r="5055" ht="14.25" customHeight="1">
      <c r="A5055" s="2">
        <v>1014347.0</v>
      </c>
      <c r="B5055" s="2" t="s">
        <v>133</v>
      </c>
      <c r="C5055" s="2">
        <v>2840.525185</v>
      </c>
      <c r="D5055" s="2" t="s">
        <v>131</v>
      </c>
    </row>
    <row r="5056" ht="14.25" customHeight="1">
      <c r="A5056" s="2">
        <v>1014719.0</v>
      </c>
      <c r="B5056" s="2" t="s">
        <v>133</v>
      </c>
      <c r="C5056" s="2">
        <v>2086.0</v>
      </c>
      <c r="D5056" s="2" t="s">
        <v>131</v>
      </c>
    </row>
    <row r="5057" ht="14.25" customHeight="1">
      <c r="A5057" s="2">
        <v>1014999.0</v>
      </c>
      <c r="B5057" s="2" t="s">
        <v>130</v>
      </c>
      <c r="C5057" s="2">
        <v>1394.660948</v>
      </c>
      <c r="D5057" s="2" t="s">
        <v>131</v>
      </c>
    </row>
    <row r="5058" ht="14.25" customHeight="1">
      <c r="A5058" s="2">
        <v>1015196.0</v>
      </c>
      <c r="B5058" s="2" t="s">
        <v>133</v>
      </c>
      <c r="C5058" s="2">
        <v>3517.0</v>
      </c>
      <c r="D5058" s="2" t="s">
        <v>134</v>
      </c>
    </row>
    <row r="5059" ht="14.25" customHeight="1">
      <c r="A5059" s="2">
        <v>1015633.0</v>
      </c>
      <c r="B5059" s="2" t="s">
        <v>133</v>
      </c>
      <c r="C5059" s="2">
        <v>1532.0</v>
      </c>
      <c r="D5059" s="2" t="s">
        <v>131</v>
      </c>
    </row>
    <row r="5060" ht="14.25" customHeight="1">
      <c r="A5060" s="2">
        <v>1016657.0</v>
      </c>
      <c r="B5060" s="2" t="s">
        <v>133</v>
      </c>
      <c r="C5060" s="2">
        <v>3352.916302</v>
      </c>
      <c r="D5060" s="2" t="s">
        <v>131</v>
      </c>
    </row>
    <row r="5061" ht="14.25" customHeight="1">
      <c r="A5061" s="2">
        <v>1016790.0</v>
      </c>
      <c r="B5061" s="2" t="s">
        <v>130</v>
      </c>
      <c r="C5061" s="2">
        <v>3055.0</v>
      </c>
      <c r="D5061" s="2" t="s">
        <v>134</v>
      </c>
    </row>
    <row r="5062" ht="14.25" customHeight="1">
      <c r="A5062" s="2">
        <v>1017146.0</v>
      </c>
      <c r="B5062" s="2" t="s">
        <v>133</v>
      </c>
      <c r="C5062" s="2">
        <v>3221.181243</v>
      </c>
      <c r="D5062" s="2" t="s">
        <v>134</v>
      </c>
    </row>
    <row r="5063" ht="14.25" customHeight="1">
      <c r="A5063" s="2">
        <v>1017304.0</v>
      </c>
      <c r="B5063" s="2" t="s">
        <v>133</v>
      </c>
      <c r="C5063" s="2">
        <v>2696.359478</v>
      </c>
      <c r="D5063" s="2" t="s">
        <v>134</v>
      </c>
    </row>
    <row r="5064" ht="14.25" customHeight="1">
      <c r="A5064" s="2">
        <v>1017401.0</v>
      </c>
      <c r="B5064" s="2" t="s">
        <v>133</v>
      </c>
      <c r="C5064" s="2">
        <v>1373.0</v>
      </c>
      <c r="D5064" s="2" t="s">
        <v>135</v>
      </c>
    </row>
    <row r="5065" ht="14.25" customHeight="1">
      <c r="A5065" s="2">
        <v>1017449.0</v>
      </c>
      <c r="B5065" s="2" t="s">
        <v>133</v>
      </c>
      <c r="C5065" s="2">
        <v>1761.44992</v>
      </c>
      <c r="D5065" s="2" t="s">
        <v>131</v>
      </c>
    </row>
    <row r="5066" ht="14.25" customHeight="1">
      <c r="A5066" s="2">
        <v>1017636.0</v>
      </c>
      <c r="B5066" s="2" t="s">
        <v>130</v>
      </c>
      <c r="C5066" s="2">
        <v>1640.957798</v>
      </c>
      <c r="D5066" s="2" t="s">
        <v>134</v>
      </c>
    </row>
    <row r="5067" ht="14.25" customHeight="1">
      <c r="A5067" s="2">
        <v>1017790.0</v>
      </c>
      <c r="B5067" s="2" t="s">
        <v>133</v>
      </c>
      <c r="C5067" s="2">
        <v>1189.139464</v>
      </c>
      <c r="D5067" s="2" t="s">
        <v>134</v>
      </c>
    </row>
    <row r="5068" ht="14.25" customHeight="1">
      <c r="A5068" s="2">
        <v>1017975.0</v>
      </c>
      <c r="B5068" s="2" t="s">
        <v>130</v>
      </c>
      <c r="C5068" s="2">
        <v>1123.0</v>
      </c>
      <c r="D5068" s="2" t="s">
        <v>135</v>
      </c>
    </row>
    <row r="5069" ht="14.25" customHeight="1">
      <c r="A5069" s="2">
        <v>1018013.0</v>
      </c>
      <c r="B5069" s="2" t="s">
        <v>133</v>
      </c>
      <c r="C5069" s="2">
        <v>2054.410703</v>
      </c>
      <c r="D5069" s="2" t="s">
        <v>131</v>
      </c>
    </row>
    <row r="5070" ht="14.25" customHeight="1">
      <c r="A5070" s="2">
        <v>1018176.0</v>
      </c>
      <c r="B5070" s="2" t="s">
        <v>130</v>
      </c>
      <c r="C5070" s="2">
        <v>3269.053465</v>
      </c>
      <c r="D5070" s="2" t="s">
        <v>134</v>
      </c>
    </row>
    <row r="5071" ht="14.25" customHeight="1">
      <c r="A5071" s="2">
        <v>1018551.0</v>
      </c>
      <c r="B5071" s="2" t="s">
        <v>130</v>
      </c>
      <c r="C5071" s="2">
        <v>924.0</v>
      </c>
      <c r="D5071" s="2" t="s">
        <v>131</v>
      </c>
    </row>
    <row r="5072" ht="14.25" customHeight="1">
      <c r="A5072" s="2">
        <v>1018804.0</v>
      </c>
      <c r="B5072" s="2" t="s">
        <v>133</v>
      </c>
      <c r="C5072" s="2">
        <v>1978.0</v>
      </c>
      <c r="D5072" s="2" t="s">
        <v>134</v>
      </c>
    </row>
    <row r="5073" ht="14.25" customHeight="1">
      <c r="A5073" s="2">
        <v>1018860.0</v>
      </c>
      <c r="B5073" s="2" t="s">
        <v>130</v>
      </c>
      <c r="C5073" s="2">
        <v>1462.809788</v>
      </c>
      <c r="D5073" s="2" t="s">
        <v>134</v>
      </c>
    </row>
    <row r="5074" ht="14.25" customHeight="1">
      <c r="A5074" s="2">
        <v>1018925.0</v>
      </c>
      <c r="B5074" s="2" t="s">
        <v>133</v>
      </c>
      <c r="C5074" s="2">
        <v>2845.576744</v>
      </c>
      <c r="D5074" s="2" t="s">
        <v>131</v>
      </c>
    </row>
    <row r="5075" ht="14.25" customHeight="1">
      <c r="A5075" s="2">
        <v>1019011.0</v>
      </c>
      <c r="B5075" s="2" t="s">
        <v>133</v>
      </c>
      <c r="C5075" s="2">
        <v>2641.81966</v>
      </c>
      <c r="D5075" s="2" t="s">
        <v>135</v>
      </c>
    </row>
    <row r="5076" ht="14.25" customHeight="1">
      <c r="A5076" s="2">
        <v>1019039.0</v>
      </c>
      <c r="B5076" s="2" t="s">
        <v>133</v>
      </c>
      <c r="C5076" s="2">
        <v>2089.9378</v>
      </c>
      <c r="D5076" s="2" t="s">
        <v>135</v>
      </c>
    </row>
    <row r="5077" ht="14.25" customHeight="1">
      <c r="A5077" s="2">
        <v>1019138.0</v>
      </c>
      <c r="B5077" s="2" t="s">
        <v>133</v>
      </c>
      <c r="C5077" s="2">
        <v>2217.0</v>
      </c>
      <c r="D5077" s="2" t="s">
        <v>134</v>
      </c>
    </row>
    <row r="5078" ht="14.25" customHeight="1">
      <c r="A5078" s="2">
        <v>1019196.0</v>
      </c>
      <c r="B5078" s="2" t="s">
        <v>130</v>
      </c>
      <c r="C5078" s="2">
        <v>1413.437556</v>
      </c>
      <c r="D5078" s="2" t="s">
        <v>134</v>
      </c>
    </row>
    <row r="5079" ht="14.25" customHeight="1">
      <c r="A5079" s="2">
        <v>1019281.0</v>
      </c>
      <c r="B5079" s="2" t="s">
        <v>133</v>
      </c>
      <c r="C5079" s="2">
        <v>2298.328436</v>
      </c>
      <c r="D5079" s="2" t="s">
        <v>131</v>
      </c>
    </row>
    <row r="5080" ht="14.25" customHeight="1">
      <c r="A5080" s="2">
        <v>1019802.0</v>
      </c>
      <c r="B5080" s="2" t="s">
        <v>130</v>
      </c>
      <c r="C5080" s="2">
        <v>443.0</v>
      </c>
      <c r="D5080" s="2" t="s">
        <v>134</v>
      </c>
    </row>
    <row r="5081" ht="14.25" customHeight="1">
      <c r="A5081" s="2">
        <v>1019805.0</v>
      </c>
      <c r="B5081" s="2" t="s">
        <v>130</v>
      </c>
      <c r="C5081" s="2">
        <v>2618.488077</v>
      </c>
      <c r="D5081" s="2" t="s">
        <v>131</v>
      </c>
    </row>
    <row r="5082" ht="14.25" customHeight="1">
      <c r="A5082" s="2">
        <v>1020048.0</v>
      </c>
      <c r="B5082" s="2" t="s">
        <v>130</v>
      </c>
      <c r="C5082" s="2">
        <v>1423.023042</v>
      </c>
      <c r="D5082" s="2" t="s">
        <v>134</v>
      </c>
    </row>
    <row r="5083" ht="14.25" customHeight="1">
      <c r="A5083" s="2">
        <v>1020461.0</v>
      </c>
      <c r="B5083" s="2" t="s">
        <v>133</v>
      </c>
      <c r="C5083" s="2">
        <v>1562.113304</v>
      </c>
      <c r="D5083" s="2" t="s">
        <v>131</v>
      </c>
    </row>
    <row r="5084" ht="14.25" customHeight="1">
      <c r="A5084" s="2">
        <v>1020677.0</v>
      </c>
      <c r="B5084" s="2" t="s">
        <v>133</v>
      </c>
      <c r="C5084" s="2">
        <v>3525.699517</v>
      </c>
      <c r="D5084" s="2" t="s">
        <v>135</v>
      </c>
    </row>
    <row r="5085" ht="14.25" customHeight="1">
      <c r="A5085" s="2">
        <v>1021126.0</v>
      </c>
      <c r="B5085" s="2" t="s">
        <v>133</v>
      </c>
      <c r="C5085" s="2">
        <v>401.0</v>
      </c>
      <c r="D5085" s="2" t="s">
        <v>134</v>
      </c>
    </row>
    <row r="5086" ht="14.25" customHeight="1">
      <c r="A5086" s="2">
        <v>1021145.0</v>
      </c>
      <c r="B5086" s="2" t="s">
        <v>133</v>
      </c>
      <c r="C5086" s="2">
        <v>3408.911412</v>
      </c>
      <c r="D5086" s="2" t="s">
        <v>131</v>
      </c>
    </row>
    <row r="5087" ht="14.25" customHeight="1">
      <c r="A5087" s="2">
        <v>1021203.0</v>
      </c>
      <c r="B5087" s="2" t="s">
        <v>130</v>
      </c>
      <c r="C5087" s="2">
        <v>3370.246686</v>
      </c>
      <c r="D5087" s="2" t="s">
        <v>131</v>
      </c>
    </row>
    <row r="5088" ht="14.25" customHeight="1">
      <c r="A5088" s="2">
        <v>1021581.0</v>
      </c>
      <c r="B5088" s="2" t="s">
        <v>130</v>
      </c>
      <c r="C5088" s="2">
        <v>1499.24482</v>
      </c>
      <c r="D5088" s="2" t="s">
        <v>131</v>
      </c>
    </row>
    <row r="5089" ht="14.25" customHeight="1">
      <c r="A5089" s="2">
        <v>1021942.0</v>
      </c>
      <c r="B5089" s="2" t="s">
        <v>133</v>
      </c>
      <c r="C5089" s="2">
        <v>2236.551156</v>
      </c>
      <c r="D5089" s="2" t="s">
        <v>134</v>
      </c>
    </row>
    <row r="5090" ht="14.25" customHeight="1">
      <c r="A5090" s="2">
        <v>1022136.0</v>
      </c>
      <c r="B5090" s="2" t="s">
        <v>130</v>
      </c>
      <c r="C5090" s="2">
        <v>3252.312876</v>
      </c>
      <c r="D5090" s="2" t="s">
        <v>134</v>
      </c>
    </row>
    <row r="5091" ht="14.25" customHeight="1">
      <c r="A5091" s="2">
        <v>1022166.0</v>
      </c>
      <c r="B5091" s="2" t="s">
        <v>130</v>
      </c>
      <c r="C5091" s="2">
        <v>967.442458</v>
      </c>
      <c r="D5091" s="2" t="s">
        <v>134</v>
      </c>
    </row>
    <row r="5092" ht="14.25" customHeight="1">
      <c r="A5092" s="2">
        <v>1022267.0</v>
      </c>
      <c r="B5092" s="2" t="s">
        <v>133</v>
      </c>
      <c r="C5092" s="2">
        <v>573.0</v>
      </c>
      <c r="D5092" s="2" t="s">
        <v>131</v>
      </c>
    </row>
    <row r="5093" ht="14.25" customHeight="1">
      <c r="A5093" s="2">
        <v>1022291.0</v>
      </c>
      <c r="B5093" s="2" t="s">
        <v>133</v>
      </c>
      <c r="C5093" s="2">
        <v>1335.65687</v>
      </c>
      <c r="D5093" s="2" t="s">
        <v>131</v>
      </c>
    </row>
    <row r="5094" ht="14.25" customHeight="1">
      <c r="A5094" s="2">
        <v>1022319.0</v>
      </c>
      <c r="B5094" s="2" t="s">
        <v>130</v>
      </c>
      <c r="C5094" s="2">
        <v>1863.0</v>
      </c>
      <c r="D5094" s="2" t="s">
        <v>131</v>
      </c>
    </row>
    <row r="5095" ht="14.25" customHeight="1">
      <c r="A5095" s="2">
        <v>1022326.0</v>
      </c>
      <c r="B5095" s="2" t="s">
        <v>133</v>
      </c>
      <c r="C5095" s="2">
        <v>2012.44132</v>
      </c>
      <c r="D5095" s="2" t="s">
        <v>134</v>
      </c>
    </row>
    <row r="5096" ht="14.25" customHeight="1">
      <c r="A5096" s="2">
        <v>1022337.0</v>
      </c>
      <c r="B5096" s="2" t="s">
        <v>130</v>
      </c>
      <c r="C5096" s="2">
        <v>3259.874198</v>
      </c>
      <c r="D5096" s="2" t="s">
        <v>131</v>
      </c>
    </row>
    <row r="5097" ht="14.25" customHeight="1">
      <c r="A5097" s="2">
        <v>1022455.0</v>
      </c>
      <c r="B5097" s="2" t="s">
        <v>133</v>
      </c>
      <c r="C5097" s="2">
        <v>856.0</v>
      </c>
      <c r="D5097" s="2" t="s">
        <v>135</v>
      </c>
    </row>
    <row r="5098" ht="14.25" customHeight="1">
      <c r="A5098" s="2">
        <v>1022645.0</v>
      </c>
      <c r="B5098" s="2" t="s">
        <v>133</v>
      </c>
      <c r="C5098" s="2">
        <v>920.7076144</v>
      </c>
      <c r="D5098" s="2" t="s">
        <v>131</v>
      </c>
    </row>
    <row r="5099" ht="14.25" customHeight="1">
      <c r="A5099" s="2">
        <v>1022891.0</v>
      </c>
      <c r="B5099" s="2" t="s">
        <v>133</v>
      </c>
      <c r="C5099" s="2">
        <v>1289.899457</v>
      </c>
      <c r="D5099" s="2" t="s">
        <v>131</v>
      </c>
    </row>
    <row r="5100" ht="14.25" customHeight="1">
      <c r="A5100" s="2">
        <v>1023100.0</v>
      </c>
      <c r="B5100" s="2" t="s">
        <v>133</v>
      </c>
      <c r="C5100" s="2">
        <v>2693.761037</v>
      </c>
      <c r="D5100" s="2" t="s">
        <v>134</v>
      </c>
    </row>
    <row r="5101" ht="14.25" customHeight="1">
      <c r="A5101" s="2">
        <v>1023212.0</v>
      </c>
      <c r="B5101" s="2" t="s">
        <v>133</v>
      </c>
      <c r="C5101" s="2">
        <v>1447.957497</v>
      </c>
      <c r="D5101" s="2" t="s">
        <v>134</v>
      </c>
    </row>
    <row r="5102" ht="14.25" customHeight="1">
      <c r="A5102" s="2">
        <v>1023381.0</v>
      </c>
      <c r="B5102" s="2" t="s">
        <v>130</v>
      </c>
      <c r="C5102" s="2">
        <v>3105.077397</v>
      </c>
      <c r="D5102" s="2" t="s">
        <v>131</v>
      </c>
    </row>
    <row r="5103" ht="14.25" customHeight="1">
      <c r="A5103" s="2">
        <v>1023533.0</v>
      </c>
      <c r="B5103" s="2" t="s">
        <v>133</v>
      </c>
      <c r="C5103" s="2">
        <v>1005.569598</v>
      </c>
      <c r="D5103" s="2" t="s">
        <v>135</v>
      </c>
    </row>
    <row r="5104" ht="14.25" customHeight="1">
      <c r="A5104" s="2">
        <v>1024094.0</v>
      </c>
      <c r="B5104" s="2" t="s">
        <v>133</v>
      </c>
      <c r="C5104" s="2">
        <v>670.7367355</v>
      </c>
      <c r="D5104" s="2" t="s">
        <v>134</v>
      </c>
    </row>
    <row r="5105" ht="14.25" customHeight="1">
      <c r="A5105" s="2">
        <v>1024099.0</v>
      </c>
      <c r="B5105" s="2" t="s">
        <v>133</v>
      </c>
      <c r="C5105" s="2">
        <v>1873.174905</v>
      </c>
      <c r="D5105" s="2" t="s">
        <v>131</v>
      </c>
    </row>
    <row r="5106" ht="14.25" customHeight="1">
      <c r="A5106" s="2">
        <v>1024100.0</v>
      </c>
      <c r="B5106" s="2" t="s">
        <v>133</v>
      </c>
      <c r="C5106" s="2">
        <v>3227.0</v>
      </c>
      <c r="D5106" s="2" t="s">
        <v>134</v>
      </c>
    </row>
    <row r="5107" ht="14.25" customHeight="1">
      <c r="A5107" s="2">
        <v>1024151.0</v>
      </c>
      <c r="B5107" s="2" t="s">
        <v>133</v>
      </c>
      <c r="C5107" s="2">
        <v>2797.0</v>
      </c>
      <c r="D5107" s="2" t="s">
        <v>131</v>
      </c>
    </row>
    <row r="5108" ht="14.25" customHeight="1">
      <c r="A5108" s="2">
        <v>1024233.0</v>
      </c>
      <c r="B5108" s="2" t="s">
        <v>130</v>
      </c>
      <c r="C5108" s="2">
        <v>1850.229791</v>
      </c>
      <c r="D5108" s="2" t="s">
        <v>135</v>
      </c>
    </row>
    <row r="5109" ht="14.25" customHeight="1">
      <c r="A5109" s="2">
        <v>1024259.0</v>
      </c>
      <c r="B5109" s="2" t="s">
        <v>133</v>
      </c>
      <c r="C5109" s="2">
        <v>2138.0</v>
      </c>
      <c r="D5109" s="2" t="s">
        <v>131</v>
      </c>
    </row>
    <row r="5110" ht="14.25" customHeight="1">
      <c r="A5110" s="2">
        <v>1024415.0</v>
      </c>
      <c r="B5110" s="2" t="s">
        <v>133</v>
      </c>
      <c r="C5110" s="2">
        <v>2113.0</v>
      </c>
      <c r="D5110" s="2" t="s">
        <v>135</v>
      </c>
    </row>
    <row r="5111" ht="14.25" customHeight="1">
      <c r="A5111" s="2">
        <v>1024666.0</v>
      </c>
      <c r="B5111" s="2" t="s">
        <v>133</v>
      </c>
      <c r="C5111" s="2">
        <v>1684.001001</v>
      </c>
      <c r="D5111" s="2" t="s">
        <v>134</v>
      </c>
    </row>
    <row r="5112" ht="14.25" customHeight="1">
      <c r="A5112" s="2">
        <v>1024740.0</v>
      </c>
      <c r="B5112" s="2" t="s">
        <v>130</v>
      </c>
      <c r="C5112" s="2">
        <v>3226.075399</v>
      </c>
      <c r="D5112" s="2" t="s">
        <v>134</v>
      </c>
    </row>
    <row r="5113" ht="14.25" customHeight="1">
      <c r="A5113" s="2">
        <v>1024823.0</v>
      </c>
      <c r="B5113" s="2" t="s">
        <v>133</v>
      </c>
      <c r="C5113" s="2">
        <v>1459.0</v>
      </c>
      <c r="D5113" s="2" t="s">
        <v>131</v>
      </c>
    </row>
    <row r="5114" ht="14.25" customHeight="1">
      <c r="A5114" s="2">
        <v>1024831.0</v>
      </c>
      <c r="B5114" s="2" t="s">
        <v>133</v>
      </c>
      <c r="C5114" s="2">
        <v>3289.438744</v>
      </c>
      <c r="D5114" s="2" t="s">
        <v>131</v>
      </c>
    </row>
    <row r="5115" ht="14.25" customHeight="1">
      <c r="A5115" s="2">
        <v>1024916.0</v>
      </c>
      <c r="B5115" s="2" t="s">
        <v>133</v>
      </c>
      <c r="C5115" s="2">
        <v>2420.950626</v>
      </c>
      <c r="D5115" s="2" t="s">
        <v>134</v>
      </c>
    </row>
    <row r="5116" ht="14.25" customHeight="1">
      <c r="A5116" s="2">
        <v>1024956.0</v>
      </c>
      <c r="B5116" s="2" t="s">
        <v>130</v>
      </c>
      <c r="C5116" s="2">
        <v>1013.0</v>
      </c>
      <c r="D5116" s="2" t="s">
        <v>134</v>
      </c>
    </row>
    <row r="5117" ht="14.25" customHeight="1">
      <c r="A5117" s="2">
        <v>1025055.0</v>
      </c>
      <c r="B5117" s="2" t="s">
        <v>130</v>
      </c>
      <c r="C5117" s="2">
        <v>1231.0</v>
      </c>
      <c r="D5117" s="2" t="s">
        <v>131</v>
      </c>
    </row>
    <row r="5118" ht="14.25" customHeight="1">
      <c r="A5118" s="2">
        <v>1025290.0</v>
      </c>
      <c r="B5118" s="2" t="s">
        <v>133</v>
      </c>
      <c r="C5118" s="2">
        <v>1654.971634</v>
      </c>
      <c r="D5118" s="2" t="s">
        <v>134</v>
      </c>
    </row>
    <row r="5119" ht="14.25" customHeight="1">
      <c r="A5119" s="2">
        <v>1025329.0</v>
      </c>
      <c r="B5119" s="2" t="s">
        <v>133</v>
      </c>
      <c r="C5119" s="2">
        <v>3772.360314</v>
      </c>
      <c r="D5119" s="2" t="s">
        <v>131</v>
      </c>
    </row>
    <row r="5120" ht="14.25" customHeight="1">
      <c r="A5120" s="2">
        <v>1025386.0</v>
      </c>
      <c r="B5120" s="2" t="s">
        <v>133</v>
      </c>
      <c r="C5120" s="2">
        <v>2395.424849</v>
      </c>
      <c r="D5120" s="2" t="s">
        <v>134</v>
      </c>
    </row>
    <row r="5121" ht="14.25" customHeight="1">
      <c r="A5121" s="2">
        <v>1025600.0</v>
      </c>
      <c r="B5121" s="2" t="s">
        <v>133</v>
      </c>
      <c r="C5121" s="2">
        <v>1663.19256</v>
      </c>
      <c r="D5121" s="2" t="s">
        <v>134</v>
      </c>
    </row>
    <row r="5122" ht="14.25" customHeight="1">
      <c r="A5122" s="2">
        <v>1025954.0</v>
      </c>
      <c r="B5122" s="2" t="s">
        <v>133</v>
      </c>
      <c r="C5122" s="2">
        <v>1449.300575</v>
      </c>
      <c r="D5122" s="2" t="s">
        <v>134</v>
      </c>
    </row>
    <row r="5123" ht="14.25" customHeight="1">
      <c r="A5123" s="2">
        <v>1026149.0</v>
      </c>
      <c r="B5123" s="2" t="s">
        <v>133</v>
      </c>
      <c r="C5123" s="2">
        <v>2130.0</v>
      </c>
      <c r="D5123" s="2" t="s">
        <v>131</v>
      </c>
    </row>
    <row r="5124" ht="14.25" customHeight="1">
      <c r="A5124" s="2">
        <v>1026352.0</v>
      </c>
      <c r="B5124" s="2" t="s">
        <v>133</v>
      </c>
      <c r="C5124" s="2">
        <v>2249.280808</v>
      </c>
      <c r="D5124" s="2" t="s">
        <v>134</v>
      </c>
    </row>
    <row r="5125" ht="14.25" customHeight="1">
      <c r="A5125" s="2">
        <v>1026450.0</v>
      </c>
      <c r="B5125" s="2" t="s">
        <v>130</v>
      </c>
      <c r="C5125" s="2">
        <v>846.2923525</v>
      </c>
      <c r="D5125" s="2" t="s">
        <v>134</v>
      </c>
    </row>
    <row r="5126" ht="14.25" customHeight="1">
      <c r="A5126" s="2">
        <v>1026617.0</v>
      </c>
      <c r="B5126" s="2" t="s">
        <v>133</v>
      </c>
      <c r="C5126" s="2">
        <v>1304.207948</v>
      </c>
      <c r="D5126" s="2" t="s">
        <v>131</v>
      </c>
    </row>
    <row r="5127" ht="14.25" customHeight="1">
      <c r="A5127" s="2">
        <v>1026751.0</v>
      </c>
      <c r="B5127" s="2" t="s">
        <v>133</v>
      </c>
      <c r="C5127" s="2">
        <v>2772.787539</v>
      </c>
      <c r="D5127" s="2" t="s">
        <v>131</v>
      </c>
    </row>
    <row r="5128" ht="14.25" customHeight="1">
      <c r="A5128" s="2">
        <v>1026863.0</v>
      </c>
      <c r="B5128" s="2" t="s">
        <v>133</v>
      </c>
      <c r="C5128" s="2">
        <v>672.0</v>
      </c>
      <c r="D5128" s="2" t="s">
        <v>131</v>
      </c>
    </row>
    <row r="5129" ht="14.25" customHeight="1">
      <c r="A5129" s="2">
        <v>1027011.0</v>
      </c>
      <c r="B5129" s="2" t="s">
        <v>130</v>
      </c>
      <c r="C5129" s="2">
        <v>2790.482219</v>
      </c>
      <c r="D5129" s="2" t="s">
        <v>131</v>
      </c>
    </row>
    <row r="5130" ht="14.25" customHeight="1">
      <c r="A5130" s="2">
        <v>1027050.0</v>
      </c>
      <c r="B5130" s="2" t="s">
        <v>130</v>
      </c>
      <c r="C5130" s="2">
        <v>1797.075396</v>
      </c>
      <c r="D5130" s="2" t="s">
        <v>134</v>
      </c>
    </row>
    <row r="5131" ht="14.25" customHeight="1">
      <c r="A5131" s="2">
        <v>1027064.0</v>
      </c>
      <c r="B5131" s="2" t="s">
        <v>133</v>
      </c>
      <c r="C5131" s="2">
        <v>1195.0</v>
      </c>
      <c r="D5131" s="2" t="s">
        <v>134</v>
      </c>
    </row>
    <row r="5132" ht="14.25" customHeight="1">
      <c r="A5132" s="2">
        <v>1027203.0</v>
      </c>
      <c r="B5132" s="2" t="s">
        <v>130</v>
      </c>
      <c r="C5132" s="2">
        <v>2823.0</v>
      </c>
      <c r="D5132" s="2" t="s">
        <v>131</v>
      </c>
    </row>
    <row r="5133" ht="14.25" customHeight="1">
      <c r="A5133" s="2">
        <v>1027341.0</v>
      </c>
      <c r="B5133" s="2" t="s">
        <v>130</v>
      </c>
      <c r="C5133" s="2">
        <v>2528.0</v>
      </c>
      <c r="D5133" s="2" t="s">
        <v>135</v>
      </c>
    </row>
    <row r="5134" ht="14.25" customHeight="1">
      <c r="A5134" s="2">
        <v>1027679.0</v>
      </c>
      <c r="B5134" s="2" t="s">
        <v>133</v>
      </c>
      <c r="C5134" s="2">
        <v>2095.0</v>
      </c>
      <c r="D5134" s="2" t="s">
        <v>131</v>
      </c>
    </row>
    <row r="5135" ht="14.25" customHeight="1">
      <c r="A5135" s="2">
        <v>1028020.0</v>
      </c>
      <c r="B5135" s="2" t="s">
        <v>133</v>
      </c>
      <c r="C5135" s="2">
        <v>1184.851806</v>
      </c>
      <c r="D5135" s="2" t="s">
        <v>134</v>
      </c>
    </row>
    <row r="5136" ht="14.25" customHeight="1">
      <c r="A5136" s="2">
        <v>1028038.0</v>
      </c>
      <c r="B5136" s="2" t="s">
        <v>133</v>
      </c>
      <c r="C5136" s="2">
        <v>3144.269705</v>
      </c>
      <c r="D5136" s="2" t="s">
        <v>134</v>
      </c>
    </row>
    <row r="5137" ht="14.25" customHeight="1">
      <c r="A5137" s="2">
        <v>1028145.0</v>
      </c>
      <c r="B5137" s="2" t="s">
        <v>130</v>
      </c>
      <c r="C5137" s="2">
        <v>3162.0</v>
      </c>
      <c r="D5137" s="2" t="s">
        <v>131</v>
      </c>
    </row>
    <row r="5138" ht="14.25" customHeight="1">
      <c r="A5138" s="2">
        <v>1028244.0</v>
      </c>
      <c r="B5138" s="2" t="s">
        <v>130</v>
      </c>
      <c r="C5138" s="2">
        <v>3117.079145</v>
      </c>
      <c r="D5138" s="2" t="s">
        <v>134</v>
      </c>
    </row>
    <row r="5139" ht="14.25" customHeight="1">
      <c r="A5139" s="2">
        <v>1028245.0</v>
      </c>
      <c r="B5139" s="2" t="s">
        <v>133</v>
      </c>
      <c r="C5139" s="2">
        <v>3546.9932</v>
      </c>
      <c r="D5139" s="2" t="s">
        <v>131</v>
      </c>
    </row>
    <row r="5140" ht="14.25" customHeight="1">
      <c r="A5140" s="2">
        <v>1028444.0</v>
      </c>
      <c r="B5140" s="2" t="s">
        <v>133</v>
      </c>
      <c r="C5140" s="2">
        <v>2423.413926</v>
      </c>
      <c r="D5140" s="2" t="s">
        <v>134</v>
      </c>
    </row>
    <row r="5141" ht="14.25" customHeight="1">
      <c r="A5141" s="2">
        <v>1028592.0</v>
      </c>
      <c r="B5141" s="2" t="s">
        <v>130</v>
      </c>
      <c r="C5141" s="2">
        <v>2433.646408</v>
      </c>
      <c r="D5141" s="2" t="s">
        <v>134</v>
      </c>
    </row>
    <row r="5142" ht="14.25" customHeight="1">
      <c r="A5142" s="2">
        <v>1028962.0</v>
      </c>
      <c r="B5142" s="2" t="s">
        <v>133</v>
      </c>
      <c r="C5142" s="2">
        <v>2034.743461</v>
      </c>
      <c r="D5142" s="2" t="s">
        <v>134</v>
      </c>
    </row>
    <row r="5143" ht="14.25" customHeight="1">
      <c r="A5143" s="2">
        <v>1029022.0</v>
      </c>
      <c r="B5143" s="2" t="s">
        <v>133</v>
      </c>
      <c r="C5143" s="2">
        <v>2642.763895</v>
      </c>
      <c r="D5143" s="2" t="s">
        <v>134</v>
      </c>
    </row>
    <row r="5144" ht="14.25" customHeight="1">
      <c r="A5144" s="2">
        <v>1029873.0</v>
      </c>
      <c r="B5144" s="2" t="s">
        <v>130</v>
      </c>
      <c r="C5144" s="2">
        <v>724.0999913</v>
      </c>
      <c r="D5144" s="2" t="s">
        <v>131</v>
      </c>
    </row>
    <row r="5145" ht="14.25" customHeight="1">
      <c r="A5145" s="2">
        <v>1030054.0</v>
      </c>
      <c r="B5145" s="2" t="s">
        <v>133</v>
      </c>
      <c r="C5145" s="2">
        <v>1552.0</v>
      </c>
      <c r="D5145" s="2" t="s">
        <v>134</v>
      </c>
    </row>
    <row r="5146" ht="14.25" customHeight="1">
      <c r="A5146" s="2">
        <v>1030096.0</v>
      </c>
      <c r="B5146" s="2" t="s">
        <v>133</v>
      </c>
      <c r="C5146" s="2">
        <v>915.0812433</v>
      </c>
      <c r="D5146" s="2" t="s">
        <v>134</v>
      </c>
    </row>
    <row r="5147" ht="14.25" customHeight="1">
      <c r="A5147" s="2">
        <v>1030274.0</v>
      </c>
      <c r="B5147" s="2" t="s">
        <v>133</v>
      </c>
      <c r="C5147" s="2">
        <v>1719.54459</v>
      </c>
      <c r="D5147" s="2" t="s">
        <v>134</v>
      </c>
    </row>
    <row r="5148" ht="14.25" customHeight="1">
      <c r="A5148" s="2">
        <v>1030662.0</v>
      </c>
      <c r="B5148" s="2" t="s">
        <v>130</v>
      </c>
      <c r="C5148" s="2">
        <v>3461.0</v>
      </c>
      <c r="D5148" s="2" t="s">
        <v>134</v>
      </c>
    </row>
    <row r="5149" ht="14.25" customHeight="1">
      <c r="A5149" s="2">
        <v>1030934.0</v>
      </c>
      <c r="B5149" s="2" t="s">
        <v>133</v>
      </c>
      <c r="C5149" s="2">
        <v>1158.0</v>
      </c>
      <c r="D5149" s="2" t="s">
        <v>134</v>
      </c>
    </row>
    <row r="5150" ht="14.25" customHeight="1">
      <c r="A5150" s="2">
        <v>1031125.0</v>
      </c>
      <c r="B5150" s="2" t="s">
        <v>133</v>
      </c>
      <c r="C5150" s="2">
        <v>1385.333517</v>
      </c>
      <c r="D5150" s="2" t="s">
        <v>131</v>
      </c>
    </row>
    <row r="5151" ht="14.25" customHeight="1">
      <c r="A5151" s="2">
        <v>1031183.0</v>
      </c>
      <c r="B5151" s="2" t="s">
        <v>133</v>
      </c>
      <c r="C5151" s="2">
        <v>1749.301026</v>
      </c>
      <c r="D5151" s="2" t="s">
        <v>131</v>
      </c>
    </row>
    <row r="5152" ht="14.25" customHeight="1">
      <c r="A5152" s="2">
        <v>1031301.0</v>
      </c>
      <c r="B5152" s="2" t="s">
        <v>130</v>
      </c>
      <c r="C5152" s="2">
        <v>2346.0</v>
      </c>
      <c r="D5152" s="2" t="s">
        <v>131</v>
      </c>
    </row>
    <row r="5153" ht="14.25" customHeight="1">
      <c r="A5153" s="2">
        <v>1031497.0</v>
      </c>
      <c r="B5153" s="2" t="s">
        <v>133</v>
      </c>
      <c r="C5153" s="2">
        <v>3057.459836</v>
      </c>
      <c r="D5153" s="2" t="s">
        <v>131</v>
      </c>
    </row>
    <row r="5154" ht="14.25" customHeight="1">
      <c r="A5154" s="2">
        <v>1031874.0</v>
      </c>
      <c r="B5154" s="2" t="s">
        <v>130</v>
      </c>
      <c r="C5154" s="2">
        <v>674.0448055</v>
      </c>
      <c r="D5154" s="2" t="s">
        <v>134</v>
      </c>
    </row>
    <row r="5155" ht="14.25" customHeight="1">
      <c r="A5155" s="2">
        <v>1031958.0</v>
      </c>
      <c r="B5155" s="2" t="s">
        <v>130</v>
      </c>
      <c r="C5155" s="2">
        <v>2849.465666</v>
      </c>
      <c r="D5155" s="2" t="s">
        <v>134</v>
      </c>
    </row>
    <row r="5156" ht="14.25" customHeight="1">
      <c r="A5156" s="2">
        <v>1032013.0</v>
      </c>
      <c r="B5156" s="2" t="s">
        <v>133</v>
      </c>
      <c r="C5156" s="2">
        <v>725.0226703</v>
      </c>
      <c r="D5156" s="2" t="s">
        <v>131</v>
      </c>
    </row>
    <row r="5157" ht="14.25" customHeight="1">
      <c r="A5157" s="2">
        <v>1032375.0</v>
      </c>
      <c r="B5157" s="2" t="s">
        <v>130</v>
      </c>
      <c r="C5157" s="2">
        <v>2690.632972</v>
      </c>
      <c r="D5157" s="2" t="s">
        <v>131</v>
      </c>
    </row>
    <row r="5158" ht="14.25" customHeight="1">
      <c r="A5158" s="2">
        <v>1032377.0</v>
      </c>
      <c r="B5158" s="2" t="s">
        <v>133</v>
      </c>
      <c r="C5158" s="2">
        <v>772.6361457</v>
      </c>
      <c r="D5158" s="2" t="s">
        <v>131</v>
      </c>
    </row>
    <row r="5159" ht="14.25" customHeight="1">
      <c r="A5159" s="2">
        <v>1032681.0</v>
      </c>
      <c r="B5159" s="2" t="s">
        <v>130</v>
      </c>
      <c r="C5159" s="2">
        <v>1226.531016</v>
      </c>
      <c r="D5159" s="2" t="s">
        <v>131</v>
      </c>
    </row>
    <row r="5160" ht="14.25" customHeight="1">
      <c r="A5160" s="2">
        <v>1032798.0</v>
      </c>
      <c r="B5160" s="2" t="s">
        <v>130</v>
      </c>
      <c r="C5160" s="2">
        <v>376.6907613</v>
      </c>
      <c r="D5160" s="2" t="s">
        <v>134</v>
      </c>
    </row>
    <row r="5161" ht="14.25" customHeight="1">
      <c r="A5161" s="2">
        <v>1032869.0</v>
      </c>
      <c r="B5161" s="2" t="s">
        <v>133</v>
      </c>
      <c r="C5161" s="2">
        <v>533.7471766</v>
      </c>
      <c r="D5161" s="2" t="s">
        <v>131</v>
      </c>
    </row>
    <row r="5162" ht="14.25" customHeight="1">
      <c r="A5162" s="2">
        <v>1033551.0</v>
      </c>
      <c r="B5162" s="2" t="s">
        <v>130</v>
      </c>
      <c r="C5162" s="2">
        <v>3685.242041</v>
      </c>
      <c r="D5162" s="2" t="s">
        <v>131</v>
      </c>
    </row>
    <row r="5163" ht="14.25" customHeight="1">
      <c r="A5163" s="2">
        <v>1033665.0</v>
      </c>
      <c r="B5163" s="2" t="s">
        <v>130</v>
      </c>
      <c r="C5163" s="2">
        <v>2217.841514</v>
      </c>
      <c r="D5163" s="2" t="s">
        <v>131</v>
      </c>
    </row>
    <row r="5164" ht="14.25" customHeight="1">
      <c r="A5164" s="2">
        <v>1033740.0</v>
      </c>
      <c r="B5164" s="2" t="s">
        <v>130</v>
      </c>
      <c r="C5164" s="2">
        <v>3294.377258</v>
      </c>
      <c r="D5164" s="2" t="s">
        <v>134</v>
      </c>
    </row>
    <row r="5165" ht="14.25" customHeight="1">
      <c r="A5165" s="2">
        <v>1033954.0</v>
      </c>
      <c r="B5165" s="2" t="s">
        <v>133</v>
      </c>
      <c r="C5165" s="2">
        <v>2836.322761</v>
      </c>
      <c r="D5165" s="2" t="s">
        <v>134</v>
      </c>
    </row>
    <row r="5166" ht="14.25" customHeight="1">
      <c r="A5166" s="2">
        <v>1034288.0</v>
      </c>
      <c r="B5166" s="2" t="s">
        <v>133</v>
      </c>
      <c r="C5166" s="2">
        <v>2161.317615</v>
      </c>
      <c r="D5166" s="2" t="s">
        <v>134</v>
      </c>
    </row>
    <row r="5167" ht="14.25" customHeight="1">
      <c r="A5167" s="2">
        <v>1034525.0</v>
      </c>
      <c r="B5167" s="2" t="s">
        <v>133</v>
      </c>
      <c r="C5167" s="2">
        <v>1909.0</v>
      </c>
      <c r="D5167" s="2" t="s">
        <v>131</v>
      </c>
    </row>
    <row r="5168" ht="14.25" customHeight="1">
      <c r="A5168" s="2">
        <v>1034646.0</v>
      </c>
      <c r="B5168" s="2" t="s">
        <v>130</v>
      </c>
      <c r="C5168" s="2">
        <v>1898.0</v>
      </c>
      <c r="D5168" s="2" t="s">
        <v>134</v>
      </c>
    </row>
    <row r="5169" ht="14.25" customHeight="1">
      <c r="A5169" s="2">
        <v>1034760.0</v>
      </c>
      <c r="B5169" s="2" t="s">
        <v>130</v>
      </c>
      <c r="C5169" s="2">
        <v>3357.548426</v>
      </c>
      <c r="D5169" s="2" t="s">
        <v>134</v>
      </c>
    </row>
    <row r="5170" ht="14.25" customHeight="1">
      <c r="A5170" s="2">
        <v>1035038.0</v>
      </c>
      <c r="B5170" s="2" t="s">
        <v>133</v>
      </c>
      <c r="C5170" s="2">
        <v>2775.883663</v>
      </c>
      <c r="D5170" s="2" t="s">
        <v>134</v>
      </c>
    </row>
    <row r="5171" ht="14.25" customHeight="1">
      <c r="A5171" s="2">
        <v>1035111.0</v>
      </c>
      <c r="B5171" s="2" t="s">
        <v>130</v>
      </c>
      <c r="C5171" s="2">
        <v>2612.0</v>
      </c>
      <c r="D5171" s="2" t="s">
        <v>135</v>
      </c>
    </row>
    <row r="5172" ht="14.25" customHeight="1">
      <c r="A5172" s="2">
        <v>1035404.0</v>
      </c>
      <c r="B5172" s="2" t="s">
        <v>133</v>
      </c>
      <c r="C5172" s="2">
        <v>2903.115588</v>
      </c>
      <c r="D5172" s="2" t="s">
        <v>134</v>
      </c>
    </row>
    <row r="5173" ht="14.25" customHeight="1">
      <c r="A5173" s="2">
        <v>1035503.0</v>
      </c>
      <c r="B5173" s="2" t="s">
        <v>133</v>
      </c>
      <c r="C5173" s="2">
        <v>1476.0</v>
      </c>
      <c r="D5173" s="2" t="s">
        <v>135</v>
      </c>
    </row>
    <row r="5174" ht="14.25" customHeight="1">
      <c r="A5174" s="2">
        <v>1035563.0</v>
      </c>
      <c r="B5174" s="2" t="s">
        <v>133</v>
      </c>
      <c r="C5174" s="2">
        <v>1888.705302</v>
      </c>
      <c r="D5174" s="2" t="s">
        <v>131</v>
      </c>
    </row>
    <row r="5175" ht="14.25" customHeight="1">
      <c r="A5175" s="2">
        <v>1035901.0</v>
      </c>
      <c r="B5175" s="2" t="s">
        <v>133</v>
      </c>
      <c r="C5175" s="2">
        <v>435.2031426</v>
      </c>
      <c r="D5175" s="2" t="s">
        <v>131</v>
      </c>
    </row>
    <row r="5176" ht="14.25" customHeight="1">
      <c r="A5176" s="2">
        <v>1035916.0</v>
      </c>
      <c r="B5176" s="2" t="s">
        <v>133</v>
      </c>
      <c r="C5176" s="2">
        <v>3433.699924</v>
      </c>
      <c r="D5176" s="2" t="s">
        <v>134</v>
      </c>
    </row>
    <row r="5177" ht="14.25" customHeight="1">
      <c r="A5177" s="2">
        <v>1036009.0</v>
      </c>
      <c r="B5177" s="2" t="s">
        <v>133</v>
      </c>
      <c r="C5177" s="2">
        <v>1531.96266</v>
      </c>
      <c r="D5177" s="2" t="s">
        <v>131</v>
      </c>
    </row>
    <row r="5178" ht="14.25" customHeight="1">
      <c r="A5178" s="2">
        <v>1036065.0</v>
      </c>
      <c r="B5178" s="2" t="s">
        <v>130</v>
      </c>
      <c r="C5178" s="2">
        <v>2981.311654</v>
      </c>
      <c r="D5178" s="2" t="s">
        <v>131</v>
      </c>
    </row>
    <row r="5179" ht="14.25" customHeight="1">
      <c r="A5179" s="2">
        <v>1036394.0</v>
      </c>
      <c r="B5179" s="2" t="s">
        <v>133</v>
      </c>
      <c r="C5179" s="2">
        <v>1844.024903</v>
      </c>
      <c r="D5179" s="2" t="s">
        <v>134</v>
      </c>
    </row>
    <row r="5180" ht="14.25" customHeight="1">
      <c r="A5180" s="2">
        <v>1036588.0</v>
      </c>
      <c r="B5180" s="2" t="s">
        <v>133</v>
      </c>
      <c r="C5180" s="2">
        <v>3419.0</v>
      </c>
      <c r="D5180" s="2" t="s">
        <v>134</v>
      </c>
    </row>
    <row r="5181" ht="14.25" customHeight="1">
      <c r="A5181" s="2">
        <v>1036617.0</v>
      </c>
      <c r="B5181" s="2" t="s">
        <v>130</v>
      </c>
      <c r="C5181" s="2">
        <v>2437.0</v>
      </c>
      <c r="D5181" s="2" t="s">
        <v>131</v>
      </c>
    </row>
    <row r="5182" ht="14.25" customHeight="1">
      <c r="A5182" s="2">
        <v>1036696.0</v>
      </c>
      <c r="B5182" s="2" t="s">
        <v>133</v>
      </c>
      <c r="C5182" s="2">
        <v>2524.22522</v>
      </c>
      <c r="D5182" s="2" t="s">
        <v>134</v>
      </c>
    </row>
    <row r="5183" ht="14.25" customHeight="1">
      <c r="A5183" s="2">
        <v>1036721.0</v>
      </c>
      <c r="B5183" s="2" t="s">
        <v>133</v>
      </c>
      <c r="C5183" s="2">
        <v>2676.0</v>
      </c>
      <c r="D5183" s="2" t="s">
        <v>135</v>
      </c>
    </row>
    <row r="5184" ht="14.25" customHeight="1">
      <c r="A5184" s="2">
        <v>1036777.0</v>
      </c>
      <c r="B5184" s="2" t="s">
        <v>133</v>
      </c>
      <c r="C5184" s="2">
        <v>836.0</v>
      </c>
      <c r="D5184" s="2" t="s">
        <v>135</v>
      </c>
    </row>
    <row r="5185" ht="14.25" customHeight="1">
      <c r="A5185" s="2">
        <v>1036990.0</v>
      </c>
      <c r="B5185" s="2" t="s">
        <v>133</v>
      </c>
      <c r="C5185" s="2">
        <v>1224.87538</v>
      </c>
      <c r="D5185" s="2" t="s">
        <v>134</v>
      </c>
    </row>
    <row r="5186" ht="14.25" customHeight="1">
      <c r="A5186" s="2">
        <v>1037485.0</v>
      </c>
      <c r="B5186" s="2" t="s">
        <v>133</v>
      </c>
      <c r="C5186" s="2">
        <v>1511.0</v>
      </c>
      <c r="D5186" s="2" t="s">
        <v>131</v>
      </c>
    </row>
    <row r="5187" ht="14.25" customHeight="1">
      <c r="A5187" s="2">
        <v>1037544.0</v>
      </c>
      <c r="B5187" s="2" t="s">
        <v>130</v>
      </c>
      <c r="C5187" s="2">
        <v>556.3236369</v>
      </c>
      <c r="D5187" s="2" t="s">
        <v>134</v>
      </c>
    </row>
    <row r="5188" ht="14.25" customHeight="1">
      <c r="A5188" s="2">
        <v>1037657.0</v>
      </c>
      <c r="B5188" s="2" t="s">
        <v>133</v>
      </c>
      <c r="C5188" s="2">
        <v>3317.027685</v>
      </c>
      <c r="D5188" s="2" t="s">
        <v>131</v>
      </c>
    </row>
    <row r="5189" ht="14.25" customHeight="1">
      <c r="A5189" s="2">
        <v>1037696.0</v>
      </c>
      <c r="B5189" s="2" t="s">
        <v>133</v>
      </c>
      <c r="C5189" s="2">
        <v>1820.0</v>
      </c>
      <c r="D5189" s="2" t="s">
        <v>134</v>
      </c>
    </row>
    <row r="5190" ht="14.25" customHeight="1">
      <c r="A5190" s="2">
        <v>1037724.0</v>
      </c>
      <c r="B5190" s="2" t="s">
        <v>130</v>
      </c>
      <c r="C5190" s="2">
        <v>1932.174119</v>
      </c>
      <c r="D5190" s="2" t="s">
        <v>134</v>
      </c>
    </row>
    <row r="5191" ht="14.25" customHeight="1">
      <c r="A5191" s="2">
        <v>1037820.0</v>
      </c>
      <c r="B5191" s="2" t="s">
        <v>130</v>
      </c>
      <c r="C5191" s="2">
        <v>1039.362686</v>
      </c>
      <c r="D5191" s="2" t="s">
        <v>134</v>
      </c>
    </row>
    <row r="5192" ht="14.25" customHeight="1">
      <c r="A5192" s="2">
        <v>1038039.0</v>
      </c>
      <c r="B5192" s="2" t="s">
        <v>130</v>
      </c>
      <c r="C5192" s="2">
        <v>1592.932818</v>
      </c>
      <c r="D5192" s="2" t="s">
        <v>131</v>
      </c>
    </row>
    <row r="5193" ht="14.25" customHeight="1">
      <c r="A5193" s="2">
        <v>1038070.0</v>
      </c>
      <c r="B5193" s="2" t="s">
        <v>133</v>
      </c>
      <c r="C5193" s="2">
        <v>1259.112516</v>
      </c>
      <c r="D5193" s="2" t="s">
        <v>134</v>
      </c>
    </row>
    <row r="5194" ht="14.25" customHeight="1">
      <c r="A5194" s="2">
        <v>1038492.0</v>
      </c>
      <c r="B5194" s="2" t="s">
        <v>130</v>
      </c>
      <c r="C5194" s="2">
        <v>2430.545147</v>
      </c>
      <c r="D5194" s="2" t="s">
        <v>134</v>
      </c>
    </row>
    <row r="5195" ht="14.25" customHeight="1">
      <c r="A5195" s="2">
        <v>1038781.0</v>
      </c>
      <c r="B5195" s="2" t="s">
        <v>133</v>
      </c>
      <c r="C5195" s="2">
        <v>423.4499835</v>
      </c>
      <c r="D5195" s="2" t="s">
        <v>131</v>
      </c>
    </row>
    <row r="5196" ht="14.25" customHeight="1">
      <c r="A5196" s="2">
        <v>1038794.0</v>
      </c>
      <c r="B5196" s="2" t="s">
        <v>133</v>
      </c>
      <c r="C5196" s="2">
        <v>814.847971</v>
      </c>
      <c r="D5196" s="2" t="s">
        <v>134</v>
      </c>
    </row>
    <row r="5197" ht="14.25" customHeight="1">
      <c r="A5197" s="2">
        <v>1038962.0</v>
      </c>
      <c r="B5197" s="2" t="s">
        <v>133</v>
      </c>
      <c r="C5197" s="2">
        <v>1151.0</v>
      </c>
      <c r="D5197" s="2" t="s">
        <v>134</v>
      </c>
    </row>
    <row r="5198" ht="14.25" customHeight="1">
      <c r="A5198" s="2">
        <v>1039093.0</v>
      </c>
      <c r="B5198" s="2" t="s">
        <v>133</v>
      </c>
      <c r="C5198" s="2">
        <v>2286.0</v>
      </c>
      <c r="D5198" s="2" t="s">
        <v>131</v>
      </c>
    </row>
    <row r="5199" ht="14.25" customHeight="1">
      <c r="A5199" s="2">
        <v>1039455.0</v>
      </c>
      <c r="B5199" s="2" t="s">
        <v>130</v>
      </c>
      <c r="C5199" s="2">
        <v>3115.0</v>
      </c>
      <c r="D5199" s="2" t="s">
        <v>131</v>
      </c>
    </row>
    <row r="5200" ht="14.25" customHeight="1">
      <c r="A5200" s="2">
        <v>1039508.0</v>
      </c>
      <c r="B5200" s="2" t="s">
        <v>133</v>
      </c>
      <c r="C5200" s="2">
        <v>266.5033684</v>
      </c>
      <c r="D5200" s="2" t="s">
        <v>134</v>
      </c>
    </row>
    <row r="5201" ht="14.25" customHeight="1">
      <c r="A5201" s="2">
        <v>1039630.0</v>
      </c>
      <c r="B5201" s="2" t="s">
        <v>133</v>
      </c>
      <c r="C5201" s="2">
        <v>1694.684402</v>
      </c>
      <c r="D5201" s="2" t="s">
        <v>134</v>
      </c>
    </row>
    <row r="5202" ht="14.25" customHeight="1">
      <c r="A5202" s="2">
        <v>1039756.0</v>
      </c>
      <c r="B5202" s="2" t="s">
        <v>133</v>
      </c>
      <c r="C5202" s="2">
        <v>2314.0</v>
      </c>
      <c r="D5202" s="2" t="s">
        <v>134</v>
      </c>
    </row>
    <row r="5203" ht="14.25" customHeight="1">
      <c r="A5203" s="2">
        <v>1039996.0</v>
      </c>
      <c r="B5203" s="2" t="s">
        <v>133</v>
      </c>
      <c r="C5203" s="2">
        <v>725.0</v>
      </c>
      <c r="D5203" s="2" t="s">
        <v>134</v>
      </c>
    </row>
    <row r="5204" ht="14.25" customHeight="1">
      <c r="A5204" s="2">
        <v>1040119.0</v>
      </c>
      <c r="B5204" s="2" t="s">
        <v>133</v>
      </c>
      <c r="C5204" s="2">
        <v>3400.088283</v>
      </c>
      <c r="D5204" s="2" t="s">
        <v>131</v>
      </c>
    </row>
    <row r="5205" ht="14.25" customHeight="1">
      <c r="A5205" s="2">
        <v>1040503.0</v>
      </c>
      <c r="B5205" s="2" t="s">
        <v>133</v>
      </c>
      <c r="C5205" s="2">
        <v>3318.95755</v>
      </c>
      <c r="D5205" s="2" t="s">
        <v>131</v>
      </c>
    </row>
    <row r="5206" ht="14.25" customHeight="1">
      <c r="A5206" s="2">
        <v>1040629.0</v>
      </c>
      <c r="B5206" s="2" t="s">
        <v>133</v>
      </c>
      <c r="C5206" s="2">
        <v>2859.0</v>
      </c>
      <c r="D5206" s="2" t="s">
        <v>131</v>
      </c>
    </row>
    <row r="5207" ht="14.25" customHeight="1">
      <c r="A5207" s="2">
        <v>1040907.0</v>
      </c>
      <c r="B5207" s="2" t="s">
        <v>130</v>
      </c>
      <c r="C5207" s="2">
        <v>1318.892389</v>
      </c>
      <c r="D5207" s="2" t="s">
        <v>135</v>
      </c>
    </row>
    <row r="5208" ht="14.25" customHeight="1">
      <c r="A5208" s="2">
        <v>1041020.0</v>
      </c>
      <c r="B5208" s="2" t="s">
        <v>133</v>
      </c>
      <c r="C5208" s="2">
        <v>2070.0</v>
      </c>
      <c r="D5208" s="2" t="s">
        <v>134</v>
      </c>
    </row>
    <row r="5209" ht="14.25" customHeight="1">
      <c r="A5209" s="2">
        <v>1041025.0</v>
      </c>
      <c r="B5209" s="2" t="s">
        <v>133</v>
      </c>
      <c r="C5209" s="2">
        <v>2955.888709</v>
      </c>
      <c r="D5209" s="2" t="s">
        <v>131</v>
      </c>
    </row>
    <row r="5210" ht="14.25" customHeight="1">
      <c r="A5210" s="2">
        <v>1041314.0</v>
      </c>
      <c r="B5210" s="2" t="s">
        <v>133</v>
      </c>
      <c r="C5210" s="2">
        <v>2556.0</v>
      </c>
      <c r="D5210" s="2" t="s">
        <v>134</v>
      </c>
    </row>
    <row r="5211" ht="14.25" customHeight="1">
      <c r="A5211" s="2">
        <v>1041356.0</v>
      </c>
      <c r="B5211" s="2" t="s">
        <v>133</v>
      </c>
      <c r="C5211" s="2">
        <v>2689.0</v>
      </c>
      <c r="D5211" s="2" t="s">
        <v>134</v>
      </c>
    </row>
    <row r="5212" ht="14.25" customHeight="1">
      <c r="A5212" s="2">
        <v>1041480.0</v>
      </c>
      <c r="B5212" s="2" t="s">
        <v>130</v>
      </c>
      <c r="C5212" s="2">
        <v>1452.0</v>
      </c>
      <c r="D5212" s="2" t="s">
        <v>134</v>
      </c>
    </row>
    <row r="5213" ht="14.25" customHeight="1">
      <c r="A5213" s="2">
        <v>1042396.0</v>
      </c>
      <c r="B5213" s="2" t="s">
        <v>133</v>
      </c>
      <c r="C5213" s="2">
        <v>2405.569781</v>
      </c>
      <c r="D5213" s="2" t="s">
        <v>134</v>
      </c>
    </row>
    <row r="5214" ht="14.25" customHeight="1">
      <c r="A5214" s="2">
        <v>1043123.0</v>
      </c>
      <c r="B5214" s="2" t="s">
        <v>133</v>
      </c>
      <c r="C5214" s="2">
        <v>2011.327479</v>
      </c>
      <c r="D5214" s="2" t="s">
        <v>131</v>
      </c>
    </row>
    <row r="5215" ht="14.25" customHeight="1">
      <c r="A5215" s="2">
        <v>1043469.0</v>
      </c>
      <c r="B5215" s="2" t="s">
        <v>130</v>
      </c>
      <c r="C5215" s="2">
        <v>3155.0</v>
      </c>
      <c r="D5215" s="2" t="s">
        <v>135</v>
      </c>
    </row>
    <row r="5216" ht="14.25" customHeight="1">
      <c r="A5216" s="2">
        <v>1043526.0</v>
      </c>
      <c r="B5216" s="2" t="s">
        <v>130</v>
      </c>
      <c r="C5216" s="2">
        <v>812.7565022</v>
      </c>
      <c r="D5216" s="2" t="s">
        <v>134</v>
      </c>
    </row>
    <row r="5217" ht="14.25" customHeight="1">
      <c r="A5217" s="2">
        <v>1043547.0</v>
      </c>
      <c r="B5217" s="2" t="s">
        <v>130</v>
      </c>
      <c r="C5217" s="2">
        <v>1731.301302</v>
      </c>
      <c r="D5217" s="2" t="s">
        <v>131</v>
      </c>
    </row>
    <row r="5218" ht="14.25" customHeight="1">
      <c r="A5218" s="2">
        <v>1043590.0</v>
      </c>
      <c r="B5218" s="2" t="s">
        <v>133</v>
      </c>
      <c r="C5218" s="2">
        <v>3315.090398</v>
      </c>
      <c r="D5218" s="2" t="s">
        <v>134</v>
      </c>
    </row>
    <row r="5219" ht="14.25" customHeight="1">
      <c r="A5219" s="2">
        <v>1043961.0</v>
      </c>
      <c r="B5219" s="2" t="s">
        <v>130</v>
      </c>
      <c r="C5219" s="2">
        <v>2745.433618</v>
      </c>
      <c r="D5219" s="2" t="s">
        <v>131</v>
      </c>
    </row>
    <row r="5220" ht="14.25" customHeight="1">
      <c r="A5220" s="2">
        <v>1044051.0</v>
      </c>
      <c r="B5220" s="2" t="s">
        <v>130</v>
      </c>
      <c r="C5220" s="2">
        <v>2437.0</v>
      </c>
      <c r="D5220" s="2" t="s">
        <v>131</v>
      </c>
    </row>
    <row r="5221" ht="14.25" customHeight="1">
      <c r="A5221" s="2">
        <v>1044211.0</v>
      </c>
      <c r="B5221" s="2" t="s">
        <v>133</v>
      </c>
      <c r="C5221" s="2">
        <v>2638.250338</v>
      </c>
      <c r="D5221" s="2" t="s">
        <v>135</v>
      </c>
    </row>
    <row r="5222" ht="14.25" customHeight="1">
      <c r="A5222" s="2">
        <v>1044598.0</v>
      </c>
      <c r="B5222" s="2" t="s">
        <v>133</v>
      </c>
      <c r="C5222" s="2">
        <v>2505.153847</v>
      </c>
      <c r="D5222" s="2" t="s">
        <v>134</v>
      </c>
    </row>
    <row r="5223" ht="14.25" customHeight="1">
      <c r="A5223" s="2">
        <v>1045170.0</v>
      </c>
      <c r="B5223" s="2" t="s">
        <v>130</v>
      </c>
      <c r="C5223" s="2">
        <v>3409.102983</v>
      </c>
      <c r="D5223" s="2" t="s">
        <v>134</v>
      </c>
    </row>
    <row r="5224" ht="14.25" customHeight="1">
      <c r="A5224" s="2">
        <v>1045214.0</v>
      </c>
      <c r="B5224" s="2" t="s">
        <v>133</v>
      </c>
      <c r="C5224" s="2">
        <v>2919.644865</v>
      </c>
      <c r="D5224" s="2" t="s">
        <v>134</v>
      </c>
    </row>
    <row r="5225" ht="14.25" customHeight="1">
      <c r="A5225" s="2">
        <v>1045561.0</v>
      </c>
      <c r="B5225" s="2" t="s">
        <v>133</v>
      </c>
      <c r="C5225" s="2">
        <v>916.0</v>
      </c>
      <c r="D5225" s="2" t="s">
        <v>131</v>
      </c>
    </row>
    <row r="5226" ht="14.25" customHeight="1">
      <c r="A5226" s="2">
        <v>1045712.0</v>
      </c>
      <c r="B5226" s="2" t="s">
        <v>133</v>
      </c>
      <c r="C5226" s="2">
        <v>230.6619448</v>
      </c>
      <c r="D5226" s="2" t="s">
        <v>134</v>
      </c>
    </row>
    <row r="5227" ht="14.25" customHeight="1">
      <c r="A5227" s="2">
        <v>1045956.0</v>
      </c>
      <c r="B5227" s="2" t="s">
        <v>130</v>
      </c>
      <c r="C5227" s="2">
        <v>1526.0</v>
      </c>
      <c r="D5227" s="2" t="s">
        <v>134</v>
      </c>
    </row>
    <row r="5228" ht="14.25" customHeight="1">
      <c r="A5228" s="2">
        <v>1046113.0</v>
      </c>
      <c r="B5228" s="2" t="s">
        <v>133</v>
      </c>
      <c r="C5228" s="2">
        <v>1635.396854</v>
      </c>
      <c r="D5228" s="2" t="s">
        <v>131</v>
      </c>
    </row>
    <row r="5229" ht="14.25" customHeight="1">
      <c r="A5229" s="2">
        <v>1046136.0</v>
      </c>
      <c r="B5229" s="2" t="s">
        <v>130</v>
      </c>
      <c r="C5229" s="2">
        <v>1368.867329</v>
      </c>
      <c r="D5229" s="2" t="s">
        <v>134</v>
      </c>
    </row>
    <row r="5230" ht="14.25" customHeight="1">
      <c r="A5230" s="2">
        <v>1046228.0</v>
      </c>
      <c r="B5230" s="2" t="s">
        <v>133</v>
      </c>
      <c r="C5230" s="2">
        <v>656.409323</v>
      </c>
      <c r="D5230" s="2" t="s">
        <v>134</v>
      </c>
    </row>
    <row r="5231" ht="14.25" customHeight="1">
      <c r="A5231" s="2">
        <v>1046451.0</v>
      </c>
      <c r="B5231" s="2" t="s">
        <v>130</v>
      </c>
      <c r="C5231" s="2">
        <v>2187.194156</v>
      </c>
      <c r="D5231" s="2" t="s">
        <v>135</v>
      </c>
    </row>
    <row r="5232" ht="14.25" customHeight="1">
      <c r="A5232" s="2">
        <v>1047533.0</v>
      </c>
      <c r="B5232" s="2" t="s">
        <v>133</v>
      </c>
      <c r="C5232" s="2">
        <v>334.0</v>
      </c>
      <c r="D5232" s="2" t="s">
        <v>131</v>
      </c>
    </row>
    <row r="5233" ht="14.25" customHeight="1">
      <c r="A5233" s="2">
        <v>1047688.0</v>
      </c>
      <c r="B5233" s="2" t="s">
        <v>133</v>
      </c>
      <c r="C5233" s="2">
        <v>3594.961406</v>
      </c>
      <c r="D5233" s="2" t="s">
        <v>134</v>
      </c>
    </row>
    <row r="5234" ht="14.25" customHeight="1">
      <c r="A5234" s="2">
        <v>1047783.0</v>
      </c>
      <c r="B5234" s="2" t="s">
        <v>130</v>
      </c>
      <c r="C5234" s="2">
        <v>2523.698356</v>
      </c>
      <c r="D5234" s="2" t="s">
        <v>131</v>
      </c>
    </row>
    <row r="5235" ht="14.25" customHeight="1">
      <c r="A5235" s="2">
        <v>1048105.0</v>
      </c>
      <c r="B5235" s="2" t="s">
        <v>133</v>
      </c>
      <c r="C5235" s="2">
        <v>898.7552815</v>
      </c>
      <c r="D5235" s="2" t="s">
        <v>131</v>
      </c>
    </row>
    <row r="5236" ht="14.25" customHeight="1">
      <c r="A5236" s="2">
        <v>1048285.0</v>
      </c>
      <c r="B5236" s="2" t="s">
        <v>133</v>
      </c>
      <c r="C5236" s="2">
        <v>3009.0</v>
      </c>
      <c r="D5236" s="2" t="s">
        <v>135</v>
      </c>
    </row>
    <row r="5237" ht="14.25" customHeight="1">
      <c r="A5237" s="2">
        <v>1048506.0</v>
      </c>
      <c r="B5237" s="2" t="s">
        <v>130</v>
      </c>
      <c r="C5237" s="2">
        <v>2216.0</v>
      </c>
      <c r="D5237" s="2" t="s">
        <v>134</v>
      </c>
    </row>
    <row r="5238" ht="14.25" customHeight="1">
      <c r="A5238" s="2">
        <v>1048668.0</v>
      </c>
      <c r="B5238" s="2" t="s">
        <v>130</v>
      </c>
      <c r="C5238" s="2">
        <v>934.1109855</v>
      </c>
      <c r="D5238" s="2" t="s">
        <v>134</v>
      </c>
    </row>
    <row r="5239" ht="14.25" customHeight="1">
      <c r="A5239" s="2">
        <v>1048714.0</v>
      </c>
      <c r="B5239" s="2" t="s">
        <v>133</v>
      </c>
      <c r="C5239" s="2">
        <v>2779.0</v>
      </c>
      <c r="D5239" s="2" t="s">
        <v>134</v>
      </c>
    </row>
    <row r="5240" ht="14.25" customHeight="1">
      <c r="A5240" s="2">
        <v>1048861.0</v>
      </c>
      <c r="B5240" s="2" t="s">
        <v>133</v>
      </c>
      <c r="C5240" s="2">
        <v>3542.508317</v>
      </c>
      <c r="D5240" s="2" t="s">
        <v>131</v>
      </c>
    </row>
    <row r="5241" ht="14.25" customHeight="1">
      <c r="A5241" s="2">
        <v>1048920.0</v>
      </c>
      <c r="B5241" s="2" t="s">
        <v>130</v>
      </c>
      <c r="C5241" s="2">
        <v>2312.243309</v>
      </c>
      <c r="D5241" s="2" t="s">
        <v>134</v>
      </c>
    </row>
    <row r="5242" ht="14.25" customHeight="1">
      <c r="A5242" s="2">
        <v>1049470.0</v>
      </c>
      <c r="B5242" s="2" t="s">
        <v>133</v>
      </c>
      <c r="C5242" s="2">
        <v>3841.993727</v>
      </c>
      <c r="D5242" s="2" t="s">
        <v>134</v>
      </c>
    </row>
    <row r="5243" ht="14.25" customHeight="1">
      <c r="A5243" s="2">
        <v>1049565.0</v>
      </c>
      <c r="B5243" s="2" t="s">
        <v>130</v>
      </c>
      <c r="C5243" s="2">
        <v>3596.282694</v>
      </c>
      <c r="D5243" s="2" t="s">
        <v>131</v>
      </c>
    </row>
    <row r="5244" ht="14.25" customHeight="1">
      <c r="A5244" s="2">
        <v>1050014.0</v>
      </c>
      <c r="B5244" s="2" t="s">
        <v>133</v>
      </c>
      <c r="C5244" s="2">
        <v>1857.920171</v>
      </c>
      <c r="D5244" s="2" t="s">
        <v>134</v>
      </c>
    </row>
    <row r="5245" ht="14.25" customHeight="1">
      <c r="A5245" s="2">
        <v>1050172.0</v>
      </c>
      <c r="B5245" s="2" t="s">
        <v>133</v>
      </c>
      <c r="C5245" s="2">
        <v>619.7631372</v>
      </c>
      <c r="D5245" s="2" t="s">
        <v>134</v>
      </c>
    </row>
    <row r="5246" ht="14.25" customHeight="1">
      <c r="A5246" s="2">
        <v>1050242.0</v>
      </c>
      <c r="B5246" s="2" t="s">
        <v>133</v>
      </c>
      <c r="C5246" s="2">
        <v>2122.841561</v>
      </c>
      <c r="D5246" s="2" t="s">
        <v>134</v>
      </c>
    </row>
    <row r="5247" ht="14.25" customHeight="1">
      <c r="A5247" s="2">
        <v>1050353.0</v>
      </c>
      <c r="B5247" s="2" t="s">
        <v>133</v>
      </c>
      <c r="C5247" s="2">
        <v>2960.0</v>
      </c>
      <c r="D5247" s="2" t="s">
        <v>131</v>
      </c>
    </row>
    <row r="5248" ht="14.25" customHeight="1">
      <c r="A5248" s="2">
        <v>1050387.0</v>
      </c>
      <c r="B5248" s="2" t="s">
        <v>130</v>
      </c>
      <c r="C5248" s="2">
        <v>1838.848519</v>
      </c>
      <c r="D5248" s="2" t="s">
        <v>131</v>
      </c>
    </row>
    <row r="5249" ht="14.25" customHeight="1">
      <c r="A5249" s="2">
        <v>1050420.0</v>
      </c>
      <c r="B5249" s="2" t="s">
        <v>130</v>
      </c>
      <c r="C5249" s="2">
        <v>2822.633108</v>
      </c>
      <c r="D5249" s="2" t="s">
        <v>134</v>
      </c>
    </row>
    <row r="5250" ht="14.25" customHeight="1">
      <c r="A5250" s="2">
        <v>1050594.0</v>
      </c>
      <c r="B5250" s="2" t="s">
        <v>130</v>
      </c>
      <c r="C5250" s="2">
        <v>1914.0</v>
      </c>
      <c r="D5250" s="2" t="s">
        <v>134</v>
      </c>
    </row>
    <row r="5251" ht="14.25" customHeight="1">
      <c r="A5251" s="2">
        <v>1050738.0</v>
      </c>
      <c r="B5251" s="2" t="s">
        <v>130</v>
      </c>
      <c r="C5251" s="2">
        <v>1356.545916</v>
      </c>
      <c r="D5251" s="2" t="s">
        <v>134</v>
      </c>
    </row>
    <row r="5252" ht="14.25" customHeight="1">
      <c r="A5252" s="2">
        <v>1050867.0</v>
      </c>
      <c r="B5252" s="2" t="s">
        <v>130</v>
      </c>
      <c r="C5252" s="2">
        <v>2448.0</v>
      </c>
      <c r="D5252" s="2" t="s">
        <v>131</v>
      </c>
    </row>
    <row r="5253" ht="14.25" customHeight="1">
      <c r="A5253" s="2">
        <v>1051221.0</v>
      </c>
      <c r="B5253" s="2" t="s">
        <v>130</v>
      </c>
      <c r="C5253" s="2">
        <v>480.0</v>
      </c>
      <c r="D5253" s="2" t="s">
        <v>131</v>
      </c>
    </row>
    <row r="5254" ht="14.25" customHeight="1">
      <c r="A5254" s="2">
        <v>1051326.0</v>
      </c>
      <c r="B5254" s="2" t="s">
        <v>130</v>
      </c>
      <c r="C5254" s="2">
        <v>944.6474039</v>
      </c>
      <c r="D5254" s="2" t="s">
        <v>134</v>
      </c>
    </row>
    <row r="5255" ht="14.25" customHeight="1">
      <c r="A5255" s="2">
        <v>1051604.0</v>
      </c>
      <c r="B5255" s="2" t="s">
        <v>133</v>
      </c>
      <c r="C5255" s="2">
        <v>2097.869936</v>
      </c>
      <c r="D5255" s="2" t="s">
        <v>134</v>
      </c>
    </row>
    <row r="5256" ht="14.25" customHeight="1">
      <c r="A5256" s="2">
        <v>1051779.0</v>
      </c>
      <c r="B5256" s="2" t="s">
        <v>130</v>
      </c>
      <c r="C5256" s="2">
        <v>542.0409393</v>
      </c>
      <c r="D5256" s="2" t="s">
        <v>131</v>
      </c>
    </row>
    <row r="5257" ht="14.25" customHeight="1">
      <c r="A5257" s="2">
        <v>1051919.0</v>
      </c>
      <c r="B5257" s="2" t="s">
        <v>133</v>
      </c>
      <c r="C5257" s="2">
        <v>2082.0</v>
      </c>
      <c r="D5257" s="2" t="s">
        <v>131</v>
      </c>
    </row>
    <row r="5258" ht="14.25" customHeight="1">
      <c r="A5258" s="2">
        <v>1052010.0</v>
      </c>
      <c r="B5258" s="2" t="s">
        <v>130</v>
      </c>
      <c r="C5258" s="2">
        <v>1685.253255</v>
      </c>
      <c r="D5258" s="2" t="s">
        <v>134</v>
      </c>
    </row>
    <row r="5259" ht="14.25" customHeight="1">
      <c r="A5259" s="2">
        <v>1052166.0</v>
      </c>
      <c r="B5259" s="2" t="s">
        <v>130</v>
      </c>
      <c r="C5259" s="2">
        <v>2118.994068</v>
      </c>
      <c r="D5259" s="2" t="s">
        <v>134</v>
      </c>
    </row>
    <row r="5260" ht="14.25" customHeight="1">
      <c r="A5260" s="2">
        <v>1053323.0</v>
      </c>
      <c r="B5260" s="2" t="s">
        <v>133</v>
      </c>
      <c r="C5260" s="2">
        <v>619.6708574</v>
      </c>
      <c r="D5260" s="2" t="s">
        <v>131</v>
      </c>
    </row>
    <row r="5261" ht="14.25" customHeight="1">
      <c r="A5261" s="2">
        <v>1053443.0</v>
      </c>
      <c r="B5261" s="2" t="s">
        <v>133</v>
      </c>
      <c r="C5261" s="2">
        <v>373.0</v>
      </c>
      <c r="D5261" s="2" t="s">
        <v>131</v>
      </c>
    </row>
    <row r="5262" ht="14.25" customHeight="1">
      <c r="A5262" s="2">
        <v>1053846.0</v>
      </c>
      <c r="B5262" s="2" t="s">
        <v>130</v>
      </c>
      <c r="C5262" s="2">
        <v>3691.350275</v>
      </c>
      <c r="D5262" s="2" t="s">
        <v>134</v>
      </c>
    </row>
    <row r="5263" ht="14.25" customHeight="1">
      <c r="A5263" s="2">
        <v>1054068.0</v>
      </c>
      <c r="B5263" s="2" t="s">
        <v>130</v>
      </c>
      <c r="C5263" s="2">
        <v>2120.034072</v>
      </c>
      <c r="D5263" s="2" t="s">
        <v>134</v>
      </c>
    </row>
    <row r="5264" ht="14.25" customHeight="1">
      <c r="A5264" s="2">
        <v>1054365.0</v>
      </c>
      <c r="B5264" s="2" t="s">
        <v>130</v>
      </c>
      <c r="C5264" s="2">
        <v>3261.616606</v>
      </c>
      <c r="D5264" s="2" t="s">
        <v>131</v>
      </c>
    </row>
    <row r="5265" ht="14.25" customHeight="1">
      <c r="A5265" s="2">
        <v>1054615.0</v>
      </c>
      <c r="B5265" s="2" t="s">
        <v>133</v>
      </c>
      <c r="C5265" s="2">
        <v>3105.071574</v>
      </c>
      <c r="D5265" s="2" t="s">
        <v>131</v>
      </c>
    </row>
    <row r="5266" ht="14.25" customHeight="1">
      <c r="A5266" s="2">
        <v>1054671.0</v>
      </c>
      <c r="B5266" s="2" t="s">
        <v>130</v>
      </c>
      <c r="C5266" s="2">
        <v>193.0</v>
      </c>
      <c r="D5266" s="2" t="s">
        <v>131</v>
      </c>
    </row>
    <row r="5267" ht="14.25" customHeight="1">
      <c r="A5267" s="2">
        <v>1054884.0</v>
      </c>
      <c r="B5267" s="2" t="s">
        <v>130</v>
      </c>
      <c r="C5267" s="2">
        <v>1185.81223</v>
      </c>
      <c r="D5267" s="2" t="s">
        <v>134</v>
      </c>
    </row>
    <row r="5268" ht="14.25" customHeight="1">
      <c r="A5268" s="2">
        <v>1055277.0</v>
      </c>
      <c r="B5268" s="2" t="s">
        <v>130</v>
      </c>
      <c r="C5268" s="2">
        <v>1402.426042</v>
      </c>
      <c r="D5268" s="2" t="s">
        <v>131</v>
      </c>
    </row>
    <row r="5269" ht="14.25" customHeight="1">
      <c r="A5269" s="2">
        <v>1055470.0</v>
      </c>
      <c r="B5269" s="2" t="s">
        <v>133</v>
      </c>
      <c r="C5269" s="2">
        <v>1348.0</v>
      </c>
      <c r="D5269" s="2" t="s">
        <v>134</v>
      </c>
    </row>
    <row r="5270" ht="14.25" customHeight="1">
      <c r="A5270" s="2">
        <v>1055603.0</v>
      </c>
      <c r="B5270" s="2" t="s">
        <v>133</v>
      </c>
      <c r="C5270" s="2">
        <v>3487.0</v>
      </c>
      <c r="D5270" s="2" t="s">
        <v>131</v>
      </c>
    </row>
    <row r="5271" ht="14.25" customHeight="1">
      <c r="A5271" s="2">
        <v>1055653.0</v>
      </c>
      <c r="B5271" s="2" t="s">
        <v>133</v>
      </c>
      <c r="C5271" s="2">
        <v>551.0</v>
      </c>
      <c r="D5271" s="2" t="s">
        <v>131</v>
      </c>
    </row>
    <row r="5272" ht="14.25" customHeight="1">
      <c r="A5272" s="2">
        <v>1055859.0</v>
      </c>
      <c r="B5272" s="2" t="s">
        <v>130</v>
      </c>
      <c r="C5272" s="2">
        <v>2459.0</v>
      </c>
      <c r="D5272" s="2" t="s">
        <v>135</v>
      </c>
    </row>
    <row r="5273" ht="14.25" customHeight="1">
      <c r="A5273" s="2">
        <v>1055961.0</v>
      </c>
      <c r="B5273" s="2" t="s">
        <v>130</v>
      </c>
      <c r="C5273" s="2">
        <v>2985.935439</v>
      </c>
      <c r="D5273" s="2" t="s">
        <v>131</v>
      </c>
    </row>
    <row r="5274" ht="14.25" customHeight="1">
      <c r="A5274" s="2">
        <v>1056198.0</v>
      </c>
      <c r="B5274" s="2" t="s">
        <v>130</v>
      </c>
      <c r="C5274" s="2">
        <v>2406.004651</v>
      </c>
      <c r="D5274" s="2" t="s">
        <v>134</v>
      </c>
    </row>
    <row r="5275" ht="14.25" customHeight="1">
      <c r="A5275" s="2">
        <v>1056202.0</v>
      </c>
      <c r="B5275" s="2" t="s">
        <v>133</v>
      </c>
      <c r="C5275" s="2">
        <v>1352.260789</v>
      </c>
      <c r="D5275" s="2" t="s">
        <v>134</v>
      </c>
    </row>
    <row r="5276" ht="14.25" customHeight="1">
      <c r="A5276" s="2">
        <v>1056214.0</v>
      </c>
      <c r="B5276" s="2" t="s">
        <v>133</v>
      </c>
      <c r="C5276" s="2">
        <v>2432.0</v>
      </c>
      <c r="D5276" s="2" t="s">
        <v>134</v>
      </c>
    </row>
    <row r="5277" ht="14.25" customHeight="1">
      <c r="A5277" s="2">
        <v>1056287.0</v>
      </c>
      <c r="B5277" s="2" t="s">
        <v>133</v>
      </c>
      <c r="C5277" s="2">
        <v>2240.642257</v>
      </c>
      <c r="D5277" s="2" t="s">
        <v>131</v>
      </c>
    </row>
    <row r="5278" ht="14.25" customHeight="1">
      <c r="A5278" s="2">
        <v>1056726.0</v>
      </c>
      <c r="B5278" s="2" t="s">
        <v>130</v>
      </c>
      <c r="C5278" s="2">
        <v>2014.627744</v>
      </c>
      <c r="D5278" s="2" t="s">
        <v>134</v>
      </c>
    </row>
    <row r="5279" ht="14.25" customHeight="1">
      <c r="A5279" s="2">
        <v>1056759.0</v>
      </c>
      <c r="B5279" s="2" t="s">
        <v>130</v>
      </c>
      <c r="C5279" s="2">
        <v>1522.0</v>
      </c>
      <c r="D5279" s="2" t="s">
        <v>131</v>
      </c>
    </row>
    <row r="5280" ht="14.25" customHeight="1">
      <c r="A5280" s="2">
        <v>1056840.0</v>
      </c>
      <c r="B5280" s="2" t="s">
        <v>130</v>
      </c>
      <c r="C5280" s="2">
        <v>236.5757066</v>
      </c>
      <c r="D5280" s="2" t="s">
        <v>134</v>
      </c>
    </row>
    <row r="5281" ht="14.25" customHeight="1">
      <c r="A5281" s="2">
        <v>1057405.0</v>
      </c>
      <c r="B5281" s="2" t="s">
        <v>133</v>
      </c>
      <c r="C5281" s="2">
        <v>3150.0</v>
      </c>
      <c r="D5281" s="2" t="s">
        <v>131</v>
      </c>
    </row>
    <row r="5282" ht="14.25" customHeight="1">
      <c r="A5282" s="2">
        <v>1057637.0</v>
      </c>
      <c r="B5282" s="2" t="s">
        <v>133</v>
      </c>
      <c r="C5282" s="2">
        <v>2074.481894</v>
      </c>
      <c r="D5282" s="2" t="s">
        <v>135</v>
      </c>
    </row>
    <row r="5283" ht="14.25" customHeight="1">
      <c r="A5283" s="2">
        <v>1057945.0</v>
      </c>
      <c r="B5283" s="2" t="s">
        <v>133</v>
      </c>
      <c r="C5283" s="2">
        <v>811.7023716</v>
      </c>
      <c r="D5283" s="2" t="s">
        <v>135</v>
      </c>
    </row>
    <row r="5284" ht="14.25" customHeight="1">
      <c r="A5284" s="2">
        <v>1057972.0</v>
      </c>
      <c r="B5284" s="2" t="s">
        <v>133</v>
      </c>
      <c r="C5284" s="2">
        <v>3014.0</v>
      </c>
      <c r="D5284" s="2" t="s">
        <v>134</v>
      </c>
    </row>
    <row r="5285" ht="14.25" customHeight="1">
      <c r="A5285" s="2">
        <v>1057986.0</v>
      </c>
      <c r="B5285" s="2" t="s">
        <v>130</v>
      </c>
      <c r="C5285" s="2">
        <v>2856.49172</v>
      </c>
      <c r="D5285" s="2" t="s">
        <v>134</v>
      </c>
    </row>
    <row r="5286" ht="14.25" customHeight="1">
      <c r="A5286" s="2">
        <v>1058002.0</v>
      </c>
      <c r="B5286" s="2" t="s">
        <v>133</v>
      </c>
      <c r="C5286" s="2">
        <v>519.0379233</v>
      </c>
      <c r="D5286" s="2" t="s">
        <v>134</v>
      </c>
    </row>
    <row r="5287" ht="14.25" customHeight="1">
      <c r="A5287" s="2">
        <v>1058509.0</v>
      </c>
      <c r="B5287" s="2" t="s">
        <v>133</v>
      </c>
      <c r="C5287" s="2">
        <v>2045.444713</v>
      </c>
      <c r="D5287" s="2" t="s">
        <v>131</v>
      </c>
    </row>
    <row r="5288" ht="14.25" customHeight="1">
      <c r="A5288" s="2">
        <v>1058731.0</v>
      </c>
      <c r="B5288" s="2" t="s">
        <v>133</v>
      </c>
      <c r="C5288" s="2">
        <v>3445.0</v>
      </c>
      <c r="D5288" s="2" t="s">
        <v>131</v>
      </c>
    </row>
    <row r="5289" ht="14.25" customHeight="1">
      <c r="A5289" s="2">
        <v>1058910.0</v>
      </c>
      <c r="B5289" s="2" t="s">
        <v>130</v>
      </c>
      <c r="C5289" s="2">
        <v>604.0255078</v>
      </c>
      <c r="D5289" s="2" t="s">
        <v>134</v>
      </c>
    </row>
    <row r="5290" ht="14.25" customHeight="1">
      <c r="A5290" s="2">
        <v>1059104.0</v>
      </c>
      <c r="B5290" s="2" t="s">
        <v>133</v>
      </c>
      <c r="C5290" s="2">
        <v>1662.0</v>
      </c>
      <c r="D5290" s="2" t="s">
        <v>134</v>
      </c>
    </row>
    <row r="5291" ht="14.25" customHeight="1">
      <c r="A5291" s="2">
        <v>1059343.0</v>
      </c>
      <c r="B5291" s="2" t="s">
        <v>133</v>
      </c>
      <c r="C5291" s="2">
        <v>1401.190165</v>
      </c>
      <c r="D5291" s="2" t="s">
        <v>131</v>
      </c>
    </row>
    <row r="5292" ht="14.25" customHeight="1">
      <c r="A5292" s="2">
        <v>1059447.0</v>
      </c>
      <c r="B5292" s="2" t="s">
        <v>130</v>
      </c>
      <c r="C5292" s="2">
        <v>2567.214522</v>
      </c>
      <c r="D5292" s="2" t="s">
        <v>131</v>
      </c>
    </row>
    <row r="5293" ht="14.25" customHeight="1">
      <c r="A5293" s="2">
        <v>1059513.0</v>
      </c>
      <c r="B5293" s="2" t="s">
        <v>130</v>
      </c>
      <c r="C5293" s="2">
        <v>3386.795337</v>
      </c>
      <c r="D5293" s="2" t="s">
        <v>135</v>
      </c>
    </row>
    <row r="5294" ht="14.25" customHeight="1">
      <c r="A5294" s="2">
        <v>1059532.0</v>
      </c>
      <c r="B5294" s="2" t="s">
        <v>133</v>
      </c>
      <c r="C5294" s="2">
        <v>1109.507151</v>
      </c>
      <c r="D5294" s="2" t="s">
        <v>134</v>
      </c>
    </row>
    <row r="5295" ht="14.25" customHeight="1">
      <c r="A5295" s="2">
        <v>1059957.0</v>
      </c>
      <c r="B5295" s="2" t="s">
        <v>130</v>
      </c>
      <c r="C5295" s="2">
        <v>2370.047815</v>
      </c>
      <c r="D5295" s="2" t="s">
        <v>131</v>
      </c>
    </row>
    <row r="5296" ht="14.25" customHeight="1">
      <c r="A5296" s="2">
        <v>1059958.0</v>
      </c>
      <c r="B5296" s="2" t="s">
        <v>133</v>
      </c>
      <c r="C5296" s="2">
        <v>2718.227717</v>
      </c>
      <c r="D5296" s="2" t="s">
        <v>134</v>
      </c>
    </row>
    <row r="5297" ht="14.25" customHeight="1">
      <c r="A5297" s="2">
        <v>1059998.0</v>
      </c>
      <c r="B5297" s="2" t="s">
        <v>133</v>
      </c>
      <c r="C5297" s="2">
        <v>2148.19822</v>
      </c>
      <c r="D5297" s="2" t="s">
        <v>134</v>
      </c>
    </row>
    <row r="5298" ht="14.25" customHeight="1">
      <c r="A5298" s="2">
        <v>1060322.0</v>
      </c>
      <c r="B5298" s="2" t="s">
        <v>133</v>
      </c>
      <c r="C5298" s="2">
        <v>2957.573026</v>
      </c>
      <c r="D5298" s="2" t="s">
        <v>134</v>
      </c>
    </row>
    <row r="5299" ht="14.25" customHeight="1">
      <c r="A5299" s="2">
        <v>1060346.0</v>
      </c>
      <c r="B5299" s="2" t="s">
        <v>133</v>
      </c>
      <c r="C5299" s="2">
        <v>2584.821715</v>
      </c>
      <c r="D5299" s="2" t="s">
        <v>134</v>
      </c>
    </row>
    <row r="5300" ht="14.25" customHeight="1">
      <c r="A5300" s="2">
        <v>1060771.0</v>
      </c>
      <c r="B5300" s="2" t="s">
        <v>133</v>
      </c>
      <c r="C5300" s="2">
        <v>3575.0</v>
      </c>
      <c r="D5300" s="2" t="s">
        <v>131</v>
      </c>
    </row>
    <row r="5301" ht="14.25" customHeight="1">
      <c r="A5301" s="2">
        <v>1060881.0</v>
      </c>
      <c r="B5301" s="2" t="s">
        <v>130</v>
      </c>
      <c r="C5301" s="2">
        <v>2959.0</v>
      </c>
      <c r="D5301" s="2" t="s">
        <v>131</v>
      </c>
    </row>
    <row r="5302" ht="14.25" customHeight="1">
      <c r="A5302" s="2">
        <v>1061074.0</v>
      </c>
      <c r="B5302" s="2" t="s">
        <v>133</v>
      </c>
      <c r="C5302" s="2">
        <v>1948.791607</v>
      </c>
      <c r="D5302" s="2" t="s">
        <v>134</v>
      </c>
    </row>
    <row r="5303" ht="14.25" customHeight="1">
      <c r="A5303" s="2">
        <v>1061434.0</v>
      </c>
      <c r="B5303" s="2" t="s">
        <v>133</v>
      </c>
      <c r="C5303" s="2">
        <v>2853.0</v>
      </c>
      <c r="D5303" s="2" t="s">
        <v>134</v>
      </c>
    </row>
    <row r="5304" ht="14.25" customHeight="1">
      <c r="A5304" s="2">
        <v>1061465.0</v>
      </c>
      <c r="B5304" s="2" t="s">
        <v>133</v>
      </c>
      <c r="C5304" s="2">
        <v>2141.180335</v>
      </c>
      <c r="D5304" s="2" t="s">
        <v>131</v>
      </c>
    </row>
    <row r="5305" ht="14.25" customHeight="1">
      <c r="A5305" s="2">
        <v>1061659.0</v>
      </c>
      <c r="B5305" s="2" t="s">
        <v>133</v>
      </c>
      <c r="C5305" s="2">
        <v>226.0</v>
      </c>
      <c r="D5305" s="2" t="s">
        <v>131</v>
      </c>
    </row>
    <row r="5306" ht="14.25" customHeight="1">
      <c r="A5306" s="2">
        <v>1061813.0</v>
      </c>
      <c r="B5306" s="2" t="s">
        <v>133</v>
      </c>
      <c r="C5306" s="2">
        <v>1628.74128</v>
      </c>
      <c r="D5306" s="2" t="s">
        <v>131</v>
      </c>
    </row>
    <row r="5307" ht="14.25" customHeight="1">
      <c r="A5307" s="2">
        <v>1061862.0</v>
      </c>
      <c r="B5307" s="2" t="s">
        <v>130</v>
      </c>
      <c r="C5307" s="2">
        <v>909.3086517</v>
      </c>
      <c r="D5307" s="2" t="s">
        <v>134</v>
      </c>
    </row>
    <row r="5308" ht="14.25" customHeight="1">
      <c r="A5308" s="2">
        <v>1061980.0</v>
      </c>
      <c r="B5308" s="2" t="s">
        <v>133</v>
      </c>
      <c r="C5308" s="2">
        <v>3512.42957</v>
      </c>
      <c r="D5308" s="2" t="s">
        <v>134</v>
      </c>
    </row>
    <row r="5309" ht="14.25" customHeight="1">
      <c r="A5309" s="2">
        <v>1062153.0</v>
      </c>
      <c r="B5309" s="2" t="s">
        <v>130</v>
      </c>
      <c r="C5309" s="2">
        <v>1664.783801</v>
      </c>
      <c r="D5309" s="2" t="s">
        <v>131</v>
      </c>
    </row>
    <row r="5310" ht="14.25" customHeight="1">
      <c r="A5310" s="2">
        <v>1062341.0</v>
      </c>
      <c r="B5310" s="2" t="s">
        <v>133</v>
      </c>
      <c r="C5310" s="2">
        <v>3108.0</v>
      </c>
      <c r="D5310" s="2" t="s">
        <v>135</v>
      </c>
    </row>
    <row r="5311" ht="14.25" customHeight="1">
      <c r="A5311" s="2">
        <v>1062723.0</v>
      </c>
      <c r="B5311" s="2" t="s">
        <v>130</v>
      </c>
      <c r="C5311" s="2">
        <v>228.0</v>
      </c>
      <c r="D5311" s="2" t="s">
        <v>131</v>
      </c>
    </row>
    <row r="5312" ht="14.25" customHeight="1">
      <c r="A5312" s="2">
        <v>1062807.0</v>
      </c>
      <c r="B5312" s="2" t="s">
        <v>130</v>
      </c>
      <c r="C5312" s="2">
        <v>3565.418651</v>
      </c>
      <c r="D5312" s="2" t="s">
        <v>131</v>
      </c>
    </row>
    <row r="5313" ht="14.25" customHeight="1">
      <c r="A5313" s="2">
        <v>1062821.0</v>
      </c>
      <c r="B5313" s="2" t="s">
        <v>133</v>
      </c>
      <c r="C5313" s="2">
        <v>386.0</v>
      </c>
      <c r="D5313" s="2" t="s">
        <v>131</v>
      </c>
    </row>
    <row r="5314" ht="14.25" customHeight="1">
      <c r="A5314" s="2">
        <v>1062979.0</v>
      </c>
      <c r="B5314" s="2" t="s">
        <v>133</v>
      </c>
      <c r="C5314" s="2">
        <v>386.5436446</v>
      </c>
      <c r="D5314" s="2" t="s">
        <v>131</v>
      </c>
    </row>
    <row r="5315" ht="14.25" customHeight="1">
      <c r="A5315" s="2">
        <v>1063007.0</v>
      </c>
      <c r="B5315" s="2" t="s">
        <v>133</v>
      </c>
      <c r="C5315" s="2">
        <v>203.0</v>
      </c>
      <c r="D5315" s="2" t="s">
        <v>131</v>
      </c>
    </row>
    <row r="5316" ht="14.25" customHeight="1">
      <c r="A5316" s="2">
        <v>1063160.0</v>
      </c>
      <c r="B5316" s="2" t="s">
        <v>133</v>
      </c>
      <c r="C5316" s="2">
        <v>3289.0</v>
      </c>
      <c r="D5316" s="2" t="s">
        <v>134</v>
      </c>
    </row>
    <row r="5317" ht="14.25" customHeight="1">
      <c r="A5317" s="2">
        <v>1063304.0</v>
      </c>
      <c r="B5317" s="2" t="s">
        <v>133</v>
      </c>
      <c r="C5317" s="2">
        <v>1576.0</v>
      </c>
      <c r="D5317" s="2" t="s">
        <v>134</v>
      </c>
    </row>
    <row r="5318" ht="14.25" customHeight="1">
      <c r="A5318" s="2">
        <v>1063502.0</v>
      </c>
      <c r="B5318" s="2" t="s">
        <v>133</v>
      </c>
      <c r="C5318" s="2">
        <v>329.0</v>
      </c>
      <c r="D5318" s="2" t="s">
        <v>134</v>
      </c>
    </row>
    <row r="5319" ht="14.25" customHeight="1">
      <c r="A5319" s="2">
        <v>1063508.0</v>
      </c>
      <c r="B5319" s="2" t="s">
        <v>133</v>
      </c>
      <c r="C5319" s="2">
        <v>382.6686574</v>
      </c>
      <c r="D5319" s="2" t="s">
        <v>134</v>
      </c>
    </row>
    <row r="5320" ht="14.25" customHeight="1">
      <c r="A5320" s="2">
        <v>1063792.0</v>
      </c>
      <c r="B5320" s="2" t="s">
        <v>133</v>
      </c>
      <c r="C5320" s="2">
        <v>2431.0</v>
      </c>
      <c r="D5320" s="2" t="s">
        <v>134</v>
      </c>
    </row>
    <row r="5321" ht="14.25" customHeight="1">
      <c r="A5321" s="2">
        <v>1063946.0</v>
      </c>
      <c r="B5321" s="2" t="s">
        <v>133</v>
      </c>
      <c r="C5321" s="2">
        <v>3541.168961</v>
      </c>
      <c r="D5321" s="2" t="s">
        <v>134</v>
      </c>
    </row>
    <row r="5322" ht="14.25" customHeight="1">
      <c r="A5322" s="2">
        <v>1064006.0</v>
      </c>
      <c r="B5322" s="2" t="s">
        <v>133</v>
      </c>
      <c r="C5322" s="2">
        <v>1975.0</v>
      </c>
      <c r="D5322" s="2" t="s">
        <v>134</v>
      </c>
    </row>
    <row r="5323" ht="14.25" customHeight="1">
      <c r="A5323" s="2">
        <v>1064140.0</v>
      </c>
      <c r="B5323" s="2" t="s">
        <v>133</v>
      </c>
      <c r="C5323" s="2">
        <v>2184.0</v>
      </c>
      <c r="D5323" s="2" t="s">
        <v>134</v>
      </c>
    </row>
    <row r="5324" ht="14.25" customHeight="1">
      <c r="A5324" s="2">
        <v>1064191.0</v>
      </c>
      <c r="B5324" s="2" t="s">
        <v>133</v>
      </c>
      <c r="C5324" s="2">
        <v>769.2513589</v>
      </c>
      <c r="D5324" s="2" t="s">
        <v>131</v>
      </c>
    </row>
    <row r="5325" ht="14.25" customHeight="1">
      <c r="A5325" s="2">
        <v>1064217.0</v>
      </c>
      <c r="B5325" s="2" t="s">
        <v>130</v>
      </c>
      <c r="C5325" s="2">
        <v>2927.0</v>
      </c>
      <c r="D5325" s="2" t="s">
        <v>135</v>
      </c>
    </row>
    <row r="5326" ht="14.25" customHeight="1">
      <c r="A5326" s="2">
        <v>1064252.0</v>
      </c>
      <c r="B5326" s="2" t="s">
        <v>133</v>
      </c>
      <c r="C5326" s="2">
        <v>400.1097478</v>
      </c>
      <c r="D5326" s="2" t="s">
        <v>134</v>
      </c>
    </row>
    <row r="5327" ht="14.25" customHeight="1">
      <c r="A5327" s="2">
        <v>1064264.0</v>
      </c>
      <c r="B5327" s="2" t="s">
        <v>133</v>
      </c>
      <c r="C5327" s="2">
        <v>1380.687791</v>
      </c>
      <c r="D5327" s="2" t="s">
        <v>134</v>
      </c>
    </row>
    <row r="5328" ht="14.25" customHeight="1">
      <c r="A5328" s="2">
        <v>1064298.0</v>
      </c>
      <c r="B5328" s="2" t="s">
        <v>130</v>
      </c>
      <c r="C5328" s="2">
        <v>2207.0</v>
      </c>
      <c r="D5328" s="2" t="s">
        <v>134</v>
      </c>
    </row>
    <row r="5329" ht="14.25" customHeight="1">
      <c r="A5329" s="2">
        <v>1064328.0</v>
      </c>
      <c r="B5329" s="2" t="s">
        <v>130</v>
      </c>
      <c r="C5329" s="2">
        <v>2010.109341</v>
      </c>
      <c r="D5329" s="2" t="s">
        <v>134</v>
      </c>
    </row>
    <row r="5330" ht="14.25" customHeight="1">
      <c r="A5330" s="2">
        <v>1064354.0</v>
      </c>
      <c r="B5330" s="2" t="s">
        <v>133</v>
      </c>
      <c r="C5330" s="2">
        <v>855.0</v>
      </c>
      <c r="D5330" s="2" t="s">
        <v>134</v>
      </c>
    </row>
    <row r="5331" ht="14.25" customHeight="1">
      <c r="A5331" s="2">
        <v>1064440.0</v>
      </c>
      <c r="B5331" s="2" t="s">
        <v>133</v>
      </c>
      <c r="C5331" s="2">
        <v>3585.0</v>
      </c>
      <c r="D5331" s="2" t="s">
        <v>134</v>
      </c>
    </row>
    <row r="5332" ht="14.25" customHeight="1">
      <c r="A5332" s="2">
        <v>1064506.0</v>
      </c>
      <c r="B5332" s="2" t="s">
        <v>133</v>
      </c>
      <c r="C5332" s="2">
        <v>3531.494676</v>
      </c>
      <c r="D5332" s="2" t="s">
        <v>134</v>
      </c>
    </row>
    <row r="5333" ht="14.25" customHeight="1">
      <c r="A5333" s="2">
        <v>1064587.0</v>
      </c>
      <c r="B5333" s="2" t="s">
        <v>133</v>
      </c>
      <c r="C5333" s="2">
        <v>2756.19558</v>
      </c>
      <c r="D5333" s="2" t="s">
        <v>131</v>
      </c>
    </row>
    <row r="5334" ht="14.25" customHeight="1">
      <c r="A5334" s="2">
        <v>1064808.0</v>
      </c>
      <c r="B5334" s="2" t="s">
        <v>130</v>
      </c>
      <c r="C5334" s="2">
        <v>2882.208861</v>
      </c>
      <c r="D5334" s="2" t="s">
        <v>134</v>
      </c>
    </row>
    <row r="5335" ht="14.25" customHeight="1">
      <c r="A5335" s="2">
        <v>1064991.0</v>
      </c>
      <c r="B5335" s="2" t="s">
        <v>130</v>
      </c>
      <c r="C5335" s="2">
        <v>577.0</v>
      </c>
      <c r="D5335" s="2" t="s">
        <v>131</v>
      </c>
    </row>
    <row r="5336" ht="14.25" customHeight="1">
      <c r="A5336" s="2">
        <v>1065033.0</v>
      </c>
      <c r="B5336" s="2" t="s">
        <v>130</v>
      </c>
      <c r="C5336" s="2">
        <v>473.5896695</v>
      </c>
      <c r="D5336" s="2" t="s">
        <v>131</v>
      </c>
    </row>
    <row r="5337" ht="14.25" customHeight="1">
      <c r="A5337" s="2">
        <v>1065289.0</v>
      </c>
      <c r="B5337" s="2" t="s">
        <v>133</v>
      </c>
      <c r="C5337" s="2">
        <v>3637.675972</v>
      </c>
      <c r="D5337" s="2" t="s">
        <v>131</v>
      </c>
    </row>
    <row r="5338" ht="14.25" customHeight="1">
      <c r="A5338" s="2">
        <v>1065302.0</v>
      </c>
      <c r="B5338" s="2" t="s">
        <v>133</v>
      </c>
      <c r="C5338" s="2">
        <v>2021.648278</v>
      </c>
      <c r="D5338" s="2" t="s">
        <v>134</v>
      </c>
    </row>
    <row r="5339" ht="14.25" customHeight="1">
      <c r="A5339" s="2">
        <v>1065907.0</v>
      </c>
      <c r="B5339" s="2" t="s">
        <v>133</v>
      </c>
      <c r="C5339" s="2">
        <v>1213.0</v>
      </c>
      <c r="D5339" s="2" t="s">
        <v>131</v>
      </c>
    </row>
    <row r="5340" ht="14.25" customHeight="1">
      <c r="A5340" s="2">
        <v>1066155.0</v>
      </c>
      <c r="B5340" s="2" t="s">
        <v>130</v>
      </c>
      <c r="C5340" s="2">
        <v>3301.520991</v>
      </c>
      <c r="D5340" s="2" t="s">
        <v>131</v>
      </c>
    </row>
    <row r="5341" ht="14.25" customHeight="1">
      <c r="A5341" s="2">
        <v>1066411.0</v>
      </c>
      <c r="B5341" s="2" t="s">
        <v>133</v>
      </c>
      <c r="C5341" s="2">
        <v>861.0057123</v>
      </c>
      <c r="D5341" s="2" t="s">
        <v>131</v>
      </c>
    </row>
    <row r="5342" ht="14.25" customHeight="1">
      <c r="A5342" s="2">
        <v>1066465.0</v>
      </c>
      <c r="B5342" s="2" t="s">
        <v>133</v>
      </c>
      <c r="C5342" s="2">
        <v>1579.0</v>
      </c>
      <c r="D5342" s="2" t="s">
        <v>131</v>
      </c>
    </row>
    <row r="5343" ht="14.25" customHeight="1">
      <c r="A5343" s="2">
        <v>1066604.0</v>
      </c>
      <c r="B5343" s="2" t="s">
        <v>133</v>
      </c>
      <c r="C5343" s="2">
        <v>2737.208395</v>
      </c>
      <c r="D5343" s="2" t="s">
        <v>134</v>
      </c>
    </row>
    <row r="5344" ht="14.25" customHeight="1">
      <c r="A5344" s="2">
        <v>1066621.0</v>
      </c>
      <c r="B5344" s="2" t="s">
        <v>133</v>
      </c>
      <c r="C5344" s="2">
        <v>2038.032286</v>
      </c>
      <c r="D5344" s="2" t="s">
        <v>131</v>
      </c>
    </row>
    <row r="5345" ht="14.25" customHeight="1">
      <c r="A5345" s="2">
        <v>1066883.0</v>
      </c>
      <c r="B5345" s="2" t="s">
        <v>133</v>
      </c>
      <c r="C5345" s="2">
        <v>1955.848851</v>
      </c>
      <c r="D5345" s="2" t="s">
        <v>131</v>
      </c>
    </row>
    <row r="5346" ht="14.25" customHeight="1">
      <c r="A5346" s="2">
        <v>1067157.0</v>
      </c>
      <c r="B5346" s="2" t="s">
        <v>130</v>
      </c>
      <c r="C5346" s="2">
        <v>898.0</v>
      </c>
      <c r="D5346" s="2" t="s">
        <v>135</v>
      </c>
    </row>
    <row r="5347" ht="14.25" customHeight="1">
      <c r="A5347" s="2">
        <v>1067266.0</v>
      </c>
      <c r="B5347" s="2" t="s">
        <v>133</v>
      </c>
      <c r="C5347" s="2">
        <v>829.7616724</v>
      </c>
      <c r="D5347" s="2" t="s">
        <v>134</v>
      </c>
    </row>
    <row r="5348" ht="14.25" customHeight="1">
      <c r="A5348" s="2">
        <v>1067275.0</v>
      </c>
      <c r="B5348" s="2" t="s">
        <v>133</v>
      </c>
      <c r="C5348" s="2">
        <v>3761.196815</v>
      </c>
      <c r="D5348" s="2" t="s">
        <v>131</v>
      </c>
    </row>
    <row r="5349" ht="14.25" customHeight="1">
      <c r="A5349" s="2">
        <v>1067344.0</v>
      </c>
      <c r="B5349" s="2" t="s">
        <v>133</v>
      </c>
      <c r="C5349" s="2">
        <v>2267.30626</v>
      </c>
      <c r="D5349" s="2" t="s">
        <v>134</v>
      </c>
    </row>
    <row r="5350" ht="14.25" customHeight="1">
      <c r="A5350" s="2">
        <v>1067546.0</v>
      </c>
      <c r="B5350" s="2" t="s">
        <v>133</v>
      </c>
      <c r="C5350" s="2">
        <v>1868.663282</v>
      </c>
      <c r="D5350" s="2" t="s">
        <v>134</v>
      </c>
    </row>
    <row r="5351" ht="14.25" customHeight="1">
      <c r="A5351" s="2">
        <v>1068040.0</v>
      </c>
      <c r="B5351" s="2" t="s">
        <v>133</v>
      </c>
      <c r="C5351" s="2">
        <v>2636.291223</v>
      </c>
      <c r="D5351" s="2" t="s">
        <v>134</v>
      </c>
    </row>
    <row r="5352" ht="14.25" customHeight="1">
      <c r="A5352" s="2">
        <v>1068123.0</v>
      </c>
      <c r="B5352" s="2" t="s">
        <v>130</v>
      </c>
      <c r="C5352" s="2">
        <v>1561.829792</v>
      </c>
      <c r="D5352" s="2" t="s">
        <v>135</v>
      </c>
    </row>
    <row r="5353" ht="14.25" customHeight="1">
      <c r="A5353" s="2">
        <v>1068586.0</v>
      </c>
      <c r="B5353" s="2" t="s">
        <v>133</v>
      </c>
      <c r="C5353" s="2">
        <v>2190.552545</v>
      </c>
      <c r="D5353" s="2" t="s">
        <v>134</v>
      </c>
    </row>
    <row r="5354" ht="14.25" customHeight="1">
      <c r="A5354" s="2">
        <v>1068760.0</v>
      </c>
      <c r="B5354" s="2" t="s">
        <v>133</v>
      </c>
      <c r="C5354" s="2">
        <v>784.0</v>
      </c>
      <c r="D5354" s="2" t="s">
        <v>134</v>
      </c>
    </row>
    <row r="5355" ht="14.25" customHeight="1">
      <c r="A5355" s="2">
        <v>1068812.0</v>
      </c>
      <c r="B5355" s="2" t="s">
        <v>133</v>
      </c>
      <c r="C5355" s="2">
        <v>1397.0</v>
      </c>
      <c r="D5355" s="2" t="s">
        <v>134</v>
      </c>
    </row>
    <row r="5356" ht="14.25" customHeight="1">
      <c r="A5356" s="2">
        <v>1069033.0</v>
      </c>
      <c r="B5356" s="2" t="s">
        <v>133</v>
      </c>
      <c r="C5356" s="2">
        <v>2824.0</v>
      </c>
      <c r="D5356" s="2" t="s">
        <v>135</v>
      </c>
    </row>
    <row r="5357" ht="14.25" customHeight="1">
      <c r="A5357" s="2">
        <v>1069142.0</v>
      </c>
      <c r="B5357" s="2" t="s">
        <v>133</v>
      </c>
      <c r="C5357" s="2">
        <v>1727.020384</v>
      </c>
      <c r="D5357" s="2" t="s">
        <v>134</v>
      </c>
    </row>
    <row r="5358" ht="14.25" customHeight="1">
      <c r="A5358" s="2">
        <v>1069715.0</v>
      </c>
      <c r="B5358" s="2" t="s">
        <v>133</v>
      </c>
      <c r="C5358" s="2">
        <v>966.5956225</v>
      </c>
      <c r="D5358" s="2" t="s">
        <v>131</v>
      </c>
    </row>
    <row r="5359" ht="14.25" customHeight="1">
      <c r="A5359" s="2">
        <v>1069870.0</v>
      </c>
      <c r="B5359" s="2" t="s">
        <v>133</v>
      </c>
      <c r="C5359" s="2">
        <v>2433.465477</v>
      </c>
      <c r="D5359" s="2" t="s">
        <v>134</v>
      </c>
    </row>
    <row r="5360" ht="14.25" customHeight="1">
      <c r="A5360" s="2">
        <v>1069908.0</v>
      </c>
      <c r="B5360" s="2" t="s">
        <v>130</v>
      </c>
      <c r="C5360" s="2">
        <v>1704.005931</v>
      </c>
      <c r="D5360" s="2" t="s">
        <v>134</v>
      </c>
    </row>
    <row r="5361" ht="14.25" customHeight="1">
      <c r="A5361" s="2">
        <v>1070008.0</v>
      </c>
      <c r="B5361" s="2" t="s">
        <v>133</v>
      </c>
      <c r="C5361" s="2">
        <v>1274.0</v>
      </c>
      <c r="D5361" s="2" t="s">
        <v>134</v>
      </c>
    </row>
    <row r="5362" ht="14.25" customHeight="1">
      <c r="A5362" s="2">
        <v>1070177.0</v>
      </c>
      <c r="B5362" s="2" t="s">
        <v>133</v>
      </c>
      <c r="C5362" s="2">
        <v>2442.05101</v>
      </c>
      <c r="D5362" s="2" t="s">
        <v>131</v>
      </c>
    </row>
    <row r="5363" ht="14.25" customHeight="1">
      <c r="A5363" s="2">
        <v>1070183.0</v>
      </c>
      <c r="B5363" s="2" t="s">
        <v>133</v>
      </c>
      <c r="C5363" s="2">
        <v>2961.0</v>
      </c>
      <c r="D5363" s="2" t="s">
        <v>131</v>
      </c>
    </row>
    <row r="5364" ht="14.25" customHeight="1">
      <c r="A5364" s="2">
        <v>1070343.0</v>
      </c>
      <c r="B5364" s="2" t="s">
        <v>130</v>
      </c>
      <c r="C5364" s="2">
        <v>3023.0</v>
      </c>
      <c r="D5364" s="2" t="s">
        <v>131</v>
      </c>
    </row>
    <row r="5365" ht="14.25" customHeight="1">
      <c r="A5365" s="2">
        <v>1070406.0</v>
      </c>
      <c r="B5365" s="2" t="s">
        <v>130</v>
      </c>
      <c r="C5365" s="2">
        <v>1195.0</v>
      </c>
      <c r="D5365" s="2" t="s">
        <v>134</v>
      </c>
    </row>
    <row r="5366" ht="14.25" customHeight="1">
      <c r="A5366" s="2">
        <v>1070449.0</v>
      </c>
      <c r="B5366" s="2" t="s">
        <v>133</v>
      </c>
      <c r="C5366" s="2">
        <v>1390.733525</v>
      </c>
      <c r="D5366" s="2" t="s">
        <v>131</v>
      </c>
    </row>
    <row r="5367" ht="14.25" customHeight="1">
      <c r="A5367" s="2">
        <v>1070959.0</v>
      </c>
      <c r="B5367" s="2" t="s">
        <v>133</v>
      </c>
      <c r="C5367" s="2">
        <v>2856.0</v>
      </c>
      <c r="D5367" s="2" t="s">
        <v>131</v>
      </c>
    </row>
    <row r="5368" ht="14.25" customHeight="1">
      <c r="A5368" s="2">
        <v>1071157.0</v>
      </c>
      <c r="B5368" s="2" t="s">
        <v>133</v>
      </c>
      <c r="C5368" s="2">
        <v>883.0</v>
      </c>
      <c r="D5368" s="2" t="s">
        <v>131</v>
      </c>
    </row>
    <row r="5369" ht="14.25" customHeight="1">
      <c r="A5369" s="2">
        <v>1071377.0</v>
      </c>
      <c r="B5369" s="2" t="s">
        <v>133</v>
      </c>
      <c r="C5369" s="2">
        <v>988.2421786</v>
      </c>
      <c r="D5369" s="2" t="s">
        <v>131</v>
      </c>
    </row>
    <row r="5370" ht="14.25" customHeight="1">
      <c r="A5370" s="2">
        <v>1071702.0</v>
      </c>
      <c r="B5370" s="2" t="s">
        <v>130</v>
      </c>
      <c r="C5370" s="2">
        <v>3512.674938</v>
      </c>
      <c r="D5370" s="2" t="s">
        <v>134</v>
      </c>
    </row>
    <row r="5371" ht="14.25" customHeight="1">
      <c r="A5371" s="2">
        <v>1071870.0</v>
      </c>
      <c r="B5371" s="2" t="s">
        <v>130</v>
      </c>
      <c r="C5371" s="2">
        <v>2989.857214</v>
      </c>
      <c r="D5371" s="2" t="s">
        <v>134</v>
      </c>
    </row>
    <row r="5372" ht="14.25" customHeight="1">
      <c r="A5372" s="2">
        <v>1071905.0</v>
      </c>
      <c r="B5372" s="2" t="s">
        <v>133</v>
      </c>
      <c r="C5372" s="2">
        <v>1296.0</v>
      </c>
      <c r="D5372" s="2" t="s">
        <v>131</v>
      </c>
    </row>
    <row r="5373" ht="14.25" customHeight="1">
      <c r="A5373" s="2">
        <v>1072328.0</v>
      </c>
      <c r="B5373" s="2" t="s">
        <v>133</v>
      </c>
      <c r="C5373" s="2">
        <v>1355.10963</v>
      </c>
      <c r="D5373" s="2" t="s">
        <v>134</v>
      </c>
    </row>
    <row r="5374" ht="14.25" customHeight="1">
      <c r="A5374" s="2">
        <v>1072480.0</v>
      </c>
      <c r="B5374" s="2" t="s">
        <v>133</v>
      </c>
      <c r="C5374" s="2">
        <v>542.4825895</v>
      </c>
      <c r="D5374" s="2" t="s">
        <v>134</v>
      </c>
    </row>
    <row r="5375" ht="14.25" customHeight="1">
      <c r="A5375" s="2">
        <v>1072499.0</v>
      </c>
      <c r="B5375" s="2" t="s">
        <v>133</v>
      </c>
      <c r="C5375" s="2">
        <v>572.4748122</v>
      </c>
      <c r="D5375" s="2" t="s">
        <v>131</v>
      </c>
    </row>
    <row r="5376" ht="14.25" customHeight="1">
      <c r="A5376" s="2">
        <v>1072561.0</v>
      </c>
      <c r="B5376" s="2" t="s">
        <v>133</v>
      </c>
      <c r="C5376" s="2">
        <v>342.3120906</v>
      </c>
      <c r="D5376" s="2" t="s">
        <v>135</v>
      </c>
    </row>
    <row r="5377" ht="14.25" customHeight="1">
      <c r="A5377" s="2">
        <v>1072602.0</v>
      </c>
      <c r="B5377" s="2" t="s">
        <v>130</v>
      </c>
      <c r="C5377" s="2">
        <v>2344.054797</v>
      </c>
      <c r="D5377" s="2" t="s">
        <v>134</v>
      </c>
    </row>
    <row r="5378" ht="14.25" customHeight="1">
      <c r="A5378" s="2">
        <v>1072720.0</v>
      </c>
      <c r="B5378" s="2" t="s">
        <v>133</v>
      </c>
      <c r="C5378" s="2">
        <v>1715.0</v>
      </c>
      <c r="D5378" s="2" t="s">
        <v>134</v>
      </c>
    </row>
    <row r="5379" ht="14.25" customHeight="1">
      <c r="A5379" s="2">
        <v>1072747.0</v>
      </c>
      <c r="B5379" s="2" t="s">
        <v>133</v>
      </c>
      <c r="C5379" s="2">
        <v>1533.0</v>
      </c>
      <c r="D5379" s="2" t="s">
        <v>131</v>
      </c>
    </row>
    <row r="5380" ht="14.25" customHeight="1">
      <c r="A5380" s="2">
        <v>1073786.0</v>
      </c>
      <c r="B5380" s="2" t="s">
        <v>133</v>
      </c>
      <c r="C5380" s="2">
        <v>1595.13223</v>
      </c>
      <c r="D5380" s="2" t="s">
        <v>134</v>
      </c>
    </row>
    <row r="5381" ht="14.25" customHeight="1">
      <c r="A5381" s="2">
        <v>1073873.0</v>
      </c>
      <c r="B5381" s="2" t="s">
        <v>133</v>
      </c>
      <c r="C5381" s="2">
        <v>3258.981862</v>
      </c>
      <c r="D5381" s="2" t="s">
        <v>131</v>
      </c>
    </row>
    <row r="5382" ht="14.25" customHeight="1">
      <c r="A5382" s="2">
        <v>1073942.0</v>
      </c>
      <c r="B5382" s="2" t="s">
        <v>133</v>
      </c>
      <c r="C5382" s="2">
        <v>3086.961409</v>
      </c>
      <c r="D5382" s="2" t="s">
        <v>134</v>
      </c>
    </row>
    <row r="5383" ht="14.25" customHeight="1">
      <c r="A5383" s="2">
        <v>1074020.0</v>
      </c>
      <c r="B5383" s="2" t="s">
        <v>133</v>
      </c>
      <c r="C5383" s="2">
        <v>767.0</v>
      </c>
      <c r="D5383" s="2" t="s">
        <v>134</v>
      </c>
    </row>
    <row r="5384" ht="14.25" customHeight="1">
      <c r="A5384" s="2">
        <v>1074175.0</v>
      </c>
      <c r="B5384" s="2" t="s">
        <v>133</v>
      </c>
      <c r="C5384" s="2">
        <v>1252.0</v>
      </c>
      <c r="D5384" s="2" t="s">
        <v>131</v>
      </c>
    </row>
    <row r="5385" ht="14.25" customHeight="1">
      <c r="A5385" s="2">
        <v>1074425.0</v>
      </c>
      <c r="B5385" s="2" t="s">
        <v>133</v>
      </c>
      <c r="C5385" s="2">
        <v>2292.180115</v>
      </c>
      <c r="D5385" s="2" t="s">
        <v>131</v>
      </c>
    </row>
    <row r="5386" ht="14.25" customHeight="1">
      <c r="A5386" s="2">
        <v>1074654.0</v>
      </c>
      <c r="B5386" s="2" t="s">
        <v>130</v>
      </c>
      <c r="C5386" s="2">
        <v>2088.0</v>
      </c>
      <c r="D5386" s="2" t="s">
        <v>134</v>
      </c>
    </row>
    <row r="5387" ht="14.25" customHeight="1">
      <c r="A5387" s="2">
        <v>1074694.0</v>
      </c>
      <c r="B5387" s="2" t="s">
        <v>133</v>
      </c>
      <c r="C5387" s="2">
        <v>2681.173532</v>
      </c>
      <c r="D5387" s="2" t="s">
        <v>134</v>
      </c>
    </row>
    <row r="5388" ht="14.25" customHeight="1">
      <c r="A5388" s="2">
        <v>1074749.0</v>
      </c>
      <c r="B5388" s="2" t="s">
        <v>133</v>
      </c>
      <c r="C5388" s="2">
        <v>1392.473144</v>
      </c>
      <c r="D5388" s="2" t="s">
        <v>131</v>
      </c>
    </row>
    <row r="5389" ht="14.25" customHeight="1">
      <c r="A5389" s="2">
        <v>1074791.0</v>
      </c>
      <c r="B5389" s="2" t="s">
        <v>133</v>
      </c>
      <c r="C5389" s="2">
        <v>3069.892061</v>
      </c>
      <c r="D5389" s="2" t="s">
        <v>131</v>
      </c>
    </row>
    <row r="5390" ht="14.25" customHeight="1">
      <c r="A5390" s="2">
        <v>1074803.0</v>
      </c>
      <c r="B5390" s="2" t="s">
        <v>133</v>
      </c>
      <c r="C5390" s="2">
        <v>1810.0</v>
      </c>
      <c r="D5390" s="2" t="s">
        <v>131</v>
      </c>
    </row>
    <row r="5391" ht="14.25" customHeight="1">
      <c r="A5391" s="2">
        <v>1074878.0</v>
      </c>
      <c r="B5391" s="2" t="s">
        <v>133</v>
      </c>
      <c r="C5391" s="2">
        <v>630.0</v>
      </c>
      <c r="D5391" s="2" t="s">
        <v>134</v>
      </c>
    </row>
    <row r="5392" ht="14.25" customHeight="1">
      <c r="A5392" s="2">
        <v>1075233.0</v>
      </c>
      <c r="B5392" s="2" t="s">
        <v>130</v>
      </c>
      <c r="C5392" s="2">
        <v>3307.0</v>
      </c>
      <c r="D5392" s="2" t="s">
        <v>131</v>
      </c>
    </row>
    <row r="5393" ht="14.25" customHeight="1">
      <c r="A5393" s="2">
        <v>1075341.0</v>
      </c>
      <c r="B5393" s="2" t="s">
        <v>130</v>
      </c>
      <c r="C5393" s="2">
        <v>2154.222516</v>
      </c>
      <c r="D5393" s="2" t="s">
        <v>131</v>
      </c>
    </row>
    <row r="5394" ht="14.25" customHeight="1">
      <c r="A5394" s="2">
        <v>1075390.0</v>
      </c>
      <c r="B5394" s="2" t="s">
        <v>133</v>
      </c>
      <c r="C5394" s="2">
        <v>1470.346662</v>
      </c>
      <c r="D5394" s="2" t="s">
        <v>134</v>
      </c>
    </row>
    <row r="5395" ht="14.25" customHeight="1">
      <c r="A5395" s="2">
        <v>1075442.0</v>
      </c>
      <c r="B5395" s="2" t="s">
        <v>133</v>
      </c>
      <c r="C5395" s="2">
        <v>500.9793397</v>
      </c>
      <c r="D5395" s="2" t="s">
        <v>134</v>
      </c>
    </row>
    <row r="5396" ht="14.25" customHeight="1">
      <c r="A5396" s="2">
        <v>1075471.0</v>
      </c>
      <c r="B5396" s="2" t="s">
        <v>133</v>
      </c>
      <c r="C5396" s="2">
        <v>715.8553181</v>
      </c>
      <c r="D5396" s="2" t="s">
        <v>131</v>
      </c>
    </row>
    <row r="5397" ht="14.25" customHeight="1">
      <c r="A5397" s="2">
        <v>1076209.0</v>
      </c>
      <c r="B5397" s="2" t="s">
        <v>133</v>
      </c>
      <c r="C5397" s="2">
        <v>2247.974391</v>
      </c>
      <c r="D5397" s="2" t="s">
        <v>131</v>
      </c>
    </row>
    <row r="5398" ht="14.25" customHeight="1">
      <c r="A5398" s="2">
        <v>1076417.0</v>
      </c>
      <c r="B5398" s="2" t="s">
        <v>133</v>
      </c>
      <c r="C5398" s="2">
        <v>1612.260668</v>
      </c>
      <c r="D5398" s="2" t="s">
        <v>131</v>
      </c>
    </row>
    <row r="5399" ht="14.25" customHeight="1">
      <c r="A5399" s="2">
        <v>1076720.0</v>
      </c>
      <c r="B5399" s="2" t="s">
        <v>133</v>
      </c>
      <c r="C5399" s="2">
        <v>2976.0</v>
      </c>
      <c r="D5399" s="2" t="s">
        <v>134</v>
      </c>
    </row>
    <row r="5400" ht="14.25" customHeight="1">
      <c r="A5400" s="2">
        <v>1076788.0</v>
      </c>
      <c r="B5400" s="2" t="s">
        <v>133</v>
      </c>
      <c r="C5400" s="2">
        <v>1275.0</v>
      </c>
      <c r="D5400" s="2" t="s">
        <v>134</v>
      </c>
    </row>
    <row r="5401" ht="14.25" customHeight="1">
      <c r="A5401" s="2">
        <v>1076809.0</v>
      </c>
      <c r="B5401" s="2" t="s">
        <v>133</v>
      </c>
      <c r="C5401" s="2">
        <v>1059.51528</v>
      </c>
      <c r="D5401" s="2" t="s">
        <v>131</v>
      </c>
    </row>
    <row r="5402" ht="14.25" customHeight="1">
      <c r="A5402" s="2">
        <v>1076919.0</v>
      </c>
      <c r="B5402" s="2" t="s">
        <v>130</v>
      </c>
      <c r="C5402" s="2">
        <v>3490.0</v>
      </c>
      <c r="D5402" s="2" t="s">
        <v>131</v>
      </c>
    </row>
    <row r="5403" ht="14.25" customHeight="1">
      <c r="A5403" s="2">
        <v>1077141.0</v>
      </c>
      <c r="B5403" s="2" t="s">
        <v>130</v>
      </c>
      <c r="C5403" s="2">
        <v>3245.0</v>
      </c>
      <c r="D5403" s="2" t="s">
        <v>131</v>
      </c>
    </row>
    <row r="5404" ht="14.25" customHeight="1">
      <c r="A5404" s="2">
        <v>1077165.0</v>
      </c>
      <c r="B5404" s="2" t="s">
        <v>130</v>
      </c>
      <c r="C5404" s="2">
        <v>2445.143605</v>
      </c>
      <c r="D5404" s="2" t="s">
        <v>131</v>
      </c>
    </row>
    <row r="5405" ht="14.25" customHeight="1">
      <c r="A5405" s="2">
        <v>1077225.0</v>
      </c>
      <c r="B5405" s="2" t="s">
        <v>130</v>
      </c>
      <c r="C5405" s="2">
        <v>3240.0</v>
      </c>
      <c r="D5405" s="2" t="s">
        <v>131</v>
      </c>
    </row>
    <row r="5406" ht="14.25" customHeight="1">
      <c r="A5406" s="2">
        <v>1077395.0</v>
      </c>
      <c r="B5406" s="2" t="s">
        <v>133</v>
      </c>
      <c r="C5406" s="2">
        <v>2225.262317</v>
      </c>
      <c r="D5406" s="2" t="s">
        <v>131</v>
      </c>
    </row>
    <row r="5407" ht="14.25" customHeight="1">
      <c r="A5407" s="2">
        <v>1078046.0</v>
      </c>
      <c r="B5407" s="2" t="s">
        <v>133</v>
      </c>
      <c r="C5407" s="2">
        <v>2812.034565</v>
      </c>
      <c r="D5407" s="2" t="s">
        <v>134</v>
      </c>
    </row>
    <row r="5408" ht="14.25" customHeight="1">
      <c r="A5408" s="2">
        <v>1078075.0</v>
      </c>
      <c r="B5408" s="2" t="s">
        <v>133</v>
      </c>
      <c r="C5408" s="2">
        <v>3149.598397</v>
      </c>
      <c r="D5408" s="2" t="s">
        <v>131</v>
      </c>
    </row>
    <row r="5409" ht="14.25" customHeight="1">
      <c r="A5409" s="2">
        <v>1078126.0</v>
      </c>
      <c r="B5409" s="2" t="s">
        <v>133</v>
      </c>
      <c r="C5409" s="2">
        <v>3321.812636</v>
      </c>
      <c r="D5409" s="2" t="s">
        <v>134</v>
      </c>
    </row>
    <row r="5410" ht="14.25" customHeight="1">
      <c r="A5410" s="2">
        <v>1078299.0</v>
      </c>
      <c r="B5410" s="2" t="s">
        <v>130</v>
      </c>
      <c r="C5410" s="2">
        <v>3045.0</v>
      </c>
      <c r="D5410" s="2" t="s">
        <v>131</v>
      </c>
    </row>
    <row r="5411" ht="14.25" customHeight="1">
      <c r="A5411" s="2">
        <v>1078737.0</v>
      </c>
      <c r="B5411" s="2" t="s">
        <v>130</v>
      </c>
      <c r="C5411" s="2">
        <v>2949.819865</v>
      </c>
      <c r="D5411" s="2" t="s">
        <v>131</v>
      </c>
    </row>
    <row r="5412" ht="14.25" customHeight="1">
      <c r="A5412" s="2">
        <v>1079399.0</v>
      </c>
      <c r="B5412" s="2" t="s">
        <v>133</v>
      </c>
      <c r="C5412" s="2">
        <v>1630.501303</v>
      </c>
      <c r="D5412" s="2" t="s">
        <v>131</v>
      </c>
    </row>
    <row r="5413" ht="14.25" customHeight="1">
      <c r="A5413" s="2">
        <v>1079526.0</v>
      </c>
      <c r="B5413" s="2" t="s">
        <v>130</v>
      </c>
      <c r="C5413" s="2">
        <v>934.8839229</v>
      </c>
      <c r="D5413" s="2" t="s">
        <v>134</v>
      </c>
    </row>
    <row r="5414" ht="14.25" customHeight="1">
      <c r="A5414" s="2">
        <v>1079984.0</v>
      </c>
      <c r="B5414" s="2" t="s">
        <v>133</v>
      </c>
      <c r="C5414" s="2">
        <v>3691.302469</v>
      </c>
      <c r="D5414" s="2" t="s">
        <v>134</v>
      </c>
    </row>
    <row r="5415" ht="14.25" customHeight="1">
      <c r="A5415" s="2">
        <v>1080390.0</v>
      </c>
      <c r="B5415" s="2" t="s">
        <v>130</v>
      </c>
      <c r="C5415" s="2">
        <v>3448.130737</v>
      </c>
      <c r="D5415" s="2" t="s">
        <v>134</v>
      </c>
    </row>
    <row r="5416" ht="14.25" customHeight="1">
      <c r="A5416" s="2">
        <v>1080519.0</v>
      </c>
      <c r="B5416" s="2" t="s">
        <v>130</v>
      </c>
      <c r="C5416" s="2">
        <v>3260.0</v>
      </c>
      <c r="D5416" s="2" t="s">
        <v>131</v>
      </c>
    </row>
    <row r="5417" ht="14.25" customHeight="1">
      <c r="A5417" s="2">
        <v>1080610.0</v>
      </c>
      <c r="B5417" s="2" t="s">
        <v>133</v>
      </c>
      <c r="C5417" s="2">
        <v>2860.0</v>
      </c>
      <c r="D5417" s="2" t="s">
        <v>134</v>
      </c>
    </row>
    <row r="5418" ht="14.25" customHeight="1">
      <c r="A5418" s="2">
        <v>1080916.0</v>
      </c>
      <c r="B5418" s="2" t="s">
        <v>133</v>
      </c>
      <c r="C5418" s="2">
        <v>1396.159576</v>
      </c>
      <c r="D5418" s="2" t="s">
        <v>134</v>
      </c>
    </row>
    <row r="5419" ht="14.25" customHeight="1">
      <c r="A5419" s="2">
        <v>1081084.0</v>
      </c>
      <c r="B5419" s="2" t="s">
        <v>133</v>
      </c>
      <c r="C5419" s="2">
        <v>745.783648</v>
      </c>
      <c r="D5419" s="2" t="s">
        <v>134</v>
      </c>
    </row>
    <row r="5420" ht="14.25" customHeight="1">
      <c r="A5420" s="2">
        <v>1081241.0</v>
      </c>
      <c r="B5420" s="2" t="s">
        <v>133</v>
      </c>
      <c r="C5420" s="2">
        <v>593.3318449</v>
      </c>
      <c r="D5420" s="2" t="s">
        <v>135</v>
      </c>
    </row>
    <row r="5421" ht="14.25" customHeight="1">
      <c r="A5421" s="2">
        <v>1081629.0</v>
      </c>
      <c r="B5421" s="2" t="s">
        <v>130</v>
      </c>
      <c r="C5421" s="2">
        <v>3398.164516</v>
      </c>
      <c r="D5421" s="2" t="s">
        <v>131</v>
      </c>
    </row>
    <row r="5422" ht="14.25" customHeight="1">
      <c r="A5422" s="2">
        <v>1081925.0</v>
      </c>
      <c r="B5422" s="2" t="s">
        <v>133</v>
      </c>
      <c r="C5422" s="2">
        <v>3483.131096</v>
      </c>
      <c r="D5422" s="2" t="s">
        <v>131</v>
      </c>
    </row>
    <row r="5423" ht="14.25" customHeight="1">
      <c r="A5423" s="2">
        <v>1082272.0</v>
      </c>
      <c r="B5423" s="2" t="s">
        <v>133</v>
      </c>
      <c r="C5423" s="2">
        <v>871.0</v>
      </c>
      <c r="D5423" s="2" t="s">
        <v>134</v>
      </c>
    </row>
    <row r="5424" ht="14.25" customHeight="1">
      <c r="A5424" s="2">
        <v>1082561.0</v>
      </c>
      <c r="B5424" s="2" t="s">
        <v>133</v>
      </c>
      <c r="C5424" s="2">
        <v>2761.954377</v>
      </c>
      <c r="D5424" s="2" t="s">
        <v>131</v>
      </c>
    </row>
    <row r="5425" ht="14.25" customHeight="1">
      <c r="A5425" s="2">
        <v>1082719.0</v>
      </c>
      <c r="B5425" s="2" t="s">
        <v>133</v>
      </c>
      <c r="C5425" s="2">
        <v>2524.0</v>
      </c>
      <c r="D5425" s="2" t="s">
        <v>131</v>
      </c>
    </row>
    <row r="5426" ht="14.25" customHeight="1">
      <c r="A5426" s="2">
        <v>1082791.0</v>
      </c>
      <c r="B5426" s="2" t="s">
        <v>133</v>
      </c>
      <c r="C5426" s="2">
        <v>2212.0</v>
      </c>
      <c r="D5426" s="2" t="s">
        <v>131</v>
      </c>
    </row>
    <row r="5427" ht="14.25" customHeight="1">
      <c r="A5427" s="2">
        <v>1082906.0</v>
      </c>
      <c r="B5427" s="2" t="s">
        <v>133</v>
      </c>
      <c r="C5427" s="2">
        <v>2976.681119</v>
      </c>
      <c r="D5427" s="2" t="s">
        <v>134</v>
      </c>
    </row>
    <row r="5428" ht="14.25" customHeight="1">
      <c r="A5428" s="2">
        <v>1083290.0</v>
      </c>
      <c r="B5428" s="2" t="s">
        <v>133</v>
      </c>
      <c r="C5428" s="2">
        <v>3519.374674</v>
      </c>
      <c r="D5428" s="2" t="s">
        <v>134</v>
      </c>
    </row>
    <row r="5429" ht="14.25" customHeight="1">
      <c r="A5429" s="2">
        <v>1083295.0</v>
      </c>
      <c r="B5429" s="2" t="s">
        <v>133</v>
      </c>
      <c r="C5429" s="2">
        <v>3547.623975</v>
      </c>
      <c r="D5429" s="2" t="s">
        <v>131</v>
      </c>
    </row>
    <row r="5430" ht="14.25" customHeight="1">
      <c r="A5430" s="2">
        <v>1083371.0</v>
      </c>
      <c r="B5430" s="2" t="s">
        <v>133</v>
      </c>
      <c r="C5430" s="2">
        <v>1366.0</v>
      </c>
      <c r="D5430" s="2" t="s">
        <v>131</v>
      </c>
    </row>
    <row r="5431" ht="14.25" customHeight="1">
      <c r="A5431" s="2">
        <v>1083931.0</v>
      </c>
      <c r="B5431" s="2" t="s">
        <v>133</v>
      </c>
      <c r="C5431" s="2">
        <v>1825.750562</v>
      </c>
      <c r="D5431" s="2" t="s">
        <v>131</v>
      </c>
    </row>
    <row r="5432" ht="14.25" customHeight="1">
      <c r="A5432" s="2">
        <v>1084378.0</v>
      </c>
      <c r="B5432" s="2" t="s">
        <v>133</v>
      </c>
      <c r="C5432" s="2">
        <v>2127.560338</v>
      </c>
      <c r="D5432" s="2" t="s">
        <v>134</v>
      </c>
    </row>
    <row r="5433" ht="14.25" customHeight="1">
      <c r="A5433" s="2">
        <v>1084453.0</v>
      </c>
      <c r="B5433" s="2" t="s">
        <v>133</v>
      </c>
      <c r="C5433" s="2">
        <v>900.4427896</v>
      </c>
      <c r="D5433" s="2" t="s">
        <v>131</v>
      </c>
    </row>
    <row r="5434" ht="14.25" customHeight="1">
      <c r="A5434" s="2">
        <v>1084538.0</v>
      </c>
      <c r="B5434" s="2" t="s">
        <v>133</v>
      </c>
      <c r="C5434" s="2">
        <v>3356.0</v>
      </c>
      <c r="D5434" s="2" t="s">
        <v>134</v>
      </c>
    </row>
    <row r="5435" ht="14.25" customHeight="1">
      <c r="A5435" s="2">
        <v>1084550.0</v>
      </c>
      <c r="B5435" s="2" t="s">
        <v>133</v>
      </c>
      <c r="C5435" s="2">
        <v>1832.37607</v>
      </c>
      <c r="D5435" s="2" t="s">
        <v>134</v>
      </c>
    </row>
    <row r="5436" ht="14.25" customHeight="1">
      <c r="A5436" s="2">
        <v>1084871.0</v>
      </c>
      <c r="B5436" s="2" t="s">
        <v>133</v>
      </c>
      <c r="C5436" s="2">
        <v>2642.814587</v>
      </c>
      <c r="D5436" s="2" t="s">
        <v>131</v>
      </c>
    </row>
    <row r="5437" ht="14.25" customHeight="1">
      <c r="A5437" s="2">
        <v>1084984.0</v>
      </c>
      <c r="B5437" s="2" t="s">
        <v>133</v>
      </c>
      <c r="C5437" s="2">
        <v>3390.623215</v>
      </c>
      <c r="D5437" s="2" t="s">
        <v>134</v>
      </c>
    </row>
    <row r="5438" ht="14.25" customHeight="1">
      <c r="A5438" s="2">
        <v>1085289.0</v>
      </c>
      <c r="B5438" s="2" t="s">
        <v>130</v>
      </c>
      <c r="C5438" s="2">
        <v>1353.0</v>
      </c>
      <c r="D5438" s="2" t="s">
        <v>131</v>
      </c>
    </row>
    <row r="5439" ht="14.25" customHeight="1">
      <c r="A5439" s="2">
        <v>1085414.0</v>
      </c>
      <c r="B5439" s="2" t="s">
        <v>133</v>
      </c>
      <c r="C5439" s="2">
        <v>788.9203801</v>
      </c>
      <c r="D5439" s="2" t="s">
        <v>134</v>
      </c>
    </row>
    <row r="5440" ht="14.25" customHeight="1">
      <c r="A5440" s="2">
        <v>1085455.0</v>
      </c>
      <c r="B5440" s="2" t="s">
        <v>133</v>
      </c>
      <c r="C5440" s="2">
        <v>2803.0</v>
      </c>
      <c r="D5440" s="2" t="s">
        <v>135</v>
      </c>
    </row>
    <row r="5441" ht="14.25" customHeight="1">
      <c r="A5441" s="2">
        <v>1085693.0</v>
      </c>
      <c r="B5441" s="2" t="s">
        <v>133</v>
      </c>
      <c r="C5441" s="2">
        <v>2777.31891</v>
      </c>
      <c r="D5441" s="2" t="s">
        <v>135</v>
      </c>
    </row>
    <row r="5442" ht="14.25" customHeight="1">
      <c r="A5442" s="2">
        <v>1085741.0</v>
      </c>
      <c r="B5442" s="2" t="s">
        <v>133</v>
      </c>
      <c r="C5442" s="2">
        <v>809.0</v>
      </c>
      <c r="D5442" s="2" t="s">
        <v>131</v>
      </c>
    </row>
    <row r="5443" ht="14.25" customHeight="1">
      <c r="A5443" s="2">
        <v>1085871.0</v>
      </c>
      <c r="B5443" s="2" t="s">
        <v>130</v>
      </c>
      <c r="C5443" s="2">
        <v>3435.589734</v>
      </c>
      <c r="D5443" s="2" t="s">
        <v>131</v>
      </c>
    </row>
    <row r="5444" ht="14.25" customHeight="1">
      <c r="A5444" s="2">
        <v>1086256.0</v>
      </c>
      <c r="B5444" s="2" t="s">
        <v>133</v>
      </c>
      <c r="C5444" s="2">
        <v>3718.193793</v>
      </c>
      <c r="D5444" s="2" t="s">
        <v>134</v>
      </c>
    </row>
    <row r="5445" ht="14.25" customHeight="1">
      <c r="A5445" s="2">
        <v>1086289.0</v>
      </c>
      <c r="B5445" s="2" t="s">
        <v>133</v>
      </c>
      <c r="C5445" s="2">
        <v>2999.0</v>
      </c>
      <c r="D5445" s="2" t="s">
        <v>131</v>
      </c>
    </row>
    <row r="5446" ht="14.25" customHeight="1">
      <c r="A5446" s="2">
        <v>1086317.0</v>
      </c>
      <c r="B5446" s="2" t="s">
        <v>133</v>
      </c>
      <c r="C5446" s="2">
        <v>2253.0</v>
      </c>
      <c r="D5446" s="2" t="s">
        <v>131</v>
      </c>
    </row>
    <row r="5447" ht="14.25" customHeight="1">
      <c r="A5447" s="2">
        <v>1086572.0</v>
      </c>
      <c r="B5447" s="2" t="s">
        <v>133</v>
      </c>
      <c r="C5447" s="2">
        <v>1337.236318</v>
      </c>
      <c r="D5447" s="2" t="s">
        <v>134</v>
      </c>
    </row>
    <row r="5448" ht="14.25" customHeight="1">
      <c r="A5448" s="2">
        <v>1086580.0</v>
      </c>
      <c r="B5448" s="2" t="s">
        <v>133</v>
      </c>
      <c r="C5448" s="2">
        <v>3531.427413</v>
      </c>
      <c r="D5448" s="2" t="s">
        <v>134</v>
      </c>
    </row>
    <row r="5449" ht="14.25" customHeight="1">
      <c r="A5449" s="2">
        <v>1086973.0</v>
      </c>
      <c r="B5449" s="2" t="s">
        <v>133</v>
      </c>
      <c r="C5449" s="2">
        <v>1625.0</v>
      </c>
      <c r="D5449" s="2" t="s">
        <v>131</v>
      </c>
    </row>
    <row r="5450" ht="14.25" customHeight="1">
      <c r="A5450" s="2">
        <v>1087330.0</v>
      </c>
      <c r="B5450" s="2" t="s">
        <v>133</v>
      </c>
      <c r="C5450" s="2">
        <v>3587.235373</v>
      </c>
      <c r="D5450" s="2" t="s">
        <v>134</v>
      </c>
    </row>
    <row r="5451" ht="14.25" customHeight="1">
      <c r="A5451" s="2">
        <v>1087624.0</v>
      </c>
      <c r="B5451" s="2" t="s">
        <v>133</v>
      </c>
      <c r="C5451" s="2">
        <v>884.4603212</v>
      </c>
      <c r="D5451" s="2" t="s">
        <v>134</v>
      </c>
    </row>
    <row r="5452" ht="14.25" customHeight="1">
      <c r="A5452" s="2">
        <v>1087791.0</v>
      </c>
      <c r="B5452" s="2" t="s">
        <v>130</v>
      </c>
      <c r="C5452" s="2">
        <v>1811.324706</v>
      </c>
      <c r="D5452" s="2" t="s">
        <v>131</v>
      </c>
    </row>
    <row r="5453" ht="14.25" customHeight="1">
      <c r="A5453" s="2">
        <v>1087835.0</v>
      </c>
      <c r="B5453" s="2" t="s">
        <v>133</v>
      </c>
      <c r="C5453" s="2">
        <v>2888.628472</v>
      </c>
      <c r="D5453" s="2" t="s">
        <v>135</v>
      </c>
    </row>
    <row r="5454" ht="14.25" customHeight="1">
      <c r="A5454" s="2">
        <v>1087963.0</v>
      </c>
      <c r="B5454" s="2" t="s">
        <v>133</v>
      </c>
      <c r="C5454" s="2">
        <v>1880.0</v>
      </c>
      <c r="D5454" s="2" t="s">
        <v>131</v>
      </c>
    </row>
    <row r="5455" ht="14.25" customHeight="1">
      <c r="A5455" s="2">
        <v>1088092.0</v>
      </c>
      <c r="B5455" s="2" t="s">
        <v>133</v>
      </c>
      <c r="C5455" s="2">
        <v>3046.0</v>
      </c>
      <c r="D5455" s="2" t="s">
        <v>134</v>
      </c>
    </row>
    <row r="5456" ht="14.25" customHeight="1">
      <c r="A5456" s="2">
        <v>1088236.0</v>
      </c>
      <c r="B5456" s="2" t="s">
        <v>133</v>
      </c>
      <c r="C5456" s="2">
        <v>858.0</v>
      </c>
      <c r="D5456" s="2" t="s">
        <v>134</v>
      </c>
    </row>
    <row r="5457" ht="14.25" customHeight="1">
      <c r="A5457" s="2">
        <v>1088479.0</v>
      </c>
      <c r="B5457" s="2" t="s">
        <v>133</v>
      </c>
      <c r="C5457" s="2">
        <v>2016.732805</v>
      </c>
      <c r="D5457" s="2" t="s">
        <v>135</v>
      </c>
    </row>
    <row r="5458" ht="14.25" customHeight="1">
      <c r="A5458" s="2">
        <v>1088683.0</v>
      </c>
      <c r="B5458" s="2" t="s">
        <v>133</v>
      </c>
      <c r="C5458" s="2">
        <v>2564.253753</v>
      </c>
      <c r="D5458" s="2" t="s">
        <v>131</v>
      </c>
    </row>
    <row r="5459" ht="14.25" customHeight="1">
      <c r="A5459" s="2">
        <v>1088768.0</v>
      </c>
      <c r="B5459" s="2" t="s">
        <v>133</v>
      </c>
      <c r="C5459" s="2">
        <v>3088.0</v>
      </c>
      <c r="D5459" s="2" t="s">
        <v>134</v>
      </c>
    </row>
    <row r="5460" ht="14.25" customHeight="1">
      <c r="A5460" s="2">
        <v>1088827.0</v>
      </c>
      <c r="B5460" s="2" t="s">
        <v>133</v>
      </c>
      <c r="C5460" s="2">
        <v>1511.130882</v>
      </c>
      <c r="D5460" s="2" t="s">
        <v>131</v>
      </c>
    </row>
    <row r="5461" ht="14.25" customHeight="1">
      <c r="A5461" s="2">
        <v>1088928.0</v>
      </c>
      <c r="B5461" s="2" t="s">
        <v>130</v>
      </c>
      <c r="C5461" s="2">
        <v>3491.834576</v>
      </c>
      <c r="D5461" s="2" t="s">
        <v>134</v>
      </c>
    </row>
    <row r="5462" ht="14.25" customHeight="1">
      <c r="A5462" s="2">
        <v>1089178.0</v>
      </c>
      <c r="B5462" s="2" t="s">
        <v>133</v>
      </c>
      <c r="C5462" s="2">
        <v>2041.0</v>
      </c>
      <c r="D5462" s="2" t="s">
        <v>134</v>
      </c>
    </row>
    <row r="5463" ht="14.25" customHeight="1">
      <c r="A5463" s="2">
        <v>1089335.0</v>
      </c>
      <c r="B5463" s="2" t="s">
        <v>133</v>
      </c>
      <c r="C5463" s="2">
        <v>348.0</v>
      </c>
      <c r="D5463" s="2" t="s">
        <v>131</v>
      </c>
    </row>
    <row r="5464" ht="14.25" customHeight="1">
      <c r="A5464" s="2">
        <v>1089725.0</v>
      </c>
      <c r="B5464" s="2" t="s">
        <v>133</v>
      </c>
      <c r="C5464" s="2">
        <v>1806.358743</v>
      </c>
      <c r="D5464" s="2" t="s">
        <v>135</v>
      </c>
    </row>
    <row r="5465" ht="14.25" customHeight="1">
      <c r="A5465" s="2">
        <v>1089847.0</v>
      </c>
      <c r="B5465" s="2" t="s">
        <v>133</v>
      </c>
      <c r="C5465" s="2">
        <v>2858.473428</v>
      </c>
      <c r="D5465" s="2" t="s">
        <v>131</v>
      </c>
    </row>
    <row r="5466" ht="14.25" customHeight="1">
      <c r="A5466" s="2">
        <v>1090127.0</v>
      </c>
      <c r="B5466" s="2" t="s">
        <v>133</v>
      </c>
      <c r="C5466" s="2">
        <v>868.628942</v>
      </c>
      <c r="D5466" s="2" t="s">
        <v>131</v>
      </c>
    </row>
    <row r="5467" ht="14.25" customHeight="1">
      <c r="A5467" s="2">
        <v>1090234.0</v>
      </c>
      <c r="B5467" s="2" t="s">
        <v>133</v>
      </c>
      <c r="C5467" s="2">
        <v>690.0</v>
      </c>
      <c r="D5467" s="2" t="s">
        <v>134</v>
      </c>
    </row>
    <row r="5468" ht="14.25" customHeight="1">
      <c r="A5468" s="2">
        <v>1090344.0</v>
      </c>
      <c r="B5468" s="2" t="s">
        <v>130</v>
      </c>
      <c r="C5468" s="2">
        <v>1756.0</v>
      </c>
      <c r="D5468" s="2" t="s">
        <v>134</v>
      </c>
    </row>
    <row r="5469" ht="14.25" customHeight="1">
      <c r="A5469" s="2">
        <v>1090521.0</v>
      </c>
      <c r="B5469" s="2" t="s">
        <v>130</v>
      </c>
      <c r="C5469" s="2">
        <v>1347.801994</v>
      </c>
      <c r="D5469" s="2" t="s">
        <v>131</v>
      </c>
    </row>
    <row r="5470" ht="14.25" customHeight="1">
      <c r="A5470" s="2">
        <v>1090819.0</v>
      </c>
      <c r="B5470" s="2" t="s">
        <v>133</v>
      </c>
      <c r="C5470" s="2">
        <v>3307.0</v>
      </c>
      <c r="D5470" s="2" t="s">
        <v>131</v>
      </c>
    </row>
    <row r="5471" ht="14.25" customHeight="1">
      <c r="A5471" s="2">
        <v>1091283.0</v>
      </c>
      <c r="B5471" s="2" t="s">
        <v>130</v>
      </c>
      <c r="C5471" s="2">
        <v>3034.417607</v>
      </c>
      <c r="D5471" s="2" t="s">
        <v>131</v>
      </c>
    </row>
    <row r="5472" ht="14.25" customHeight="1">
      <c r="A5472" s="2">
        <v>1091458.0</v>
      </c>
      <c r="B5472" s="2" t="s">
        <v>133</v>
      </c>
      <c r="C5472" s="2">
        <v>765.0138133</v>
      </c>
      <c r="D5472" s="2" t="s">
        <v>134</v>
      </c>
    </row>
    <row r="5473" ht="14.25" customHeight="1">
      <c r="A5473" s="2">
        <v>1091602.0</v>
      </c>
      <c r="B5473" s="2" t="s">
        <v>133</v>
      </c>
      <c r="C5473" s="2">
        <v>1326.0</v>
      </c>
      <c r="D5473" s="2" t="s">
        <v>134</v>
      </c>
    </row>
    <row r="5474" ht="14.25" customHeight="1">
      <c r="A5474" s="2">
        <v>1092003.0</v>
      </c>
      <c r="B5474" s="2" t="s">
        <v>130</v>
      </c>
      <c r="C5474" s="2">
        <v>2231.992328</v>
      </c>
      <c r="D5474" s="2" t="s">
        <v>131</v>
      </c>
    </row>
    <row r="5475" ht="14.25" customHeight="1">
      <c r="A5475" s="2">
        <v>1092051.0</v>
      </c>
      <c r="B5475" s="2" t="s">
        <v>130</v>
      </c>
      <c r="C5475" s="2">
        <v>2710.0</v>
      </c>
      <c r="D5475" s="2" t="s">
        <v>131</v>
      </c>
    </row>
    <row r="5476" ht="14.25" customHeight="1">
      <c r="A5476" s="2">
        <v>1092175.0</v>
      </c>
      <c r="B5476" s="2" t="s">
        <v>133</v>
      </c>
      <c r="C5476" s="2">
        <v>1357.623182</v>
      </c>
      <c r="D5476" s="2" t="s">
        <v>135</v>
      </c>
    </row>
    <row r="5477" ht="14.25" customHeight="1">
      <c r="A5477" s="2">
        <v>1092540.0</v>
      </c>
      <c r="B5477" s="2" t="s">
        <v>130</v>
      </c>
      <c r="C5477" s="2">
        <v>2469.0</v>
      </c>
      <c r="D5477" s="2" t="s">
        <v>134</v>
      </c>
    </row>
    <row r="5478" ht="14.25" customHeight="1">
      <c r="A5478" s="2">
        <v>1092599.0</v>
      </c>
      <c r="B5478" s="2" t="s">
        <v>133</v>
      </c>
      <c r="C5478" s="2">
        <v>1304.0</v>
      </c>
      <c r="D5478" s="2" t="s">
        <v>131</v>
      </c>
    </row>
    <row r="5479" ht="14.25" customHeight="1">
      <c r="A5479" s="2">
        <v>1092664.0</v>
      </c>
      <c r="B5479" s="2" t="s">
        <v>133</v>
      </c>
      <c r="C5479" s="2">
        <v>3564.0</v>
      </c>
      <c r="D5479" s="2" t="s">
        <v>134</v>
      </c>
    </row>
    <row r="5480" ht="14.25" customHeight="1">
      <c r="A5480" s="2">
        <v>1092774.0</v>
      </c>
      <c r="B5480" s="2" t="s">
        <v>130</v>
      </c>
      <c r="C5480" s="2">
        <v>2679.818701</v>
      </c>
      <c r="D5480" s="2" t="s">
        <v>134</v>
      </c>
    </row>
    <row r="5481" ht="14.25" customHeight="1">
      <c r="A5481" s="2">
        <v>1092979.0</v>
      </c>
      <c r="B5481" s="2" t="s">
        <v>133</v>
      </c>
      <c r="C5481" s="2">
        <v>3175.04567</v>
      </c>
      <c r="D5481" s="2" t="s">
        <v>131</v>
      </c>
    </row>
    <row r="5482" ht="14.25" customHeight="1">
      <c r="A5482" s="2">
        <v>1093003.0</v>
      </c>
      <c r="B5482" s="2" t="s">
        <v>133</v>
      </c>
      <c r="C5482" s="2">
        <v>2389.0</v>
      </c>
      <c r="D5482" s="2" t="s">
        <v>131</v>
      </c>
    </row>
    <row r="5483" ht="14.25" customHeight="1">
      <c r="A5483" s="2">
        <v>1093039.0</v>
      </c>
      <c r="B5483" s="2" t="s">
        <v>133</v>
      </c>
      <c r="C5483" s="2">
        <v>2948.798862</v>
      </c>
      <c r="D5483" s="2" t="s">
        <v>131</v>
      </c>
    </row>
    <row r="5484" ht="14.25" customHeight="1">
      <c r="A5484" s="2">
        <v>1093212.0</v>
      </c>
      <c r="B5484" s="2" t="s">
        <v>130</v>
      </c>
      <c r="C5484" s="2">
        <v>602.0</v>
      </c>
      <c r="D5484" s="2" t="s">
        <v>134</v>
      </c>
    </row>
    <row r="5485" ht="14.25" customHeight="1">
      <c r="A5485" s="2">
        <v>1093309.0</v>
      </c>
      <c r="B5485" s="2" t="s">
        <v>133</v>
      </c>
      <c r="C5485" s="2">
        <v>707.0</v>
      </c>
      <c r="D5485" s="2" t="s">
        <v>135</v>
      </c>
    </row>
    <row r="5486" ht="14.25" customHeight="1">
      <c r="A5486" s="2">
        <v>1093353.0</v>
      </c>
      <c r="B5486" s="2" t="s">
        <v>130</v>
      </c>
      <c r="C5486" s="2">
        <v>1169.0</v>
      </c>
      <c r="D5486" s="2" t="s">
        <v>131</v>
      </c>
    </row>
    <row r="5487" ht="14.25" customHeight="1">
      <c r="A5487" s="2">
        <v>1093623.0</v>
      </c>
      <c r="B5487" s="2" t="s">
        <v>130</v>
      </c>
      <c r="C5487" s="2">
        <v>733.765187</v>
      </c>
      <c r="D5487" s="2" t="s">
        <v>131</v>
      </c>
    </row>
    <row r="5488" ht="14.25" customHeight="1">
      <c r="A5488" s="2">
        <v>1093862.0</v>
      </c>
      <c r="B5488" s="2" t="s">
        <v>133</v>
      </c>
      <c r="C5488" s="2">
        <v>1035.0</v>
      </c>
      <c r="D5488" s="2" t="s">
        <v>134</v>
      </c>
    </row>
    <row r="5489" ht="14.25" customHeight="1">
      <c r="A5489" s="2">
        <v>1094439.0</v>
      </c>
      <c r="B5489" s="2" t="s">
        <v>130</v>
      </c>
      <c r="C5489" s="2">
        <v>477.0</v>
      </c>
      <c r="D5489" s="2" t="s">
        <v>131</v>
      </c>
    </row>
    <row r="5490" ht="14.25" customHeight="1">
      <c r="A5490" s="2">
        <v>1094665.0</v>
      </c>
      <c r="B5490" s="2" t="s">
        <v>133</v>
      </c>
      <c r="C5490" s="2">
        <v>1596.794835</v>
      </c>
      <c r="D5490" s="2" t="s">
        <v>131</v>
      </c>
    </row>
    <row r="5491" ht="14.25" customHeight="1">
      <c r="A5491" s="2">
        <v>1094694.0</v>
      </c>
      <c r="B5491" s="2" t="s">
        <v>130</v>
      </c>
      <c r="C5491" s="2">
        <v>1025.653043</v>
      </c>
      <c r="D5491" s="2" t="s">
        <v>134</v>
      </c>
    </row>
    <row r="5492" ht="14.25" customHeight="1">
      <c r="A5492" s="2">
        <v>1095768.0</v>
      </c>
      <c r="B5492" s="2" t="s">
        <v>130</v>
      </c>
      <c r="C5492" s="2">
        <v>1273.9096</v>
      </c>
      <c r="D5492" s="2" t="s">
        <v>134</v>
      </c>
    </row>
    <row r="5493" ht="14.25" customHeight="1">
      <c r="A5493" s="2">
        <v>1095851.0</v>
      </c>
      <c r="B5493" s="2" t="s">
        <v>133</v>
      </c>
      <c r="C5493" s="2">
        <v>1633.95533</v>
      </c>
      <c r="D5493" s="2" t="s">
        <v>131</v>
      </c>
    </row>
    <row r="5494" ht="14.25" customHeight="1">
      <c r="A5494" s="2">
        <v>1095889.0</v>
      </c>
      <c r="B5494" s="2" t="s">
        <v>133</v>
      </c>
      <c r="C5494" s="2">
        <v>3331.45823</v>
      </c>
      <c r="D5494" s="2" t="s">
        <v>131</v>
      </c>
    </row>
    <row r="5495" ht="14.25" customHeight="1">
      <c r="A5495" s="2">
        <v>1096070.0</v>
      </c>
      <c r="B5495" s="2" t="s">
        <v>133</v>
      </c>
      <c r="C5495" s="2">
        <v>291.7584075</v>
      </c>
      <c r="D5495" s="2" t="s">
        <v>134</v>
      </c>
    </row>
    <row r="5496" ht="14.25" customHeight="1">
      <c r="A5496" s="2">
        <v>1096219.0</v>
      </c>
      <c r="B5496" s="2" t="s">
        <v>133</v>
      </c>
      <c r="C5496" s="2">
        <v>3243.788284</v>
      </c>
      <c r="D5496" s="2" t="s">
        <v>131</v>
      </c>
    </row>
    <row r="5497" ht="14.25" customHeight="1">
      <c r="A5497" s="2">
        <v>1096295.0</v>
      </c>
      <c r="B5497" s="2" t="s">
        <v>133</v>
      </c>
      <c r="C5497" s="2">
        <v>682.9399621</v>
      </c>
      <c r="D5497" s="2" t="s">
        <v>131</v>
      </c>
    </row>
    <row r="5498" ht="14.25" customHeight="1">
      <c r="A5498" s="2">
        <v>1096317.0</v>
      </c>
      <c r="B5498" s="2" t="s">
        <v>130</v>
      </c>
      <c r="C5498" s="2">
        <v>2721.321449</v>
      </c>
      <c r="D5498" s="2" t="s">
        <v>131</v>
      </c>
    </row>
    <row r="5499" ht="14.25" customHeight="1">
      <c r="A5499" s="2">
        <v>1096504.0</v>
      </c>
      <c r="B5499" s="2" t="s">
        <v>133</v>
      </c>
      <c r="C5499" s="2">
        <v>1822.0</v>
      </c>
      <c r="D5499" s="2" t="s">
        <v>134</v>
      </c>
    </row>
    <row r="5500" ht="14.25" customHeight="1">
      <c r="A5500" s="2">
        <v>1096555.0</v>
      </c>
      <c r="B5500" s="2" t="s">
        <v>133</v>
      </c>
      <c r="C5500" s="2">
        <v>2115.0</v>
      </c>
      <c r="D5500" s="2" t="s">
        <v>131</v>
      </c>
    </row>
    <row r="5501" ht="14.25" customHeight="1">
      <c r="A5501" s="2">
        <v>1096797.0</v>
      </c>
      <c r="B5501" s="2" t="s">
        <v>130</v>
      </c>
      <c r="C5501" s="2">
        <v>3051.859043</v>
      </c>
      <c r="D5501" s="2" t="s">
        <v>131</v>
      </c>
    </row>
    <row r="5502" ht="14.25" customHeight="1">
      <c r="A5502" s="2">
        <v>1097116.0</v>
      </c>
      <c r="B5502" s="2" t="s">
        <v>133</v>
      </c>
      <c r="C5502" s="2">
        <v>2981.362035</v>
      </c>
      <c r="D5502" s="2" t="s">
        <v>134</v>
      </c>
    </row>
    <row r="5503" ht="14.25" customHeight="1">
      <c r="A5503" s="2">
        <v>1097126.0</v>
      </c>
      <c r="B5503" s="2" t="s">
        <v>133</v>
      </c>
      <c r="C5503" s="2">
        <v>1997.736956</v>
      </c>
      <c r="D5503" s="2" t="s">
        <v>134</v>
      </c>
    </row>
    <row r="5504" ht="14.25" customHeight="1">
      <c r="A5504" s="2">
        <v>1097170.0</v>
      </c>
      <c r="B5504" s="2" t="s">
        <v>133</v>
      </c>
      <c r="C5504" s="2">
        <v>3265.751759</v>
      </c>
      <c r="D5504" s="2" t="s">
        <v>134</v>
      </c>
    </row>
    <row r="5505" ht="14.25" customHeight="1">
      <c r="A5505" s="2">
        <v>1098086.0</v>
      </c>
      <c r="B5505" s="2" t="s">
        <v>133</v>
      </c>
      <c r="C5505" s="2">
        <v>3261.560734</v>
      </c>
      <c r="D5505" s="2" t="s">
        <v>134</v>
      </c>
    </row>
    <row r="5506" ht="14.25" customHeight="1">
      <c r="A5506" s="2">
        <v>1098229.0</v>
      </c>
      <c r="B5506" s="2" t="s">
        <v>133</v>
      </c>
      <c r="C5506" s="2">
        <v>986.0</v>
      </c>
      <c r="D5506" s="2" t="s">
        <v>131</v>
      </c>
    </row>
    <row r="5507" ht="14.25" customHeight="1">
      <c r="A5507" s="2">
        <v>1098230.0</v>
      </c>
      <c r="B5507" s="2" t="s">
        <v>133</v>
      </c>
      <c r="C5507" s="2">
        <v>2167.707207</v>
      </c>
      <c r="D5507" s="2" t="s">
        <v>134</v>
      </c>
    </row>
    <row r="5508" ht="14.25" customHeight="1">
      <c r="A5508" s="2">
        <v>1098244.0</v>
      </c>
      <c r="B5508" s="2" t="s">
        <v>133</v>
      </c>
      <c r="C5508" s="2">
        <v>1913.856644</v>
      </c>
      <c r="D5508" s="2" t="s">
        <v>134</v>
      </c>
    </row>
    <row r="5509" ht="14.25" customHeight="1">
      <c r="A5509" s="2">
        <v>1098331.0</v>
      </c>
      <c r="B5509" s="2" t="s">
        <v>133</v>
      </c>
      <c r="C5509" s="2">
        <v>2355.671548</v>
      </c>
      <c r="D5509" s="2" t="s">
        <v>131</v>
      </c>
    </row>
    <row r="5510" ht="14.25" customHeight="1">
      <c r="A5510" s="2">
        <v>1098353.0</v>
      </c>
      <c r="B5510" s="2" t="s">
        <v>133</v>
      </c>
      <c r="C5510" s="2">
        <v>2051.0</v>
      </c>
      <c r="D5510" s="2" t="s">
        <v>131</v>
      </c>
    </row>
    <row r="5511" ht="14.25" customHeight="1">
      <c r="A5511" s="2">
        <v>1098639.0</v>
      </c>
      <c r="B5511" s="2" t="s">
        <v>130</v>
      </c>
      <c r="C5511" s="2">
        <v>2882.395104</v>
      </c>
      <c r="D5511" s="2" t="s">
        <v>131</v>
      </c>
    </row>
    <row r="5512" ht="14.25" customHeight="1">
      <c r="A5512" s="2">
        <v>1098675.0</v>
      </c>
      <c r="B5512" s="2" t="s">
        <v>130</v>
      </c>
      <c r="C5512" s="2">
        <v>256.1519469</v>
      </c>
      <c r="D5512" s="2" t="s">
        <v>131</v>
      </c>
    </row>
    <row r="5513" ht="14.25" customHeight="1">
      <c r="A5513" s="2">
        <v>1099216.0</v>
      </c>
      <c r="B5513" s="2" t="s">
        <v>133</v>
      </c>
      <c r="C5513" s="2">
        <v>1382.0</v>
      </c>
      <c r="D5513" s="2" t="s">
        <v>134</v>
      </c>
    </row>
    <row r="5514" ht="14.25" customHeight="1">
      <c r="A5514" s="2">
        <v>1099444.0</v>
      </c>
      <c r="B5514" s="2" t="s">
        <v>133</v>
      </c>
      <c r="C5514" s="2">
        <v>724.0</v>
      </c>
      <c r="D5514" s="2" t="s">
        <v>134</v>
      </c>
    </row>
    <row r="5515" ht="14.25" customHeight="1">
      <c r="A5515" s="2">
        <v>1099936.0</v>
      </c>
      <c r="B5515" s="2" t="s">
        <v>133</v>
      </c>
      <c r="C5515" s="2">
        <v>2165.173125</v>
      </c>
      <c r="D5515" s="2" t="s">
        <v>134</v>
      </c>
    </row>
    <row r="5516" ht="14.25" customHeight="1">
      <c r="A5516" s="2">
        <v>1099974.0</v>
      </c>
      <c r="B5516" s="2" t="s">
        <v>130</v>
      </c>
      <c r="C5516" s="2">
        <v>3056.747285</v>
      </c>
      <c r="D5516" s="2" t="s">
        <v>134</v>
      </c>
    </row>
    <row r="5517" ht="14.25" customHeight="1">
      <c r="A5517" s="2">
        <v>1099988.0</v>
      </c>
      <c r="B5517" s="2" t="s">
        <v>133</v>
      </c>
      <c r="C5517" s="2">
        <v>2636.0</v>
      </c>
      <c r="D5517" s="2" t="s">
        <v>134</v>
      </c>
    </row>
    <row r="5518" ht="14.25" customHeight="1">
      <c r="A5518" s="2">
        <v>1100000.0</v>
      </c>
      <c r="B5518" s="2" t="s">
        <v>133</v>
      </c>
      <c r="C5518" s="2">
        <v>2199.984261</v>
      </c>
      <c r="D5518" s="2" t="s">
        <v>134</v>
      </c>
    </row>
    <row r="5519" ht="14.25" customHeight="1">
      <c r="A5519" s="2">
        <v>1100065.0</v>
      </c>
      <c r="B5519" s="2" t="s">
        <v>133</v>
      </c>
      <c r="C5519" s="2">
        <v>2493.469361</v>
      </c>
      <c r="D5519" s="2" t="s">
        <v>131</v>
      </c>
    </row>
    <row r="5520" ht="14.25" customHeight="1">
      <c r="A5520" s="2">
        <v>1100233.0</v>
      </c>
      <c r="B5520" s="2" t="s">
        <v>133</v>
      </c>
      <c r="C5520" s="2">
        <v>2797.064819</v>
      </c>
      <c r="D5520" s="2" t="s">
        <v>131</v>
      </c>
    </row>
    <row r="5521" ht="14.25" customHeight="1">
      <c r="A5521" s="2">
        <v>1100244.0</v>
      </c>
      <c r="B5521" s="2" t="s">
        <v>130</v>
      </c>
      <c r="C5521" s="2">
        <v>2486.413936</v>
      </c>
      <c r="D5521" s="2" t="s">
        <v>134</v>
      </c>
    </row>
    <row r="5522" ht="14.25" customHeight="1">
      <c r="A5522" s="2">
        <v>1100371.0</v>
      </c>
      <c r="B5522" s="2" t="s">
        <v>133</v>
      </c>
      <c r="C5522" s="2">
        <v>2136.073817</v>
      </c>
      <c r="D5522" s="2" t="s">
        <v>131</v>
      </c>
    </row>
    <row r="5523" ht="14.25" customHeight="1">
      <c r="A5523" s="2">
        <v>1100572.0</v>
      </c>
      <c r="B5523" s="2" t="s">
        <v>133</v>
      </c>
      <c r="C5523" s="2">
        <v>3308.0</v>
      </c>
      <c r="D5523" s="2" t="s">
        <v>134</v>
      </c>
    </row>
    <row r="5524" ht="14.25" customHeight="1">
      <c r="A5524" s="2">
        <v>1100611.0</v>
      </c>
      <c r="B5524" s="2" t="s">
        <v>133</v>
      </c>
      <c r="C5524" s="2">
        <v>3450.0</v>
      </c>
      <c r="D5524" s="2" t="s">
        <v>131</v>
      </c>
    </row>
    <row r="5525" ht="14.25" customHeight="1">
      <c r="A5525" s="2">
        <v>1100688.0</v>
      </c>
      <c r="B5525" s="2" t="s">
        <v>130</v>
      </c>
      <c r="C5525" s="2">
        <v>1641.170272</v>
      </c>
      <c r="D5525" s="2" t="s">
        <v>134</v>
      </c>
    </row>
    <row r="5526" ht="14.25" customHeight="1">
      <c r="A5526" s="2">
        <v>1101153.0</v>
      </c>
      <c r="B5526" s="2" t="s">
        <v>130</v>
      </c>
      <c r="C5526" s="2">
        <v>737.517096</v>
      </c>
      <c r="D5526" s="2" t="s">
        <v>131</v>
      </c>
    </row>
    <row r="5527" ht="14.25" customHeight="1">
      <c r="A5527" s="2">
        <v>1101192.0</v>
      </c>
      <c r="B5527" s="2" t="s">
        <v>130</v>
      </c>
      <c r="C5527" s="2">
        <v>3681.309387</v>
      </c>
      <c r="D5527" s="2" t="s">
        <v>134</v>
      </c>
    </row>
    <row r="5528" ht="14.25" customHeight="1">
      <c r="A5528" s="2">
        <v>1101203.0</v>
      </c>
      <c r="B5528" s="2" t="s">
        <v>133</v>
      </c>
      <c r="C5528" s="2">
        <v>1291.362685</v>
      </c>
      <c r="D5528" s="2" t="s">
        <v>131</v>
      </c>
    </row>
    <row r="5529" ht="14.25" customHeight="1">
      <c r="A5529" s="2">
        <v>1101211.0</v>
      </c>
      <c r="B5529" s="2" t="s">
        <v>133</v>
      </c>
      <c r="C5529" s="2">
        <v>1243.0</v>
      </c>
      <c r="D5529" s="2" t="s">
        <v>131</v>
      </c>
    </row>
    <row r="5530" ht="14.25" customHeight="1">
      <c r="A5530" s="2">
        <v>1101309.0</v>
      </c>
      <c r="B5530" s="2" t="s">
        <v>130</v>
      </c>
      <c r="C5530" s="2">
        <v>3088.565002</v>
      </c>
      <c r="D5530" s="2" t="s">
        <v>131</v>
      </c>
    </row>
    <row r="5531" ht="14.25" customHeight="1">
      <c r="A5531" s="2">
        <v>1101325.0</v>
      </c>
      <c r="B5531" s="2" t="s">
        <v>133</v>
      </c>
      <c r="C5531" s="2">
        <v>1497.862179</v>
      </c>
      <c r="D5531" s="2" t="s">
        <v>131</v>
      </c>
    </row>
    <row r="5532" ht="14.25" customHeight="1">
      <c r="A5532" s="2">
        <v>1101346.0</v>
      </c>
      <c r="B5532" s="2" t="s">
        <v>133</v>
      </c>
      <c r="C5532" s="2">
        <v>269.9985221</v>
      </c>
      <c r="D5532" s="2" t="s">
        <v>134</v>
      </c>
    </row>
    <row r="5533" ht="14.25" customHeight="1">
      <c r="A5533" s="2">
        <v>1101556.0</v>
      </c>
      <c r="B5533" s="2" t="s">
        <v>133</v>
      </c>
      <c r="C5533" s="2">
        <v>2526.817116</v>
      </c>
      <c r="D5533" s="2" t="s">
        <v>134</v>
      </c>
    </row>
    <row r="5534" ht="14.25" customHeight="1">
      <c r="A5534" s="2">
        <v>1101825.0</v>
      </c>
      <c r="B5534" s="2" t="s">
        <v>130</v>
      </c>
      <c r="C5534" s="2">
        <v>3516.201954</v>
      </c>
      <c r="D5534" s="2" t="s">
        <v>131</v>
      </c>
    </row>
    <row r="5535" ht="14.25" customHeight="1">
      <c r="A5535" s="2">
        <v>1102105.0</v>
      </c>
      <c r="B5535" s="2" t="s">
        <v>133</v>
      </c>
      <c r="C5535" s="2">
        <v>2609.192463</v>
      </c>
      <c r="D5535" s="2" t="s">
        <v>131</v>
      </c>
    </row>
    <row r="5536" ht="14.25" customHeight="1">
      <c r="A5536" s="2">
        <v>1102216.0</v>
      </c>
      <c r="B5536" s="2" t="s">
        <v>133</v>
      </c>
      <c r="C5536" s="2">
        <v>1200.25691</v>
      </c>
      <c r="D5536" s="2" t="s">
        <v>134</v>
      </c>
    </row>
    <row r="5537" ht="14.25" customHeight="1">
      <c r="A5537" s="2">
        <v>1102426.0</v>
      </c>
      <c r="B5537" s="2" t="s">
        <v>133</v>
      </c>
      <c r="C5537" s="2">
        <v>2384.680136</v>
      </c>
      <c r="D5537" s="2" t="s">
        <v>134</v>
      </c>
    </row>
    <row r="5538" ht="14.25" customHeight="1">
      <c r="A5538" s="2">
        <v>1102506.0</v>
      </c>
      <c r="B5538" s="2" t="s">
        <v>130</v>
      </c>
      <c r="C5538" s="2">
        <v>3262.0</v>
      </c>
      <c r="D5538" s="2" t="s">
        <v>134</v>
      </c>
    </row>
    <row r="5539" ht="14.25" customHeight="1">
      <c r="A5539" s="2">
        <v>1102936.0</v>
      </c>
      <c r="B5539" s="2" t="s">
        <v>133</v>
      </c>
      <c r="C5539" s="2">
        <v>802.0919041</v>
      </c>
      <c r="D5539" s="2" t="s">
        <v>134</v>
      </c>
    </row>
    <row r="5540" ht="14.25" customHeight="1">
      <c r="A5540" s="2">
        <v>1103541.0</v>
      </c>
      <c r="B5540" s="2" t="s">
        <v>130</v>
      </c>
      <c r="C5540" s="2">
        <v>766.0351074</v>
      </c>
      <c r="D5540" s="2" t="s">
        <v>131</v>
      </c>
    </row>
    <row r="5541" ht="14.25" customHeight="1">
      <c r="A5541" s="2">
        <v>1104089.0</v>
      </c>
      <c r="B5541" s="2" t="s">
        <v>133</v>
      </c>
      <c r="C5541" s="2">
        <v>1181.845502</v>
      </c>
      <c r="D5541" s="2" t="s">
        <v>135</v>
      </c>
    </row>
    <row r="5542" ht="14.25" customHeight="1">
      <c r="A5542" s="2">
        <v>1104256.0</v>
      </c>
      <c r="B5542" s="2" t="s">
        <v>133</v>
      </c>
      <c r="C5542" s="2">
        <v>3372.846685</v>
      </c>
      <c r="D5542" s="2" t="s">
        <v>134</v>
      </c>
    </row>
    <row r="5543" ht="14.25" customHeight="1">
      <c r="A5543" s="2">
        <v>1104545.0</v>
      </c>
      <c r="B5543" s="2" t="s">
        <v>133</v>
      </c>
      <c r="C5543" s="2">
        <v>3385.695285</v>
      </c>
      <c r="D5543" s="2" t="s">
        <v>131</v>
      </c>
    </row>
    <row r="5544" ht="14.25" customHeight="1">
      <c r="A5544" s="2">
        <v>1104583.0</v>
      </c>
      <c r="B5544" s="2" t="s">
        <v>133</v>
      </c>
      <c r="C5544" s="2">
        <v>2222.896151</v>
      </c>
      <c r="D5544" s="2" t="s">
        <v>131</v>
      </c>
    </row>
    <row r="5545" ht="14.25" customHeight="1">
      <c r="A5545" s="2">
        <v>1105029.0</v>
      </c>
      <c r="B5545" s="2" t="s">
        <v>130</v>
      </c>
      <c r="C5545" s="2">
        <v>460.3751748</v>
      </c>
      <c r="D5545" s="2" t="s">
        <v>131</v>
      </c>
    </row>
    <row r="5546" ht="14.25" customHeight="1">
      <c r="A5546" s="2">
        <v>1105228.0</v>
      </c>
      <c r="B5546" s="2" t="s">
        <v>133</v>
      </c>
      <c r="C5546" s="2">
        <v>2217.390878</v>
      </c>
      <c r="D5546" s="2" t="s">
        <v>134</v>
      </c>
    </row>
    <row r="5547" ht="14.25" customHeight="1">
      <c r="A5547" s="2">
        <v>1105548.0</v>
      </c>
      <c r="B5547" s="2" t="s">
        <v>130</v>
      </c>
      <c r="C5547" s="2">
        <v>886.7830696</v>
      </c>
      <c r="D5547" s="2" t="s">
        <v>134</v>
      </c>
    </row>
    <row r="5548" ht="14.25" customHeight="1">
      <c r="A5548" s="2">
        <v>1105552.0</v>
      </c>
      <c r="B5548" s="2" t="s">
        <v>133</v>
      </c>
      <c r="C5548" s="2">
        <v>2282.687308</v>
      </c>
      <c r="D5548" s="2" t="s">
        <v>134</v>
      </c>
    </row>
    <row r="5549" ht="14.25" customHeight="1">
      <c r="A5549" s="2">
        <v>1105607.0</v>
      </c>
      <c r="B5549" s="2" t="s">
        <v>133</v>
      </c>
      <c r="C5549" s="2">
        <v>1490.0</v>
      </c>
      <c r="D5549" s="2" t="s">
        <v>131</v>
      </c>
    </row>
    <row r="5550" ht="14.25" customHeight="1">
      <c r="A5550" s="2">
        <v>1105902.0</v>
      </c>
      <c r="B5550" s="2" t="s">
        <v>130</v>
      </c>
      <c r="C5550" s="2">
        <v>961.8920185</v>
      </c>
      <c r="D5550" s="2" t="s">
        <v>134</v>
      </c>
    </row>
    <row r="5551" ht="14.25" customHeight="1">
      <c r="A5551" s="2">
        <v>1105924.0</v>
      </c>
      <c r="B5551" s="2" t="s">
        <v>133</v>
      </c>
      <c r="C5551" s="2">
        <v>2068.036589</v>
      </c>
      <c r="D5551" s="2" t="s">
        <v>134</v>
      </c>
    </row>
    <row r="5552" ht="14.25" customHeight="1">
      <c r="A5552" s="2">
        <v>1105947.0</v>
      </c>
      <c r="B5552" s="2" t="s">
        <v>130</v>
      </c>
      <c r="C5552" s="2">
        <v>2201.114867</v>
      </c>
      <c r="D5552" s="2" t="s">
        <v>131</v>
      </c>
    </row>
    <row r="5553" ht="14.25" customHeight="1">
      <c r="A5553" s="2">
        <v>1106030.0</v>
      </c>
      <c r="B5553" s="2" t="s">
        <v>133</v>
      </c>
      <c r="C5553" s="2">
        <v>2229.011575</v>
      </c>
      <c r="D5553" s="2" t="s">
        <v>134</v>
      </c>
    </row>
    <row r="5554" ht="14.25" customHeight="1">
      <c r="A5554" s="2">
        <v>1106293.0</v>
      </c>
      <c r="B5554" s="2" t="s">
        <v>133</v>
      </c>
      <c r="C5554" s="2">
        <v>1824.0</v>
      </c>
      <c r="D5554" s="2" t="s">
        <v>131</v>
      </c>
    </row>
    <row r="5555" ht="14.25" customHeight="1">
      <c r="A5555" s="2">
        <v>1106343.0</v>
      </c>
      <c r="B5555" s="2" t="s">
        <v>130</v>
      </c>
      <c r="C5555" s="2">
        <v>1690.313652</v>
      </c>
      <c r="D5555" s="2" t="s">
        <v>135</v>
      </c>
    </row>
    <row r="5556" ht="14.25" customHeight="1">
      <c r="A5556" s="2">
        <v>1107680.0</v>
      </c>
      <c r="B5556" s="2" t="s">
        <v>133</v>
      </c>
      <c r="C5556" s="2">
        <v>3219.980641</v>
      </c>
      <c r="D5556" s="2" t="s">
        <v>134</v>
      </c>
    </row>
    <row r="5557" ht="14.25" customHeight="1">
      <c r="A5557" s="2">
        <v>1107770.0</v>
      </c>
      <c r="B5557" s="2" t="s">
        <v>133</v>
      </c>
      <c r="C5557" s="2">
        <v>791.6711016</v>
      </c>
      <c r="D5557" s="2" t="s">
        <v>134</v>
      </c>
    </row>
    <row r="5558" ht="14.25" customHeight="1">
      <c r="A5558" s="2">
        <v>1107802.0</v>
      </c>
      <c r="B5558" s="2" t="s">
        <v>133</v>
      </c>
      <c r="C5558" s="2">
        <v>756.7300874</v>
      </c>
      <c r="D5558" s="2" t="s">
        <v>134</v>
      </c>
    </row>
    <row r="5559" ht="14.25" customHeight="1">
      <c r="A5559" s="2">
        <v>1107950.0</v>
      </c>
      <c r="B5559" s="2" t="s">
        <v>133</v>
      </c>
      <c r="C5559" s="2">
        <v>1433.0</v>
      </c>
      <c r="D5559" s="2" t="s">
        <v>134</v>
      </c>
    </row>
    <row r="5560" ht="14.25" customHeight="1">
      <c r="A5560" s="2">
        <v>1108031.0</v>
      </c>
      <c r="B5560" s="2" t="s">
        <v>133</v>
      </c>
      <c r="C5560" s="2">
        <v>2454.59196</v>
      </c>
      <c r="D5560" s="2" t="s">
        <v>131</v>
      </c>
    </row>
    <row r="5561" ht="14.25" customHeight="1">
      <c r="A5561" s="2">
        <v>1108069.0</v>
      </c>
      <c r="B5561" s="2" t="s">
        <v>133</v>
      </c>
      <c r="C5561" s="2">
        <v>2759.888888</v>
      </c>
      <c r="D5561" s="2" t="s">
        <v>131</v>
      </c>
    </row>
    <row r="5562" ht="14.25" customHeight="1">
      <c r="A5562" s="2">
        <v>1108252.0</v>
      </c>
      <c r="B5562" s="2" t="s">
        <v>133</v>
      </c>
      <c r="C5562" s="2">
        <v>966.6592861</v>
      </c>
      <c r="D5562" s="2" t="s">
        <v>134</v>
      </c>
    </row>
    <row r="5563" ht="14.25" customHeight="1">
      <c r="A5563" s="2">
        <v>1108353.0</v>
      </c>
      <c r="B5563" s="2" t="s">
        <v>130</v>
      </c>
      <c r="C5563" s="2">
        <v>1753.0</v>
      </c>
      <c r="D5563" s="2" t="s">
        <v>131</v>
      </c>
    </row>
    <row r="5564" ht="14.25" customHeight="1">
      <c r="A5564" s="2">
        <v>1108385.0</v>
      </c>
      <c r="B5564" s="2" t="s">
        <v>133</v>
      </c>
      <c r="C5564" s="2">
        <v>2327.0</v>
      </c>
      <c r="D5564" s="2" t="s">
        <v>131</v>
      </c>
    </row>
    <row r="5565" ht="14.25" customHeight="1">
      <c r="A5565" s="2">
        <v>1108526.0</v>
      </c>
      <c r="B5565" s="2" t="s">
        <v>133</v>
      </c>
      <c r="C5565" s="2">
        <v>3189.0</v>
      </c>
      <c r="D5565" s="2" t="s">
        <v>134</v>
      </c>
    </row>
    <row r="5566" ht="14.25" customHeight="1">
      <c r="A5566" s="2">
        <v>1108611.0</v>
      </c>
      <c r="B5566" s="2" t="s">
        <v>130</v>
      </c>
      <c r="C5566" s="2">
        <v>919.4870434</v>
      </c>
      <c r="D5566" s="2" t="s">
        <v>135</v>
      </c>
    </row>
    <row r="5567" ht="14.25" customHeight="1">
      <c r="A5567" s="2">
        <v>1108697.0</v>
      </c>
      <c r="B5567" s="2" t="s">
        <v>133</v>
      </c>
      <c r="C5567" s="2">
        <v>2945.45446</v>
      </c>
      <c r="D5567" s="2" t="s">
        <v>131</v>
      </c>
    </row>
    <row r="5568" ht="14.25" customHeight="1">
      <c r="A5568" s="2">
        <v>1108920.0</v>
      </c>
      <c r="B5568" s="2" t="s">
        <v>130</v>
      </c>
      <c r="C5568" s="2">
        <v>951.0990523</v>
      </c>
      <c r="D5568" s="2" t="s">
        <v>134</v>
      </c>
    </row>
    <row r="5569" ht="14.25" customHeight="1">
      <c r="A5569" s="2">
        <v>1109069.0</v>
      </c>
      <c r="B5569" s="2" t="s">
        <v>133</v>
      </c>
      <c r="C5569" s="2">
        <v>2159.084944</v>
      </c>
      <c r="D5569" s="2" t="s">
        <v>131</v>
      </c>
    </row>
    <row r="5570" ht="14.25" customHeight="1">
      <c r="A5570" s="2">
        <v>1109147.0</v>
      </c>
      <c r="B5570" s="2" t="s">
        <v>133</v>
      </c>
      <c r="C5570" s="2">
        <v>2722.685253</v>
      </c>
      <c r="D5570" s="2" t="s">
        <v>131</v>
      </c>
    </row>
    <row r="5571" ht="14.25" customHeight="1">
      <c r="A5571" s="2">
        <v>1109331.0</v>
      </c>
      <c r="B5571" s="2" t="s">
        <v>130</v>
      </c>
      <c r="C5571" s="2">
        <v>2030.851784</v>
      </c>
      <c r="D5571" s="2" t="s">
        <v>131</v>
      </c>
    </row>
    <row r="5572" ht="14.25" customHeight="1">
      <c r="A5572" s="2">
        <v>1109587.0</v>
      </c>
      <c r="B5572" s="2" t="s">
        <v>133</v>
      </c>
      <c r="C5572" s="2">
        <v>2905.80924</v>
      </c>
      <c r="D5572" s="2" t="s">
        <v>131</v>
      </c>
    </row>
    <row r="5573" ht="14.25" customHeight="1">
      <c r="A5573" s="2">
        <v>1110325.0</v>
      </c>
      <c r="B5573" s="2" t="s">
        <v>133</v>
      </c>
      <c r="C5573" s="2">
        <v>593.0713854</v>
      </c>
      <c r="D5573" s="2" t="s">
        <v>131</v>
      </c>
    </row>
    <row r="5574" ht="14.25" customHeight="1">
      <c r="A5574" s="2">
        <v>1110414.0</v>
      </c>
      <c r="B5574" s="2" t="s">
        <v>130</v>
      </c>
      <c r="C5574" s="2">
        <v>2384.0</v>
      </c>
      <c r="D5574" s="2" t="s">
        <v>134</v>
      </c>
    </row>
    <row r="5575" ht="14.25" customHeight="1">
      <c r="A5575" s="2">
        <v>1110701.0</v>
      </c>
      <c r="B5575" s="2" t="s">
        <v>133</v>
      </c>
      <c r="C5575" s="2">
        <v>520.0</v>
      </c>
      <c r="D5575" s="2" t="s">
        <v>131</v>
      </c>
    </row>
    <row r="5576" ht="14.25" customHeight="1">
      <c r="A5576" s="2">
        <v>1111010.0</v>
      </c>
      <c r="B5576" s="2" t="s">
        <v>133</v>
      </c>
      <c r="C5576" s="2">
        <v>590.8709573</v>
      </c>
      <c r="D5576" s="2" t="s">
        <v>134</v>
      </c>
    </row>
    <row r="5577" ht="14.25" customHeight="1">
      <c r="A5577" s="2">
        <v>1111041.0</v>
      </c>
      <c r="B5577" s="2" t="s">
        <v>130</v>
      </c>
      <c r="C5577" s="2">
        <v>3450.170031</v>
      </c>
      <c r="D5577" s="2" t="s">
        <v>131</v>
      </c>
    </row>
    <row r="5578" ht="14.25" customHeight="1">
      <c r="A5578" s="2">
        <v>1111078.0</v>
      </c>
      <c r="B5578" s="2" t="s">
        <v>133</v>
      </c>
      <c r="C5578" s="2">
        <v>1696.0</v>
      </c>
      <c r="D5578" s="2" t="s">
        <v>134</v>
      </c>
    </row>
    <row r="5579" ht="14.25" customHeight="1">
      <c r="A5579" s="2">
        <v>1111545.0</v>
      </c>
      <c r="B5579" s="2" t="s">
        <v>130</v>
      </c>
      <c r="C5579" s="2">
        <v>1227.199927</v>
      </c>
      <c r="D5579" s="2" t="s">
        <v>131</v>
      </c>
    </row>
    <row r="5580" ht="14.25" customHeight="1">
      <c r="A5580" s="2">
        <v>1111839.0</v>
      </c>
      <c r="B5580" s="2" t="s">
        <v>130</v>
      </c>
      <c r="C5580" s="2">
        <v>2749.0</v>
      </c>
      <c r="D5580" s="2" t="s">
        <v>131</v>
      </c>
    </row>
    <row r="5581" ht="14.25" customHeight="1">
      <c r="A5581" s="2">
        <v>1112133.0</v>
      </c>
      <c r="B5581" s="2" t="s">
        <v>130</v>
      </c>
      <c r="C5581" s="2">
        <v>2441.433918</v>
      </c>
      <c r="D5581" s="2" t="s">
        <v>131</v>
      </c>
    </row>
    <row r="5582" ht="14.25" customHeight="1">
      <c r="A5582" s="2">
        <v>1112177.0</v>
      </c>
      <c r="B5582" s="2" t="s">
        <v>133</v>
      </c>
      <c r="C5582" s="2">
        <v>3659.04819</v>
      </c>
      <c r="D5582" s="2" t="s">
        <v>131</v>
      </c>
    </row>
    <row r="5583" ht="14.25" customHeight="1">
      <c r="A5583" s="2">
        <v>1112231.0</v>
      </c>
      <c r="B5583" s="2" t="s">
        <v>133</v>
      </c>
      <c r="C5583" s="2">
        <v>2430.0</v>
      </c>
      <c r="D5583" s="2" t="s">
        <v>131</v>
      </c>
    </row>
    <row r="5584" ht="14.25" customHeight="1">
      <c r="A5584" s="2">
        <v>1112246.0</v>
      </c>
      <c r="B5584" s="2" t="s">
        <v>133</v>
      </c>
      <c r="C5584" s="2">
        <v>2898.169136</v>
      </c>
      <c r="D5584" s="2" t="s">
        <v>134</v>
      </c>
    </row>
    <row r="5585" ht="14.25" customHeight="1">
      <c r="A5585" s="2">
        <v>1112368.0</v>
      </c>
      <c r="B5585" s="2" t="s">
        <v>133</v>
      </c>
      <c r="C5585" s="2">
        <v>1112.36625</v>
      </c>
      <c r="D5585" s="2" t="s">
        <v>134</v>
      </c>
    </row>
    <row r="5586" ht="14.25" customHeight="1">
      <c r="A5586" s="2">
        <v>1112595.0</v>
      </c>
      <c r="B5586" s="2" t="s">
        <v>130</v>
      </c>
      <c r="C5586" s="2">
        <v>3440.552222</v>
      </c>
      <c r="D5586" s="2" t="s">
        <v>131</v>
      </c>
    </row>
    <row r="5587" ht="14.25" customHeight="1">
      <c r="A5587" s="2">
        <v>1112599.0</v>
      </c>
      <c r="B5587" s="2" t="s">
        <v>133</v>
      </c>
      <c r="C5587" s="2">
        <v>642.3080047</v>
      </c>
      <c r="D5587" s="2" t="s">
        <v>131</v>
      </c>
    </row>
    <row r="5588" ht="14.25" customHeight="1">
      <c r="A5588" s="2">
        <v>1113454.0</v>
      </c>
      <c r="B5588" s="2" t="s">
        <v>133</v>
      </c>
      <c r="C5588" s="2">
        <v>931.0</v>
      </c>
      <c r="D5588" s="2" t="s">
        <v>134</v>
      </c>
    </row>
    <row r="5589" ht="14.25" customHeight="1">
      <c r="A5589" s="2">
        <v>1113457.0</v>
      </c>
      <c r="B5589" s="2" t="s">
        <v>133</v>
      </c>
      <c r="C5589" s="2">
        <v>3514.534427</v>
      </c>
      <c r="D5589" s="2" t="s">
        <v>131</v>
      </c>
    </row>
    <row r="5590" ht="14.25" customHeight="1">
      <c r="A5590" s="2">
        <v>1113536.0</v>
      </c>
      <c r="B5590" s="2" t="s">
        <v>133</v>
      </c>
      <c r="C5590" s="2">
        <v>2976.688622</v>
      </c>
      <c r="D5590" s="2" t="s">
        <v>134</v>
      </c>
    </row>
    <row r="5591" ht="14.25" customHeight="1">
      <c r="A5591" s="2">
        <v>1113828.0</v>
      </c>
      <c r="B5591" s="2" t="s">
        <v>130</v>
      </c>
      <c r="C5591" s="2">
        <v>1197.0124</v>
      </c>
      <c r="D5591" s="2" t="s">
        <v>134</v>
      </c>
    </row>
    <row r="5592" ht="14.25" customHeight="1">
      <c r="A5592" s="2">
        <v>1114455.0</v>
      </c>
      <c r="B5592" s="2" t="s">
        <v>130</v>
      </c>
      <c r="C5592" s="2">
        <v>1994.028517</v>
      </c>
      <c r="D5592" s="2" t="s">
        <v>131</v>
      </c>
    </row>
    <row r="5593" ht="14.25" customHeight="1">
      <c r="A5593" s="2">
        <v>1114504.0</v>
      </c>
      <c r="B5593" s="2" t="s">
        <v>133</v>
      </c>
      <c r="C5593" s="2">
        <v>2021.833755</v>
      </c>
      <c r="D5593" s="2" t="s">
        <v>134</v>
      </c>
    </row>
    <row r="5594" ht="14.25" customHeight="1">
      <c r="A5594" s="2">
        <v>1114727.0</v>
      </c>
      <c r="B5594" s="2" t="s">
        <v>133</v>
      </c>
      <c r="C5594" s="2">
        <v>3281.0</v>
      </c>
      <c r="D5594" s="2" t="s">
        <v>131</v>
      </c>
    </row>
    <row r="5595" ht="14.25" customHeight="1">
      <c r="A5595" s="2">
        <v>1114735.0</v>
      </c>
      <c r="B5595" s="2" t="s">
        <v>133</v>
      </c>
      <c r="C5595" s="2">
        <v>1884.976367</v>
      </c>
      <c r="D5595" s="2" t="s">
        <v>131</v>
      </c>
    </row>
    <row r="5596" ht="14.25" customHeight="1">
      <c r="A5596" s="2">
        <v>1114758.0</v>
      </c>
      <c r="B5596" s="2" t="s">
        <v>130</v>
      </c>
      <c r="C5596" s="2">
        <v>2564.782491</v>
      </c>
      <c r="D5596" s="2" t="s">
        <v>134</v>
      </c>
    </row>
    <row r="5597" ht="14.25" customHeight="1">
      <c r="A5597" s="2">
        <v>1114922.0</v>
      </c>
      <c r="B5597" s="2" t="s">
        <v>133</v>
      </c>
      <c r="C5597" s="2">
        <v>1903.0</v>
      </c>
      <c r="D5597" s="2" t="s">
        <v>134</v>
      </c>
    </row>
    <row r="5598" ht="14.25" customHeight="1">
      <c r="A5598" s="2">
        <v>1114955.0</v>
      </c>
      <c r="B5598" s="2" t="s">
        <v>133</v>
      </c>
      <c r="C5598" s="2">
        <v>404.0863495</v>
      </c>
      <c r="D5598" s="2" t="s">
        <v>131</v>
      </c>
    </row>
    <row r="5599" ht="14.25" customHeight="1">
      <c r="A5599" s="2">
        <v>1115572.0</v>
      </c>
      <c r="B5599" s="2" t="s">
        <v>133</v>
      </c>
      <c r="C5599" s="2">
        <v>2057.972189</v>
      </c>
      <c r="D5599" s="2" t="s">
        <v>134</v>
      </c>
    </row>
    <row r="5600" ht="14.25" customHeight="1">
      <c r="A5600" s="2">
        <v>1115728.0</v>
      </c>
      <c r="B5600" s="2" t="s">
        <v>133</v>
      </c>
      <c r="C5600" s="2">
        <v>535.0</v>
      </c>
      <c r="D5600" s="2" t="s">
        <v>134</v>
      </c>
    </row>
    <row r="5601" ht="14.25" customHeight="1">
      <c r="A5601" s="2">
        <v>1116078.0</v>
      </c>
      <c r="B5601" s="2" t="s">
        <v>130</v>
      </c>
      <c r="C5601" s="2">
        <v>2292.0</v>
      </c>
      <c r="D5601" s="2" t="s">
        <v>134</v>
      </c>
    </row>
    <row r="5602" ht="14.25" customHeight="1">
      <c r="A5602" s="2">
        <v>1116132.0</v>
      </c>
      <c r="B5602" s="2" t="s">
        <v>130</v>
      </c>
      <c r="C5602" s="2">
        <v>2392.563562</v>
      </c>
      <c r="D5602" s="2" t="s">
        <v>134</v>
      </c>
    </row>
    <row r="5603" ht="14.25" customHeight="1">
      <c r="A5603" s="2">
        <v>1116138.0</v>
      </c>
      <c r="B5603" s="2" t="s">
        <v>130</v>
      </c>
      <c r="C5603" s="2">
        <v>1131.727091</v>
      </c>
      <c r="D5603" s="2" t="s">
        <v>134</v>
      </c>
    </row>
    <row r="5604" ht="14.25" customHeight="1">
      <c r="A5604" s="2">
        <v>1116183.0</v>
      </c>
      <c r="B5604" s="2" t="s">
        <v>130</v>
      </c>
      <c r="C5604" s="2">
        <v>3048.426261</v>
      </c>
      <c r="D5604" s="2" t="s">
        <v>131</v>
      </c>
    </row>
    <row r="5605" ht="14.25" customHeight="1">
      <c r="A5605" s="2">
        <v>1116630.0</v>
      </c>
      <c r="B5605" s="2" t="s">
        <v>130</v>
      </c>
      <c r="C5605" s="2">
        <v>1272.0</v>
      </c>
      <c r="D5605" s="2" t="s">
        <v>134</v>
      </c>
    </row>
    <row r="5606" ht="14.25" customHeight="1">
      <c r="A5606" s="2">
        <v>1117034.0</v>
      </c>
      <c r="B5606" s="2" t="s">
        <v>133</v>
      </c>
      <c r="C5606" s="2">
        <v>2579.0</v>
      </c>
      <c r="D5606" s="2" t="s">
        <v>134</v>
      </c>
    </row>
    <row r="5607" ht="14.25" customHeight="1">
      <c r="A5607" s="2">
        <v>1117119.0</v>
      </c>
      <c r="B5607" s="2" t="s">
        <v>130</v>
      </c>
      <c r="C5607" s="2">
        <v>867.0</v>
      </c>
      <c r="D5607" s="2" t="s">
        <v>131</v>
      </c>
    </row>
    <row r="5608" ht="14.25" customHeight="1">
      <c r="A5608" s="2">
        <v>1117154.0</v>
      </c>
      <c r="B5608" s="2" t="s">
        <v>133</v>
      </c>
      <c r="C5608" s="2">
        <v>1543.83974</v>
      </c>
      <c r="D5608" s="2" t="s">
        <v>134</v>
      </c>
    </row>
    <row r="5609" ht="14.25" customHeight="1">
      <c r="A5609" s="2">
        <v>1117238.0</v>
      </c>
      <c r="B5609" s="2" t="s">
        <v>133</v>
      </c>
      <c r="C5609" s="2">
        <v>904.1416009</v>
      </c>
      <c r="D5609" s="2" t="s">
        <v>134</v>
      </c>
    </row>
    <row r="5610" ht="14.25" customHeight="1">
      <c r="A5610" s="2">
        <v>1117240.0</v>
      </c>
      <c r="B5610" s="2" t="s">
        <v>133</v>
      </c>
      <c r="C5610" s="2">
        <v>2126.90179</v>
      </c>
      <c r="D5610" s="2" t="s">
        <v>134</v>
      </c>
    </row>
    <row r="5611" ht="14.25" customHeight="1">
      <c r="A5611" s="2">
        <v>1117276.0</v>
      </c>
      <c r="B5611" s="2" t="s">
        <v>133</v>
      </c>
      <c r="C5611" s="2">
        <v>1984.943902</v>
      </c>
      <c r="D5611" s="2" t="s">
        <v>134</v>
      </c>
    </row>
    <row r="5612" ht="14.25" customHeight="1">
      <c r="A5612" s="2">
        <v>1117395.0</v>
      </c>
      <c r="B5612" s="2" t="s">
        <v>130</v>
      </c>
      <c r="C5612" s="2">
        <v>2171.0</v>
      </c>
      <c r="D5612" s="2" t="s">
        <v>131</v>
      </c>
    </row>
    <row r="5613" ht="14.25" customHeight="1">
      <c r="A5613" s="2">
        <v>1117751.0</v>
      </c>
      <c r="B5613" s="2" t="s">
        <v>133</v>
      </c>
      <c r="C5613" s="2">
        <v>1145.302097</v>
      </c>
      <c r="D5613" s="2" t="s">
        <v>131</v>
      </c>
    </row>
    <row r="5614" ht="14.25" customHeight="1">
      <c r="A5614" s="2">
        <v>1117794.0</v>
      </c>
      <c r="B5614" s="2" t="s">
        <v>130</v>
      </c>
      <c r="C5614" s="2">
        <v>2560.641905</v>
      </c>
      <c r="D5614" s="2" t="s">
        <v>134</v>
      </c>
    </row>
    <row r="5615" ht="14.25" customHeight="1">
      <c r="A5615" s="2">
        <v>1118468.0</v>
      </c>
      <c r="B5615" s="2" t="s">
        <v>133</v>
      </c>
      <c r="C5615" s="2">
        <v>3528.138424</v>
      </c>
      <c r="D5615" s="2" t="s">
        <v>134</v>
      </c>
    </row>
    <row r="5616" ht="14.25" customHeight="1">
      <c r="A5616" s="2">
        <v>1118656.0</v>
      </c>
      <c r="B5616" s="2" t="s">
        <v>133</v>
      </c>
      <c r="C5616" s="2">
        <v>949.8227501</v>
      </c>
      <c r="D5616" s="2" t="s">
        <v>134</v>
      </c>
    </row>
    <row r="5617" ht="14.25" customHeight="1">
      <c r="A5617" s="2">
        <v>1118759.0</v>
      </c>
      <c r="B5617" s="2" t="s">
        <v>133</v>
      </c>
      <c r="C5617" s="2">
        <v>2090.0</v>
      </c>
      <c r="D5617" s="2" t="s">
        <v>131</v>
      </c>
    </row>
    <row r="5618" ht="14.25" customHeight="1">
      <c r="A5618" s="2">
        <v>1118928.0</v>
      </c>
      <c r="B5618" s="2" t="s">
        <v>130</v>
      </c>
      <c r="C5618" s="2">
        <v>3079.118619</v>
      </c>
      <c r="D5618" s="2" t="s">
        <v>134</v>
      </c>
    </row>
    <row r="5619" ht="14.25" customHeight="1">
      <c r="A5619" s="2">
        <v>1119334.0</v>
      </c>
      <c r="B5619" s="2" t="s">
        <v>133</v>
      </c>
      <c r="C5619" s="2">
        <v>2049.452739</v>
      </c>
      <c r="D5619" s="2" t="s">
        <v>134</v>
      </c>
    </row>
    <row r="5620" ht="14.25" customHeight="1">
      <c r="A5620" s="2">
        <v>1119977.0</v>
      </c>
      <c r="B5620" s="2" t="s">
        <v>133</v>
      </c>
      <c r="C5620" s="2">
        <v>3745.120462</v>
      </c>
      <c r="D5620" s="2" t="s">
        <v>131</v>
      </c>
    </row>
    <row r="5621" ht="14.25" customHeight="1">
      <c r="A5621" s="2">
        <v>1119981.0</v>
      </c>
      <c r="B5621" s="2" t="s">
        <v>130</v>
      </c>
      <c r="C5621" s="2">
        <v>1668.823775</v>
      </c>
      <c r="D5621" s="2" t="s">
        <v>131</v>
      </c>
    </row>
    <row r="5622" ht="14.25" customHeight="1">
      <c r="A5622" s="2">
        <v>1120291.0</v>
      </c>
      <c r="B5622" s="2" t="s">
        <v>133</v>
      </c>
      <c r="C5622" s="2">
        <v>2358.0</v>
      </c>
      <c r="D5622" s="2" t="s">
        <v>131</v>
      </c>
    </row>
    <row r="5623" ht="14.25" customHeight="1">
      <c r="A5623" s="2">
        <v>1120795.0</v>
      </c>
      <c r="B5623" s="2" t="s">
        <v>133</v>
      </c>
      <c r="C5623" s="2">
        <v>865.6488744</v>
      </c>
      <c r="D5623" s="2" t="s">
        <v>131</v>
      </c>
    </row>
    <row r="5624" ht="14.25" customHeight="1">
      <c r="A5624" s="2">
        <v>1120960.0</v>
      </c>
      <c r="B5624" s="2" t="s">
        <v>133</v>
      </c>
      <c r="C5624" s="2">
        <v>527.3957194</v>
      </c>
      <c r="D5624" s="2" t="s">
        <v>134</v>
      </c>
    </row>
    <row r="5625" ht="14.25" customHeight="1">
      <c r="A5625" s="2">
        <v>1120990.0</v>
      </c>
      <c r="B5625" s="2" t="s">
        <v>133</v>
      </c>
      <c r="C5625" s="2">
        <v>3303.0</v>
      </c>
      <c r="D5625" s="2" t="s">
        <v>134</v>
      </c>
    </row>
    <row r="5626" ht="14.25" customHeight="1">
      <c r="A5626" s="2">
        <v>1121137.0</v>
      </c>
      <c r="B5626" s="2" t="s">
        <v>133</v>
      </c>
      <c r="C5626" s="2">
        <v>2087.891335</v>
      </c>
      <c r="D5626" s="2" t="s">
        <v>131</v>
      </c>
    </row>
    <row r="5627" ht="14.25" customHeight="1">
      <c r="A5627" s="2">
        <v>1121345.0</v>
      </c>
      <c r="B5627" s="2" t="s">
        <v>133</v>
      </c>
      <c r="C5627" s="2">
        <v>3051.716515</v>
      </c>
      <c r="D5627" s="2" t="s">
        <v>131</v>
      </c>
    </row>
    <row r="5628" ht="14.25" customHeight="1">
      <c r="A5628" s="2">
        <v>1121396.0</v>
      </c>
      <c r="B5628" s="2" t="s">
        <v>133</v>
      </c>
      <c r="C5628" s="2">
        <v>2223.0</v>
      </c>
      <c r="D5628" s="2" t="s">
        <v>134</v>
      </c>
    </row>
    <row r="5629" ht="14.25" customHeight="1">
      <c r="A5629" s="2">
        <v>1121444.0</v>
      </c>
      <c r="B5629" s="2" t="s">
        <v>133</v>
      </c>
      <c r="C5629" s="2">
        <v>3537.872942</v>
      </c>
      <c r="D5629" s="2" t="s">
        <v>134</v>
      </c>
    </row>
    <row r="5630" ht="14.25" customHeight="1">
      <c r="A5630" s="2">
        <v>1121451.0</v>
      </c>
      <c r="B5630" s="2" t="s">
        <v>130</v>
      </c>
      <c r="C5630" s="2">
        <v>2012.268556</v>
      </c>
      <c r="D5630" s="2" t="s">
        <v>131</v>
      </c>
    </row>
    <row r="5631" ht="14.25" customHeight="1">
      <c r="A5631" s="2">
        <v>1121616.0</v>
      </c>
      <c r="B5631" s="2" t="s">
        <v>130</v>
      </c>
      <c r="C5631" s="2">
        <v>3283.107256</v>
      </c>
      <c r="D5631" s="2" t="s">
        <v>134</v>
      </c>
    </row>
    <row r="5632" ht="14.25" customHeight="1">
      <c r="A5632" s="2">
        <v>1121783.0</v>
      </c>
      <c r="B5632" s="2" t="s">
        <v>133</v>
      </c>
      <c r="C5632" s="2">
        <v>1510.730997</v>
      </c>
      <c r="D5632" s="2" t="s">
        <v>131</v>
      </c>
    </row>
    <row r="5633" ht="14.25" customHeight="1">
      <c r="A5633" s="2">
        <v>1121802.0</v>
      </c>
      <c r="B5633" s="2" t="s">
        <v>130</v>
      </c>
      <c r="C5633" s="2">
        <v>2225.193762</v>
      </c>
      <c r="D5633" s="2" t="s">
        <v>134</v>
      </c>
    </row>
    <row r="5634" ht="14.25" customHeight="1">
      <c r="A5634" s="2">
        <v>1122089.0</v>
      </c>
      <c r="B5634" s="2" t="s">
        <v>133</v>
      </c>
      <c r="C5634" s="2">
        <v>3202.675712</v>
      </c>
      <c r="D5634" s="2" t="s">
        <v>131</v>
      </c>
    </row>
    <row r="5635" ht="14.25" customHeight="1">
      <c r="A5635" s="2">
        <v>1122885.0</v>
      </c>
      <c r="B5635" s="2" t="s">
        <v>130</v>
      </c>
      <c r="C5635" s="2">
        <v>904.0</v>
      </c>
      <c r="D5635" s="2" t="s">
        <v>131</v>
      </c>
    </row>
    <row r="5636" ht="14.25" customHeight="1">
      <c r="A5636" s="2">
        <v>1122894.0</v>
      </c>
      <c r="B5636" s="2" t="s">
        <v>130</v>
      </c>
      <c r="C5636" s="2">
        <v>1201.697203</v>
      </c>
      <c r="D5636" s="2" t="s">
        <v>134</v>
      </c>
    </row>
    <row r="5637" ht="14.25" customHeight="1">
      <c r="A5637" s="2">
        <v>1123211.0</v>
      </c>
      <c r="B5637" s="2" t="s">
        <v>133</v>
      </c>
      <c r="C5637" s="2">
        <v>1675.555377</v>
      </c>
      <c r="D5637" s="2" t="s">
        <v>131</v>
      </c>
    </row>
    <row r="5638" ht="14.25" customHeight="1">
      <c r="A5638" s="2">
        <v>1123571.0</v>
      </c>
      <c r="B5638" s="2" t="s">
        <v>133</v>
      </c>
      <c r="C5638" s="2">
        <v>3632.232343</v>
      </c>
      <c r="D5638" s="2" t="s">
        <v>131</v>
      </c>
    </row>
    <row r="5639" ht="14.25" customHeight="1">
      <c r="A5639" s="2">
        <v>1124355.0</v>
      </c>
      <c r="B5639" s="2" t="s">
        <v>130</v>
      </c>
      <c r="C5639" s="2">
        <v>3213.0</v>
      </c>
      <c r="D5639" s="2" t="s">
        <v>131</v>
      </c>
    </row>
    <row r="5640" ht="14.25" customHeight="1">
      <c r="A5640" s="2">
        <v>1124392.0</v>
      </c>
      <c r="B5640" s="2" t="s">
        <v>133</v>
      </c>
      <c r="C5640" s="2">
        <v>3504.878182</v>
      </c>
      <c r="D5640" s="2" t="s">
        <v>134</v>
      </c>
    </row>
    <row r="5641" ht="14.25" customHeight="1">
      <c r="A5641" s="2">
        <v>1124681.0</v>
      </c>
      <c r="B5641" s="2" t="s">
        <v>133</v>
      </c>
      <c r="C5641" s="2">
        <v>3523.0</v>
      </c>
      <c r="D5641" s="2" t="s">
        <v>131</v>
      </c>
    </row>
    <row r="5642" ht="14.25" customHeight="1">
      <c r="A5642" s="2">
        <v>1124809.0</v>
      </c>
      <c r="B5642" s="2" t="s">
        <v>133</v>
      </c>
      <c r="C5642" s="2">
        <v>2063.967424</v>
      </c>
      <c r="D5642" s="2" t="s">
        <v>135</v>
      </c>
    </row>
    <row r="5643" ht="14.25" customHeight="1">
      <c r="A5643" s="2">
        <v>1124836.0</v>
      </c>
      <c r="B5643" s="2" t="s">
        <v>133</v>
      </c>
      <c r="C5643" s="2">
        <v>1516.340424</v>
      </c>
      <c r="D5643" s="2" t="s">
        <v>134</v>
      </c>
    </row>
    <row r="5644" ht="14.25" customHeight="1">
      <c r="A5644" s="2">
        <v>1125091.0</v>
      </c>
      <c r="B5644" s="2" t="s">
        <v>133</v>
      </c>
      <c r="C5644" s="2">
        <v>3460.582256</v>
      </c>
      <c r="D5644" s="2" t="s">
        <v>131</v>
      </c>
    </row>
    <row r="5645" ht="14.25" customHeight="1">
      <c r="A5645" s="2">
        <v>1125380.0</v>
      </c>
      <c r="B5645" s="2" t="s">
        <v>133</v>
      </c>
      <c r="C5645" s="2">
        <v>3061.0</v>
      </c>
      <c r="D5645" s="2" t="s">
        <v>134</v>
      </c>
    </row>
    <row r="5646" ht="14.25" customHeight="1">
      <c r="A5646" s="2">
        <v>1125398.0</v>
      </c>
      <c r="B5646" s="2" t="s">
        <v>133</v>
      </c>
      <c r="C5646" s="2">
        <v>2120.0</v>
      </c>
      <c r="D5646" s="2" t="s">
        <v>134</v>
      </c>
    </row>
    <row r="5647" ht="14.25" customHeight="1">
      <c r="A5647" s="2">
        <v>1125429.0</v>
      </c>
      <c r="B5647" s="2" t="s">
        <v>130</v>
      </c>
      <c r="C5647" s="2">
        <v>2103.755376</v>
      </c>
      <c r="D5647" s="2" t="s">
        <v>131</v>
      </c>
    </row>
    <row r="5648" ht="14.25" customHeight="1">
      <c r="A5648" s="2">
        <v>1125678.0</v>
      </c>
      <c r="B5648" s="2" t="s">
        <v>130</v>
      </c>
      <c r="C5648" s="2">
        <v>375.0</v>
      </c>
      <c r="D5648" s="2" t="s">
        <v>134</v>
      </c>
    </row>
    <row r="5649" ht="14.25" customHeight="1">
      <c r="A5649" s="2">
        <v>1125723.0</v>
      </c>
      <c r="B5649" s="2" t="s">
        <v>130</v>
      </c>
      <c r="C5649" s="2">
        <v>3023.125917</v>
      </c>
      <c r="D5649" s="2" t="s">
        <v>131</v>
      </c>
    </row>
    <row r="5650" ht="14.25" customHeight="1">
      <c r="A5650" s="2">
        <v>1125730.0</v>
      </c>
      <c r="B5650" s="2" t="s">
        <v>133</v>
      </c>
      <c r="C5650" s="2">
        <v>2410.386263</v>
      </c>
      <c r="D5650" s="2" t="s">
        <v>134</v>
      </c>
    </row>
    <row r="5651" ht="14.25" customHeight="1">
      <c r="A5651" s="2">
        <v>1126744.0</v>
      </c>
      <c r="B5651" s="2" t="s">
        <v>133</v>
      </c>
      <c r="C5651" s="2">
        <v>258.0</v>
      </c>
      <c r="D5651" s="2" t="s">
        <v>134</v>
      </c>
    </row>
    <row r="5652" ht="14.25" customHeight="1">
      <c r="A5652" s="2">
        <v>1127219.0</v>
      </c>
      <c r="B5652" s="2" t="s">
        <v>133</v>
      </c>
      <c r="C5652" s="2">
        <v>3557.0</v>
      </c>
      <c r="D5652" s="2" t="s">
        <v>131</v>
      </c>
    </row>
    <row r="5653" ht="14.25" customHeight="1">
      <c r="A5653" s="2">
        <v>1127583.0</v>
      </c>
      <c r="B5653" s="2" t="s">
        <v>130</v>
      </c>
      <c r="C5653" s="2">
        <v>454.8145631</v>
      </c>
      <c r="D5653" s="2" t="s">
        <v>131</v>
      </c>
    </row>
    <row r="5654" ht="14.25" customHeight="1">
      <c r="A5654" s="2">
        <v>1127954.0</v>
      </c>
      <c r="B5654" s="2" t="s">
        <v>133</v>
      </c>
      <c r="C5654" s="2">
        <v>1485.0</v>
      </c>
      <c r="D5654" s="2" t="s">
        <v>134</v>
      </c>
    </row>
    <row r="5655" ht="14.25" customHeight="1">
      <c r="A5655" s="2">
        <v>1127996.0</v>
      </c>
      <c r="B5655" s="2" t="s">
        <v>133</v>
      </c>
      <c r="C5655" s="2">
        <v>3788.777705</v>
      </c>
      <c r="D5655" s="2" t="s">
        <v>134</v>
      </c>
    </row>
    <row r="5656" ht="14.25" customHeight="1">
      <c r="A5656" s="2">
        <v>1128330.0</v>
      </c>
      <c r="B5656" s="2" t="s">
        <v>130</v>
      </c>
      <c r="C5656" s="2">
        <v>1651.235444</v>
      </c>
      <c r="D5656" s="2" t="s">
        <v>134</v>
      </c>
    </row>
    <row r="5657" ht="14.25" customHeight="1">
      <c r="A5657" s="2">
        <v>1128699.0</v>
      </c>
      <c r="B5657" s="2" t="s">
        <v>130</v>
      </c>
      <c r="C5657" s="2">
        <v>388.0</v>
      </c>
      <c r="D5657" s="2" t="s">
        <v>131</v>
      </c>
    </row>
    <row r="5658" ht="14.25" customHeight="1">
      <c r="A5658" s="2">
        <v>1128776.0</v>
      </c>
      <c r="B5658" s="2" t="s">
        <v>133</v>
      </c>
      <c r="C5658" s="2">
        <v>2208.0</v>
      </c>
      <c r="D5658" s="2" t="s">
        <v>134</v>
      </c>
    </row>
    <row r="5659" ht="14.25" customHeight="1">
      <c r="A5659" s="2">
        <v>1128927.0</v>
      </c>
      <c r="B5659" s="2" t="s">
        <v>130</v>
      </c>
      <c r="C5659" s="2">
        <v>1445.0</v>
      </c>
      <c r="D5659" s="2" t="s">
        <v>131</v>
      </c>
    </row>
    <row r="5660" ht="14.25" customHeight="1">
      <c r="A5660" s="2">
        <v>1129059.0</v>
      </c>
      <c r="B5660" s="2" t="s">
        <v>130</v>
      </c>
      <c r="C5660" s="2">
        <v>1810.876135</v>
      </c>
      <c r="D5660" s="2" t="s">
        <v>131</v>
      </c>
    </row>
    <row r="5661" ht="14.25" customHeight="1">
      <c r="A5661" s="2">
        <v>1129378.0</v>
      </c>
      <c r="B5661" s="2" t="s">
        <v>133</v>
      </c>
      <c r="C5661" s="2">
        <v>3229.448452</v>
      </c>
      <c r="D5661" s="2" t="s">
        <v>134</v>
      </c>
    </row>
    <row r="5662" ht="14.25" customHeight="1">
      <c r="A5662" s="2">
        <v>1129592.0</v>
      </c>
      <c r="B5662" s="2" t="s">
        <v>133</v>
      </c>
      <c r="C5662" s="2">
        <v>1716.0</v>
      </c>
      <c r="D5662" s="2" t="s">
        <v>134</v>
      </c>
    </row>
    <row r="5663" ht="14.25" customHeight="1">
      <c r="A5663" s="2">
        <v>1129643.0</v>
      </c>
      <c r="B5663" s="2" t="s">
        <v>133</v>
      </c>
      <c r="C5663" s="2">
        <v>3276.676455</v>
      </c>
      <c r="D5663" s="2" t="s">
        <v>131</v>
      </c>
    </row>
    <row r="5664" ht="14.25" customHeight="1">
      <c r="A5664" s="2">
        <v>1130109.0</v>
      </c>
      <c r="B5664" s="2" t="s">
        <v>130</v>
      </c>
      <c r="C5664" s="2">
        <v>583.6935929</v>
      </c>
      <c r="D5664" s="2" t="s">
        <v>131</v>
      </c>
    </row>
    <row r="5665" ht="14.25" customHeight="1">
      <c r="A5665" s="2">
        <v>1130253.0</v>
      </c>
      <c r="B5665" s="2" t="s">
        <v>130</v>
      </c>
      <c r="C5665" s="2">
        <v>3255.716208</v>
      </c>
      <c r="D5665" s="2" t="s">
        <v>131</v>
      </c>
    </row>
    <row r="5666" ht="14.25" customHeight="1">
      <c r="A5666" s="2">
        <v>1130465.0</v>
      </c>
      <c r="B5666" s="2" t="s">
        <v>133</v>
      </c>
      <c r="C5666" s="2">
        <v>269.5445402</v>
      </c>
      <c r="D5666" s="2" t="s">
        <v>135</v>
      </c>
    </row>
    <row r="5667" ht="14.25" customHeight="1">
      <c r="A5667" s="2">
        <v>1130487.0</v>
      </c>
      <c r="B5667" s="2" t="s">
        <v>130</v>
      </c>
      <c r="C5667" s="2">
        <v>2222.170577</v>
      </c>
      <c r="D5667" s="2" t="s">
        <v>131</v>
      </c>
    </row>
    <row r="5668" ht="14.25" customHeight="1">
      <c r="A5668" s="2">
        <v>1130726.0</v>
      </c>
      <c r="B5668" s="2" t="s">
        <v>133</v>
      </c>
      <c r="C5668" s="2">
        <v>2320.352404</v>
      </c>
      <c r="D5668" s="2" t="s">
        <v>134</v>
      </c>
    </row>
    <row r="5669" ht="14.25" customHeight="1">
      <c r="A5669" s="2">
        <v>1130812.0</v>
      </c>
      <c r="B5669" s="2" t="s">
        <v>133</v>
      </c>
      <c r="C5669" s="2">
        <v>3450.0</v>
      </c>
      <c r="D5669" s="2" t="s">
        <v>134</v>
      </c>
    </row>
    <row r="5670" ht="14.25" customHeight="1">
      <c r="A5670" s="2">
        <v>1130909.0</v>
      </c>
      <c r="B5670" s="2" t="s">
        <v>133</v>
      </c>
      <c r="C5670" s="2">
        <v>3871.02926</v>
      </c>
      <c r="D5670" s="2" t="s">
        <v>131</v>
      </c>
    </row>
    <row r="5671" ht="14.25" customHeight="1">
      <c r="A5671" s="2">
        <v>1131309.0</v>
      </c>
      <c r="B5671" s="2" t="s">
        <v>130</v>
      </c>
      <c r="C5671" s="2">
        <v>2978.0</v>
      </c>
      <c r="D5671" s="2" t="s">
        <v>131</v>
      </c>
    </row>
    <row r="5672" ht="14.25" customHeight="1">
      <c r="A5672" s="2">
        <v>1131895.0</v>
      </c>
      <c r="B5672" s="2" t="s">
        <v>133</v>
      </c>
      <c r="C5672" s="2">
        <v>533.0</v>
      </c>
      <c r="D5672" s="2" t="s">
        <v>131</v>
      </c>
    </row>
    <row r="5673" ht="14.25" customHeight="1">
      <c r="A5673" s="2">
        <v>1131941.0</v>
      </c>
      <c r="B5673" s="2" t="s">
        <v>133</v>
      </c>
      <c r="C5673" s="2">
        <v>2035.0</v>
      </c>
      <c r="D5673" s="2" t="s">
        <v>131</v>
      </c>
    </row>
    <row r="5674" ht="14.25" customHeight="1">
      <c r="A5674" s="2">
        <v>1132128.0</v>
      </c>
      <c r="B5674" s="2" t="s">
        <v>130</v>
      </c>
      <c r="C5674" s="2">
        <v>714.0</v>
      </c>
      <c r="D5674" s="2" t="s">
        <v>134</v>
      </c>
    </row>
    <row r="5675" ht="14.25" customHeight="1">
      <c r="A5675" s="2">
        <v>1132461.0</v>
      </c>
      <c r="B5675" s="2" t="s">
        <v>130</v>
      </c>
      <c r="C5675" s="2">
        <v>2609.0</v>
      </c>
      <c r="D5675" s="2" t="s">
        <v>131</v>
      </c>
    </row>
    <row r="5676" ht="14.25" customHeight="1">
      <c r="A5676" s="2">
        <v>1132549.0</v>
      </c>
      <c r="B5676" s="2" t="s">
        <v>133</v>
      </c>
      <c r="C5676" s="2">
        <v>1800.914776</v>
      </c>
      <c r="D5676" s="2" t="s">
        <v>131</v>
      </c>
    </row>
    <row r="5677" ht="14.25" customHeight="1">
      <c r="A5677" s="2">
        <v>1132962.0</v>
      </c>
      <c r="B5677" s="2" t="s">
        <v>130</v>
      </c>
      <c r="C5677" s="2">
        <v>2878.76761</v>
      </c>
      <c r="D5677" s="2" t="s">
        <v>134</v>
      </c>
    </row>
    <row r="5678" ht="14.25" customHeight="1">
      <c r="A5678" s="2">
        <v>1132991.0</v>
      </c>
      <c r="B5678" s="2" t="s">
        <v>133</v>
      </c>
      <c r="C5678" s="2">
        <v>3197.896416</v>
      </c>
      <c r="D5678" s="2" t="s">
        <v>131</v>
      </c>
    </row>
    <row r="5679" ht="14.25" customHeight="1">
      <c r="A5679" s="2">
        <v>1133145.0</v>
      </c>
      <c r="B5679" s="2" t="s">
        <v>130</v>
      </c>
      <c r="C5679" s="2">
        <v>2093.0</v>
      </c>
      <c r="D5679" s="2" t="s">
        <v>131</v>
      </c>
    </row>
    <row r="5680" ht="14.25" customHeight="1">
      <c r="A5680" s="2">
        <v>1133160.0</v>
      </c>
      <c r="B5680" s="2" t="s">
        <v>130</v>
      </c>
      <c r="C5680" s="2">
        <v>1859.0</v>
      </c>
      <c r="D5680" s="2" t="s">
        <v>134</v>
      </c>
    </row>
    <row r="5681" ht="14.25" customHeight="1">
      <c r="A5681" s="2">
        <v>1133395.0</v>
      </c>
      <c r="B5681" s="2" t="s">
        <v>133</v>
      </c>
      <c r="C5681" s="2">
        <v>3220.0</v>
      </c>
      <c r="D5681" s="2" t="s">
        <v>131</v>
      </c>
    </row>
    <row r="5682" ht="14.25" customHeight="1">
      <c r="A5682" s="2">
        <v>1133441.0</v>
      </c>
      <c r="B5682" s="2" t="s">
        <v>133</v>
      </c>
      <c r="C5682" s="2">
        <v>3034.12308</v>
      </c>
      <c r="D5682" s="2" t="s">
        <v>131</v>
      </c>
    </row>
    <row r="5683" ht="14.25" customHeight="1">
      <c r="A5683" s="2">
        <v>1133532.0</v>
      </c>
      <c r="B5683" s="2" t="s">
        <v>130</v>
      </c>
      <c r="C5683" s="2">
        <v>1801.186375</v>
      </c>
      <c r="D5683" s="2" t="s">
        <v>134</v>
      </c>
    </row>
    <row r="5684" ht="14.25" customHeight="1">
      <c r="A5684" s="2">
        <v>1133719.0</v>
      </c>
      <c r="B5684" s="2" t="s">
        <v>133</v>
      </c>
      <c r="C5684" s="2">
        <v>2199.215283</v>
      </c>
      <c r="D5684" s="2" t="s">
        <v>131</v>
      </c>
    </row>
    <row r="5685" ht="14.25" customHeight="1">
      <c r="A5685" s="2">
        <v>1133762.0</v>
      </c>
      <c r="B5685" s="2" t="s">
        <v>133</v>
      </c>
      <c r="C5685" s="2">
        <v>3261.0</v>
      </c>
      <c r="D5685" s="2" t="s">
        <v>134</v>
      </c>
    </row>
    <row r="5686" ht="14.25" customHeight="1">
      <c r="A5686" s="2">
        <v>1134039.0</v>
      </c>
      <c r="B5686" s="2" t="s">
        <v>130</v>
      </c>
      <c r="C5686" s="2">
        <v>2796.0</v>
      </c>
      <c r="D5686" s="2" t="s">
        <v>131</v>
      </c>
    </row>
    <row r="5687" ht="14.25" customHeight="1">
      <c r="A5687" s="2">
        <v>1134225.0</v>
      </c>
      <c r="B5687" s="2" t="s">
        <v>130</v>
      </c>
      <c r="C5687" s="2">
        <v>1887.0</v>
      </c>
      <c r="D5687" s="2" t="s">
        <v>131</v>
      </c>
    </row>
    <row r="5688" ht="14.25" customHeight="1">
      <c r="A5688" s="2">
        <v>1134308.0</v>
      </c>
      <c r="B5688" s="2" t="s">
        <v>133</v>
      </c>
      <c r="C5688" s="2">
        <v>3134.593238</v>
      </c>
      <c r="D5688" s="2" t="s">
        <v>134</v>
      </c>
    </row>
    <row r="5689" ht="14.25" customHeight="1">
      <c r="A5689" s="2">
        <v>1134467.0</v>
      </c>
      <c r="B5689" s="2" t="s">
        <v>133</v>
      </c>
      <c r="C5689" s="2">
        <v>867.0153665</v>
      </c>
      <c r="D5689" s="2" t="s">
        <v>131</v>
      </c>
    </row>
    <row r="5690" ht="14.25" customHeight="1">
      <c r="A5690" s="2">
        <v>1134546.0</v>
      </c>
      <c r="B5690" s="2" t="s">
        <v>130</v>
      </c>
      <c r="C5690" s="2">
        <v>1807.760519</v>
      </c>
      <c r="D5690" s="2" t="s">
        <v>134</v>
      </c>
    </row>
    <row r="5691" ht="14.25" customHeight="1">
      <c r="A5691" s="2">
        <v>1135336.0</v>
      </c>
      <c r="B5691" s="2" t="s">
        <v>133</v>
      </c>
      <c r="C5691" s="2">
        <v>3252.435737</v>
      </c>
      <c r="D5691" s="2" t="s">
        <v>134</v>
      </c>
    </row>
    <row r="5692" ht="14.25" customHeight="1">
      <c r="A5692" s="2">
        <v>1135405.0</v>
      </c>
      <c r="B5692" s="2" t="s">
        <v>133</v>
      </c>
      <c r="C5692" s="2">
        <v>859.7850333</v>
      </c>
      <c r="D5692" s="2" t="s">
        <v>131</v>
      </c>
    </row>
    <row r="5693" ht="14.25" customHeight="1">
      <c r="A5693" s="2">
        <v>1135909.0</v>
      </c>
      <c r="B5693" s="2" t="s">
        <v>133</v>
      </c>
      <c r="C5693" s="2">
        <v>716.9134399</v>
      </c>
      <c r="D5693" s="2" t="s">
        <v>131</v>
      </c>
    </row>
    <row r="5694" ht="14.25" customHeight="1">
      <c r="A5694" s="2">
        <v>1136233.0</v>
      </c>
      <c r="B5694" s="2" t="s">
        <v>133</v>
      </c>
      <c r="C5694" s="2">
        <v>1522.186099</v>
      </c>
      <c r="D5694" s="2" t="s">
        <v>135</v>
      </c>
    </row>
    <row r="5695" ht="14.25" customHeight="1">
      <c r="A5695" s="2">
        <v>1136564.0</v>
      </c>
      <c r="B5695" s="2" t="s">
        <v>133</v>
      </c>
      <c r="C5695" s="2">
        <v>532.0</v>
      </c>
      <c r="D5695" s="2" t="s">
        <v>134</v>
      </c>
    </row>
    <row r="5696" ht="14.25" customHeight="1">
      <c r="A5696" s="2">
        <v>1136585.0</v>
      </c>
      <c r="B5696" s="2" t="s">
        <v>133</v>
      </c>
      <c r="C5696" s="2">
        <v>962.8297355</v>
      </c>
      <c r="D5696" s="2" t="s">
        <v>131</v>
      </c>
    </row>
    <row r="5697" ht="14.25" customHeight="1">
      <c r="A5697" s="2">
        <v>1136948.0</v>
      </c>
      <c r="B5697" s="2" t="s">
        <v>133</v>
      </c>
      <c r="C5697" s="2">
        <v>2394.427859</v>
      </c>
      <c r="D5697" s="2" t="s">
        <v>134</v>
      </c>
    </row>
    <row r="5698" ht="14.25" customHeight="1">
      <c r="A5698" s="2">
        <v>1136977.0</v>
      </c>
      <c r="B5698" s="2" t="s">
        <v>133</v>
      </c>
      <c r="C5698" s="2">
        <v>2056.069257</v>
      </c>
      <c r="D5698" s="2" t="s">
        <v>131</v>
      </c>
    </row>
    <row r="5699" ht="14.25" customHeight="1">
      <c r="A5699" s="2">
        <v>1137475.0</v>
      </c>
      <c r="B5699" s="2" t="s">
        <v>133</v>
      </c>
      <c r="C5699" s="2">
        <v>959.4005768</v>
      </c>
      <c r="D5699" s="2" t="s">
        <v>131</v>
      </c>
    </row>
    <row r="5700" ht="14.25" customHeight="1">
      <c r="A5700" s="2">
        <v>1137744.0</v>
      </c>
      <c r="B5700" s="2" t="s">
        <v>130</v>
      </c>
      <c r="C5700" s="2">
        <v>2666.879571</v>
      </c>
      <c r="D5700" s="2" t="s">
        <v>134</v>
      </c>
    </row>
    <row r="5701" ht="14.25" customHeight="1">
      <c r="A5701" s="2">
        <v>1138011.0</v>
      </c>
      <c r="B5701" s="2" t="s">
        <v>130</v>
      </c>
      <c r="C5701" s="2">
        <v>2394.691775</v>
      </c>
      <c r="D5701" s="2" t="s">
        <v>135</v>
      </c>
    </row>
    <row r="5702" ht="14.25" customHeight="1">
      <c r="A5702" s="2">
        <v>1138064.0</v>
      </c>
      <c r="B5702" s="2" t="s">
        <v>133</v>
      </c>
      <c r="C5702" s="2">
        <v>2566.516883</v>
      </c>
      <c r="D5702" s="2" t="s">
        <v>134</v>
      </c>
    </row>
    <row r="5703" ht="14.25" customHeight="1">
      <c r="A5703" s="2">
        <v>1138086.0</v>
      </c>
      <c r="B5703" s="2" t="s">
        <v>130</v>
      </c>
      <c r="C5703" s="2">
        <v>1726.151857</v>
      </c>
      <c r="D5703" s="2" t="s">
        <v>134</v>
      </c>
    </row>
    <row r="5704" ht="14.25" customHeight="1">
      <c r="A5704" s="2">
        <v>1138101.0</v>
      </c>
      <c r="B5704" s="2" t="s">
        <v>130</v>
      </c>
      <c r="C5704" s="2">
        <v>774.9423051</v>
      </c>
      <c r="D5704" s="2" t="s">
        <v>131</v>
      </c>
    </row>
    <row r="5705" ht="14.25" customHeight="1">
      <c r="A5705" s="2">
        <v>1138323.0</v>
      </c>
      <c r="B5705" s="2" t="s">
        <v>130</v>
      </c>
      <c r="C5705" s="2">
        <v>2432.745644</v>
      </c>
      <c r="D5705" s="2" t="s">
        <v>131</v>
      </c>
    </row>
    <row r="5706" ht="14.25" customHeight="1">
      <c r="A5706" s="2">
        <v>1138456.0</v>
      </c>
      <c r="B5706" s="2" t="s">
        <v>133</v>
      </c>
      <c r="C5706" s="2">
        <v>1912.176062</v>
      </c>
      <c r="D5706" s="2" t="s">
        <v>134</v>
      </c>
    </row>
    <row r="5707" ht="14.25" customHeight="1">
      <c r="A5707" s="2">
        <v>1138743.0</v>
      </c>
      <c r="B5707" s="2" t="s">
        <v>130</v>
      </c>
      <c r="C5707" s="2">
        <v>1080.496933</v>
      </c>
      <c r="D5707" s="2" t="s">
        <v>131</v>
      </c>
    </row>
    <row r="5708" ht="14.25" customHeight="1">
      <c r="A5708" s="2">
        <v>1139063.0</v>
      </c>
      <c r="B5708" s="2" t="s">
        <v>133</v>
      </c>
      <c r="C5708" s="2">
        <v>2685.0</v>
      </c>
      <c r="D5708" s="2" t="s">
        <v>131</v>
      </c>
    </row>
    <row r="5709" ht="14.25" customHeight="1">
      <c r="A5709" s="2">
        <v>1139147.0</v>
      </c>
      <c r="B5709" s="2" t="s">
        <v>133</v>
      </c>
      <c r="C5709" s="2">
        <v>3250.542886</v>
      </c>
      <c r="D5709" s="2" t="s">
        <v>131</v>
      </c>
    </row>
    <row r="5710" ht="14.25" customHeight="1">
      <c r="A5710" s="2">
        <v>1139224.0</v>
      </c>
      <c r="B5710" s="2" t="s">
        <v>133</v>
      </c>
      <c r="C5710" s="2">
        <v>545.2087146</v>
      </c>
      <c r="D5710" s="2" t="s">
        <v>134</v>
      </c>
    </row>
    <row r="5711" ht="14.25" customHeight="1">
      <c r="A5711" s="2">
        <v>1139339.0</v>
      </c>
      <c r="B5711" s="2" t="s">
        <v>133</v>
      </c>
      <c r="C5711" s="2">
        <v>2272.749565</v>
      </c>
      <c r="D5711" s="2" t="s">
        <v>131</v>
      </c>
    </row>
    <row r="5712" ht="14.25" customHeight="1">
      <c r="A5712" s="2">
        <v>1139650.0</v>
      </c>
      <c r="B5712" s="2" t="s">
        <v>133</v>
      </c>
      <c r="C5712" s="2">
        <v>1857.0</v>
      </c>
      <c r="D5712" s="2" t="s">
        <v>134</v>
      </c>
    </row>
    <row r="5713" ht="14.25" customHeight="1">
      <c r="A5713" s="2">
        <v>1139822.0</v>
      </c>
      <c r="B5713" s="2" t="s">
        <v>133</v>
      </c>
      <c r="C5713" s="2">
        <v>1763.0</v>
      </c>
      <c r="D5713" s="2" t="s">
        <v>134</v>
      </c>
    </row>
    <row r="5714" ht="14.25" customHeight="1">
      <c r="A5714" s="2">
        <v>1139901.0</v>
      </c>
      <c r="B5714" s="2" t="s">
        <v>130</v>
      </c>
      <c r="C5714" s="2">
        <v>3590.0</v>
      </c>
      <c r="D5714" s="2" t="s">
        <v>135</v>
      </c>
    </row>
    <row r="5715" ht="14.25" customHeight="1">
      <c r="A5715" s="2">
        <v>1140018.0</v>
      </c>
      <c r="B5715" s="2" t="s">
        <v>130</v>
      </c>
      <c r="C5715" s="2">
        <v>212.0</v>
      </c>
      <c r="D5715" s="2" t="s">
        <v>134</v>
      </c>
    </row>
    <row r="5716" ht="14.25" customHeight="1">
      <c r="A5716" s="2">
        <v>1140078.0</v>
      </c>
      <c r="B5716" s="2" t="s">
        <v>130</v>
      </c>
      <c r="C5716" s="2">
        <v>2044.503896</v>
      </c>
      <c r="D5716" s="2" t="s">
        <v>134</v>
      </c>
    </row>
    <row r="5717" ht="14.25" customHeight="1">
      <c r="A5717" s="2">
        <v>1140709.0</v>
      </c>
      <c r="B5717" s="2" t="s">
        <v>133</v>
      </c>
      <c r="C5717" s="2">
        <v>2181.709517</v>
      </c>
      <c r="D5717" s="2" t="s">
        <v>131</v>
      </c>
    </row>
    <row r="5718" ht="14.25" customHeight="1">
      <c r="A5718" s="2">
        <v>1141051.0</v>
      </c>
      <c r="B5718" s="2" t="s">
        <v>133</v>
      </c>
      <c r="C5718" s="2">
        <v>1519.0</v>
      </c>
      <c r="D5718" s="2" t="s">
        <v>131</v>
      </c>
    </row>
    <row r="5719" ht="14.25" customHeight="1">
      <c r="A5719" s="2">
        <v>1141317.0</v>
      </c>
      <c r="B5719" s="2" t="s">
        <v>130</v>
      </c>
      <c r="C5719" s="2">
        <v>2134.681768</v>
      </c>
      <c r="D5719" s="2" t="s">
        <v>131</v>
      </c>
    </row>
    <row r="5720" ht="14.25" customHeight="1">
      <c r="A5720" s="2">
        <v>1141360.0</v>
      </c>
      <c r="B5720" s="2" t="s">
        <v>133</v>
      </c>
      <c r="C5720" s="2">
        <v>2134.188825</v>
      </c>
      <c r="D5720" s="2" t="s">
        <v>134</v>
      </c>
    </row>
    <row r="5721" ht="14.25" customHeight="1">
      <c r="A5721" s="2">
        <v>1141392.0</v>
      </c>
      <c r="B5721" s="2" t="s">
        <v>130</v>
      </c>
      <c r="C5721" s="2">
        <v>3401.543457</v>
      </c>
      <c r="D5721" s="2" t="s">
        <v>134</v>
      </c>
    </row>
    <row r="5722" ht="14.25" customHeight="1">
      <c r="A5722" s="2">
        <v>1141659.0</v>
      </c>
      <c r="B5722" s="2" t="s">
        <v>130</v>
      </c>
      <c r="C5722" s="2">
        <v>3414.864666</v>
      </c>
      <c r="D5722" s="2" t="s">
        <v>131</v>
      </c>
    </row>
    <row r="5723" ht="14.25" customHeight="1">
      <c r="A5723" s="2">
        <v>1141837.0</v>
      </c>
      <c r="B5723" s="2" t="s">
        <v>133</v>
      </c>
      <c r="C5723" s="2">
        <v>442.6817566</v>
      </c>
      <c r="D5723" s="2" t="s">
        <v>131</v>
      </c>
    </row>
    <row r="5724" ht="14.25" customHeight="1">
      <c r="A5724" s="2">
        <v>1141870.0</v>
      </c>
      <c r="B5724" s="2" t="s">
        <v>133</v>
      </c>
      <c r="C5724" s="2">
        <v>2713.0</v>
      </c>
      <c r="D5724" s="2" t="s">
        <v>134</v>
      </c>
    </row>
    <row r="5725" ht="14.25" customHeight="1">
      <c r="A5725" s="2">
        <v>1141919.0</v>
      </c>
      <c r="B5725" s="2" t="s">
        <v>133</v>
      </c>
      <c r="C5725" s="2">
        <v>2464.454858</v>
      </c>
      <c r="D5725" s="2" t="s">
        <v>131</v>
      </c>
    </row>
    <row r="5726" ht="14.25" customHeight="1">
      <c r="A5726" s="2">
        <v>1141973.0</v>
      </c>
      <c r="B5726" s="2" t="s">
        <v>133</v>
      </c>
      <c r="C5726" s="2">
        <v>297.1083495</v>
      </c>
      <c r="D5726" s="2" t="s">
        <v>135</v>
      </c>
    </row>
    <row r="5727" ht="14.25" customHeight="1">
      <c r="A5727" s="2">
        <v>1142095.0</v>
      </c>
      <c r="B5727" s="2" t="s">
        <v>133</v>
      </c>
      <c r="C5727" s="2">
        <v>602.0</v>
      </c>
      <c r="D5727" s="2" t="s">
        <v>131</v>
      </c>
    </row>
    <row r="5728" ht="14.25" customHeight="1">
      <c r="A5728" s="2">
        <v>1142151.0</v>
      </c>
      <c r="B5728" s="2" t="s">
        <v>130</v>
      </c>
      <c r="C5728" s="2">
        <v>3534.0</v>
      </c>
      <c r="D5728" s="2" t="s">
        <v>131</v>
      </c>
    </row>
    <row r="5729" ht="14.25" customHeight="1">
      <c r="A5729" s="2">
        <v>1142461.0</v>
      </c>
      <c r="B5729" s="2" t="s">
        <v>133</v>
      </c>
      <c r="C5729" s="2">
        <v>373.6447875</v>
      </c>
      <c r="D5729" s="2" t="s">
        <v>131</v>
      </c>
    </row>
    <row r="5730" ht="14.25" customHeight="1">
      <c r="A5730" s="2">
        <v>1142482.0</v>
      </c>
      <c r="B5730" s="2" t="s">
        <v>133</v>
      </c>
      <c r="C5730" s="2">
        <v>2395.64174</v>
      </c>
      <c r="D5730" s="2" t="s">
        <v>134</v>
      </c>
    </row>
    <row r="5731" ht="14.25" customHeight="1">
      <c r="A5731" s="2">
        <v>1142980.0</v>
      </c>
      <c r="B5731" s="2" t="s">
        <v>133</v>
      </c>
      <c r="C5731" s="2">
        <v>1391.969748</v>
      </c>
      <c r="D5731" s="2" t="s">
        <v>134</v>
      </c>
    </row>
    <row r="5732" ht="14.25" customHeight="1">
      <c r="A5732" s="2">
        <v>1143091.0</v>
      </c>
      <c r="B5732" s="2" t="s">
        <v>133</v>
      </c>
      <c r="C5732" s="2">
        <v>1517.0</v>
      </c>
      <c r="D5732" s="2" t="s">
        <v>131</v>
      </c>
    </row>
    <row r="5733" ht="14.25" customHeight="1">
      <c r="A5733" s="2">
        <v>1143100.0</v>
      </c>
      <c r="B5733" s="2" t="s">
        <v>133</v>
      </c>
      <c r="C5733" s="2">
        <v>585.9840847</v>
      </c>
      <c r="D5733" s="2" t="s">
        <v>134</v>
      </c>
    </row>
    <row r="5734" ht="14.25" customHeight="1">
      <c r="A5734" s="2">
        <v>1143296.0</v>
      </c>
      <c r="B5734" s="2" t="s">
        <v>133</v>
      </c>
      <c r="C5734" s="2">
        <v>1338.769485</v>
      </c>
      <c r="D5734" s="2" t="s">
        <v>134</v>
      </c>
    </row>
    <row r="5735" ht="14.25" customHeight="1">
      <c r="A5735" s="2">
        <v>1143359.0</v>
      </c>
      <c r="B5735" s="2" t="s">
        <v>133</v>
      </c>
      <c r="C5735" s="2">
        <v>3495.285722</v>
      </c>
      <c r="D5735" s="2" t="s">
        <v>135</v>
      </c>
    </row>
    <row r="5736" ht="14.25" customHeight="1">
      <c r="A5736" s="2">
        <v>1143441.0</v>
      </c>
      <c r="B5736" s="2" t="s">
        <v>130</v>
      </c>
      <c r="C5736" s="2">
        <v>1004.244862</v>
      </c>
      <c r="D5736" s="2" t="s">
        <v>131</v>
      </c>
    </row>
    <row r="5737" ht="14.25" customHeight="1">
      <c r="A5737" s="2">
        <v>1143447.0</v>
      </c>
      <c r="B5737" s="2" t="s">
        <v>130</v>
      </c>
      <c r="C5737" s="2">
        <v>1523.885962</v>
      </c>
      <c r="D5737" s="2" t="s">
        <v>131</v>
      </c>
    </row>
    <row r="5738" ht="14.25" customHeight="1">
      <c r="A5738" s="2">
        <v>1143559.0</v>
      </c>
      <c r="B5738" s="2" t="s">
        <v>133</v>
      </c>
      <c r="C5738" s="2">
        <v>1240.203434</v>
      </c>
      <c r="D5738" s="2" t="s">
        <v>131</v>
      </c>
    </row>
    <row r="5739" ht="14.25" customHeight="1">
      <c r="A5739" s="2">
        <v>1143565.0</v>
      </c>
      <c r="B5739" s="2" t="s">
        <v>133</v>
      </c>
      <c r="C5739" s="2">
        <v>2023.715906</v>
      </c>
      <c r="D5739" s="2" t="s">
        <v>131</v>
      </c>
    </row>
    <row r="5740" ht="14.25" customHeight="1">
      <c r="A5740" s="2">
        <v>1144133.0</v>
      </c>
      <c r="B5740" s="2" t="s">
        <v>133</v>
      </c>
      <c r="C5740" s="2">
        <v>936.0656218</v>
      </c>
      <c r="D5740" s="2" t="s">
        <v>131</v>
      </c>
    </row>
    <row r="5741" ht="14.25" customHeight="1">
      <c r="A5741" s="2">
        <v>1144369.0</v>
      </c>
      <c r="B5741" s="2" t="s">
        <v>133</v>
      </c>
      <c r="C5741" s="2">
        <v>2393.0</v>
      </c>
      <c r="D5741" s="2" t="s">
        <v>131</v>
      </c>
    </row>
    <row r="5742" ht="14.25" customHeight="1">
      <c r="A5742" s="2">
        <v>1144383.0</v>
      </c>
      <c r="B5742" s="2" t="s">
        <v>130</v>
      </c>
      <c r="C5742" s="2">
        <v>876.4800482</v>
      </c>
      <c r="D5742" s="2" t="s">
        <v>131</v>
      </c>
    </row>
    <row r="5743" ht="14.25" customHeight="1">
      <c r="A5743" s="2">
        <v>1144558.0</v>
      </c>
      <c r="B5743" s="2" t="s">
        <v>133</v>
      </c>
      <c r="C5743" s="2">
        <v>2843.79014</v>
      </c>
      <c r="D5743" s="2" t="s">
        <v>134</v>
      </c>
    </row>
    <row r="5744" ht="14.25" customHeight="1">
      <c r="A5744" s="2">
        <v>1144728.0</v>
      </c>
      <c r="B5744" s="2" t="s">
        <v>130</v>
      </c>
      <c r="C5744" s="2">
        <v>2629.531977</v>
      </c>
      <c r="D5744" s="2" t="s">
        <v>134</v>
      </c>
    </row>
    <row r="5745" ht="14.25" customHeight="1">
      <c r="A5745" s="2">
        <v>1144770.0</v>
      </c>
      <c r="B5745" s="2" t="s">
        <v>130</v>
      </c>
      <c r="C5745" s="2">
        <v>495.9596508</v>
      </c>
      <c r="D5745" s="2" t="s">
        <v>134</v>
      </c>
    </row>
    <row r="5746" ht="14.25" customHeight="1">
      <c r="A5746" s="2">
        <v>1144934.0</v>
      </c>
      <c r="B5746" s="2" t="s">
        <v>133</v>
      </c>
      <c r="C5746" s="2">
        <v>1595.454226</v>
      </c>
      <c r="D5746" s="2" t="s">
        <v>134</v>
      </c>
    </row>
    <row r="5747" ht="14.25" customHeight="1">
      <c r="A5747" s="2">
        <v>1144997.0</v>
      </c>
      <c r="B5747" s="2" t="s">
        <v>133</v>
      </c>
      <c r="C5747" s="2">
        <v>2376.879724</v>
      </c>
      <c r="D5747" s="2" t="s">
        <v>135</v>
      </c>
    </row>
    <row r="5748" ht="14.25" customHeight="1">
      <c r="A5748" s="2">
        <v>1145124.0</v>
      </c>
      <c r="B5748" s="2" t="s">
        <v>130</v>
      </c>
      <c r="C5748" s="2">
        <v>2543.020221</v>
      </c>
      <c r="D5748" s="2" t="s">
        <v>134</v>
      </c>
    </row>
    <row r="5749" ht="14.25" customHeight="1">
      <c r="A5749" s="2">
        <v>1145272.0</v>
      </c>
      <c r="B5749" s="2" t="s">
        <v>133</v>
      </c>
      <c r="C5749" s="2">
        <v>3154.55322</v>
      </c>
      <c r="D5749" s="2" t="s">
        <v>134</v>
      </c>
    </row>
    <row r="5750" ht="14.25" customHeight="1">
      <c r="A5750" s="2">
        <v>1145357.0</v>
      </c>
      <c r="B5750" s="2" t="s">
        <v>133</v>
      </c>
      <c r="C5750" s="2">
        <v>3309.453781</v>
      </c>
      <c r="D5750" s="2" t="s">
        <v>131</v>
      </c>
    </row>
    <row r="5751" ht="14.25" customHeight="1">
      <c r="A5751" s="2">
        <v>1145368.0</v>
      </c>
      <c r="B5751" s="2" t="s">
        <v>133</v>
      </c>
      <c r="C5751" s="2">
        <v>3450.0</v>
      </c>
      <c r="D5751" s="2" t="s">
        <v>134</v>
      </c>
    </row>
    <row r="5752" ht="14.25" customHeight="1">
      <c r="A5752" s="2">
        <v>1145795.0</v>
      </c>
      <c r="B5752" s="2" t="s">
        <v>133</v>
      </c>
      <c r="C5752" s="2">
        <v>1547.784145</v>
      </c>
      <c r="D5752" s="2" t="s">
        <v>135</v>
      </c>
    </row>
    <row r="5753" ht="14.25" customHeight="1">
      <c r="A5753" s="2">
        <v>1145862.0</v>
      </c>
      <c r="B5753" s="2" t="s">
        <v>130</v>
      </c>
      <c r="C5753" s="2">
        <v>3109.0</v>
      </c>
      <c r="D5753" s="2" t="s">
        <v>134</v>
      </c>
    </row>
    <row r="5754" ht="14.25" customHeight="1">
      <c r="A5754" s="2">
        <v>1146071.0</v>
      </c>
      <c r="B5754" s="2" t="s">
        <v>133</v>
      </c>
      <c r="C5754" s="2">
        <v>3095.313341</v>
      </c>
      <c r="D5754" s="2" t="s">
        <v>131</v>
      </c>
    </row>
    <row r="5755" ht="14.25" customHeight="1">
      <c r="A5755" s="2">
        <v>1146452.0</v>
      </c>
      <c r="B5755" s="2" t="s">
        <v>133</v>
      </c>
      <c r="C5755" s="2">
        <v>1638.0</v>
      </c>
      <c r="D5755" s="2" t="s">
        <v>134</v>
      </c>
    </row>
    <row r="5756" ht="14.25" customHeight="1">
      <c r="A5756" s="2">
        <v>1146561.0</v>
      </c>
      <c r="B5756" s="2" t="s">
        <v>130</v>
      </c>
      <c r="C5756" s="2">
        <v>1260.216778</v>
      </c>
      <c r="D5756" s="2" t="s">
        <v>131</v>
      </c>
    </row>
    <row r="5757" ht="14.25" customHeight="1">
      <c r="A5757" s="2">
        <v>1146567.0</v>
      </c>
      <c r="B5757" s="2" t="s">
        <v>130</v>
      </c>
      <c r="C5757" s="2">
        <v>1742.326027</v>
      </c>
      <c r="D5757" s="2" t="s">
        <v>131</v>
      </c>
    </row>
    <row r="5758" ht="14.25" customHeight="1">
      <c r="A5758" s="2">
        <v>1146665.0</v>
      </c>
      <c r="B5758" s="2" t="s">
        <v>133</v>
      </c>
      <c r="C5758" s="2">
        <v>3318.203398</v>
      </c>
      <c r="D5758" s="2" t="s">
        <v>131</v>
      </c>
    </row>
    <row r="5759" ht="14.25" customHeight="1">
      <c r="A5759" s="2">
        <v>1146884.0</v>
      </c>
      <c r="B5759" s="2" t="s">
        <v>133</v>
      </c>
      <c r="C5759" s="2">
        <v>769.0</v>
      </c>
      <c r="D5759" s="2" t="s">
        <v>134</v>
      </c>
    </row>
    <row r="5760" ht="14.25" customHeight="1">
      <c r="A5760" s="2">
        <v>1146941.0</v>
      </c>
      <c r="B5760" s="2" t="s">
        <v>133</v>
      </c>
      <c r="C5760" s="2">
        <v>3091.081367</v>
      </c>
      <c r="D5760" s="2" t="s">
        <v>131</v>
      </c>
    </row>
    <row r="5761" ht="14.25" customHeight="1">
      <c r="A5761" s="2">
        <v>1147021.0</v>
      </c>
      <c r="B5761" s="2" t="s">
        <v>133</v>
      </c>
      <c r="C5761" s="2">
        <v>1361.0</v>
      </c>
      <c r="D5761" s="2" t="s">
        <v>131</v>
      </c>
    </row>
    <row r="5762" ht="14.25" customHeight="1">
      <c r="A5762" s="2">
        <v>1147057.0</v>
      </c>
      <c r="B5762" s="2" t="s">
        <v>133</v>
      </c>
      <c r="C5762" s="2">
        <v>2001.0</v>
      </c>
      <c r="D5762" s="2" t="s">
        <v>131</v>
      </c>
    </row>
    <row r="5763" ht="14.25" customHeight="1">
      <c r="A5763" s="2">
        <v>1147803.0</v>
      </c>
      <c r="B5763" s="2" t="s">
        <v>130</v>
      </c>
      <c r="C5763" s="2">
        <v>2912.147827</v>
      </c>
      <c r="D5763" s="2" t="s">
        <v>131</v>
      </c>
    </row>
    <row r="5764" ht="14.25" customHeight="1">
      <c r="A5764" s="2">
        <v>1147936.0</v>
      </c>
      <c r="B5764" s="2" t="s">
        <v>133</v>
      </c>
      <c r="C5764" s="2">
        <v>2178.573429</v>
      </c>
      <c r="D5764" s="2" t="s">
        <v>134</v>
      </c>
    </row>
    <row r="5765" ht="14.25" customHeight="1">
      <c r="A5765" s="2">
        <v>1148069.0</v>
      </c>
      <c r="B5765" s="2" t="s">
        <v>133</v>
      </c>
      <c r="C5765" s="2">
        <v>558.4892638</v>
      </c>
      <c r="D5765" s="2" t="s">
        <v>131</v>
      </c>
    </row>
    <row r="5766" ht="14.25" customHeight="1">
      <c r="A5766" s="2">
        <v>1148201.0</v>
      </c>
      <c r="B5766" s="2" t="s">
        <v>133</v>
      </c>
      <c r="C5766" s="2">
        <v>3137.0</v>
      </c>
      <c r="D5766" s="2" t="s">
        <v>131</v>
      </c>
    </row>
    <row r="5767" ht="14.25" customHeight="1">
      <c r="A5767" s="2">
        <v>1148273.0</v>
      </c>
      <c r="B5767" s="2" t="s">
        <v>133</v>
      </c>
      <c r="C5767" s="2">
        <v>3215.234685</v>
      </c>
      <c r="D5767" s="2" t="s">
        <v>135</v>
      </c>
    </row>
    <row r="5768" ht="14.25" customHeight="1">
      <c r="A5768" s="2">
        <v>1148663.0</v>
      </c>
      <c r="B5768" s="2" t="s">
        <v>133</v>
      </c>
      <c r="C5768" s="2">
        <v>2600.776264</v>
      </c>
      <c r="D5768" s="2" t="s">
        <v>131</v>
      </c>
    </row>
    <row r="5769" ht="14.25" customHeight="1">
      <c r="A5769" s="2">
        <v>1148719.0</v>
      </c>
      <c r="B5769" s="2" t="s">
        <v>133</v>
      </c>
      <c r="C5769" s="2">
        <v>3006.780544</v>
      </c>
      <c r="D5769" s="2" t="s">
        <v>131</v>
      </c>
    </row>
    <row r="5770" ht="14.25" customHeight="1">
      <c r="A5770" s="2">
        <v>1148806.0</v>
      </c>
      <c r="B5770" s="2" t="s">
        <v>133</v>
      </c>
      <c r="C5770" s="2">
        <v>2005.0</v>
      </c>
      <c r="D5770" s="2" t="s">
        <v>134</v>
      </c>
    </row>
    <row r="5771" ht="14.25" customHeight="1">
      <c r="A5771" s="2">
        <v>1148901.0</v>
      </c>
      <c r="B5771" s="2" t="s">
        <v>130</v>
      </c>
      <c r="C5771" s="2">
        <v>245.0</v>
      </c>
      <c r="D5771" s="2" t="s">
        <v>131</v>
      </c>
    </row>
    <row r="5772" ht="14.25" customHeight="1">
      <c r="A5772" s="2">
        <v>1148925.0</v>
      </c>
      <c r="B5772" s="2" t="s">
        <v>130</v>
      </c>
      <c r="C5772" s="2">
        <v>1671.943319</v>
      </c>
      <c r="D5772" s="2" t="s">
        <v>131</v>
      </c>
    </row>
    <row r="5773" ht="14.25" customHeight="1">
      <c r="A5773" s="2">
        <v>1149187.0</v>
      </c>
      <c r="B5773" s="2" t="s">
        <v>133</v>
      </c>
      <c r="C5773" s="2">
        <v>635.873612</v>
      </c>
      <c r="D5773" s="2" t="s">
        <v>131</v>
      </c>
    </row>
    <row r="5774" ht="14.25" customHeight="1">
      <c r="A5774" s="2">
        <v>1149354.0</v>
      </c>
      <c r="B5774" s="2" t="s">
        <v>130</v>
      </c>
      <c r="C5774" s="2">
        <v>687.3662197</v>
      </c>
      <c r="D5774" s="2" t="s">
        <v>134</v>
      </c>
    </row>
    <row r="5775" ht="14.25" customHeight="1">
      <c r="A5775" s="2">
        <v>1149494.0</v>
      </c>
      <c r="B5775" s="2" t="s">
        <v>133</v>
      </c>
      <c r="C5775" s="2">
        <v>1455.0</v>
      </c>
      <c r="D5775" s="2" t="s">
        <v>134</v>
      </c>
    </row>
    <row r="5776" ht="14.25" customHeight="1">
      <c r="A5776" s="2">
        <v>1149675.0</v>
      </c>
      <c r="B5776" s="2" t="s">
        <v>130</v>
      </c>
      <c r="C5776" s="2">
        <v>3053.193084</v>
      </c>
      <c r="D5776" s="2" t="s">
        <v>131</v>
      </c>
    </row>
    <row r="5777" ht="14.25" customHeight="1">
      <c r="A5777" s="2">
        <v>1149984.0</v>
      </c>
      <c r="B5777" s="2" t="s">
        <v>130</v>
      </c>
      <c r="C5777" s="2">
        <v>600.7222781</v>
      </c>
      <c r="D5777" s="2" t="s">
        <v>134</v>
      </c>
    </row>
    <row r="5778" ht="14.25" customHeight="1">
      <c r="A5778" s="2">
        <v>1150146.0</v>
      </c>
      <c r="B5778" s="2" t="s">
        <v>130</v>
      </c>
      <c r="C5778" s="2">
        <v>2530.845162</v>
      </c>
      <c r="D5778" s="2" t="s">
        <v>134</v>
      </c>
    </row>
    <row r="5779" ht="14.25" customHeight="1">
      <c r="A5779" s="2">
        <v>1150154.0</v>
      </c>
      <c r="B5779" s="2" t="s">
        <v>133</v>
      </c>
      <c r="C5779" s="2">
        <v>3511.900381</v>
      </c>
      <c r="D5779" s="2" t="s">
        <v>134</v>
      </c>
    </row>
    <row r="5780" ht="14.25" customHeight="1">
      <c r="A5780" s="2">
        <v>1150356.0</v>
      </c>
      <c r="B5780" s="2" t="s">
        <v>130</v>
      </c>
      <c r="C5780" s="2">
        <v>1578.732369</v>
      </c>
      <c r="D5780" s="2" t="s">
        <v>134</v>
      </c>
    </row>
    <row r="5781" ht="14.25" customHeight="1">
      <c r="A5781" s="2">
        <v>1150504.0</v>
      </c>
      <c r="B5781" s="2" t="s">
        <v>133</v>
      </c>
      <c r="C5781" s="2">
        <v>3365.487535</v>
      </c>
      <c r="D5781" s="2" t="s">
        <v>134</v>
      </c>
    </row>
    <row r="5782" ht="14.25" customHeight="1">
      <c r="A5782" s="2">
        <v>1151593.0</v>
      </c>
      <c r="B5782" s="2" t="s">
        <v>133</v>
      </c>
      <c r="C5782" s="2">
        <v>2767.0</v>
      </c>
      <c r="D5782" s="2" t="s">
        <v>131</v>
      </c>
    </row>
    <row r="5783" ht="14.25" customHeight="1">
      <c r="A5783" s="2">
        <v>1151730.0</v>
      </c>
      <c r="B5783" s="2" t="s">
        <v>130</v>
      </c>
      <c r="C5783" s="2">
        <v>3396.340787</v>
      </c>
      <c r="D5783" s="2" t="s">
        <v>134</v>
      </c>
    </row>
    <row r="5784" ht="14.25" customHeight="1">
      <c r="A5784" s="2">
        <v>1151762.0</v>
      </c>
      <c r="B5784" s="2" t="s">
        <v>133</v>
      </c>
      <c r="C5784" s="2">
        <v>1450.060704</v>
      </c>
      <c r="D5784" s="2" t="s">
        <v>134</v>
      </c>
    </row>
    <row r="5785" ht="14.25" customHeight="1">
      <c r="A5785" s="2">
        <v>1151813.0</v>
      </c>
      <c r="B5785" s="2" t="s">
        <v>133</v>
      </c>
      <c r="C5785" s="2">
        <v>1085.02703</v>
      </c>
      <c r="D5785" s="2" t="s">
        <v>131</v>
      </c>
    </row>
    <row r="5786" ht="14.25" customHeight="1">
      <c r="A5786" s="2">
        <v>1151998.0</v>
      </c>
      <c r="B5786" s="2" t="s">
        <v>133</v>
      </c>
      <c r="C5786" s="2">
        <v>1200.398482</v>
      </c>
      <c r="D5786" s="2" t="s">
        <v>134</v>
      </c>
    </row>
    <row r="5787" ht="14.25" customHeight="1">
      <c r="A5787" s="2">
        <v>1152152.0</v>
      </c>
      <c r="B5787" s="2" t="s">
        <v>133</v>
      </c>
      <c r="C5787" s="2">
        <v>3330.0</v>
      </c>
      <c r="D5787" s="2" t="s">
        <v>134</v>
      </c>
    </row>
    <row r="5788" ht="14.25" customHeight="1">
      <c r="A5788" s="2">
        <v>1152777.0</v>
      </c>
      <c r="B5788" s="2" t="s">
        <v>130</v>
      </c>
      <c r="C5788" s="2">
        <v>3324.0</v>
      </c>
      <c r="D5788" s="2" t="s">
        <v>131</v>
      </c>
    </row>
    <row r="5789" ht="14.25" customHeight="1">
      <c r="A5789" s="2">
        <v>1154064.0</v>
      </c>
      <c r="B5789" s="2" t="s">
        <v>130</v>
      </c>
      <c r="C5789" s="2">
        <v>342.6025827</v>
      </c>
      <c r="D5789" s="2" t="s">
        <v>134</v>
      </c>
    </row>
    <row r="5790" ht="14.25" customHeight="1">
      <c r="A5790" s="2">
        <v>1154143.0</v>
      </c>
      <c r="B5790" s="2" t="s">
        <v>133</v>
      </c>
      <c r="C5790" s="2">
        <v>1447.0</v>
      </c>
      <c r="D5790" s="2" t="s">
        <v>131</v>
      </c>
    </row>
    <row r="5791" ht="14.25" customHeight="1">
      <c r="A5791" s="2">
        <v>1154569.0</v>
      </c>
      <c r="B5791" s="2" t="s">
        <v>133</v>
      </c>
      <c r="C5791" s="2">
        <v>495.0</v>
      </c>
      <c r="D5791" s="2" t="s">
        <v>131</v>
      </c>
    </row>
    <row r="5792" ht="14.25" customHeight="1">
      <c r="A5792" s="2">
        <v>1154646.0</v>
      </c>
      <c r="B5792" s="2" t="s">
        <v>130</v>
      </c>
      <c r="C5792" s="2">
        <v>1031.0</v>
      </c>
      <c r="D5792" s="2" t="s">
        <v>134</v>
      </c>
    </row>
    <row r="5793" ht="14.25" customHeight="1">
      <c r="A5793" s="2">
        <v>1154899.0</v>
      </c>
      <c r="B5793" s="2" t="s">
        <v>133</v>
      </c>
      <c r="C5793" s="2">
        <v>1242.0</v>
      </c>
      <c r="D5793" s="2" t="s">
        <v>131</v>
      </c>
    </row>
    <row r="5794" ht="14.25" customHeight="1">
      <c r="A5794" s="2">
        <v>1155028.0</v>
      </c>
      <c r="B5794" s="2" t="s">
        <v>133</v>
      </c>
      <c r="C5794" s="2">
        <v>1692.596224</v>
      </c>
      <c r="D5794" s="2" t="s">
        <v>134</v>
      </c>
    </row>
    <row r="5795" ht="14.25" customHeight="1">
      <c r="A5795" s="2">
        <v>1155074.0</v>
      </c>
      <c r="B5795" s="2" t="s">
        <v>133</v>
      </c>
      <c r="C5795" s="2">
        <v>1096.0</v>
      </c>
      <c r="D5795" s="2" t="s">
        <v>134</v>
      </c>
    </row>
    <row r="5796" ht="14.25" customHeight="1">
      <c r="A5796" s="2">
        <v>1155099.0</v>
      </c>
      <c r="B5796" s="2" t="s">
        <v>130</v>
      </c>
      <c r="C5796" s="2">
        <v>1514.923559</v>
      </c>
      <c r="D5796" s="2" t="s">
        <v>131</v>
      </c>
    </row>
    <row r="5797" ht="14.25" customHeight="1">
      <c r="A5797" s="2">
        <v>1155152.0</v>
      </c>
      <c r="B5797" s="2" t="s">
        <v>133</v>
      </c>
      <c r="C5797" s="2">
        <v>3430.735167</v>
      </c>
      <c r="D5797" s="2" t="s">
        <v>134</v>
      </c>
    </row>
    <row r="5798" ht="14.25" customHeight="1">
      <c r="A5798" s="2">
        <v>1155293.0</v>
      </c>
      <c r="B5798" s="2" t="s">
        <v>133</v>
      </c>
      <c r="C5798" s="2">
        <v>1040.671381</v>
      </c>
      <c r="D5798" s="2" t="s">
        <v>131</v>
      </c>
    </row>
    <row r="5799" ht="14.25" customHeight="1">
      <c r="A5799" s="2">
        <v>1155771.0</v>
      </c>
      <c r="B5799" s="2" t="s">
        <v>130</v>
      </c>
      <c r="C5799" s="2">
        <v>638.7222967</v>
      </c>
      <c r="D5799" s="2" t="s">
        <v>131</v>
      </c>
    </row>
    <row r="5800" ht="14.25" customHeight="1">
      <c r="A5800" s="2">
        <v>1155806.0</v>
      </c>
      <c r="B5800" s="2" t="s">
        <v>133</v>
      </c>
      <c r="C5800" s="2">
        <v>1702.0</v>
      </c>
      <c r="D5800" s="2" t="s">
        <v>134</v>
      </c>
    </row>
    <row r="5801" ht="14.25" customHeight="1">
      <c r="A5801" s="2">
        <v>1155869.0</v>
      </c>
      <c r="B5801" s="2" t="s">
        <v>133</v>
      </c>
      <c r="C5801" s="2">
        <v>1122.057508</v>
      </c>
      <c r="D5801" s="2" t="s">
        <v>131</v>
      </c>
    </row>
    <row r="5802" ht="14.25" customHeight="1">
      <c r="A5802" s="2">
        <v>1155930.0</v>
      </c>
      <c r="B5802" s="2" t="s">
        <v>130</v>
      </c>
      <c r="C5802" s="2">
        <v>1941.0</v>
      </c>
      <c r="D5802" s="2" t="s">
        <v>134</v>
      </c>
    </row>
    <row r="5803" ht="14.25" customHeight="1">
      <c r="A5803" s="2">
        <v>1155983.0</v>
      </c>
      <c r="B5803" s="2" t="s">
        <v>133</v>
      </c>
      <c r="C5803" s="2">
        <v>705.056723</v>
      </c>
      <c r="D5803" s="2" t="s">
        <v>131</v>
      </c>
    </row>
    <row r="5804" ht="14.25" customHeight="1">
      <c r="A5804" s="2">
        <v>1156001.0</v>
      </c>
      <c r="B5804" s="2" t="s">
        <v>133</v>
      </c>
      <c r="C5804" s="2">
        <v>1121.326707</v>
      </c>
      <c r="D5804" s="2" t="s">
        <v>135</v>
      </c>
    </row>
    <row r="5805" ht="14.25" customHeight="1">
      <c r="A5805" s="2">
        <v>1156151.0</v>
      </c>
      <c r="B5805" s="2" t="s">
        <v>133</v>
      </c>
      <c r="C5805" s="2">
        <v>381.7867859</v>
      </c>
      <c r="D5805" s="2" t="s">
        <v>131</v>
      </c>
    </row>
    <row r="5806" ht="14.25" customHeight="1">
      <c r="A5806" s="2">
        <v>1156203.0</v>
      </c>
      <c r="B5806" s="2" t="s">
        <v>130</v>
      </c>
      <c r="C5806" s="2">
        <v>2671.0</v>
      </c>
      <c r="D5806" s="2" t="s">
        <v>131</v>
      </c>
    </row>
    <row r="5807" ht="14.25" customHeight="1">
      <c r="A5807" s="2">
        <v>1156901.0</v>
      </c>
      <c r="B5807" s="2" t="s">
        <v>133</v>
      </c>
      <c r="C5807" s="2">
        <v>2189.966023</v>
      </c>
      <c r="D5807" s="2" t="s">
        <v>131</v>
      </c>
    </row>
    <row r="5808" ht="14.25" customHeight="1">
      <c r="A5808" s="2">
        <v>1157022.0</v>
      </c>
      <c r="B5808" s="2" t="s">
        <v>130</v>
      </c>
      <c r="C5808" s="2">
        <v>2857.0</v>
      </c>
      <c r="D5808" s="2" t="s">
        <v>134</v>
      </c>
    </row>
    <row r="5809" ht="14.25" customHeight="1">
      <c r="A5809" s="2">
        <v>1157333.0</v>
      </c>
      <c r="B5809" s="2" t="s">
        <v>133</v>
      </c>
      <c r="C5809" s="2">
        <v>1804.726831</v>
      </c>
      <c r="D5809" s="2" t="s">
        <v>131</v>
      </c>
    </row>
    <row r="5810" ht="14.25" customHeight="1">
      <c r="A5810" s="2">
        <v>1157618.0</v>
      </c>
      <c r="B5810" s="2" t="s">
        <v>133</v>
      </c>
      <c r="C5810" s="2">
        <v>1406.0</v>
      </c>
      <c r="D5810" s="2" t="s">
        <v>134</v>
      </c>
    </row>
    <row r="5811" ht="14.25" customHeight="1">
      <c r="A5811" s="2">
        <v>1157803.0</v>
      </c>
      <c r="B5811" s="2" t="s">
        <v>133</v>
      </c>
      <c r="C5811" s="2">
        <v>2909.0</v>
      </c>
      <c r="D5811" s="2" t="s">
        <v>131</v>
      </c>
    </row>
    <row r="5812" ht="14.25" customHeight="1">
      <c r="A5812" s="2">
        <v>1157841.0</v>
      </c>
      <c r="B5812" s="2" t="s">
        <v>130</v>
      </c>
      <c r="C5812" s="2">
        <v>696.0</v>
      </c>
      <c r="D5812" s="2" t="s">
        <v>131</v>
      </c>
    </row>
    <row r="5813" ht="14.25" customHeight="1">
      <c r="A5813" s="2">
        <v>1157990.0</v>
      </c>
      <c r="B5813" s="2" t="s">
        <v>133</v>
      </c>
      <c r="C5813" s="2">
        <v>3439.880318</v>
      </c>
      <c r="D5813" s="2" t="s">
        <v>134</v>
      </c>
    </row>
    <row r="5814" ht="14.25" customHeight="1">
      <c r="A5814" s="2">
        <v>1157993.0</v>
      </c>
      <c r="B5814" s="2" t="s">
        <v>133</v>
      </c>
      <c r="C5814" s="2">
        <v>3471.57242</v>
      </c>
      <c r="D5814" s="2" t="s">
        <v>131</v>
      </c>
    </row>
    <row r="5815" ht="14.25" customHeight="1">
      <c r="A5815" s="2">
        <v>1158170.0</v>
      </c>
      <c r="B5815" s="2" t="s">
        <v>133</v>
      </c>
      <c r="C5815" s="2">
        <v>1811.633947</v>
      </c>
      <c r="D5815" s="2" t="s">
        <v>134</v>
      </c>
    </row>
    <row r="5816" ht="14.25" customHeight="1">
      <c r="A5816" s="2">
        <v>1158269.0</v>
      </c>
      <c r="B5816" s="2" t="s">
        <v>133</v>
      </c>
      <c r="C5816" s="2">
        <v>3059.41569</v>
      </c>
      <c r="D5816" s="2" t="s">
        <v>135</v>
      </c>
    </row>
    <row r="5817" ht="14.25" customHeight="1">
      <c r="A5817" s="2">
        <v>1158371.0</v>
      </c>
      <c r="B5817" s="2" t="s">
        <v>133</v>
      </c>
      <c r="C5817" s="2">
        <v>2247.0</v>
      </c>
      <c r="D5817" s="2" t="s">
        <v>131</v>
      </c>
    </row>
    <row r="5818" ht="14.25" customHeight="1">
      <c r="A5818" s="2">
        <v>1158452.0</v>
      </c>
      <c r="B5818" s="2" t="s">
        <v>133</v>
      </c>
      <c r="C5818" s="2">
        <v>1326.0</v>
      </c>
      <c r="D5818" s="2" t="s">
        <v>134</v>
      </c>
    </row>
    <row r="5819" ht="14.25" customHeight="1">
      <c r="A5819" s="2">
        <v>1158588.0</v>
      </c>
      <c r="B5819" s="2" t="s">
        <v>130</v>
      </c>
      <c r="C5819" s="2">
        <v>597.0</v>
      </c>
      <c r="D5819" s="2" t="s">
        <v>134</v>
      </c>
    </row>
    <row r="5820" ht="14.25" customHeight="1">
      <c r="A5820" s="2">
        <v>1159052.0</v>
      </c>
      <c r="B5820" s="2" t="s">
        <v>133</v>
      </c>
      <c r="C5820" s="2">
        <v>430.0</v>
      </c>
      <c r="D5820" s="2" t="s">
        <v>134</v>
      </c>
    </row>
    <row r="5821" ht="14.25" customHeight="1">
      <c r="A5821" s="2">
        <v>1159268.0</v>
      </c>
      <c r="B5821" s="2" t="s">
        <v>133</v>
      </c>
      <c r="C5821" s="2">
        <v>2945.0</v>
      </c>
      <c r="D5821" s="2" t="s">
        <v>134</v>
      </c>
    </row>
    <row r="5822" ht="14.25" customHeight="1">
      <c r="A5822" s="2">
        <v>1159279.0</v>
      </c>
      <c r="B5822" s="2" t="s">
        <v>133</v>
      </c>
      <c r="C5822" s="2">
        <v>3258.491441</v>
      </c>
      <c r="D5822" s="2" t="s">
        <v>131</v>
      </c>
    </row>
    <row r="5823" ht="14.25" customHeight="1">
      <c r="A5823" s="2">
        <v>1159430.0</v>
      </c>
      <c r="B5823" s="2" t="s">
        <v>133</v>
      </c>
      <c r="C5823" s="2">
        <v>812.8273753</v>
      </c>
      <c r="D5823" s="2" t="s">
        <v>134</v>
      </c>
    </row>
    <row r="5824" ht="14.25" customHeight="1">
      <c r="A5824" s="2">
        <v>1159550.0</v>
      </c>
      <c r="B5824" s="2" t="s">
        <v>133</v>
      </c>
      <c r="C5824" s="2">
        <v>3108.612701</v>
      </c>
      <c r="D5824" s="2" t="s">
        <v>134</v>
      </c>
    </row>
    <row r="5825" ht="14.25" customHeight="1">
      <c r="A5825" s="2">
        <v>1159883.0</v>
      </c>
      <c r="B5825" s="2" t="s">
        <v>133</v>
      </c>
      <c r="C5825" s="2">
        <v>2831.0</v>
      </c>
      <c r="D5825" s="2" t="s">
        <v>131</v>
      </c>
    </row>
    <row r="5826" ht="14.25" customHeight="1">
      <c r="A5826" s="2">
        <v>1160214.0</v>
      </c>
      <c r="B5826" s="2" t="s">
        <v>130</v>
      </c>
      <c r="C5826" s="2">
        <v>587.5676924</v>
      </c>
      <c r="D5826" s="2" t="s">
        <v>134</v>
      </c>
    </row>
    <row r="5827" ht="14.25" customHeight="1">
      <c r="A5827" s="2">
        <v>1160970.0</v>
      </c>
      <c r="B5827" s="2" t="s">
        <v>130</v>
      </c>
      <c r="C5827" s="2">
        <v>1999.942562</v>
      </c>
      <c r="D5827" s="2" t="s">
        <v>134</v>
      </c>
    </row>
    <row r="5828" ht="14.25" customHeight="1">
      <c r="A5828" s="2">
        <v>1160975.0</v>
      </c>
      <c r="B5828" s="2" t="s">
        <v>133</v>
      </c>
      <c r="C5828" s="2">
        <v>2706.0</v>
      </c>
      <c r="D5828" s="2" t="s">
        <v>131</v>
      </c>
    </row>
    <row r="5829" ht="14.25" customHeight="1">
      <c r="A5829" s="2">
        <v>1161313.0</v>
      </c>
      <c r="B5829" s="2" t="s">
        <v>133</v>
      </c>
      <c r="C5829" s="2">
        <v>1617.266208</v>
      </c>
      <c r="D5829" s="2" t="s">
        <v>131</v>
      </c>
    </row>
    <row r="5830" ht="14.25" customHeight="1">
      <c r="A5830" s="2">
        <v>1161594.0</v>
      </c>
      <c r="B5830" s="2" t="s">
        <v>130</v>
      </c>
      <c r="C5830" s="2">
        <v>966.0</v>
      </c>
      <c r="D5830" s="2" t="s">
        <v>134</v>
      </c>
    </row>
    <row r="5831" ht="14.25" customHeight="1">
      <c r="A5831" s="2">
        <v>1162542.0</v>
      </c>
      <c r="B5831" s="2" t="s">
        <v>130</v>
      </c>
      <c r="C5831" s="2">
        <v>2165.077362</v>
      </c>
      <c r="D5831" s="2" t="s">
        <v>134</v>
      </c>
    </row>
    <row r="5832" ht="14.25" customHeight="1">
      <c r="A5832" s="2">
        <v>1162623.0</v>
      </c>
      <c r="B5832" s="2" t="s">
        <v>130</v>
      </c>
      <c r="C5832" s="2">
        <v>2180.715629</v>
      </c>
      <c r="D5832" s="2" t="s">
        <v>135</v>
      </c>
    </row>
    <row r="5833" ht="14.25" customHeight="1">
      <c r="A5833" s="2">
        <v>1162686.0</v>
      </c>
      <c r="B5833" s="2" t="s">
        <v>130</v>
      </c>
      <c r="C5833" s="2">
        <v>1001.911661</v>
      </c>
      <c r="D5833" s="2" t="s">
        <v>134</v>
      </c>
    </row>
    <row r="5834" ht="14.25" customHeight="1">
      <c r="A5834" s="2">
        <v>1162765.0</v>
      </c>
      <c r="B5834" s="2" t="s">
        <v>133</v>
      </c>
      <c r="C5834" s="2">
        <v>1445.0</v>
      </c>
      <c r="D5834" s="2" t="s">
        <v>131</v>
      </c>
    </row>
    <row r="5835" ht="14.25" customHeight="1">
      <c r="A5835" s="2">
        <v>1162766.0</v>
      </c>
      <c r="B5835" s="2" t="s">
        <v>133</v>
      </c>
      <c r="C5835" s="2">
        <v>3161.0</v>
      </c>
      <c r="D5835" s="2" t="s">
        <v>134</v>
      </c>
    </row>
    <row r="5836" ht="14.25" customHeight="1">
      <c r="A5836" s="2">
        <v>1163647.0</v>
      </c>
      <c r="B5836" s="2" t="s">
        <v>133</v>
      </c>
      <c r="C5836" s="2">
        <v>891.4445698</v>
      </c>
      <c r="D5836" s="2" t="s">
        <v>131</v>
      </c>
    </row>
    <row r="5837" ht="14.25" customHeight="1">
      <c r="A5837" s="2">
        <v>1163808.0</v>
      </c>
      <c r="B5837" s="2" t="s">
        <v>130</v>
      </c>
      <c r="C5837" s="2">
        <v>3804.639244</v>
      </c>
      <c r="D5837" s="2" t="s">
        <v>134</v>
      </c>
    </row>
    <row r="5838" ht="14.25" customHeight="1">
      <c r="A5838" s="2">
        <v>1163954.0</v>
      </c>
      <c r="B5838" s="2" t="s">
        <v>133</v>
      </c>
      <c r="C5838" s="2">
        <v>2755.0</v>
      </c>
      <c r="D5838" s="2" t="s">
        <v>134</v>
      </c>
    </row>
    <row r="5839" ht="14.25" customHeight="1">
      <c r="A5839" s="2">
        <v>1164065.0</v>
      </c>
      <c r="B5839" s="2" t="s">
        <v>133</v>
      </c>
      <c r="C5839" s="2">
        <v>3398.0</v>
      </c>
      <c r="D5839" s="2" t="s">
        <v>135</v>
      </c>
    </row>
    <row r="5840" ht="14.25" customHeight="1">
      <c r="A5840" s="2">
        <v>1164141.0</v>
      </c>
      <c r="B5840" s="2" t="s">
        <v>130</v>
      </c>
      <c r="C5840" s="2">
        <v>3124.619976</v>
      </c>
      <c r="D5840" s="2" t="s">
        <v>131</v>
      </c>
    </row>
    <row r="5841" ht="14.25" customHeight="1">
      <c r="A5841" s="2">
        <v>1164844.0</v>
      </c>
      <c r="B5841" s="2" t="s">
        <v>133</v>
      </c>
      <c r="C5841" s="2">
        <v>3401.0</v>
      </c>
      <c r="D5841" s="2" t="s">
        <v>134</v>
      </c>
    </row>
    <row r="5842" ht="14.25" customHeight="1">
      <c r="A5842" s="2">
        <v>1164900.0</v>
      </c>
      <c r="B5842" s="2" t="s">
        <v>130</v>
      </c>
      <c r="C5842" s="2">
        <v>707.4219964</v>
      </c>
      <c r="D5842" s="2" t="s">
        <v>134</v>
      </c>
    </row>
    <row r="5843" ht="14.25" customHeight="1">
      <c r="A5843" s="2">
        <v>1165019.0</v>
      </c>
      <c r="B5843" s="2" t="s">
        <v>133</v>
      </c>
      <c r="C5843" s="2">
        <v>2558.0</v>
      </c>
      <c r="D5843" s="2" t="s">
        <v>131</v>
      </c>
    </row>
    <row r="5844" ht="14.25" customHeight="1">
      <c r="A5844" s="2">
        <v>1166192.0</v>
      </c>
      <c r="B5844" s="2" t="s">
        <v>133</v>
      </c>
      <c r="C5844" s="2">
        <v>2217.004646</v>
      </c>
      <c r="D5844" s="2" t="s">
        <v>134</v>
      </c>
    </row>
    <row r="5845" ht="14.25" customHeight="1">
      <c r="A5845" s="2">
        <v>1166298.0</v>
      </c>
      <c r="B5845" s="2" t="s">
        <v>130</v>
      </c>
      <c r="C5845" s="2">
        <v>3698.65984</v>
      </c>
      <c r="D5845" s="2" t="s">
        <v>134</v>
      </c>
    </row>
    <row r="5846" ht="14.25" customHeight="1">
      <c r="A5846" s="2">
        <v>1166417.0</v>
      </c>
      <c r="B5846" s="2" t="s">
        <v>133</v>
      </c>
      <c r="C5846" s="2">
        <v>3032.348524</v>
      </c>
      <c r="D5846" s="2" t="s">
        <v>135</v>
      </c>
    </row>
    <row r="5847" ht="14.25" customHeight="1">
      <c r="A5847" s="2">
        <v>1166508.0</v>
      </c>
      <c r="B5847" s="2" t="s">
        <v>130</v>
      </c>
      <c r="C5847" s="2">
        <v>3668.932956</v>
      </c>
      <c r="D5847" s="2" t="s">
        <v>134</v>
      </c>
    </row>
    <row r="5848" ht="14.25" customHeight="1">
      <c r="A5848" s="2">
        <v>1166527.0</v>
      </c>
      <c r="B5848" s="2" t="s">
        <v>133</v>
      </c>
      <c r="C5848" s="2">
        <v>1753.0</v>
      </c>
      <c r="D5848" s="2" t="s">
        <v>131</v>
      </c>
    </row>
    <row r="5849" ht="14.25" customHeight="1">
      <c r="A5849" s="2">
        <v>1166558.0</v>
      </c>
      <c r="B5849" s="2" t="s">
        <v>133</v>
      </c>
      <c r="C5849" s="2">
        <v>2110.0</v>
      </c>
      <c r="D5849" s="2" t="s">
        <v>134</v>
      </c>
    </row>
    <row r="5850" ht="14.25" customHeight="1">
      <c r="A5850" s="2">
        <v>1166641.0</v>
      </c>
      <c r="B5850" s="2" t="s">
        <v>133</v>
      </c>
      <c r="C5850" s="2">
        <v>2214.25004</v>
      </c>
      <c r="D5850" s="2" t="s">
        <v>135</v>
      </c>
    </row>
    <row r="5851" ht="14.25" customHeight="1">
      <c r="A5851" s="2">
        <v>1166743.0</v>
      </c>
      <c r="B5851" s="2" t="s">
        <v>133</v>
      </c>
      <c r="C5851" s="2">
        <v>1591.0</v>
      </c>
      <c r="D5851" s="2" t="s">
        <v>131</v>
      </c>
    </row>
    <row r="5852" ht="14.25" customHeight="1">
      <c r="A5852" s="2">
        <v>1166993.0</v>
      </c>
      <c r="B5852" s="2" t="s">
        <v>133</v>
      </c>
      <c r="C5852" s="2">
        <v>2875.334121</v>
      </c>
      <c r="D5852" s="2" t="s">
        <v>131</v>
      </c>
    </row>
    <row r="5853" ht="14.25" customHeight="1">
      <c r="A5853" s="2">
        <v>1167189.0</v>
      </c>
      <c r="B5853" s="2" t="s">
        <v>130</v>
      </c>
      <c r="C5853" s="2">
        <v>3583.089397</v>
      </c>
      <c r="D5853" s="2" t="s">
        <v>131</v>
      </c>
    </row>
    <row r="5854" ht="14.25" customHeight="1">
      <c r="A5854" s="2">
        <v>1167524.0</v>
      </c>
      <c r="B5854" s="2" t="s">
        <v>133</v>
      </c>
      <c r="C5854" s="2">
        <v>2199.180971</v>
      </c>
      <c r="D5854" s="2" t="s">
        <v>134</v>
      </c>
    </row>
    <row r="5855" ht="14.25" customHeight="1">
      <c r="A5855" s="2">
        <v>1167574.0</v>
      </c>
      <c r="B5855" s="2" t="s">
        <v>133</v>
      </c>
      <c r="C5855" s="2">
        <v>1918.0</v>
      </c>
      <c r="D5855" s="2" t="s">
        <v>134</v>
      </c>
    </row>
    <row r="5856" ht="14.25" customHeight="1">
      <c r="A5856" s="2">
        <v>1167881.0</v>
      </c>
      <c r="B5856" s="2" t="s">
        <v>133</v>
      </c>
      <c r="C5856" s="2">
        <v>3205.197507</v>
      </c>
      <c r="D5856" s="2" t="s">
        <v>131</v>
      </c>
    </row>
    <row r="5857" ht="14.25" customHeight="1">
      <c r="A5857" s="2">
        <v>1167884.0</v>
      </c>
      <c r="B5857" s="2" t="s">
        <v>133</v>
      </c>
      <c r="C5857" s="2">
        <v>3480.626102</v>
      </c>
      <c r="D5857" s="2" t="s">
        <v>134</v>
      </c>
    </row>
    <row r="5858" ht="14.25" customHeight="1">
      <c r="A5858" s="2">
        <v>1167920.0</v>
      </c>
      <c r="B5858" s="2" t="s">
        <v>133</v>
      </c>
      <c r="C5858" s="2">
        <v>604.165788</v>
      </c>
      <c r="D5858" s="2" t="s">
        <v>134</v>
      </c>
    </row>
    <row r="5859" ht="14.25" customHeight="1">
      <c r="A5859" s="2">
        <v>1167940.0</v>
      </c>
      <c r="B5859" s="2" t="s">
        <v>133</v>
      </c>
      <c r="C5859" s="2">
        <v>806.0</v>
      </c>
      <c r="D5859" s="2" t="s">
        <v>134</v>
      </c>
    </row>
    <row r="5860" ht="14.25" customHeight="1">
      <c r="A5860" s="2">
        <v>1168473.0</v>
      </c>
      <c r="B5860" s="2" t="s">
        <v>130</v>
      </c>
      <c r="C5860" s="2">
        <v>3375.503081</v>
      </c>
      <c r="D5860" s="2" t="s">
        <v>131</v>
      </c>
    </row>
    <row r="5861" ht="14.25" customHeight="1">
      <c r="A5861" s="2">
        <v>1168543.0</v>
      </c>
      <c r="B5861" s="2" t="s">
        <v>133</v>
      </c>
      <c r="C5861" s="2">
        <v>2774.04762</v>
      </c>
      <c r="D5861" s="2" t="s">
        <v>131</v>
      </c>
    </row>
    <row r="5862" ht="14.25" customHeight="1">
      <c r="A5862" s="2">
        <v>1168617.0</v>
      </c>
      <c r="B5862" s="2" t="s">
        <v>130</v>
      </c>
      <c r="C5862" s="2">
        <v>541.4444436</v>
      </c>
      <c r="D5862" s="2" t="s">
        <v>131</v>
      </c>
    </row>
    <row r="5863" ht="14.25" customHeight="1">
      <c r="A5863" s="2">
        <v>1168958.0</v>
      </c>
      <c r="B5863" s="2" t="s">
        <v>133</v>
      </c>
      <c r="C5863" s="2">
        <v>2666.0</v>
      </c>
      <c r="D5863" s="2" t="s">
        <v>134</v>
      </c>
    </row>
    <row r="5864" ht="14.25" customHeight="1">
      <c r="A5864" s="2">
        <v>1169053.0</v>
      </c>
      <c r="B5864" s="2" t="s">
        <v>133</v>
      </c>
      <c r="C5864" s="2">
        <v>1999.0</v>
      </c>
      <c r="D5864" s="2" t="s">
        <v>131</v>
      </c>
    </row>
    <row r="5865" ht="14.25" customHeight="1">
      <c r="A5865" s="2">
        <v>1169157.0</v>
      </c>
      <c r="B5865" s="2" t="s">
        <v>130</v>
      </c>
      <c r="C5865" s="2">
        <v>356.2416071</v>
      </c>
      <c r="D5865" s="2" t="s">
        <v>131</v>
      </c>
    </row>
    <row r="5866" ht="14.25" customHeight="1">
      <c r="A5866" s="2">
        <v>1169278.0</v>
      </c>
      <c r="B5866" s="2" t="s">
        <v>133</v>
      </c>
      <c r="C5866" s="2">
        <v>1160.0</v>
      </c>
      <c r="D5866" s="2" t="s">
        <v>134</v>
      </c>
    </row>
    <row r="5867" ht="14.25" customHeight="1">
      <c r="A5867" s="2">
        <v>1169475.0</v>
      </c>
      <c r="B5867" s="2" t="s">
        <v>130</v>
      </c>
      <c r="C5867" s="2">
        <v>1757.0</v>
      </c>
      <c r="D5867" s="2" t="s">
        <v>131</v>
      </c>
    </row>
    <row r="5868" ht="14.25" customHeight="1">
      <c r="A5868" s="2">
        <v>1169668.0</v>
      </c>
      <c r="B5868" s="2" t="s">
        <v>133</v>
      </c>
      <c r="C5868" s="2">
        <v>521.1969984</v>
      </c>
      <c r="D5868" s="2" t="s">
        <v>134</v>
      </c>
    </row>
    <row r="5869" ht="14.25" customHeight="1">
      <c r="A5869" s="2">
        <v>1169704.0</v>
      </c>
      <c r="B5869" s="2" t="s">
        <v>133</v>
      </c>
      <c r="C5869" s="2">
        <v>885.0</v>
      </c>
      <c r="D5869" s="2" t="s">
        <v>134</v>
      </c>
    </row>
    <row r="5870" ht="14.25" customHeight="1">
      <c r="A5870" s="2">
        <v>1169837.0</v>
      </c>
      <c r="B5870" s="2" t="s">
        <v>133</v>
      </c>
      <c r="C5870" s="2">
        <v>1964.247066</v>
      </c>
      <c r="D5870" s="2" t="s">
        <v>131</v>
      </c>
    </row>
    <row r="5871" ht="14.25" customHeight="1">
      <c r="A5871" s="2">
        <v>1170072.0</v>
      </c>
      <c r="B5871" s="2" t="s">
        <v>130</v>
      </c>
      <c r="C5871" s="2">
        <v>1408.670782</v>
      </c>
      <c r="D5871" s="2" t="s">
        <v>134</v>
      </c>
    </row>
    <row r="5872" ht="14.25" customHeight="1">
      <c r="A5872" s="2">
        <v>1170238.0</v>
      </c>
      <c r="B5872" s="2" t="s">
        <v>133</v>
      </c>
      <c r="C5872" s="2">
        <v>3539.615224</v>
      </c>
      <c r="D5872" s="2" t="s">
        <v>134</v>
      </c>
    </row>
    <row r="5873" ht="14.25" customHeight="1">
      <c r="A5873" s="2">
        <v>1170489.0</v>
      </c>
      <c r="B5873" s="2" t="s">
        <v>130</v>
      </c>
      <c r="C5873" s="2">
        <v>3327.788849</v>
      </c>
      <c r="D5873" s="2" t="s">
        <v>131</v>
      </c>
    </row>
    <row r="5874" ht="14.25" customHeight="1">
      <c r="A5874" s="2">
        <v>1170795.0</v>
      </c>
      <c r="B5874" s="2" t="s">
        <v>130</v>
      </c>
      <c r="C5874" s="2">
        <v>700.4029068</v>
      </c>
      <c r="D5874" s="2" t="s">
        <v>131</v>
      </c>
    </row>
    <row r="5875" ht="14.25" customHeight="1">
      <c r="A5875" s="2">
        <v>1171146.0</v>
      </c>
      <c r="B5875" s="2" t="s">
        <v>130</v>
      </c>
      <c r="C5875" s="2">
        <v>3279.383094</v>
      </c>
      <c r="D5875" s="2" t="s">
        <v>134</v>
      </c>
    </row>
    <row r="5876" ht="14.25" customHeight="1">
      <c r="A5876" s="2">
        <v>1172204.0</v>
      </c>
      <c r="B5876" s="2" t="s">
        <v>133</v>
      </c>
      <c r="C5876" s="2">
        <v>1315.0</v>
      </c>
      <c r="D5876" s="2" t="s">
        <v>134</v>
      </c>
    </row>
    <row r="5877" ht="14.25" customHeight="1">
      <c r="A5877" s="2">
        <v>1172671.0</v>
      </c>
      <c r="B5877" s="2" t="s">
        <v>133</v>
      </c>
      <c r="C5877" s="2">
        <v>3199.602158</v>
      </c>
      <c r="D5877" s="2" t="s">
        <v>131</v>
      </c>
    </row>
    <row r="5878" ht="14.25" customHeight="1">
      <c r="A5878" s="2">
        <v>1172886.0</v>
      </c>
      <c r="B5878" s="2" t="s">
        <v>130</v>
      </c>
      <c r="C5878" s="2">
        <v>1960.0</v>
      </c>
      <c r="D5878" s="2" t="s">
        <v>134</v>
      </c>
    </row>
    <row r="5879" ht="14.25" customHeight="1">
      <c r="A5879" s="2">
        <v>1172932.0</v>
      </c>
      <c r="B5879" s="2" t="s">
        <v>133</v>
      </c>
      <c r="C5879" s="2">
        <v>1130.803811</v>
      </c>
      <c r="D5879" s="2" t="s">
        <v>134</v>
      </c>
    </row>
    <row r="5880" ht="14.25" customHeight="1">
      <c r="A5880" s="2">
        <v>1172987.0</v>
      </c>
      <c r="B5880" s="2" t="s">
        <v>133</v>
      </c>
      <c r="C5880" s="2">
        <v>1242.687991</v>
      </c>
      <c r="D5880" s="2" t="s">
        <v>131</v>
      </c>
    </row>
    <row r="5881" ht="14.25" customHeight="1">
      <c r="A5881" s="2">
        <v>1173189.0</v>
      </c>
      <c r="B5881" s="2" t="s">
        <v>130</v>
      </c>
      <c r="C5881" s="2">
        <v>1438.894534</v>
      </c>
      <c r="D5881" s="2" t="s">
        <v>131</v>
      </c>
    </row>
    <row r="5882" ht="14.25" customHeight="1">
      <c r="A5882" s="2">
        <v>1173375.0</v>
      </c>
      <c r="B5882" s="2" t="s">
        <v>130</v>
      </c>
      <c r="C5882" s="2">
        <v>2032.046099</v>
      </c>
      <c r="D5882" s="2" t="s">
        <v>135</v>
      </c>
    </row>
    <row r="5883" ht="14.25" customHeight="1">
      <c r="A5883" s="2">
        <v>1173450.0</v>
      </c>
      <c r="B5883" s="2" t="s">
        <v>130</v>
      </c>
      <c r="C5883" s="2">
        <v>1619.749385</v>
      </c>
      <c r="D5883" s="2" t="s">
        <v>134</v>
      </c>
    </row>
    <row r="5884" ht="14.25" customHeight="1">
      <c r="A5884" s="2">
        <v>1173522.0</v>
      </c>
      <c r="B5884" s="2" t="s">
        <v>130</v>
      </c>
      <c r="C5884" s="2">
        <v>2918.0</v>
      </c>
      <c r="D5884" s="2" t="s">
        <v>134</v>
      </c>
    </row>
    <row r="5885" ht="14.25" customHeight="1">
      <c r="A5885" s="2">
        <v>1173594.0</v>
      </c>
      <c r="B5885" s="2" t="s">
        <v>130</v>
      </c>
      <c r="C5885" s="2">
        <v>3096.0</v>
      </c>
      <c r="D5885" s="2" t="s">
        <v>134</v>
      </c>
    </row>
    <row r="5886" ht="14.25" customHeight="1">
      <c r="A5886" s="2">
        <v>1173758.0</v>
      </c>
      <c r="B5886" s="2" t="s">
        <v>133</v>
      </c>
      <c r="C5886" s="2">
        <v>300.3320446</v>
      </c>
      <c r="D5886" s="2" t="s">
        <v>134</v>
      </c>
    </row>
    <row r="5887" ht="14.25" customHeight="1">
      <c r="A5887" s="2">
        <v>1174368.0</v>
      </c>
      <c r="B5887" s="2" t="s">
        <v>130</v>
      </c>
      <c r="C5887" s="2">
        <v>921.588498</v>
      </c>
      <c r="D5887" s="2" t="s">
        <v>134</v>
      </c>
    </row>
    <row r="5888" ht="14.25" customHeight="1">
      <c r="A5888" s="2">
        <v>1174524.0</v>
      </c>
      <c r="B5888" s="2" t="s">
        <v>130</v>
      </c>
      <c r="C5888" s="2">
        <v>2347.0</v>
      </c>
      <c r="D5888" s="2" t="s">
        <v>134</v>
      </c>
    </row>
    <row r="5889" ht="14.25" customHeight="1">
      <c r="A5889" s="2">
        <v>1174566.0</v>
      </c>
      <c r="B5889" s="2" t="s">
        <v>130</v>
      </c>
      <c r="C5889" s="2">
        <v>2571.450827</v>
      </c>
      <c r="D5889" s="2" t="s">
        <v>134</v>
      </c>
    </row>
    <row r="5890" ht="14.25" customHeight="1">
      <c r="A5890" s="2">
        <v>1174582.0</v>
      </c>
      <c r="B5890" s="2" t="s">
        <v>133</v>
      </c>
      <c r="C5890" s="2">
        <v>794.8084795</v>
      </c>
      <c r="D5890" s="2" t="s">
        <v>134</v>
      </c>
    </row>
    <row r="5891" ht="14.25" customHeight="1">
      <c r="A5891" s="2">
        <v>1174833.0</v>
      </c>
      <c r="B5891" s="2" t="s">
        <v>130</v>
      </c>
      <c r="C5891" s="2">
        <v>700.2852887</v>
      </c>
      <c r="D5891" s="2" t="s">
        <v>131</v>
      </c>
    </row>
    <row r="5892" ht="14.25" customHeight="1">
      <c r="A5892" s="2">
        <v>1174866.0</v>
      </c>
      <c r="B5892" s="2" t="s">
        <v>130</v>
      </c>
      <c r="C5892" s="2">
        <v>1642.143021</v>
      </c>
      <c r="D5892" s="2" t="s">
        <v>134</v>
      </c>
    </row>
    <row r="5893" ht="14.25" customHeight="1">
      <c r="A5893" s="2">
        <v>1174962.0</v>
      </c>
      <c r="B5893" s="2" t="s">
        <v>130</v>
      </c>
      <c r="C5893" s="2">
        <v>2804.626135</v>
      </c>
      <c r="D5893" s="2" t="s">
        <v>134</v>
      </c>
    </row>
    <row r="5894" ht="14.25" customHeight="1">
      <c r="A5894" s="2">
        <v>1175319.0</v>
      </c>
      <c r="B5894" s="2" t="s">
        <v>130</v>
      </c>
      <c r="C5894" s="2">
        <v>967.1772698</v>
      </c>
      <c r="D5894" s="2" t="s">
        <v>131</v>
      </c>
    </row>
    <row r="5895" ht="14.25" customHeight="1">
      <c r="A5895" s="2">
        <v>1175737.0</v>
      </c>
      <c r="B5895" s="2" t="s">
        <v>133</v>
      </c>
      <c r="C5895" s="2">
        <v>2280.075061</v>
      </c>
      <c r="D5895" s="2" t="s">
        <v>131</v>
      </c>
    </row>
    <row r="5896" ht="14.25" customHeight="1">
      <c r="A5896" s="2">
        <v>1175751.0</v>
      </c>
      <c r="B5896" s="2" t="s">
        <v>130</v>
      </c>
      <c r="C5896" s="2">
        <v>1861.0</v>
      </c>
      <c r="D5896" s="2" t="s">
        <v>131</v>
      </c>
    </row>
    <row r="5897" ht="14.25" customHeight="1">
      <c r="A5897" s="2">
        <v>1175857.0</v>
      </c>
      <c r="B5897" s="2" t="s">
        <v>133</v>
      </c>
      <c r="C5897" s="2">
        <v>1839.60102</v>
      </c>
      <c r="D5897" s="2" t="s">
        <v>131</v>
      </c>
    </row>
    <row r="5898" ht="14.25" customHeight="1">
      <c r="A5898" s="2">
        <v>1176384.0</v>
      </c>
      <c r="B5898" s="2" t="s">
        <v>130</v>
      </c>
      <c r="C5898" s="2">
        <v>2380.0</v>
      </c>
      <c r="D5898" s="2" t="s">
        <v>134</v>
      </c>
    </row>
    <row r="5899" ht="14.25" customHeight="1">
      <c r="A5899" s="2">
        <v>1176411.0</v>
      </c>
      <c r="B5899" s="2" t="s">
        <v>130</v>
      </c>
      <c r="C5899" s="2">
        <v>1673.796203</v>
      </c>
      <c r="D5899" s="2" t="s">
        <v>131</v>
      </c>
    </row>
    <row r="5900" ht="14.25" customHeight="1">
      <c r="A5900" s="2">
        <v>1176550.0</v>
      </c>
      <c r="B5900" s="2" t="s">
        <v>133</v>
      </c>
      <c r="C5900" s="2">
        <v>1609.0</v>
      </c>
      <c r="D5900" s="2" t="s">
        <v>134</v>
      </c>
    </row>
    <row r="5901" ht="14.25" customHeight="1">
      <c r="A5901" s="2">
        <v>1176567.0</v>
      </c>
      <c r="B5901" s="2" t="s">
        <v>130</v>
      </c>
      <c r="C5901" s="2">
        <v>2395.134338</v>
      </c>
      <c r="D5901" s="2" t="s">
        <v>135</v>
      </c>
    </row>
    <row r="5902" ht="14.25" customHeight="1">
      <c r="A5902" s="2">
        <v>1176792.0</v>
      </c>
      <c r="B5902" s="2" t="s">
        <v>130</v>
      </c>
      <c r="C5902" s="2">
        <v>1279.619477</v>
      </c>
      <c r="D5902" s="2" t="s">
        <v>134</v>
      </c>
    </row>
    <row r="5903" ht="14.25" customHeight="1">
      <c r="A5903" s="2">
        <v>1176812.0</v>
      </c>
      <c r="B5903" s="2" t="s">
        <v>133</v>
      </c>
      <c r="C5903" s="2">
        <v>2501.0</v>
      </c>
      <c r="D5903" s="2" t="s">
        <v>134</v>
      </c>
    </row>
    <row r="5904" ht="14.25" customHeight="1">
      <c r="A5904" s="2">
        <v>1176851.0</v>
      </c>
      <c r="B5904" s="2" t="s">
        <v>133</v>
      </c>
      <c r="C5904" s="2">
        <v>3017.0</v>
      </c>
      <c r="D5904" s="2" t="s">
        <v>131</v>
      </c>
    </row>
    <row r="5905" ht="14.25" customHeight="1">
      <c r="A5905" s="2">
        <v>1176999.0</v>
      </c>
      <c r="B5905" s="2" t="s">
        <v>130</v>
      </c>
      <c r="C5905" s="2">
        <v>1664.893516</v>
      </c>
      <c r="D5905" s="2" t="s">
        <v>131</v>
      </c>
    </row>
    <row r="5906" ht="14.25" customHeight="1">
      <c r="A5906" s="2">
        <v>1177649.0</v>
      </c>
      <c r="B5906" s="2" t="s">
        <v>133</v>
      </c>
      <c r="C5906" s="2">
        <v>182.0</v>
      </c>
      <c r="D5906" s="2" t="s">
        <v>131</v>
      </c>
    </row>
    <row r="5907" ht="14.25" customHeight="1">
      <c r="A5907" s="2">
        <v>1177743.0</v>
      </c>
      <c r="B5907" s="2" t="s">
        <v>130</v>
      </c>
      <c r="C5907" s="2">
        <v>1674.406904</v>
      </c>
      <c r="D5907" s="2" t="s">
        <v>135</v>
      </c>
    </row>
    <row r="5908" ht="14.25" customHeight="1">
      <c r="A5908" s="2">
        <v>1177916.0</v>
      </c>
      <c r="B5908" s="2" t="s">
        <v>133</v>
      </c>
      <c r="C5908" s="2">
        <v>3375.829914</v>
      </c>
      <c r="D5908" s="2" t="s">
        <v>134</v>
      </c>
    </row>
    <row r="5909" ht="14.25" customHeight="1">
      <c r="A5909" s="2">
        <v>1178021.0</v>
      </c>
      <c r="B5909" s="2" t="s">
        <v>133</v>
      </c>
      <c r="C5909" s="2">
        <v>1248.232558</v>
      </c>
      <c r="D5909" s="2" t="s">
        <v>131</v>
      </c>
    </row>
    <row r="5910" ht="14.25" customHeight="1">
      <c r="A5910" s="2">
        <v>1178327.0</v>
      </c>
      <c r="B5910" s="2" t="s">
        <v>133</v>
      </c>
      <c r="C5910" s="2">
        <v>2556.0</v>
      </c>
      <c r="D5910" s="2" t="s">
        <v>131</v>
      </c>
    </row>
    <row r="5911" ht="14.25" customHeight="1">
      <c r="A5911" s="2">
        <v>1178425.0</v>
      </c>
      <c r="B5911" s="2" t="s">
        <v>133</v>
      </c>
      <c r="C5911" s="2">
        <v>464.0</v>
      </c>
      <c r="D5911" s="2" t="s">
        <v>131</v>
      </c>
    </row>
    <row r="5912" ht="14.25" customHeight="1">
      <c r="A5912" s="2">
        <v>1178537.0</v>
      </c>
      <c r="B5912" s="2" t="s">
        <v>133</v>
      </c>
      <c r="C5912" s="2">
        <v>1597.780353</v>
      </c>
      <c r="D5912" s="2" t="s">
        <v>131</v>
      </c>
    </row>
    <row r="5913" ht="14.25" customHeight="1">
      <c r="A5913" s="2">
        <v>1178611.0</v>
      </c>
      <c r="B5913" s="2" t="s">
        <v>133</v>
      </c>
      <c r="C5913" s="2">
        <v>453.6554968</v>
      </c>
      <c r="D5913" s="2" t="s">
        <v>135</v>
      </c>
    </row>
    <row r="5914" ht="14.25" customHeight="1">
      <c r="A5914" s="2">
        <v>1179082.0</v>
      </c>
      <c r="B5914" s="2" t="s">
        <v>133</v>
      </c>
      <c r="C5914" s="2">
        <v>420.8100809</v>
      </c>
      <c r="D5914" s="2" t="s">
        <v>134</v>
      </c>
    </row>
    <row r="5915" ht="14.25" customHeight="1">
      <c r="A5915" s="2">
        <v>1179104.0</v>
      </c>
      <c r="B5915" s="2" t="s">
        <v>133</v>
      </c>
      <c r="C5915" s="2">
        <v>1542.0</v>
      </c>
      <c r="D5915" s="2" t="s">
        <v>134</v>
      </c>
    </row>
    <row r="5916" ht="14.25" customHeight="1">
      <c r="A5916" s="2">
        <v>1179133.0</v>
      </c>
      <c r="B5916" s="2" t="s">
        <v>133</v>
      </c>
      <c r="C5916" s="2">
        <v>1438.507817</v>
      </c>
      <c r="D5916" s="2" t="s">
        <v>131</v>
      </c>
    </row>
    <row r="5917" ht="14.25" customHeight="1">
      <c r="A5917" s="2">
        <v>1179538.0</v>
      </c>
      <c r="B5917" s="2" t="s">
        <v>133</v>
      </c>
      <c r="C5917" s="2">
        <v>3740.847643</v>
      </c>
      <c r="D5917" s="2" t="s">
        <v>134</v>
      </c>
    </row>
    <row r="5918" ht="14.25" customHeight="1">
      <c r="A5918" s="2">
        <v>1180342.0</v>
      </c>
      <c r="B5918" s="2" t="s">
        <v>133</v>
      </c>
      <c r="C5918" s="2">
        <v>3270.65488</v>
      </c>
      <c r="D5918" s="2" t="s">
        <v>134</v>
      </c>
    </row>
    <row r="5919" ht="14.25" customHeight="1">
      <c r="A5919" s="2">
        <v>1180403.0</v>
      </c>
      <c r="B5919" s="2" t="s">
        <v>133</v>
      </c>
      <c r="C5919" s="2">
        <v>3344.426979</v>
      </c>
      <c r="D5919" s="2" t="s">
        <v>135</v>
      </c>
    </row>
    <row r="5920" ht="14.25" customHeight="1">
      <c r="A5920" s="2">
        <v>1180433.0</v>
      </c>
      <c r="B5920" s="2" t="s">
        <v>133</v>
      </c>
      <c r="C5920" s="2">
        <v>3064.52045</v>
      </c>
      <c r="D5920" s="2" t="s">
        <v>131</v>
      </c>
    </row>
    <row r="5921" ht="14.25" customHeight="1">
      <c r="A5921" s="2">
        <v>1180492.0</v>
      </c>
      <c r="B5921" s="2" t="s">
        <v>133</v>
      </c>
      <c r="C5921" s="2">
        <v>2285.587814</v>
      </c>
      <c r="D5921" s="2" t="s">
        <v>134</v>
      </c>
    </row>
    <row r="5922" ht="14.25" customHeight="1">
      <c r="A5922" s="2">
        <v>1180644.0</v>
      </c>
      <c r="B5922" s="2" t="s">
        <v>130</v>
      </c>
      <c r="C5922" s="2">
        <v>3065.367035</v>
      </c>
      <c r="D5922" s="2" t="s">
        <v>134</v>
      </c>
    </row>
    <row r="5923" ht="14.25" customHeight="1">
      <c r="A5923" s="2">
        <v>1180699.0</v>
      </c>
      <c r="B5923" s="2" t="s">
        <v>133</v>
      </c>
      <c r="C5923" s="2">
        <v>520.0</v>
      </c>
      <c r="D5923" s="2" t="s">
        <v>131</v>
      </c>
    </row>
    <row r="5924" ht="14.25" customHeight="1">
      <c r="A5924" s="2">
        <v>1181022.0</v>
      </c>
      <c r="B5924" s="2" t="s">
        <v>130</v>
      </c>
      <c r="C5924" s="2">
        <v>3674.905124</v>
      </c>
      <c r="D5924" s="2" t="s">
        <v>134</v>
      </c>
    </row>
    <row r="5925" ht="14.25" customHeight="1">
      <c r="A5925" s="2">
        <v>1181266.0</v>
      </c>
      <c r="B5925" s="2" t="s">
        <v>133</v>
      </c>
      <c r="C5925" s="2">
        <v>2401.0</v>
      </c>
      <c r="D5925" s="2" t="s">
        <v>134</v>
      </c>
    </row>
    <row r="5926" ht="14.25" customHeight="1">
      <c r="A5926" s="2">
        <v>1181561.0</v>
      </c>
      <c r="B5926" s="2" t="s">
        <v>133</v>
      </c>
      <c r="C5926" s="2">
        <v>1312.0</v>
      </c>
      <c r="D5926" s="2" t="s">
        <v>131</v>
      </c>
    </row>
    <row r="5927" ht="14.25" customHeight="1">
      <c r="A5927" s="2">
        <v>1181844.0</v>
      </c>
      <c r="B5927" s="2" t="s">
        <v>130</v>
      </c>
      <c r="C5927" s="2">
        <v>1942.791066</v>
      </c>
      <c r="D5927" s="2" t="s">
        <v>134</v>
      </c>
    </row>
    <row r="5928" ht="14.25" customHeight="1">
      <c r="A5928" s="2">
        <v>1181953.0</v>
      </c>
      <c r="B5928" s="2" t="s">
        <v>133</v>
      </c>
      <c r="C5928" s="2">
        <v>1087.755458</v>
      </c>
      <c r="D5928" s="2" t="s">
        <v>131</v>
      </c>
    </row>
    <row r="5929" ht="14.25" customHeight="1">
      <c r="A5929" s="2">
        <v>1181985.0</v>
      </c>
      <c r="B5929" s="2" t="s">
        <v>130</v>
      </c>
      <c r="C5929" s="2">
        <v>667.0</v>
      </c>
      <c r="D5929" s="2" t="s">
        <v>135</v>
      </c>
    </row>
    <row r="5930" ht="14.25" customHeight="1">
      <c r="A5930" s="2">
        <v>1182041.0</v>
      </c>
      <c r="B5930" s="2" t="s">
        <v>133</v>
      </c>
      <c r="C5930" s="2">
        <v>1791.0</v>
      </c>
      <c r="D5930" s="2" t="s">
        <v>135</v>
      </c>
    </row>
    <row r="5931" ht="14.25" customHeight="1">
      <c r="A5931" s="2">
        <v>1182321.0</v>
      </c>
      <c r="B5931" s="2" t="s">
        <v>130</v>
      </c>
      <c r="C5931" s="2">
        <v>2954.824819</v>
      </c>
      <c r="D5931" s="2" t="s">
        <v>135</v>
      </c>
    </row>
    <row r="5932" ht="14.25" customHeight="1">
      <c r="A5932" s="2">
        <v>1182340.0</v>
      </c>
      <c r="B5932" s="2" t="s">
        <v>133</v>
      </c>
      <c r="C5932" s="2">
        <v>654.3904735</v>
      </c>
      <c r="D5932" s="2" t="s">
        <v>134</v>
      </c>
    </row>
    <row r="5933" ht="14.25" customHeight="1">
      <c r="A5933" s="2">
        <v>1182522.0</v>
      </c>
      <c r="B5933" s="2" t="s">
        <v>130</v>
      </c>
      <c r="C5933" s="2">
        <v>1961.336242</v>
      </c>
      <c r="D5933" s="2" t="s">
        <v>134</v>
      </c>
    </row>
    <row r="5934" ht="14.25" customHeight="1">
      <c r="A5934" s="2">
        <v>1183215.0</v>
      </c>
      <c r="B5934" s="2" t="s">
        <v>130</v>
      </c>
      <c r="C5934" s="2">
        <v>398.0</v>
      </c>
      <c r="D5934" s="2" t="s">
        <v>131</v>
      </c>
    </row>
    <row r="5935" ht="14.25" customHeight="1">
      <c r="A5935" s="2">
        <v>1183363.0</v>
      </c>
      <c r="B5935" s="2" t="s">
        <v>133</v>
      </c>
      <c r="C5935" s="2">
        <v>1572.96622</v>
      </c>
      <c r="D5935" s="2" t="s">
        <v>131</v>
      </c>
    </row>
    <row r="5936" ht="14.25" customHeight="1">
      <c r="A5936" s="2">
        <v>1183628.0</v>
      </c>
      <c r="B5936" s="2" t="s">
        <v>133</v>
      </c>
      <c r="C5936" s="2">
        <v>2387.387994</v>
      </c>
      <c r="D5936" s="2" t="s">
        <v>134</v>
      </c>
    </row>
    <row r="5937" ht="14.25" customHeight="1">
      <c r="A5937" s="2">
        <v>1183636.0</v>
      </c>
      <c r="B5937" s="2" t="s">
        <v>133</v>
      </c>
      <c r="C5937" s="2">
        <v>3061.0</v>
      </c>
      <c r="D5937" s="2" t="s">
        <v>134</v>
      </c>
    </row>
    <row r="5938" ht="14.25" customHeight="1">
      <c r="A5938" s="2">
        <v>1183725.0</v>
      </c>
      <c r="B5938" s="2" t="s">
        <v>130</v>
      </c>
      <c r="C5938" s="2">
        <v>3744.328174</v>
      </c>
      <c r="D5938" s="2" t="s">
        <v>131</v>
      </c>
    </row>
    <row r="5939" ht="14.25" customHeight="1">
      <c r="A5939" s="2">
        <v>1183864.0</v>
      </c>
      <c r="B5939" s="2" t="s">
        <v>133</v>
      </c>
      <c r="C5939" s="2">
        <v>594.1218899</v>
      </c>
      <c r="D5939" s="2" t="s">
        <v>134</v>
      </c>
    </row>
    <row r="5940" ht="14.25" customHeight="1">
      <c r="A5940" s="2">
        <v>1183942.0</v>
      </c>
      <c r="B5940" s="2" t="s">
        <v>133</v>
      </c>
      <c r="C5940" s="2">
        <v>517.7300002</v>
      </c>
      <c r="D5940" s="2" t="s">
        <v>134</v>
      </c>
    </row>
    <row r="5941" ht="14.25" customHeight="1">
      <c r="A5941" s="2">
        <v>1184021.0</v>
      </c>
      <c r="B5941" s="2" t="s">
        <v>133</v>
      </c>
      <c r="C5941" s="2">
        <v>496.2257958</v>
      </c>
      <c r="D5941" s="2" t="s">
        <v>131</v>
      </c>
    </row>
    <row r="5942" ht="14.25" customHeight="1">
      <c r="A5942" s="2">
        <v>1184452.0</v>
      </c>
      <c r="B5942" s="2" t="s">
        <v>133</v>
      </c>
      <c r="C5942" s="2">
        <v>1099.728502</v>
      </c>
      <c r="D5942" s="2" t="s">
        <v>134</v>
      </c>
    </row>
    <row r="5943" ht="14.25" customHeight="1">
      <c r="A5943" s="2">
        <v>1184467.0</v>
      </c>
      <c r="B5943" s="2" t="s">
        <v>133</v>
      </c>
      <c r="C5943" s="2">
        <v>3462.339815</v>
      </c>
      <c r="D5943" s="2" t="s">
        <v>131</v>
      </c>
    </row>
    <row r="5944" ht="14.25" customHeight="1">
      <c r="A5944" s="2">
        <v>1184817.0</v>
      </c>
      <c r="B5944" s="2" t="s">
        <v>130</v>
      </c>
      <c r="C5944" s="2">
        <v>2346.649992</v>
      </c>
      <c r="D5944" s="2" t="s">
        <v>131</v>
      </c>
    </row>
    <row r="5945" ht="14.25" customHeight="1">
      <c r="A5945" s="2">
        <v>1184969.0</v>
      </c>
      <c r="B5945" s="2" t="s">
        <v>133</v>
      </c>
      <c r="C5945" s="2">
        <v>2304.0</v>
      </c>
      <c r="D5945" s="2" t="s">
        <v>131</v>
      </c>
    </row>
    <row r="5946" ht="14.25" customHeight="1">
      <c r="A5946" s="2">
        <v>1185000.0</v>
      </c>
      <c r="B5946" s="2" t="s">
        <v>130</v>
      </c>
      <c r="C5946" s="2">
        <v>2230.0</v>
      </c>
      <c r="D5946" s="2" t="s">
        <v>134</v>
      </c>
    </row>
    <row r="5947" ht="14.25" customHeight="1">
      <c r="A5947" s="2">
        <v>1185291.0</v>
      </c>
      <c r="B5947" s="2" t="s">
        <v>130</v>
      </c>
      <c r="C5947" s="2">
        <v>2297.096089</v>
      </c>
      <c r="D5947" s="2" t="s">
        <v>131</v>
      </c>
    </row>
    <row r="5948" ht="14.25" customHeight="1">
      <c r="A5948" s="2">
        <v>1185444.0</v>
      </c>
      <c r="B5948" s="2" t="s">
        <v>130</v>
      </c>
      <c r="C5948" s="2">
        <v>643.1636429</v>
      </c>
      <c r="D5948" s="2" t="s">
        <v>134</v>
      </c>
    </row>
    <row r="5949" ht="14.25" customHeight="1">
      <c r="A5949" s="2">
        <v>1185516.0</v>
      </c>
      <c r="B5949" s="2" t="s">
        <v>130</v>
      </c>
      <c r="C5949" s="2">
        <v>3258.0</v>
      </c>
      <c r="D5949" s="2" t="s">
        <v>134</v>
      </c>
    </row>
    <row r="5950" ht="14.25" customHeight="1">
      <c r="A5950" s="2">
        <v>1185943.0</v>
      </c>
      <c r="B5950" s="2" t="s">
        <v>133</v>
      </c>
      <c r="C5950" s="2">
        <v>2316.073023</v>
      </c>
      <c r="D5950" s="2" t="s">
        <v>131</v>
      </c>
    </row>
    <row r="5951" ht="14.25" customHeight="1">
      <c r="A5951" s="2">
        <v>1185945.0</v>
      </c>
      <c r="B5951" s="2" t="s">
        <v>130</v>
      </c>
      <c r="C5951" s="2">
        <v>2331.327605</v>
      </c>
      <c r="D5951" s="2" t="s">
        <v>131</v>
      </c>
    </row>
    <row r="5952" ht="14.25" customHeight="1">
      <c r="A5952" s="2">
        <v>1186116.0</v>
      </c>
      <c r="B5952" s="2" t="s">
        <v>130</v>
      </c>
      <c r="C5952" s="2">
        <v>2729.0</v>
      </c>
      <c r="D5952" s="2" t="s">
        <v>134</v>
      </c>
    </row>
    <row r="5953" ht="14.25" customHeight="1">
      <c r="A5953" s="2">
        <v>1186346.0</v>
      </c>
      <c r="B5953" s="2" t="s">
        <v>133</v>
      </c>
      <c r="C5953" s="2">
        <v>3726.704585</v>
      </c>
      <c r="D5953" s="2" t="s">
        <v>134</v>
      </c>
    </row>
    <row r="5954" ht="14.25" customHeight="1">
      <c r="A5954" s="2">
        <v>1186673.0</v>
      </c>
      <c r="B5954" s="2" t="s">
        <v>133</v>
      </c>
      <c r="C5954" s="2">
        <v>3379.685738</v>
      </c>
      <c r="D5954" s="2" t="s">
        <v>131</v>
      </c>
    </row>
    <row r="5955" ht="14.25" customHeight="1">
      <c r="A5955" s="2">
        <v>1186818.0</v>
      </c>
      <c r="B5955" s="2" t="s">
        <v>130</v>
      </c>
      <c r="C5955" s="2">
        <v>2843.024019</v>
      </c>
      <c r="D5955" s="2" t="s">
        <v>134</v>
      </c>
    </row>
    <row r="5956" ht="14.25" customHeight="1">
      <c r="A5956" s="2">
        <v>1186897.0</v>
      </c>
      <c r="B5956" s="2" t="s">
        <v>133</v>
      </c>
      <c r="C5956" s="2">
        <v>1518.0</v>
      </c>
      <c r="D5956" s="2" t="s">
        <v>131</v>
      </c>
    </row>
    <row r="5957" ht="14.25" customHeight="1">
      <c r="A5957" s="2">
        <v>1187054.0</v>
      </c>
      <c r="B5957" s="2" t="s">
        <v>133</v>
      </c>
      <c r="C5957" s="2">
        <v>3247.0</v>
      </c>
      <c r="D5957" s="2" t="s">
        <v>134</v>
      </c>
    </row>
    <row r="5958" ht="14.25" customHeight="1">
      <c r="A5958" s="2">
        <v>1187498.0</v>
      </c>
      <c r="B5958" s="2" t="s">
        <v>133</v>
      </c>
      <c r="C5958" s="2">
        <v>2290.535923</v>
      </c>
      <c r="D5958" s="2" t="s">
        <v>134</v>
      </c>
    </row>
    <row r="5959" ht="14.25" customHeight="1">
      <c r="A5959" s="2">
        <v>1187510.0</v>
      </c>
      <c r="B5959" s="2" t="s">
        <v>133</v>
      </c>
      <c r="C5959" s="2">
        <v>2738.366506</v>
      </c>
      <c r="D5959" s="2" t="s">
        <v>134</v>
      </c>
    </row>
    <row r="5960" ht="14.25" customHeight="1">
      <c r="A5960" s="2">
        <v>1187907.0</v>
      </c>
      <c r="B5960" s="2" t="s">
        <v>130</v>
      </c>
      <c r="C5960" s="2">
        <v>3382.0</v>
      </c>
      <c r="D5960" s="2" t="s">
        <v>135</v>
      </c>
    </row>
    <row r="5961" ht="14.25" customHeight="1">
      <c r="A5961" s="2">
        <v>1188038.0</v>
      </c>
      <c r="B5961" s="2" t="s">
        <v>133</v>
      </c>
      <c r="C5961" s="2">
        <v>3727.291652</v>
      </c>
      <c r="D5961" s="2" t="s">
        <v>134</v>
      </c>
    </row>
    <row r="5962" ht="14.25" customHeight="1">
      <c r="A5962" s="2">
        <v>1188194.0</v>
      </c>
      <c r="B5962" s="2" t="s">
        <v>133</v>
      </c>
      <c r="C5962" s="2">
        <v>474.0</v>
      </c>
      <c r="D5962" s="2" t="s">
        <v>134</v>
      </c>
    </row>
    <row r="5963" ht="14.25" customHeight="1">
      <c r="A5963" s="2">
        <v>1188525.0</v>
      </c>
      <c r="B5963" s="2" t="s">
        <v>130</v>
      </c>
      <c r="C5963" s="2">
        <v>2467.67896</v>
      </c>
      <c r="D5963" s="2" t="s">
        <v>131</v>
      </c>
    </row>
    <row r="5964" ht="14.25" customHeight="1">
      <c r="A5964" s="2">
        <v>1188793.0</v>
      </c>
      <c r="B5964" s="2" t="s">
        <v>133</v>
      </c>
      <c r="C5964" s="2">
        <v>1359.098813</v>
      </c>
      <c r="D5964" s="2" t="s">
        <v>131</v>
      </c>
    </row>
    <row r="5965" ht="14.25" customHeight="1">
      <c r="A5965" s="2">
        <v>1189128.0</v>
      </c>
      <c r="B5965" s="2" t="s">
        <v>130</v>
      </c>
      <c r="C5965" s="2">
        <v>1850.0</v>
      </c>
      <c r="D5965" s="2" t="s">
        <v>134</v>
      </c>
    </row>
    <row r="5966" ht="14.25" customHeight="1">
      <c r="A5966" s="2">
        <v>1189204.0</v>
      </c>
      <c r="B5966" s="2" t="s">
        <v>133</v>
      </c>
      <c r="C5966" s="2">
        <v>1368.213289</v>
      </c>
      <c r="D5966" s="2" t="s">
        <v>134</v>
      </c>
    </row>
    <row r="5967" ht="14.25" customHeight="1">
      <c r="A5967" s="2">
        <v>1189240.0</v>
      </c>
      <c r="B5967" s="2" t="s">
        <v>133</v>
      </c>
      <c r="C5967" s="2">
        <v>3037.80247</v>
      </c>
      <c r="D5967" s="2" t="s">
        <v>134</v>
      </c>
    </row>
    <row r="5968" ht="14.25" customHeight="1">
      <c r="A5968" s="2">
        <v>1189276.0</v>
      </c>
      <c r="B5968" s="2" t="s">
        <v>133</v>
      </c>
      <c r="C5968" s="2">
        <v>2940.86094</v>
      </c>
      <c r="D5968" s="2" t="s">
        <v>134</v>
      </c>
    </row>
    <row r="5969" ht="14.25" customHeight="1">
      <c r="A5969" s="2">
        <v>1189859.0</v>
      </c>
      <c r="B5969" s="2" t="s">
        <v>133</v>
      </c>
      <c r="C5969" s="2">
        <v>1325.0</v>
      </c>
      <c r="D5969" s="2" t="s">
        <v>131</v>
      </c>
    </row>
    <row r="5970" ht="14.25" customHeight="1">
      <c r="A5970" s="2">
        <v>1190688.0</v>
      </c>
      <c r="B5970" s="2" t="s">
        <v>130</v>
      </c>
      <c r="C5970" s="2">
        <v>1540.178294</v>
      </c>
      <c r="D5970" s="2" t="s">
        <v>134</v>
      </c>
    </row>
    <row r="5971" ht="14.25" customHeight="1">
      <c r="A5971" s="2">
        <v>1190970.0</v>
      </c>
      <c r="B5971" s="2" t="s">
        <v>130</v>
      </c>
      <c r="C5971" s="2">
        <v>3429.973166</v>
      </c>
      <c r="D5971" s="2" t="s">
        <v>134</v>
      </c>
    </row>
    <row r="5972" ht="14.25" customHeight="1">
      <c r="A5972" s="2">
        <v>1191261.0</v>
      </c>
      <c r="B5972" s="2" t="s">
        <v>130</v>
      </c>
      <c r="C5972" s="2">
        <v>239.71292</v>
      </c>
      <c r="D5972" s="2" t="s">
        <v>131</v>
      </c>
    </row>
    <row r="5973" ht="14.25" customHeight="1">
      <c r="A5973" s="2">
        <v>1191262.0</v>
      </c>
      <c r="B5973" s="2" t="s">
        <v>133</v>
      </c>
      <c r="C5973" s="2">
        <v>3217.808471</v>
      </c>
      <c r="D5973" s="2" t="s">
        <v>134</v>
      </c>
    </row>
    <row r="5974" ht="14.25" customHeight="1">
      <c r="A5974" s="2">
        <v>1191576.0</v>
      </c>
      <c r="B5974" s="2" t="s">
        <v>130</v>
      </c>
      <c r="C5974" s="2">
        <v>1003.805824</v>
      </c>
      <c r="D5974" s="2" t="s">
        <v>134</v>
      </c>
    </row>
    <row r="5975" ht="14.25" customHeight="1">
      <c r="A5975" s="2">
        <v>1191765.0</v>
      </c>
      <c r="B5975" s="2" t="s">
        <v>130</v>
      </c>
      <c r="C5975" s="2">
        <v>966.0293981</v>
      </c>
      <c r="D5975" s="2" t="s">
        <v>131</v>
      </c>
    </row>
    <row r="5976" ht="14.25" customHeight="1">
      <c r="A5976" s="2">
        <v>1191775.0</v>
      </c>
      <c r="B5976" s="2" t="s">
        <v>133</v>
      </c>
      <c r="C5976" s="2">
        <v>1124.7122</v>
      </c>
      <c r="D5976" s="2" t="s">
        <v>131</v>
      </c>
    </row>
    <row r="5977" ht="14.25" customHeight="1">
      <c r="A5977" s="2">
        <v>1191860.0</v>
      </c>
      <c r="B5977" s="2" t="s">
        <v>133</v>
      </c>
      <c r="C5977" s="2">
        <v>2543.0</v>
      </c>
      <c r="D5977" s="2" t="s">
        <v>134</v>
      </c>
    </row>
    <row r="5978" ht="14.25" customHeight="1">
      <c r="A5978" s="2">
        <v>1191898.0</v>
      </c>
      <c r="B5978" s="2" t="s">
        <v>133</v>
      </c>
      <c r="C5978" s="2">
        <v>953.3005894</v>
      </c>
      <c r="D5978" s="2" t="s">
        <v>134</v>
      </c>
    </row>
    <row r="5979" ht="14.25" customHeight="1">
      <c r="A5979" s="2">
        <v>1192007.0</v>
      </c>
      <c r="B5979" s="2" t="s">
        <v>133</v>
      </c>
      <c r="C5979" s="2">
        <v>3436.068765</v>
      </c>
      <c r="D5979" s="2" t="s">
        <v>131</v>
      </c>
    </row>
    <row r="5980" ht="14.25" customHeight="1">
      <c r="A5980" s="2">
        <v>1192221.0</v>
      </c>
      <c r="B5980" s="2" t="s">
        <v>130</v>
      </c>
      <c r="C5980" s="2">
        <v>2853.593162</v>
      </c>
      <c r="D5980" s="2" t="s">
        <v>131</v>
      </c>
    </row>
    <row r="5981" ht="14.25" customHeight="1">
      <c r="A5981" s="2">
        <v>1192445.0</v>
      </c>
      <c r="B5981" s="2" t="s">
        <v>133</v>
      </c>
      <c r="C5981" s="2">
        <v>1741.754416</v>
      </c>
      <c r="D5981" s="2" t="s">
        <v>131</v>
      </c>
    </row>
    <row r="5982" ht="14.25" customHeight="1">
      <c r="A5982" s="2">
        <v>1192465.0</v>
      </c>
      <c r="B5982" s="2" t="s">
        <v>133</v>
      </c>
      <c r="C5982" s="2">
        <v>2117.686421</v>
      </c>
      <c r="D5982" s="2" t="s">
        <v>131</v>
      </c>
    </row>
    <row r="5983" ht="14.25" customHeight="1">
      <c r="A5983" s="2">
        <v>1192487.0</v>
      </c>
      <c r="B5983" s="2" t="s">
        <v>133</v>
      </c>
      <c r="C5983" s="2">
        <v>2121.489663</v>
      </c>
      <c r="D5983" s="2" t="s">
        <v>131</v>
      </c>
    </row>
    <row r="5984" ht="14.25" customHeight="1">
      <c r="A5984" s="2">
        <v>1192545.0</v>
      </c>
      <c r="B5984" s="2" t="s">
        <v>130</v>
      </c>
      <c r="C5984" s="2">
        <v>1830.480405</v>
      </c>
      <c r="D5984" s="2" t="s">
        <v>131</v>
      </c>
    </row>
    <row r="5985" ht="14.25" customHeight="1">
      <c r="A5985" s="2">
        <v>1192733.0</v>
      </c>
      <c r="B5985" s="2" t="s">
        <v>133</v>
      </c>
      <c r="C5985" s="2">
        <v>2326.0</v>
      </c>
      <c r="D5985" s="2" t="s">
        <v>131</v>
      </c>
    </row>
    <row r="5986" ht="14.25" customHeight="1">
      <c r="A5986" s="2">
        <v>1193128.0</v>
      </c>
      <c r="B5986" s="2" t="s">
        <v>133</v>
      </c>
      <c r="C5986" s="2">
        <v>1460.741215</v>
      </c>
      <c r="D5986" s="2" t="s">
        <v>134</v>
      </c>
    </row>
    <row r="5987" ht="14.25" customHeight="1">
      <c r="A5987" s="2">
        <v>1193205.0</v>
      </c>
      <c r="B5987" s="2" t="s">
        <v>130</v>
      </c>
      <c r="C5987" s="2">
        <v>926.0</v>
      </c>
      <c r="D5987" s="2" t="s">
        <v>131</v>
      </c>
    </row>
    <row r="5988" ht="14.25" customHeight="1">
      <c r="A5988" s="2">
        <v>1193712.0</v>
      </c>
      <c r="B5988" s="2" t="s">
        <v>130</v>
      </c>
      <c r="C5988" s="2">
        <v>2182.395521</v>
      </c>
      <c r="D5988" s="2" t="s">
        <v>134</v>
      </c>
    </row>
    <row r="5989" ht="14.25" customHeight="1">
      <c r="A5989" s="2">
        <v>1194182.0</v>
      </c>
      <c r="B5989" s="2" t="s">
        <v>133</v>
      </c>
      <c r="C5989" s="2">
        <v>1905.0</v>
      </c>
      <c r="D5989" s="2" t="s">
        <v>134</v>
      </c>
    </row>
    <row r="5990" ht="14.25" customHeight="1">
      <c r="A5990" s="2">
        <v>1194252.0</v>
      </c>
      <c r="B5990" s="2" t="s">
        <v>130</v>
      </c>
      <c r="C5990" s="2">
        <v>3708.649031</v>
      </c>
      <c r="D5990" s="2" t="s">
        <v>134</v>
      </c>
    </row>
    <row r="5991" ht="14.25" customHeight="1">
      <c r="A5991" s="2">
        <v>1194463.0</v>
      </c>
      <c r="B5991" s="2" t="s">
        <v>133</v>
      </c>
      <c r="C5991" s="2">
        <v>2948.0</v>
      </c>
      <c r="D5991" s="2" t="s">
        <v>131</v>
      </c>
    </row>
    <row r="5992" ht="14.25" customHeight="1">
      <c r="A5992" s="2">
        <v>1194765.0</v>
      </c>
      <c r="B5992" s="2" t="s">
        <v>130</v>
      </c>
      <c r="C5992" s="2">
        <v>3319.785063</v>
      </c>
      <c r="D5992" s="2" t="s">
        <v>131</v>
      </c>
    </row>
    <row r="5993" ht="14.25" customHeight="1">
      <c r="A5993" s="2">
        <v>1194998.0</v>
      </c>
      <c r="B5993" s="2" t="s">
        <v>133</v>
      </c>
      <c r="C5993" s="2">
        <v>3395.770778</v>
      </c>
      <c r="D5993" s="2" t="s">
        <v>134</v>
      </c>
    </row>
    <row r="5994" ht="14.25" customHeight="1">
      <c r="A5994" s="2">
        <v>1195041.0</v>
      </c>
      <c r="B5994" s="2" t="s">
        <v>130</v>
      </c>
      <c r="C5994" s="2">
        <v>3271.0</v>
      </c>
      <c r="D5994" s="2" t="s">
        <v>131</v>
      </c>
    </row>
    <row r="5995" ht="14.25" customHeight="1">
      <c r="A5995" s="2">
        <v>1195238.0</v>
      </c>
      <c r="B5995" s="2" t="s">
        <v>133</v>
      </c>
      <c r="C5995" s="2">
        <v>1262.0</v>
      </c>
      <c r="D5995" s="2" t="s">
        <v>134</v>
      </c>
    </row>
    <row r="5996" ht="14.25" customHeight="1">
      <c r="A5996" s="2">
        <v>1195260.0</v>
      </c>
      <c r="B5996" s="2" t="s">
        <v>130</v>
      </c>
      <c r="C5996" s="2">
        <v>3798.589698</v>
      </c>
      <c r="D5996" s="2" t="s">
        <v>134</v>
      </c>
    </row>
    <row r="5997" ht="14.25" customHeight="1">
      <c r="A5997" s="2">
        <v>1195320.0</v>
      </c>
      <c r="B5997" s="2" t="s">
        <v>130</v>
      </c>
      <c r="C5997" s="2">
        <v>3271.541657</v>
      </c>
      <c r="D5997" s="2" t="s">
        <v>134</v>
      </c>
    </row>
    <row r="5998" ht="14.25" customHeight="1">
      <c r="A5998" s="2">
        <v>1195374.0</v>
      </c>
      <c r="B5998" s="2" t="s">
        <v>130</v>
      </c>
      <c r="C5998" s="2">
        <v>549.0</v>
      </c>
      <c r="D5998" s="2" t="s">
        <v>134</v>
      </c>
    </row>
    <row r="5999" ht="14.25" customHeight="1">
      <c r="A5999" s="2">
        <v>1195723.0</v>
      </c>
      <c r="B5999" s="2" t="s">
        <v>133</v>
      </c>
      <c r="C5999" s="2">
        <v>495.0</v>
      </c>
      <c r="D5999" s="2" t="s">
        <v>131</v>
      </c>
    </row>
    <row r="6000" ht="14.25" customHeight="1">
      <c r="A6000" s="2">
        <v>1196176.0</v>
      </c>
      <c r="B6000" s="2" t="s">
        <v>133</v>
      </c>
      <c r="C6000" s="2">
        <v>578.5418172</v>
      </c>
      <c r="D6000" s="2" t="s">
        <v>134</v>
      </c>
    </row>
    <row r="6001" ht="14.25" customHeight="1">
      <c r="A6001" s="2">
        <v>1196641.0</v>
      </c>
      <c r="B6001" s="2" t="s">
        <v>133</v>
      </c>
      <c r="C6001" s="2">
        <v>841.0</v>
      </c>
      <c r="D6001" s="2" t="s">
        <v>131</v>
      </c>
    </row>
    <row r="6002" ht="14.25" customHeight="1">
      <c r="A6002" s="2">
        <v>1196662.0</v>
      </c>
      <c r="B6002" s="2" t="s">
        <v>133</v>
      </c>
      <c r="C6002" s="2">
        <v>2852.639255</v>
      </c>
      <c r="D6002" s="2" t="s">
        <v>134</v>
      </c>
    </row>
    <row r="6003" ht="14.25" customHeight="1">
      <c r="A6003" s="2">
        <v>1197148.0</v>
      </c>
      <c r="B6003" s="2" t="s">
        <v>133</v>
      </c>
      <c r="C6003" s="2">
        <v>2489.379472</v>
      </c>
      <c r="D6003" s="2" t="s">
        <v>134</v>
      </c>
    </row>
    <row r="6004" ht="14.25" customHeight="1">
      <c r="A6004" s="2">
        <v>1197776.0</v>
      </c>
      <c r="B6004" s="2" t="s">
        <v>133</v>
      </c>
      <c r="C6004" s="2">
        <v>557.7653881</v>
      </c>
      <c r="D6004" s="2" t="s">
        <v>134</v>
      </c>
    </row>
    <row r="6005" ht="14.25" customHeight="1">
      <c r="A6005" s="2">
        <v>1198216.0</v>
      </c>
      <c r="B6005" s="2" t="s">
        <v>133</v>
      </c>
      <c r="C6005" s="2">
        <v>1043.337992</v>
      </c>
      <c r="D6005" s="2" t="s">
        <v>134</v>
      </c>
    </row>
    <row r="6006" ht="14.25" customHeight="1">
      <c r="A6006" s="2">
        <v>1198706.0</v>
      </c>
      <c r="B6006" s="2" t="s">
        <v>133</v>
      </c>
      <c r="C6006" s="2">
        <v>2554.236978</v>
      </c>
      <c r="D6006" s="2" t="s">
        <v>134</v>
      </c>
    </row>
    <row r="6007" ht="14.25" customHeight="1">
      <c r="A6007" s="2">
        <v>1198733.0</v>
      </c>
      <c r="B6007" s="2" t="s">
        <v>133</v>
      </c>
      <c r="C6007" s="2">
        <v>2088.855938</v>
      </c>
      <c r="D6007" s="2" t="s">
        <v>131</v>
      </c>
    </row>
    <row r="6008" ht="14.25" customHeight="1">
      <c r="A6008" s="2">
        <v>1198870.0</v>
      </c>
      <c r="B6008" s="2" t="s">
        <v>133</v>
      </c>
      <c r="C6008" s="2">
        <v>2104.251453</v>
      </c>
      <c r="D6008" s="2" t="s">
        <v>134</v>
      </c>
    </row>
    <row r="6009" ht="14.25" customHeight="1">
      <c r="A6009" s="2">
        <v>1199083.0</v>
      </c>
      <c r="B6009" s="2" t="s">
        <v>133</v>
      </c>
      <c r="C6009" s="2">
        <v>839.5073732</v>
      </c>
      <c r="D6009" s="2" t="s">
        <v>131</v>
      </c>
    </row>
    <row r="6010" ht="14.25" customHeight="1">
      <c r="A6010" s="2">
        <v>1199181.0</v>
      </c>
      <c r="B6010" s="2" t="s">
        <v>130</v>
      </c>
      <c r="C6010" s="2">
        <v>274.2319873</v>
      </c>
      <c r="D6010" s="2" t="s">
        <v>131</v>
      </c>
    </row>
    <row r="6011" ht="14.25" customHeight="1">
      <c r="A6011" s="2">
        <v>1199301.0</v>
      </c>
      <c r="B6011" s="2" t="s">
        <v>130</v>
      </c>
      <c r="C6011" s="2">
        <v>3869.549232</v>
      </c>
      <c r="D6011" s="2" t="s">
        <v>131</v>
      </c>
    </row>
    <row r="6012" ht="14.25" customHeight="1">
      <c r="A6012" s="2">
        <v>1199421.0</v>
      </c>
      <c r="B6012" s="2" t="s">
        <v>130</v>
      </c>
      <c r="C6012" s="2">
        <v>3336.570492</v>
      </c>
      <c r="D6012" s="2" t="s">
        <v>131</v>
      </c>
    </row>
    <row r="6013" ht="14.25" customHeight="1">
      <c r="A6013" s="2">
        <v>1199552.0</v>
      </c>
      <c r="B6013" s="2" t="s">
        <v>133</v>
      </c>
      <c r="C6013" s="2">
        <v>947.9742078</v>
      </c>
      <c r="D6013" s="2" t="s">
        <v>134</v>
      </c>
    </row>
    <row r="6014" ht="14.25" customHeight="1">
      <c r="A6014" s="2">
        <v>1199624.0</v>
      </c>
      <c r="B6014" s="2" t="s">
        <v>133</v>
      </c>
      <c r="C6014" s="2">
        <v>3500.0</v>
      </c>
      <c r="D6014" s="2" t="s">
        <v>134</v>
      </c>
    </row>
    <row r="6015" ht="14.25" customHeight="1">
      <c r="A6015" s="2">
        <v>1199699.0</v>
      </c>
      <c r="B6015" s="2" t="s">
        <v>133</v>
      </c>
      <c r="C6015" s="2">
        <v>1449.377519</v>
      </c>
      <c r="D6015" s="2" t="s">
        <v>131</v>
      </c>
    </row>
    <row r="6016" ht="14.25" customHeight="1">
      <c r="A6016" s="2">
        <v>1199971.0</v>
      </c>
      <c r="B6016" s="2" t="s">
        <v>133</v>
      </c>
      <c r="C6016" s="2">
        <v>714.0</v>
      </c>
      <c r="D6016" s="2" t="s">
        <v>131</v>
      </c>
    </row>
    <row r="6017" ht="14.25" customHeight="1">
      <c r="A6017" s="2">
        <v>1200460.0</v>
      </c>
      <c r="B6017" s="2" t="s">
        <v>133</v>
      </c>
      <c r="C6017" s="2">
        <v>1928.333807</v>
      </c>
      <c r="D6017" s="2" t="s">
        <v>134</v>
      </c>
    </row>
    <row r="6018" ht="14.25" customHeight="1">
      <c r="A6018" s="2">
        <v>1201019.0</v>
      </c>
      <c r="B6018" s="2" t="s">
        <v>133</v>
      </c>
      <c r="C6018" s="2">
        <v>2279.0</v>
      </c>
      <c r="D6018" s="2" t="s">
        <v>131</v>
      </c>
    </row>
    <row r="6019" ht="14.25" customHeight="1">
      <c r="A6019" s="2">
        <v>1201282.0</v>
      </c>
      <c r="B6019" s="2" t="s">
        <v>133</v>
      </c>
      <c r="C6019" s="2">
        <v>1195.825141</v>
      </c>
      <c r="D6019" s="2" t="s">
        <v>134</v>
      </c>
    </row>
    <row r="6020" ht="14.25" customHeight="1">
      <c r="A6020" s="2">
        <v>1201416.0</v>
      </c>
      <c r="B6020" s="2" t="s">
        <v>130</v>
      </c>
      <c r="C6020" s="2">
        <v>2815.249388</v>
      </c>
      <c r="D6020" s="2" t="s">
        <v>134</v>
      </c>
    </row>
    <row r="6021" ht="14.25" customHeight="1">
      <c r="A6021" s="2">
        <v>1201601.0</v>
      </c>
      <c r="B6021" s="2" t="s">
        <v>133</v>
      </c>
      <c r="C6021" s="2">
        <v>3868.206887</v>
      </c>
      <c r="D6021" s="2" t="s">
        <v>131</v>
      </c>
    </row>
    <row r="6022" ht="14.25" customHeight="1">
      <c r="A6022" s="2">
        <v>1201909.0</v>
      </c>
      <c r="B6022" s="2" t="s">
        <v>133</v>
      </c>
      <c r="C6022" s="2">
        <v>864.0</v>
      </c>
      <c r="D6022" s="2" t="s">
        <v>131</v>
      </c>
    </row>
    <row r="6023" ht="14.25" customHeight="1">
      <c r="A6023" s="2">
        <v>1202085.0</v>
      </c>
      <c r="B6023" s="2" t="s">
        <v>130</v>
      </c>
      <c r="C6023" s="2">
        <v>3473.0</v>
      </c>
      <c r="D6023" s="2" t="s">
        <v>131</v>
      </c>
    </row>
    <row r="6024" ht="14.25" customHeight="1">
      <c r="A6024" s="2">
        <v>1202297.0</v>
      </c>
      <c r="B6024" s="2" t="s">
        <v>133</v>
      </c>
      <c r="C6024" s="2">
        <v>1568.094445</v>
      </c>
      <c r="D6024" s="2" t="s">
        <v>131</v>
      </c>
    </row>
    <row r="6025" ht="14.25" customHeight="1">
      <c r="A6025" s="2">
        <v>1202428.0</v>
      </c>
      <c r="B6025" s="2" t="s">
        <v>133</v>
      </c>
      <c r="C6025" s="2">
        <v>2916.0</v>
      </c>
      <c r="D6025" s="2" t="s">
        <v>134</v>
      </c>
    </row>
    <row r="6026" ht="14.25" customHeight="1">
      <c r="A6026" s="2">
        <v>1202845.0</v>
      </c>
      <c r="B6026" s="2" t="s">
        <v>133</v>
      </c>
      <c r="C6026" s="2">
        <v>750.0</v>
      </c>
      <c r="D6026" s="2" t="s">
        <v>135</v>
      </c>
    </row>
    <row r="6027" ht="14.25" customHeight="1">
      <c r="A6027" s="2">
        <v>1203487.0</v>
      </c>
      <c r="B6027" s="2" t="s">
        <v>133</v>
      </c>
      <c r="C6027" s="2">
        <v>3697.273006</v>
      </c>
      <c r="D6027" s="2" t="s">
        <v>131</v>
      </c>
    </row>
    <row r="6028" ht="14.25" customHeight="1">
      <c r="A6028" s="2">
        <v>1203737.0</v>
      </c>
      <c r="B6028" s="2" t="s">
        <v>133</v>
      </c>
      <c r="C6028" s="2">
        <v>2847.953143</v>
      </c>
      <c r="D6028" s="2" t="s">
        <v>131</v>
      </c>
    </row>
    <row r="6029" ht="14.25" customHeight="1">
      <c r="A6029" s="2">
        <v>1203956.0</v>
      </c>
      <c r="B6029" s="2" t="s">
        <v>133</v>
      </c>
      <c r="C6029" s="2">
        <v>2324.110268</v>
      </c>
      <c r="D6029" s="2" t="s">
        <v>134</v>
      </c>
    </row>
    <row r="6030" ht="14.25" customHeight="1">
      <c r="A6030" s="2">
        <v>1203997.0</v>
      </c>
      <c r="B6030" s="2" t="s">
        <v>133</v>
      </c>
      <c r="C6030" s="2">
        <v>1233.569975</v>
      </c>
      <c r="D6030" s="2" t="s">
        <v>131</v>
      </c>
    </row>
    <row r="6031" ht="14.25" customHeight="1">
      <c r="A6031" s="2">
        <v>1204055.0</v>
      </c>
      <c r="B6031" s="2" t="s">
        <v>133</v>
      </c>
      <c r="C6031" s="2">
        <v>2421.0</v>
      </c>
      <c r="D6031" s="2" t="s">
        <v>131</v>
      </c>
    </row>
    <row r="6032" ht="14.25" customHeight="1">
      <c r="A6032" s="2">
        <v>1204296.0</v>
      </c>
      <c r="B6032" s="2" t="s">
        <v>130</v>
      </c>
      <c r="C6032" s="2">
        <v>481.0</v>
      </c>
      <c r="D6032" s="2" t="s">
        <v>134</v>
      </c>
    </row>
    <row r="6033" ht="14.25" customHeight="1">
      <c r="A6033" s="2">
        <v>1204342.0</v>
      </c>
      <c r="B6033" s="2" t="s">
        <v>133</v>
      </c>
      <c r="C6033" s="2">
        <v>2862.818705</v>
      </c>
      <c r="D6033" s="2" t="s">
        <v>134</v>
      </c>
    </row>
    <row r="6034" ht="14.25" customHeight="1">
      <c r="A6034" s="2">
        <v>1204663.0</v>
      </c>
      <c r="B6034" s="2" t="s">
        <v>133</v>
      </c>
      <c r="C6034" s="2">
        <v>1027.815516</v>
      </c>
      <c r="D6034" s="2" t="s">
        <v>131</v>
      </c>
    </row>
    <row r="6035" ht="14.25" customHeight="1">
      <c r="A6035" s="2">
        <v>1204959.0</v>
      </c>
      <c r="B6035" s="2" t="s">
        <v>130</v>
      </c>
      <c r="C6035" s="2">
        <v>233.0</v>
      </c>
      <c r="D6035" s="2" t="s">
        <v>135</v>
      </c>
    </row>
    <row r="6036" ht="14.25" customHeight="1">
      <c r="A6036" s="2">
        <v>1205097.0</v>
      </c>
      <c r="B6036" s="2" t="s">
        <v>130</v>
      </c>
      <c r="C6036" s="2">
        <v>2308.921629</v>
      </c>
      <c r="D6036" s="2" t="s">
        <v>131</v>
      </c>
    </row>
    <row r="6037" ht="14.25" customHeight="1">
      <c r="A6037" s="2">
        <v>1205726.0</v>
      </c>
      <c r="B6037" s="2" t="s">
        <v>133</v>
      </c>
      <c r="C6037" s="2">
        <v>3594.738933</v>
      </c>
      <c r="D6037" s="2" t="s">
        <v>134</v>
      </c>
    </row>
    <row r="6038" ht="14.25" customHeight="1">
      <c r="A6038" s="2">
        <v>1205757.0</v>
      </c>
      <c r="B6038" s="2" t="s">
        <v>130</v>
      </c>
      <c r="C6038" s="2">
        <v>3139.48281</v>
      </c>
      <c r="D6038" s="2" t="s">
        <v>135</v>
      </c>
    </row>
    <row r="6039" ht="14.25" customHeight="1">
      <c r="A6039" s="2">
        <v>1206862.0</v>
      </c>
      <c r="B6039" s="2" t="s">
        <v>133</v>
      </c>
      <c r="C6039" s="2">
        <v>3236.363986</v>
      </c>
      <c r="D6039" s="2" t="s">
        <v>134</v>
      </c>
    </row>
    <row r="6040" ht="14.25" customHeight="1">
      <c r="A6040" s="2">
        <v>1206885.0</v>
      </c>
      <c r="B6040" s="2" t="s">
        <v>130</v>
      </c>
      <c r="C6040" s="2">
        <v>2508.376253</v>
      </c>
      <c r="D6040" s="2" t="s">
        <v>131</v>
      </c>
    </row>
    <row r="6041" ht="14.25" customHeight="1">
      <c r="A6041" s="2">
        <v>1207099.0</v>
      </c>
      <c r="B6041" s="2" t="s">
        <v>133</v>
      </c>
      <c r="C6041" s="2">
        <v>2460.853618</v>
      </c>
      <c r="D6041" s="2" t="s">
        <v>131</v>
      </c>
    </row>
    <row r="6042" ht="14.25" customHeight="1">
      <c r="A6042" s="2">
        <v>1207125.0</v>
      </c>
      <c r="B6042" s="2" t="s">
        <v>130</v>
      </c>
      <c r="C6042" s="2">
        <v>2614.0</v>
      </c>
      <c r="D6042" s="2" t="s">
        <v>131</v>
      </c>
    </row>
    <row r="6043" ht="14.25" customHeight="1">
      <c r="A6043" s="2">
        <v>1207146.0</v>
      </c>
      <c r="B6043" s="2" t="s">
        <v>130</v>
      </c>
      <c r="C6043" s="2">
        <v>2276.170358</v>
      </c>
      <c r="D6043" s="2" t="s">
        <v>134</v>
      </c>
    </row>
    <row r="6044" ht="14.25" customHeight="1">
      <c r="A6044" s="2">
        <v>1207743.0</v>
      </c>
      <c r="B6044" s="2" t="s">
        <v>130</v>
      </c>
      <c r="C6044" s="2">
        <v>545.9007191</v>
      </c>
      <c r="D6044" s="2" t="s">
        <v>131</v>
      </c>
    </row>
    <row r="6045" ht="14.25" customHeight="1">
      <c r="A6045" s="2">
        <v>1207798.0</v>
      </c>
      <c r="B6045" s="2" t="s">
        <v>133</v>
      </c>
      <c r="C6045" s="2">
        <v>1613.509828</v>
      </c>
      <c r="D6045" s="2" t="s">
        <v>134</v>
      </c>
    </row>
    <row r="6046" ht="14.25" customHeight="1">
      <c r="A6046" s="2">
        <v>1207845.0</v>
      </c>
      <c r="B6046" s="2" t="s">
        <v>130</v>
      </c>
      <c r="C6046" s="2">
        <v>1516.00242</v>
      </c>
      <c r="D6046" s="2" t="s">
        <v>131</v>
      </c>
    </row>
    <row r="6047" ht="14.25" customHeight="1">
      <c r="A6047" s="2">
        <v>1208045.0</v>
      </c>
      <c r="B6047" s="2" t="s">
        <v>133</v>
      </c>
      <c r="C6047" s="2">
        <v>2294.181904</v>
      </c>
      <c r="D6047" s="2" t="s">
        <v>131</v>
      </c>
    </row>
    <row r="6048" ht="14.25" customHeight="1">
      <c r="A6048" s="2">
        <v>1208187.0</v>
      </c>
      <c r="B6048" s="2" t="s">
        <v>130</v>
      </c>
      <c r="C6048" s="2">
        <v>3450.903364</v>
      </c>
      <c r="D6048" s="2" t="s">
        <v>131</v>
      </c>
    </row>
    <row r="6049" ht="14.25" customHeight="1">
      <c r="A6049" s="2">
        <v>1208341.0</v>
      </c>
      <c r="B6049" s="2" t="s">
        <v>133</v>
      </c>
      <c r="C6049" s="2">
        <v>521.5669247</v>
      </c>
      <c r="D6049" s="2" t="s">
        <v>131</v>
      </c>
    </row>
    <row r="6050" ht="14.25" customHeight="1">
      <c r="A6050" s="2">
        <v>1208395.0</v>
      </c>
      <c r="B6050" s="2" t="s">
        <v>133</v>
      </c>
      <c r="C6050" s="2">
        <v>1370.529021</v>
      </c>
      <c r="D6050" s="2" t="s">
        <v>131</v>
      </c>
    </row>
    <row r="6051" ht="14.25" customHeight="1">
      <c r="A6051" s="2">
        <v>1208460.0</v>
      </c>
      <c r="B6051" s="2" t="s">
        <v>130</v>
      </c>
      <c r="C6051" s="2">
        <v>1780.879032</v>
      </c>
      <c r="D6051" s="2" t="s">
        <v>134</v>
      </c>
    </row>
    <row r="6052" ht="14.25" customHeight="1">
      <c r="A6052" s="2">
        <v>1208593.0</v>
      </c>
      <c r="B6052" s="2" t="s">
        <v>133</v>
      </c>
      <c r="C6052" s="2">
        <v>1523.0</v>
      </c>
      <c r="D6052" s="2" t="s">
        <v>131</v>
      </c>
    </row>
    <row r="6053" ht="14.25" customHeight="1">
      <c r="A6053" s="2">
        <v>1208681.0</v>
      </c>
      <c r="B6053" s="2" t="s">
        <v>133</v>
      </c>
      <c r="C6053" s="2">
        <v>2070.041241</v>
      </c>
      <c r="D6053" s="2" t="s">
        <v>131</v>
      </c>
    </row>
    <row r="6054" ht="14.25" customHeight="1">
      <c r="A6054" s="2">
        <v>1208689.0</v>
      </c>
      <c r="B6054" s="2" t="s">
        <v>133</v>
      </c>
      <c r="C6054" s="2">
        <v>3067.0</v>
      </c>
      <c r="D6054" s="2" t="s">
        <v>131</v>
      </c>
    </row>
    <row r="6055" ht="14.25" customHeight="1">
      <c r="A6055" s="2">
        <v>1208813.0</v>
      </c>
      <c r="B6055" s="2" t="s">
        <v>133</v>
      </c>
      <c r="C6055" s="2">
        <v>1946.659605</v>
      </c>
      <c r="D6055" s="2" t="s">
        <v>131</v>
      </c>
    </row>
    <row r="6056" ht="14.25" customHeight="1">
      <c r="A6056" s="2">
        <v>1208994.0</v>
      </c>
      <c r="B6056" s="2" t="s">
        <v>130</v>
      </c>
      <c r="C6056" s="2">
        <v>3509.0</v>
      </c>
      <c r="D6056" s="2" t="s">
        <v>134</v>
      </c>
    </row>
    <row r="6057" ht="14.25" customHeight="1">
      <c r="A6057" s="2">
        <v>1209029.0</v>
      </c>
      <c r="B6057" s="2" t="s">
        <v>133</v>
      </c>
      <c r="C6057" s="2">
        <v>1453.199407</v>
      </c>
      <c r="D6057" s="2" t="s">
        <v>131</v>
      </c>
    </row>
    <row r="6058" ht="14.25" customHeight="1">
      <c r="A6058" s="2">
        <v>1209329.0</v>
      </c>
      <c r="B6058" s="2" t="s">
        <v>133</v>
      </c>
      <c r="C6058" s="2">
        <v>3480.733355</v>
      </c>
      <c r="D6058" s="2" t="s">
        <v>131</v>
      </c>
    </row>
    <row r="6059" ht="14.25" customHeight="1">
      <c r="A6059" s="2">
        <v>1209363.0</v>
      </c>
      <c r="B6059" s="2" t="s">
        <v>130</v>
      </c>
      <c r="C6059" s="2">
        <v>2734.0</v>
      </c>
      <c r="D6059" s="2" t="s">
        <v>131</v>
      </c>
    </row>
    <row r="6060" ht="14.25" customHeight="1">
      <c r="A6060" s="2">
        <v>1209368.0</v>
      </c>
      <c r="B6060" s="2" t="s">
        <v>133</v>
      </c>
      <c r="C6060" s="2">
        <v>519.8130078</v>
      </c>
      <c r="D6060" s="2" t="s">
        <v>134</v>
      </c>
    </row>
    <row r="6061" ht="14.25" customHeight="1">
      <c r="A6061" s="2">
        <v>1209438.0</v>
      </c>
      <c r="B6061" s="2" t="s">
        <v>130</v>
      </c>
      <c r="C6061" s="2">
        <v>2280.0</v>
      </c>
      <c r="D6061" s="2" t="s">
        <v>134</v>
      </c>
    </row>
    <row r="6062" ht="14.25" customHeight="1">
      <c r="A6062" s="2">
        <v>1209528.0</v>
      </c>
      <c r="B6062" s="2" t="s">
        <v>130</v>
      </c>
      <c r="C6062" s="2">
        <v>3471.0</v>
      </c>
      <c r="D6062" s="2" t="s">
        <v>134</v>
      </c>
    </row>
    <row r="6063" ht="14.25" customHeight="1">
      <c r="A6063" s="2">
        <v>1209597.0</v>
      </c>
      <c r="B6063" s="2" t="s">
        <v>130</v>
      </c>
      <c r="C6063" s="2">
        <v>2188.0</v>
      </c>
      <c r="D6063" s="2" t="s">
        <v>131</v>
      </c>
    </row>
    <row r="6064" ht="14.25" customHeight="1">
      <c r="A6064" s="2">
        <v>1209693.0</v>
      </c>
      <c r="B6064" s="2" t="s">
        <v>130</v>
      </c>
      <c r="C6064" s="2">
        <v>2621.0</v>
      </c>
      <c r="D6064" s="2" t="s">
        <v>131</v>
      </c>
    </row>
    <row r="6065" ht="14.25" customHeight="1">
      <c r="A6065" s="2">
        <v>1209893.0</v>
      </c>
      <c r="B6065" s="2" t="s">
        <v>133</v>
      </c>
      <c r="C6065" s="2">
        <v>3123.172244</v>
      </c>
      <c r="D6065" s="2" t="s">
        <v>131</v>
      </c>
    </row>
    <row r="6066" ht="14.25" customHeight="1">
      <c r="A6066" s="2">
        <v>1209900.0</v>
      </c>
      <c r="B6066" s="2" t="s">
        <v>130</v>
      </c>
      <c r="C6066" s="2">
        <v>358.0</v>
      </c>
      <c r="D6066" s="2" t="s">
        <v>134</v>
      </c>
    </row>
    <row r="6067" ht="14.25" customHeight="1">
      <c r="A6067" s="2">
        <v>1210160.0</v>
      </c>
      <c r="B6067" s="2" t="s">
        <v>133</v>
      </c>
      <c r="C6067" s="2">
        <v>1838.801819</v>
      </c>
      <c r="D6067" s="2" t="s">
        <v>134</v>
      </c>
    </row>
    <row r="6068" ht="14.25" customHeight="1">
      <c r="A6068" s="2">
        <v>1210180.0</v>
      </c>
      <c r="B6068" s="2" t="s">
        <v>133</v>
      </c>
      <c r="C6068" s="2">
        <v>668.3991904</v>
      </c>
      <c r="D6068" s="2" t="s">
        <v>134</v>
      </c>
    </row>
    <row r="6069" ht="14.25" customHeight="1">
      <c r="A6069" s="2">
        <v>1210191.0</v>
      </c>
      <c r="B6069" s="2" t="s">
        <v>130</v>
      </c>
      <c r="C6069" s="2">
        <v>2356.0</v>
      </c>
      <c r="D6069" s="2" t="s">
        <v>131</v>
      </c>
    </row>
    <row r="6070" ht="14.25" customHeight="1">
      <c r="A6070" s="2">
        <v>1210411.0</v>
      </c>
      <c r="B6070" s="2" t="s">
        <v>133</v>
      </c>
      <c r="C6070" s="2">
        <v>366.0</v>
      </c>
      <c r="D6070" s="2" t="s">
        <v>131</v>
      </c>
    </row>
    <row r="6071" ht="14.25" customHeight="1">
      <c r="A6071" s="2">
        <v>1210536.0</v>
      </c>
      <c r="B6071" s="2" t="s">
        <v>130</v>
      </c>
      <c r="C6071" s="2">
        <v>1671.0</v>
      </c>
      <c r="D6071" s="2" t="s">
        <v>134</v>
      </c>
    </row>
    <row r="6072" ht="14.25" customHeight="1">
      <c r="A6072" s="2">
        <v>1211075.0</v>
      </c>
      <c r="B6072" s="2" t="s">
        <v>133</v>
      </c>
      <c r="C6072" s="2">
        <v>3494.0</v>
      </c>
      <c r="D6072" s="2" t="s">
        <v>131</v>
      </c>
    </row>
    <row r="6073" ht="14.25" customHeight="1">
      <c r="A6073" s="2">
        <v>1211355.0</v>
      </c>
      <c r="B6073" s="2" t="s">
        <v>130</v>
      </c>
      <c r="C6073" s="2">
        <v>1539.0</v>
      </c>
      <c r="D6073" s="2" t="s">
        <v>131</v>
      </c>
    </row>
    <row r="6074" ht="14.25" customHeight="1">
      <c r="A6074" s="2">
        <v>1211515.0</v>
      </c>
      <c r="B6074" s="2" t="s">
        <v>133</v>
      </c>
      <c r="C6074" s="2">
        <v>3317.921149</v>
      </c>
      <c r="D6074" s="2" t="s">
        <v>131</v>
      </c>
    </row>
    <row r="6075" ht="14.25" customHeight="1">
      <c r="A6075" s="2">
        <v>1212315.0</v>
      </c>
      <c r="B6075" s="2" t="s">
        <v>130</v>
      </c>
      <c r="C6075" s="2">
        <v>938.4985608</v>
      </c>
      <c r="D6075" s="2" t="s">
        <v>131</v>
      </c>
    </row>
    <row r="6076" ht="14.25" customHeight="1">
      <c r="A6076" s="2">
        <v>1212398.0</v>
      </c>
      <c r="B6076" s="2" t="s">
        <v>133</v>
      </c>
      <c r="C6076" s="2">
        <v>467.0</v>
      </c>
      <c r="D6076" s="2" t="s">
        <v>134</v>
      </c>
    </row>
    <row r="6077" ht="14.25" customHeight="1">
      <c r="A6077" s="2">
        <v>1213484.0</v>
      </c>
      <c r="B6077" s="2" t="s">
        <v>133</v>
      </c>
      <c r="C6077" s="2">
        <v>2773.846765</v>
      </c>
      <c r="D6077" s="2" t="s">
        <v>134</v>
      </c>
    </row>
    <row r="6078" ht="14.25" customHeight="1">
      <c r="A6078" s="2">
        <v>1213865.0</v>
      </c>
      <c r="B6078" s="2" t="s">
        <v>133</v>
      </c>
      <c r="C6078" s="2">
        <v>2267.742902</v>
      </c>
      <c r="D6078" s="2" t="s">
        <v>131</v>
      </c>
    </row>
    <row r="6079" ht="14.25" customHeight="1">
      <c r="A6079" s="2">
        <v>1213896.0</v>
      </c>
      <c r="B6079" s="2" t="s">
        <v>130</v>
      </c>
      <c r="C6079" s="2">
        <v>3335.849567</v>
      </c>
      <c r="D6079" s="2" t="s">
        <v>134</v>
      </c>
    </row>
    <row r="6080" ht="14.25" customHeight="1">
      <c r="A6080" s="2">
        <v>1214179.0</v>
      </c>
      <c r="B6080" s="2" t="s">
        <v>133</v>
      </c>
      <c r="C6080" s="2">
        <v>1981.0</v>
      </c>
      <c r="D6080" s="2" t="s">
        <v>131</v>
      </c>
    </row>
    <row r="6081" ht="14.25" customHeight="1">
      <c r="A6081" s="2">
        <v>1214382.0</v>
      </c>
      <c r="B6081" s="2" t="s">
        <v>130</v>
      </c>
      <c r="C6081" s="2">
        <v>1240.048196</v>
      </c>
      <c r="D6081" s="2" t="s">
        <v>134</v>
      </c>
    </row>
    <row r="6082" ht="14.25" customHeight="1">
      <c r="A6082" s="2">
        <v>1214401.0</v>
      </c>
      <c r="B6082" s="2" t="s">
        <v>133</v>
      </c>
      <c r="C6082" s="2">
        <v>1793.736498</v>
      </c>
      <c r="D6082" s="2" t="s">
        <v>131</v>
      </c>
    </row>
    <row r="6083" ht="14.25" customHeight="1">
      <c r="A6083" s="2">
        <v>1214402.0</v>
      </c>
      <c r="B6083" s="2" t="s">
        <v>133</v>
      </c>
      <c r="C6083" s="2">
        <v>2509.956347</v>
      </c>
      <c r="D6083" s="2" t="s">
        <v>134</v>
      </c>
    </row>
    <row r="6084" ht="14.25" customHeight="1">
      <c r="A6084" s="2">
        <v>1214529.0</v>
      </c>
      <c r="B6084" s="2" t="s">
        <v>130</v>
      </c>
      <c r="C6084" s="2">
        <v>2627.0</v>
      </c>
      <c r="D6084" s="2" t="s">
        <v>131</v>
      </c>
    </row>
    <row r="6085" ht="14.25" customHeight="1">
      <c r="A6085" s="2">
        <v>1214564.0</v>
      </c>
      <c r="B6085" s="2" t="s">
        <v>133</v>
      </c>
      <c r="C6085" s="2">
        <v>2686.253712</v>
      </c>
      <c r="D6085" s="2" t="s">
        <v>134</v>
      </c>
    </row>
    <row r="6086" ht="14.25" customHeight="1">
      <c r="A6086" s="2">
        <v>1214587.0</v>
      </c>
      <c r="B6086" s="2" t="s">
        <v>133</v>
      </c>
      <c r="C6086" s="2">
        <v>1220.0</v>
      </c>
      <c r="D6086" s="2" t="s">
        <v>131</v>
      </c>
    </row>
    <row r="6087" ht="14.25" customHeight="1">
      <c r="A6087" s="2">
        <v>1214894.0</v>
      </c>
      <c r="B6087" s="2" t="s">
        <v>133</v>
      </c>
      <c r="C6087" s="2">
        <v>2979.2243</v>
      </c>
      <c r="D6087" s="2" t="s">
        <v>134</v>
      </c>
    </row>
    <row r="6088" ht="14.25" customHeight="1">
      <c r="A6088" s="2">
        <v>1215190.0</v>
      </c>
      <c r="B6088" s="2" t="s">
        <v>133</v>
      </c>
      <c r="C6088" s="2">
        <v>3644.791119</v>
      </c>
      <c r="D6088" s="2" t="s">
        <v>134</v>
      </c>
    </row>
    <row r="6089" ht="14.25" customHeight="1">
      <c r="A6089" s="2">
        <v>1215250.0</v>
      </c>
      <c r="B6089" s="2" t="s">
        <v>133</v>
      </c>
      <c r="C6089" s="2">
        <v>1359.192603</v>
      </c>
      <c r="D6089" s="2" t="s">
        <v>134</v>
      </c>
    </row>
    <row r="6090" ht="14.25" customHeight="1">
      <c r="A6090" s="2">
        <v>1215378.0</v>
      </c>
      <c r="B6090" s="2" t="s">
        <v>130</v>
      </c>
      <c r="C6090" s="2">
        <v>3426.0</v>
      </c>
      <c r="D6090" s="2" t="s">
        <v>134</v>
      </c>
    </row>
    <row r="6091" ht="14.25" customHeight="1">
      <c r="A6091" s="2">
        <v>1215480.0</v>
      </c>
      <c r="B6091" s="2" t="s">
        <v>130</v>
      </c>
      <c r="C6091" s="2">
        <v>1650.402357</v>
      </c>
      <c r="D6091" s="2" t="s">
        <v>134</v>
      </c>
    </row>
    <row r="6092" ht="14.25" customHeight="1">
      <c r="A6092" s="2">
        <v>1215486.0</v>
      </c>
      <c r="B6092" s="2" t="s">
        <v>130</v>
      </c>
      <c r="C6092" s="2">
        <v>674.0</v>
      </c>
      <c r="D6092" s="2" t="s">
        <v>134</v>
      </c>
    </row>
    <row r="6093" ht="14.25" customHeight="1">
      <c r="A6093" s="2">
        <v>1215614.0</v>
      </c>
      <c r="B6093" s="2" t="s">
        <v>133</v>
      </c>
      <c r="C6093" s="2">
        <v>754.0</v>
      </c>
      <c r="D6093" s="2" t="s">
        <v>134</v>
      </c>
    </row>
    <row r="6094" ht="14.25" customHeight="1">
      <c r="A6094" s="2">
        <v>1216111.0</v>
      </c>
      <c r="B6094" s="2" t="s">
        <v>133</v>
      </c>
      <c r="C6094" s="2">
        <v>2055.0</v>
      </c>
      <c r="D6094" s="2" t="s">
        <v>131</v>
      </c>
    </row>
    <row r="6095" ht="14.25" customHeight="1">
      <c r="A6095" s="2">
        <v>1216722.0</v>
      </c>
      <c r="B6095" s="2" t="s">
        <v>130</v>
      </c>
      <c r="C6095" s="2">
        <v>3073.986176</v>
      </c>
      <c r="D6095" s="2" t="s">
        <v>134</v>
      </c>
    </row>
    <row r="6096" ht="14.25" customHeight="1">
      <c r="A6096" s="2">
        <v>1217257.0</v>
      </c>
      <c r="B6096" s="2" t="s">
        <v>133</v>
      </c>
      <c r="C6096" s="2">
        <v>439.5824153</v>
      </c>
      <c r="D6096" s="2" t="s">
        <v>131</v>
      </c>
    </row>
    <row r="6097" ht="14.25" customHeight="1">
      <c r="A6097" s="2">
        <v>1217522.0</v>
      </c>
      <c r="B6097" s="2" t="s">
        <v>133</v>
      </c>
      <c r="C6097" s="2">
        <v>2568.902524</v>
      </c>
      <c r="D6097" s="2" t="s">
        <v>134</v>
      </c>
    </row>
    <row r="6098" ht="14.25" customHeight="1">
      <c r="A6098" s="2">
        <v>1217546.0</v>
      </c>
      <c r="B6098" s="2" t="s">
        <v>133</v>
      </c>
      <c r="C6098" s="2">
        <v>1982.200947</v>
      </c>
      <c r="D6098" s="2" t="s">
        <v>134</v>
      </c>
    </row>
    <row r="6099" ht="14.25" customHeight="1">
      <c r="A6099" s="2">
        <v>1217999.0</v>
      </c>
      <c r="B6099" s="2" t="s">
        <v>133</v>
      </c>
      <c r="C6099" s="2">
        <v>2613.208435</v>
      </c>
      <c r="D6099" s="2" t="s">
        <v>131</v>
      </c>
    </row>
    <row r="6100" ht="14.25" customHeight="1">
      <c r="A6100" s="2">
        <v>1218110.0</v>
      </c>
      <c r="B6100" s="2" t="s">
        <v>133</v>
      </c>
      <c r="C6100" s="2">
        <v>2239.0</v>
      </c>
      <c r="D6100" s="2" t="s">
        <v>134</v>
      </c>
    </row>
    <row r="6101" ht="14.25" customHeight="1">
      <c r="A6101" s="2">
        <v>1218220.0</v>
      </c>
      <c r="B6101" s="2" t="s">
        <v>133</v>
      </c>
      <c r="C6101" s="2">
        <v>3196.918344</v>
      </c>
      <c r="D6101" s="2" t="s">
        <v>134</v>
      </c>
    </row>
    <row r="6102" ht="14.25" customHeight="1">
      <c r="A6102" s="2">
        <v>1218353.0</v>
      </c>
      <c r="B6102" s="2" t="s">
        <v>133</v>
      </c>
      <c r="C6102" s="2">
        <v>957.2094264</v>
      </c>
      <c r="D6102" s="2" t="s">
        <v>131</v>
      </c>
    </row>
    <row r="6103" ht="14.25" customHeight="1">
      <c r="A6103" s="2">
        <v>1218424.0</v>
      </c>
      <c r="B6103" s="2" t="s">
        <v>133</v>
      </c>
      <c r="C6103" s="2">
        <v>1996.910989</v>
      </c>
      <c r="D6103" s="2" t="s">
        <v>134</v>
      </c>
    </row>
    <row r="6104" ht="14.25" customHeight="1">
      <c r="A6104" s="2">
        <v>1218476.0</v>
      </c>
      <c r="B6104" s="2" t="s">
        <v>133</v>
      </c>
      <c r="C6104" s="2">
        <v>1031.975485</v>
      </c>
      <c r="D6104" s="2" t="s">
        <v>134</v>
      </c>
    </row>
    <row r="6105" ht="14.25" customHeight="1">
      <c r="A6105" s="2">
        <v>1218601.0</v>
      </c>
      <c r="B6105" s="2" t="s">
        <v>133</v>
      </c>
      <c r="C6105" s="2">
        <v>2992.040533</v>
      </c>
      <c r="D6105" s="2" t="s">
        <v>131</v>
      </c>
    </row>
    <row r="6106" ht="14.25" customHeight="1">
      <c r="A6106" s="2">
        <v>1218834.0</v>
      </c>
      <c r="B6106" s="2" t="s">
        <v>130</v>
      </c>
      <c r="C6106" s="2">
        <v>1825.0</v>
      </c>
      <c r="D6106" s="2" t="s">
        <v>134</v>
      </c>
    </row>
    <row r="6107" ht="14.25" customHeight="1">
      <c r="A6107" s="2">
        <v>1219323.0</v>
      </c>
      <c r="B6107" s="2" t="s">
        <v>130</v>
      </c>
      <c r="C6107" s="2">
        <v>3688.919954</v>
      </c>
      <c r="D6107" s="2" t="s">
        <v>135</v>
      </c>
    </row>
    <row r="6108" ht="14.25" customHeight="1">
      <c r="A6108" s="2">
        <v>1219370.0</v>
      </c>
      <c r="B6108" s="2" t="s">
        <v>133</v>
      </c>
      <c r="C6108" s="2">
        <v>715.4916944</v>
      </c>
      <c r="D6108" s="2" t="s">
        <v>134</v>
      </c>
    </row>
    <row r="6109" ht="14.25" customHeight="1">
      <c r="A6109" s="2">
        <v>1219404.0</v>
      </c>
      <c r="B6109" s="2" t="s">
        <v>130</v>
      </c>
      <c r="C6109" s="2">
        <v>943.0</v>
      </c>
      <c r="D6109" s="2" t="s">
        <v>134</v>
      </c>
    </row>
    <row r="6110" ht="14.25" customHeight="1">
      <c r="A6110" s="2">
        <v>1219517.0</v>
      </c>
      <c r="B6110" s="2" t="s">
        <v>133</v>
      </c>
      <c r="C6110" s="2">
        <v>2163.0</v>
      </c>
      <c r="D6110" s="2" t="s">
        <v>131</v>
      </c>
    </row>
    <row r="6111" ht="14.25" customHeight="1">
      <c r="A6111" s="2">
        <v>1219781.0</v>
      </c>
      <c r="B6111" s="2" t="s">
        <v>133</v>
      </c>
      <c r="C6111" s="2">
        <v>265.0</v>
      </c>
      <c r="D6111" s="2" t="s">
        <v>131</v>
      </c>
    </row>
    <row r="6112" ht="14.25" customHeight="1">
      <c r="A6112" s="2">
        <v>1219787.0</v>
      </c>
      <c r="B6112" s="2" t="s">
        <v>133</v>
      </c>
      <c r="C6112" s="2">
        <v>817.5421545</v>
      </c>
      <c r="D6112" s="2" t="s">
        <v>131</v>
      </c>
    </row>
    <row r="6113" ht="14.25" customHeight="1">
      <c r="A6113" s="2">
        <v>1220013.0</v>
      </c>
      <c r="B6113" s="2" t="s">
        <v>130</v>
      </c>
      <c r="C6113" s="2">
        <v>2427.437941</v>
      </c>
      <c r="D6113" s="2" t="s">
        <v>131</v>
      </c>
    </row>
    <row r="6114" ht="14.25" customHeight="1">
      <c r="A6114" s="2">
        <v>1220123.0</v>
      </c>
      <c r="B6114" s="2" t="s">
        <v>133</v>
      </c>
      <c r="C6114" s="2">
        <v>2074.4115</v>
      </c>
      <c r="D6114" s="2" t="s">
        <v>131</v>
      </c>
    </row>
    <row r="6115" ht="14.25" customHeight="1">
      <c r="A6115" s="2">
        <v>1220173.0</v>
      </c>
      <c r="B6115" s="2" t="s">
        <v>133</v>
      </c>
      <c r="C6115" s="2">
        <v>971.0</v>
      </c>
      <c r="D6115" s="2" t="s">
        <v>131</v>
      </c>
    </row>
    <row r="6116" ht="14.25" customHeight="1">
      <c r="A6116" s="2">
        <v>1220372.0</v>
      </c>
      <c r="B6116" s="2" t="s">
        <v>133</v>
      </c>
      <c r="C6116" s="2">
        <v>3666.0969</v>
      </c>
      <c r="D6116" s="2" t="s">
        <v>134</v>
      </c>
    </row>
    <row r="6117" ht="14.25" customHeight="1">
      <c r="A6117" s="2">
        <v>1220488.0</v>
      </c>
      <c r="B6117" s="2" t="s">
        <v>133</v>
      </c>
      <c r="C6117" s="2">
        <v>1525.706499</v>
      </c>
      <c r="D6117" s="2" t="s">
        <v>134</v>
      </c>
    </row>
    <row r="6118" ht="14.25" customHeight="1">
      <c r="A6118" s="2">
        <v>1220718.0</v>
      </c>
      <c r="B6118" s="2" t="s">
        <v>130</v>
      </c>
      <c r="C6118" s="2">
        <v>1198.58597</v>
      </c>
      <c r="D6118" s="2" t="s">
        <v>134</v>
      </c>
    </row>
    <row r="6119" ht="14.25" customHeight="1">
      <c r="A6119" s="2">
        <v>1220768.0</v>
      </c>
      <c r="B6119" s="2" t="s">
        <v>133</v>
      </c>
      <c r="C6119" s="2">
        <v>1152.731938</v>
      </c>
      <c r="D6119" s="2" t="s">
        <v>134</v>
      </c>
    </row>
    <row r="6120" ht="14.25" customHeight="1">
      <c r="A6120" s="2">
        <v>1221101.0</v>
      </c>
      <c r="B6120" s="2" t="s">
        <v>133</v>
      </c>
      <c r="C6120" s="2">
        <v>3768.532508</v>
      </c>
      <c r="D6120" s="2" t="s">
        <v>135</v>
      </c>
    </row>
    <row r="6121" ht="14.25" customHeight="1">
      <c r="A6121" s="2">
        <v>1221208.0</v>
      </c>
      <c r="B6121" s="2" t="s">
        <v>133</v>
      </c>
      <c r="C6121" s="2">
        <v>270.0</v>
      </c>
      <c r="D6121" s="2" t="s">
        <v>134</v>
      </c>
    </row>
    <row r="6122" ht="14.25" customHeight="1">
      <c r="A6122" s="2">
        <v>1221313.0</v>
      </c>
      <c r="B6122" s="2" t="s">
        <v>133</v>
      </c>
      <c r="C6122" s="2">
        <v>2454.0</v>
      </c>
      <c r="D6122" s="2" t="s">
        <v>131</v>
      </c>
    </row>
    <row r="6123" ht="14.25" customHeight="1">
      <c r="A6123" s="2">
        <v>1221540.0</v>
      </c>
      <c r="B6123" s="2" t="s">
        <v>130</v>
      </c>
      <c r="C6123" s="2">
        <v>3530.0</v>
      </c>
      <c r="D6123" s="2" t="s">
        <v>134</v>
      </c>
    </row>
    <row r="6124" ht="14.25" customHeight="1">
      <c r="A6124" s="2">
        <v>1221902.0</v>
      </c>
      <c r="B6124" s="2" t="s">
        <v>133</v>
      </c>
      <c r="C6124" s="2">
        <v>1388.0</v>
      </c>
      <c r="D6124" s="2" t="s">
        <v>134</v>
      </c>
    </row>
    <row r="6125" ht="14.25" customHeight="1">
      <c r="A6125" s="2">
        <v>1222485.0</v>
      </c>
      <c r="B6125" s="2" t="s">
        <v>130</v>
      </c>
      <c r="C6125" s="2">
        <v>1634.922306</v>
      </c>
      <c r="D6125" s="2" t="s">
        <v>131</v>
      </c>
    </row>
    <row r="6126" ht="14.25" customHeight="1">
      <c r="A6126" s="2">
        <v>1222814.0</v>
      </c>
      <c r="B6126" s="2" t="s">
        <v>133</v>
      </c>
      <c r="C6126" s="2">
        <v>2137.418829</v>
      </c>
      <c r="D6126" s="2" t="s">
        <v>134</v>
      </c>
    </row>
    <row r="6127" ht="14.25" customHeight="1">
      <c r="A6127" s="2">
        <v>1222922.0</v>
      </c>
      <c r="B6127" s="2" t="s">
        <v>133</v>
      </c>
      <c r="C6127" s="2">
        <v>1937.43953</v>
      </c>
      <c r="D6127" s="2" t="s">
        <v>134</v>
      </c>
    </row>
    <row r="6128" ht="14.25" customHeight="1">
      <c r="A6128" s="2">
        <v>1223155.0</v>
      </c>
      <c r="B6128" s="2" t="s">
        <v>133</v>
      </c>
      <c r="C6128" s="2">
        <v>1069.685319</v>
      </c>
      <c r="D6128" s="2" t="s">
        <v>131</v>
      </c>
    </row>
    <row r="6129" ht="14.25" customHeight="1">
      <c r="A6129" s="2">
        <v>1223864.0</v>
      </c>
      <c r="B6129" s="2" t="s">
        <v>133</v>
      </c>
      <c r="C6129" s="2">
        <v>1011.0</v>
      </c>
      <c r="D6129" s="2" t="s">
        <v>134</v>
      </c>
    </row>
    <row r="6130" ht="14.25" customHeight="1">
      <c r="A6130" s="2">
        <v>1223980.0</v>
      </c>
      <c r="B6130" s="2" t="s">
        <v>133</v>
      </c>
      <c r="C6130" s="2">
        <v>285.5495647</v>
      </c>
      <c r="D6130" s="2" t="s">
        <v>134</v>
      </c>
    </row>
    <row r="6131" ht="14.25" customHeight="1">
      <c r="A6131" s="2">
        <v>1224239.0</v>
      </c>
      <c r="B6131" s="2" t="s">
        <v>133</v>
      </c>
      <c r="C6131" s="2">
        <v>2609.214952</v>
      </c>
      <c r="D6131" s="2" t="s">
        <v>131</v>
      </c>
    </row>
    <row r="6132" ht="14.25" customHeight="1">
      <c r="A6132" s="2">
        <v>1225225.0</v>
      </c>
      <c r="B6132" s="2" t="s">
        <v>133</v>
      </c>
      <c r="C6132" s="2">
        <v>2001.335619</v>
      </c>
      <c r="D6132" s="2" t="s">
        <v>131</v>
      </c>
    </row>
    <row r="6133" ht="14.25" customHeight="1">
      <c r="A6133" s="2">
        <v>1225882.0</v>
      </c>
      <c r="B6133" s="2" t="s">
        <v>133</v>
      </c>
      <c r="C6133" s="2">
        <v>3332.0</v>
      </c>
      <c r="D6133" s="2" t="s">
        <v>134</v>
      </c>
    </row>
    <row r="6134" ht="14.25" customHeight="1">
      <c r="A6134" s="2">
        <v>1225884.0</v>
      </c>
      <c r="B6134" s="2" t="s">
        <v>130</v>
      </c>
      <c r="C6134" s="2">
        <v>1835.369442</v>
      </c>
      <c r="D6134" s="2" t="s">
        <v>134</v>
      </c>
    </row>
    <row r="6135" ht="14.25" customHeight="1">
      <c r="A6135" s="2">
        <v>1226115.0</v>
      </c>
      <c r="B6135" s="2" t="s">
        <v>130</v>
      </c>
      <c r="C6135" s="2">
        <v>1073.47117</v>
      </c>
      <c r="D6135" s="2" t="s">
        <v>131</v>
      </c>
    </row>
    <row r="6136" ht="14.25" customHeight="1">
      <c r="A6136" s="2">
        <v>1226161.0</v>
      </c>
      <c r="B6136" s="2" t="s">
        <v>133</v>
      </c>
      <c r="C6136" s="2">
        <v>3473.0</v>
      </c>
      <c r="D6136" s="2" t="s">
        <v>131</v>
      </c>
    </row>
    <row r="6137" ht="14.25" customHeight="1">
      <c r="A6137" s="2">
        <v>1226251.0</v>
      </c>
      <c r="B6137" s="2" t="s">
        <v>133</v>
      </c>
      <c r="C6137" s="2">
        <v>1546.0</v>
      </c>
      <c r="D6137" s="2" t="s">
        <v>131</v>
      </c>
    </row>
    <row r="6138" ht="14.25" customHeight="1">
      <c r="A6138" s="2">
        <v>1226665.0</v>
      </c>
      <c r="B6138" s="2" t="s">
        <v>133</v>
      </c>
      <c r="C6138" s="2">
        <v>1987.0</v>
      </c>
      <c r="D6138" s="2" t="s">
        <v>131</v>
      </c>
    </row>
    <row r="6139" ht="14.25" customHeight="1">
      <c r="A6139" s="2">
        <v>1227252.0</v>
      </c>
      <c r="B6139" s="2" t="s">
        <v>130</v>
      </c>
      <c r="C6139" s="2">
        <v>2185.830779</v>
      </c>
      <c r="D6139" s="2" t="s">
        <v>134</v>
      </c>
    </row>
    <row r="6140" ht="14.25" customHeight="1">
      <c r="A6140" s="2">
        <v>1227700.0</v>
      </c>
      <c r="B6140" s="2" t="s">
        <v>133</v>
      </c>
      <c r="C6140" s="2">
        <v>3788.838113</v>
      </c>
      <c r="D6140" s="2" t="s">
        <v>134</v>
      </c>
    </row>
    <row r="6141" ht="14.25" customHeight="1">
      <c r="A6141" s="2">
        <v>1227712.0</v>
      </c>
      <c r="B6141" s="2" t="s">
        <v>133</v>
      </c>
      <c r="C6141" s="2">
        <v>878.0</v>
      </c>
      <c r="D6141" s="2" t="s">
        <v>134</v>
      </c>
    </row>
    <row r="6142" ht="14.25" customHeight="1">
      <c r="A6142" s="2">
        <v>1227866.0</v>
      </c>
      <c r="B6142" s="2" t="s">
        <v>133</v>
      </c>
      <c r="C6142" s="2">
        <v>1031.514855</v>
      </c>
      <c r="D6142" s="2" t="s">
        <v>134</v>
      </c>
    </row>
    <row r="6143" ht="14.25" customHeight="1">
      <c r="A6143" s="2">
        <v>1228604.0</v>
      </c>
      <c r="B6143" s="2" t="s">
        <v>133</v>
      </c>
      <c r="C6143" s="2">
        <v>3264.318602</v>
      </c>
      <c r="D6143" s="2" t="s">
        <v>134</v>
      </c>
    </row>
    <row r="6144" ht="14.25" customHeight="1">
      <c r="A6144" s="2">
        <v>1228683.0</v>
      </c>
      <c r="B6144" s="2" t="s">
        <v>130</v>
      </c>
      <c r="C6144" s="2">
        <v>3086.255634</v>
      </c>
      <c r="D6144" s="2" t="s">
        <v>131</v>
      </c>
    </row>
    <row r="6145" ht="14.25" customHeight="1">
      <c r="A6145" s="2">
        <v>1228805.0</v>
      </c>
      <c r="B6145" s="2" t="s">
        <v>133</v>
      </c>
      <c r="C6145" s="2">
        <v>1132.0</v>
      </c>
      <c r="D6145" s="2" t="s">
        <v>131</v>
      </c>
    </row>
    <row r="6146" ht="14.25" customHeight="1">
      <c r="A6146" s="2">
        <v>1228848.0</v>
      </c>
      <c r="B6146" s="2" t="s">
        <v>130</v>
      </c>
      <c r="C6146" s="2">
        <v>3209.0</v>
      </c>
      <c r="D6146" s="2" t="s">
        <v>134</v>
      </c>
    </row>
    <row r="6147" ht="14.25" customHeight="1">
      <c r="A6147" s="2">
        <v>1229180.0</v>
      </c>
      <c r="B6147" s="2" t="s">
        <v>133</v>
      </c>
      <c r="C6147" s="2">
        <v>1358.0</v>
      </c>
      <c r="D6147" s="2" t="s">
        <v>134</v>
      </c>
    </row>
    <row r="6148" ht="14.25" customHeight="1">
      <c r="A6148" s="2">
        <v>1229346.0</v>
      </c>
      <c r="B6148" s="2" t="s">
        <v>130</v>
      </c>
      <c r="C6148" s="2">
        <v>2135.082218</v>
      </c>
      <c r="D6148" s="2" t="s">
        <v>134</v>
      </c>
    </row>
    <row r="6149" ht="14.25" customHeight="1">
      <c r="A6149" s="2">
        <v>1229458.0</v>
      </c>
      <c r="B6149" s="2" t="s">
        <v>133</v>
      </c>
      <c r="C6149" s="2">
        <v>1489.566645</v>
      </c>
      <c r="D6149" s="2" t="s">
        <v>134</v>
      </c>
    </row>
    <row r="6150" ht="14.25" customHeight="1">
      <c r="A6150" s="2">
        <v>1229601.0</v>
      </c>
      <c r="B6150" s="2" t="s">
        <v>130</v>
      </c>
      <c r="C6150" s="2">
        <v>2453.307038</v>
      </c>
      <c r="D6150" s="2" t="s">
        <v>131</v>
      </c>
    </row>
    <row r="6151" ht="14.25" customHeight="1">
      <c r="A6151" s="2">
        <v>1230044.0</v>
      </c>
      <c r="B6151" s="2" t="s">
        <v>133</v>
      </c>
      <c r="C6151" s="2">
        <v>2326.0</v>
      </c>
      <c r="D6151" s="2" t="s">
        <v>134</v>
      </c>
    </row>
    <row r="6152" ht="14.25" customHeight="1">
      <c r="A6152" s="2">
        <v>1230227.0</v>
      </c>
      <c r="B6152" s="2" t="s">
        <v>133</v>
      </c>
      <c r="C6152" s="2">
        <v>1327.366201</v>
      </c>
      <c r="D6152" s="2" t="s">
        <v>131</v>
      </c>
    </row>
    <row r="6153" ht="14.25" customHeight="1">
      <c r="A6153" s="2">
        <v>1230286.0</v>
      </c>
      <c r="B6153" s="2" t="s">
        <v>133</v>
      </c>
      <c r="C6153" s="2">
        <v>2779.0</v>
      </c>
      <c r="D6153" s="2" t="s">
        <v>134</v>
      </c>
    </row>
    <row r="6154" ht="14.25" customHeight="1">
      <c r="A6154" s="2">
        <v>1230402.0</v>
      </c>
      <c r="B6154" s="2" t="s">
        <v>130</v>
      </c>
      <c r="C6154" s="2">
        <v>1528.0</v>
      </c>
      <c r="D6154" s="2" t="s">
        <v>134</v>
      </c>
    </row>
    <row r="6155" ht="14.25" customHeight="1">
      <c r="A6155" s="2">
        <v>1230616.0</v>
      </c>
      <c r="B6155" s="2" t="s">
        <v>133</v>
      </c>
      <c r="C6155" s="2">
        <v>545.9678335</v>
      </c>
      <c r="D6155" s="2" t="s">
        <v>134</v>
      </c>
    </row>
    <row r="6156" ht="14.25" customHeight="1">
      <c r="A6156" s="2">
        <v>1230645.0</v>
      </c>
      <c r="B6156" s="2" t="s">
        <v>130</v>
      </c>
      <c r="C6156" s="2">
        <v>2334.929341</v>
      </c>
      <c r="D6156" s="2" t="s">
        <v>131</v>
      </c>
    </row>
    <row r="6157" ht="14.25" customHeight="1">
      <c r="A6157" s="2">
        <v>1230666.0</v>
      </c>
      <c r="B6157" s="2" t="s">
        <v>130</v>
      </c>
      <c r="C6157" s="2">
        <v>2303.69386</v>
      </c>
      <c r="D6157" s="2" t="s">
        <v>134</v>
      </c>
    </row>
    <row r="6158" ht="14.25" customHeight="1">
      <c r="A6158" s="2">
        <v>1231158.0</v>
      </c>
      <c r="B6158" s="2" t="s">
        <v>130</v>
      </c>
      <c r="C6158" s="2">
        <v>1851.812059</v>
      </c>
      <c r="D6158" s="2" t="s">
        <v>134</v>
      </c>
    </row>
    <row r="6159" ht="14.25" customHeight="1">
      <c r="A6159" s="2">
        <v>1231257.0</v>
      </c>
      <c r="B6159" s="2" t="s">
        <v>130</v>
      </c>
      <c r="C6159" s="2">
        <v>1426.14459</v>
      </c>
      <c r="D6159" s="2" t="s">
        <v>131</v>
      </c>
    </row>
    <row r="6160" ht="14.25" customHeight="1">
      <c r="A6160" s="2">
        <v>1231373.0</v>
      </c>
      <c r="B6160" s="2" t="s">
        <v>133</v>
      </c>
      <c r="C6160" s="2">
        <v>2897.0</v>
      </c>
      <c r="D6160" s="2" t="s">
        <v>131</v>
      </c>
    </row>
    <row r="6161" ht="14.25" customHeight="1">
      <c r="A6161" s="2">
        <v>1231885.0</v>
      </c>
      <c r="B6161" s="2" t="s">
        <v>133</v>
      </c>
      <c r="C6161" s="2">
        <v>1103.946577</v>
      </c>
      <c r="D6161" s="2" t="s">
        <v>131</v>
      </c>
    </row>
    <row r="6162" ht="14.25" customHeight="1">
      <c r="A6162" s="2">
        <v>1231940.0</v>
      </c>
      <c r="B6162" s="2" t="s">
        <v>133</v>
      </c>
      <c r="C6162" s="2">
        <v>1772.0</v>
      </c>
      <c r="D6162" s="2" t="s">
        <v>134</v>
      </c>
    </row>
    <row r="6163" ht="14.25" customHeight="1">
      <c r="A6163" s="2">
        <v>1232056.0</v>
      </c>
      <c r="B6163" s="2" t="s">
        <v>133</v>
      </c>
      <c r="C6163" s="2">
        <v>3069.83169</v>
      </c>
      <c r="D6163" s="2" t="s">
        <v>134</v>
      </c>
    </row>
    <row r="6164" ht="14.25" customHeight="1">
      <c r="A6164" s="2">
        <v>1232563.0</v>
      </c>
      <c r="B6164" s="2" t="s">
        <v>133</v>
      </c>
      <c r="C6164" s="2">
        <v>3126.283109</v>
      </c>
      <c r="D6164" s="2" t="s">
        <v>131</v>
      </c>
    </row>
    <row r="6165" ht="14.25" customHeight="1">
      <c r="A6165" s="2">
        <v>1232580.0</v>
      </c>
      <c r="B6165" s="2" t="s">
        <v>130</v>
      </c>
      <c r="C6165" s="2">
        <v>1017.0</v>
      </c>
      <c r="D6165" s="2" t="s">
        <v>134</v>
      </c>
    </row>
    <row r="6166" ht="14.25" customHeight="1">
      <c r="A6166" s="2">
        <v>1232666.0</v>
      </c>
      <c r="B6166" s="2" t="s">
        <v>133</v>
      </c>
      <c r="C6166" s="2">
        <v>3049.637298</v>
      </c>
      <c r="D6166" s="2" t="s">
        <v>134</v>
      </c>
    </row>
    <row r="6167" ht="14.25" customHeight="1">
      <c r="A6167" s="2">
        <v>1232908.0</v>
      </c>
      <c r="B6167" s="2" t="s">
        <v>133</v>
      </c>
      <c r="C6167" s="2">
        <v>2871.734489</v>
      </c>
      <c r="D6167" s="2" t="s">
        <v>134</v>
      </c>
    </row>
    <row r="6168" ht="14.25" customHeight="1">
      <c r="A6168" s="2">
        <v>1233072.0</v>
      </c>
      <c r="B6168" s="2" t="s">
        <v>130</v>
      </c>
      <c r="C6168" s="2">
        <v>1582.333737</v>
      </c>
      <c r="D6168" s="2" t="s">
        <v>134</v>
      </c>
    </row>
    <row r="6169" ht="14.25" customHeight="1">
      <c r="A6169" s="2">
        <v>1233396.0</v>
      </c>
      <c r="B6169" s="2" t="s">
        <v>130</v>
      </c>
      <c r="C6169" s="2">
        <v>462.4626433</v>
      </c>
      <c r="D6169" s="2" t="s">
        <v>134</v>
      </c>
    </row>
    <row r="6170" ht="14.25" customHeight="1">
      <c r="A6170" s="2">
        <v>1233772.0</v>
      </c>
      <c r="B6170" s="2" t="s">
        <v>133</v>
      </c>
      <c r="C6170" s="2">
        <v>1331.602479</v>
      </c>
      <c r="D6170" s="2" t="s">
        <v>134</v>
      </c>
    </row>
    <row r="6171" ht="14.25" customHeight="1">
      <c r="A6171" s="2">
        <v>1234073.0</v>
      </c>
      <c r="B6171" s="2" t="s">
        <v>133</v>
      </c>
      <c r="C6171" s="2">
        <v>1349.0</v>
      </c>
      <c r="D6171" s="2" t="s">
        <v>131</v>
      </c>
    </row>
    <row r="6172" ht="14.25" customHeight="1">
      <c r="A6172" s="2">
        <v>1234577.0</v>
      </c>
      <c r="B6172" s="2" t="s">
        <v>133</v>
      </c>
      <c r="C6172" s="2">
        <v>3048.2443</v>
      </c>
      <c r="D6172" s="2" t="s">
        <v>131</v>
      </c>
    </row>
    <row r="6173" ht="14.25" customHeight="1">
      <c r="A6173" s="2">
        <v>1234759.0</v>
      </c>
      <c r="B6173" s="2" t="s">
        <v>133</v>
      </c>
      <c r="C6173" s="2">
        <v>2557.117376</v>
      </c>
      <c r="D6173" s="2" t="s">
        <v>131</v>
      </c>
    </row>
    <row r="6174" ht="14.25" customHeight="1">
      <c r="A6174" s="2">
        <v>1234899.0</v>
      </c>
      <c r="B6174" s="2" t="s">
        <v>130</v>
      </c>
      <c r="C6174" s="2">
        <v>474.3191534</v>
      </c>
      <c r="D6174" s="2" t="s">
        <v>131</v>
      </c>
    </row>
    <row r="6175" ht="14.25" customHeight="1">
      <c r="A6175" s="2">
        <v>1234945.0</v>
      </c>
      <c r="B6175" s="2" t="s">
        <v>133</v>
      </c>
      <c r="C6175" s="2">
        <v>779.900459</v>
      </c>
      <c r="D6175" s="2" t="s">
        <v>131</v>
      </c>
    </row>
    <row r="6176" ht="14.25" customHeight="1">
      <c r="A6176" s="2">
        <v>1235273.0</v>
      </c>
      <c r="B6176" s="2" t="s">
        <v>133</v>
      </c>
      <c r="C6176" s="2">
        <v>2177.934277</v>
      </c>
      <c r="D6176" s="2" t="s">
        <v>131</v>
      </c>
    </row>
    <row r="6177" ht="14.25" customHeight="1">
      <c r="A6177" s="2">
        <v>1235716.0</v>
      </c>
      <c r="B6177" s="2" t="s">
        <v>133</v>
      </c>
      <c r="C6177" s="2">
        <v>1980.164242</v>
      </c>
      <c r="D6177" s="2" t="s">
        <v>134</v>
      </c>
    </row>
    <row r="6178" ht="14.25" customHeight="1">
      <c r="A6178" s="2">
        <v>1236215.0</v>
      </c>
      <c r="B6178" s="2" t="s">
        <v>133</v>
      </c>
      <c r="C6178" s="2">
        <v>1089.0</v>
      </c>
      <c r="D6178" s="2" t="s">
        <v>131</v>
      </c>
    </row>
    <row r="6179" ht="14.25" customHeight="1">
      <c r="A6179" s="2">
        <v>1236306.0</v>
      </c>
      <c r="B6179" s="2" t="s">
        <v>130</v>
      </c>
      <c r="C6179" s="2">
        <v>1838.0</v>
      </c>
      <c r="D6179" s="2" t="s">
        <v>134</v>
      </c>
    </row>
    <row r="6180" ht="14.25" customHeight="1">
      <c r="A6180" s="2">
        <v>1236369.0</v>
      </c>
      <c r="B6180" s="2" t="s">
        <v>130</v>
      </c>
      <c r="C6180" s="2">
        <v>3174.26321</v>
      </c>
      <c r="D6180" s="2" t="s">
        <v>131</v>
      </c>
    </row>
    <row r="6181" ht="14.25" customHeight="1">
      <c r="A6181" s="2">
        <v>1236499.0</v>
      </c>
      <c r="B6181" s="2" t="s">
        <v>133</v>
      </c>
      <c r="C6181" s="2">
        <v>1998.022805</v>
      </c>
      <c r="D6181" s="2" t="s">
        <v>131</v>
      </c>
    </row>
    <row r="6182" ht="14.25" customHeight="1">
      <c r="A6182" s="2">
        <v>1236548.0</v>
      </c>
      <c r="B6182" s="2" t="s">
        <v>133</v>
      </c>
      <c r="C6182" s="2">
        <v>2240.0</v>
      </c>
      <c r="D6182" s="2" t="s">
        <v>134</v>
      </c>
    </row>
    <row r="6183" ht="14.25" customHeight="1">
      <c r="A6183" s="2">
        <v>1236668.0</v>
      </c>
      <c r="B6183" s="2" t="s">
        <v>133</v>
      </c>
      <c r="C6183" s="2">
        <v>879.5503198</v>
      </c>
      <c r="D6183" s="2" t="s">
        <v>134</v>
      </c>
    </row>
    <row r="6184" ht="14.25" customHeight="1">
      <c r="A6184" s="2">
        <v>1236811.0</v>
      </c>
      <c r="B6184" s="2" t="s">
        <v>133</v>
      </c>
      <c r="C6184" s="2">
        <v>2270.758045</v>
      </c>
      <c r="D6184" s="2" t="s">
        <v>131</v>
      </c>
    </row>
    <row r="6185" ht="14.25" customHeight="1">
      <c r="A6185" s="2">
        <v>1236887.0</v>
      </c>
      <c r="B6185" s="2" t="s">
        <v>133</v>
      </c>
      <c r="C6185" s="2">
        <v>1817.186916</v>
      </c>
      <c r="D6185" s="2" t="s">
        <v>131</v>
      </c>
    </row>
    <row r="6186" ht="14.25" customHeight="1">
      <c r="A6186" s="2">
        <v>1237145.0</v>
      </c>
      <c r="B6186" s="2" t="s">
        <v>133</v>
      </c>
      <c r="C6186" s="2">
        <v>436.0008038</v>
      </c>
      <c r="D6186" s="2" t="s">
        <v>135</v>
      </c>
    </row>
    <row r="6187" ht="14.25" customHeight="1">
      <c r="A6187" s="2">
        <v>1237181.0</v>
      </c>
      <c r="B6187" s="2" t="s">
        <v>133</v>
      </c>
      <c r="C6187" s="2">
        <v>2154.660113</v>
      </c>
      <c r="D6187" s="2" t="s">
        <v>131</v>
      </c>
    </row>
    <row r="6188" ht="14.25" customHeight="1">
      <c r="A6188" s="2">
        <v>1237251.0</v>
      </c>
      <c r="B6188" s="2" t="s">
        <v>130</v>
      </c>
      <c r="C6188" s="2">
        <v>1297.921548</v>
      </c>
      <c r="D6188" s="2" t="s">
        <v>131</v>
      </c>
    </row>
    <row r="6189" ht="14.25" customHeight="1">
      <c r="A6189" s="2">
        <v>1237349.0</v>
      </c>
      <c r="B6189" s="2" t="s">
        <v>133</v>
      </c>
      <c r="C6189" s="2">
        <v>1158.357486</v>
      </c>
      <c r="D6189" s="2" t="s">
        <v>131</v>
      </c>
    </row>
    <row r="6190" ht="14.25" customHeight="1">
      <c r="A6190" s="2">
        <v>1237531.0</v>
      </c>
      <c r="B6190" s="2" t="s">
        <v>133</v>
      </c>
      <c r="C6190" s="2">
        <v>1305.0</v>
      </c>
      <c r="D6190" s="2" t="s">
        <v>131</v>
      </c>
    </row>
    <row r="6191" ht="14.25" customHeight="1">
      <c r="A6191" s="2">
        <v>1237898.0</v>
      </c>
      <c r="B6191" s="2" t="s">
        <v>133</v>
      </c>
      <c r="C6191" s="2">
        <v>888.6965264</v>
      </c>
      <c r="D6191" s="2" t="s">
        <v>134</v>
      </c>
    </row>
    <row r="6192" ht="14.25" customHeight="1">
      <c r="A6192" s="2">
        <v>1237923.0</v>
      </c>
      <c r="B6192" s="2" t="s">
        <v>130</v>
      </c>
      <c r="C6192" s="2">
        <v>2797.461336</v>
      </c>
      <c r="D6192" s="2" t="s">
        <v>131</v>
      </c>
    </row>
    <row r="6193" ht="14.25" customHeight="1">
      <c r="A6193" s="2">
        <v>1238107.0</v>
      </c>
      <c r="B6193" s="2" t="s">
        <v>133</v>
      </c>
      <c r="C6193" s="2">
        <v>506.6766503</v>
      </c>
      <c r="D6193" s="2" t="s">
        <v>131</v>
      </c>
    </row>
    <row r="6194" ht="14.25" customHeight="1">
      <c r="A6194" s="2">
        <v>1238191.0</v>
      </c>
      <c r="B6194" s="2" t="s">
        <v>133</v>
      </c>
      <c r="C6194" s="2">
        <v>2903.662801</v>
      </c>
      <c r="D6194" s="2" t="s">
        <v>131</v>
      </c>
    </row>
    <row r="6195" ht="14.25" customHeight="1">
      <c r="A6195" s="2">
        <v>1238232.0</v>
      </c>
      <c r="B6195" s="2" t="s">
        <v>130</v>
      </c>
      <c r="C6195" s="2">
        <v>2094.745974</v>
      </c>
      <c r="D6195" s="2" t="s">
        <v>134</v>
      </c>
    </row>
    <row r="6196" ht="14.25" customHeight="1">
      <c r="A6196" s="2">
        <v>1238236.0</v>
      </c>
      <c r="B6196" s="2" t="s">
        <v>133</v>
      </c>
      <c r="C6196" s="2">
        <v>1923.0</v>
      </c>
      <c r="D6196" s="2" t="s">
        <v>134</v>
      </c>
    </row>
    <row r="6197" ht="14.25" customHeight="1">
      <c r="A6197" s="2">
        <v>1238250.0</v>
      </c>
      <c r="B6197" s="2" t="s">
        <v>130</v>
      </c>
      <c r="C6197" s="2">
        <v>3464.0</v>
      </c>
      <c r="D6197" s="2" t="s">
        <v>134</v>
      </c>
    </row>
    <row r="6198" ht="14.25" customHeight="1">
      <c r="A6198" s="2">
        <v>1238406.0</v>
      </c>
      <c r="B6198" s="2" t="s">
        <v>130</v>
      </c>
      <c r="C6198" s="2">
        <v>1003.353303</v>
      </c>
      <c r="D6198" s="2" t="s">
        <v>134</v>
      </c>
    </row>
    <row r="6199" ht="14.25" customHeight="1">
      <c r="A6199" s="2">
        <v>1238643.0</v>
      </c>
      <c r="B6199" s="2" t="s">
        <v>130</v>
      </c>
      <c r="C6199" s="2">
        <v>2453.797064</v>
      </c>
      <c r="D6199" s="2" t="s">
        <v>135</v>
      </c>
    </row>
    <row r="6200" ht="14.25" customHeight="1">
      <c r="A6200" s="2">
        <v>1238658.0</v>
      </c>
      <c r="B6200" s="2" t="s">
        <v>130</v>
      </c>
      <c r="C6200" s="2">
        <v>690.3545663</v>
      </c>
      <c r="D6200" s="2" t="s">
        <v>134</v>
      </c>
    </row>
    <row r="6201" ht="14.25" customHeight="1">
      <c r="A6201" s="2">
        <v>1238727.0</v>
      </c>
      <c r="B6201" s="2" t="s">
        <v>130</v>
      </c>
      <c r="C6201" s="2">
        <v>2934.147687</v>
      </c>
      <c r="D6201" s="2" t="s">
        <v>135</v>
      </c>
    </row>
    <row r="6202" ht="14.25" customHeight="1">
      <c r="A6202" s="2">
        <v>1238800.0</v>
      </c>
      <c r="B6202" s="2" t="s">
        <v>133</v>
      </c>
      <c r="C6202" s="2">
        <v>1111.776224</v>
      </c>
      <c r="D6202" s="2" t="s">
        <v>134</v>
      </c>
    </row>
    <row r="6203" ht="14.25" customHeight="1">
      <c r="A6203" s="2">
        <v>1238802.0</v>
      </c>
      <c r="B6203" s="2" t="s">
        <v>130</v>
      </c>
      <c r="C6203" s="2">
        <v>3506.969321</v>
      </c>
      <c r="D6203" s="2" t="s">
        <v>134</v>
      </c>
    </row>
    <row r="6204" ht="14.25" customHeight="1">
      <c r="A6204" s="2">
        <v>1238987.0</v>
      </c>
      <c r="B6204" s="2" t="s">
        <v>133</v>
      </c>
      <c r="C6204" s="2">
        <v>1430.266065</v>
      </c>
      <c r="D6204" s="2" t="s">
        <v>131</v>
      </c>
    </row>
    <row r="6205" ht="14.25" customHeight="1">
      <c r="A6205" s="2">
        <v>1239132.0</v>
      </c>
      <c r="B6205" s="2" t="s">
        <v>130</v>
      </c>
      <c r="C6205" s="2">
        <v>1685.0</v>
      </c>
      <c r="D6205" s="2" t="s">
        <v>134</v>
      </c>
    </row>
    <row r="6206" ht="14.25" customHeight="1">
      <c r="A6206" s="2">
        <v>1239430.0</v>
      </c>
      <c r="B6206" s="2" t="s">
        <v>133</v>
      </c>
      <c r="C6206" s="2">
        <v>3435.003063</v>
      </c>
      <c r="D6206" s="2" t="s">
        <v>134</v>
      </c>
    </row>
    <row r="6207" ht="14.25" customHeight="1">
      <c r="A6207" s="2">
        <v>1240029.0</v>
      </c>
      <c r="B6207" s="2" t="s">
        <v>130</v>
      </c>
      <c r="C6207" s="2">
        <v>3176.955923</v>
      </c>
      <c r="D6207" s="2" t="s">
        <v>135</v>
      </c>
    </row>
    <row r="6208" ht="14.25" customHeight="1">
      <c r="A6208" s="2">
        <v>1240049.0</v>
      </c>
      <c r="B6208" s="2" t="s">
        <v>133</v>
      </c>
      <c r="C6208" s="2">
        <v>3480.614915</v>
      </c>
      <c r="D6208" s="2" t="s">
        <v>131</v>
      </c>
    </row>
    <row r="6209" ht="14.25" customHeight="1">
      <c r="A6209" s="2">
        <v>1240323.0</v>
      </c>
      <c r="B6209" s="2" t="s">
        <v>130</v>
      </c>
      <c r="C6209" s="2">
        <v>1923.248831</v>
      </c>
      <c r="D6209" s="2" t="s">
        <v>135</v>
      </c>
    </row>
    <row r="6210" ht="14.25" customHeight="1">
      <c r="A6210" s="2">
        <v>1240422.0</v>
      </c>
      <c r="B6210" s="2" t="s">
        <v>130</v>
      </c>
      <c r="C6210" s="2">
        <v>3238.400793</v>
      </c>
      <c r="D6210" s="2" t="s">
        <v>134</v>
      </c>
    </row>
    <row r="6211" ht="14.25" customHeight="1">
      <c r="A6211" s="2">
        <v>1240538.0</v>
      </c>
      <c r="B6211" s="2" t="s">
        <v>133</v>
      </c>
      <c r="C6211" s="2">
        <v>1412.204705</v>
      </c>
      <c r="D6211" s="2" t="s">
        <v>134</v>
      </c>
    </row>
    <row r="6212" ht="14.25" customHeight="1">
      <c r="A6212" s="2">
        <v>1240557.0</v>
      </c>
      <c r="B6212" s="2" t="s">
        <v>130</v>
      </c>
      <c r="C6212" s="2">
        <v>1114.0</v>
      </c>
      <c r="D6212" s="2" t="s">
        <v>131</v>
      </c>
    </row>
    <row r="6213" ht="14.25" customHeight="1">
      <c r="A6213" s="2">
        <v>1240966.0</v>
      </c>
      <c r="B6213" s="2" t="s">
        <v>133</v>
      </c>
      <c r="C6213" s="2">
        <v>410.0</v>
      </c>
      <c r="D6213" s="2" t="s">
        <v>134</v>
      </c>
    </row>
    <row r="6214" ht="14.25" customHeight="1">
      <c r="A6214" s="2">
        <v>1241017.0</v>
      </c>
      <c r="B6214" s="2" t="s">
        <v>133</v>
      </c>
      <c r="C6214" s="2">
        <v>2957.826522</v>
      </c>
      <c r="D6214" s="2" t="s">
        <v>131</v>
      </c>
    </row>
    <row r="6215" ht="14.25" customHeight="1">
      <c r="A6215" s="2">
        <v>1241558.0</v>
      </c>
      <c r="B6215" s="2" t="s">
        <v>133</v>
      </c>
      <c r="C6215" s="2">
        <v>828.2821655</v>
      </c>
      <c r="D6215" s="2" t="s">
        <v>134</v>
      </c>
    </row>
    <row r="6216" ht="14.25" customHeight="1">
      <c r="A6216" s="2">
        <v>1241649.0</v>
      </c>
      <c r="B6216" s="2" t="s">
        <v>130</v>
      </c>
      <c r="C6216" s="2">
        <v>1836.562854</v>
      </c>
      <c r="D6216" s="2" t="s">
        <v>131</v>
      </c>
    </row>
    <row r="6217" ht="14.25" customHeight="1">
      <c r="A6217" s="2">
        <v>1241733.0</v>
      </c>
      <c r="B6217" s="2" t="s">
        <v>130</v>
      </c>
      <c r="C6217" s="2">
        <v>3214.06537</v>
      </c>
      <c r="D6217" s="2" t="s">
        <v>131</v>
      </c>
    </row>
    <row r="6218" ht="14.25" customHeight="1">
      <c r="A6218" s="2">
        <v>1242252.0</v>
      </c>
      <c r="B6218" s="2" t="s">
        <v>130</v>
      </c>
      <c r="C6218" s="2">
        <v>2127.201503</v>
      </c>
      <c r="D6218" s="2" t="s">
        <v>134</v>
      </c>
    </row>
    <row r="6219" ht="14.25" customHeight="1">
      <c r="A6219" s="2">
        <v>1242404.0</v>
      </c>
      <c r="B6219" s="2" t="s">
        <v>133</v>
      </c>
      <c r="C6219" s="2">
        <v>1752.555536</v>
      </c>
      <c r="D6219" s="2" t="s">
        <v>134</v>
      </c>
    </row>
    <row r="6220" ht="14.25" customHeight="1">
      <c r="A6220" s="2">
        <v>1242690.0</v>
      </c>
      <c r="B6220" s="2" t="s">
        <v>130</v>
      </c>
      <c r="C6220" s="2">
        <v>727.8059011</v>
      </c>
      <c r="D6220" s="2" t="s">
        <v>134</v>
      </c>
    </row>
    <row r="6221" ht="14.25" customHeight="1">
      <c r="A6221" s="2">
        <v>1242708.0</v>
      </c>
      <c r="B6221" s="2" t="s">
        <v>130</v>
      </c>
      <c r="C6221" s="2">
        <v>660.6750317</v>
      </c>
      <c r="D6221" s="2" t="s">
        <v>134</v>
      </c>
    </row>
    <row r="6222" ht="14.25" customHeight="1">
      <c r="A6222" s="2">
        <v>1242811.0</v>
      </c>
      <c r="B6222" s="2" t="s">
        <v>133</v>
      </c>
      <c r="C6222" s="2">
        <v>1501.0</v>
      </c>
      <c r="D6222" s="2" t="s">
        <v>131</v>
      </c>
    </row>
    <row r="6223" ht="14.25" customHeight="1">
      <c r="A6223" s="2">
        <v>1242936.0</v>
      </c>
      <c r="B6223" s="2" t="s">
        <v>130</v>
      </c>
      <c r="C6223" s="2">
        <v>3241.0</v>
      </c>
      <c r="D6223" s="2" t="s">
        <v>134</v>
      </c>
    </row>
    <row r="6224" ht="14.25" customHeight="1">
      <c r="A6224" s="2">
        <v>1243373.0</v>
      </c>
      <c r="B6224" s="2" t="s">
        <v>133</v>
      </c>
      <c r="C6224" s="2">
        <v>835.053431</v>
      </c>
      <c r="D6224" s="2" t="s">
        <v>131</v>
      </c>
    </row>
    <row r="6225" ht="14.25" customHeight="1">
      <c r="A6225" s="2">
        <v>1243625.0</v>
      </c>
      <c r="B6225" s="2" t="s">
        <v>133</v>
      </c>
      <c r="C6225" s="2">
        <v>2380.267261</v>
      </c>
      <c r="D6225" s="2" t="s">
        <v>131</v>
      </c>
    </row>
    <row r="6226" ht="14.25" customHeight="1">
      <c r="A6226" s="2">
        <v>1244056.0</v>
      </c>
      <c r="B6226" s="2" t="s">
        <v>133</v>
      </c>
      <c r="C6226" s="2">
        <v>2061.378581</v>
      </c>
      <c r="D6226" s="2" t="s">
        <v>134</v>
      </c>
    </row>
    <row r="6227" ht="14.25" customHeight="1">
      <c r="A6227" s="2">
        <v>1244747.0</v>
      </c>
      <c r="B6227" s="2" t="s">
        <v>133</v>
      </c>
      <c r="C6227" s="2">
        <v>3178.0</v>
      </c>
      <c r="D6227" s="2" t="s">
        <v>135</v>
      </c>
    </row>
    <row r="6228" ht="14.25" customHeight="1">
      <c r="A6228" s="2">
        <v>1245236.0</v>
      </c>
      <c r="B6228" s="2" t="s">
        <v>133</v>
      </c>
      <c r="C6228" s="2">
        <v>828.0</v>
      </c>
      <c r="D6228" s="2" t="s">
        <v>134</v>
      </c>
    </row>
    <row r="6229" ht="14.25" customHeight="1">
      <c r="A6229" s="2">
        <v>1245305.0</v>
      </c>
      <c r="B6229" s="2" t="s">
        <v>133</v>
      </c>
      <c r="C6229" s="2">
        <v>3184.423037</v>
      </c>
      <c r="D6229" s="2" t="s">
        <v>131</v>
      </c>
    </row>
    <row r="6230" ht="14.25" customHeight="1">
      <c r="A6230" s="2">
        <v>1245894.0</v>
      </c>
      <c r="B6230" s="2" t="s">
        <v>130</v>
      </c>
      <c r="C6230" s="2">
        <v>2532.38542</v>
      </c>
      <c r="D6230" s="2" t="s">
        <v>134</v>
      </c>
    </row>
    <row r="6231" ht="14.25" customHeight="1">
      <c r="A6231" s="2">
        <v>1246390.0</v>
      </c>
      <c r="B6231" s="2" t="s">
        <v>133</v>
      </c>
      <c r="C6231" s="2">
        <v>3130.657682</v>
      </c>
      <c r="D6231" s="2" t="s">
        <v>134</v>
      </c>
    </row>
    <row r="6232" ht="14.25" customHeight="1">
      <c r="A6232" s="2">
        <v>1246752.0</v>
      </c>
      <c r="B6232" s="2" t="s">
        <v>130</v>
      </c>
      <c r="C6232" s="2">
        <v>2276.356288</v>
      </c>
      <c r="D6232" s="2" t="s">
        <v>134</v>
      </c>
    </row>
    <row r="6233" ht="14.25" customHeight="1">
      <c r="A6233" s="2">
        <v>1246778.0</v>
      </c>
      <c r="B6233" s="2" t="s">
        <v>133</v>
      </c>
      <c r="C6233" s="2">
        <v>812.0</v>
      </c>
      <c r="D6233" s="2" t="s">
        <v>134</v>
      </c>
    </row>
    <row r="6234" ht="14.25" customHeight="1">
      <c r="A6234" s="2">
        <v>1246850.0</v>
      </c>
      <c r="B6234" s="2" t="s">
        <v>133</v>
      </c>
      <c r="C6234" s="2">
        <v>647.1143494</v>
      </c>
      <c r="D6234" s="2" t="s">
        <v>134</v>
      </c>
    </row>
    <row r="6235" ht="14.25" customHeight="1">
      <c r="A6235" s="2">
        <v>1247232.0</v>
      </c>
      <c r="B6235" s="2" t="s">
        <v>130</v>
      </c>
      <c r="C6235" s="2">
        <v>618.0</v>
      </c>
      <c r="D6235" s="2" t="s">
        <v>134</v>
      </c>
    </row>
    <row r="6236" ht="14.25" customHeight="1">
      <c r="A6236" s="2">
        <v>1247641.0</v>
      </c>
      <c r="B6236" s="2" t="s">
        <v>133</v>
      </c>
      <c r="C6236" s="2">
        <v>3612.789064</v>
      </c>
      <c r="D6236" s="2" t="s">
        <v>131</v>
      </c>
    </row>
    <row r="6237" ht="14.25" customHeight="1">
      <c r="A6237" s="2">
        <v>1248011.0</v>
      </c>
      <c r="B6237" s="2" t="s">
        <v>133</v>
      </c>
      <c r="C6237" s="2">
        <v>3581.829715</v>
      </c>
      <c r="D6237" s="2" t="s">
        <v>131</v>
      </c>
    </row>
    <row r="6238" ht="14.25" customHeight="1">
      <c r="A6238" s="2">
        <v>1248202.0</v>
      </c>
      <c r="B6238" s="2" t="s">
        <v>133</v>
      </c>
      <c r="C6238" s="2">
        <v>2592.0</v>
      </c>
      <c r="D6238" s="2" t="s">
        <v>134</v>
      </c>
    </row>
    <row r="6239" ht="14.25" customHeight="1">
      <c r="A6239" s="2">
        <v>1248220.0</v>
      </c>
      <c r="B6239" s="2" t="s">
        <v>133</v>
      </c>
      <c r="C6239" s="2">
        <v>1043.0</v>
      </c>
      <c r="D6239" s="2" t="s">
        <v>134</v>
      </c>
    </row>
    <row r="6240" ht="14.25" customHeight="1">
      <c r="A6240" s="2">
        <v>1248222.0</v>
      </c>
      <c r="B6240" s="2" t="s">
        <v>130</v>
      </c>
      <c r="C6240" s="2">
        <v>1548.928793</v>
      </c>
      <c r="D6240" s="2" t="s">
        <v>134</v>
      </c>
    </row>
    <row r="6241" ht="14.25" customHeight="1">
      <c r="A6241" s="2">
        <v>1248390.0</v>
      </c>
      <c r="B6241" s="2" t="s">
        <v>130</v>
      </c>
      <c r="C6241" s="2">
        <v>1262.445122</v>
      </c>
      <c r="D6241" s="2" t="s">
        <v>134</v>
      </c>
    </row>
    <row r="6242" ht="14.25" customHeight="1">
      <c r="A6242" s="2">
        <v>1248557.0</v>
      </c>
      <c r="B6242" s="2" t="s">
        <v>133</v>
      </c>
      <c r="C6242" s="2">
        <v>1383.672631</v>
      </c>
      <c r="D6242" s="2" t="s">
        <v>131</v>
      </c>
    </row>
    <row r="6243" ht="14.25" customHeight="1">
      <c r="A6243" s="2">
        <v>1248814.0</v>
      </c>
      <c r="B6243" s="2" t="s">
        <v>133</v>
      </c>
      <c r="C6243" s="2">
        <v>3521.289933</v>
      </c>
      <c r="D6243" s="2" t="s">
        <v>134</v>
      </c>
    </row>
    <row r="6244" ht="14.25" customHeight="1">
      <c r="A6244" s="2">
        <v>1248914.0</v>
      </c>
      <c r="B6244" s="2" t="s">
        <v>133</v>
      </c>
      <c r="C6244" s="2">
        <v>1163.0</v>
      </c>
      <c r="D6244" s="2" t="s">
        <v>134</v>
      </c>
    </row>
    <row r="6245" ht="14.25" customHeight="1">
      <c r="A6245" s="2">
        <v>1249033.0</v>
      </c>
      <c r="B6245" s="2" t="s">
        <v>133</v>
      </c>
      <c r="C6245" s="2">
        <v>1376.0</v>
      </c>
      <c r="D6245" s="2" t="s">
        <v>131</v>
      </c>
    </row>
    <row r="6246" ht="14.25" customHeight="1">
      <c r="A6246" s="2">
        <v>1249479.0</v>
      </c>
      <c r="B6246" s="2" t="s">
        <v>130</v>
      </c>
      <c r="C6246" s="2">
        <v>577.0</v>
      </c>
      <c r="D6246" s="2" t="s">
        <v>135</v>
      </c>
    </row>
    <row r="6247" ht="14.25" customHeight="1">
      <c r="A6247" s="2">
        <v>1249631.0</v>
      </c>
      <c r="B6247" s="2" t="s">
        <v>133</v>
      </c>
      <c r="C6247" s="2">
        <v>3354.823185</v>
      </c>
      <c r="D6247" s="2" t="s">
        <v>131</v>
      </c>
    </row>
    <row r="6248" ht="14.25" customHeight="1">
      <c r="A6248" s="2">
        <v>1249672.0</v>
      </c>
      <c r="B6248" s="2" t="s">
        <v>133</v>
      </c>
      <c r="C6248" s="2">
        <v>2881.684796</v>
      </c>
      <c r="D6248" s="2" t="s">
        <v>134</v>
      </c>
    </row>
    <row r="6249" ht="14.25" customHeight="1">
      <c r="A6249" s="2">
        <v>1249845.0</v>
      </c>
      <c r="B6249" s="2" t="s">
        <v>130</v>
      </c>
      <c r="C6249" s="2">
        <v>516.0</v>
      </c>
      <c r="D6249" s="2" t="s">
        <v>131</v>
      </c>
    </row>
    <row r="6250" ht="14.25" customHeight="1">
      <c r="A6250" s="2">
        <v>1250364.0</v>
      </c>
      <c r="B6250" s="2" t="s">
        <v>130</v>
      </c>
      <c r="C6250" s="2">
        <v>805.6426646</v>
      </c>
      <c r="D6250" s="2" t="s">
        <v>134</v>
      </c>
    </row>
    <row r="6251" ht="14.25" customHeight="1">
      <c r="A6251" s="2">
        <v>1250651.0</v>
      </c>
      <c r="B6251" s="2" t="s">
        <v>133</v>
      </c>
      <c r="C6251" s="2">
        <v>3534.639089</v>
      </c>
      <c r="D6251" s="2" t="s">
        <v>131</v>
      </c>
    </row>
    <row r="6252" ht="14.25" customHeight="1">
      <c r="A6252" s="2">
        <v>1250732.0</v>
      </c>
      <c r="B6252" s="2" t="s">
        <v>133</v>
      </c>
      <c r="C6252" s="2">
        <v>1777.072771</v>
      </c>
      <c r="D6252" s="2" t="s">
        <v>134</v>
      </c>
    </row>
    <row r="6253" ht="14.25" customHeight="1">
      <c r="A6253" s="2">
        <v>1250897.0</v>
      </c>
      <c r="B6253" s="2" t="s">
        <v>133</v>
      </c>
      <c r="C6253" s="2">
        <v>3190.462809</v>
      </c>
      <c r="D6253" s="2" t="s">
        <v>131</v>
      </c>
    </row>
    <row r="6254" ht="14.25" customHeight="1">
      <c r="A6254" s="2">
        <v>1251101.0</v>
      </c>
      <c r="B6254" s="2" t="s">
        <v>133</v>
      </c>
      <c r="C6254" s="2">
        <v>1558.354298</v>
      </c>
      <c r="D6254" s="2" t="s">
        <v>131</v>
      </c>
    </row>
    <row r="6255" ht="14.25" customHeight="1">
      <c r="A6255" s="2">
        <v>1251242.0</v>
      </c>
      <c r="B6255" s="2" t="s">
        <v>133</v>
      </c>
      <c r="C6255" s="2">
        <v>2990.0</v>
      </c>
      <c r="D6255" s="2" t="s">
        <v>134</v>
      </c>
    </row>
    <row r="6256" ht="14.25" customHeight="1">
      <c r="A6256" s="2">
        <v>1251447.0</v>
      </c>
      <c r="B6256" s="2" t="s">
        <v>130</v>
      </c>
      <c r="C6256" s="2">
        <v>1599.590692</v>
      </c>
      <c r="D6256" s="2" t="s">
        <v>131</v>
      </c>
    </row>
    <row r="6257" ht="14.25" customHeight="1">
      <c r="A6257" s="2">
        <v>1251616.0</v>
      </c>
      <c r="B6257" s="2" t="s">
        <v>133</v>
      </c>
      <c r="C6257" s="2">
        <v>3410.912875</v>
      </c>
      <c r="D6257" s="2" t="s">
        <v>134</v>
      </c>
    </row>
    <row r="6258" ht="14.25" customHeight="1">
      <c r="A6258" s="2">
        <v>1251640.0</v>
      </c>
      <c r="B6258" s="2" t="s">
        <v>133</v>
      </c>
      <c r="C6258" s="2">
        <v>2389.127276</v>
      </c>
      <c r="D6258" s="2" t="s">
        <v>134</v>
      </c>
    </row>
    <row r="6259" ht="14.25" customHeight="1">
      <c r="A6259" s="2">
        <v>1251795.0</v>
      </c>
      <c r="B6259" s="2" t="s">
        <v>130</v>
      </c>
      <c r="C6259" s="2">
        <v>2679.127392</v>
      </c>
      <c r="D6259" s="2" t="s">
        <v>131</v>
      </c>
    </row>
    <row r="6260" ht="14.25" customHeight="1">
      <c r="A6260" s="2">
        <v>1252037.0</v>
      </c>
      <c r="B6260" s="2" t="s">
        <v>133</v>
      </c>
      <c r="C6260" s="2">
        <v>945.9529426</v>
      </c>
      <c r="D6260" s="2" t="s">
        <v>131</v>
      </c>
    </row>
    <row r="6261" ht="14.25" customHeight="1">
      <c r="A6261" s="2">
        <v>1252232.0</v>
      </c>
      <c r="B6261" s="2" t="s">
        <v>133</v>
      </c>
      <c r="C6261" s="2">
        <v>2438.736946</v>
      </c>
      <c r="D6261" s="2" t="s">
        <v>134</v>
      </c>
    </row>
    <row r="6262" ht="14.25" customHeight="1">
      <c r="A6262" s="2">
        <v>1252380.0</v>
      </c>
      <c r="B6262" s="2" t="s">
        <v>130</v>
      </c>
      <c r="C6262" s="2">
        <v>2342.406473</v>
      </c>
      <c r="D6262" s="2" t="s">
        <v>134</v>
      </c>
    </row>
    <row r="6263" ht="14.25" customHeight="1">
      <c r="A6263" s="2">
        <v>1252392.0</v>
      </c>
      <c r="B6263" s="2" t="s">
        <v>130</v>
      </c>
      <c r="C6263" s="2">
        <v>715.8995826</v>
      </c>
      <c r="D6263" s="2" t="s">
        <v>134</v>
      </c>
    </row>
    <row r="6264" ht="14.25" customHeight="1">
      <c r="A6264" s="2">
        <v>1252608.0</v>
      </c>
      <c r="B6264" s="2" t="s">
        <v>130</v>
      </c>
      <c r="C6264" s="2">
        <v>2495.90456</v>
      </c>
      <c r="D6264" s="2" t="s">
        <v>134</v>
      </c>
    </row>
    <row r="6265" ht="14.25" customHeight="1">
      <c r="A6265" s="2">
        <v>1252813.0</v>
      </c>
      <c r="B6265" s="2" t="s">
        <v>133</v>
      </c>
      <c r="C6265" s="2">
        <v>3237.326669</v>
      </c>
      <c r="D6265" s="2" t="s">
        <v>131</v>
      </c>
    </row>
    <row r="6266" ht="14.25" customHeight="1">
      <c r="A6266" s="2">
        <v>1252865.0</v>
      </c>
      <c r="B6266" s="2" t="s">
        <v>133</v>
      </c>
      <c r="C6266" s="2">
        <v>1087.537206</v>
      </c>
      <c r="D6266" s="2" t="s">
        <v>131</v>
      </c>
    </row>
    <row r="6267" ht="14.25" customHeight="1">
      <c r="A6267" s="2">
        <v>1252904.0</v>
      </c>
      <c r="B6267" s="2" t="s">
        <v>133</v>
      </c>
      <c r="C6267" s="2">
        <v>250.0</v>
      </c>
      <c r="D6267" s="2" t="s">
        <v>134</v>
      </c>
    </row>
    <row r="6268" ht="14.25" customHeight="1">
      <c r="A6268" s="2">
        <v>1253042.0</v>
      </c>
      <c r="B6268" s="2" t="s">
        <v>133</v>
      </c>
      <c r="C6268" s="2">
        <v>2069.009563</v>
      </c>
      <c r="D6268" s="2" t="s">
        <v>134</v>
      </c>
    </row>
    <row r="6269" ht="14.25" customHeight="1">
      <c r="A6269" s="2">
        <v>1253186.0</v>
      </c>
      <c r="B6269" s="2" t="s">
        <v>133</v>
      </c>
      <c r="C6269" s="2">
        <v>3381.3933</v>
      </c>
      <c r="D6269" s="2" t="s">
        <v>134</v>
      </c>
    </row>
    <row r="6270" ht="14.25" customHeight="1">
      <c r="A6270" s="2">
        <v>1253380.0</v>
      </c>
      <c r="B6270" s="2" t="s">
        <v>133</v>
      </c>
      <c r="C6270" s="2">
        <v>3274.345885</v>
      </c>
      <c r="D6270" s="2" t="s">
        <v>134</v>
      </c>
    </row>
    <row r="6271" ht="14.25" customHeight="1">
      <c r="A6271" s="2">
        <v>1253382.0</v>
      </c>
      <c r="B6271" s="2" t="s">
        <v>130</v>
      </c>
      <c r="C6271" s="2">
        <v>3648.209959</v>
      </c>
      <c r="D6271" s="2" t="s">
        <v>134</v>
      </c>
    </row>
    <row r="6272" ht="14.25" customHeight="1">
      <c r="A6272" s="2">
        <v>1253782.0</v>
      </c>
      <c r="B6272" s="2" t="s">
        <v>133</v>
      </c>
      <c r="C6272" s="2">
        <v>2556.52202</v>
      </c>
      <c r="D6272" s="2" t="s">
        <v>134</v>
      </c>
    </row>
    <row r="6273" ht="14.25" customHeight="1">
      <c r="A6273" s="2">
        <v>1253891.0</v>
      </c>
      <c r="B6273" s="2" t="s">
        <v>133</v>
      </c>
      <c r="C6273" s="2">
        <v>2388.099877</v>
      </c>
      <c r="D6273" s="2" t="s">
        <v>131</v>
      </c>
    </row>
    <row r="6274" ht="14.25" customHeight="1">
      <c r="A6274" s="2">
        <v>1254414.0</v>
      </c>
      <c r="B6274" s="2" t="s">
        <v>130</v>
      </c>
      <c r="C6274" s="2">
        <v>3736.940791</v>
      </c>
      <c r="D6274" s="2" t="s">
        <v>134</v>
      </c>
    </row>
    <row r="6275" ht="14.25" customHeight="1">
      <c r="A6275" s="2">
        <v>1254820.0</v>
      </c>
      <c r="B6275" s="2" t="s">
        <v>133</v>
      </c>
      <c r="C6275" s="2">
        <v>2441.027975</v>
      </c>
      <c r="D6275" s="2" t="s">
        <v>134</v>
      </c>
    </row>
    <row r="6276" ht="14.25" customHeight="1">
      <c r="A6276" s="2">
        <v>1254874.0</v>
      </c>
      <c r="B6276" s="2" t="s">
        <v>133</v>
      </c>
      <c r="C6276" s="2">
        <v>821.6434948</v>
      </c>
      <c r="D6276" s="2" t="s">
        <v>134</v>
      </c>
    </row>
    <row r="6277" ht="14.25" customHeight="1">
      <c r="A6277" s="2">
        <v>1255048.0</v>
      </c>
      <c r="B6277" s="2" t="s">
        <v>133</v>
      </c>
      <c r="C6277" s="2">
        <v>3478.645388</v>
      </c>
      <c r="D6277" s="2" t="s">
        <v>134</v>
      </c>
    </row>
    <row r="6278" ht="14.25" customHeight="1">
      <c r="A6278" s="2">
        <v>1255224.0</v>
      </c>
      <c r="B6278" s="2" t="s">
        <v>130</v>
      </c>
      <c r="C6278" s="2">
        <v>2097.724737</v>
      </c>
      <c r="D6278" s="2" t="s">
        <v>134</v>
      </c>
    </row>
    <row r="6279" ht="14.25" customHeight="1">
      <c r="A6279" s="2">
        <v>1255244.0</v>
      </c>
      <c r="B6279" s="2" t="s">
        <v>133</v>
      </c>
      <c r="C6279" s="2">
        <v>1420.706277</v>
      </c>
      <c r="D6279" s="2" t="s">
        <v>134</v>
      </c>
    </row>
    <row r="6280" ht="14.25" customHeight="1">
      <c r="A6280" s="2">
        <v>1255338.0</v>
      </c>
      <c r="B6280" s="2" t="s">
        <v>130</v>
      </c>
      <c r="C6280" s="2">
        <v>2602.0</v>
      </c>
      <c r="D6280" s="2" t="s">
        <v>134</v>
      </c>
    </row>
    <row r="6281" ht="14.25" customHeight="1">
      <c r="A6281" s="2">
        <v>1255375.0</v>
      </c>
      <c r="B6281" s="2" t="s">
        <v>133</v>
      </c>
      <c r="C6281" s="2">
        <v>1829.0</v>
      </c>
      <c r="D6281" s="2" t="s">
        <v>131</v>
      </c>
    </row>
    <row r="6282" ht="14.25" customHeight="1">
      <c r="A6282" s="2">
        <v>1255409.0</v>
      </c>
      <c r="B6282" s="2" t="s">
        <v>133</v>
      </c>
      <c r="C6282" s="2">
        <v>1454.890467</v>
      </c>
      <c r="D6282" s="2" t="s">
        <v>131</v>
      </c>
    </row>
    <row r="6283" ht="14.25" customHeight="1">
      <c r="A6283" s="2">
        <v>1255454.0</v>
      </c>
      <c r="B6283" s="2" t="s">
        <v>133</v>
      </c>
      <c r="C6283" s="2">
        <v>984.3270881</v>
      </c>
      <c r="D6283" s="2" t="s">
        <v>134</v>
      </c>
    </row>
    <row r="6284" ht="14.25" customHeight="1">
      <c r="A6284" s="2">
        <v>1255484.0</v>
      </c>
      <c r="B6284" s="2" t="s">
        <v>133</v>
      </c>
      <c r="C6284" s="2">
        <v>1285.0</v>
      </c>
      <c r="D6284" s="2" t="s">
        <v>134</v>
      </c>
    </row>
    <row r="6285" ht="14.25" customHeight="1">
      <c r="A6285" s="2">
        <v>1255895.0</v>
      </c>
      <c r="B6285" s="2" t="s">
        <v>133</v>
      </c>
      <c r="C6285" s="2">
        <v>3126.405369</v>
      </c>
      <c r="D6285" s="2" t="s">
        <v>131</v>
      </c>
    </row>
    <row r="6286" ht="14.25" customHeight="1">
      <c r="A6286" s="2">
        <v>1255898.0</v>
      </c>
      <c r="B6286" s="2" t="s">
        <v>133</v>
      </c>
      <c r="C6286" s="2">
        <v>1948.943426</v>
      </c>
      <c r="D6286" s="2" t="s">
        <v>134</v>
      </c>
    </row>
    <row r="6287" ht="14.25" customHeight="1">
      <c r="A6287" s="2">
        <v>1255934.0</v>
      </c>
      <c r="B6287" s="2" t="s">
        <v>133</v>
      </c>
      <c r="C6287" s="2">
        <v>2140.139632</v>
      </c>
      <c r="D6287" s="2" t="s">
        <v>134</v>
      </c>
    </row>
    <row r="6288" ht="14.25" customHeight="1">
      <c r="A6288" s="2">
        <v>1256005.0</v>
      </c>
      <c r="B6288" s="2" t="s">
        <v>133</v>
      </c>
      <c r="C6288" s="2">
        <v>913.4537671</v>
      </c>
      <c r="D6288" s="2" t="s">
        <v>131</v>
      </c>
    </row>
    <row r="6289" ht="14.25" customHeight="1">
      <c r="A6289" s="2">
        <v>1256789.0</v>
      </c>
      <c r="B6289" s="2" t="s">
        <v>133</v>
      </c>
      <c r="C6289" s="2">
        <v>2144.18295</v>
      </c>
      <c r="D6289" s="2" t="s">
        <v>131</v>
      </c>
    </row>
    <row r="6290" ht="14.25" customHeight="1">
      <c r="A6290" s="2">
        <v>1257430.0</v>
      </c>
      <c r="B6290" s="2" t="s">
        <v>133</v>
      </c>
      <c r="C6290" s="2">
        <v>475.0561322</v>
      </c>
      <c r="D6290" s="2" t="s">
        <v>134</v>
      </c>
    </row>
    <row r="6291" ht="14.25" customHeight="1">
      <c r="A6291" s="2">
        <v>1257772.0</v>
      </c>
      <c r="B6291" s="2" t="s">
        <v>133</v>
      </c>
      <c r="C6291" s="2">
        <v>459.0</v>
      </c>
      <c r="D6291" s="2" t="s">
        <v>134</v>
      </c>
    </row>
    <row r="6292" ht="14.25" customHeight="1">
      <c r="A6292" s="2">
        <v>1257857.0</v>
      </c>
      <c r="B6292" s="2" t="s">
        <v>133</v>
      </c>
      <c r="C6292" s="2">
        <v>1023.007692</v>
      </c>
      <c r="D6292" s="2" t="s">
        <v>131</v>
      </c>
    </row>
    <row r="6293" ht="14.25" customHeight="1">
      <c r="A6293" s="2">
        <v>1258178.0</v>
      </c>
      <c r="B6293" s="2" t="s">
        <v>133</v>
      </c>
      <c r="C6293" s="2">
        <v>1570.091137</v>
      </c>
      <c r="D6293" s="2" t="s">
        <v>134</v>
      </c>
    </row>
    <row r="6294" ht="14.25" customHeight="1">
      <c r="A6294" s="2">
        <v>1258381.0</v>
      </c>
      <c r="B6294" s="2" t="s">
        <v>133</v>
      </c>
      <c r="C6294" s="2">
        <v>1038.34467</v>
      </c>
      <c r="D6294" s="2" t="s">
        <v>131</v>
      </c>
    </row>
    <row r="6295" ht="14.25" customHeight="1">
      <c r="A6295" s="2">
        <v>1258676.0</v>
      </c>
      <c r="B6295" s="2" t="s">
        <v>133</v>
      </c>
      <c r="C6295" s="2">
        <v>1262.0</v>
      </c>
      <c r="D6295" s="2" t="s">
        <v>134</v>
      </c>
    </row>
    <row r="6296" ht="14.25" customHeight="1">
      <c r="A6296" s="2">
        <v>1258895.0</v>
      </c>
      <c r="B6296" s="2" t="s">
        <v>133</v>
      </c>
      <c r="C6296" s="2">
        <v>1499.644169</v>
      </c>
      <c r="D6296" s="2" t="s">
        <v>131</v>
      </c>
    </row>
    <row r="6297" ht="14.25" customHeight="1">
      <c r="A6297" s="2">
        <v>1259409.0</v>
      </c>
      <c r="B6297" s="2" t="s">
        <v>130</v>
      </c>
      <c r="C6297" s="2">
        <v>404.0</v>
      </c>
      <c r="D6297" s="2" t="s">
        <v>131</v>
      </c>
    </row>
    <row r="6298" ht="14.25" customHeight="1">
      <c r="A6298" s="2">
        <v>1259508.0</v>
      </c>
      <c r="B6298" s="2" t="s">
        <v>130</v>
      </c>
      <c r="C6298" s="2">
        <v>454.0</v>
      </c>
      <c r="D6298" s="2" t="s">
        <v>134</v>
      </c>
    </row>
    <row r="6299" ht="14.25" customHeight="1">
      <c r="A6299" s="2">
        <v>1259564.0</v>
      </c>
      <c r="B6299" s="2" t="s">
        <v>133</v>
      </c>
      <c r="C6299" s="2">
        <v>3183.0</v>
      </c>
      <c r="D6299" s="2" t="s">
        <v>134</v>
      </c>
    </row>
    <row r="6300" ht="14.25" customHeight="1">
      <c r="A6300" s="2">
        <v>1259572.0</v>
      </c>
      <c r="B6300" s="2" t="s">
        <v>133</v>
      </c>
      <c r="C6300" s="2">
        <v>2822.898608</v>
      </c>
      <c r="D6300" s="2" t="s">
        <v>134</v>
      </c>
    </row>
    <row r="6301" ht="14.25" customHeight="1">
      <c r="A6301" s="2">
        <v>1259693.0</v>
      </c>
      <c r="B6301" s="2" t="s">
        <v>133</v>
      </c>
      <c r="C6301" s="2">
        <v>2471.805912</v>
      </c>
      <c r="D6301" s="2" t="s">
        <v>131</v>
      </c>
    </row>
    <row r="6302" ht="14.25" customHeight="1">
      <c r="A6302" s="2">
        <v>1259833.0</v>
      </c>
      <c r="B6302" s="2" t="s">
        <v>133</v>
      </c>
      <c r="C6302" s="2">
        <v>360.0</v>
      </c>
      <c r="D6302" s="2" t="s">
        <v>131</v>
      </c>
    </row>
    <row r="6303" ht="14.25" customHeight="1">
      <c r="A6303" s="2">
        <v>1259927.0</v>
      </c>
      <c r="B6303" s="2" t="s">
        <v>133</v>
      </c>
      <c r="C6303" s="2">
        <v>1598.396972</v>
      </c>
      <c r="D6303" s="2" t="s">
        <v>131</v>
      </c>
    </row>
    <row r="6304" ht="14.25" customHeight="1">
      <c r="A6304" s="2">
        <v>1259998.0</v>
      </c>
      <c r="B6304" s="2" t="s">
        <v>133</v>
      </c>
      <c r="C6304" s="2">
        <v>3349.0</v>
      </c>
      <c r="D6304" s="2" t="s">
        <v>134</v>
      </c>
    </row>
    <row r="6305" ht="14.25" customHeight="1">
      <c r="A6305" s="2">
        <v>1260040.0</v>
      </c>
      <c r="B6305" s="2" t="s">
        <v>133</v>
      </c>
      <c r="C6305" s="2">
        <v>2633.0</v>
      </c>
      <c r="D6305" s="2" t="s">
        <v>134</v>
      </c>
    </row>
    <row r="6306" ht="14.25" customHeight="1">
      <c r="A6306" s="2">
        <v>1260186.0</v>
      </c>
      <c r="B6306" s="2" t="s">
        <v>130</v>
      </c>
      <c r="C6306" s="2">
        <v>2985.540582</v>
      </c>
      <c r="D6306" s="2" t="s">
        <v>134</v>
      </c>
    </row>
    <row r="6307" ht="14.25" customHeight="1">
      <c r="A6307" s="2">
        <v>1260451.0</v>
      </c>
      <c r="B6307" s="2" t="s">
        <v>133</v>
      </c>
      <c r="C6307" s="2">
        <v>3062.823527</v>
      </c>
      <c r="D6307" s="2" t="s">
        <v>131</v>
      </c>
    </row>
    <row r="6308" ht="14.25" customHeight="1">
      <c r="A6308" s="2">
        <v>1260756.0</v>
      </c>
      <c r="B6308" s="2" t="s">
        <v>130</v>
      </c>
      <c r="C6308" s="2">
        <v>2208.0</v>
      </c>
      <c r="D6308" s="2" t="s">
        <v>134</v>
      </c>
    </row>
    <row r="6309" ht="14.25" customHeight="1">
      <c r="A6309" s="2">
        <v>1260850.0</v>
      </c>
      <c r="B6309" s="2" t="s">
        <v>133</v>
      </c>
      <c r="C6309" s="2">
        <v>2406.695144</v>
      </c>
      <c r="D6309" s="2" t="s">
        <v>134</v>
      </c>
    </row>
    <row r="6310" ht="14.25" customHeight="1">
      <c r="A6310" s="2">
        <v>1261433.0</v>
      </c>
      <c r="B6310" s="2" t="s">
        <v>133</v>
      </c>
      <c r="C6310" s="2">
        <v>2363.663413</v>
      </c>
      <c r="D6310" s="2" t="s">
        <v>131</v>
      </c>
    </row>
    <row r="6311" ht="14.25" customHeight="1">
      <c r="A6311" s="2">
        <v>1261456.0</v>
      </c>
      <c r="B6311" s="2" t="s">
        <v>133</v>
      </c>
      <c r="C6311" s="2">
        <v>1641.519679</v>
      </c>
      <c r="D6311" s="2" t="s">
        <v>134</v>
      </c>
    </row>
    <row r="6312" ht="14.25" customHeight="1">
      <c r="A6312" s="2">
        <v>1261492.0</v>
      </c>
      <c r="B6312" s="2" t="s">
        <v>133</v>
      </c>
      <c r="C6312" s="2">
        <v>1595.694435</v>
      </c>
      <c r="D6312" s="2" t="s">
        <v>134</v>
      </c>
    </row>
    <row r="6313" ht="14.25" customHeight="1">
      <c r="A6313" s="2">
        <v>1261799.0</v>
      </c>
      <c r="B6313" s="2" t="s">
        <v>133</v>
      </c>
      <c r="C6313" s="2">
        <v>1636.015205</v>
      </c>
      <c r="D6313" s="2" t="s">
        <v>135</v>
      </c>
    </row>
    <row r="6314" ht="14.25" customHeight="1">
      <c r="A6314" s="2">
        <v>1261808.0</v>
      </c>
      <c r="B6314" s="2" t="s">
        <v>133</v>
      </c>
      <c r="C6314" s="2">
        <v>2669.744837</v>
      </c>
      <c r="D6314" s="2" t="s">
        <v>134</v>
      </c>
    </row>
    <row r="6315" ht="14.25" customHeight="1">
      <c r="A6315" s="2">
        <v>1262069.0</v>
      </c>
      <c r="B6315" s="2" t="s">
        <v>133</v>
      </c>
      <c r="C6315" s="2">
        <v>2200.0</v>
      </c>
      <c r="D6315" s="2" t="s">
        <v>131</v>
      </c>
    </row>
    <row r="6316" ht="14.25" customHeight="1">
      <c r="A6316" s="2">
        <v>1262143.0</v>
      </c>
      <c r="B6316" s="2" t="s">
        <v>133</v>
      </c>
      <c r="C6316" s="2">
        <v>1133.083555</v>
      </c>
      <c r="D6316" s="2" t="s">
        <v>131</v>
      </c>
    </row>
    <row r="6317" ht="14.25" customHeight="1">
      <c r="A6317" s="2">
        <v>1262210.0</v>
      </c>
      <c r="B6317" s="2" t="s">
        <v>133</v>
      </c>
      <c r="C6317" s="2">
        <v>1264.979857</v>
      </c>
      <c r="D6317" s="2" t="s">
        <v>134</v>
      </c>
    </row>
    <row r="6318" ht="14.25" customHeight="1">
      <c r="A6318" s="2">
        <v>1262739.0</v>
      </c>
      <c r="B6318" s="2" t="s">
        <v>130</v>
      </c>
      <c r="C6318" s="2">
        <v>3174.0</v>
      </c>
      <c r="D6318" s="2" t="s">
        <v>131</v>
      </c>
    </row>
    <row r="6319" ht="14.25" customHeight="1">
      <c r="A6319" s="2">
        <v>1262939.0</v>
      </c>
      <c r="B6319" s="2" t="s">
        <v>133</v>
      </c>
      <c r="C6319" s="2">
        <v>2006.0</v>
      </c>
      <c r="D6319" s="2" t="s">
        <v>131</v>
      </c>
    </row>
    <row r="6320" ht="14.25" customHeight="1">
      <c r="A6320" s="2">
        <v>1262961.0</v>
      </c>
      <c r="B6320" s="2" t="s">
        <v>130</v>
      </c>
      <c r="C6320" s="2">
        <v>1620.0</v>
      </c>
      <c r="D6320" s="2" t="s">
        <v>135</v>
      </c>
    </row>
    <row r="6321" ht="14.25" customHeight="1">
      <c r="A6321" s="2">
        <v>1262994.0</v>
      </c>
      <c r="B6321" s="2" t="s">
        <v>130</v>
      </c>
      <c r="C6321" s="2">
        <v>2233.470814</v>
      </c>
      <c r="D6321" s="2" t="s">
        <v>134</v>
      </c>
    </row>
    <row r="6322" ht="14.25" customHeight="1">
      <c r="A6322" s="2">
        <v>1263108.0</v>
      </c>
      <c r="B6322" s="2" t="s">
        <v>130</v>
      </c>
      <c r="C6322" s="2">
        <v>1159.378207</v>
      </c>
      <c r="D6322" s="2" t="s">
        <v>134</v>
      </c>
    </row>
    <row r="6323" ht="14.25" customHeight="1">
      <c r="A6323" s="2">
        <v>1263211.0</v>
      </c>
      <c r="B6323" s="2" t="s">
        <v>133</v>
      </c>
      <c r="C6323" s="2">
        <v>2507.128034</v>
      </c>
      <c r="D6323" s="2" t="s">
        <v>131</v>
      </c>
    </row>
    <row r="6324" ht="14.25" customHeight="1">
      <c r="A6324" s="2">
        <v>1263504.0</v>
      </c>
      <c r="B6324" s="2" t="s">
        <v>130</v>
      </c>
      <c r="C6324" s="2">
        <v>818.0</v>
      </c>
      <c r="D6324" s="2" t="s">
        <v>134</v>
      </c>
    </row>
    <row r="6325" ht="14.25" customHeight="1">
      <c r="A6325" s="2">
        <v>1263707.0</v>
      </c>
      <c r="B6325" s="2" t="s">
        <v>133</v>
      </c>
      <c r="C6325" s="2">
        <v>3356.0</v>
      </c>
      <c r="D6325" s="2" t="s">
        <v>131</v>
      </c>
    </row>
    <row r="6326" ht="14.25" customHeight="1">
      <c r="A6326" s="2">
        <v>1264249.0</v>
      </c>
      <c r="B6326" s="2" t="s">
        <v>133</v>
      </c>
      <c r="C6326" s="2">
        <v>291.0</v>
      </c>
      <c r="D6326" s="2" t="s">
        <v>135</v>
      </c>
    </row>
    <row r="6327" ht="14.25" customHeight="1">
      <c r="A6327" s="2">
        <v>1264285.0</v>
      </c>
      <c r="B6327" s="2" t="s">
        <v>133</v>
      </c>
      <c r="C6327" s="2">
        <v>2814.0</v>
      </c>
      <c r="D6327" s="2" t="s">
        <v>131</v>
      </c>
    </row>
    <row r="6328" ht="14.25" customHeight="1">
      <c r="A6328" s="2">
        <v>1264534.0</v>
      </c>
      <c r="B6328" s="2" t="s">
        <v>133</v>
      </c>
      <c r="C6328" s="2">
        <v>213.0</v>
      </c>
      <c r="D6328" s="2" t="s">
        <v>134</v>
      </c>
    </row>
    <row r="6329" ht="14.25" customHeight="1">
      <c r="A6329" s="2">
        <v>1265159.0</v>
      </c>
      <c r="B6329" s="2" t="s">
        <v>133</v>
      </c>
      <c r="C6329" s="2">
        <v>3449.699106</v>
      </c>
      <c r="D6329" s="2" t="s">
        <v>135</v>
      </c>
    </row>
    <row r="6330" ht="14.25" customHeight="1">
      <c r="A6330" s="2">
        <v>1265387.0</v>
      </c>
      <c r="B6330" s="2" t="s">
        <v>133</v>
      </c>
      <c r="C6330" s="2">
        <v>576.7258108</v>
      </c>
      <c r="D6330" s="2" t="s">
        <v>131</v>
      </c>
    </row>
    <row r="6331" ht="14.25" customHeight="1">
      <c r="A6331" s="2">
        <v>1265704.0</v>
      </c>
      <c r="B6331" s="2" t="s">
        <v>133</v>
      </c>
      <c r="C6331" s="2">
        <v>2455.0</v>
      </c>
      <c r="D6331" s="2" t="s">
        <v>134</v>
      </c>
    </row>
    <row r="6332" ht="14.25" customHeight="1">
      <c r="A6332" s="2">
        <v>1266118.0</v>
      </c>
      <c r="B6332" s="2" t="s">
        <v>133</v>
      </c>
      <c r="C6332" s="2">
        <v>3310.372534</v>
      </c>
      <c r="D6332" s="2" t="s">
        <v>134</v>
      </c>
    </row>
    <row r="6333" ht="14.25" customHeight="1">
      <c r="A6333" s="2">
        <v>1266138.0</v>
      </c>
      <c r="B6333" s="2" t="s">
        <v>130</v>
      </c>
      <c r="C6333" s="2">
        <v>3230.798074</v>
      </c>
      <c r="D6333" s="2" t="s">
        <v>134</v>
      </c>
    </row>
    <row r="6334" ht="14.25" customHeight="1">
      <c r="A6334" s="2">
        <v>1266143.0</v>
      </c>
      <c r="B6334" s="2" t="s">
        <v>133</v>
      </c>
      <c r="C6334" s="2">
        <v>3114.0</v>
      </c>
      <c r="D6334" s="2" t="s">
        <v>131</v>
      </c>
    </row>
    <row r="6335" ht="14.25" customHeight="1">
      <c r="A6335" s="2">
        <v>1266486.0</v>
      </c>
      <c r="B6335" s="2" t="s">
        <v>130</v>
      </c>
      <c r="C6335" s="2">
        <v>503.0</v>
      </c>
      <c r="D6335" s="2" t="s">
        <v>134</v>
      </c>
    </row>
    <row r="6336" ht="14.25" customHeight="1">
      <c r="A6336" s="2">
        <v>1266567.0</v>
      </c>
      <c r="B6336" s="2" t="s">
        <v>130</v>
      </c>
      <c r="C6336" s="2">
        <v>1215.0</v>
      </c>
      <c r="D6336" s="2" t="s">
        <v>131</v>
      </c>
    </row>
    <row r="6337" ht="14.25" customHeight="1">
      <c r="A6337" s="2">
        <v>1266613.0</v>
      </c>
      <c r="B6337" s="2" t="s">
        <v>133</v>
      </c>
      <c r="C6337" s="2">
        <v>658.0</v>
      </c>
      <c r="D6337" s="2" t="s">
        <v>131</v>
      </c>
    </row>
    <row r="6338" ht="14.25" customHeight="1">
      <c r="A6338" s="2">
        <v>1266824.0</v>
      </c>
      <c r="B6338" s="2" t="s">
        <v>133</v>
      </c>
      <c r="C6338" s="2">
        <v>1049.822555</v>
      </c>
      <c r="D6338" s="2" t="s">
        <v>134</v>
      </c>
    </row>
    <row r="6339" ht="14.25" customHeight="1">
      <c r="A6339" s="2">
        <v>1266926.0</v>
      </c>
      <c r="B6339" s="2" t="s">
        <v>133</v>
      </c>
      <c r="C6339" s="2">
        <v>2996.070489</v>
      </c>
      <c r="D6339" s="2" t="s">
        <v>134</v>
      </c>
    </row>
    <row r="6340" ht="14.25" customHeight="1">
      <c r="A6340" s="2">
        <v>1267013.0</v>
      </c>
      <c r="B6340" s="2" t="s">
        <v>133</v>
      </c>
      <c r="C6340" s="2">
        <v>1258.512077</v>
      </c>
      <c r="D6340" s="2" t="s">
        <v>131</v>
      </c>
    </row>
    <row r="6341" ht="14.25" customHeight="1">
      <c r="A6341" s="2">
        <v>1267052.0</v>
      </c>
      <c r="B6341" s="2" t="s">
        <v>133</v>
      </c>
      <c r="C6341" s="2">
        <v>2796.963922</v>
      </c>
      <c r="D6341" s="2" t="s">
        <v>134</v>
      </c>
    </row>
    <row r="6342" ht="14.25" customHeight="1">
      <c r="A6342" s="2">
        <v>1267120.0</v>
      </c>
      <c r="B6342" s="2" t="s">
        <v>133</v>
      </c>
      <c r="C6342" s="2">
        <v>3593.189246</v>
      </c>
      <c r="D6342" s="2" t="s">
        <v>134</v>
      </c>
    </row>
    <row r="6343" ht="14.25" customHeight="1">
      <c r="A6343" s="2">
        <v>1267280.0</v>
      </c>
      <c r="B6343" s="2" t="s">
        <v>133</v>
      </c>
      <c r="C6343" s="2">
        <v>473.0</v>
      </c>
      <c r="D6343" s="2" t="s">
        <v>134</v>
      </c>
    </row>
    <row r="6344" ht="14.25" customHeight="1">
      <c r="A6344" s="2">
        <v>1267825.0</v>
      </c>
      <c r="B6344" s="2" t="s">
        <v>133</v>
      </c>
      <c r="C6344" s="2">
        <v>3019.142273</v>
      </c>
      <c r="D6344" s="2" t="s">
        <v>131</v>
      </c>
    </row>
    <row r="6345" ht="14.25" customHeight="1">
      <c r="A6345" s="2">
        <v>1268294.0</v>
      </c>
      <c r="B6345" s="2" t="s">
        <v>133</v>
      </c>
      <c r="C6345" s="2">
        <v>621.7301034</v>
      </c>
      <c r="D6345" s="2" t="s">
        <v>134</v>
      </c>
    </row>
    <row r="6346" ht="14.25" customHeight="1">
      <c r="A6346" s="2">
        <v>1268448.0</v>
      </c>
      <c r="B6346" s="2" t="s">
        <v>130</v>
      </c>
      <c r="C6346" s="2">
        <v>3474.619473</v>
      </c>
      <c r="D6346" s="2" t="s">
        <v>134</v>
      </c>
    </row>
    <row r="6347" ht="14.25" customHeight="1">
      <c r="A6347" s="2">
        <v>1268690.0</v>
      </c>
      <c r="B6347" s="2" t="s">
        <v>133</v>
      </c>
      <c r="C6347" s="2">
        <v>3670.250495</v>
      </c>
      <c r="D6347" s="2" t="s">
        <v>134</v>
      </c>
    </row>
    <row r="6348" ht="14.25" customHeight="1">
      <c r="A6348" s="2">
        <v>1268860.0</v>
      </c>
      <c r="B6348" s="2" t="s">
        <v>133</v>
      </c>
      <c r="C6348" s="2">
        <v>3511.713871</v>
      </c>
      <c r="D6348" s="2" t="s">
        <v>134</v>
      </c>
    </row>
    <row r="6349" ht="14.25" customHeight="1">
      <c r="A6349" s="2">
        <v>1269187.0</v>
      </c>
      <c r="B6349" s="2" t="s">
        <v>133</v>
      </c>
      <c r="C6349" s="2">
        <v>1299.0</v>
      </c>
      <c r="D6349" s="2" t="s">
        <v>131</v>
      </c>
    </row>
    <row r="6350" ht="14.25" customHeight="1">
      <c r="A6350" s="2">
        <v>1269290.0</v>
      </c>
      <c r="B6350" s="2" t="s">
        <v>133</v>
      </c>
      <c r="C6350" s="2">
        <v>2069.103813</v>
      </c>
      <c r="D6350" s="2" t="s">
        <v>134</v>
      </c>
    </row>
    <row r="6351" ht="14.25" customHeight="1">
      <c r="A6351" s="2">
        <v>1269353.0</v>
      </c>
      <c r="B6351" s="2" t="s">
        <v>133</v>
      </c>
      <c r="C6351" s="2">
        <v>1897.036278</v>
      </c>
      <c r="D6351" s="2" t="s">
        <v>131</v>
      </c>
    </row>
    <row r="6352" ht="14.25" customHeight="1">
      <c r="A6352" s="2">
        <v>1269616.0</v>
      </c>
      <c r="B6352" s="2" t="s">
        <v>133</v>
      </c>
      <c r="C6352" s="2">
        <v>717.4249469</v>
      </c>
      <c r="D6352" s="2" t="s">
        <v>134</v>
      </c>
    </row>
    <row r="6353" ht="14.25" customHeight="1">
      <c r="A6353" s="2">
        <v>1269702.0</v>
      </c>
      <c r="B6353" s="2" t="s">
        <v>130</v>
      </c>
      <c r="C6353" s="2">
        <v>2593.6649</v>
      </c>
      <c r="D6353" s="2" t="s">
        <v>134</v>
      </c>
    </row>
    <row r="6354" ht="14.25" customHeight="1">
      <c r="A6354" s="2">
        <v>1269733.0</v>
      </c>
      <c r="B6354" s="2" t="s">
        <v>133</v>
      </c>
      <c r="C6354" s="2">
        <v>1625.0</v>
      </c>
      <c r="D6354" s="2" t="s">
        <v>131</v>
      </c>
    </row>
    <row r="6355" ht="14.25" customHeight="1">
      <c r="A6355" s="2">
        <v>1269899.0</v>
      </c>
      <c r="B6355" s="2" t="s">
        <v>133</v>
      </c>
      <c r="C6355" s="2">
        <v>1240.561473</v>
      </c>
      <c r="D6355" s="2" t="s">
        <v>131</v>
      </c>
    </row>
    <row r="6356" ht="14.25" customHeight="1">
      <c r="A6356" s="2">
        <v>1269998.0</v>
      </c>
      <c r="B6356" s="2" t="s">
        <v>133</v>
      </c>
      <c r="C6356" s="2">
        <v>3550.153091</v>
      </c>
      <c r="D6356" s="2" t="s">
        <v>134</v>
      </c>
    </row>
    <row r="6357" ht="14.25" customHeight="1">
      <c r="A6357" s="2">
        <v>1270166.0</v>
      </c>
      <c r="B6357" s="2" t="s">
        <v>133</v>
      </c>
      <c r="C6357" s="2">
        <v>422.1100043</v>
      </c>
      <c r="D6357" s="2" t="s">
        <v>134</v>
      </c>
    </row>
    <row r="6358" ht="14.25" customHeight="1">
      <c r="A6358" s="2">
        <v>1270280.0</v>
      </c>
      <c r="B6358" s="2" t="s">
        <v>133</v>
      </c>
      <c r="C6358" s="2">
        <v>586.1256756</v>
      </c>
      <c r="D6358" s="2" t="s">
        <v>134</v>
      </c>
    </row>
    <row r="6359" ht="14.25" customHeight="1">
      <c r="A6359" s="2">
        <v>1270513.0</v>
      </c>
      <c r="B6359" s="2" t="s">
        <v>133</v>
      </c>
      <c r="C6359" s="2">
        <v>609.0091971</v>
      </c>
      <c r="D6359" s="2" t="s">
        <v>131</v>
      </c>
    </row>
    <row r="6360" ht="14.25" customHeight="1">
      <c r="A6360" s="2">
        <v>1270527.0</v>
      </c>
      <c r="B6360" s="2" t="s">
        <v>130</v>
      </c>
      <c r="C6360" s="2">
        <v>2639.006187</v>
      </c>
      <c r="D6360" s="2" t="s">
        <v>131</v>
      </c>
    </row>
    <row r="6361" ht="14.25" customHeight="1">
      <c r="A6361" s="2">
        <v>1270603.0</v>
      </c>
      <c r="B6361" s="2" t="s">
        <v>133</v>
      </c>
      <c r="C6361" s="2">
        <v>1251.858311</v>
      </c>
      <c r="D6361" s="2" t="s">
        <v>131</v>
      </c>
    </row>
    <row r="6362" ht="14.25" customHeight="1">
      <c r="A6362" s="2">
        <v>1270631.0</v>
      </c>
      <c r="B6362" s="2" t="s">
        <v>133</v>
      </c>
      <c r="C6362" s="2">
        <v>2440.471394</v>
      </c>
      <c r="D6362" s="2" t="s">
        <v>131</v>
      </c>
    </row>
    <row r="6363" ht="14.25" customHeight="1">
      <c r="A6363" s="2">
        <v>1270796.0</v>
      </c>
      <c r="B6363" s="2" t="s">
        <v>133</v>
      </c>
      <c r="C6363" s="2">
        <v>658.0</v>
      </c>
      <c r="D6363" s="2" t="s">
        <v>134</v>
      </c>
    </row>
    <row r="6364" ht="14.25" customHeight="1">
      <c r="A6364" s="2">
        <v>1270973.0</v>
      </c>
      <c r="B6364" s="2" t="s">
        <v>133</v>
      </c>
      <c r="C6364" s="2">
        <v>1232.0</v>
      </c>
      <c r="D6364" s="2" t="s">
        <v>131</v>
      </c>
    </row>
    <row r="6365" ht="14.25" customHeight="1">
      <c r="A6365" s="2">
        <v>1271090.0</v>
      </c>
      <c r="B6365" s="2" t="s">
        <v>133</v>
      </c>
      <c r="C6365" s="2">
        <v>2299.16126</v>
      </c>
      <c r="D6365" s="2" t="s">
        <v>134</v>
      </c>
    </row>
    <row r="6366" ht="14.25" customHeight="1">
      <c r="A6366" s="2">
        <v>1271108.0</v>
      </c>
      <c r="B6366" s="2" t="s">
        <v>133</v>
      </c>
      <c r="C6366" s="2">
        <v>282.0</v>
      </c>
      <c r="D6366" s="2" t="s">
        <v>134</v>
      </c>
    </row>
    <row r="6367" ht="14.25" customHeight="1">
      <c r="A6367" s="2">
        <v>1271223.0</v>
      </c>
      <c r="B6367" s="2" t="s">
        <v>130</v>
      </c>
      <c r="C6367" s="2">
        <v>407.0</v>
      </c>
      <c r="D6367" s="2" t="s">
        <v>131</v>
      </c>
    </row>
    <row r="6368" ht="14.25" customHeight="1">
      <c r="A6368" s="2">
        <v>1271559.0</v>
      </c>
      <c r="B6368" s="2" t="s">
        <v>130</v>
      </c>
      <c r="C6368" s="2">
        <v>1387.457276</v>
      </c>
      <c r="D6368" s="2" t="s">
        <v>131</v>
      </c>
    </row>
    <row r="6369" ht="14.25" customHeight="1">
      <c r="A6369" s="2">
        <v>1271601.0</v>
      </c>
      <c r="B6369" s="2" t="s">
        <v>130</v>
      </c>
      <c r="C6369" s="2">
        <v>1370.469076</v>
      </c>
      <c r="D6369" s="2" t="s">
        <v>131</v>
      </c>
    </row>
    <row r="6370" ht="14.25" customHeight="1">
      <c r="A6370" s="2">
        <v>1271692.0</v>
      </c>
      <c r="B6370" s="2" t="s">
        <v>133</v>
      </c>
      <c r="C6370" s="2">
        <v>3168.740103</v>
      </c>
      <c r="D6370" s="2" t="s">
        <v>134</v>
      </c>
    </row>
    <row r="6371" ht="14.25" customHeight="1">
      <c r="A6371" s="2">
        <v>1271926.0</v>
      </c>
      <c r="B6371" s="2" t="s">
        <v>133</v>
      </c>
      <c r="C6371" s="2">
        <v>3173.386731</v>
      </c>
      <c r="D6371" s="2" t="s">
        <v>134</v>
      </c>
    </row>
    <row r="6372" ht="14.25" customHeight="1">
      <c r="A6372" s="2">
        <v>1271998.0</v>
      </c>
      <c r="B6372" s="2" t="s">
        <v>133</v>
      </c>
      <c r="C6372" s="2">
        <v>332.5917162</v>
      </c>
      <c r="D6372" s="2" t="s">
        <v>134</v>
      </c>
    </row>
    <row r="6373" ht="14.25" customHeight="1">
      <c r="A6373" s="2">
        <v>1272030.0</v>
      </c>
      <c r="B6373" s="2" t="s">
        <v>130</v>
      </c>
      <c r="C6373" s="2">
        <v>1153.115481</v>
      </c>
      <c r="D6373" s="2" t="s">
        <v>134</v>
      </c>
    </row>
    <row r="6374" ht="14.25" customHeight="1">
      <c r="A6374" s="2">
        <v>1272346.0</v>
      </c>
      <c r="B6374" s="2" t="s">
        <v>133</v>
      </c>
      <c r="C6374" s="2">
        <v>2389.873583</v>
      </c>
      <c r="D6374" s="2" t="s">
        <v>134</v>
      </c>
    </row>
    <row r="6375" ht="14.25" customHeight="1">
      <c r="A6375" s="2">
        <v>1272388.0</v>
      </c>
      <c r="B6375" s="2" t="s">
        <v>133</v>
      </c>
      <c r="C6375" s="2">
        <v>2315.63304</v>
      </c>
      <c r="D6375" s="2" t="s">
        <v>134</v>
      </c>
    </row>
    <row r="6376" ht="14.25" customHeight="1">
      <c r="A6376" s="2">
        <v>1272651.0</v>
      </c>
      <c r="B6376" s="2" t="s">
        <v>130</v>
      </c>
      <c r="C6376" s="2">
        <v>3138.151446</v>
      </c>
      <c r="D6376" s="2" t="s">
        <v>131</v>
      </c>
    </row>
    <row r="6377" ht="14.25" customHeight="1">
      <c r="A6377" s="2">
        <v>1273003.0</v>
      </c>
      <c r="B6377" s="2" t="s">
        <v>133</v>
      </c>
      <c r="C6377" s="2">
        <v>3396.585002</v>
      </c>
      <c r="D6377" s="2" t="s">
        <v>131</v>
      </c>
    </row>
    <row r="6378" ht="14.25" customHeight="1">
      <c r="A6378" s="2">
        <v>1273345.0</v>
      </c>
      <c r="B6378" s="2" t="s">
        <v>133</v>
      </c>
      <c r="C6378" s="2">
        <v>2527.35295</v>
      </c>
      <c r="D6378" s="2" t="s">
        <v>131</v>
      </c>
    </row>
    <row r="6379" ht="14.25" customHeight="1">
      <c r="A6379" s="2">
        <v>1273684.0</v>
      </c>
      <c r="B6379" s="2" t="s">
        <v>133</v>
      </c>
      <c r="C6379" s="2">
        <v>2826.0</v>
      </c>
      <c r="D6379" s="2" t="s">
        <v>134</v>
      </c>
    </row>
    <row r="6380" ht="14.25" customHeight="1">
      <c r="A6380" s="2">
        <v>1273745.0</v>
      </c>
      <c r="B6380" s="2" t="s">
        <v>133</v>
      </c>
      <c r="C6380" s="2">
        <v>544.9930486</v>
      </c>
      <c r="D6380" s="2" t="s">
        <v>131</v>
      </c>
    </row>
    <row r="6381" ht="14.25" customHeight="1">
      <c r="A6381" s="2">
        <v>1274070.0</v>
      </c>
      <c r="B6381" s="2" t="s">
        <v>130</v>
      </c>
      <c r="C6381" s="2">
        <v>1215.046271</v>
      </c>
      <c r="D6381" s="2" t="s">
        <v>134</v>
      </c>
    </row>
    <row r="6382" ht="14.25" customHeight="1">
      <c r="A6382" s="2">
        <v>1274881.0</v>
      </c>
      <c r="B6382" s="2" t="s">
        <v>133</v>
      </c>
      <c r="C6382" s="2">
        <v>3210.448324</v>
      </c>
      <c r="D6382" s="2" t="s">
        <v>131</v>
      </c>
    </row>
    <row r="6383" ht="14.25" customHeight="1">
      <c r="A6383" s="2">
        <v>1274895.0</v>
      </c>
      <c r="B6383" s="2" t="s">
        <v>130</v>
      </c>
      <c r="C6383" s="2">
        <v>3229.950443</v>
      </c>
      <c r="D6383" s="2" t="s">
        <v>131</v>
      </c>
    </row>
    <row r="6384" ht="14.25" customHeight="1">
      <c r="A6384" s="2">
        <v>1275236.0</v>
      </c>
      <c r="B6384" s="2" t="s">
        <v>133</v>
      </c>
      <c r="C6384" s="2">
        <v>1288.0</v>
      </c>
      <c r="D6384" s="2" t="s">
        <v>134</v>
      </c>
    </row>
    <row r="6385" ht="14.25" customHeight="1">
      <c r="A6385" s="2">
        <v>1275644.0</v>
      </c>
      <c r="B6385" s="2" t="s">
        <v>133</v>
      </c>
      <c r="C6385" s="2">
        <v>1558.653127</v>
      </c>
      <c r="D6385" s="2" t="s">
        <v>134</v>
      </c>
    </row>
    <row r="6386" ht="14.25" customHeight="1">
      <c r="A6386" s="2">
        <v>1275931.0</v>
      </c>
      <c r="B6386" s="2" t="s">
        <v>133</v>
      </c>
      <c r="C6386" s="2">
        <v>2515.0</v>
      </c>
      <c r="D6386" s="2" t="s">
        <v>131</v>
      </c>
    </row>
    <row r="6387" ht="14.25" customHeight="1">
      <c r="A6387" s="2">
        <v>1276172.0</v>
      </c>
      <c r="B6387" s="2" t="s">
        <v>133</v>
      </c>
      <c r="C6387" s="2">
        <v>818.6142255</v>
      </c>
      <c r="D6387" s="2" t="s">
        <v>134</v>
      </c>
    </row>
    <row r="6388" ht="14.25" customHeight="1">
      <c r="A6388" s="2">
        <v>1276971.0</v>
      </c>
      <c r="B6388" s="2" t="s">
        <v>130</v>
      </c>
      <c r="C6388" s="2">
        <v>1875.0</v>
      </c>
      <c r="D6388" s="2" t="s">
        <v>131</v>
      </c>
    </row>
    <row r="6389" ht="14.25" customHeight="1">
      <c r="A6389" s="2">
        <v>1276977.0</v>
      </c>
      <c r="B6389" s="2" t="s">
        <v>130</v>
      </c>
      <c r="C6389" s="2">
        <v>1978.996587</v>
      </c>
      <c r="D6389" s="2" t="s">
        <v>131</v>
      </c>
    </row>
    <row r="6390" ht="14.25" customHeight="1">
      <c r="A6390" s="2">
        <v>1277414.0</v>
      </c>
      <c r="B6390" s="2" t="s">
        <v>133</v>
      </c>
      <c r="C6390" s="2">
        <v>3282.0</v>
      </c>
      <c r="D6390" s="2" t="s">
        <v>134</v>
      </c>
    </row>
    <row r="6391" ht="14.25" customHeight="1">
      <c r="A6391" s="2">
        <v>1277445.0</v>
      </c>
      <c r="B6391" s="2" t="s">
        <v>130</v>
      </c>
      <c r="C6391" s="2">
        <v>626.0</v>
      </c>
      <c r="D6391" s="2" t="s">
        <v>131</v>
      </c>
    </row>
    <row r="6392" ht="14.25" customHeight="1">
      <c r="A6392" s="2">
        <v>1277556.0</v>
      </c>
      <c r="B6392" s="2" t="s">
        <v>130</v>
      </c>
      <c r="C6392" s="2">
        <v>978.9731046</v>
      </c>
      <c r="D6392" s="2" t="s">
        <v>134</v>
      </c>
    </row>
    <row r="6393" ht="14.25" customHeight="1">
      <c r="A6393" s="2">
        <v>1277584.0</v>
      </c>
      <c r="B6393" s="2" t="s">
        <v>133</v>
      </c>
      <c r="C6393" s="2">
        <v>2759.323024</v>
      </c>
      <c r="D6393" s="2" t="s">
        <v>134</v>
      </c>
    </row>
    <row r="6394" ht="14.25" customHeight="1">
      <c r="A6394" s="2">
        <v>1277657.0</v>
      </c>
      <c r="B6394" s="2" t="s">
        <v>133</v>
      </c>
      <c r="C6394" s="2">
        <v>2460.731829</v>
      </c>
      <c r="D6394" s="2" t="s">
        <v>131</v>
      </c>
    </row>
    <row r="6395" ht="14.25" customHeight="1">
      <c r="A6395" s="2">
        <v>1277795.0</v>
      </c>
      <c r="B6395" s="2" t="s">
        <v>133</v>
      </c>
      <c r="C6395" s="2">
        <v>2509.728245</v>
      </c>
      <c r="D6395" s="2" t="s">
        <v>131</v>
      </c>
    </row>
    <row r="6396" ht="14.25" customHeight="1">
      <c r="A6396" s="2">
        <v>1277821.0</v>
      </c>
      <c r="B6396" s="2" t="s">
        <v>133</v>
      </c>
      <c r="C6396" s="2">
        <v>3297.0</v>
      </c>
      <c r="D6396" s="2" t="s">
        <v>131</v>
      </c>
    </row>
    <row r="6397" ht="14.25" customHeight="1">
      <c r="A6397" s="2">
        <v>1277934.0</v>
      </c>
      <c r="B6397" s="2" t="s">
        <v>130</v>
      </c>
      <c r="C6397" s="2">
        <v>3125.503744</v>
      </c>
      <c r="D6397" s="2" t="s">
        <v>134</v>
      </c>
    </row>
    <row r="6398" ht="14.25" customHeight="1">
      <c r="A6398" s="2">
        <v>1277990.0</v>
      </c>
      <c r="B6398" s="2" t="s">
        <v>133</v>
      </c>
      <c r="C6398" s="2">
        <v>3382.0</v>
      </c>
      <c r="D6398" s="2" t="s">
        <v>134</v>
      </c>
    </row>
    <row r="6399" ht="14.25" customHeight="1">
      <c r="A6399" s="2">
        <v>1278260.0</v>
      </c>
      <c r="B6399" s="2" t="s">
        <v>133</v>
      </c>
      <c r="C6399" s="2">
        <v>1247.0</v>
      </c>
      <c r="D6399" s="2" t="s">
        <v>134</v>
      </c>
    </row>
    <row r="6400" ht="14.25" customHeight="1">
      <c r="A6400" s="2">
        <v>1278358.0</v>
      </c>
      <c r="B6400" s="2" t="s">
        <v>133</v>
      </c>
      <c r="C6400" s="2">
        <v>3676.309885</v>
      </c>
      <c r="D6400" s="2" t="s">
        <v>134</v>
      </c>
    </row>
    <row r="6401" ht="14.25" customHeight="1">
      <c r="A6401" s="2">
        <v>1278371.0</v>
      </c>
      <c r="B6401" s="2" t="s">
        <v>133</v>
      </c>
      <c r="C6401" s="2">
        <v>710.0600511</v>
      </c>
      <c r="D6401" s="2" t="s">
        <v>131</v>
      </c>
    </row>
    <row r="6402" ht="14.25" customHeight="1">
      <c r="A6402" s="2">
        <v>1278410.0</v>
      </c>
      <c r="B6402" s="2" t="s">
        <v>133</v>
      </c>
      <c r="C6402" s="2">
        <v>2756.843463</v>
      </c>
      <c r="D6402" s="2" t="s">
        <v>134</v>
      </c>
    </row>
    <row r="6403" ht="14.25" customHeight="1">
      <c r="A6403" s="2">
        <v>1278506.0</v>
      </c>
      <c r="B6403" s="2" t="s">
        <v>133</v>
      </c>
      <c r="C6403" s="2">
        <v>546.6296879</v>
      </c>
      <c r="D6403" s="2" t="s">
        <v>134</v>
      </c>
    </row>
    <row r="6404" ht="14.25" customHeight="1">
      <c r="A6404" s="2">
        <v>1279226.0</v>
      </c>
      <c r="B6404" s="2" t="s">
        <v>133</v>
      </c>
      <c r="C6404" s="2">
        <v>2889.063071</v>
      </c>
      <c r="D6404" s="2" t="s">
        <v>134</v>
      </c>
    </row>
    <row r="6405" ht="14.25" customHeight="1">
      <c r="A6405" s="2">
        <v>1279330.0</v>
      </c>
      <c r="B6405" s="2" t="s">
        <v>133</v>
      </c>
      <c r="C6405" s="2">
        <v>2585.262014</v>
      </c>
      <c r="D6405" s="2" t="s">
        <v>134</v>
      </c>
    </row>
    <row r="6406" ht="14.25" customHeight="1">
      <c r="A6406" s="2">
        <v>1279386.0</v>
      </c>
      <c r="B6406" s="2" t="s">
        <v>130</v>
      </c>
      <c r="C6406" s="2">
        <v>1908.529496</v>
      </c>
      <c r="D6406" s="2" t="s">
        <v>134</v>
      </c>
    </row>
    <row r="6407" ht="14.25" customHeight="1">
      <c r="A6407" s="2">
        <v>1279464.0</v>
      </c>
      <c r="B6407" s="2" t="s">
        <v>130</v>
      </c>
      <c r="C6407" s="2">
        <v>455.191544</v>
      </c>
      <c r="D6407" s="2" t="s">
        <v>134</v>
      </c>
    </row>
    <row r="6408" ht="14.25" customHeight="1">
      <c r="A6408" s="2">
        <v>1279682.0</v>
      </c>
      <c r="B6408" s="2" t="s">
        <v>133</v>
      </c>
      <c r="C6408" s="2">
        <v>1189.0</v>
      </c>
      <c r="D6408" s="2" t="s">
        <v>134</v>
      </c>
    </row>
    <row r="6409" ht="14.25" customHeight="1">
      <c r="A6409" s="2">
        <v>1280121.0</v>
      </c>
      <c r="B6409" s="2" t="s">
        <v>130</v>
      </c>
      <c r="C6409" s="2">
        <v>1276.628374</v>
      </c>
      <c r="D6409" s="2" t="s">
        <v>131</v>
      </c>
    </row>
    <row r="6410" ht="14.25" customHeight="1">
      <c r="A6410" s="2">
        <v>1280213.0</v>
      </c>
      <c r="B6410" s="2" t="s">
        <v>133</v>
      </c>
      <c r="C6410" s="2">
        <v>3418.879069</v>
      </c>
      <c r="D6410" s="2" t="s">
        <v>131</v>
      </c>
    </row>
    <row r="6411" ht="14.25" customHeight="1">
      <c r="A6411" s="2">
        <v>1280566.0</v>
      </c>
      <c r="B6411" s="2" t="s">
        <v>133</v>
      </c>
      <c r="C6411" s="2">
        <v>2237.0</v>
      </c>
      <c r="D6411" s="2" t="s">
        <v>134</v>
      </c>
    </row>
    <row r="6412" ht="14.25" customHeight="1">
      <c r="A6412" s="2">
        <v>1280699.0</v>
      </c>
      <c r="B6412" s="2" t="s">
        <v>133</v>
      </c>
      <c r="C6412" s="2">
        <v>1056.707193</v>
      </c>
      <c r="D6412" s="2" t="s">
        <v>135</v>
      </c>
    </row>
    <row r="6413" ht="14.25" customHeight="1">
      <c r="A6413" s="2">
        <v>1280793.0</v>
      </c>
      <c r="B6413" s="2" t="s">
        <v>130</v>
      </c>
      <c r="C6413" s="2">
        <v>3457.466636</v>
      </c>
      <c r="D6413" s="2" t="s">
        <v>131</v>
      </c>
    </row>
    <row r="6414" ht="14.25" customHeight="1">
      <c r="A6414" s="2">
        <v>1280812.0</v>
      </c>
      <c r="B6414" s="2" t="s">
        <v>133</v>
      </c>
      <c r="C6414" s="2">
        <v>1704.0</v>
      </c>
      <c r="D6414" s="2" t="s">
        <v>134</v>
      </c>
    </row>
    <row r="6415" ht="14.25" customHeight="1">
      <c r="A6415" s="2">
        <v>1281033.0</v>
      </c>
      <c r="B6415" s="2" t="s">
        <v>130</v>
      </c>
      <c r="C6415" s="2">
        <v>2510.0</v>
      </c>
      <c r="D6415" s="2" t="s">
        <v>131</v>
      </c>
    </row>
    <row r="6416" ht="14.25" customHeight="1">
      <c r="A6416" s="2">
        <v>1281310.0</v>
      </c>
      <c r="B6416" s="2" t="s">
        <v>133</v>
      </c>
      <c r="C6416" s="2">
        <v>2108.841406</v>
      </c>
      <c r="D6416" s="2" t="s">
        <v>134</v>
      </c>
    </row>
    <row r="6417" ht="14.25" customHeight="1">
      <c r="A6417" s="2">
        <v>1281520.0</v>
      </c>
      <c r="B6417" s="2" t="s">
        <v>133</v>
      </c>
      <c r="C6417" s="2">
        <v>3469.301257</v>
      </c>
      <c r="D6417" s="2" t="s">
        <v>134</v>
      </c>
    </row>
    <row r="6418" ht="14.25" customHeight="1">
      <c r="A6418" s="2">
        <v>1281912.0</v>
      </c>
      <c r="B6418" s="2" t="s">
        <v>130</v>
      </c>
      <c r="C6418" s="2">
        <v>757.901313</v>
      </c>
      <c r="D6418" s="2" t="s">
        <v>134</v>
      </c>
    </row>
    <row r="6419" ht="14.25" customHeight="1">
      <c r="A6419" s="2">
        <v>1281940.0</v>
      </c>
      <c r="B6419" s="2" t="s">
        <v>133</v>
      </c>
      <c r="C6419" s="2">
        <v>2402.376602</v>
      </c>
      <c r="D6419" s="2" t="s">
        <v>134</v>
      </c>
    </row>
    <row r="6420" ht="14.25" customHeight="1">
      <c r="A6420" s="2">
        <v>1282041.0</v>
      </c>
      <c r="B6420" s="2" t="s">
        <v>130</v>
      </c>
      <c r="C6420" s="2">
        <v>2273.0</v>
      </c>
      <c r="D6420" s="2" t="s">
        <v>131</v>
      </c>
    </row>
    <row r="6421" ht="14.25" customHeight="1">
      <c r="A6421" s="2">
        <v>1282094.0</v>
      </c>
      <c r="B6421" s="2" t="s">
        <v>133</v>
      </c>
      <c r="C6421" s="2">
        <v>536.673911</v>
      </c>
      <c r="D6421" s="2" t="s">
        <v>134</v>
      </c>
    </row>
    <row r="6422" ht="14.25" customHeight="1">
      <c r="A6422" s="2">
        <v>1282150.0</v>
      </c>
      <c r="B6422" s="2" t="s">
        <v>133</v>
      </c>
      <c r="C6422" s="2">
        <v>2800.240265</v>
      </c>
      <c r="D6422" s="2" t="s">
        <v>134</v>
      </c>
    </row>
    <row r="6423" ht="14.25" customHeight="1">
      <c r="A6423" s="2">
        <v>1282196.0</v>
      </c>
      <c r="B6423" s="2" t="s">
        <v>133</v>
      </c>
      <c r="C6423" s="2">
        <v>1317.401928</v>
      </c>
      <c r="D6423" s="2" t="s">
        <v>134</v>
      </c>
    </row>
    <row r="6424" ht="14.25" customHeight="1">
      <c r="A6424" s="2">
        <v>1282361.0</v>
      </c>
      <c r="B6424" s="2" t="s">
        <v>133</v>
      </c>
      <c r="C6424" s="2">
        <v>2189.0</v>
      </c>
      <c r="D6424" s="2" t="s">
        <v>131</v>
      </c>
    </row>
    <row r="6425" ht="14.25" customHeight="1">
      <c r="A6425" s="2">
        <v>1282404.0</v>
      </c>
      <c r="B6425" s="2" t="s">
        <v>130</v>
      </c>
      <c r="C6425" s="2">
        <v>2972.576976</v>
      </c>
      <c r="D6425" s="2" t="s">
        <v>134</v>
      </c>
    </row>
    <row r="6426" ht="14.25" customHeight="1">
      <c r="A6426" s="2">
        <v>1282476.0</v>
      </c>
      <c r="B6426" s="2" t="s">
        <v>130</v>
      </c>
      <c r="C6426" s="2">
        <v>1959.2625</v>
      </c>
      <c r="D6426" s="2" t="s">
        <v>134</v>
      </c>
    </row>
    <row r="6427" ht="14.25" customHeight="1">
      <c r="A6427" s="2">
        <v>1282566.0</v>
      </c>
      <c r="B6427" s="2" t="s">
        <v>130</v>
      </c>
      <c r="C6427" s="2">
        <v>2746.0</v>
      </c>
      <c r="D6427" s="2" t="s">
        <v>134</v>
      </c>
    </row>
    <row r="6428" ht="14.25" customHeight="1">
      <c r="A6428" s="2">
        <v>1282992.0</v>
      </c>
      <c r="B6428" s="2" t="s">
        <v>130</v>
      </c>
      <c r="C6428" s="2">
        <v>1082.13496</v>
      </c>
      <c r="D6428" s="2" t="s">
        <v>134</v>
      </c>
    </row>
    <row r="6429" ht="14.25" customHeight="1">
      <c r="A6429" s="2">
        <v>1283339.0</v>
      </c>
      <c r="B6429" s="2" t="s">
        <v>133</v>
      </c>
      <c r="C6429" s="2">
        <v>1418.553946</v>
      </c>
      <c r="D6429" s="2" t="s">
        <v>131</v>
      </c>
    </row>
    <row r="6430" ht="14.25" customHeight="1">
      <c r="A6430" s="2">
        <v>1283643.0</v>
      </c>
      <c r="B6430" s="2" t="s">
        <v>130</v>
      </c>
      <c r="C6430" s="2">
        <v>1875.0</v>
      </c>
      <c r="D6430" s="2" t="s">
        <v>131</v>
      </c>
    </row>
    <row r="6431" ht="14.25" customHeight="1">
      <c r="A6431" s="2">
        <v>1283667.0</v>
      </c>
      <c r="B6431" s="2" t="s">
        <v>130</v>
      </c>
      <c r="C6431" s="2">
        <v>2485.956997</v>
      </c>
      <c r="D6431" s="2" t="s">
        <v>135</v>
      </c>
    </row>
    <row r="6432" ht="14.25" customHeight="1">
      <c r="A6432" s="2">
        <v>1283688.0</v>
      </c>
      <c r="B6432" s="2" t="s">
        <v>130</v>
      </c>
      <c r="C6432" s="2">
        <v>2693.202953</v>
      </c>
      <c r="D6432" s="2" t="s">
        <v>134</v>
      </c>
    </row>
    <row r="6433" ht="14.25" customHeight="1">
      <c r="A6433" s="2">
        <v>1283870.0</v>
      </c>
      <c r="B6433" s="2" t="s">
        <v>133</v>
      </c>
      <c r="C6433" s="2">
        <v>832.2770282</v>
      </c>
      <c r="D6433" s="2" t="s">
        <v>134</v>
      </c>
    </row>
    <row r="6434" ht="14.25" customHeight="1">
      <c r="A6434" s="2">
        <v>1284095.0</v>
      </c>
      <c r="B6434" s="2" t="s">
        <v>133</v>
      </c>
      <c r="C6434" s="2">
        <v>1440.887403</v>
      </c>
      <c r="D6434" s="2" t="s">
        <v>131</v>
      </c>
    </row>
    <row r="6435" ht="14.25" customHeight="1">
      <c r="A6435" s="2">
        <v>1284478.0</v>
      </c>
      <c r="B6435" s="2" t="s">
        <v>133</v>
      </c>
      <c r="C6435" s="2">
        <v>1984.505459</v>
      </c>
      <c r="D6435" s="2" t="s">
        <v>134</v>
      </c>
    </row>
    <row r="6436" ht="14.25" customHeight="1">
      <c r="A6436" s="2">
        <v>1284558.0</v>
      </c>
      <c r="B6436" s="2" t="s">
        <v>130</v>
      </c>
      <c r="C6436" s="2">
        <v>3340.514957</v>
      </c>
      <c r="D6436" s="2" t="s">
        <v>134</v>
      </c>
    </row>
    <row r="6437" ht="14.25" customHeight="1">
      <c r="A6437" s="2">
        <v>1285582.0</v>
      </c>
      <c r="B6437" s="2" t="s">
        <v>133</v>
      </c>
      <c r="C6437" s="2">
        <v>3167.34444</v>
      </c>
      <c r="D6437" s="2" t="s">
        <v>134</v>
      </c>
    </row>
    <row r="6438" ht="14.25" customHeight="1">
      <c r="A6438" s="2">
        <v>1285617.0</v>
      </c>
      <c r="B6438" s="2" t="s">
        <v>130</v>
      </c>
      <c r="C6438" s="2">
        <v>3175.0</v>
      </c>
      <c r="D6438" s="2" t="s">
        <v>131</v>
      </c>
    </row>
    <row r="6439" ht="14.25" customHeight="1">
      <c r="A6439" s="2">
        <v>1285647.0</v>
      </c>
      <c r="B6439" s="2" t="s">
        <v>130</v>
      </c>
      <c r="C6439" s="2">
        <v>1056.556959</v>
      </c>
      <c r="D6439" s="2" t="s">
        <v>131</v>
      </c>
    </row>
    <row r="6440" ht="14.25" customHeight="1">
      <c r="A6440" s="2">
        <v>1285766.0</v>
      </c>
      <c r="B6440" s="2" t="s">
        <v>133</v>
      </c>
      <c r="C6440" s="2">
        <v>2346.481366</v>
      </c>
      <c r="D6440" s="2" t="s">
        <v>134</v>
      </c>
    </row>
    <row r="6441" ht="14.25" customHeight="1">
      <c r="A6441" s="2">
        <v>1285830.0</v>
      </c>
      <c r="B6441" s="2" t="s">
        <v>130</v>
      </c>
      <c r="C6441" s="2">
        <v>539.0</v>
      </c>
      <c r="D6441" s="2" t="s">
        <v>134</v>
      </c>
    </row>
    <row r="6442" ht="14.25" customHeight="1">
      <c r="A6442" s="2">
        <v>1285863.0</v>
      </c>
      <c r="B6442" s="2" t="s">
        <v>130</v>
      </c>
      <c r="C6442" s="2">
        <v>2459.0</v>
      </c>
      <c r="D6442" s="2" t="s">
        <v>131</v>
      </c>
    </row>
    <row r="6443" ht="14.25" customHeight="1">
      <c r="A6443" s="2">
        <v>1285908.0</v>
      </c>
      <c r="B6443" s="2" t="s">
        <v>130</v>
      </c>
      <c r="C6443" s="2">
        <v>1986.05633</v>
      </c>
      <c r="D6443" s="2" t="s">
        <v>134</v>
      </c>
    </row>
    <row r="6444" ht="14.25" customHeight="1">
      <c r="A6444" s="2">
        <v>1286031.0</v>
      </c>
      <c r="B6444" s="2" t="s">
        <v>130</v>
      </c>
      <c r="C6444" s="2">
        <v>1728.920894</v>
      </c>
      <c r="D6444" s="2" t="s">
        <v>131</v>
      </c>
    </row>
    <row r="6445" ht="14.25" customHeight="1">
      <c r="A6445" s="2">
        <v>1286389.0</v>
      </c>
      <c r="B6445" s="2" t="s">
        <v>133</v>
      </c>
      <c r="C6445" s="2">
        <v>650.0</v>
      </c>
      <c r="D6445" s="2" t="s">
        <v>131</v>
      </c>
    </row>
    <row r="6446" ht="14.25" customHeight="1">
      <c r="A6446" s="2">
        <v>1286393.0</v>
      </c>
      <c r="B6446" s="2" t="s">
        <v>133</v>
      </c>
      <c r="C6446" s="2">
        <v>713.2697318</v>
      </c>
      <c r="D6446" s="2" t="s">
        <v>131</v>
      </c>
    </row>
    <row r="6447" ht="14.25" customHeight="1">
      <c r="A6447" s="2">
        <v>1286443.0</v>
      </c>
      <c r="B6447" s="2" t="s">
        <v>133</v>
      </c>
      <c r="C6447" s="2">
        <v>3568.352717</v>
      </c>
      <c r="D6447" s="2" t="s">
        <v>131</v>
      </c>
    </row>
    <row r="6448" ht="14.25" customHeight="1">
      <c r="A6448" s="2">
        <v>1286791.0</v>
      </c>
      <c r="B6448" s="2" t="s">
        <v>133</v>
      </c>
      <c r="C6448" s="2">
        <v>1393.0</v>
      </c>
      <c r="D6448" s="2" t="s">
        <v>131</v>
      </c>
    </row>
    <row r="6449" ht="14.25" customHeight="1">
      <c r="A6449" s="2">
        <v>1286798.0</v>
      </c>
      <c r="B6449" s="2" t="s">
        <v>133</v>
      </c>
      <c r="C6449" s="2">
        <v>3384.623051</v>
      </c>
      <c r="D6449" s="2" t="s">
        <v>134</v>
      </c>
    </row>
    <row r="6450" ht="14.25" customHeight="1">
      <c r="A6450" s="2">
        <v>1287365.0</v>
      </c>
      <c r="B6450" s="2" t="s">
        <v>133</v>
      </c>
      <c r="C6450" s="2">
        <v>3214.0</v>
      </c>
      <c r="D6450" s="2" t="s">
        <v>131</v>
      </c>
    </row>
    <row r="6451" ht="14.25" customHeight="1">
      <c r="A6451" s="2">
        <v>1287395.0</v>
      </c>
      <c r="B6451" s="2" t="s">
        <v>133</v>
      </c>
      <c r="C6451" s="2">
        <v>2604.0</v>
      </c>
      <c r="D6451" s="2" t="s">
        <v>131</v>
      </c>
    </row>
    <row r="6452" ht="14.25" customHeight="1">
      <c r="A6452" s="2">
        <v>1287477.0</v>
      </c>
      <c r="B6452" s="2" t="s">
        <v>130</v>
      </c>
      <c r="C6452" s="2">
        <v>3004.608049</v>
      </c>
      <c r="D6452" s="2" t="s">
        <v>131</v>
      </c>
    </row>
    <row r="6453" ht="14.25" customHeight="1">
      <c r="A6453" s="2">
        <v>1287722.0</v>
      </c>
      <c r="B6453" s="2" t="s">
        <v>133</v>
      </c>
      <c r="C6453" s="2">
        <v>2008.969668</v>
      </c>
      <c r="D6453" s="2" t="s">
        <v>134</v>
      </c>
    </row>
    <row r="6454" ht="14.25" customHeight="1">
      <c r="A6454" s="2">
        <v>1287799.0</v>
      </c>
      <c r="B6454" s="2" t="s">
        <v>133</v>
      </c>
      <c r="C6454" s="2">
        <v>1766.0</v>
      </c>
      <c r="D6454" s="2" t="s">
        <v>131</v>
      </c>
    </row>
    <row r="6455" ht="14.25" customHeight="1">
      <c r="A6455" s="2">
        <v>1287945.0</v>
      </c>
      <c r="B6455" s="2" t="s">
        <v>130</v>
      </c>
      <c r="C6455" s="2">
        <v>3354.37379</v>
      </c>
      <c r="D6455" s="2" t="s">
        <v>131</v>
      </c>
    </row>
    <row r="6456" ht="14.25" customHeight="1">
      <c r="A6456" s="2">
        <v>1288060.0</v>
      </c>
      <c r="B6456" s="2" t="s">
        <v>133</v>
      </c>
      <c r="C6456" s="2">
        <v>1639.616287</v>
      </c>
      <c r="D6456" s="2" t="s">
        <v>134</v>
      </c>
    </row>
    <row r="6457" ht="14.25" customHeight="1">
      <c r="A6457" s="2">
        <v>1288184.0</v>
      </c>
      <c r="B6457" s="2" t="s">
        <v>133</v>
      </c>
      <c r="C6457" s="2">
        <v>3312.607544</v>
      </c>
      <c r="D6457" s="2" t="s">
        <v>134</v>
      </c>
    </row>
    <row r="6458" ht="14.25" customHeight="1">
      <c r="A6458" s="2">
        <v>1288316.0</v>
      </c>
      <c r="B6458" s="2" t="s">
        <v>133</v>
      </c>
      <c r="C6458" s="2">
        <v>949.0</v>
      </c>
      <c r="D6458" s="2" t="s">
        <v>134</v>
      </c>
    </row>
    <row r="6459" ht="14.25" customHeight="1">
      <c r="A6459" s="2">
        <v>1288454.0</v>
      </c>
      <c r="B6459" s="2" t="s">
        <v>133</v>
      </c>
      <c r="C6459" s="2">
        <v>1508.0</v>
      </c>
      <c r="D6459" s="2" t="s">
        <v>134</v>
      </c>
    </row>
    <row r="6460" ht="14.25" customHeight="1">
      <c r="A6460" s="2">
        <v>1289045.0</v>
      </c>
      <c r="B6460" s="2" t="s">
        <v>133</v>
      </c>
      <c r="C6460" s="2">
        <v>1795.0</v>
      </c>
      <c r="D6460" s="2" t="s">
        <v>131</v>
      </c>
    </row>
    <row r="6461" ht="14.25" customHeight="1">
      <c r="A6461" s="2">
        <v>1289079.0</v>
      </c>
      <c r="B6461" s="2" t="s">
        <v>130</v>
      </c>
      <c r="C6461" s="2">
        <v>831.0</v>
      </c>
      <c r="D6461" s="2" t="s">
        <v>131</v>
      </c>
    </row>
    <row r="6462" ht="14.25" customHeight="1">
      <c r="A6462" s="2">
        <v>1289214.0</v>
      </c>
      <c r="B6462" s="2" t="s">
        <v>130</v>
      </c>
      <c r="C6462" s="2">
        <v>991.0</v>
      </c>
      <c r="D6462" s="2" t="s">
        <v>134</v>
      </c>
    </row>
    <row r="6463" ht="14.25" customHeight="1">
      <c r="A6463" s="2">
        <v>1289261.0</v>
      </c>
      <c r="B6463" s="2" t="s">
        <v>133</v>
      </c>
      <c r="C6463" s="2">
        <v>1489.216813</v>
      </c>
      <c r="D6463" s="2" t="s">
        <v>131</v>
      </c>
    </row>
    <row r="6464" ht="14.25" customHeight="1">
      <c r="A6464" s="2">
        <v>1289282.0</v>
      </c>
      <c r="B6464" s="2" t="s">
        <v>133</v>
      </c>
      <c r="C6464" s="2">
        <v>2342.291605</v>
      </c>
      <c r="D6464" s="2" t="s">
        <v>134</v>
      </c>
    </row>
    <row r="6465" ht="14.25" customHeight="1">
      <c r="A6465" s="2">
        <v>1289329.0</v>
      </c>
      <c r="B6465" s="2" t="s">
        <v>133</v>
      </c>
      <c r="C6465" s="2">
        <v>3384.754803</v>
      </c>
      <c r="D6465" s="2" t="s">
        <v>131</v>
      </c>
    </row>
    <row r="6466" ht="14.25" customHeight="1">
      <c r="A6466" s="2">
        <v>1289756.0</v>
      </c>
      <c r="B6466" s="2" t="s">
        <v>133</v>
      </c>
      <c r="C6466" s="2">
        <v>2764.254272</v>
      </c>
      <c r="D6466" s="2" t="s">
        <v>134</v>
      </c>
    </row>
    <row r="6467" ht="14.25" customHeight="1">
      <c r="A6467" s="2">
        <v>1290036.0</v>
      </c>
      <c r="B6467" s="2" t="s">
        <v>130</v>
      </c>
      <c r="C6467" s="2">
        <v>1967.0</v>
      </c>
      <c r="D6467" s="2" t="s">
        <v>134</v>
      </c>
    </row>
    <row r="6468" ht="14.25" customHeight="1">
      <c r="A6468" s="2">
        <v>1290505.0</v>
      </c>
      <c r="B6468" s="2" t="s">
        <v>133</v>
      </c>
      <c r="C6468" s="2">
        <v>2952.07086</v>
      </c>
      <c r="D6468" s="2" t="s">
        <v>131</v>
      </c>
    </row>
    <row r="6469" ht="14.25" customHeight="1">
      <c r="A6469" s="2">
        <v>1290642.0</v>
      </c>
      <c r="B6469" s="2" t="s">
        <v>130</v>
      </c>
      <c r="C6469" s="2">
        <v>1887.521421</v>
      </c>
      <c r="D6469" s="2" t="s">
        <v>134</v>
      </c>
    </row>
    <row r="6470" ht="14.25" customHeight="1">
      <c r="A6470" s="2">
        <v>1290914.0</v>
      </c>
      <c r="B6470" s="2" t="s">
        <v>133</v>
      </c>
      <c r="C6470" s="2">
        <v>2292.218595</v>
      </c>
      <c r="D6470" s="2" t="s">
        <v>134</v>
      </c>
    </row>
    <row r="6471" ht="14.25" customHeight="1">
      <c r="A6471" s="2">
        <v>1290985.0</v>
      </c>
      <c r="B6471" s="2" t="s">
        <v>133</v>
      </c>
      <c r="C6471" s="2">
        <v>2536.349167</v>
      </c>
      <c r="D6471" s="2" t="s">
        <v>131</v>
      </c>
    </row>
    <row r="6472" ht="14.25" customHeight="1">
      <c r="A6472" s="2">
        <v>1291063.0</v>
      </c>
      <c r="B6472" s="2" t="s">
        <v>133</v>
      </c>
      <c r="C6472" s="2">
        <v>1459.077284</v>
      </c>
      <c r="D6472" s="2" t="s">
        <v>131</v>
      </c>
    </row>
    <row r="6473" ht="14.25" customHeight="1">
      <c r="A6473" s="2">
        <v>1291365.0</v>
      </c>
      <c r="B6473" s="2" t="s">
        <v>130</v>
      </c>
      <c r="C6473" s="2">
        <v>2056.76753</v>
      </c>
      <c r="D6473" s="2" t="s">
        <v>131</v>
      </c>
    </row>
    <row r="6474" ht="14.25" customHeight="1">
      <c r="A6474" s="2">
        <v>1291378.0</v>
      </c>
      <c r="B6474" s="2" t="s">
        <v>133</v>
      </c>
      <c r="C6474" s="2">
        <v>2595.0</v>
      </c>
      <c r="D6474" s="2" t="s">
        <v>134</v>
      </c>
    </row>
    <row r="6475" ht="14.25" customHeight="1">
      <c r="A6475" s="2">
        <v>1291522.0</v>
      </c>
      <c r="B6475" s="2" t="s">
        <v>133</v>
      </c>
      <c r="C6475" s="2">
        <v>1284.224159</v>
      </c>
      <c r="D6475" s="2" t="s">
        <v>134</v>
      </c>
    </row>
    <row r="6476" ht="14.25" customHeight="1">
      <c r="A6476" s="2">
        <v>1291781.0</v>
      </c>
      <c r="B6476" s="2" t="s">
        <v>133</v>
      </c>
      <c r="C6476" s="2">
        <v>3094.0</v>
      </c>
      <c r="D6476" s="2" t="s">
        <v>131</v>
      </c>
    </row>
    <row r="6477" ht="14.25" customHeight="1">
      <c r="A6477" s="2">
        <v>1291842.0</v>
      </c>
      <c r="B6477" s="2" t="s">
        <v>130</v>
      </c>
      <c r="C6477" s="2">
        <v>442.0463317</v>
      </c>
      <c r="D6477" s="2" t="s">
        <v>134</v>
      </c>
    </row>
    <row r="6478" ht="14.25" customHeight="1">
      <c r="A6478" s="2">
        <v>1292023.0</v>
      </c>
      <c r="B6478" s="2" t="s">
        <v>133</v>
      </c>
      <c r="C6478" s="2">
        <v>2077.463396</v>
      </c>
      <c r="D6478" s="2" t="s">
        <v>131</v>
      </c>
    </row>
    <row r="6479" ht="14.25" customHeight="1">
      <c r="A6479" s="2">
        <v>1292395.0</v>
      </c>
      <c r="B6479" s="2" t="s">
        <v>133</v>
      </c>
      <c r="C6479" s="2">
        <v>3273.8216</v>
      </c>
      <c r="D6479" s="2" t="s">
        <v>131</v>
      </c>
    </row>
    <row r="6480" ht="14.25" customHeight="1">
      <c r="A6480" s="2">
        <v>1292624.0</v>
      </c>
      <c r="B6480" s="2" t="s">
        <v>133</v>
      </c>
      <c r="C6480" s="2">
        <v>2080.250283</v>
      </c>
      <c r="D6480" s="2" t="s">
        <v>134</v>
      </c>
    </row>
    <row r="6481" ht="14.25" customHeight="1">
      <c r="A6481" s="2">
        <v>1292832.0</v>
      </c>
      <c r="B6481" s="2" t="s">
        <v>130</v>
      </c>
      <c r="C6481" s="2">
        <v>1132.0</v>
      </c>
      <c r="D6481" s="2" t="s">
        <v>134</v>
      </c>
    </row>
    <row r="6482" ht="14.25" customHeight="1">
      <c r="A6482" s="2">
        <v>1292943.0</v>
      </c>
      <c r="B6482" s="2" t="s">
        <v>130</v>
      </c>
      <c r="C6482" s="2">
        <v>571.7655306</v>
      </c>
      <c r="D6482" s="2" t="s">
        <v>131</v>
      </c>
    </row>
    <row r="6483" ht="14.25" customHeight="1">
      <c r="A6483" s="2">
        <v>1293178.0</v>
      </c>
      <c r="B6483" s="2" t="s">
        <v>133</v>
      </c>
      <c r="C6483" s="2">
        <v>2391.089765</v>
      </c>
      <c r="D6483" s="2" t="s">
        <v>134</v>
      </c>
    </row>
    <row r="6484" ht="14.25" customHeight="1">
      <c r="A6484" s="2">
        <v>1293280.0</v>
      </c>
      <c r="B6484" s="2" t="s">
        <v>133</v>
      </c>
      <c r="C6484" s="2">
        <v>1071.289383</v>
      </c>
      <c r="D6484" s="2" t="s">
        <v>134</v>
      </c>
    </row>
    <row r="6485" ht="14.25" customHeight="1">
      <c r="A6485" s="2">
        <v>1293337.0</v>
      </c>
      <c r="B6485" s="2" t="s">
        <v>133</v>
      </c>
      <c r="C6485" s="2">
        <v>551.0</v>
      </c>
      <c r="D6485" s="2" t="s">
        <v>131</v>
      </c>
    </row>
    <row r="6486" ht="14.25" customHeight="1">
      <c r="A6486" s="2">
        <v>1293549.0</v>
      </c>
      <c r="B6486" s="2" t="s">
        <v>130</v>
      </c>
      <c r="C6486" s="2">
        <v>1213.026904</v>
      </c>
      <c r="D6486" s="2" t="s">
        <v>131</v>
      </c>
    </row>
    <row r="6487" ht="14.25" customHeight="1">
      <c r="A6487" s="2">
        <v>1293592.0</v>
      </c>
      <c r="B6487" s="2" t="s">
        <v>133</v>
      </c>
      <c r="C6487" s="2">
        <v>2345.601668</v>
      </c>
      <c r="D6487" s="2" t="s">
        <v>134</v>
      </c>
    </row>
    <row r="6488" ht="14.25" customHeight="1">
      <c r="A6488" s="2">
        <v>1293728.0</v>
      </c>
      <c r="B6488" s="2" t="s">
        <v>133</v>
      </c>
      <c r="C6488" s="2">
        <v>357.0</v>
      </c>
      <c r="D6488" s="2" t="s">
        <v>134</v>
      </c>
    </row>
    <row r="6489" ht="14.25" customHeight="1">
      <c r="A6489" s="2">
        <v>1293873.0</v>
      </c>
      <c r="B6489" s="2" t="s">
        <v>130</v>
      </c>
      <c r="C6489" s="2">
        <v>1889.0</v>
      </c>
      <c r="D6489" s="2" t="s">
        <v>135</v>
      </c>
    </row>
    <row r="6490" ht="14.25" customHeight="1">
      <c r="A6490" s="2">
        <v>1294068.0</v>
      </c>
      <c r="B6490" s="2" t="s">
        <v>130</v>
      </c>
      <c r="C6490" s="2">
        <v>726.0</v>
      </c>
      <c r="D6490" s="2" t="s">
        <v>134</v>
      </c>
    </row>
    <row r="6491" ht="14.25" customHeight="1">
      <c r="A6491" s="2">
        <v>1294088.0</v>
      </c>
      <c r="B6491" s="2" t="s">
        <v>133</v>
      </c>
      <c r="C6491" s="2">
        <v>3233.0</v>
      </c>
      <c r="D6491" s="2" t="s">
        <v>134</v>
      </c>
    </row>
    <row r="6492" ht="14.25" customHeight="1">
      <c r="A6492" s="2">
        <v>1294353.0</v>
      </c>
      <c r="B6492" s="2" t="s">
        <v>130</v>
      </c>
      <c r="C6492" s="2">
        <v>2582.0</v>
      </c>
      <c r="D6492" s="2" t="s">
        <v>131</v>
      </c>
    </row>
    <row r="6493" ht="14.25" customHeight="1">
      <c r="A6493" s="2">
        <v>1294594.0</v>
      </c>
      <c r="B6493" s="2" t="s">
        <v>133</v>
      </c>
      <c r="C6493" s="2">
        <v>2243.0</v>
      </c>
      <c r="D6493" s="2" t="s">
        <v>134</v>
      </c>
    </row>
    <row r="6494" ht="14.25" customHeight="1">
      <c r="A6494" s="2">
        <v>1294657.0</v>
      </c>
      <c r="B6494" s="2" t="s">
        <v>133</v>
      </c>
      <c r="C6494" s="2">
        <v>1070.530698</v>
      </c>
      <c r="D6494" s="2" t="s">
        <v>135</v>
      </c>
    </row>
    <row r="6495" ht="14.25" customHeight="1">
      <c r="A6495" s="2">
        <v>1294668.0</v>
      </c>
      <c r="B6495" s="2" t="s">
        <v>130</v>
      </c>
      <c r="C6495" s="2">
        <v>2163.0</v>
      </c>
      <c r="D6495" s="2" t="s">
        <v>134</v>
      </c>
    </row>
    <row r="6496" ht="14.25" customHeight="1">
      <c r="A6496" s="2">
        <v>1295244.0</v>
      </c>
      <c r="B6496" s="2" t="s">
        <v>130</v>
      </c>
      <c r="C6496" s="2">
        <v>2360.0</v>
      </c>
      <c r="D6496" s="2" t="s">
        <v>134</v>
      </c>
    </row>
    <row r="6497" ht="14.25" customHeight="1">
      <c r="A6497" s="2">
        <v>1295319.0</v>
      </c>
      <c r="B6497" s="2" t="s">
        <v>130</v>
      </c>
      <c r="C6497" s="2">
        <v>2983.662401</v>
      </c>
      <c r="D6497" s="2" t="s">
        <v>131</v>
      </c>
    </row>
    <row r="6498" ht="14.25" customHeight="1">
      <c r="A6498" s="2">
        <v>1295427.0</v>
      </c>
      <c r="B6498" s="2" t="s">
        <v>130</v>
      </c>
      <c r="C6498" s="2">
        <v>2482.0</v>
      </c>
      <c r="D6498" s="2" t="s">
        <v>135</v>
      </c>
    </row>
    <row r="6499" ht="14.25" customHeight="1">
      <c r="A6499" s="2">
        <v>1295534.0</v>
      </c>
      <c r="B6499" s="2" t="s">
        <v>133</v>
      </c>
      <c r="C6499" s="2">
        <v>390.2328046</v>
      </c>
      <c r="D6499" s="2" t="s">
        <v>134</v>
      </c>
    </row>
    <row r="6500" ht="14.25" customHeight="1">
      <c r="A6500" s="2">
        <v>1295597.0</v>
      </c>
      <c r="B6500" s="2" t="s">
        <v>133</v>
      </c>
      <c r="C6500" s="2">
        <v>3405.0</v>
      </c>
      <c r="D6500" s="2" t="s">
        <v>131</v>
      </c>
    </row>
    <row r="6501" ht="14.25" customHeight="1">
      <c r="A6501" s="2">
        <v>1295641.0</v>
      </c>
      <c r="B6501" s="2" t="s">
        <v>133</v>
      </c>
      <c r="C6501" s="2">
        <v>3423.329972</v>
      </c>
      <c r="D6501" s="2" t="s">
        <v>131</v>
      </c>
    </row>
    <row r="6502" ht="14.25" customHeight="1">
      <c r="A6502" s="2">
        <v>1295702.0</v>
      </c>
      <c r="B6502" s="2" t="s">
        <v>133</v>
      </c>
      <c r="C6502" s="2">
        <v>935.6673752</v>
      </c>
      <c r="D6502" s="2" t="s">
        <v>134</v>
      </c>
    </row>
    <row r="6503" ht="14.25" customHeight="1">
      <c r="A6503" s="2">
        <v>1296034.0</v>
      </c>
      <c r="B6503" s="2" t="s">
        <v>133</v>
      </c>
      <c r="C6503" s="2">
        <v>1963.481036</v>
      </c>
      <c r="D6503" s="2" t="s">
        <v>134</v>
      </c>
    </row>
    <row r="6504" ht="14.25" customHeight="1">
      <c r="A6504" s="2">
        <v>1296258.0</v>
      </c>
      <c r="B6504" s="2" t="s">
        <v>130</v>
      </c>
      <c r="C6504" s="2">
        <v>3520.951293</v>
      </c>
      <c r="D6504" s="2" t="s">
        <v>134</v>
      </c>
    </row>
    <row r="6505" ht="14.25" customHeight="1">
      <c r="A6505" s="2">
        <v>1296454.0</v>
      </c>
      <c r="B6505" s="2" t="s">
        <v>133</v>
      </c>
      <c r="C6505" s="2">
        <v>2824.540209</v>
      </c>
      <c r="D6505" s="2" t="s">
        <v>134</v>
      </c>
    </row>
    <row r="6506" ht="14.25" customHeight="1">
      <c r="A6506" s="2">
        <v>1296545.0</v>
      </c>
      <c r="B6506" s="2" t="s">
        <v>133</v>
      </c>
      <c r="C6506" s="2">
        <v>3356.0</v>
      </c>
      <c r="D6506" s="2" t="s">
        <v>131</v>
      </c>
    </row>
    <row r="6507" ht="14.25" customHeight="1">
      <c r="A6507" s="2">
        <v>1296555.0</v>
      </c>
      <c r="B6507" s="2" t="s">
        <v>130</v>
      </c>
      <c r="C6507" s="2">
        <v>1310.60063</v>
      </c>
      <c r="D6507" s="2" t="s">
        <v>131</v>
      </c>
    </row>
    <row r="6508" ht="14.25" customHeight="1">
      <c r="A6508" s="2">
        <v>1296862.0</v>
      </c>
      <c r="B6508" s="2" t="s">
        <v>133</v>
      </c>
      <c r="C6508" s="2">
        <v>859.179664</v>
      </c>
      <c r="D6508" s="2" t="s">
        <v>134</v>
      </c>
    </row>
    <row r="6509" ht="14.25" customHeight="1">
      <c r="A6509" s="2">
        <v>1297021.0</v>
      </c>
      <c r="B6509" s="2" t="s">
        <v>133</v>
      </c>
      <c r="C6509" s="2">
        <v>1039.35414</v>
      </c>
      <c r="D6509" s="2" t="s">
        <v>131</v>
      </c>
    </row>
    <row r="6510" ht="14.25" customHeight="1">
      <c r="A6510" s="2">
        <v>1297369.0</v>
      </c>
      <c r="B6510" s="2" t="s">
        <v>133</v>
      </c>
      <c r="C6510" s="2">
        <v>1359.003789</v>
      </c>
      <c r="D6510" s="2" t="s">
        <v>131</v>
      </c>
    </row>
    <row r="6511" ht="14.25" customHeight="1">
      <c r="A6511" s="2">
        <v>1297527.0</v>
      </c>
      <c r="B6511" s="2" t="s">
        <v>130</v>
      </c>
      <c r="C6511" s="2">
        <v>1894.711918</v>
      </c>
      <c r="D6511" s="2" t="s">
        <v>135</v>
      </c>
    </row>
    <row r="6512" ht="14.25" customHeight="1">
      <c r="A6512" s="2">
        <v>1297598.0</v>
      </c>
      <c r="B6512" s="2" t="s">
        <v>133</v>
      </c>
      <c r="C6512" s="2">
        <v>2272.260918</v>
      </c>
      <c r="D6512" s="2" t="s">
        <v>134</v>
      </c>
    </row>
    <row r="6513" ht="14.25" customHeight="1">
      <c r="A6513" s="2">
        <v>1297929.0</v>
      </c>
      <c r="B6513" s="2" t="s">
        <v>130</v>
      </c>
      <c r="C6513" s="2">
        <v>2019.0</v>
      </c>
      <c r="D6513" s="2" t="s">
        <v>131</v>
      </c>
    </row>
    <row r="6514" ht="14.25" customHeight="1">
      <c r="A6514" s="2">
        <v>1297997.0</v>
      </c>
      <c r="B6514" s="2" t="s">
        <v>133</v>
      </c>
      <c r="C6514" s="2">
        <v>3196.815337</v>
      </c>
      <c r="D6514" s="2" t="s">
        <v>131</v>
      </c>
    </row>
    <row r="6515" ht="14.25" customHeight="1">
      <c r="A6515" s="2">
        <v>1298103.0</v>
      </c>
      <c r="B6515" s="2" t="s">
        <v>130</v>
      </c>
      <c r="C6515" s="2">
        <v>2249.418157</v>
      </c>
      <c r="D6515" s="2" t="s">
        <v>131</v>
      </c>
    </row>
    <row r="6516" ht="14.25" customHeight="1">
      <c r="A6516" s="2">
        <v>1298111.0</v>
      </c>
      <c r="B6516" s="2" t="s">
        <v>133</v>
      </c>
      <c r="C6516" s="2">
        <v>3335.0</v>
      </c>
      <c r="D6516" s="2" t="s">
        <v>131</v>
      </c>
    </row>
    <row r="6517" ht="14.25" customHeight="1">
      <c r="A6517" s="2">
        <v>1298338.0</v>
      </c>
      <c r="B6517" s="2" t="s">
        <v>133</v>
      </c>
      <c r="C6517" s="2">
        <v>2490.009719</v>
      </c>
      <c r="D6517" s="2" t="s">
        <v>134</v>
      </c>
    </row>
    <row r="6518" ht="14.25" customHeight="1">
      <c r="A6518" s="2">
        <v>1298428.0</v>
      </c>
      <c r="B6518" s="2" t="s">
        <v>133</v>
      </c>
      <c r="C6518" s="2">
        <v>2562.514552</v>
      </c>
      <c r="D6518" s="2" t="s">
        <v>134</v>
      </c>
    </row>
    <row r="6519" ht="14.25" customHeight="1">
      <c r="A6519" s="2">
        <v>1298430.0</v>
      </c>
      <c r="B6519" s="2" t="s">
        <v>130</v>
      </c>
      <c r="C6519" s="2">
        <v>1871.118688</v>
      </c>
      <c r="D6519" s="2" t="s">
        <v>134</v>
      </c>
    </row>
    <row r="6520" ht="14.25" customHeight="1">
      <c r="A6520" s="2">
        <v>1298454.0</v>
      </c>
      <c r="B6520" s="2" t="s">
        <v>130</v>
      </c>
      <c r="C6520" s="2">
        <v>1945.0</v>
      </c>
      <c r="D6520" s="2" t="s">
        <v>134</v>
      </c>
    </row>
    <row r="6521" ht="14.25" customHeight="1">
      <c r="A6521" s="2">
        <v>1298557.0</v>
      </c>
      <c r="B6521" s="2" t="s">
        <v>133</v>
      </c>
      <c r="C6521" s="2">
        <v>2258.863795</v>
      </c>
      <c r="D6521" s="2" t="s">
        <v>131</v>
      </c>
    </row>
    <row r="6522" ht="14.25" customHeight="1">
      <c r="A6522" s="2">
        <v>1299133.0</v>
      </c>
      <c r="B6522" s="2" t="s">
        <v>133</v>
      </c>
      <c r="C6522" s="2">
        <v>719.0</v>
      </c>
      <c r="D6522" s="2" t="s">
        <v>131</v>
      </c>
    </row>
    <row r="6523" ht="14.25" customHeight="1">
      <c r="A6523" s="2">
        <v>1299167.0</v>
      </c>
      <c r="B6523" s="2" t="s">
        <v>133</v>
      </c>
      <c r="C6523" s="2">
        <v>1692.416596</v>
      </c>
      <c r="D6523" s="2" t="s">
        <v>131</v>
      </c>
    </row>
    <row r="6524" ht="14.25" customHeight="1">
      <c r="A6524" s="2">
        <v>1299207.0</v>
      </c>
      <c r="B6524" s="2" t="s">
        <v>130</v>
      </c>
      <c r="C6524" s="2">
        <v>2773.544372</v>
      </c>
      <c r="D6524" s="2" t="s">
        <v>135</v>
      </c>
    </row>
    <row r="6525" ht="14.25" customHeight="1">
      <c r="A6525" s="2">
        <v>1299286.0</v>
      </c>
      <c r="B6525" s="2" t="s">
        <v>133</v>
      </c>
      <c r="C6525" s="2">
        <v>2440.198729</v>
      </c>
      <c r="D6525" s="2" t="s">
        <v>134</v>
      </c>
    </row>
    <row r="6526" ht="14.25" customHeight="1">
      <c r="A6526" s="2">
        <v>1299722.0</v>
      </c>
      <c r="B6526" s="2" t="s">
        <v>133</v>
      </c>
      <c r="C6526" s="2">
        <v>2472.0</v>
      </c>
      <c r="D6526" s="2" t="s">
        <v>134</v>
      </c>
    </row>
    <row r="6527" ht="14.25" customHeight="1">
      <c r="A6527" s="2">
        <v>1299734.0</v>
      </c>
      <c r="B6527" s="2" t="s">
        <v>133</v>
      </c>
      <c r="C6527" s="2">
        <v>1515.842047</v>
      </c>
      <c r="D6527" s="2" t="s">
        <v>134</v>
      </c>
    </row>
    <row r="6528" ht="14.25" customHeight="1">
      <c r="A6528" s="2">
        <v>1299958.0</v>
      </c>
      <c r="B6528" s="2" t="s">
        <v>133</v>
      </c>
      <c r="C6528" s="2">
        <v>586.7812423</v>
      </c>
      <c r="D6528" s="2" t="s">
        <v>134</v>
      </c>
    </row>
    <row r="6529" ht="14.25" customHeight="1">
      <c r="A6529" s="2">
        <v>1300192.0</v>
      </c>
      <c r="B6529" s="2" t="s">
        <v>133</v>
      </c>
      <c r="C6529" s="2">
        <v>455.9707575</v>
      </c>
      <c r="D6529" s="2" t="s">
        <v>134</v>
      </c>
    </row>
    <row r="6530" ht="14.25" customHeight="1">
      <c r="A6530" s="2">
        <v>1300525.0</v>
      </c>
      <c r="B6530" s="2" t="s">
        <v>133</v>
      </c>
      <c r="C6530" s="2">
        <v>1648.889728</v>
      </c>
      <c r="D6530" s="2" t="s">
        <v>131</v>
      </c>
    </row>
    <row r="6531" ht="14.25" customHeight="1">
      <c r="A6531" s="2">
        <v>1300554.0</v>
      </c>
      <c r="B6531" s="2" t="s">
        <v>130</v>
      </c>
      <c r="C6531" s="2">
        <v>2621.0</v>
      </c>
      <c r="D6531" s="2" t="s">
        <v>134</v>
      </c>
    </row>
    <row r="6532" ht="14.25" customHeight="1">
      <c r="A6532" s="2">
        <v>1300798.0</v>
      </c>
      <c r="B6532" s="2" t="s">
        <v>133</v>
      </c>
      <c r="C6532" s="2">
        <v>421.0104741</v>
      </c>
      <c r="D6532" s="2" t="s">
        <v>134</v>
      </c>
    </row>
    <row r="6533" ht="14.25" customHeight="1">
      <c r="A6533" s="2">
        <v>1301113.0</v>
      </c>
      <c r="B6533" s="2" t="s">
        <v>133</v>
      </c>
      <c r="C6533" s="2">
        <v>2501.465194</v>
      </c>
      <c r="D6533" s="2" t="s">
        <v>131</v>
      </c>
    </row>
    <row r="6534" ht="14.25" customHeight="1">
      <c r="A6534" s="2">
        <v>1301155.0</v>
      </c>
      <c r="B6534" s="2" t="s">
        <v>133</v>
      </c>
      <c r="C6534" s="2">
        <v>3583.073547</v>
      </c>
      <c r="D6534" s="2" t="s">
        <v>131</v>
      </c>
    </row>
    <row r="6535" ht="14.25" customHeight="1">
      <c r="A6535" s="2">
        <v>1301596.0</v>
      </c>
      <c r="B6535" s="2" t="s">
        <v>133</v>
      </c>
      <c r="C6535" s="2">
        <v>1525.363585</v>
      </c>
      <c r="D6535" s="2" t="s">
        <v>134</v>
      </c>
    </row>
    <row r="6536" ht="14.25" customHeight="1">
      <c r="A6536" s="2">
        <v>1301710.0</v>
      </c>
      <c r="B6536" s="2" t="s">
        <v>133</v>
      </c>
      <c r="C6536" s="2">
        <v>703.9267132</v>
      </c>
      <c r="D6536" s="2" t="s">
        <v>134</v>
      </c>
    </row>
    <row r="6537" ht="14.25" customHeight="1">
      <c r="A6537" s="2">
        <v>1301972.0</v>
      </c>
      <c r="B6537" s="2" t="s">
        <v>133</v>
      </c>
      <c r="C6537" s="2">
        <v>3206.913988</v>
      </c>
      <c r="D6537" s="2" t="s">
        <v>134</v>
      </c>
    </row>
    <row r="6538" ht="14.25" customHeight="1">
      <c r="A6538" s="2">
        <v>1302175.0</v>
      </c>
      <c r="B6538" s="2" t="s">
        <v>133</v>
      </c>
      <c r="C6538" s="2">
        <v>3593.0</v>
      </c>
      <c r="D6538" s="2" t="s">
        <v>135</v>
      </c>
    </row>
    <row r="6539" ht="14.25" customHeight="1">
      <c r="A6539" s="2">
        <v>1302400.0</v>
      </c>
      <c r="B6539" s="2" t="s">
        <v>133</v>
      </c>
      <c r="C6539" s="2">
        <v>3799.730875</v>
      </c>
      <c r="D6539" s="2" t="s">
        <v>134</v>
      </c>
    </row>
    <row r="6540" ht="14.25" customHeight="1">
      <c r="A6540" s="2">
        <v>1302544.0</v>
      </c>
      <c r="B6540" s="2" t="s">
        <v>133</v>
      </c>
      <c r="C6540" s="2">
        <v>2211.973807</v>
      </c>
      <c r="D6540" s="2" t="s">
        <v>134</v>
      </c>
    </row>
    <row r="6541" ht="14.25" customHeight="1">
      <c r="A6541" s="2">
        <v>1302756.0</v>
      </c>
      <c r="B6541" s="2" t="s">
        <v>130</v>
      </c>
      <c r="C6541" s="2">
        <v>3548.572003</v>
      </c>
      <c r="D6541" s="2" t="s">
        <v>134</v>
      </c>
    </row>
    <row r="6542" ht="14.25" customHeight="1">
      <c r="A6542" s="2">
        <v>1302849.0</v>
      </c>
      <c r="B6542" s="2" t="s">
        <v>130</v>
      </c>
      <c r="C6542" s="2">
        <v>3076.510366</v>
      </c>
      <c r="D6542" s="2" t="s">
        <v>131</v>
      </c>
    </row>
    <row r="6543" ht="14.25" customHeight="1">
      <c r="A6543" s="2">
        <v>1302867.0</v>
      </c>
      <c r="B6543" s="2" t="s">
        <v>130</v>
      </c>
      <c r="C6543" s="2">
        <v>1144.0</v>
      </c>
      <c r="D6543" s="2" t="s">
        <v>131</v>
      </c>
    </row>
    <row r="6544" ht="14.25" customHeight="1">
      <c r="A6544" s="2">
        <v>1302894.0</v>
      </c>
      <c r="B6544" s="2" t="s">
        <v>130</v>
      </c>
      <c r="C6544" s="2">
        <v>1946.0</v>
      </c>
      <c r="D6544" s="2" t="s">
        <v>134</v>
      </c>
    </row>
    <row r="6545" ht="14.25" customHeight="1">
      <c r="A6545" s="2">
        <v>1303024.0</v>
      </c>
      <c r="B6545" s="2" t="s">
        <v>133</v>
      </c>
      <c r="C6545" s="2">
        <v>2027.0</v>
      </c>
      <c r="D6545" s="2" t="s">
        <v>134</v>
      </c>
    </row>
    <row r="6546" ht="14.25" customHeight="1">
      <c r="A6546" s="2">
        <v>1303398.0</v>
      </c>
      <c r="B6546" s="2" t="s">
        <v>130</v>
      </c>
      <c r="C6546" s="2">
        <v>772.6786393</v>
      </c>
      <c r="D6546" s="2" t="s">
        <v>134</v>
      </c>
    </row>
    <row r="6547" ht="14.25" customHeight="1">
      <c r="A6547" s="2">
        <v>1303627.0</v>
      </c>
      <c r="B6547" s="2" t="s">
        <v>133</v>
      </c>
      <c r="C6547" s="2">
        <v>1283.576244</v>
      </c>
      <c r="D6547" s="2" t="s">
        <v>131</v>
      </c>
    </row>
    <row r="6548" ht="14.25" customHeight="1">
      <c r="A6548" s="2">
        <v>1303820.0</v>
      </c>
      <c r="B6548" s="2" t="s">
        <v>133</v>
      </c>
      <c r="C6548" s="2">
        <v>2584.0</v>
      </c>
      <c r="D6548" s="2" t="s">
        <v>134</v>
      </c>
    </row>
    <row r="6549" ht="14.25" customHeight="1">
      <c r="A6549" s="2">
        <v>1304121.0</v>
      </c>
      <c r="B6549" s="2" t="s">
        <v>130</v>
      </c>
      <c r="C6549" s="2">
        <v>3576.0</v>
      </c>
      <c r="D6549" s="2" t="s">
        <v>135</v>
      </c>
    </row>
    <row r="6550" ht="14.25" customHeight="1">
      <c r="A6550" s="2">
        <v>1304398.0</v>
      </c>
      <c r="B6550" s="2" t="s">
        <v>133</v>
      </c>
      <c r="C6550" s="2">
        <v>956.2558683</v>
      </c>
      <c r="D6550" s="2" t="s">
        <v>134</v>
      </c>
    </row>
    <row r="6551" ht="14.25" customHeight="1">
      <c r="A6551" s="2">
        <v>1304539.0</v>
      </c>
      <c r="B6551" s="2" t="s">
        <v>133</v>
      </c>
      <c r="C6551" s="2">
        <v>3807.01262</v>
      </c>
      <c r="D6551" s="2" t="s">
        <v>131</v>
      </c>
    </row>
    <row r="6552" ht="14.25" customHeight="1">
      <c r="A6552" s="2">
        <v>1304564.0</v>
      </c>
      <c r="B6552" s="2" t="s">
        <v>133</v>
      </c>
      <c r="C6552" s="2">
        <v>1603.952278</v>
      </c>
      <c r="D6552" s="2" t="s">
        <v>134</v>
      </c>
    </row>
    <row r="6553" ht="14.25" customHeight="1">
      <c r="A6553" s="2">
        <v>1304635.0</v>
      </c>
      <c r="B6553" s="2" t="s">
        <v>133</v>
      </c>
      <c r="C6553" s="2">
        <v>1891.572889</v>
      </c>
      <c r="D6553" s="2" t="s">
        <v>131</v>
      </c>
    </row>
    <row r="6554" ht="14.25" customHeight="1">
      <c r="A6554" s="2">
        <v>1304886.0</v>
      </c>
      <c r="B6554" s="2" t="s">
        <v>130</v>
      </c>
      <c r="C6554" s="2">
        <v>816.8816861</v>
      </c>
      <c r="D6554" s="2" t="s">
        <v>134</v>
      </c>
    </row>
    <row r="6555" ht="14.25" customHeight="1">
      <c r="A6555" s="2">
        <v>1305106.0</v>
      </c>
      <c r="B6555" s="2" t="s">
        <v>133</v>
      </c>
      <c r="C6555" s="2">
        <v>3096.98669</v>
      </c>
      <c r="D6555" s="2" t="s">
        <v>134</v>
      </c>
    </row>
    <row r="6556" ht="14.25" customHeight="1">
      <c r="A6556" s="2">
        <v>1305510.0</v>
      </c>
      <c r="B6556" s="2" t="s">
        <v>130</v>
      </c>
      <c r="C6556" s="2">
        <v>2523.461328</v>
      </c>
      <c r="D6556" s="2" t="s">
        <v>134</v>
      </c>
    </row>
    <row r="6557" ht="14.25" customHeight="1">
      <c r="A6557" s="2">
        <v>1305763.0</v>
      </c>
      <c r="B6557" s="2" t="s">
        <v>133</v>
      </c>
      <c r="C6557" s="2">
        <v>3353.207533</v>
      </c>
      <c r="D6557" s="2" t="s">
        <v>131</v>
      </c>
    </row>
    <row r="6558" ht="14.25" customHeight="1">
      <c r="A6558" s="2">
        <v>1306257.0</v>
      </c>
      <c r="B6558" s="2" t="s">
        <v>130</v>
      </c>
      <c r="C6558" s="2">
        <v>3511.0</v>
      </c>
      <c r="D6558" s="2" t="s">
        <v>131</v>
      </c>
    </row>
    <row r="6559" ht="14.25" customHeight="1">
      <c r="A6559" s="2">
        <v>1306376.0</v>
      </c>
      <c r="B6559" s="2" t="s">
        <v>133</v>
      </c>
      <c r="C6559" s="2">
        <v>2815.715444</v>
      </c>
      <c r="D6559" s="2" t="s">
        <v>134</v>
      </c>
    </row>
    <row r="6560" ht="14.25" customHeight="1">
      <c r="A6560" s="2">
        <v>1306450.0</v>
      </c>
      <c r="B6560" s="2" t="s">
        <v>133</v>
      </c>
      <c r="C6560" s="2">
        <v>781.0</v>
      </c>
      <c r="D6560" s="2" t="s">
        <v>134</v>
      </c>
    </row>
    <row r="6561" ht="14.25" customHeight="1">
      <c r="A6561" s="2">
        <v>1307185.0</v>
      </c>
      <c r="B6561" s="2" t="s">
        <v>133</v>
      </c>
      <c r="C6561" s="2">
        <v>547.9862904</v>
      </c>
      <c r="D6561" s="2" t="s">
        <v>131</v>
      </c>
    </row>
    <row r="6562" ht="14.25" customHeight="1">
      <c r="A6562" s="2">
        <v>1307204.0</v>
      </c>
      <c r="B6562" s="2" t="s">
        <v>133</v>
      </c>
      <c r="C6562" s="2">
        <v>1130.0</v>
      </c>
      <c r="D6562" s="2" t="s">
        <v>134</v>
      </c>
    </row>
    <row r="6563" ht="14.25" customHeight="1">
      <c r="A6563" s="2">
        <v>1307283.0</v>
      </c>
      <c r="B6563" s="2" t="s">
        <v>130</v>
      </c>
      <c r="C6563" s="2">
        <v>1612.843756</v>
      </c>
      <c r="D6563" s="2" t="s">
        <v>131</v>
      </c>
    </row>
    <row r="6564" ht="14.25" customHeight="1">
      <c r="A6564" s="2">
        <v>1307307.0</v>
      </c>
      <c r="B6564" s="2" t="s">
        <v>130</v>
      </c>
      <c r="C6564" s="2">
        <v>2308.0</v>
      </c>
      <c r="D6564" s="2" t="s">
        <v>131</v>
      </c>
    </row>
    <row r="6565" ht="14.25" customHeight="1">
      <c r="A6565" s="2">
        <v>1307385.0</v>
      </c>
      <c r="B6565" s="2" t="s">
        <v>130</v>
      </c>
      <c r="C6565" s="2">
        <v>1792.0</v>
      </c>
      <c r="D6565" s="2" t="s">
        <v>131</v>
      </c>
    </row>
    <row r="6566" ht="14.25" customHeight="1">
      <c r="A6566" s="2">
        <v>1307488.0</v>
      </c>
      <c r="B6566" s="2" t="s">
        <v>133</v>
      </c>
      <c r="C6566" s="2">
        <v>2081.293778</v>
      </c>
      <c r="D6566" s="2" t="s">
        <v>134</v>
      </c>
    </row>
    <row r="6567" ht="14.25" customHeight="1">
      <c r="A6567" s="2">
        <v>1307851.0</v>
      </c>
      <c r="B6567" s="2" t="s">
        <v>133</v>
      </c>
      <c r="C6567" s="2">
        <v>1250.536155</v>
      </c>
      <c r="D6567" s="2" t="s">
        <v>131</v>
      </c>
    </row>
    <row r="6568" ht="14.25" customHeight="1">
      <c r="A6568" s="2">
        <v>1308241.0</v>
      </c>
      <c r="B6568" s="2" t="s">
        <v>133</v>
      </c>
      <c r="C6568" s="2">
        <v>2265.540818</v>
      </c>
      <c r="D6568" s="2" t="s">
        <v>131</v>
      </c>
    </row>
    <row r="6569" ht="14.25" customHeight="1">
      <c r="A6569" s="2">
        <v>1308272.0</v>
      </c>
      <c r="B6569" s="2" t="s">
        <v>133</v>
      </c>
      <c r="C6569" s="2">
        <v>1808.0</v>
      </c>
      <c r="D6569" s="2" t="s">
        <v>134</v>
      </c>
    </row>
    <row r="6570" ht="14.25" customHeight="1">
      <c r="A6570" s="2">
        <v>1308511.0</v>
      </c>
      <c r="B6570" s="2" t="s">
        <v>133</v>
      </c>
      <c r="C6570" s="2">
        <v>858.8572783</v>
      </c>
      <c r="D6570" s="2" t="s">
        <v>131</v>
      </c>
    </row>
    <row r="6571" ht="14.25" customHeight="1">
      <c r="A6571" s="2">
        <v>1308603.0</v>
      </c>
      <c r="B6571" s="2" t="s">
        <v>130</v>
      </c>
      <c r="C6571" s="2">
        <v>3005.50628</v>
      </c>
      <c r="D6571" s="2" t="s">
        <v>131</v>
      </c>
    </row>
    <row r="6572" ht="14.25" customHeight="1">
      <c r="A6572" s="2">
        <v>1308753.0</v>
      </c>
      <c r="B6572" s="2" t="s">
        <v>130</v>
      </c>
      <c r="C6572" s="2">
        <v>2369.0</v>
      </c>
      <c r="D6572" s="2" t="s">
        <v>131</v>
      </c>
    </row>
    <row r="6573" ht="14.25" customHeight="1">
      <c r="A6573" s="2">
        <v>1308770.0</v>
      </c>
      <c r="B6573" s="2" t="s">
        <v>133</v>
      </c>
      <c r="C6573" s="2">
        <v>1603.0</v>
      </c>
      <c r="D6573" s="2" t="s">
        <v>134</v>
      </c>
    </row>
    <row r="6574" ht="14.25" customHeight="1">
      <c r="A6574" s="2">
        <v>1309123.0</v>
      </c>
      <c r="B6574" s="2" t="s">
        <v>133</v>
      </c>
      <c r="C6574" s="2">
        <v>3616.043275</v>
      </c>
      <c r="D6574" s="2" t="s">
        <v>131</v>
      </c>
    </row>
    <row r="6575" ht="14.25" customHeight="1">
      <c r="A6575" s="2">
        <v>1309298.0</v>
      </c>
      <c r="B6575" s="2" t="s">
        <v>133</v>
      </c>
      <c r="C6575" s="2">
        <v>1551.110055</v>
      </c>
      <c r="D6575" s="2" t="s">
        <v>134</v>
      </c>
    </row>
    <row r="6576" ht="14.25" customHeight="1">
      <c r="A6576" s="2">
        <v>1309743.0</v>
      </c>
      <c r="B6576" s="2" t="s">
        <v>130</v>
      </c>
      <c r="C6576" s="2">
        <v>745.0</v>
      </c>
      <c r="D6576" s="2" t="s">
        <v>131</v>
      </c>
    </row>
    <row r="6577" ht="14.25" customHeight="1">
      <c r="A6577" s="2">
        <v>1310424.0</v>
      </c>
      <c r="B6577" s="2" t="s">
        <v>130</v>
      </c>
      <c r="C6577" s="2">
        <v>3214.082516</v>
      </c>
      <c r="D6577" s="2" t="s">
        <v>134</v>
      </c>
    </row>
    <row r="6578" ht="14.25" customHeight="1">
      <c r="A6578" s="2">
        <v>1310808.0</v>
      </c>
      <c r="B6578" s="2" t="s">
        <v>130</v>
      </c>
      <c r="C6578" s="2">
        <v>2702.707315</v>
      </c>
      <c r="D6578" s="2" t="s">
        <v>134</v>
      </c>
    </row>
    <row r="6579" ht="14.25" customHeight="1">
      <c r="A6579" s="2">
        <v>1310916.0</v>
      </c>
      <c r="B6579" s="2" t="s">
        <v>130</v>
      </c>
      <c r="C6579" s="2">
        <v>2736.87028</v>
      </c>
      <c r="D6579" s="2" t="s">
        <v>134</v>
      </c>
    </row>
    <row r="6580" ht="14.25" customHeight="1">
      <c r="A6580" s="2">
        <v>1311043.0</v>
      </c>
      <c r="B6580" s="2" t="s">
        <v>133</v>
      </c>
      <c r="C6580" s="2">
        <v>3174.731839</v>
      </c>
      <c r="D6580" s="2" t="s">
        <v>131</v>
      </c>
    </row>
    <row r="6581" ht="14.25" customHeight="1">
      <c r="A6581" s="2">
        <v>1311493.0</v>
      </c>
      <c r="B6581" s="2" t="s">
        <v>133</v>
      </c>
      <c r="C6581" s="2">
        <v>1151.771139</v>
      </c>
      <c r="D6581" s="2" t="s">
        <v>131</v>
      </c>
    </row>
    <row r="6582" ht="14.25" customHeight="1">
      <c r="A6582" s="2">
        <v>1311674.0</v>
      </c>
      <c r="B6582" s="2" t="s">
        <v>133</v>
      </c>
      <c r="C6582" s="2">
        <v>1723.0</v>
      </c>
      <c r="D6582" s="2" t="s">
        <v>134</v>
      </c>
    </row>
    <row r="6583" ht="14.25" customHeight="1">
      <c r="A6583" s="2">
        <v>1311767.0</v>
      </c>
      <c r="B6583" s="2" t="s">
        <v>133</v>
      </c>
      <c r="C6583" s="2">
        <v>1851.0</v>
      </c>
      <c r="D6583" s="2" t="s">
        <v>131</v>
      </c>
    </row>
    <row r="6584" ht="14.25" customHeight="1">
      <c r="A6584" s="2">
        <v>1311794.0</v>
      </c>
      <c r="B6584" s="2" t="s">
        <v>133</v>
      </c>
      <c r="C6584" s="2">
        <v>969.4427532</v>
      </c>
      <c r="D6584" s="2" t="s">
        <v>134</v>
      </c>
    </row>
    <row r="6585" ht="14.25" customHeight="1">
      <c r="A6585" s="2">
        <v>1312339.0</v>
      </c>
      <c r="B6585" s="2" t="s">
        <v>133</v>
      </c>
      <c r="C6585" s="2">
        <v>357.0</v>
      </c>
      <c r="D6585" s="2" t="s">
        <v>135</v>
      </c>
    </row>
    <row r="6586" ht="14.25" customHeight="1">
      <c r="A6586" s="2">
        <v>1312663.0</v>
      </c>
      <c r="B6586" s="2" t="s">
        <v>133</v>
      </c>
      <c r="C6586" s="2">
        <v>2214.689405</v>
      </c>
      <c r="D6586" s="2" t="s">
        <v>131</v>
      </c>
    </row>
    <row r="6587" ht="14.25" customHeight="1">
      <c r="A6587" s="2">
        <v>1312901.0</v>
      </c>
      <c r="B6587" s="2" t="s">
        <v>133</v>
      </c>
      <c r="C6587" s="2">
        <v>3565.377632</v>
      </c>
      <c r="D6587" s="2" t="s">
        <v>131</v>
      </c>
    </row>
    <row r="6588" ht="14.25" customHeight="1">
      <c r="A6588" s="2">
        <v>1312974.0</v>
      </c>
      <c r="B6588" s="2" t="s">
        <v>130</v>
      </c>
      <c r="C6588" s="2">
        <v>541.6767799</v>
      </c>
      <c r="D6588" s="2" t="s">
        <v>134</v>
      </c>
    </row>
    <row r="6589" ht="14.25" customHeight="1">
      <c r="A6589" s="2">
        <v>1313116.0</v>
      </c>
      <c r="B6589" s="2" t="s">
        <v>133</v>
      </c>
      <c r="C6589" s="2">
        <v>868.7082936</v>
      </c>
      <c r="D6589" s="2" t="s">
        <v>134</v>
      </c>
    </row>
    <row r="6590" ht="14.25" customHeight="1">
      <c r="A6590" s="2">
        <v>1313199.0</v>
      </c>
      <c r="B6590" s="2" t="s">
        <v>130</v>
      </c>
      <c r="C6590" s="2">
        <v>2631.086532</v>
      </c>
      <c r="D6590" s="2" t="s">
        <v>131</v>
      </c>
    </row>
    <row r="6591" ht="14.25" customHeight="1">
      <c r="A6591" s="2">
        <v>1313222.0</v>
      </c>
      <c r="B6591" s="2" t="s">
        <v>133</v>
      </c>
      <c r="C6591" s="2">
        <v>766.0</v>
      </c>
      <c r="D6591" s="2" t="s">
        <v>134</v>
      </c>
    </row>
    <row r="6592" ht="14.25" customHeight="1">
      <c r="A6592" s="2">
        <v>1313300.0</v>
      </c>
      <c r="B6592" s="2" t="s">
        <v>133</v>
      </c>
      <c r="C6592" s="2">
        <v>2066.294679</v>
      </c>
      <c r="D6592" s="2" t="s">
        <v>134</v>
      </c>
    </row>
    <row r="6593" ht="14.25" customHeight="1">
      <c r="A6593" s="2">
        <v>1313301.0</v>
      </c>
      <c r="B6593" s="2" t="s">
        <v>130</v>
      </c>
      <c r="C6593" s="2">
        <v>758.8209549</v>
      </c>
      <c r="D6593" s="2" t="s">
        <v>131</v>
      </c>
    </row>
    <row r="6594" ht="14.25" customHeight="1">
      <c r="A6594" s="2">
        <v>1313526.0</v>
      </c>
      <c r="B6594" s="2" t="s">
        <v>130</v>
      </c>
      <c r="C6594" s="2">
        <v>3381.984123</v>
      </c>
      <c r="D6594" s="2" t="s">
        <v>134</v>
      </c>
    </row>
    <row r="6595" ht="14.25" customHeight="1">
      <c r="A6595" s="2">
        <v>1313844.0</v>
      </c>
      <c r="B6595" s="2" t="s">
        <v>130</v>
      </c>
      <c r="C6595" s="2">
        <v>2972.088376</v>
      </c>
      <c r="D6595" s="2" t="s">
        <v>134</v>
      </c>
    </row>
    <row r="6596" ht="14.25" customHeight="1">
      <c r="A6596" s="2">
        <v>1313937.0</v>
      </c>
      <c r="B6596" s="2" t="s">
        <v>130</v>
      </c>
      <c r="C6596" s="2">
        <v>2814.0</v>
      </c>
      <c r="D6596" s="2" t="s">
        <v>131</v>
      </c>
    </row>
    <row r="6597" ht="14.25" customHeight="1">
      <c r="A6597" s="2">
        <v>1314574.0</v>
      </c>
      <c r="B6597" s="2" t="s">
        <v>133</v>
      </c>
      <c r="C6597" s="2">
        <v>1519.0</v>
      </c>
      <c r="D6597" s="2" t="s">
        <v>134</v>
      </c>
    </row>
    <row r="6598" ht="14.25" customHeight="1">
      <c r="A6598" s="2">
        <v>1314991.0</v>
      </c>
      <c r="B6598" s="2" t="s">
        <v>133</v>
      </c>
      <c r="C6598" s="2">
        <v>1207.149561</v>
      </c>
      <c r="D6598" s="2" t="s">
        <v>131</v>
      </c>
    </row>
    <row r="6599" ht="14.25" customHeight="1">
      <c r="A6599" s="2">
        <v>1315134.0</v>
      </c>
      <c r="B6599" s="2" t="s">
        <v>130</v>
      </c>
      <c r="C6599" s="2">
        <v>982.0</v>
      </c>
      <c r="D6599" s="2" t="s">
        <v>134</v>
      </c>
    </row>
    <row r="6600" ht="14.25" customHeight="1">
      <c r="A6600" s="2">
        <v>1315211.0</v>
      </c>
      <c r="B6600" s="2" t="s">
        <v>133</v>
      </c>
      <c r="C6600" s="2">
        <v>2620.448244</v>
      </c>
      <c r="D6600" s="2" t="s">
        <v>131</v>
      </c>
    </row>
    <row r="6601" ht="14.25" customHeight="1">
      <c r="A6601" s="2">
        <v>1315293.0</v>
      </c>
      <c r="B6601" s="2" t="s">
        <v>130</v>
      </c>
      <c r="C6601" s="2">
        <v>1780.720284</v>
      </c>
      <c r="D6601" s="2" t="s">
        <v>135</v>
      </c>
    </row>
    <row r="6602" ht="14.25" customHeight="1">
      <c r="A6602" s="2">
        <v>1315298.0</v>
      </c>
      <c r="B6602" s="2" t="s">
        <v>133</v>
      </c>
      <c r="C6602" s="2">
        <v>3237.426074</v>
      </c>
      <c r="D6602" s="2" t="s">
        <v>134</v>
      </c>
    </row>
    <row r="6603" ht="14.25" customHeight="1">
      <c r="A6603" s="2">
        <v>1315629.0</v>
      </c>
      <c r="B6603" s="2" t="s">
        <v>130</v>
      </c>
      <c r="C6603" s="2">
        <v>933.0</v>
      </c>
      <c r="D6603" s="2" t="s">
        <v>135</v>
      </c>
    </row>
    <row r="6604" ht="14.25" customHeight="1">
      <c r="A6604" s="2">
        <v>1315639.0</v>
      </c>
      <c r="B6604" s="2" t="s">
        <v>133</v>
      </c>
      <c r="C6604" s="2">
        <v>2081.0</v>
      </c>
      <c r="D6604" s="2" t="s">
        <v>131</v>
      </c>
    </row>
    <row r="6605" ht="14.25" customHeight="1">
      <c r="A6605" s="2">
        <v>1315748.0</v>
      </c>
      <c r="B6605" s="2" t="s">
        <v>133</v>
      </c>
      <c r="C6605" s="2">
        <v>1292.70979</v>
      </c>
      <c r="D6605" s="2" t="s">
        <v>134</v>
      </c>
    </row>
    <row r="6606" ht="14.25" customHeight="1">
      <c r="A6606" s="2">
        <v>1315759.0</v>
      </c>
      <c r="B6606" s="2" t="s">
        <v>133</v>
      </c>
      <c r="C6606" s="2">
        <v>471.0260616</v>
      </c>
      <c r="D6606" s="2" t="s">
        <v>131</v>
      </c>
    </row>
    <row r="6607" ht="14.25" customHeight="1">
      <c r="A6607" s="2">
        <v>1315840.0</v>
      </c>
      <c r="B6607" s="2" t="s">
        <v>133</v>
      </c>
      <c r="C6607" s="2">
        <v>2763.0</v>
      </c>
      <c r="D6607" s="2" t="s">
        <v>134</v>
      </c>
    </row>
    <row r="6608" ht="14.25" customHeight="1">
      <c r="A6608" s="2">
        <v>1315931.0</v>
      </c>
      <c r="B6608" s="2" t="s">
        <v>133</v>
      </c>
      <c r="C6608" s="2">
        <v>1592.638751</v>
      </c>
      <c r="D6608" s="2" t="s">
        <v>131</v>
      </c>
    </row>
    <row r="6609" ht="14.25" customHeight="1">
      <c r="A6609" s="2">
        <v>1315933.0</v>
      </c>
      <c r="B6609" s="2" t="s">
        <v>133</v>
      </c>
      <c r="C6609" s="2">
        <v>1062.395428</v>
      </c>
      <c r="D6609" s="2" t="s">
        <v>131</v>
      </c>
    </row>
    <row r="6610" ht="14.25" customHeight="1">
      <c r="A6610" s="2">
        <v>1315958.0</v>
      </c>
      <c r="B6610" s="2" t="s">
        <v>133</v>
      </c>
      <c r="C6610" s="2">
        <v>3439.498863</v>
      </c>
      <c r="D6610" s="2" t="s">
        <v>134</v>
      </c>
    </row>
    <row r="6611" ht="14.25" customHeight="1">
      <c r="A6611" s="2">
        <v>1315989.0</v>
      </c>
      <c r="B6611" s="2" t="s">
        <v>130</v>
      </c>
      <c r="C6611" s="2">
        <v>1048.0</v>
      </c>
      <c r="D6611" s="2" t="s">
        <v>131</v>
      </c>
    </row>
    <row r="6612" ht="14.25" customHeight="1">
      <c r="A6612" s="2">
        <v>1316438.0</v>
      </c>
      <c r="B6612" s="2" t="s">
        <v>133</v>
      </c>
      <c r="C6612" s="2">
        <v>634.872845</v>
      </c>
      <c r="D6612" s="2" t="s">
        <v>134</v>
      </c>
    </row>
    <row r="6613" ht="14.25" customHeight="1">
      <c r="A6613" s="2">
        <v>1316555.0</v>
      </c>
      <c r="B6613" s="2" t="s">
        <v>133</v>
      </c>
      <c r="C6613" s="2">
        <v>2405.0</v>
      </c>
      <c r="D6613" s="2" t="s">
        <v>131</v>
      </c>
    </row>
    <row r="6614" ht="14.25" customHeight="1">
      <c r="A6614" s="2">
        <v>1316937.0</v>
      </c>
      <c r="B6614" s="2" t="s">
        <v>130</v>
      </c>
      <c r="C6614" s="2">
        <v>1354.719723</v>
      </c>
      <c r="D6614" s="2" t="s">
        <v>131</v>
      </c>
    </row>
    <row r="6615" ht="14.25" customHeight="1">
      <c r="A6615" s="2">
        <v>1317281.0</v>
      </c>
      <c r="B6615" s="2" t="s">
        <v>133</v>
      </c>
      <c r="C6615" s="2">
        <v>896.2017122</v>
      </c>
      <c r="D6615" s="2" t="s">
        <v>135</v>
      </c>
    </row>
    <row r="6616" ht="14.25" customHeight="1">
      <c r="A6616" s="2">
        <v>1317589.0</v>
      </c>
      <c r="B6616" s="2" t="s">
        <v>133</v>
      </c>
      <c r="C6616" s="2">
        <v>921.480419</v>
      </c>
      <c r="D6616" s="2" t="s">
        <v>135</v>
      </c>
    </row>
    <row r="6617" ht="14.25" customHeight="1">
      <c r="A6617" s="2">
        <v>1317647.0</v>
      </c>
      <c r="B6617" s="2" t="s">
        <v>133</v>
      </c>
      <c r="C6617" s="2">
        <v>3765.688309</v>
      </c>
      <c r="D6617" s="2" t="s">
        <v>131</v>
      </c>
    </row>
    <row r="6618" ht="14.25" customHeight="1">
      <c r="A6618" s="2">
        <v>1317856.0</v>
      </c>
      <c r="B6618" s="2" t="s">
        <v>133</v>
      </c>
      <c r="C6618" s="2">
        <v>260.7295693</v>
      </c>
      <c r="D6618" s="2" t="s">
        <v>134</v>
      </c>
    </row>
    <row r="6619" ht="14.25" customHeight="1">
      <c r="A6619" s="2">
        <v>1318475.0</v>
      </c>
      <c r="B6619" s="2" t="s">
        <v>133</v>
      </c>
      <c r="C6619" s="2">
        <v>2118.0</v>
      </c>
      <c r="D6619" s="2" t="s">
        <v>131</v>
      </c>
    </row>
    <row r="6620" ht="14.25" customHeight="1">
      <c r="A6620" s="2">
        <v>1318602.0</v>
      </c>
      <c r="B6620" s="2" t="s">
        <v>130</v>
      </c>
      <c r="C6620" s="2">
        <v>1234.230854</v>
      </c>
      <c r="D6620" s="2" t="s">
        <v>134</v>
      </c>
    </row>
    <row r="6621" ht="14.25" customHeight="1">
      <c r="A6621" s="2">
        <v>1318665.0</v>
      </c>
      <c r="B6621" s="2" t="s">
        <v>130</v>
      </c>
      <c r="C6621" s="2">
        <v>3124.0</v>
      </c>
      <c r="D6621" s="2" t="s">
        <v>131</v>
      </c>
    </row>
    <row r="6622" ht="14.25" customHeight="1">
      <c r="A6622" s="2">
        <v>1318906.0</v>
      </c>
      <c r="B6622" s="2" t="s">
        <v>133</v>
      </c>
      <c r="C6622" s="2">
        <v>209.0</v>
      </c>
      <c r="D6622" s="2" t="s">
        <v>134</v>
      </c>
    </row>
    <row r="6623" ht="14.25" customHeight="1">
      <c r="A6623" s="2">
        <v>1319038.0</v>
      </c>
      <c r="B6623" s="2" t="s">
        <v>133</v>
      </c>
      <c r="C6623" s="2">
        <v>1880.17908</v>
      </c>
      <c r="D6623" s="2" t="s">
        <v>134</v>
      </c>
    </row>
    <row r="6624" ht="14.25" customHeight="1">
      <c r="A6624" s="2">
        <v>1319109.0</v>
      </c>
      <c r="B6624" s="2" t="s">
        <v>130</v>
      </c>
      <c r="C6624" s="2">
        <v>2342.150685</v>
      </c>
      <c r="D6624" s="2" t="s">
        <v>131</v>
      </c>
    </row>
    <row r="6625" ht="14.25" customHeight="1">
      <c r="A6625" s="2">
        <v>1319142.0</v>
      </c>
      <c r="B6625" s="2" t="s">
        <v>130</v>
      </c>
      <c r="C6625" s="2">
        <v>1646.084366</v>
      </c>
      <c r="D6625" s="2" t="s">
        <v>134</v>
      </c>
    </row>
    <row r="6626" ht="14.25" customHeight="1">
      <c r="A6626" s="2">
        <v>1319240.0</v>
      </c>
      <c r="B6626" s="2" t="s">
        <v>133</v>
      </c>
      <c r="C6626" s="2">
        <v>3099.588862</v>
      </c>
      <c r="D6626" s="2" t="s">
        <v>134</v>
      </c>
    </row>
    <row r="6627" ht="14.25" customHeight="1">
      <c r="A6627" s="2">
        <v>1319283.0</v>
      </c>
      <c r="B6627" s="2" t="s">
        <v>130</v>
      </c>
      <c r="C6627" s="2">
        <v>491.8290954</v>
      </c>
      <c r="D6627" s="2" t="s">
        <v>135</v>
      </c>
    </row>
    <row r="6628" ht="14.25" customHeight="1">
      <c r="A6628" s="2">
        <v>1319301.0</v>
      </c>
      <c r="B6628" s="2" t="s">
        <v>130</v>
      </c>
      <c r="C6628" s="2">
        <v>667.0</v>
      </c>
      <c r="D6628" s="2" t="s">
        <v>131</v>
      </c>
    </row>
    <row r="6629" ht="14.25" customHeight="1">
      <c r="A6629" s="2">
        <v>1319470.0</v>
      </c>
      <c r="B6629" s="2" t="s">
        <v>133</v>
      </c>
      <c r="C6629" s="2">
        <v>2349.85956</v>
      </c>
      <c r="D6629" s="2" t="s">
        <v>134</v>
      </c>
    </row>
    <row r="6630" ht="14.25" customHeight="1">
      <c r="A6630" s="2">
        <v>1319627.0</v>
      </c>
      <c r="B6630" s="2" t="s">
        <v>133</v>
      </c>
      <c r="C6630" s="2">
        <v>570.9485233</v>
      </c>
      <c r="D6630" s="2" t="s">
        <v>131</v>
      </c>
    </row>
    <row r="6631" ht="14.25" customHeight="1">
      <c r="A6631" s="2">
        <v>1319723.0</v>
      </c>
      <c r="B6631" s="2" t="s">
        <v>133</v>
      </c>
      <c r="C6631" s="2">
        <v>1542.0</v>
      </c>
      <c r="D6631" s="2" t="s">
        <v>131</v>
      </c>
    </row>
    <row r="6632" ht="14.25" customHeight="1">
      <c r="A6632" s="2">
        <v>1320442.0</v>
      </c>
      <c r="B6632" s="2" t="s">
        <v>133</v>
      </c>
      <c r="C6632" s="2">
        <v>2556.339443</v>
      </c>
      <c r="D6632" s="2" t="s">
        <v>134</v>
      </c>
    </row>
    <row r="6633" ht="14.25" customHeight="1">
      <c r="A6633" s="2">
        <v>1320445.0</v>
      </c>
      <c r="B6633" s="2" t="s">
        <v>133</v>
      </c>
      <c r="C6633" s="2">
        <v>3462.738559</v>
      </c>
      <c r="D6633" s="2" t="s">
        <v>135</v>
      </c>
    </row>
    <row r="6634" ht="14.25" customHeight="1">
      <c r="A6634" s="2">
        <v>1320870.0</v>
      </c>
      <c r="B6634" s="2" t="s">
        <v>130</v>
      </c>
      <c r="C6634" s="2">
        <v>1174.154524</v>
      </c>
      <c r="D6634" s="2" t="s">
        <v>134</v>
      </c>
    </row>
    <row r="6635" ht="14.25" customHeight="1">
      <c r="A6635" s="2">
        <v>1320959.0</v>
      </c>
      <c r="B6635" s="2" t="s">
        <v>133</v>
      </c>
      <c r="C6635" s="2">
        <v>1120.549842</v>
      </c>
      <c r="D6635" s="2" t="s">
        <v>131</v>
      </c>
    </row>
    <row r="6636" ht="14.25" customHeight="1">
      <c r="A6636" s="2">
        <v>1321029.0</v>
      </c>
      <c r="B6636" s="2" t="s">
        <v>130</v>
      </c>
      <c r="C6636" s="2">
        <v>3316.805056</v>
      </c>
      <c r="D6636" s="2" t="s">
        <v>131</v>
      </c>
    </row>
    <row r="6637" ht="14.25" customHeight="1">
      <c r="A6637" s="2">
        <v>1321415.0</v>
      </c>
      <c r="B6637" s="2" t="s">
        <v>133</v>
      </c>
      <c r="C6637" s="2">
        <v>3408.261896</v>
      </c>
      <c r="D6637" s="2" t="s">
        <v>131</v>
      </c>
    </row>
    <row r="6638" ht="14.25" customHeight="1">
      <c r="A6638" s="2">
        <v>1321458.0</v>
      </c>
      <c r="B6638" s="2" t="s">
        <v>130</v>
      </c>
      <c r="C6638" s="2">
        <v>486.0</v>
      </c>
      <c r="D6638" s="2" t="s">
        <v>134</v>
      </c>
    </row>
    <row r="6639" ht="14.25" customHeight="1">
      <c r="A6639" s="2">
        <v>1321749.0</v>
      </c>
      <c r="B6639" s="2" t="s">
        <v>130</v>
      </c>
      <c r="C6639" s="2">
        <v>946.2529673</v>
      </c>
      <c r="D6639" s="2" t="s">
        <v>131</v>
      </c>
    </row>
    <row r="6640" ht="14.25" customHeight="1">
      <c r="A6640" s="2">
        <v>1321816.0</v>
      </c>
      <c r="B6640" s="2" t="s">
        <v>133</v>
      </c>
      <c r="C6640" s="2">
        <v>2013.0</v>
      </c>
      <c r="D6640" s="2" t="s">
        <v>134</v>
      </c>
    </row>
    <row r="6641" ht="14.25" customHeight="1">
      <c r="A6641" s="2">
        <v>1322217.0</v>
      </c>
      <c r="B6641" s="2" t="s">
        <v>130</v>
      </c>
      <c r="C6641" s="2">
        <v>2186.949874</v>
      </c>
      <c r="D6641" s="2" t="s">
        <v>131</v>
      </c>
    </row>
    <row r="6642" ht="14.25" customHeight="1">
      <c r="A6642" s="2">
        <v>1322315.0</v>
      </c>
      <c r="B6642" s="2" t="s">
        <v>133</v>
      </c>
      <c r="C6642" s="2">
        <v>1338.0</v>
      </c>
      <c r="D6642" s="2" t="s">
        <v>131</v>
      </c>
    </row>
    <row r="6643" ht="14.25" customHeight="1">
      <c r="A6643" s="2">
        <v>1322517.0</v>
      </c>
      <c r="B6643" s="2" t="s">
        <v>130</v>
      </c>
      <c r="C6643" s="2">
        <v>1074.851181</v>
      </c>
      <c r="D6643" s="2" t="s">
        <v>135</v>
      </c>
    </row>
    <row r="6644" ht="14.25" customHeight="1">
      <c r="A6644" s="2">
        <v>1322928.0</v>
      </c>
      <c r="B6644" s="2" t="s">
        <v>130</v>
      </c>
      <c r="C6644" s="2">
        <v>951.0</v>
      </c>
      <c r="D6644" s="2" t="s">
        <v>134</v>
      </c>
    </row>
    <row r="6645" ht="14.25" customHeight="1">
      <c r="A6645" s="2">
        <v>1323067.0</v>
      </c>
      <c r="B6645" s="2" t="s">
        <v>133</v>
      </c>
      <c r="C6645" s="2">
        <v>1177.395717</v>
      </c>
      <c r="D6645" s="2" t="s">
        <v>131</v>
      </c>
    </row>
    <row r="6646" ht="14.25" customHeight="1">
      <c r="A6646" s="2">
        <v>1323433.0</v>
      </c>
      <c r="B6646" s="2" t="s">
        <v>133</v>
      </c>
      <c r="C6646" s="2">
        <v>3113.324053</v>
      </c>
      <c r="D6646" s="2" t="s">
        <v>131</v>
      </c>
    </row>
    <row r="6647" ht="14.25" customHeight="1">
      <c r="A6647" s="2">
        <v>1323531.0</v>
      </c>
      <c r="B6647" s="2" t="s">
        <v>130</v>
      </c>
      <c r="C6647" s="2">
        <v>3464.686959</v>
      </c>
      <c r="D6647" s="2" t="s">
        <v>131</v>
      </c>
    </row>
    <row r="6648" ht="14.25" customHeight="1">
      <c r="A6648" s="2">
        <v>1323587.0</v>
      </c>
      <c r="B6648" s="2" t="s">
        <v>133</v>
      </c>
      <c r="C6648" s="2">
        <v>3494.810397</v>
      </c>
      <c r="D6648" s="2" t="s">
        <v>131</v>
      </c>
    </row>
    <row r="6649" ht="14.25" customHeight="1">
      <c r="A6649" s="2">
        <v>1323656.0</v>
      </c>
      <c r="B6649" s="2" t="s">
        <v>133</v>
      </c>
      <c r="C6649" s="2">
        <v>2316.54547</v>
      </c>
      <c r="D6649" s="2" t="s">
        <v>134</v>
      </c>
    </row>
    <row r="6650" ht="14.25" customHeight="1">
      <c r="A6650" s="2">
        <v>1323788.0</v>
      </c>
      <c r="B6650" s="2" t="s">
        <v>133</v>
      </c>
      <c r="C6650" s="2">
        <v>1829.54524</v>
      </c>
      <c r="D6650" s="2" t="s">
        <v>134</v>
      </c>
    </row>
    <row r="6651" ht="14.25" customHeight="1">
      <c r="A6651" s="2">
        <v>1324131.0</v>
      </c>
      <c r="B6651" s="2" t="s">
        <v>130</v>
      </c>
      <c r="C6651" s="2">
        <v>3111.0</v>
      </c>
      <c r="D6651" s="2" t="s">
        <v>131</v>
      </c>
    </row>
    <row r="6652" ht="14.25" customHeight="1">
      <c r="A6652" s="2">
        <v>1324172.0</v>
      </c>
      <c r="B6652" s="2" t="s">
        <v>133</v>
      </c>
      <c r="C6652" s="2">
        <v>1388.030504</v>
      </c>
      <c r="D6652" s="2" t="s">
        <v>134</v>
      </c>
    </row>
    <row r="6653" ht="14.25" customHeight="1">
      <c r="A6653" s="2">
        <v>1324332.0</v>
      </c>
      <c r="B6653" s="2" t="s">
        <v>130</v>
      </c>
      <c r="C6653" s="2">
        <v>350.5670049</v>
      </c>
      <c r="D6653" s="2" t="s">
        <v>134</v>
      </c>
    </row>
    <row r="6654" ht="14.25" customHeight="1">
      <c r="A6654" s="2">
        <v>1324359.0</v>
      </c>
      <c r="B6654" s="2" t="s">
        <v>130</v>
      </c>
      <c r="C6654" s="2">
        <v>580.2242415</v>
      </c>
      <c r="D6654" s="2" t="s">
        <v>131</v>
      </c>
    </row>
    <row r="6655" ht="14.25" customHeight="1">
      <c r="A6655" s="2">
        <v>1324563.0</v>
      </c>
      <c r="B6655" s="2" t="s">
        <v>130</v>
      </c>
      <c r="C6655" s="2">
        <v>2774.097406</v>
      </c>
      <c r="D6655" s="2" t="s">
        <v>131</v>
      </c>
    </row>
    <row r="6656" ht="14.25" customHeight="1">
      <c r="A6656" s="2">
        <v>1324574.0</v>
      </c>
      <c r="B6656" s="2" t="s">
        <v>133</v>
      </c>
      <c r="C6656" s="2">
        <v>1890.0</v>
      </c>
      <c r="D6656" s="2" t="s">
        <v>134</v>
      </c>
    </row>
    <row r="6657" ht="14.25" customHeight="1">
      <c r="A6657" s="2">
        <v>1324671.0</v>
      </c>
      <c r="B6657" s="2" t="s">
        <v>130</v>
      </c>
      <c r="C6657" s="2">
        <v>2306.267494</v>
      </c>
      <c r="D6657" s="2" t="s">
        <v>131</v>
      </c>
    </row>
    <row r="6658" ht="14.25" customHeight="1">
      <c r="A6658" s="2">
        <v>1324972.0</v>
      </c>
      <c r="B6658" s="2" t="s">
        <v>133</v>
      </c>
      <c r="C6658" s="2">
        <v>1885.285744</v>
      </c>
      <c r="D6658" s="2" t="s">
        <v>134</v>
      </c>
    </row>
    <row r="6659" ht="14.25" customHeight="1">
      <c r="A6659" s="2">
        <v>1325015.0</v>
      </c>
      <c r="B6659" s="2" t="s">
        <v>133</v>
      </c>
      <c r="C6659" s="2">
        <v>453.0</v>
      </c>
      <c r="D6659" s="2" t="s">
        <v>131</v>
      </c>
    </row>
    <row r="6660" ht="14.25" customHeight="1">
      <c r="A6660" s="2">
        <v>1325264.0</v>
      </c>
      <c r="B6660" s="2" t="s">
        <v>133</v>
      </c>
      <c r="C6660" s="2">
        <v>3099.0</v>
      </c>
      <c r="D6660" s="2" t="s">
        <v>134</v>
      </c>
    </row>
    <row r="6661" ht="14.25" customHeight="1">
      <c r="A6661" s="2">
        <v>1325343.0</v>
      </c>
      <c r="B6661" s="2" t="s">
        <v>130</v>
      </c>
      <c r="C6661" s="2">
        <v>728.4170293</v>
      </c>
      <c r="D6661" s="2" t="s">
        <v>131</v>
      </c>
    </row>
    <row r="6662" ht="14.25" customHeight="1">
      <c r="A6662" s="2">
        <v>1325560.0</v>
      </c>
      <c r="B6662" s="2" t="s">
        <v>133</v>
      </c>
      <c r="C6662" s="2">
        <v>2850.975789</v>
      </c>
      <c r="D6662" s="2" t="s">
        <v>134</v>
      </c>
    </row>
    <row r="6663" ht="14.25" customHeight="1">
      <c r="A6663" s="2">
        <v>1325630.0</v>
      </c>
      <c r="B6663" s="2" t="s">
        <v>133</v>
      </c>
      <c r="C6663" s="2">
        <v>3640.241804</v>
      </c>
      <c r="D6663" s="2" t="s">
        <v>134</v>
      </c>
    </row>
    <row r="6664" ht="14.25" customHeight="1">
      <c r="A6664" s="2">
        <v>1325935.0</v>
      </c>
      <c r="B6664" s="2" t="s">
        <v>133</v>
      </c>
      <c r="C6664" s="2">
        <v>1459.253521</v>
      </c>
      <c r="D6664" s="2" t="s">
        <v>131</v>
      </c>
    </row>
    <row r="6665" ht="14.25" customHeight="1">
      <c r="A6665" s="2">
        <v>1326147.0</v>
      </c>
      <c r="B6665" s="2" t="s">
        <v>130</v>
      </c>
      <c r="C6665" s="2">
        <v>2073.783592</v>
      </c>
      <c r="D6665" s="2" t="s">
        <v>131</v>
      </c>
    </row>
    <row r="6666" ht="14.25" customHeight="1">
      <c r="A6666" s="2">
        <v>1327122.0</v>
      </c>
      <c r="B6666" s="2" t="s">
        <v>130</v>
      </c>
      <c r="C6666" s="2">
        <v>2280.000361</v>
      </c>
      <c r="D6666" s="2" t="s">
        <v>134</v>
      </c>
    </row>
    <row r="6667" ht="14.25" customHeight="1">
      <c r="A6667" s="2">
        <v>1327150.0</v>
      </c>
      <c r="B6667" s="2" t="s">
        <v>133</v>
      </c>
      <c r="C6667" s="2">
        <v>2848.603724</v>
      </c>
      <c r="D6667" s="2" t="s">
        <v>134</v>
      </c>
    </row>
    <row r="6668" ht="14.25" customHeight="1">
      <c r="A6668" s="2">
        <v>1327195.0</v>
      </c>
      <c r="B6668" s="2" t="s">
        <v>133</v>
      </c>
      <c r="C6668" s="2">
        <v>481.0</v>
      </c>
      <c r="D6668" s="2" t="s">
        <v>131</v>
      </c>
    </row>
    <row r="6669" ht="14.25" customHeight="1">
      <c r="A6669" s="2">
        <v>1327756.0</v>
      </c>
      <c r="B6669" s="2" t="s">
        <v>133</v>
      </c>
      <c r="C6669" s="2">
        <v>2764.0</v>
      </c>
      <c r="D6669" s="2" t="s">
        <v>134</v>
      </c>
    </row>
    <row r="6670" ht="14.25" customHeight="1">
      <c r="A6670" s="2">
        <v>1328105.0</v>
      </c>
      <c r="B6670" s="2" t="s">
        <v>133</v>
      </c>
      <c r="C6670" s="2">
        <v>1243.575439</v>
      </c>
      <c r="D6670" s="2" t="s">
        <v>131</v>
      </c>
    </row>
    <row r="6671" ht="14.25" customHeight="1">
      <c r="A6671" s="2">
        <v>1328698.0</v>
      </c>
      <c r="B6671" s="2" t="s">
        <v>133</v>
      </c>
      <c r="C6671" s="2">
        <v>2991.0</v>
      </c>
      <c r="D6671" s="2" t="s">
        <v>134</v>
      </c>
    </row>
    <row r="6672" ht="14.25" customHeight="1">
      <c r="A6672" s="2">
        <v>1328799.0</v>
      </c>
      <c r="B6672" s="2" t="s">
        <v>130</v>
      </c>
      <c r="C6672" s="2">
        <v>2492.765005</v>
      </c>
      <c r="D6672" s="2" t="s">
        <v>131</v>
      </c>
    </row>
    <row r="6673" ht="14.25" customHeight="1">
      <c r="A6673" s="2">
        <v>1329198.0</v>
      </c>
      <c r="B6673" s="2" t="s">
        <v>130</v>
      </c>
      <c r="C6673" s="2">
        <v>2305.20954</v>
      </c>
      <c r="D6673" s="2" t="s">
        <v>134</v>
      </c>
    </row>
    <row r="6674" ht="14.25" customHeight="1">
      <c r="A6674" s="2">
        <v>1329228.0</v>
      </c>
      <c r="B6674" s="2" t="s">
        <v>130</v>
      </c>
      <c r="C6674" s="2">
        <v>1645.171612</v>
      </c>
      <c r="D6674" s="2" t="s">
        <v>134</v>
      </c>
    </row>
    <row r="6675" ht="14.25" customHeight="1">
      <c r="A6675" s="2">
        <v>1329373.0</v>
      </c>
      <c r="B6675" s="2" t="s">
        <v>133</v>
      </c>
      <c r="C6675" s="2">
        <v>2464.648539</v>
      </c>
      <c r="D6675" s="2" t="s">
        <v>131</v>
      </c>
    </row>
    <row r="6676" ht="14.25" customHeight="1">
      <c r="A6676" s="2">
        <v>1329386.0</v>
      </c>
      <c r="B6676" s="2" t="s">
        <v>133</v>
      </c>
      <c r="C6676" s="2">
        <v>1104.290456</v>
      </c>
      <c r="D6676" s="2" t="s">
        <v>134</v>
      </c>
    </row>
    <row r="6677" ht="14.25" customHeight="1">
      <c r="A6677" s="2">
        <v>1329545.0</v>
      </c>
      <c r="B6677" s="2" t="s">
        <v>133</v>
      </c>
      <c r="C6677" s="2">
        <v>2303.0</v>
      </c>
      <c r="D6677" s="2" t="s">
        <v>135</v>
      </c>
    </row>
    <row r="6678" ht="14.25" customHeight="1">
      <c r="A6678" s="2">
        <v>1329773.0</v>
      </c>
      <c r="B6678" s="2" t="s">
        <v>133</v>
      </c>
      <c r="C6678" s="2">
        <v>2992.0</v>
      </c>
      <c r="D6678" s="2" t="s">
        <v>131</v>
      </c>
    </row>
    <row r="6679" ht="14.25" customHeight="1">
      <c r="A6679" s="2">
        <v>1329967.0</v>
      </c>
      <c r="B6679" s="2" t="s">
        <v>133</v>
      </c>
      <c r="C6679" s="2">
        <v>1372.003498</v>
      </c>
      <c r="D6679" s="2" t="s">
        <v>131</v>
      </c>
    </row>
    <row r="6680" ht="14.25" customHeight="1">
      <c r="A6680" s="2">
        <v>1330335.0</v>
      </c>
      <c r="B6680" s="2" t="s">
        <v>130</v>
      </c>
      <c r="C6680" s="2">
        <v>3557.390449</v>
      </c>
      <c r="D6680" s="2" t="s">
        <v>131</v>
      </c>
    </row>
    <row r="6681" ht="14.25" customHeight="1">
      <c r="A6681" s="2">
        <v>1330543.0</v>
      </c>
      <c r="B6681" s="2" t="s">
        <v>133</v>
      </c>
      <c r="C6681" s="2">
        <v>3441.0</v>
      </c>
      <c r="D6681" s="2" t="s">
        <v>131</v>
      </c>
    </row>
    <row r="6682" ht="14.25" customHeight="1">
      <c r="A6682" s="2">
        <v>1330546.0</v>
      </c>
      <c r="B6682" s="2" t="s">
        <v>133</v>
      </c>
      <c r="C6682" s="2">
        <v>670.5182557</v>
      </c>
      <c r="D6682" s="2" t="s">
        <v>134</v>
      </c>
    </row>
    <row r="6683" ht="14.25" customHeight="1">
      <c r="A6683" s="2">
        <v>1330550.0</v>
      </c>
      <c r="B6683" s="2" t="s">
        <v>133</v>
      </c>
      <c r="C6683" s="2">
        <v>2369.0</v>
      </c>
      <c r="D6683" s="2" t="s">
        <v>134</v>
      </c>
    </row>
    <row r="6684" ht="14.25" customHeight="1">
      <c r="A6684" s="2">
        <v>1330600.0</v>
      </c>
      <c r="B6684" s="2" t="s">
        <v>133</v>
      </c>
      <c r="C6684" s="2">
        <v>3511.0</v>
      </c>
      <c r="D6684" s="2" t="s">
        <v>134</v>
      </c>
    </row>
    <row r="6685" ht="14.25" customHeight="1">
      <c r="A6685" s="2">
        <v>1331797.0</v>
      </c>
      <c r="B6685" s="2" t="s">
        <v>133</v>
      </c>
      <c r="C6685" s="2">
        <v>2073.0</v>
      </c>
      <c r="D6685" s="2" t="s">
        <v>131</v>
      </c>
    </row>
    <row r="6686" ht="14.25" customHeight="1">
      <c r="A6686" s="2">
        <v>1331919.0</v>
      </c>
      <c r="B6686" s="2" t="s">
        <v>130</v>
      </c>
      <c r="C6686" s="2">
        <v>2996.113097</v>
      </c>
      <c r="D6686" s="2" t="s">
        <v>131</v>
      </c>
    </row>
    <row r="6687" ht="14.25" customHeight="1">
      <c r="A6687" s="2">
        <v>1331955.0</v>
      </c>
      <c r="B6687" s="2" t="s">
        <v>130</v>
      </c>
      <c r="C6687" s="2">
        <v>2422.0</v>
      </c>
      <c r="D6687" s="2" t="s">
        <v>131</v>
      </c>
    </row>
    <row r="6688" ht="14.25" customHeight="1">
      <c r="A6688" s="2">
        <v>1332043.0</v>
      </c>
      <c r="B6688" s="2" t="s">
        <v>133</v>
      </c>
      <c r="C6688" s="2">
        <v>3106.017574</v>
      </c>
      <c r="D6688" s="2" t="s">
        <v>131</v>
      </c>
    </row>
    <row r="6689" ht="14.25" customHeight="1">
      <c r="A6689" s="2">
        <v>1332212.0</v>
      </c>
      <c r="B6689" s="2" t="s">
        <v>133</v>
      </c>
      <c r="C6689" s="2">
        <v>3132.714649</v>
      </c>
      <c r="D6689" s="2" t="s">
        <v>134</v>
      </c>
    </row>
    <row r="6690" ht="14.25" customHeight="1">
      <c r="A6690" s="2">
        <v>1332508.0</v>
      </c>
      <c r="B6690" s="2" t="s">
        <v>133</v>
      </c>
      <c r="C6690" s="2">
        <v>1008.598373</v>
      </c>
      <c r="D6690" s="2" t="s">
        <v>134</v>
      </c>
    </row>
    <row r="6691" ht="14.25" customHeight="1">
      <c r="A6691" s="2">
        <v>1333749.0</v>
      </c>
      <c r="B6691" s="2" t="s">
        <v>130</v>
      </c>
      <c r="C6691" s="2">
        <v>1055.312372</v>
      </c>
      <c r="D6691" s="2" t="s">
        <v>131</v>
      </c>
    </row>
    <row r="6692" ht="14.25" customHeight="1">
      <c r="A6692" s="2">
        <v>1333791.0</v>
      </c>
      <c r="B6692" s="2" t="s">
        <v>130</v>
      </c>
      <c r="C6692" s="2">
        <v>3093.0</v>
      </c>
      <c r="D6692" s="2" t="s">
        <v>131</v>
      </c>
    </row>
    <row r="6693" ht="14.25" customHeight="1">
      <c r="A6693" s="2">
        <v>1333933.0</v>
      </c>
      <c r="B6693" s="2" t="s">
        <v>133</v>
      </c>
      <c r="C6693" s="2">
        <v>474.0</v>
      </c>
      <c r="D6693" s="2" t="s">
        <v>131</v>
      </c>
    </row>
    <row r="6694" ht="14.25" customHeight="1">
      <c r="A6694" s="2">
        <v>1333962.0</v>
      </c>
      <c r="B6694" s="2" t="s">
        <v>130</v>
      </c>
      <c r="C6694" s="2">
        <v>2174.932551</v>
      </c>
      <c r="D6694" s="2" t="s">
        <v>134</v>
      </c>
    </row>
    <row r="6695" ht="14.25" customHeight="1">
      <c r="A6695" s="2">
        <v>1334192.0</v>
      </c>
      <c r="B6695" s="2" t="s">
        <v>133</v>
      </c>
      <c r="C6695" s="2">
        <v>2810.393</v>
      </c>
      <c r="D6695" s="2" t="s">
        <v>134</v>
      </c>
    </row>
    <row r="6696" ht="14.25" customHeight="1">
      <c r="A6696" s="2">
        <v>1334310.0</v>
      </c>
      <c r="B6696" s="2" t="s">
        <v>130</v>
      </c>
      <c r="C6696" s="2">
        <v>3365.032603</v>
      </c>
      <c r="D6696" s="2" t="s">
        <v>134</v>
      </c>
    </row>
    <row r="6697" ht="14.25" customHeight="1">
      <c r="A6697" s="2">
        <v>1334344.0</v>
      </c>
      <c r="B6697" s="2" t="s">
        <v>133</v>
      </c>
      <c r="C6697" s="2">
        <v>2475.394895</v>
      </c>
      <c r="D6697" s="2" t="s">
        <v>134</v>
      </c>
    </row>
    <row r="6698" ht="14.25" customHeight="1">
      <c r="A6698" s="2">
        <v>1334483.0</v>
      </c>
      <c r="B6698" s="2" t="s">
        <v>133</v>
      </c>
      <c r="C6698" s="2">
        <v>1710.0</v>
      </c>
      <c r="D6698" s="2" t="s">
        <v>131</v>
      </c>
    </row>
    <row r="6699" ht="14.25" customHeight="1">
      <c r="A6699" s="2">
        <v>1334490.0</v>
      </c>
      <c r="B6699" s="2" t="s">
        <v>130</v>
      </c>
      <c r="C6699" s="2">
        <v>3480.963072</v>
      </c>
      <c r="D6699" s="2" t="s">
        <v>134</v>
      </c>
    </row>
    <row r="6700" ht="14.25" customHeight="1">
      <c r="A6700" s="2">
        <v>1334532.0</v>
      </c>
      <c r="B6700" s="2" t="s">
        <v>130</v>
      </c>
      <c r="C6700" s="2">
        <v>471.2664832</v>
      </c>
      <c r="D6700" s="2" t="s">
        <v>134</v>
      </c>
    </row>
    <row r="6701" ht="14.25" customHeight="1">
      <c r="A6701" s="2">
        <v>1334554.0</v>
      </c>
      <c r="B6701" s="2" t="s">
        <v>133</v>
      </c>
      <c r="C6701" s="2">
        <v>2171.37688</v>
      </c>
      <c r="D6701" s="2" t="s">
        <v>134</v>
      </c>
    </row>
    <row r="6702" ht="14.25" customHeight="1">
      <c r="A6702" s="2">
        <v>1334658.0</v>
      </c>
      <c r="B6702" s="2" t="s">
        <v>130</v>
      </c>
      <c r="C6702" s="2">
        <v>276.0</v>
      </c>
      <c r="D6702" s="2" t="s">
        <v>134</v>
      </c>
    </row>
    <row r="6703" ht="14.25" customHeight="1">
      <c r="A6703" s="2">
        <v>1334927.0</v>
      </c>
      <c r="B6703" s="2" t="s">
        <v>133</v>
      </c>
      <c r="C6703" s="2">
        <v>2902.0</v>
      </c>
      <c r="D6703" s="2" t="s">
        <v>131</v>
      </c>
    </row>
    <row r="6704" ht="14.25" customHeight="1">
      <c r="A6704" s="2">
        <v>1335123.0</v>
      </c>
      <c r="B6704" s="2" t="s">
        <v>130</v>
      </c>
      <c r="C6704" s="2">
        <v>2976.439574</v>
      </c>
      <c r="D6704" s="2" t="s">
        <v>131</v>
      </c>
    </row>
    <row r="6705" ht="14.25" customHeight="1">
      <c r="A6705" s="2">
        <v>1335194.0</v>
      </c>
      <c r="B6705" s="2" t="s">
        <v>133</v>
      </c>
      <c r="C6705" s="2">
        <v>883.0</v>
      </c>
      <c r="D6705" s="2" t="s">
        <v>134</v>
      </c>
    </row>
    <row r="6706" ht="14.25" customHeight="1">
      <c r="A6706" s="2">
        <v>1335244.0</v>
      </c>
      <c r="B6706" s="2" t="s">
        <v>133</v>
      </c>
      <c r="C6706" s="2">
        <v>1277.82714</v>
      </c>
      <c r="D6706" s="2" t="s">
        <v>134</v>
      </c>
    </row>
    <row r="6707" ht="14.25" customHeight="1">
      <c r="A6707" s="2">
        <v>1335417.0</v>
      </c>
      <c r="B6707" s="2" t="s">
        <v>130</v>
      </c>
      <c r="C6707" s="2">
        <v>2915.0</v>
      </c>
      <c r="D6707" s="2" t="s">
        <v>131</v>
      </c>
    </row>
    <row r="6708" ht="14.25" customHeight="1">
      <c r="A6708" s="2">
        <v>1335479.0</v>
      </c>
      <c r="B6708" s="2" t="s">
        <v>133</v>
      </c>
      <c r="C6708" s="2">
        <v>348.0</v>
      </c>
      <c r="D6708" s="2" t="s">
        <v>131</v>
      </c>
    </row>
    <row r="6709" ht="14.25" customHeight="1">
      <c r="A6709" s="2">
        <v>1335496.0</v>
      </c>
      <c r="B6709" s="2" t="s">
        <v>133</v>
      </c>
      <c r="C6709" s="2">
        <v>1048.0</v>
      </c>
      <c r="D6709" s="2" t="s">
        <v>134</v>
      </c>
    </row>
    <row r="6710" ht="14.25" customHeight="1">
      <c r="A6710" s="2">
        <v>1335645.0</v>
      </c>
      <c r="B6710" s="2" t="s">
        <v>130</v>
      </c>
      <c r="C6710" s="2">
        <v>3548.675119</v>
      </c>
      <c r="D6710" s="2" t="s">
        <v>131</v>
      </c>
    </row>
    <row r="6711" ht="14.25" customHeight="1">
      <c r="A6711" s="2">
        <v>1335944.0</v>
      </c>
      <c r="B6711" s="2" t="s">
        <v>133</v>
      </c>
      <c r="C6711" s="2">
        <v>473.0</v>
      </c>
      <c r="D6711" s="2" t="s">
        <v>134</v>
      </c>
    </row>
    <row r="6712" ht="14.25" customHeight="1">
      <c r="A6712" s="2">
        <v>1335981.0</v>
      </c>
      <c r="B6712" s="2" t="s">
        <v>130</v>
      </c>
      <c r="C6712" s="2">
        <v>3159.0</v>
      </c>
      <c r="D6712" s="2" t="s">
        <v>131</v>
      </c>
    </row>
    <row r="6713" ht="14.25" customHeight="1">
      <c r="A6713" s="2">
        <v>1336167.0</v>
      </c>
      <c r="B6713" s="2" t="s">
        <v>130</v>
      </c>
      <c r="C6713" s="2">
        <v>793.1659801</v>
      </c>
      <c r="D6713" s="2" t="s">
        <v>135</v>
      </c>
    </row>
    <row r="6714" ht="14.25" customHeight="1">
      <c r="A6714" s="2">
        <v>1336367.0</v>
      </c>
      <c r="B6714" s="2" t="s">
        <v>133</v>
      </c>
      <c r="C6714" s="2">
        <v>312.284209</v>
      </c>
      <c r="D6714" s="2" t="s">
        <v>131</v>
      </c>
    </row>
    <row r="6715" ht="14.25" customHeight="1">
      <c r="A6715" s="2">
        <v>1336752.0</v>
      </c>
      <c r="B6715" s="2" t="s">
        <v>130</v>
      </c>
      <c r="C6715" s="2">
        <v>2466.0</v>
      </c>
      <c r="D6715" s="2" t="s">
        <v>134</v>
      </c>
    </row>
    <row r="6716" ht="14.25" customHeight="1">
      <c r="A6716" s="2">
        <v>1336900.0</v>
      </c>
      <c r="B6716" s="2" t="s">
        <v>133</v>
      </c>
      <c r="C6716" s="2">
        <v>3586.983202</v>
      </c>
      <c r="D6716" s="2" t="s">
        <v>134</v>
      </c>
    </row>
    <row r="6717" ht="14.25" customHeight="1">
      <c r="A6717" s="2">
        <v>1337042.0</v>
      </c>
      <c r="B6717" s="2" t="s">
        <v>133</v>
      </c>
      <c r="C6717" s="2">
        <v>1518.273121</v>
      </c>
      <c r="D6717" s="2" t="s">
        <v>134</v>
      </c>
    </row>
    <row r="6718" ht="14.25" customHeight="1">
      <c r="A6718" s="2">
        <v>1337100.0</v>
      </c>
      <c r="B6718" s="2" t="s">
        <v>130</v>
      </c>
      <c r="C6718" s="2">
        <v>3240.0</v>
      </c>
      <c r="D6718" s="2" t="s">
        <v>134</v>
      </c>
    </row>
    <row r="6719" ht="14.25" customHeight="1">
      <c r="A6719" s="2">
        <v>1337386.0</v>
      </c>
      <c r="B6719" s="2" t="s">
        <v>133</v>
      </c>
      <c r="C6719" s="2">
        <v>3582.565894</v>
      </c>
      <c r="D6719" s="2" t="s">
        <v>134</v>
      </c>
    </row>
    <row r="6720" ht="14.25" customHeight="1">
      <c r="A6720" s="2">
        <v>1337416.0</v>
      </c>
      <c r="B6720" s="2" t="s">
        <v>133</v>
      </c>
      <c r="C6720" s="2">
        <v>474.9478811</v>
      </c>
      <c r="D6720" s="2" t="s">
        <v>134</v>
      </c>
    </row>
    <row r="6721" ht="14.25" customHeight="1">
      <c r="A6721" s="2">
        <v>1337760.0</v>
      </c>
      <c r="B6721" s="2" t="s">
        <v>130</v>
      </c>
      <c r="C6721" s="2">
        <v>3402.340605</v>
      </c>
      <c r="D6721" s="2" t="s">
        <v>134</v>
      </c>
    </row>
    <row r="6722" ht="14.25" customHeight="1">
      <c r="A6722" s="2">
        <v>1337823.0</v>
      </c>
      <c r="B6722" s="2" t="s">
        <v>130</v>
      </c>
      <c r="C6722" s="2">
        <v>3558.514912</v>
      </c>
      <c r="D6722" s="2" t="s">
        <v>131</v>
      </c>
    </row>
    <row r="6723" ht="14.25" customHeight="1">
      <c r="A6723" s="2">
        <v>1337973.0</v>
      </c>
      <c r="B6723" s="2" t="s">
        <v>130</v>
      </c>
      <c r="C6723" s="2">
        <v>3781.735712</v>
      </c>
      <c r="D6723" s="2" t="s">
        <v>135</v>
      </c>
    </row>
    <row r="6724" ht="14.25" customHeight="1">
      <c r="A6724" s="2">
        <v>1338158.0</v>
      </c>
      <c r="B6724" s="2" t="s">
        <v>133</v>
      </c>
      <c r="C6724" s="2">
        <v>2307.0</v>
      </c>
      <c r="D6724" s="2" t="s">
        <v>134</v>
      </c>
    </row>
    <row r="6725" ht="14.25" customHeight="1">
      <c r="A6725" s="2">
        <v>1338210.0</v>
      </c>
      <c r="B6725" s="2" t="s">
        <v>130</v>
      </c>
      <c r="C6725" s="2">
        <v>2201.943247</v>
      </c>
      <c r="D6725" s="2" t="s">
        <v>134</v>
      </c>
    </row>
    <row r="6726" ht="14.25" customHeight="1">
      <c r="A6726" s="2">
        <v>1338645.0</v>
      </c>
      <c r="B6726" s="2" t="s">
        <v>130</v>
      </c>
      <c r="C6726" s="2">
        <v>3310.276062</v>
      </c>
      <c r="D6726" s="2" t="s">
        <v>135</v>
      </c>
    </row>
    <row r="6727" ht="14.25" customHeight="1">
      <c r="A6727" s="2">
        <v>1338666.0</v>
      </c>
      <c r="B6727" s="2" t="s">
        <v>130</v>
      </c>
      <c r="C6727" s="2">
        <v>3602.548244</v>
      </c>
      <c r="D6727" s="2" t="s">
        <v>134</v>
      </c>
    </row>
    <row r="6728" ht="14.25" customHeight="1">
      <c r="A6728" s="2">
        <v>1338860.0</v>
      </c>
      <c r="B6728" s="2" t="s">
        <v>133</v>
      </c>
      <c r="C6728" s="2">
        <v>647.9345925</v>
      </c>
      <c r="D6728" s="2" t="s">
        <v>134</v>
      </c>
    </row>
    <row r="6729" ht="14.25" customHeight="1">
      <c r="A6729" s="2">
        <v>1339348.0</v>
      </c>
      <c r="B6729" s="2" t="s">
        <v>133</v>
      </c>
      <c r="C6729" s="2">
        <v>2021.749736</v>
      </c>
      <c r="D6729" s="2" t="s">
        <v>134</v>
      </c>
    </row>
    <row r="6730" ht="14.25" customHeight="1">
      <c r="A6730" s="2">
        <v>1339379.0</v>
      </c>
      <c r="B6730" s="2" t="s">
        <v>133</v>
      </c>
      <c r="C6730" s="2">
        <v>1923.131388</v>
      </c>
      <c r="D6730" s="2" t="s">
        <v>131</v>
      </c>
    </row>
    <row r="6731" ht="14.25" customHeight="1">
      <c r="A6731" s="2">
        <v>1339521.0</v>
      </c>
      <c r="B6731" s="2" t="s">
        <v>130</v>
      </c>
      <c r="C6731" s="2">
        <v>243.7052605</v>
      </c>
      <c r="D6731" s="2" t="s">
        <v>131</v>
      </c>
    </row>
    <row r="6732" ht="14.25" customHeight="1">
      <c r="A6732" s="2">
        <v>1339555.0</v>
      </c>
      <c r="B6732" s="2" t="s">
        <v>133</v>
      </c>
      <c r="C6732" s="2">
        <v>2250.057211</v>
      </c>
      <c r="D6732" s="2" t="s">
        <v>135</v>
      </c>
    </row>
    <row r="6733" ht="14.25" customHeight="1">
      <c r="A6733" s="2">
        <v>1339594.0</v>
      </c>
      <c r="B6733" s="2" t="s">
        <v>133</v>
      </c>
      <c r="C6733" s="2">
        <v>2072.234553</v>
      </c>
      <c r="D6733" s="2" t="s">
        <v>134</v>
      </c>
    </row>
    <row r="6734" ht="14.25" customHeight="1">
      <c r="A6734" s="2">
        <v>1339617.0</v>
      </c>
      <c r="B6734" s="2" t="s">
        <v>130</v>
      </c>
      <c r="C6734" s="2">
        <v>2022.0</v>
      </c>
      <c r="D6734" s="2" t="s">
        <v>131</v>
      </c>
    </row>
    <row r="6735" ht="14.25" customHeight="1">
      <c r="A6735" s="2">
        <v>1339881.0</v>
      </c>
      <c r="B6735" s="2" t="s">
        <v>130</v>
      </c>
      <c r="C6735" s="2">
        <v>1764.0</v>
      </c>
      <c r="D6735" s="2" t="s">
        <v>131</v>
      </c>
    </row>
    <row r="6736" ht="14.25" customHeight="1">
      <c r="A6736" s="2">
        <v>1340217.0</v>
      </c>
      <c r="B6736" s="2" t="s">
        <v>130</v>
      </c>
      <c r="C6736" s="2">
        <v>610.7705008</v>
      </c>
      <c r="D6736" s="2" t="s">
        <v>131</v>
      </c>
    </row>
    <row r="6737" ht="14.25" customHeight="1">
      <c r="A6737" s="2">
        <v>1340520.0</v>
      </c>
      <c r="B6737" s="2" t="s">
        <v>130</v>
      </c>
      <c r="C6737" s="2">
        <v>2009.002868</v>
      </c>
      <c r="D6737" s="2" t="s">
        <v>134</v>
      </c>
    </row>
    <row r="6738" ht="14.25" customHeight="1">
      <c r="A6738" s="2">
        <v>1340722.0</v>
      </c>
      <c r="B6738" s="2" t="s">
        <v>133</v>
      </c>
      <c r="C6738" s="2">
        <v>797.5367248</v>
      </c>
      <c r="D6738" s="2" t="s">
        <v>134</v>
      </c>
    </row>
    <row r="6739" ht="14.25" customHeight="1">
      <c r="A6739" s="2">
        <v>1341157.0</v>
      </c>
      <c r="B6739" s="2" t="s">
        <v>133</v>
      </c>
      <c r="C6739" s="2">
        <v>2582.748723</v>
      </c>
      <c r="D6739" s="2" t="s">
        <v>131</v>
      </c>
    </row>
    <row r="6740" ht="14.25" customHeight="1">
      <c r="A6740" s="2">
        <v>1341242.0</v>
      </c>
      <c r="B6740" s="2" t="s">
        <v>133</v>
      </c>
      <c r="C6740" s="2">
        <v>2736.0</v>
      </c>
      <c r="D6740" s="2" t="s">
        <v>134</v>
      </c>
    </row>
    <row r="6741" ht="14.25" customHeight="1">
      <c r="A6741" s="2">
        <v>1341894.0</v>
      </c>
      <c r="B6741" s="2" t="s">
        <v>130</v>
      </c>
      <c r="C6741" s="2">
        <v>682.0</v>
      </c>
      <c r="D6741" s="2" t="s">
        <v>134</v>
      </c>
    </row>
    <row r="6742" ht="14.25" customHeight="1">
      <c r="A6742" s="2">
        <v>1342909.0</v>
      </c>
      <c r="B6742" s="2" t="s">
        <v>133</v>
      </c>
      <c r="C6742" s="2">
        <v>412.9224557</v>
      </c>
      <c r="D6742" s="2" t="s">
        <v>131</v>
      </c>
    </row>
    <row r="6743" ht="14.25" customHeight="1">
      <c r="A6743" s="2">
        <v>1342957.0</v>
      </c>
      <c r="B6743" s="2" t="s">
        <v>133</v>
      </c>
      <c r="C6743" s="2">
        <v>2060.786939</v>
      </c>
      <c r="D6743" s="2" t="s">
        <v>135</v>
      </c>
    </row>
    <row r="6744" ht="14.25" customHeight="1">
      <c r="A6744" s="2">
        <v>1343075.0</v>
      </c>
      <c r="B6744" s="2" t="s">
        <v>133</v>
      </c>
      <c r="C6744" s="2">
        <v>2340.043764</v>
      </c>
      <c r="D6744" s="2" t="s">
        <v>131</v>
      </c>
    </row>
    <row r="6745" ht="14.25" customHeight="1">
      <c r="A6745" s="2">
        <v>1343207.0</v>
      </c>
      <c r="B6745" s="2" t="s">
        <v>133</v>
      </c>
      <c r="C6745" s="2">
        <v>1626.0</v>
      </c>
      <c r="D6745" s="2" t="s">
        <v>131</v>
      </c>
    </row>
    <row r="6746" ht="14.25" customHeight="1">
      <c r="A6746" s="2">
        <v>1343386.0</v>
      </c>
      <c r="B6746" s="2" t="s">
        <v>133</v>
      </c>
      <c r="C6746" s="2">
        <v>2252.0</v>
      </c>
      <c r="D6746" s="2" t="s">
        <v>134</v>
      </c>
    </row>
    <row r="6747" ht="14.25" customHeight="1">
      <c r="A6747" s="2">
        <v>1343541.0</v>
      </c>
      <c r="B6747" s="2" t="s">
        <v>130</v>
      </c>
      <c r="C6747" s="2">
        <v>2247.0</v>
      </c>
      <c r="D6747" s="2" t="s">
        <v>131</v>
      </c>
    </row>
    <row r="6748" ht="14.25" customHeight="1">
      <c r="A6748" s="2">
        <v>1343660.0</v>
      </c>
      <c r="B6748" s="2" t="s">
        <v>133</v>
      </c>
      <c r="C6748" s="2">
        <v>3623.681283</v>
      </c>
      <c r="D6748" s="2" t="s">
        <v>134</v>
      </c>
    </row>
    <row r="6749" ht="14.25" customHeight="1">
      <c r="A6749" s="2">
        <v>1343688.0</v>
      </c>
      <c r="B6749" s="2" t="s">
        <v>130</v>
      </c>
      <c r="C6749" s="2">
        <v>828.0</v>
      </c>
      <c r="D6749" s="2" t="s">
        <v>134</v>
      </c>
    </row>
    <row r="6750" ht="14.25" customHeight="1">
      <c r="A6750" s="2">
        <v>1343977.0</v>
      </c>
      <c r="B6750" s="2" t="s">
        <v>133</v>
      </c>
      <c r="C6750" s="2">
        <v>3504.0</v>
      </c>
      <c r="D6750" s="2" t="s">
        <v>131</v>
      </c>
    </row>
    <row r="6751" ht="14.25" customHeight="1">
      <c r="A6751" s="2">
        <v>1344334.0</v>
      </c>
      <c r="B6751" s="2" t="s">
        <v>133</v>
      </c>
      <c r="C6751" s="2">
        <v>3507.070152</v>
      </c>
      <c r="D6751" s="2" t="s">
        <v>134</v>
      </c>
    </row>
    <row r="6752" ht="14.25" customHeight="1">
      <c r="A6752" s="2">
        <v>1344404.0</v>
      </c>
      <c r="B6752" s="2" t="s">
        <v>133</v>
      </c>
      <c r="C6752" s="2">
        <v>2110.602306</v>
      </c>
      <c r="D6752" s="2" t="s">
        <v>134</v>
      </c>
    </row>
    <row r="6753" ht="14.25" customHeight="1">
      <c r="A6753" s="2">
        <v>1344483.0</v>
      </c>
      <c r="B6753" s="2" t="s">
        <v>130</v>
      </c>
      <c r="C6753" s="2">
        <v>1198.162551</v>
      </c>
      <c r="D6753" s="2" t="s">
        <v>135</v>
      </c>
    </row>
    <row r="6754" ht="14.25" customHeight="1">
      <c r="A6754" s="2">
        <v>1344726.0</v>
      </c>
      <c r="B6754" s="2" t="s">
        <v>130</v>
      </c>
      <c r="C6754" s="2">
        <v>3065.575524</v>
      </c>
      <c r="D6754" s="2" t="s">
        <v>134</v>
      </c>
    </row>
    <row r="6755" ht="14.25" customHeight="1">
      <c r="A6755" s="2">
        <v>1345807.0</v>
      </c>
      <c r="B6755" s="2" t="s">
        <v>133</v>
      </c>
      <c r="C6755" s="2">
        <v>1292.968357</v>
      </c>
      <c r="D6755" s="2" t="s">
        <v>131</v>
      </c>
    </row>
    <row r="6756" ht="14.25" customHeight="1">
      <c r="A6756" s="2">
        <v>1345953.0</v>
      </c>
      <c r="B6756" s="2" t="s">
        <v>130</v>
      </c>
      <c r="C6756" s="2">
        <v>682.7591329</v>
      </c>
      <c r="D6756" s="2" t="s">
        <v>135</v>
      </c>
    </row>
    <row r="6757" ht="14.25" customHeight="1">
      <c r="A6757" s="2">
        <v>1346045.0</v>
      </c>
      <c r="B6757" s="2" t="s">
        <v>133</v>
      </c>
      <c r="C6757" s="2">
        <v>2531.207665</v>
      </c>
      <c r="D6757" s="2" t="s">
        <v>131</v>
      </c>
    </row>
    <row r="6758" ht="14.25" customHeight="1">
      <c r="A6758" s="2">
        <v>1346469.0</v>
      </c>
      <c r="B6758" s="2" t="s">
        <v>130</v>
      </c>
      <c r="C6758" s="2">
        <v>1243.0</v>
      </c>
      <c r="D6758" s="2" t="s">
        <v>131</v>
      </c>
    </row>
    <row r="6759" ht="14.25" customHeight="1">
      <c r="A6759" s="2">
        <v>1346630.0</v>
      </c>
      <c r="B6759" s="2" t="s">
        <v>133</v>
      </c>
      <c r="C6759" s="2">
        <v>1614.805761</v>
      </c>
      <c r="D6759" s="2" t="s">
        <v>134</v>
      </c>
    </row>
    <row r="6760" ht="14.25" customHeight="1">
      <c r="A6760" s="2">
        <v>1346914.0</v>
      </c>
      <c r="B6760" s="2" t="s">
        <v>133</v>
      </c>
      <c r="C6760" s="2">
        <v>2145.959689</v>
      </c>
      <c r="D6760" s="2" t="s">
        <v>134</v>
      </c>
    </row>
    <row r="6761" ht="14.25" customHeight="1">
      <c r="A6761" s="2">
        <v>1347157.0</v>
      </c>
      <c r="B6761" s="2" t="s">
        <v>133</v>
      </c>
      <c r="C6761" s="2">
        <v>2894.276245</v>
      </c>
      <c r="D6761" s="2" t="s">
        <v>135</v>
      </c>
    </row>
    <row r="6762" ht="14.25" customHeight="1">
      <c r="A6762" s="2">
        <v>1347179.0</v>
      </c>
      <c r="B6762" s="2" t="s">
        <v>133</v>
      </c>
      <c r="C6762" s="2">
        <v>770.6756791</v>
      </c>
      <c r="D6762" s="2" t="s">
        <v>131</v>
      </c>
    </row>
    <row r="6763" ht="14.25" customHeight="1">
      <c r="A6763" s="2">
        <v>1347592.0</v>
      </c>
      <c r="B6763" s="2" t="s">
        <v>133</v>
      </c>
      <c r="C6763" s="2">
        <v>1379.535566</v>
      </c>
      <c r="D6763" s="2" t="s">
        <v>134</v>
      </c>
    </row>
    <row r="6764" ht="14.25" customHeight="1">
      <c r="A6764" s="2">
        <v>1348344.0</v>
      </c>
      <c r="B6764" s="2" t="s">
        <v>130</v>
      </c>
      <c r="C6764" s="2">
        <v>2352.0</v>
      </c>
      <c r="D6764" s="2" t="s">
        <v>134</v>
      </c>
    </row>
    <row r="6765" ht="14.25" customHeight="1">
      <c r="A6765" s="2">
        <v>1348671.0</v>
      </c>
      <c r="B6765" s="2" t="s">
        <v>130</v>
      </c>
      <c r="C6765" s="2">
        <v>1369.0</v>
      </c>
      <c r="D6765" s="2" t="s">
        <v>131</v>
      </c>
    </row>
    <row r="6766" ht="14.25" customHeight="1">
      <c r="A6766" s="2">
        <v>1348881.0</v>
      </c>
      <c r="B6766" s="2" t="s">
        <v>130</v>
      </c>
      <c r="C6766" s="2">
        <v>472.0</v>
      </c>
      <c r="D6766" s="2" t="s">
        <v>131</v>
      </c>
    </row>
    <row r="6767" ht="14.25" customHeight="1">
      <c r="A6767" s="2">
        <v>1348927.0</v>
      </c>
      <c r="B6767" s="2" t="s">
        <v>133</v>
      </c>
      <c r="C6767" s="2">
        <v>882.8521548</v>
      </c>
      <c r="D6767" s="2" t="s">
        <v>131</v>
      </c>
    </row>
    <row r="6768" ht="14.25" customHeight="1">
      <c r="A6768" s="2">
        <v>1349153.0</v>
      </c>
      <c r="B6768" s="2" t="s">
        <v>133</v>
      </c>
      <c r="C6768" s="2">
        <v>1137.804241</v>
      </c>
      <c r="D6768" s="2" t="s">
        <v>131</v>
      </c>
    </row>
    <row r="6769" ht="14.25" customHeight="1">
      <c r="A6769" s="2">
        <v>1349246.0</v>
      </c>
      <c r="B6769" s="2" t="s">
        <v>133</v>
      </c>
      <c r="C6769" s="2">
        <v>3286.397342</v>
      </c>
      <c r="D6769" s="2" t="s">
        <v>134</v>
      </c>
    </row>
    <row r="6770" ht="14.25" customHeight="1">
      <c r="A6770" s="2">
        <v>1349288.0</v>
      </c>
      <c r="B6770" s="2" t="s">
        <v>133</v>
      </c>
      <c r="C6770" s="2">
        <v>1593.502834</v>
      </c>
      <c r="D6770" s="2" t="s">
        <v>134</v>
      </c>
    </row>
    <row r="6771" ht="14.25" customHeight="1">
      <c r="A6771" s="2">
        <v>1349806.0</v>
      </c>
      <c r="B6771" s="2" t="s">
        <v>133</v>
      </c>
      <c r="C6771" s="2">
        <v>3566.0</v>
      </c>
      <c r="D6771" s="2" t="s">
        <v>134</v>
      </c>
    </row>
    <row r="6772" ht="14.25" customHeight="1">
      <c r="A6772" s="2">
        <v>1349997.0</v>
      </c>
      <c r="B6772" s="2" t="s">
        <v>130</v>
      </c>
      <c r="C6772" s="2">
        <v>3622.307739</v>
      </c>
      <c r="D6772" s="2" t="s">
        <v>131</v>
      </c>
    </row>
    <row r="6773" ht="14.25" customHeight="1">
      <c r="A6773" s="2">
        <v>1350088.0</v>
      </c>
      <c r="B6773" s="2" t="s">
        <v>133</v>
      </c>
      <c r="C6773" s="2">
        <v>3277.53865</v>
      </c>
      <c r="D6773" s="2" t="s">
        <v>134</v>
      </c>
    </row>
    <row r="6774" ht="14.25" customHeight="1">
      <c r="A6774" s="2">
        <v>1350266.0</v>
      </c>
      <c r="B6774" s="2" t="s">
        <v>133</v>
      </c>
      <c r="C6774" s="2">
        <v>2174.0</v>
      </c>
      <c r="D6774" s="2" t="s">
        <v>134</v>
      </c>
    </row>
    <row r="6775" ht="14.25" customHeight="1">
      <c r="A6775" s="2">
        <v>1350312.0</v>
      </c>
      <c r="B6775" s="2" t="s">
        <v>130</v>
      </c>
      <c r="C6775" s="2">
        <v>2746.46581</v>
      </c>
      <c r="D6775" s="2" t="s">
        <v>134</v>
      </c>
    </row>
    <row r="6776" ht="14.25" customHeight="1">
      <c r="A6776" s="2">
        <v>1350320.0</v>
      </c>
      <c r="B6776" s="2" t="s">
        <v>133</v>
      </c>
      <c r="C6776" s="2">
        <v>2616.372394</v>
      </c>
      <c r="D6776" s="2" t="s">
        <v>134</v>
      </c>
    </row>
    <row r="6777" ht="14.25" customHeight="1">
      <c r="A6777" s="2">
        <v>1350399.0</v>
      </c>
      <c r="B6777" s="2" t="s">
        <v>130</v>
      </c>
      <c r="C6777" s="2">
        <v>2198.358707</v>
      </c>
      <c r="D6777" s="2" t="s">
        <v>131</v>
      </c>
    </row>
    <row r="6778" ht="14.25" customHeight="1">
      <c r="A6778" s="2">
        <v>1350616.0</v>
      </c>
      <c r="B6778" s="2" t="s">
        <v>133</v>
      </c>
      <c r="C6778" s="2">
        <v>2085.0</v>
      </c>
      <c r="D6778" s="2" t="s">
        <v>134</v>
      </c>
    </row>
    <row r="6779" ht="14.25" customHeight="1">
      <c r="A6779" s="2">
        <v>1350798.0</v>
      </c>
      <c r="B6779" s="2" t="s">
        <v>130</v>
      </c>
      <c r="C6779" s="2">
        <v>616.6539215</v>
      </c>
      <c r="D6779" s="2" t="s">
        <v>134</v>
      </c>
    </row>
    <row r="6780" ht="14.25" customHeight="1">
      <c r="A6780" s="2">
        <v>1351196.0</v>
      </c>
      <c r="B6780" s="2" t="s">
        <v>133</v>
      </c>
      <c r="C6780" s="2">
        <v>2497.0</v>
      </c>
      <c r="D6780" s="2" t="s">
        <v>134</v>
      </c>
    </row>
    <row r="6781" ht="14.25" customHeight="1">
      <c r="A6781" s="2">
        <v>1351308.0</v>
      </c>
      <c r="B6781" s="2" t="s">
        <v>130</v>
      </c>
      <c r="C6781" s="2">
        <v>1123.941666</v>
      </c>
      <c r="D6781" s="2" t="s">
        <v>134</v>
      </c>
    </row>
    <row r="6782" ht="14.25" customHeight="1">
      <c r="A6782" s="2">
        <v>1351334.0</v>
      </c>
      <c r="B6782" s="2" t="s">
        <v>133</v>
      </c>
      <c r="C6782" s="2">
        <v>3407.382446</v>
      </c>
      <c r="D6782" s="2" t="s">
        <v>134</v>
      </c>
    </row>
    <row r="6783" ht="14.25" customHeight="1">
      <c r="A6783" s="2">
        <v>1351544.0</v>
      </c>
      <c r="B6783" s="2" t="s">
        <v>133</v>
      </c>
      <c r="C6783" s="2">
        <v>3787.083907</v>
      </c>
      <c r="D6783" s="2" t="s">
        <v>134</v>
      </c>
    </row>
    <row r="6784" ht="14.25" customHeight="1">
      <c r="A6784" s="2">
        <v>1351821.0</v>
      </c>
      <c r="B6784" s="2" t="s">
        <v>130</v>
      </c>
      <c r="C6784" s="2">
        <v>2904.907766</v>
      </c>
      <c r="D6784" s="2" t="s">
        <v>131</v>
      </c>
    </row>
    <row r="6785" ht="14.25" customHeight="1">
      <c r="A6785" s="2">
        <v>1352083.0</v>
      </c>
      <c r="B6785" s="2" t="s">
        <v>133</v>
      </c>
      <c r="C6785" s="2">
        <v>1765.0</v>
      </c>
      <c r="D6785" s="2" t="s">
        <v>131</v>
      </c>
    </row>
    <row r="6786" ht="14.25" customHeight="1">
      <c r="A6786" s="2">
        <v>1352369.0</v>
      </c>
      <c r="B6786" s="2" t="s">
        <v>133</v>
      </c>
      <c r="C6786" s="2">
        <v>3030.327531</v>
      </c>
      <c r="D6786" s="2" t="s">
        <v>131</v>
      </c>
    </row>
    <row r="6787" ht="14.25" customHeight="1">
      <c r="A6787" s="2">
        <v>1352796.0</v>
      </c>
      <c r="B6787" s="2" t="s">
        <v>130</v>
      </c>
      <c r="C6787" s="2">
        <v>2033.539237</v>
      </c>
      <c r="D6787" s="2" t="s">
        <v>134</v>
      </c>
    </row>
    <row r="6788" ht="14.25" customHeight="1">
      <c r="A6788" s="2">
        <v>1352895.0</v>
      </c>
      <c r="B6788" s="2" t="s">
        <v>130</v>
      </c>
      <c r="C6788" s="2">
        <v>827.1130841</v>
      </c>
      <c r="D6788" s="2" t="s">
        <v>131</v>
      </c>
    </row>
    <row r="6789" ht="14.25" customHeight="1">
      <c r="A6789" s="2">
        <v>1353026.0</v>
      </c>
      <c r="B6789" s="2" t="s">
        <v>133</v>
      </c>
      <c r="C6789" s="2">
        <v>1029.203684</v>
      </c>
      <c r="D6789" s="2" t="s">
        <v>134</v>
      </c>
    </row>
    <row r="6790" ht="14.25" customHeight="1">
      <c r="A6790" s="2">
        <v>1353459.0</v>
      </c>
      <c r="B6790" s="2" t="s">
        <v>130</v>
      </c>
      <c r="C6790" s="2">
        <v>2595.172169</v>
      </c>
      <c r="D6790" s="2" t="s">
        <v>131</v>
      </c>
    </row>
    <row r="6791" ht="14.25" customHeight="1">
      <c r="A6791" s="2">
        <v>1353976.0</v>
      </c>
      <c r="B6791" s="2" t="s">
        <v>133</v>
      </c>
      <c r="C6791" s="2">
        <v>1974.806341</v>
      </c>
      <c r="D6791" s="2" t="s">
        <v>134</v>
      </c>
    </row>
    <row r="6792" ht="14.25" customHeight="1">
      <c r="A6792" s="2">
        <v>1354388.0</v>
      </c>
      <c r="B6792" s="2" t="s">
        <v>133</v>
      </c>
      <c r="C6792" s="2">
        <v>3307.0</v>
      </c>
      <c r="D6792" s="2" t="s">
        <v>134</v>
      </c>
    </row>
    <row r="6793" ht="14.25" customHeight="1">
      <c r="A6793" s="2">
        <v>1354978.0</v>
      </c>
      <c r="B6793" s="2" t="s">
        <v>133</v>
      </c>
      <c r="C6793" s="2">
        <v>2569.887609</v>
      </c>
      <c r="D6793" s="2" t="s">
        <v>134</v>
      </c>
    </row>
    <row r="6794" ht="14.25" customHeight="1">
      <c r="A6794" s="2">
        <v>1355059.0</v>
      </c>
      <c r="B6794" s="2" t="s">
        <v>133</v>
      </c>
      <c r="C6794" s="2">
        <v>2398.0</v>
      </c>
      <c r="D6794" s="2" t="s">
        <v>131</v>
      </c>
    </row>
    <row r="6795" ht="14.25" customHeight="1">
      <c r="A6795" s="2">
        <v>1355142.0</v>
      </c>
      <c r="B6795" s="2" t="s">
        <v>130</v>
      </c>
      <c r="C6795" s="2">
        <v>3624.943021</v>
      </c>
      <c r="D6795" s="2" t="s">
        <v>134</v>
      </c>
    </row>
    <row r="6796" ht="14.25" customHeight="1">
      <c r="A6796" s="2">
        <v>1355496.0</v>
      </c>
      <c r="B6796" s="2" t="s">
        <v>130</v>
      </c>
      <c r="C6796" s="2">
        <v>1286.275169</v>
      </c>
      <c r="D6796" s="2" t="s">
        <v>134</v>
      </c>
    </row>
    <row r="6797" ht="14.25" customHeight="1">
      <c r="A6797" s="2">
        <v>1355586.0</v>
      </c>
      <c r="B6797" s="2" t="s">
        <v>130</v>
      </c>
      <c r="C6797" s="2">
        <v>2383.0</v>
      </c>
      <c r="D6797" s="2" t="s">
        <v>134</v>
      </c>
    </row>
    <row r="6798" ht="14.25" customHeight="1">
      <c r="A6798" s="2">
        <v>1355640.0</v>
      </c>
      <c r="B6798" s="2" t="s">
        <v>130</v>
      </c>
      <c r="C6798" s="2">
        <v>2171.0</v>
      </c>
      <c r="D6798" s="2" t="s">
        <v>134</v>
      </c>
    </row>
    <row r="6799" ht="14.25" customHeight="1">
      <c r="A6799" s="2">
        <v>1355990.0</v>
      </c>
      <c r="B6799" s="2" t="s">
        <v>133</v>
      </c>
      <c r="C6799" s="2">
        <v>970.5529416</v>
      </c>
      <c r="D6799" s="2" t="s">
        <v>134</v>
      </c>
    </row>
    <row r="6800" ht="14.25" customHeight="1">
      <c r="A6800" s="2">
        <v>1356254.0</v>
      </c>
      <c r="B6800" s="2" t="s">
        <v>133</v>
      </c>
      <c r="C6800" s="2">
        <v>1472.0</v>
      </c>
      <c r="D6800" s="2" t="s">
        <v>134</v>
      </c>
    </row>
    <row r="6801" ht="14.25" customHeight="1">
      <c r="A6801" s="2">
        <v>1356282.0</v>
      </c>
      <c r="B6801" s="2" t="s">
        <v>130</v>
      </c>
      <c r="C6801" s="2">
        <v>1326.0</v>
      </c>
      <c r="D6801" s="2" t="s">
        <v>134</v>
      </c>
    </row>
    <row r="6802" ht="14.25" customHeight="1">
      <c r="A6802" s="2">
        <v>1356438.0</v>
      </c>
      <c r="B6802" s="2" t="s">
        <v>130</v>
      </c>
      <c r="C6802" s="2">
        <v>3100.0</v>
      </c>
      <c r="D6802" s="2" t="s">
        <v>134</v>
      </c>
    </row>
    <row r="6803" ht="14.25" customHeight="1">
      <c r="A6803" s="2">
        <v>1356619.0</v>
      </c>
      <c r="B6803" s="2" t="s">
        <v>133</v>
      </c>
      <c r="C6803" s="2">
        <v>1833.369639</v>
      </c>
      <c r="D6803" s="2" t="s">
        <v>131</v>
      </c>
    </row>
    <row r="6804" ht="14.25" customHeight="1">
      <c r="A6804" s="2">
        <v>1356653.0</v>
      </c>
      <c r="B6804" s="2" t="s">
        <v>133</v>
      </c>
      <c r="C6804" s="2">
        <v>2871.0</v>
      </c>
      <c r="D6804" s="2" t="s">
        <v>131</v>
      </c>
    </row>
    <row r="6805" ht="14.25" customHeight="1">
      <c r="A6805" s="2">
        <v>1356675.0</v>
      </c>
      <c r="B6805" s="2" t="s">
        <v>130</v>
      </c>
      <c r="C6805" s="2">
        <v>1747.778857</v>
      </c>
      <c r="D6805" s="2" t="s">
        <v>131</v>
      </c>
    </row>
    <row r="6806" ht="14.25" customHeight="1">
      <c r="A6806" s="2">
        <v>1356859.0</v>
      </c>
      <c r="B6806" s="2" t="s">
        <v>133</v>
      </c>
      <c r="C6806" s="2">
        <v>2769.625832</v>
      </c>
      <c r="D6806" s="2" t="s">
        <v>135</v>
      </c>
    </row>
    <row r="6807" ht="14.25" customHeight="1">
      <c r="A6807" s="2">
        <v>1356990.0</v>
      </c>
      <c r="B6807" s="2" t="s">
        <v>130</v>
      </c>
      <c r="C6807" s="2">
        <v>1002.602276</v>
      </c>
      <c r="D6807" s="2" t="s">
        <v>134</v>
      </c>
    </row>
    <row r="6808" ht="14.25" customHeight="1">
      <c r="A6808" s="2">
        <v>1357265.0</v>
      </c>
      <c r="B6808" s="2" t="s">
        <v>133</v>
      </c>
      <c r="C6808" s="2">
        <v>567.5190275</v>
      </c>
      <c r="D6808" s="2" t="s">
        <v>135</v>
      </c>
    </row>
    <row r="6809" ht="14.25" customHeight="1">
      <c r="A6809" s="2">
        <v>1357466.0</v>
      </c>
      <c r="B6809" s="2" t="s">
        <v>133</v>
      </c>
      <c r="C6809" s="2">
        <v>2496.761157</v>
      </c>
      <c r="D6809" s="2" t="s">
        <v>134</v>
      </c>
    </row>
    <row r="6810" ht="14.25" customHeight="1">
      <c r="A6810" s="2">
        <v>1357849.0</v>
      </c>
      <c r="B6810" s="2" t="s">
        <v>133</v>
      </c>
      <c r="C6810" s="2">
        <v>1379.0</v>
      </c>
      <c r="D6810" s="2" t="s">
        <v>131</v>
      </c>
    </row>
    <row r="6811" ht="14.25" customHeight="1">
      <c r="A6811" s="2">
        <v>1357917.0</v>
      </c>
      <c r="B6811" s="2" t="s">
        <v>130</v>
      </c>
      <c r="C6811" s="2">
        <v>1381.940976</v>
      </c>
      <c r="D6811" s="2" t="s">
        <v>131</v>
      </c>
    </row>
    <row r="6812" ht="14.25" customHeight="1">
      <c r="A6812" s="2">
        <v>1358088.0</v>
      </c>
      <c r="B6812" s="2" t="s">
        <v>130</v>
      </c>
      <c r="C6812" s="2">
        <v>2919.8915</v>
      </c>
      <c r="D6812" s="2" t="s">
        <v>134</v>
      </c>
    </row>
    <row r="6813" ht="14.25" customHeight="1">
      <c r="A6813" s="2">
        <v>1358210.0</v>
      </c>
      <c r="B6813" s="2" t="s">
        <v>133</v>
      </c>
      <c r="C6813" s="2">
        <v>2612.521601</v>
      </c>
      <c r="D6813" s="2" t="s">
        <v>134</v>
      </c>
    </row>
    <row r="6814" ht="14.25" customHeight="1">
      <c r="A6814" s="2">
        <v>1358863.0</v>
      </c>
      <c r="B6814" s="2" t="s">
        <v>133</v>
      </c>
      <c r="C6814" s="2">
        <v>3326.967351</v>
      </c>
      <c r="D6814" s="2" t="s">
        <v>131</v>
      </c>
    </row>
    <row r="6815" ht="14.25" customHeight="1">
      <c r="A6815" s="2">
        <v>1358967.0</v>
      </c>
      <c r="B6815" s="2" t="s">
        <v>130</v>
      </c>
      <c r="C6815" s="2">
        <v>3750.031952</v>
      </c>
      <c r="D6815" s="2" t="s">
        <v>131</v>
      </c>
    </row>
    <row r="6816" ht="14.25" customHeight="1">
      <c r="A6816" s="2">
        <v>1359191.0</v>
      </c>
      <c r="B6816" s="2" t="s">
        <v>133</v>
      </c>
      <c r="C6816" s="2">
        <v>2242.124388</v>
      </c>
      <c r="D6816" s="2" t="s">
        <v>131</v>
      </c>
    </row>
    <row r="6817" ht="14.25" customHeight="1">
      <c r="A6817" s="2">
        <v>1359593.0</v>
      </c>
      <c r="B6817" s="2" t="s">
        <v>133</v>
      </c>
      <c r="C6817" s="2">
        <v>2997.405658</v>
      </c>
      <c r="D6817" s="2" t="s">
        <v>131</v>
      </c>
    </row>
    <row r="6818" ht="14.25" customHeight="1">
      <c r="A6818" s="2">
        <v>1359712.0</v>
      </c>
      <c r="B6818" s="2" t="s">
        <v>133</v>
      </c>
      <c r="C6818" s="2">
        <v>3486.0</v>
      </c>
      <c r="D6818" s="2" t="s">
        <v>134</v>
      </c>
    </row>
    <row r="6819" ht="14.25" customHeight="1">
      <c r="A6819" s="2">
        <v>1359842.0</v>
      </c>
      <c r="B6819" s="2" t="s">
        <v>133</v>
      </c>
      <c r="C6819" s="2">
        <v>2500.0</v>
      </c>
      <c r="D6819" s="2" t="s">
        <v>134</v>
      </c>
    </row>
    <row r="6820" ht="14.25" customHeight="1">
      <c r="A6820" s="2">
        <v>1359917.0</v>
      </c>
      <c r="B6820" s="2" t="s">
        <v>133</v>
      </c>
      <c r="C6820" s="2">
        <v>1976.0</v>
      </c>
      <c r="D6820" s="2" t="s">
        <v>131</v>
      </c>
    </row>
    <row r="6821" ht="14.25" customHeight="1">
      <c r="A6821" s="2">
        <v>1360019.0</v>
      </c>
      <c r="B6821" s="2" t="s">
        <v>133</v>
      </c>
      <c r="C6821" s="2">
        <v>3330.0</v>
      </c>
      <c r="D6821" s="2" t="s">
        <v>131</v>
      </c>
    </row>
    <row r="6822" ht="14.25" customHeight="1">
      <c r="A6822" s="2">
        <v>1360159.0</v>
      </c>
      <c r="B6822" s="2" t="s">
        <v>133</v>
      </c>
      <c r="C6822" s="2">
        <v>2805.191547</v>
      </c>
      <c r="D6822" s="2" t="s">
        <v>131</v>
      </c>
    </row>
    <row r="6823" ht="14.25" customHeight="1">
      <c r="A6823" s="2">
        <v>1360307.0</v>
      </c>
      <c r="B6823" s="2" t="s">
        <v>133</v>
      </c>
      <c r="C6823" s="2">
        <v>2028.797777</v>
      </c>
      <c r="D6823" s="2" t="s">
        <v>131</v>
      </c>
    </row>
    <row r="6824" ht="14.25" customHeight="1">
      <c r="A6824" s="2">
        <v>1360450.0</v>
      </c>
      <c r="B6824" s="2" t="s">
        <v>133</v>
      </c>
      <c r="C6824" s="2">
        <v>2827.302039</v>
      </c>
      <c r="D6824" s="2" t="s">
        <v>134</v>
      </c>
    </row>
    <row r="6825" ht="14.25" customHeight="1">
      <c r="A6825" s="2">
        <v>1360769.0</v>
      </c>
      <c r="B6825" s="2" t="s">
        <v>133</v>
      </c>
      <c r="C6825" s="2">
        <v>2275.518229</v>
      </c>
      <c r="D6825" s="2" t="s">
        <v>131</v>
      </c>
    </row>
    <row r="6826" ht="14.25" customHeight="1">
      <c r="A6826" s="2">
        <v>1361251.0</v>
      </c>
      <c r="B6826" s="2" t="s">
        <v>133</v>
      </c>
      <c r="C6826" s="2">
        <v>188.0</v>
      </c>
      <c r="D6826" s="2" t="s">
        <v>131</v>
      </c>
    </row>
    <row r="6827" ht="14.25" customHeight="1">
      <c r="A6827" s="2">
        <v>1361415.0</v>
      </c>
      <c r="B6827" s="2" t="s">
        <v>130</v>
      </c>
      <c r="C6827" s="2">
        <v>3637.704901</v>
      </c>
      <c r="D6827" s="2" t="s">
        <v>131</v>
      </c>
    </row>
    <row r="6828" ht="14.25" customHeight="1">
      <c r="A6828" s="2">
        <v>1361441.0</v>
      </c>
      <c r="B6828" s="2" t="s">
        <v>133</v>
      </c>
      <c r="C6828" s="2">
        <v>3002.317454</v>
      </c>
      <c r="D6828" s="2" t="s">
        <v>131</v>
      </c>
    </row>
    <row r="6829" ht="14.25" customHeight="1">
      <c r="A6829" s="2">
        <v>1361594.0</v>
      </c>
      <c r="B6829" s="2" t="s">
        <v>133</v>
      </c>
      <c r="C6829" s="2">
        <v>2123.636602</v>
      </c>
      <c r="D6829" s="2" t="s">
        <v>134</v>
      </c>
    </row>
    <row r="6830" ht="14.25" customHeight="1">
      <c r="A6830" s="2">
        <v>1361621.0</v>
      </c>
      <c r="B6830" s="2" t="s">
        <v>133</v>
      </c>
      <c r="C6830" s="2">
        <v>3542.160673</v>
      </c>
      <c r="D6830" s="2" t="s">
        <v>131</v>
      </c>
    </row>
    <row r="6831" ht="14.25" customHeight="1">
      <c r="A6831" s="2">
        <v>1361933.0</v>
      </c>
      <c r="B6831" s="2" t="s">
        <v>133</v>
      </c>
      <c r="C6831" s="2">
        <v>2458.851244</v>
      </c>
      <c r="D6831" s="2" t="s">
        <v>131</v>
      </c>
    </row>
    <row r="6832" ht="14.25" customHeight="1">
      <c r="A6832" s="2">
        <v>1362469.0</v>
      </c>
      <c r="B6832" s="2" t="s">
        <v>133</v>
      </c>
      <c r="C6832" s="2">
        <v>340.0</v>
      </c>
      <c r="D6832" s="2" t="s">
        <v>131</v>
      </c>
    </row>
    <row r="6833" ht="14.25" customHeight="1">
      <c r="A6833" s="2">
        <v>1362675.0</v>
      </c>
      <c r="B6833" s="2" t="s">
        <v>130</v>
      </c>
      <c r="C6833" s="2">
        <v>1824.514409</v>
      </c>
      <c r="D6833" s="2" t="s">
        <v>131</v>
      </c>
    </row>
    <row r="6834" ht="14.25" customHeight="1">
      <c r="A6834" s="2">
        <v>1362756.0</v>
      </c>
      <c r="B6834" s="2" t="s">
        <v>130</v>
      </c>
      <c r="C6834" s="2">
        <v>2353.299237</v>
      </c>
      <c r="D6834" s="2" t="s">
        <v>134</v>
      </c>
    </row>
    <row r="6835" ht="14.25" customHeight="1">
      <c r="A6835" s="2">
        <v>1363074.0</v>
      </c>
      <c r="B6835" s="2" t="s">
        <v>130</v>
      </c>
      <c r="C6835" s="2">
        <v>2161.183966</v>
      </c>
      <c r="D6835" s="2" t="s">
        <v>134</v>
      </c>
    </row>
    <row r="6836" ht="14.25" customHeight="1">
      <c r="A6836" s="2">
        <v>1363160.0</v>
      </c>
      <c r="B6836" s="2" t="s">
        <v>133</v>
      </c>
      <c r="C6836" s="2">
        <v>2338.0</v>
      </c>
      <c r="D6836" s="2" t="s">
        <v>134</v>
      </c>
    </row>
    <row r="6837" ht="14.25" customHeight="1">
      <c r="A6837" s="2">
        <v>1363402.0</v>
      </c>
      <c r="B6837" s="2" t="s">
        <v>133</v>
      </c>
      <c r="C6837" s="2">
        <v>3556.293827</v>
      </c>
      <c r="D6837" s="2" t="s">
        <v>134</v>
      </c>
    </row>
    <row r="6838" ht="14.25" customHeight="1">
      <c r="A6838" s="2">
        <v>1364270.0</v>
      </c>
      <c r="B6838" s="2" t="s">
        <v>133</v>
      </c>
      <c r="C6838" s="2">
        <v>1727.0</v>
      </c>
      <c r="D6838" s="2" t="s">
        <v>134</v>
      </c>
    </row>
    <row r="6839" ht="14.25" customHeight="1">
      <c r="A6839" s="2">
        <v>1364276.0</v>
      </c>
      <c r="B6839" s="2" t="s">
        <v>133</v>
      </c>
      <c r="C6839" s="2">
        <v>1337.460186</v>
      </c>
      <c r="D6839" s="2" t="s">
        <v>134</v>
      </c>
    </row>
    <row r="6840" ht="14.25" customHeight="1">
      <c r="A6840" s="2">
        <v>1364315.0</v>
      </c>
      <c r="B6840" s="2" t="s">
        <v>133</v>
      </c>
      <c r="C6840" s="2">
        <v>448.0522447</v>
      </c>
      <c r="D6840" s="2" t="s">
        <v>131</v>
      </c>
    </row>
    <row r="6841" ht="14.25" customHeight="1">
      <c r="A6841" s="2">
        <v>1364367.0</v>
      </c>
      <c r="B6841" s="2" t="s">
        <v>130</v>
      </c>
      <c r="C6841" s="2">
        <v>1403.694646</v>
      </c>
      <c r="D6841" s="2" t="s">
        <v>131</v>
      </c>
    </row>
    <row r="6842" ht="14.25" customHeight="1">
      <c r="A6842" s="2">
        <v>1364458.0</v>
      </c>
      <c r="B6842" s="2" t="s">
        <v>133</v>
      </c>
      <c r="C6842" s="2">
        <v>1802.011001</v>
      </c>
      <c r="D6842" s="2" t="s">
        <v>134</v>
      </c>
    </row>
    <row r="6843" ht="14.25" customHeight="1">
      <c r="A6843" s="2">
        <v>1364827.0</v>
      </c>
      <c r="B6843" s="2" t="s">
        <v>133</v>
      </c>
      <c r="C6843" s="2">
        <v>1635.0</v>
      </c>
      <c r="D6843" s="2" t="s">
        <v>131</v>
      </c>
    </row>
    <row r="6844" ht="14.25" customHeight="1">
      <c r="A6844" s="2">
        <v>1365215.0</v>
      </c>
      <c r="B6844" s="2" t="s">
        <v>133</v>
      </c>
      <c r="C6844" s="2">
        <v>622.0</v>
      </c>
      <c r="D6844" s="2" t="s">
        <v>131</v>
      </c>
    </row>
    <row r="6845" ht="14.25" customHeight="1">
      <c r="A6845" s="2">
        <v>1365420.0</v>
      </c>
      <c r="B6845" s="2" t="s">
        <v>130</v>
      </c>
      <c r="C6845" s="2">
        <v>839.7076008</v>
      </c>
      <c r="D6845" s="2" t="s">
        <v>134</v>
      </c>
    </row>
    <row r="6846" ht="14.25" customHeight="1">
      <c r="A6846" s="2">
        <v>1365524.0</v>
      </c>
      <c r="B6846" s="2" t="s">
        <v>133</v>
      </c>
      <c r="C6846" s="2">
        <v>2202.80471</v>
      </c>
      <c r="D6846" s="2" t="s">
        <v>134</v>
      </c>
    </row>
    <row r="6847" ht="14.25" customHeight="1">
      <c r="A6847" s="2">
        <v>1365634.0</v>
      </c>
      <c r="B6847" s="2" t="s">
        <v>133</v>
      </c>
      <c r="C6847" s="2">
        <v>2487.0</v>
      </c>
      <c r="D6847" s="2" t="s">
        <v>134</v>
      </c>
    </row>
    <row r="6848" ht="14.25" customHeight="1">
      <c r="A6848" s="2">
        <v>1365955.0</v>
      </c>
      <c r="B6848" s="2" t="s">
        <v>133</v>
      </c>
      <c r="C6848" s="2">
        <v>3489.187836</v>
      </c>
      <c r="D6848" s="2" t="s">
        <v>131</v>
      </c>
    </row>
    <row r="6849" ht="14.25" customHeight="1">
      <c r="A6849" s="2">
        <v>1365976.0</v>
      </c>
      <c r="B6849" s="2" t="s">
        <v>133</v>
      </c>
      <c r="C6849" s="2">
        <v>198.0</v>
      </c>
      <c r="D6849" s="2" t="s">
        <v>134</v>
      </c>
    </row>
    <row r="6850" ht="14.25" customHeight="1">
      <c r="A6850" s="2">
        <v>1365999.0</v>
      </c>
      <c r="B6850" s="2" t="s">
        <v>130</v>
      </c>
      <c r="C6850" s="2">
        <v>1201.659979</v>
      </c>
      <c r="D6850" s="2" t="s">
        <v>131</v>
      </c>
    </row>
    <row r="6851" ht="14.25" customHeight="1">
      <c r="A6851" s="2">
        <v>1366150.0</v>
      </c>
      <c r="B6851" s="2" t="s">
        <v>133</v>
      </c>
      <c r="C6851" s="2">
        <v>541.2711094</v>
      </c>
      <c r="D6851" s="2" t="s">
        <v>134</v>
      </c>
    </row>
    <row r="6852" ht="14.25" customHeight="1">
      <c r="A6852" s="2">
        <v>1366189.0</v>
      </c>
      <c r="B6852" s="2" t="s">
        <v>133</v>
      </c>
      <c r="C6852" s="2">
        <v>833.4121686</v>
      </c>
      <c r="D6852" s="2" t="s">
        <v>131</v>
      </c>
    </row>
    <row r="6853" ht="14.25" customHeight="1">
      <c r="A6853" s="2">
        <v>1366220.0</v>
      </c>
      <c r="B6853" s="2" t="s">
        <v>133</v>
      </c>
      <c r="C6853" s="2">
        <v>1376.0</v>
      </c>
      <c r="D6853" s="2" t="s">
        <v>134</v>
      </c>
    </row>
    <row r="6854" ht="14.25" customHeight="1">
      <c r="A6854" s="2">
        <v>1366371.0</v>
      </c>
      <c r="B6854" s="2" t="s">
        <v>130</v>
      </c>
      <c r="C6854" s="2">
        <v>1862.0</v>
      </c>
      <c r="D6854" s="2" t="s">
        <v>131</v>
      </c>
    </row>
    <row r="6855" ht="14.25" customHeight="1">
      <c r="A6855" s="2">
        <v>1366407.0</v>
      </c>
      <c r="B6855" s="2" t="s">
        <v>130</v>
      </c>
      <c r="C6855" s="2">
        <v>1986.607633</v>
      </c>
      <c r="D6855" s="2" t="s">
        <v>135</v>
      </c>
    </row>
    <row r="6856" ht="14.25" customHeight="1">
      <c r="A6856" s="2">
        <v>1366409.0</v>
      </c>
      <c r="B6856" s="2" t="s">
        <v>133</v>
      </c>
      <c r="C6856" s="2">
        <v>954.7414926</v>
      </c>
      <c r="D6856" s="2" t="s">
        <v>131</v>
      </c>
    </row>
    <row r="6857" ht="14.25" customHeight="1">
      <c r="A6857" s="2">
        <v>1366471.0</v>
      </c>
      <c r="B6857" s="2" t="s">
        <v>133</v>
      </c>
      <c r="C6857" s="2">
        <v>507.8443119</v>
      </c>
      <c r="D6857" s="2" t="s">
        <v>131</v>
      </c>
    </row>
    <row r="6858" ht="14.25" customHeight="1">
      <c r="A6858" s="2">
        <v>1366608.0</v>
      </c>
      <c r="B6858" s="2" t="s">
        <v>130</v>
      </c>
      <c r="C6858" s="2">
        <v>941.9557523</v>
      </c>
      <c r="D6858" s="2" t="s">
        <v>134</v>
      </c>
    </row>
    <row r="6859" ht="14.25" customHeight="1">
      <c r="A6859" s="2">
        <v>1366646.0</v>
      </c>
      <c r="B6859" s="2" t="s">
        <v>133</v>
      </c>
      <c r="C6859" s="2">
        <v>3030.0</v>
      </c>
      <c r="D6859" s="2" t="s">
        <v>134</v>
      </c>
    </row>
    <row r="6860" ht="14.25" customHeight="1">
      <c r="A6860" s="2">
        <v>1366720.0</v>
      </c>
      <c r="B6860" s="2" t="s">
        <v>133</v>
      </c>
      <c r="C6860" s="2">
        <v>2995.514794</v>
      </c>
      <c r="D6860" s="2" t="s">
        <v>134</v>
      </c>
    </row>
    <row r="6861" ht="14.25" customHeight="1">
      <c r="A6861" s="2">
        <v>1366904.0</v>
      </c>
      <c r="B6861" s="2" t="s">
        <v>133</v>
      </c>
      <c r="C6861" s="2">
        <v>3545.944984</v>
      </c>
      <c r="D6861" s="2" t="s">
        <v>134</v>
      </c>
    </row>
    <row r="6862" ht="14.25" customHeight="1">
      <c r="A6862" s="2">
        <v>1367009.0</v>
      </c>
      <c r="B6862" s="2" t="s">
        <v>133</v>
      </c>
      <c r="C6862" s="2">
        <v>1951.0</v>
      </c>
      <c r="D6862" s="2" t="s">
        <v>135</v>
      </c>
    </row>
    <row r="6863" ht="14.25" customHeight="1">
      <c r="A6863" s="2">
        <v>1367174.0</v>
      </c>
      <c r="B6863" s="2" t="s">
        <v>133</v>
      </c>
      <c r="C6863" s="2">
        <v>1717.453924</v>
      </c>
      <c r="D6863" s="2" t="s">
        <v>134</v>
      </c>
    </row>
    <row r="6864" ht="14.25" customHeight="1">
      <c r="A6864" s="2">
        <v>1367452.0</v>
      </c>
      <c r="B6864" s="2" t="s">
        <v>133</v>
      </c>
      <c r="C6864" s="2">
        <v>663.0</v>
      </c>
      <c r="D6864" s="2" t="s">
        <v>134</v>
      </c>
    </row>
    <row r="6865" ht="14.25" customHeight="1">
      <c r="A6865" s="2">
        <v>1367612.0</v>
      </c>
      <c r="B6865" s="2" t="s">
        <v>133</v>
      </c>
      <c r="C6865" s="2">
        <v>3525.0</v>
      </c>
      <c r="D6865" s="2" t="s">
        <v>134</v>
      </c>
    </row>
    <row r="6866" ht="14.25" customHeight="1">
      <c r="A6866" s="2">
        <v>1368517.0</v>
      </c>
      <c r="B6866" s="2" t="s">
        <v>133</v>
      </c>
      <c r="C6866" s="2">
        <v>2572.0</v>
      </c>
      <c r="D6866" s="2" t="s">
        <v>131</v>
      </c>
    </row>
    <row r="6867" ht="14.25" customHeight="1">
      <c r="A6867" s="2">
        <v>1368615.0</v>
      </c>
      <c r="B6867" s="2" t="s">
        <v>130</v>
      </c>
      <c r="C6867" s="2">
        <v>2818.65938</v>
      </c>
      <c r="D6867" s="2" t="s">
        <v>131</v>
      </c>
    </row>
    <row r="6868" ht="14.25" customHeight="1">
      <c r="A6868" s="2">
        <v>1369065.0</v>
      </c>
      <c r="B6868" s="2" t="s">
        <v>130</v>
      </c>
      <c r="C6868" s="2">
        <v>681.2929862</v>
      </c>
      <c r="D6868" s="2" t="s">
        <v>131</v>
      </c>
    </row>
    <row r="6869" ht="14.25" customHeight="1">
      <c r="A6869" s="2">
        <v>1369225.0</v>
      </c>
      <c r="B6869" s="2" t="s">
        <v>133</v>
      </c>
      <c r="C6869" s="2">
        <v>1712.0</v>
      </c>
      <c r="D6869" s="2" t="s">
        <v>131</v>
      </c>
    </row>
    <row r="6870" ht="14.25" customHeight="1">
      <c r="A6870" s="2">
        <v>1369231.0</v>
      </c>
      <c r="B6870" s="2" t="s">
        <v>133</v>
      </c>
      <c r="C6870" s="2">
        <v>1736.0</v>
      </c>
      <c r="D6870" s="2" t="s">
        <v>131</v>
      </c>
    </row>
    <row r="6871" ht="14.25" customHeight="1">
      <c r="A6871" s="2">
        <v>1369331.0</v>
      </c>
      <c r="B6871" s="2" t="s">
        <v>133</v>
      </c>
      <c r="C6871" s="2">
        <v>3251.627001</v>
      </c>
      <c r="D6871" s="2" t="s">
        <v>131</v>
      </c>
    </row>
    <row r="6872" ht="14.25" customHeight="1">
      <c r="A6872" s="2">
        <v>1369372.0</v>
      </c>
      <c r="B6872" s="2" t="s">
        <v>133</v>
      </c>
      <c r="C6872" s="2">
        <v>1761.608322</v>
      </c>
      <c r="D6872" s="2" t="s">
        <v>134</v>
      </c>
    </row>
    <row r="6873" ht="14.25" customHeight="1">
      <c r="A6873" s="2">
        <v>1369526.0</v>
      </c>
      <c r="B6873" s="2" t="s">
        <v>133</v>
      </c>
      <c r="C6873" s="2">
        <v>3277.585575</v>
      </c>
      <c r="D6873" s="2" t="s">
        <v>134</v>
      </c>
    </row>
    <row r="6874" ht="14.25" customHeight="1">
      <c r="A6874" s="2">
        <v>1369699.0</v>
      </c>
      <c r="B6874" s="2" t="s">
        <v>133</v>
      </c>
      <c r="C6874" s="2">
        <v>1989.0</v>
      </c>
      <c r="D6874" s="2" t="s">
        <v>131</v>
      </c>
    </row>
    <row r="6875" ht="14.25" customHeight="1">
      <c r="A6875" s="2">
        <v>1369761.0</v>
      </c>
      <c r="B6875" s="2" t="s">
        <v>130</v>
      </c>
      <c r="C6875" s="2">
        <v>2906.507895</v>
      </c>
      <c r="D6875" s="2" t="s">
        <v>131</v>
      </c>
    </row>
    <row r="6876" ht="14.25" customHeight="1">
      <c r="A6876" s="2">
        <v>1369961.0</v>
      </c>
      <c r="B6876" s="2" t="s">
        <v>133</v>
      </c>
      <c r="C6876" s="2">
        <v>1022.296353</v>
      </c>
      <c r="D6876" s="2" t="s">
        <v>131</v>
      </c>
    </row>
    <row r="6877" ht="14.25" customHeight="1">
      <c r="A6877" s="2">
        <v>1370109.0</v>
      </c>
      <c r="B6877" s="2" t="s">
        <v>130</v>
      </c>
      <c r="C6877" s="2">
        <v>2821.49013</v>
      </c>
      <c r="D6877" s="2" t="s">
        <v>131</v>
      </c>
    </row>
    <row r="6878" ht="14.25" customHeight="1">
      <c r="A6878" s="2">
        <v>1370285.0</v>
      </c>
      <c r="B6878" s="2" t="s">
        <v>133</v>
      </c>
      <c r="C6878" s="2">
        <v>3177.237621</v>
      </c>
      <c r="D6878" s="2" t="s">
        <v>135</v>
      </c>
    </row>
    <row r="6879" ht="14.25" customHeight="1">
      <c r="A6879" s="2">
        <v>1370318.0</v>
      </c>
      <c r="B6879" s="2" t="s">
        <v>133</v>
      </c>
      <c r="C6879" s="2">
        <v>2554.712772</v>
      </c>
      <c r="D6879" s="2" t="s">
        <v>134</v>
      </c>
    </row>
    <row r="6880" ht="14.25" customHeight="1">
      <c r="A6880" s="2">
        <v>1371084.0</v>
      </c>
      <c r="B6880" s="2" t="s">
        <v>130</v>
      </c>
      <c r="C6880" s="2">
        <v>1112.325651</v>
      </c>
      <c r="D6880" s="2" t="s">
        <v>134</v>
      </c>
    </row>
    <row r="6881" ht="14.25" customHeight="1">
      <c r="A6881" s="2">
        <v>1371882.0</v>
      </c>
      <c r="B6881" s="2" t="s">
        <v>130</v>
      </c>
      <c r="C6881" s="2">
        <v>1116.0</v>
      </c>
      <c r="D6881" s="2" t="s">
        <v>134</v>
      </c>
    </row>
    <row r="6882" ht="14.25" customHeight="1">
      <c r="A6882" s="2">
        <v>1372058.0</v>
      </c>
      <c r="B6882" s="2" t="s">
        <v>133</v>
      </c>
      <c r="C6882" s="2">
        <v>575.6072885</v>
      </c>
      <c r="D6882" s="2" t="s">
        <v>134</v>
      </c>
    </row>
    <row r="6883" ht="14.25" customHeight="1">
      <c r="A6883" s="2">
        <v>1372136.0</v>
      </c>
      <c r="B6883" s="2" t="s">
        <v>133</v>
      </c>
      <c r="C6883" s="2">
        <v>728.480196</v>
      </c>
      <c r="D6883" s="2" t="s">
        <v>134</v>
      </c>
    </row>
    <row r="6884" ht="14.25" customHeight="1">
      <c r="A6884" s="2">
        <v>1372236.0</v>
      </c>
      <c r="B6884" s="2" t="s">
        <v>130</v>
      </c>
      <c r="C6884" s="2">
        <v>2577.606301</v>
      </c>
      <c r="D6884" s="2" t="s">
        <v>134</v>
      </c>
    </row>
    <row r="6885" ht="14.25" customHeight="1">
      <c r="A6885" s="2">
        <v>1372350.0</v>
      </c>
      <c r="B6885" s="2" t="s">
        <v>130</v>
      </c>
      <c r="C6885" s="2">
        <v>2217.0</v>
      </c>
      <c r="D6885" s="2" t="s">
        <v>134</v>
      </c>
    </row>
    <row r="6886" ht="14.25" customHeight="1">
      <c r="A6886" s="2">
        <v>1372397.0</v>
      </c>
      <c r="B6886" s="2" t="s">
        <v>133</v>
      </c>
      <c r="C6886" s="2">
        <v>2132.081092</v>
      </c>
      <c r="D6886" s="2" t="s">
        <v>131</v>
      </c>
    </row>
    <row r="6887" ht="14.25" customHeight="1">
      <c r="A6887" s="2">
        <v>1372463.0</v>
      </c>
      <c r="B6887" s="2" t="s">
        <v>133</v>
      </c>
      <c r="C6887" s="2">
        <v>3242.672673</v>
      </c>
      <c r="D6887" s="2" t="s">
        <v>131</v>
      </c>
    </row>
    <row r="6888" ht="14.25" customHeight="1">
      <c r="A6888" s="2">
        <v>1372560.0</v>
      </c>
      <c r="B6888" s="2" t="s">
        <v>130</v>
      </c>
      <c r="C6888" s="2">
        <v>2723.127549</v>
      </c>
      <c r="D6888" s="2" t="s">
        <v>134</v>
      </c>
    </row>
    <row r="6889" ht="14.25" customHeight="1">
      <c r="A6889" s="2">
        <v>1372603.0</v>
      </c>
      <c r="B6889" s="2" t="s">
        <v>133</v>
      </c>
      <c r="C6889" s="2">
        <v>2713.468318</v>
      </c>
      <c r="D6889" s="2" t="s">
        <v>131</v>
      </c>
    </row>
    <row r="6890" ht="14.25" customHeight="1">
      <c r="A6890" s="2">
        <v>1372649.0</v>
      </c>
      <c r="B6890" s="2" t="s">
        <v>133</v>
      </c>
      <c r="C6890" s="2">
        <v>3185.071196</v>
      </c>
      <c r="D6890" s="2" t="s">
        <v>131</v>
      </c>
    </row>
    <row r="6891" ht="14.25" customHeight="1">
      <c r="A6891" s="2">
        <v>1372950.0</v>
      </c>
      <c r="B6891" s="2" t="s">
        <v>130</v>
      </c>
      <c r="C6891" s="2">
        <v>2030.73958</v>
      </c>
      <c r="D6891" s="2" t="s">
        <v>134</v>
      </c>
    </row>
    <row r="6892" ht="14.25" customHeight="1">
      <c r="A6892" s="2">
        <v>1373066.0</v>
      </c>
      <c r="B6892" s="2" t="s">
        <v>133</v>
      </c>
      <c r="C6892" s="2">
        <v>1749.98469</v>
      </c>
      <c r="D6892" s="2" t="s">
        <v>134</v>
      </c>
    </row>
    <row r="6893" ht="14.25" customHeight="1">
      <c r="A6893" s="2">
        <v>1373377.0</v>
      </c>
      <c r="B6893" s="2" t="s">
        <v>133</v>
      </c>
      <c r="C6893" s="2">
        <v>3262.0</v>
      </c>
      <c r="D6893" s="2" t="s">
        <v>131</v>
      </c>
    </row>
    <row r="6894" ht="14.25" customHeight="1">
      <c r="A6894" s="2">
        <v>1373420.0</v>
      </c>
      <c r="B6894" s="2" t="s">
        <v>133</v>
      </c>
      <c r="C6894" s="2">
        <v>1013.522492</v>
      </c>
      <c r="D6894" s="2" t="s">
        <v>134</v>
      </c>
    </row>
    <row r="6895" ht="14.25" customHeight="1">
      <c r="A6895" s="2">
        <v>1373900.0</v>
      </c>
      <c r="B6895" s="2" t="s">
        <v>133</v>
      </c>
      <c r="C6895" s="2">
        <v>1849.417876</v>
      </c>
      <c r="D6895" s="2" t="s">
        <v>134</v>
      </c>
    </row>
    <row r="6896" ht="14.25" customHeight="1">
      <c r="A6896" s="2">
        <v>1374114.0</v>
      </c>
      <c r="B6896" s="2" t="s">
        <v>130</v>
      </c>
      <c r="C6896" s="2">
        <v>1611.709171</v>
      </c>
      <c r="D6896" s="2" t="s">
        <v>134</v>
      </c>
    </row>
    <row r="6897" ht="14.25" customHeight="1">
      <c r="A6897" s="2">
        <v>1374200.0</v>
      </c>
      <c r="B6897" s="2" t="s">
        <v>133</v>
      </c>
      <c r="C6897" s="2">
        <v>1135.301672</v>
      </c>
      <c r="D6897" s="2" t="s">
        <v>134</v>
      </c>
    </row>
    <row r="6898" ht="14.25" customHeight="1">
      <c r="A6898" s="2">
        <v>1374489.0</v>
      </c>
      <c r="B6898" s="2" t="s">
        <v>130</v>
      </c>
      <c r="C6898" s="2">
        <v>2030.716933</v>
      </c>
      <c r="D6898" s="2" t="s">
        <v>131</v>
      </c>
    </row>
    <row r="6899" ht="14.25" customHeight="1">
      <c r="A6899" s="2">
        <v>1374607.0</v>
      </c>
      <c r="B6899" s="2" t="s">
        <v>133</v>
      </c>
      <c r="C6899" s="2">
        <v>1421.0</v>
      </c>
      <c r="D6899" s="2" t="s">
        <v>131</v>
      </c>
    </row>
    <row r="6900" ht="14.25" customHeight="1">
      <c r="A6900" s="2">
        <v>1374781.0</v>
      </c>
      <c r="B6900" s="2" t="s">
        <v>133</v>
      </c>
      <c r="C6900" s="2">
        <v>604.0</v>
      </c>
      <c r="D6900" s="2" t="s">
        <v>131</v>
      </c>
    </row>
    <row r="6901" ht="14.25" customHeight="1">
      <c r="A6901" s="2">
        <v>1374937.0</v>
      </c>
      <c r="B6901" s="2" t="s">
        <v>133</v>
      </c>
      <c r="C6901" s="2">
        <v>2423.858559</v>
      </c>
      <c r="D6901" s="2" t="s">
        <v>131</v>
      </c>
    </row>
    <row r="6902" ht="14.25" customHeight="1">
      <c r="A6902" s="2">
        <v>1375180.0</v>
      </c>
      <c r="B6902" s="2" t="s">
        <v>133</v>
      </c>
      <c r="C6902" s="2">
        <v>805.0</v>
      </c>
      <c r="D6902" s="2" t="s">
        <v>134</v>
      </c>
    </row>
    <row r="6903" ht="14.25" customHeight="1">
      <c r="A6903" s="2">
        <v>1375259.0</v>
      </c>
      <c r="B6903" s="2" t="s">
        <v>133</v>
      </c>
      <c r="C6903" s="2">
        <v>2188.0</v>
      </c>
      <c r="D6903" s="2" t="s">
        <v>131</v>
      </c>
    </row>
    <row r="6904" ht="14.25" customHeight="1">
      <c r="A6904" s="2">
        <v>1375365.0</v>
      </c>
      <c r="B6904" s="2" t="s">
        <v>130</v>
      </c>
      <c r="C6904" s="2">
        <v>2005.0</v>
      </c>
      <c r="D6904" s="2" t="s">
        <v>131</v>
      </c>
    </row>
    <row r="6905" ht="14.25" customHeight="1">
      <c r="A6905" s="2">
        <v>1375514.0</v>
      </c>
      <c r="B6905" s="2" t="s">
        <v>133</v>
      </c>
      <c r="C6905" s="2">
        <v>1812.880712</v>
      </c>
      <c r="D6905" s="2" t="s">
        <v>134</v>
      </c>
    </row>
    <row r="6906" ht="14.25" customHeight="1">
      <c r="A6906" s="2">
        <v>1375599.0</v>
      </c>
      <c r="B6906" s="2" t="s">
        <v>130</v>
      </c>
      <c r="C6906" s="2">
        <v>1481.0</v>
      </c>
      <c r="D6906" s="2" t="s">
        <v>131</v>
      </c>
    </row>
    <row r="6907" ht="14.25" customHeight="1">
      <c r="A6907" s="2">
        <v>1375738.0</v>
      </c>
      <c r="B6907" s="2" t="s">
        <v>133</v>
      </c>
      <c r="C6907" s="2">
        <v>3220.617256</v>
      </c>
      <c r="D6907" s="2" t="s">
        <v>134</v>
      </c>
    </row>
    <row r="6908" ht="14.25" customHeight="1">
      <c r="A6908" s="2">
        <v>1376068.0</v>
      </c>
      <c r="B6908" s="2" t="s">
        <v>133</v>
      </c>
      <c r="C6908" s="2">
        <v>2448.122272</v>
      </c>
      <c r="D6908" s="2" t="s">
        <v>134</v>
      </c>
    </row>
    <row r="6909" ht="14.25" customHeight="1">
      <c r="A6909" s="2">
        <v>1376244.0</v>
      </c>
      <c r="B6909" s="2" t="s">
        <v>130</v>
      </c>
      <c r="C6909" s="2">
        <v>1280.839762</v>
      </c>
      <c r="D6909" s="2" t="s">
        <v>134</v>
      </c>
    </row>
    <row r="6910" ht="14.25" customHeight="1">
      <c r="A6910" s="2">
        <v>1376309.0</v>
      </c>
      <c r="B6910" s="2" t="s">
        <v>133</v>
      </c>
      <c r="C6910" s="2">
        <v>338.8239379</v>
      </c>
      <c r="D6910" s="2" t="s">
        <v>131</v>
      </c>
    </row>
    <row r="6911" ht="14.25" customHeight="1">
      <c r="A6911" s="2">
        <v>1376405.0</v>
      </c>
      <c r="B6911" s="2" t="s">
        <v>133</v>
      </c>
      <c r="C6911" s="2">
        <v>2928.482356</v>
      </c>
      <c r="D6911" s="2" t="s">
        <v>131</v>
      </c>
    </row>
    <row r="6912" ht="14.25" customHeight="1">
      <c r="A6912" s="2">
        <v>1376858.0</v>
      </c>
      <c r="B6912" s="2" t="s">
        <v>133</v>
      </c>
      <c r="C6912" s="2">
        <v>1243.0</v>
      </c>
      <c r="D6912" s="2" t="s">
        <v>134</v>
      </c>
    </row>
    <row r="6913" ht="14.25" customHeight="1">
      <c r="A6913" s="2">
        <v>1376891.0</v>
      </c>
      <c r="B6913" s="2" t="s">
        <v>133</v>
      </c>
      <c r="C6913" s="2">
        <v>2112.123847</v>
      </c>
      <c r="D6913" s="2" t="s">
        <v>131</v>
      </c>
    </row>
    <row r="6914" ht="14.25" customHeight="1">
      <c r="A6914" s="2">
        <v>1377053.0</v>
      </c>
      <c r="B6914" s="2" t="s">
        <v>133</v>
      </c>
      <c r="C6914" s="2">
        <v>946.0</v>
      </c>
      <c r="D6914" s="2" t="s">
        <v>131</v>
      </c>
    </row>
    <row r="6915" ht="14.25" customHeight="1">
      <c r="A6915" s="2">
        <v>1377075.0</v>
      </c>
      <c r="B6915" s="2" t="s">
        <v>130</v>
      </c>
      <c r="C6915" s="2">
        <v>1111.23578</v>
      </c>
      <c r="D6915" s="2" t="s">
        <v>135</v>
      </c>
    </row>
    <row r="6916" ht="14.25" customHeight="1">
      <c r="A6916" s="2">
        <v>1377095.0</v>
      </c>
      <c r="B6916" s="2" t="s">
        <v>133</v>
      </c>
      <c r="C6916" s="2">
        <v>1504.130425</v>
      </c>
      <c r="D6916" s="2" t="s">
        <v>131</v>
      </c>
    </row>
    <row r="6917" ht="14.25" customHeight="1">
      <c r="A6917" s="2">
        <v>1377119.0</v>
      </c>
      <c r="B6917" s="2" t="s">
        <v>133</v>
      </c>
      <c r="C6917" s="2">
        <v>2458.353374</v>
      </c>
      <c r="D6917" s="2" t="s">
        <v>131</v>
      </c>
    </row>
    <row r="6918" ht="14.25" customHeight="1">
      <c r="A6918" s="2">
        <v>1377541.0</v>
      </c>
      <c r="B6918" s="2" t="s">
        <v>133</v>
      </c>
      <c r="C6918" s="2">
        <v>1997.604813</v>
      </c>
      <c r="D6918" s="2" t="s">
        <v>131</v>
      </c>
    </row>
    <row r="6919" ht="14.25" customHeight="1">
      <c r="A6919" s="2">
        <v>1377643.0</v>
      </c>
      <c r="B6919" s="2" t="s">
        <v>133</v>
      </c>
      <c r="C6919" s="2">
        <v>2892.734146</v>
      </c>
      <c r="D6919" s="2" t="s">
        <v>131</v>
      </c>
    </row>
    <row r="6920" ht="14.25" customHeight="1">
      <c r="A6920" s="2">
        <v>1377934.0</v>
      </c>
      <c r="B6920" s="2" t="s">
        <v>133</v>
      </c>
      <c r="C6920" s="2">
        <v>1403.640344</v>
      </c>
      <c r="D6920" s="2" t="s">
        <v>134</v>
      </c>
    </row>
    <row r="6921" ht="14.25" customHeight="1">
      <c r="A6921" s="2">
        <v>1378106.0</v>
      </c>
      <c r="B6921" s="2" t="s">
        <v>133</v>
      </c>
      <c r="C6921" s="2">
        <v>997.7144917</v>
      </c>
      <c r="D6921" s="2" t="s">
        <v>134</v>
      </c>
    </row>
    <row r="6922" ht="14.25" customHeight="1">
      <c r="A6922" s="2">
        <v>1378617.0</v>
      </c>
      <c r="B6922" s="2" t="s">
        <v>130</v>
      </c>
      <c r="C6922" s="2">
        <v>400.7084377</v>
      </c>
      <c r="D6922" s="2" t="s">
        <v>131</v>
      </c>
    </row>
    <row r="6923" ht="14.25" customHeight="1">
      <c r="A6923" s="2">
        <v>1378636.0</v>
      </c>
      <c r="B6923" s="2" t="s">
        <v>133</v>
      </c>
      <c r="C6923" s="2">
        <v>2888.21715</v>
      </c>
      <c r="D6923" s="2" t="s">
        <v>134</v>
      </c>
    </row>
    <row r="6924" ht="14.25" customHeight="1">
      <c r="A6924" s="2">
        <v>1379007.0</v>
      </c>
      <c r="B6924" s="2" t="s">
        <v>130</v>
      </c>
      <c r="C6924" s="2">
        <v>2026.003619</v>
      </c>
      <c r="D6924" s="2" t="s">
        <v>135</v>
      </c>
    </row>
    <row r="6925" ht="14.25" customHeight="1">
      <c r="A6925" s="2">
        <v>1379087.0</v>
      </c>
      <c r="B6925" s="2" t="s">
        <v>133</v>
      </c>
      <c r="C6925" s="2">
        <v>2255.0</v>
      </c>
      <c r="D6925" s="2" t="s">
        <v>131</v>
      </c>
    </row>
    <row r="6926" ht="14.25" customHeight="1">
      <c r="A6926" s="2">
        <v>1379437.0</v>
      </c>
      <c r="B6926" s="2" t="s">
        <v>133</v>
      </c>
      <c r="C6926" s="2">
        <v>3460.577113</v>
      </c>
      <c r="D6926" s="2" t="s">
        <v>131</v>
      </c>
    </row>
    <row r="6927" ht="14.25" customHeight="1">
      <c r="A6927" s="2">
        <v>1379663.0</v>
      </c>
      <c r="B6927" s="2" t="s">
        <v>133</v>
      </c>
      <c r="C6927" s="2">
        <v>1310.821421</v>
      </c>
      <c r="D6927" s="2" t="s">
        <v>131</v>
      </c>
    </row>
    <row r="6928" ht="14.25" customHeight="1">
      <c r="A6928" s="2">
        <v>1379804.0</v>
      </c>
      <c r="B6928" s="2" t="s">
        <v>133</v>
      </c>
      <c r="C6928" s="2">
        <v>2413.606777</v>
      </c>
      <c r="D6928" s="2" t="s">
        <v>134</v>
      </c>
    </row>
    <row r="6929" ht="14.25" customHeight="1">
      <c r="A6929" s="2">
        <v>1379856.0</v>
      </c>
      <c r="B6929" s="2" t="s">
        <v>130</v>
      </c>
      <c r="C6929" s="2">
        <v>3587.315493</v>
      </c>
      <c r="D6929" s="2" t="s">
        <v>134</v>
      </c>
    </row>
    <row r="6930" ht="14.25" customHeight="1">
      <c r="A6930" s="2">
        <v>1380063.0</v>
      </c>
      <c r="B6930" s="2" t="s">
        <v>130</v>
      </c>
      <c r="C6930" s="2">
        <v>1195.307569</v>
      </c>
      <c r="D6930" s="2" t="s">
        <v>131</v>
      </c>
    </row>
    <row r="6931" ht="14.25" customHeight="1">
      <c r="A6931" s="2">
        <v>1380081.0</v>
      </c>
      <c r="B6931" s="2" t="s">
        <v>130</v>
      </c>
      <c r="C6931" s="2">
        <v>2111.315512</v>
      </c>
      <c r="D6931" s="2" t="s">
        <v>131</v>
      </c>
    </row>
    <row r="6932" ht="14.25" customHeight="1">
      <c r="A6932" s="2">
        <v>1380098.0</v>
      </c>
      <c r="B6932" s="2" t="s">
        <v>133</v>
      </c>
      <c r="C6932" s="2">
        <v>2314.769694</v>
      </c>
      <c r="D6932" s="2" t="s">
        <v>134</v>
      </c>
    </row>
    <row r="6933" ht="14.25" customHeight="1">
      <c r="A6933" s="2">
        <v>1380124.0</v>
      </c>
      <c r="B6933" s="2" t="s">
        <v>133</v>
      </c>
      <c r="C6933" s="2">
        <v>3072.584222</v>
      </c>
      <c r="D6933" s="2" t="s">
        <v>134</v>
      </c>
    </row>
    <row r="6934" ht="14.25" customHeight="1">
      <c r="A6934" s="2">
        <v>1380160.0</v>
      </c>
      <c r="B6934" s="2" t="s">
        <v>133</v>
      </c>
      <c r="C6934" s="2">
        <v>2411.690334</v>
      </c>
      <c r="D6934" s="2" t="s">
        <v>134</v>
      </c>
    </row>
    <row r="6935" ht="14.25" customHeight="1">
      <c r="A6935" s="2">
        <v>1380180.0</v>
      </c>
      <c r="B6935" s="2" t="s">
        <v>130</v>
      </c>
      <c r="C6935" s="2">
        <v>3227.0</v>
      </c>
      <c r="D6935" s="2" t="s">
        <v>134</v>
      </c>
    </row>
    <row r="6936" ht="14.25" customHeight="1">
      <c r="A6936" s="2">
        <v>1380274.0</v>
      </c>
      <c r="B6936" s="2" t="s">
        <v>133</v>
      </c>
      <c r="C6936" s="2">
        <v>1918.0</v>
      </c>
      <c r="D6936" s="2" t="s">
        <v>134</v>
      </c>
    </row>
    <row r="6937" ht="14.25" customHeight="1">
      <c r="A6937" s="2">
        <v>1380625.0</v>
      </c>
      <c r="B6937" s="2" t="s">
        <v>133</v>
      </c>
      <c r="C6937" s="2">
        <v>2552.541308</v>
      </c>
      <c r="D6937" s="2" t="s">
        <v>131</v>
      </c>
    </row>
    <row r="6938" ht="14.25" customHeight="1">
      <c r="A6938" s="2">
        <v>1380878.0</v>
      </c>
      <c r="B6938" s="2" t="s">
        <v>133</v>
      </c>
      <c r="C6938" s="2">
        <v>1756.0</v>
      </c>
      <c r="D6938" s="2" t="s">
        <v>134</v>
      </c>
    </row>
    <row r="6939" ht="14.25" customHeight="1">
      <c r="A6939" s="2">
        <v>1380951.0</v>
      </c>
      <c r="B6939" s="2" t="s">
        <v>130</v>
      </c>
      <c r="C6939" s="2">
        <v>1706.0</v>
      </c>
      <c r="D6939" s="2" t="s">
        <v>131</v>
      </c>
    </row>
    <row r="6940" ht="14.25" customHeight="1">
      <c r="A6940" s="2">
        <v>1381044.0</v>
      </c>
      <c r="B6940" s="2" t="s">
        <v>130</v>
      </c>
      <c r="C6940" s="2">
        <v>2703.245688</v>
      </c>
      <c r="D6940" s="2" t="s">
        <v>134</v>
      </c>
    </row>
    <row r="6941" ht="14.25" customHeight="1">
      <c r="A6941" s="2">
        <v>1381203.0</v>
      </c>
      <c r="B6941" s="2" t="s">
        <v>130</v>
      </c>
      <c r="C6941" s="2">
        <v>2985.473618</v>
      </c>
      <c r="D6941" s="2" t="s">
        <v>131</v>
      </c>
    </row>
    <row r="6942" ht="14.25" customHeight="1">
      <c r="A6942" s="2">
        <v>1381249.0</v>
      </c>
      <c r="B6942" s="2" t="s">
        <v>133</v>
      </c>
      <c r="C6942" s="2">
        <v>2273.599456</v>
      </c>
      <c r="D6942" s="2" t="s">
        <v>131</v>
      </c>
    </row>
    <row r="6943" ht="14.25" customHeight="1">
      <c r="A6943" s="2">
        <v>1381286.0</v>
      </c>
      <c r="B6943" s="2" t="s">
        <v>133</v>
      </c>
      <c r="C6943" s="2">
        <v>2492.0</v>
      </c>
      <c r="D6943" s="2" t="s">
        <v>134</v>
      </c>
    </row>
    <row r="6944" ht="14.25" customHeight="1">
      <c r="A6944" s="2">
        <v>1381372.0</v>
      </c>
      <c r="B6944" s="2" t="s">
        <v>133</v>
      </c>
      <c r="C6944" s="2">
        <v>1367.202705</v>
      </c>
      <c r="D6944" s="2" t="s">
        <v>134</v>
      </c>
    </row>
    <row r="6945" ht="14.25" customHeight="1">
      <c r="A6945" s="2">
        <v>1381485.0</v>
      </c>
      <c r="B6945" s="2" t="s">
        <v>130</v>
      </c>
      <c r="C6945" s="2">
        <v>2512.0</v>
      </c>
      <c r="D6945" s="2" t="s">
        <v>135</v>
      </c>
    </row>
    <row r="6946" ht="14.25" customHeight="1">
      <c r="A6946" s="2">
        <v>1381988.0</v>
      </c>
      <c r="B6946" s="2" t="s">
        <v>133</v>
      </c>
      <c r="C6946" s="2">
        <v>3120.037672</v>
      </c>
      <c r="D6946" s="2" t="s">
        <v>134</v>
      </c>
    </row>
    <row r="6947" ht="14.25" customHeight="1">
      <c r="A6947" s="2">
        <v>1382073.0</v>
      </c>
      <c r="B6947" s="2" t="s">
        <v>130</v>
      </c>
      <c r="C6947" s="2">
        <v>1036.0</v>
      </c>
      <c r="D6947" s="2" t="s">
        <v>135</v>
      </c>
    </row>
    <row r="6948" ht="14.25" customHeight="1">
      <c r="A6948" s="2">
        <v>1382163.0</v>
      </c>
      <c r="B6948" s="2" t="s">
        <v>130</v>
      </c>
      <c r="C6948" s="2">
        <v>685.5230126</v>
      </c>
      <c r="D6948" s="2" t="s">
        <v>131</v>
      </c>
    </row>
    <row r="6949" ht="14.25" customHeight="1">
      <c r="A6949" s="2">
        <v>1382399.0</v>
      </c>
      <c r="B6949" s="2" t="s">
        <v>133</v>
      </c>
      <c r="C6949" s="2">
        <v>1306.005683</v>
      </c>
      <c r="D6949" s="2" t="s">
        <v>131</v>
      </c>
    </row>
    <row r="6950" ht="14.25" customHeight="1">
      <c r="A6950" s="2">
        <v>1383041.0</v>
      </c>
      <c r="B6950" s="2" t="s">
        <v>133</v>
      </c>
      <c r="C6950" s="2">
        <v>2671.258284</v>
      </c>
      <c r="D6950" s="2" t="s">
        <v>131</v>
      </c>
    </row>
    <row r="6951" ht="14.25" customHeight="1">
      <c r="A6951" s="2">
        <v>1383175.0</v>
      </c>
      <c r="B6951" s="2" t="s">
        <v>133</v>
      </c>
      <c r="C6951" s="2">
        <v>836.3151175</v>
      </c>
      <c r="D6951" s="2" t="s">
        <v>131</v>
      </c>
    </row>
    <row r="6952" ht="14.25" customHeight="1">
      <c r="A6952" s="2">
        <v>1383590.0</v>
      </c>
      <c r="B6952" s="2" t="s">
        <v>133</v>
      </c>
      <c r="C6952" s="2">
        <v>2916.0</v>
      </c>
      <c r="D6952" s="2" t="s">
        <v>134</v>
      </c>
    </row>
    <row r="6953" ht="14.25" customHeight="1">
      <c r="A6953" s="2">
        <v>1383680.0</v>
      </c>
      <c r="B6953" s="2" t="s">
        <v>133</v>
      </c>
      <c r="C6953" s="2">
        <v>1505.451607</v>
      </c>
      <c r="D6953" s="2" t="s">
        <v>134</v>
      </c>
    </row>
    <row r="6954" ht="14.25" customHeight="1">
      <c r="A6954" s="2">
        <v>1383815.0</v>
      </c>
      <c r="B6954" s="2" t="s">
        <v>133</v>
      </c>
      <c r="C6954" s="2">
        <v>1227.0</v>
      </c>
      <c r="D6954" s="2" t="s">
        <v>131</v>
      </c>
    </row>
    <row r="6955" ht="14.25" customHeight="1">
      <c r="A6955" s="2">
        <v>1383826.0</v>
      </c>
      <c r="B6955" s="2" t="s">
        <v>133</v>
      </c>
      <c r="C6955" s="2">
        <v>1010.892472</v>
      </c>
      <c r="D6955" s="2" t="s">
        <v>134</v>
      </c>
    </row>
    <row r="6956" ht="14.25" customHeight="1">
      <c r="A6956" s="2">
        <v>1383894.0</v>
      </c>
      <c r="B6956" s="2" t="s">
        <v>130</v>
      </c>
      <c r="C6956" s="2">
        <v>3436.123209</v>
      </c>
      <c r="D6956" s="2" t="s">
        <v>134</v>
      </c>
    </row>
    <row r="6957" ht="14.25" customHeight="1">
      <c r="A6957" s="2">
        <v>1383897.0</v>
      </c>
      <c r="B6957" s="2" t="s">
        <v>130</v>
      </c>
      <c r="C6957" s="2">
        <v>1364.572019</v>
      </c>
      <c r="D6957" s="2" t="s">
        <v>131</v>
      </c>
    </row>
    <row r="6958" ht="14.25" customHeight="1">
      <c r="A6958" s="2">
        <v>1384672.0</v>
      </c>
      <c r="B6958" s="2" t="s">
        <v>133</v>
      </c>
      <c r="C6958" s="2">
        <v>2204.0</v>
      </c>
      <c r="D6958" s="2" t="s">
        <v>134</v>
      </c>
    </row>
    <row r="6959" ht="14.25" customHeight="1">
      <c r="A6959" s="2">
        <v>1384865.0</v>
      </c>
      <c r="B6959" s="2" t="s">
        <v>133</v>
      </c>
      <c r="C6959" s="2">
        <v>687.0</v>
      </c>
      <c r="D6959" s="2" t="s">
        <v>131</v>
      </c>
    </row>
    <row r="6960" ht="14.25" customHeight="1">
      <c r="A6960" s="2">
        <v>1385279.0</v>
      </c>
      <c r="B6960" s="2" t="s">
        <v>133</v>
      </c>
      <c r="C6960" s="2">
        <v>3103.501506</v>
      </c>
      <c r="D6960" s="2" t="s">
        <v>135</v>
      </c>
    </row>
    <row r="6961" ht="14.25" customHeight="1">
      <c r="A6961" s="2">
        <v>1385597.0</v>
      </c>
      <c r="B6961" s="2" t="s">
        <v>133</v>
      </c>
      <c r="C6961" s="2">
        <v>524.156241</v>
      </c>
      <c r="D6961" s="2" t="s">
        <v>131</v>
      </c>
    </row>
    <row r="6962" ht="14.25" customHeight="1">
      <c r="A6962" s="2">
        <v>1385791.0</v>
      </c>
      <c r="B6962" s="2" t="s">
        <v>133</v>
      </c>
      <c r="C6962" s="2">
        <v>602.2814303</v>
      </c>
      <c r="D6962" s="2" t="s">
        <v>131</v>
      </c>
    </row>
    <row r="6963" ht="14.25" customHeight="1">
      <c r="A6963" s="2">
        <v>1386495.0</v>
      </c>
      <c r="B6963" s="2" t="s">
        <v>130</v>
      </c>
      <c r="C6963" s="2">
        <v>2613.77688</v>
      </c>
      <c r="D6963" s="2" t="s">
        <v>131</v>
      </c>
    </row>
    <row r="6964" ht="14.25" customHeight="1">
      <c r="A6964" s="2">
        <v>1386926.0</v>
      </c>
      <c r="B6964" s="2" t="s">
        <v>133</v>
      </c>
      <c r="C6964" s="2">
        <v>3588.45912</v>
      </c>
      <c r="D6964" s="2" t="s">
        <v>134</v>
      </c>
    </row>
    <row r="6965" ht="14.25" customHeight="1">
      <c r="A6965" s="2">
        <v>1387023.0</v>
      </c>
      <c r="B6965" s="2" t="s">
        <v>130</v>
      </c>
      <c r="C6965" s="2">
        <v>2794.329719</v>
      </c>
      <c r="D6965" s="2" t="s">
        <v>131</v>
      </c>
    </row>
    <row r="6966" ht="14.25" customHeight="1">
      <c r="A6966" s="2">
        <v>1387061.0</v>
      </c>
      <c r="B6966" s="2" t="s">
        <v>133</v>
      </c>
      <c r="C6966" s="2">
        <v>1763.402243</v>
      </c>
      <c r="D6966" s="2" t="s">
        <v>131</v>
      </c>
    </row>
    <row r="6967" ht="14.25" customHeight="1">
      <c r="A6967" s="2">
        <v>1387496.0</v>
      </c>
      <c r="B6967" s="2" t="s">
        <v>133</v>
      </c>
      <c r="C6967" s="2">
        <v>3404.06619</v>
      </c>
      <c r="D6967" s="2" t="s">
        <v>134</v>
      </c>
    </row>
    <row r="6968" ht="14.25" customHeight="1">
      <c r="A6968" s="2">
        <v>1387694.0</v>
      </c>
      <c r="B6968" s="2" t="s">
        <v>133</v>
      </c>
      <c r="C6968" s="2">
        <v>2668.707888</v>
      </c>
      <c r="D6968" s="2" t="s">
        <v>134</v>
      </c>
    </row>
    <row r="6969" ht="14.25" customHeight="1">
      <c r="A6969" s="2">
        <v>1387845.0</v>
      </c>
      <c r="B6969" s="2" t="s">
        <v>130</v>
      </c>
      <c r="C6969" s="2">
        <v>2399.910027</v>
      </c>
      <c r="D6969" s="2" t="s">
        <v>131</v>
      </c>
    </row>
    <row r="6970" ht="14.25" customHeight="1">
      <c r="A6970" s="2">
        <v>1388015.0</v>
      </c>
      <c r="B6970" s="2" t="s">
        <v>133</v>
      </c>
      <c r="C6970" s="2">
        <v>2794.282409</v>
      </c>
      <c r="D6970" s="2" t="s">
        <v>131</v>
      </c>
    </row>
    <row r="6971" ht="14.25" customHeight="1">
      <c r="A6971" s="2">
        <v>1388179.0</v>
      </c>
      <c r="B6971" s="2" t="s">
        <v>133</v>
      </c>
      <c r="C6971" s="2">
        <v>3067.0</v>
      </c>
      <c r="D6971" s="2" t="s">
        <v>131</v>
      </c>
    </row>
    <row r="6972" ht="14.25" customHeight="1">
      <c r="A6972" s="2">
        <v>1388474.0</v>
      </c>
      <c r="B6972" s="2" t="s">
        <v>133</v>
      </c>
      <c r="C6972" s="2">
        <v>3312.981859</v>
      </c>
      <c r="D6972" s="2" t="s">
        <v>134</v>
      </c>
    </row>
    <row r="6973" ht="14.25" customHeight="1">
      <c r="A6973" s="2">
        <v>1388515.0</v>
      </c>
      <c r="B6973" s="2" t="s">
        <v>133</v>
      </c>
      <c r="C6973" s="2">
        <v>703.6616587</v>
      </c>
      <c r="D6973" s="2" t="s">
        <v>131</v>
      </c>
    </row>
    <row r="6974" ht="14.25" customHeight="1">
      <c r="A6974" s="2">
        <v>1388792.0</v>
      </c>
      <c r="B6974" s="2" t="s">
        <v>133</v>
      </c>
      <c r="C6974" s="2">
        <v>2180.117305</v>
      </c>
      <c r="D6974" s="2" t="s">
        <v>134</v>
      </c>
    </row>
    <row r="6975" ht="14.25" customHeight="1">
      <c r="A6975" s="2">
        <v>1388964.0</v>
      </c>
      <c r="B6975" s="2" t="s">
        <v>130</v>
      </c>
      <c r="C6975" s="2">
        <v>2235.420851</v>
      </c>
      <c r="D6975" s="2" t="s">
        <v>134</v>
      </c>
    </row>
    <row r="6976" ht="14.25" customHeight="1">
      <c r="A6976" s="2">
        <v>1388975.0</v>
      </c>
      <c r="B6976" s="2" t="s">
        <v>133</v>
      </c>
      <c r="C6976" s="2">
        <v>2198.626966</v>
      </c>
      <c r="D6976" s="2" t="s">
        <v>135</v>
      </c>
    </row>
    <row r="6977" ht="14.25" customHeight="1">
      <c r="A6977" s="2">
        <v>1389019.0</v>
      </c>
      <c r="B6977" s="2" t="s">
        <v>133</v>
      </c>
      <c r="C6977" s="2">
        <v>2365.507121</v>
      </c>
      <c r="D6977" s="2" t="s">
        <v>131</v>
      </c>
    </row>
    <row r="6978" ht="14.25" customHeight="1">
      <c r="A6978" s="2">
        <v>1389171.0</v>
      </c>
      <c r="B6978" s="2" t="s">
        <v>130</v>
      </c>
      <c r="C6978" s="2">
        <v>1780.424141</v>
      </c>
      <c r="D6978" s="2" t="s">
        <v>135</v>
      </c>
    </row>
    <row r="6979" ht="14.25" customHeight="1">
      <c r="A6979" s="2">
        <v>1389392.0</v>
      </c>
      <c r="B6979" s="2" t="s">
        <v>133</v>
      </c>
      <c r="C6979" s="2">
        <v>770.8249199</v>
      </c>
      <c r="D6979" s="2" t="s">
        <v>134</v>
      </c>
    </row>
    <row r="6980" ht="14.25" customHeight="1">
      <c r="A6980" s="2">
        <v>1389442.0</v>
      </c>
      <c r="B6980" s="2" t="s">
        <v>133</v>
      </c>
      <c r="C6980" s="2">
        <v>205.4795606</v>
      </c>
      <c r="D6980" s="2" t="s">
        <v>134</v>
      </c>
    </row>
    <row r="6981" ht="14.25" customHeight="1">
      <c r="A6981" s="2">
        <v>1389713.0</v>
      </c>
      <c r="B6981" s="2" t="s">
        <v>133</v>
      </c>
      <c r="C6981" s="2">
        <v>3554.30891</v>
      </c>
      <c r="D6981" s="2" t="s">
        <v>131</v>
      </c>
    </row>
    <row r="6982" ht="14.25" customHeight="1">
      <c r="A6982" s="2">
        <v>1390303.0</v>
      </c>
      <c r="B6982" s="2" t="s">
        <v>133</v>
      </c>
      <c r="C6982" s="2">
        <v>2839.811548</v>
      </c>
      <c r="D6982" s="2" t="s">
        <v>131</v>
      </c>
    </row>
    <row r="6983" ht="14.25" customHeight="1">
      <c r="A6983" s="2">
        <v>1390617.0</v>
      </c>
      <c r="B6983" s="2" t="s">
        <v>130</v>
      </c>
      <c r="C6983" s="2">
        <v>1394.0</v>
      </c>
      <c r="D6983" s="2" t="s">
        <v>131</v>
      </c>
    </row>
    <row r="6984" ht="14.25" customHeight="1">
      <c r="A6984" s="2">
        <v>1390727.0</v>
      </c>
      <c r="B6984" s="2" t="s">
        <v>133</v>
      </c>
      <c r="C6984" s="2">
        <v>2070.0</v>
      </c>
      <c r="D6984" s="2" t="s">
        <v>131</v>
      </c>
    </row>
    <row r="6985" ht="14.25" customHeight="1">
      <c r="A6985" s="2">
        <v>1390946.0</v>
      </c>
      <c r="B6985" s="2" t="s">
        <v>133</v>
      </c>
      <c r="C6985" s="2">
        <v>2628.218162</v>
      </c>
      <c r="D6985" s="2" t="s">
        <v>134</v>
      </c>
    </row>
    <row r="6986" ht="14.25" customHeight="1">
      <c r="A6986" s="2">
        <v>1391186.0</v>
      </c>
      <c r="B6986" s="2" t="s">
        <v>133</v>
      </c>
      <c r="C6986" s="2">
        <v>1885.863475</v>
      </c>
      <c r="D6986" s="2" t="s">
        <v>134</v>
      </c>
    </row>
    <row r="6987" ht="14.25" customHeight="1">
      <c r="A6987" s="2">
        <v>1391377.0</v>
      </c>
      <c r="B6987" s="2" t="s">
        <v>133</v>
      </c>
      <c r="C6987" s="2">
        <v>2869.055308</v>
      </c>
      <c r="D6987" s="2" t="s">
        <v>131</v>
      </c>
    </row>
    <row r="6988" ht="14.25" customHeight="1">
      <c r="A6988" s="2">
        <v>1391659.0</v>
      </c>
      <c r="B6988" s="2" t="s">
        <v>133</v>
      </c>
      <c r="C6988" s="2">
        <v>419.2083573</v>
      </c>
      <c r="D6988" s="2" t="s">
        <v>131</v>
      </c>
    </row>
    <row r="6989" ht="14.25" customHeight="1">
      <c r="A6989" s="2">
        <v>1391869.0</v>
      </c>
      <c r="B6989" s="2" t="s">
        <v>133</v>
      </c>
      <c r="C6989" s="2">
        <v>3122.0</v>
      </c>
      <c r="D6989" s="2" t="s">
        <v>131</v>
      </c>
    </row>
    <row r="6990" ht="14.25" customHeight="1">
      <c r="A6990" s="2">
        <v>1391922.0</v>
      </c>
      <c r="B6990" s="2" t="s">
        <v>130</v>
      </c>
      <c r="C6990" s="2">
        <v>1760.770362</v>
      </c>
      <c r="D6990" s="2" t="s">
        <v>134</v>
      </c>
    </row>
    <row r="6991" ht="14.25" customHeight="1">
      <c r="A6991" s="2">
        <v>1392022.0</v>
      </c>
      <c r="B6991" s="2" t="s">
        <v>133</v>
      </c>
      <c r="C6991" s="2">
        <v>2857.0</v>
      </c>
      <c r="D6991" s="2" t="s">
        <v>134</v>
      </c>
    </row>
    <row r="6992" ht="14.25" customHeight="1">
      <c r="A6992" s="2">
        <v>1392360.0</v>
      </c>
      <c r="B6992" s="2" t="s">
        <v>130</v>
      </c>
      <c r="C6992" s="2">
        <v>3133.0</v>
      </c>
      <c r="D6992" s="2" t="s">
        <v>134</v>
      </c>
    </row>
    <row r="6993" ht="14.25" customHeight="1">
      <c r="A6993" s="2">
        <v>1392432.0</v>
      </c>
      <c r="B6993" s="2" t="s">
        <v>130</v>
      </c>
      <c r="C6993" s="2">
        <v>3425.296686</v>
      </c>
      <c r="D6993" s="2" t="s">
        <v>134</v>
      </c>
    </row>
    <row r="6994" ht="14.25" customHeight="1">
      <c r="A6994" s="2">
        <v>1392513.0</v>
      </c>
      <c r="B6994" s="2" t="s">
        <v>130</v>
      </c>
      <c r="C6994" s="2">
        <v>2093.951356</v>
      </c>
      <c r="D6994" s="2" t="s">
        <v>131</v>
      </c>
    </row>
    <row r="6995" ht="14.25" customHeight="1">
      <c r="A6995" s="2">
        <v>1392859.0</v>
      </c>
      <c r="B6995" s="2" t="s">
        <v>133</v>
      </c>
      <c r="C6995" s="2">
        <v>755.734344</v>
      </c>
      <c r="D6995" s="2" t="s">
        <v>131</v>
      </c>
    </row>
    <row r="6996" ht="14.25" customHeight="1">
      <c r="A6996" s="2">
        <v>1393173.0</v>
      </c>
      <c r="B6996" s="2" t="s">
        <v>130</v>
      </c>
      <c r="C6996" s="2">
        <v>1028.0</v>
      </c>
      <c r="D6996" s="2" t="s">
        <v>131</v>
      </c>
    </row>
    <row r="6997" ht="14.25" customHeight="1">
      <c r="A6997" s="2">
        <v>1393279.0</v>
      </c>
      <c r="B6997" s="2" t="s">
        <v>133</v>
      </c>
      <c r="C6997" s="2">
        <v>767.463431</v>
      </c>
      <c r="D6997" s="2" t="s">
        <v>131</v>
      </c>
    </row>
    <row r="6998" ht="14.25" customHeight="1">
      <c r="A6998" s="2">
        <v>1393385.0</v>
      </c>
      <c r="B6998" s="2" t="s">
        <v>133</v>
      </c>
      <c r="C6998" s="2">
        <v>1327.0</v>
      </c>
      <c r="D6998" s="2" t="s">
        <v>135</v>
      </c>
    </row>
    <row r="6999" ht="14.25" customHeight="1">
      <c r="A6999" s="2">
        <v>1393409.0</v>
      </c>
      <c r="B6999" s="2" t="s">
        <v>133</v>
      </c>
      <c r="C6999" s="2">
        <v>2282.0</v>
      </c>
      <c r="D6999" s="2" t="s">
        <v>131</v>
      </c>
    </row>
    <row r="7000" ht="14.25" customHeight="1">
      <c r="A7000" s="2">
        <v>1393410.0</v>
      </c>
      <c r="B7000" s="2" t="s">
        <v>130</v>
      </c>
      <c r="C7000" s="2">
        <v>2052.0</v>
      </c>
      <c r="D7000" s="2" t="s">
        <v>134</v>
      </c>
    </row>
    <row r="7001" ht="14.25" customHeight="1">
      <c r="A7001" s="2">
        <v>1393661.0</v>
      </c>
      <c r="B7001" s="2" t="s">
        <v>133</v>
      </c>
      <c r="C7001" s="2">
        <v>1928.791915</v>
      </c>
      <c r="D7001" s="2" t="s">
        <v>131</v>
      </c>
    </row>
    <row r="7002" ht="14.25" customHeight="1">
      <c r="A7002" s="2">
        <v>1393937.0</v>
      </c>
      <c r="B7002" s="2" t="s">
        <v>133</v>
      </c>
      <c r="C7002" s="2">
        <v>1870.0</v>
      </c>
      <c r="D7002" s="2" t="s">
        <v>131</v>
      </c>
    </row>
    <row r="7003" ht="14.25" customHeight="1">
      <c r="A7003" s="2">
        <v>1394801.0</v>
      </c>
      <c r="B7003" s="2" t="s">
        <v>133</v>
      </c>
      <c r="C7003" s="2">
        <v>2607.921869</v>
      </c>
      <c r="D7003" s="2" t="s">
        <v>131</v>
      </c>
    </row>
    <row r="7004" ht="14.25" customHeight="1">
      <c r="A7004" s="2">
        <v>1395257.0</v>
      </c>
      <c r="B7004" s="2" t="s">
        <v>133</v>
      </c>
      <c r="C7004" s="2">
        <v>1361.337423</v>
      </c>
      <c r="D7004" s="2" t="s">
        <v>131</v>
      </c>
    </row>
    <row r="7005" ht="14.25" customHeight="1">
      <c r="A7005" s="2">
        <v>1395321.0</v>
      </c>
      <c r="B7005" s="2" t="s">
        <v>130</v>
      </c>
      <c r="C7005" s="2">
        <v>3713.048849</v>
      </c>
      <c r="D7005" s="2" t="s">
        <v>131</v>
      </c>
    </row>
    <row r="7006" ht="14.25" customHeight="1">
      <c r="A7006" s="2">
        <v>1396041.0</v>
      </c>
      <c r="B7006" s="2" t="s">
        <v>130</v>
      </c>
      <c r="C7006" s="2">
        <v>995.7322708</v>
      </c>
      <c r="D7006" s="2" t="s">
        <v>131</v>
      </c>
    </row>
    <row r="7007" ht="14.25" customHeight="1">
      <c r="A7007" s="2">
        <v>1396067.0</v>
      </c>
      <c r="B7007" s="2" t="s">
        <v>133</v>
      </c>
      <c r="C7007" s="2">
        <v>1049.18075</v>
      </c>
      <c r="D7007" s="2" t="s">
        <v>131</v>
      </c>
    </row>
    <row r="7008" ht="14.25" customHeight="1">
      <c r="A7008" s="2">
        <v>1396473.0</v>
      </c>
      <c r="B7008" s="2" t="s">
        <v>130</v>
      </c>
      <c r="C7008" s="2">
        <v>899.7133716</v>
      </c>
      <c r="D7008" s="2" t="s">
        <v>131</v>
      </c>
    </row>
    <row r="7009" ht="14.25" customHeight="1">
      <c r="A7009" s="2">
        <v>1397022.0</v>
      </c>
      <c r="B7009" s="2" t="s">
        <v>130</v>
      </c>
      <c r="C7009" s="2">
        <v>618.5835812</v>
      </c>
      <c r="D7009" s="2" t="s">
        <v>134</v>
      </c>
    </row>
    <row r="7010" ht="14.25" customHeight="1">
      <c r="A7010" s="2">
        <v>1397144.0</v>
      </c>
      <c r="B7010" s="2" t="s">
        <v>133</v>
      </c>
      <c r="C7010" s="2">
        <v>2701.0</v>
      </c>
      <c r="D7010" s="2" t="s">
        <v>134</v>
      </c>
    </row>
    <row r="7011" ht="14.25" customHeight="1">
      <c r="A7011" s="2">
        <v>1397429.0</v>
      </c>
      <c r="B7011" s="2" t="s">
        <v>133</v>
      </c>
      <c r="C7011" s="2">
        <v>1706.016249</v>
      </c>
      <c r="D7011" s="2" t="s">
        <v>131</v>
      </c>
    </row>
    <row r="7012" ht="14.25" customHeight="1">
      <c r="A7012" s="2">
        <v>1397479.0</v>
      </c>
      <c r="B7012" s="2" t="s">
        <v>133</v>
      </c>
      <c r="C7012" s="2">
        <v>1745.0</v>
      </c>
      <c r="D7012" s="2" t="s">
        <v>131</v>
      </c>
    </row>
    <row r="7013" ht="14.25" customHeight="1">
      <c r="A7013" s="2">
        <v>1397666.0</v>
      </c>
      <c r="B7013" s="2" t="s">
        <v>133</v>
      </c>
      <c r="C7013" s="2">
        <v>2692.0</v>
      </c>
      <c r="D7013" s="2" t="s">
        <v>134</v>
      </c>
    </row>
    <row r="7014" ht="14.25" customHeight="1">
      <c r="A7014" s="2">
        <v>1397791.0</v>
      </c>
      <c r="B7014" s="2" t="s">
        <v>133</v>
      </c>
      <c r="C7014" s="2">
        <v>3213.958238</v>
      </c>
      <c r="D7014" s="2" t="s">
        <v>131</v>
      </c>
    </row>
    <row r="7015" ht="14.25" customHeight="1">
      <c r="A7015" s="2">
        <v>1397885.0</v>
      </c>
      <c r="B7015" s="2" t="s">
        <v>133</v>
      </c>
      <c r="C7015" s="2">
        <v>3740.442018</v>
      </c>
      <c r="D7015" s="2" t="s">
        <v>131</v>
      </c>
    </row>
    <row r="7016" ht="14.25" customHeight="1">
      <c r="A7016" s="2">
        <v>1397951.0</v>
      </c>
      <c r="B7016" s="2" t="s">
        <v>133</v>
      </c>
      <c r="C7016" s="2">
        <v>3418.0</v>
      </c>
      <c r="D7016" s="2" t="s">
        <v>131</v>
      </c>
    </row>
    <row r="7017" ht="14.25" customHeight="1">
      <c r="A7017" s="2">
        <v>1398198.0</v>
      </c>
      <c r="B7017" s="2" t="s">
        <v>130</v>
      </c>
      <c r="C7017" s="2">
        <v>444.0</v>
      </c>
      <c r="D7017" s="2" t="s">
        <v>134</v>
      </c>
    </row>
    <row r="7018" ht="14.25" customHeight="1">
      <c r="A7018" s="2">
        <v>1398303.0</v>
      </c>
      <c r="B7018" s="2" t="s">
        <v>130</v>
      </c>
      <c r="C7018" s="2">
        <v>959.8613202</v>
      </c>
      <c r="D7018" s="2" t="s">
        <v>131</v>
      </c>
    </row>
    <row r="7019" ht="14.25" customHeight="1">
      <c r="A7019" s="2">
        <v>1398329.0</v>
      </c>
      <c r="B7019" s="2" t="s">
        <v>133</v>
      </c>
      <c r="C7019" s="2">
        <v>1363.775353</v>
      </c>
      <c r="D7019" s="2" t="s">
        <v>131</v>
      </c>
    </row>
    <row r="7020" ht="14.25" customHeight="1">
      <c r="A7020" s="2">
        <v>1398639.0</v>
      </c>
      <c r="B7020" s="2" t="s">
        <v>130</v>
      </c>
      <c r="C7020" s="2">
        <v>1481.488961</v>
      </c>
      <c r="D7020" s="2" t="s">
        <v>131</v>
      </c>
    </row>
    <row r="7021" ht="14.25" customHeight="1">
      <c r="A7021" s="2">
        <v>1398715.0</v>
      </c>
      <c r="B7021" s="2" t="s">
        <v>133</v>
      </c>
      <c r="C7021" s="2">
        <v>1694.72268</v>
      </c>
      <c r="D7021" s="2" t="s">
        <v>131</v>
      </c>
    </row>
    <row r="7022" ht="14.25" customHeight="1">
      <c r="A7022" s="2">
        <v>1398783.0</v>
      </c>
      <c r="B7022" s="2" t="s">
        <v>130</v>
      </c>
      <c r="C7022" s="2">
        <v>1138.0</v>
      </c>
      <c r="D7022" s="2" t="s">
        <v>131</v>
      </c>
    </row>
    <row r="7023" ht="14.25" customHeight="1">
      <c r="A7023" s="2">
        <v>1398983.0</v>
      </c>
      <c r="B7023" s="2" t="s">
        <v>133</v>
      </c>
      <c r="C7023" s="2">
        <v>1755.0</v>
      </c>
      <c r="D7023" s="2" t="s">
        <v>131</v>
      </c>
    </row>
    <row r="7024" ht="14.25" customHeight="1">
      <c r="A7024" s="2">
        <v>1399069.0</v>
      </c>
      <c r="B7024" s="2" t="s">
        <v>133</v>
      </c>
      <c r="C7024" s="2">
        <v>1239.0</v>
      </c>
      <c r="D7024" s="2" t="s">
        <v>135</v>
      </c>
    </row>
    <row r="7025" ht="14.25" customHeight="1">
      <c r="A7025" s="2">
        <v>1399449.0</v>
      </c>
      <c r="B7025" s="2" t="s">
        <v>130</v>
      </c>
      <c r="C7025" s="2">
        <v>1513.198937</v>
      </c>
      <c r="D7025" s="2" t="s">
        <v>131</v>
      </c>
    </row>
    <row r="7026" ht="14.25" customHeight="1">
      <c r="A7026" s="2">
        <v>1399924.0</v>
      </c>
      <c r="B7026" s="2" t="s">
        <v>133</v>
      </c>
      <c r="C7026" s="2">
        <v>1295.0</v>
      </c>
      <c r="D7026" s="2" t="s">
        <v>134</v>
      </c>
    </row>
    <row r="7027" ht="14.25" customHeight="1">
      <c r="A7027" s="2">
        <v>1399958.0</v>
      </c>
      <c r="B7027" s="2" t="s">
        <v>133</v>
      </c>
      <c r="C7027" s="2">
        <v>3335.670361</v>
      </c>
      <c r="D7027" s="2" t="s">
        <v>134</v>
      </c>
    </row>
    <row r="7028" ht="14.25" customHeight="1">
      <c r="A7028" s="2">
        <v>1400049.0</v>
      </c>
      <c r="B7028" s="2" t="s">
        <v>130</v>
      </c>
      <c r="C7028" s="2">
        <v>1930.0</v>
      </c>
      <c r="D7028" s="2" t="s">
        <v>135</v>
      </c>
    </row>
    <row r="7029" ht="14.25" customHeight="1">
      <c r="A7029" s="2">
        <v>1400581.0</v>
      </c>
      <c r="B7029" s="2" t="s">
        <v>133</v>
      </c>
      <c r="C7029" s="2">
        <v>3024.583707</v>
      </c>
      <c r="D7029" s="2" t="s">
        <v>135</v>
      </c>
    </row>
    <row r="7030" ht="14.25" customHeight="1">
      <c r="A7030" s="2">
        <v>1400652.0</v>
      </c>
      <c r="B7030" s="2" t="s">
        <v>130</v>
      </c>
      <c r="C7030" s="2">
        <v>3563.794145</v>
      </c>
      <c r="D7030" s="2" t="s">
        <v>134</v>
      </c>
    </row>
    <row r="7031" ht="14.25" customHeight="1">
      <c r="A7031" s="2">
        <v>1400909.0</v>
      </c>
      <c r="B7031" s="2" t="s">
        <v>133</v>
      </c>
      <c r="C7031" s="2">
        <v>3602.714625</v>
      </c>
      <c r="D7031" s="2" t="s">
        <v>131</v>
      </c>
    </row>
    <row r="7032" ht="14.25" customHeight="1">
      <c r="A7032" s="2">
        <v>1401129.0</v>
      </c>
      <c r="B7032" s="2" t="s">
        <v>130</v>
      </c>
      <c r="C7032" s="2">
        <v>3294.098012</v>
      </c>
      <c r="D7032" s="2" t="s">
        <v>131</v>
      </c>
    </row>
    <row r="7033" ht="14.25" customHeight="1">
      <c r="A7033" s="2">
        <v>1401186.0</v>
      </c>
      <c r="B7033" s="2" t="s">
        <v>130</v>
      </c>
      <c r="C7033" s="2">
        <v>1797.652827</v>
      </c>
      <c r="D7033" s="2" t="s">
        <v>134</v>
      </c>
    </row>
    <row r="7034" ht="14.25" customHeight="1">
      <c r="A7034" s="2">
        <v>1401978.0</v>
      </c>
      <c r="B7034" s="2" t="s">
        <v>130</v>
      </c>
      <c r="C7034" s="2">
        <v>234.3353338</v>
      </c>
      <c r="D7034" s="2" t="s">
        <v>134</v>
      </c>
    </row>
    <row r="7035" ht="14.25" customHeight="1">
      <c r="A7035" s="2">
        <v>1402230.0</v>
      </c>
      <c r="B7035" s="2" t="s">
        <v>130</v>
      </c>
      <c r="C7035" s="2">
        <v>3148.468613</v>
      </c>
      <c r="D7035" s="2" t="s">
        <v>134</v>
      </c>
    </row>
    <row r="7036" ht="14.25" customHeight="1">
      <c r="A7036" s="2">
        <v>1402313.0</v>
      </c>
      <c r="B7036" s="2" t="s">
        <v>133</v>
      </c>
      <c r="C7036" s="2">
        <v>701.9513547</v>
      </c>
      <c r="D7036" s="2" t="s">
        <v>131</v>
      </c>
    </row>
    <row r="7037" ht="14.25" customHeight="1">
      <c r="A7037" s="2">
        <v>1402527.0</v>
      </c>
      <c r="B7037" s="2" t="s">
        <v>130</v>
      </c>
      <c r="C7037" s="2">
        <v>610.0</v>
      </c>
      <c r="D7037" s="2" t="s">
        <v>135</v>
      </c>
    </row>
    <row r="7038" ht="14.25" customHeight="1">
      <c r="A7038" s="2">
        <v>1402592.0</v>
      </c>
      <c r="B7038" s="2" t="s">
        <v>133</v>
      </c>
      <c r="C7038" s="2">
        <v>3057.672226</v>
      </c>
      <c r="D7038" s="2" t="s">
        <v>134</v>
      </c>
    </row>
    <row r="7039" ht="14.25" customHeight="1">
      <c r="A7039" s="2">
        <v>1402721.0</v>
      </c>
      <c r="B7039" s="2" t="s">
        <v>133</v>
      </c>
      <c r="C7039" s="2">
        <v>2845.114315</v>
      </c>
      <c r="D7039" s="2" t="s">
        <v>131</v>
      </c>
    </row>
    <row r="7040" ht="14.25" customHeight="1">
      <c r="A7040" s="2">
        <v>1403045.0</v>
      </c>
      <c r="B7040" s="2" t="s">
        <v>133</v>
      </c>
      <c r="C7040" s="2">
        <v>3347.0</v>
      </c>
      <c r="D7040" s="2" t="s">
        <v>135</v>
      </c>
    </row>
    <row r="7041" ht="14.25" customHeight="1">
      <c r="A7041" s="2">
        <v>1403211.0</v>
      </c>
      <c r="B7041" s="2" t="s">
        <v>130</v>
      </c>
      <c r="C7041" s="2">
        <v>1763.0</v>
      </c>
      <c r="D7041" s="2" t="s">
        <v>131</v>
      </c>
    </row>
    <row r="7042" ht="14.25" customHeight="1">
      <c r="A7042" s="2">
        <v>1403247.0</v>
      </c>
      <c r="B7042" s="2" t="s">
        <v>130</v>
      </c>
      <c r="C7042" s="2">
        <v>3005.0</v>
      </c>
      <c r="D7042" s="2" t="s">
        <v>131</v>
      </c>
    </row>
    <row r="7043" ht="14.25" customHeight="1">
      <c r="A7043" s="2">
        <v>1403271.0</v>
      </c>
      <c r="B7043" s="2" t="s">
        <v>130</v>
      </c>
      <c r="C7043" s="2">
        <v>2124.486431</v>
      </c>
      <c r="D7043" s="2" t="s">
        <v>131</v>
      </c>
    </row>
    <row r="7044" ht="14.25" customHeight="1">
      <c r="A7044" s="2">
        <v>1403325.0</v>
      </c>
      <c r="B7044" s="2" t="s">
        <v>130</v>
      </c>
      <c r="C7044" s="2">
        <v>2999.0</v>
      </c>
      <c r="D7044" s="2" t="s">
        <v>135</v>
      </c>
    </row>
    <row r="7045" ht="14.25" customHeight="1">
      <c r="A7045" s="2">
        <v>1403513.0</v>
      </c>
      <c r="B7045" s="2" t="s">
        <v>133</v>
      </c>
      <c r="C7045" s="2">
        <v>2630.0</v>
      </c>
      <c r="D7045" s="2" t="s">
        <v>131</v>
      </c>
    </row>
    <row r="7046" ht="14.25" customHeight="1">
      <c r="A7046" s="2">
        <v>1403612.0</v>
      </c>
      <c r="B7046" s="2" t="s">
        <v>133</v>
      </c>
      <c r="C7046" s="2">
        <v>795.0</v>
      </c>
      <c r="D7046" s="2" t="s">
        <v>134</v>
      </c>
    </row>
    <row r="7047" ht="14.25" customHeight="1">
      <c r="A7047" s="2">
        <v>1403858.0</v>
      </c>
      <c r="B7047" s="2" t="s">
        <v>133</v>
      </c>
      <c r="C7047" s="2">
        <v>671.7132566</v>
      </c>
      <c r="D7047" s="2" t="s">
        <v>134</v>
      </c>
    </row>
    <row r="7048" ht="14.25" customHeight="1">
      <c r="A7048" s="2">
        <v>1403862.0</v>
      </c>
      <c r="B7048" s="2" t="s">
        <v>130</v>
      </c>
      <c r="C7048" s="2">
        <v>1593.258912</v>
      </c>
      <c r="D7048" s="2" t="s">
        <v>134</v>
      </c>
    </row>
    <row r="7049" ht="14.25" customHeight="1">
      <c r="A7049" s="2">
        <v>1404077.0</v>
      </c>
      <c r="B7049" s="2" t="s">
        <v>133</v>
      </c>
      <c r="C7049" s="2">
        <v>1854.0</v>
      </c>
      <c r="D7049" s="2" t="s">
        <v>131</v>
      </c>
    </row>
    <row r="7050" ht="14.25" customHeight="1">
      <c r="A7050" s="2">
        <v>1404236.0</v>
      </c>
      <c r="B7050" s="2" t="s">
        <v>133</v>
      </c>
      <c r="C7050" s="2">
        <v>3607.495588</v>
      </c>
      <c r="D7050" s="2" t="s">
        <v>134</v>
      </c>
    </row>
    <row r="7051" ht="14.25" customHeight="1">
      <c r="A7051" s="2">
        <v>1404268.0</v>
      </c>
      <c r="B7051" s="2" t="s">
        <v>133</v>
      </c>
      <c r="C7051" s="2">
        <v>3020.860745</v>
      </c>
      <c r="D7051" s="2" t="s">
        <v>134</v>
      </c>
    </row>
    <row r="7052" ht="14.25" customHeight="1">
      <c r="A7052" s="2">
        <v>1404582.0</v>
      </c>
      <c r="B7052" s="2" t="s">
        <v>130</v>
      </c>
      <c r="C7052" s="2">
        <v>1642.376006</v>
      </c>
      <c r="D7052" s="2" t="s">
        <v>134</v>
      </c>
    </row>
    <row r="7053" ht="14.25" customHeight="1">
      <c r="A7053" s="2">
        <v>1404617.0</v>
      </c>
      <c r="B7053" s="2" t="s">
        <v>133</v>
      </c>
      <c r="C7053" s="2">
        <v>2364.0</v>
      </c>
      <c r="D7053" s="2" t="s">
        <v>131</v>
      </c>
    </row>
    <row r="7054" ht="14.25" customHeight="1">
      <c r="A7054" s="2">
        <v>1404685.0</v>
      </c>
      <c r="B7054" s="2" t="s">
        <v>133</v>
      </c>
      <c r="C7054" s="2">
        <v>2553.967249</v>
      </c>
      <c r="D7054" s="2" t="s">
        <v>131</v>
      </c>
    </row>
    <row r="7055" ht="14.25" customHeight="1">
      <c r="A7055" s="2">
        <v>1405512.0</v>
      </c>
      <c r="B7055" s="2" t="s">
        <v>130</v>
      </c>
      <c r="C7055" s="2">
        <v>3175.0</v>
      </c>
      <c r="D7055" s="2" t="s">
        <v>134</v>
      </c>
    </row>
    <row r="7056" ht="14.25" customHeight="1">
      <c r="A7056" s="2">
        <v>1405880.0</v>
      </c>
      <c r="B7056" s="2" t="s">
        <v>133</v>
      </c>
      <c r="C7056" s="2">
        <v>2774.038403</v>
      </c>
      <c r="D7056" s="2" t="s">
        <v>134</v>
      </c>
    </row>
    <row r="7057" ht="14.25" customHeight="1">
      <c r="A7057" s="2">
        <v>1406021.0</v>
      </c>
      <c r="B7057" s="2" t="s">
        <v>133</v>
      </c>
      <c r="C7057" s="2">
        <v>2058.0</v>
      </c>
      <c r="D7057" s="2" t="s">
        <v>131</v>
      </c>
    </row>
    <row r="7058" ht="14.25" customHeight="1">
      <c r="A7058" s="2">
        <v>1406787.0</v>
      </c>
      <c r="B7058" s="2" t="s">
        <v>130</v>
      </c>
      <c r="C7058" s="2">
        <v>3107.427749</v>
      </c>
      <c r="D7058" s="2" t="s">
        <v>131</v>
      </c>
    </row>
    <row r="7059" ht="14.25" customHeight="1">
      <c r="A7059" s="2">
        <v>1406830.0</v>
      </c>
      <c r="B7059" s="2" t="s">
        <v>133</v>
      </c>
      <c r="C7059" s="2">
        <v>1389.045528</v>
      </c>
      <c r="D7059" s="2" t="s">
        <v>134</v>
      </c>
    </row>
    <row r="7060" ht="14.25" customHeight="1">
      <c r="A7060" s="2">
        <v>1406984.0</v>
      </c>
      <c r="B7060" s="2" t="s">
        <v>133</v>
      </c>
      <c r="C7060" s="2">
        <v>3453.0</v>
      </c>
      <c r="D7060" s="2" t="s">
        <v>134</v>
      </c>
    </row>
    <row r="7061" ht="14.25" customHeight="1">
      <c r="A7061" s="2">
        <v>1407100.0</v>
      </c>
      <c r="B7061" s="2" t="s">
        <v>133</v>
      </c>
      <c r="C7061" s="2">
        <v>467.5726453</v>
      </c>
      <c r="D7061" s="2" t="s">
        <v>134</v>
      </c>
    </row>
    <row r="7062" ht="14.25" customHeight="1">
      <c r="A7062" s="2">
        <v>1407544.0</v>
      </c>
      <c r="B7062" s="2" t="s">
        <v>133</v>
      </c>
      <c r="C7062" s="2">
        <v>1508.052144</v>
      </c>
      <c r="D7062" s="2" t="s">
        <v>134</v>
      </c>
    </row>
    <row r="7063" ht="14.25" customHeight="1">
      <c r="A7063" s="2">
        <v>1407608.0</v>
      </c>
      <c r="B7063" s="2" t="s">
        <v>133</v>
      </c>
      <c r="C7063" s="2">
        <v>1375.628099</v>
      </c>
      <c r="D7063" s="2" t="s">
        <v>134</v>
      </c>
    </row>
    <row r="7064" ht="14.25" customHeight="1">
      <c r="A7064" s="2">
        <v>1407989.0</v>
      </c>
      <c r="B7064" s="2" t="s">
        <v>133</v>
      </c>
      <c r="C7064" s="2">
        <v>548.1163929</v>
      </c>
      <c r="D7064" s="2" t="s">
        <v>131</v>
      </c>
    </row>
    <row r="7065" ht="14.25" customHeight="1">
      <c r="A7065" s="2">
        <v>1408264.0</v>
      </c>
      <c r="B7065" s="2" t="s">
        <v>133</v>
      </c>
      <c r="C7065" s="2">
        <v>3698.535555</v>
      </c>
      <c r="D7065" s="2" t="s">
        <v>134</v>
      </c>
    </row>
    <row r="7066" ht="14.25" customHeight="1">
      <c r="A7066" s="2">
        <v>1408592.0</v>
      </c>
      <c r="B7066" s="2" t="s">
        <v>133</v>
      </c>
      <c r="C7066" s="2">
        <v>425.4825312</v>
      </c>
      <c r="D7066" s="2" t="s">
        <v>134</v>
      </c>
    </row>
    <row r="7067" ht="14.25" customHeight="1">
      <c r="A7067" s="2">
        <v>1408688.0</v>
      </c>
      <c r="B7067" s="2" t="s">
        <v>133</v>
      </c>
      <c r="C7067" s="2">
        <v>738.1631259</v>
      </c>
      <c r="D7067" s="2" t="s">
        <v>134</v>
      </c>
    </row>
    <row r="7068" ht="14.25" customHeight="1">
      <c r="A7068" s="2">
        <v>1408690.0</v>
      </c>
      <c r="B7068" s="2" t="s">
        <v>133</v>
      </c>
      <c r="C7068" s="2">
        <v>2777.0</v>
      </c>
      <c r="D7068" s="2" t="s">
        <v>134</v>
      </c>
    </row>
    <row r="7069" ht="14.25" customHeight="1">
      <c r="A7069" s="2">
        <v>1408851.0</v>
      </c>
      <c r="B7069" s="2" t="s">
        <v>130</v>
      </c>
      <c r="C7069" s="2">
        <v>2343.0</v>
      </c>
      <c r="D7069" s="2" t="s">
        <v>131</v>
      </c>
    </row>
    <row r="7070" ht="14.25" customHeight="1">
      <c r="A7070" s="2">
        <v>1408901.0</v>
      </c>
      <c r="B7070" s="2" t="s">
        <v>133</v>
      </c>
      <c r="C7070" s="2">
        <v>2707.802197</v>
      </c>
      <c r="D7070" s="2" t="s">
        <v>131</v>
      </c>
    </row>
    <row r="7071" ht="14.25" customHeight="1">
      <c r="A7071" s="2">
        <v>1409248.0</v>
      </c>
      <c r="B7071" s="2" t="s">
        <v>133</v>
      </c>
      <c r="C7071" s="2">
        <v>654.0</v>
      </c>
      <c r="D7071" s="2" t="s">
        <v>134</v>
      </c>
    </row>
    <row r="7072" ht="14.25" customHeight="1">
      <c r="A7072" s="2">
        <v>1409469.0</v>
      </c>
      <c r="B7072" s="2" t="s">
        <v>130</v>
      </c>
      <c r="C7072" s="2">
        <v>3575.131613</v>
      </c>
      <c r="D7072" s="2" t="s">
        <v>131</v>
      </c>
    </row>
    <row r="7073" ht="14.25" customHeight="1">
      <c r="A7073" s="2">
        <v>1409653.0</v>
      </c>
      <c r="B7073" s="2" t="s">
        <v>133</v>
      </c>
      <c r="C7073" s="2">
        <v>1045.0</v>
      </c>
      <c r="D7073" s="2" t="s">
        <v>135</v>
      </c>
    </row>
    <row r="7074" ht="14.25" customHeight="1">
      <c r="A7074" s="2">
        <v>1409664.0</v>
      </c>
      <c r="B7074" s="2" t="s">
        <v>130</v>
      </c>
      <c r="C7074" s="2">
        <v>1374.689302</v>
      </c>
      <c r="D7074" s="2" t="s">
        <v>134</v>
      </c>
    </row>
    <row r="7075" ht="14.25" customHeight="1">
      <c r="A7075" s="2">
        <v>1410158.0</v>
      </c>
      <c r="B7075" s="2" t="s">
        <v>133</v>
      </c>
      <c r="C7075" s="2">
        <v>3460.0</v>
      </c>
      <c r="D7075" s="2" t="s">
        <v>134</v>
      </c>
    </row>
    <row r="7076" ht="14.25" customHeight="1">
      <c r="A7076" s="2">
        <v>1410905.0</v>
      </c>
      <c r="B7076" s="2" t="s">
        <v>133</v>
      </c>
      <c r="C7076" s="2">
        <v>825.0</v>
      </c>
      <c r="D7076" s="2" t="s">
        <v>131</v>
      </c>
    </row>
    <row r="7077" ht="14.25" customHeight="1">
      <c r="A7077" s="2">
        <v>1411042.0</v>
      </c>
      <c r="B7077" s="2" t="s">
        <v>133</v>
      </c>
      <c r="C7077" s="2">
        <v>540.0</v>
      </c>
      <c r="D7077" s="2" t="s">
        <v>134</v>
      </c>
    </row>
    <row r="7078" ht="14.25" customHeight="1">
      <c r="A7078" s="2">
        <v>1411276.0</v>
      </c>
      <c r="B7078" s="2" t="s">
        <v>133</v>
      </c>
      <c r="C7078" s="2">
        <v>535.6365725</v>
      </c>
      <c r="D7078" s="2" t="s">
        <v>134</v>
      </c>
    </row>
    <row r="7079" ht="14.25" customHeight="1">
      <c r="A7079" s="2">
        <v>1411938.0</v>
      </c>
      <c r="B7079" s="2" t="s">
        <v>130</v>
      </c>
      <c r="C7079" s="2">
        <v>2967.842543</v>
      </c>
      <c r="D7079" s="2" t="s">
        <v>134</v>
      </c>
    </row>
    <row r="7080" ht="14.25" customHeight="1">
      <c r="A7080" s="2">
        <v>1412022.0</v>
      </c>
      <c r="B7080" s="2" t="s">
        <v>130</v>
      </c>
      <c r="C7080" s="2">
        <v>2630.0</v>
      </c>
      <c r="D7080" s="2" t="s">
        <v>134</v>
      </c>
    </row>
    <row r="7081" ht="14.25" customHeight="1">
      <c r="A7081" s="2">
        <v>1412196.0</v>
      </c>
      <c r="B7081" s="2" t="s">
        <v>130</v>
      </c>
      <c r="C7081" s="2">
        <v>3500.674393</v>
      </c>
      <c r="D7081" s="2" t="s">
        <v>134</v>
      </c>
    </row>
    <row r="7082" ht="14.25" customHeight="1">
      <c r="A7082" s="2">
        <v>1412293.0</v>
      </c>
      <c r="B7082" s="2" t="s">
        <v>133</v>
      </c>
      <c r="C7082" s="2">
        <v>2951.0</v>
      </c>
      <c r="D7082" s="2" t="s">
        <v>131</v>
      </c>
    </row>
    <row r="7083" ht="14.25" customHeight="1">
      <c r="A7083" s="2">
        <v>1412301.0</v>
      </c>
      <c r="B7083" s="2" t="s">
        <v>130</v>
      </c>
      <c r="C7083" s="2">
        <v>2496.0</v>
      </c>
      <c r="D7083" s="2" t="s">
        <v>131</v>
      </c>
    </row>
    <row r="7084" ht="14.25" customHeight="1">
      <c r="A7084" s="2">
        <v>1412502.0</v>
      </c>
      <c r="B7084" s="2" t="s">
        <v>130</v>
      </c>
      <c r="C7084" s="2">
        <v>3428.018263</v>
      </c>
      <c r="D7084" s="2" t="s">
        <v>134</v>
      </c>
    </row>
    <row r="7085" ht="14.25" customHeight="1">
      <c r="A7085" s="2">
        <v>1412912.0</v>
      </c>
      <c r="B7085" s="2" t="s">
        <v>133</v>
      </c>
      <c r="C7085" s="2">
        <v>3255.219837</v>
      </c>
      <c r="D7085" s="2" t="s">
        <v>134</v>
      </c>
    </row>
    <row r="7086" ht="14.25" customHeight="1">
      <c r="A7086" s="2">
        <v>1412940.0</v>
      </c>
      <c r="B7086" s="2" t="s">
        <v>130</v>
      </c>
      <c r="C7086" s="2">
        <v>1074.420589</v>
      </c>
      <c r="D7086" s="2" t="s">
        <v>134</v>
      </c>
    </row>
    <row r="7087" ht="14.25" customHeight="1">
      <c r="A7087" s="2">
        <v>1412983.0</v>
      </c>
      <c r="B7087" s="2" t="s">
        <v>133</v>
      </c>
      <c r="C7087" s="2">
        <v>968.2575551</v>
      </c>
      <c r="D7087" s="2" t="s">
        <v>131</v>
      </c>
    </row>
    <row r="7088" ht="14.25" customHeight="1">
      <c r="A7088" s="2">
        <v>1412991.0</v>
      </c>
      <c r="B7088" s="2" t="s">
        <v>130</v>
      </c>
      <c r="C7088" s="2">
        <v>625.3398674</v>
      </c>
      <c r="D7088" s="2" t="s">
        <v>131</v>
      </c>
    </row>
    <row r="7089" ht="14.25" customHeight="1">
      <c r="A7089" s="2">
        <v>1413117.0</v>
      </c>
      <c r="B7089" s="2" t="s">
        <v>130</v>
      </c>
      <c r="C7089" s="2">
        <v>973.7231032</v>
      </c>
      <c r="D7089" s="2" t="s">
        <v>131</v>
      </c>
    </row>
    <row r="7090" ht="14.25" customHeight="1">
      <c r="A7090" s="2">
        <v>1413288.0</v>
      </c>
      <c r="B7090" s="2" t="s">
        <v>130</v>
      </c>
      <c r="C7090" s="2">
        <v>2001.67771</v>
      </c>
      <c r="D7090" s="2" t="s">
        <v>134</v>
      </c>
    </row>
    <row r="7091" ht="14.25" customHeight="1">
      <c r="A7091" s="2">
        <v>1413478.0</v>
      </c>
      <c r="B7091" s="2" t="s">
        <v>133</v>
      </c>
      <c r="C7091" s="2">
        <v>2500.416944</v>
      </c>
      <c r="D7091" s="2" t="s">
        <v>134</v>
      </c>
    </row>
    <row r="7092" ht="14.25" customHeight="1">
      <c r="A7092" s="2">
        <v>1413499.0</v>
      </c>
      <c r="B7092" s="2" t="s">
        <v>133</v>
      </c>
      <c r="C7092" s="2">
        <v>893.0</v>
      </c>
      <c r="D7092" s="2" t="s">
        <v>131</v>
      </c>
    </row>
    <row r="7093" ht="14.25" customHeight="1">
      <c r="A7093" s="2">
        <v>1413552.0</v>
      </c>
      <c r="B7093" s="2" t="s">
        <v>130</v>
      </c>
      <c r="C7093" s="2">
        <v>2701.0</v>
      </c>
      <c r="D7093" s="2" t="s">
        <v>134</v>
      </c>
    </row>
    <row r="7094" ht="14.25" customHeight="1">
      <c r="A7094" s="2">
        <v>1413777.0</v>
      </c>
      <c r="B7094" s="2" t="s">
        <v>130</v>
      </c>
      <c r="C7094" s="2">
        <v>523.2394167</v>
      </c>
      <c r="D7094" s="2" t="s">
        <v>131</v>
      </c>
    </row>
    <row r="7095" ht="14.25" customHeight="1">
      <c r="A7095" s="2">
        <v>1413851.0</v>
      </c>
      <c r="B7095" s="2" t="s">
        <v>133</v>
      </c>
      <c r="C7095" s="2">
        <v>2213.0</v>
      </c>
      <c r="D7095" s="2" t="s">
        <v>131</v>
      </c>
    </row>
    <row r="7096" ht="14.25" customHeight="1">
      <c r="A7096" s="2">
        <v>1414387.0</v>
      </c>
      <c r="B7096" s="2" t="s">
        <v>133</v>
      </c>
      <c r="C7096" s="2">
        <v>1046.0</v>
      </c>
      <c r="D7096" s="2" t="s">
        <v>131</v>
      </c>
    </row>
    <row r="7097" ht="14.25" customHeight="1">
      <c r="A7097" s="2">
        <v>1414388.0</v>
      </c>
      <c r="B7097" s="2" t="s">
        <v>133</v>
      </c>
      <c r="C7097" s="2">
        <v>1559.988218</v>
      </c>
      <c r="D7097" s="2" t="s">
        <v>134</v>
      </c>
    </row>
    <row r="7098" ht="14.25" customHeight="1">
      <c r="A7098" s="2">
        <v>1414417.0</v>
      </c>
      <c r="B7098" s="2" t="s">
        <v>133</v>
      </c>
      <c r="C7098" s="2">
        <v>2315.0</v>
      </c>
      <c r="D7098" s="2" t="s">
        <v>131</v>
      </c>
    </row>
    <row r="7099" ht="14.25" customHeight="1">
      <c r="A7099" s="2">
        <v>1414965.0</v>
      </c>
      <c r="B7099" s="2" t="s">
        <v>130</v>
      </c>
      <c r="C7099" s="2">
        <v>3476.0</v>
      </c>
      <c r="D7099" s="2" t="s">
        <v>131</v>
      </c>
    </row>
    <row r="7100" ht="14.25" customHeight="1">
      <c r="A7100" s="2">
        <v>1415036.0</v>
      </c>
      <c r="B7100" s="2" t="s">
        <v>133</v>
      </c>
      <c r="C7100" s="2">
        <v>3032.399207</v>
      </c>
      <c r="D7100" s="2" t="s">
        <v>134</v>
      </c>
    </row>
    <row r="7101" ht="14.25" customHeight="1">
      <c r="A7101" s="2">
        <v>1415234.0</v>
      </c>
      <c r="B7101" s="2" t="s">
        <v>133</v>
      </c>
      <c r="C7101" s="2">
        <v>1843.017669</v>
      </c>
      <c r="D7101" s="2" t="s">
        <v>134</v>
      </c>
    </row>
    <row r="7102" ht="14.25" customHeight="1">
      <c r="A7102" s="2">
        <v>1415306.0</v>
      </c>
      <c r="B7102" s="2" t="s">
        <v>133</v>
      </c>
      <c r="C7102" s="2">
        <v>1888.225222</v>
      </c>
      <c r="D7102" s="2" t="s">
        <v>134</v>
      </c>
    </row>
    <row r="7103" ht="14.25" customHeight="1">
      <c r="A7103" s="2">
        <v>1415318.0</v>
      </c>
      <c r="B7103" s="2" t="s">
        <v>133</v>
      </c>
      <c r="C7103" s="2">
        <v>2948.0</v>
      </c>
      <c r="D7103" s="2" t="s">
        <v>134</v>
      </c>
    </row>
    <row r="7104" ht="14.25" customHeight="1">
      <c r="A7104" s="2">
        <v>1415556.0</v>
      </c>
      <c r="B7104" s="2" t="s">
        <v>130</v>
      </c>
      <c r="C7104" s="2">
        <v>487.0</v>
      </c>
      <c r="D7104" s="2" t="s">
        <v>134</v>
      </c>
    </row>
    <row r="7105" ht="14.25" customHeight="1">
      <c r="A7105" s="2">
        <v>1415611.0</v>
      </c>
      <c r="B7105" s="2" t="s">
        <v>133</v>
      </c>
      <c r="C7105" s="2">
        <v>1737.0</v>
      </c>
      <c r="D7105" s="2" t="s">
        <v>131</v>
      </c>
    </row>
    <row r="7106" ht="14.25" customHeight="1">
      <c r="A7106" s="2">
        <v>1416315.0</v>
      </c>
      <c r="B7106" s="2" t="s">
        <v>130</v>
      </c>
      <c r="C7106" s="2">
        <v>428.0</v>
      </c>
      <c r="D7106" s="2" t="s">
        <v>131</v>
      </c>
    </row>
    <row r="7107" ht="14.25" customHeight="1">
      <c r="A7107" s="2">
        <v>1416370.0</v>
      </c>
      <c r="B7107" s="2" t="s">
        <v>133</v>
      </c>
      <c r="C7107" s="2">
        <v>3490.0</v>
      </c>
      <c r="D7107" s="2" t="s">
        <v>134</v>
      </c>
    </row>
    <row r="7108" ht="14.25" customHeight="1">
      <c r="A7108" s="2">
        <v>1416601.0</v>
      </c>
      <c r="B7108" s="2" t="s">
        <v>133</v>
      </c>
      <c r="C7108" s="2">
        <v>2206.650418</v>
      </c>
      <c r="D7108" s="2" t="s">
        <v>131</v>
      </c>
    </row>
    <row r="7109" ht="14.25" customHeight="1">
      <c r="A7109" s="2">
        <v>1416642.0</v>
      </c>
      <c r="B7109" s="2" t="s">
        <v>130</v>
      </c>
      <c r="C7109" s="2">
        <v>3452.204833</v>
      </c>
      <c r="D7109" s="2" t="s">
        <v>134</v>
      </c>
    </row>
    <row r="7110" ht="14.25" customHeight="1">
      <c r="A7110" s="2">
        <v>1416652.0</v>
      </c>
      <c r="B7110" s="2" t="s">
        <v>133</v>
      </c>
      <c r="C7110" s="2">
        <v>2087.251388</v>
      </c>
      <c r="D7110" s="2" t="s">
        <v>134</v>
      </c>
    </row>
    <row r="7111" ht="14.25" customHeight="1">
      <c r="A7111" s="2">
        <v>1417392.0</v>
      </c>
      <c r="B7111" s="2" t="s">
        <v>130</v>
      </c>
      <c r="C7111" s="2">
        <v>1561.0</v>
      </c>
      <c r="D7111" s="2" t="s">
        <v>134</v>
      </c>
    </row>
    <row r="7112" ht="14.25" customHeight="1">
      <c r="A7112" s="2">
        <v>1417669.0</v>
      </c>
      <c r="B7112" s="2" t="s">
        <v>133</v>
      </c>
      <c r="C7112" s="2">
        <v>2094.282881</v>
      </c>
      <c r="D7112" s="2" t="s">
        <v>131</v>
      </c>
    </row>
    <row r="7113" ht="14.25" customHeight="1">
      <c r="A7113" s="2">
        <v>1417880.0</v>
      </c>
      <c r="B7113" s="2" t="s">
        <v>133</v>
      </c>
      <c r="C7113" s="2">
        <v>2053.658681</v>
      </c>
      <c r="D7113" s="2" t="s">
        <v>134</v>
      </c>
    </row>
    <row r="7114" ht="14.25" customHeight="1">
      <c r="A7114" s="2">
        <v>1418232.0</v>
      </c>
      <c r="B7114" s="2" t="s">
        <v>130</v>
      </c>
      <c r="C7114" s="2">
        <v>3088.463338</v>
      </c>
      <c r="D7114" s="2" t="s">
        <v>134</v>
      </c>
    </row>
    <row r="7115" ht="14.25" customHeight="1">
      <c r="A7115" s="2">
        <v>1418853.0</v>
      </c>
      <c r="B7115" s="2" t="s">
        <v>130</v>
      </c>
      <c r="C7115" s="2">
        <v>1814.568923</v>
      </c>
      <c r="D7115" s="2" t="s">
        <v>131</v>
      </c>
    </row>
    <row r="7116" ht="14.25" customHeight="1">
      <c r="A7116" s="2">
        <v>1418988.0</v>
      </c>
      <c r="B7116" s="2" t="s">
        <v>130</v>
      </c>
      <c r="C7116" s="2">
        <v>324.0803621</v>
      </c>
      <c r="D7116" s="2" t="s">
        <v>134</v>
      </c>
    </row>
    <row r="7117" ht="14.25" customHeight="1">
      <c r="A7117" s="2">
        <v>1419106.0</v>
      </c>
      <c r="B7117" s="2" t="s">
        <v>133</v>
      </c>
      <c r="C7117" s="2">
        <v>2453.854454</v>
      </c>
      <c r="D7117" s="2" t="s">
        <v>134</v>
      </c>
    </row>
    <row r="7118" ht="14.25" customHeight="1">
      <c r="A7118" s="2">
        <v>1419131.0</v>
      </c>
      <c r="B7118" s="2" t="s">
        <v>133</v>
      </c>
      <c r="C7118" s="2">
        <v>2900.257843</v>
      </c>
      <c r="D7118" s="2" t="s">
        <v>135</v>
      </c>
    </row>
    <row r="7119" ht="14.25" customHeight="1">
      <c r="A7119" s="2">
        <v>1419646.0</v>
      </c>
      <c r="B7119" s="2" t="s">
        <v>133</v>
      </c>
      <c r="C7119" s="2">
        <v>2895.0</v>
      </c>
      <c r="D7119" s="2" t="s">
        <v>134</v>
      </c>
    </row>
    <row r="7120" ht="14.25" customHeight="1">
      <c r="A7120" s="2">
        <v>1419692.0</v>
      </c>
      <c r="B7120" s="2" t="s">
        <v>133</v>
      </c>
      <c r="C7120" s="2">
        <v>2384.745846</v>
      </c>
      <c r="D7120" s="2" t="s">
        <v>134</v>
      </c>
    </row>
    <row r="7121" ht="14.25" customHeight="1">
      <c r="A7121" s="2">
        <v>1419991.0</v>
      </c>
      <c r="B7121" s="2" t="s">
        <v>133</v>
      </c>
      <c r="C7121" s="2">
        <v>2873.0</v>
      </c>
      <c r="D7121" s="2" t="s">
        <v>131</v>
      </c>
    </row>
    <row r="7122" ht="14.25" customHeight="1">
      <c r="A7122" s="2">
        <v>1420260.0</v>
      </c>
      <c r="B7122" s="2" t="s">
        <v>130</v>
      </c>
      <c r="C7122" s="2">
        <v>3330.0</v>
      </c>
      <c r="D7122" s="2" t="s">
        <v>134</v>
      </c>
    </row>
    <row r="7123" ht="14.25" customHeight="1">
      <c r="A7123" s="2">
        <v>1420390.0</v>
      </c>
      <c r="B7123" s="2" t="s">
        <v>133</v>
      </c>
      <c r="C7123" s="2">
        <v>662.2179985</v>
      </c>
      <c r="D7123" s="2" t="s">
        <v>134</v>
      </c>
    </row>
    <row r="7124" ht="14.25" customHeight="1">
      <c r="A7124" s="2">
        <v>1420445.0</v>
      </c>
      <c r="B7124" s="2" t="s">
        <v>133</v>
      </c>
      <c r="C7124" s="2">
        <v>2036.420461</v>
      </c>
      <c r="D7124" s="2" t="s">
        <v>131</v>
      </c>
    </row>
    <row r="7125" ht="14.25" customHeight="1">
      <c r="A7125" s="2">
        <v>1420537.0</v>
      </c>
      <c r="B7125" s="2" t="s">
        <v>133</v>
      </c>
      <c r="C7125" s="2">
        <v>2561.546148</v>
      </c>
      <c r="D7125" s="2" t="s">
        <v>131</v>
      </c>
    </row>
    <row r="7126" ht="14.25" customHeight="1">
      <c r="A7126" s="2">
        <v>1420645.0</v>
      </c>
      <c r="B7126" s="2" t="s">
        <v>133</v>
      </c>
      <c r="C7126" s="2">
        <v>3346.0</v>
      </c>
      <c r="D7126" s="2" t="s">
        <v>131</v>
      </c>
    </row>
    <row r="7127" ht="14.25" customHeight="1">
      <c r="A7127" s="2">
        <v>1420713.0</v>
      </c>
      <c r="B7127" s="2" t="s">
        <v>130</v>
      </c>
      <c r="C7127" s="2">
        <v>1598.74263</v>
      </c>
      <c r="D7127" s="2" t="s">
        <v>135</v>
      </c>
    </row>
    <row r="7128" ht="14.25" customHeight="1">
      <c r="A7128" s="2">
        <v>1421077.0</v>
      </c>
      <c r="B7128" s="2" t="s">
        <v>133</v>
      </c>
      <c r="C7128" s="2">
        <v>745.0</v>
      </c>
      <c r="D7128" s="2" t="s">
        <v>135</v>
      </c>
    </row>
    <row r="7129" ht="14.25" customHeight="1">
      <c r="A7129" s="2">
        <v>1421142.0</v>
      </c>
      <c r="B7129" s="2" t="s">
        <v>130</v>
      </c>
      <c r="C7129" s="2">
        <v>1900.749829</v>
      </c>
      <c r="D7129" s="2" t="s">
        <v>134</v>
      </c>
    </row>
    <row r="7130" ht="14.25" customHeight="1">
      <c r="A7130" s="2">
        <v>1421526.0</v>
      </c>
      <c r="B7130" s="2" t="s">
        <v>130</v>
      </c>
      <c r="C7130" s="2">
        <v>3327.289823</v>
      </c>
      <c r="D7130" s="2" t="s">
        <v>134</v>
      </c>
    </row>
    <row r="7131" ht="14.25" customHeight="1">
      <c r="A7131" s="2">
        <v>1421617.0</v>
      </c>
      <c r="B7131" s="2" t="s">
        <v>133</v>
      </c>
      <c r="C7131" s="2">
        <v>2662.0</v>
      </c>
      <c r="D7131" s="2" t="s">
        <v>131</v>
      </c>
    </row>
    <row r="7132" ht="14.25" customHeight="1">
      <c r="A7132" s="2">
        <v>1422224.0</v>
      </c>
      <c r="B7132" s="2" t="s">
        <v>133</v>
      </c>
      <c r="C7132" s="2">
        <v>3183.957509</v>
      </c>
      <c r="D7132" s="2" t="s">
        <v>134</v>
      </c>
    </row>
    <row r="7133" ht="14.25" customHeight="1">
      <c r="A7133" s="2">
        <v>1422351.0</v>
      </c>
      <c r="B7133" s="2" t="s">
        <v>130</v>
      </c>
      <c r="C7133" s="2">
        <v>2776.0</v>
      </c>
      <c r="D7133" s="2" t="s">
        <v>135</v>
      </c>
    </row>
    <row r="7134" ht="14.25" customHeight="1">
      <c r="A7134" s="2">
        <v>1422858.0</v>
      </c>
      <c r="B7134" s="2" t="s">
        <v>130</v>
      </c>
      <c r="C7134" s="2">
        <v>1884.0</v>
      </c>
      <c r="D7134" s="2" t="s">
        <v>134</v>
      </c>
    </row>
    <row r="7135" ht="14.25" customHeight="1">
      <c r="A7135" s="2">
        <v>1423059.0</v>
      </c>
      <c r="B7135" s="2" t="s">
        <v>130</v>
      </c>
      <c r="C7135" s="2">
        <v>1902.0</v>
      </c>
      <c r="D7135" s="2" t="s">
        <v>131</v>
      </c>
    </row>
    <row r="7136" ht="14.25" customHeight="1">
      <c r="A7136" s="2">
        <v>1423228.0</v>
      </c>
      <c r="B7136" s="2" t="s">
        <v>133</v>
      </c>
      <c r="C7136" s="2">
        <v>450.0</v>
      </c>
      <c r="D7136" s="2" t="s">
        <v>134</v>
      </c>
    </row>
    <row r="7137" ht="14.25" customHeight="1">
      <c r="A7137" s="2">
        <v>1423275.0</v>
      </c>
      <c r="B7137" s="2" t="s">
        <v>130</v>
      </c>
      <c r="C7137" s="2">
        <v>2449.145772</v>
      </c>
      <c r="D7137" s="2" t="s">
        <v>135</v>
      </c>
    </row>
    <row r="7138" ht="14.25" customHeight="1">
      <c r="A7138" s="2">
        <v>1423316.0</v>
      </c>
      <c r="B7138" s="2" t="s">
        <v>133</v>
      </c>
      <c r="C7138" s="2">
        <v>3250.445814</v>
      </c>
      <c r="D7138" s="2" t="s">
        <v>134</v>
      </c>
    </row>
    <row r="7139" ht="14.25" customHeight="1">
      <c r="A7139" s="2">
        <v>1423327.0</v>
      </c>
      <c r="B7139" s="2" t="s">
        <v>133</v>
      </c>
      <c r="C7139" s="2">
        <v>900.0</v>
      </c>
      <c r="D7139" s="2" t="s">
        <v>131</v>
      </c>
    </row>
    <row r="7140" ht="14.25" customHeight="1">
      <c r="A7140" s="2">
        <v>1423496.0</v>
      </c>
      <c r="B7140" s="2" t="s">
        <v>133</v>
      </c>
      <c r="C7140" s="2">
        <v>2238.251633</v>
      </c>
      <c r="D7140" s="2" t="s">
        <v>134</v>
      </c>
    </row>
    <row r="7141" ht="14.25" customHeight="1">
      <c r="A7141" s="2">
        <v>1423606.0</v>
      </c>
      <c r="B7141" s="2" t="s">
        <v>133</v>
      </c>
      <c r="C7141" s="2">
        <v>634.8365922</v>
      </c>
      <c r="D7141" s="2" t="s">
        <v>134</v>
      </c>
    </row>
    <row r="7142" ht="14.25" customHeight="1">
      <c r="A7142" s="2">
        <v>1423657.0</v>
      </c>
      <c r="B7142" s="2" t="s">
        <v>133</v>
      </c>
      <c r="C7142" s="2">
        <v>1537.037821</v>
      </c>
      <c r="D7142" s="2" t="s">
        <v>131</v>
      </c>
    </row>
    <row r="7143" ht="14.25" customHeight="1">
      <c r="A7143" s="2">
        <v>1423996.0</v>
      </c>
      <c r="B7143" s="2" t="s">
        <v>133</v>
      </c>
      <c r="C7143" s="2">
        <v>2815.0</v>
      </c>
      <c r="D7143" s="2" t="s">
        <v>134</v>
      </c>
    </row>
    <row r="7144" ht="14.25" customHeight="1">
      <c r="A7144" s="2">
        <v>1424031.0</v>
      </c>
      <c r="B7144" s="2" t="s">
        <v>130</v>
      </c>
      <c r="C7144" s="2">
        <v>2005.357326</v>
      </c>
      <c r="D7144" s="2" t="s">
        <v>135</v>
      </c>
    </row>
    <row r="7145" ht="14.25" customHeight="1">
      <c r="A7145" s="2">
        <v>1424160.0</v>
      </c>
      <c r="B7145" s="2" t="s">
        <v>130</v>
      </c>
      <c r="C7145" s="2">
        <v>1930.045335</v>
      </c>
      <c r="D7145" s="2" t="s">
        <v>134</v>
      </c>
    </row>
    <row r="7146" ht="14.25" customHeight="1">
      <c r="A7146" s="2">
        <v>1424206.0</v>
      </c>
      <c r="B7146" s="2" t="s">
        <v>133</v>
      </c>
      <c r="C7146" s="2">
        <v>2779.0</v>
      </c>
      <c r="D7146" s="2" t="s">
        <v>134</v>
      </c>
    </row>
    <row r="7147" ht="14.25" customHeight="1">
      <c r="A7147" s="2">
        <v>1425049.0</v>
      </c>
      <c r="B7147" s="2" t="s">
        <v>133</v>
      </c>
      <c r="C7147" s="2">
        <v>3817.973845</v>
      </c>
      <c r="D7147" s="2" t="s">
        <v>131</v>
      </c>
    </row>
    <row r="7148" ht="14.25" customHeight="1">
      <c r="A7148" s="2">
        <v>1425202.0</v>
      </c>
      <c r="B7148" s="2" t="s">
        <v>133</v>
      </c>
      <c r="C7148" s="2">
        <v>692.0065801</v>
      </c>
      <c r="D7148" s="2" t="s">
        <v>134</v>
      </c>
    </row>
    <row r="7149" ht="14.25" customHeight="1">
      <c r="A7149" s="2">
        <v>1425235.0</v>
      </c>
      <c r="B7149" s="2" t="s">
        <v>133</v>
      </c>
      <c r="C7149" s="2">
        <v>1552.0</v>
      </c>
      <c r="D7149" s="2" t="s">
        <v>135</v>
      </c>
    </row>
    <row r="7150" ht="14.25" customHeight="1">
      <c r="A7150" s="2">
        <v>1425408.0</v>
      </c>
      <c r="B7150" s="2" t="s">
        <v>130</v>
      </c>
      <c r="C7150" s="2">
        <v>2327.0</v>
      </c>
      <c r="D7150" s="2" t="s">
        <v>134</v>
      </c>
    </row>
    <row r="7151" ht="14.25" customHeight="1">
      <c r="A7151" s="2">
        <v>1425436.0</v>
      </c>
      <c r="B7151" s="2" t="s">
        <v>133</v>
      </c>
      <c r="C7151" s="2">
        <v>215.0</v>
      </c>
      <c r="D7151" s="2" t="s">
        <v>134</v>
      </c>
    </row>
    <row r="7152" ht="14.25" customHeight="1">
      <c r="A7152" s="2">
        <v>1425728.0</v>
      </c>
      <c r="B7152" s="2" t="s">
        <v>133</v>
      </c>
      <c r="C7152" s="2">
        <v>1108.108138</v>
      </c>
      <c r="D7152" s="2" t="s">
        <v>134</v>
      </c>
    </row>
    <row r="7153" ht="14.25" customHeight="1">
      <c r="A7153" s="2">
        <v>1426046.0</v>
      </c>
      <c r="B7153" s="2" t="s">
        <v>133</v>
      </c>
      <c r="C7153" s="2">
        <v>630.0</v>
      </c>
      <c r="D7153" s="2" t="s">
        <v>134</v>
      </c>
    </row>
    <row r="7154" ht="14.25" customHeight="1">
      <c r="A7154" s="2">
        <v>1426279.0</v>
      </c>
      <c r="B7154" s="2" t="s">
        <v>133</v>
      </c>
      <c r="C7154" s="2">
        <v>630.1366442</v>
      </c>
      <c r="D7154" s="2" t="s">
        <v>131</v>
      </c>
    </row>
    <row r="7155" ht="14.25" customHeight="1">
      <c r="A7155" s="2">
        <v>1426357.0</v>
      </c>
      <c r="B7155" s="2" t="s">
        <v>133</v>
      </c>
      <c r="C7155" s="2">
        <v>3278.0</v>
      </c>
      <c r="D7155" s="2" t="s">
        <v>131</v>
      </c>
    </row>
    <row r="7156" ht="14.25" customHeight="1">
      <c r="A7156" s="2">
        <v>1426501.0</v>
      </c>
      <c r="B7156" s="2" t="s">
        <v>133</v>
      </c>
      <c r="C7156" s="2">
        <v>3124.738548</v>
      </c>
      <c r="D7156" s="2" t="s">
        <v>131</v>
      </c>
    </row>
    <row r="7157" ht="14.25" customHeight="1">
      <c r="A7157" s="2">
        <v>1426951.0</v>
      </c>
      <c r="B7157" s="2" t="s">
        <v>133</v>
      </c>
      <c r="C7157" s="2">
        <v>971.2126529</v>
      </c>
      <c r="D7157" s="2" t="s">
        <v>131</v>
      </c>
    </row>
    <row r="7158" ht="14.25" customHeight="1">
      <c r="A7158" s="2">
        <v>1427258.0</v>
      </c>
      <c r="B7158" s="2" t="s">
        <v>133</v>
      </c>
      <c r="C7158" s="2">
        <v>1402.0</v>
      </c>
      <c r="D7158" s="2" t="s">
        <v>134</v>
      </c>
    </row>
    <row r="7159" ht="14.25" customHeight="1">
      <c r="A7159" s="2">
        <v>1427715.0</v>
      </c>
      <c r="B7159" s="2" t="s">
        <v>130</v>
      </c>
      <c r="C7159" s="2">
        <v>1869.014207</v>
      </c>
      <c r="D7159" s="2" t="s">
        <v>131</v>
      </c>
    </row>
    <row r="7160" ht="14.25" customHeight="1">
      <c r="A7160" s="2">
        <v>1427885.0</v>
      </c>
      <c r="B7160" s="2" t="s">
        <v>133</v>
      </c>
      <c r="C7160" s="2">
        <v>1111.137183</v>
      </c>
      <c r="D7160" s="2" t="s">
        <v>131</v>
      </c>
    </row>
    <row r="7161" ht="14.25" customHeight="1">
      <c r="A7161" s="2">
        <v>1428257.0</v>
      </c>
      <c r="B7161" s="2" t="s">
        <v>133</v>
      </c>
      <c r="C7161" s="2">
        <v>423.2063799</v>
      </c>
      <c r="D7161" s="2" t="s">
        <v>131</v>
      </c>
    </row>
    <row r="7162" ht="14.25" customHeight="1">
      <c r="A7162" s="2">
        <v>1428643.0</v>
      </c>
      <c r="B7162" s="2" t="s">
        <v>133</v>
      </c>
      <c r="C7162" s="2">
        <v>1229.48253</v>
      </c>
      <c r="D7162" s="2" t="s">
        <v>131</v>
      </c>
    </row>
    <row r="7163" ht="14.25" customHeight="1">
      <c r="A7163" s="2">
        <v>1428871.0</v>
      </c>
      <c r="B7163" s="2" t="s">
        <v>133</v>
      </c>
      <c r="C7163" s="2">
        <v>1063.722953</v>
      </c>
      <c r="D7163" s="2" t="s">
        <v>131</v>
      </c>
    </row>
    <row r="7164" ht="14.25" customHeight="1">
      <c r="A7164" s="2">
        <v>1429109.0</v>
      </c>
      <c r="B7164" s="2" t="s">
        <v>133</v>
      </c>
      <c r="C7164" s="2">
        <v>1835.0</v>
      </c>
      <c r="D7164" s="2" t="s">
        <v>131</v>
      </c>
    </row>
    <row r="7165" ht="14.25" customHeight="1">
      <c r="A7165" s="2">
        <v>1429152.0</v>
      </c>
      <c r="B7165" s="2" t="s">
        <v>130</v>
      </c>
      <c r="C7165" s="2">
        <v>2456.697152</v>
      </c>
      <c r="D7165" s="2" t="s">
        <v>134</v>
      </c>
    </row>
    <row r="7166" ht="14.25" customHeight="1">
      <c r="A7166" s="2">
        <v>1429294.0</v>
      </c>
      <c r="B7166" s="2" t="s">
        <v>133</v>
      </c>
      <c r="C7166" s="2">
        <v>2507.0</v>
      </c>
      <c r="D7166" s="2" t="s">
        <v>134</v>
      </c>
    </row>
    <row r="7167" ht="14.25" customHeight="1">
      <c r="A7167" s="2">
        <v>1429419.0</v>
      </c>
      <c r="B7167" s="2" t="s">
        <v>130</v>
      </c>
      <c r="C7167" s="2">
        <v>2275.336108</v>
      </c>
      <c r="D7167" s="2" t="s">
        <v>131</v>
      </c>
    </row>
    <row r="7168" ht="14.25" customHeight="1">
      <c r="A7168" s="2">
        <v>1430045.0</v>
      </c>
      <c r="B7168" s="2" t="s">
        <v>133</v>
      </c>
      <c r="C7168" s="2">
        <v>279.6309084</v>
      </c>
      <c r="D7168" s="2" t="s">
        <v>131</v>
      </c>
    </row>
    <row r="7169" ht="14.25" customHeight="1">
      <c r="A7169" s="2">
        <v>1430089.0</v>
      </c>
      <c r="B7169" s="2" t="s">
        <v>133</v>
      </c>
      <c r="C7169" s="2">
        <v>1417.0</v>
      </c>
      <c r="D7169" s="2" t="s">
        <v>131</v>
      </c>
    </row>
    <row r="7170" ht="14.25" customHeight="1">
      <c r="A7170" s="2">
        <v>1430508.0</v>
      </c>
      <c r="B7170" s="2" t="s">
        <v>130</v>
      </c>
      <c r="C7170" s="2">
        <v>2105.371974</v>
      </c>
      <c r="D7170" s="2" t="s">
        <v>134</v>
      </c>
    </row>
    <row r="7171" ht="14.25" customHeight="1">
      <c r="A7171" s="2">
        <v>1430612.0</v>
      </c>
      <c r="B7171" s="2" t="s">
        <v>133</v>
      </c>
      <c r="C7171" s="2">
        <v>351.0</v>
      </c>
      <c r="D7171" s="2" t="s">
        <v>134</v>
      </c>
    </row>
    <row r="7172" ht="14.25" customHeight="1">
      <c r="A7172" s="2">
        <v>1431035.0</v>
      </c>
      <c r="B7172" s="2" t="s">
        <v>133</v>
      </c>
      <c r="C7172" s="2">
        <v>1170.0</v>
      </c>
      <c r="D7172" s="2" t="s">
        <v>131</v>
      </c>
    </row>
    <row r="7173" ht="14.25" customHeight="1">
      <c r="A7173" s="2">
        <v>1431058.0</v>
      </c>
      <c r="B7173" s="2" t="s">
        <v>133</v>
      </c>
      <c r="C7173" s="2">
        <v>2200.0</v>
      </c>
      <c r="D7173" s="2" t="s">
        <v>134</v>
      </c>
    </row>
    <row r="7174" ht="14.25" customHeight="1">
      <c r="A7174" s="2">
        <v>1431227.0</v>
      </c>
      <c r="B7174" s="2" t="s">
        <v>133</v>
      </c>
      <c r="C7174" s="2">
        <v>2257.968069</v>
      </c>
      <c r="D7174" s="2" t="s">
        <v>135</v>
      </c>
    </row>
    <row r="7175" ht="14.25" customHeight="1">
      <c r="A7175" s="2">
        <v>1431359.0</v>
      </c>
      <c r="B7175" s="2" t="s">
        <v>133</v>
      </c>
      <c r="C7175" s="2">
        <v>3565.206462</v>
      </c>
      <c r="D7175" s="2" t="s">
        <v>131</v>
      </c>
    </row>
    <row r="7176" ht="14.25" customHeight="1">
      <c r="A7176" s="2">
        <v>1431457.0</v>
      </c>
      <c r="B7176" s="2" t="s">
        <v>133</v>
      </c>
      <c r="C7176" s="2">
        <v>1430.037996</v>
      </c>
      <c r="D7176" s="2" t="s">
        <v>131</v>
      </c>
    </row>
    <row r="7177" ht="14.25" customHeight="1">
      <c r="A7177" s="2">
        <v>1431524.0</v>
      </c>
      <c r="B7177" s="2" t="s">
        <v>133</v>
      </c>
      <c r="C7177" s="2">
        <v>2765.0</v>
      </c>
      <c r="D7177" s="2" t="s">
        <v>134</v>
      </c>
    </row>
    <row r="7178" ht="14.25" customHeight="1">
      <c r="A7178" s="2">
        <v>1431614.0</v>
      </c>
      <c r="B7178" s="2" t="s">
        <v>133</v>
      </c>
      <c r="C7178" s="2">
        <v>3164.0</v>
      </c>
      <c r="D7178" s="2" t="s">
        <v>134</v>
      </c>
    </row>
    <row r="7179" ht="14.25" customHeight="1">
      <c r="A7179" s="2">
        <v>1431742.0</v>
      </c>
      <c r="B7179" s="2" t="s">
        <v>133</v>
      </c>
      <c r="C7179" s="2">
        <v>3607.389927</v>
      </c>
      <c r="D7179" s="2" t="s">
        <v>134</v>
      </c>
    </row>
    <row r="7180" ht="14.25" customHeight="1">
      <c r="A7180" s="2">
        <v>1432099.0</v>
      </c>
      <c r="B7180" s="2" t="s">
        <v>133</v>
      </c>
      <c r="C7180" s="2">
        <v>594.0</v>
      </c>
      <c r="D7180" s="2" t="s">
        <v>131</v>
      </c>
    </row>
    <row r="7181" ht="14.25" customHeight="1">
      <c r="A7181" s="2">
        <v>1432377.0</v>
      </c>
      <c r="B7181" s="2" t="s">
        <v>130</v>
      </c>
      <c r="C7181" s="2">
        <v>2730.196814</v>
      </c>
      <c r="D7181" s="2" t="s">
        <v>131</v>
      </c>
    </row>
    <row r="7182" ht="14.25" customHeight="1">
      <c r="A7182" s="2">
        <v>1432560.0</v>
      </c>
      <c r="B7182" s="2" t="s">
        <v>130</v>
      </c>
      <c r="C7182" s="2">
        <v>3383.259647</v>
      </c>
      <c r="D7182" s="2" t="s">
        <v>134</v>
      </c>
    </row>
    <row r="7183" ht="14.25" customHeight="1">
      <c r="A7183" s="2">
        <v>1432939.0</v>
      </c>
      <c r="B7183" s="2" t="s">
        <v>133</v>
      </c>
      <c r="C7183" s="2">
        <v>1856.889089</v>
      </c>
      <c r="D7183" s="2" t="s">
        <v>131</v>
      </c>
    </row>
    <row r="7184" ht="14.25" customHeight="1">
      <c r="A7184" s="2">
        <v>1433218.0</v>
      </c>
      <c r="B7184" s="2" t="s">
        <v>133</v>
      </c>
      <c r="C7184" s="2">
        <v>641.3090915</v>
      </c>
      <c r="D7184" s="2" t="s">
        <v>134</v>
      </c>
    </row>
    <row r="7185" ht="14.25" customHeight="1">
      <c r="A7185" s="2">
        <v>1433251.0</v>
      </c>
      <c r="B7185" s="2" t="s">
        <v>133</v>
      </c>
      <c r="C7185" s="2">
        <v>2962.31158</v>
      </c>
      <c r="D7185" s="2" t="s">
        <v>131</v>
      </c>
    </row>
    <row r="7186" ht="14.25" customHeight="1">
      <c r="A7186" s="2">
        <v>1433664.0</v>
      </c>
      <c r="B7186" s="2" t="s">
        <v>130</v>
      </c>
      <c r="C7186" s="2">
        <v>2939.0</v>
      </c>
      <c r="D7186" s="2" t="s">
        <v>134</v>
      </c>
    </row>
    <row r="7187" ht="14.25" customHeight="1">
      <c r="A7187" s="2">
        <v>1434019.0</v>
      </c>
      <c r="B7187" s="2" t="s">
        <v>133</v>
      </c>
      <c r="C7187" s="2">
        <v>1401.746068</v>
      </c>
      <c r="D7187" s="2" t="s">
        <v>131</v>
      </c>
    </row>
    <row r="7188" ht="14.25" customHeight="1">
      <c r="A7188" s="2">
        <v>1434028.0</v>
      </c>
      <c r="B7188" s="2" t="s">
        <v>133</v>
      </c>
      <c r="C7188" s="2">
        <v>2144.336657</v>
      </c>
      <c r="D7188" s="2" t="s">
        <v>134</v>
      </c>
    </row>
    <row r="7189" ht="14.25" customHeight="1">
      <c r="A7189" s="2">
        <v>1434182.0</v>
      </c>
      <c r="B7189" s="2" t="s">
        <v>133</v>
      </c>
      <c r="C7189" s="2">
        <v>1479.210972</v>
      </c>
      <c r="D7189" s="2" t="s">
        <v>134</v>
      </c>
    </row>
    <row r="7190" ht="14.25" customHeight="1">
      <c r="A7190" s="2">
        <v>1434234.0</v>
      </c>
      <c r="B7190" s="2" t="s">
        <v>130</v>
      </c>
      <c r="C7190" s="2">
        <v>1519.0</v>
      </c>
      <c r="D7190" s="2" t="s">
        <v>134</v>
      </c>
    </row>
    <row r="7191" ht="14.25" customHeight="1">
      <c r="A7191" s="2">
        <v>1434326.0</v>
      </c>
      <c r="B7191" s="2" t="s">
        <v>133</v>
      </c>
      <c r="C7191" s="2">
        <v>2779.270241</v>
      </c>
      <c r="D7191" s="2" t="s">
        <v>134</v>
      </c>
    </row>
    <row r="7192" ht="14.25" customHeight="1">
      <c r="A7192" s="2">
        <v>1434344.0</v>
      </c>
      <c r="B7192" s="2" t="s">
        <v>133</v>
      </c>
      <c r="C7192" s="2">
        <v>3043.0</v>
      </c>
      <c r="D7192" s="2" t="s">
        <v>134</v>
      </c>
    </row>
    <row r="7193" ht="14.25" customHeight="1">
      <c r="A7193" s="2">
        <v>1434452.0</v>
      </c>
      <c r="B7193" s="2" t="s">
        <v>133</v>
      </c>
      <c r="C7193" s="2">
        <v>2469.0</v>
      </c>
      <c r="D7193" s="2" t="s">
        <v>134</v>
      </c>
    </row>
    <row r="7194" ht="14.25" customHeight="1">
      <c r="A7194" s="2">
        <v>1434633.0</v>
      </c>
      <c r="B7194" s="2" t="s">
        <v>130</v>
      </c>
      <c r="C7194" s="2">
        <v>1905.720025</v>
      </c>
      <c r="D7194" s="2" t="s">
        <v>131</v>
      </c>
    </row>
    <row r="7195" ht="14.25" customHeight="1">
      <c r="A7195" s="2">
        <v>1434704.0</v>
      </c>
      <c r="B7195" s="2" t="s">
        <v>133</v>
      </c>
      <c r="C7195" s="2">
        <v>1356.0</v>
      </c>
      <c r="D7195" s="2" t="s">
        <v>134</v>
      </c>
    </row>
    <row r="7196" ht="14.25" customHeight="1">
      <c r="A7196" s="2">
        <v>1434742.0</v>
      </c>
      <c r="B7196" s="2" t="s">
        <v>133</v>
      </c>
      <c r="C7196" s="2">
        <v>2822.0</v>
      </c>
      <c r="D7196" s="2" t="s">
        <v>134</v>
      </c>
    </row>
    <row r="7197" ht="14.25" customHeight="1">
      <c r="A7197" s="2">
        <v>1434871.0</v>
      </c>
      <c r="B7197" s="2" t="s">
        <v>133</v>
      </c>
      <c r="C7197" s="2">
        <v>3181.234715</v>
      </c>
      <c r="D7197" s="2" t="s">
        <v>131</v>
      </c>
    </row>
    <row r="7198" ht="14.25" customHeight="1">
      <c r="A7198" s="2">
        <v>1434956.0</v>
      </c>
      <c r="B7198" s="2" t="s">
        <v>133</v>
      </c>
      <c r="C7198" s="2">
        <v>1180.0</v>
      </c>
      <c r="D7198" s="2" t="s">
        <v>134</v>
      </c>
    </row>
    <row r="7199" ht="14.25" customHeight="1">
      <c r="A7199" s="2">
        <v>1435054.0</v>
      </c>
      <c r="B7199" s="2" t="s">
        <v>133</v>
      </c>
      <c r="C7199" s="2">
        <v>3418.92993</v>
      </c>
      <c r="D7199" s="2" t="s">
        <v>134</v>
      </c>
    </row>
    <row r="7200" ht="14.25" customHeight="1">
      <c r="A7200" s="2">
        <v>1435260.0</v>
      </c>
      <c r="B7200" s="2" t="s">
        <v>130</v>
      </c>
      <c r="C7200" s="2">
        <v>2206.0</v>
      </c>
      <c r="D7200" s="2" t="s">
        <v>134</v>
      </c>
    </row>
    <row r="7201" ht="14.25" customHeight="1">
      <c r="A7201" s="2">
        <v>1435309.0</v>
      </c>
      <c r="B7201" s="2" t="s">
        <v>133</v>
      </c>
      <c r="C7201" s="2">
        <v>1560.886227</v>
      </c>
      <c r="D7201" s="2" t="s">
        <v>131</v>
      </c>
    </row>
    <row r="7202" ht="14.25" customHeight="1">
      <c r="A7202" s="2">
        <v>1435356.0</v>
      </c>
      <c r="B7202" s="2" t="s">
        <v>130</v>
      </c>
      <c r="C7202" s="2">
        <v>2445.97066</v>
      </c>
      <c r="D7202" s="2" t="s">
        <v>134</v>
      </c>
    </row>
    <row r="7203" ht="14.25" customHeight="1">
      <c r="A7203" s="2">
        <v>1435865.0</v>
      </c>
      <c r="B7203" s="2" t="s">
        <v>133</v>
      </c>
      <c r="C7203" s="2">
        <v>431.9486083</v>
      </c>
      <c r="D7203" s="2" t="s">
        <v>131</v>
      </c>
    </row>
    <row r="7204" ht="14.25" customHeight="1">
      <c r="A7204" s="2">
        <v>1436116.0</v>
      </c>
      <c r="B7204" s="2" t="s">
        <v>133</v>
      </c>
      <c r="C7204" s="2">
        <v>868.7932022</v>
      </c>
      <c r="D7204" s="2" t="s">
        <v>134</v>
      </c>
    </row>
    <row r="7205" ht="14.25" customHeight="1">
      <c r="A7205" s="2">
        <v>1436214.0</v>
      </c>
      <c r="B7205" s="2" t="s">
        <v>130</v>
      </c>
      <c r="C7205" s="2">
        <v>3408.0</v>
      </c>
      <c r="D7205" s="2" t="s">
        <v>134</v>
      </c>
    </row>
    <row r="7206" ht="14.25" customHeight="1">
      <c r="A7206" s="2">
        <v>1436522.0</v>
      </c>
      <c r="B7206" s="2" t="s">
        <v>133</v>
      </c>
      <c r="C7206" s="2">
        <v>1171.378797</v>
      </c>
      <c r="D7206" s="2" t="s">
        <v>134</v>
      </c>
    </row>
    <row r="7207" ht="14.25" customHeight="1">
      <c r="A7207" s="2">
        <v>1436587.0</v>
      </c>
      <c r="B7207" s="2" t="s">
        <v>133</v>
      </c>
      <c r="C7207" s="2">
        <v>3363.0</v>
      </c>
      <c r="D7207" s="2" t="s">
        <v>131</v>
      </c>
    </row>
    <row r="7208" ht="14.25" customHeight="1">
      <c r="A7208" s="2">
        <v>1436991.0</v>
      </c>
      <c r="B7208" s="2" t="s">
        <v>130</v>
      </c>
      <c r="C7208" s="2">
        <v>1029.884962</v>
      </c>
      <c r="D7208" s="2" t="s">
        <v>131</v>
      </c>
    </row>
    <row r="7209" ht="14.25" customHeight="1">
      <c r="A7209" s="2">
        <v>1437058.0</v>
      </c>
      <c r="B7209" s="2" t="s">
        <v>133</v>
      </c>
      <c r="C7209" s="2">
        <v>3189.0</v>
      </c>
      <c r="D7209" s="2" t="s">
        <v>134</v>
      </c>
    </row>
    <row r="7210" ht="14.25" customHeight="1">
      <c r="A7210" s="2">
        <v>1437686.0</v>
      </c>
      <c r="B7210" s="2" t="s">
        <v>133</v>
      </c>
      <c r="C7210" s="2">
        <v>2614.751464</v>
      </c>
      <c r="D7210" s="2" t="s">
        <v>134</v>
      </c>
    </row>
    <row r="7211" ht="14.25" customHeight="1">
      <c r="A7211" s="2">
        <v>1437756.0</v>
      </c>
      <c r="B7211" s="2" t="s">
        <v>130</v>
      </c>
      <c r="C7211" s="2">
        <v>641.0</v>
      </c>
      <c r="D7211" s="2" t="s">
        <v>134</v>
      </c>
    </row>
    <row r="7212" ht="14.25" customHeight="1">
      <c r="A7212" s="2">
        <v>1438231.0</v>
      </c>
      <c r="B7212" s="2" t="s">
        <v>133</v>
      </c>
      <c r="C7212" s="2">
        <v>2519.973766</v>
      </c>
      <c r="D7212" s="2" t="s">
        <v>131</v>
      </c>
    </row>
    <row r="7213" ht="14.25" customHeight="1">
      <c r="A7213" s="2">
        <v>1438267.0</v>
      </c>
      <c r="B7213" s="2" t="s">
        <v>133</v>
      </c>
      <c r="C7213" s="2">
        <v>2798.157309</v>
      </c>
      <c r="D7213" s="2" t="s">
        <v>131</v>
      </c>
    </row>
    <row r="7214" ht="14.25" customHeight="1">
      <c r="A7214" s="2">
        <v>1438414.0</v>
      </c>
      <c r="B7214" s="2" t="s">
        <v>133</v>
      </c>
      <c r="C7214" s="2">
        <v>251.879093</v>
      </c>
      <c r="D7214" s="2" t="s">
        <v>134</v>
      </c>
    </row>
    <row r="7215" ht="14.25" customHeight="1">
      <c r="A7215" s="2">
        <v>1438763.0</v>
      </c>
      <c r="B7215" s="2" t="s">
        <v>133</v>
      </c>
      <c r="C7215" s="2">
        <v>564.4862107</v>
      </c>
      <c r="D7215" s="2" t="s">
        <v>131</v>
      </c>
    </row>
    <row r="7216" ht="14.25" customHeight="1">
      <c r="A7216" s="2">
        <v>1439454.0</v>
      </c>
      <c r="B7216" s="2" t="s">
        <v>130</v>
      </c>
      <c r="C7216" s="2">
        <v>1922.996473</v>
      </c>
      <c r="D7216" s="2" t="s">
        <v>134</v>
      </c>
    </row>
    <row r="7217" ht="14.25" customHeight="1">
      <c r="A7217" s="2">
        <v>1439768.0</v>
      </c>
      <c r="B7217" s="2" t="s">
        <v>133</v>
      </c>
      <c r="C7217" s="2">
        <v>1516.538882</v>
      </c>
      <c r="D7217" s="2" t="s">
        <v>134</v>
      </c>
    </row>
    <row r="7218" ht="14.25" customHeight="1">
      <c r="A7218" s="2">
        <v>1439946.0</v>
      </c>
      <c r="B7218" s="2" t="s">
        <v>130</v>
      </c>
      <c r="C7218" s="2">
        <v>1805.951285</v>
      </c>
      <c r="D7218" s="2" t="s">
        <v>134</v>
      </c>
    </row>
    <row r="7219" ht="14.25" customHeight="1">
      <c r="A7219" s="2">
        <v>1440287.0</v>
      </c>
      <c r="B7219" s="2" t="s">
        <v>133</v>
      </c>
      <c r="C7219" s="2">
        <v>539.1013693</v>
      </c>
      <c r="D7219" s="2" t="s">
        <v>131</v>
      </c>
    </row>
    <row r="7220" ht="14.25" customHeight="1">
      <c r="A7220" s="2">
        <v>1440681.0</v>
      </c>
      <c r="B7220" s="2" t="s">
        <v>130</v>
      </c>
      <c r="C7220" s="2">
        <v>2178.738599</v>
      </c>
      <c r="D7220" s="2" t="s">
        <v>131</v>
      </c>
    </row>
    <row r="7221" ht="14.25" customHeight="1">
      <c r="A7221" s="2">
        <v>1441138.0</v>
      </c>
      <c r="B7221" s="2" t="s">
        <v>133</v>
      </c>
      <c r="C7221" s="2">
        <v>2851.26865</v>
      </c>
      <c r="D7221" s="2" t="s">
        <v>134</v>
      </c>
    </row>
    <row r="7222" ht="14.25" customHeight="1">
      <c r="A7222" s="2">
        <v>1441558.0</v>
      </c>
      <c r="B7222" s="2" t="s">
        <v>133</v>
      </c>
      <c r="C7222" s="2">
        <v>357.0</v>
      </c>
      <c r="D7222" s="2" t="s">
        <v>134</v>
      </c>
    </row>
    <row r="7223" ht="14.25" customHeight="1">
      <c r="A7223" s="2">
        <v>1441702.0</v>
      </c>
      <c r="B7223" s="2" t="s">
        <v>133</v>
      </c>
      <c r="C7223" s="2">
        <v>2925.870004</v>
      </c>
      <c r="D7223" s="2" t="s">
        <v>134</v>
      </c>
    </row>
    <row r="7224" ht="14.25" customHeight="1">
      <c r="A7224" s="2">
        <v>1441792.0</v>
      </c>
      <c r="B7224" s="2" t="s">
        <v>133</v>
      </c>
      <c r="C7224" s="2">
        <v>788.5101317</v>
      </c>
      <c r="D7224" s="2" t="s">
        <v>134</v>
      </c>
    </row>
    <row r="7225" ht="14.25" customHeight="1">
      <c r="A7225" s="2">
        <v>1441848.0</v>
      </c>
      <c r="B7225" s="2" t="s">
        <v>130</v>
      </c>
      <c r="C7225" s="2">
        <v>3005.48422</v>
      </c>
      <c r="D7225" s="2" t="s">
        <v>134</v>
      </c>
    </row>
    <row r="7226" ht="14.25" customHeight="1">
      <c r="A7226" s="2">
        <v>1442018.0</v>
      </c>
      <c r="B7226" s="2" t="s">
        <v>133</v>
      </c>
      <c r="C7226" s="2">
        <v>2024.0</v>
      </c>
      <c r="D7226" s="2" t="s">
        <v>134</v>
      </c>
    </row>
    <row r="7227" ht="14.25" customHeight="1">
      <c r="A7227" s="2">
        <v>1442386.0</v>
      </c>
      <c r="B7227" s="2" t="s">
        <v>133</v>
      </c>
      <c r="C7227" s="2">
        <v>408.1875061</v>
      </c>
      <c r="D7227" s="2" t="s">
        <v>134</v>
      </c>
    </row>
    <row r="7228" ht="14.25" customHeight="1">
      <c r="A7228" s="2">
        <v>1442529.0</v>
      </c>
      <c r="B7228" s="2" t="s">
        <v>130</v>
      </c>
      <c r="C7228" s="2">
        <v>1113.223362</v>
      </c>
      <c r="D7228" s="2" t="s">
        <v>131</v>
      </c>
    </row>
    <row r="7229" ht="14.25" customHeight="1">
      <c r="A7229" s="2">
        <v>1443030.0</v>
      </c>
      <c r="B7229" s="2" t="s">
        <v>130</v>
      </c>
      <c r="C7229" s="2">
        <v>632.8476381</v>
      </c>
      <c r="D7229" s="2" t="s">
        <v>134</v>
      </c>
    </row>
    <row r="7230" ht="14.25" customHeight="1">
      <c r="A7230" s="2">
        <v>1443155.0</v>
      </c>
      <c r="B7230" s="2" t="s">
        <v>133</v>
      </c>
      <c r="C7230" s="2">
        <v>3444.356103</v>
      </c>
      <c r="D7230" s="2" t="s">
        <v>135</v>
      </c>
    </row>
    <row r="7231" ht="14.25" customHeight="1">
      <c r="A7231" s="2">
        <v>1443357.0</v>
      </c>
      <c r="B7231" s="2" t="s">
        <v>130</v>
      </c>
      <c r="C7231" s="2">
        <v>2126.602688</v>
      </c>
      <c r="D7231" s="2" t="s">
        <v>131</v>
      </c>
    </row>
    <row r="7232" ht="14.25" customHeight="1">
      <c r="A7232" s="2">
        <v>1443408.0</v>
      </c>
      <c r="B7232" s="2" t="s">
        <v>130</v>
      </c>
      <c r="C7232" s="2">
        <v>3169.0</v>
      </c>
      <c r="D7232" s="2" t="s">
        <v>134</v>
      </c>
    </row>
    <row r="7233" ht="14.25" customHeight="1">
      <c r="A7233" s="2">
        <v>1443611.0</v>
      </c>
      <c r="B7233" s="2" t="s">
        <v>133</v>
      </c>
      <c r="C7233" s="2">
        <v>342.0</v>
      </c>
      <c r="D7233" s="2" t="s">
        <v>131</v>
      </c>
    </row>
    <row r="7234" ht="14.25" customHeight="1">
      <c r="A7234" s="2">
        <v>1444441.0</v>
      </c>
      <c r="B7234" s="2" t="s">
        <v>133</v>
      </c>
      <c r="C7234" s="2">
        <v>3274.997015</v>
      </c>
      <c r="D7234" s="2" t="s">
        <v>131</v>
      </c>
    </row>
    <row r="7235" ht="14.25" customHeight="1">
      <c r="A7235" s="2">
        <v>1444843.0</v>
      </c>
      <c r="B7235" s="2" t="s">
        <v>133</v>
      </c>
      <c r="C7235" s="2">
        <v>1898.233631</v>
      </c>
      <c r="D7235" s="2" t="s">
        <v>131</v>
      </c>
    </row>
    <row r="7236" ht="14.25" customHeight="1">
      <c r="A7236" s="2">
        <v>1445177.0</v>
      </c>
      <c r="B7236" s="2" t="s">
        <v>133</v>
      </c>
      <c r="C7236" s="2">
        <v>1598.811824</v>
      </c>
      <c r="D7236" s="2" t="s">
        <v>131</v>
      </c>
    </row>
    <row r="7237" ht="14.25" customHeight="1">
      <c r="A7237" s="2">
        <v>1445680.0</v>
      </c>
      <c r="B7237" s="2" t="s">
        <v>133</v>
      </c>
      <c r="C7237" s="2">
        <v>1676.0</v>
      </c>
      <c r="D7237" s="2" t="s">
        <v>134</v>
      </c>
    </row>
    <row r="7238" ht="14.25" customHeight="1">
      <c r="A7238" s="2">
        <v>1445811.0</v>
      </c>
      <c r="B7238" s="2" t="s">
        <v>130</v>
      </c>
      <c r="C7238" s="2">
        <v>2815.731777</v>
      </c>
      <c r="D7238" s="2" t="s">
        <v>131</v>
      </c>
    </row>
    <row r="7239" ht="14.25" customHeight="1">
      <c r="A7239" s="2">
        <v>1446330.0</v>
      </c>
      <c r="B7239" s="2" t="s">
        <v>130</v>
      </c>
      <c r="C7239" s="2">
        <v>1563.123657</v>
      </c>
      <c r="D7239" s="2" t="s">
        <v>134</v>
      </c>
    </row>
    <row r="7240" ht="14.25" customHeight="1">
      <c r="A7240" s="2">
        <v>1446397.0</v>
      </c>
      <c r="B7240" s="2" t="s">
        <v>133</v>
      </c>
      <c r="C7240" s="2">
        <v>663.0</v>
      </c>
      <c r="D7240" s="2" t="s">
        <v>131</v>
      </c>
    </row>
    <row r="7241" ht="14.25" customHeight="1">
      <c r="A7241" s="2">
        <v>1446726.0</v>
      </c>
      <c r="B7241" s="2" t="s">
        <v>130</v>
      </c>
      <c r="C7241" s="2">
        <v>1081.324347</v>
      </c>
      <c r="D7241" s="2" t="s">
        <v>134</v>
      </c>
    </row>
    <row r="7242" ht="14.25" customHeight="1">
      <c r="A7242" s="2">
        <v>1446847.0</v>
      </c>
      <c r="B7242" s="2" t="s">
        <v>133</v>
      </c>
      <c r="C7242" s="2">
        <v>1643.0</v>
      </c>
      <c r="D7242" s="2" t="s">
        <v>131</v>
      </c>
    </row>
    <row r="7243" ht="14.25" customHeight="1">
      <c r="A7243" s="2">
        <v>1447517.0</v>
      </c>
      <c r="B7243" s="2" t="s">
        <v>133</v>
      </c>
      <c r="C7243" s="2">
        <v>611.724619</v>
      </c>
      <c r="D7243" s="2" t="s">
        <v>131</v>
      </c>
    </row>
    <row r="7244" ht="14.25" customHeight="1">
      <c r="A7244" s="2">
        <v>1448476.0</v>
      </c>
      <c r="B7244" s="2" t="s">
        <v>133</v>
      </c>
      <c r="C7244" s="2">
        <v>1529.228558</v>
      </c>
      <c r="D7244" s="2" t="s">
        <v>134</v>
      </c>
    </row>
    <row r="7245" ht="14.25" customHeight="1">
      <c r="A7245" s="2">
        <v>1448653.0</v>
      </c>
      <c r="B7245" s="2" t="s">
        <v>133</v>
      </c>
      <c r="C7245" s="2">
        <v>2999.524326</v>
      </c>
      <c r="D7245" s="2" t="s">
        <v>131</v>
      </c>
    </row>
    <row r="7246" ht="14.25" customHeight="1">
      <c r="A7246" s="2">
        <v>1448742.0</v>
      </c>
      <c r="B7246" s="2" t="s">
        <v>130</v>
      </c>
      <c r="C7246" s="2">
        <v>1237.02797</v>
      </c>
      <c r="D7246" s="2" t="s">
        <v>134</v>
      </c>
    </row>
    <row r="7247" ht="14.25" customHeight="1">
      <c r="A7247" s="2">
        <v>1449049.0</v>
      </c>
      <c r="B7247" s="2" t="s">
        <v>133</v>
      </c>
      <c r="C7247" s="2">
        <v>1895.46931</v>
      </c>
      <c r="D7247" s="2" t="s">
        <v>135</v>
      </c>
    </row>
    <row r="7248" ht="14.25" customHeight="1">
      <c r="A7248" s="2">
        <v>1449777.0</v>
      </c>
      <c r="B7248" s="2" t="s">
        <v>130</v>
      </c>
      <c r="C7248" s="2">
        <v>3023.019381</v>
      </c>
      <c r="D7248" s="2" t="s">
        <v>135</v>
      </c>
    </row>
    <row r="7249" ht="14.25" customHeight="1">
      <c r="A7249" s="2">
        <v>1450038.0</v>
      </c>
      <c r="B7249" s="2" t="s">
        <v>130</v>
      </c>
      <c r="C7249" s="2">
        <v>231.0</v>
      </c>
      <c r="D7249" s="2" t="s">
        <v>134</v>
      </c>
    </row>
    <row r="7250" ht="14.25" customHeight="1">
      <c r="A7250" s="2">
        <v>1450472.0</v>
      </c>
      <c r="B7250" s="2" t="s">
        <v>133</v>
      </c>
      <c r="C7250" s="2">
        <v>2724.725361</v>
      </c>
      <c r="D7250" s="2" t="s">
        <v>134</v>
      </c>
    </row>
    <row r="7251" ht="14.25" customHeight="1">
      <c r="A7251" s="2">
        <v>1450883.0</v>
      </c>
      <c r="B7251" s="2" t="s">
        <v>133</v>
      </c>
      <c r="C7251" s="2">
        <v>1475.784408</v>
      </c>
      <c r="D7251" s="2" t="s">
        <v>135</v>
      </c>
    </row>
    <row r="7252" ht="14.25" customHeight="1">
      <c r="A7252" s="2">
        <v>1451004.0</v>
      </c>
      <c r="B7252" s="2" t="s">
        <v>130</v>
      </c>
      <c r="C7252" s="2">
        <v>1620.206725</v>
      </c>
      <c r="D7252" s="2" t="s">
        <v>134</v>
      </c>
    </row>
    <row r="7253" ht="14.25" customHeight="1">
      <c r="A7253" s="2">
        <v>1451166.0</v>
      </c>
      <c r="B7253" s="2" t="s">
        <v>130</v>
      </c>
      <c r="C7253" s="2">
        <v>3444.0</v>
      </c>
      <c r="D7253" s="2" t="s">
        <v>134</v>
      </c>
    </row>
    <row r="7254" ht="14.25" customHeight="1">
      <c r="A7254" s="2">
        <v>1451188.0</v>
      </c>
      <c r="B7254" s="2" t="s">
        <v>133</v>
      </c>
      <c r="C7254" s="2">
        <v>1700.838753</v>
      </c>
      <c r="D7254" s="2" t="s">
        <v>134</v>
      </c>
    </row>
    <row r="7255" ht="14.25" customHeight="1">
      <c r="A7255" s="2">
        <v>1451213.0</v>
      </c>
      <c r="B7255" s="2" t="s">
        <v>133</v>
      </c>
      <c r="C7255" s="2">
        <v>2699.916309</v>
      </c>
      <c r="D7255" s="2" t="s">
        <v>131</v>
      </c>
    </row>
    <row r="7256" ht="14.25" customHeight="1">
      <c r="A7256" s="2">
        <v>1451511.0</v>
      </c>
      <c r="B7256" s="2" t="s">
        <v>130</v>
      </c>
      <c r="C7256" s="2">
        <v>1980.908523</v>
      </c>
      <c r="D7256" s="2" t="s">
        <v>131</v>
      </c>
    </row>
    <row r="7257" ht="14.25" customHeight="1">
      <c r="A7257" s="2">
        <v>1452053.0</v>
      </c>
      <c r="B7257" s="2" t="s">
        <v>133</v>
      </c>
      <c r="C7257" s="2">
        <v>667.4847581</v>
      </c>
      <c r="D7257" s="2" t="s">
        <v>131</v>
      </c>
    </row>
    <row r="7258" ht="14.25" customHeight="1">
      <c r="A7258" s="2">
        <v>1452059.0</v>
      </c>
      <c r="B7258" s="2" t="s">
        <v>133</v>
      </c>
      <c r="C7258" s="2">
        <v>2826.281018</v>
      </c>
      <c r="D7258" s="2" t="s">
        <v>135</v>
      </c>
    </row>
    <row r="7259" ht="14.25" customHeight="1">
      <c r="A7259" s="2">
        <v>1452264.0</v>
      </c>
      <c r="B7259" s="2" t="s">
        <v>130</v>
      </c>
      <c r="C7259" s="2">
        <v>2809.976885</v>
      </c>
      <c r="D7259" s="2" t="s">
        <v>134</v>
      </c>
    </row>
    <row r="7260" ht="14.25" customHeight="1">
      <c r="A7260" s="2">
        <v>1452279.0</v>
      </c>
      <c r="B7260" s="2" t="s">
        <v>130</v>
      </c>
      <c r="C7260" s="2">
        <v>2103.0</v>
      </c>
      <c r="D7260" s="2" t="s">
        <v>131</v>
      </c>
    </row>
    <row r="7261" ht="14.25" customHeight="1">
      <c r="A7261" s="2">
        <v>1452303.0</v>
      </c>
      <c r="B7261" s="2" t="s">
        <v>130</v>
      </c>
      <c r="C7261" s="2">
        <v>896.0</v>
      </c>
      <c r="D7261" s="2" t="s">
        <v>131</v>
      </c>
    </row>
    <row r="7262" ht="14.25" customHeight="1">
      <c r="A7262" s="2">
        <v>1452494.0</v>
      </c>
      <c r="B7262" s="2" t="s">
        <v>133</v>
      </c>
      <c r="C7262" s="2">
        <v>1649.0</v>
      </c>
      <c r="D7262" s="2" t="s">
        <v>134</v>
      </c>
    </row>
    <row r="7263" ht="14.25" customHeight="1">
      <c r="A7263" s="2">
        <v>1452632.0</v>
      </c>
      <c r="B7263" s="2" t="s">
        <v>133</v>
      </c>
      <c r="C7263" s="2">
        <v>1523.859255</v>
      </c>
      <c r="D7263" s="2" t="s">
        <v>134</v>
      </c>
    </row>
    <row r="7264" ht="14.25" customHeight="1">
      <c r="A7264" s="2">
        <v>1452792.0</v>
      </c>
      <c r="B7264" s="2" t="s">
        <v>130</v>
      </c>
      <c r="C7264" s="2">
        <v>2427.0</v>
      </c>
      <c r="D7264" s="2" t="s">
        <v>134</v>
      </c>
    </row>
    <row r="7265" ht="14.25" customHeight="1">
      <c r="A7265" s="2">
        <v>1452878.0</v>
      </c>
      <c r="B7265" s="2" t="s">
        <v>133</v>
      </c>
      <c r="C7265" s="2">
        <v>3225.537778</v>
      </c>
      <c r="D7265" s="2" t="s">
        <v>134</v>
      </c>
    </row>
    <row r="7266" ht="14.25" customHeight="1">
      <c r="A7266" s="2">
        <v>1452882.0</v>
      </c>
      <c r="B7266" s="2" t="s">
        <v>130</v>
      </c>
      <c r="C7266" s="2">
        <v>1351.900166</v>
      </c>
      <c r="D7266" s="2" t="s">
        <v>134</v>
      </c>
    </row>
    <row r="7267" ht="14.25" customHeight="1">
      <c r="A7267" s="2">
        <v>1453514.0</v>
      </c>
      <c r="B7267" s="2" t="s">
        <v>133</v>
      </c>
      <c r="C7267" s="2">
        <v>1982.0</v>
      </c>
      <c r="D7267" s="2" t="s">
        <v>134</v>
      </c>
    </row>
    <row r="7268" ht="14.25" customHeight="1">
      <c r="A7268" s="2">
        <v>1454097.0</v>
      </c>
      <c r="B7268" s="2" t="s">
        <v>130</v>
      </c>
      <c r="C7268" s="2">
        <v>2902.0</v>
      </c>
      <c r="D7268" s="2" t="s">
        <v>131</v>
      </c>
    </row>
    <row r="7269" ht="14.25" customHeight="1">
      <c r="A7269" s="2">
        <v>1454590.0</v>
      </c>
      <c r="B7269" s="2" t="s">
        <v>133</v>
      </c>
      <c r="C7269" s="2">
        <v>2977.006397</v>
      </c>
      <c r="D7269" s="2" t="s">
        <v>134</v>
      </c>
    </row>
    <row r="7270" ht="14.25" customHeight="1">
      <c r="A7270" s="2">
        <v>1454696.0</v>
      </c>
      <c r="B7270" s="2" t="s">
        <v>133</v>
      </c>
      <c r="C7270" s="2">
        <v>3389.129964</v>
      </c>
      <c r="D7270" s="2" t="s">
        <v>134</v>
      </c>
    </row>
    <row r="7271" ht="14.25" customHeight="1">
      <c r="A7271" s="2">
        <v>1455007.0</v>
      </c>
      <c r="B7271" s="2" t="s">
        <v>133</v>
      </c>
      <c r="C7271" s="2">
        <v>2374.918805</v>
      </c>
      <c r="D7271" s="2" t="s">
        <v>131</v>
      </c>
    </row>
    <row r="7272" ht="14.25" customHeight="1">
      <c r="A7272" s="2">
        <v>1455048.0</v>
      </c>
      <c r="B7272" s="2" t="s">
        <v>130</v>
      </c>
      <c r="C7272" s="2">
        <v>2368.542977</v>
      </c>
      <c r="D7272" s="2" t="s">
        <v>134</v>
      </c>
    </row>
    <row r="7273" ht="14.25" customHeight="1">
      <c r="A7273" s="2">
        <v>1455223.0</v>
      </c>
      <c r="B7273" s="2" t="s">
        <v>133</v>
      </c>
      <c r="C7273" s="2">
        <v>694.6902109</v>
      </c>
      <c r="D7273" s="2" t="s">
        <v>135</v>
      </c>
    </row>
    <row r="7274" ht="14.25" customHeight="1">
      <c r="A7274" s="2">
        <v>1455449.0</v>
      </c>
      <c r="B7274" s="2" t="s">
        <v>133</v>
      </c>
      <c r="C7274" s="2">
        <v>640.6548818</v>
      </c>
      <c r="D7274" s="2" t="s">
        <v>131</v>
      </c>
    </row>
    <row r="7275" ht="14.25" customHeight="1">
      <c r="A7275" s="2">
        <v>1455452.0</v>
      </c>
      <c r="B7275" s="2" t="s">
        <v>133</v>
      </c>
      <c r="C7275" s="2">
        <v>2963.0</v>
      </c>
      <c r="D7275" s="2" t="s">
        <v>134</v>
      </c>
    </row>
    <row r="7276" ht="14.25" customHeight="1">
      <c r="A7276" s="2">
        <v>1455527.0</v>
      </c>
      <c r="B7276" s="2" t="s">
        <v>133</v>
      </c>
      <c r="C7276" s="2">
        <v>2292.815047</v>
      </c>
      <c r="D7276" s="2" t="s">
        <v>131</v>
      </c>
    </row>
    <row r="7277" ht="14.25" customHeight="1">
      <c r="A7277" s="2">
        <v>1455538.0</v>
      </c>
      <c r="B7277" s="2" t="s">
        <v>133</v>
      </c>
      <c r="C7277" s="2">
        <v>570.6951084</v>
      </c>
      <c r="D7277" s="2" t="s">
        <v>134</v>
      </c>
    </row>
    <row r="7278" ht="14.25" customHeight="1">
      <c r="A7278" s="2">
        <v>1455764.0</v>
      </c>
      <c r="B7278" s="2" t="s">
        <v>133</v>
      </c>
      <c r="C7278" s="2">
        <v>1153.724662</v>
      </c>
      <c r="D7278" s="2" t="s">
        <v>134</v>
      </c>
    </row>
    <row r="7279" ht="14.25" customHeight="1">
      <c r="A7279" s="2">
        <v>1455932.0</v>
      </c>
      <c r="B7279" s="2" t="s">
        <v>133</v>
      </c>
      <c r="C7279" s="2">
        <v>406.0</v>
      </c>
      <c r="D7279" s="2" t="s">
        <v>134</v>
      </c>
    </row>
    <row r="7280" ht="14.25" customHeight="1">
      <c r="A7280" s="2">
        <v>1455982.0</v>
      </c>
      <c r="B7280" s="2" t="s">
        <v>133</v>
      </c>
      <c r="C7280" s="2">
        <v>2508.993836</v>
      </c>
      <c r="D7280" s="2" t="s">
        <v>134</v>
      </c>
    </row>
    <row r="7281" ht="14.25" customHeight="1">
      <c r="A7281" s="2">
        <v>1456191.0</v>
      </c>
      <c r="B7281" s="2" t="s">
        <v>130</v>
      </c>
      <c r="C7281" s="2">
        <v>517.5289837</v>
      </c>
      <c r="D7281" s="2" t="s">
        <v>131</v>
      </c>
    </row>
    <row r="7282" ht="14.25" customHeight="1">
      <c r="A7282" s="2">
        <v>1456433.0</v>
      </c>
      <c r="B7282" s="2" t="s">
        <v>133</v>
      </c>
      <c r="C7282" s="2">
        <v>1778.543288</v>
      </c>
      <c r="D7282" s="2" t="s">
        <v>131</v>
      </c>
    </row>
    <row r="7283" ht="14.25" customHeight="1">
      <c r="A7283" s="2">
        <v>1456526.0</v>
      </c>
      <c r="B7283" s="2" t="s">
        <v>133</v>
      </c>
      <c r="C7283" s="2">
        <v>763.0</v>
      </c>
      <c r="D7283" s="2" t="s">
        <v>134</v>
      </c>
    </row>
    <row r="7284" ht="14.25" customHeight="1">
      <c r="A7284" s="2">
        <v>1457271.0</v>
      </c>
      <c r="B7284" s="2" t="s">
        <v>130</v>
      </c>
      <c r="C7284" s="2">
        <v>3446.932695</v>
      </c>
      <c r="D7284" s="2" t="s">
        <v>131</v>
      </c>
    </row>
    <row r="7285" ht="14.25" customHeight="1">
      <c r="A7285" s="2">
        <v>1457684.0</v>
      </c>
      <c r="B7285" s="2" t="s">
        <v>133</v>
      </c>
      <c r="C7285" s="2">
        <v>1081.0</v>
      </c>
      <c r="D7285" s="2" t="s">
        <v>134</v>
      </c>
    </row>
    <row r="7286" ht="14.25" customHeight="1">
      <c r="A7286" s="2">
        <v>1457890.0</v>
      </c>
      <c r="B7286" s="2" t="s">
        <v>133</v>
      </c>
      <c r="C7286" s="2">
        <v>1956.251194</v>
      </c>
      <c r="D7286" s="2" t="s">
        <v>134</v>
      </c>
    </row>
    <row r="7287" ht="14.25" customHeight="1">
      <c r="A7287" s="2">
        <v>1458098.0</v>
      </c>
      <c r="B7287" s="2" t="s">
        <v>133</v>
      </c>
      <c r="C7287" s="2">
        <v>2437.551661</v>
      </c>
      <c r="D7287" s="2" t="s">
        <v>134</v>
      </c>
    </row>
    <row r="7288" ht="14.25" customHeight="1">
      <c r="A7288" s="2">
        <v>1458102.0</v>
      </c>
      <c r="B7288" s="2" t="s">
        <v>130</v>
      </c>
      <c r="C7288" s="2">
        <v>2074.0</v>
      </c>
      <c r="D7288" s="2" t="s">
        <v>134</v>
      </c>
    </row>
    <row r="7289" ht="14.25" customHeight="1">
      <c r="A7289" s="2">
        <v>1458272.0</v>
      </c>
      <c r="B7289" s="2" t="s">
        <v>133</v>
      </c>
      <c r="C7289" s="2">
        <v>3261.729666</v>
      </c>
      <c r="D7289" s="2" t="s">
        <v>134</v>
      </c>
    </row>
    <row r="7290" ht="14.25" customHeight="1">
      <c r="A7290" s="2">
        <v>1458325.0</v>
      </c>
      <c r="B7290" s="2" t="s">
        <v>133</v>
      </c>
      <c r="C7290" s="2">
        <v>2446.887392</v>
      </c>
      <c r="D7290" s="2" t="s">
        <v>131</v>
      </c>
    </row>
    <row r="7291" ht="14.25" customHeight="1">
      <c r="A7291" s="2">
        <v>1458404.0</v>
      </c>
      <c r="B7291" s="2" t="s">
        <v>133</v>
      </c>
      <c r="C7291" s="2">
        <v>625.0</v>
      </c>
      <c r="D7291" s="2" t="s">
        <v>134</v>
      </c>
    </row>
    <row r="7292" ht="14.25" customHeight="1">
      <c r="A7292" s="2">
        <v>1458440.0</v>
      </c>
      <c r="B7292" s="2" t="s">
        <v>133</v>
      </c>
      <c r="C7292" s="2">
        <v>3375.0</v>
      </c>
      <c r="D7292" s="2" t="s">
        <v>134</v>
      </c>
    </row>
    <row r="7293" ht="14.25" customHeight="1">
      <c r="A7293" s="2">
        <v>1459704.0</v>
      </c>
      <c r="B7293" s="2" t="s">
        <v>130</v>
      </c>
      <c r="C7293" s="2">
        <v>3054.0</v>
      </c>
      <c r="D7293" s="2" t="s">
        <v>134</v>
      </c>
    </row>
    <row r="7294" ht="14.25" customHeight="1">
      <c r="A7294" s="2">
        <v>1459764.0</v>
      </c>
      <c r="B7294" s="2" t="s">
        <v>130</v>
      </c>
      <c r="C7294" s="2">
        <v>2394.010526</v>
      </c>
      <c r="D7294" s="2" t="s">
        <v>134</v>
      </c>
    </row>
    <row r="7295" ht="14.25" customHeight="1">
      <c r="A7295" s="2">
        <v>1459840.0</v>
      </c>
      <c r="B7295" s="2" t="s">
        <v>133</v>
      </c>
      <c r="C7295" s="2">
        <v>438.2383672</v>
      </c>
      <c r="D7295" s="2" t="s">
        <v>134</v>
      </c>
    </row>
    <row r="7296" ht="14.25" customHeight="1">
      <c r="A7296" s="2">
        <v>1460186.0</v>
      </c>
      <c r="B7296" s="2" t="s">
        <v>133</v>
      </c>
      <c r="C7296" s="2">
        <v>939.0</v>
      </c>
      <c r="D7296" s="2" t="s">
        <v>134</v>
      </c>
    </row>
    <row r="7297" ht="14.25" customHeight="1">
      <c r="A7297" s="2">
        <v>1460360.0</v>
      </c>
      <c r="B7297" s="2" t="s">
        <v>133</v>
      </c>
      <c r="C7297" s="2">
        <v>308.9038988</v>
      </c>
      <c r="D7297" s="2" t="s">
        <v>134</v>
      </c>
    </row>
    <row r="7298" ht="14.25" customHeight="1">
      <c r="A7298" s="2">
        <v>1460431.0</v>
      </c>
      <c r="B7298" s="2" t="s">
        <v>133</v>
      </c>
      <c r="C7298" s="2">
        <v>2397.942125</v>
      </c>
      <c r="D7298" s="2" t="s">
        <v>135</v>
      </c>
    </row>
    <row r="7299" ht="14.25" customHeight="1">
      <c r="A7299" s="2">
        <v>1460501.0</v>
      </c>
      <c r="B7299" s="2" t="s">
        <v>133</v>
      </c>
      <c r="C7299" s="2">
        <v>2036.286571</v>
      </c>
      <c r="D7299" s="2" t="s">
        <v>135</v>
      </c>
    </row>
    <row r="7300" ht="14.25" customHeight="1">
      <c r="A7300" s="2">
        <v>1460507.0</v>
      </c>
      <c r="B7300" s="2" t="s">
        <v>133</v>
      </c>
      <c r="C7300" s="2">
        <v>2773.90413</v>
      </c>
      <c r="D7300" s="2" t="s">
        <v>131</v>
      </c>
    </row>
    <row r="7301" ht="14.25" customHeight="1">
      <c r="A7301" s="2">
        <v>1460881.0</v>
      </c>
      <c r="B7301" s="2" t="s">
        <v>133</v>
      </c>
      <c r="C7301" s="2">
        <v>2164.025157</v>
      </c>
      <c r="D7301" s="2" t="s">
        <v>131</v>
      </c>
    </row>
    <row r="7302" ht="14.25" customHeight="1">
      <c r="A7302" s="2">
        <v>1461500.0</v>
      </c>
      <c r="B7302" s="2" t="s">
        <v>133</v>
      </c>
      <c r="C7302" s="2">
        <v>2746.0</v>
      </c>
      <c r="D7302" s="2" t="s">
        <v>134</v>
      </c>
    </row>
    <row r="7303" ht="14.25" customHeight="1">
      <c r="A7303" s="2">
        <v>1461778.0</v>
      </c>
      <c r="B7303" s="2" t="s">
        <v>133</v>
      </c>
      <c r="C7303" s="2">
        <v>2111.0</v>
      </c>
      <c r="D7303" s="2" t="s">
        <v>134</v>
      </c>
    </row>
    <row r="7304" ht="14.25" customHeight="1">
      <c r="A7304" s="2">
        <v>1461871.0</v>
      </c>
      <c r="B7304" s="2" t="s">
        <v>133</v>
      </c>
      <c r="C7304" s="2">
        <v>3259.937131</v>
      </c>
      <c r="D7304" s="2" t="s">
        <v>131</v>
      </c>
    </row>
    <row r="7305" ht="14.25" customHeight="1">
      <c r="A7305" s="2">
        <v>1462221.0</v>
      </c>
      <c r="B7305" s="2" t="s">
        <v>130</v>
      </c>
      <c r="C7305" s="2">
        <v>610.2762211</v>
      </c>
      <c r="D7305" s="2" t="s">
        <v>131</v>
      </c>
    </row>
    <row r="7306" ht="14.25" customHeight="1">
      <c r="A7306" s="2">
        <v>1462262.0</v>
      </c>
      <c r="B7306" s="2" t="s">
        <v>133</v>
      </c>
      <c r="C7306" s="2">
        <v>3230.38719</v>
      </c>
      <c r="D7306" s="2" t="s">
        <v>134</v>
      </c>
    </row>
    <row r="7307" ht="14.25" customHeight="1">
      <c r="A7307" s="2">
        <v>1462328.0</v>
      </c>
      <c r="B7307" s="2" t="s">
        <v>133</v>
      </c>
      <c r="C7307" s="2">
        <v>1434.248803</v>
      </c>
      <c r="D7307" s="2" t="s">
        <v>134</v>
      </c>
    </row>
    <row r="7308" ht="14.25" customHeight="1">
      <c r="A7308" s="2">
        <v>1462707.0</v>
      </c>
      <c r="B7308" s="2" t="s">
        <v>130</v>
      </c>
      <c r="C7308" s="2">
        <v>2928.0</v>
      </c>
      <c r="D7308" s="2" t="s">
        <v>131</v>
      </c>
    </row>
    <row r="7309" ht="14.25" customHeight="1">
      <c r="A7309" s="2">
        <v>1463411.0</v>
      </c>
      <c r="B7309" s="2" t="s">
        <v>133</v>
      </c>
      <c r="C7309" s="2">
        <v>2790.508209</v>
      </c>
      <c r="D7309" s="2" t="s">
        <v>131</v>
      </c>
    </row>
    <row r="7310" ht="14.25" customHeight="1">
      <c r="A7310" s="2">
        <v>1463616.0</v>
      </c>
      <c r="B7310" s="2" t="s">
        <v>130</v>
      </c>
      <c r="C7310" s="2">
        <v>2367.0</v>
      </c>
      <c r="D7310" s="2" t="s">
        <v>134</v>
      </c>
    </row>
    <row r="7311" ht="14.25" customHeight="1">
      <c r="A7311" s="2">
        <v>1463666.0</v>
      </c>
      <c r="B7311" s="2" t="s">
        <v>133</v>
      </c>
      <c r="C7311" s="2">
        <v>1007.0</v>
      </c>
      <c r="D7311" s="2" t="s">
        <v>134</v>
      </c>
    </row>
    <row r="7312" ht="14.25" customHeight="1">
      <c r="A7312" s="2">
        <v>1463777.0</v>
      </c>
      <c r="B7312" s="2" t="s">
        <v>133</v>
      </c>
      <c r="C7312" s="2">
        <v>2299.160565</v>
      </c>
      <c r="D7312" s="2" t="s">
        <v>135</v>
      </c>
    </row>
    <row r="7313" ht="14.25" customHeight="1">
      <c r="A7313" s="2">
        <v>1463804.0</v>
      </c>
      <c r="B7313" s="2" t="s">
        <v>133</v>
      </c>
      <c r="C7313" s="2">
        <v>3089.162317</v>
      </c>
      <c r="D7313" s="2" t="s">
        <v>134</v>
      </c>
    </row>
    <row r="7314" ht="14.25" customHeight="1">
      <c r="A7314" s="2">
        <v>1464402.0</v>
      </c>
      <c r="B7314" s="2" t="s">
        <v>130</v>
      </c>
      <c r="C7314" s="2">
        <v>1863.0</v>
      </c>
      <c r="D7314" s="2" t="s">
        <v>134</v>
      </c>
    </row>
    <row r="7315" ht="14.25" customHeight="1">
      <c r="A7315" s="2">
        <v>1464656.0</v>
      </c>
      <c r="B7315" s="2" t="s">
        <v>133</v>
      </c>
      <c r="C7315" s="2">
        <v>302.0</v>
      </c>
      <c r="D7315" s="2" t="s">
        <v>134</v>
      </c>
    </row>
    <row r="7316" ht="14.25" customHeight="1">
      <c r="A7316" s="2">
        <v>1464858.0</v>
      </c>
      <c r="B7316" s="2" t="s">
        <v>130</v>
      </c>
      <c r="C7316" s="2">
        <v>3540.0</v>
      </c>
      <c r="D7316" s="2" t="s">
        <v>134</v>
      </c>
    </row>
    <row r="7317" ht="14.25" customHeight="1">
      <c r="A7317" s="2">
        <v>1464985.0</v>
      </c>
      <c r="B7317" s="2" t="s">
        <v>133</v>
      </c>
      <c r="C7317" s="2">
        <v>3077.0</v>
      </c>
      <c r="D7317" s="2" t="s">
        <v>131</v>
      </c>
    </row>
    <row r="7318" ht="14.25" customHeight="1">
      <c r="A7318" s="2">
        <v>1465060.0</v>
      </c>
      <c r="B7318" s="2" t="s">
        <v>133</v>
      </c>
      <c r="C7318" s="2">
        <v>2611.498905</v>
      </c>
      <c r="D7318" s="2" t="s">
        <v>134</v>
      </c>
    </row>
    <row r="7319" ht="14.25" customHeight="1">
      <c r="A7319" s="2">
        <v>1465330.0</v>
      </c>
      <c r="B7319" s="2" t="s">
        <v>133</v>
      </c>
      <c r="C7319" s="2">
        <v>2507.380513</v>
      </c>
      <c r="D7319" s="2" t="s">
        <v>134</v>
      </c>
    </row>
    <row r="7320" ht="14.25" customHeight="1">
      <c r="A7320" s="2">
        <v>1465978.0</v>
      </c>
      <c r="B7320" s="2" t="s">
        <v>133</v>
      </c>
      <c r="C7320" s="2">
        <v>254.0</v>
      </c>
      <c r="D7320" s="2" t="s">
        <v>134</v>
      </c>
    </row>
    <row r="7321" ht="14.25" customHeight="1">
      <c r="A7321" s="2">
        <v>1466377.0</v>
      </c>
      <c r="B7321" s="2" t="s">
        <v>133</v>
      </c>
      <c r="C7321" s="2">
        <v>1248.0</v>
      </c>
      <c r="D7321" s="2" t="s">
        <v>131</v>
      </c>
    </row>
    <row r="7322" ht="14.25" customHeight="1">
      <c r="A7322" s="2">
        <v>1466404.0</v>
      </c>
      <c r="B7322" s="2" t="s">
        <v>133</v>
      </c>
      <c r="C7322" s="2">
        <v>1871.957342</v>
      </c>
      <c r="D7322" s="2" t="s">
        <v>134</v>
      </c>
    </row>
    <row r="7323" ht="14.25" customHeight="1">
      <c r="A7323" s="2">
        <v>1466456.0</v>
      </c>
      <c r="B7323" s="2" t="s">
        <v>133</v>
      </c>
      <c r="C7323" s="2">
        <v>2268.97893</v>
      </c>
      <c r="D7323" s="2" t="s">
        <v>134</v>
      </c>
    </row>
    <row r="7324" ht="14.25" customHeight="1">
      <c r="A7324" s="2">
        <v>1466743.0</v>
      </c>
      <c r="B7324" s="2" t="s">
        <v>133</v>
      </c>
      <c r="C7324" s="2">
        <v>1974.0</v>
      </c>
      <c r="D7324" s="2" t="s">
        <v>131</v>
      </c>
    </row>
    <row r="7325" ht="14.25" customHeight="1">
      <c r="A7325" s="2">
        <v>1466789.0</v>
      </c>
      <c r="B7325" s="2" t="s">
        <v>133</v>
      </c>
      <c r="C7325" s="2">
        <v>405.0</v>
      </c>
      <c r="D7325" s="2" t="s">
        <v>131</v>
      </c>
    </row>
    <row r="7326" ht="14.25" customHeight="1">
      <c r="A7326" s="2">
        <v>1467152.0</v>
      </c>
      <c r="B7326" s="2" t="s">
        <v>133</v>
      </c>
      <c r="C7326" s="2">
        <v>1133.906522</v>
      </c>
      <c r="D7326" s="2" t="s">
        <v>134</v>
      </c>
    </row>
    <row r="7327" ht="14.25" customHeight="1">
      <c r="A7327" s="2">
        <v>1467357.0</v>
      </c>
      <c r="B7327" s="2" t="s">
        <v>130</v>
      </c>
      <c r="C7327" s="2">
        <v>711.4323604</v>
      </c>
      <c r="D7327" s="2" t="s">
        <v>131</v>
      </c>
    </row>
    <row r="7328" ht="14.25" customHeight="1">
      <c r="A7328" s="2">
        <v>1467442.0</v>
      </c>
      <c r="B7328" s="2" t="s">
        <v>133</v>
      </c>
      <c r="C7328" s="2">
        <v>2342.0</v>
      </c>
      <c r="D7328" s="2" t="s">
        <v>134</v>
      </c>
    </row>
    <row r="7329" ht="14.25" customHeight="1">
      <c r="A7329" s="2">
        <v>1467479.0</v>
      </c>
      <c r="B7329" s="2" t="s">
        <v>133</v>
      </c>
      <c r="C7329" s="2">
        <v>581.7908274</v>
      </c>
      <c r="D7329" s="2" t="s">
        <v>131</v>
      </c>
    </row>
    <row r="7330" ht="14.25" customHeight="1">
      <c r="A7330" s="2">
        <v>1468263.0</v>
      </c>
      <c r="B7330" s="2" t="s">
        <v>130</v>
      </c>
      <c r="C7330" s="2">
        <v>992.5654408</v>
      </c>
      <c r="D7330" s="2" t="s">
        <v>131</v>
      </c>
    </row>
    <row r="7331" ht="14.25" customHeight="1">
      <c r="A7331" s="2">
        <v>1468478.0</v>
      </c>
      <c r="B7331" s="2" t="s">
        <v>133</v>
      </c>
      <c r="C7331" s="2">
        <v>897.0</v>
      </c>
      <c r="D7331" s="2" t="s">
        <v>134</v>
      </c>
    </row>
    <row r="7332" ht="14.25" customHeight="1">
      <c r="A7332" s="2">
        <v>1468589.0</v>
      </c>
      <c r="B7332" s="2" t="s">
        <v>133</v>
      </c>
      <c r="C7332" s="2">
        <v>204.0</v>
      </c>
      <c r="D7332" s="2" t="s">
        <v>131</v>
      </c>
    </row>
    <row r="7333" ht="14.25" customHeight="1">
      <c r="A7333" s="2">
        <v>1468879.0</v>
      </c>
      <c r="B7333" s="2" t="s">
        <v>133</v>
      </c>
      <c r="C7333" s="2">
        <v>2166.639089</v>
      </c>
      <c r="D7333" s="2" t="s">
        <v>131</v>
      </c>
    </row>
    <row r="7334" ht="14.25" customHeight="1">
      <c r="A7334" s="2">
        <v>1468938.0</v>
      </c>
      <c r="B7334" s="2" t="s">
        <v>130</v>
      </c>
      <c r="C7334" s="2">
        <v>2568.316069</v>
      </c>
      <c r="D7334" s="2" t="s">
        <v>134</v>
      </c>
    </row>
    <row r="7335" ht="14.25" customHeight="1">
      <c r="A7335" s="2">
        <v>1469078.0</v>
      </c>
      <c r="B7335" s="2" t="s">
        <v>133</v>
      </c>
      <c r="C7335" s="2">
        <v>2379.834087</v>
      </c>
      <c r="D7335" s="2" t="s">
        <v>134</v>
      </c>
    </row>
    <row r="7336" ht="14.25" customHeight="1">
      <c r="A7336" s="2">
        <v>1469175.0</v>
      </c>
      <c r="B7336" s="2" t="s">
        <v>130</v>
      </c>
      <c r="C7336" s="2">
        <v>1677.0</v>
      </c>
      <c r="D7336" s="2" t="s">
        <v>131</v>
      </c>
    </row>
    <row r="7337" ht="14.25" customHeight="1">
      <c r="A7337" s="2">
        <v>1469348.0</v>
      </c>
      <c r="B7337" s="2" t="s">
        <v>133</v>
      </c>
      <c r="C7337" s="2">
        <v>2018.144189</v>
      </c>
      <c r="D7337" s="2" t="s">
        <v>134</v>
      </c>
    </row>
    <row r="7338" ht="14.25" customHeight="1">
      <c r="A7338" s="2">
        <v>1469534.0</v>
      </c>
      <c r="B7338" s="2" t="s">
        <v>133</v>
      </c>
      <c r="C7338" s="2">
        <v>1683.0</v>
      </c>
      <c r="D7338" s="2" t="s">
        <v>134</v>
      </c>
    </row>
    <row r="7339" ht="14.25" customHeight="1">
      <c r="A7339" s="2">
        <v>1469630.0</v>
      </c>
      <c r="B7339" s="2" t="s">
        <v>133</v>
      </c>
      <c r="C7339" s="2">
        <v>2574.512483</v>
      </c>
      <c r="D7339" s="2" t="s">
        <v>134</v>
      </c>
    </row>
    <row r="7340" ht="14.25" customHeight="1">
      <c r="A7340" s="2">
        <v>1469709.0</v>
      </c>
      <c r="B7340" s="2" t="s">
        <v>130</v>
      </c>
      <c r="C7340" s="2">
        <v>2493.008538</v>
      </c>
      <c r="D7340" s="2" t="s">
        <v>131</v>
      </c>
    </row>
    <row r="7341" ht="14.25" customHeight="1">
      <c r="A7341" s="2">
        <v>1469825.0</v>
      </c>
      <c r="B7341" s="2" t="s">
        <v>133</v>
      </c>
      <c r="C7341" s="2">
        <v>1683.382279</v>
      </c>
      <c r="D7341" s="2" t="s">
        <v>135</v>
      </c>
    </row>
    <row r="7342" ht="14.25" customHeight="1">
      <c r="A7342" s="2">
        <v>1469827.0</v>
      </c>
      <c r="B7342" s="2" t="s">
        <v>133</v>
      </c>
      <c r="C7342" s="2">
        <v>1874.971765</v>
      </c>
      <c r="D7342" s="2" t="s">
        <v>131</v>
      </c>
    </row>
    <row r="7343" ht="14.25" customHeight="1">
      <c r="A7343" s="2">
        <v>1470175.0</v>
      </c>
      <c r="B7343" s="2" t="s">
        <v>133</v>
      </c>
      <c r="C7343" s="2">
        <v>877.8929652</v>
      </c>
      <c r="D7343" s="2" t="s">
        <v>135</v>
      </c>
    </row>
    <row r="7344" ht="14.25" customHeight="1">
      <c r="A7344" s="2">
        <v>1470242.0</v>
      </c>
      <c r="B7344" s="2" t="s">
        <v>133</v>
      </c>
      <c r="C7344" s="2">
        <v>286.0</v>
      </c>
      <c r="D7344" s="2" t="s">
        <v>134</v>
      </c>
    </row>
    <row r="7345" ht="14.25" customHeight="1">
      <c r="A7345" s="2">
        <v>1470597.0</v>
      </c>
      <c r="B7345" s="2" t="s">
        <v>130</v>
      </c>
      <c r="C7345" s="2">
        <v>3497.0</v>
      </c>
      <c r="D7345" s="2" t="s">
        <v>131</v>
      </c>
    </row>
    <row r="7346" ht="14.25" customHeight="1">
      <c r="A7346" s="2">
        <v>1471022.0</v>
      </c>
      <c r="B7346" s="2" t="s">
        <v>133</v>
      </c>
      <c r="C7346" s="2">
        <v>1830.0</v>
      </c>
      <c r="D7346" s="2" t="s">
        <v>134</v>
      </c>
    </row>
    <row r="7347" ht="14.25" customHeight="1">
      <c r="A7347" s="2">
        <v>1471111.0</v>
      </c>
      <c r="B7347" s="2" t="s">
        <v>133</v>
      </c>
      <c r="C7347" s="2">
        <v>1669.107127</v>
      </c>
      <c r="D7347" s="2" t="s">
        <v>131</v>
      </c>
    </row>
    <row r="7348" ht="14.25" customHeight="1">
      <c r="A7348" s="2">
        <v>1471318.0</v>
      </c>
      <c r="B7348" s="2" t="s">
        <v>133</v>
      </c>
      <c r="C7348" s="2">
        <v>2056.422403</v>
      </c>
      <c r="D7348" s="2" t="s">
        <v>134</v>
      </c>
    </row>
    <row r="7349" ht="14.25" customHeight="1">
      <c r="A7349" s="2">
        <v>1471369.0</v>
      </c>
      <c r="B7349" s="2" t="s">
        <v>133</v>
      </c>
      <c r="C7349" s="2">
        <v>692.7102715</v>
      </c>
      <c r="D7349" s="2" t="s">
        <v>131</v>
      </c>
    </row>
    <row r="7350" ht="14.25" customHeight="1">
      <c r="A7350" s="2">
        <v>1471400.0</v>
      </c>
      <c r="B7350" s="2" t="s">
        <v>133</v>
      </c>
      <c r="C7350" s="2">
        <v>1475.613523</v>
      </c>
      <c r="D7350" s="2" t="s">
        <v>134</v>
      </c>
    </row>
    <row r="7351" ht="14.25" customHeight="1">
      <c r="A7351" s="2">
        <v>1471564.0</v>
      </c>
      <c r="B7351" s="2" t="s">
        <v>133</v>
      </c>
      <c r="C7351" s="2">
        <v>2204.0</v>
      </c>
      <c r="D7351" s="2" t="s">
        <v>134</v>
      </c>
    </row>
    <row r="7352" ht="14.25" customHeight="1">
      <c r="A7352" s="2">
        <v>1471850.0</v>
      </c>
      <c r="B7352" s="2" t="s">
        <v>133</v>
      </c>
      <c r="C7352" s="2">
        <v>739.5510574</v>
      </c>
      <c r="D7352" s="2" t="s">
        <v>134</v>
      </c>
    </row>
    <row r="7353" ht="14.25" customHeight="1">
      <c r="A7353" s="2">
        <v>1472195.0</v>
      </c>
      <c r="B7353" s="2" t="s">
        <v>133</v>
      </c>
      <c r="C7353" s="2">
        <v>3111.986683</v>
      </c>
      <c r="D7353" s="2" t="s">
        <v>131</v>
      </c>
    </row>
    <row r="7354" ht="14.25" customHeight="1">
      <c r="A7354" s="2">
        <v>1472538.0</v>
      </c>
      <c r="B7354" s="2" t="s">
        <v>130</v>
      </c>
      <c r="C7354" s="2">
        <v>2518.262879</v>
      </c>
      <c r="D7354" s="2" t="s">
        <v>134</v>
      </c>
    </row>
    <row r="7355" ht="14.25" customHeight="1">
      <c r="A7355" s="2">
        <v>1472582.0</v>
      </c>
      <c r="B7355" s="2" t="s">
        <v>133</v>
      </c>
      <c r="C7355" s="2">
        <v>2629.0</v>
      </c>
      <c r="D7355" s="2" t="s">
        <v>134</v>
      </c>
    </row>
    <row r="7356" ht="14.25" customHeight="1">
      <c r="A7356" s="2">
        <v>1472662.0</v>
      </c>
      <c r="B7356" s="2" t="s">
        <v>133</v>
      </c>
      <c r="C7356" s="2">
        <v>555.154454</v>
      </c>
      <c r="D7356" s="2" t="s">
        <v>134</v>
      </c>
    </row>
    <row r="7357" ht="14.25" customHeight="1">
      <c r="A7357" s="2">
        <v>1472804.0</v>
      </c>
      <c r="B7357" s="2" t="s">
        <v>133</v>
      </c>
      <c r="C7357" s="2">
        <v>755.5794852</v>
      </c>
      <c r="D7357" s="2" t="s">
        <v>134</v>
      </c>
    </row>
    <row r="7358" ht="14.25" customHeight="1">
      <c r="A7358" s="2">
        <v>1472998.0</v>
      </c>
      <c r="B7358" s="2" t="s">
        <v>133</v>
      </c>
      <c r="C7358" s="2">
        <v>1197.629154</v>
      </c>
      <c r="D7358" s="2" t="s">
        <v>134</v>
      </c>
    </row>
    <row r="7359" ht="14.25" customHeight="1">
      <c r="A7359" s="2">
        <v>1473697.0</v>
      </c>
      <c r="B7359" s="2" t="s">
        <v>133</v>
      </c>
      <c r="C7359" s="2">
        <v>2254.86963</v>
      </c>
      <c r="D7359" s="2" t="s">
        <v>131</v>
      </c>
    </row>
    <row r="7360" ht="14.25" customHeight="1">
      <c r="A7360" s="2">
        <v>1473715.0</v>
      </c>
      <c r="B7360" s="2" t="s">
        <v>133</v>
      </c>
      <c r="C7360" s="2">
        <v>2690.486941</v>
      </c>
      <c r="D7360" s="2" t="s">
        <v>131</v>
      </c>
    </row>
    <row r="7361" ht="14.25" customHeight="1">
      <c r="A7361" s="2">
        <v>1473735.0</v>
      </c>
      <c r="B7361" s="2" t="s">
        <v>130</v>
      </c>
      <c r="C7361" s="2">
        <v>1227.758604</v>
      </c>
      <c r="D7361" s="2" t="s">
        <v>131</v>
      </c>
    </row>
    <row r="7362" ht="14.25" customHeight="1">
      <c r="A7362" s="2">
        <v>1474098.0</v>
      </c>
      <c r="B7362" s="2" t="s">
        <v>130</v>
      </c>
      <c r="C7362" s="2">
        <v>3329.191778</v>
      </c>
      <c r="D7362" s="2" t="s">
        <v>134</v>
      </c>
    </row>
    <row r="7363" ht="14.25" customHeight="1">
      <c r="A7363" s="2">
        <v>1474379.0</v>
      </c>
      <c r="B7363" s="2" t="s">
        <v>133</v>
      </c>
      <c r="C7363" s="2">
        <v>2514.133109</v>
      </c>
      <c r="D7363" s="2" t="s">
        <v>131</v>
      </c>
    </row>
    <row r="7364" ht="14.25" customHeight="1">
      <c r="A7364" s="2">
        <v>1474423.0</v>
      </c>
      <c r="B7364" s="2" t="s">
        <v>133</v>
      </c>
      <c r="C7364" s="2">
        <v>3090.0</v>
      </c>
      <c r="D7364" s="2" t="s">
        <v>131</v>
      </c>
    </row>
    <row r="7365" ht="14.25" customHeight="1">
      <c r="A7365" s="2">
        <v>1474621.0</v>
      </c>
      <c r="B7365" s="2" t="s">
        <v>133</v>
      </c>
      <c r="C7365" s="2">
        <v>2436.532704</v>
      </c>
      <c r="D7365" s="2" t="s">
        <v>131</v>
      </c>
    </row>
    <row r="7366" ht="14.25" customHeight="1">
      <c r="A7366" s="2">
        <v>1474753.0</v>
      </c>
      <c r="B7366" s="2" t="s">
        <v>133</v>
      </c>
      <c r="C7366" s="2">
        <v>1368.524679</v>
      </c>
      <c r="D7366" s="2" t="s">
        <v>135</v>
      </c>
    </row>
    <row r="7367" ht="14.25" customHeight="1">
      <c r="A7367" s="2">
        <v>1474922.0</v>
      </c>
      <c r="B7367" s="2" t="s">
        <v>133</v>
      </c>
      <c r="C7367" s="2">
        <v>1671.376379</v>
      </c>
      <c r="D7367" s="2" t="s">
        <v>134</v>
      </c>
    </row>
    <row r="7368" ht="14.25" customHeight="1">
      <c r="A7368" s="2">
        <v>1475008.0</v>
      </c>
      <c r="B7368" s="2" t="s">
        <v>133</v>
      </c>
      <c r="C7368" s="2">
        <v>2914.0</v>
      </c>
      <c r="D7368" s="2" t="s">
        <v>134</v>
      </c>
    </row>
    <row r="7369" ht="14.25" customHeight="1">
      <c r="A7369" s="2">
        <v>1475266.0</v>
      </c>
      <c r="B7369" s="2" t="s">
        <v>133</v>
      </c>
      <c r="C7369" s="2">
        <v>2835.219411</v>
      </c>
      <c r="D7369" s="2" t="s">
        <v>134</v>
      </c>
    </row>
    <row r="7370" ht="14.25" customHeight="1">
      <c r="A7370" s="2">
        <v>1475834.0</v>
      </c>
      <c r="B7370" s="2" t="s">
        <v>133</v>
      </c>
      <c r="C7370" s="2">
        <v>1754.9885</v>
      </c>
      <c r="D7370" s="2" t="s">
        <v>134</v>
      </c>
    </row>
    <row r="7371" ht="14.25" customHeight="1">
      <c r="A7371" s="2">
        <v>1476062.0</v>
      </c>
      <c r="B7371" s="2" t="s">
        <v>133</v>
      </c>
      <c r="C7371" s="2">
        <v>1209.162913</v>
      </c>
      <c r="D7371" s="2" t="s">
        <v>134</v>
      </c>
    </row>
    <row r="7372" ht="14.25" customHeight="1">
      <c r="A7372" s="2">
        <v>1476127.0</v>
      </c>
      <c r="B7372" s="2" t="s">
        <v>133</v>
      </c>
      <c r="C7372" s="2">
        <v>3255.643991</v>
      </c>
      <c r="D7372" s="2" t="s">
        <v>131</v>
      </c>
    </row>
    <row r="7373" ht="14.25" customHeight="1">
      <c r="A7373" s="2">
        <v>1476201.0</v>
      </c>
      <c r="B7373" s="2" t="s">
        <v>130</v>
      </c>
      <c r="C7373" s="2">
        <v>1044.947589</v>
      </c>
      <c r="D7373" s="2" t="s">
        <v>131</v>
      </c>
    </row>
    <row r="7374" ht="14.25" customHeight="1">
      <c r="A7374" s="2">
        <v>1476663.0</v>
      </c>
      <c r="B7374" s="2" t="s">
        <v>130</v>
      </c>
      <c r="C7374" s="2">
        <v>420.4753109</v>
      </c>
      <c r="D7374" s="2" t="s">
        <v>131</v>
      </c>
    </row>
    <row r="7375" ht="14.25" customHeight="1">
      <c r="A7375" s="2">
        <v>1476686.0</v>
      </c>
      <c r="B7375" s="2" t="s">
        <v>133</v>
      </c>
      <c r="C7375" s="2">
        <v>1331.865913</v>
      </c>
      <c r="D7375" s="2" t="s">
        <v>134</v>
      </c>
    </row>
    <row r="7376" ht="14.25" customHeight="1">
      <c r="A7376" s="2">
        <v>1476715.0</v>
      </c>
      <c r="B7376" s="2" t="s">
        <v>133</v>
      </c>
      <c r="C7376" s="2">
        <v>1511.0</v>
      </c>
      <c r="D7376" s="2" t="s">
        <v>131</v>
      </c>
    </row>
    <row r="7377" ht="14.25" customHeight="1">
      <c r="A7377" s="2">
        <v>1476757.0</v>
      </c>
      <c r="B7377" s="2" t="s">
        <v>133</v>
      </c>
      <c r="C7377" s="2">
        <v>3411.502043</v>
      </c>
      <c r="D7377" s="2" t="s">
        <v>131</v>
      </c>
    </row>
    <row r="7378" ht="14.25" customHeight="1">
      <c r="A7378" s="2">
        <v>1477558.0</v>
      </c>
      <c r="B7378" s="2" t="s">
        <v>133</v>
      </c>
      <c r="C7378" s="2">
        <v>2000.676652</v>
      </c>
      <c r="D7378" s="2" t="s">
        <v>134</v>
      </c>
    </row>
    <row r="7379" ht="14.25" customHeight="1">
      <c r="A7379" s="2">
        <v>1477905.0</v>
      </c>
      <c r="B7379" s="2" t="s">
        <v>130</v>
      </c>
      <c r="C7379" s="2">
        <v>942.2162038</v>
      </c>
      <c r="D7379" s="2" t="s">
        <v>131</v>
      </c>
    </row>
    <row r="7380" ht="14.25" customHeight="1">
      <c r="A7380" s="2">
        <v>1478061.0</v>
      </c>
      <c r="B7380" s="2" t="s">
        <v>130</v>
      </c>
      <c r="C7380" s="2">
        <v>2923.0</v>
      </c>
      <c r="D7380" s="2" t="s">
        <v>131</v>
      </c>
    </row>
    <row r="7381" ht="14.25" customHeight="1">
      <c r="A7381" s="2">
        <v>1478085.0</v>
      </c>
      <c r="B7381" s="2" t="s">
        <v>130</v>
      </c>
      <c r="C7381" s="2">
        <v>3152.376</v>
      </c>
      <c r="D7381" s="2" t="s">
        <v>135</v>
      </c>
    </row>
    <row r="7382" ht="14.25" customHeight="1">
      <c r="A7382" s="2">
        <v>1478189.0</v>
      </c>
      <c r="B7382" s="2" t="s">
        <v>133</v>
      </c>
      <c r="C7382" s="2">
        <v>1425.699962</v>
      </c>
      <c r="D7382" s="2" t="s">
        <v>131</v>
      </c>
    </row>
    <row r="7383" ht="14.25" customHeight="1">
      <c r="A7383" s="2">
        <v>1478192.0</v>
      </c>
      <c r="B7383" s="2" t="s">
        <v>133</v>
      </c>
      <c r="C7383" s="2">
        <v>1741.342398</v>
      </c>
      <c r="D7383" s="2" t="s">
        <v>134</v>
      </c>
    </row>
    <row r="7384" ht="14.25" customHeight="1">
      <c r="A7384" s="2">
        <v>1478340.0</v>
      </c>
      <c r="B7384" s="2" t="s">
        <v>130</v>
      </c>
      <c r="C7384" s="2">
        <v>1984.243378</v>
      </c>
      <c r="D7384" s="2" t="s">
        <v>134</v>
      </c>
    </row>
    <row r="7385" ht="14.25" customHeight="1">
      <c r="A7385" s="2">
        <v>1478519.0</v>
      </c>
      <c r="B7385" s="2" t="s">
        <v>133</v>
      </c>
      <c r="C7385" s="2">
        <v>2411.0</v>
      </c>
      <c r="D7385" s="2" t="s">
        <v>135</v>
      </c>
    </row>
    <row r="7386" ht="14.25" customHeight="1">
      <c r="A7386" s="2">
        <v>1478653.0</v>
      </c>
      <c r="B7386" s="2" t="s">
        <v>133</v>
      </c>
      <c r="C7386" s="2">
        <v>402.8991636</v>
      </c>
      <c r="D7386" s="2" t="s">
        <v>131</v>
      </c>
    </row>
    <row r="7387" ht="14.25" customHeight="1">
      <c r="A7387" s="2">
        <v>1478856.0</v>
      </c>
      <c r="B7387" s="2" t="s">
        <v>130</v>
      </c>
      <c r="C7387" s="2">
        <v>3599.0</v>
      </c>
      <c r="D7387" s="2" t="s">
        <v>134</v>
      </c>
    </row>
    <row r="7388" ht="14.25" customHeight="1">
      <c r="A7388" s="2">
        <v>1479086.0</v>
      </c>
      <c r="B7388" s="2" t="s">
        <v>133</v>
      </c>
      <c r="C7388" s="2">
        <v>685.2344278</v>
      </c>
      <c r="D7388" s="2" t="s">
        <v>134</v>
      </c>
    </row>
    <row r="7389" ht="14.25" customHeight="1">
      <c r="A7389" s="2">
        <v>1479156.0</v>
      </c>
      <c r="B7389" s="2" t="s">
        <v>130</v>
      </c>
      <c r="C7389" s="2">
        <v>3558.783015</v>
      </c>
      <c r="D7389" s="2" t="s">
        <v>134</v>
      </c>
    </row>
    <row r="7390" ht="14.25" customHeight="1">
      <c r="A7390" s="2">
        <v>1479629.0</v>
      </c>
      <c r="B7390" s="2" t="s">
        <v>133</v>
      </c>
      <c r="C7390" s="2">
        <v>2445.410021</v>
      </c>
      <c r="D7390" s="2" t="s">
        <v>131</v>
      </c>
    </row>
    <row r="7391" ht="14.25" customHeight="1">
      <c r="A7391" s="2">
        <v>1479843.0</v>
      </c>
      <c r="B7391" s="2" t="s">
        <v>130</v>
      </c>
      <c r="C7391" s="2">
        <v>2315.319481</v>
      </c>
      <c r="D7391" s="2" t="s">
        <v>131</v>
      </c>
    </row>
    <row r="7392" ht="14.25" customHeight="1">
      <c r="A7392" s="2">
        <v>1479901.0</v>
      </c>
      <c r="B7392" s="2" t="s">
        <v>133</v>
      </c>
      <c r="C7392" s="2">
        <v>3059.823212</v>
      </c>
      <c r="D7392" s="2" t="s">
        <v>131</v>
      </c>
    </row>
    <row r="7393" ht="14.25" customHeight="1">
      <c r="A7393" s="2">
        <v>1480242.0</v>
      </c>
      <c r="B7393" s="2" t="s">
        <v>130</v>
      </c>
      <c r="C7393" s="2">
        <v>1698.681765</v>
      </c>
      <c r="D7393" s="2" t="s">
        <v>134</v>
      </c>
    </row>
    <row r="7394" ht="14.25" customHeight="1">
      <c r="A7394" s="2">
        <v>1480704.0</v>
      </c>
      <c r="B7394" s="2" t="s">
        <v>130</v>
      </c>
      <c r="C7394" s="2">
        <v>565.4642523</v>
      </c>
      <c r="D7394" s="2" t="s">
        <v>134</v>
      </c>
    </row>
    <row r="7395" ht="14.25" customHeight="1">
      <c r="A7395" s="2">
        <v>1480755.0</v>
      </c>
      <c r="B7395" s="2" t="s">
        <v>130</v>
      </c>
      <c r="C7395" s="2">
        <v>2601.0</v>
      </c>
      <c r="D7395" s="2" t="s">
        <v>131</v>
      </c>
    </row>
    <row r="7396" ht="14.25" customHeight="1">
      <c r="A7396" s="2">
        <v>1480781.0</v>
      </c>
      <c r="B7396" s="2" t="s">
        <v>133</v>
      </c>
      <c r="C7396" s="2">
        <v>1187.452346</v>
      </c>
      <c r="D7396" s="2" t="s">
        <v>131</v>
      </c>
    </row>
    <row r="7397" ht="14.25" customHeight="1">
      <c r="A7397" s="2">
        <v>1480853.0</v>
      </c>
      <c r="B7397" s="2" t="s">
        <v>133</v>
      </c>
      <c r="C7397" s="2">
        <v>3585.024407</v>
      </c>
      <c r="D7397" s="2" t="s">
        <v>131</v>
      </c>
    </row>
    <row r="7398" ht="14.25" customHeight="1">
      <c r="A7398" s="2">
        <v>1481182.0</v>
      </c>
      <c r="B7398" s="2" t="s">
        <v>133</v>
      </c>
      <c r="C7398" s="2">
        <v>2665.617286</v>
      </c>
      <c r="D7398" s="2" t="s">
        <v>134</v>
      </c>
    </row>
    <row r="7399" ht="14.25" customHeight="1">
      <c r="A7399" s="2">
        <v>1481228.0</v>
      </c>
      <c r="B7399" s="2" t="s">
        <v>133</v>
      </c>
      <c r="C7399" s="2">
        <v>834.5892219</v>
      </c>
      <c r="D7399" s="2" t="s">
        <v>134</v>
      </c>
    </row>
    <row r="7400" ht="14.25" customHeight="1">
      <c r="A7400" s="2">
        <v>1481792.0</v>
      </c>
      <c r="B7400" s="2" t="s">
        <v>133</v>
      </c>
      <c r="C7400" s="2">
        <v>1066.0</v>
      </c>
      <c r="D7400" s="2" t="s">
        <v>134</v>
      </c>
    </row>
    <row r="7401" ht="14.25" customHeight="1">
      <c r="A7401" s="2">
        <v>1481874.0</v>
      </c>
      <c r="B7401" s="2" t="s">
        <v>130</v>
      </c>
      <c r="C7401" s="2">
        <v>577.587391</v>
      </c>
      <c r="D7401" s="2" t="s">
        <v>134</v>
      </c>
    </row>
    <row r="7402" ht="14.25" customHeight="1">
      <c r="A7402" s="2">
        <v>1481960.0</v>
      </c>
      <c r="B7402" s="2" t="s">
        <v>133</v>
      </c>
      <c r="C7402" s="2">
        <v>2645.629019</v>
      </c>
      <c r="D7402" s="2" t="s">
        <v>134</v>
      </c>
    </row>
    <row r="7403" ht="14.25" customHeight="1">
      <c r="A7403" s="2">
        <v>1483432.0</v>
      </c>
      <c r="B7403" s="2" t="s">
        <v>133</v>
      </c>
      <c r="C7403" s="2">
        <v>2650.380906</v>
      </c>
      <c r="D7403" s="2" t="s">
        <v>134</v>
      </c>
    </row>
    <row r="7404" ht="14.25" customHeight="1">
      <c r="A7404" s="2">
        <v>1483443.0</v>
      </c>
      <c r="B7404" s="2" t="s">
        <v>130</v>
      </c>
      <c r="C7404" s="2">
        <v>1146.0</v>
      </c>
      <c r="D7404" s="2" t="s">
        <v>131</v>
      </c>
    </row>
    <row r="7405" ht="14.25" customHeight="1">
      <c r="A7405" s="2">
        <v>1483512.0</v>
      </c>
      <c r="B7405" s="2" t="s">
        <v>130</v>
      </c>
      <c r="C7405" s="2">
        <v>2941.0</v>
      </c>
      <c r="D7405" s="2" t="s">
        <v>134</v>
      </c>
    </row>
    <row r="7406" ht="14.25" customHeight="1">
      <c r="A7406" s="2">
        <v>1484021.0</v>
      </c>
      <c r="B7406" s="2" t="s">
        <v>133</v>
      </c>
      <c r="C7406" s="2">
        <v>3586.909074</v>
      </c>
      <c r="D7406" s="2" t="s">
        <v>135</v>
      </c>
    </row>
    <row r="7407" ht="14.25" customHeight="1">
      <c r="A7407" s="2">
        <v>1484505.0</v>
      </c>
      <c r="B7407" s="2" t="s">
        <v>130</v>
      </c>
      <c r="C7407" s="2">
        <v>3685.80729</v>
      </c>
      <c r="D7407" s="2" t="s">
        <v>131</v>
      </c>
    </row>
    <row r="7408" ht="14.25" customHeight="1">
      <c r="A7408" s="2">
        <v>1484589.0</v>
      </c>
      <c r="B7408" s="2" t="s">
        <v>130</v>
      </c>
      <c r="C7408" s="2">
        <v>2378.328729</v>
      </c>
      <c r="D7408" s="2" t="s">
        <v>131</v>
      </c>
    </row>
    <row r="7409" ht="14.25" customHeight="1">
      <c r="A7409" s="2">
        <v>1484609.0</v>
      </c>
      <c r="B7409" s="2" t="s">
        <v>133</v>
      </c>
      <c r="C7409" s="2">
        <v>3406.0</v>
      </c>
      <c r="D7409" s="2" t="s">
        <v>135</v>
      </c>
    </row>
    <row r="7410" ht="14.25" customHeight="1">
      <c r="A7410" s="2">
        <v>1484665.0</v>
      </c>
      <c r="B7410" s="2" t="s">
        <v>133</v>
      </c>
      <c r="C7410" s="2">
        <v>3339.0</v>
      </c>
      <c r="D7410" s="2" t="s">
        <v>135</v>
      </c>
    </row>
    <row r="7411" ht="14.25" customHeight="1">
      <c r="A7411" s="2">
        <v>1484670.0</v>
      </c>
      <c r="B7411" s="2" t="s">
        <v>130</v>
      </c>
      <c r="C7411" s="2">
        <v>1023.192563</v>
      </c>
      <c r="D7411" s="2" t="s">
        <v>134</v>
      </c>
    </row>
    <row r="7412" ht="14.25" customHeight="1">
      <c r="A7412" s="2">
        <v>1484694.0</v>
      </c>
      <c r="B7412" s="2" t="s">
        <v>130</v>
      </c>
      <c r="C7412" s="2">
        <v>3076.349939</v>
      </c>
      <c r="D7412" s="2" t="s">
        <v>134</v>
      </c>
    </row>
    <row r="7413" ht="14.25" customHeight="1">
      <c r="A7413" s="2">
        <v>1484713.0</v>
      </c>
      <c r="B7413" s="2" t="s">
        <v>133</v>
      </c>
      <c r="C7413" s="2">
        <v>3800.74789</v>
      </c>
      <c r="D7413" s="2" t="s">
        <v>131</v>
      </c>
    </row>
    <row r="7414" ht="14.25" customHeight="1">
      <c r="A7414" s="2">
        <v>1484735.0</v>
      </c>
      <c r="B7414" s="2" t="s">
        <v>133</v>
      </c>
      <c r="C7414" s="2">
        <v>2658.0</v>
      </c>
      <c r="D7414" s="2" t="s">
        <v>135</v>
      </c>
    </row>
    <row r="7415" ht="14.25" customHeight="1">
      <c r="A7415" s="2">
        <v>1484878.0</v>
      </c>
      <c r="B7415" s="2" t="s">
        <v>133</v>
      </c>
      <c r="C7415" s="2">
        <v>3055.273229</v>
      </c>
      <c r="D7415" s="2" t="s">
        <v>134</v>
      </c>
    </row>
    <row r="7416" ht="14.25" customHeight="1">
      <c r="A7416" s="2">
        <v>1485067.0</v>
      </c>
      <c r="B7416" s="2" t="s">
        <v>133</v>
      </c>
      <c r="C7416" s="2">
        <v>3514.147213</v>
      </c>
      <c r="D7416" s="2" t="s">
        <v>131</v>
      </c>
    </row>
    <row r="7417" ht="14.25" customHeight="1">
      <c r="A7417" s="2">
        <v>1485206.0</v>
      </c>
      <c r="B7417" s="2" t="s">
        <v>133</v>
      </c>
      <c r="C7417" s="2">
        <v>2717.0</v>
      </c>
      <c r="D7417" s="2" t="s">
        <v>134</v>
      </c>
    </row>
    <row r="7418" ht="14.25" customHeight="1">
      <c r="A7418" s="2">
        <v>1485269.0</v>
      </c>
      <c r="B7418" s="2" t="s">
        <v>133</v>
      </c>
      <c r="C7418" s="2">
        <v>661.5887419</v>
      </c>
      <c r="D7418" s="2" t="s">
        <v>131</v>
      </c>
    </row>
    <row r="7419" ht="14.25" customHeight="1">
      <c r="A7419" s="2">
        <v>1485414.0</v>
      </c>
      <c r="B7419" s="2" t="s">
        <v>130</v>
      </c>
      <c r="C7419" s="2">
        <v>2518.150265</v>
      </c>
      <c r="D7419" s="2" t="s">
        <v>134</v>
      </c>
    </row>
    <row r="7420" ht="14.25" customHeight="1">
      <c r="A7420" s="2">
        <v>1485478.0</v>
      </c>
      <c r="B7420" s="2" t="s">
        <v>133</v>
      </c>
      <c r="C7420" s="2">
        <v>2232.220335</v>
      </c>
      <c r="D7420" s="2" t="s">
        <v>134</v>
      </c>
    </row>
    <row r="7421" ht="14.25" customHeight="1">
      <c r="A7421" s="2">
        <v>1485607.0</v>
      </c>
      <c r="B7421" s="2" t="s">
        <v>133</v>
      </c>
      <c r="C7421" s="2">
        <v>861.0</v>
      </c>
      <c r="D7421" s="2" t="s">
        <v>131</v>
      </c>
    </row>
    <row r="7422" ht="14.25" customHeight="1">
      <c r="A7422" s="2">
        <v>1485831.0</v>
      </c>
      <c r="B7422" s="2" t="s">
        <v>130</v>
      </c>
      <c r="C7422" s="2">
        <v>2723.0</v>
      </c>
      <c r="D7422" s="2" t="s">
        <v>131</v>
      </c>
    </row>
    <row r="7423" ht="14.25" customHeight="1">
      <c r="A7423" s="2">
        <v>1486690.0</v>
      </c>
      <c r="B7423" s="2" t="s">
        <v>133</v>
      </c>
      <c r="C7423" s="2">
        <v>597.0552817</v>
      </c>
      <c r="D7423" s="2" t="s">
        <v>134</v>
      </c>
    </row>
    <row r="7424" ht="14.25" customHeight="1">
      <c r="A7424" s="2">
        <v>1487106.0</v>
      </c>
      <c r="B7424" s="2" t="s">
        <v>130</v>
      </c>
      <c r="C7424" s="2">
        <v>1087.604956</v>
      </c>
      <c r="D7424" s="2" t="s">
        <v>134</v>
      </c>
    </row>
    <row r="7425" ht="14.25" customHeight="1">
      <c r="A7425" s="2">
        <v>1487613.0</v>
      </c>
      <c r="B7425" s="2" t="s">
        <v>130</v>
      </c>
      <c r="C7425" s="2">
        <v>1848.070562</v>
      </c>
      <c r="D7425" s="2" t="s">
        <v>131</v>
      </c>
    </row>
    <row r="7426" ht="14.25" customHeight="1">
      <c r="A7426" s="2">
        <v>1487672.0</v>
      </c>
      <c r="B7426" s="2" t="s">
        <v>133</v>
      </c>
      <c r="C7426" s="2">
        <v>2061.0</v>
      </c>
      <c r="D7426" s="2" t="s">
        <v>134</v>
      </c>
    </row>
    <row r="7427" ht="14.25" customHeight="1">
      <c r="A7427" s="2">
        <v>1487725.0</v>
      </c>
      <c r="B7427" s="2" t="s">
        <v>133</v>
      </c>
      <c r="C7427" s="2">
        <v>724.0</v>
      </c>
      <c r="D7427" s="2" t="s">
        <v>131</v>
      </c>
    </row>
    <row r="7428" ht="14.25" customHeight="1">
      <c r="A7428" s="2">
        <v>1487876.0</v>
      </c>
      <c r="B7428" s="2" t="s">
        <v>133</v>
      </c>
      <c r="C7428" s="2">
        <v>1322.986421</v>
      </c>
      <c r="D7428" s="2" t="s">
        <v>134</v>
      </c>
    </row>
    <row r="7429" ht="14.25" customHeight="1">
      <c r="A7429" s="2">
        <v>1487969.0</v>
      </c>
      <c r="B7429" s="2" t="s">
        <v>133</v>
      </c>
      <c r="C7429" s="2">
        <v>2701.811814</v>
      </c>
      <c r="D7429" s="2" t="s">
        <v>135</v>
      </c>
    </row>
    <row r="7430" ht="14.25" customHeight="1">
      <c r="A7430" s="2">
        <v>1488378.0</v>
      </c>
      <c r="B7430" s="2" t="s">
        <v>130</v>
      </c>
      <c r="C7430" s="2">
        <v>2603.406263</v>
      </c>
      <c r="D7430" s="2" t="s">
        <v>134</v>
      </c>
    </row>
    <row r="7431" ht="14.25" customHeight="1">
      <c r="A7431" s="2">
        <v>1488561.0</v>
      </c>
      <c r="B7431" s="2" t="s">
        <v>130</v>
      </c>
      <c r="C7431" s="2">
        <v>916.0</v>
      </c>
      <c r="D7431" s="2" t="s">
        <v>131</v>
      </c>
    </row>
    <row r="7432" ht="14.25" customHeight="1">
      <c r="A7432" s="2">
        <v>1488763.0</v>
      </c>
      <c r="B7432" s="2" t="s">
        <v>133</v>
      </c>
      <c r="C7432" s="2">
        <v>1620.0</v>
      </c>
      <c r="D7432" s="2" t="s">
        <v>131</v>
      </c>
    </row>
    <row r="7433" ht="14.25" customHeight="1">
      <c r="A7433" s="2">
        <v>1488852.0</v>
      </c>
      <c r="B7433" s="2" t="s">
        <v>130</v>
      </c>
      <c r="C7433" s="2">
        <v>980.0</v>
      </c>
      <c r="D7433" s="2" t="s">
        <v>134</v>
      </c>
    </row>
    <row r="7434" ht="14.25" customHeight="1">
      <c r="A7434" s="2">
        <v>1488910.0</v>
      </c>
      <c r="B7434" s="2" t="s">
        <v>133</v>
      </c>
      <c r="C7434" s="2">
        <v>2974.777648</v>
      </c>
      <c r="D7434" s="2" t="s">
        <v>134</v>
      </c>
    </row>
    <row r="7435" ht="14.25" customHeight="1">
      <c r="A7435" s="2">
        <v>1489081.0</v>
      </c>
      <c r="B7435" s="2" t="s">
        <v>133</v>
      </c>
      <c r="C7435" s="2">
        <v>2891.195059</v>
      </c>
      <c r="D7435" s="2" t="s">
        <v>131</v>
      </c>
    </row>
    <row r="7436" ht="14.25" customHeight="1">
      <c r="A7436" s="2">
        <v>1489341.0</v>
      </c>
      <c r="B7436" s="2" t="s">
        <v>130</v>
      </c>
      <c r="C7436" s="2">
        <v>1509.376746</v>
      </c>
      <c r="D7436" s="2" t="s">
        <v>135</v>
      </c>
    </row>
    <row r="7437" ht="14.25" customHeight="1">
      <c r="A7437" s="2">
        <v>1489398.0</v>
      </c>
      <c r="B7437" s="2" t="s">
        <v>130</v>
      </c>
      <c r="C7437" s="2">
        <v>1802.049213</v>
      </c>
      <c r="D7437" s="2" t="s">
        <v>134</v>
      </c>
    </row>
    <row r="7438" ht="14.25" customHeight="1">
      <c r="A7438" s="2">
        <v>1489407.0</v>
      </c>
      <c r="B7438" s="2" t="s">
        <v>130</v>
      </c>
      <c r="C7438" s="2">
        <v>1193.0</v>
      </c>
      <c r="D7438" s="2" t="s">
        <v>131</v>
      </c>
    </row>
    <row r="7439" ht="14.25" customHeight="1">
      <c r="A7439" s="2">
        <v>1489951.0</v>
      </c>
      <c r="B7439" s="2" t="s">
        <v>133</v>
      </c>
      <c r="C7439" s="2">
        <v>579.6552878</v>
      </c>
      <c r="D7439" s="2" t="s">
        <v>131</v>
      </c>
    </row>
    <row r="7440" ht="14.25" customHeight="1">
      <c r="A7440" s="2">
        <v>1489981.0</v>
      </c>
      <c r="B7440" s="2" t="s">
        <v>133</v>
      </c>
      <c r="C7440" s="2">
        <v>2804.0</v>
      </c>
      <c r="D7440" s="2" t="s">
        <v>131</v>
      </c>
    </row>
    <row r="7441" ht="14.25" customHeight="1">
      <c r="A7441" s="2">
        <v>1490099.0</v>
      </c>
      <c r="B7441" s="2" t="s">
        <v>133</v>
      </c>
      <c r="C7441" s="2">
        <v>1132.0</v>
      </c>
      <c r="D7441" s="2" t="s">
        <v>131</v>
      </c>
    </row>
    <row r="7442" ht="14.25" customHeight="1">
      <c r="A7442" s="2">
        <v>1490101.0</v>
      </c>
      <c r="B7442" s="2" t="s">
        <v>133</v>
      </c>
      <c r="C7442" s="2">
        <v>822.0</v>
      </c>
      <c r="D7442" s="2" t="s">
        <v>131</v>
      </c>
    </row>
    <row r="7443" ht="14.25" customHeight="1">
      <c r="A7443" s="2">
        <v>1490172.0</v>
      </c>
      <c r="B7443" s="2" t="s">
        <v>130</v>
      </c>
      <c r="C7443" s="2">
        <v>1496.067549</v>
      </c>
      <c r="D7443" s="2" t="s">
        <v>134</v>
      </c>
    </row>
    <row r="7444" ht="14.25" customHeight="1">
      <c r="A7444" s="2">
        <v>1490683.0</v>
      </c>
      <c r="B7444" s="2" t="s">
        <v>133</v>
      </c>
      <c r="C7444" s="2">
        <v>3507.236943</v>
      </c>
      <c r="D7444" s="2" t="s">
        <v>131</v>
      </c>
    </row>
    <row r="7445" ht="14.25" customHeight="1">
      <c r="A7445" s="2">
        <v>1490733.0</v>
      </c>
      <c r="B7445" s="2" t="s">
        <v>130</v>
      </c>
      <c r="C7445" s="2">
        <v>2643.390274</v>
      </c>
      <c r="D7445" s="2" t="s">
        <v>131</v>
      </c>
    </row>
    <row r="7446" ht="14.25" customHeight="1">
      <c r="A7446" s="2">
        <v>1491182.0</v>
      </c>
      <c r="B7446" s="2" t="s">
        <v>133</v>
      </c>
      <c r="C7446" s="2">
        <v>2136.0</v>
      </c>
      <c r="D7446" s="2" t="s">
        <v>134</v>
      </c>
    </row>
    <row r="7447" ht="14.25" customHeight="1">
      <c r="A7447" s="2">
        <v>1491281.0</v>
      </c>
      <c r="B7447" s="2" t="s">
        <v>133</v>
      </c>
      <c r="C7447" s="2">
        <v>531.0</v>
      </c>
      <c r="D7447" s="2" t="s">
        <v>131</v>
      </c>
    </row>
    <row r="7448" ht="14.25" customHeight="1">
      <c r="A7448" s="2">
        <v>1491282.0</v>
      </c>
      <c r="B7448" s="2" t="s">
        <v>130</v>
      </c>
      <c r="C7448" s="2">
        <v>1054.894008</v>
      </c>
      <c r="D7448" s="2" t="s">
        <v>134</v>
      </c>
    </row>
    <row r="7449" ht="14.25" customHeight="1">
      <c r="A7449" s="2">
        <v>1491394.0</v>
      </c>
      <c r="B7449" s="2" t="s">
        <v>133</v>
      </c>
      <c r="C7449" s="2">
        <v>2399.339796</v>
      </c>
      <c r="D7449" s="2" t="s">
        <v>134</v>
      </c>
    </row>
    <row r="7450" ht="14.25" customHeight="1">
      <c r="A7450" s="2">
        <v>1491463.0</v>
      </c>
      <c r="B7450" s="2" t="s">
        <v>133</v>
      </c>
      <c r="C7450" s="2">
        <v>1495.629014</v>
      </c>
      <c r="D7450" s="2" t="s">
        <v>131</v>
      </c>
    </row>
    <row r="7451" ht="14.25" customHeight="1">
      <c r="A7451" s="2">
        <v>1491465.0</v>
      </c>
      <c r="B7451" s="2" t="s">
        <v>130</v>
      </c>
      <c r="C7451" s="2">
        <v>3225.937321</v>
      </c>
      <c r="D7451" s="2" t="s">
        <v>131</v>
      </c>
    </row>
    <row r="7452" ht="14.25" customHeight="1">
      <c r="A7452" s="2">
        <v>1491470.0</v>
      </c>
      <c r="B7452" s="2" t="s">
        <v>133</v>
      </c>
      <c r="C7452" s="2">
        <v>2058.026117</v>
      </c>
      <c r="D7452" s="2" t="s">
        <v>134</v>
      </c>
    </row>
    <row r="7453" ht="14.25" customHeight="1">
      <c r="A7453" s="2">
        <v>1491505.0</v>
      </c>
      <c r="B7453" s="2" t="s">
        <v>133</v>
      </c>
      <c r="C7453" s="2">
        <v>2070.897624</v>
      </c>
      <c r="D7453" s="2" t="s">
        <v>131</v>
      </c>
    </row>
    <row r="7454" ht="14.25" customHeight="1">
      <c r="A7454" s="2">
        <v>1491742.0</v>
      </c>
      <c r="B7454" s="2" t="s">
        <v>133</v>
      </c>
      <c r="C7454" s="2">
        <v>2491.327788</v>
      </c>
      <c r="D7454" s="2" t="s">
        <v>134</v>
      </c>
    </row>
    <row r="7455" ht="14.25" customHeight="1">
      <c r="A7455" s="2">
        <v>1492047.0</v>
      </c>
      <c r="B7455" s="2" t="s">
        <v>130</v>
      </c>
      <c r="C7455" s="2">
        <v>3020.509349</v>
      </c>
      <c r="D7455" s="2" t="s">
        <v>131</v>
      </c>
    </row>
    <row r="7456" ht="14.25" customHeight="1">
      <c r="A7456" s="2">
        <v>1492246.0</v>
      </c>
      <c r="B7456" s="2" t="s">
        <v>133</v>
      </c>
      <c r="C7456" s="2">
        <v>2968.151809</v>
      </c>
      <c r="D7456" s="2" t="s">
        <v>134</v>
      </c>
    </row>
    <row r="7457" ht="14.25" customHeight="1">
      <c r="A7457" s="2">
        <v>1492581.0</v>
      </c>
      <c r="B7457" s="2" t="s">
        <v>130</v>
      </c>
      <c r="C7457" s="2">
        <v>2044.069559</v>
      </c>
      <c r="D7457" s="2" t="s">
        <v>131</v>
      </c>
    </row>
    <row r="7458" ht="14.25" customHeight="1">
      <c r="A7458" s="2">
        <v>1492593.0</v>
      </c>
      <c r="B7458" s="2" t="s">
        <v>130</v>
      </c>
      <c r="C7458" s="2">
        <v>1710.309415</v>
      </c>
      <c r="D7458" s="2" t="s">
        <v>131</v>
      </c>
    </row>
    <row r="7459" ht="14.25" customHeight="1">
      <c r="A7459" s="2">
        <v>1492886.0</v>
      </c>
      <c r="B7459" s="2" t="s">
        <v>133</v>
      </c>
      <c r="C7459" s="2">
        <v>734.3024337</v>
      </c>
      <c r="D7459" s="2" t="s">
        <v>134</v>
      </c>
    </row>
    <row r="7460" ht="14.25" customHeight="1">
      <c r="A7460" s="2">
        <v>1493103.0</v>
      </c>
      <c r="B7460" s="2" t="s">
        <v>130</v>
      </c>
      <c r="C7460" s="2">
        <v>3169.847437</v>
      </c>
      <c r="D7460" s="2" t="s">
        <v>131</v>
      </c>
    </row>
    <row r="7461" ht="14.25" customHeight="1">
      <c r="A7461" s="2">
        <v>1493537.0</v>
      </c>
      <c r="B7461" s="2" t="s">
        <v>133</v>
      </c>
      <c r="C7461" s="2">
        <v>484.0</v>
      </c>
      <c r="D7461" s="2" t="s">
        <v>131</v>
      </c>
    </row>
    <row r="7462" ht="14.25" customHeight="1">
      <c r="A7462" s="2">
        <v>1493654.0</v>
      </c>
      <c r="B7462" s="2" t="s">
        <v>133</v>
      </c>
      <c r="C7462" s="2">
        <v>221.0</v>
      </c>
      <c r="D7462" s="2" t="s">
        <v>134</v>
      </c>
    </row>
    <row r="7463" ht="14.25" customHeight="1">
      <c r="A7463" s="2">
        <v>1493871.0</v>
      </c>
      <c r="B7463" s="2" t="s">
        <v>130</v>
      </c>
      <c r="C7463" s="2">
        <v>514.0</v>
      </c>
      <c r="D7463" s="2" t="s">
        <v>131</v>
      </c>
    </row>
    <row r="7464" ht="14.25" customHeight="1">
      <c r="A7464" s="2">
        <v>1493881.0</v>
      </c>
      <c r="B7464" s="2" t="s">
        <v>133</v>
      </c>
      <c r="C7464" s="2">
        <v>2313.290081</v>
      </c>
      <c r="D7464" s="2" t="s">
        <v>131</v>
      </c>
    </row>
    <row r="7465" ht="14.25" customHeight="1">
      <c r="A7465" s="2">
        <v>1494408.0</v>
      </c>
      <c r="B7465" s="2" t="s">
        <v>130</v>
      </c>
      <c r="C7465" s="2">
        <v>791.1958392</v>
      </c>
      <c r="D7465" s="2" t="s">
        <v>134</v>
      </c>
    </row>
    <row r="7466" ht="14.25" customHeight="1">
      <c r="A7466" s="2">
        <v>1494460.0</v>
      </c>
      <c r="B7466" s="2" t="s">
        <v>133</v>
      </c>
      <c r="C7466" s="2">
        <v>517.0</v>
      </c>
      <c r="D7466" s="2" t="s">
        <v>134</v>
      </c>
    </row>
    <row r="7467" ht="14.25" customHeight="1">
      <c r="A7467" s="2">
        <v>1494764.0</v>
      </c>
      <c r="B7467" s="2" t="s">
        <v>133</v>
      </c>
      <c r="C7467" s="2">
        <v>3293.0</v>
      </c>
      <c r="D7467" s="2" t="s">
        <v>134</v>
      </c>
    </row>
    <row r="7468" ht="14.25" customHeight="1">
      <c r="A7468" s="2">
        <v>1494799.0</v>
      </c>
      <c r="B7468" s="2" t="s">
        <v>133</v>
      </c>
      <c r="C7468" s="2">
        <v>3467.053021</v>
      </c>
      <c r="D7468" s="2" t="s">
        <v>131</v>
      </c>
    </row>
    <row r="7469" ht="14.25" customHeight="1">
      <c r="A7469" s="2">
        <v>1494843.0</v>
      </c>
      <c r="B7469" s="2" t="s">
        <v>130</v>
      </c>
      <c r="C7469" s="2">
        <v>2189.229594</v>
      </c>
      <c r="D7469" s="2" t="s">
        <v>135</v>
      </c>
    </row>
    <row r="7470" ht="14.25" customHeight="1">
      <c r="A7470" s="2">
        <v>1494924.0</v>
      </c>
      <c r="B7470" s="2" t="s">
        <v>130</v>
      </c>
      <c r="C7470" s="2">
        <v>1227.358239</v>
      </c>
      <c r="D7470" s="2" t="s">
        <v>134</v>
      </c>
    </row>
    <row r="7471" ht="14.25" customHeight="1">
      <c r="A7471" s="2">
        <v>1495052.0</v>
      </c>
      <c r="B7471" s="2" t="s">
        <v>133</v>
      </c>
      <c r="C7471" s="2">
        <v>2230.0</v>
      </c>
      <c r="D7471" s="2" t="s">
        <v>134</v>
      </c>
    </row>
    <row r="7472" ht="14.25" customHeight="1">
      <c r="A7472" s="2">
        <v>1495068.0</v>
      </c>
      <c r="B7472" s="2" t="s">
        <v>130</v>
      </c>
      <c r="C7472" s="2">
        <v>1711.0</v>
      </c>
      <c r="D7472" s="2" t="s">
        <v>134</v>
      </c>
    </row>
    <row r="7473" ht="14.25" customHeight="1">
      <c r="A7473" s="2">
        <v>1495344.0</v>
      </c>
      <c r="B7473" s="2" t="s">
        <v>130</v>
      </c>
      <c r="C7473" s="2">
        <v>2415.952405</v>
      </c>
      <c r="D7473" s="2" t="s">
        <v>134</v>
      </c>
    </row>
    <row r="7474" ht="14.25" customHeight="1">
      <c r="A7474" s="2">
        <v>1495951.0</v>
      </c>
      <c r="B7474" s="2" t="s">
        <v>133</v>
      </c>
      <c r="C7474" s="2">
        <v>1444.333152</v>
      </c>
      <c r="D7474" s="2" t="s">
        <v>131</v>
      </c>
    </row>
    <row r="7475" ht="14.25" customHeight="1">
      <c r="A7475" s="2">
        <v>1496157.0</v>
      </c>
      <c r="B7475" s="2" t="s">
        <v>130</v>
      </c>
      <c r="C7475" s="2">
        <v>3518.09002</v>
      </c>
      <c r="D7475" s="2" t="s">
        <v>131</v>
      </c>
    </row>
    <row r="7476" ht="14.25" customHeight="1">
      <c r="A7476" s="2">
        <v>1496303.0</v>
      </c>
      <c r="B7476" s="2" t="s">
        <v>133</v>
      </c>
      <c r="C7476" s="2">
        <v>2533.382501</v>
      </c>
      <c r="D7476" s="2" t="s">
        <v>131</v>
      </c>
    </row>
    <row r="7477" ht="14.25" customHeight="1">
      <c r="A7477" s="2">
        <v>1496918.0</v>
      </c>
      <c r="B7477" s="2" t="s">
        <v>133</v>
      </c>
      <c r="C7477" s="2">
        <v>850.0</v>
      </c>
      <c r="D7477" s="2" t="s">
        <v>134</v>
      </c>
    </row>
    <row r="7478" ht="14.25" customHeight="1">
      <c r="A7478" s="2">
        <v>1496931.0</v>
      </c>
      <c r="B7478" s="2" t="s">
        <v>130</v>
      </c>
      <c r="C7478" s="2">
        <v>1735.185534</v>
      </c>
      <c r="D7478" s="2" t="s">
        <v>131</v>
      </c>
    </row>
    <row r="7479" ht="14.25" customHeight="1">
      <c r="A7479" s="2">
        <v>1497161.0</v>
      </c>
      <c r="B7479" s="2" t="s">
        <v>133</v>
      </c>
      <c r="C7479" s="2">
        <v>642.1534636</v>
      </c>
      <c r="D7479" s="2" t="s">
        <v>131</v>
      </c>
    </row>
    <row r="7480" ht="14.25" customHeight="1">
      <c r="A7480" s="2">
        <v>1497321.0</v>
      </c>
      <c r="B7480" s="2" t="s">
        <v>130</v>
      </c>
      <c r="C7480" s="2">
        <v>3038.706356</v>
      </c>
      <c r="D7480" s="2" t="s">
        <v>135</v>
      </c>
    </row>
    <row r="7481" ht="14.25" customHeight="1">
      <c r="A7481" s="2">
        <v>1497350.0</v>
      </c>
      <c r="B7481" s="2" t="s">
        <v>133</v>
      </c>
      <c r="C7481" s="2">
        <v>3279.08488</v>
      </c>
      <c r="D7481" s="2" t="s">
        <v>134</v>
      </c>
    </row>
    <row r="7482" ht="14.25" customHeight="1">
      <c r="A7482" s="2">
        <v>1497409.0</v>
      </c>
      <c r="B7482" s="2" t="s">
        <v>133</v>
      </c>
      <c r="C7482" s="2">
        <v>246.0</v>
      </c>
      <c r="D7482" s="2" t="s">
        <v>131</v>
      </c>
    </row>
    <row r="7483" ht="14.25" customHeight="1">
      <c r="A7483" s="2">
        <v>1497533.0</v>
      </c>
      <c r="B7483" s="2" t="s">
        <v>133</v>
      </c>
      <c r="C7483" s="2">
        <v>1390.891167</v>
      </c>
      <c r="D7483" s="2" t="s">
        <v>131</v>
      </c>
    </row>
    <row r="7484" ht="14.25" customHeight="1">
      <c r="A7484" s="2">
        <v>1497549.0</v>
      </c>
      <c r="B7484" s="2" t="s">
        <v>130</v>
      </c>
      <c r="C7484" s="2">
        <v>2757.310946</v>
      </c>
      <c r="D7484" s="2" t="s">
        <v>131</v>
      </c>
    </row>
    <row r="7485" ht="14.25" customHeight="1">
      <c r="A7485" s="2">
        <v>1497644.0</v>
      </c>
      <c r="B7485" s="2" t="s">
        <v>133</v>
      </c>
      <c r="C7485" s="2">
        <v>3538.641672</v>
      </c>
      <c r="D7485" s="2" t="s">
        <v>134</v>
      </c>
    </row>
    <row r="7486" ht="14.25" customHeight="1">
      <c r="A7486" s="2">
        <v>1498068.0</v>
      </c>
      <c r="B7486" s="2" t="s">
        <v>130</v>
      </c>
      <c r="C7486" s="2">
        <v>1487.052909</v>
      </c>
      <c r="D7486" s="2" t="s">
        <v>134</v>
      </c>
    </row>
    <row r="7487" ht="14.25" customHeight="1">
      <c r="A7487" s="2">
        <v>1498077.0</v>
      </c>
      <c r="B7487" s="2" t="s">
        <v>130</v>
      </c>
      <c r="C7487" s="2">
        <v>2930.0</v>
      </c>
      <c r="D7487" s="2" t="s">
        <v>135</v>
      </c>
    </row>
    <row r="7488" ht="14.25" customHeight="1">
      <c r="A7488" s="2">
        <v>1498288.0</v>
      </c>
      <c r="B7488" s="2" t="s">
        <v>133</v>
      </c>
      <c r="C7488" s="2">
        <v>2017.0</v>
      </c>
      <c r="D7488" s="2" t="s">
        <v>134</v>
      </c>
    </row>
    <row r="7489" ht="14.25" customHeight="1">
      <c r="A7489" s="2">
        <v>1498559.0</v>
      </c>
      <c r="B7489" s="2" t="s">
        <v>133</v>
      </c>
      <c r="C7489" s="2">
        <v>3209.877514</v>
      </c>
      <c r="D7489" s="2" t="s">
        <v>131</v>
      </c>
    </row>
    <row r="7490" ht="14.25" customHeight="1">
      <c r="A7490" s="2">
        <v>1498560.0</v>
      </c>
      <c r="B7490" s="2" t="s">
        <v>130</v>
      </c>
      <c r="C7490" s="2">
        <v>2896.431502</v>
      </c>
      <c r="D7490" s="2" t="s">
        <v>134</v>
      </c>
    </row>
    <row r="7491" ht="14.25" customHeight="1">
      <c r="A7491" s="2">
        <v>1498628.0</v>
      </c>
      <c r="B7491" s="2" t="s">
        <v>133</v>
      </c>
      <c r="C7491" s="2">
        <v>2398.697608</v>
      </c>
      <c r="D7491" s="2" t="s">
        <v>134</v>
      </c>
    </row>
    <row r="7492" ht="14.25" customHeight="1">
      <c r="A7492" s="2">
        <v>1498649.0</v>
      </c>
      <c r="B7492" s="2" t="s">
        <v>133</v>
      </c>
      <c r="C7492" s="2">
        <v>1786.535091</v>
      </c>
      <c r="D7492" s="2" t="s">
        <v>131</v>
      </c>
    </row>
    <row r="7493" ht="14.25" customHeight="1">
      <c r="A7493" s="2">
        <v>1498686.0</v>
      </c>
      <c r="B7493" s="2" t="s">
        <v>130</v>
      </c>
      <c r="C7493" s="2">
        <v>313.0</v>
      </c>
      <c r="D7493" s="2" t="s">
        <v>134</v>
      </c>
    </row>
    <row r="7494" ht="14.25" customHeight="1">
      <c r="A7494" s="2">
        <v>1498738.0</v>
      </c>
      <c r="B7494" s="2" t="s">
        <v>133</v>
      </c>
      <c r="C7494" s="2">
        <v>615.9814093</v>
      </c>
      <c r="D7494" s="2" t="s">
        <v>134</v>
      </c>
    </row>
    <row r="7495" ht="14.25" customHeight="1">
      <c r="A7495" s="2">
        <v>1499281.0</v>
      </c>
      <c r="B7495" s="2" t="s">
        <v>133</v>
      </c>
      <c r="C7495" s="2">
        <v>241.0</v>
      </c>
      <c r="D7495" s="2" t="s">
        <v>135</v>
      </c>
    </row>
    <row r="7496" ht="14.25" customHeight="1">
      <c r="A7496" s="2">
        <v>1499405.0</v>
      </c>
      <c r="B7496" s="2" t="s">
        <v>133</v>
      </c>
      <c r="C7496" s="2">
        <v>3055.147466</v>
      </c>
      <c r="D7496" s="2" t="s">
        <v>131</v>
      </c>
    </row>
    <row r="7497" ht="14.25" customHeight="1">
      <c r="A7497" s="2">
        <v>1499504.0</v>
      </c>
      <c r="B7497" s="2" t="s">
        <v>133</v>
      </c>
      <c r="C7497" s="2">
        <v>2551.0</v>
      </c>
      <c r="D7497" s="2" t="s">
        <v>134</v>
      </c>
    </row>
    <row r="7498" ht="14.25" customHeight="1">
      <c r="A7498" s="2">
        <v>1500221.0</v>
      </c>
      <c r="B7498" s="2" t="s">
        <v>133</v>
      </c>
      <c r="C7498" s="2">
        <v>479.9236944</v>
      </c>
      <c r="D7498" s="2" t="s">
        <v>131</v>
      </c>
    </row>
    <row r="7499" ht="14.25" customHeight="1">
      <c r="A7499" s="2">
        <v>1500779.0</v>
      </c>
      <c r="B7499" s="2" t="s">
        <v>133</v>
      </c>
      <c r="C7499" s="2">
        <v>3555.191808</v>
      </c>
      <c r="D7499" s="2" t="s">
        <v>135</v>
      </c>
    </row>
    <row r="7500" ht="14.25" customHeight="1">
      <c r="A7500" s="2">
        <v>1500852.0</v>
      </c>
      <c r="B7500" s="2" t="s">
        <v>130</v>
      </c>
      <c r="C7500" s="2">
        <v>660.3857272</v>
      </c>
      <c r="D7500" s="2" t="s">
        <v>134</v>
      </c>
    </row>
    <row r="7501" ht="14.25" customHeight="1">
      <c r="A7501" s="2">
        <v>1501303.0</v>
      </c>
      <c r="B7501" s="2" t="s">
        <v>133</v>
      </c>
      <c r="C7501" s="2">
        <v>1387.624272</v>
      </c>
      <c r="D7501" s="2" t="s">
        <v>131</v>
      </c>
    </row>
    <row r="7502" ht="14.25" customHeight="1">
      <c r="A7502" s="2">
        <v>1501311.0</v>
      </c>
      <c r="B7502" s="2" t="s">
        <v>130</v>
      </c>
      <c r="C7502" s="2">
        <v>1094.899626</v>
      </c>
      <c r="D7502" s="2" t="s">
        <v>135</v>
      </c>
    </row>
    <row r="7503" ht="14.25" customHeight="1">
      <c r="A7503" s="2">
        <v>1501880.0</v>
      </c>
      <c r="B7503" s="2" t="s">
        <v>133</v>
      </c>
      <c r="C7503" s="2">
        <v>2535.0</v>
      </c>
      <c r="D7503" s="2" t="s">
        <v>134</v>
      </c>
    </row>
    <row r="7504" ht="14.25" customHeight="1">
      <c r="A7504" s="2">
        <v>1502303.0</v>
      </c>
      <c r="B7504" s="2" t="s">
        <v>133</v>
      </c>
      <c r="C7504" s="2">
        <v>2695.798646</v>
      </c>
      <c r="D7504" s="2" t="s">
        <v>131</v>
      </c>
    </row>
    <row r="7505" ht="14.25" customHeight="1">
      <c r="A7505" s="2">
        <v>1502646.0</v>
      </c>
      <c r="B7505" s="2" t="s">
        <v>130</v>
      </c>
      <c r="C7505" s="2">
        <v>2985.371696</v>
      </c>
      <c r="D7505" s="2" t="s">
        <v>134</v>
      </c>
    </row>
    <row r="7506" ht="14.25" customHeight="1">
      <c r="A7506" s="2">
        <v>1503110.0</v>
      </c>
      <c r="B7506" s="2" t="s">
        <v>133</v>
      </c>
      <c r="C7506" s="2">
        <v>3595.0</v>
      </c>
      <c r="D7506" s="2" t="s">
        <v>134</v>
      </c>
    </row>
    <row r="7507" ht="14.25" customHeight="1">
      <c r="A7507" s="2">
        <v>1503762.0</v>
      </c>
      <c r="B7507" s="2" t="s">
        <v>130</v>
      </c>
      <c r="C7507" s="2">
        <v>1805.083914</v>
      </c>
      <c r="D7507" s="2" t="s">
        <v>134</v>
      </c>
    </row>
    <row r="7508" ht="14.25" customHeight="1">
      <c r="A7508" s="2">
        <v>1503791.0</v>
      </c>
      <c r="B7508" s="2" t="s">
        <v>133</v>
      </c>
      <c r="C7508" s="2">
        <v>3081.012043</v>
      </c>
      <c r="D7508" s="2" t="s">
        <v>131</v>
      </c>
    </row>
    <row r="7509" ht="14.25" customHeight="1">
      <c r="A7509" s="2">
        <v>1504303.0</v>
      </c>
      <c r="B7509" s="2" t="s">
        <v>133</v>
      </c>
      <c r="C7509" s="2">
        <v>2675.0</v>
      </c>
      <c r="D7509" s="2" t="s">
        <v>131</v>
      </c>
    </row>
    <row r="7510" ht="14.25" customHeight="1">
      <c r="A7510" s="2">
        <v>1504412.0</v>
      </c>
      <c r="B7510" s="2" t="s">
        <v>133</v>
      </c>
      <c r="C7510" s="2">
        <v>336.0</v>
      </c>
      <c r="D7510" s="2" t="s">
        <v>134</v>
      </c>
    </row>
    <row r="7511" ht="14.25" customHeight="1">
      <c r="A7511" s="2">
        <v>1504689.0</v>
      </c>
      <c r="B7511" s="2" t="s">
        <v>130</v>
      </c>
      <c r="C7511" s="2">
        <v>2933.294115</v>
      </c>
      <c r="D7511" s="2" t="s">
        <v>131</v>
      </c>
    </row>
    <row r="7512" ht="14.25" customHeight="1">
      <c r="A7512" s="2">
        <v>1505279.0</v>
      </c>
      <c r="B7512" s="2" t="s">
        <v>133</v>
      </c>
      <c r="C7512" s="2">
        <v>2016.95868</v>
      </c>
      <c r="D7512" s="2" t="s">
        <v>131</v>
      </c>
    </row>
    <row r="7513" ht="14.25" customHeight="1">
      <c r="A7513" s="2">
        <v>1505548.0</v>
      </c>
      <c r="B7513" s="2" t="s">
        <v>133</v>
      </c>
      <c r="C7513" s="2">
        <v>2015.506792</v>
      </c>
      <c r="D7513" s="2" t="s">
        <v>134</v>
      </c>
    </row>
    <row r="7514" ht="14.25" customHeight="1">
      <c r="A7514" s="2">
        <v>1506119.0</v>
      </c>
      <c r="B7514" s="2" t="s">
        <v>133</v>
      </c>
      <c r="C7514" s="2">
        <v>3739.100073</v>
      </c>
      <c r="D7514" s="2" t="s">
        <v>131</v>
      </c>
    </row>
    <row r="7515" ht="14.25" customHeight="1">
      <c r="A7515" s="2">
        <v>1506136.0</v>
      </c>
      <c r="B7515" s="2" t="s">
        <v>133</v>
      </c>
      <c r="C7515" s="2">
        <v>2818.850298</v>
      </c>
      <c r="D7515" s="2" t="s">
        <v>134</v>
      </c>
    </row>
    <row r="7516" ht="14.25" customHeight="1">
      <c r="A7516" s="2">
        <v>1506249.0</v>
      </c>
      <c r="B7516" s="2" t="s">
        <v>130</v>
      </c>
      <c r="C7516" s="2">
        <v>1660.474183</v>
      </c>
      <c r="D7516" s="2" t="s">
        <v>131</v>
      </c>
    </row>
    <row r="7517" ht="14.25" customHeight="1">
      <c r="A7517" s="2">
        <v>1506508.0</v>
      </c>
      <c r="B7517" s="2" t="s">
        <v>133</v>
      </c>
      <c r="C7517" s="2">
        <v>2379.0</v>
      </c>
      <c r="D7517" s="2" t="s">
        <v>134</v>
      </c>
    </row>
    <row r="7518" ht="14.25" customHeight="1">
      <c r="A7518" s="2">
        <v>1506513.0</v>
      </c>
      <c r="B7518" s="2" t="s">
        <v>130</v>
      </c>
      <c r="C7518" s="2">
        <v>461.7251761</v>
      </c>
      <c r="D7518" s="2" t="s">
        <v>131</v>
      </c>
    </row>
    <row r="7519" ht="14.25" customHeight="1">
      <c r="A7519" s="2">
        <v>1506590.0</v>
      </c>
      <c r="B7519" s="2" t="s">
        <v>133</v>
      </c>
      <c r="C7519" s="2">
        <v>2440.0</v>
      </c>
      <c r="D7519" s="2" t="s">
        <v>134</v>
      </c>
    </row>
    <row r="7520" ht="14.25" customHeight="1">
      <c r="A7520" s="2">
        <v>1506799.0</v>
      </c>
      <c r="B7520" s="2" t="s">
        <v>133</v>
      </c>
      <c r="C7520" s="2">
        <v>1561.414386</v>
      </c>
      <c r="D7520" s="2" t="s">
        <v>135</v>
      </c>
    </row>
    <row r="7521" ht="14.25" customHeight="1">
      <c r="A7521" s="2">
        <v>1506819.0</v>
      </c>
      <c r="B7521" s="2" t="s">
        <v>130</v>
      </c>
      <c r="C7521" s="2">
        <v>2660.165819</v>
      </c>
      <c r="D7521" s="2" t="s">
        <v>131</v>
      </c>
    </row>
    <row r="7522" ht="14.25" customHeight="1">
      <c r="A7522" s="2">
        <v>1507144.0</v>
      </c>
      <c r="B7522" s="2" t="s">
        <v>133</v>
      </c>
      <c r="C7522" s="2">
        <v>3126.0</v>
      </c>
      <c r="D7522" s="2" t="s">
        <v>134</v>
      </c>
    </row>
    <row r="7523" ht="14.25" customHeight="1">
      <c r="A7523" s="2">
        <v>1507190.0</v>
      </c>
      <c r="B7523" s="2" t="s">
        <v>133</v>
      </c>
      <c r="C7523" s="2">
        <v>3345.563447</v>
      </c>
      <c r="D7523" s="2" t="s">
        <v>134</v>
      </c>
    </row>
    <row r="7524" ht="14.25" customHeight="1">
      <c r="A7524" s="2">
        <v>1508500.0</v>
      </c>
      <c r="B7524" s="2" t="s">
        <v>133</v>
      </c>
      <c r="C7524" s="2">
        <v>1832.0</v>
      </c>
      <c r="D7524" s="2" t="s">
        <v>134</v>
      </c>
    </row>
    <row r="7525" ht="14.25" customHeight="1">
      <c r="A7525" s="2">
        <v>1508604.0</v>
      </c>
      <c r="B7525" s="2" t="s">
        <v>130</v>
      </c>
      <c r="C7525" s="2">
        <v>2833.0</v>
      </c>
      <c r="D7525" s="2" t="s">
        <v>134</v>
      </c>
    </row>
    <row r="7526" ht="14.25" customHeight="1">
      <c r="A7526" s="2">
        <v>1508920.0</v>
      </c>
      <c r="B7526" s="2" t="s">
        <v>133</v>
      </c>
      <c r="C7526" s="2">
        <v>3141.0</v>
      </c>
      <c r="D7526" s="2" t="s">
        <v>134</v>
      </c>
    </row>
    <row r="7527" ht="14.25" customHeight="1">
      <c r="A7527" s="2">
        <v>1508936.0</v>
      </c>
      <c r="B7527" s="2" t="s">
        <v>133</v>
      </c>
      <c r="C7527" s="2">
        <v>702.2759582</v>
      </c>
      <c r="D7527" s="2" t="s">
        <v>134</v>
      </c>
    </row>
    <row r="7528" ht="14.25" customHeight="1">
      <c r="A7528" s="2">
        <v>1508972.0</v>
      </c>
      <c r="B7528" s="2" t="s">
        <v>133</v>
      </c>
      <c r="C7528" s="2">
        <v>2475.0</v>
      </c>
      <c r="D7528" s="2" t="s">
        <v>134</v>
      </c>
    </row>
    <row r="7529" ht="14.25" customHeight="1">
      <c r="A7529" s="2">
        <v>1509044.0</v>
      </c>
      <c r="B7529" s="2" t="s">
        <v>133</v>
      </c>
      <c r="C7529" s="2">
        <v>959.0</v>
      </c>
      <c r="D7529" s="2" t="s">
        <v>134</v>
      </c>
    </row>
    <row r="7530" ht="14.25" customHeight="1">
      <c r="A7530" s="2">
        <v>1509089.0</v>
      </c>
      <c r="B7530" s="2" t="s">
        <v>133</v>
      </c>
      <c r="C7530" s="2">
        <v>403.0387338</v>
      </c>
      <c r="D7530" s="2" t="s">
        <v>131</v>
      </c>
    </row>
    <row r="7531" ht="14.25" customHeight="1">
      <c r="A7531" s="2">
        <v>1509246.0</v>
      </c>
      <c r="B7531" s="2" t="s">
        <v>130</v>
      </c>
      <c r="C7531" s="2">
        <v>2351.420471</v>
      </c>
      <c r="D7531" s="2" t="s">
        <v>134</v>
      </c>
    </row>
    <row r="7532" ht="14.25" customHeight="1">
      <c r="A7532" s="2">
        <v>1509290.0</v>
      </c>
      <c r="B7532" s="2" t="s">
        <v>133</v>
      </c>
      <c r="C7532" s="2">
        <v>2807.568749</v>
      </c>
      <c r="D7532" s="2" t="s">
        <v>134</v>
      </c>
    </row>
    <row r="7533" ht="14.25" customHeight="1">
      <c r="A7533" s="2">
        <v>1509307.0</v>
      </c>
      <c r="B7533" s="2" t="s">
        <v>133</v>
      </c>
      <c r="C7533" s="2">
        <v>989.0894371</v>
      </c>
      <c r="D7533" s="2" t="s">
        <v>131</v>
      </c>
    </row>
    <row r="7534" ht="14.25" customHeight="1">
      <c r="A7534" s="2">
        <v>1509856.0</v>
      </c>
      <c r="B7534" s="2" t="s">
        <v>133</v>
      </c>
      <c r="C7534" s="2">
        <v>1576.77009</v>
      </c>
      <c r="D7534" s="2" t="s">
        <v>134</v>
      </c>
    </row>
    <row r="7535" ht="14.25" customHeight="1">
      <c r="A7535" s="2">
        <v>1510276.0</v>
      </c>
      <c r="B7535" s="2" t="s">
        <v>133</v>
      </c>
      <c r="C7535" s="2">
        <v>2590.0</v>
      </c>
      <c r="D7535" s="2" t="s">
        <v>134</v>
      </c>
    </row>
    <row r="7536" ht="14.25" customHeight="1">
      <c r="A7536" s="2">
        <v>1510524.0</v>
      </c>
      <c r="B7536" s="2" t="s">
        <v>130</v>
      </c>
      <c r="C7536" s="2">
        <v>823.7514587</v>
      </c>
      <c r="D7536" s="2" t="s">
        <v>134</v>
      </c>
    </row>
    <row r="7537" ht="14.25" customHeight="1">
      <c r="A7537" s="2">
        <v>1510653.0</v>
      </c>
      <c r="B7537" s="2" t="s">
        <v>130</v>
      </c>
      <c r="C7537" s="2">
        <v>1242.0</v>
      </c>
      <c r="D7537" s="2" t="s">
        <v>131</v>
      </c>
    </row>
    <row r="7538" ht="14.25" customHeight="1">
      <c r="A7538" s="2">
        <v>1510930.0</v>
      </c>
      <c r="B7538" s="2" t="s">
        <v>133</v>
      </c>
      <c r="C7538" s="2">
        <v>2361.473181</v>
      </c>
      <c r="D7538" s="2" t="s">
        <v>134</v>
      </c>
    </row>
    <row r="7539" ht="14.25" customHeight="1">
      <c r="A7539" s="2">
        <v>1511090.0</v>
      </c>
      <c r="B7539" s="2" t="s">
        <v>133</v>
      </c>
      <c r="C7539" s="2">
        <v>2868.0</v>
      </c>
      <c r="D7539" s="2" t="s">
        <v>134</v>
      </c>
    </row>
    <row r="7540" ht="14.25" customHeight="1">
      <c r="A7540" s="2">
        <v>1511436.0</v>
      </c>
      <c r="B7540" s="2" t="s">
        <v>130</v>
      </c>
      <c r="C7540" s="2">
        <v>1549.930952</v>
      </c>
      <c r="D7540" s="2" t="s">
        <v>134</v>
      </c>
    </row>
    <row r="7541" ht="14.25" customHeight="1">
      <c r="A7541" s="2">
        <v>1511555.0</v>
      </c>
      <c r="B7541" s="2" t="s">
        <v>133</v>
      </c>
      <c r="C7541" s="2">
        <v>754.0175391</v>
      </c>
      <c r="D7541" s="2" t="s">
        <v>131</v>
      </c>
    </row>
    <row r="7542" ht="14.25" customHeight="1">
      <c r="A7542" s="2">
        <v>1511966.0</v>
      </c>
      <c r="B7542" s="2" t="s">
        <v>133</v>
      </c>
      <c r="C7542" s="2">
        <v>2631.492813</v>
      </c>
      <c r="D7542" s="2" t="s">
        <v>134</v>
      </c>
    </row>
    <row r="7543" ht="14.25" customHeight="1">
      <c r="A7543" s="2">
        <v>1512319.0</v>
      </c>
      <c r="B7543" s="2" t="s">
        <v>133</v>
      </c>
      <c r="C7543" s="2">
        <v>2480.0</v>
      </c>
      <c r="D7543" s="2" t="s">
        <v>131</v>
      </c>
    </row>
    <row r="7544" ht="14.25" customHeight="1">
      <c r="A7544" s="2">
        <v>1512537.0</v>
      </c>
      <c r="B7544" s="2" t="s">
        <v>130</v>
      </c>
      <c r="C7544" s="2">
        <v>2381.175001</v>
      </c>
      <c r="D7544" s="2" t="s">
        <v>131</v>
      </c>
    </row>
    <row r="7545" ht="14.25" customHeight="1">
      <c r="A7545" s="2">
        <v>1512916.0</v>
      </c>
      <c r="B7545" s="2" t="s">
        <v>133</v>
      </c>
      <c r="C7545" s="2">
        <v>3429.447602</v>
      </c>
      <c r="D7545" s="2" t="s">
        <v>134</v>
      </c>
    </row>
    <row r="7546" ht="14.25" customHeight="1">
      <c r="A7546" s="2">
        <v>1512939.0</v>
      </c>
      <c r="B7546" s="2" t="s">
        <v>130</v>
      </c>
      <c r="C7546" s="2">
        <v>1243.608817</v>
      </c>
      <c r="D7546" s="2" t="s">
        <v>131</v>
      </c>
    </row>
    <row r="7547" ht="14.25" customHeight="1">
      <c r="A7547" s="2">
        <v>1513835.0</v>
      </c>
      <c r="B7547" s="2" t="s">
        <v>133</v>
      </c>
      <c r="C7547" s="2">
        <v>3450.0</v>
      </c>
      <c r="D7547" s="2" t="s">
        <v>131</v>
      </c>
    </row>
    <row r="7548" ht="14.25" customHeight="1">
      <c r="A7548" s="2">
        <v>1514004.0</v>
      </c>
      <c r="B7548" s="2" t="s">
        <v>130</v>
      </c>
      <c r="C7548" s="2">
        <v>2343.370065</v>
      </c>
      <c r="D7548" s="2" t="s">
        <v>134</v>
      </c>
    </row>
    <row r="7549" ht="14.25" customHeight="1">
      <c r="A7549" s="2">
        <v>1514083.0</v>
      </c>
      <c r="B7549" s="2" t="s">
        <v>133</v>
      </c>
      <c r="C7549" s="2">
        <v>3499.285822</v>
      </c>
      <c r="D7549" s="2" t="s">
        <v>131</v>
      </c>
    </row>
    <row r="7550" ht="14.25" customHeight="1">
      <c r="A7550" s="2">
        <v>1514089.0</v>
      </c>
      <c r="B7550" s="2" t="s">
        <v>133</v>
      </c>
      <c r="C7550" s="2">
        <v>867.0</v>
      </c>
      <c r="D7550" s="2" t="s">
        <v>131</v>
      </c>
    </row>
    <row r="7551" ht="14.25" customHeight="1">
      <c r="A7551" s="2">
        <v>1514154.0</v>
      </c>
      <c r="B7551" s="2" t="s">
        <v>130</v>
      </c>
      <c r="C7551" s="2">
        <v>3035.141397</v>
      </c>
      <c r="D7551" s="2" t="s">
        <v>134</v>
      </c>
    </row>
    <row r="7552" ht="14.25" customHeight="1">
      <c r="A7552" s="2">
        <v>1514307.0</v>
      </c>
      <c r="B7552" s="2" t="s">
        <v>130</v>
      </c>
      <c r="C7552" s="2">
        <v>3309.11885</v>
      </c>
      <c r="D7552" s="2" t="s">
        <v>131</v>
      </c>
    </row>
    <row r="7553" ht="14.25" customHeight="1">
      <c r="A7553" s="2">
        <v>1514528.0</v>
      </c>
      <c r="B7553" s="2" t="s">
        <v>133</v>
      </c>
      <c r="C7553" s="2">
        <v>1464.755825</v>
      </c>
      <c r="D7553" s="2" t="s">
        <v>134</v>
      </c>
    </row>
    <row r="7554" ht="14.25" customHeight="1">
      <c r="A7554" s="2">
        <v>1514544.0</v>
      </c>
      <c r="B7554" s="2" t="s">
        <v>130</v>
      </c>
      <c r="C7554" s="2">
        <v>3493.484277</v>
      </c>
      <c r="D7554" s="2" t="s">
        <v>134</v>
      </c>
    </row>
    <row r="7555" ht="14.25" customHeight="1">
      <c r="A7555" s="2">
        <v>1515401.0</v>
      </c>
      <c r="B7555" s="2" t="s">
        <v>133</v>
      </c>
      <c r="C7555" s="2">
        <v>769.3135743</v>
      </c>
      <c r="D7555" s="2" t="s">
        <v>131</v>
      </c>
    </row>
    <row r="7556" ht="14.25" customHeight="1">
      <c r="A7556" s="2">
        <v>1515558.0</v>
      </c>
      <c r="B7556" s="2" t="s">
        <v>130</v>
      </c>
      <c r="C7556" s="2">
        <v>2888.698744</v>
      </c>
      <c r="D7556" s="2" t="s">
        <v>134</v>
      </c>
    </row>
    <row r="7557" ht="14.25" customHeight="1">
      <c r="A7557" s="2">
        <v>1515602.0</v>
      </c>
      <c r="B7557" s="2" t="s">
        <v>133</v>
      </c>
      <c r="C7557" s="2">
        <v>448.8800961</v>
      </c>
      <c r="D7557" s="2" t="s">
        <v>134</v>
      </c>
    </row>
    <row r="7558" ht="14.25" customHeight="1">
      <c r="A7558" s="2">
        <v>1515698.0</v>
      </c>
      <c r="B7558" s="2" t="s">
        <v>133</v>
      </c>
      <c r="C7558" s="2">
        <v>931.8621872</v>
      </c>
      <c r="D7558" s="2" t="s">
        <v>134</v>
      </c>
    </row>
    <row r="7559" ht="14.25" customHeight="1">
      <c r="A7559" s="2">
        <v>1515908.0</v>
      </c>
      <c r="B7559" s="2" t="s">
        <v>133</v>
      </c>
      <c r="C7559" s="2">
        <v>2045.0</v>
      </c>
      <c r="D7559" s="2" t="s">
        <v>134</v>
      </c>
    </row>
    <row r="7560" ht="14.25" customHeight="1">
      <c r="A7560" s="2">
        <v>1516013.0</v>
      </c>
      <c r="B7560" s="2" t="s">
        <v>133</v>
      </c>
      <c r="C7560" s="2">
        <v>3234.0</v>
      </c>
      <c r="D7560" s="2" t="s">
        <v>131</v>
      </c>
    </row>
    <row r="7561" ht="14.25" customHeight="1">
      <c r="A7561" s="2">
        <v>1516372.0</v>
      </c>
      <c r="B7561" s="2" t="s">
        <v>133</v>
      </c>
      <c r="C7561" s="2">
        <v>2255.723442</v>
      </c>
      <c r="D7561" s="2" t="s">
        <v>134</v>
      </c>
    </row>
    <row r="7562" ht="14.25" customHeight="1">
      <c r="A7562" s="2">
        <v>1516569.0</v>
      </c>
      <c r="B7562" s="2" t="s">
        <v>130</v>
      </c>
      <c r="C7562" s="2">
        <v>1730.392599</v>
      </c>
      <c r="D7562" s="2" t="s">
        <v>131</v>
      </c>
    </row>
    <row r="7563" ht="14.25" customHeight="1">
      <c r="A7563" s="2">
        <v>1516904.0</v>
      </c>
      <c r="B7563" s="2" t="s">
        <v>133</v>
      </c>
      <c r="C7563" s="2">
        <v>2609.0</v>
      </c>
      <c r="D7563" s="2" t="s">
        <v>134</v>
      </c>
    </row>
    <row r="7564" ht="14.25" customHeight="1">
      <c r="A7564" s="2">
        <v>1517000.0</v>
      </c>
      <c r="B7564" s="2" t="s">
        <v>133</v>
      </c>
      <c r="C7564" s="2">
        <v>2323.0</v>
      </c>
      <c r="D7564" s="2" t="s">
        <v>134</v>
      </c>
    </row>
    <row r="7565" ht="14.25" customHeight="1">
      <c r="A7565" s="2">
        <v>1517105.0</v>
      </c>
      <c r="B7565" s="2" t="s">
        <v>133</v>
      </c>
      <c r="C7565" s="2">
        <v>1291.205132</v>
      </c>
      <c r="D7565" s="2" t="s">
        <v>131</v>
      </c>
    </row>
    <row r="7566" ht="14.25" customHeight="1">
      <c r="A7566" s="2">
        <v>1517203.0</v>
      </c>
      <c r="B7566" s="2" t="s">
        <v>133</v>
      </c>
      <c r="C7566" s="2">
        <v>2776.367387</v>
      </c>
      <c r="D7566" s="2" t="s">
        <v>131</v>
      </c>
    </row>
    <row r="7567" ht="14.25" customHeight="1">
      <c r="A7567" s="2">
        <v>1517207.0</v>
      </c>
      <c r="B7567" s="2" t="s">
        <v>133</v>
      </c>
      <c r="C7567" s="2">
        <v>1717.997095</v>
      </c>
      <c r="D7567" s="2" t="s">
        <v>131</v>
      </c>
    </row>
    <row r="7568" ht="14.25" customHeight="1">
      <c r="A7568" s="2">
        <v>1517995.0</v>
      </c>
      <c r="B7568" s="2" t="s">
        <v>133</v>
      </c>
      <c r="C7568" s="2">
        <v>769.6573463</v>
      </c>
      <c r="D7568" s="2" t="s">
        <v>131</v>
      </c>
    </row>
    <row r="7569" ht="14.25" customHeight="1">
      <c r="A7569" s="2">
        <v>1518101.0</v>
      </c>
      <c r="B7569" s="2" t="s">
        <v>133</v>
      </c>
      <c r="C7569" s="2">
        <v>1482.276512</v>
      </c>
      <c r="D7569" s="2" t="s">
        <v>131</v>
      </c>
    </row>
    <row r="7570" ht="14.25" customHeight="1">
      <c r="A7570" s="2">
        <v>1518135.0</v>
      </c>
      <c r="B7570" s="2" t="s">
        <v>130</v>
      </c>
      <c r="C7570" s="2">
        <v>1954.602196</v>
      </c>
      <c r="D7570" s="2" t="s">
        <v>131</v>
      </c>
    </row>
    <row r="7571" ht="14.25" customHeight="1">
      <c r="A7571" s="2">
        <v>1518383.0</v>
      </c>
      <c r="B7571" s="2" t="s">
        <v>133</v>
      </c>
      <c r="C7571" s="2">
        <v>1441.073541</v>
      </c>
      <c r="D7571" s="2" t="s">
        <v>131</v>
      </c>
    </row>
    <row r="7572" ht="14.25" customHeight="1">
      <c r="A7572" s="2">
        <v>1518660.0</v>
      </c>
      <c r="B7572" s="2" t="s">
        <v>130</v>
      </c>
      <c r="C7572" s="2">
        <v>398.0</v>
      </c>
      <c r="D7572" s="2" t="s">
        <v>134</v>
      </c>
    </row>
    <row r="7573" ht="14.25" customHeight="1">
      <c r="A7573" s="2">
        <v>1518682.0</v>
      </c>
      <c r="B7573" s="2" t="s">
        <v>133</v>
      </c>
      <c r="C7573" s="2">
        <v>2864.104687</v>
      </c>
      <c r="D7573" s="2" t="s">
        <v>134</v>
      </c>
    </row>
    <row r="7574" ht="14.25" customHeight="1">
      <c r="A7574" s="2">
        <v>1518732.0</v>
      </c>
      <c r="B7574" s="2" t="s">
        <v>130</v>
      </c>
      <c r="C7574" s="2">
        <v>1609.0</v>
      </c>
      <c r="D7574" s="2" t="s">
        <v>134</v>
      </c>
    </row>
    <row r="7575" ht="14.25" customHeight="1">
      <c r="A7575" s="2">
        <v>1518844.0</v>
      </c>
      <c r="B7575" s="2" t="s">
        <v>133</v>
      </c>
      <c r="C7575" s="2">
        <v>1437.0</v>
      </c>
      <c r="D7575" s="2" t="s">
        <v>134</v>
      </c>
    </row>
    <row r="7576" ht="14.25" customHeight="1">
      <c r="A7576" s="2">
        <v>1519144.0</v>
      </c>
      <c r="B7576" s="2" t="s">
        <v>133</v>
      </c>
      <c r="C7576" s="2">
        <v>1917.796586</v>
      </c>
      <c r="D7576" s="2" t="s">
        <v>134</v>
      </c>
    </row>
    <row r="7577" ht="14.25" customHeight="1">
      <c r="A7577" s="2">
        <v>1519308.0</v>
      </c>
      <c r="B7577" s="2" t="s">
        <v>130</v>
      </c>
      <c r="C7577" s="2">
        <v>1572.744442</v>
      </c>
      <c r="D7577" s="2" t="s">
        <v>134</v>
      </c>
    </row>
    <row r="7578" ht="14.25" customHeight="1">
      <c r="A7578" s="2">
        <v>1520078.0</v>
      </c>
      <c r="B7578" s="2" t="s">
        <v>133</v>
      </c>
      <c r="C7578" s="2">
        <v>2384.0</v>
      </c>
      <c r="D7578" s="2" t="s">
        <v>134</v>
      </c>
    </row>
    <row r="7579" ht="14.25" customHeight="1">
      <c r="A7579" s="2">
        <v>1520487.0</v>
      </c>
      <c r="B7579" s="2" t="s">
        <v>130</v>
      </c>
      <c r="C7579" s="2">
        <v>3603.293402</v>
      </c>
      <c r="D7579" s="2" t="s">
        <v>131</v>
      </c>
    </row>
    <row r="7580" ht="14.25" customHeight="1">
      <c r="A7580" s="2">
        <v>1520554.0</v>
      </c>
      <c r="B7580" s="2" t="s">
        <v>133</v>
      </c>
      <c r="C7580" s="2">
        <v>2779.237356</v>
      </c>
      <c r="D7580" s="2" t="s">
        <v>134</v>
      </c>
    </row>
    <row r="7581" ht="14.25" customHeight="1">
      <c r="A7581" s="2">
        <v>1521047.0</v>
      </c>
      <c r="B7581" s="2" t="s">
        <v>133</v>
      </c>
      <c r="C7581" s="2">
        <v>2542.642853</v>
      </c>
      <c r="D7581" s="2" t="s">
        <v>131</v>
      </c>
    </row>
    <row r="7582" ht="14.25" customHeight="1">
      <c r="A7582" s="2">
        <v>1521767.0</v>
      </c>
      <c r="B7582" s="2" t="s">
        <v>133</v>
      </c>
      <c r="C7582" s="2">
        <v>3209.0</v>
      </c>
      <c r="D7582" s="2" t="s">
        <v>131</v>
      </c>
    </row>
    <row r="7583" ht="14.25" customHeight="1">
      <c r="A7583" s="2">
        <v>1521947.0</v>
      </c>
      <c r="B7583" s="2" t="s">
        <v>133</v>
      </c>
      <c r="C7583" s="2">
        <v>1940.0</v>
      </c>
      <c r="D7583" s="2" t="s">
        <v>135</v>
      </c>
    </row>
    <row r="7584" ht="14.25" customHeight="1">
      <c r="A7584" s="2">
        <v>1521956.0</v>
      </c>
      <c r="B7584" s="2" t="s">
        <v>133</v>
      </c>
      <c r="C7584" s="2">
        <v>1495.0</v>
      </c>
      <c r="D7584" s="2" t="s">
        <v>134</v>
      </c>
    </row>
    <row r="7585" ht="14.25" customHeight="1">
      <c r="A7585" s="2">
        <v>1522248.0</v>
      </c>
      <c r="B7585" s="2" t="s">
        <v>130</v>
      </c>
      <c r="C7585" s="2">
        <v>3444.233433</v>
      </c>
      <c r="D7585" s="2" t="s">
        <v>134</v>
      </c>
    </row>
    <row r="7586" ht="14.25" customHeight="1">
      <c r="A7586" s="2">
        <v>1522325.0</v>
      </c>
      <c r="B7586" s="2" t="s">
        <v>133</v>
      </c>
      <c r="C7586" s="2">
        <v>2978.220064</v>
      </c>
      <c r="D7586" s="2" t="s">
        <v>135</v>
      </c>
    </row>
    <row r="7587" ht="14.25" customHeight="1">
      <c r="A7587" s="2">
        <v>1522357.0</v>
      </c>
      <c r="B7587" s="2" t="s">
        <v>133</v>
      </c>
      <c r="C7587" s="2">
        <v>2027.490782</v>
      </c>
      <c r="D7587" s="2" t="s">
        <v>131</v>
      </c>
    </row>
    <row r="7588" ht="14.25" customHeight="1">
      <c r="A7588" s="2">
        <v>1522465.0</v>
      </c>
      <c r="B7588" s="2" t="s">
        <v>133</v>
      </c>
      <c r="C7588" s="2">
        <v>494.0</v>
      </c>
      <c r="D7588" s="2" t="s">
        <v>135</v>
      </c>
    </row>
    <row r="7589" ht="14.25" customHeight="1">
      <c r="A7589" s="2">
        <v>1522612.0</v>
      </c>
      <c r="B7589" s="2" t="s">
        <v>133</v>
      </c>
      <c r="C7589" s="2">
        <v>1568.568248</v>
      </c>
      <c r="D7589" s="2" t="s">
        <v>134</v>
      </c>
    </row>
    <row r="7590" ht="14.25" customHeight="1">
      <c r="A7590" s="2">
        <v>1522656.0</v>
      </c>
      <c r="B7590" s="2" t="s">
        <v>130</v>
      </c>
      <c r="C7590" s="2">
        <v>1610.09329</v>
      </c>
      <c r="D7590" s="2" t="s">
        <v>134</v>
      </c>
    </row>
    <row r="7591" ht="14.25" customHeight="1">
      <c r="A7591" s="2">
        <v>1522670.0</v>
      </c>
      <c r="B7591" s="2" t="s">
        <v>133</v>
      </c>
      <c r="C7591" s="2">
        <v>618.5659864</v>
      </c>
      <c r="D7591" s="2" t="s">
        <v>134</v>
      </c>
    </row>
    <row r="7592" ht="14.25" customHeight="1">
      <c r="A7592" s="2">
        <v>1522894.0</v>
      </c>
      <c r="B7592" s="2" t="s">
        <v>133</v>
      </c>
      <c r="C7592" s="2">
        <v>2398.0</v>
      </c>
      <c r="D7592" s="2" t="s">
        <v>134</v>
      </c>
    </row>
    <row r="7593" ht="14.25" customHeight="1">
      <c r="A7593" s="2">
        <v>1523121.0</v>
      </c>
      <c r="B7593" s="2" t="s">
        <v>130</v>
      </c>
      <c r="C7593" s="2">
        <v>3391.362939</v>
      </c>
      <c r="D7593" s="2" t="s">
        <v>131</v>
      </c>
    </row>
    <row r="7594" ht="14.25" customHeight="1">
      <c r="A7594" s="2">
        <v>1523435.0</v>
      </c>
      <c r="B7594" s="2" t="s">
        <v>133</v>
      </c>
      <c r="C7594" s="2">
        <v>2711.158418</v>
      </c>
      <c r="D7594" s="2" t="s">
        <v>131</v>
      </c>
    </row>
    <row r="7595" ht="14.25" customHeight="1">
      <c r="A7595" s="2">
        <v>1523757.0</v>
      </c>
      <c r="B7595" s="2" t="s">
        <v>130</v>
      </c>
      <c r="C7595" s="2">
        <v>1111.0</v>
      </c>
      <c r="D7595" s="2" t="s">
        <v>131</v>
      </c>
    </row>
    <row r="7596" ht="14.25" customHeight="1">
      <c r="A7596" s="2">
        <v>1523967.0</v>
      </c>
      <c r="B7596" s="2" t="s">
        <v>130</v>
      </c>
      <c r="C7596" s="2">
        <v>766.9728828</v>
      </c>
      <c r="D7596" s="2" t="s">
        <v>131</v>
      </c>
    </row>
    <row r="7597" ht="14.25" customHeight="1">
      <c r="A7597" s="2">
        <v>1524112.0</v>
      </c>
      <c r="B7597" s="2" t="s">
        <v>133</v>
      </c>
      <c r="C7597" s="2">
        <v>2309.0</v>
      </c>
      <c r="D7597" s="2" t="s">
        <v>134</v>
      </c>
    </row>
    <row r="7598" ht="14.25" customHeight="1">
      <c r="A7598" s="2">
        <v>1524273.0</v>
      </c>
      <c r="B7598" s="2" t="s">
        <v>130</v>
      </c>
      <c r="C7598" s="2">
        <v>1293.343972</v>
      </c>
      <c r="D7598" s="2" t="s">
        <v>131</v>
      </c>
    </row>
    <row r="7599" ht="14.25" customHeight="1">
      <c r="A7599" s="2">
        <v>1524857.0</v>
      </c>
      <c r="B7599" s="2" t="s">
        <v>133</v>
      </c>
      <c r="C7599" s="2">
        <v>690.7767114</v>
      </c>
      <c r="D7599" s="2" t="s">
        <v>131</v>
      </c>
    </row>
    <row r="7600" ht="14.25" customHeight="1">
      <c r="A7600" s="2">
        <v>1525152.0</v>
      </c>
      <c r="B7600" s="2" t="s">
        <v>130</v>
      </c>
      <c r="C7600" s="2">
        <v>3592.0</v>
      </c>
      <c r="D7600" s="2" t="s">
        <v>134</v>
      </c>
    </row>
    <row r="7601" ht="14.25" customHeight="1">
      <c r="A7601" s="2">
        <v>1525167.0</v>
      </c>
      <c r="B7601" s="2" t="s">
        <v>130</v>
      </c>
      <c r="C7601" s="2">
        <v>1212.408394</v>
      </c>
      <c r="D7601" s="2" t="s">
        <v>135</v>
      </c>
    </row>
    <row r="7602" ht="14.25" customHeight="1">
      <c r="A7602" s="2">
        <v>1525420.0</v>
      </c>
      <c r="B7602" s="2" t="s">
        <v>133</v>
      </c>
      <c r="C7602" s="2">
        <v>2071.0</v>
      </c>
      <c r="D7602" s="2" t="s">
        <v>134</v>
      </c>
    </row>
    <row r="7603" ht="14.25" customHeight="1">
      <c r="A7603" s="2">
        <v>1525556.0</v>
      </c>
      <c r="B7603" s="2" t="s">
        <v>133</v>
      </c>
      <c r="C7603" s="2">
        <v>1325.0</v>
      </c>
      <c r="D7603" s="2" t="s">
        <v>134</v>
      </c>
    </row>
    <row r="7604" ht="14.25" customHeight="1">
      <c r="A7604" s="2">
        <v>1525658.0</v>
      </c>
      <c r="B7604" s="2" t="s">
        <v>133</v>
      </c>
      <c r="C7604" s="2">
        <v>927.6127093</v>
      </c>
      <c r="D7604" s="2" t="s">
        <v>134</v>
      </c>
    </row>
    <row r="7605" ht="14.25" customHeight="1">
      <c r="A7605" s="2">
        <v>1525845.0</v>
      </c>
      <c r="B7605" s="2" t="s">
        <v>130</v>
      </c>
      <c r="C7605" s="2">
        <v>1004.491836</v>
      </c>
      <c r="D7605" s="2" t="s">
        <v>131</v>
      </c>
    </row>
    <row r="7606" ht="14.25" customHeight="1">
      <c r="A7606" s="2">
        <v>1526363.0</v>
      </c>
      <c r="B7606" s="2" t="s">
        <v>133</v>
      </c>
      <c r="C7606" s="2">
        <v>1419.619629</v>
      </c>
      <c r="D7606" s="2" t="s">
        <v>131</v>
      </c>
    </row>
    <row r="7607" ht="14.25" customHeight="1">
      <c r="A7607" s="2">
        <v>1526544.0</v>
      </c>
      <c r="B7607" s="2" t="s">
        <v>130</v>
      </c>
      <c r="C7607" s="2">
        <v>2473.367001</v>
      </c>
      <c r="D7607" s="2" t="s">
        <v>134</v>
      </c>
    </row>
    <row r="7608" ht="14.25" customHeight="1">
      <c r="A7608" s="2">
        <v>1526565.0</v>
      </c>
      <c r="B7608" s="2" t="s">
        <v>130</v>
      </c>
      <c r="C7608" s="2">
        <v>2765.237267</v>
      </c>
      <c r="D7608" s="2" t="s">
        <v>131</v>
      </c>
    </row>
    <row r="7609" ht="14.25" customHeight="1">
      <c r="A7609" s="2">
        <v>1527316.0</v>
      </c>
      <c r="B7609" s="2" t="s">
        <v>133</v>
      </c>
      <c r="C7609" s="2">
        <v>1709.80027</v>
      </c>
      <c r="D7609" s="2" t="s">
        <v>134</v>
      </c>
    </row>
    <row r="7610" ht="14.25" customHeight="1">
      <c r="A7610" s="2">
        <v>1527702.0</v>
      </c>
      <c r="B7610" s="2" t="s">
        <v>130</v>
      </c>
      <c r="C7610" s="2">
        <v>1075.79943</v>
      </c>
      <c r="D7610" s="2" t="s">
        <v>134</v>
      </c>
    </row>
    <row r="7611" ht="14.25" customHeight="1">
      <c r="A7611" s="2">
        <v>1527840.0</v>
      </c>
      <c r="B7611" s="2" t="s">
        <v>130</v>
      </c>
      <c r="C7611" s="2">
        <v>1530.261325</v>
      </c>
      <c r="D7611" s="2" t="s">
        <v>134</v>
      </c>
    </row>
    <row r="7612" ht="14.25" customHeight="1">
      <c r="A7612" s="2">
        <v>1527890.0</v>
      </c>
      <c r="B7612" s="2" t="s">
        <v>133</v>
      </c>
      <c r="C7612" s="2">
        <v>739.0</v>
      </c>
      <c r="D7612" s="2" t="s">
        <v>134</v>
      </c>
    </row>
    <row r="7613" ht="14.25" customHeight="1">
      <c r="A7613" s="2">
        <v>1527958.0</v>
      </c>
      <c r="B7613" s="2" t="s">
        <v>133</v>
      </c>
      <c r="C7613" s="2">
        <v>2203.0</v>
      </c>
      <c r="D7613" s="2" t="s">
        <v>134</v>
      </c>
    </row>
    <row r="7614" ht="14.25" customHeight="1">
      <c r="A7614" s="2">
        <v>1528338.0</v>
      </c>
      <c r="B7614" s="2" t="s">
        <v>130</v>
      </c>
      <c r="C7614" s="2">
        <v>2844.0</v>
      </c>
      <c r="D7614" s="2" t="s">
        <v>134</v>
      </c>
    </row>
    <row r="7615" ht="14.25" customHeight="1">
      <c r="A7615" s="2">
        <v>1528441.0</v>
      </c>
      <c r="B7615" s="2" t="s">
        <v>133</v>
      </c>
      <c r="C7615" s="2">
        <v>1386.0</v>
      </c>
      <c r="D7615" s="2" t="s">
        <v>131</v>
      </c>
    </row>
    <row r="7616" ht="14.25" customHeight="1">
      <c r="A7616" s="2">
        <v>1528508.0</v>
      </c>
      <c r="B7616" s="2" t="s">
        <v>133</v>
      </c>
      <c r="C7616" s="2">
        <v>1993.638699</v>
      </c>
      <c r="D7616" s="2" t="s">
        <v>134</v>
      </c>
    </row>
    <row r="7617" ht="14.25" customHeight="1">
      <c r="A7617" s="2">
        <v>1528557.0</v>
      </c>
      <c r="B7617" s="2" t="s">
        <v>130</v>
      </c>
      <c r="C7617" s="2">
        <v>3149.413675</v>
      </c>
      <c r="D7617" s="2" t="s">
        <v>131</v>
      </c>
    </row>
    <row r="7618" ht="14.25" customHeight="1">
      <c r="A7618" s="2">
        <v>1528989.0</v>
      </c>
      <c r="B7618" s="2" t="s">
        <v>130</v>
      </c>
      <c r="C7618" s="2">
        <v>3011.0</v>
      </c>
      <c r="D7618" s="2" t="s">
        <v>135</v>
      </c>
    </row>
    <row r="7619" ht="14.25" customHeight="1">
      <c r="A7619" s="2">
        <v>1529178.0</v>
      </c>
      <c r="B7619" s="2" t="s">
        <v>130</v>
      </c>
      <c r="C7619" s="2">
        <v>3133.0</v>
      </c>
      <c r="D7619" s="2" t="s">
        <v>134</v>
      </c>
    </row>
    <row r="7620" ht="14.25" customHeight="1">
      <c r="A7620" s="2">
        <v>1529276.0</v>
      </c>
      <c r="B7620" s="2" t="s">
        <v>133</v>
      </c>
      <c r="C7620" s="2">
        <v>2341.0</v>
      </c>
      <c r="D7620" s="2" t="s">
        <v>134</v>
      </c>
    </row>
    <row r="7621" ht="14.25" customHeight="1">
      <c r="A7621" s="2">
        <v>1529605.0</v>
      </c>
      <c r="B7621" s="2" t="s">
        <v>133</v>
      </c>
      <c r="C7621" s="2">
        <v>3257.659404</v>
      </c>
      <c r="D7621" s="2" t="s">
        <v>135</v>
      </c>
    </row>
    <row r="7622" ht="14.25" customHeight="1">
      <c r="A7622" s="2">
        <v>1529950.0</v>
      </c>
      <c r="B7622" s="2" t="s">
        <v>133</v>
      </c>
      <c r="C7622" s="2">
        <v>1163.577425</v>
      </c>
      <c r="D7622" s="2" t="s">
        <v>134</v>
      </c>
    </row>
    <row r="7623" ht="14.25" customHeight="1">
      <c r="A7623" s="2">
        <v>1530062.0</v>
      </c>
      <c r="B7623" s="2" t="s">
        <v>133</v>
      </c>
      <c r="C7623" s="2">
        <v>1311.0</v>
      </c>
      <c r="D7623" s="2" t="s">
        <v>134</v>
      </c>
    </row>
    <row r="7624" ht="14.25" customHeight="1">
      <c r="A7624" s="2">
        <v>1530488.0</v>
      </c>
      <c r="B7624" s="2" t="s">
        <v>133</v>
      </c>
      <c r="C7624" s="2">
        <v>3496.634286</v>
      </c>
      <c r="D7624" s="2" t="s">
        <v>134</v>
      </c>
    </row>
    <row r="7625" ht="14.25" customHeight="1">
      <c r="A7625" s="2">
        <v>1530801.0</v>
      </c>
      <c r="B7625" s="2" t="s">
        <v>130</v>
      </c>
      <c r="C7625" s="2">
        <v>1391.367333</v>
      </c>
      <c r="D7625" s="2" t="s">
        <v>131</v>
      </c>
    </row>
    <row r="7626" ht="14.25" customHeight="1">
      <c r="A7626" s="2">
        <v>1530923.0</v>
      </c>
      <c r="B7626" s="2" t="s">
        <v>133</v>
      </c>
      <c r="C7626" s="2">
        <v>2014.0</v>
      </c>
      <c r="D7626" s="2" t="s">
        <v>131</v>
      </c>
    </row>
    <row r="7627" ht="14.25" customHeight="1">
      <c r="A7627" s="2">
        <v>1530991.0</v>
      </c>
      <c r="B7627" s="2" t="s">
        <v>133</v>
      </c>
      <c r="C7627" s="2">
        <v>3389.940837</v>
      </c>
      <c r="D7627" s="2" t="s">
        <v>135</v>
      </c>
    </row>
    <row r="7628" ht="14.25" customHeight="1">
      <c r="A7628" s="2">
        <v>1531072.0</v>
      </c>
      <c r="B7628" s="2" t="s">
        <v>133</v>
      </c>
      <c r="C7628" s="2">
        <v>2828.0</v>
      </c>
      <c r="D7628" s="2" t="s">
        <v>134</v>
      </c>
    </row>
    <row r="7629" ht="14.25" customHeight="1">
      <c r="A7629" s="2">
        <v>1531400.0</v>
      </c>
      <c r="B7629" s="2" t="s">
        <v>133</v>
      </c>
      <c r="C7629" s="2">
        <v>922.0</v>
      </c>
      <c r="D7629" s="2" t="s">
        <v>134</v>
      </c>
    </row>
    <row r="7630" ht="14.25" customHeight="1">
      <c r="A7630" s="2">
        <v>1531458.0</v>
      </c>
      <c r="B7630" s="2" t="s">
        <v>130</v>
      </c>
      <c r="C7630" s="2">
        <v>3207.0</v>
      </c>
      <c r="D7630" s="2" t="s">
        <v>134</v>
      </c>
    </row>
    <row r="7631" ht="14.25" customHeight="1">
      <c r="A7631" s="2">
        <v>1531536.0</v>
      </c>
      <c r="B7631" s="2" t="s">
        <v>130</v>
      </c>
      <c r="C7631" s="2">
        <v>1683.360757</v>
      </c>
      <c r="D7631" s="2" t="s">
        <v>134</v>
      </c>
    </row>
    <row r="7632" ht="14.25" customHeight="1">
      <c r="A7632" s="2">
        <v>1531770.0</v>
      </c>
      <c r="B7632" s="2" t="s">
        <v>130</v>
      </c>
      <c r="C7632" s="2">
        <v>960.4227955</v>
      </c>
      <c r="D7632" s="2" t="s">
        <v>134</v>
      </c>
    </row>
    <row r="7633" ht="14.25" customHeight="1">
      <c r="A7633" s="2">
        <v>1532415.0</v>
      </c>
      <c r="B7633" s="2" t="s">
        <v>130</v>
      </c>
      <c r="C7633" s="2">
        <v>1556.884068</v>
      </c>
      <c r="D7633" s="2" t="s">
        <v>131</v>
      </c>
    </row>
    <row r="7634" ht="14.25" customHeight="1">
      <c r="A7634" s="2">
        <v>1532540.0</v>
      </c>
      <c r="B7634" s="2" t="s">
        <v>133</v>
      </c>
      <c r="C7634" s="2">
        <v>520.683357</v>
      </c>
      <c r="D7634" s="2" t="s">
        <v>134</v>
      </c>
    </row>
    <row r="7635" ht="14.25" customHeight="1">
      <c r="A7635" s="2">
        <v>1532726.0</v>
      </c>
      <c r="B7635" s="2" t="s">
        <v>133</v>
      </c>
      <c r="C7635" s="2">
        <v>1422.212041</v>
      </c>
      <c r="D7635" s="2" t="s">
        <v>134</v>
      </c>
    </row>
    <row r="7636" ht="14.25" customHeight="1">
      <c r="A7636" s="2">
        <v>1532747.0</v>
      </c>
      <c r="B7636" s="2" t="s">
        <v>133</v>
      </c>
      <c r="C7636" s="2">
        <v>3150.0</v>
      </c>
      <c r="D7636" s="2" t="s">
        <v>131</v>
      </c>
    </row>
    <row r="7637" ht="14.25" customHeight="1">
      <c r="A7637" s="2">
        <v>1533078.0</v>
      </c>
      <c r="B7637" s="2" t="s">
        <v>130</v>
      </c>
      <c r="C7637" s="2">
        <v>2053.0</v>
      </c>
      <c r="D7637" s="2" t="s">
        <v>134</v>
      </c>
    </row>
    <row r="7638" ht="14.25" customHeight="1">
      <c r="A7638" s="2">
        <v>1533475.0</v>
      </c>
      <c r="B7638" s="2" t="s">
        <v>133</v>
      </c>
      <c r="C7638" s="2">
        <v>3565.0</v>
      </c>
      <c r="D7638" s="2" t="s">
        <v>131</v>
      </c>
    </row>
    <row r="7639" ht="14.25" customHeight="1">
      <c r="A7639" s="2">
        <v>1533793.0</v>
      </c>
      <c r="B7639" s="2" t="s">
        <v>133</v>
      </c>
      <c r="C7639" s="2">
        <v>2313.0</v>
      </c>
      <c r="D7639" s="2" t="s">
        <v>131</v>
      </c>
    </row>
    <row r="7640" ht="14.25" customHeight="1">
      <c r="A7640" s="2">
        <v>1533818.0</v>
      </c>
      <c r="B7640" s="2" t="s">
        <v>133</v>
      </c>
      <c r="C7640" s="2">
        <v>3445.98244</v>
      </c>
      <c r="D7640" s="2" t="s">
        <v>134</v>
      </c>
    </row>
    <row r="7641" ht="14.25" customHeight="1">
      <c r="A7641" s="2">
        <v>1534554.0</v>
      </c>
      <c r="B7641" s="2" t="s">
        <v>130</v>
      </c>
      <c r="C7641" s="2">
        <v>928.1286706</v>
      </c>
      <c r="D7641" s="2" t="s">
        <v>134</v>
      </c>
    </row>
    <row r="7642" ht="14.25" customHeight="1">
      <c r="A7642" s="2">
        <v>1534609.0</v>
      </c>
      <c r="B7642" s="2" t="s">
        <v>133</v>
      </c>
      <c r="C7642" s="2">
        <v>1618.0</v>
      </c>
      <c r="D7642" s="2" t="s">
        <v>131</v>
      </c>
    </row>
    <row r="7643" ht="14.25" customHeight="1">
      <c r="A7643" s="2">
        <v>1534862.0</v>
      </c>
      <c r="B7643" s="2" t="s">
        <v>133</v>
      </c>
      <c r="C7643" s="2">
        <v>1866.710211</v>
      </c>
      <c r="D7643" s="2" t="s">
        <v>134</v>
      </c>
    </row>
    <row r="7644" ht="14.25" customHeight="1">
      <c r="A7644" s="2">
        <v>1534963.0</v>
      </c>
      <c r="B7644" s="2" t="s">
        <v>133</v>
      </c>
      <c r="C7644" s="2">
        <v>1791.223098</v>
      </c>
      <c r="D7644" s="2" t="s">
        <v>131</v>
      </c>
    </row>
    <row r="7645" ht="14.25" customHeight="1">
      <c r="A7645" s="2">
        <v>1535822.0</v>
      </c>
      <c r="B7645" s="2" t="s">
        <v>133</v>
      </c>
      <c r="C7645" s="2">
        <v>3149.126839</v>
      </c>
      <c r="D7645" s="2" t="s">
        <v>134</v>
      </c>
    </row>
    <row r="7646" ht="14.25" customHeight="1">
      <c r="A7646" s="2">
        <v>1536069.0</v>
      </c>
      <c r="B7646" s="2" t="s">
        <v>130</v>
      </c>
      <c r="C7646" s="2">
        <v>3664.661107</v>
      </c>
      <c r="D7646" s="2" t="s">
        <v>131</v>
      </c>
    </row>
    <row r="7647" ht="14.25" customHeight="1">
      <c r="A7647" s="2">
        <v>1536216.0</v>
      </c>
      <c r="B7647" s="2" t="s">
        <v>130</v>
      </c>
      <c r="C7647" s="2">
        <v>3450.512938</v>
      </c>
      <c r="D7647" s="2" t="s">
        <v>134</v>
      </c>
    </row>
    <row r="7648" ht="14.25" customHeight="1">
      <c r="A7648" s="2">
        <v>1536936.0</v>
      </c>
      <c r="B7648" s="2" t="s">
        <v>130</v>
      </c>
      <c r="C7648" s="2">
        <v>1781.182902</v>
      </c>
      <c r="D7648" s="2" t="s">
        <v>134</v>
      </c>
    </row>
    <row r="7649" ht="14.25" customHeight="1">
      <c r="A7649" s="2">
        <v>1537050.0</v>
      </c>
      <c r="B7649" s="2" t="s">
        <v>130</v>
      </c>
      <c r="C7649" s="2">
        <v>1118.884683</v>
      </c>
      <c r="D7649" s="2" t="s">
        <v>134</v>
      </c>
    </row>
    <row r="7650" ht="14.25" customHeight="1">
      <c r="A7650" s="2">
        <v>1537997.0</v>
      </c>
      <c r="B7650" s="2" t="s">
        <v>133</v>
      </c>
      <c r="C7650" s="2">
        <v>2361.752681</v>
      </c>
      <c r="D7650" s="2" t="s">
        <v>131</v>
      </c>
    </row>
    <row r="7651" ht="14.25" customHeight="1">
      <c r="A7651" s="2">
        <v>1538180.0</v>
      </c>
      <c r="B7651" s="2" t="s">
        <v>133</v>
      </c>
      <c r="C7651" s="2">
        <v>3769.812224</v>
      </c>
      <c r="D7651" s="2" t="s">
        <v>134</v>
      </c>
    </row>
    <row r="7652" ht="14.25" customHeight="1">
      <c r="A7652" s="2">
        <v>1538295.0</v>
      </c>
      <c r="B7652" s="2" t="s">
        <v>130</v>
      </c>
      <c r="C7652" s="2">
        <v>1204.35883</v>
      </c>
      <c r="D7652" s="2" t="s">
        <v>131</v>
      </c>
    </row>
    <row r="7653" ht="14.25" customHeight="1">
      <c r="A7653" s="2">
        <v>1538389.0</v>
      </c>
      <c r="B7653" s="2" t="s">
        <v>133</v>
      </c>
      <c r="C7653" s="2">
        <v>3487.435352</v>
      </c>
      <c r="D7653" s="2" t="s">
        <v>131</v>
      </c>
    </row>
    <row r="7654" ht="14.25" customHeight="1">
      <c r="A7654" s="2">
        <v>1539039.0</v>
      </c>
      <c r="B7654" s="2" t="s">
        <v>130</v>
      </c>
      <c r="C7654" s="2">
        <v>1379.707917</v>
      </c>
      <c r="D7654" s="2" t="s">
        <v>131</v>
      </c>
    </row>
    <row r="7655" ht="14.25" customHeight="1">
      <c r="A7655" s="2">
        <v>1539081.0</v>
      </c>
      <c r="B7655" s="2" t="s">
        <v>130</v>
      </c>
      <c r="C7655" s="2">
        <v>1204.0</v>
      </c>
      <c r="D7655" s="2" t="s">
        <v>131</v>
      </c>
    </row>
    <row r="7656" ht="14.25" customHeight="1">
      <c r="A7656" s="2">
        <v>1539365.0</v>
      </c>
      <c r="B7656" s="2" t="s">
        <v>133</v>
      </c>
      <c r="C7656" s="2">
        <v>3642.645151</v>
      </c>
      <c r="D7656" s="2" t="s">
        <v>131</v>
      </c>
    </row>
    <row r="7657" ht="14.25" customHeight="1">
      <c r="A7657" s="2">
        <v>1539375.0</v>
      </c>
      <c r="B7657" s="2" t="s">
        <v>130</v>
      </c>
      <c r="C7657" s="2">
        <v>2992.822485</v>
      </c>
      <c r="D7657" s="2" t="s">
        <v>131</v>
      </c>
    </row>
    <row r="7658" ht="14.25" customHeight="1">
      <c r="A7658" s="2">
        <v>1539978.0</v>
      </c>
      <c r="B7658" s="2" t="s">
        <v>130</v>
      </c>
      <c r="C7658" s="2">
        <v>2476.0</v>
      </c>
      <c r="D7658" s="2" t="s">
        <v>134</v>
      </c>
    </row>
    <row r="7659" ht="14.25" customHeight="1">
      <c r="A7659" s="2">
        <v>1540378.0</v>
      </c>
      <c r="B7659" s="2" t="s">
        <v>133</v>
      </c>
      <c r="C7659" s="2">
        <v>3353.0</v>
      </c>
      <c r="D7659" s="2" t="s">
        <v>134</v>
      </c>
    </row>
    <row r="7660" ht="14.25" customHeight="1">
      <c r="A7660" s="2">
        <v>1540449.0</v>
      </c>
      <c r="B7660" s="2" t="s">
        <v>130</v>
      </c>
      <c r="C7660" s="2">
        <v>1674.776838</v>
      </c>
      <c r="D7660" s="2" t="s">
        <v>131</v>
      </c>
    </row>
    <row r="7661" ht="14.25" customHeight="1">
      <c r="A7661" s="2">
        <v>1541008.0</v>
      </c>
      <c r="B7661" s="2" t="s">
        <v>133</v>
      </c>
      <c r="C7661" s="2">
        <v>2219.0</v>
      </c>
      <c r="D7661" s="2" t="s">
        <v>134</v>
      </c>
    </row>
    <row r="7662" ht="14.25" customHeight="1">
      <c r="A7662" s="2">
        <v>1541106.0</v>
      </c>
      <c r="B7662" s="2" t="s">
        <v>130</v>
      </c>
      <c r="C7662" s="2">
        <v>352.0</v>
      </c>
      <c r="D7662" s="2" t="s">
        <v>134</v>
      </c>
    </row>
    <row r="7663" ht="14.25" customHeight="1">
      <c r="A7663" s="2">
        <v>1541334.0</v>
      </c>
      <c r="B7663" s="2" t="s">
        <v>130</v>
      </c>
      <c r="C7663" s="2">
        <v>2899.14068</v>
      </c>
      <c r="D7663" s="2" t="s">
        <v>134</v>
      </c>
    </row>
    <row r="7664" ht="14.25" customHeight="1">
      <c r="A7664" s="2">
        <v>1541552.0</v>
      </c>
      <c r="B7664" s="2" t="s">
        <v>133</v>
      </c>
      <c r="C7664" s="2">
        <v>696.2219369</v>
      </c>
      <c r="D7664" s="2" t="s">
        <v>134</v>
      </c>
    </row>
    <row r="7665" ht="14.25" customHeight="1">
      <c r="A7665" s="2">
        <v>1541624.0</v>
      </c>
      <c r="B7665" s="2" t="s">
        <v>133</v>
      </c>
      <c r="C7665" s="2">
        <v>3593.0</v>
      </c>
      <c r="D7665" s="2" t="s">
        <v>134</v>
      </c>
    </row>
    <row r="7666" ht="14.25" customHeight="1">
      <c r="A7666" s="2">
        <v>1541752.0</v>
      </c>
      <c r="B7666" s="2" t="s">
        <v>133</v>
      </c>
      <c r="C7666" s="2">
        <v>1487.762941</v>
      </c>
      <c r="D7666" s="2" t="s">
        <v>134</v>
      </c>
    </row>
    <row r="7667" ht="14.25" customHeight="1">
      <c r="A7667" s="2">
        <v>1541774.0</v>
      </c>
      <c r="B7667" s="2" t="s">
        <v>133</v>
      </c>
      <c r="C7667" s="2">
        <v>1752.435484</v>
      </c>
      <c r="D7667" s="2" t="s">
        <v>134</v>
      </c>
    </row>
    <row r="7668" ht="14.25" customHeight="1">
      <c r="A7668" s="2">
        <v>1541846.0</v>
      </c>
      <c r="B7668" s="2" t="s">
        <v>133</v>
      </c>
      <c r="C7668" s="2">
        <v>2022.789551</v>
      </c>
      <c r="D7668" s="2" t="s">
        <v>134</v>
      </c>
    </row>
    <row r="7669" ht="14.25" customHeight="1">
      <c r="A7669" s="2">
        <v>1542269.0</v>
      </c>
      <c r="B7669" s="2" t="s">
        <v>133</v>
      </c>
      <c r="C7669" s="2">
        <v>515.9102581</v>
      </c>
      <c r="D7669" s="2" t="s">
        <v>131</v>
      </c>
    </row>
    <row r="7670" ht="14.25" customHeight="1">
      <c r="A7670" s="2">
        <v>1542308.0</v>
      </c>
      <c r="B7670" s="2" t="s">
        <v>133</v>
      </c>
      <c r="C7670" s="2">
        <v>694.0</v>
      </c>
      <c r="D7670" s="2" t="s">
        <v>134</v>
      </c>
    </row>
    <row r="7671" ht="14.25" customHeight="1">
      <c r="A7671" s="2">
        <v>1542380.0</v>
      </c>
      <c r="B7671" s="2" t="s">
        <v>133</v>
      </c>
      <c r="C7671" s="2">
        <v>657.7153803</v>
      </c>
      <c r="D7671" s="2" t="s">
        <v>134</v>
      </c>
    </row>
    <row r="7672" ht="14.25" customHeight="1">
      <c r="A7672" s="2">
        <v>1542427.0</v>
      </c>
      <c r="B7672" s="2" t="s">
        <v>133</v>
      </c>
      <c r="C7672" s="2">
        <v>1969.428156</v>
      </c>
      <c r="D7672" s="2" t="s">
        <v>131</v>
      </c>
    </row>
    <row r="7673" ht="14.25" customHeight="1">
      <c r="A7673" s="2">
        <v>1542581.0</v>
      </c>
      <c r="B7673" s="2" t="s">
        <v>133</v>
      </c>
      <c r="C7673" s="2">
        <v>2780.0</v>
      </c>
      <c r="D7673" s="2" t="s">
        <v>131</v>
      </c>
    </row>
    <row r="7674" ht="14.25" customHeight="1">
      <c r="A7674" s="2">
        <v>1542970.0</v>
      </c>
      <c r="B7674" s="2" t="s">
        <v>133</v>
      </c>
      <c r="C7674" s="2">
        <v>535.0</v>
      </c>
      <c r="D7674" s="2" t="s">
        <v>134</v>
      </c>
    </row>
    <row r="7675" ht="14.25" customHeight="1">
      <c r="A7675" s="2">
        <v>1543550.0</v>
      </c>
      <c r="B7675" s="2" t="s">
        <v>133</v>
      </c>
      <c r="C7675" s="2">
        <v>2975.132217</v>
      </c>
      <c r="D7675" s="2" t="s">
        <v>134</v>
      </c>
    </row>
    <row r="7676" ht="14.25" customHeight="1">
      <c r="A7676" s="2">
        <v>1543955.0</v>
      </c>
      <c r="B7676" s="2" t="s">
        <v>133</v>
      </c>
      <c r="C7676" s="2">
        <v>3036.050916</v>
      </c>
      <c r="D7676" s="2" t="s">
        <v>135</v>
      </c>
    </row>
    <row r="7677" ht="14.25" customHeight="1">
      <c r="A7677" s="2">
        <v>1544075.0</v>
      </c>
      <c r="B7677" s="2" t="s">
        <v>133</v>
      </c>
      <c r="C7677" s="2">
        <v>3003.978018</v>
      </c>
      <c r="D7677" s="2" t="s">
        <v>131</v>
      </c>
    </row>
    <row r="7678" ht="14.25" customHeight="1">
      <c r="A7678" s="2">
        <v>1544748.0</v>
      </c>
      <c r="B7678" s="2" t="s">
        <v>130</v>
      </c>
      <c r="C7678" s="2">
        <v>265.0</v>
      </c>
      <c r="D7678" s="2" t="s">
        <v>134</v>
      </c>
    </row>
    <row r="7679" ht="14.25" customHeight="1">
      <c r="A7679" s="2">
        <v>1545521.0</v>
      </c>
      <c r="B7679" s="2" t="s">
        <v>133</v>
      </c>
      <c r="C7679" s="2">
        <v>1103.929875</v>
      </c>
      <c r="D7679" s="2" t="s">
        <v>131</v>
      </c>
    </row>
    <row r="7680" ht="14.25" customHeight="1">
      <c r="A7680" s="2">
        <v>1545705.0</v>
      </c>
      <c r="B7680" s="2" t="s">
        <v>130</v>
      </c>
      <c r="C7680" s="2">
        <v>3071.522896</v>
      </c>
      <c r="D7680" s="2" t="s">
        <v>135</v>
      </c>
    </row>
    <row r="7681" ht="14.25" customHeight="1">
      <c r="A7681" s="2">
        <v>1546229.0</v>
      </c>
      <c r="B7681" s="2" t="s">
        <v>133</v>
      </c>
      <c r="C7681" s="2">
        <v>1024.275684</v>
      </c>
      <c r="D7681" s="2" t="s">
        <v>131</v>
      </c>
    </row>
    <row r="7682" ht="14.25" customHeight="1">
      <c r="A7682" s="2">
        <v>1546360.0</v>
      </c>
      <c r="B7682" s="2" t="s">
        <v>133</v>
      </c>
      <c r="C7682" s="2">
        <v>2945.126397</v>
      </c>
      <c r="D7682" s="2" t="s">
        <v>134</v>
      </c>
    </row>
    <row r="7683" ht="14.25" customHeight="1">
      <c r="A7683" s="2">
        <v>1546427.0</v>
      </c>
      <c r="B7683" s="2" t="s">
        <v>133</v>
      </c>
      <c r="C7683" s="2">
        <v>3464.0</v>
      </c>
      <c r="D7683" s="2" t="s">
        <v>131</v>
      </c>
    </row>
    <row r="7684" ht="14.25" customHeight="1">
      <c r="A7684" s="2">
        <v>1546632.0</v>
      </c>
      <c r="B7684" s="2" t="s">
        <v>130</v>
      </c>
      <c r="C7684" s="2">
        <v>3006.004039</v>
      </c>
      <c r="D7684" s="2" t="s">
        <v>134</v>
      </c>
    </row>
    <row r="7685" ht="14.25" customHeight="1">
      <c r="A7685" s="2">
        <v>1546709.0</v>
      </c>
      <c r="B7685" s="2" t="s">
        <v>133</v>
      </c>
      <c r="C7685" s="2">
        <v>2045.816063</v>
      </c>
      <c r="D7685" s="2" t="s">
        <v>131</v>
      </c>
    </row>
    <row r="7686" ht="14.25" customHeight="1">
      <c r="A7686" s="2">
        <v>1546829.0</v>
      </c>
      <c r="B7686" s="2" t="s">
        <v>133</v>
      </c>
      <c r="C7686" s="2">
        <v>3458.0</v>
      </c>
      <c r="D7686" s="2" t="s">
        <v>131</v>
      </c>
    </row>
    <row r="7687" ht="14.25" customHeight="1">
      <c r="A7687" s="2">
        <v>1546948.0</v>
      </c>
      <c r="B7687" s="2" t="s">
        <v>133</v>
      </c>
      <c r="C7687" s="2">
        <v>2206.268514</v>
      </c>
      <c r="D7687" s="2" t="s">
        <v>134</v>
      </c>
    </row>
    <row r="7688" ht="14.25" customHeight="1">
      <c r="A7688" s="2">
        <v>1547460.0</v>
      </c>
      <c r="B7688" s="2" t="s">
        <v>130</v>
      </c>
      <c r="C7688" s="2">
        <v>1312.0</v>
      </c>
      <c r="D7688" s="2" t="s">
        <v>134</v>
      </c>
    </row>
    <row r="7689" ht="14.25" customHeight="1">
      <c r="A7689" s="2">
        <v>1547470.0</v>
      </c>
      <c r="B7689" s="2" t="s">
        <v>133</v>
      </c>
      <c r="C7689" s="2">
        <v>1780.276952</v>
      </c>
      <c r="D7689" s="2" t="s">
        <v>134</v>
      </c>
    </row>
    <row r="7690" ht="14.25" customHeight="1">
      <c r="A7690" s="2">
        <v>1547732.0</v>
      </c>
      <c r="B7690" s="2" t="s">
        <v>133</v>
      </c>
      <c r="C7690" s="2">
        <v>229.0</v>
      </c>
      <c r="D7690" s="2" t="s">
        <v>134</v>
      </c>
    </row>
    <row r="7691" ht="14.25" customHeight="1">
      <c r="A7691" s="2">
        <v>1547785.0</v>
      </c>
      <c r="B7691" s="2" t="s">
        <v>133</v>
      </c>
      <c r="C7691" s="2">
        <v>2741.039749</v>
      </c>
      <c r="D7691" s="2" t="s">
        <v>131</v>
      </c>
    </row>
    <row r="7692" ht="14.25" customHeight="1">
      <c r="A7692" s="2">
        <v>1548106.0</v>
      </c>
      <c r="B7692" s="2" t="s">
        <v>133</v>
      </c>
      <c r="C7692" s="2">
        <v>3240.362398</v>
      </c>
      <c r="D7692" s="2" t="s">
        <v>134</v>
      </c>
    </row>
    <row r="7693" ht="14.25" customHeight="1">
      <c r="A7693" s="2">
        <v>1548185.0</v>
      </c>
      <c r="B7693" s="2" t="s">
        <v>133</v>
      </c>
      <c r="C7693" s="2">
        <v>359.0</v>
      </c>
      <c r="D7693" s="2" t="s">
        <v>131</v>
      </c>
    </row>
    <row r="7694" ht="14.25" customHeight="1">
      <c r="A7694" s="2">
        <v>1548186.0</v>
      </c>
      <c r="B7694" s="2" t="s">
        <v>130</v>
      </c>
      <c r="C7694" s="2">
        <v>1714.450332</v>
      </c>
      <c r="D7694" s="2" t="s">
        <v>134</v>
      </c>
    </row>
    <row r="7695" ht="14.25" customHeight="1">
      <c r="A7695" s="2">
        <v>1548264.0</v>
      </c>
      <c r="B7695" s="2" t="s">
        <v>130</v>
      </c>
      <c r="C7695" s="2">
        <v>1159.0</v>
      </c>
      <c r="D7695" s="2" t="s">
        <v>134</v>
      </c>
    </row>
    <row r="7696" ht="14.25" customHeight="1">
      <c r="A7696" s="2">
        <v>1548605.0</v>
      </c>
      <c r="B7696" s="2" t="s">
        <v>133</v>
      </c>
      <c r="C7696" s="2">
        <v>2592.439585</v>
      </c>
      <c r="D7696" s="2" t="s">
        <v>131</v>
      </c>
    </row>
    <row r="7697" ht="14.25" customHeight="1">
      <c r="A7697" s="2">
        <v>1549017.0</v>
      </c>
      <c r="B7697" s="2" t="s">
        <v>130</v>
      </c>
      <c r="C7697" s="2">
        <v>1404.0</v>
      </c>
      <c r="D7697" s="2" t="s">
        <v>131</v>
      </c>
    </row>
    <row r="7698" ht="14.25" customHeight="1">
      <c r="A7698" s="2">
        <v>1549422.0</v>
      </c>
      <c r="B7698" s="2" t="s">
        <v>130</v>
      </c>
      <c r="C7698" s="2">
        <v>712.0</v>
      </c>
      <c r="D7698" s="2" t="s">
        <v>134</v>
      </c>
    </row>
    <row r="7699" ht="14.25" customHeight="1">
      <c r="A7699" s="2">
        <v>1549617.0</v>
      </c>
      <c r="B7699" s="2" t="s">
        <v>130</v>
      </c>
      <c r="C7699" s="2">
        <v>852.4376754</v>
      </c>
      <c r="D7699" s="2" t="s">
        <v>131</v>
      </c>
    </row>
    <row r="7700" ht="14.25" customHeight="1">
      <c r="A7700" s="2">
        <v>1549759.0</v>
      </c>
      <c r="B7700" s="2" t="s">
        <v>133</v>
      </c>
      <c r="C7700" s="2">
        <v>2287.230505</v>
      </c>
      <c r="D7700" s="2" t="s">
        <v>131</v>
      </c>
    </row>
    <row r="7701" ht="14.25" customHeight="1">
      <c r="A7701" s="2">
        <v>1549771.0</v>
      </c>
      <c r="B7701" s="2" t="s">
        <v>133</v>
      </c>
      <c r="C7701" s="2">
        <v>2515.476959</v>
      </c>
      <c r="D7701" s="2" t="s">
        <v>131</v>
      </c>
    </row>
    <row r="7702" ht="14.25" customHeight="1">
      <c r="A7702" s="2">
        <v>1549881.0</v>
      </c>
      <c r="B7702" s="2" t="s">
        <v>130</v>
      </c>
      <c r="C7702" s="2">
        <v>2431.409351</v>
      </c>
      <c r="D7702" s="2" t="s">
        <v>131</v>
      </c>
    </row>
    <row r="7703" ht="14.25" customHeight="1">
      <c r="A7703" s="2">
        <v>1550038.0</v>
      </c>
      <c r="B7703" s="2" t="s">
        <v>133</v>
      </c>
      <c r="C7703" s="2">
        <v>1228.148913</v>
      </c>
      <c r="D7703" s="2" t="s">
        <v>134</v>
      </c>
    </row>
    <row r="7704" ht="14.25" customHeight="1">
      <c r="A7704" s="2">
        <v>1550137.0</v>
      </c>
      <c r="B7704" s="2" t="s">
        <v>133</v>
      </c>
      <c r="C7704" s="2">
        <v>1870.0</v>
      </c>
      <c r="D7704" s="2" t="s">
        <v>131</v>
      </c>
    </row>
    <row r="7705" ht="14.25" customHeight="1">
      <c r="A7705" s="2">
        <v>1550355.0</v>
      </c>
      <c r="B7705" s="2" t="s">
        <v>130</v>
      </c>
      <c r="C7705" s="2">
        <v>856.0</v>
      </c>
      <c r="D7705" s="2" t="s">
        <v>131</v>
      </c>
    </row>
    <row r="7706" ht="14.25" customHeight="1">
      <c r="A7706" s="2">
        <v>1550506.0</v>
      </c>
      <c r="B7706" s="2" t="s">
        <v>133</v>
      </c>
      <c r="C7706" s="2">
        <v>1363.050998</v>
      </c>
      <c r="D7706" s="2" t="s">
        <v>134</v>
      </c>
    </row>
    <row r="7707" ht="14.25" customHeight="1">
      <c r="A7707" s="2">
        <v>1550792.0</v>
      </c>
      <c r="B7707" s="2" t="s">
        <v>133</v>
      </c>
      <c r="C7707" s="2">
        <v>3290.479307</v>
      </c>
      <c r="D7707" s="2" t="s">
        <v>134</v>
      </c>
    </row>
    <row r="7708" ht="14.25" customHeight="1">
      <c r="A7708" s="2">
        <v>1550800.0</v>
      </c>
      <c r="B7708" s="2" t="s">
        <v>133</v>
      </c>
      <c r="C7708" s="2">
        <v>634.0</v>
      </c>
      <c r="D7708" s="2" t="s">
        <v>134</v>
      </c>
    </row>
    <row r="7709" ht="14.25" customHeight="1">
      <c r="A7709" s="2">
        <v>1550952.0</v>
      </c>
      <c r="B7709" s="2" t="s">
        <v>130</v>
      </c>
      <c r="C7709" s="2">
        <v>2215.0</v>
      </c>
      <c r="D7709" s="2" t="s">
        <v>134</v>
      </c>
    </row>
    <row r="7710" ht="14.25" customHeight="1">
      <c r="A7710" s="2">
        <v>1550957.0</v>
      </c>
      <c r="B7710" s="2" t="s">
        <v>133</v>
      </c>
      <c r="C7710" s="2">
        <v>2651.051546</v>
      </c>
      <c r="D7710" s="2" t="s">
        <v>131</v>
      </c>
    </row>
    <row r="7711" ht="14.25" customHeight="1">
      <c r="A7711" s="2">
        <v>1551000.0</v>
      </c>
      <c r="B7711" s="2" t="s">
        <v>130</v>
      </c>
      <c r="C7711" s="2">
        <v>821.2563942</v>
      </c>
      <c r="D7711" s="2" t="s">
        <v>134</v>
      </c>
    </row>
    <row r="7712" ht="14.25" customHeight="1">
      <c r="A7712" s="2">
        <v>1551204.0</v>
      </c>
      <c r="B7712" s="2" t="s">
        <v>130</v>
      </c>
      <c r="C7712" s="2">
        <v>2974.990435</v>
      </c>
      <c r="D7712" s="2" t="s">
        <v>134</v>
      </c>
    </row>
    <row r="7713" ht="14.25" customHeight="1">
      <c r="A7713" s="2">
        <v>1551270.0</v>
      </c>
      <c r="B7713" s="2" t="s">
        <v>130</v>
      </c>
      <c r="C7713" s="2">
        <v>2639.0</v>
      </c>
      <c r="D7713" s="2" t="s">
        <v>134</v>
      </c>
    </row>
    <row r="7714" ht="14.25" customHeight="1">
      <c r="A7714" s="2">
        <v>1551494.0</v>
      </c>
      <c r="B7714" s="2" t="s">
        <v>133</v>
      </c>
      <c r="C7714" s="2">
        <v>1139.0</v>
      </c>
      <c r="D7714" s="2" t="s">
        <v>134</v>
      </c>
    </row>
    <row r="7715" ht="14.25" customHeight="1">
      <c r="A7715" s="2">
        <v>1551771.0</v>
      </c>
      <c r="B7715" s="2" t="s">
        <v>130</v>
      </c>
      <c r="C7715" s="2">
        <v>3013.0</v>
      </c>
      <c r="D7715" s="2" t="s">
        <v>131</v>
      </c>
    </row>
    <row r="7716" ht="14.25" customHeight="1">
      <c r="A7716" s="2">
        <v>1552111.0</v>
      </c>
      <c r="B7716" s="2" t="s">
        <v>133</v>
      </c>
      <c r="C7716" s="2">
        <v>2579.008016</v>
      </c>
      <c r="D7716" s="2" t="s">
        <v>131</v>
      </c>
    </row>
    <row r="7717" ht="14.25" customHeight="1">
      <c r="A7717" s="2">
        <v>1552231.0</v>
      </c>
      <c r="B7717" s="2" t="s">
        <v>133</v>
      </c>
      <c r="C7717" s="2">
        <v>1098.0</v>
      </c>
      <c r="D7717" s="2" t="s">
        <v>131</v>
      </c>
    </row>
    <row r="7718" ht="14.25" customHeight="1">
      <c r="A7718" s="2">
        <v>1552644.0</v>
      </c>
      <c r="B7718" s="2" t="s">
        <v>130</v>
      </c>
      <c r="C7718" s="2">
        <v>3349.0</v>
      </c>
      <c r="D7718" s="2" t="s">
        <v>134</v>
      </c>
    </row>
    <row r="7719" ht="14.25" customHeight="1">
      <c r="A7719" s="2">
        <v>1552757.0</v>
      </c>
      <c r="B7719" s="2" t="s">
        <v>133</v>
      </c>
      <c r="C7719" s="2">
        <v>964.9300058</v>
      </c>
      <c r="D7719" s="2" t="s">
        <v>131</v>
      </c>
    </row>
    <row r="7720" ht="14.25" customHeight="1">
      <c r="A7720" s="2">
        <v>1553051.0</v>
      </c>
      <c r="B7720" s="2" t="s">
        <v>133</v>
      </c>
      <c r="C7720" s="2">
        <v>3455.46702</v>
      </c>
      <c r="D7720" s="2" t="s">
        <v>131</v>
      </c>
    </row>
    <row r="7721" ht="14.25" customHeight="1">
      <c r="A7721" s="2">
        <v>1553104.0</v>
      </c>
      <c r="B7721" s="2" t="s">
        <v>133</v>
      </c>
      <c r="C7721" s="2">
        <v>1294.529422</v>
      </c>
      <c r="D7721" s="2" t="s">
        <v>134</v>
      </c>
    </row>
    <row r="7722" ht="14.25" customHeight="1">
      <c r="A7722" s="2">
        <v>1554520.0</v>
      </c>
      <c r="B7722" s="2" t="s">
        <v>133</v>
      </c>
      <c r="C7722" s="2">
        <v>1668.0</v>
      </c>
      <c r="D7722" s="2" t="s">
        <v>134</v>
      </c>
    </row>
    <row r="7723" ht="14.25" customHeight="1">
      <c r="A7723" s="2">
        <v>1554638.0</v>
      </c>
      <c r="B7723" s="2" t="s">
        <v>133</v>
      </c>
      <c r="C7723" s="2">
        <v>3442.0</v>
      </c>
      <c r="D7723" s="2" t="s">
        <v>134</v>
      </c>
    </row>
    <row r="7724" ht="14.25" customHeight="1">
      <c r="A7724" s="2">
        <v>1554859.0</v>
      </c>
      <c r="B7724" s="2" t="s">
        <v>133</v>
      </c>
      <c r="C7724" s="2">
        <v>1080.0</v>
      </c>
      <c r="D7724" s="2" t="s">
        <v>131</v>
      </c>
    </row>
    <row r="7725" ht="14.25" customHeight="1">
      <c r="A7725" s="2">
        <v>1555102.0</v>
      </c>
      <c r="B7725" s="2" t="s">
        <v>133</v>
      </c>
      <c r="C7725" s="2">
        <v>1758.996035</v>
      </c>
      <c r="D7725" s="2" t="s">
        <v>134</v>
      </c>
    </row>
    <row r="7726" ht="14.25" customHeight="1">
      <c r="A7726" s="2">
        <v>1555118.0</v>
      </c>
      <c r="B7726" s="2" t="s">
        <v>133</v>
      </c>
      <c r="C7726" s="2">
        <v>3318.038405</v>
      </c>
      <c r="D7726" s="2" t="s">
        <v>134</v>
      </c>
    </row>
    <row r="7727" ht="14.25" customHeight="1">
      <c r="A7727" s="2">
        <v>1555124.0</v>
      </c>
      <c r="B7727" s="2" t="s">
        <v>133</v>
      </c>
      <c r="C7727" s="2">
        <v>1348.666769</v>
      </c>
      <c r="D7727" s="2" t="s">
        <v>134</v>
      </c>
    </row>
    <row r="7728" ht="14.25" customHeight="1">
      <c r="A7728" s="2">
        <v>1555257.0</v>
      </c>
      <c r="B7728" s="2" t="s">
        <v>130</v>
      </c>
      <c r="C7728" s="2">
        <v>2781.0</v>
      </c>
      <c r="D7728" s="2" t="s">
        <v>131</v>
      </c>
    </row>
    <row r="7729" ht="14.25" customHeight="1">
      <c r="A7729" s="2">
        <v>1555283.0</v>
      </c>
      <c r="B7729" s="2" t="s">
        <v>133</v>
      </c>
      <c r="C7729" s="2">
        <v>1119.806343</v>
      </c>
      <c r="D7729" s="2" t="s">
        <v>131</v>
      </c>
    </row>
    <row r="7730" ht="14.25" customHeight="1">
      <c r="A7730" s="2">
        <v>1555449.0</v>
      </c>
      <c r="B7730" s="2" t="s">
        <v>130</v>
      </c>
      <c r="C7730" s="2">
        <v>1702.0</v>
      </c>
      <c r="D7730" s="2" t="s">
        <v>135</v>
      </c>
    </row>
    <row r="7731" ht="14.25" customHeight="1">
      <c r="A7731" s="2">
        <v>1555740.0</v>
      </c>
      <c r="B7731" s="2" t="s">
        <v>130</v>
      </c>
      <c r="C7731" s="2">
        <v>2662.786348</v>
      </c>
      <c r="D7731" s="2" t="s">
        <v>134</v>
      </c>
    </row>
    <row r="7732" ht="14.25" customHeight="1">
      <c r="A7732" s="2">
        <v>1555897.0</v>
      </c>
      <c r="B7732" s="2" t="s">
        <v>133</v>
      </c>
      <c r="C7732" s="2">
        <v>1950.027103</v>
      </c>
      <c r="D7732" s="2" t="s">
        <v>135</v>
      </c>
    </row>
    <row r="7733" ht="14.25" customHeight="1">
      <c r="A7733" s="2">
        <v>1555914.0</v>
      </c>
      <c r="B7733" s="2" t="s">
        <v>130</v>
      </c>
      <c r="C7733" s="2">
        <v>1263.0</v>
      </c>
      <c r="D7733" s="2" t="s">
        <v>134</v>
      </c>
    </row>
    <row r="7734" ht="14.25" customHeight="1">
      <c r="A7734" s="2">
        <v>1556483.0</v>
      </c>
      <c r="B7734" s="2" t="s">
        <v>133</v>
      </c>
      <c r="C7734" s="2">
        <v>212.2661379</v>
      </c>
      <c r="D7734" s="2" t="s">
        <v>131</v>
      </c>
    </row>
    <row r="7735" ht="14.25" customHeight="1">
      <c r="A7735" s="2">
        <v>1556518.0</v>
      </c>
      <c r="B7735" s="2" t="s">
        <v>133</v>
      </c>
      <c r="C7735" s="2">
        <v>1327.432805</v>
      </c>
      <c r="D7735" s="2" t="s">
        <v>134</v>
      </c>
    </row>
    <row r="7736" ht="14.25" customHeight="1">
      <c r="A7736" s="2">
        <v>1556545.0</v>
      </c>
      <c r="B7736" s="2" t="s">
        <v>133</v>
      </c>
      <c r="C7736" s="2">
        <v>969.633097</v>
      </c>
      <c r="D7736" s="2" t="s">
        <v>131</v>
      </c>
    </row>
    <row r="7737" ht="14.25" customHeight="1">
      <c r="A7737" s="2">
        <v>1556740.0</v>
      </c>
      <c r="B7737" s="2" t="s">
        <v>133</v>
      </c>
      <c r="C7737" s="2">
        <v>1570.173729</v>
      </c>
      <c r="D7737" s="2" t="s">
        <v>134</v>
      </c>
    </row>
    <row r="7738" ht="14.25" customHeight="1">
      <c r="A7738" s="2">
        <v>1556787.0</v>
      </c>
      <c r="B7738" s="2" t="s">
        <v>130</v>
      </c>
      <c r="C7738" s="2">
        <v>3526.0</v>
      </c>
      <c r="D7738" s="2" t="s">
        <v>131</v>
      </c>
    </row>
    <row r="7739" ht="14.25" customHeight="1">
      <c r="A7739" s="2">
        <v>1556952.0</v>
      </c>
      <c r="B7739" s="2" t="s">
        <v>130</v>
      </c>
      <c r="C7739" s="2">
        <v>3452.0</v>
      </c>
      <c r="D7739" s="2" t="s">
        <v>134</v>
      </c>
    </row>
    <row r="7740" ht="14.25" customHeight="1">
      <c r="A7740" s="2">
        <v>1557091.0</v>
      </c>
      <c r="B7740" s="2" t="s">
        <v>133</v>
      </c>
      <c r="C7740" s="2">
        <v>309.0</v>
      </c>
      <c r="D7740" s="2" t="s">
        <v>131</v>
      </c>
    </row>
    <row r="7741" ht="14.25" customHeight="1">
      <c r="A7741" s="2">
        <v>1557254.0</v>
      </c>
      <c r="B7741" s="2" t="s">
        <v>133</v>
      </c>
      <c r="C7741" s="2">
        <v>3236.996906</v>
      </c>
      <c r="D7741" s="2" t="s">
        <v>134</v>
      </c>
    </row>
    <row r="7742" ht="14.25" customHeight="1">
      <c r="A7742" s="2">
        <v>1557289.0</v>
      </c>
      <c r="B7742" s="2" t="s">
        <v>133</v>
      </c>
      <c r="C7742" s="2">
        <v>2106.176623</v>
      </c>
      <c r="D7742" s="2" t="s">
        <v>131</v>
      </c>
    </row>
    <row r="7743" ht="14.25" customHeight="1">
      <c r="A7743" s="2">
        <v>1558047.0</v>
      </c>
      <c r="B7743" s="2" t="s">
        <v>130</v>
      </c>
      <c r="C7743" s="2">
        <v>883.5987615</v>
      </c>
      <c r="D7743" s="2" t="s">
        <v>131</v>
      </c>
    </row>
    <row r="7744" ht="14.25" customHeight="1">
      <c r="A7744" s="2">
        <v>1558276.0</v>
      </c>
      <c r="B7744" s="2" t="s">
        <v>133</v>
      </c>
      <c r="C7744" s="2">
        <v>1728.864755</v>
      </c>
      <c r="D7744" s="2" t="s">
        <v>134</v>
      </c>
    </row>
    <row r="7745" ht="14.25" customHeight="1">
      <c r="A7745" s="2">
        <v>1558298.0</v>
      </c>
      <c r="B7745" s="2" t="s">
        <v>133</v>
      </c>
      <c r="C7745" s="2">
        <v>2719.25521</v>
      </c>
      <c r="D7745" s="2" t="s">
        <v>134</v>
      </c>
    </row>
    <row r="7746" ht="14.25" customHeight="1">
      <c r="A7746" s="2">
        <v>1559328.0</v>
      </c>
      <c r="B7746" s="2" t="s">
        <v>130</v>
      </c>
      <c r="C7746" s="2">
        <v>1979.787811</v>
      </c>
      <c r="D7746" s="2" t="s">
        <v>134</v>
      </c>
    </row>
    <row r="7747" ht="14.25" customHeight="1">
      <c r="A7747" s="2">
        <v>1559807.0</v>
      </c>
      <c r="B7747" s="2" t="s">
        <v>133</v>
      </c>
      <c r="C7747" s="2">
        <v>1665.0</v>
      </c>
      <c r="D7747" s="2" t="s">
        <v>131</v>
      </c>
    </row>
    <row r="7748" ht="14.25" customHeight="1">
      <c r="A7748" s="2">
        <v>1560069.0</v>
      </c>
      <c r="B7748" s="2" t="s">
        <v>130</v>
      </c>
      <c r="C7748" s="2">
        <v>1468.085799</v>
      </c>
      <c r="D7748" s="2" t="s">
        <v>135</v>
      </c>
    </row>
    <row r="7749" ht="14.25" customHeight="1">
      <c r="A7749" s="2">
        <v>1560606.0</v>
      </c>
      <c r="B7749" s="2" t="s">
        <v>130</v>
      </c>
      <c r="C7749" s="2">
        <v>2048.621648</v>
      </c>
      <c r="D7749" s="2" t="s">
        <v>134</v>
      </c>
    </row>
    <row r="7750" ht="14.25" customHeight="1">
      <c r="A7750" s="2">
        <v>1560681.0</v>
      </c>
      <c r="B7750" s="2" t="s">
        <v>130</v>
      </c>
      <c r="C7750" s="2">
        <v>3530.065992</v>
      </c>
      <c r="D7750" s="2" t="s">
        <v>131</v>
      </c>
    </row>
    <row r="7751" ht="14.25" customHeight="1">
      <c r="A7751" s="2">
        <v>1560803.0</v>
      </c>
      <c r="B7751" s="2" t="s">
        <v>133</v>
      </c>
      <c r="C7751" s="2">
        <v>2613.237298</v>
      </c>
      <c r="D7751" s="2" t="s">
        <v>131</v>
      </c>
    </row>
    <row r="7752" ht="14.25" customHeight="1">
      <c r="A7752" s="2">
        <v>1561230.0</v>
      </c>
      <c r="B7752" s="2" t="s">
        <v>130</v>
      </c>
      <c r="C7752" s="2">
        <v>2735.26926</v>
      </c>
      <c r="D7752" s="2" t="s">
        <v>134</v>
      </c>
    </row>
    <row r="7753" ht="14.25" customHeight="1">
      <c r="A7753" s="2">
        <v>1561345.0</v>
      </c>
      <c r="B7753" s="2" t="s">
        <v>133</v>
      </c>
      <c r="C7753" s="2">
        <v>1596.306438</v>
      </c>
      <c r="D7753" s="2" t="s">
        <v>131</v>
      </c>
    </row>
    <row r="7754" ht="14.25" customHeight="1">
      <c r="A7754" s="2">
        <v>1561611.0</v>
      </c>
      <c r="B7754" s="2" t="s">
        <v>130</v>
      </c>
      <c r="C7754" s="2">
        <v>810.9795219</v>
      </c>
      <c r="D7754" s="2" t="s">
        <v>131</v>
      </c>
    </row>
    <row r="7755" ht="14.25" customHeight="1">
      <c r="A7755" s="2">
        <v>1561614.0</v>
      </c>
      <c r="B7755" s="2" t="s">
        <v>130</v>
      </c>
      <c r="C7755" s="2">
        <v>3523.0</v>
      </c>
      <c r="D7755" s="2" t="s">
        <v>134</v>
      </c>
    </row>
    <row r="7756" ht="14.25" customHeight="1">
      <c r="A7756" s="2">
        <v>1561811.0</v>
      </c>
      <c r="B7756" s="2" t="s">
        <v>133</v>
      </c>
      <c r="C7756" s="2">
        <v>2711.554781</v>
      </c>
      <c r="D7756" s="2" t="s">
        <v>131</v>
      </c>
    </row>
    <row r="7757" ht="14.25" customHeight="1">
      <c r="A7757" s="2">
        <v>1561878.0</v>
      </c>
      <c r="B7757" s="2" t="s">
        <v>130</v>
      </c>
      <c r="C7757" s="2">
        <v>3186.887398</v>
      </c>
      <c r="D7757" s="2" t="s">
        <v>134</v>
      </c>
    </row>
    <row r="7758" ht="14.25" customHeight="1">
      <c r="A7758" s="2">
        <v>1562240.0</v>
      </c>
      <c r="B7758" s="2" t="s">
        <v>133</v>
      </c>
      <c r="C7758" s="2">
        <v>239.0</v>
      </c>
      <c r="D7758" s="2" t="s">
        <v>134</v>
      </c>
    </row>
    <row r="7759" ht="14.25" customHeight="1">
      <c r="A7759" s="2">
        <v>1562244.0</v>
      </c>
      <c r="B7759" s="2" t="s">
        <v>130</v>
      </c>
      <c r="C7759" s="2">
        <v>3399.821998</v>
      </c>
      <c r="D7759" s="2" t="s">
        <v>134</v>
      </c>
    </row>
    <row r="7760" ht="14.25" customHeight="1">
      <c r="A7760" s="2">
        <v>1563026.0</v>
      </c>
      <c r="B7760" s="2" t="s">
        <v>133</v>
      </c>
      <c r="C7760" s="2">
        <v>1589.0</v>
      </c>
      <c r="D7760" s="2" t="s">
        <v>134</v>
      </c>
    </row>
    <row r="7761" ht="14.25" customHeight="1">
      <c r="A7761" s="2">
        <v>1563230.0</v>
      </c>
      <c r="B7761" s="2" t="s">
        <v>133</v>
      </c>
      <c r="C7761" s="2">
        <v>3004.0</v>
      </c>
      <c r="D7761" s="2" t="s">
        <v>134</v>
      </c>
    </row>
    <row r="7762" ht="14.25" customHeight="1">
      <c r="A7762" s="2">
        <v>1564048.0</v>
      </c>
      <c r="B7762" s="2" t="s">
        <v>133</v>
      </c>
      <c r="C7762" s="2">
        <v>3505.846108</v>
      </c>
      <c r="D7762" s="2" t="s">
        <v>134</v>
      </c>
    </row>
    <row r="7763" ht="14.25" customHeight="1">
      <c r="A7763" s="2">
        <v>1564574.0</v>
      </c>
      <c r="B7763" s="2" t="s">
        <v>133</v>
      </c>
      <c r="C7763" s="2">
        <v>886.0</v>
      </c>
      <c r="D7763" s="2" t="s">
        <v>134</v>
      </c>
    </row>
    <row r="7764" ht="14.25" customHeight="1">
      <c r="A7764" s="2">
        <v>1564607.0</v>
      </c>
      <c r="B7764" s="2" t="s">
        <v>133</v>
      </c>
      <c r="C7764" s="2">
        <v>2546.0</v>
      </c>
      <c r="D7764" s="2" t="s">
        <v>131</v>
      </c>
    </row>
    <row r="7765" ht="14.25" customHeight="1">
      <c r="A7765" s="2">
        <v>1564924.0</v>
      </c>
      <c r="B7765" s="2" t="s">
        <v>133</v>
      </c>
      <c r="C7765" s="2">
        <v>2714.870964</v>
      </c>
      <c r="D7765" s="2" t="s">
        <v>134</v>
      </c>
    </row>
    <row r="7766" ht="14.25" customHeight="1">
      <c r="A7766" s="2">
        <v>1564969.0</v>
      </c>
      <c r="B7766" s="2" t="s">
        <v>133</v>
      </c>
      <c r="C7766" s="2">
        <v>1240.0</v>
      </c>
      <c r="D7766" s="2" t="s">
        <v>135</v>
      </c>
    </row>
    <row r="7767" ht="14.25" customHeight="1">
      <c r="A7767" s="2">
        <v>1565254.0</v>
      </c>
      <c r="B7767" s="2" t="s">
        <v>133</v>
      </c>
      <c r="C7767" s="2">
        <v>554.0543456</v>
      </c>
      <c r="D7767" s="2" t="s">
        <v>134</v>
      </c>
    </row>
    <row r="7768" ht="14.25" customHeight="1">
      <c r="A7768" s="2">
        <v>1565485.0</v>
      </c>
      <c r="B7768" s="2" t="s">
        <v>133</v>
      </c>
      <c r="C7768" s="2">
        <v>778.7186031</v>
      </c>
      <c r="D7768" s="2" t="s">
        <v>131</v>
      </c>
    </row>
    <row r="7769" ht="14.25" customHeight="1">
      <c r="A7769" s="2">
        <v>1565618.0</v>
      </c>
      <c r="B7769" s="2" t="s">
        <v>133</v>
      </c>
      <c r="C7769" s="2">
        <v>1631.550611</v>
      </c>
      <c r="D7769" s="2" t="s">
        <v>134</v>
      </c>
    </row>
    <row r="7770" ht="14.25" customHeight="1">
      <c r="A7770" s="2">
        <v>1565736.0</v>
      </c>
      <c r="B7770" s="2" t="s">
        <v>130</v>
      </c>
      <c r="C7770" s="2">
        <v>3062.413113</v>
      </c>
      <c r="D7770" s="2" t="s">
        <v>134</v>
      </c>
    </row>
    <row r="7771" ht="14.25" customHeight="1">
      <c r="A7771" s="2">
        <v>1565780.0</v>
      </c>
      <c r="B7771" s="2" t="s">
        <v>133</v>
      </c>
      <c r="C7771" s="2">
        <v>1097.0</v>
      </c>
      <c r="D7771" s="2" t="s">
        <v>134</v>
      </c>
    </row>
    <row r="7772" ht="14.25" customHeight="1">
      <c r="A7772" s="2">
        <v>1565937.0</v>
      </c>
      <c r="B7772" s="2" t="s">
        <v>130</v>
      </c>
      <c r="C7772" s="2">
        <v>1343.0</v>
      </c>
      <c r="D7772" s="2" t="s">
        <v>131</v>
      </c>
    </row>
    <row r="7773" ht="14.25" customHeight="1">
      <c r="A7773" s="2">
        <v>1566247.0</v>
      </c>
      <c r="B7773" s="2" t="s">
        <v>133</v>
      </c>
      <c r="C7773" s="2">
        <v>1838.151412</v>
      </c>
      <c r="D7773" s="2" t="s">
        <v>131</v>
      </c>
    </row>
    <row r="7774" ht="14.25" customHeight="1">
      <c r="A7774" s="2">
        <v>1566355.0</v>
      </c>
      <c r="B7774" s="2" t="s">
        <v>133</v>
      </c>
      <c r="C7774" s="2">
        <v>1637.45074</v>
      </c>
      <c r="D7774" s="2" t="s">
        <v>135</v>
      </c>
    </row>
    <row r="7775" ht="14.25" customHeight="1">
      <c r="A7775" s="2">
        <v>1566457.0</v>
      </c>
      <c r="B7775" s="2" t="s">
        <v>133</v>
      </c>
      <c r="C7775" s="2">
        <v>2452.0</v>
      </c>
      <c r="D7775" s="2" t="s">
        <v>131</v>
      </c>
    </row>
    <row r="7776" ht="14.25" customHeight="1">
      <c r="A7776" s="2">
        <v>1566540.0</v>
      </c>
      <c r="B7776" s="2" t="s">
        <v>130</v>
      </c>
      <c r="C7776" s="2">
        <v>1663.608733</v>
      </c>
      <c r="D7776" s="2" t="s">
        <v>134</v>
      </c>
    </row>
    <row r="7777" ht="14.25" customHeight="1">
      <c r="A7777" s="2">
        <v>1566695.0</v>
      </c>
      <c r="B7777" s="2" t="s">
        <v>133</v>
      </c>
      <c r="C7777" s="2">
        <v>2413.0</v>
      </c>
      <c r="D7777" s="2" t="s">
        <v>131</v>
      </c>
    </row>
    <row r="7778" ht="14.25" customHeight="1">
      <c r="A7778" s="2">
        <v>1566864.0</v>
      </c>
      <c r="B7778" s="2" t="s">
        <v>130</v>
      </c>
      <c r="C7778" s="2">
        <v>2979.0</v>
      </c>
      <c r="D7778" s="2" t="s">
        <v>134</v>
      </c>
    </row>
    <row r="7779" ht="14.25" customHeight="1">
      <c r="A7779" s="2">
        <v>1567521.0</v>
      </c>
      <c r="B7779" s="2" t="s">
        <v>130</v>
      </c>
      <c r="C7779" s="2">
        <v>1299.996478</v>
      </c>
      <c r="D7779" s="2" t="s">
        <v>131</v>
      </c>
    </row>
    <row r="7780" ht="14.25" customHeight="1">
      <c r="A7780" s="2">
        <v>1567557.0</v>
      </c>
      <c r="B7780" s="2" t="s">
        <v>130</v>
      </c>
      <c r="C7780" s="2">
        <v>948.0</v>
      </c>
      <c r="D7780" s="2" t="s">
        <v>131</v>
      </c>
    </row>
    <row r="7781" ht="14.25" customHeight="1">
      <c r="A7781" s="2">
        <v>1567596.0</v>
      </c>
      <c r="B7781" s="2" t="s">
        <v>130</v>
      </c>
      <c r="C7781" s="2">
        <v>3154.603167</v>
      </c>
      <c r="D7781" s="2" t="s">
        <v>134</v>
      </c>
    </row>
    <row r="7782" ht="14.25" customHeight="1">
      <c r="A7782" s="2">
        <v>1567755.0</v>
      </c>
      <c r="B7782" s="2" t="s">
        <v>130</v>
      </c>
      <c r="C7782" s="2">
        <v>1995.092522</v>
      </c>
      <c r="D7782" s="2" t="s">
        <v>135</v>
      </c>
    </row>
    <row r="7783" ht="14.25" customHeight="1">
      <c r="A7783" s="2">
        <v>1567757.0</v>
      </c>
      <c r="B7783" s="2" t="s">
        <v>133</v>
      </c>
      <c r="C7783" s="2">
        <v>834.2020983</v>
      </c>
      <c r="D7783" s="2" t="s">
        <v>131</v>
      </c>
    </row>
    <row r="7784" ht="14.25" customHeight="1">
      <c r="A7784" s="2">
        <v>1567829.0</v>
      </c>
      <c r="B7784" s="2" t="s">
        <v>133</v>
      </c>
      <c r="C7784" s="2">
        <v>2534.43268</v>
      </c>
      <c r="D7784" s="2" t="s">
        <v>131</v>
      </c>
    </row>
    <row r="7785" ht="14.25" customHeight="1">
      <c r="A7785" s="2">
        <v>1568218.0</v>
      </c>
      <c r="B7785" s="2" t="s">
        <v>133</v>
      </c>
      <c r="C7785" s="2">
        <v>2849.0</v>
      </c>
      <c r="D7785" s="2" t="s">
        <v>134</v>
      </c>
    </row>
    <row r="7786" ht="14.25" customHeight="1">
      <c r="A7786" s="2">
        <v>1568630.0</v>
      </c>
      <c r="B7786" s="2" t="s">
        <v>133</v>
      </c>
      <c r="C7786" s="2">
        <v>3223.0</v>
      </c>
      <c r="D7786" s="2" t="s">
        <v>134</v>
      </c>
    </row>
    <row r="7787" ht="14.25" customHeight="1">
      <c r="A7787" s="2">
        <v>1568712.0</v>
      </c>
      <c r="B7787" s="2" t="s">
        <v>130</v>
      </c>
      <c r="C7787" s="2">
        <v>1026.442472</v>
      </c>
      <c r="D7787" s="2" t="s">
        <v>134</v>
      </c>
    </row>
    <row r="7788" ht="14.25" customHeight="1">
      <c r="A7788" s="2">
        <v>1569137.0</v>
      </c>
      <c r="B7788" s="2" t="s">
        <v>133</v>
      </c>
      <c r="C7788" s="2">
        <v>279.4181716</v>
      </c>
      <c r="D7788" s="2" t="s">
        <v>131</v>
      </c>
    </row>
    <row r="7789" ht="14.25" customHeight="1">
      <c r="A7789" s="2">
        <v>1569992.0</v>
      </c>
      <c r="B7789" s="2" t="s">
        <v>133</v>
      </c>
      <c r="C7789" s="2">
        <v>2393.0</v>
      </c>
      <c r="D7789" s="2" t="s">
        <v>134</v>
      </c>
    </row>
    <row r="7790" ht="14.25" customHeight="1">
      <c r="A7790" s="2">
        <v>1570527.0</v>
      </c>
      <c r="B7790" s="2" t="s">
        <v>130</v>
      </c>
      <c r="C7790" s="2">
        <v>3154.01318</v>
      </c>
      <c r="D7790" s="2" t="s">
        <v>135</v>
      </c>
    </row>
    <row r="7791" ht="14.25" customHeight="1">
      <c r="A7791" s="2">
        <v>1570823.0</v>
      </c>
      <c r="B7791" s="2" t="s">
        <v>133</v>
      </c>
      <c r="C7791" s="2">
        <v>1495.829352</v>
      </c>
      <c r="D7791" s="2" t="s">
        <v>131</v>
      </c>
    </row>
    <row r="7792" ht="14.25" customHeight="1">
      <c r="A7792" s="2">
        <v>1571176.0</v>
      </c>
      <c r="B7792" s="2" t="s">
        <v>133</v>
      </c>
      <c r="C7792" s="2">
        <v>930.1355336</v>
      </c>
      <c r="D7792" s="2" t="s">
        <v>134</v>
      </c>
    </row>
    <row r="7793" ht="14.25" customHeight="1">
      <c r="A7793" s="2">
        <v>1571286.0</v>
      </c>
      <c r="B7793" s="2" t="s">
        <v>130</v>
      </c>
      <c r="C7793" s="2">
        <v>3277.0</v>
      </c>
      <c r="D7793" s="2" t="s">
        <v>134</v>
      </c>
    </row>
    <row r="7794" ht="14.25" customHeight="1">
      <c r="A7794" s="2">
        <v>1571289.0</v>
      </c>
      <c r="B7794" s="2" t="s">
        <v>130</v>
      </c>
      <c r="C7794" s="2">
        <v>1877.26254</v>
      </c>
      <c r="D7794" s="2" t="s">
        <v>131</v>
      </c>
    </row>
    <row r="7795" ht="14.25" customHeight="1">
      <c r="A7795" s="2">
        <v>1571316.0</v>
      </c>
      <c r="B7795" s="2" t="s">
        <v>130</v>
      </c>
      <c r="C7795" s="2">
        <v>1877.0</v>
      </c>
      <c r="D7795" s="2" t="s">
        <v>134</v>
      </c>
    </row>
    <row r="7796" ht="14.25" customHeight="1">
      <c r="A7796" s="2">
        <v>1571459.0</v>
      </c>
      <c r="B7796" s="2" t="s">
        <v>133</v>
      </c>
      <c r="C7796" s="2">
        <v>3502.0</v>
      </c>
      <c r="D7796" s="2" t="s">
        <v>131</v>
      </c>
    </row>
    <row r="7797" ht="14.25" customHeight="1">
      <c r="A7797" s="2">
        <v>1571748.0</v>
      </c>
      <c r="B7797" s="2" t="s">
        <v>130</v>
      </c>
      <c r="C7797" s="2">
        <v>920.1782495</v>
      </c>
      <c r="D7797" s="2" t="s">
        <v>134</v>
      </c>
    </row>
    <row r="7798" ht="14.25" customHeight="1">
      <c r="A7798" s="2">
        <v>1571750.0</v>
      </c>
      <c r="B7798" s="2" t="s">
        <v>133</v>
      </c>
      <c r="C7798" s="2">
        <v>3485.919618</v>
      </c>
      <c r="D7798" s="2" t="s">
        <v>134</v>
      </c>
    </row>
    <row r="7799" ht="14.25" customHeight="1">
      <c r="A7799" s="2">
        <v>1571797.0</v>
      </c>
      <c r="B7799" s="2" t="s">
        <v>133</v>
      </c>
      <c r="C7799" s="2">
        <v>1364.362821</v>
      </c>
      <c r="D7799" s="2" t="s">
        <v>131</v>
      </c>
    </row>
    <row r="7800" ht="14.25" customHeight="1">
      <c r="A7800" s="2">
        <v>1571973.0</v>
      </c>
      <c r="B7800" s="2" t="s">
        <v>130</v>
      </c>
      <c r="C7800" s="2">
        <v>3251.54766</v>
      </c>
      <c r="D7800" s="2" t="s">
        <v>131</v>
      </c>
    </row>
    <row r="7801" ht="14.25" customHeight="1">
      <c r="A7801" s="2">
        <v>1572121.0</v>
      </c>
      <c r="B7801" s="2" t="s">
        <v>133</v>
      </c>
      <c r="C7801" s="2">
        <v>2887.0</v>
      </c>
      <c r="D7801" s="2" t="s">
        <v>131</v>
      </c>
    </row>
    <row r="7802" ht="14.25" customHeight="1">
      <c r="A7802" s="2">
        <v>1572236.0</v>
      </c>
      <c r="B7802" s="2" t="s">
        <v>133</v>
      </c>
      <c r="C7802" s="2">
        <v>1847.0</v>
      </c>
      <c r="D7802" s="2" t="s">
        <v>134</v>
      </c>
    </row>
    <row r="7803" ht="14.25" customHeight="1">
      <c r="A7803" s="2">
        <v>1572380.0</v>
      </c>
      <c r="B7803" s="2" t="s">
        <v>133</v>
      </c>
      <c r="C7803" s="2">
        <v>2859.95881</v>
      </c>
      <c r="D7803" s="2" t="s">
        <v>134</v>
      </c>
    </row>
    <row r="7804" ht="14.25" customHeight="1">
      <c r="A7804" s="2">
        <v>1572430.0</v>
      </c>
      <c r="B7804" s="2" t="s">
        <v>133</v>
      </c>
      <c r="C7804" s="2">
        <v>463.1021372</v>
      </c>
      <c r="D7804" s="2" t="s">
        <v>134</v>
      </c>
    </row>
    <row r="7805" ht="14.25" customHeight="1">
      <c r="A7805" s="2">
        <v>1572437.0</v>
      </c>
      <c r="B7805" s="2" t="s">
        <v>133</v>
      </c>
      <c r="C7805" s="2">
        <v>3571.501614</v>
      </c>
      <c r="D7805" s="2" t="s">
        <v>131</v>
      </c>
    </row>
    <row r="7806" ht="14.25" customHeight="1">
      <c r="A7806" s="2">
        <v>1572624.0</v>
      </c>
      <c r="B7806" s="2" t="s">
        <v>130</v>
      </c>
      <c r="C7806" s="2">
        <v>1812.0</v>
      </c>
      <c r="D7806" s="2" t="s">
        <v>134</v>
      </c>
    </row>
    <row r="7807" ht="14.25" customHeight="1">
      <c r="A7807" s="2">
        <v>1572642.0</v>
      </c>
      <c r="B7807" s="2" t="s">
        <v>130</v>
      </c>
      <c r="C7807" s="2">
        <v>1209.0</v>
      </c>
      <c r="D7807" s="2" t="s">
        <v>134</v>
      </c>
    </row>
    <row r="7808" ht="14.25" customHeight="1">
      <c r="A7808" s="2">
        <v>1572743.0</v>
      </c>
      <c r="B7808" s="2" t="s">
        <v>133</v>
      </c>
      <c r="C7808" s="2">
        <v>3239.378142</v>
      </c>
      <c r="D7808" s="2" t="s">
        <v>131</v>
      </c>
    </row>
    <row r="7809" ht="14.25" customHeight="1">
      <c r="A7809" s="2">
        <v>1572799.0</v>
      </c>
      <c r="B7809" s="2" t="s">
        <v>133</v>
      </c>
      <c r="C7809" s="2">
        <v>3476.794018</v>
      </c>
      <c r="D7809" s="2" t="s">
        <v>131</v>
      </c>
    </row>
    <row r="7810" ht="14.25" customHeight="1">
      <c r="A7810" s="2">
        <v>1572976.0</v>
      </c>
      <c r="B7810" s="2" t="s">
        <v>133</v>
      </c>
      <c r="C7810" s="2">
        <v>2946.583962</v>
      </c>
      <c r="D7810" s="2" t="s">
        <v>134</v>
      </c>
    </row>
    <row r="7811" ht="14.25" customHeight="1">
      <c r="A7811" s="2">
        <v>1573337.0</v>
      </c>
      <c r="B7811" s="2" t="s">
        <v>133</v>
      </c>
      <c r="C7811" s="2">
        <v>1011.580023</v>
      </c>
      <c r="D7811" s="2" t="s">
        <v>131</v>
      </c>
    </row>
    <row r="7812" ht="14.25" customHeight="1">
      <c r="A7812" s="2">
        <v>1573519.0</v>
      </c>
      <c r="B7812" s="2" t="s">
        <v>133</v>
      </c>
      <c r="C7812" s="2">
        <v>2332.03194</v>
      </c>
      <c r="D7812" s="2" t="s">
        <v>131</v>
      </c>
    </row>
    <row r="7813" ht="14.25" customHeight="1">
      <c r="A7813" s="2">
        <v>1573683.0</v>
      </c>
      <c r="B7813" s="2" t="s">
        <v>130</v>
      </c>
      <c r="C7813" s="2">
        <v>3566.324761</v>
      </c>
      <c r="D7813" s="2" t="s">
        <v>131</v>
      </c>
    </row>
    <row r="7814" ht="14.25" customHeight="1">
      <c r="A7814" s="2">
        <v>1573990.0</v>
      </c>
      <c r="B7814" s="2" t="s">
        <v>133</v>
      </c>
      <c r="C7814" s="2">
        <v>2393.0</v>
      </c>
      <c r="D7814" s="2" t="s">
        <v>134</v>
      </c>
    </row>
    <row r="7815" ht="14.25" customHeight="1">
      <c r="A7815" s="2">
        <v>1574002.0</v>
      </c>
      <c r="B7815" s="2" t="s">
        <v>133</v>
      </c>
      <c r="C7815" s="2">
        <v>1683.420041</v>
      </c>
      <c r="D7815" s="2" t="s">
        <v>134</v>
      </c>
    </row>
    <row r="7816" ht="14.25" customHeight="1">
      <c r="A7816" s="2">
        <v>1574034.0</v>
      </c>
      <c r="B7816" s="2" t="s">
        <v>130</v>
      </c>
      <c r="C7816" s="2">
        <v>2085.138903</v>
      </c>
      <c r="D7816" s="2" t="s">
        <v>134</v>
      </c>
    </row>
    <row r="7817" ht="14.25" customHeight="1">
      <c r="A7817" s="2">
        <v>1574054.0</v>
      </c>
      <c r="B7817" s="2" t="s">
        <v>133</v>
      </c>
      <c r="C7817" s="2">
        <v>3591.602968</v>
      </c>
      <c r="D7817" s="2" t="s">
        <v>134</v>
      </c>
    </row>
    <row r="7818" ht="14.25" customHeight="1">
      <c r="A7818" s="2">
        <v>1574160.0</v>
      </c>
      <c r="B7818" s="2" t="s">
        <v>130</v>
      </c>
      <c r="C7818" s="2">
        <v>2187.0</v>
      </c>
      <c r="D7818" s="2" t="s">
        <v>134</v>
      </c>
    </row>
    <row r="7819" ht="14.25" customHeight="1">
      <c r="A7819" s="2">
        <v>1574191.0</v>
      </c>
      <c r="B7819" s="2" t="s">
        <v>133</v>
      </c>
      <c r="C7819" s="2">
        <v>2102.48412</v>
      </c>
      <c r="D7819" s="2" t="s">
        <v>131</v>
      </c>
    </row>
    <row r="7820" ht="14.25" customHeight="1">
      <c r="A7820" s="2">
        <v>1574534.0</v>
      </c>
      <c r="B7820" s="2" t="s">
        <v>133</v>
      </c>
      <c r="C7820" s="2">
        <v>2762.506603</v>
      </c>
      <c r="D7820" s="2" t="s">
        <v>134</v>
      </c>
    </row>
    <row r="7821" ht="14.25" customHeight="1">
      <c r="A7821" s="2">
        <v>1574696.0</v>
      </c>
      <c r="B7821" s="2" t="s">
        <v>133</v>
      </c>
      <c r="C7821" s="2">
        <v>2540.624119</v>
      </c>
      <c r="D7821" s="2" t="s">
        <v>134</v>
      </c>
    </row>
    <row r="7822" ht="14.25" customHeight="1">
      <c r="A7822" s="2">
        <v>1575054.0</v>
      </c>
      <c r="B7822" s="2" t="s">
        <v>130</v>
      </c>
      <c r="C7822" s="2">
        <v>1522.32972</v>
      </c>
      <c r="D7822" s="2" t="s">
        <v>134</v>
      </c>
    </row>
    <row r="7823" ht="14.25" customHeight="1">
      <c r="A7823" s="2">
        <v>1575502.0</v>
      </c>
      <c r="B7823" s="2" t="s">
        <v>133</v>
      </c>
      <c r="C7823" s="2">
        <v>2495.405262</v>
      </c>
      <c r="D7823" s="2" t="s">
        <v>134</v>
      </c>
    </row>
    <row r="7824" ht="14.25" customHeight="1">
      <c r="A7824" s="2">
        <v>1575722.0</v>
      </c>
      <c r="B7824" s="2" t="s">
        <v>133</v>
      </c>
      <c r="C7824" s="2">
        <v>746.743493</v>
      </c>
      <c r="D7824" s="2" t="s">
        <v>134</v>
      </c>
    </row>
    <row r="7825" ht="14.25" customHeight="1">
      <c r="A7825" s="2">
        <v>1575725.0</v>
      </c>
      <c r="B7825" s="2" t="s">
        <v>133</v>
      </c>
      <c r="C7825" s="2">
        <v>1223.262287</v>
      </c>
      <c r="D7825" s="2" t="s">
        <v>131</v>
      </c>
    </row>
    <row r="7826" ht="14.25" customHeight="1">
      <c r="A7826" s="2">
        <v>1575769.0</v>
      </c>
      <c r="B7826" s="2" t="s">
        <v>133</v>
      </c>
      <c r="C7826" s="2">
        <v>3198.567874</v>
      </c>
      <c r="D7826" s="2" t="s">
        <v>131</v>
      </c>
    </row>
    <row r="7827" ht="14.25" customHeight="1">
      <c r="A7827" s="2">
        <v>1575847.0</v>
      </c>
      <c r="B7827" s="2" t="s">
        <v>133</v>
      </c>
      <c r="C7827" s="2">
        <v>3256.595715</v>
      </c>
      <c r="D7827" s="2" t="s">
        <v>135</v>
      </c>
    </row>
    <row r="7828" ht="14.25" customHeight="1">
      <c r="A7828" s="2">
        <v>1575969.0</v>
      </c>
      <c r="B7828" s="2" t="s">
        <v>130</v>
      </c>
      <c r="C7828" s="2">
        <v>1779.0</v>
      </c>
      <c r="D7828" s="2" t="s">
        <v>131</v>
      </c>
    </row>
    <row r="7829" ht="14.25" customHeight="1">
      <c r="A7829" s="2">
        <v>1576060.0</v>
      </c>
      <c r="B7829" s="2" t="s">
        <v>133</v>
      </c>
      <c r="C7829" s="2">
        <v>3045.282425</v>
      </c>
      <c r="D7829" s="2" t="s">
        <v>134</v>
      </c>
    </row>
    <row r="7830" ht="14.25" customHeight="1">
      <c r="A7830" s="2">
        <v>1576122.0</v>
      </c>
      <c r="B7830" s="2" t="s">
        <v>130</v>
      </c>
      <c r="C7830" s="2">
        <v>2395.39245</v>
      </c>
      <c r="D7830" s="2" t="s">
        <v>134</v>
      </c>
    </row>
    <row r="7831" ht="14.25" customHeight="1">
      <c r="A7831" s="2">
        <v>1576356.0</v>
      </c>
      <c r="B7831" s="2" t="s">
        <v>130</v>
      </c>
      <c r="C7831" s="2">
        <v>2438.0</v>
      </c>
      <c r="D7831" s="2" t="s">
        <v>134</v>
      </c>
    </row>
    <row r="7832" ht="14.25" customHeight="1">
      <c r="A7832" s="2">
        <v>1576415.0</v>
      </c>
      <c r="B7832" s="2" t="s">
        <v>133</v>
      </c>
      <c r="C7832" s="2">
        <v>990.3174012</v>
      </c>
      <c r="D7832" s="2" t="s">
        <v>131</v>
      </c>
    </row>
    <row r="7833" ht="14.25" customHeight="1">
      <c r="A7833" s="2">
        <v>1576473.0</v>
      </c>
      <c r="B7833" s="2" t="s">
        <v>130</v>
      </c>
      <c r="C7833" s="2">
        <v>1401.143602</v>
      </c>
      <c r="D7833" s="2" t="s">
        <v>131</v>
      </c>
    </row>
    <row r="7834" ht="14.25" customHeight="1">
      <c r="A7834" s="2">
        <v>1576481.0</v>
      </c>
      <c r="B7834" s="2" t="s">
        <v>133</v>
      </c>
      <c r="C7834" s="2">
        <v>3427.0</v>
      </c>
      <c r="D7834" s="2" t="s">
        <v>131</v>
      </c>
    </row>
    <row r="7835" ht="14.25" customHeight="1">
      <c r="A7835" s="2">
        <v>1576890.0</v>
      </c>
      <c r="B7835" s="2" t="s">
        <v>130</v>
      </c>
      <c r="C7835" s="2">
        <v>2819.0215</v>
      </c>
      <c r="D7835" s="2" t="s">
        <v>134</v>
      </c>
    </row>
    <row r="7836" ht="14.25" customHeight="1">
      <c r="A7836" s="2">
        <v>1576924.0</v>
      </c>
      <c r="B7836" s="2" t="s">
        <v>133</v>
      </c>
      <c r="C7836" s="2">
        <v>3422.0</v>
      </c>
      <c r="D7836" s="2" t="s">
        <v>134</v>
      </c>
    </row>
    <row r="7837" ht="14.25" customHeight="1">
      <c r="A7837" s="2">
        <v>1577478.0</v>
      </c>
      <c r="B7837" s="2" t="s">
        <v>130</v>
      </c>
      <c r="C7837" s="2">
        <v>2854.541927</v>
      </c>
      <c r="D7837" s="2" t="s">
        <v>134</v>
      </c>
    </row>
    <row r="7838" ht="14.25" customHeight="1">
      <c r="A7838" s="2">
        <v>1577652.0</v>
      </c>
      <c r="B7838" s="2" t="s">
        <v>130</v>
      </c>
      <c r="C7838" s="2">
        <v>2278.797455</v>
      </c>
      <c r="D7838" s="2" t="s">
        <v>134</v>
      </c>
    </row>
    <row r="7839" ht="14.25" customHeight="1">
      <c r="A7839" s="2">
        <v>1578004.0</v>
      </c>
      <c r="B7839" s="2" t="s">
        <v>133</v>
      </c>
      <c r="C7839" s="2">
        <v>2915.0</v>
      </c>
      <c r="D7839" s="2" t="s">
        <v>134</v>
      </c>
    </row>
    <row r="7840" ht="14.25" customHeight="1">
      <c r="A7840" s="2">
        <v>1578072.0</v>
      </c>
      <c r="B7840" s="2" t="s">
        <v>130</v>
      </c>
      <c r="C7840" s="2">
        <v>1497.750998</v>
      </c>
      <c r="D7840" s="2" t="s">
        <v>134</v>
      </c>
    </row>
    <row r="7841" ht="14.25" customHeight="1">
      <c r="A7841" s="2">
        <v>1578150.0</v>
      </c>
      <c r="B7841" s="2" t="s">
        <v>130</v>
      </c>
      <c r="C7841" s="2">
        <v>2150.835367</v>
      </c>
      <c r="D7841" s="2" t="s">
        <v>134</v>
      </c>
    </row>
    <row r="7842" ht="14.25" customHeight="1">
      <c r="A7842" s="2">
        <v>1578182.0</v>
      </c>
      <c r="B7842" s="2" t="s">
        <v>133</v>
      </c>
      <c r="C7842" s="2">
        <v>3232.0</v>
      </c>
      <c r="D7842" s="2" t="s">
        <v>134</v>
      </c>
    </row>
    <row r="7843" ht="14.25" customHeight="1">
      <c r="A7843" s="2">
        <v>1578188.0</v>
      </c>
      <c r="B7843" s="2" t="s">
        <v>133</v>
      </c>
      <c r="C7843" s="2">
        <v>1004.616962</v>
      </c>
      <c r="D7843" s="2" t="s">
        <v>134</v>
      </c>
    </row>
    <row r="7844" ht="14.25" customHeight="1">
      <c r="A7844" s="2">
        <v>1578361.0</v>
      </c>
      <c r="B7844" s="2" t="s">
        <v>133</v>
      </c>
      <c r="C7844" s="2">
        <v>3514.578981</v>
      </c>
      <c r="D7844" s="2" t="s">
        <v>131</v>
      </c>
    </row>
    <row r="7845" ht="14.25" customHeight="1">
      <c r="A7845" s="2">
        <v>1578429.0</v>
      </c>
      <c r="B7845" s="2" t="s">
        <v>130</v>
      </c>
      <c r="C7845" s="2">
        <v>571.0</v>
      </c>
      <c r="D7845" s="2" t="s">
        <v>131</v>
      </c>
    </row>
    <row r="7846" ht="14.25" customHeight="1">
      <c r="A7846" s="2">
        <v>1578503.0</v>
      </c>
      <c r="B7846" s="2" t="s">
        <v>133</v>
      </c>
      <c r="C7846" s="2">
        <v>3393.0</v>
      </c>
      <c r="D7846" s="2" t="s">
        <v>131</v>
      </c>
    </row>
    <row r="7847" ht="14.25" customHeight="1">
      <c r="A7847" s="2">
        <v>1578622.0</v>
      </c>
      <c r="B7847" s="2" t="s">
        <v>133</v>
      </c>
      <c r="C7847" s="2">
        <v>3582.389475</v>
      </c>
      <c r="D7847" s="2" t="s">
        <v>134</v>
      </c>
    </row>
    <row r="7848" ht="14.25" customHeight="1">
      <c r="A7848" s="2">
        <v>1578668.0</v>
      </c>
      <c r="B7848" s="2" t="s">
        <v>133</v>
      </c>
      <c r="C7848" s="2">
        <v>618.0</v>
      </c>
      <c r="D7848" s="2" t="s">
        <v>134</v>
      </c>
    </row>
    <row r="7849" ht="14.25" customHeight="1">
      <c r="A7849" s="2">
        <v>1578854.0</v>
      </c>
      <c r="B7849" s="2" t="s">
        <v>133</v>
      </c>
      <c r="C7849" s="2">
        <v>830.6608693</v>
      </c>
      <c r="D7849" s="2" t="s">
        <v>134</v>
      </c>
    </row>
    <row r="7850" ht="14.25" customHeight="1">
      <c r="A7850" s="2">
        <v>1579051.0</v>
      </c>
      <c r="B7850" s="2" t="s">
        <v>133</v>
      </c>
      <c r="C7850" s="2">
        <v>270.6482505</v>
      </c>
      <c r="D7850" s="2" t="s">
        <v>131</v>
      </c>
    </row>
    <row r="7851" ht="14.25" customHeight="1">
      <c r="A7851" s="2">
        <v>1579788.0</v>
      </c>
      <c r="B7851" s="2" t="s">
        <v>130</v>
      </c>
      <c r="C7851" s="2">
        <v>1869.360081</v>
      </c>
      <c r="D7851" s="2" t="s">
        <v>134</v>
      </c>
    </row>
    <row r="7852" ht="14.25" customHeight="1">
      <c r="A7852" s="2">
        <v>1579892.0</v>
      </c>
      <c r="B7852" s="2" t="s">
        <v>133</v>
      </c>
      <c r="C7852" s="2">
        <v>2353.192122</v>
      </c>
      <c r="D7852" s="2" t="s">
        <v>134</v>
      </c>
    </row>
    <row r="7853" ht="14.25" customHeight="1">
      <c r="A7853" s="2">
        <v>1579920.0</v>
      </c>
      <c r="B7853" s="2" t="s">
        <v>130</v>
      </c>
      <c r="C7853" s="2">
        <v>2628.782596</v>
      </c>
      <c r="D7853" s="2" t="s">
        <v>134</v>
      </c>
    </row>
    <row r="7854" ht="14.25" customHeight="1">
      <c r="A7854" s="2">
        <v>1580790.0</v>
      </c>
      <c r="B7854" s="2" t="s">
        <v>130</v>
      </c>
      <c r="C7854" s="2">
        <v>2354.003781</v>
      </c>
      <c r="D7854" s="2" t="s">
        <v>134</v>
      </c>
    </row>
    <row r="7855" ht="14.25" customHeight="1">
      <c r="A7855" s="2">
        <v>1580917.0</v>
      </c>
      <c r="B7855" s="2" t="s">
        <v>133</v>
      </c>
      <c r="C7855" s="2">
        <v>740.8425896</v>
      </c>
      <c r="D7855" s="2" t="s">
        <v>131</v>
      </c>
    </row>
    <row r="7856" ht="14.25" customHeight="1">
      <c r="A7856" s="2">
        <v>1581115.0</v>
      </c>
      <c r="B7856" s="2" t="s">
        <v>133</v>
      </c>
      <c r="C7856" s="2">
        <v>1334.683091</v>
      </c>
      <c r="D7856" s="2" t="s">
        <v>131</v>
      </c>
    </row>
    <row r="7857" ht="14.25" customHeight="1">
      <c r="A7857" s="2">
        <v>1581270.0</v>
      </c>
      <c r="B7857" s="2" t="s">
        <v>130</v>
      </c>
      <c r="C7857" s="2">
        <v>973.515579</v>
      </c>
      <c r="D7857" s="2" t="s">
        <v>134</v>
      </c>
    </row>
    <row r="7858" ht="14.25" customHeight="1">
      <c r="A7858" s="2">
        <v>1581363.0</v>
      </c>
      <c r="B7858" s="2" t="s">
        <v>130</v>
      </c>
      <c r="C7858" s="2">
        <v>2008.0</v>
      </c>
      <c r="D7858" s="2" t="s">
        <v>135</v>
      </c>
    </row>
    <row r="7859" ht="14.25" customHeight="1">
      <c r="A7859" s="2">
        <v>1581707.0</v>
      </c>
      <c r="B7859" s="2" t="s">
        <v>133</v>
      </c>
      <c r="C7859" s="2">
        <v>1478.942104</v>
      </c>
      <c r="D7859" s="2" t="s">
        <v>131</v>
      </c>
    </row>
    <row r="7860" ht="14.25" customHeight="1">
      <c r="A7860" s="2">
        <v>1581948.0</v>
      </c>
      <c r="B7860" s="2" t="s">
        <v>130</v>
      </c>
      <c r="C7860" s="2">
        <v>1380.005649</v>
      </c>
      <c r="D7860" s="2" t="s">
        <v>134</v>
      </c>
    </row>
    <row r="7861" ht="14.25" customHeight="1">
      <c r="A7861" s="2">
        <v>1582398.0</v>
      </c>
      <c r="B7861" s="2" t="s">
        <v>130</v>
      </c>
      <c r="C7861" s="2">
        <v>815.9360861</v>
      </c>
      <c r="D7861" s="2" t="s">
        <v>134</v>
      </c>
    </row>
    <row r="7862" ht="14.25" customHeight="1">
      <c r="A7862" s="2">
        <v>1582414.0</v>
      </c>
      <c r="B7862" s="2" t="s">
        <v>133</v>
      </c>
      <c r="C7862" s="2">
        <v>2398.117014</v>
      </c>
      <c r="D7862" s="2" t="s">
        <v>134</v>
      </c>
    </row>
    <row r="7863" ht="14.25" customHeight="1">
      <c r="A7863" s="2">
        <v>1582625.0</v>
      </c>
      <c r="B7863" s="2" t="s">
        <v>133</v>
      </c>
      <c r="C7863" s="2">
        <v>2615.0</v>
      </c>
      <c r="D7863" s="2" t="s">
        <v>131</v>
      </c>
    </row>
    <row r="7864" ht="14.25" customHeight="1">
      <c r="A7864" s="2">
        <v>1582691.0</v>
      </c>
      <c r="B7864" s="2" t="s">
        <v>133</v>
      </c>
      <c r="C7864" s="2">
        <v>3261.965663</v>
      </c>
      <c r="D7864" s="2" t="s">
        <v>131</v>
      </c>
    </row>
    <row r="7865" ht="14.25" customHeight="1">
      <c r="A7865" s="2">
        <v>1582931.0</v>
      </c>
      <c r="B7865" s="2" t="s">
        <v>133</v>
      </c>
      <c r="C7865" s="2">
        <v>544.0</v>
      </c>
      <c r="D7865" s="2" t="s">
        <v>135</v>
      </c>
    </row>
    <row r="7866" ht="14.25" customHeight="1">
      <c r="A7866" s="2">
        <v>1583070.0</v>
      </c>
      <c r="B7866" s="2" t="s">
        <v>130</v>
      </c>
      <c r="C7866" s="2">
        <v>2008.418384</v>
      </c>
      <c r="D7866" s="2" t="s">
        <v>134</v>
      </c>
    </row>
    <row r="7867" ht="14.25" customHeight="1">
      <c r="A7867" s="2">
        <v>1583405.0</v>
      </c>
      <c r="B7867" s="2" t="s">
        <v>133</v>
      </c>
      <c r="C7867" s="2">
        <v>2738.0</v>
      </c>
      <c r="D7867" s="2" t="s">
        <v>131</v>
      </c>
    </row>
    <row r="7868" ht="14.25" customHeight="1">
      <c r="A7868" s="2">
        <v>1583914.0</v>
      </c>
      <c r="B7868" s="2" t="s">
        <v>133</v>
      </c>
      <c r="C7868" s="2">
        <v>3139.285121</v>
      </c>
      <c r="D7868" s="2" t="s">
        <v>134</v>
      </c>
    </row>
    <row r="7869" ht="14.25" customHeight="1">
      <c r="A7869" s="2">
        <v>1584136.0</v>
      </c>
      <c r="B7869" s="2" t="s">
        <v>133</v>
      </c>
      <c r="C7869" s="2">
        <v>649.3209654</v>
      </c>
      <c r="D7869" s="2" t="s">
        <v>134</v>
      </c>
    </row>
    <row r="7870" ht="14.25" customHeight="1">
      <c r="A7870" s="2">
        <v>1584329.0</v>
      </c>
      <c r="B7870" s="2" t="s">
        <v>133</v>
      </c>
      <c r="C7870" s="2">
        <v>3494.491823</v>
      </c>
      <c r="D7870" s="2" t="s">
        <v>131</v>
      </c>
    </row>
    <row r="7871" ht="14.25" customHeight="1">
      <c r="A7871" s="2">
        <v>1584395.0</v>
      </c>
      <c r="B7871" s="2" t="s">
        <v>133</v>
      </c>
      <c r="C7871" s="2">
        <v>1906.0</v>
      </c>
      <c r="D7871" s="2" t="s">
        <v>131</v>
      </c>
    </row>
    <row r="7872" ht="14.25" customHeight="1">
      <c r="A7872" s="2">
        <v>1584638.0</v>
      </c>
      <c r="B7872" s="2" t="s">
        <v>133</v>
      </c>
      <c r="C7872" s="2">
        <v>1464.474251</v>
      </c>
      <c r="D7872" s="2" t="s">
        <v>134</v>
      </c>
    </row>
    <row r="7873" ht="14.25" customHeight="1">
      <c r="A7873" s="2">
        <v>1584891.0</v>
      </c>
      <c r="B7873" s="2" t="s">
        <v>130</v>
      </c>
      <c r="C7873" s="2">
        <v>874.9131172</v>
      </c>
      <c r="D7873" s="2" t="s">
        <v>135</v>
      </c>
    </row>
    <row r="7874" ht="14.25" customHeight="1">
      <c r="A7874" s="2">
        <v>1584911.0</v>
      </c>
      <c r="B7874" s="2" t="s">
        <v>133</v>
      </c>
      <c r="C7874" s="2">
        <v>2833.504203</v>
      </c>
      <c r="D7874" s="2" t="s">
        <v>131</v>
      </c>
    </row>
    <row r="7875" ht="14.25" customHeight="1">
      <c r="A7875" s="2">
        <v>1585106.0</v>
      </c>
      <c r="B7875" s="2" t="s">
        <v>133</v>
      </c>
      <c r="C7875" s="2">
        <v>2304.0</v>
      </c>
      <c r="D7875" s="2" t="s">
        <v>134</v>
      </c>
    </row>
    <row r="7876" ht="14.25" customHeight="1">
      <c r="A7876" s="2">
        <v>1585572.0</v>
      </c>
      <c r="B7876" s="2" t="s">
        <v>130</v>
      </c>
      <c r="C7876" s="2">
        <v>3591.659296</v>
      </c>
      <c r="D7876" s="2" t="s">
        <v>134</v>
      </c>
    </row>
    <row r="7877" ht="14.25" customHeight="1">
      <c r="A7877" s="2">
        <v>1586345.0</v>
      </c>
      <c r="B7877" s="2" t="s">
        <v>133</v>
      </c>
      <c r="C7877" s="2">
        <v>1572.0</v>
      </c>
      <c r="D7877" s="2" t="s">
        <v>131</v>
      </c>
    </row>
    <row r="7878" ht="14.25" customHeight="1">
      <c r="A7878" s="2">
        <v>1586359.0</v>
      </c>
      <c r="B7878" s="2" t="s">
        <v>133</v>
      </c>
      <c r="C7878" s="2">
        <v>455.3164374</v>
      </c>
      <c r="D7878" s="2" t="s">
        <v>131</v>
      </c>
    </row>
    <row r="7879" ht="14.25" customHeight="1">
      <c r="A7879" s="2">
        <v>1586595.0</v>
      </c>
      <c r="B7879" s="2" t="s">
        <v>130</v>
      </c>
      <c r="C7879" s="2">
        <v>501.4656367</v>
      </c>
      <c r="D7879" s="2" t="s">
        <v>131</v>
      </c>
    </row>
    <row r="7880" ht="14.25" customHeight="1">
      <c r="A7880" s="2">
        <v>1587208.0</v>
      </c>
      <c r="B7880" s="2" t="s">
        <v>133</v>
      </c>
      <c r="C7880" s="2">
        <v>933.0</v>
      </c>
      <c r="D7880" s="2" t="s">
        <v>134</v>
      </c>
    </row>
    <row r="7881" ht="14.25" customHeight="1">
      <c r="A7881" s="2">
        <v>1587472.0</v>
      </c>
      <c r="B7881" s="2" t="s">
        <v>133</v>
      </c>
      <c r="C7881" s="2">
        <v>3134.0</v>
      </c>
      <c r="D7881" s="2" t="s">
        <v>134</v>
      </c>
    </row>
    <row r="7882" ht="14.25" customHeight="1">
      <c r="A7882" s="2">
        <v>1588262.0</v>
      </c>
      <c r="B7882" s="2" t="s">
        <v>133</v>
      </c>
      <c r="C7882" s="2">
        <v>2502.895301</v>
      </c>
      <c r="D7882" s="2" t="s">
        <v>134</v>
      </c>
    </row>
    <row r="7883" ht="14.25" customHeight="1">
      <c r="A7883" s="2">
        <v>1588290.0</v>
      </c>
      <c r="B7883" s="2" t="s">
        <v>130</v>
      </c>
      <c r="C7883" s="2">
        <v>3086.0</v>
      </c>
      <c r="D7883" s="2" t="s">
        <v>134</v>
      </c>
    </row>
    <row r="7884" ht="14.25" customHeight="1">
      <c r="A7884" s="2">
        <v>1588314.0</v>
      </c>
      <c r="B7884" s="2" t="s">
        <v>130</v>
      </c>
      <c r="C7884" s="2">
        <v>3572.0</v>
      </c>
      <c r="D7884" s="2" t="s">
        <v>134</v>
      </c>
    </row>
    <row r="7885" ht="14.25" customHeight="1">
      <c r="A7885" s="2">
        <v>1588591.0</v>
      </c>
      <c r="B7885" s="2" t="s">
        <v>133</v>
      </c>
      <c r="C7885" s="2">
        <v>2630.0</v>
      </c>
      <c r="D7885" s="2" t="s">
        <v>131</v>
      </c>
    </row>
    <row r="7886" ht="14.25" customHeight="1">
      <c r="A7886" s="2">
        <v>1588819.0</v>
      </c>
      <c r="B7886" s="2" t="s">
        <v>133</v>
      </c>
      <c r="C7886" s="2">
        <v>2623.759642</v>
      </c>
      <c r="D7886" s="2" t="s">
        <v>131</v>
      </c>
    </row>
    <row r="7887" ht="14.25" customHeight="1">
      <c r="A7887" s="2">
        <v>1589020.0</v>
      </c>
      <c r="B7887" s="2" t="s">
        <v>133</v>
      </c>
      <c r="C7887" s="2">
        <v>1159.321019</v>
      </c>
      <c r="D7887" s="2" t="s">
        <v>134</v>
      </c>
    </row>
    <row r="7888" ht="14.25" customHeight="1">
      <c r="A7888" s="2">
        <v>1589156.0</v>
      </c>
      <c r="B7888" s="2" t="s">
        <v>133</v>
      </c>
      <c r="C7888" s="2">
        <v>931.2736373</v>
      </c>
      <c r="D7888" s="2" t="s">
        <v>134</v>
      </c>
    </row>
    <row r="7889" ht="14.25" customHeight="1">
      <c r="A7889" s="2">
        <v>1589470.0</v>
      </c>
      <c r="B7889" s="2" t="s">
        <v>133</v>
      </c>
      <c r="C7889" s="2">
        <v>3141.0</v>
      </c>
      <c r="D7889" s="2" t="s">
        <v>134</v>
      </c>
    </row>
    <row r="7890" ht="14.25" customHeight="1">
      <c r="A7890" s="2">
        <v>1589669.0</v>
      </c>
      <c r="B7890" s="2" t="s">
        <v>133</v>
      </c>
      <c r="C7890" s="2">
        <v>1575.77671</v>
      </c>
      <c r="D7890" s="2" t="s">
        <v>131</v>
      </c>
    </row>
    <row r="7891" ht="14.25" customHeight="1">
      <c r="A7891" s="2">
        <v>1589678.0</v>
      </c>
      <c r="B7891" s="2" t="s">
        <v>133</v>
      </c>
      <c r="C7891" s="2">
        <v>2039.80693</v>
      </c>
      <c r="D7891" s="2" t="s">
        <v>134</v>
      </c>
    </row>
    <row r="7892" ht="14.25" customHeight="1">
      <c r="A7892" s="2">
        <v>1589811.0</v>
      </c>
      <c r="B7892" s="2" t="s">
        <v>130</v>
      </c>
      <c r="C7892" s="2">
        <v>3132.452043</v>
      </c>
      <c r="D7892" s="2" t="s">
        <v>131</v>
      </c>
    </row>
    <row r="7893" ht="14.25" customHeight="1">
      <c r="A7893" s="2">
        <v>1589990.0</v>
      </c>
      <c r="B7893" s="2" t="s">
        <v>133</v>
      </c>
      <c r="C7893" s="2">
        <v>690.6535105</v>
      </c>
      <c r="D7893" s="2" t="s">
        <v>134</v>
      </c>
    </row>
    <row r="7894" ht="14.25" customHeight="1">
      <c r="A7894" s="2">
        <v>1590092.0</v>
      </c>
      <c r="B7894" s="2" t="s">
        <v>133</v>
      </c>
      <c r="C7894" s="2">
        <v>2282.786655</v>
      </c>
      <c r="D7894" s="2" t="s">
        <v>134</v>
      </c>
    </row>
    <row r="7895" ht="14.25" customHeight="1">
      <c r="A7895" s="2">
        <v>1590117.0</v>
      </c>
      <c r="B7895" s="2" t="s">
        <v>130</v>
      </c>
      <c r="C7895" s="2">
        <v>1161.0</v>
      </c>
      <c r="D7895" s="2" t="s">
        <v>131</v>
      </c>
    </row>
    <row r="7896" ht="14.25" customHeight="1">
      <c r="A7896" s="2">
        <v>1590125.0</v>
      </c>
      <c r="B7896" s="2" t="s">
        <v>133</v>
      </c>
      <c r="C7896" s="2">
        <v>3127.637267</v>
      </c>
      <c r="D7896" s="2" t="s">
        <v>131</v>
      </c>
    </row>
    <row r="7897" ht="14.25" customHeight="1">
      <c r="A7897" s="2">
        <v>1590292.0</v>
      </c>
      <c r="B7897" s="2" t="s">
        <v>133</v>
      </c>
      <c r="C7897" s="2">
        <v>550.0</v>
      </c>
      <c r="D7897" s="2" t="s">
        <v>134</v>
      </c>
    </row>
    <row r="7898" ht="14.25" customHeight="1">
      <c r="A7898" s="2">
        <v>1590345.0</v>
      </c>
      <c r="B7898" s="2" t="s">
        <v>130</v>
      </c>
      <c r="C7898" s="2">
        <v>3312.476231</v>
      </c>
      <c r="D7898" s="2" t="s">
        <v>131</v>
      </c>
    </row>
    <row r="7899" ht="14.25" customHeight="1">
      <c r="A7899" s="2">
        <v>1590630.0</v>
      </c>
      <c r="B7899" s="2" t="s">
        <v>130</v>
      </c>
      <c r="C7899" s="2">
        <v>2316.965232</v>
      </c>
      <c r="D7899" s="2" t="s">
        <v>134</v>
      </c>
    </row>
    <row r="7900" ht="14.25" customHeight="1">
      <c r="A7900" s="2">
        <v>1590888.0</v>
      </c>
      <c r="B7900" s="2" t="s">
        <v>130</v>
      </c>
      <c r="C7900" s="2">
        <v>3452.0</v>
      </c>
      <c r="D7900" s="2" t="s">
        <v>134</v>
      </c>
    </row>
    <row r="7901" ht="14.25" customHeight="1">
      <c r="A7901" s="2">
        <v>1590897.0</v>
      </c>
      <c r="B7901" s="2" t="s">
        <v>130</v>
      </c>
      <c r="C7901" s="2">
        <v>2562.139384</v>
      </c>
      <c r="D7901" s="2" t="s">
        <v>135</v>
      </c>
    </row>
    <row r="7902" ht="14.25" customHeight="1">
      <c r="A7902" s="2">
        <v>1591498.0</v>
      </c>
      <c r="B7902" s="2" t="s">
        <v>133</v>
      </c>
      <c r="C7902" s="2">
        <v>1217.21367</v>
      </c>
      <c r="D7902" s="2" t="s">
        <v>134</v>
      </c>
    </row>
    <row r="7903" ht="14.25" customHeight="1">
      <c r="A7903" s="2">
        <v>1592062.0</v>
      </c>
      <c r="B7903" s="2" t="s">
        <v>133</v>
      </c>
      <c r="C7903" s="2">
        <v>396.4526835</v>
      </c>
      <c r="D7903" s="2" t="s">
        <v>134</v>
      </c>
    </row>
    <row r="7904" ht="14.25" customHeight="1">
      <c r="A7904" s="2">
        <v>1592322.0</v>
      </c>
      <c r="B7904" s="2" t="s">
        <v>130</v>
      </c>
      <c r="C7904" s="2">
        <v>1488.0</v>
      </c>
      <c r="D7904" s="2" t="s">
        <v>134</v>
      </c>
    </row>
    <row r="7905" ht="14.25" customHeight="1">
      <c r="A7905" s="2">
        <v>1592414.0</v>
      </c>
      <c r="B7905" s="2" t="s">
        <v>133</v>
      </c>
      <c r="C7905" s="2">
        <v>3253.081531</v>
      </c>
      <c r="D7905" s="2" t="s">
        <v>134</v>
      </c>
    </row>
    <row r="7906" ht="14.25" customHeight="1">
      <c r="A7906" s="2">
        <v>1592449.0</v>
      </c>
      <c r="B7906" s="2" t="s">
        <v>133</v>
      </c>
      <c r="C7906" s="2">
        <v>3367.213638</v>
      </c>
      <c r="D7906" s="2" t="s">
        <v>131</v>
      </c>
    </row>
    <row r="7907" ht="14.25" customHeight="1">
      <c r="A7907" s="2">
        <v>1592533.0</v>
      </c>
      <c r="B7907" s="2" t="s">
        <v>133</v>
      </c>
      <c r="C7907" s="2">
        <v>3236.722879</v>
      </c>
      <c r="D7907" s="2" t="s">
        <v>131</v>
      </c>
    </row>
    <row r="7908" ht="14.25" customHeight="1">
      <c r="A7908" s="2">
        <v>1592540.0</v>
      </c>
      <c r="B7908" s="2" t="s">
        <v>133</v>
      </c>
      <c r="C7908" s="2">
        <v>280.0</v>
      </c>
      <c r="D7908" s="2" t="s">
        <v>134</v>
      </c>
    </row>
    <row r="7909" ht="14.25" customHeight="1">
      <c r="A7909" s="2">
        <v>1592689.0</v>
      </c>
      <c r="B7909" s="2" t="s">
        <v>133</v>
      </c>
      <c r="C7909" s="2">
        <v>2772.388843</v>
      </c>
      <c r="D7909" s="2" t="s">
        <v>135</v>
      </c>
    </row>
    <row r="7910" ht="14.25" customHeight="1">
      <c r="A7910" s="2">
        <v>1592701.0</v>
      </c>
      <c r="B7910" s="2" t="s">
        <v>133</v>
      </c>
      <c r="C7910" s="2">
        <v>2564.0</v>
      </c>
      <c r="D7910" s="2" t="s">
        <v>131</v>
      </c>
    </row>
    <row r="7911" ht="14.25" customHeight="1">
      <c r="A7911" s="2">
        <v>1592704.0</v>
      </c>
      <c r="B7911" s="2" t="s">
        <v>133</v>
      </c>
      <c r="C7911" s="2">
        <v>743.1855396</v>
      </c>
      <c r="D7911" s="2" t="s">
        <v>134</v>
      </c>
    </row>
    <row r="7912" ht="14.25" customHeight="1">
      <c r="A7912" s="2">
        <v>1592964.0</v>
      </c>
      <c r="B7912" s="2" t="s">
        <v>130</v>
      </c>
      <c r="C7912" s="2">
        <v>1045.0</v>
      </c>
      <c r="D7912" s="2" t="s">
        <v>134</v>
      </c>
    </row>
    <row r="7913" ht="14.25" customHeight="1">
      <c r="A7913" s="2">
        <v>1593031.0</v>
      </c>
      <c r="B7913" s="2" t="s">
        <v>133</v>
      </c>
      <c r="C7913" s="2">
        <v>1266.783836</v>
      </c>
      <c r="D7913" s="2" t="s">
        <v>131</v>
      </c>
    </row>
    <row r="7914" ht="14.25" customHeight="1">
      <c r="A7914" s="2">
        <v>1593306.0</v>
      </c>
      <c r="B7914" s="2" t="s">
        <v>130</v>
      </c>
      <c r="C7914" s="2">
        <v>1191.018735</v>
      </c>
      <c r="D7914" s="2" t="s">
        <v>134</v>
      </c>
    </row>
    <row r="7915" ht="14.25" customHeight="1">
      <c r="A7915" s="2">
        <v>1593527.0</v>
      </c>
      <c r="B7915" s="2" t="s">
        <v>133</v>
      </c>
      <c r="C7915" s="2">
        <v>1486.699865</v>
      </c>
      <c r="D7915" s="2" t="s">
        <v>131</v>
      </c>
    </row>
    <row r="7916" ht="14.25" customHeight="1">
      <c r="A7916" s="2">
        <v>1593580.0</v>
      </c>
      <c r="B7916" s="2" t="s">
        <v>133</v>
      </c>
      <c r="C7916" s="2">
        <v>1476.0</v>
      </c>
      <c r="D7916" s="2" t="s">
        <v>134</v>
      </c>
    </row>
    <row r="7917" ht="14.25" customHeight="1">
      <c r="A7917" s="2">
        <v>1593698.0</v>
      </c>
      <c r="B7917" s="2" t="s">
        <v>133</v>
      </c>
      <c r="C7917" s="2">
        <v>2716.0</v>
      </c>
      <c r="D7917" s="2" t="s">
        <v>134</v>
      </c>
    </row>
    <row r="7918" ht="14.25" customHeight="1">
      <c r="A7918" s="2">
        <v>1594210.0</v>
      </c>
      <c r="B7918" s="2" t="s">
        <v>133</v>
      </c>
      <c r="C7918" s="2">
        <v>2863.264232</v>
      </c>
      <c r="D7918" s="2" t="s">
        <v>134</v>
      </c>
    </row>
    <row r="7919" ht="14.25" customHeight="1">
      <c r="A7919" s="2">
        <v>1594312.0</v>
      </c>
      <c r="B7919" s="2" t="s">
        <v>133</v>
      </c>
      <c r="C7919" s="2">
        <v>2924.811042</v>
      </c>
      <c r="D7919" s="2" t="s">
        <v>134</v>
      </c>
    </row>
    <row r="7920" ht="14.25" customHeight="1">
      <c r="A7920" s="2">
        <v>1594603.0</v>
      </c>
      <c r="B7920" s="2" t="s">
        <v>133</v>
      </c>
      <c r="C7920" s="2">
        <v>1162.0</v>
      </c>
      <c r="D7920" s="2" t="s">
        <v>131</v>
      </c>
    </row>
    <row r="7921" ht="14.25" customHeight="1">
      <c r="A7921" s="2">
        <v>1594646.0</v>
      </c>
      <c r="B7921" s="2" t="s">
        <v>133</v>
      </c>
      <c r="C7921" s="2">
        <v>1972.0</v>
      </c>
      <c r="D7921" s="2" t="s">
        <v>134</v>
      </c>
    </row>
    <row r="7922" ht="14.25" customHeight="1">
      <c r="A7922" s="2">
        <v>1594741.0</v>
      </c>
      <c r="B7922" s="2" t="s">
        <v>133</v>
      </c>
      <c r="C7922" s="2">
        <v>398.0</v>
      </c>
      <c r="D7922" s="2" t="s">
        <v>131</v>
      </c>
    </row>
    <row r="7923" ht="14.25" customHeight="1">
      <c r="A7923" s="2">
        <v>1594927.0</v>
      </c>
      <c r="B7923" s="2" t="s">
        <v>133</v>
      </c>
      <c r="C7923" s="2">
        <v>994.0</v>
      </c>
      <c r="D7923" s="2" t="s">
        <v>131</v>
      </c>
    </row>
    <row r="7924" ht="14.25" customHeight="1">
      <c r="A7924" s="2">
        <v>1595115.0</v>
      </c>
      <c r="B7924" s="2" t="s">
        <v>130</v>
      </c>
      <c r="C7924" s="2">
        <v>1617.694485</v>
      </c>
      <c r="D7924" s="2" t="s">
        <v>131</v>
      </c>
    </row>
    <row r="7925" ht="14.25" customHeight="1">
      <c r="A7925" s="2">
        <v>1595338.0</v>
      </c>
      <c r="B7925" s="2" t="s">
        <v>133</v>
      </c>
      <c r="C7925" s="2">
        <v>3112.987794</v>
      </c>
      <c r="D7925" s="2" t="s">
        <v>134</v>
      </c>
    </row>
    <row r="7926" ht="14.25" customHeight="1">
      <c r="A7926" s="2">
        <v>1595509.0</v>
      </c>
      <c r="B7926" s="2" t="s">
        <v>133</v>
      </c>
      <c r="C7926" s="2">
        <v>2801.390919</v>
      </c>
      <c r="D7926" s="2" t="s">
        <v>131</v>
      </c>
    </row>
    <row r="7927" ht="14.25" customHeight="1">
      <c r="A7927" s="2">
        <v>1595605.0</v>
      </c>
      <c r="B7927" s="2" t="s">
        <v>133</v>
      </c>
      <c r="C7927" s="2">
        <v>2290.0</v>
      </c>
      <c r="D7927" s="2" t="s">
        <v>131</v>
      </c>
    </row>
    <row r="7928" ht="14.25" customHeight="1">
      <c r="A7928" s="2">
        <v>1595629.0</v>
      </c>
      <c r="B7928" s="2" t="s">
        <v>133</v>
      </c>
      <c r="C7928" s="2">
        <v>1541.838421</v>
      </c>
      <c r="D7928" s="2" t="s">
        <v>135</v>
      </c>
    </row>
    <row r="7929" ht="14.25" customHeight="1">
      <c r="A7929" s="2">
        <v>1596092.0</v>
      </c>
      <c r="B7929" s="2" t="s">
        <v>133</v>
      </c>
      <c r="C7929" s="2">
        <v>1881.0</v>
      </c>
      <c r="D7929" s="2" t="s">
        <v>134</v>
      </c>
    </row>
    <row r="7930" ht="14.25" customHeight="1">
      <c r="A7930" s="2">
        <v>1596359.0</v>
      </c>
      <c r="B7930" s="2" t="s">
        <v>133</v>
      </c>
      <c r="C7930" s="2">
        <v>2417.730446</v>
      </c>
      <c r="D7930" s="2" t="s">
        <v>131</v>
      </c>
    </row>
    <row r="7931" ht="14.25" customHeight="1">
      <c r="A7931" s="2">
        <v>1596980.0</v>
      </c>
      <c r="B7931" s="2" t="s">
        <v>133</v>
      </c>
      <c r="C7931" s="2">
        <v>3685.509196</v>
      </c>
      <c r="D7931" s="2" t="s">
        <v>134</v>
      </c>
    </row>
    <row r="7932" ht="14.25" customHeight="1">
      <c r="A7932" s="2">
        <v>1597001.0</v>
      </c>
      <c r="B7932" s="2" t="s">
        <v>133</v>
      </c>
      <c r="C7932" s="2">
        <v>1718.0</v>
      </c>
      <c r="D7932" s="2" t="s">
        <v>135</v>
      </c>
    </row>
    <row r="7933" ht="14.25" customHeight="1">
      <c r="A7933" s="2">
        <v>1597092.0</v>
      </c>
      <c r="B7933" s="2" t="s">
        <v>130</v>
      </c>
      <c r="C7933" s="2">
        <v>1392.10539</v>
      </c>
      <c r="D7933" s="2" t="s">
        <v>134</v>
      </c>
    </row>
    <row r="7934" ht="14.25" customHeight="1">
      <c r="A7934" s="2">
        <v>1597503.0</v>
      </c>
      <c r="B7934" s="2" t="s">
        <v>130</v>
      </c>
      <c r="C7934" s="2">
        <v>738.5670281</v>
      </c>
      <c r="D7934" s="2" t="s">
        <v>131</v>
      </c>
    </row>
    <row r="7935" ht="14.25" customHeight="1">
      <c r="A7935" s="2">
        <v>1597712.0</v>
      </c>
      <c r="B7935" s="2" t="s">
        <v>133</v>
      </c>
      <c r="C7935" s="2">
        <v>1735.752841</v>
      </c>
      <c r="D7935" s="2" t="s">
        <v>134</v>
      </c>
    </row>
    <row r="7936" ht="14.25" customHeight="1">
      <c r="A7936" s="2">
        <v>1597866.0</v>
      </c>
      <c r="B7936" s="2" t="s">
        <v>130</v>
      </c>
      <c r="C7936" s="2">
        <v>2603.8513</v>
      </c>
      <c r="D7936" s="2" t="s">
        <v>134</v>
      </c>
    </row>
    <row r="7937" ht="14.25" customHeight="1">
      <c r="A7937" s="2">
        <v>1598344.0</v>
      </c>
      <c r="B7937" s="2" t="s">
        <v>133</v>
      </c>
      <c r="C7937" s="2">
        <v>425.0</v>
      </c>
      <c r="D7937" s="2" t="s">
        <v>134</v>
      </c>
    </row>
    <row r="7938" ht="14.25" customHeight="1">
      <c r="A7938" s="2">
        <v>1598926.0</v>
      </c>
      <c r="B7938" s="2" t="s">
        <v>133</v>
      </c>
      <c r="C7938" s="2">
        <v>218.0</v>
      </c>
      <c r="D7938" s="2" t="s">
        <v>134</v>
      </c>
    </row>
    <row r="7939" ht="14.25" customHeight="1">
      <c r="A7939" s="2">
        <v>1598957.0</v>
      </c>
      <c r="B7939" s="2" t="s">
        <v>133</v>
      </c>
      <c r="C7939" s="2">
        <v>546.6396447</v>
      </c>
      <c r="D7939" s="2" t="s">
        <v>131</v>
      </c>
    </row>
    <row r="7940" ht="14.25" customHeight="1">
      <c r="A7940" s="2">
        <v>1599171.0</v>
      </c>
      <c r="B7940" s="2" t="s">
        <v>130</v>
      </c>
      <c r="C7940" s="2">
        <v>1741.0</v>
      </c>
      <c r="D7940" s="2" t="s">
        <v>135</v>
      </c>
    </row>
    <row r="7941" ht="14.25" customHeight="1">
      <c r="A7941" s="2">
        <v>1599360.0</v>
      </c>
      <c r="B7941" s="2" t="s">
        <v>130</v>
      </c>
      <c r="C7941" s="2">
        <v>1818.0</v>
      </c>
      <c r="D7941" s="2" t="s">
        <v>134</v>
      </c>
    </row>
    <row r="7942" ht="14.25" customHeight="1">
      <c r="A7942" s="2">
        <v>1599644.0</v>
      </c>
      <c r="B7942" s="2" t="s">
        <v>133</v>
      </c>
      <c r="C7942" s="2">
        <v>3497.549273</v>
      </c>
      <c r="D7942" s="2" t="s">
        <v>134</v>
      </c>
    </row>
    <row r="7943" ht="14.25" customHeight="1">
      <c r="A7943" s="2">
        <v>1599682.0</v>
      </c>
      <c r="B7943" s="2" t="s">
        <v>133</v>
      </c>
      <c r="C7943" s="2">
        <v>189.0</v>
      </c>
      <c r="D7943" s="2" t="s">
        <v>134</v>
      </c>
    </row>
    <row r="7944" ht="14.25" customHeight="1">
      <c r="A7944" s="2">
        <v>1599764.0</v>
      </c>
      <c r="B7944" s="2" t="s">
        <v>133</v>
      </c>
      <c r="C7944" s="2">
        <v>2614.0</v>
      </c>
      <c r="D7944" s="2" t="s">
        <v>134</v>
      </c>
    </row>
    <row r="7945" ht="14.25" customHeight="1">
      <c r="A7945" s="2">
        <v>1599984.0</v>
      </c>
      <c r="B7945" s="2" t="s">
        <v>130</v>
      </c>
      <c r="C7945" s="2">
        <v>1685.434054</v>
      </c>
      <c r="D7945" s="2" t="s">
        <v>134</v>
      </c>
    </row>
    <row r="7946" ht="14.25" customHeight="1">
      <c r="A7946" s="2">
        <v>1600060.0</v>
      </c>
      <c r="B7946" s="2" t="s">
        <v>133</v>
      </c>
      <c r="C7946" s="2">
        <v>768.9741751</v>
      </c>
      <c r="D7946" s="2" t="s">
        <v>134</v>
      </c>
    </row>
    <row r="7947" ht="14.25" customHeight="1">
      <c r="A7947" s="2">
        <v>1600166.0</v>
      </c>
      <c r="B7947" s="2" t="s">
        <v>133</v>
      </c>
      <c r="C7947" s="2">
        <v>1495.522689</v>
      </c>
      <c r="D7947" s="2" t="s">
        <v>134</v>
      </c>
    </row>
    <row r="7948" ht="14.25" customHeight="1">
      <c r="A7948" s="2">
        <v>1600257.0</v>
      </c>
      <c r="B7948" s="2" t="s">
        <v>130</v>
      </c>
      <c r="C7948" s="2">
        <v>2325.703319</v>
      </c>
      <c r="D7948" s="2" t="s">
        <v>131</v>
      </c>
    </row>
    <row r="7949" ht="14.25" customHeight="1">
      <c r="A7949" s="2">
        <v>1600396.0</v>
      </c>
      <c r="B7949" s="2" t="s">
        <v>133</v>
      </c>
      <c r="C7949" s="2">
        <v>3556.853007</v>
      </c>
      <c r="D7949" s="2" t="s">
        <v>134</v>
      </c>
    </row>
    <row r="7950" ht="14.25" customHeight="1">
      <c r="A7950" s="2">
        <v>1600800.0</v>
      </c>
      <c r="B7950" s="2" t="s">
        <v>130</v>
      </c>
      <c r="C7950" s="2">
        <v>3573.56909</v>
      </c>
      <c r="D7950" s="2" t="s">
        <v>134</v>
      </c>
    </row>
    <row r="7951" ht="14.25" customHeight="1">
      <c r="A7951" s="2">
        <v>1600857.0</v>
      </c>
      <c r="B7951" s="2" t="s">
        <v>130</v>
      </c>
      <c r="C7951" s="2">
        <v>3711.428561</v>
      </c>
      <c r="D7951" s="2" t="s">
        <v>131</v>
      </c>
    </row>
    <row r="7952" ht="14.25" customHeight="1">
      <c r="A7952" s="2">
        <v>1600895.0</v>
      </c>
      <c r="B7952" s="2" t="s">
        <v>133</v>
      </c>
      <c r="C7952" s="2">
        <v>1043.0</v>
      </c>
      <c r="D7952" s="2" t="s">
        <v>131</v>
      </c>
    </row>
    <row r="7953" ht="14.25" customHeight="1">
      <c r="A7953" s="2">
        <v>1601059.0</v>
      </c>
      <c r="B7953" s="2" t="s">
        <v>133</v>
      </c>
      <c r="C7953" s="2">
        <v>1802.054689</v>
      </c>
      <c r="D7953" s="2" t="s">
        <v>131</v>
      </c>
    </row>
    <row r="7954" ht="14.25" customHeight="1">
      <c r="A7954" s="2">
        <v>1601147.0</v>
      </c>
      <c r="B7954" s="2" t="s">
        <v>133</v>
      </c>
      <c r="C7954" s="2">
        <v>3494.845618</v>
      </c>
      <c r="D7954" s="2" t="s">
        <v>131</v>
      </c>
    </row>
    <row r="7955" ht="14.25" customHeight="1">
      <c r="A7955" s="2">
        <v>1601454.0</v>
      </c>
      <c r="B7955" s="2" t="s">
        <v>130</v>
      </c>
      <c r="C7955" s="2">
        <v>1901.693145</v>
      </c>
      <c r="D7955" s="2" t="s">
        <v>134</v>
      </c>
    </row>
    <row r="7956" ht="14.25" customHeight="1">
      <c r="A7956" s="2">
        <v>1601596.0</v>
      </c>
      <c r="B7956" s="2" t="s">
        <v>133</v>
      </c>
      <c r="C7956" s="2">
        <v>184.0</v>
      </c>
      <c r="D7956" s="2" t="s">
        <v>134</v>
      </c>
    </row>
    <row r="7957" ht="14.25" customHeight="1">
      <c r="A7957" s="2">
        <v>1602442.0</v>
      </c>
      <c r="B7957" s="2" t="s">
        <v>133</v>
      </c>
      <c r="C7957" s="2">
        <v>1102.171325</v>
      </c>
      <c r="D7957" s="2" t="s">
        <v>134</v>
      </c>
    </row>
    <row r="7958" ht="14.25" customHeight="1">
      <c r="A7958" s="2">
        <v>1602551.0</v>
      </c>
      <c r="B7958" s="2" t="s">
        <v>133</v>
      </c>
      <c r="C7958" s="2">
        <v>909.1805998</v>
      </c>
      <c r="D7958" s="2" t="s">
        <v>131</v>
      </c>
    </row>
    <row r="7959" ht="14.25" customHeight="1">
      <c r="A7959" s="2">
        <v>1602953.0</v>
      </c>
      <c r="B7959" s="2" t="s">
        <v>133</v>
      </c>
      <c r="C7959" s="2">
        <v>3501.272456</v>
      </c>
      <c r="D7959" s="2" t="s">
        <v>131</v>
      </c>
    </row>
    <row r="7960" ht="14.25" customHeight="1">
      <c r="A7960" s="2">
        <v>1602977.0</v>
      </c>
      <c r="B7960" s="2" t="s">
        <v>133</v>
      </c>
      <c r="C7960" s="2">
        <v>1190.10114</v>
      </c>
      <c r="D7960" s="2" t="s">
        <v>131</v>
      </c>
    </row>
    <row r="7961" ht="14.25" customHeight="1">
      <c r="A7961" s="2">
        <v>1603322.0</v>
      </c>
      <c r="B7961" s="2" t="s">
        <v>133</v>
      </c>
      <c r="C7961" s="2">
        <v>2319.032031</v>
      </c>
      <c r="D7961" s="2" t="s">
        <v>134</v>
      </c>
    </row>
    <row r="7962" ht="14.25" customHeight="1">
      <c r="A7962" s="2">
        <v>1603375.0</v>
      </c>
      <c r="B7962" s="2" t="s">
        <v>133</v>
      </c>
      <c r="C7962" s="2">
        <v>2533.563635</v>
      </c>
      <c r="D7962" s="2" t="s">
        <v>131</v>
      </c>
    </row>
    <row r="7963" ht="14.25" customHeight="1">
      <c r="A7963" s="2">
        <v>1603514.0</v>
      </c>
      <c r="B7963" s="2" t="s">
        <v>133</v>
      </c>
      <c r="C7963" s="2">
        <v>3512.0</v>
      </c>
      <c r="D7963" s="2" t="s">
        <v>134</v>
      </c>
    </row>
    <row r="7964" ht="14.25" customHeight="1">
      <c r="A7964" s="2">
        <v>1603600.0</v>
      </c>
      <c r="B7964" s="2" t="s">
        <v>133</v>
      </c>
      <c r="C7964" s="2">
        <v>2093.846758</v>
      </c>
      <c r="D7964" s="2" t="s">
        <v>134</v>
      </c>
    </row>
    <row r="7965" ht="14.25" customHeight="1">
      <c r="A7965" s="2">
        <v>1603610.0</v>
      </c>
      <c r="B7965" s="2" t="s">
        <v>133</v>
      </c>
      <c r="C7965" s="2">
        <v>1828.70293</v>
      </c>
      <c r="D7965" s="2" t="s">
        <v>134</v>
      </c>
    </row>
    <row r="7966" ht="14.25" customHeight="1">
      <c r="A7966" s="2">
        <v>1603631.0</v>
      </c>
      <c r="B7966" s="2" t="s">
        <v>133</v>
      </c>
      <c r="C7966" s="2">
        <v>3246.892134</v>
      </c>
      <c r="D7966" s="2" t="s">
        <v>131</v>
      </c>
    </row>
    <row r="7967" ht="14.25" customHeight="1">
      <c r="A7967" s="2">
        <v>1603775.0</v>
      </c>
      <c r="B7967" s="2" t="s">
        <v>133</v>
      </c>
      <c r="C7967" s="2">
        <v>1527.300487</v>
      </c>
      <c r="D7967" s="2" t="s">
        <v>131</v>
      </c>
    </row>
    <row r="7968" ht="14.25" customHeight="1">
      <c r="A7968" s="2">
        <v>1604025.0</v>
      </c>
      <c r="B7968" s="2" t="s">
        <v>130</v>
      </c>
      <c r="C7968" s="2">
        <v>2018.060739</v>
      </c>
      <c r="D7968" s="2" t="s">
        <v>131</v>
      </c>
    </row>
    <row r="7969" ht="14.25" customHeight="1">
      <c r="A7969" s="2">
        <v>1604254.0</v>
      </c>
      <c r="B7969" s="2" t="s">
        <v>133</v>
      </c>
      <c r="C7969" s="2">
        <v>3142.405854</v>
      </c>
      <c r="D7969" s="2" t="s">
        <v>134</v>
      </c>
    </row>
    <row r="7970" ht="14.25" customHeight="1">
      <c r="A7970" s="2">
        <v>1604328.0</v>
      </c>
      <c r="B7970" s="2" t="s">
        <v>130</v>
      </c>
      <c r="C7970" s="2">
        <v>802.0</v>
      </c>
      <c r="D7970" s="2" t="s">
        <v>134</v>
      </c>
    </row>
    <row r="7971" ht="14.25" customHeight="1">
      <c r="A7971" s="2">
        <v>1604699.0</v>
      </c>
      <c r="B7971" s="2" t="s">
        <v>133</v>
      </c>
      <c r="C7971" s="2">
        <v>2983.357102</v>
      </c>
      <c r="D7971" s="2" t="s">
        <v>131</v>
      </c>
    </row>
    <row r="7972" ht="14.25" customHeight="1">
      <c r="A7972" s="2">
        <v>1604741.0</v>
      </c>
      <c r="B7972" s="2" t="s">
        <v>133</v>
      </c>
      <c r="C7972" s="2">
        <v>2015.556875</v>
      </c>
      <c r="D7972" s="2" t="s">
        <v>131</v>
      </c>
    </row>
    <row r="7973" ht="14.25" customHeight="1">
      <c r="A7973" s="2">
        <v>1605381.0</v>
      </c>
      <c r="B7973" s="2" t="s">
        <v>130</v>
      </c>
      <c r="C7973" s="2">
        <v>2403.0</v>
      </c>
      <c r="D7973" s="2" t="s">
        <v>131</v>
      </c>
    </row>
    <row r="7974" ht="14.25" customHeight="1">
      <c r="A7974" s="2">
        <v>1605397.0</v>
      </c>
      <c r="B7974" s="2" t="s">
        <v>133</v>
      </c>
      <c r="C7974" s="2">
        <v>1101.941968</v>
      </c>
      <c r="D7974" s="2" t="s">
        <v>131</v>
      </c>
    </row>
    <row r="7975" ht="14.25" customHeight="1">
      <c r="A7975" s="2">
        <v>1605666.0</v>
      </c>
      <c r="B7975" s="2" t="s">
        <v>130</v>
      </c>
      <c r="C7975" s="2">
        <v>794.5768983</v>
      </c>
      <c r="D7975" s="2" t="s">
        <v>134</v>
      </c>
    </row>
    <row r="7976" ht="14.25" customHeight="1">
      <c r="A7976" s="2">
        <v>1605956.0</v>
      </c>
      <c r="B7976" s="2" t="s">
        <v>133</v>
      </c>
      <c r="C7976" s="2">
        <v>1874.242789</v>
      </c>
      <c r="D7976" s="2" t="s">
        <v>134</v>
      </c>
    </row>
    <row r="7977" ht="14.25" customHeight="1">
      <c r="A7977" s="2">
        <v>1605996.0</v>
      </c>
      <c r="B7977" s="2" t="s">
        <v>130</v>
      </c>
      <c r="C7977" s="2">
        <v>2254.210626</v>
      </c>
      <c r="D7977" s="2" t="s">
        <v>134</v>
      </c>
    </row>
    <row r="7978" ht="14.25" customHeight="1">
      <c r="A7978" s="2">
        <v>1606182.0</v>
      </c>
      <c r="B7978" s="2" t="s">
        <v>130</v>
      </c>
      <c r="C7978" s="2">
        <v>536.8051303</v>
      </c>
      <c r="D7978" s="2" t="s">
        <v>134</v>
      </c>
    </row>
    <row r="7979" ht="14.25" customHeight="1">
      <c r="A7979" s="2">
        <v>1606413.0</v>
      </c>
      <c r="B7979" s="2" t="s">
        <v>130</v>
      </c>
      <c r="C7979" s="2">
        <v>2884.126322</v>
      </c>
      <c r="D7979" s="2" t="s">
        <v>131</v>
      </c>
    </row>
    <row r="7980" ht="14.25" customHeight="1">
      <c r="A7980" s="2">
        <v>1606419.0</v>
      </c>
      <c r="B7980" s="2" t="s">
        <v>130</v>
      </c>
      <c r="C7980" s="2">
        <v>1341.684244</v>
      </c>
      <c r="D7980" s="2" t="s">
        <v>131</v>
      </c>
    </row>
    <row r="7981" ht="14.25" customHeight="1">
      <c r="A7981" s="2">
        <v>1606805.0</v>
      </c>
      <c r="B7981" s="2" t="s">
        <v>133</v>
      </c>
      <c r="C7981" s="2">
        <v>1922.0</v>
      </c>
      <c r="D7981" s="2" t="s">
        <v>131</v>
      </c>
    </row>
    <row r="7982" ht="14.25" customHeight="1">
      <c r="A7982" s="2">
        <v>1606823.0</v>
      </c>
      <c r="B7982" s="2" t="s">
        <v>133</v>
      </c>
      <c r="C7982" s="2">
        <v>524.0</v>
      </c>
      <c r="D7982" s="2" t="s">
        <v>131</v>
      </c>
    </row>
    <row r="7983" ht="14.25" customHeight="1">
      <c r="A7983" s="2">
        <v>1606875.0</v>
      </c>
      <c r="B7983" s="2" t="s">
        <v>130</v>
      </c>
      <c r="C7983" s="2">
        <v>1293.0</v>
      </c>
      <c r="D7983" s="2" t="s">
        <v>131</v>
      </c>
    </row>
    <row r="7984" ht="14.25" customHeight="1">
      <c r="A7984" s="2">
        <v>1607030.0</v>
      </c>
      <c r="B7984" s="2" t="s">
        <v>133</v>
      </c>
      <c r="C7984" s="2">
        <v>3128.341547</v>
      </c>
      <c r="D7984" s="2" t="s">
        <v>134</v>
      </c>
    </row>
    <row r="7985" ht="14.25" customHeight="1">
      <c r="A7985" s="2">
        <v>1607255.0</v>
      </c>
      <c r="B7985" s="2" t="s">
        <v>133</v>
      </c>
      <c r="C7985" s="2">
        <v>3345.655621</v>
      </c>
      <c r="D7985" s="2" t="s">
        <v>131</v>
      </c>
    </row>
    <row r="7986" ht="14.25" customHeight="1">
      <c r="A7986" s="2">
        <v>1607308.0</v>
      </c>
      <c r="B7986" s="2" t="s">
        <v>133</v>
      </c>
      <c r="C7986" s="2">
        <v>1024.0</v>
      </c>
      <c r="D7986" s="2" t="s">
        <v>134</v>
      </c>
    </row>
    <row r="7987" ht="14.25" customHeight="1">
      <c r="A7987" s="2">
        <v>1607330.0</v>
      </c>
      <c r="B7987" s="2" t="s">
        <v>133</v>
      </c>
      <c r="C7987" s="2">
        <v>2972.755019</v>
      </c>
      <c r="D7987" s="2" t="s">
        <v>134</v>
      </c>
    </row>
    <row r="7988" ht="14.25" customHeight="1">
      <c r="A7988" s="2">
        <v>1607616.0</v>
      </c>
      <c r="B7988" s="2" t="s">
        <v>130</v>
      </c>
      <c r="C7988" s="2">
        <v>339.0</v>
      </c>
      <c r="D7988" s="2" t="s">
        <v>134</v>
      </c>
    </row>
    <row r="7989" ht="14.25" customHeight="1">
      <c r="A7989" s="2">
        <v>1608491.0</v>
      </c>
      <c r="B7989" s="2" t="s">
        <v>133</v>
      </c>
      <c r="C7989" s="2">
        <v>3528.328158</v>
      </c>
      <c r="D7989" s="2" t="s">
        <v>131</v>
      </c>
    </row>
    <row r="7990" ht="14.25" customHeight="1">
      <c r="A7990" s="2">
        <v>1608921.0</v>
      </c>
      <c r="B7990" s="2" t="s">
        <v>130</v>
      </c>
      <c r="C7990" s="2">
        <v>488.3374202</v>
      </c>
      <c r="D7990" s="2" t="s">
        <v>131</v>
      </c>
    </row>
    <row r="7991" ht="14.25" customHeight="1">
      <c r="A7991" s="2">
        <v>1608924.0</v>
      </c>
      <c r="B7991" s="2" t="s">
        <v>130</v>
      </c>
      <c r="C7991" s="2">
        <v>2614.819296</v>
      </c>
      <c r="D7991" s="2" t="s">
        <v>134</v>
      </c>
    </row>
    <row r="7992" ht="14.25" customHeight="1">
      <c r="A7992" s="2">
        <v>1609031.0</v>
      </c>
      <c r="B7992" s="2" t="s">
        <v>133</v>
      </c>
      <c r="C7992" s="2">
        <v>2858.119883</v>
      </c>
      <c r="D7992" s="2" t="s">
        <v>131</v>
      </c>
    </row>
    <row r="7993" ht="14.25" customHeight="1">
      <c r="A7993" s="2">
        <v>1609447.0</v>
      </c>
      <c r="B7993" s="2" t="s">
        <v>133</v>
      </c>
      <c r="C7993" s="2">
        <v>3343.0</v>
      </c>
      <c r="D7993" s="2" t="s">
        <v>135</v>
      </c>
    </row>
    <row r="7994" ht="14.25" customHeight="1">
      <c r="A7994" s="2">
        <v>1609578.0</v>
      </c>
      <c r="B7994" s="2" t="s">
        <v>130</v>
      </c>
      <c r="C7994" s="2">
        <v>1322.0</v>
      </c>
      <c r="D7994" s="2" t="s">
        <v>134</v>
      </c>
    </row>
    <row r="7995" ht="14.25" customHeight="1">
      <c r="A7995" s="2">
        <v>1609626.0</v>
      </c>
      <c r="B7995" s="2" t="s">
        <v>130</v>
      </c>
      <c r="C7995" s="2">
        <v>1290.239676</v>
      </c>
      <c r="D7995" s="2" t="s">
        <v>134</v>
      </c>
    </row>
    <row r="7996" ht="14.25" customHeight="1">
      <c r="A7996" s="2">
        <v>1609725.0</v>
      </c>
      <c r="B7996" s="2" t="s">
        <v>130</v>
      </c>
      <c r="C7996" s="2">
        <v>3583.0</v>
      </c>
      <c r="D7996" s="2" t="s">
        <v>131</v>
      </c>
    </row>
    <row r="7997" ht="14.25" customHeight="1">
      <c r="A7997" s="2">
        <v>1610068.0</v>
      </c>
      <c r="B7997" s="2" t="s">
        <v>133</v>
      </c>
      <c r="C7997" s="2">
        <v>3518.253777</v>
      </c>
      <c r="D7997" s="2" t="s">
        <v>134</v>
      </c>
    </row>
    <row r="7998" ht="14.25" customHeight="1">
      <c r="A7998" s="2">
        <v>1610111.0</v>
      </c>
      <c r="B7998" s="2" t="s">
        <v>133</v>
      </c>
      <c r="C7998" s="2">
        <v>1861.0265</v>
      </c>
      <c r="D7998" s="2" t="s">
        <v>131</v>
      </c>
    </row>
    <row r="7999" ht="14.25" customHeight="1">
      <c r="A7999" s="2">
        <v>1610216.0</v>
      </c>
      <c r="B7999" s="2" t="s">
        <v>133</v>
      </c>
      <c r="C7999" s="2">
        <v>1114.0</v>
      </c>
      <c r="D7999" s="2" t="s">
        <v>134</v>
      </c>
    </row>
    <row r="8000" ht="14.25" customHeight="1">
      <c r="A8000" s="2">
        <v>1610296.0</v>
      </c>
      <c r="B8000" s="2" t="s">
        <v>133</v>
      </c>
      <c r="C8000" s="2">
        <v>3801.297824</v>
      </c>
      <c r="D8000" s="2" t="s">
        <v>134</v>
      </c>
    </row>
    <row r="8001" ht="14.25" customHeight="1">
      <c r="A8001" s="2">
        <v>1610378.0</v>
      </c>
      <c r="B8001" s="2" t="s">
        <v>133</v>
      </c>
      <c r="C8001" s="2">
        <v>1922.573224</v>
      </c>
      <c r="D8001" s="2" t="s">
        <v>134</v>
      </c>
    </row>
    <row r="8002" ht="14.25" customHeight="1">
      <c r="A8002" s="2">
        <v>1610454.0</v>
      </c>
      <c r="B8002" s="2" t="s">
        <v>130</v>
      </c>
      <c r="C8002" s="2">
        <v>3262.052273</v>
      </c>
      <c r="D8002" s="2" t="s">
        <v>134</v>
      </c>
    </row>
    <row r="8003" ht="14.25" customHeight="1">
      <c r="A8003" s="2">
        <v>1610507.0</v>
      </c>
      <c r="B8003" s="2" t="s">
        <v>133</v>
      </c>
      <c r="C8003" s="2">
        <v>1087.0</v>
      </c>
      <c r="D8003" s="2" t="s">
        <v>131</v>
      </c>
    </row>
    <row r="8004" ht="14.25" customHeight="1">
      <c r="A8004" s="2">
        <v>1610837.0</v>
      </c>
      <c r="B8004" s="2" t="s">
        <v>133</v>
      </c>
      <c r="C8004" s="2">
        <v>2171.0</v>
      </c>
      <c r="D8004" s="2" t="s">
        <v>131</v>
      </c>
    </row>
    <row r="8005" ht="14.25" customHeight="1">
      <c r="A8005" s="2">
        <v>1610971.0</v>
      </c>
      <c r="B8005" s="2" t="s">
        <v>133</v>
      </c>
      <c r="C8005" s="2">
        <v>852.0</v>
      </c>
      <c r="D8005" s="2" t="s">
        <v>131</v>
      </c>
    </row>
    <row r="8006" ht="14.25" customHeight="1">
      <c r="A8006" s="2">
        <v>1611197.0</v>
      </c>
      <c r="B8006" s="2" t="s">
        <v>133</v>
      </c>
      <c r="C8006" s="2">
        <v>3098.400146</v>
      </c>
      <c r="D8006" s="2" t="s">
        <v>135</v>
      </c>
    </row>
    <row r="8007" ht="14.25" customHeight="1">
      <c r="A8007" s="2">
        <v>1611312.0</v>
      </c>
      <c r="B8007" s="2" t="s">
        <v>130</v>
      </c>
      <c r="C8007" s="2">
        <v>1996.388317</v>
      </c>
      <c r="D8007" s="2" t="s">
        <v>134</v>
      </c>
    </row>
    <row r="8008" ht="14.25" customHeight="1">
      <c r="A8008" s="2">
        <v>1611408.0</v>
      </c>
      <c r="B8008" s="2" t="s">
        <v>130</v>
      </c>
      <c r="C8008" s="2">
        <v>3118.788383</v>
      </c>
      <c r="D8008" s="2" t="s">
        <v>134</v>
      </c>
    </row>
    <row r="8009" ht="14.25" customHeight="1">
      <c r="A8009" s="2">
        <v>1611864.0</v>
      </c>
      <c r="B8009" s="2" t="s">
        <v>130</v>
      </c>
      <c r="C8009" s="2">
        <v>2746.749944</v>
      </c>
      <c r="D8009" s="2" t="s">
        <v>134</v>
      </c>
    </row>
    <row r="8010" ht="14.25" customHeight="1">
      <c r="A8010" s="2">
        <v>1612072.0</v>
      </c>
      <c r="B8010" s="2" t="s">
        <v>133</v>
      </c>
      <c r="C8010" s="2">
        <v>3461.0</v>
      </c>
      <c r="D8010" s="2" t="s">
        <v>134</v>
      </c>
    </row>
    <row r="8011" ht="14.25" customHeight="1">
      <c r="A8011" s="2">
        <v>1612463.0</v>
      </c>
      <c r="B8011" s="2" t="s">
        <v>133</v>
      </c>
      <c r="C8011" s="2">
        <v>1991.0</v>
      </c>
      <c r="D8011" s="2" t="s">
        <v>131</v>
      </c>
    </row>
    <row r="8012" ht="14.25" customHeight="1">
      <c r="A8012" s="2">
        <v>1612863.0</v>
      </c>
      <c r="B8012" s="2" t="s">
        <v>130</v>
      </c>
      <c r="C8012" s="2">
        <v>3430.467651</v>
      </c>
      <c r="D8012" s="2" t="s">
        <v>135</v>
      </c>
    </row>
    <row r="8013" ht="14.25" customHeight="1">
      <c r="A8013" s="2">
        <v>1613324.0</v>
      </c>
      <c r="B8013" s="2" t="s">
        <v>133</v>
      </c>
      <c r="C8013" s="2">
        <v>394.0139868</v>
      </c>
      <c r="D8013" s="2" t="s">
        <v>134</v>
      </c>
    </row>
    <row r="8014" ht="14.25" customHeight="1">
      <c r="A8014" s="2">
        <v>1613532.0</v>
      </c>
      <c r="B8014" s="2" t="s">
        <v>130</v>
      </c>
      <c r="C8014" s="2">
        <v>1573.0</v>
      </c>
      <c r="D8014" s="2" t="s">
        <v>134</v>
      </c>
    </row>
    <row r="8015" ht="14.25" customHeight="1">
      <c r="A8015" s="2">
        <v>1613544.0</v>
      </c>
      <c r="B8015" s="2" t="s">
        <v>130</v>
      </c>
      <c r="C8015" s="2">
        <v>711.206152</v>
      </c>
      <c r="D8015" s="2" t="s">
        <v>134</v>
      </c>
    </row>
    <row r="8016" ht="14.25" customHeight="1">
      <c r="A8016" s="2">
        <v>1613877.0</v>
      </c>
      <c r="B8016" s="2" t="s">
        <v>130</v>
      </c>
      <c r="C8016" s="2">
        <v>611.0</v>
      </c>
      <c r="D8016" s="2" t="s">
        <v>131</v>
      </c>
    </row>
    <row r="8017" ht="14.25" customHeight="1">
      <c r="A8017" s="2">
        <v>1614039.0</v>
      </c>
      <c r="B8017" s="2" t="s">
        <v>130</v>
      </c>
      <c r="C8017" s="2">
        <v>223.0</v>
      </c>
      <c r="D8017" s="2" t="s">
        <v>135</v>
      </c>
    </row>
    <row r="8018" ht="14.25" customHeight="1">
      <c r="A8018" s="2">
        <v>1614390.0</v>
      </c>
      <c r="B8018" s="2" t="s">
        <v>130</v>
      </c>
      <c r="C8018" s="2">
        <v>1297.556234</v>
      </c>
      <c r="D8018" s="2" t="s">
        <v>134</v>
      </c>
    </row>
    <row r="8019" ht="14.25" customHeight="1">
      <c r="A8019" s="2">
        <v>1614549.0</v>
      </c>
      <c r="B8019" s="2" t="s">
        <v>130</v>
      </c>
      <c r="C8019" s="2">
        <v>1407.906031</v>
      </c>
      <c r="D8019" s="2" t="s">
        <v>131</v>
      </c>
    </row>
    <row r="8020" ht="14.25" customHeight="1">
      <c r="A8020" s="2">
        <v>1615411.0</v>
      </c>
      <c r="B8020" s="2" t="s">
        <v>133</v>
      </c>
      <c r="C8020" s="2">
        <v>2792.823858</v>
      </c>
      <c r="D8020" s="2" t="s">
        <v>135</v>
      </c>
    </row>
    <row r="8021" ht="14.25" customHeight="1">
      <c r="A8021" s="2">
        <v>1615621.0</v>
      </c>
      <c r="B8021" s="2" t="s">
        <v>133</v>
      </c>
      <c r="C8021" s="2">
        <v>3663.101344</v>
      </c>
      <c r="D8021" s="2" t="s">
        <v>135</v>
      </c>
    </row>
    <row r="8022" ht="14.25" customHeight="1">
      <c r="A8022" s="2">
        <v>1615623.0</v>
      </c>
      <c r="B8022" s="2" t="s">
        <v>130</v>
      </c>
      <c r="C8022" s="2">
        <v>2277.495246</v>
      </c>
      <c r="D8022" s="2" t="s">
        <v>131</v>
      </c>
    </row>
    <row r="8023" ht="14.25" customHeight="1">
      <c r="A8023" s="2">
        <v>1615807.0</v>
      </c>
      <c r="B8023" s="2" t="s">
        <v>133</v>
      </c>
      <c r="C8023" s="2">
        <v>2976.129601</v>
      </c>
      <c r="D8023" s="2" t="s">
        <v>131</v>
      </c>
    </row>
    <row r="8024" ht="14.25" customHeight="1">
      <c r="A8024" s="2">
        <v>1615843.0</v>
      </c>
      <c r="B8024" s="2" t="s">
        <v>133</v>
      </c>
      <c r="C8024" s="2">
        <v>3147.992221</v>
      </c>
      <c r="D8024" s="2" t="s">
        <v>131</v>
      </c>
    </row>
    <row r="8025" ht="14.25" customHeight="1">
      <c r="A8025" s="2">
        <v>1615926.0</v>
      </c>
      <c r="B8025" s="2" t="s">
        <v>130</v>
      </c>
      <c r="C8025" s="2">
        <v>1053.0</v>
      </c>
      <c r="D8025" s="2" t="s">
        <v>134</v>
      </c>
    </row>
    <row r="8026" ht="14.25" customHeight="1">
      <c r="A8026" s="2">
        <v>1616347.0</v>
      </c>
      <c r="B8026" s="2" t="s">
        <v>133</v>
      </c>
      <c r="C8026" s="2">
        <v>1823.0</v>
      </c>
      <c r="D8026" s="2" t="s">
        <v>131</v>
      </c>
    </row>
    <row r="8027" ht="14.25" customHeight="1">
      <c r="A8027" s="2">
        <v>1616392.0</v>
      </c>
      <c r="B8027" s="2" t="s">
        <v>133</v>
      </c>
      <c r="C8027" s="2">
        <v>2138.0</v>
      </c>
      <c r="D8027" s="2" t="s">
        <v>134</v>
      </c>
    </row>
    <row r="8028" ht="14.25" customHeight="1">
      <c r="A8028" s="2">
        <v>1616805.0</v>
      </c>
      <c r="B8028" s="2" t="s">
        <v>130</v>
      </c>
      <c r="C8028" s="2">
        <v>2715.0</v>
      </c>
      <c r="D8028" s="2" t="s">
        <v>131</v>
      </c>
    </row>
    <row r="8029" ht="14.25" customHeight="1">
      <c r="A8029" s="2">
        <v>1617018.0</v>
      </c>
      <c r="B8029" s="2" t="s">
        <v>130</v>
      </c>
      <c r="C8029" s="2">
        <v>1012.858465</v>
      </c>
      <c r="D8029" s="2" t="s">
        <v>134</v>
      </c>
    </row>
    <row r="8030" ht="14.25" customHeight="1">
      <c r="A8030" s="2">
        <v>1617211.0</v>
      </c>
      <c r="B8030" s="2" t="s">
        <v>133</v>
      </c>
      <c r="C8030" s="2">
        <v>3782.565477</v>
      </c>
      <c r="D8030" s="2" t="s">
        <v>131</v>
      </c>
    </row>
    <row r="8031" ht="14.25" customHeight="1">
      <c r="A8031" s="2">
        <v>1617560.0</v>
      </c>
      <c r="B8031" s="2" t="s">
        <v>133</v>
      </c>
      <c r="C8031" s="2">
        <v>2076.35056</v>
      </c>
      <c r="D8031" s="2" t="s">
        <v>134</v>
      </c>
    </row>
    <row r="8032" ht="14.25" customHeight="1">
      <c r="A8032" s="2">
        <v>1617788.0</v>
      </c>
      <c r="B8032" s="2" t="s">
        <v>133</v>
      </c>
      <c r="C8032" s="2">
        <v>2959.591455</v>
      </c>
      <c r="D8032" s="2" t="s">
        <v>134</v>
      </c>
    </row>
    <row r="8033" ht="14.25" customHeight="1">
      <c r="A8033" s="2">
        <v>1618305.0</v>
      </c>
      <c r="B8033" s="2" t="s">
        <v>130</v>
      </c>
      <c r="C8033" s="2">
        <v>1938.0</v>
      </c>
      <c r="D8033" s="2" t="s">
        <v>131</v>
      </c>
    </row>
    <row r="8034" ht="14.25" customHeight="1">
      <c r="A8034" s="2">
        <v>1618502.0</v>
      </c>
      <c r="B8034" s="2" t="s">
        <v>133</v>
      </c>
      <c r="C8034" s="2">
        <v>3428.95263</v>
      </c>
      <c r="D8034" s="2" t="s">
        <v>134</v>
      </c>
    </row>
    <row r="8035" ht="14.25" customHeight="1">
      <c r="A8035" s="2">
        <v>1618921.0</v>
      </c>
      <c r="B8035" s="2" t="s">
        <v>133</v>
      </c>
      <c r="C8035" s="2">
        <v>768.0146885</v>
      </c>
      <c r="D8035" s="2" t="s">
        <v>131</v>
      </c>
    </row>
    <row r="8036" ht="14.25" customHeight="1">
      <c r="A8036" s="2">
        <v>1619295.0</v>
      </c>
      <c r="B8036" s="2" t="s">
        <v>130</v>
      </c>
      <c r="C8036" s="2">
        <v>1990.0</v>
      </c>
      <c r="D8036" s="2" t="s">
        <v>131</v>
      </c>
    </row>
    <row r="8037" ht="14.25" customHeight="1">
      <c r="A8037" s="2">
        <v>1619308.0</v>
      </c>
      <c r="B8037" s="2" t="s">
        <v>133</v>
      </c>
      <c r="C8037" s="2">
        <v>2957.214612</v>
      </c>
      <c r="D8037" s="2" t="s">
        <v>134</v>
      </c>
    </row>
    <row r="8038" ht="14.25" customHeight="1">
      <c r="A8038" s="2">
        <v>1619509.0</v>
      </c>
      <c r="B8038" s="2" t="s">
        <v>133</v>
      </c>
      <c r="C8038" s="2">
        <v>2642.642944</v>
      </c>
      <c r="D8038" s="2" t="s">
        <v>131</v>
      </c>
    </row>
    <row r="8039" ht="14.25" customHeight="1">
      <c r="A8039" s="2">
        <v>1619644.0</v>
      </c>
      <c r="B8039" s="2" t="s">
        <v>133</v>
      </c>
      <c r="C8039" s="2">
        <v>1184.0</v>
      </c>
      <c r="D8039" s="2" t="s">
        <v>134</v>
      </c>
    </row>
    <row r="8040" ht="14.25" customHeight="1">
      <c r="A8040" s="2">
        <v>1619722.0</v>
      </c>
      <c r="B8040" s="2" t="s">
        <v>133</v>
      </c>
      <c r="C8040" s="2">
        <v>3346.335849</v>
      </c>
      <c r="D8040" s="2" t="s">
        <v>134</v>
      </c>
    </row>
    <row r="8041" ht="14.25" customHeight="1">
      <c r="A8041" s="2">
        <v>1619873.0</v>
      </c>
      <c r="B8041" s="2" t="s">
        <v>133</v>
      </c>
      <c r="C8041" s="2">
        <v>2648.870642</v>
      </c>
      <c r="D8041" s="2" t="s">
        <v>131</v>
      </c>
    </row>
    <row r="8042" ht="14.25" customHeight="1">
      <c r="A8042" s="2">
        <v>1619884.0</v>
      </c>
      <c r="B8042" s="2" t="s">
        <v>133</v>
      </c>
      <c r="C8042" s="2">
        <v>2697.003886</v>
      </c>
      <c r="D8042" s="2" t="s">
        <v>134</v>
      </c>
    </row>
    <row r="8043" ht="14.25" customHeight="1">
      <c r="A8043" s="2">
        <v>1620183.0</v>
      </c>
      <c r="B8043" s="2" t="s">
        <v>130</v>
      </c>
      <c r="C8043" s="2">
        <v>1020.589424</v>
      </c>
      <c r="D8043" s="2" t="s">
        <v>131</v>
      </c>
    </row>
    <row r="8044" ht="14.25" customHeight="1">
      <c r="A8044" s="2">
        <v>1620716.0</v>
      </c>
      <c r="B8044" s="2" t="s">
        <v>133</v>
      </c>
      <c r="C8044" s="2">
        <v>757.4234628</v>
      </c>
      <c r="D8044" s="2" t="s">
        <v>134</v>
      </c>
    </row>
    <row r="8045" ht="14.25" customHeight="1">
      <c r="A8045" s="2">
        <v>1620753.0</v>
      </c>
      <c r="B8045" s="2" t="s">
        <v>130</v>
      </c>
      <c r="C8045" s="2">
        <v>2345.500836</v>
      </c>
      <c r="D8045" s="2" t="s">
        <v>131</v>
      </c>
    </row>
    <row r="8046" ht="14.25" customHeight="1">
      <c r="A8046" s="2">
        <v>1621143.0</v>
      </c>
      <c r="B8046" s="2" t="s">
        <v>130</v>
      </c>
      <c r="C8046" s="2">
        <v>526.0</v>
      </c>
      <c r="D8046" s="2" t="s">
        <v>131</v>
      </c>
    </row>
    <row r="8047" ht="14.25" customHeight="1">
      <c r="A8047" s="2">
        <v>1621255.0</v>
      </c>
      <c r="B8047" s="2" t="s">
        <v>133</v>
      </c>
      <c r="C8047" s="2">
        <v>3817.521192</v>
      </c>
      <c r="D8047" s="2" t="s">
        <v>131</v>
      </c>
    </row>
    <row r="8048" ht="14.25" customHeight="1">
      <c r="A8048" s="2">
        <v>1621619.0</v>
      </c>
      <c r="B8048" s="2" t="s">
        <v>133</v>
      </c>
      <c r="C8048" s="2">
        <v>1273.0</v>
      </c>
      <c r="D8048" s="2" t="s">
        <v>131</v>
      </c>
    </row>
    <row r="8049" ht="14.25" customHeight="1">
      <c r="A8049" s="2">
        <v>1621762.0</v>
      </c>
      <c r="B8049" s="2" t="s">
        <v>133</v>
      </c>
      <c r="C8049" s="2">
        <v>858.0</v>
      </c>
      <c r="D8049" s="2" t="s">
        <v>134</v>
      </c>
    </row>
    <row r="8050" ht="14.25" customHeight="1">
      <c r="A8050" s="2">
        <v>1621890.0</v>
      </c>
      <c r="B8050" s="2" t="s">
        <v>130</v>
      </c>
      <c r="C8050" s="2">
        <v>792.7134097</v>
      </c>
      <c r="D8050" s="2" t="s">
        <v>134</v>
      </c>
    </row>
    <row r="8051" ht="14.25" customHeight="1">
      <c r="A8051" s="2">
        <v>1622092.0</v>
      </c>
      <c r="B8051" s="2" t="s">
        <v>133</v>
      </c>
      <c r="C8051" s="2">
        <v>1958.77868</v>
      </c>
      <c r="D8051" s="2" t="s">
        <v>134</v>
      </c>
    </row>
    <row r="8052" ht="14.25" customHeight="1">
      <c r="A8052" s="2">
        <v>1622738.0</v>
      </c>
      <c r="B8052" s="2" t="s">
        <v>133</v>
      </c>
      <c r="C8052" s="2">
        <v>870.7501039</v>
      </c>
      <c r="D8052" s="2" t="s">
        <v>134</v>
      </c>
    </row>
    <row r="8053" ht="14.25" customHeight="1">
      <c r="A8053" s="2">
        <v>1623003.0</v>
      </c>
      <c r="B8053" s="2" t="s">
        <v>130</v>
      </c>
      <c r="C8053" s="2">
        <v>1287.271892</v>
      </c>
      <c r="D8053" s="2" t="s">
        <v>131</v>
      </c>
    </row>
    <row r="8054" ht="14.25" customHeight="1">
      <c r="A8054" s="2">
        <v>1623208.0</v>
      </c>
      <c r="B8054" s="2" t="s">
        <v>133</v>
      </c>
      <c r="C8054" s="2">
        <v>582.1253534</v>
      </c>
      <c r="D8054" s="2" t="s">
        <v>134</v>
      </c>
    </row>
    <row r="8055" ht="14.25" customHeight="1">
      <c r="A8055" s="2">
        <v>1623506.0</v>
      </c>
      <c r="B8055" s="2" t="s">
        <v>133</v>
      </c>
      <c r="C8055" s="2">
        <v>2092.096597</v>
      </c>
      <c r="D8055" s="2" t="s">
        <v>134</v>
      </c>
    </row>
    <row r="8056" ht="14.25" customHeight="1">
      <c r="A8056" s="2">
        <v>1623507.0</v>
      </c>
      <c r="B8056" s="2" t="s">
        <v>130</v>
      </c>
      <c r="C8056" s="2">
        <v>375.7720849</v>
      </c>
      <c r="D8056" s="2" t="s">
        <v>131</v>
      </c>
    </row>
    <row r="8057" ht="14.25" customHeight="1">
      <c r="A8057" s="2">
        <v>1623557.0</v>
      </c>
      <c r="B8057" s="2" t="s">
        <v>133</v>
      </c>
      <c r="C8057" s="2">
        <v>282.0</v>
      </c>
      <c r="D8057" s="2" t="s">
        <v>131</v>
      </c>
    </row>
    <row r="8058" ht="14.25" customHeight="1">
      <c r="A8058" s="2">
        <v>1623571.0</v>
      </c>
      <c r="B8058" s="2" t="s">
        <v>133</v>
      </c>
      <c r="C8058" s="2">
        <v>3436.0</v>
      </c>
      <c r="D8058" s="2" t="s">
        <v>131</v>
      </c>
    </row>
    <row r="8059" ht="14.25" customHeight="1">
      <c r="A8059" s="2">
        <v>1623603.0</v>
      </c>
      <c r="B8059" s="2" t="s">
        <v>130</v>
      </c>
      <c r="C8059" s="2">
        <v>1930.0</v>
      </c>
      <c r="D8059" s="2" t="s">
        <v>131</v>
      </c>
    </row>
    <row r="8060" ht="14.25" customHeight="1">
      <c r="A8060" s="2">
        <v>1623687.0</v>
      </c>
      <c r="B8060" s="2" t="s">
        <v>130</v>
      </c>
      <c r="C8060" s="2">
        <v>560.0</v>
      </c>
      <c r="D8060" s="2" t="s">
        <v>131</v>
      </c>
    </row>
    <row r="8061" ht="14.25" customHeight="1">
      <c r="A8061" s="2">
        <v>1624522.0</v>
      </c>
      <c r="B8061" s="2" t="s">
        <v>133</v>
      </c>
      <c r="C8061" s="2">
        <v>1415.377424</v>
      </c>
      <c r="D8061" s="2" t="s">
        <v>134</v>
      </c>
    </row>
    <row r="8062" ht="14.25" customHeight="1">
      <c r="A8062" s="2">
        <v>1624927.0</v>
      </c>
      <c r="B8062" s="2" t="s">
        <v>133</v>
      </c>
      <c r="C8062" s="2">
        <v>2008.994945</v>
      </c>
      <c r="D8062" s="2" t="s">
        <v>131</v>
      </c>
    </row>
    <row r="8063" ht="14.25" customHeight="1">
      <c r="A8063" s="2">
        <v>1625073.0</v>
      </c>
      <c r="B8063" s="2" t="s">
        <v>130</v>
      </c>
      <c r="C8063" s="2">
        <v>2195.0</v>
      </c>
      <c r="D8063" s="2" t="s">
        <v>131</v>
      </c>
    </row>
    <row r="8064" ht="14.25" customHeight="1">
      <c r="A8064" s="2">
        <v>1625102.0</v>
      </c>
      <c r="B8064" s="2" t="s">
        <v>133</v>
      </c>
      <c r="C8064" s="2">
        <v>603.0412681</v>
      </c>
      <c r="D8064" s="2" t="s">
        <v>134</v>
      </c>
    </row>
    <row r="8065" ht="14.25" customHeight="1">
      <c r="A8065" s="2">
        <v>1625504.0</v>
      </c>
      <c r="B8065" s="2" t="s">
        <v>133</v>
      </c>
      <c r="C8065" s="2">
        <v>3279.0</v>
      </c>
      <c r="D8065" s="2" t="s">
        <v>134</v>
      </c>
    </row>
    <row r="8066" ht="14.25" customHeight="1">
      <c r="A8066" s="2">
        <v>1625614.0</v>
      </c>
      <c r="B8066" s="2" t="s">
        <v>133</v>
      </c>
      <c r="C8066" s="2">
        <v>3287.430864</v>
      </c>
      <c r="D8066" s="2" t="s">
        <v>134</v>
      </c>
    </row>
    <row r="8067" ht="14.25" customHeight="1">
      <c r="A8067" s="2">
        <v>1625687.0</v>
      </c>
      <c r="B8067" s="2" t="s">
        <v>133</v>
      </c>
      <c r="C8067" s="2">
        <v>2862.0</v>
      </c>
      <c r="D8067" s="2" t="s">
        <v>135</v>
      </c>
    </row>
    <row r="8068" ht="14.25" customHeight="1">
      <c r="A8068" s="2">
        <v>1626472.0</v>
      </c>
      <c r="B8068" s="2" t="s">
        <v>133</v>
      </c>
      <c r="C8068" s="2">
        <v>2178.0</v>
      </c>
      <c r="D8068" s="2" t="s">
        <v>134</v>
      </c>
    </row>
    <row r="8069" ht="14.25" customHeight="1">
      <c r="A8069" s="2">
        <v>1627017.0</v>
      </c>
      <c r="B8069" s="2" t="s">
        <v>130</v>
      </c>
      <c r="C8069" s="2">
        <v>2620.513969</v>
      </c>
      <c r="D8069" s="2" t="s">
        <v>135</v>
      </c>
    </row>
    <row r="8070" ht="14.25" customHeight="1">
      <c r="A8070" s="2">
        <v>1627085.0</v>
      </c>
      <c r="B8070" s="2" t="s">
        <v>133</v>
      </c>
      <c r="C8070" s="2">
        <v>1753.0</v>
      </c>
      <c r="D8070" s="2" t="s">
        <v>131</v>
      </c>
    </row>
    <row r="8071" ht="14.25" customHeight="1">
      <c r="A8071" s="2">
        <v>1627418.0</v>
      </c>
      <c r="B8071" s="2" t="s">
        <v>133</v>
      </c>
      <c r="C8071" s="2">
        <v>1177.495694</v>
      </c>
      <c r="D8071" s="2" t="s">
        <v>134</v>
      </c>
    </row>
    <row r="8072" ht="14.25" customHeight="1">
      <c r="A8072" s="2">
        <v>1627486.0</v>
      </c>
      <c r="B8072" s="2" t="s">
        <v>133</v>
      </c>
      <c r="C8072" s="2">
        <v>1436.900863</v>
      </c>
      <c r="D8072" s="2" t="s">
        <v>134</v>
      </c>
    </row>
    <row r="8073" ht="14.25" customHeight="1">
      <c r="A8073" s="2">
        <v>1627718.0</v>
      </c>
      <c r="B8073" s="2" t="s">
        <v>133</v>
      </c>
      <c r="C8073" s="2">
        <v>318.0</v>
      </c>
      <c r="D8073" s="2" t="s">
        <v>134</v>
      </c>
    </row>
    <row r="8074" ht="14.25" customHeight="1">
      <c r="A8074" s="2">
        <v>1627922.0</v>
      </c>
      <c r="B8074" s="2" t="s">
        <v>133</v>
      </c>
      <c r="C8074" s="2">
        <v>1075.0</v>
      </c>
      <c r="D8074" s="2" t="s">
        <v>134</v>
      </c>
    </row>
    <row r="8075" ht="14.25" customHeight="1">
      <c r="A8075" s="2">
        <v>1629127.0</v>
      </c>
      <c r="B8075" s="2" t="s">
        <v>133</v>
      </c>
      <c r="C8075" s="2">
        <v>1470.856047</v>
      </c>
      <c r="D8075" s="2" t="s">
        <v>131</v>
      </c>
    </row>
    <row r="8076" ht="14.25" customHeight="1">
      <c r="A8076" s="2">
        <v>1629509.0</v>
      </c>
      <c r="B8076" s="2" t="s">
        <v>133</v>
      </c>
      <c r="C8076" s="2">
        <v>606.8513363</v>
      </c>
      <c r="D8076" s="2" t="s">
        <v>135</v>
      </c>
    </row>
    <row r="8077" ht="14.25" customHeight="1">
      <c r="A8077" s="2">
        <v>1629544.0</v>
      </c>
      <c r="B8077" s="2" t="s">
        <v>133</v>
      </c>
      <c r="C8077" s="2">
        <v>2890.0</v>
      </c>
      <c r="D8077" s="2" t="s">
        <v>134</v>
      </c>
    </row>
    <row r="8078" ht="14.25" customHeight="1">
      <c r="A8078" s="2">
        <v>1629680.0</v>
      </c>
      <c r="B8078" s="2" t="s">
        <v>133</v>
      </c>
      <c r="C8078" s="2">
        <v>2311.330841</v>
      </c>
      <c r="D8078" s="2" t="s">
        <v>134</v>
      </c>
    </row>
    <row r="8079" ht="14.25" customHeight="1">
      <c r="A8079" s="2">
        <v>1629683.0</v>
      </c>
      <c r="B8079" s="2" t="s">
        <v>133</v>
      </c>
      <c r="C8079" s="2">
        <v>3207.0</v>
      </c>
      <c r="D8079" s="2" t="s">
        <v>131</v>
      </c>
    </row>
    <row r="8080" ht="14.25" customHeight="1">
      <c r="A8080" s="2">
        <v>1629829.0</v>
      </c>
      <c r="B8080" s="2" t="s">
        <v>133</v>
      </c>
      <c r="C8080" s="2">
        <v>755.0</v>
      </c>
      <c r="D8080" s="2" t="s">
        <v>131</v>
      </c>
    </row>
    <row r="8081" ht="14.25" customHeight="1">
      <c r="A8081" s="2">
        <v>1630031.0</v>
      </c>
      <c r="B8081" s="2" t="s">
        <v>133</v>
      </c>
      <c r="C8081" s="2">
        <v>2726.0</v>
      </c>
      <c r="D8081" s="2" t="s">
        <v>131</v>
      </c>
    </row>
    <row r="8082" ht="14.25" customHeight="1">
      <c r="A8082" s="2">
        <v>1630162.0</v>
      </c>
      <c r="B8082" s="2" t="s">
        <v>133</v>
      </c>
      <c r="C8082" s="2">
        <v>1541.0</v>
      </c>
      <c r="D8082" s="2" t="s">
        <v>134</v>
      </c>
    </row>
    <row r="8083" ht="14.25" customHeight="1">
      <c r="A8083" s="2">
        <v>1630316.0</v>
      </c>
      <c r="B8083" s="2" t="s">
        <v>133</v>
      </c>
      <c r="C8083" s="2">
        <v>3235.132675</v>
      </c>
      <c r="D8083" s="2" t="s">
        <v>134</v>
      </c>
    </row>
    <row r="8084" ht="14.25" customHeight="1">
      <c r="A8084" s="2">
        <v>1630392.0</v>
      </c>
      <c r="B8084" s="2" t="s">
        <v>130</v>
      </c>
      <c r="C8084" s="2">
        <v>2414.478542</v>
      </c>
      <c r="D8084" s="2" t="s">
        <v>134</v>
      </c>
    </row>
    <row r="8085" ht="14.25" customHeight="1">
      <c r="A8085" s="2">
        <v>1630517.0</v>
      </c>
      <c r="B8085" s="2" t="s">
        <v>133</v>
      </c>
      <c r="C8085" s="2">
        <v>1088.523243</v>
      </c>
      <c r="D8085" s="2" t="s">
        <v>135</v>
      </c>
    </row>
    <row r="8086" ht="14.25" customHeight="1">
      <c r="A8086" s="2">
        <v>1630610.0</v>
      </c>
      <c r="B8086" s="2" t="s">
        <v>133</v>
      </c>
      <c r="C8086" s="2">
        <v>3382.636694</v>
      </c>
      <c r="D8086" s="2" t="s">
        <v>134</v>
      </c>
    </row>
    <row r="8087" ht="14.25" customHeight="1">
      <c r="A8087" s="2">
        <v>1630739.0</v>
      </c>
      <c r="B8087" s="2" t="s">
        <v>133</v>
      </c>
      <c r="C8087" s="2">
        <v>410.0</v>
      </c>
      <c r="D8087" s="2" t="s">
        <v>131</v>
      </c>
    </row>
    <row r="8088" ht="14.25" customHeight="1">
      <c r="A8088" s="2">
        <v>1630953.0</v>
      </c>
      <c r="B8088" s="2" t="s">
        <v>130</v>
      </c>
      <c r="C8088" s="2">
        <v>1738.0</v>
      </c>
      <c r="D8088" s="2" t="s">
        <v>131</v>
      </c>
    </row>
    <row r="8089" ht="14.25" customHeight="1">
      <c r="A8089" s="2">
        <v>1631179.0</v>
      </c>
      <c r="B8089" s="2" t="s">
        <v>133</v>
      </c>
      <c r="C8089" s="2">
        <v>2469.02221</v>
      </c>
      <c r="D8089" s="2" t="s">
        <v>131</v>
      </c>
    </row>
    <row r="8090" ht="14.25" customHeight="1">
      <c r="A8090" s="2">
        <v>1631421.0</v>
      </c>
      <c r="B8090" s="2" t="s">
        <v>130</v>
      </c>
      <c r="C8090" s="2">
        <v>2642.0</v>
      </c>
      <c r="D8090" s="2" t="s">
        <v>131</v>
      </c>
    </row>
    <row r="8091" ht="14.25" customHeight="1">
      <c r="A8091" s="2">
        <v>1631473.0</v>
      </c>
      <c r="B8091" s="2" t="s">
        <v>133</v>
      </c>
      <c r="C8091" s="2">
        <v>2934.573001</v>
      </c>
      <c r="D8091" s="2" t="s">
        <v>131</v>
      </c>
    </row>
    <row r="8092" ht="14.25" customHeight="1">
      <c r="A8092" s="2">
        <v>1631858.0</v>
      </c>
      <c r="B8092" s="2" t="s">
        <v>133</v>
      </c>
      <c r="C8092" s="2">
        <v>3131.202138</v>
      </c>
      <c r="D8092" s="2" t="s">
        <v>134</v>
      </c>
    </row>
    <row r="8093" ht="14.25" customHeight="1">
      <c r="A8093" s="2">
        <v>1631935.0</v>
      </c>
      <c r="B8093" s="2" t="s">
        <v>133</v>
      </c>
      <c r="C8093" s="2">
        <v>2433.0</v>
      </c>
      <c r="D8093" s="2" t="s">
        <v>131</v>
      </c>
    </row>
    <row r="8094" ht="14.25" customHeight="1">
      <c r="A8094" s="2">
        <v>1631954.0</v>
      </c>
      <c r="B8094" s="2" t="s">
        <v>133</v>
      </c>
      <c r="C8094" s="2">
        <v>1989.77792</v>
      </c>
      <c r="D8094" s="2" t="s">
        <v>134</v>
      </c>
    </row>
    <row r="8095" ht="14.25" customHeight="1">
      <c r="A8095" s="2">
        <v>1632033.0</v>
      </c>
      <c r="B8095" s="2" t="s">
        <v>130</v>
      </c>
      <c r="C8095" s="2">
        <v>1554.0</v>
      </c>
      <c r="D8095" s="2" t="s">
        <v>131</v>
      </c>
    </row>
    <row r="8096" ht="14.25" customHeight="1">
      <c r="A8096" s="2">
        <v>1632654.0</v>
      </c>
      <c r="B8096" s="2" t="s">
        <v>130</v>
      </c>
      <c r="C8096" s="2">
        <v>3579.28516</v>
      </c>
      <c r="D8096" s="2" t="s">
        <v>134</v>
      </c>
    </row>
    <row r="8097" ht="14.25" customHeight="1">
      <c r="A8097" s="2">
        <v>1633265.0</v>
      </c>
      <c r="B8097" s="2" t="s">
        <v>133</v>
      </c>
      <c r="C8097" s="2">
        <v>3203.254991</v>
      </c>
      <c r="D8097" s="2" t="s">
        <v>131</v>
      </c>
    </row>
    <row r="8098" ht="14.25" customHeight="1">
      <c r="A8098" s="2">
        <v>1633691.0</v>
      </c>
      <c r="B8098" s="2" t="s">
        <v>133</v>
      </c>
      <c r="C8098" s="2">
        <v>2406.284654</v>
      </c>
      <c r="D8098" s="2" t="s">
        <v>131</v>
      </c>
    </row>
    <row r="8099" ht="14.25" customHeight="1">
      <c r="A8099" s="2">
        <v>1633819.0</v>
      </c>
      <c r="B8099" s="2" t="s">
        <v>133</v>
      </c>
      <c r="C8099" s="2">
        <v>939.6278647</v>
      </c>
      <c r="D8099" s="2" t="s">
        <v>131</v>
      </c>
    </row>
    <row r="8100" ht="14.25" customHeight="1">
      <c r="A8100" s="2">
        <v>1633940.0</v>
      </c>
      <c r="B8100" s="2" t="s">
        <v>133</v>
      </c>
      <c r="C8100" s="2">
        <v>1309.77735</v>
      </c>
      <c r="D8100" s="2" t="s">
        <v>134</v>
      </c>
    </row>
    <row r="8101" ht="14.25" customHeight="1">
      <c r="A8101" s="2">
        <v>1634005.0</v>
      </c>
      <c r="B8101" s="2" t="s">
        <v>133</v>
      </c>
      <c r="C8101" s="2">
        <v>2083.0</v>
      </c>
      <c r="D8101" s="2" t="s">
        <v>131</v>
      </c>
    </row>
    <row r="8102" ht="14.25" customHeight="1">
      <c r="A8102" s="2">
        <v>1634031.0</v>
      </c>
      <c r="B8102" s="2" t="s">
        <v>130</v>
      </c>
      <c r="C8102" s="2">
        <v>1222.712821</v>
      </c>
      <c r="D8102" s="2" t="s">
        <v>135</v>
      </c>
    </row>
    <row r="8103" ht="14.25" customHeight="1">
      <c r="A8103" s="2">
        <v>1634091.0</v>
      </c>
      <c r="B8103" s="2" t="s">
        <v>130</v>
      </c>
      <c r="C8103" s="2">
        <v>3043.790824</v>
      </c>
      <c r="D8103" s="2" t="s">
        <v>131</v>
      </c>
    </row>
    <row r="8104" ht="14.25" customHeight="1">
      <c r="A8104" s="2">
        <v>1634096.0</v>
      </c>
      <c r="B8104" s="2" t="s">
        <v>133</v>
      </c>
      <c r="C8104" s="2">
        <v>1530.59584</v>
      </c>
      <c r="D8104" s="2" t="s">
        <v>134</v>
      </c>
    </row>
    <row r="8105" ht="14.25" customHeight="1">
      <c r="A8105" s="2">
        <v>1634180.0</v>
      </c>
      <c r="B8105" s="2" t="s">
        <v>133</v>
      </c>
      <c r="C8105" s="2">
        <v>3237.0</v>
      </c>
      <c r="D8105" s="2" t="s">
        <v>134</v>
      </c>
    </row>
    <row r="8106" ht="14.25" customHeight="1">
      <c r="A8106" s="2">
        <v>1634555.0</v>
      </c>
      <c r="B8106" s="2" t="s">
        <v>133</v>
      </c>
      <c r="C8106" s="2">
        <v>1275.195393</v>
      </c>
      <c r="D8106" s="2" t="s">
        <v>131</v>
      </c>
    </row>
    <row r="8107" ht="14.25" customHeight="1">
      <c r="A8107" s="2">
        <v>1634619.0</v>
      </c>
      <c r="B8107" s="2" t="s">
        <v>130</v>
      </c>
      <c r="C8107" s="2">
        <v>2461.866755</v>
      </c>
      <c r="D8107" s="2" t="s">
        <v>135</v>
      </c>
    </row>
    <row r="8108" ht="14.25" customHeight="1">
      <c r="A8108" s="2">
        <v>1634637.0</v>
      </c>
      <c r="B8108" s="2" t="s">
        <v>130</v>
      </c>
      <c r="C8108" s="2">
        <v>3388.749131</v>
      </c>
      <c r="D8108" s="2" t="s">
        <v>131</v>
      </c>
    </row>
    <row r="8109" ht="14.25" customHeight="1">
      <c r="A8109" s="2">
        <v>1634706.0</v>
      </c>
      <c r="B8109" s="2" t="s">
        <v>130</v>
      </c>
      <c r="C8109" s="2">
        <v>2223.790088</v>
      </c>
      <c r="D8109" s="2" t="s">
        <v>134</v>
      </c>
    </row>
    <row r="8110" ht="14.25" customHeight="1">
      <c r="A8110" s="2">
        <v>1635113.0</v>
      </c>
      <c r="B8110" s="2" t="s">
        <v>133</v>
      </c>
      <c r="C8110" s="2">
        <v>2229.417641</v>
      </c>
      <c r="D8110" s="2" t="s">
        <v>131</v>
      </c>
    </row>
    <row r="8111" ht="14.25" customHeight="1">
      <c r="A8111" s="2">
        <v>1635532.0</v>
      </c>
      <c r="B8111" s="2" t="s">
        <v>133</v>
      </c>
      <c r="C8111" s="2">
        <v>2754.762674</v>
      </c>
      <c r="D8111" s="2" t="s">
        <v>134</v>
      </c>
    </row>
    <row r="8112" ht="14.25" customHeight="1">
      <c r="A8112" s="2">
        <v>1635692.0</v>
      </c>
      <c r="B8112" s="2" t="s">
        <v>133</v>
      </c>
      <c r="C8112" s="2">
        <v>3191.0</v>
      </c>
      <c r="D8112" s="2" t="s">
        <v>134</v>
      </c>
    </row>
    <row r="8113" ht="14.25" customHeight="1">
      <c r="A8113" s="2">
        <v>1635820.0</v>
      </c>
      <c r="B8113" s="2" t="s">
        <v>133</v>
      </c>
      <c r="C8113" s="2">
        <v>651.3766777</v>
      </c>
      <c r="D8113" s="2" t="s">
        <v>134</v>
      </c>
    </row>
    <row r="8114" ht="14.25" customHeight="1">
      <c r="A8114" s="2">
        <v>1635946.0</v>
      </c>
      <c r="B8114" s="2" t="s">
        <v>133</v>
      </c>
      <c r="C8114" s="2">
        <v>1779.589799</v>
      </c>
      <c r="D8114" s="2" t="s">
        <v>134</v>
      </c>
    </row>
    <row r="8115" ht="14.25" customHeight="1">
      <c r="A8115" s="2">
        <v>1636657.0</v>
      </c>
      <c r="B8115" s="2" t="s">
        <v>133</v>
      </c>
      <c r="C8115" s="2">
        <v>1815.674268</v>
      </c>
      <c r="D8115" s="2" t="s">
        <v>131</v>
      </c>
    </row>
    <row r="8116" ht="14.25" customHeight="1">
      <c r="A8116" s="2">
        <v>1636670.0</v>
      </c>
      <c r="B8116" s="2" t="s">
        <v>133</v>
      </c>
      <c r="C8116" s="2">
        <v>1608.554854</v>
      </c>
      <c r="D8116" s="2" t="s">
        <v>134</v>
      </c>
    </row>
    <row r="8117" ht="14.25" customHeight="1">
      <c r="A8117" s="2">
        <v>1636835.0</v>
      </c>
      <c r="B8117" s="2" t="s">
        <v>133</v>
      </c>
      <c r="C8117" s="2">
        <v>3570.462239</v>
      </c>
      <c r="D8117" s="2" t="s">
        <v>131</v>
      </c>
    </row>
    <row r="8118" ht="14.25" customHeight="1">
      <c r="A8118" s="2">
        <v>1636987.0</v>
      </c>
      <c r="B8118" s="2" t="s">
        <v>133</v>
      </c>
      <c r="C8118" s="2">
        <v>2979.391373</v>
      </c>
      <c r="D8118" s="2" t="s">
        <v>131</v>
      </c>
    </row>
    <row r="8119" ht="14.25" customHeight="1">
      <c r="A8119" s="2">
        <v>1637066.0</v>
      </c>
      <c r="B8119" s="2" t="s">
        <v>133</v>
      </c>
      <c r="C8119" s="2">
        <v>1645.0</v>
      </c>
      <c r="D8119" s="2" t="s">
        <v>134</v>
      </c>
    </row>
    <row r="8120" ht="14.25" customHeight="1">
      <c r="A8120" s="2">
        <v>1637301.0</v>
      </c>
      <c r="B8120" s="2" t="s">
        <v>130</v>
      </c>
      <c r="C8120" s="2">
        <v>2971.078363</v>
      </c>
      <c r="D8120" s="2" t="s">
        <v>131</v>
      </c>
    </row>
    <row r="8121" ht="14.25" customHeight="1">
      <c r="A8121" s="2">
        <v>1637670.0</v>
      </c>
      <c r="B8121" s="2" t="s">
        <v>130</v>
      </c>
      <c r="C8121" s="2">
        <v>1606.296468</v>
      </c>
      <c r="D8121" s="2" t="s">
        <v>134</v>
      </c>
    </row>
    <row r="8122" ht="14.25" customHeight="1">
      <c r="A8122" s="2">
        <v>1637674.0</v>
      </c>
      <c r="B8122" s="2" t="s">
        <v>133</v>
      </c>
      <c r="C8122" s="2">
        <v>2642.0</v>
      </c>
      <c r="D8122" s="2" t="s">
        <v>134</v>
      </c>
    </row>
    <row r="8123" ht="14.25" customHeight="1">
      <c r="A8123" s="2">
        <v>1637735.0</v>
      </c>
      <c r="B8123" s="2" t="s">
        <v>133</v>
      </c>
      <c r="C8123" s="2">
        <v>1589.0</v>
      </c>
      <c r="D8123" s="2" t="s">
        <v>131</v>
      </c>
    </row>
    <row r="8124" ht="14.25" customHeight="1">
      <c r="A8124" s="2">
        <v>1637779.0</v>
      </c>
      <c r="B8124" s="2" t="s">
        <v>133</v>
      </c>
      <c r="C8124" s="2">
        <v>2991.0</v>
      </c>
      <c r="D8124" s="2" t="s">
        <v>131</v>
      </c>
    </row>
    <row r="8125" ht="14.25" customHeight="1">
      <c r="A8125" s="2">
        <v>1637788.0</v>
      </c>
      <c r="B8125" s="2" t="s">
        <v>133</v>
      </c>
      <c r="C8125" s="2">
        <v>1965.0</v>
      </c>
      <c r="D8125" s="2" t="s">
        <v>134</v>
      </c>
    </row>
    <row r="8126" ht="14.25" customHeight="1">
      <c r="A8126" s="2">
        <v>1637863.0</v>
      </c>
      <c r="B8126" s="2" t="s">
        <v>133</v>
      </c>
      <c r="C8126" s="2">
        <v>1142.539886</v>
      </c>
      <c r="D8126" s="2" t="s">
        <v>131</v>
      </c>
    </row>
    <row r="8127" ht="14.25" customHeight="1">
      <c r="A8127" s="2">
        <v>1638522.0</v>
      </c>
      <c r="B8127" s="2" t="s">
        <v>130</v>
      </c>
      <c r="C8127" s="2">
        <v>438.8191875</v>
      </c>
      <c r="D8127" s="2" t="s">
        <v>134</v>
      </c>
    </row>
    <row r="8128" ht="14.25" customHeight="1">
      <c r="A8128" s="2">
        <v>1638606.0</v>
      </c>
      <c r="B8128" s="2" t="s">
        <v>130</v>
      </c>
      <c r="C8128" s="2">
        <v>3049.666581</v>
      </c>
      <c r="D8128" s="2" t="s">
        <v>134</v>
      </c>
    </row>
    <row r="8129" ht="14.25" customHeight="1">
      <c r="A8129" s="2">
        <v>1638700.0</v>
      </c>
      <c r="B8129" s="2" t="s">
        <v>133</v>
      </c>
      <c r="C8129" s="2">
        <v>2195.789123</v>
      </c>
      <c r="D8129" s="2" t="s">
        <v>134</v>
      </c>
    </row>
    <row r="8130" ht="14.25" customHeight="1">
      <c r="A8130" s="2">
        <v>1638819.0</v>
      </c>
      <c r="B8130" s="2" t="s">
        <v>130</v>
      </c>
      <c r="C8130" s="2">
        <v>3410.162828</v>
      </c>
      <c r="D8130" s="2" t="s">
        <v>135</v>
      </c>
    </row>
    <row r="8131" ht="14.25" customHeight="1">
      <c r="A8131" s="2">
        <v>1638863.0</v>
      </c>
      <c r="B8131" s="2" t="s">
        <v>133</v>
      </c>
      <c r="C8131" s="2">
        <v>1813.0</v>
      </c>
      <c r="D8131" s="2" t="s">
        <v>131</v>
      </c>
    </row>
    <row r="8132" ht="14.25" customHeight="1">
      <c r="A8132" s="2">
        <v>1639330.0</v>
      </c>
      <c r="B8132" s="2" t="s">
        <v>133</v>
      </c>
      <c r="C8132" s="2">
        <v>1610.0</v>
      </c>
      <c r="D8132" s="2" t="s">
        <v>134</v>
      </c>
    </row>
    <row r="8133" ht="14.25" customHeight="1">
      <c r="A8133" s="2">
        <v>1639593.0</v>
      </c>
      <c r="B8133" s="2" t="s">
        <v>130</v>
      </c>
      <c r="C8133" s="2">
        <v>369.0</v>
      </c>
      <c r="D8133" s="2" t="s">
        <v>131</v>
      </c>
    </row>
    <row r="8134" ht="14.25" customHeight="1">
      <c r="A8134" s="2">
        <v>1639625.0</v>
      </c>
      <c r="B8134" s="2" t="s">
        <v>133</v>
      </c>
      <c r="C8134" s="2">
        <v>2964.649959</v>
      </c>
      <c r="D8134" s="2" t="s">
        <v>131</v>
      </c>
    </row>
    <row r="8135" ht="14.25" customHeight="1">
      <c r="A8135" s="2">
        <v>1639689.0</v>
      </c>
      <c r="B8135" s="2" t="s">
        <v>130</v>
      </c>
      <c r="C8135" s="2">
        <v>3411.0</v>
      </c>
      <c r="D8135" s="2" t="s">
        <v>131</v>
      </c>
    </row>
    <row r="8136" ht="14.25" customHeight="1">
      <c r="A8136" s="2">
        <v>1639714.0</v>
      </c>
      <c r="B8136" s="2" t="s">
        <v>133</v>
      </c>
      <c r="C8136" s="2">
        <v>1979.0</v>
      </c>
      <c r="D8136" s="2" t="s">
        <v>134</v>
      </c>
    </row>
    <row r="8137" ht="14.25" customHeight="1">
      <c r="A8137" s="2">
        <v>1639795.0</v>
      </c>
      <c r="B8137" s="2" t="s">
        <v>133</v>
      </c>
      <c r="C8137" s="2">
        <v>3455.286986</v>
      </c>
      <c r="D8137" s="2" t="s">
        <v>131</v>
      </c>
    </row>
    <row r="8138" ht="14.25" customHeight="1">
      <c r="A8138" s="2">
        <v>1640093.0</v>
      </c>
      <c r="B8138" s="2" t="s">
        <v>133</v>
      </c>
      <c r="C8138" s="2">
        <v>956.1076953</v>
      </c>
      <c r="D8138" s="2" t="s">
        <v>135</v>
      </c>
    </row>
    <row r="8139" ht="14.25" customHeight="1">
      <c r="A8139" s="2">
        <v>1640244.0</v>
      </c>
      <c r="B8139" s="2" t="s">
        <v>130</v>
      </c>
      <c r="C8139" s="2">
        <v>881.6700775</v>
      </c>
      <c r="D8139" s="2" t="s">
        <v>134</v>
      </c>
    </row>
    <row r="8140" ht="14.25" customHeight="1">
      <c r="A8140" s="2">
        <v>1640325.0</v>
      </c>
      <c r="B8140" s="2" t="s">
        <v>130</v>
      </c>
      <c r="C8140" s="2">
        <v>376.3375335</v>
      </c>
      <c r="D8140" s="2" t="s">
        <v>131</v>
      </c>
    </row>
    <row r="8141" ht="14.25" customHeight="1">
      <c r="A8141" s="2">
        <v>1640528.0</v>
      </c>
      <c r="B8141" s="2" t="s">
        <v>133</v>
      </c>
      <c r="C8141" s="2">
        <v>594.9018755</v>
      </c>
      <c r="D8141" s="2" t="s">
        <v>134</v>
      </c>
    </row>
    <row r="8142" ht="14.25" customHeight="1">
      <c r="A8142" s="2">
        <v>1640943.0</v>
      </c>
      <c r="B8142" s="2" t="s">
        <v>130</v>
      </c>
      <c r="C8142" s="2">
        <v>3552.673813</v>
      </c>
      <c r="D8142" s="2" t="s">
        <v>131</v>
      </c>
    </row>
    <row r="8143" ht="14.25" customHeight="1">
      <c r="A8143" s="2">
        <v>1640981.0</v>
      </c>
      <c r="B8143" s="2" t="s">
        <v>133</v>
      </c>
      <c r="C8143" s="2">
        <v>1955.774823</v>
      </c>
      <c r="D8143" s="2" t="s">
        <v>131</v>
      </c>
    </row>
    <row r="8144" ht="14.25" customHeight="1">
      <c r="A8144" s="2">
        <v>1641084.0</v>
      </c>
      <c r="B8144" s="2" t="s">
        <v>130</v>
      </c>
      <c r="C8144" s="2">
        <v>2980.0</v>
      </c>
      <c r="D8144" s="2" t="s">
        <v>134</v>
      </c>
    </row>
    <row r="8145" ht="14.25" customHeight="1">
      <c r="A8145" s="2">
        <v>1641492.0</v>
      </c>
      <c r="B8145" s="2" t="s">
        <v>130</v>
      </c>
      <c r="C8145" s="2">
        <v>3443.49184</v>
      </c>
      <c r="D8145" s="2" t="s">
        <v>134</v>
      </c>
    </row>
    <row r="8146" ht="14.25" customHeight="1">
      <c r="A8146" s="2">
        <v>1641981.0</v>
      </c>
      <c r="B8146" s="2" t="s">
        <v>130</v>
      </c>
      <c r="C8146" s="2">
        <v>298.0</v>
      </c>
      <c r="D8146" s="2" t="s">
        <v>131</v>
      </c>
    </row>
    <row r="8147" ht="14.25" customHeight="1">
      <c r="A8147" s="2">
        <v>1641990.0</v>
      </c>
      <c r="B8147" s="2" t="s">
        <v>130</v>
      </c>
      <c r="C8147" s="2">
        <v>3027.803835</v>
      </c>
      <c r="D8147" s="2" t="s">
        <v>134</v>
      </c>
    </row>
    <row r="8148" ht="14.25" customHeight="1">
      <c r="A8148" s="2">
        <v>1642173.0</v>
      </c>
      <c r="B8148" s="2" t="s">
        <v>130</v>
      </c>
      <c r="C8148" s="2">
        <v>1657.202798</v>
      </c>
      <c r="D8148" s="2" t="s">
        <v>131</v>
      </c>
    </row>
    <row r="8149" ht="14.25" customHeight="1">
      <c r="A8149" s="2">
        <v>1642307.0</v>
      </c>
      <c r="B8149" s="2" t="s">
        <v>133</v>
      </c>
      <c r="C8149" s="2">
        <v>1499.259555</v>
      </c>
      <c r="D8149" s="2" t="s">
        <v>131</v>
      </c>
    </row>
    <row r="8150" ht="14.25" customHeight="1">
      <c r="A8150" s="2">
        <v>1642529.0</v>
      </c>
      <c r="B8150" s="2" t="s">
        <v>133</v>
      </c>
      <c r="C8150" s="2">
        <v>1480.0</v>
      </c>
      <c r="D8150" s="2" t="s">
        <v>135</v>
      </c>
    </row>
    <row r="8151" ht="14.25" customHeight="1">
      <c r="A8151" s="2">
        <v>1642531.0</v>
      </c>
      <c r="B8151" s="2" t="s">
        <v>133</v>
      </c>
      <c r="C8151" s="2">
        <v>2607.0</v>
      </c>
      <c r="D8151" s="2" t="s">
        <v>131</v>
      </c>
    </row>
    <row r="8152" ht="14.25" customHeight="1">
      <c r="A8152" s="2">
        <v>1642679.0</v>
      </c>
      <c r="B8152" s="2" t="s">
        <v>133</v>
      </c>
      <c r="C8152" s="2">
        <v>738.0</v>
      </c>
      <c r="D8152" s="2" t="s">
        <v>131</v>
      </c>
    </row>
    <row r="8153" ht="14.25" customHeight="1">
      <c r="A8153" s="2">
        <v>1642682.0</v>
      </c>
      <c r="B8153" s="2" t="s">
        <v>133</v>
      </c>
      <c r="C8153" s="2">
        <v>3299.975884</v>
      </c>
      <c r="D8153" s="2" t="s">
        <v>134</v>
      </c>
    </row>
    <row r="8154" ht="14.25" customHeight="1">
      <c r="A8154" s="2">
        <v>1642722.0</v>
      </c>
      <c r="B8154" s="2" t="s">
        <v>130</v>
      </c>
      <c r="C8154" s="2">
        <v>1792.0</v>
      </c>
      <c r="D8154" s="2" t="s">
        <v>134</v>
      </c>
    </row>
    <row r="8155" ht="14.25" customHeight="1">
      <c r="A8155" s="2">
        <v>1642879.0</v>
      </c>
      <c r="B8155" s="2" t="s">
        <v>133</v>
      </c>
      <c r="C8155" s="2">
        <v>1596.169778</v>
      </c>
      <c r="D8155" s="2" t="s">
        <v>135</v>
      </c>
    </row>
    <row r="8156" ht="14.25" customHeight="1">
      <c r="A8156" s="2">
        <v>1643036.0</v>
      </c>
      <c r="B8156" s="2" t="s">
        <v>133</v>
      </c>
      <c r="C8156" s="2">
        <v>3264.0</v>
      </c>
      <c r="D8156" s="2" t="s">
        <v>134</v>
      </c>
    </row>
    <row r="8157" ht="14.25" customHeight="1">
      <c r="A8157" s="2">
        <v>1643064.0</v>
      </c>
      <c r="B8157" s="2" t="s">
        <v>130</v>
      </c>
      <c r="C8157" s="2">
        <v>311.3770459</v>
      </c>
      <c r="D8157" s="2" t="s">
        <v>134</v>
      </c>
    </row>
    <row r="8158" ht="14.25" customHeight="1">
      <c r="A8158" s="2">
        <v>1643231.0</v>
      </c>
      <c r="B8158" s="2" t="s">
        <v>133</v>
      </c>
      <c r="C8158" s="2">
        <v>3274.0</v>
      </c>
      <c r="D8158" s="2" t="s">
        <v>131</v>
      </c>
    </row>
    <row r="8159" ht="14.25" customHeight="1">
      <c r="A8159" s="2">
        <v>1643278.0</v>
      </c>
      <c r="B8159" s="2" t="s">
        <v>133</v>
      </c>
      <c r="C8159" s="2">
        <v>2602.500474</v>
      </c>
      <c r="D8159" s="2" t="s">
        <v>134</v>
      </c>
    </row>
    <row r="8160" ht="14.25" customHeight="1">
      <c r="A8160" s="2">
        <v>1643521.0</v>
      </c>
      <c r="B8160" s="2" t="s">
        <v>133</v>
      </c>
      <c r="C8160" s="2">
        <v>495.0</v>
      </c>
      <c r="D8160" s="2" t="s">
        <v>131</v>
      </c>
    </row>
    <row r="8161" ht="14.25" customHeight="1">
      <c r="A8161" s="2">
        <v>1644303.0</v>
      </c>
      <c r="B8161" s="2" t="s">
        <v>130</v>
      </c>
      <c r="C8161" s="2">
        <v>1780.0</v>
      </c>
      <c r="D8161" s="2" t="s">
        <v>131</v>
      </c>
    </row>
    <row r="8162" ht="14.25" customHeight="1">
      <c r="A8162" s="2">
        <v>1644426.0</v>
      </c>
      <c r="B8162" s="2" t="s">
        <v>130</v>
      </c>
      <c r="C8162" s="2">
        <v>3386.45945</v>
      </c>
      <c r="D8162" s="2" t="s">
        <v>134</v>
      </c>
    </row>
    <row r="8163" ht="14.25" customHeight="1">
      <c r="A8163" s="2">
        <v>1644972.0</v>
      </c>
      <c r="B8163" s="2" t="s">
        <v>130</v>
      </c>
      <c r="C8163" s="2">
        <v>1078.0</v>
      </c>
      <c r="D8163" s="2" t="s">
        <v>134</v>
      </c>
    </row>
    <row r="8164" ht="14.25" customHeight="1">
      <c r="A8164" s="2">
        <v>1645006.0</v>
      </c>
      <c r="B8164" s="2" t="s">
        <v>133</v>
      </c>
      <c r="C8164" s="2">
        <v>3593.809621</v>
      </c>
      <c r="D8164" s="2" t="s">
        <v>134</v>
      </c>
    </row>
    <row r="8165" ht="14.25" customHeight="1">
      <c r="A8165" s="2">
        <v>1645416.0</v>
      </c>
      <c r="B8165" s="2" t="s">
        <v>130</v>
      </c>
      <c r="C8165" s="2">
        <v>325.7233292</v>
      </c>
      <c r="D8165" s="2" t="s">
        <v>134</v>
      </c>
    </row>
    <row r="8166" ht="14.25" customHeight="1">
      <c r="A8166" s="2">
        <v>1645473.0</v>
      </c>
      <c r="B8166" s="2" t="s">
        <v>130</v>
      </c>
      <c r="C8166" s="2">
        <v>408.0</v>
      </c>
      <c r="D8166" s="2" t="s">
        <v>131</v>
      </c>
    </row>
    <row r="8167" ht="14.25" customHeight="1">
      <c r="A8167" s="2">
        <v>1645531.0</v>
      </c>
      <c r="B8167" s="2" t="s">
        <v>133</v>
      </c>
      <c r="C8167" s="2">
        <v>2453.159053</v>
      </c>
      <c r="D8167" s="2" t="s">
        <v>131</v>
      </c>
    </row>
    <row r="8168" ht="14.25" customHeight="1">
      <c r="A8168" s="2">
        <v>1645563.0</v>
      </c>
      <c r="B8168" s="2" t="s">
        <v>130</v>
      </c>
      <c r="C8168" s="2">
        <v>3168.0</v>
      </c>
      <c r="D8168" s="2" t="s">
        <v>131</v>
      </c>
    </row>
    <row r="8169" ht="14.25" customHeight="1">
      <c r="A8169" s="2">
        <v>1645795.0</v>
      </c>
      <c r="B8169" s="2" t="s">
        <v>133</v>
      </c>
      <c r="C8169" s="2">
        <v>1381.25351</v>
      </c>
      <c r="D8169" s="2" t="s">
        <v>131</v>
      </c>
    </row>
    <row r="8170" ht="14.25" customHeight="1">
      <c r="A8170" s="2">
        <v>1646235.0</v>
      </c>
      <c r="B8170" s="2" t="s">
        <v>130</v>
      </c>
      <c r="C8170" s="2">
        <v>3820.909319</v>
      </c>
      <c r="D8170" s="2" t="s">
        <v>131</v>
      </c>
    </row>
    <row r="8171" ht="14.25" customHeight="1">
      <c r="A8171" s="2">
        <v>1646247.0</v>
      </c>
      <c r="B8171" s="2" t="s">
        <v>130</v>
      </c>
      <c r="C8171" s="2">
        <v>1596.132736</v>
      </c>
      <c r="D8171" s="2" t="s">
        <v>131</v>
      </c>
    </row>
    <row r="8172" ht="14.25" customHeight="1">
      <c r="A8172" s="2">
        <v>1646510.0</v>
      </c>
      <c r="B8172" s="2" t="s">
        <v>133</v>
      </c>
      <c r="C8172" s="2">
        <v>555.0</v>
      </c>
      <c r="D8172" s="2" t="s">
        <v>134</v>
      </c>
    </row>
    <row r="8173" ht="14.25" customHeight="1">
      <c r="A8173" s="2">
        <v>1646558.0</v>
      </c>
      <c r="B8173" s="2" t="s">
        <v>133</v>
      </c>
      <c r="C8173" s="2">
        <v>3257.249682</v>
      </c>
      <c r="D8173" s="2" t="s">
        <v>134</v>
      </c>
    </row>
    <row r="8174" ht="14.25" customHeight="1">
      <c r="A8174" s="2">
        <v>1646810.0</v>
      </c>
      <c r="B8174" s="2" t="s">
        <v>133</v>
      </c>
      <c r="C8174" s="2">
        <v>1976.0</v>
      </c>
      <c r="D8174" s="2" t="s">
        <v>134</v>
      </c>
    </row>
    <row r="8175" ht="14.25" customHeight="1">
      <c r="A8175" s="2">
        <v>1646864.0</v>
      </c>
      <c r="B8175" s="2" t="s">
        <v>133</v>
      </c>
      <c r="C8175" s="2">
        <v>1003.925284</v>
      </c>
      <c r="D8175" s="2" t="s">
        <v>134</v>
      </c>
    </row>
    <row r="8176" ht="14.25" customHeight="1">
      <c r="A8176" s="2">
        <v>1646912.0</v>
      </c>
      <c r="B8176" s="2" t="s">
        <v>133</v>
      </c>
      <c r="C8176" s="2">
        <v>1597.0</v>
      </c>
      <c r="D8176" s="2" t="s">
        <v>134</v>
      </c>
    </row>
    <row r="8177" ht="14.25" customHeight="1">
      <c r="A8177" s="2">
        <v>1647455.0</v>
      </c>
      <c r="B8177" s="2" t="s">
        <v>133</v>
      </c>
      <c r="C8177" s="2">
        <v>1121.187959</v>
      </c>
      <c r="D8177" s="2" t="s">
        <v>131</v>
      </c>
    </row>
    <row r="8178" ht="14.25" customHeight="1">
      <c r="A8178" s="2">
        <v>1647575.0</v>
      </c>
      <c r="B8178" s="2" t="s">
        <v>133</v>
      </c>
      <c r="C8178" s="2">
        <v>1476.131612</v>
      </c>
      <c r="D8178" s="2" t="s">
        <v>131</v>
      </c>
    </row>
    <row r="8179" ht="14.25" customHeight="1">
      <c r="A8179" s="2">
        <v>1647615.0</v>
      </c>
      <c r="B8179" s="2" t="s">
        <v>130</v>
      </c>
      <c r="C8179" s="2">
        <v>804.3137456</v>
      </c>
      <c r="D8179" s="2" t="s">
        <v>131</v>
      </c>
    </row>
    <row r="8180" ht="14.25" customHeight="1">
      <c r="A8180" s="2">
        <v>1648056.0</v>
      </c>
      <c r="B8180" s="2" t="s">
        <v>130</v>
      </c>
      <c r="C8180" s="2">
        <v>2220.0</v>
      </c>
      <c r="D8180" s="2" t="s">
        <v>134</v>
      </c>
    </row>
    <row r="8181" ht="14.25" customHeight="1">
      <c r="A8181" s="2">
        <v>1648166.0</v>
      </c>
      <c r="B8181" s="2" t="s">
        <v>133</v>
      </c>
      <c r="C8181" s="2">
        <v>3011.0</v>
      </c>
      <c r="D8181" s="2" t="s">
        <v>134</v>
      </c>
    </row>
    <row r="8182" ht="14.25" customHeight="1">
      <c r="A8182" s="2">
        <v>1648252.0</v>
      </c>
      <c r="B8182" s="2" t="s">
        <v>133</v>
      </c>
      <c r="C8182" s="2">
        <v>397.6471975</v>
      </c>
      <c r="D8182" s="2" t="s">
        <v>134</v>
      </c>
    </row>
    <row r="8183" ht="14.25" customHeight="1">
      <c r="A8183" s="2">
        <v>1648779.0</v>
      </c>
      <c r="B8183" s="2" t="s">
        <v>130</v>
      </c>
      <c r="C8183" s="2">
        <v>1019.005687</v>
      </c>
      <c r="D8183" s="2" t="s">
        <v>131</v>
      </c>
    </row>
    <row r="8184" ht="14.25" customHeight="1">
      <c r="A8184" s="2">
        <v>1648897.0</v>
      </c>
      <c r="B8184" s="2" t="s">
        <v>133</v>
      </c>
      <c r="C8184" s="2">
        <v>699.0</v>
      </c>
      <c r="D8184" s="2" t="s">
        <v>131</v>
      </c>
    </row>
    <row r="8185" ht="14.25" customHeight="1">
      <c r="A8185" s="2">
        <v>1648918.0</v>
      </c>
      <c r="B8185" s="2" t="s">
        <v>133</v>
      </c>
      <c r="C8185" s="2">
        <v>2926.290197</v>
      </c>
      <c r="D8185" s="2" t="s">
        <v>134</v>
      </c>
    </row>
    <row r="8186" ht="14.25" customHeight="1">
      <c r="A8186" s="2">
        <v>1649196.0</v>
      </c>
      <c r="B8186" s="2" t="s">
        <v>130</v>
      </c>
      <c r="C8186" s="2">
        <v>620.0</v>
      </c>
      <c r="D8186" s="2" t="s">
        <v>134</v>
      </c>
    </row>
    <row r="8187" ht="14.25" customHeight="1">
      <c r="A8187" s="2">
        <v>1649342.0</v>
      </c>
      <c r="B8187" s="2" t="s">
        <v>133</v>
      </c>
      <c r="C8187" s="2">
        <v>624.5430422</v>
      </c>
      <c r="D8187" s="2" t="s">
        <v>134</v>
      </c>
    </row>
    <row r="8188" ht="14.25" customHeight="1">
      <c r="A8188" s="2">
        <v>1649552.0</v>
      </c>
      <c r="B8188" s="2" t="s">
        <v>133</v>
      </c>
      <c r="C8188" s="2">
        <v>1273.0</v>
      </c>
      <c r="D8188" s="2" t="s">
        <v>134</v>
      </c>
    </row>
    <row r="8189" ht="14.25" customHeight="1">
      <c r="A8189" s="2">
        <v>1649749.0</v>
      </c>
      <c r="B8189" s="2" t="s">
        <v>133</v>
      </c>
      <c r="C8189" s="2">
        <v>934.045156</v>
      </c>
      <c r="D8189" s="2" t="s">
        <v>131</v>
      </c>
    </row>
    <row r="8190" ht="14.25" customHeight="1">
      <c r="A8190" s="2">
        <v>1649807.0</v>
      </c>
      <c r="B8190" s="2" t="s">
        <v>133</v>
      </c>
      <c r="C8190" s="2">
        <v>1762.614234</v>
      </c>
      <c r="D8190" s="2" t="s">
        <v>131</v>
      </c>
    </row>
    <row r="8191" ht="14.25" customHeight="1">
      <c r="A8191" s="2">
        <v>1649891.0</v>
      </c>
      <c r="B8191" s="2" t="s">
        <v>133</v>
      </c>
      <c r="C8191" s="2">
        <v>2339.161952</v>
      </c>
      <c r="D8191" s="2" t="s">
        <v>131</v>
      </c>
    </row>
    <row r="8192" ht="14.25" customHeight="1">
      <c r="A8192" s="2">
        <v>1650481.0</v>
      </c>
      <c r="B8192" s="2" t="s">
        <v>133</v>
      </c>
      <c r="C8192" s="2">
        <v>1345.04295</v>
      </c>
      <c r="D8192" s="2" t="s">
        <v>135</v>
      </c>
    </row>
    <row r="8193" ht="14.25" customHeight="1">
      <c r="A8193" s="2">
        <v>1650886.0</v>
      </c>
      <c r="B8193" s="2" t="s">
        <v>133</v>
      </c>
      <c r="C8193" s="2">
        <v>598.0</v>
      </c>
      <c r="D8193" s="2" t="s">
        <v>134</v>
      </c>
    </row>
    <row r="8194" ht="14.25" customHeight="1">
      <c r="A8194" s="2">
        <v>1651117.0</v>
      </c>
      <c r="B8194" s="2" t="s">
        <v>133</v>
      </c>
      <c r="C8194" s="2">
        <v>1600.730551</v>
      </c>
      <c r="D8194" s="2" t="s">
        <v>131</v>
      </c>
    </row>
    <row r="8195" ht="14.25" customHeight="1">
      <c r="A8195" s="2">
        <v>1651323.0</v>
      </c>
      <c r="B8195" s="2" t="s">
        <v>130</v>
      </c>
      <c r="C8195" s="2">
        <v>2135.889627</v>
      </c>
      <c r="D8195" s="2" t="s">
        <v>131</v>
      </c>
    </row>
    <row r="8196" ht="14.25" customHeight="1">
      <c r="A8196" s="2">
        <v>1651639.0</v>
      </c>
      <c r="B8196" s="2" t="s">
        <v>133</v>
      </c>
      <c r="C8196" s="2">
        <v>244.0</v>
      </c>
      <c r="D8196" s="2" t="s">
        <v>131</v>
      </c>
    </row>
    <row r="8197" ht="14.25" customHeight="1">
      <c r="A8197" s="2">
        <v>1651771.0</v>
      </c>
      <c r="B8197" s="2" t="s">
        <v>133</v>
      </c>
      <c r="C8197" s="2">
        <v>791.0</v>
      </c>
      <c r="D8197" s="2" t="s">
        <v>131</v>
      </c>
    </row>
    <row r="8198" ht="14.25" customHeight="1">
      <c r="A8198" s="2">
        <v>1652190.0</v>
      </c>
      <c r="B8198" s="2" t="s">
        <v>130</v>
      </c>
      <c r="C8198" s="2">
        <v>2678.515449</v>
      </c>
      <c r="D8198" s="2" t="s">
        <v>134</v>
      </c>
    </row>
    <row r="8199" ht="14.25" customHeight="1">
      <c r="A8199" s="2">
        <v>1652393.0</v>
      </c>
      <c r="B8199" s="2" t="s">
        <v>133</v>
      </c>
      <c r="C8199" s="2">
        <v>446.8784159</v>
      </c>
      <c r="D8199" s="2" t="s">
        <v>131</v>
      </c>
    </row>
    <row r="8200" ht="14.25" customHeight="1">
      <c r="A8200" s="2">
        <v>1652714.0</v>
      </c>
      <c r="B8200" s="2" t="s">
        <v>133</v>
      </c>
      <c r="C8200" s="2">
        <v>2395.0</v>
      </c>
      <c r="D8200" s="2" t="s">
        <v>134</v>
      </c>
    </row>
    <row r="8201" ht="14.25" customHeight="1">
      <c r="A8201" s="2">
        <v>1653358.0</v>
      </c>
      <c r="B8201" s="2" t="s">
        <v>133</v>
      </c>
      <c r="C8201" s="2">
        <v>3221.0</v>
      </c>
      <c r="D8201" s="2" t="s">
        <v>134</v>
      </c>
    </row>
    <row r="8202" ht="14.25" customHeight="1">
      <c r="A8202" s="2">
        <v>1653498.0</v>
      </c>
      <c r="B8202" s="2" t="s">
        <v>130</v>
      </c>
      <c r="C8202" s="2">
        <v>2535.642565</v>
      </c>
      <c r="D8202" s="2" t="s">
        <v>134</v>
      </c>
    </row>
    <row r="8203" ht="14.25" customHeight="1">
      <c r="A8203" s="2">
        <v>1654261.0</v>
      </c>
      <c r="B8203" s="2" t="s">
        <v>133</v>
      </c>
      <c r="C8203" s="2">
        <v>3114.794992</v>
      </c>
      <c r="D8203" s="2" t="s">
        <v>135</v>
      </c>
    </row>
    <row r="8204" ht="14.25" customHeight="1">
      <c r="A8204" s="2">
        <v>1654823.0</v>
      </c>
      <c r="B8204" s="2" t="s">
        <v>133</v>
      </c>
      <c r="C8204" s="2">
        <v>1774.363884</v>
      </c>
      <c r="D8204" s="2" t="s">
        <v>131</v>
      </c>
    </row>
    <row r="8205" ht="14.25" customHeight="1">
      <c r="A8205" s="2">
        <v>1655027.0</v>
      </c>
      <c r="B8205" s="2" t="s">
        <v>133</v>
      </c>
      <c r="C8205" s="2">
        <v>1397.0</v>
      </c>
      <c r="D8205" s="2" t="s">
        <v>131</v>
      </c>
    </row>
    <row r="8206" ht="14.25" customHeight="1">
      <c r="A8206" s="2">
        <v>1655096.0</v>
      </c>
      <c r="B8206" s="2" t="s">
        <v>133</v>
      </c>
      <c r="C8206" s="2">
        <v>2580.130027</v>
      </c>
      <c r="D8206" s="2" t="s">
        <v>134</v>
      </c>
    </row>
    <row r="8207" ht="14.25" customHeight="1">
      <c r="A8207" s="2">
        <v>1655115.0</v>
      </c>
      <c r="B8207" s="2" t="s">
        <v>130</v>
      </c>
      <c r="C8207" s="2">
        <v>1134.363266</v>
      </c>
      <c r="D8207" s="2" t="s">
        <v>135</v>
      </c>
    </row>
    <row r="8208" ht="14.25" customHeight="1">
      <c r="A8208" s="2">
        <v>1655176.0</v>
      </c>
      <c r="B8208" s="2" t="s">
        <v>133</v>
      </c>
      <c r="C8208" s="2">
        <v>2251.717024</v>
      </c>
      <c r="D8208" s="2" t="s">
        <v>134</v>
      </c>
    </row>
    <row r="8209" ht="14.25" customHeight="1">
      <c r="A8209" s="2">
        <v>1655449.0</v>
      </c>
      <c r="B8209" s="2" t="s">
        <v>133</v>
      </c>
      <c r="C8209" s="2">
        <v>504.3188184</v>
      </c>
      <c r="D8209" s="2" t="s">
        <v>131</v>
      </c>
    </row>
    <row r="8210" ht="14.25" customHeight="1">
      <c r="A8210" s="2">
        <v>1655783.0</v>
      </c>
      <c r="B8210" s="2" t="s">
        <v>133</v>
      </c>
      <c r="C8210" s="2">
        <v>731.8939777</v>
      </c>
      <c r="D8210" s="2" t="s">
        <v>131</v>
      </c>
    </row>
    <row r="8211" ht="14.25" customHeight="1">
      <c r="A8211" s="2">
        <v>1655809.0</v>
      </c>
      <c r="B8211" s="2" t="s">
        <v>133</v>
      </c>
      <c r="C8211" s="2">
        <v>3340.408062</v>
      </c>
      <c r="D8211" s="2" t="s">
        <v>131</v>
      </c>
    </row>
    <row r="8212" ht="14.25" customHeight="1">
      <c r="A8212" s="2">
        <v>1656177.0</v>
      </c>
      <c r="B8212" s="2" t="s">
        <v>130</v>
      </c>
      <c r="C8212" s="2">
        <v>580.0017361</v>
      </c>
      <c r="D8212" s="2" t="s">
        <v>131</v>
      </c>
    </row>
    <row r="8213" ht="14.25" customHeight="1">
      <c r="A8213" s="2">
        <v>1656416.0</v>
      </c>
      <c r="B8213" s="2" t="s">
        <v>133</v>
      </c>
      <c r="C8213" s="2">
        <v>783.0</v>
      </c>
      <c r="D8213" s="2" t="s">
        <v>134</v>
      </c>
    </row>
    <row r="8214" ht="14.25" customHeight="1">
      <c r="A8214" s="2">
        <v>1656652.0</v>
      </c>
      <c r="B8214" s="2" t="s">
        <v>133</v>
      </c>
      <c r="C8214" s="2">
        <v>1927.197133</v>
      </c>
      <c r="D8214" s="2" t="s">
        <v>134</v>
      </c>
    </row>
    <row r="8215" ht="14.25" customHeight="1">
      <c r="A8215" s="2">
        <v>1657176.0</v>
      </c>
      <c r="B8215" s="2" t="s">
        <v>130</v>
      </c>
      <c r="C8215" s="2">
        <v>465.5414624</v>
      </c>
      <c r="D8215" s="2" t="s">
        <v>134</v>
      </c>
    </row>
    <row r="8216" ht="14.25" customHeight="1">
      <c r="A8216" s="2">
        <v>1657217.0</v>
      </c>
      <c r="B8216" s="2" t="s">
        <v>133</v>
      </c>
      <c r="C8216" s="2">
        <v>1268.486203</v>
      </c>
      <c r="D8216" s="2" t="s">
        <v>131</v>
      </c>
    </row>
    <row r="8217" ht="14.25" customHeight="1">
      <c r="A8217" s="2">
        <v>1657621.0</v>
      </c>
      <c r="B8217" s="2" t="s">
        <v>133</v>
      </c>
      <c r="C8217" s="2">
        <v>1753.0</v>
      </c>
      <c r="D8217" s="2" t="s">
        <v>135</v>
      </c>
    </row>
    <row r="8218" ht="14.25" customHeight="1">
      <c r="A8218" s="2">
        <v>1657694.0</v>
      </c>
      <c r="B8218" s="2" t="s">
        <v>133</v>
      </c>
      <c r="C8218" s="2">
        <v>2451.0</v>
      </c>
      <c r="D8218" s="2" t="s">
        <v>134</v>
      </c>
    </row>
    <row r="8219" ht="14.25" customHeight="1">
      <c r="A8219" s="2">
        <v>1657715.0</v>
      </c>
      <c r="B8219" s="2" t="s">
        <v>133</v>
      </c>
      <c r="C8219" s="2">
        <v>3473.0</v>
      </c>
      <c r="D8219" s="2" t="s">
        <v>131</v>
      </c>
    </row>
    <row r="8220" ht="14.25" customHeight="1">
      <c r="A8220" s="2">
        <v>1657812.0</v>
      </c>
      <c r="B8220" s="2" t="s">
        <v>130</v>
      </c>
      <c r="C8220" s="2">
        <v>1911.432379</v>
      </c>
      <c r="D8220" s="2" t="s">
        <v>134</v>
      </c>
    </row>
    <row r="8221" ht="14.25" customHeight="1">
      <c r="A8221" s="2">
        <v>1657982.0</v>
      </c>
      <c r="B8221" s="2" t="s">
        <v>133</v>
      </c>
      <c r="C8221" s="2">
        <v>3008.223367</v>
      </c>
      <c r="D8221" s="2" t="s">
        <v>134</v>
      </c>
    </row>
    <row r="8222" ht="14.25" customHeight="1">
      <c r="A8222" s="2">
        <v>1658012.0</v>
      </c>
      <c r="B8222" s="2" t="s">
        <v>133</v>
      </c>
      <c r="C8222" s="2">
        <v>1930.0</v>
      </c>
      <c r="D8222" s="2" t="s">
        <v>134</v>
      </c>
    </row>
    <row r="8223" ht="14.25" customHeight="1">
      <c r="A8223" s="2">
        <v>1658133.0</v>
      </c>
      <c r="B8223" s="2" t="s">
        <v>130</v>
      </c>
      <c r="C8223" s="2">
        <v>2163.236856</v>
      </c>
      <c r="D8223" s="2" t="s">
        <v>131</v>
      </c>
    </row>
    <row r="8224" ht="14.25" customHeight="1">
      <c r="A8224" s="2">
        <v>1658143.0</v>
      </c>
      <c r="B8224" s="2" t="s">
        <v>133</v>
      </c>
      <c r="C8224" s="2">
        <v>1311.0</v>
      </c>
      <c r="D8224" s="2" t="s">
        <v>131</v>
      </c>
    </row>
    <row r="8225" ht="14.25" customHeight="1">
      <c r="A8225" s="2">
        <v>1658567.0</v>
      </c>
      <c r="B8225" s="2" t="s">
        <v>133</v>
      </c>
      <c r="C8225" s="2">
        <v>862.6655042</v>
      </c>
      <c r="D8225" s="2" t="s">
        <v>131</v>
      </c>
    </row>
    <row r="8226" ht="14.25" customHeight="1">
      <c r="A8226" s="2">
        <v>1658630.0</v>
      </c>
      <c r="B8226" s="2" t="s">
        <v>133</v>
      </c>
      <c r="C8226" s="2">
        <v>3462.198992</v>
      </c>
      <c r="D8226" s="2" t="s">
        <v>134</v>
      </c>
    </row>
    <row r="8227" ht="14.25" customHeight="1">
      <c r="A8227" s="2">
        <v>1658833.0</v>
      </c>
      <c r="B8227" s="2" t="s">
        <v>133</v>
      </c>
      <c r="C8227" s="2">
        <v>3297.699601</v>
      </c>
      <c r="D8227" s="2" t="s">
        <v>131</v>
      </c>
    </row>
    <row r="8228" ht="14.25" customHeight="1">
      <c r="A8228" s="2">
        <v>1659500.0</v>
      </c>
      <c r="B8228" s="2" t="s">
        <v>133</v>
      </c>
      <c r="C8228" s="2">
        <v>534.0020663</v>
      </c>
      <c r="D8228" s="2" t="s">
        <v>134</v>
      </c>
    </row>
    <row r="8229" ht="14.25" customHeight="1">
      <c r="A8229" s="2">
        <v>1659913.0</v>
      </c>
      <c r="B8229" s="2" t="s">
        <v>133</v>
      </c>
      <c r="C8229" s="2">
        <v>3729.585761</v>
      </c>
      <c r="D8229" s="2" t="s">
        <v>131</v>
      </c>
    </row>
    <row r="8230" ht="14.25" customHeight="1">
      <c r="A8230" s="2">
        <v>1659926.0</v>
      </c>
      <c r="B8230" s="2" t="s">
        <v>133</v>
      </c>
      <c r="C8230" s="2">
        <v>1872.0</v>
      </c>
      <c r="D8230" s="2" t="s">
        <v>134</v>
      </c>
    </row>
    <row r="8231" ht="14.25" customHeight="1">
      <c r="A8231" s="2">
        <v>1660212.0</v>
      </c>
      <c r="B8231" s="2" t="s">
        <v>130</v>
      </c>
      <c r="C8231" s="2">
        <v>436.0</v>
      </c>
      <c r="D8231" s="2" t="s">
        <v>134</v>
      </c>
    </row>
    <row r="8232" ht="14.25" customHeight="1">
      <c r="A8232" s="2">
        <v>1660229.0</v>
      </c>
      <c r="B8232" s="2" t="s">
        <v>133</v>
      </c>
      <c r="C8232" s="2">
        <v>3526.859356</v>
      </c>
      <c r="D8232" s="2" t="s">
        <v>131</v>
      </c>
    </row>
    <row r="8233" ht="14.25" customHeight="1">
      <c r="A8233" s="2">
        <v>1660264.0</v>
      </c>
      <c r="B8233" s="2" t="s">
        <v>133</v>
      </c>
      <c r="C8233" s="2">
        <v>1830.571495</v>
      </c>
      <c r="D8233" s="2" t="s">
        <v>134</v>
      </c>
    </row>
    <row r="8234" ht="14.25" customHeight="1">
      <c r="A8234" s="2">
        <v>1660441.0</v>
      </c>
      <c r="B8234" s="2" t="s">
        <v>133</v>
      </c>
      <c r="C8234" s="2">
        <v>330.4632817</v>
      </c>
      <c r="D8234" s="2" t="s">
        <v>131</v>
      </c>
    </row>
    <row r="8235" ht="14.25" customHeight="1">
      <c r="A8235" s="2">
        <v>1660557.0</v>
      </c>
      <c r="B8235" s="2" t="s">
        <v>130</v>
      </c>
      <c r="C8235" s="2">
        <v>196.0</v>
      </c>
      <c r="D8235" s="2" t="s">
        <v>131</v>
      </c>
    </row>
    <row r="8236" ht="14.25" customHeight="1">
      <c r="A8236" s="2">
        <v>1660901.0</v>
      </c>
      <c r="B8236" s="2" t="s">
        <v>133</v>
      </c>
      <c r="C8236" s="2">
        <v>1483.176437</v>
      </c>
      <c r="D8236" s="2" t="s">
        <v>131</v>
      </c>
    </row>
    <row r="8237" ht="14.25" customHeight="1">
      <c r="A8237" s="2">
        <v>1660944.0</v>
      </c>
      <c r="B8237" s="2" t="s">
        <v>130</v>
      </c>
      <c r="C8237" s="2">
        <v>2230.356185</v>
      </c>
      <c r="D8237" s="2" t="s">
        <v>134</v>
      </c>
    </row>
    <row r="8238" ht="14.25" customHeight="1">
      <c r="A8238" s="2">
        <v>1661098.0</v>
      </c>
      <c r="B8238" s="2" t="s">
        <v>133</v>
      </c>
      <c r="C8238" s="2">
        <v>3599.421259</v>
      </c>
      <c r="D8238" s="2" t="s">
        <v>134</v>
      </c>
    </row>
    <row r="8239" ht="14.25" customHeight="1">
      <c r="A8239" s="2">
        <v>1661299.0</v>
      </c>
      <c r="B8239" s="2" t="s">
        <v>133</v>
      </c>
      <c r="C8239" s="2">
        <v>264.0</v>
      </c>
      <c r="D8239" s="2" t="s">
        <v>131</v>
      </c>
    </row>
    <row r="8240" ht="14.25" customHeight="1">
      <c r="A8240" s="2">
        <v>1661331.0</v>
      </c>
      <c r="B8240" s="2" t="s">
        <v>130</v>
      </c>
      <c r="C8240" s="2">
        <v>1424.928926</v>
      </c>
      <c r="D8240" s="2" t="s">
        <v>135</v>
      </c>
    </row>
    <row r="8241" ht="14.25" customHeight="1">
      <c r="A8241" s="2">
        <v>1661417.0</v>
      </c>
      <c r="B8241" s="2" t="s">
        <v>133</v>
      </c>
      <c r="C8241" s="2">
        <v>3082.160706</v>
      </c>
      <c r="D8241" s="2" t="s">
        <v>131</v>
      </c>
    </row>
    <row r="8242" ht="14.25" customHeight="1">
      <c r="A8242" s="2">
        <v>1661729.0</v>
      </c>
      <c r="B8242" s="2" t="s">
        <v>133</v>
      </c>
      <c r="C8242" s="2">
        <v>2630.0</v>
      </c>
      <c r="D8242" s="2" t="s">
        <v>131</v>
      </c>
    </row>
    <row r="8243" ht="14.25" customHeight="1">
      <c r="A8243" s="2">
        <v>1662443.0</v>
      </c>
      <c r="B8243" s="2" t="s">
        <v>133</v>
      </c>
      <c r="C8243" s="2">
        <v>2447.963488</v>
      </c>
      <c r="D8243" s="2" t="s">
        <v>131</v>
      </c>
    </row>
    <row r="8244" ht="14.25" customHeight="1">
      <c r="A8244" s="2">
        <v>1662691.0</v>
      </c>
      <c r="B8244" s="2" t="s">
        <v>133</v>
      </c>
      <c r="C8244" s="2">
        <v>1190.176129</v>
      </c>
      <c r="D8244" s="2" t="s">
        <v>131</v>
      </c>
    </row>
    <row r="8245" ht="14.25" customHeight="1">
      <c r="A8245" s="2">
        <v>1662828.0</v>
      </c>
      <c r="B8245" s="2" t="s">
        <v>130</v>
      </c>
      <c r="C8245" s="2">
        <v>1812.0</v>
      </c>
      <c r="D8245" s="2" t="s">
        <v>134</v>
      </c>
    </row>
    <row r="8246" ht="14.25" customHeight="1">
      <c r="A8246" s="2">
        <v>1662942.0</v>
      </c>
      <c r="B8246" s="2" t="s">
        <v>130</v>
      </c>
      <c r="C8246" s="2">
        <v>2109.949756</v>
      </c>
      <c r="D8246" s="2" t="s">
        <v>134</v>
      </c>
    </row>
    <row r="8247" ht="14.25" customHeight="1">
      <c r="A8247" s="2">
        <v>1663139.0</v>
      </c>
      <c r="B8247" s="2" t="s">
        <v>133</v>
      </c>
      <c r="C8247" s="2">
        <v>2683.0</v>
      </c>
      <c r="D8247" s="2" t="s">
        <v>131</v>
      </c>
    </row>
    <row r="8248" ht="14.25" customHeight="1">
      <c r="A8248" s="2">
        <v>1663295.0</v>
      </c>
      <c r="B8248" s="2" t="s">
        <v>133</v>
      </c>
      <c r="C8248" s="2">
        <v>3053.671607</v>
      </c>
      <c r="D8248" s="2" t="s">
        <v>131</v>
      </c>
    </row>
    <row r="8249" ht="14.25" customHeight="1">
      <c r="A8249" s="2">
        <v>1663391.0</v>
      </c>
      <c r="B8249" s="2" t="s">
        <v>133</v>
      </c>
      <c r="C8249" s="2">
        <v>1468.095785</v>
      </c>
      <c r="D8249" s="2" t="s">
        <v>131</v>
      </c>
    </row>
    <row r="8250" ht="14.25" customHeight="1">
      <c r="A8250" s="2">
        <v>1663427.0</v>
      </c>
      <c r="B8250" s="2" t="s">
        <v>133</v>
      </c>
      <c r="C8250" s="2">
        <v>495.6415581</v>
      </c>
      <c r="D8250" s="2" t="s">
        <v>131</v>
      </c>
    </row>
    <row r="8251" ht="14.25" customHeight="1">
      <c r="A8251" s="2">
        <v>1663754.0</v>
      </c>
      <c r="B8251" s="2" t="s">
        <v>133</v>
      </c>
      <c r="C8251" s="2">
        <v>1058.977125</v>
      </c>
      <c r="D8251" s="2" t="s">
        <v>134</v>
      </c>
    </row>
    <row r="8252" ht="14.25" customHeight="1">
      <c r="A8252" s="2">
        <v>1663855.0</v>
      </c>
      <c r="B8252" s="2" t="s">
        <v>133</v>
      </c>
      <c r="C8252" s="2">
        <v>1547.0</v>
      </c>
      <c r="D8252" s="2" t="s">
        <v>131</v>
      </c>
    </row>
    <row r="8253" ht="14.25" customHeight="1">
      <c r="A8253" s="2">
        <v>1664037.0</v>
      </c>
      <c r="B8253" s="2" t="s">
        <v>130</v>
      </c>
      <c r="C8253" s="2">
        <v>2758.587502</v>
      </c>
      <c r="D8253" s="2" t="s">
        <v>131</v>
      </c>
    </row>
    <row r="8254" ht="14.25" customHeight="1">
      <c r="A8254" s="2">
        <v>1664173.0</v>
      </c>
      <c r="B8254" s="2" t="s">
        <v>133</v>
      </c>
      <c r="C8254" s="2">
        <v>3406.336418</v>
      </c>
      <c r="D8254" s="2" t="s">
        <v>135</v>
      </c>
    </row>
    <row r="8255" ht="14.25" customHeight="1">
      <c r="A8255" s="2">
        <v>1664678.0</v>
      </c>
      <c r="B8255" s="2" t="s">
        <v>133</v>
      </c>
      <c r="C8255" s="2">
        <v>1251.14948</v>
      </c>
      <c r="D8255" s="2" t="s">
        <v>134</v>
      </c>
    </row>
    <row r="8256" ht="14.25" customHeight="1">
      <c r="A8256" s="2">
        <v>1665167.0</v>
      </c>
      <c r="B8256" s="2" t="s">
        <v>133</v>
      </c>
      <c r="C8256" s="2">
        <v>3194.53935</v>
      </c>
      <c r="D8256" s="2" t="s">
        <v>135</v>
      </c>
    </row>
    <row r="8257" ht="14.25" customHeight="1">
      <c r="A8257" s="2">
        <v>1665293.0</v>
      </c>
      <c r="B8257" s="2" t="s">
        <v>133</v>
      </c>
      <c r="C8257" s="2">
        <v>2697.91298</v>
      </c>
      <c r="D8257" s="2" t="s">
        <v>135</v>
      </c>
    </row>
    <row r="8258" ht="14.25" customHeight="1">
      <c r="A8258" s="2">
        <v>1665782.0</v>
      </c>
      <c r="B8258" s="2" t="s">
        <v>133</v>
      </c>
      <c r="C8258" s="2">
        <v>2962.102771</v>
      </c>
      <c r="D8258" s="2" t="s">
        <v>134</v>
      </c>
    </row>
    <row r="8259" ht="14.25" customHeight="1">
      <c r="A8259" s="2">
        <v>1666031.0</v>
      </c>
      <c r="B8259" s="2" t="s">
        <v>133</v>
      </c>
      <c r="C8259" s="2">
        <v>3132.0</v>
      </c>
      <c r="D8259" s="2" t="s">
        <v>131</v>
      </c>
    </row>
    <row r="8260" ht="14.25" customHeight="1">
      <c r="A8260" s="2">
        <v>1666334.0</v>
      </c>
      <c r="B8260" s="2" t="s">
        <v>133</v>
      </c>
      <c r="C8260" s="2">
        <v>1730.671593</v>
      </c>
      <c r="D8260" s="2" t="s">
        <v>134</v>
      </c>
    </row>
    <row r="8261" ht="14.25" customHeight="1">
      <c r="A8261" s="2">
        <v>1666476.0</v>
      </c>
      <c r="B8261" s="2" t="s">
        <v>130</v>
      </c>
      <c r="C8261" s="2">
        <v>3094.147555</v>
      </c>
      <c r="D8261" s="2" t="s">
        <v>134</v>
      </c>
    </row>
    <row r="8262" ht="14.25" customHeight="1">
      <c r="A8262" s="2">
        <v>1666742.0</v>
      </c>
      <c r="B8262" s="2" t="s">
        <v>133</v>
      </c>
      <c r="C8262" s="2">
        <v>3142.0</v>
      </c>
      <c r="D8262" s="2" t="s">
        <v>134</v>
      </c>
    </row>
    <row r="8263" ht="14.25" customHeight="1">
      <c r="A8263" s="2">
        <v>1666794.0</v>
      </c>
      <c r="B8263" s="2" t="s">
        <v>130</v>
      </c>
      <c r="C8263" s="2">
        <v>1605.0</v>
      </c>
      <c r="D8263" s="2" t="s">
        <v>134</v>
      </c>
    </row>
    <row r="8264" ht="14.25" customHeight="1">
      <c r="A8264" s="2">
        <v>1666827.0</v>
      </c>
      <c r="B8264" s="2" t="s">
        <v>130</v>
      </c>
      <c r="C8264" s="2">
        <v>707.0</v>
      </c>
      <c r="D8264" s="2" t="s">
        <v>131</v>
      </c>
    </row>
    <row r="8265" ht="14.25" customHeight="1">
      <c r="A8265" s="2">
        <v>1666912.0</v>
      </c>
      <c r="B8265" s="2" t="s">
        <v>133</v>
      </c>
      <c r="C8265" s="2">
        <v>2733.751079</v>
      </c>
      <c r="D8265" s="2" t="s">
        <v>134</v>
      </c>
    </row>
    <row r="8266" ht="14.25" customHeight="1">
      <c r="A8266" s="2">
        <v>1666932.0</v>
      </c>
      <c r="B8266" s="2" t="s">
        <v>130</v>
      </c>
      <c r="C8266" s="2">
        <v>3628.176018</v>
      </c>
      <c r="D8266" s="2" t="s">
        <v>134</v>
      </c>
    </row>
    <row r="8267" ht="14.25" customHeight="1">
      <c r="A8267" s="2">
        <v>1667024.0</v>
      </c>
      <c r="B8267" s="2" t="s">
        <v>133</v>
      </c>
      <c r="C8267" s="2">
        <v>1509.332794</v>
      </c>
      <c r="D8267" s="2" t="s">
        <v>134</v>
      </c>
    </row>
    <row r="8268" ht="14.25" customHeight="1">
      <c r="A8268" s="2">
        <v>1667138.0</v>
      </c>
      <c r="B8268" s="2" t="s">
        <v>133</v>
      </c>
      <c r="C8268" s="2">
        <v>519.9140564</v>
      </c>
      <c r="D8268" s="2" t="s">
        <v>134</v>
      </c>
    </row>
    <row r="8269" ht="14.25" customHeight="1">
      <c r="A8269" s="2">
        <v>1667275.0</v>
      </c>
      <c r="B8269" s="2" t="s">
        <v>133</v>
      </c>
      <c r="C8269" s="2">
        <v>3072.141999</v>
      </c>
      <c r="D8269" s="2" t="s">
        <v>131</v>
      </c>
    </row>
    <row r="8270" ht="14.25" customHeight="1">
      <c r="A8270" s="2">
        <v>1667280.0</v>
      </c>
      <c r="B8270" s="2" t="s">
        <v>130</v>
      </c>
      <c r="C8270" s="2">
        <v>3544.0</v>
      </c>
      <c r="D8270" s="2" t="s">
        <v>134</v>
      </c>
    </row>
    <row r="8271" ht="14.25" customHeight="1">
      <c r="A8271" s="2">
        <v>1667288.0</v>
      </c>
      <c r="B8271" s="2" t="s">
        <v>133</v>
      </c>
      <c r="C8271" s="2">
        <v>1082.0</v>
      </c>
      <c r="D8271" s="2" t="s">
        <v>134</v>
      </c>
    </row>
    <row r="8272" ht="14.25" customHeight="1">
      <c r="A8272" s="2">
        <v>1667360.0</v>
      </c>
      <c r="B8272" s="2" t="s">
        <v>133</v>
      </c>
      <c r="C8272" s="2">
        <v>2109.025241</v>
      </c>
      <c r="D8272" s="2" t="s">
        <v>134</v>
      </c>
    </row>
    <row r="8273" ht="14.25" customHeight="1">
      <c r="A8273" s="2">
        <v>1667415.0</v>
      </c>
      <c r="B8273" s="2" t="s">
        <v>130</v>
      </c>
      <c r="C8273" s="2">
        <v>2409.061392</v>
      </c>
      <c r="D8273" s="2" t="s">
        <v>131</v>
      </c>
    </row>
    <row r="8274" ht="14.25" customHeight="1">
      <c r="A8274" s="2">
        <v>1667472.0</v>
      </c>
      <c r="B8274" s="2" t="s">
        <v>130</v>
      </c>
      <c r="C8274" s="2">
        <v>1839.32031</v>
      </c>
      <c r="D8274" s="2" t="s">
        <v>134</v>
      </c>
    </row>
    <row r="8275" ht="14.25" customHeight="1">
      <c r="A8275" s="2">
        <v>1667484.0</v>
      </c>
      <c r="B8275" s="2" t="s">
        <v>130</v>
      </c>
      <c r="C8275" s="2">
        <v>3403.914121</v>
      </c>
      <c r="D8275" s="2" t="s">
        <v>134</v>
      </c>
    </row>
    <row r="8276" ht="14.25" customHeight="1">
      <c r="A8276" s="2">
        <v>1667568.0</v>
      </c>
      <c r="B8276" s="2" t="s">
        <v>130</v>
      </c>
      <c r="C8276" s="2">
        <v>569.1836694</v>
      </c>
      <c r="D8276" s="2" t="s">
        <v>134</v>
      </c>
    </row>
    <row r="8277" ht="14.25" customHeight="1">
      <c r="A8277" s="2">
        <v>1667678.0</v>
      </c>
      <c r="B8277" s="2" t="s">
        <v>133</v>
      </c>
      <c r="C8277" s="2">
        <v>2707.0</v>
      </c>
      <c r="D8277" s="2" t="s">
        <v>134</v>
      </c>
    </row>
    <row r="8278" ht="14.25" customHeight="1">
      <c r="A8278" s="2">
        <v>1667919.0</v>
      </c>
      <c r="B8278" s="2" t="s">
        <v>130</v>
      </c>
      <c r="C8278" s="2">
        <v>949.1264155</v>
      </c>
      <c r="D8278" s="2" t="s">
        <v>131</v>
      </c>
    </row>
    <row r="8279" ht="14.25" customHeight="1">
      <c r="A8279" s="2">
        <v>1667991.0</v>
      </c>
      <c r="B8279" s="2" t="s">
        <v>130</v>
      </c>
      <c r="C8279" s="2">
        <v>2096.679229</v>
      </c>
      <c r="D8279" s="2" t="s">
        <v>131</v>
      </c>
    </row>
    <row r="8280" ht="14.25" customHeight="1">
      <c r="A8280" s="2">
        <v>1668199.0</v>
      </c>
      <c r="B8280" s="2" t="s">
        <v>133</v>
      </c>
      <c r="C8280" s="2">
        <v>1677.64196</v>
      </c>
      <c r="D8280" s="2" t="s">
        <v>131</v>
      </c>
    </row>
    <row r="8281" ht="14.25" customHeight="1">
      <c r="A8281" s="2">
        <v>1669107.0</v>
      </c>
      <c r="B8281" s="2" t="s">
        <v>130</v>
      </c>
      <c r="C8281" s="2">
        <v>2489.0</v>
      </c>
      <c r="D8281" s="2" t="s">
        <v>131</v>
      </c>
    </row>
    <row r="8282" ht="14.25" customHeight="1">
      <c r="A8282" s="2">
        <v>1669569.0</v>
      </c>
      <c r="B8282" s="2" t="s">
        <v>130</v>
      </c>
      <c r="C8282" s="2">
        <v>2975.0</v>
      </c>
      <c r="D8282" s="2" t="s">
        <v>131</v>
      </c>
    </row>
    <row r="8283" ht="14.25" customHeight="1">
      <c r="A8283" s="2">
        <v>1669591.0</v>
      </c>
      <c r="B8283" s="2" t="s">
        <v>133</v>
      </c>
      <c r="C8283" s="2">
        <v>3572.758154</v>
      </c>
      <c r="D8283" s="2" t="s">
        <v>135</v>
      </c>
    </row>
    <row r="8284" ht="14.25" customHeight="1">
      <c r="A8284" s="2">
        <v>1670121.0</v>
      </c>
      <c r="B8284" s="2" t="s">
        <v>130</v>
      </c>
      <c r="C8284" s="2">
        <v>3512.0</v>
      </c>
      <c r="D8284" s="2" t="s">
        <v>131</v>
      </c>
    </row>
    <row r="8285" ht="14.25" customHeight="1">
      <c r="A8285" s="2">
        <v>1670181.0</v>
      </c>
      <c r="B8285" s="2" t="s">
        <v>130</v>
      </c>
      <c r="C8285" s="2">
        <v>3598.0</v>
      </c>
      <c r="D8285" s="2" t="s">
        <v>131</v>
      </c>
    </row>
    <row r="8286" ht="14.25" customHeight="1">
      <c r="A8286" s="2">
        <v>1670313.0</v>
      </c>
      <c r="B8286" s="2" t="s">
        <v>130</v>
      </c>
      <c r="C8286" s="2">
        <v>3347.017332</v>
      </c>
      <c r="D8286" s="2" t="s">
        <v>131</v>
      </c>
    </row>
    <row r="8287" ht="14.25" customHeight="1">
      <c r="A8287" s="2">
        <v>1670342.0</v>
      </c>
      <c r="B8287" s="2" t="s">
        <v>133</v>
      </c>
      <c r="C8287" s="2">
        <v>2524.051573</v>
      </c>
      <c r="D8287" s="2" t="s">
        <v>134</v>
      </c>
    </row>
    <row r="8288" ht="14.25" customHeight="1">
      <c r="A8288" s="2">
        <v>1670453.0</v>
      </c>
      <c r="B8288" s="2" t="s">
        <v>133</v>
      </c>
      <c r="C8288" s="2">
        <v>1383.0</v>
      </c>
      <c r="D8288" s="2" t="s">
        <v>131</v>
      </c>
    </row>
    <row r="8289" ht="14.25" customHeight="1">
      <c r="A8289" s="2">
        <v>1670496.0</v>
      </c>
      <c r="B8289" s="2" t="s">
        <v>130</v>
      </c>
      <c r="C8289" s="2">
        <v>3578.39908</v>
      </c>
      <c r="D8289" s="2" t="s">
        <v>134</v>
      </c>
    </row>
    <row r="8290" ht="14.25" customHeight="1">
      <c r="A8290" s="2">
        <v>1670548.0</v>
      </c>
      <c r="B8290" s="2" t="s">
        <v>133</v>
      </c>
      <c r="C8290" s="2">
        <v>541.4296436</v>
      </c>
      <c r="D8290" s="2" t="s">
        <v>134</v>
      </c>
    </row>
    <row r="8291" ht="14.25" customHeight="1">
      <c r="A8291" s="2">
        <v>1670558.0</v>
      </c>
      <c r="B8291" s="2" t="s">
        <v>133</v>
      </c>
      <c r="C8291" s="2">
        <v>2094.433044</v>
      </c>
      <c r="D8291" s="2" t="s">
        <v>134</v>
      </c>
    </row>
    <row r="8292" ht="14.25" customHeight="1">
      <c r="A8292" s="2">
        <v>1670789.0</v>
      </c>
      <c r="B8292" s="2" t="s">
        <v>133</v>
      </c>
      <c r="C8292" s="2">
        <v>261.0</v>
      </c>
      <c r="D8292" s="2" t="s">
        <v>131</v>
      </c>
    </row>
    <row r="8293" ht="14.25" customHeight="1">
      <c r="A8293" s="2">
        <v>1670807.0</v>
      </c>
      <c r="B8293" s="2" t="s">
        <v>133</v>
      </c>
      <c r="C8293" s="2">
        <v>2171.209425</v>
      </c>
      <c r="D8293" s="2" t="s">
        <v>131</v>
      </c>
    </row>
    <row r="8294" ht="14.25" customHeight="1">
      <c r="A8294" s="2">
        <v>1670912.0</v>
      </c>
      <c r="B8294" s="2" t="s">
        <v>133</v>
      </c>
      <c r="C8294" s="2">
        <v>1258.764293</v>
      </c>
      <c r="D8294" s="2" t="s">
        <v>134</v>
      </c>
    </row>
    <row r="8295" ht="14.25" customHeight="1">
      <c r="A8295" s="2">
        <v>1671267.0</v>
      </c>
      <c r="B8295" s="2" t="s">
        <v>130</v>
      </c>
      <c r="C8295" s="2">
        <v>2768.353436</v>
      </c>
      <c r="D8295" s="2" t="s">
        <v>131</v>
      </c>
    </row>
    <row r="8296" ht="14.25" customHeight="1">
      <c r="A8296" s="2">
        <v>1671493.0</v>
      </c>
      <c r="B8296" s="2" t="s">
        <v>133</v>
      </c>
      <c r="C8296" s="2">
        <v>1901.0</v>
      </c>
      <c r="D8296" s="2" t="s">
        <v>131</v>
      </c>
    </row>
    <row r="8297" ht="14.25" customHeight="1">
      <c r="A8297" s="2">
        <v>1671641.0</v>
      </c>
      <c r="B8297" s="2" t="s">
        <v>133</v>
      </c>
      <c r="C8297" s="2">
        <v>2330.307799</v>
      </c>
      <c r="D8297" s="2" t="s">
        <v>131</v>
      </c>
    </row>
    <row r="8298" ht="14.25" customHeight="1">
      <c r="A8298" s="2">
        <v>1671808.0</v>
      </c>
      <c r="B8298" s="2" t="s">
        <v>133</v>
      </c>
      <c r="C8298" s="2">
        <v>440.5895142</v>
      </c>
      <c r="D8298" s="2" t="s">
        <v>134</v>
      </c>
    </row>
    <row r="8299" ht="14.25" customHeight="1">
      <c r="A8299" s="2">
        <v>1672695.0</v>
      </c>
      <c r="B8299" s="2" t="s">
        <v>130</v>
      </c>
      <c r="C8299" s="2">
        <v>2567.0</v>
      </c>
      <c r="D8299" s="2" t="s">
        <v>131</v>
      </c>
    </row>
    <row r="8300" ht="14.25" customHeight="1">
      <c r="A8300" s="2">
        <v>1672721.0</v>
      </c>
      <c r="B8300" s="2" t="s">
        <v>133</v>
      </c>
      <c r="C8300" s="2">
        <v>2608.0</v>
      </c>
      <c r="D8300" s="2" t="s">
        <v>131</v>
      </c>
    </row>
    <row r="8301" ht="14.25" customHeight="1">
      <c r="A8301" s="2">
        <v>1672966.0</v>
      </c>
      <c r="B8301" s="2" t="s">
        <v>133</v>
      </c>
      <c r="C8301" s="2">
        <v>638.5908344</v>
      </c>
      <c r="D8301" s="2" t="s">
        <v>134</v>
      </c>
    </row>
    <row r="8302" ht="14.25" customHeight="1">
      <c r="A8302" s="2">
        <v>1673120.0</v>
      </c>
      <c r="B8302" s="2" t="s">
        <v>133</v>
      </c>
      <c r="C8302" s="2">
        <v>574.6280281</v>
      </c>
      <c r="D8302" s="2" t="s">
        <v>134</v>
      </c>
    </row>
    <row r="8303" ht="14.25" customHeight="1">
      <c r="A8303" s="2">
        <v>1673302.0</v>
      </c>
      <c r="B8303" s="2" t="s">
        <v>133</v>
      </c>
      <c r="C8303" s="2">
        <v>592.1304435</v>
      </c>
      <c r="D8303" s="2" t="s">
        <v>134</v>
      </c>
    </row>
    <row r="8304" ht="14.25" customHeight="1">
      <c r="A8304" s="2">
        <v>1673441.0</v>
      </c>
      <c r="B8304" s="2" t="s">
        <v>133</v>
      </c>
      <c r="C8304" s="2">
        <v>626.3259913</v>
      </c>
      <c r="D8304" s="2" t="s">
        <v>135</v>
      </c>
    </row>
    <row r="8305" ht="14.25" customHeight="1">
      <c r="A8305" s="2">
        <v>1673502.0</v>
      </c>
      <c r="B8305" s="2" t="s">
        <v>130</v>
      </c>
      <c r="C8305" s="2">
        <v>3301.857971</v>
      </c>
      <c r="D8305" s="2" t="s">
        <v>134</v>
      </c>
    </row>
    <row r="8306" ht="14.25" customHeight="1">
      <c r="A8306" s="2">
        <v>1673660.0</v>
      </c>
      <c r="B8306" s="2" t="s">
        <v>133</v>
      </c>
      <c r="C8306" s="2">
        <v>3040.907359</v>
      </c>
      <c r="D8306" s="2" t="s">
        <v>134</v>
      </c>
    </row>
    <row r="8307" ht="14.25" customHeight="1">
      <c r="A8307" s="2">
        <v>1673664.0</v>
      </c>
      <c r="B8307" s="2" t="s">
        <v>130</v>
      </c>
      <c r="C8307" s="2">
        <v>1433.159195</v>
      </c>
      <c r="D8307" s="2" t="s">
        <v>134</v>
      </c>
    </row>
    <row r="8308" ht="14.25" customHeight="1">
      <c r="A8308" s="2">
        <v>1673873.0</v>
      </c>
      <c r="B8308" s="2" t="s">
        <v>133</v>
      </c>
      <c r="C8308" s="2">
        <v>442.0</v>
      </c>
      <c r="D8308" s="2" t="s">
        <v>131</v>
      </c>
    </row>
    <row r="8309" ht="14.25" customHeight="1">
      <c r="A8309" s="2">
        <v>1674599.0</v>
      </c>
      <c r="B8309" s="2" t="s">
        <v>133</v>
      </c>
      <c r="C8309" s="2">
        <v>2343.230444</v>
      </c>
      <c r="D8309" s="2" t="s">
        <v>131</v>
      </c>
    </row>
    <row r="8310" ht="14.25" customHeight="1">
      <c r="A8310" s="2">
        <v>1675127.0</v>
      </c>
      <c r="B8310" s="2" t="s">
        <v>133</v>
      </c>
      <c r="C8310" s="2">
        <v>889.0</v>
      </c>
      <c r="D8310" s="2" t="s">
        <v>131</v>
      </c>
    </row>
    <row r="8311" ht="14.25" customHeight="1">
      <c r="A8311" s="2">
        <v>1675175.0</v>
      </c>
      <c r="B8311" s="2" t="s">
        <v>133</v>
      </c>
      <c r="C8311" s="2">
        <v>822.3621963</v>
      </c>
      <c r="D8311" s="2" t="s">
        <v>131</v>
      </c>
    </row>
    <row r="8312" ht="14.25" customHeight="1">
      <c r="A8312" s="2">
        <v>1675239.0</v>
      </c>
      <c r="B8312" s="2" t="s">
        <v>130</v>
      </c>
      <c r="C8312" s="2">
        <v>2613.0</v>
      </c>
      <c r="D8312" s="2" t="s">
        <v>131</v>
      </c>
    </row>
    <row r="8313" ht="14.25" customHeight="1">
      <c r="A8313" s="2">
        <v>1675365.0</v>
      </c>
      <c r="B8313" s="2" t="s">
        <v>130</v>
      </c>
      <c r="C8313" s="2">
        <v>2191.907607</v>
      </c>
      <c r="D8313" s="2" t="s">
        <v>131</v>
      </c>
    </row>
    <row r="8314" ht="14.25" customHeight="1">
      <c r="A8314" s="2">
        <v>1675451.0</v>
      </c>
      <c r="B8314" s="2" t="s">
        <v>133</v>
      </c>
      <c r="C8314" s="2">
        <v>2868.382027</v>
      </c>
      <c r="D8314" s="2" t="s">
        <v>131</v>
      </c>
    </row>
    <row r="8315" ht="14.25" customHeight="1">
      <c r="A8315" s="2">
        <v>1675632.0</v>
      </c>
      <c r="B8315" s="2" t="s">
        <v>130</v>
      </c>
      <c r="C8315" s="2">
        <v>1489.74387</v>
      </c>
      <c r="D8315" s="2" t="s">
        <v>134</v>
      </c>
    </row>
    <row r="8316" ht="14.25" customHeight="1">
      <c r="A8316" s="2">
        <v>1675730.0</v>
      </c>
      <c r="B8316" s="2" t="s">
        <v>133</v>
      </c>
      <c r="C8316" s="2">
        <v>1187.49416</v>
      </c>
      <c r="D8316" s="2" t="s">
        <v>134</v>
      </c>
    </row>
    <row r="8317" ht="14.25" customHeight="1">
      <c r="A8317" s="2">
        <v>1675742.0</v>
      </c>
      <c r="B8317" s="2" t="s">
        <v>133</v>
      </c>
      <c r="C8317" s="2">
        <v>1136.742243</v>
      </c>
      <c r="D8317" s="2" t="s">
        <v>134</v>
      </c>
    </row>
    <row r="8318" ht="14.25" customHeight="1">
      <c r="A8318" s="2">
        <v>1676380.0</v>
      </c>
      <c r="B8318" s="2" t="s">
        <v>133</v>
      </c>
      <c r="C8318" s="2">
        <v>1733.015062</v>
      </c>
      <c r="D8318" s="2" t="s">
        <v>134</v>
      </c>
    </row>
    <row r="8319" ht="14.25" customHeight="1">
      <c r="A8319" s="2">
        <v>1676729.0</v>
      </c>
      <c r="B8319" s="2" t="s">
        <v>133</v>
      </c>
      <c r="C8319" s="2">
        <v>839.0</v>
      </c>
      <c r="D8319" s="2" t="s">
        <v>131</v>
      </c>
    </row>
    <row r="8320" ht="14.25" customHeight="1">
      <c r="A8320" s="2">
        <v>1676770.0</v>
      </c>
      <c r="B8320" s="2" t="s">
        <v>133</v>
      </c>
      <c r="C8320" s="2">
        <v>1258.734122</v>
      </c>
      <c r="D8320" s="2" t="s">
        <v>134</v>
      </c>
    </row>
    <row r="8321" ht="14.25" customHeight="1">
      <c r="A8321" s="2">
        <v>1676816.0</v>
      </c>
      <c r="B8321" s="2" t="s">
        <v>133</v>
      </c>
      <c r="C8321" s="2">
        <v>1364.352524</v>
      </c>
      <c r="D8321" s="2" t="s">
        <v>134</v>
      </c>
    </row>
    <row r="8322" ht="14.25" customHeight="1">
      <c r="A8322" s="2">
        <v>1676995.0</v>
      </c>
      <c r="B8322" s="2" t="s">
        <v>133</v>
      </c>
      <c r="C8322" s="2">
        <v>2017.361161</v>
      </c>
      <c r="D8322" s="2" t="s">
        <v>131</v>
      </c>
    </row>
    <row r="8323" ht="14.25" customHeight="1">
      <c r="A8323" s="2">
        <v>1677310.0</v>
      </c>
      <c r="B8323" s="2" t="s">
        <v>133</v>
      </c>
      <c r="C8323" s="2">
        <v>3022.503101</v>
      </c>
      <c r="D8323" s="2" t="s">
        <v>134</v>
      </c>
    </row>
    <row r="8324" ht="14.25" customHeight="1">
      <c r="A8324" s="2">
        <v>1677403.0</v>
      </c>
      <c r="B8324" s="2" t="s">
        <v>133</v>
      </c>
      <c r="C8324" s="2">
        <v>3398.245136</v>
      </c>
      <c r="D8324" s="2" t="s">
        <v>135</v>
      </c>
    </row>
    <row r="8325" ht="14.25" customHeight="1">
      <c r="A8325" s="2">
        <v>1678313.0</v>
      </c>
      <c r="B8325" s="2" t="s">
        <v>133</v>
      </c>
      <c r="C8325" s="2">
        <v>1244.070851</v>
      </c>
      <c r="D8325" s="2" t="s">
        <v>135</v>
      </c>
    </row>
    <row r="8326" ht="14.25" customHeight="1">
      <c r="A8326" s="2">
        <v>1678340.0</v>
      </c>
      <c r="B8326" s="2" t="s">
        <v>133</v>
      </c>
      <c r="C8326" s="2">
        <v>1133.852865</v>
      </c>
      <c r="D8326" s="2" t="s">
        <v>134</v>
      </c>
    </row>
    <row r="8327" ht="14.25" customHeight="1">
      <c r="A8327" s="2">
        <v>1678418.0</v>
      </c>
      <c r="B8327" s="2" t="s">
        <v>133</v>
      </c>
      <c r="C8327" s="2">
        <v>1746.0</v>
      </c>
      <c r="D8327" s="2" t="s">
        <v>134</v>
      </c>
    </row>
    <row r="8328" ht="14.25" customHeight="1">
      <c r="A8328" s="2">
        <v>1678559.0</v>
      </c>
      <c r="B8328" s="2" t="s">
        <v>133</v>
      </c>
      <c r="C8328" s="2">
        <v>2582.0</v>
      </c>
      <c r="D8328" s="2" t="s">
        <v>131</v>
      </c>
    </row>
    <row r="8329" ht="14.25" customHeight="1">
      <c r="A8329" s="2">
        <v>1678570.0</v>
      </c>
      <c r="B8329" s="2" t="s">
        <v>133</v>
      </c>
      <c r="C8329" s="2">
        <v>1768.95454</v>
      </c>
      <c r="D8329" s="2" t="s">
        <v>134</v>
      </c>
    </row>
    <row r="8330" ht="14.25" customHeight="1">
      <c r="A8330" s="2">
        <v>1678636.0</v>
      </c>
      <c r="B8330" s="2" t="s">
        <v>133</v>
      </c>
      <c r="C8330" s="2">
        <v>878.8984884</v>
      </c>
      <c r="D8330" s="2" t="s">
        <v>134</v>
      </c>
    </row>
    <row r="8331" ht="14.25" customHeight="1">
      <c r="A8331" s="2">
        <v>1678903.0</v>
      </c>
      <c r="B8331" s="2" t="s">
        <v>133</v>
      </c>
      <c r="C8331" s="2">
        <v>1590.031304</v>
      </c>
      <c r="D8331" s="2" t="s">
        <v>131</v>
      </c>
    </row>
    <row r="8332" ht="14.25" customHeight="1">
      <c r="A8332" s="2">
        <v>1679344.0</v>
      </c>
      <c r="B8332" s="2" t="s">
        <v>133</v>
      </c>
      <c r="C8332" s="2">
        <v>2268.0</v>
      </c>
      <c r="D8332" s="2" t="s">
        <v>134</v>
      </c>
    </row>
    <row r="8333" ht="14.25" customHeight="1">
      <c r="A8333" s="2">
        <v>1679449.0</v>
      </c>
      <c r="B8333" s="2" t="s">
        <v>133</v>
      </c>
      <c r="C8333" s="2">
        <v>3425.0</v>
      </c>
      <c r="D8333" s="2" t="s">
        <v>131</v>
      </c>
    </row>
    <row r="8334" ht="14.25" customHeight="1">
      <c r="A8334" s="2">
        <v>1679457.0</v>
      </c>
      <c r="B8334" s="2" t="s">
        <v>130</v>
      </c>
      <c r="C8334" s="2">
        <v>823.0</v>
      </c>
      <c r="D8334" s="2" t="s">
        <v>131</v>
      </c>
    </row>
    <row r="8335" ht="14.25" customHeight="1">
      <c r="A8335" s="2">
        <v>1679746.0</v>
      </c>
      <c r="B8335" s="2" t="s">
        <v>133</v>
      </c>
      <c r="C8335" s="2">
        <v>3308.0</v>
      </c>
      <c r="D8335" s="2" t="s">
        <v>134</v>
      </c>
    </row>
    <row r="8336" ht="14.25" customHeight="1">
      <c r="A8336" s="2">
        <v>1679960.0</v>
      </c>
      <c r="B8336" s="2" t="s">
        <v>133</v>
      </c>
      <c r="C8336" s="2">
        <v>919.0</v>
      </c>
      <c r="D8336" s="2" t="s">
        <v>134</v>
      </c>
    </row>
    <row r="8337" ht="14.25" customHeight="1">
      <c r="A8337" s="2">
        <v>1680161.0</v>
      </c>
      <c r="B8337" s="2" t="s">
        <v>133</v>
      </c>
      <c r="C8337" s="2">
        <v>3253.0</v>
      </c>
      <c r="D8337" s="2" t="s">
        <v>135</v>
      </c>
    </row>
    <row r="8338" ht="14.25" customHeight="1">
      <c r="A8338" s="2">
        <v>1680515.0</v>
      </c>
      <c r="B8338" s="2" t="s">
        <v>133</v>
      </c>
      <c r="C8338" s="2">
        <v>2114.197745</v>
      </c>
      <c r="D8338" s="2" t="s">
        <v>131</v>
      </c>
    </row>
    <row r="8339" ht="14.25" customHeight="1">
      <c r="A8339" s="2">
        <v>1680594.0</v>
      </c>
      <c r="B8339" s="2" t="s">
        <v>130</v>
      </c>
      <c r="C8339" s="2">
        <v>2583.92673</v>
      </c>
      <c r="D8339" s="2" t="s">
        <v>134</v>
      </c>
    </row>
    <row r="8340" ht="14.25" customHeight="1">
      <c r="A8340" s="2">
        <v>1680687.0</v>
      </c>
      <c r="B8340" s="2" t="s">
        <v>130</v>
      </c>
      <c r="C8340" s="2">
        <v>2761.0</v>
      </c>
      <c r="D8340" s="2" t="s">
        <v>131</v>
      </c>
    </row>
    <row r="8341" ht="14.25" customHeight="1">
      <c r="A8341" s="2">
        <v>1680799.0</v>
      </c>
      <c r="B8341" s="2" t="s">
        <v>133</v>
      </c>
      <c r="C8341" s="2">
        <v>758.0</v>
      </c>
      <c r="D8341" s="2" t="s">
        <v>131</v>
      </c>
    </row>
    <row r="8342" ht="14.25" customHeight="1">
      <c r="A8342" s="2">
        <v>1681018.0</v>
      </c>
      <c r="B8342" s="2" t="s">
        <v>133</v>
      </c>
      <c r="C8342" s="2">
        <v>3482.882404</v>
      </c>
      <c r="D8342" s="2" t="s">
        <v>134</v>
      </c>
    </row>
    <row r="8343" ht="14.25" customHeight="1">
      <c r="A8343" s="2">
        <v>1681235.0</v>
      </c>
      <c r="B8343" s="2" t="s">
        <v>133</v>
      </c>
      <c r="C8343" s="2">
        <v>839.7400184</v>
      </c>
      <c r="D8343" s="2" t="s">
        <v>131</v>
      </c>
    </row>
    <row r="8344" ht="14.25" customHeight="1">
      <c r="A8344" s="2">
        <v>1681339.0</v>
      </c>
      <c r="B8344" s="2" t="s">
        <v>133</v>
      </c>
      <c r="C8344" s="2">
        <v>1196.002983</v>
      </c>
      <c r="D8344" s="2" t="s">
        <v>131</v>
      </c>
    </row>
    <row r="8345" ht="14.25" customHeight="1">
      <c r="A8345" s="2">
        <v>1681483.0</v>
      </c>
      <c r="B8345" s="2" t="s">
        <v>133</v>
      </c>
      <c r="C8345" s="2">
        <v>1685.0</v>
      </c>
      <c r="D8345" s="2" t="s">
        <v>131</v>
      </c>
    </row>
    <row r="8346" ht="14.25" customHeight="1">
      <c r="A8346" s="2">
        <v>1681495.0</v>
      </c>
      <c r="B8346" s="2" t="s">
        <v>133</v>
      </c>
      <c r="C8346" s="2">
        <v>1584.854487</v>
      </c>
      <c r="D8346" s="2" t="s">
        <v>131</v>
      </c>
    </row>
    <row r="8347" ht="14.25" customHeight="1">
      <c r="A8347" s="2">
        <v>1681586.0</v>
      </c>
      <c r="B8347" s="2" t="s">
        <v>133</v>
      </c>
      <c r="C8347" s="2">
        <v>2127.547313</v>
      </c>
      <c r="D8347" s="2" t="s">
        <v>134</v>
      </c>
    </row>
    <row r="8348" ht="14.25" customHeight="1">
      <c r="A8348" s="2">
        <v>1681675.0</v>
      </c>
      <c r="B8348" s="2" t="s">
        <v>133</v>
      </c>
      <c r="C8348" s="2">
        <v>1019.875109</v>
      </c>
      <c r="D8348" s="2" t="s">
        <v>131</v>
      </c>
    </row>
    <row r="8349" ht="14.25" customHeight="1">
      <c r="A8349" s="2">
        <v>1682190.0</v>
      </c>
      <c r="B8349" s="2" t="s">
        <v>130</v>
      </c>
      <c r="C8349" s="2">
        <v>322.0</v>
      </c>
      <c r="D8349" s="2" t="s">
        <v>134</v>
      </c>
    </row>
    <row r="8350" ht="14.25" customHeight="1">
      <c r="A8350" s="2">
        <v>1682294.0</v>
      </c>
      <c r="B8350" s="2" t="s">
        <v>133</v>
      </c>
      <c r="C8350" s="2">
        <v>1904.0</v>
      </c>
      <c r="D8350" s="2" t="s">
        <v>134</v>
      </c>
    </row>
    <row r="8351" ht="14.25" customHeight="1">
      <c r="A8351" s="2">
        <v>1682302.0</v>
      </c>
      <c r="B8351" s="2" t="s">
        <v>133</v>
      </c>
      <c r="C8351" s="2">
        <v>2449.0</v>
      </c>
      <c r="D8351" s="2" t="s">
        <v>134</v>
      </c>
    </row>
    <row r="8352" ht="14.25" customHeight="1">
      <c r="A8352" s="2">
        <v>1683975.0</v>
      </c>
      <c r="B8352" s="2" t="s">
        <v>130</v>
      </c>
      <c r="C8352" s="2">
        <v>675.5730213</v>
      </c>
      <c r="D8352" s="2" t="s">
        <v>131</v>
      </c>
    </row>
    <row r="8353" ht="14.25" customHeight="1">
      <c r="A8353" s="2">
        <v>1684071.0</v>
      </c>
      <c r="B8353" s="2" t="s">
        <v>130</v>
      </c>
      <c r="C8353" s="2">
        <v>479.5920214</v>
      </c>
      <c r="D8353" s="2" t="s">
        <v>131</v>
      </c>
    </row>
    <row r="8354" ht="14.25" customHeight="1">
      <c r="A8354" s="2">
        <v>1684146.0</v>
      </c>
      <c r="B8354" s="2" t="s">
        <v>130</v>
      </c>
      <c r="C8354" s="2">
        <v>3683.312527</v>
      </c>
      <c r="D8354" s="2" t="s">
        <v>134</v>
      </c>
    </row>
    <row r="8355" ht="14.25" customHeight="1">
      <c r="A8355" s="2">
        <v>1684166.0</v>
      </c>
      <c r="B8355" s="2" t="s">
        <v>133</v>
      </c>
      <c r="C8355" s="2">
        <v>1697.0</v>
      </c>
      <c r="D8355" s="2" t="s">
        <v>134</v>
      </c>
    </row>
    <row r="8356" ht="14.25" customHeight="1">
      <c r="A8356" s="2">
        <v>1684839.0</v>
      </c>
      <c r="B8356" s="2" t="s">
        <v>130</v>
      </c>
      <c r="C8356" s="2">
        <v>1089.0</v>
      </c>
      <c r="D8356" s="2" t="s">
        <v>131</v>
      </c>
    </row>
    <row r="8357" ht="14.25" customHeight="1">
      <c r="A8357" s="2">
        <v>1684876.0</v>
      </c>
      <c r="B8357" s="2" t="s">
        <v>133</v>
      </c>
      <c r="C8357" s="2">
        <v>2856.469041</v>
      </c>
      <c r="D8357" s="2" t="s">
        <v>134</v>
      </c>
    </row>
    <row r="8358" ht="14.25" customHeight="1">
      <c r="A8358" s="2">
        <v>1685211.0</v>
      </c>
      <c r="B8358" s="2" t="s">
        <v>130</v>
      </c>
      <c r="C8358" s="2">
        <v>3340.383219</v>
      </c>
      <c r="D8358" s="2" t="s">
        <v>131</v>
      </c>
    </row>
    <row r="8359" ht="14.25" customHeight="1">
      <c r="A8359" s="2">
        <v>1685663.0</v>
      </c>
      <c r="B8359" s="2" t="s">
        <v>133</v>
      </c>
      <c r="C8359" s="2">
        <v>1546.451016</v>
      </c>
      <c r="D8359" s="2" t="s">
        <v>135</v>
      </c>
    </row>
    <row r="8360" ht="14.25" customHeight="1">
      <c r="A8360" s="2">
        <v>1685671.0</v>
      </c>
      <c r="B8360" s="2" t="s">
        <v>133</v>
      </c>
      <c r="C8360" s="2">
        <v>932.9742848</v>
      </c>
      <c r="D8360" s="2" t="s">
        <v>131</v>
      </c>
    </row>
    <row r="8361" ht="14.25" customHeight="1">
      <c r="A8361" s="2">
        <v>1685773.0</v>
      </c>
      <c r="B8361" s="2" t="s">
        <v>133</v>
      </c>
      <c r="C8361" s="2">
        <v>1038.40594</v>
      </c>
      <c r="D8361" s="2" t="s">
        <v>131</v>
      </c>
    </row>
    <row r="8362" ht="14.25" customHeight="1">
      <c r="A8362" s="2">
        <v>1685963.0</v>
      </c>
      <c r="B8362" s="2" t="s">
        <v>133</v>
      </c>
      <c r="C8362" s="2">
        <v>3559.442701</v>
      </c>
      <c r="D8362" s="2" t="s">
        <v>131</v>
      </c>
    </row>
    <row r="8363" ht="14.25" customHeight="1">
      <c r="A8363" s="2">
        <v>1686041.0</v>
      </c>
      <c r="B8363" s="2" t="s">
        <v>133</v>
      </c>
      <c r="C8363" s="2">
        <v>2604.0</v>
      </c>
      <c r="D8363" s="2" t="s">
        <v>135</v>
      </c>
    </row>
    <row r="8364" ht="14.25" customHeight="1">
      <c r="A8364" s="2">
        <v>1686294.0</v>
      </c>
      <c r="B8364" s="2" t="s">
        <v>130</v>
      </c>
      <c r="C8364" s="2">
        <v>1630.838329</v>
      </c>
      <c r="D8364" s="2" t="s">
        <v>134</v>
      </c>
    </row>
    <row r="8365" ht="14.25" customHeight="1">
      <c r="A8365" s="2">
        <v>1686507.0</v>
      </c>
      <c r="B8365" s="2" t="s">
        <v>130</v>
      </c>
      <c r="C8365" s="2">
        <v>3026.0</v>
      </c>
      <c r="D8365" s="2" t="s">
        <v>131</v>
      </c>
    </row>
    <row r="8366" ht="14.25" customHeight="1">
      <c r="A8366" s="2">
        <v>1686844.0</v>
      </c>
      <c r="B8366" s="2" t="s">
        <v>133</v>
      </c>
      <c r="C8366" s="2">
        <v>3140.575252</v>
      </c>
      <c r="D8366" s="2" t="s">
        <v>134</v>
      </c>
    </row>
    <row r="8367" ht="14.25" customHeight="1">
      <c r="A8367" s="2">
        <v>1686905.0</v>
      </c>
      <c r="B8367" s="2" t="s">
        <v>133</v>
      </c>
      <c r="C8367" s="2">
        <v>1559.940392</v>
      </c>
      <c r="D8367" s="2" t="s">
        <v>131</v>
      </c>
    </row>
    <row r="8368" ht="14.25" customHeight="1">
      <c r="A8368" s="2">
        <v>1687269.0</v>
      </c>
      <c r="B8368" s="2" t="s">
        <v>130</v>
      </c>
      <c r="C8368" s="2">
        <v>2256.0</v>
      </c>
      <c r="D8368" s="2" t="s">
        <v>131</v>
      </c>
    </row>
    <row r="8369" ht="14.25" customHeight="1">
      <c r="A8369" s="2">
        <v>1687505.0</v>
      </c>
      <c r="B8369" s="2" t="s">
        <v>133</v>
      </c>
      <c r="C8369" s="2">
        <v>3307.0</v>
      </c>
      <c r="D8369" s="2" t="s">
        <v>131</v>
      </c>
    </row>
    <row r="8370" ht="14.25" customHeight="1">
      <c r="A8370" s="2">
        <v>1687540.0</v>
      </c>
      <c r="B8370" s="2" t="s">
        <v>133</v>
      </c>
      <c r="C8370" s="2">
        <v>3738.626329</v>
      </c>
      <c r="D8370" s="2" t="s">
        <v>134</v>
      </c>
    </row>
    <row r="8371" ht="14.25" customHeight="1">
      <c r="A8371" s="2">
        <v>1687756.0</v>
      </c>
      <c r="B8371" s="2" t="s">
        <v>133</v>
      </c>
      <c r="C8371" s="2">
        <v>773.0</v>
      </c>
      <c r="D8371" s="2" t="s">
        <v>134</v>
      </c>
    </row>
    <row r="8372" ht="14.25" customHeight="1">
      <c r="A8372" s="2">
        <v>1687940.0</v>
      </c>
      <c r="B8372" s="2" t="s">
        <v>133</v>
      </c>
      <c r="C8372" s="2">
        <v>2162.918346</v>
      </c>
      <c r="D8372" s="2" t="s">
        <v>134</v>
      </c>
    </row>
    <row r="8373" ht="14.25" customHeight="1">
      <c r="A8373" s="2">
        <v>1688006.0</v>
      </c>
      <c r="B8373" s="2" t="s">
        <v>133</v>
      </c>
      <c r="C8373" s="2">
        <v>977.1660981</v>
      </c>
      <c r="D8373" s="2" t="s">
        <v>134</v>
      </c>
    </row>
    <row r="8374" ht="14.25" customHeight="1">
      <c r="A8374" s="2">
        <v>1688021.0</v>
      </c>
      <c r="B8374" s="2" t="s">
        <v>133</v>
      </c>
      <c r="C8374" s="2">
        <v>2609.659038</v>
      </c>
      <c r="D8374" s="2" t="s">
        <v>131</v>
      </c>
    </row>
    <row r="8375" ht="14.25" customHeight="1">
      <c r="A8375" s="2">
        <v>1688067.0</v>
      </c>
      <c r="B8375" s="2" t="s">
        <v>130</v>
      </c>
      <c r="C8375" s="2">
        <v>425.7804184</v>
      </c>
      <c r="D8375" s="2" t="s">
        <v>131</v>
      </c>
    </row>
    <row r="8376" ht="14.25" customHeight="1">
      <c r="A8376" s="2">
        <v>1688137.0</v>
      </c>
      <c r="B8376" s="2" t="s">
        <v>133</v>
      </c>
      <c r="C8376" s="2">
        <v>1023.0</v>
      </c>
      <c r="D8376" s="2" t="s">
        <v>131</v>
      </c>
    </row>
    <row r="8377" ht="14.25" customHeight="1">
      <c r="A8377" s="2">
        <v>1688158.0</v>
      </c>
      <c r="B8377" s="2" t="s">
        <v>133</v>
      </c>
      <c r="C8377" s="2">
        <v>1707.0</v>
      </c>
      <c r="D8377" s="2" t="s">
        <v>134</v>
      </c>
    </row>
    <row r="8378" ht="14.25" customHeight="1">
      <c r="A8378" s="2">
        <v>1688633.0</v>
      </c>
      <c r="B8378" s="2" t="s">
        <v>133</v>
      </c>
      <c r="C8378" s="2">
        <v>2969.920234</v>
      </c>
      <c r="D8378" s="2" t="s">
        <v>131</v>
      </c>
    </row>
    <row r="8379" ht="14.25" customHeight="1">
      <c r="A8379" s="2">
        <v>1688811.0</v>
      </c>
      <c r="B8379" s="2" t="s">
        <v>130</v>
      </c>
      <c r="C8379" s="2">
        <v>1769.263685</v>
      </c>
      <c r="D8379" s="2" t="s">
        <v>131</v>
      </c>
    </row>
    <row r="8380" ht="14.25" customHeight="1">
      <c r="A8380" s="2">
        <v>1688968.0</v>
      </c>
      <c r="B8380" s="2" t="s">
        <v>133</v>
      </c>
      <c r="C8380" s="2">
        <v>2709.147827</v>
      </c>
      <c r="D8380" s="2" t="s">
        <v>134</v>
      </c>
    </row>
    <row r="8381" ht="14.25" customHeight="1">
      <c r="A8381" s="2">
        <v>1689074.0</v>
      </c>
      <c r="B8381" s="2" t="s">
        <v>133</v>
      </c>
      <c r="C8381" s="2">
        <v>1248.391318</v>
      </c>
      <c r="D8381" s="2" t="s">
        <v>134</v>
      </c>
    </row>
    <row r="8382" ht="14.25" customHeight="1">
      <c r="A8382" s="2">
        <v>1689580.0</v>
      </c>
      <c r="B8382" s="2" t="s">
        <v>133</v>
      </c>
      <c r="C8382" s="2">
        <v>924.9974017</v>
      </c>
      <c r="D8382" s="2" t="s">
        <v>134</v>
      </c>
    </row>
    <row r="8383" ht="14.25" customHeight="1">
      <c r="A8383" s="2">
        <v>1689960.0</v>
      </c>
      <c r="B8383" s="2" t="s">
        <v>130</v>
      </c>
      <c r="C8383" s="2">
        <v>1498.0</v>
      </c>
      <c r="D8383" s="2" t="s">
        <v>134</v>
      </c>
    </row>
    <row r="8384" ht="14.25" customHeight="1">
      <c r="A8384" s="2">
        <v>1690024.0</v>
      </c>
      <c r="B8384" s="2" t="s">
        <v>133</v>
      </c>
      <c r="C8384" s="2">
        <v>2008.777725</v>
      </c>
      <c r="D8384" s="2" t="s">
        <v>134</v>
      </c>
    </row>
    <row r="8385" ht="14.25" customHeight="1">
      <c r="A8385" s="2">
        <v>1690034.0</v>
      </c>
      <c r="B8385" s="2" t="s">
        <v>133</v>
      </c>
      <c r="C8385" s="2">
        <v>433.0</v>
      </c>
      <c r="D8385" s="2" t="s">
        <v>134</v>
      </c>
    </row>
    <row r="8386" ht="14.25" customHeight="1">
      <c r="A8386" s="2">
        <v>1690232.0</v>
      </c>
      <c r="B8386" s="2" t="s">
        <v>133</v>
      </c>
      <c r="C8386" s="2">
        <v>3207.0</v>
      </c>
      <c r="D8386" s="2" t="s">
        <v>134</v>
      </c>
    </row>
    <row r="8387" ht="14.25" customHeight="1">
      <c r="A8387" s="2">
        <v>1690262.0</v>
      </c>
      <c r="B8387" s="2" t="s">
        <v>133</v>
      </c>
      <c r="C8387" s="2">
        <v>3264.275792</v>
      </c>
      <c r="D8387" s="2" t="s">
        <v>134</v>
      </c>
    </row>
    <row r="8388" ht="14.25" customHeight="1">
      <c r="A8388" s="2">
        <v>1690306.0</v>
      </c>
      <c r="B8388" s="2" t="s">
        <v>133</v>
      </c>
      <c r="C8388" s="2">
        <v>1170.0</v>
      </c>
      <c r="D8388" s="2" t="s">
        <v>134</v>
      </c>
    </row>
    <row r="8389" ht="14.25" customHeight="1">
      <c r="A8389" s="2">
        <v>1690319.0</v>
      </c>
      <c r="B8389" s="2" t="s">
        <v>133</v>
      </c>
      <c r="C8389" s="2">
        <v>2028.7433</v>
      </c>
      <c r="D8389" s="2" t="s">
        <v>131</v>
      </c>
    </row>
    <row r="8390" ht="14.25" customHeight="1">
      <c r="A8390" s="2">
        <v>1690477.0</v>
      </c>
      <c r="B8390" s="2" t="s">
        <v>133</v>
      </c>
      <c r="C8390" s="2">
        <v>223.0</v>
      </c>
      <c r="D8390" s="2" t="s">
        <v>131</v>
      </c>
    </row>
    <row r="8391" ht="14.25" customHeight="1">
      <c r="A8391" s="2">
        <v>1690632.0</v>
      </c>
      <c r="B8391" s="2" t="s">
        <v>130</v>
      </c>
      <c r="C8391" s="2">
        <v>416.0</v>
      </c>
      <c r="D8391" s="2" t="s">
        <v>134</v>
      </c>
    </row>
    <row r="8392" ht="14.25" customHeight="1">
      <c r="A8392" s="2">
        <v>1690721.0</v>
      </c>
      <c r="B8392" s="2" t="s">
        <v>133</v>
      </c>
      <c r="C8392" s="2">
        <v>474.6022824</v>
      </c>
      <c r="D8392" s="2" t="s">
        <v>131</v>
      </c>
    </row>
    <row r="8393" ht="14.25" customHeight="1">
      <c r="A8393" s="2">
        <v>1691683.0</v>
      </c>
      <c r="B8393" s="2" t="s">
        <v>133</v>
      </c>
      <c r="C8393" s="2">
        <v>1525.0</v>
      </c>
      <c r="D8393" s="2" t="s">
        <v>135</v>
      </c>
    </row>
    <row r="8394" ht="14.25" customHeight="1">
      <c r="A8394" s="2">
        <v>1691769.0</v>
      </c>
      <c r="B8394" s="2" t="s">
        <v>130</v>
      </c>
      <c r="C8394" s="2">
        <v>3312.0</v>
      </c>
      <c r="D8394" s="2" t="s">
        <v>131</v>
      </c>
    </row>
    <row r="8395" ht="14.25" customHeight="1">
      <c r="A8395" s="2">
        <v>1691791.0</v>
      </c>
      <c r="B8395" s="2" t="s">
        <v>133</v>
      </c>
      <c r="C8395" s="2">
        <v>2489.0</v>
      </c>
      <c r="D8395" s="2" t="s">
        <v>131</v>
      </c>
    </row>
    <row r="8396" ht="14.25" customHeight="1">
      <c r="A8396" s="2">
        <v>1691895.0</v>
      </c>
      <c r="B8396" s="2" t="s">
        <v>130</v>
      </c>
      <c r="C8396" s="2">
        <v>2776.441615</v>
      </c>
      <c r="D8396" s="2" t="s">
        <v>131</v>
      </c>
    </row>
    <row r="8397" ht="14.25" customHeight="1">
      <c r="A8397" s="2">
        <v>1692272.0</v>
      </c>
      <c r="B8397" s="2" t="s">
        <v>133</v>
      </c>
      <c r="C8397" s="2">
        <v>484.069955</v>
      </c>
      <c r="D8397" s="2" t="s">
        <v>134</v>
      </c>
    </row>
    <row r="8398" ht="14.25" customHeight="1">
      <c r="A8398" s="2">
        <v>1692407.0</v>
      </c>
      <c r="B8398" s="2" t="s">
        <v>133</v>
      </c>
      <c r="C8398" s="2">
        <v>3373.290204</v>
      </c>
      <c r="D8398" s="2" t="s">
        <v>131</v>
      </c>
    </row>
    <row r="8399" ht="14.25" customHeight="1">
      <c r="A8399" s="2">
        <v>1692621.0</v>
      </c>
      <c r="B8399" s="2" t="s">
        <v>130</v>
      </c>
      <c r="C8399" s="2">
        <v>2590.478379</v>
      </c>
      <c r="D8399" s="2" t="s">
        <v>135</v>
      </c>
    </row>
    <row r="8400" ht="14.25" customHeight="1">
      <c r="A8400" s="2">
        <v>1692732.0</v>
      </c>
      <c r="B8400" s="2" t="s">
        <v>130</v>
      </c>
      <c r="C8400" s="2">
        <v>2115.896243</v>
      </c>
      <c r="D8400" s="2" t="s">
        <v>134</v>
      </c>
    </row>
    <row r="8401" ht="14.25" customHeight="1">
      <c r="A8401" s="2">
        <v>1692768.0</v>
      </c>
      <c r="B8401" s="2" t="s">
        <v>130</v>
      </c>
      <c r="C8401" s="2">
        <v>3820.153623</v>
      </c>
      <c r="D8401" s="2" t="s">
        <v>134</v>
      </c>
    </row>
    <row r="8402" ht="14.25" customHeight="1">
      <c r="A8402" s="2">
        <v>1692938.0</v>
      </c>
      <c r="B8402" s="2" t="s">
        <v>133</v>
      </c>
      <c r="C8402" s="2">
        <v>1960.0</v>
      </c>
      <c r="D8402" s="2" t="s">
        <v>134</v>
      </c>
    </row>
    <row r="8403" ht="14.25" customHeight="1">
      <c r="A8403" s="2">
        <v>1693187.0</v>
      </c>
      <c r="B8403" s="2" t="s">
        <v>133</v>
      </c>
      <c r="C8403" s="2">
        <v>507.4229724</v>
      </c>
      <c r="D8403" s="2" t="s">
        <v>131</v>
      </c>
    </row>
    <row r="8404" ht="14.25" customHeight="1">
      <c r="A8404" s="2">
        <v>1693374.0</v>
      </c>
      <c r="B8404" s="2" t="s">
        <v>130</v>
      </c>
      <c r="C8404" s="2">
        <v>832.0</v>
      </c>
      <c r="D8404" s="2" t="s">
        <v>134</v>
      </c>
    </row>
    <row r="8405" ht="14.25" customHeight="1">
      <c r="A8405" s="2">
        <v>1694075.0</v>
      </c>
      <c r="B8405" s="2" t="s">
        <v>133</v>
      </c>
      <c r="C8405" s="2">
        <v>3174.036641</v>
      </c>
      <c r="D8405" s="2" t="s">
        <v>131</v>
      </c>
    </row>
    <row r="8406" ht="14.25" customHeight="1">
      <c r="A8406" s="2">
        <v>1694340.0</v>
      </c>
      <c r="B8406" s="2" t="s">
        <v>130</v>
      </c>
      <c r="C8406" s="2">
        <v>486.0</v>
      </c>
      <c r="D8406" s="2" t="s">
        <v>134</v>
      </c>
    </row>
    <row r="8407" ht="14.25" customHeight="1">
      <c r="A8407" s="2">
        <v>1694342.0</v>
      </c>
      <c r="B8407" s="2" t="s">
        <v>133</v>
      </c>
      <c r="C8407" s="2">
        <v>3177.0</v>
      </c>
      <c r="D8407" s="2" t="s">
        <v>134</v>
      </c>
    </row>
    <row r="8408" ht="14.25" customHeight="1">
      <c r="A8408" s="2">
        <v>1694480.0</v>
      </c>
      <c r="B8408" s="2" t="s">
        <v>133</v>
      </c>
      <c r="C8408" s="2">
        <v>2019.0</v>
      </c>
      <c r="D8408" s="2" t="s">
        <v>134</v>
      </c>
    </row>
    <row r="8409" ht="14.25" customHeight="1">
      <c r="A8409" s="2">
        <v>1694696.0</v>
      </c>
      <c r="B8409" s="2" t="s">
        <v>133</v>
      </c>
      <c r="C8409" s="2">
        <v>2910.16588</v>
      </c>
      <c r="D8409" s="2" t="s">
        <v>134</v>
      </c>
    </row>
    <row r="8410" ht="14.25" customHeight="1">
      <c r="A8410" s="2">
        <v>1694965.0</v>
      </c>
      <c r="B8410" s="2" t="s">
        <v>133</v>
      </c>
      <c r="C8410" s="2">
        <v>2050.0</v>
      </c>
      <c r="D8410" s="2" t="s">
        <v>131</v>
      </c>
    </row>
    <row r="8411" ht="14.25" customHeight="1">
      <c r="A8411" s="2">
        <v>1695366.0</v>
      </c>
      <c r="B8411" s="2" t="s">
        <v>130</v>
      </c>
      <c r="C8411" s="2">
        <v>266.0</v>
      </c>
      <c r="D8411" s="2" t="s">
        <v>134</v>
      </c>
    </row>
    <row r="8412" ht="14.25" customHeight="1">
      <c r="A8412" s="2">
        <v>1695555.0</v>
      </c>
      <c r="B8412" s="2" t="s">
        <v>130</v>
      </c>
      <c r="C8412" s="2">
        <v>2045.93257</v>
      </c>
      <c r="D8412" s="2" t="s">
        <v>131</v>
      </c>
    </row>
    <row r="8413" ht="14.25" customHeight="1">
      <c r="A8413" s="2">
        <v>1695590.0</v>
      </c>
      <c r="B8413" s="2" t="s">
        <v>133</v>
      </c>
      <c r="C8413" s="2">
        <v>310.0</v>
      </c>
      <c r="D8413" s="2" t="s">
        <v>134</v>
      </c>
    </row>
    <row r="8414" ht="14.25" customHeight="1">
      <c r="A8414" s="2">
        <v>1695606.0</v>
      </c>
      <c r="B8414" s="2" t="s">
        <v>130</v>
      </c>
      <c r="C8414" s="2">
        <v>2223.677855</v>
      </c>
      <c r="D8414" s="2" t="s">
        <v>134</v>
      </c>
    </row>
    <row r="8415" ht="14.25" customHeight="1">
      <c r="A8415" s="2">
        <v>1695649.0</v>
      </c>
      <c r="B8415" s="2" t="s">
        <v>133</v>
      </c>
      <c r="C8415" s="2">
        <v>2337.83307</v>
      </c>
      <c r="D8415" s="2" t="s">
        <v>131</v>
      </c>
    </row>
    <row r="8416" ht="14.25" customHeight="1">
      <c r="A8416" s="2">
        <v>1695881.0</v>
      </c>
      <c r="B8416" s="2" t="s">
        <v>133</v>
      </c>
      <c r="C8416" s="2">
        <v>226.6780862</v>
      </c>
      <c r="D8416" s="2" t="s">
        <v>131</v>
      </c>
    </row>
    <row r="8417" ht="14.25" customHeight="1">
      <c r="A8417" s="2">
        <v>1696045.0</v>
      </c>
      <c r="B8417" s="2" t="s">
        <v>133</v>
      </c>
      <c r="C8417" s="2">
        <v>661.0</v>
      </c>
      <c r="D8417" s="2" t="s">
        <v>131</v>
      </c>
    </row>
    <row r="8418" ht="14.25" customHeight="1">
      <c r="A8418" s="2">
        <v>1696104.0</v>
      </c>
      <c r="B8418" s="2" t="s">
        <v>130</v>
      </c>
      <c r="C8418" s="2">
        <v>2763.402542</v>
      </c>
      <c r="D8418" s="2" t="s">
        <v>134</v>
      </c>
    </row>
    <row r="8419" ht="14.25" customHeight="1">
      <c r="A8419" s="2">
        <v>1696338.0</v>
      </c>
      <c r="B8419" s="2" t="s">
        <v>130</v>
      </c>
      <c r="C8419" s="2">
        <v>2437.0</v>
      </c>
      <c r="D8419" s="2" t="s">
        <v>134</v>
      </c>
    </row>
    <row r="8420" ht="14.25" customHeight="1">
      <c r="A8420" s="2">
        <v>1696374.0</v>
      </c>
      <c r="B8420" s="2" t="s">
        <v>130</v>
      </c>
      <c r="C8420" s="2">
        <v>1181.380568</v>
      </c>
      <c r="D8420" s="2" t="s">
        <v>134</v>
      </c>
    </row>
    <row r="8421" ht="14.25" customHeight="1">
      <c r="A8421" s="2">
        <v>1697314.0</v>
      </c>
      <c r="B8421" s="2" t="s">
        <v>133</v>
      </c>
      <c r="C8421" s="2">
        <v>1079.0</v>
      </c>
      <c r="D8421" s="2" t="s">
        <v>134</v>
      </c>
    </row>
    <row r="8422" ht="14.25" customHeight="1">
      <c r="A8422" s="2">
        <v>1697616.0</v>
      </c>
      <c r="B8422" s="2" t="s">
        <v>130</v>
      </c>
      <c r="C8422" s="2">
        <v>2906.894011</v>
      </c>
      <c r="D8422" s="2" t="s">
        <v>134</v>
      </c>
    </row>
    <row r="8423" ht="14.25" customHeight="1">
      <c r="A8423" s="2">
        <v>1697667.0</v>
      </c>
      <c r="B8423" s="2" t="s">
        <v>130</v>
      </c>
      <c r="C8423" s="2">
        <v>3008.0</v>
      </c>
      <c r="D8423" s="2" t="s">
        <v>131</v>
      </c>
    </row>
    <row r="8424" ht="14.25" customHeight="1">
      <c r="A8424" s="2">
        <v>1697862.0</v>
      </c>
      <c r="B8424" s="2" t="s">
        <v>130</v>
      </c>
      <c r="C8424" s="2">
        <v>3379.361025</v>
      </c>
      <c r="D8424" s="2" t="s">
        <v>134</v>
      </c>
    </row>
    <row r="8425" ht="14.25" customHeight="1">
      <c r="A8425" s="2">
        <v>1697950.0</v>
      </c>
      <c r="B8425" s="2" t="s">
        <v>133</v>
      </c>
      <c r="C8425" s="2">
        <v>1496.826791</v>
      </c>
      <c r="D8425" s="2" t="s">
        <v>134</v>
      </c>
    </row>
    <row r="8426" ht="14.25" customHeight="1">
      <c r="A8426" s="2">
        <v>1698028.0</v>
      </c>
      <c r="B8426" s="2" t="s">
        <v>133</v>
      </c>
      <c r="C8426" s="2">
        <v>1983.0</v>
      </c>
      <c r="D8426" s="2" t="s">
        <v>134</v>
      </c>
    </row>
    <row r="8427" ht="14.25" customHeight="1">
      <c r="A8427" s="2">
        <v>1698125.0</v>
      </c>
      <c r="B8427" s="2" t="s">
        <v>133</v>
      </c>
      <c r="C8427" s="2">
        <v>3125.0</v>
      </c>
      <c r="D8427" s="2" t="s">
        <v>131</v>
      </c>
    </row>
    <row r="8428" ht="14.25" customHeight="1">
      <c r="A8428" s="2">
        <v>1698448.0</v>
      </c>
      <c r="B8428" s="2" t="s">
        <v>133</v>
      </c>
      <c r="C8428" s="2">
        <v>3677.914711</v>
      </c>
      <c r="D8428" s="2" t="s">
        <v>134</v>
      </c>
    </row>
    <row r="8429" ht="14.25" customHeight="1">
      <c r="A8429" s="2">
        <v>1698502.0</v>
      </c>
      <c r="B8429" s="2" t="s">
        <v>133</v>
      </c>
      <c r="C8429" s="2">
        <v>550.0</v>
      </c>
      <c r="D8429" s="2" t="s">
        <v>134</v>
      </c>
    </row>
    <row r="8430" ht="14.25" customHeight="1">
      <c r="A8430" s="2">
        <v>1698570.0</v>
      </c>
      <c r="B8430" s="2" t="s">
        <v>130</v>
      </c>
      <c r="C8430" s="2">
        <v>2195.908553</v>
      </c>
      <c r="D8430" s="2" t="s">
        <v>134</v>
      </c>
    </row>
    <row r="8431" ht="14.25" customHeight="1">
      <c r="A8431" s="2">
        <v>1698571.0</v>
      </c>
      <c r="B8431" s="2" t="s">
        <v>133</v>
      </c>
      <c r="C8431" s="2">
        <v>1508.0</v>
      </c>
      <c r="D8431" s="2" t="s">
        <v>135</v>
      </c>
    </row>
    <row r="8432" ht="14.25" customHeight="1">
      <c r="A8432" s="2">
        <v>1699008.0</v>
      </c>
      <c r="B8432" s="2" t="s">
        <v>130</v>
      </c>
      <c r="C8432" s="2">
        <v>1373.803249</v>
      </c>
      <c r="D8432" s="2" t="s">
        <v>134</v>
      </c>
    </row>
    <row r="8433" ht="14.25" customHeight="1">
      <c r="A8433" s="2">
        <v>1699039.0</v>
      </c>
      <c r="B8433" s="2" t="s">
        <v>133</v>
      </c>
      <c r="C8433" s="2">
        <v>1824.559209</v>
      </c>
      <c r="D8433" s="2" t="s">
        <v>131</v>
      </c>
    </row>
    <row r="8434" ht="14.25" customHeight="1">
      <c r="A8434" s="2">
        <v>1699695.0</v>
      </c>
      <c r="B8434" s="2" t="s">
        <v>130</v>
      </c>
      <c r="C8434" s="2">
        <v>983.0</v>
      </c>
      <c r="D8434" s="2" t="s">
        <v>131</v>
      </c>
    </row>
    <row r="8435" ht="14.25" customHeight="1">
      <c r="A8435" s="2">
        <v>1699877.0</v>
      </c>
      <c r="B8435" s="2" t="s">
        <v>133</v>
      </c>
      <c r="C8435" s="2">
        <v>580.3304395</v>
      </c>
      <c r="D8435" s="2" t="s">
        <v>131</v>
      </c>
    </row>
    <row r="8436" ht="14.25" customHeight="1">
      <c r="A8436" s="2">
        <v>1700519.0</v>
      </c>
      <c r="B8436" s="2" t="s">
        <v>133</v>
      </c>
      <c r="C8436" s="2">
        <v>1439.66855</v>
      </c>
      <c r="D8436" s="2" t="s">
        <v>131</v>
      </c>
    </row>
    <row r="8437" ht="14.25" customHeight="1">
      <c r="A8437" s="2">
        <v>1700675.0</v>
      </c>
      <c r="B8437" s="2" t="s">
        <v>133</v>
      </c>
      <c r="C8437" s="2">
        <v>2282.0</v>
      </c>
      <c r="D8437" s="2" t="s">
        <v>131</v>
      </c>
    </row>
    <row r="8438" ht="14.25" customHeight="1">
      <c r="A8438" s="2">
        <v>1700775.0</v>
      </c>
      <c r="B8438" s="2" t="s">
        <v>130</v>
      </c>
      <c r="C8438" s="2">
        <v>3555.0</v>
      </c>
      <c r="D8438" s="2" t="s">
        <v>131</v>
      </c>
    </row>
    <row r="8439" ht="14.25" customHeight="1">
      <c r="A8439" s="2">
        <v>1701023.0</v>
      </c>
      <c r="B8439" s="2" t="s">
        <v>133</v>
      </c>
      <c r="C8439" s="2">
        <v>803.078147</v>
      </c>
      <c r="D8439" s="2" t="s">
        <v>131</v>
      </c>
    </row>
    <row r="8440" ht="14.25" customHeight="1">
      <c r="A8440" s="2">
        <v>1701113.0</v>
      </c>
      <c r="B8440" s="2" t="s">
        <v>133</v>
      </c>
      <c r="C8440" s="2">
        <v>1117.0</v>
      </c>
      <c r="D8440" s="2" t="s">
        <v>131</v>
      </c>
    </row>
    <row r="8441" ht="14.25" customHeight="1">
      <c r="A8441" s="2">
        <v>1701227.0</v>
      </c>
      <c r="B8441" s="2" t="s">
        <v>133</v>
      </c>
      <c r="C8441" s="2">
        <v>2666.0</v>
      </c>
      <c r="D8441" s="2" t="s">
        <v>131</v>
      </c>
    </row>
    <row r="8442" ht="14.25" customHeight="1">
      <c r="A8442" s="2">
        <v>1701324.0</v>
      </c>
      <c r="B8442" s="2" t="s">
        <v>130</v>
      </c>
      <c r="C8442" s="2">
        <v>3171.179882</v>
      </c>
      <c r="D8442" s="2" t="s">
        <v>134</v>
      </c>
    </row>
    <row r="8443" ht="14.25" customHeight="1">
      <c r="A8443" s="2">
        <v>1701420.0</v>
      </c>
      <c r="B8443" s="2" t="s">
        <v>130</v>
      </c>
      <c r="C8443" s="2">
        <v>1533.0</v>
      </c>
      <c r="D8443" s="2" t="s">
        <v>134</v>
      </c>
    </row>
    <row r="8444" ht="14.25" customHeight="1">
      <c r="A8444" s="2">
        <v>1701786.0</v>
      </c>
      <c r="B8444" s="2" t="s">
        <v>130</v>
      </c>
      <c r="C8444" s="2">
        <v>368.0</v>
      </c>
      <c r="D8444" s="2" t="s">
        <v>134</v>
      </c>
    </row>
    <row r="8445" ht="14.25" customHeight="1">
      <c r="A8445" s="2">
        <v>1701869.0</v>
      </c>
      <c r="B8445" s="2" t="s">
        <v>133</v>
      </c>
      <c r="C8445" s="2">
        <v>2694.0</v>
      </c>
      <c r="D8445" s="2" t="s">
        <v>131</v>
      </c>
    </row>
    <row r="8446" ht="14.25" customHeight="1">
      <c r="A8446" s="2">
        <v>1702022.0</v>
      </c>
      <c r="B8446" s="2" t="s">
        <v>133</v>
      </c>
      <c r="C8446" s="2">
        <v>459.0</v>
      </c>
      <c r="D8446" s="2" t="s">
        <v>134</v>
      </c>
    </row>
    <row r="8447" ht="14.25" customHeight="1">
      <c r="A8447" s="2">
        <v>1702195.0</v>
      </c>
      <c r="B8447" s="2" t="s">
        <v>133</v>
      </c>
      <c r="C8447" s="2">
        <v>3236.207805</v>
      </c>
      <c r="D8447" s="2" t="s">
        <v>131</v>
      </c>
    </row>
    <row r="8448" ht="14.25" customHeight="1">
      <c r="A8448" s="2">
        <v>1702202.0</v>
      </c>
      <c r="B8448" s="2" t="s">
        <v>133</v>
      </c>
      <c r="C8448" s="2">
        <v>2288.849044</v>
      </c>
      <c r="D8448" s="2" t="s">
        <v>134</v>
      </c>
    </row>
    <row r="8449" ht="14.25" customHeight="1">
      <c r="A8449" s="2">
        <v>1702496.0</v>
      </c>
      <c r="B8449" s="2" t="s">
        <v>133</v>
      </c>
      <c r="C8449" s="2">
        <v>2724.0</v>
      </c>
      <c r="D8449" s="2" t="s">
        <v>134</v>
      </c>
    </row>
    <row r="8450" ht="14.25" customHeight="1">
      <c r="A8450" s="2">
        <v>1702512.0</v>
      </c>
      <c r="B8450" s="2" t="s">
        <v>130</v>
      </c>
      <c r="C8450" s="2">
        <v>2683.0</v>
      </c>
      <c r="D8450" s="2" t="s">
        <v>134</v>
      </c>
    </row>
    <row r="8451" ht="14.25" customHeight="1">
      <c r="A8451" s="2">
        <v>1702531.0</v>
      </c>
      <c r="B8451" s="2" t="s">
        <v>133</v>
      </c>
      <c r="C8451" s="2">
        <v>923.1020757</v>
      </c>
      <c r="D8451" s="2" t="s">
        <v>131</v>
      </c>
    </row>
    <row r="8452" ht="14.25" customHeight="1">
      <c r="A8452" s="2">
        <v>1703300.0</v>
      </c>
      <c r="B8452" s="2" t="s">
        <v>133</v>
      </c>
      <c r="C8452" s="2">
        <v>2486.043705</v>
      </c>
      <c r="D8452" s="2" t="s">
        <v>134</v>
      </c>
    </row>
    <row r="8453" ht="14.25" customHeight="1">
      <c r="A8453" s="2">
        <v>1703450.0</v>
      </c>
      <c r="B8453" s="2" t="s">
        <v>133</v>
      </c>
      <c r="C8453" s="2">
        <v>1225.0</v>
      </c>
      <c r="D8453" s="2" t="s">
        <v>134</v>
      </c>
    </row>
    <row r="8454" ht="14.25" customHeight="1">
      <c r="A8454" s="2">
        <v>1703707.0</v>
      </c>
      <c r="B8454" s="2" t="s">
        <v>133</v>
      </c>
      <c r="C8454" s="2">
        <v>699.0</v>
      </c>
      <c r="D8454" s="2" t="s">
        <v>131</v>
      </c>
    </row>
    <row r="8455" ht="14.25" customHeight="1">
      <c r="A8455" s="2">
        <v>1703756.0</v>
      </c>
      <c r="B8455" s="2" t="s">
        <v>133</v>
      </c>
      <c r="C8455" s="2">
        <v>1585.86679</v>
      </c>
      <c r="D8455" s="2" t="s">
        <v>134</v>
      </c>
    </row>
    <row r="8456" ht="14.25" customHeight="1">
      <c r="A8456" s="2">
        <v>1703882.0</v>
      </c>
      <c r="B8456" s="2" t="s">
        <v>133</v>
      </c>
      <c r="C8456" s="2">
        <v>2900.0</v>
      </c>
      <c r="D8456" s="2" t="s">
        <v>134</v>
      </c>
    </row>
    <row r="8457" ht="14.25" customHeight="1">
      <c r="A8457" s="2">
        <v>1704130.0</v>
      </c>
      <c r="B8457" s="2" t="s">
        <v>133</v>
      </c>
      <c r="C8457" s="2">
        <v>1594.683972</v>
      </c>
      <c r="D8457" s="2" t="s">
        <v>134</v>
      </c>
    </row>
    <row r="8458" ht="14.25" customHeight="1">
      <c r="A8458" s="2">
        <v>1704268.0</v>
      </c>
      <c r="B8458" s="2" t="s">
        <v>133</v>
      </c>
      <c r="C8458" s="2">
        <v>1718.0</v>
      </c>
      <c r="D8458" s="2" t="s">
        <v>134</v>
      </c>
    </row>
    <row r="8459" ht="14.25" customHeight="1">
      <c r="A8459" s="2">
        <v>1704680.0</v>
      </c>
      <c r="B8459" s="2" t="s">
        <v>133</v>
      </c>
      <c r="C8459" s="2">
        <v>2218.947074</v>
      </c>
      <c r="D8459" s="2" t="s">
        <v>134</v>
      </c>
    </row>
    <row r="8460" ht="14.25" customHeight="1">
      <c r="A8460" s="2">
        <v>1704858.0</v>
      </c>
      <c r="B8460" s="2" t="s">
        <v>130</v>
      </c>
      <c r="C8460" s="2">
        <v>2275.0</v>
      </c>
      <c r="D8460" s="2" t="s">
        <v>134</v>
      </c>
    </row>
    <row r="8461" ht="14.25" customHeight="1">
      <c r="A8461" s="2">
        <v>1705226.0</v>
      </c>
      <c r="B8461" s="2" t="s">
        <v>133</v>
      </c>
      <c r="C8461" s="2">
        <v>3704.815673</v>
      </c>
      <c r="D8461" s="2" t="s">
        <v>134</v>
      </c>
    </row>
    <row r="8462" ht="14.25" customHeight="1">
      <c r="A8462" s="2">
        <v>1705364.0</v>
      </c>
      <c r="B8462" s="2" t="s">
        <v>133</v>
      </c>
      <c r="C8462" s="2">
        <v>1882.439955</v>
      </c>
      <c r="D8462" s="2" t="s">
        <v>134</v>
      </c>
    </row>
    <row r="8463" ht="14.25" customHeight="1">
      <c r="A8463" s="2">
        <v>1705462.0</v>
      </c>
      <c r="B8463" s="2" t="s">
        <v>133</v>
      </c>
      <c r="C8463" s="2">
        <v>509.7861439</v>
      </c>
      <c r="D8463" s="2" t="s">
        <v>134</v>
      </c>
    </row>
    <row r="8464" ht="14.25" customHeight="1">
      <c r="A8464" s="2">
        <v>1706325.0</v>
      </c>
      <c r="B8464" s="2" t="s">
        <v>130</v>
      </c>
      <c r="C8464" s="2">
        <v>1714.279681</v>
      </c>
      <c r="D8464" s="2" t="s">
        <v>131</v>
      </c>
    </row>
    <row r="8465" ht="14.25" customHeight="1">
      <c r="A8465" s="2">
        <v>1706372.0</v>
      </c>
      <c r="B8465" s="2" t="s">
        <v>133</v>
      </c>
      <c r="C8465" s="2">
        <v>2118.0</v>
      </c>
      <c r="D8465" s="2" t="s">
        <v>134</v>
      </c>
    </row>
    <row r="8466" ht="14.25" customHeight="1">
      <c r="A8466" s="2">
        <v>1706506.0</v>
      </c>
      <c r="B8466" s="2" t="s">
        <v>133</v>
      </c>
      <c r="C8466" s="2">
        <v>1031.0</v>
      </c>
      <c r="D8466" s="2" t="s">
        <v>134</v>
      </c>
    </row>
    <row r="8467" ht="14.25" customHeight="1">
      <c r="A8467" s="2">
        <v>1706581.0</v>
      </c>
      <c r="B8467" s="2" t="s">
        <v>133</v>
      </c>
      <c r="C8467" s="2">
        <v>3513.0</v>
      </c>
      <c r="D8467" s="2" t="s">
        <v>131</v>
      </c>
    </row>
    <row r="8468" ht="14.25" customHeight="1">
      <c r="A8468" s="2">
        <v>1706624.0</v>
      </c>
      <c r="B8468" s="2" t="s">
        <v>133</v>
      </c>
      <c r="C8468" s="2">
        <v>2642.938776</v>
      </c>
      <c r="D8468" s="2" t="s">
        <v>134</v>
      </c>
    </row>
    <row r="8469" ht="14.25" customHeight="1">
      <c r="A8469" s="2">
        <v>1706651.0</v>
      </c>
      <c r="B8469" s="2" t="s">
        <v>133</v>
      </c>
      <c r="C8469" s="2">
        <v>342.0</v>
      </c>
      <c r="D8469" s="2" t="s">
        <v>131</v>
      </c>
    </row>
    <row r="8470" ht="14.25" customHeight="1">
      <c r="A8470" s="2">
        <v>1706704.0</v>
      </c>
      <c r="B8470" s="2" t="s">
        <v>133</v>
      </c>
      <c r="C8470" s="2">
        <v>1594.741376</v>
      </c>
      <c r="D8470" s="2" t="s">
        <v>134</v>
      </c>
    </row>
    <row r="8471" ht="14.25" customHeight="1">
      <c r="A8471" s="2">
        <v>1706867.0</v>
      </c>
      <c r="B8471" s="2" t="s">
        <v>133</v>
      </c>
      <c r="C8471" s="2">
        <v>1057.151437</v>
      </c>
      <c r="D8471" s="2" t="s">
        <v>131</v>
      </c>
    </row>
    <row r="8472" ht="14.25" customHeight="1">
      <c r="A8472" s="2">
        <v>1706900.0</v>
      </c>
      <c r="B8472" s="2" t="s">
        <v>133</v>
      </c>
      <c r="C8472" s="2">
        <v>3464.0</v>
      </c>
      <c r="D8472" s="2" t="s">
        <v>134</v>
      </c>
    </row>
    <row r="8473" ht="14.25" customHeight="1">
      <c r="A8473" s="2">
        <v>1707238.0</v>
      </c>
      <c r="B8473" s="2" t="s">
        <v>133</v>
      </c>
      <c r="C8473" s="2">
        <v>2229.996664</v>
      </c>
      <c r="D8473" s="2" t="s">
        <v>134</v>
      </c>
    </row>
    <row r="8474" ht="14.25" customHeight="1">
      <c r="A8474" s="2">
        <v>1707250.0</v>
      </c>
      <c r="B8474" s="2" t="s">
        <v>133</v>
      </c>
      <c r="C8474" s="2">
        <v>3607.509926</v>
      </c>
      <c r="D8474" s="2" t="s">
        <v>134</v>
      </c>
    </row>
    <row r="8475" ht="14.25" customHeight="1">
      <c r="A8475" s="2">
        <v>1707568.0</v>
      </c>
      <c r="B8475" s="2" t="s">
        <v>133</v>
      </c>
      <c r="C8475" s="2">
        <v>1416.319544</v>
      </c>
      <c r="D8475" s="2" t="s">
        <v>134</v>
      </c>
    </row>
    <row r="8476" ht="14.25" customHeight="1">
      <c r="A8476" s="2">
        <v>1707627.0</v>
      </c>
      <c r="B8476" s="2" t="s">
        <v>130</v>
      </c>
      <c r="C8476" s="2">
        <v>2577.000221</v>
      </c>
      <c r="D8476" s="2" t="s">
        <v>131</v>
      </c>
    </row>
    <row r="8477" ht="14.25" customHeight="1">
      <c r="A8477" s="2">
        <v>1707628.0</v>
      </c>
      <c r="B8477" s="2" t="s">
        <v>133</v>
      </c>
      <c r="C8477" s="2">
        <v>2801.0</v>
      </c>
      <c r="D8477" s="2" t="s">
        <v>134</v>
      </c>
    </row>
    <row r="8478" ht="14.25" customHeight="1">
      <c r="A8478" s="2">
        <v>1708069.0</v>
      </c>
      <c r="B8478" s="2" t="s">
        <v>133</v>
      </c>
      <c r="C8478" s="2">
        <v>1441.0</v>
      </c>
      <c r="D8478" s="2" t="s">
        <v>131</v>
      </c>
    </row>
    <row r="8479" ht="14.25" customHeight="1">
      <c r="A8479" s="2">
        <v>1708076.0</v>
      </c>
      <c r="B8479" s="2" t="s">
        <v>133</v>
      </c>
      <c r="C8479" s="2">
        <v>2158.560844</v>
      </c>
      <c r="D8479" s="2" t="s">
        <v>134</v>
      </c>
    </row>
    <row r="8480" ht="14.25" customHeight="1">
      <c r="A8480" s="2">
        <v>1708437.0</v>
      </c>
      <c r="B8480" s="2" t="s">
        <v>130</v>
      </c>
      <c r="C8480" s="2">
        <v>2922.775811</v>
      </c>
      <c r="D8480" s="2" t="s">
        <v>131</v>
      </c>
    </row>
    <row r="8481" ht="14.25" customHeight="1">
      <c r="A8481" s="2">
        <v>1708460.0</v>
      </c>
      <c r="B8481" s="2" t="s">
        <v>133</v>
      </c>
      <c r="C8481" s="2">
        <v>2605.021217</v>
      </c>
      <c r="D8481" s="2" t="s">
        <v>134</v>
      </c>
    </row>
    <row r="8482" ht="14.25" customHeight="1">
      <c r="A8482" s="2">
        <v>1708624.0</v>
      </c>
      <c r="B8482" s="2" t="s">
        <v>133</v>
      </c>
      <c r="C8482" s="2">
        <v>2182.0</v>
      </c>
      <c r="D8482" s="2" t="s">
        <v>134</v>
      </c>
    </row>
    <row r="8483" ht="14.25" customHeight="1">
      <c r="A8483" s="2">
        <v>1708664.0</v>
      </c>
      <c r="B8483" s="2" t="s">
        <v>133</v>
      </c>
      <c r="C8483" s="2">
        <v>1639.0</v>
      </c>
      <c r="D8483" s="2" t="s">
        <v>134</v>
      </c>
    </row>
    <row r="8484" ht="14.25" customHeight="1">
      <c r="A8484" s="2">
        <v>1708766.0</v>
      </c>
      <c r="B8484" s="2" t="s">
        <v>133</v>
      </c>
      <c r="C8484" s="2">
        <v>1315.0</v>
      </c>
      <c r="D8484" s="2" t="s">
        <v>134</v>
      </c>
    </row>
    <row r="8485" ht="14.25" customHeight="1">
      <c r="A8485" s="2">
        <v>1708770.0</v>
      </c>
      <c r="B8485" s="2" t="s">
        <v>130</v>
      </c>
      <c r="C8485" s="2">
        <v>3612.266804</v>
      </c>
      <c r="D8485" s="2" t="s">
        <v>134</v>
      </c>
    </row>
    <row r="8486" ht="14.25" customHeight="1">
      <c r="A8486" s="2">
        <v>1708999.0</v>
      </c>
      <c r="B8486" s="2" t="s">
        <v>133</v>
      </c>
      <c r="C8486" s="2">
        <v>2461.399087</v>
      </c>
      <c r="D8486" s="2" t="s">
        <v>131</v>
      </c>
    </row>
    <row r="8487" ht="14.25" customHeight="1">
      <c r="A8487" s="2">
        <v>1709009.0</v>
      </c>
      <c r="B8487" s="2" t="s">
        <v>133</v>
      </c>
      <c r="C8487" s="2">
        <v>1810.700263</v>
      </c>
      <c r="D8487" s="2" t="s">
        <v>131</v>
      </c>
    </row>
    <row r="8488" ht="14.25" customHeight="1">
      <c r="A8488" s="2">
        <v>1709100.0</v>
      </c>
      <c r="B8488" s="2" t="s">
        <v>130</v>
      </c>
      <c r="C8488" s="2">
        <v>3571.160094</v>
      </c>
      <c r="D8488" s="2" t="s">
        <v>134</v>
      </c>
    </row>
    <row r="8489" ht="14.25" customHeight="1">
      <c r="A8489" s="2">
        <v>1709304.0</v>
      </c>
      <c r="B8489" s="2" t="s">
        <v>130</v>
      </c>
      <c r="C8489" s="2">
        <v>3492.0</v>
      </c>
      <c r="D8489" s="2" t="s">
        <v>134</v>
      </c>
    </row>
    <row r="8490" ht="14.25" customHeight="1">
      <c r="A8490" s="2">
        <v>1709653.0</v>
      </c>
      <c r="B8490" s="2" t="s">
        <v>133</v>
      </c>
      <c r="C8490" s="2">
        <v>3454.756924</v>
      </c>
      <c r="D8490" s="2" t="s">
        <v>131</v>
      </c>
    </row>
    <row r="8491" ht="14.25" customHeight="1">
      <c r="A8491" s="2">
        <v>1709663.0</v>
      </c>
      <c r="B8491" s="2" t="s">
        <v>133</v>
      </c>
      <c r="C8491" s="2">
        <v>2865.502063</v>
      </c>
      <c r="D8491" s="2" t="s">
        <v>131</v>
      </c>
    </row>
    <row r="8492" ht="14.25" customHeight="1">
      <c r="A8492" s="2">
        <v>1709668.0</v>
      </c>
      <c r="B8492" s="2" t="s">
        <v>133</v>
      </c>
      <c r="C8492" s="2">
        <v>2654.195912</v>
      </c>
      <c r="D8492" s="2" t="s">
        <v>134</v>
      </c>
    </row>
    <row r="8493" ht="14.25" customHeight="1">
      <c r="A8493" s="2">
        <v>1709995.0</v>
      </c>
      <c r="B8493" s="2" t="s">
        <v>133</v>
      </c>
      <c r="C8493" s="2">
        <v>2100.0</v>
      </c>
      <c r="D8493" s="2" t="s">
        <v>135</v>
      </c>
    </row>
    <row r="8494" ht="14.25" customHeight="1">
      <c r="A8494" s="2">
        <v>1710098.0</v>
      </c>
      <c r="B8494" s="2" t="s">
        <v>133</v>
      </c>
      <c r="C8494" s="2">
        <v>2914.500608</v>
      </c>
      <c r="D8494" s="2" t="s">
        <v>134</v>
      </c>
    </row>
    <row r="8495" ht="14.25" customHeight="1">
      <c r="A8495" s="2">
        <v>1710167.0</v>
      </c>
      <c r="B8495" s="2" t="s">
        <v>133</v>
      </c>
      <c r="C8495" s="2">
        <v>1208.21063</v>
      </c>
      <c r="D8495" s="2" t="s">
        <v>131</v>
      </c>
    </row>
    <row r="8496" ht="14.25" customHeight="1">
      <c r="A8496" s="2">
        <v>1710181.0</v>
      </c>
      <c r="B8496" s="2" t="s">
        <v>133</v>
      </c>
      <c r="C8496" s="2">
        <v>901.0</v>
      </c>
      <c r="D8496" s="2" t="s">
        <v>131</v>
      </c>
    </row>
    <row r="8497" ht="14.25" customHeight="1">
      <c r="A8497" s="2">
        <v>1710302.0</v>
      </c>
      <c r="B8497" s="2" t="s">
        <v>133</v>
      </c>
      <c r="C8497" s="2">
        <v>507.0095866</v>
      </c>
      <c r="D8497" s="2" t="s">
        <v>134</v>
      </c>
    </row>
    <row r="8498" ht="14.25" customHeight="1">
      <c r="A8498" s="2">
        <v>1710437.0</v>
      </c>
      <c r="B8498" s="2" t="s">
        <v>133</v>
      </c>
      <c r="C8498" s="2">
        <v>2512.162173</v>
      </c>
      <c r="D8498" s="2" t="s">
        <v>131</v>
      </c>
    </row>
    <row r="8499" ht="14.25" customHeight="1">
      <c r="A8499" s="2">
        <v>1710458.0</v>
      </c>
      <c r="B8499" s="2" t="s">
        <v>133</v>
      </c>
      <c r="C8499" s="2">
        <v>607.0</v>
      </c>
      <c r="D8499" s="2" t="s">
        <v>134</v>
      </c>
    </row>
    <row r="8500" ht="14.25" customHeight="1">
      <c r="A8500" s="2">
        <v>1710499.0</v>
      </c>
      <c r="B8500" s="2" t="s">
        <v>133</v>
      </c>
      <c r="C8500" s="2">
        <v>553.3858491</v>
      </c>
      <c r="D8500" s="2" t="s">
        <v>135</v>
      </c>
    </row>
    <row r="8501" ht="14.25" customHeight="1">
      <c r="A8501" s="2">
        <v>1710577.0</v>
      </c>
      <c r="B8501" s="2" t="s">
        <v>133</v>
      </c>
      <c r="C8501" s="2">
        <v>1701.667056</v>
      </c>
      <c r="D8501" s="2" t="s">
        <v>131</v>
      </c>
    </row>
    <row r="8502" ht="14.25" customHeight="1">
      <c r="A8502" s="2">
        <v>1710720.0</v>
      </c>
      <c r="B8502" s="2" t="s">
        <v>130</v>
      </c>
      <c r="C8502" s="2">
        <v>3169.0</v>
      </c>
      <c r="D8502" s="2" t="s">
        <v>134</v>
      </c>
    </row>
    <row r="8503" ht="14.25" customHeight="1">
      <c r="A8503" s="2">
        <v>1710890.0</v>
      </c>
      <c r="B8503" s="2" t="s">
        <v>133</v>
      </c>
      <c r="C8503" s="2">
        <v>707.2831979</v>
      </c>
      <c r="D8503" s="2" t="s">
        <v>134</v>
      </c>
    </row>
    <row r="8504" ht="14.25" customHeight="1">
      <c r="A8504" s="2">
        <v>1710969.0</v>
      </c>
      <c r="B8504" s="2" t="s">
        <v>130</v>
      </c>
      <c r="C8504" s="2">
        <v>1136.033904</v>
      </c>
      <c r="D8504" s="2" t="s">
        <v>131</v>
      </c>
    </row>
    <row r="8505" ht="14.25" customHeight="1">
      <c r="A8505" s="2">
        <v>1710988.0</v>
      </c>
      <c r="B8505" s="2" t="s">
        <v>133</v>
      </c>
      <c r="C8505" s="2">
        <v>529.8816809</v>
      </c>
      <c r="D8505" s="2" t="s">
        <v>134</v>
      </c>
    </row>
    <row r="8506" ht="14.25" customHeight="1">
      <c r="A8506" s="2">
        <v>1711148.0</v>
      </c>
      <c r="B8506" s="2" t="s">
        <v>133</v>
      </c>
      <c r="C8506" s="2">
        <v>452.6481702</v>
      </c>
      <c r="D8506" s="2" t="s">
        <v>134</v>
      </c>
    </row>
    <row r="8507" ht="14.25" customHeight="1">
      <c r="A8507" s="2">
        <v>1711526.0</v>
      </c>
      <c r="B8507" s="2" t="s">
        <v>133</v>
      </c>
      <c r="C8507" s="2">
        <v>925.0</v>
      </c>
      <c r="D8507" s="2" t="s">
        <v>134</v>
      </c>
    </row>
    <row r="8508" ht="14.25" customHeight="1">
      <c r="A8508" s="2">
        <v>1711862.0</v>
      </c>
      <c r="B8508" s="2" t="s">
        <v>133</v>
      </c>
      <c r="C8508" s="2">
        <v>1022.0</v>
      </c>
      <c r="D8508" s="2" t="s">
        <v>134</v>
      </c>
    </row>
    <row r="8509" ht="14.25" customHeight="1">
      <c r="A8509" s="2">
        <v>1712239.0</v>
      </c>
      <c r="B8509" s="2" t="s">
        <v>133</v>
      </c>
      <c r="C8509" s="2">
        <v>2674.477111</v>
      </c>
      <c r="D8509" s="2" t="s">
        <v>131</v>
      </c>
    </row>
    <row r="8510" ht="14.25" customHeight="1">
      <c r="A8510" s="2">
        <v>1712392.0</v>
      </c>
      <c r="B8510" s="2" t="s">
        <v>133</v>
      </c>
      <c r="C8510" s="2">
        <v>2224.318098</v>
      </c>
      <c r="D8510" s="2" t="s">
        <v>134</v>
      </c>
    </row>
    <row r="8511" ht="14.25" customHeight="1">
      <c r="A8511" s="2">
        <v>1712464.0</v>
      </c>
      <c r="B8511" s="2" t="s">
        <v>133</v>
      </c>
      <c r="C8511" s="2">
        <v>363.4475262</v>
      </c>
      <c r="D8511" s="2" t="s">
        <v>134</v>
      </c>
    </row>
    <row r="8512" ht="14.25" customHeight="1">
      <c r="A8512" s="2">
        <v>1712702.0</v>
      </c>
      <c r="B8512" s="2" t="s">
        <v>133</v>
      </c>
      <c r="C8512" s="2">
        <v>2219.0</v>
      </c>
      <c r="D8512" s="2" t="s">
        <v>134</v>
      </c>
    </row>
    <row r="8513" ht="14.25" customHeight="1">
      <c r="A8513" s="2">
        <v>1713247.0</v>
      </c>
      <c r="B8513" s="2" t="s">
        <v>133</v>
      </c>
      <c r="C8513" s="2">
        <v>1138.294005</v>
      </c>
      <c r="D8513" s="2" t="s">
        <v>131</v>
      </c>
    </row>
    <row r="8514" ht="14.25" customHeight="1">
      <c r="A8514" s="2">
        <v>1713325.0</v>
      </c>
      <c r="B8514" s="2" t="s">
        <v>133</v>
      </c>
      <c r="C8514" s="2">
        <v>1020.77727</v>
      </c>
      <c r="D8514" s="2" t="s">
        <v>131</v>
      </c>
    </row>
    <row r="8515" ht="14.25" customHeight="1">
      <c r="A8515" s="2">
        <v>1713403.0</v>
      </c>
      <c r="B8515" s="2" t="s">
        <v>133</v>
      </c>
      <c r="C8515" s="2">
        <v>2466.259249</v>
      </c>
      <c r="D8515" s="2" t="s">
        <v>131</v>
      </c>
    </row>
    <row r="8516" ht="14.25" customHeight="1">
      <c r="A8516" s="2">
        <v>1713655.0</v>
      </c>
      <c r="B8516" s="2" t="s">
        <v>133</v>
      </c>
      <c r="C8516" s="2">
        <v>1851.813299</v>
      </c>
      <c r="D8516" s="2" t="s">
        <v>131</v>
      </c>
    </row>
    <row r="8517" ht="14.25" customHeight="1">
      <c r="A8517" s="2">
        <v>1714316.0</v>
      </c>
      <c r="B8517" s="2" t="s">
        <v>133</v>
      </c>
      <c r="C8517" s="2">
        <v>1758.291132</v>
      </c>
      <c r="D8517" s="2" t="s">
        <v>134</v>
      </c>
    </row>
    <row r="8518" ht="14.25" customHeight="1">
      <c r="A8518" s="2">
        <v>1714389.0</v>
      </c>
      <c r="B8518" s="2" t="s">
        <v>130</v>
      </c>
      <c r="C8518" s="2">
        <v>896.1689754</v>
      </c>
      <c r="D8518" s="2" t="s">
        <v>131</v>
      </c>
    </row>
    <row r="8519" ht="14.25" customHeight="1">
      <c r="A8519" s="2">
        <v>1714541.0</v>
      </c>
      <c r="B8519" s="2" t="s">
        <v>133</v>
      </c>
      <c r="C8519" s="2">
        <v>1049.0</v>
      </c>
      <c r="D8519" s="2" t="s">
        <v>131</v>
      </c>
    </row>
    <row r="8520" ht="14.25" customHeight="1">
      <c r="A8520" s="2">
        <v>1714722.0</v>
      </c>
      <c r="B8520" s="2" t="s">
        <v>130</v>
      </c>
      <c r="C8520" s="2">
        <v>403.6240555</v>
      </c>
      <c r="D8520" s="2" t="s">
        <v>134</v>
      </c>
    </row>
    <row r="8521" ht="14.25" customHeight="1">
      <c r="A8521" s="2">
        <v>1714772.0</v>
      </c>
      <c r="B8521" s="2" t="s">
        <v>133</v>
      </c>
      <c r="C8521" s="2">
        <v>3294.975498</v>
      </c>
      <c r="D8521" s="2" t="s">
        <v>134</v>
      </c>
    </row>
    <row r="8522" ht="14.25" customHeight="1">
      <c r="A8522" s="2">
        <v>1714929.0</v>
      </c>
      <c r="B8522" s="2" t="s">
        <v>130</v>
      </c>
      <c r="C8522" s="2">
        <v>2750.709586</v>
      </c>
      <c r="D8522" s="2" t="s">
        <v>131</v>
      </c>
    </row>
    <row r="8523" ht="14.25" customHeight="1">
      <c r="A8523" s="2">
        <v>1715013.0</v>
      </c>
      <c r="B8523" s="2" t="s">
        <v>130</v>
      </c>
      <c r="C8523" s="2">
        <v>3500.190219</v>
      </c>
      <c r="D8523" s="2" t="s">
        <v>131</v>
      </c>
    </row>
    <row r="8524" ht="14.25" customHeight="1">
      <c r="A8524" s="2">
        <v>1715207.0</v>
      </c>
      <c r="B8524" s="2" t="s">
        <v>133</v>
      </c>
      <c r="C8524" s="2">
        <v>1487.0</v>
      </c>
      <c r="D8524" s="2" t="s">
        <v>131</v>
      </c>
    </row>
    <row r="8525" ht="14.25" customHeight="1">
      <c r="A8525" s="2">
        <v>1715295.0</v>
      </c>
      <c r="B8525" s="2" t="s">
        <v>130</v>
      </c>
      <c r="C8525" s="2">
        <v>469.0</v>
      </c>
      <c r="D8525" s="2" t="s">
        <v>131</v>
      </c>
    </row>
    <row r="8526" ht="14.25" customHeight="1">
      <c r="A8526" s="2">
        <v>1715388.0</v>
      </c>
      <c r="B8526" s="2" t="s">
        <v>130</v>
      </c>
      <c r="C8526" s="2">
        <v>2324.622224</v>
      </c>
      <c r="D8526" s="2" t="s">
        <v>134</v>
      </c>
    </row>
    <row r="8527" ht="14.25" customHeight="1">
      <c r="A8527" s="2">
        <v>1715525.0</v>
      </c>
      <c r="B8527" s="2" t="s">
        <v>133</v>
      </c>
      <c r="C8527" s="2">
        <v>1918.81375</v>
      </c>
      <c r="D8527" s="2" t="s">
        <v>135</v>
      </c>
    </row>
    <row r="8528" ht="14.25" customHeight="1">
      <c r="A8528" s="2">
        <v>1715830.0</v>
      </c>
      <c r="B8528" s="2" t="s">
        <v>133</v>
      </c>
      <c r="C8528" s="2">
        <v>3297.0</v>
      </c>
      <c r="D8528" s="2" t="s">
        <v>134</v>
      </c>
    </row>
    <row r="8529" ht="14.25" customHeight="1">
      <c r="A8529" s="2">
        <v>1715960.0</v>
      </c>
      <c r="B8529" s="2" t="s">
        <v>133</v>
      </c>
      <c r="C8529" s="2">
        <v>3051.712239</v>
      </c>
      <c r="D8529" s="2" t="s">
        <v>134</v>
      </c>
    </row>
    <row r="8530" ht="14.25" customHeight="1">
      <c r="A8530" s="2">
        <v>1716000.0</v>
      </c>
      <c r="B8530" s="2" t="s">
        <v>130</v>
      </c>
      <c r="C8530" s="2">
        <v>1101.0</v>
      </c>
      <c r="D8530" s="2" t="s">
        <v>134</v>
      </c>
    </row>
    <row r="8531" ht="14.25" customHeight="1">
      <c r="A8531" s="2">
        <v>1716039.0</v>
      </c>
      <c r="B8531" s="2" t="s">
        <v>130</v>
      </c>
      <c r="C8531" s="2">
        <v>1913.610215</v>
      </c>
      <c r="D8531" s="2" t="s">
        <v>131</v>
      </c>
    </row>
    <row r="8532" ht="14.25" customHeight="1">
      <c r="A8532" s="2">
        <v>1716900.0</v>
      </c>
      <c r="B8532" s="2" t="s">
        <v>130</v>
      </c>
      <c r="C8532" s="2">
        <v>2018.760035</v>
      </c>
      <c r="D8532" s="2" t="s">
        <v>134</v>
      </c>
    </row>
    <row r="8533" ht="14.25" customHeight="1">
      <c r="A8533" s="2">
        <v>1717096.0</v>
      </c>
      <c r="B8533" s="2" t="s">
        <v>133</v>
      </c>
      <c r="C8533" s="2">
        <v>1258.759779</v>
      </c>
      <c r="D8533" s="2" t="s">
        <v>134</v>
      </c>
    </row>
    <row r="8534" ht="14.25" customHeight="1">
      <c r="A8534" s="2">
        <v>1717634.0</v>
      </c>
      <c r="B8534" s="2" t="s">
        <v>133</v>
      </c>
      <c r="C8534" s="2">
        <v>2290.46335</v>
      </c>
      <c r="D8534" s="2" t="s">
        <v>134</v>
      </c>
    </row>
    <row r="8535" ht="14.25" customHeight="1">
      <c r="A8535" s="2">
        <v>1717848.0</v>
      </c>
      <c r="B8535" s="2" t="s">
        <v>130</v>
      </c>
      <c r="C8535" s="2">
        <v>2900.683916</v>
      </c>
      <c r="D8535" s="2" t="s">
        <v>134</v>
      </c>
    </row>
    <row r="8536" ht="14.25" customHeight="1">
      <c r="A8536" s="2">
        <v>1717945.0</v>
      </c>
      <c r="B8536" s="2" t="s">
        <v>133</v>
      </c>
      <c r="C8536" s="2">
        <v>1571.617218</v>
      </c>
      <c r="D8536" s="2" t="s">
        <v>131</v>
      </c>
    </row>
    <row r="8537" ht="14.25" customHeight="1">
      <c r="A8537" s="2">
        <v>1718126.0</v>
      </c>
      <c r="B8537" s="2" t="s">
        <v>133</v>
      </c>
      <c r="C8537" s="2">
        <v>835.9918697</v>
      </c>
      <c r="D8537" s="2" t="s">
        <v>134</v>
      </c>
    </row>
    <row r="8538" ht="14.25" customHeight="1">
      <c r="A8538" s="2">
        <v>1718385.0</v>
      </c>
      <c r="B8538" s="2" t="s">
        <v>130</v>
      </c>
      <c r="C8538" s="2">
        <v>1864.0</v>
      </c>
      <c r="D8538" s="2" t="s">
        <v>131</v>
      </c>
    </row>
    <row r="8539" ht="14.25" customHeight="1">
      <c r="A8539" s="2">
        <v>1718696.0</v>
      </c>
      <c r="B8539" s="2" t="s">
        <v>133</v>
      </c>
      <c r="C8539" s="2">
        <v>1635.0</v>
      </c>
      <c r="D8539" s="2" t="s">
        <v>134</v>
      </c>
    </row>
    <row r="8540" ht="14.25" customHeight="1">
      <c r="A8540" s="2">
        <v>1718720.0</v>
      </c>
      <c r="B8540" s="2" t="s">
        <v>133</v>
      </c>
      <c r="C8540" s="2">
        <v>2749.387709</v>
      </c>
      <c r="D8540" s="2" t="s">
        <v>134</v>
      </c>
    </row>
    <row r="8541" ht="14.25" customHeight="1">
      <c r="A8541" s="2">
        <v>1718748.0</v>
      </c>
      <c r="B8541" s="2" t="s">
        <v>130</v>
      </c>
      <c r="C8541" s="2">
        <v>1328.38315</v>
      </c>
      <c r="D8541" s="2" t="s">
        <v>134</v>
      </c>
    </row>
    <row r="8542" ht="14.25" customHeight="1">
      <c r="A8542" s="2">
        <v>1718823.0</v>
      </c>
      <c r="B8542" s="2" t="s">
        <v>130</v>
      </c>
      <c r="C8542" s="2">
        <v>2567.135816</v>
      </c>
      <c r="D8542" s="2" t="s">
        <v>131</v>
      </c>
    </row>
    <row r="8543" ht="14.25" customHeight="1">
      <c r="A8543" s="2">
        <v>1718960.0</v>
      </c>
      <c r="B8543" s="2" t="s">
        <v>133</v>
      </c>
      <c r="C8543" s="2">
        <v>3809.642309</v>
      </c>
      <c r="D8543" s="2" t="s">
        <v>134</v>
      </c>
    </row>
    <row r="8544" ht="14.25" customHeight="1">
      <c r="A8544" s="2">
        <v>1719377.0</v>
      </c>
      <c r="B8544" s="2" t="s">
        <v>133</v>
      </c>
      <c r="C8544" s="2">
        <v>2755.181625</v>
      </c>
      <c r="D8544" s="2" t="s">
        <v>131</v>
      </c>
    </row>
    <row r="8545" ht="14.25" customHeight="1">
      <c r="A8545" s="2">
        <v>1719421.0</v>
      </c>
      <c r="B8545" s="2" t="s">
        <v>133</v>
      </c>
      <c r="C8545" s="2">
        <v>644.6658455</v>
      </c>
      <c r="D8545" s="2" t="s">
        <v>131</v>
      </c>
    </row>
    <row r="8546" ht="14.25" customHeight="1">
      <c r="A8546" s="2">
        <v>1719462.0</v>
      </c>
      <c r="B8546" s="2" t="s">
        <v>130</v>
      </c>
      <c r="C8546" s="2">
        <v>620.647134</v>
      </c>
      <c r="D8546" s="2" t="s">
        <v>134</v>
      </c>
    </row>
    <row r="8547" ht="14.25" customHeight="1">
      <c r="A8547" s="2">
        <v>1719485.0</v>
      </c>
      <c r="B8547" s="2" t="s">
        <v>133</v>
      </c>
      <c r="C8547" s="2">
        <v>2291.0</v>
      </c>
      <c r="D8547" s="2" t="s">
        <v>131</v>
      </c>
    </row>
    <row r="8548" ht="14.25" customHeight="1">
      <c r="A8548" s="2">
        <v>1719588.0</v>
      </c>
      <c r="B8548" s="2" t="s">
        <v>130</v>
      </c>
      <c r="C8548" s="2">
        <v>2823.0</v>
      </c>
      <c r="D8548" s="2" t="s">
        <v>134</v>
      </c>
    </row>
    <row r="8549" ht="14.25" customHeight="1">
      <c r="A8549" s="2">
        <v>1719637.0</v>
      </c>
      <c r="B8549" s="2" t="s">
        <v>133</v>
      </c>
      <c r="C8549" s="2">
        <v>2475.0</v>
      </c>
      <c r="D8549" s="2" t="s">
        <v>131</v>
      </c>
    </row>
    <row r="8550" ht="14.25" customHeight="1">
      <c r="A8550" s="2">
        <v>1719699.0</v>
      </c>
      <c r="B8550" s="2" t="s">
        <v>130</v>
      </c>
      <c r="C8550" s="2">
        <v>3113.0</v>
      </c>
      <c r="D8550" s="2" t="s">
        <v>131</v>
      </c>
    </row>
    <row r="8551" ht="14.25" customHeight="1">
      <c r="A8551" s="2">
        <v>1719784.0</v>
      </c>
      <c r="B8551" s="2" t="s">
        <v>133</v>
      </c>
      <c r="C8551" s="2">
        <v>3282.0</v>
      </c>
      <c r="D8551" s="2" t="s">
        <v>134</v>
      </c>
    </row>
    <row r="8552" ht="14.25" customHeight="1">
      <c r="A8552" s="2">
        <v>1719999.0</v>
      </c>
      <c r="B8552" s="2" t="s">
        <v>130</v>
      </c>
      <c r="C8552" s="2">
        <v>2491.0</v>
      </c>
      <c r="D8552" s="2" t="s">
        <v>131</v>
      </c>
    </row>
    <row r="8553" ht="14.25" customHeight="1">
      <c r="A8553" s="2">
        <v>1720413.0</v>
      </c>
      <c r="B8553" s="2" t="s">
        <v>130</v>
      </c>
      <c r="C8553" s="2">
        <v>1067.0</v>
      </c>
      <c r="D8553" s="2" t="s">
        <v>131</v>
      </c>
    </row>
    <row r="8554" ht="14.25" customHeight="1">
      <c r="A8554" s="2">
        <v>1720788.0</v>
      </c>
      <c r="B8554" s="2" t="s">
        <v>130</v>
      </c>
      <c r="C8554" s="2">
        <v>1538.272347</v>
      </c>
      <c r="D8554" s="2" t="s">
        <v>134</v>
      </c>
    </row>
    <row r="8555" ht="14.25" customHeight="1">
      <c r="A8555" s="2">
        <v>1720932.0</v>
      </c>
      <c r="B8555" s="2" t="s">
        <v>130</v>
      </c>
      <c r="C8555" s="2">
        <v>2927.135849</v>
      </c>
      <c r="D8555" s="2" t="s">
        <v>134</v>
      </c>
    </row>
    <row r="8556" ht="14.25" customHeight="1">
      <c r="A8556" s="2">
        <v>1721088.0</v>
      </c>
      <c r="B8556" s="2" t="s">
        <v>130</v>
      </c>
      <c r="C8556" s="2">
        <v>3014.140966</v>
      </c>
      <c r="D8556" s="2" t="s">
        <v>134</v>
      </c>
    </row>
    <row r="8557" ht="14.25" customHeight="1">
      <c r="A8557" s="2">
        <v>1721518.0</v>
      </c>
      <c r="B8557" s="2" t="s">
        <v>133</v>
      </c>
      <c r="C8557" s="2">
        <v>1449.683382</v>
      </c>
      <c r="D8557" s="2" t="s">
        <v>134</v>
      </c>
    </row>
    <row r="8558" ht="14.25" customHeight="1">
      <c r="A8558" s="2">
        <v>1721678.0</v>
      </c>
      <c r="B8558" s="2" t="s">
        <v>133</v>
      </c>
      <c r="C8558" s="2">
        <v>2273.234204</v>
      </c>
      <c r="D8558" s="2" t="s">
        <v>134</v>
      </c>
    </row>
    <row r="8559" ht="14.25" customHeight="1">
      <c r="A8559" s="2">
        <v>1721879.0</v>
      </c>
      <c r="B8559" s="2" t="s">
        <v>133</v>
      </c>
      <c r="C8559" s="2">
        <v>316.54085</v>
      </c>
      <c r="D8559" s="2" t="s">
        <v>131</v>
      </c>
    </row>
    <row r="8560" ht="14.25" customHeight="1">
      <c r="A8560" s="2">
        <v>1721913.0</v>
      </c>
      <c r="B8560" s="2" t="s">
        <v>130</v>
      </c>
      <c r="C8560" s="2">
        <v>1634.0</v>
      </c>
      <c r="D8560" s="2" t="s">
        <v>131</v>
      </c>
    </row>
    <row r="8561" ht="14.25" customHeight="1">
      <c r="A8561" s="2">
        <v>1721939.0</v>
      </c>
      <c r="B8561" s="2" t="s">
        <v>133</v>
      </c>
      <c r="C8561" s="2">
        <v>792.4378253</v>
      </c>
      <c r="D8561" s="2" t="s">
        <v>131</v>
      </c>
    </row>
    <row r="8562" ht="14.25" customHeight="1">
      <c r="A8562" s="2">
        <v>1722502.0</v>
      </c>
      <c r="B8562" s="2" t="s">
        <v>133</v>
      </c>
      <c r="C8562" s="2">
        <v>3767.042743</v>
      </c>
      <c r="D8562" s="2" t="s">
        <v>134</v>
      </c>
    </row>
    <row r="8563" ht="14.25" customHeight="1">
      <c r="A8563" s="2">
        <v>1722832.0</v>
      </c>
      <c r="B8563" s="2" t="s">
        <v>133</v>
      </c>
      <c r="C8563" s="2">
        <v>3227.610039</v>
      </c>
      <c r="D8563" s="2" t="s">
        <v>134</v>
      </c>
    </row>
    <row r="8564" ht="14.25" customHeight="1">
      <c r="A8564" s="2">
        <v>1723073.0</v>
      </c>
      <c r="B8564" s="2" t="s">
        <v>133</v>
      </c>
      <c r="C8564" s="2">
        <v>3332.835403</v>
      </c>
      <c r="D8564" s="2" t="s">
        <v>131</v>
      </c>
    </row>
    <row r="8565" ht="14.25" customHeight="1">
      <c r="A8565" s="2">
        <v>1723081.0</v>
      </c>
      <c r="B8565" s="2" t="s">
        <v>133</v>
      </c>
      <c r="C8565" s="2">
        <v>884.7267058</v>
      </c>
      <c r="D8565" s="2" t="s">
        <v>131</v>
      </c>
    </row>
    <row r="8566" ht="14.25" customHeight="1">
      <c r="A8566" s="2">
        <v>1723146.0</v>
      </c>
      <c r="B8566" s="2" t="s">
        <v>130</v>
      </c>
      <c r="C8566" s="2">
        <v>1466.0</v>
      </c>
      <c r="D8566" s="2" t="s">
        <v>134</v>
      </c>
    </row>
    <row r="8567" ht="14.25" customHeight="1">
      <c r="A8567" s="2">
        <v>1723534.0</v>
      </c>
      <c r="B8567" s="2" t="s">
        <v>133</v>
      </c>
      <c r="C8567" s="2">
        <v>946.5735859</v>
      </c>
      <c r="D8567" s="2" t="s">
        <v>134</v>
      </c>
    </row>
    <row r="8568" ht="14.25" customHeight="1">
      <c r="A8568" s="2">
        <v>1723574.0</v>
      </c>
      <c r="B8568" s="2" t="s">
        <v>133</v>
      </c>
      <c r="C8568" s="2">
        <v>2550.931929</v>
      </c>
      <c r="D8568" s="2" t="s">
        <v>134</v>
      </c>
    </row>
    <row r="8569" ht="14.25" customHeight="1">
      <c r="A8569" s="2">
        <v>1723803.0</v>
      </c>
      <c r="B8569" s="2" t="s">
        <v>130</v>
      </c>
      <c r="C8569" s="2">
        <v>3061.659156</v>
      </c>
      <c r="D8569" s="2" t="s">
        <v>131</v>
      </c>
    </row>
    <row r="8570" ht="14.25" customHeight="1">
      <c r="A8570" s="2">
        <v>1724109.0</v>
      </c>
      <c r="B8570" s="2" t="s">
        <v>130</v>
      </c>
      <c r="C8570" s="2">
        <v>1274.93352</v>
      </c>
      <c r="D8570" s="2" t="s">
        <v>131</v>
      </c>
    </row>
    <row r="8571" ht="14.25" customHeight="1">
      <c r="A8571" s="2">
        <v>1724632.0</v>
      </c>
      <c r="B8571" s="2" t="s">
        <v>133</v>
      </c>
      <c r="C8571" s="2">
        <v>1844.0</v>
      </c>
      <c r="D8571" s="2" t="s">
        <v>134</v>
      </c>
    </row>
    <row r="8572" ht="14.25" customHeight="1">
      <c r="A8572" s="2">
        <v>1725058.0</v>
      </c>
      <c r="B8572" s="2" t="s">
        <v>133</v>
      </c>
      <c r="C8572" s="2">
        <v>1018.793197</v>
      </c>
      <c r="D8572" s="2" t="s">
        <v>134</v>
      </c>
    </row>
    <row r="8573" ht="14.25" customHeight="1">
      <c r="A8573" s="2">
        <v>1725517.0</v>
      </c>
      <c r="B8573" s="2" t="s">
        <v>133</v>
      </c>
      <c r="C8573" s="2">
        <v>3526.551107</v>
      </c>
      <c r="D8573" s="2" t="s">
        <v>131</v>
      </c>
    </row>
    <row r="8574" ht="14.25" customHeight="1">
      <c r="A8574" s="2">
        <v>1725875.0</v>
      </c>
      <c r="B8574" s="2" t="s">
        <v>133</v>
      </c>
      <c r="C8574" s="2">
        <v>2994.675926</v>
      </c>
      <c r="D8574" s="2" t="s">
        <v>131</v>
      </c>
    </row>
    <row r="8575" ht="14.25" customHeight="1">
      <c r="A8575" s="2">
        <v>1725983.0</v>
      </c>
      <c r="B8575" s="2" t="s">
        <v>133</v>
      </c>
      <c r="C8575" s="2">
        <v>3035.0</v>
      </c>
      <c r="D8575" s="2" t="s">
        <v>135</v>
      </c>
    </row>
    <row r="8576" ht="14.25" customHeight="1">
      <c r="A8576" s="2">
        <v>1726212.0</v>
      </c>
      <c r="B8576" s="2" t="s">
        <v>130</v>
      </c>
      <c r="C8576" s="2">
        <v>2488.223696</v>
      </c>
      <c r="D8576" s="2" t="s">
        <v>134</v>
      </c>
    </row>
    <row r="8577" ht="14.25" customHeight="1">
      <c r="A8577" s="2">
        <v>1726391.0</v>
      </c>
      <c r="B8577" s="2" t="s">
        <v>133</v>
      </c>
      <c r="C8577" s="2">
        <v>1674.482031</v>
      </c>
      <c r="D8577" s="2" t="s">
        <v>131</v>
      </c>
    </row>
    <row r="8578" ht="14.25" customHeight="1">
      <c r="A8578" s="2">
        <v>1726583.0</v>
      </c>
      <c r="B8578" s="2" t="s">
        <v>133</v>
      </c>
      <c r="C8578" s="2">
        <v>438.0</v>
      </c>
      <c r="D8578" s="2" t="s">
        <v>131</v>
      </c>
    </row>
    <row r="8579" ht="14.25" customHeight="1">
      <c r="A8579" s="2">
        <v>1726736.0</v>
      </c>
      <c r="B8579" s="2" t="s">
        <v>133</v>
      </c>
      <c r="C8579" s="2">
        <v>863.8341902</v>
      </c>
      <c r="D8579" s="2" t="s">
        <v>134</v>
      </c>
    </row>
    <row r="8580" ht="14.25" customHeight="1">
      <c r="A8580" s="2">
        <v>1726988.0</v>
      </c>
      <c r="B8580" s="2" t="s">
        <v>133</v>
      </c>
      <c r="C8580" s="2">
        <v>3629.786962</v>
      </c>
      <c r="D8580" s="2" t="s">
        <v>134</v>
      </c>
    </row>
    <row r="8581" ht="14.25" customHeight="1">
      <c r="A8581" s="2">
        <v>1727335.0</v>
      </c>
      <c r="B8581" s="2" t="s">
        <v>133</v>
      </c>
      <c r="C8581" s="2">
        <v>1989.098105</v>
      </c>
      <c r="D8581" s="2" t="s">
        <v>131</v>
      </c>
    </row>
    <row r="8582" ht="14.25" customHeight="1">
      <c r="A8582" s="2">
        <v>1727624.0</v>
      </c>
      <c r="B8582" s="2" t="s">
        <v>133</v>
      </c>
      <c r="C8582" s="2">
        <v>624.8413363</v>
      </c>
      <c r="D8582" s="2" t="s">
        <v>134</v>
      </c>
    </row>
    <row r="8583" ht="14.25" customHeight="1">
      <c r="A8583" s="2">
        <v>1727659.0</v>
      </c>
      <c r="B8583" s="2" t="s">
        <v>133</v>
      </c>
      <c r="C8583" s="2">
        <v>694.0739412</v>
      </c>
      <c r="D8583" s="2" t="s">
        <v>131</v>
      </c>
    </row>
    <row r="8584" ht="14.25" customHeight="1">
      <c r="A8584" s="2">
        <v>1727742.0</v>
      </c>
      <c r="B8584" s="2" t="s">
        <v>130</v>
      </c>
      <c r="C8584" s="2">
        <v>2594.79429</v>
      </c>
      <c r="D8584" s="2" t="s">
        <v>134</v>
      </c>
    </row>
    <row r="8585" ht="14.25" customHeight="1">
      <c r="A8585" s="2">
        <v>1728022.0</v>
      </c>
      <c r="B8585" s="2" t="s">
        <v>133</v>
      </c>
      <c r="C8585" s="2">
        <v>1971.329314</v>
      </c>
      <c r="D8585" s="2" t="s">
        <v>134</v>
      </c>
    </row>
    <row r="8586" ht="14.25" customHeight="1">
      <c r="A8586" s="2">
        <v>1728386.0</v>
      </c>
      <c r="B8586" s="2" t="s">
        <v>133</v>
      </c>
      <c r="C8586" s="2">
        <v>1982.1996</v>
      </c>
      <c r="D8586" s="2" t="s">
        <v>134</v>
      </c>
    </row>
    <row r="8587" ht="14.25" customHeight="1">
      <c r="A8587" s="2">
        <v>1728461.0</v>
      </c>
      <c r="B8587" s="2" t="s">
        <v>133</v>
      </c>
      <c r="C8587" s="2">
        <v>980.2190695</v>
      </c>
      <c r="D8587" s="2" t="s">
        <v>135</v>
      </c>
    </row>
    <row r="8588" ht="14.25" customHeight="1">
      <c r="A8588" s="2">
        <v>1728712.0</v>
      </c>
      <c r="B8588" s="2" t="s">
        <v>133</v>
      </c>
      <c r="C8588" s="2">
        <v>926.1613967</v>
      </c>
      <c r="D8588" s="2" t="s">
        <v>134</v>
      </c>
    </row>
    <row r="8589" ht="14.25" customHeight="1">
      <c r="A8589" s="2">
        <v>1728876.0</v>
      </c>
      <c r="B8589" s="2" t="s">
        <v>130</v>
      </c>
      <c r="C8589" s="2">
        <v>1368.474251</v>
      </c>
      <c r="D8589" s="2" t="s">
        <v>134</v>
      </c>
    </row>
    <row r="8590" ht="14.25" customHeight="1">
      <c r="A8590" s="2">
        <v>1729763.0</v>
      </c>
      <c r="B8590" s="2" t="s">
        <v>133</v>
      </c>
      <c r="C8590" s="2">
        <v>1114.554196</v>
      </c>
      <c r="D8590" s="2" t="s">
        <v>135</v>
      </c>
    </row>
    <row r="8591" ht="14.25" customHeight="1">
      <c r="A8591" s="2">
        <v>1729893.0</v>
      </c>
      <c r="B8591" s="2" t="s">
        <v>130</v>
      </c>
      <c r="C8591" s="2">
        <v>2864.829078</v>
      </c>
      <c r="D8591" s="2" t="s">
        <v>131</v>
      </c>
    </row>
    <row r="8592" ht="14.25" customHeight="1">
      <c r="A8592" s="2">
        <v>1730317.0</v>
      </c>
      <c r="B8592" s="2" t="s">
        <v>133</v>
      </c>
      <c r="C8592" s="2">
        <v>3368.0</v>
      </c>
      <c r="D8592" s="2" t="s">
        <v>131</v>
      </c>
    </row>
    <row r="8593" ht="14.25" customHeight="1">
      <c r="A8593" s="2">
        <v>1730328.0</v>
      </c>
      <c r="B8593" s="2" t="s">
        <v>130</v>
      </c>
      <c r="C8593" s="2">
        <v>2279.612695</v>
      </c>
      <c r="D8593" s="2" t="s">
        <v>134</v>
      </c>
    </row>
    <row r="8594" ht="14.25" customHeight="1">
      <c r="A8594" s="2">
        <v>1730652.0</v>
      </c>
      <c r="B8594" s="2" t="s">
        <v>130</v>
      </c>
      <c r="C8594" s="2">
        <v>561.5520397</v>
      </c>
      <c r="D8594" s="2" t="s">
        <v>134</v>
      </c>
    </row>
    <row r="8595" ht="14.25" customHeight="1">
      <c r="A8595" s="2">
        <v>1730772.0</v>
      </c>
      <c r="B8595" s="2" t="s">
        <v>130</v>
      </c>
      <c r="C8595" s="2">
        <v>2880.398646</v>
      </c>
      <c r="D8595" s="2" t="s">
        <v>134</v>
      </c>
    </row>
    <row r="8596" ht="14.25" customHeight="1">
      <c r="A8596" s="2">
        <v>1731502.0</v>
      </c>
      <c r="B8596" s="2" t="s">
        <v>133</v>
      </c>
      <c r="C8596" s="2">
        <v>3257.765819</v>
      </c>
      <c r="D8596" s="2" t="s">
        <v>134</v>
      </c>
    </row>
    <row r="8597" ht="14.25" customHeight="1">
      <c r="A8597" s="2">
        <v>1732189.0</v>
      </c>
      <c r="B8597" s="2" t="s">
        <v>133</v>
      </c>
      <c r="C8597" s="2">
        <v>2937.825277</v>
      </c>
      <c r="D8597" s="2" t="s">
        <v>131</v>
      </c>
    </row>
    <row r="8598" ht="14.25" customHeight="1">
      <c r="A8598" s="2">
        <v>1732311.0</v>
      </c>
      <c r="B8598" s="2" t="s">
        <v>130</v>
      </c>
      <c r="C8598" s="2">
        <v>1193.0</v>
      </c>
      <c r="D8598" s="2" t="s">
        <v>135</v>
      </c>
    </row>
    <row r="8599" ht="14.25" customHeight="1">
      <c r="A8599" s="2">
        <v>1732448.0</v>
      </c>
      <c r="B8599" s="2" t="s">
        <v>133</v>
      </c>
      <c r="C8599" s="2">
        <v>1919.0</v>
      </c>
      <c r="D8599" s="2" t="s">
        <v>134</v>
      </c>
    </row>
    <row r="8600" ht="14.25" customHeight="1">
      <c r="A8600" s="2">
        <v>1732937.0</v>
      </c>
      <c r="B8600" s="2" t="s">
        <v>133</v>
      </c>
      <c r="C8600" s="2">
        <v>433.5910898</v>
      </c>
      <c r="D8600" s="2" t="s">
        <v>131</v>
      </c>
    </row>
    <row r="8601" ht="14.25" customHeight="1">
      <c r="A8601" s="2">
        <v>1733255.0</v>
      </c>
      <c r="B8601" s="2" t="s">
        <v>133</v>
      </c>
      <c r="C8601" s="2">
        <v>2346.0</v>
      </c>
      <c r="D8601" s="2" t="s">
        <v>131</v>
      </c>
    </row>
    <row r="8602" ht="14.25" customHeight="1">
      <c r="A8602" s="2">
        <v>1733409.0</v>
      </c>
      <c r="B8602" s="2" t="s">
        <v>130</v>
      </c>
      <c r="C8602" s="2">
        <v>1885.0</v>
      </c>
      <c r="D8602" s="2" t="s">
        <v>131</v>
      </c>
    </row>
    <row r="8603" ht="14.25" customHeight="1">
      <c r="A8603" s="2">
        <v>1733636.0</v>
      </c>
      <c r="B8603" s="2" t="s">
        <v>133</v>
      </c>
      <c r="C8603" s="2">
        <v>3130.966745</v>
      </c>
      <c r="D8603" s="2" t="s">
        <v>134</v>
      </c>
    </row>
    <row r="8604" ht="14.25" customHeight="1">
      <c r="A8604" s="2">
        <v>1734404.0</v>
      </c>
      <c r="B8604" s="2" t="s">
        <v>133</v>
      </c>
      <c r="C8604" s="2">
        <v>2189.701902</v>
      </c>
      <c r="D8604" s="2" t="s">
        <v>134</v>
      </c>
    </row>
    <row r="8605" ht="14.25" customHeight="1">
      <c r="A8605" s="2">
        <v>1734464.0</v>
      </c>
      <c r="B8605" s="2" t="s">
        <v>133</v>
      </c>
      <c r="C8605" s="2">
        <v>1283.0</v>
      </c>
      <c r="D8605" s="2" t="s">
        <v>134</v>
      </c>
    </row>
    <row r="8606" ht="14.25" customHeight="1">
      <c r="A8606" s="2">
        <v>1734471.0</v>
      </c>
      <c r="B8606" s="2" t="s">
        <v>130</v>
      </c>
      <c r="C8606" s="2">
        <v>2100.321767</v>
      </c>
      <c r="D8606" s="2" t="s">
        <v>131</v>
      </c>
    </row>
    <row r="8607" ht="14.25" customHeight="1">
      <c r="A8607" s="2">
        <v>1734490.0</v>
      </c>
      <c r="B8607" s="2" t="s">
        <v>133</v>
      </c>
      <c r="C8607" s="2">
        <v>1031.0</v>
      </c>
      <c r="D8607" s="2" t="s">
        <v>134</v>
      </c>
    </row>
    <row r="8608" ht="14.25" customHeight="1">
      <c r="A8608" s="2">
        <v>1734857.0</v>
      </c>
      <c r="B8608" s="2" t="s">
        <v>133</v>
      </c>
      <c r="C8608" s="2">
        <v>2611.787553</v>
      </c>
      <c r="D8608" s="2" t="s">
        <v>131</v>
      </c>
    </row>
    <row r="8609" ht="14.25" customHeight="1">
      <c r="A8609" s="2">
        <v>1735059.0</v>
      </c>
      <c r="B8609" s="2" t="s">
        <v>130</v>
      </c>
      <c r="C8609" s="2">
        <v>1519.261697</v>
      </c>
      <c r="D8609" s="2" t="s">
        <v>131</v>
      </c>
    </row>
    <row r="8610" ht="14.25" customHeight="1">
      <c r="A8610" s="2">
        <v>1735334.0</v>
      </c>
      <c r="B8610" s="2" t="s">
        <v>133</v>
      </c>
      <c r="C8610" s="2">
        <v>673.2542494</v>
      </c>
      <c r="D8610" s="2" t="s">
        <v>134</v>
      </c>
    </row>
    <row r="8611" ht="14.25" customHeight="1">
      <c r="A8611" s="2">
        <v>1735905.0</v>
      </c>
      <c r="B8611" s="2" t="s">
        <v>130</v>
      </c>
      <c r="C8611" s="2">
        <v>3565.350419</v>
      </c>
      <c r="D8611" s="2" t="s">
        <v>131</v>
      </c>
    </row>
    <row r="8612" ht="14.25" customHeight="1">
      <c r="A8612" s="2">
        <v>1735985.0</v>
      </c>
      <c r="B8612" s="2" t="s">
        <v>133</v>
      </c>
      <c r="C8612" s="2">
        <v>892.0</v>
      </c>
      <c r="D8612" s="2" t="s">
        <v>131</v>
      </c>
    </row>
    <row r="8613" ht="14.25" customHeight="1">
      <c r="A8613" s="2">
        <v>1736241.0</v>
      </c>
      <c r="B8613" s="2" t="s">
        <v>130</v>
      </c>
      <c r="C8613" s="2">
        <v>2436.095676</v>
      </c>
      <c r="D8613" s="2" t="s">
        <v>131</v>
      </c>
    </row>
    <row r="8614" ht="14.25" customHeight="1">
      <c r="A8614" s="2">
        <v>1736278.0</v>
      </c>
      <c r="B8614" s="2" t="s">
        <v>133</v>
      </c>
      <c r="C8614" s="2">
        <v>2373.151442</v>
      </c>
      <c r="D8614" s="2" t="s">
        <v>134</v>
      </c>
    </row>
    <row r="8615" ht="14.25" customHeight="1">
      <c r="A8615" s="2">
        <v>1736463.0</v>
      </c>
      <c r="B8615" s="2" t="s">
        <v>130</v>
      </c>
      <c r="C8615" s="2">
        <v>702.0116918</v>
      </c>
      <c r="D8615" s="2" t="s">
        <v>131</v>
      </c>
    </row>
    <row r="8616" ht="14.25" customHeight="1">
      <c r="A8616" s="2">
        <v>1736637.0</v>
      </c>
      <c r="B8616" s="2" t="s">
        <v>130</v>
      </c>
      <c r="C8616" s="2">
        <v>2187.0</v>
      </c>
      <c r="D8616" s="2" t="s">
        <v>135</v>
      </c>
    </row>
    <row r="8617" ht="14.25" customHeight="1">
      <c r="A8617" s="2">
        <v>1736820.0</v>
      </c>
      <c r="B8617" s="2" t="s">
        <v>130</v>
      </c>
      <c r="C8617" s="2">
        <v>3455.213575</v>
      </c>
      <c r="D8617" s="2" t="s">
        <v>134</v>
      </c>
    </row>
    <row r="8618" ht="14.25" customHeight="1">
      <c r="A8618" s="2">
        <v>1737073.0</v>
      </c>
      <c r="B8618" s="2" t="s">
        <v>133</v>
      </c>
      <c r="C8618" s="2">
        <v>1376.558858</v>
      </c>
      <c r="D8618" s="2" t="s">
        <v>131</v>
      </c>
    </row>
    <row r="8619" ht="14.25" customHeight="1">
      <c r="A8619" s="2">
        <v>1737173.0</v>
      </c>
      <c r="B8619" s="2" t="s">
        <v>133</v>
      </c>
      <c r="C8619" s="2">
        <v>2724.0</v>
      </c>
      <c r="D8619" s="2" t="s">
        <v>131</v>
      </c>
    </row>
    <row r="8620" ht="14.25" customHeight="1">
      <c r="A8620" s="2">
        <v>1737347.0</v>
      </c>
      <c r="B8620" s="2" t="s">
        <v>133</v>
      </c>
      <c r="C8620" s="2">
        <v>2590.734767</v>
      </c>
      <c r="D8620" s="2" t="s">
        <v>131</v>
      </c>
    </row>
    <row r="8621" ht="14.25" customHeight="1">
      <c r="A8621" s="2">
        <v>1737559.0</v>
      </c>
      <c r="B8621" s="2" t="s">
        <v>133</v>
      </c>
      <c r="C8621" s="2">
        <v>3781.505871</v>
      </c>
      <c r="D8621" s="2" t="s">
        <v>131</v>
      </c>
    </row>
    <row r="8622" ht="14.25" customHeight="1">
      <c r="A8622" s="2">
        <v>1737841.0</v>
      </c>
      <c r="B8622" s="2" t="s">
        <v>133</v>
      </c>
      <c r="C8622" s="2">
        <v>515.562925</v>
      </c>
      <c r="D8622" s="2" t="s">
        <v>135</v>
      </c>
    </row>
    <row r="8623" ht="14.25" customHeight="1">
      <c r="A8623" s="2">
        <v>1737885.0</v>
      </c>
      <c r="B8623" s="2" t="s">
        <v>130</v>
      </c>
      <c r="C8623" s="2">
        <v>2903.493929</v>
      </c>
      <c r="D8623" s="2" t="s">
        <v>131</v>
      </c>
    </row>
    <row r="8624" ht="14.25" customHeight="1">
      <c r="A8624" s="2">
        <v>1738155.0</v>
      </c>
      <c r="B8624" s="2" t="s">
        <v>130</v>
      </c>
      <c r="C8624" s="2">
        <v>3219.0</v>
      </c>
      <c r="D8624" s="2" t="s">
        <v>131</v>
      </c>
    </row>
    <row r="8625" ht="14.25" customHeight="1">
      <c r="A8625" s="2">
        <v>1738248.0</v>
      </c>
      <c r="B8625" s="2" t="s">
        <v>130</v>
      </c>
      <c r="C8625" s="2">
        <v>2335.0</v>
      </c>
      <c r="D8625" s="2" t="s">
        <v>134</v>
      </c>
    </row>
    <row r="8626" ht="14.25" customHeight="1">
      <c r="A8626" s="2">
        <v>1738838.0</v>
      </c>
      <c r="B8626" s="2" t="s">
        <v>133</v>
      </c>
      <c r="C8626" s="2">
        <v>1549.0</v>
      </c>
      <c r="D8626" s="2" t="s">
        <v>134</v>
      </c>
    </row>
    <row r="8627" ht="14.25" customHeight="1">
      <c r="A8627" s="2">
        <v>1738905.0</v>
      </c>
      <c r="B8627" s="2" t="s">
        <v>130</v>
      </c>
      <c r="C8627" s="2">
        <v>3392.622543</v>
      </c>
      <c r="D8627" s="2" t="s">
        <v>135</v>
      </c>
    </row>
    <row r="8628" ht="14.25" customHeight="1">
      <c r="A8628" s="2">
        <v>1739098.0</v>
      </c>
      <c r="B8628" s="2" t="s">
        <v>133</v>
      </c>
      <c r="C8628" s="2">
        <v>2964.541699</v>
      </c>
      <c r="D8628" s="2" t="s">
        <v>134</v>
      </c>
    </row>
    <row r="8629" ht="14.25" customHeight="1">
      <c r="A8629" s="2">
        <v>1739141.0</v>
      </c>
      <c r="B8629" s="2" t="s">
        <v>133</v>
      </c>
      <c r="C8629" s="2">
        <v>1617.128992</v>
      </c>
      <c r="D8629" s="2" t="s">
        <v>131</v>
      </c>
    </row>
    <row r="8630" ht="14.25" customHeight="1">
      <c r="A8630" s="2">
        <v>1739272.0</v>
      </c>
      <c r="B8630" s="2" t="s">
        <v>133</v>
      </c>
      <c r="C8630" s="2">
        <v>2253.0</v>
      </c>
      <c r="D8630" s="2" t="s">
        <v>134</v>
      </c>
    </row>
    <row r="8631" ht="14.25" customHeight="1">
      <c r="A8631" s="2">
        <v>1739323.0</v>
      </c>
      <c r="B8631" s="2" t="s">
        <v>133</v>
      </c>
      <c r="C8631" s="2">
        <v>1321.183874</v>
      </c>
      <c r="D8631" s="2" t="s">
        <v>131</v>
      </c>
    </row>
    <row r="8632" ht="14.25" customHeight="1">
      <c r="A8632" s="2">
        <v>1740023.0</v>
      </c>
      <c r="B8632" s="2" t="s">
        <v>133</v>
      </c>
      <c r="C8632" s="2">
        <v>2821.874116</v>
      </c>
      <c r="D8632" s="2" t="s">
        <v>131</v>
      </c>
    </row>
    <row r="8633" ht="14.25" customHeight="1">
      <c r="A8633" s="2">
        <v>1740037.0</v>
      </c>
      <c r="B8633" s="2" t="s">
        <v>133</v>
      </c>
      <c r="C8633" s="2">
        <v>1606.09961</v>
      </c>
      <c r="D8633" s="2" t="s">
        <v>131</v>
      </c>
    </row>
    <row r="8634" ht="14.25" customHeight="1">
      <c r="A8634" s="2">
        <v>1740144.0</v>
      </c>
      <c r="B8634" s="2" t="s">
        <v>130</v>
      </c>
      <c r="C8634" s="2">
        <v>3573.606809</v>
      </c>
      <c r="D8634" s="2" t="s">
        <v>134</v>
      </c>
    </row>
    <row r="8635" ht="14.25" customHeight="1">
      <c r="A8635" s="2">
        <v>1740213.0</v>
      </c>
      <c r="B8635" s="2" t="s">
        <v>130</v>
      </c>
      <c r="C8635" s="2">
        <v>1677.0</v>
      </c>
      <c r="D8635" s="2" t="s">
        <v>131</v>
      </c>
    </row>
    <row r="8636" ht="14.25" customHeight="1">
      <c r="A8636" s="2">
        <v>1740247.0</v>
      </c>
      <c r="B8636" s="2" t="s">
        <v>133</v>
      </c>
      <c r="C8636" s="2">
        <v>2316.310242</v>
      </c>
      <c r="D8636" s="2" t="s">
        <v>131</v>
      </c>
    </row>
    <row r="8637" ht="14.25" customHeight="1">
      <c r="A8637" s="2">
        <v>1740251.0</v>
      </c>
      <c r="B8637" s="2" t="s">
        <v>133</v>
      </c>
      <c r="C8637" s="2">
        <v>602.272537</v>
      </c>
      <c r="D8637" s="2" t="s">
        <v>131</v>
      </c>
    </row>
    <row r="8638" ht="14.25" customHeight="1">
      <c r="A8638" s="2">
        <v>1740632.0</v>
      </c>
      <c r="B8638" s="2" t="s">
        <v>133</v>
      </c>
      <c r="C8638" s="2">
        <v>1967.697285</v>
      </c>
      <c r="D8638" s="2" t="s">
        <v>134</v>
      </c>
    </row>
    <row r="8639" ht="14.25" customHeight="1">
      <c r="A8639" s="2">
        <v>1740680.0</v>
      </c>
      <c r="B8639" s="2" t="s">
        <v>133</v>
      </c>
      <c r="C8639" s="2">
        <v>2969.727811</v>
      </c>
      <c r="D8639" s="2" t="s">
        <v>134</v>
      </c>
    </row>
    <row r="8640" ht="14.25" customHeight="1">
      <c r="A8640" s="2">
        <v>1740922.0</v>
      </c>
      <c r="B8640" s="2" t="s">
        <v>133</v>
      </c>
      <c r="C8640" s="2">
        <v>2557.405774</v>
      </c>
      <c r="D8640" s="2" t="s">
        <v>134</v>
      </c>
    </row>
    <row r="8641" ht="14.25" customHeight="1">
      <c r="A8641" s="2">
        <v>1740990.0</v>
      </c>
      <c r="B8641" s="2" t="s">
        <v>130</v>
      </c>
      <c r="C8641" s="2">
        <v>3167.036134</v>
      </c>
      <c r="D8641" s="2" t="s">
        <v>134</v>
      </c>
    </row>
    <row r="8642" ht="14.25" customHeight="1">
      <c r="A8642" s="2">
        <v>1741313.0</v>
      </c>
      <c r="B8642" s="2" t="s">
        <v>133</v>
      </c>
      <c r="C8642" s="2">
        <v>2517.0</v>
      </c>
      <c r="D8642" s="2" t="s">
        <v>135</v>
      </c>
    </row>
    <row r="8643" ht="14.25" customHeight="1">
      <c r="A8643" s="2">
        <v>1741426.0</v>
      </c>
      <c r="B8643" s="2" t="s">
        <v>133</v>
      </c>
      <c r="C8643" s="2">
        <v>2263.0</v>
      </c>
      <c r="D8643" s="2" t="s">
        <v>134</v>
      </c>
    </row>
    <row r="8644" ht="14.25" customHeight="1">
      <c r="A8644" s="2">
        <v>1741488.0</v>
      </c>
      <c r="B8644" s="2" t="s">
        <v>130</v>
      </c>
      <c r="C8644" s="2">
        <v>3289.29397</v>
      </c>
      <c r="D8644" s="2" t="s">
        <v>134</v>
      </c>
    </row>
    <row r="8645" ht="14.25" customHeight="1">
      <c r="A8645" s="2">
        <v>1741601.0</v>
      </c>
      <c r="B8645" s="2" t="s">
        <v>133</v>
      </c>
      <c r="C8645" s="2">
        <v>3086.572681</v>
      </c>
      <c r="D8645" s="2" t="s">
        <v>131</v>
      </c>
    </row>
    <row r="8646" ht="14.25" customHeight="1">
      <c r="A8646" s="2">
        <v>1741723.0</v>
      </c>
      <c r="B8646" s="2" t="s">
        <v>133</v>
      </c>
      <c r="C8646" s="2">
        <v>1384.84917</v>
      </c>
      <c r="D8646" s="2" t="s">
        <v>131</v>
      </c>
    </row>
    <row r="8647" ht="14.25" customHeight="1">
      <c r="A8647" s="2">
        <v>1741831.0</v>
      </c>
      <c r="B8647" s="2" t="s">
        <v>133</v>
      </c>
      <c r="C8647" s="2">
        <v>1932.832212</v>
      </c>
      <c r="D8647" s="2" t="s">
        <v>135</v>
      </c>
    </row>
    <row r="8648" ht="14.25" customHeight="1">
      <c r="A8648" s="2">
        <v>1742222.0</v>
      </c>
      <c r="B8648" s="2" t="s">
        <v>133</v>
      </c>
      <c r="C8648" s="2">
        <v>2363.328247</v>
      </c>
      <c r="D8648" s="2" t="s">
        <v>134</v>
      </c>
    </row>
    <row r="8649" ht="14.25" customHeight="1">
      <c r="A8649" s="2">
        <v>1742875.0</v>
      </c>
      <c r="B8649" s="2" t="s">
        <v>133</v>
      </c>
      <c r="C8649" s="2">
        <v>1386.0</v>
      </c>
      <c r="D8649" s="2" t="s">
        <v>131</v>
      </c>
    </row>
    <row r="8650" ht="14.25" customHeight="1">
      <c r="A8650" s="2">
        <v>1742907.0</v>
      </c>
      <c r="B8650" s="2" t="s">
        <v>130</v>
      </c>
      <c r="C8650" s="2">
        <v>1389.052407</v>
      </c>
      <c r="D8650" s="2" t="s">
        <v>131</v>
      </c>
    </row>
    <row r="8651" ht="14.25" customHeight="1">
      <c r="A8651" s="2">
        <v>1743015.0</v>
      </c>
      <c r="B8651" s="2" t="s">
        <v>130</v>
      </c>
      <c r="C8651" s="2">
        <v>3296.721447</v>
      </c>
      <c r="D8651" s="2" t="s">
        <v>131</v>
      </c>
    </row>
    <row r="8652" ht="14.25" customHeight="1">
      <c r="A8652" s="2">
        <v>1743105.0</v>
      </c>
      <c r="B8652" s="2" t="s">
        <v>130</v>
      </c>
      <c r="C8652" s="2">
        <v>2803.767042</v>
      </c>
      <c r="D8652" s="2" t="s">
        <v>135</v>
      </c>
    </row>
    <row r="8653" ht="14.25" customHeight="1">
      <c r="A8653" s="2">
        <v>1743135.0</v>
      </c>
      <c r="B8653" s="2" t="s">
        <v>130</v>
      </c>
      <c r="C8653" s="2">
        <v>2111.179057</v>
      </c>
      <c r="D8653" s="2" t="s">
        <v>131</v>
      </c>
    </row>
    <row r="8654" ht="14.25" customHeight="1">
      <c r="A8654" s="2">
        <v>1743351.0</v>
      </c>
      <c r="B8654" s="2" t="s">
        <v>130</v>
      </c>
      <c r="C8654" s="2">
        <v>778.4489579</v>
      </c>
      <c r="D8654" s="2" t="s">
        <v>131</v>
      </c>
    </row>
    <row r="8655" ht="14.25" customHeight="1">
      <c r="A8655" s="2">
        <v>1743378.0</v>
      </c>
      <c r="B8655" s="2" t="s">
        <v>130</v>
      </c>
      <c r="C8655" s="2">
        <v>2138.940177</v>
      </c>
      <c r="D8655" s="2" t="s">
        <v>134</v>
      </c>
    </row>
    <row r="8656" ht="14.25" customHeight="1">
      <c r="A8656" s="2">
        <v>1743493.0</v>
      </c>
      <c r="B8656" s="2" t="s">
        <v>133</v>
      </c>
      <c r="C8656" s="2">
        <v>349.0716356</v>
      </c>
      <c r="D8656" s="2" t="s">
        <v>131</v>
      </c>
    </row>
    <row r="8657" ht="14.25" customHeight="1">
      <c r="A8657" s="2">
        <v>1743779.0</v>
      </c>
      <c r="B8657" s="2" t="s">
        <v>133</v>
      </c>
      <c r="C8657" s="2">
        <v>742.3253466</v>
      </c>
      <c r="D8657" s="2" t="s">
        <v>131</v>
      </c>
    </row>
    <row r="8658" ht="14.25" customHeight="1">
      <c r="A8658" s="2">
        <v>1744092.0</v>
      </c>
      <c r="B8658" s="2" t="s">
        <v>130</v>
      </c>
      <c r="C8658" s="2">
        <v>2406.775851</v>
      </c>
      <c r="D8658" s="2" t="s">
        <v>134</v>
      </c>
    </row>
    <row r="8659" ht="14.25" customHeight="1">
      <c r="A8659" s="2">
        <v>1744120.0</v>
      </c>
      <c r="B8659" s="2" t="s">
        <v>133</v>
      </c>
      <c r="C8659" s="2">
        <v>1132.0</v>
      </c>
      <c r="D8659" s="2" t="s">
        <v>134</v>
      </c>
    </row>
    <row r="8660" ht="14.25" customHeight="1">
      <c r="A8660" s="2">
        <v>1744198.0</v>
      </c>
      <c r="B8660" s="2" t="s">
        <v>133</v>
      </c>
      <c r="C8660" s="2">
        <v>718.0</v>
      </c>
      <c r="D8660" s="2" t="s">
        <v>134</v>
      </c>
    </row>
    <row r="8661" ht="14.25" customHeight="1">
      <c r="A8661" s="2">
        <v>1744385.0</v>
      </c>
      <c r="B8661" s="2" t="s">
        <v>133</v>
      </c>
      <c r="C8661" s="2">
        <v>1526.456654</v>
      </c>
      <c r="D8661" s="2" t="s">
        <v>131</v>
      </c>
    </row>
    <row r="8662" ht="14.25" customHeight="1">
      <c r="A8662" s="2">
        <v>1744456.0</v>
      </c>
      <c r="B8662" s="2" t="s">
        <v>133</v>
      </c>
      <c r="C8662" s="2">
        <v>841.5785809</v>
      </c>
      <c r="D8662" s="2" t="s">
        <v>134</v>
      </c>
    </row>
    <row r="8663" ht="14.25" customHeight="1">
      <c r="A8663" s="2">
        <v>1745116.0</v>
      </c>
      <c r="B8663" s="2" t="s">
        <v>133</v>
      </c>
      <c r="C8663" s="2">
        <v>3245.850741</v>
      </c>
      <c r="D8663" s="2" t="s">
        <v>134</v>
      </c>
    </row>
    <row r="8664" ht="14.25" customHeight="1">
      <c r="A8664" s="2">
        <v>1745123.0</v>
      </c>
      <c r="B8664" s="2" t="s">
        <v>133</v>
      </c>
      <c r="C8664" s="2">
        <v>2887.088811</v>
      </c>
      <c r="D8664" s="2" t="s">
        <v>131</v>
      </c>
    </row>
    <row r="8665" ht="14.25" customHeight="1">
      <c r="A8665" s="2">
        <v>1745249.0</v>
      </c>
      <c r="B8665" s="2" t="s">
        <v>133</v>
      </c>
      <c r="C8665" s="2">
        <v>1586.0</v>
      </c>
      <c r="D8665" s="2" t="s">
        <v>131</v>
      </c>
    </row>
    <row r="8666" ht="14.25" customHeight="1">
      <c r="A8666" s="2">
        <v>1745378.0</v>
      </c>
      <c r="B8666" s="2" t="s">
        <v>133</v>
      </c>
      <c r="C8666" s="2">
        <v>1011.287691</v>
      </c>
      <c r="D8666" s="2" t="s">
        <v>134</v>
      </c>
    </row>
    <row r="8667" ht="14.25" customHeight="1">
      <c r="A8667" s="2">
        <v>1745974.0</v>
      </c>
      <c r="B8667" s="2" t="s">
        <v>133</v>
      </c>
      <c r="C8667" s="2">
        <v>2988.032534</v>
      </c>
      <c r="D8667" s="2" t="s">
        <v>134</v>
      </c>
    </row>
    <row r="8668" ht="14.25" customHeight="1">
      <c r="A8668" s="2">
        <v>1746225.0</v>
      </c>
      <c r="B8668" s="2" t="s">
        <v>130</v>
      </c>
      <c r="C8668" s="2">
        <v>884.548035</v>
      </c>
      <c r="D8668" s="2" t="s">
        <v>131</v>
      </c>
    </row>
    <row r="8669" ht="14.25" customHeight="1">
      <c r="A8669" s="2">
        <v>1746316.0</v>
      </c>
      <c r="B8669" s="2" t="s">
        <v>133</v>
      </c>
      <c r="C8669" s="2">
        <v>2805.728897</v>
      </c>
      <c r="D8669" s="2" t="s">
        <v>134</v>
      </c>
    </row>
    <row r="8670" ht="14.25" customHeight="1">
      <c r="A8670" s="2">
        <v>1746448.0</v>
      </c>
      <c r="B8670" s="2" t="s">
        <v>133</v>
      </c>
      <c r="C8670" s="2">
        <v>1194.0</v>
      </c>
      <c r="D8670" s="2" t="s">
        <v>134</v>
      </c>
    </row>
    <row r="8671" ht="14.25" customHeight="1">
      <c r="A8671" s="2">
        <v>1746674.0</v>
      </c>
      <c r="B8671" s="2" t="s">
        <v>133</v>
      </c>
      <c r="C8671" s="2">
        <v>1946.17013</v>
      </c>
      <c r="D8671" s="2" t="s">
        <v>134</v>
      </c>
    </row>
    <row r="8672" ht="14.25" customHeight="1">
      <c r="A8672" s="2">
        <v>1746924.0</v>
      </c>
      <c r="B8672" s="2" t="s">
        <v>130</v>
      </c>
      <c r="C8672" s="2">
        <v>2439.0</v>
      </c>
      <c r="D8672" s="2" t="s">
        <v>134</v>
      </c>
    </row>
    <row r="8673" ht="14.25" customHeight="1">
      <c r="A8673" s="2">
        <v>1747265.0</v>
      </c>
      <c r="B8673" s="2" t="s">
        <v>133</v>
      </c>
      <c r="C8673" s="2">
        <v>2144.42085</v>
      </c>
      <c r="D8673" s="2" t="s">
        <v>131</v>
      </c>
    </row>
    <row r="8674" ht="14.25" customHeight="1">
      <c r="A8674" s="2">
        <v>1747400.0</v>
      </c>
      <c r="B8674" s="2" t="s">
        <v>133</v>
      </c>
      <c r="C8674" s="2">
        <v>793.0</v>
      </c>
      <c r="D8674" s="2" t="s">
        <v>134</v>
      </c>
    </row>
    <row r="8675" ht="14.25" customHeight="1">
      <c r="A8675" s="2">
        <v>1747763.0</v>
      </c>
      <c r="B8675" s="2" t="s">
        <v>133</v>
      </c>
      <c r="C8675" s="2">
        <v>2455.008602</v>
      </c>
      <c r="D8675" s="2" t="s">
        <v>131</v>
      </c>
    </row>
    <row r="8676" ht="14.25" customHeight="1">
      <c r="A8676" s="2">
        <v>1748157.0</v>
      </c>
      <c r="B8676" s="2" t="s">
        <v>130</v>
      </c>
      <c r="C8676" s="2">
        <v>3555.061689</v>
      </c>
      <c r="D8676" s="2" t="s">
        <v>131</v>
      </c>
    </row>
    <row r="8677" ht="14.25" customHeight="1">
      <c r="A8677" s="2">
        <v>1748231.0</v>
      </c>
      <c r="B8677" s="2" t="s">
        <v>133</v>
      </c>
      <c r="C8677" s="2">
        <v>1387.0</v>
      </c>
      <c r="D8677" s="2" t="s">
        <v>131</v>
      </c>
    </row>
    <row r="8678" ht="14.25" customHeight="1">
      <c r="A8678" s="2">
        <v>1748593.0</v>
      </c>
      <c r="B8678" s="2" t="s">
        <v>133</v>
      </c>
      <c r="C8678" s="2">
        <v>3248.0</v>
      </c>
      <c r="D8678" s="2" t="s">
        <v>135</v>
      </c>
    </row>
    <row r="8679" ht="14.25" customHeight="1">
      <c r="A8679" s="2">
        <v>1748712.0</v>
      </c>
      <c r="B8679" s="2" t="s">
        <v>130</v>
      </c>
      <c r="C8679" s="2">
        <v>1767.912893</v>
      </c>
      <c r="D8679" s="2" t="s">
        <v>134</v>
      </c>
    </row>
    <row r="8680" ht="14.25" customHeight="1">
      <c r="A8680" s="2">
        <v>1748817.0</v>
      </c>
      <c r="B8680" s="2" t="s">
        <v>130</v>
      </c>
      <c r="C8680" s="2">
        <v>405.0</v>
      </c>
      <c r="D8680" s="2" t="s">
        <v>135</v>
      </c>
    </row>
    <row r="8681" ht="14.25" customHeight="1">
      <c r="A8681" s="2">
        <v>1749041.0</v>
      </c>
      <c r="B8681" s="2" t="s">
        <v>133</v>
      </c>
      <c r="C8681" s="2">
        <v>1144.92605</v>
      </c>
      <c r="D8681" s="2" t="s">
        <v>135</v>
      </c>
    </row>
    <row r="8682" ht="14.25" customHeight="1">
      <c r="A8682" s="2">
        <v>1749113.0</v>
      </c>
      <c r="B8682" s="2" t="s">
        <v>133</v>
      </c>
      <c r="C8682" s="2">
        <v>2959.752314</v>
      </c>
      <c r="D8682" s="2" t="s">
        <v>131</v>
      </c>
    </row>
    <row r="8683" ht="14.25" customHeight="1">
      <c r="A8683" s="2">
        <v>1749202.0</v>
      </c>
      <c r="B8683" s="2" t="s">
        <v>133</v>
      </c>
      <c r="C8683" s="2">
        <v>2963.089806</v>
      </c>
      <c r="D8683" s="2" t="s">
        <v>134</v>
      </c>
    </row>
    <row r="8684" ht="14.25" customHeight="1">
      <c r="A8684" s="2">
        <v>1749732.0</v>
      </c>
      <c r="B8684" s="2" t="s">
        <v>130</v>
      </c>
      <c r="C8684" s="2">
        <v>3599.30109</v>
      </c>
      <c r="D8684" s="2" t="s">
        <v>134</v>
      </c>
    </row>
    <row r="8685" ht="14.25" customHeight="1">
      <c r="A8685" s="2">
        <v>1749817.0</v>
      </c>
      <c r="B8685" s="2" t="s">
        <v>133</v>
      </c>
      <c r="C8685" s="2">
        <v>242.0</v>
      </c>
      <c r="D8685" s="2" t="s">
        <v>131</v>
      </c>
    </row>
    <row r="8686" ht="14.25" customHeight="1">
      <c r="A8686" s="2">
        <v>1749874.0</v>
      </c>
      <c r="B8686" s="2" t="s">
        <v>133</v>
      </c>
      <c r="C8686" s="2">
        <v>2339.070006</v>
      </c>
      <c r="D8686" s="2" t="s">
        <v>134</v>
      </c>
    </row>
    <row r="8687" ht="14.25" customHeight="1">
      <c r="A8687" s="2">
        <v>1750333.0</v>
      </c>
      <c r="B8687" s="2" t="s">
        <v>133</v>
      </c>
      <c r="C8687" s="2">
        <v>2732.546989</v>
      </c>
      <c r="D8687" s="2" t="s">
        <v>131</v>
      </c>
    </row>
    <row r="8688" ht="14.25" customHeight="1">
      <c r="A8688" s="2">
        <v>1750499.0</v>
      </c>
      <c r="B8688" s="2" t="s">
        <v>133</v>
      </c>
      <c r="C8688" s="2">
        <v>816.0</v>
      </c>
      <c r="D8688" s="2" t="s">
        <v>131</v>
      </c>
    </row>
    <row r="8689" ht="14.25" customHeight="1">
      <c r="A8689" s="2">
        <v>1750674.0</v>
      </c>
      <c r="B8689" s="2" t="s">
        <v>130</v>
      </c>
      <c r="C8689" s="2">
        <v>2371.827758</v>
      </c>
      <c r="D8689" s="2" t="s">
        <v>134</v>
      </c>
    </row>
    <row r="8690" ht="14.25" customHeight="1">
      <c r="A8690" s="2">
        <v>1750748.0</v>
      </c>
      <c r="B8690" s="2" t="s">
        <v>133</v>
      </c>
      <c r="C8690" s="2">
        <v>2618.008946</v>
      </c>
      <c r="D8690" s="2" t="s">
        <v>134</v>
      </c>
    </row>
    <row r="8691" ht="14.25" customHeight="1">
      <c r="A8691" s="2">
        <v>1750866.0</v>
      </c>
      <c r="B8691" s="2" t="s">
        <v>130</v>
      </c>
      <c r="C8691" s="2">
        <v>419.2575824</v>
      </c>
      <c r="D8691" s="2" t="s">
        <v>134</v>
      </c>
    </row>
    <row r="8692" ht="14.25" customHeight="1">
      <c r="A8692" s="2">
        <v>1751131.0</v>
      </c>
      <c r="B8692" s="2" t="s">
        <v>133</v>
      </c>
      <c r="C8692" s="2">
        <v>1713.868713</v>
      </c>
      <c r="D8692" s="2" t="s">
        <v>131</v>
      </c>
    </row>
    <row r="8693" ht="14.25" customHeight="1">
      <c r="A8693" s="2">
        <v>1751481.0</v>
      </c>
      <c r="B8693" s="2" t="s">
        <v>130</v>
      </c>
      <c r="C8693" s="2">
        <v>1857.680854</v>
      </c>
      <c r="D8693" s="2" t="s">
        <v>131</v>
      </c>
    </row>
    <row r="8694" ht="14.25" customHeight="1">
      <c r="A8694" s="2">
        <v>1751510.0</v>
      </c>
      <c r="B8694" s="2" t="s">
        <v>133</v>
      </c>
      <c r="C8694" s="2">
        <v>2707.0</v>
      </c>
      <c r="D8694" s="2" t="s">
        <v>134</v>
      </c>
    </row>
    <row r="8695" ht="14.25" customHeight="1">
      <c r="A8695" s="2">
        <v>1751533.0</v>
      </c>
      <c r="B8695" s="2" t="s">
        <v>133</v>
      </c>
      <c r="C8695" s="2">
        <v>687.7871105</v>
      </c>
      <c r="D8695" s="2" t="s">
        <v>135</v>
      </c>
    </row>
    <row r="8696" ht="14.25" customHeight="1">
      <c r="A8696" s="2">
        <v>1751999.0</v>
      </c>
      <c r="B8696" s="2" t="s">
        <v>133</v>
      </c>
      <c r="C8696" s="2">
        <v>2313.0</v>
      </c>
      <c r="D8696" s="2" t="s">
        <v>131</v>
      </c>
    </row>
    <row r="8697" ht="14.25" customHeight="1">
      <c r="A8697" s="2">
        <v>1752158.0</v>
      </c>
      <c r="B8697" s="2" t="s">
        <v>133</v>
      </c>
      <c r="C8697" s="2">
        <v>2441.163924</v>
      </c>
      <c r="D8697" s="2" t="s">
        <v>134</v>
      </c>
    </row>
    <row r="8698" ht="14.25" customHeight="1">
      <c r="A8698" s="2">
        <v>1752217.0</v>
      </c>
      <c r="B8698" s="2" t="s">
        <v>133</v>
      </c>
      <c r="C8698" s="2">
        <v>365.7515517</v>
      </c>
      <c r="D8698" s="2" t="s">
        <v>131</v>
      </c>
    </row>
    <row r="8699" ht="14.25" customHeight="1">
      <c r="A8699" s="2">
        <v>1752423.0</v>
      </c>
      <c r="B8699" s="2" t="s">
        <v>130</v>
      </c>
      <c r="C8699" s="2">
        <v>405.8829674</v>
      </c>
      <c r="D8699" s="2" t="s">
        <v>131</v>
      </c>
    </row>
    <row r="8700" ht="14.25" customHeight="1">
      <c r="A8700" s="2">
        <v>1752514.0</v>
      </c>
      <c r="B8700" s="2" t="s">
        <v>133</v>
      </c>
      <c r="C8700" s="2">
        <v>2176.0</v>
      </c>
      <c r="D8700" s="2" t="s">
        <v>134</v>
      </c>
    </row>
    <row r="8701" ht="14.25" customHeight="1">
      <c r="A8701" s="2">
        <v>1752597.0</v>
      </c>
      <c r="B8701" s="2" t="s">
        <v>130</v>
      </c>
      <c r="C8701" s="2">
        <v>2171.396092</v>
      </c>
      <c r="D8701" s="2" t="s">
        <v>135</v>
      </c>
    </row>
    <row r="8702" ht="14.25" customHeight="1">
      <c r="A8702" s="2">
        <v>1752767.0</v>
      </c>
      <c r="B8702" s="2" t="s">
        <v>133</v>
      </c>
      <c r="C8702" s="2">
        <v>2035.881414</v>
      </c>
      <c r="D8702" s="2" t="s">
        <v>131</v>
      </c>
    </row>
    <row r="8703" ht="14.25" customHeight="1">
      <c r="A8703" s="2">
        <v>1752870.0</v>
      </c>
      <c r="B8703" s="2" t="s">
        <v>130</v>
      </c>
      <c r="C8703" s="2">
        <v>1888.417347</v>
      </c>
      <c r="D8703" s="2" t="s">
        <v>134</v>
      </c>
    </row>
    <row r="8704" ht="14.25" customHeight="1">
      <c r="A8704" s="2">
        <v>1753010.0</v>
      </c>
      <c r="B8704" s="2" t="s">
        <v>133</v>
      </c>
      <c r="C8704" s="2">
        <v>1373.255932</v>
      </c>
      <c r="D8704" s="2" t="s">
        <v>134</v>
      </c>
    </row>
    <row r="8705" ht="14.25" customHeight="1">
      <c r="A8705" s="2">
        <v>1753287.0</v>
      </c>
      <c r="B8705" s="2" t="s">
        <v>130</v>
      </c>
      <c r="C8705" s="2">
        <v>3014.0</v>
      </c>
      <c r="D8705" s="2" t="s">
        <v>131</v>
      </c>
    </row>
    <row r="8706" ht="14.25" customHeight="1">
      <c r="A8706" s="2">
        <v>1753606.0</v>
      </c>
      <c r="B8706" s="2" t="s">
        <v>133</v>
      </c>
      <c r="C8706" s="2">
        <v>1105.0</v>
      </c>
      <c r="D8706" s="2" t="s">
        <v>134</v>
      </c>
    </row>
    <row r="8707" ht="14.25" customHeight="1">
      <c r="A8707" s="2">
        <v>1753707.0</v>
      </c>
      <c r="B8707" s="2" t="s">
        <v>130</v>
      </c>
      <c r="C8707" s="2">
        <v>1786.676805</v>
      </c>
      <c r="D8707" s="2" t="s">
        <v>131</v>
      </c>
    </row>
    <row r="8708" ht="14.25" customHeight="1">
      <c r="A8708" s="2">
        <v>1753950.0</v>
      </c>
      <c r="B8708" s="2" t="s">
        <v>130</v>
      </c>
      <c r="C8708" s="2">
        <v>1509.036107</v>
      </c>
      <c r="D8708" s="2" t="s">
        <v>134</v>
      </c>
    </row>
    <row r="8709" ht="14.25" customHeight="1">
      <c r="A8709" s="2">
        <v>1754609.0</v>
      </c>
      <c r="B8709" s="2" t="s">
        <v>133</v>
      </c>
      <c r="C8709" s="2">
        <v>1119.0</v>
      </c>
      <c r="D8709" s="2" t="s">
        <v>131</v>
      </c>
    </row>
    <row r="8710" ht="14.25" customHeight="1">
      <c r="A8710" s="2">
        <v>1754721.0</v>
      </c>
      <c r="B8710" s="2" t="s">
        <v>130</v>
      </c>
      <c r="C8710" s="2">
        <v>1958.87223</v>
      </c>
      <c r="D8710" s="2" t="s">
        <v>131</v>
      </c>
    </row>
    <row r="8711" ht="14.25" customHeight="1">
      <c r="A8711" s="2">
        <v>1754768.0</v>
      </c>
      <c r="B8711" s="2" t="s">
        <v>133</v>
      </c>
      <c r="C8711" s="2">
        <v>894.4948874</v>
      </c>
      <c r="D8711" s="2" t="s">
        <v>134</v>
      </c>
    </row>
    <row r="8712" ht="14.25" customHeight="1">
      <c r="A8712" s="2">
        <v>1754971.0</v>
      </c>
      <c r="B8712" s="2" t="s">
        <v>133</v>
      </c>
      <c r="C8712" s="2">
        <v>2396.0</v>
      </c>
      <c r="D8712" s="2" t="s">
        <v>131</v>
      </c>
    </row>
    <row r="8713" ht="14.25" customHeight="1">
      <c r="A8713" s="2">
        <v>1755092.0</v>
      </c>
      <c r="B8713" s="2" t="s">
        <v>133</v>
      </c>
      <c r="C8713" s="2">
        <v>1952.662032</v>
      </c>
      <c r="D8713" s="2" t="s">
        <v>134</v>
      </c>
    </row>
    <row r="8714" ht="14.25" customHeight="1">
      <c r="A8714" s="2">
        <v>1755106.0</v>
      </c>
      <c r="B8714" s="2" t="s">
        <v>133</v>
      </c>
      <c r="C8714" s="2">
        <v>616.0306816</v>
      </c>
      <c r="D8714" s="2" t="s">
        <v>134</v>
      </c>
    </row>
    <row r="8715" ht="14.25" customHeight="1">
      <c r="A8715" s="2">
        <v>1755345.0</v>
      </c>
      <c r="B8715" s="2" t="s">
        <v>130</v>
      </c>
      <c r="C8715" s="2">
        <v>1393.932164</v>
      </c>
      <c r="D8715" s="2" t="s">
        <v>131</v>
      </c>
    </row>
    <row r="8716" ht="14.25" customHeight="1">
      <c r="A8716" s="2">
        <v>1755561.0</v>
      </c>
      <c r="B8716" s="2" t="s">
        <v>130</v>
      </c>
      <c r="C8716" s="2">
        <v>1000.58197</v>
      </c>
      <c r="D8716" s="2" t="s">
        <v>131</v>
      </c>
    </row>
    <row r="8717" ht="14.25" customHeight="1">
      <c r="A8717" s="2">
        <v>1755563.0</v>
      </c>
      <c r="B8717" s="2" t="s">
        <v>133</v>
      </c>
      <c r="C8717" s="2">
        <v>1316.696638</v>
      </c>
      <c r="D8717" s="2" t="s">
        <v>131</v>
      </c>
    </row>
    <row r="8718" ht="14.25" customHeight="1">
      <c r="A8718" s="2">
        <v>1755624.0</v>
      </c>
      <c r="B8718" s="2" t="s">
        <v>130</v>
      </c>
      <c r="C8718" s="2">
        <v>2240.363074</v>
      </c>
      <c r="D8718" s="2" t="s">
        <v>134</v>
      </c>
    </row>
    <row r="8719" ht="14.25" customHeight="1">
      <c r="A8719" s="2">
        <v>1755654.0</v>
      </c>
      <c r="B8719" s="2" t="s">
        <v>130</v>
      </c>
      <c r="C8719" s="2">
        <v>3230.083934</v>
      </c>
      <c r="D8719" s="2" t="s">
        <v>134</v>
      </c>
    </row>
    <row r="8720" ht="14.25" customHeight="1">
      <c r="A8720" s="2">
        <v>1755695.0</v>
      </c>
      <c r="B8720" s="2" t="s">
        <v>133</v>
      </c>
      <c r="C8720" s="2">
        <v>3320.33164</v>
      </c>
      <c r="D8720" s="2" t="s">
        <v>131</v>
      </c>
    </row>
    <row r="8721" ht="14.25" customHeight="1">
      <c r="A8721" s="2">
        <v>1755907.0</v>
      </c>
      <c r="B8721" s="2" t="s">
        <v>133</v>
      </c>
      <c r="C8721" s="2">
        <v>3082.718356</v>
      </c>
      <c r="D8721" s="2" t="s">
        <v>131</v>
      </c>
    </row>
    <row r="8722" ht="14.25" customHeight="1">
      <c r="A8722" s="2">
        <v>1756181.0</v>
      </c>
      <c r="B8722" s="2" t="s">
        <v>133</v>
      </c>
      <c r="C8722" s="2">
        <v>1621.396501</v>
      </c>
      <c r="D8722" s="2" t="s">
        <v>135</v>
      </c>
    </row>
    <row r="8723" ht="14.25" customHeight="1">
      <c r="A8723" s="2">
        <v>1756374.0</v>
      </c>
      <c r="B8723" s="2" t="s">
        <v>130</v>
      </c>
      <c r="C8723" s="2">
        <v>2232.0</v>
      </c>
      <c r="D8723" s="2" t="s">
        <v>134</v>
      </c>
    </row>
    <row r="8724" ht="14.25" customHeight="1">
      <c r="A8724" s="2">
        <v>1756410.0</v>
      </c>
      <c r="B8724" s="2" t="s">
        <v>130</v>
      </c>
      <c r="C8724" s="2">
        <v>1500.0</v>
      </c>
      <c r="D8724" s="2" t="s">
        <v>134</v>
      </c>
    </row>
    <row r="8725" ht="14.25" customHeight="1">
      <c r="A8725" s="2">
        <v>1757020.0</v>
      </c>
      <c r="B8725" s="2" t="s">
        <v>133</v>
      </c>
      <c r="C8725" s="2">
        <v>725.0291588</v>
      </c>
      <c r="D8725" s="2" t="s">
        <v>134</v>
      </c>
    </row>
    <row r="8726" ht="14.25" customHeight="1">
      <c r="A8726" s="2">
        <v>1757244.0</v>
      </c>
      <c r="B8726" s="2" t="s">
        <v>130</v>
      </c>
      <c r="C8726" s="2">
        <v>1638.0</v>
      </c>
      <c r="D8726" s="2" t="s">
        <v>134</v>
      </c>
    </row>
    <row r="8727" ht="14.25" customHeight="1">
      <c r="A8727" s="2">
        <v>1757364.0</v>
      </c>
      <c r="B8727" s="2" t="s">
        <v>130</v>
      </c>
      <c r="C8727" s="2">
        <v>1778.835376</v>
      </c>
      <c r="D8727" s="2" t="s">
        <v>134</v>
      </c>
    </row>
    <row r="8728" ht="14.25" customHeight="1">
      <c r="A8728" s="2">
        <v>1757384.0</v>
      </c>
      <c r="B8728" s="2" t="s">
        <v>133</v>
      </c>
      <c r="C8728" s="2">
        <v>1982.504324</v>
      </c>
      <c r="D8728" s="2" t="s">
        <v>134</v>
      </c>
    </row>
    <row r="8729" ht="14.25" customHeight="1">
      <c r="A8729" s="2">
        <v>1757446.0</v>
      </c>
      <c r="B8729" s="2" t="s">
        <v>133</v>
      </c>
      <c r="C8729" s="2">
        <v>521.689407</v>
      </c>
      <c r="D8729" s="2" t="s">
        <v>134</v>
      </c>
    </row>
    <row r="8730" ht="14.25" customHeight="1">
      <c r="A8730" s="2">
        <v>1757518.0</v>
      </c>
      <c r="B8730" s="2" t="s">
        <v>133</v>
      </c>
      <c r="C8730" s="2">
        <v>414.0</v>
      </c>
      <c r="D8730" s="2" t="s">
        <v>134</v>
      </c>
    </row>
    <row r="8731" ht="14.25" customHeight="1">
      <c r="A8731" s="2">
        <v>1758145.0</v>
      </c>
      <c r="B8731" s="2" t="s">
        <v>133</v>
      </c>
      <c r="C8731" s="2">
        <v>2789.113014</v>
      </c>
      <c r="D8731" s="2" t="s">
        <v>131</v>
      </c>
    </row>
    <row r="8732" ht="14.25" customHeight="1">
      <c r="A8732" s="2">
        <v>1758416.0</v>
      </c>
      <c r="B8732" s="2" t="s">
        <v>133</v>
      </c>
      <c r="C8732" s="2">
        <v>1169.0</v>
      </c>
      <c r="D8732" s="2" t="s">
        <v>134</v>
      </c>
    </row>
    <row r="8733" ht="14.25" customHeight="1">
      <c r="A8733" s="2">
        <v>1758534.0</v>
      </c>
      <c r="B8733" s="2" t="s">
        <v>130</v>
      </c>
      <c r="C8733" s="2">
        <v>2027.973863</v>
      </c>
      <c r="D8733" s="2" t="s">
        <v>134</v>
      </c>
    </row>
    <row r="8734" ht="14.25" customHeight="1">
      <c r="A8734" s="2">
        <v>1758537.0</v>
      </c>
      <c r="B8734" s="2" t="s">
        <v>130</v>
      </c>
      <c r="C8734" s="2">
        <v>2501.778807</v>
      </c>
      <c r="D8734" s="2" t="s">
        <v>131</v>
      </c>
    </row>
    <row r="8735" ht="14.25" customHeight="1">
      <c r="A8735" s="2">
        <v>1758709.0</v>
      </c>
      <c r="B8735" s="2" t="s">
        <v>133</v>
      </c>
      <c r="C8735" s="2">
        <v>2292.0</v>
      </c>
      <c r="D8735" s="2" t="s">
        <v>131</v>
      </c>
    </row>
    <row r="8736" ht="14.25" customHeight="1">
      <c r="A8736" s="2">
        <v>1759017.0</v>
      </c>
      <c r="B8736" s="2" t="s">
        <v>130</v>
      </c>
      <c r="C8736" s="2">
        <v>3271.0</v>
      </c>
      <c r="D8736" s="2" t="s">
        <v>131</v>
      </c>
    </row>
    <row r="8737" ht="14.25" customHeight="1">
      <c r="A8737" s="2">
        <v>1759057.0</v>
      </c>
      <c r="B8737" s="2" t="s">
        <v>133</v>
      </c>
      <c r="C8737" s="2">
        <v>3411.144141</v>
      </c>
      <c r="D8737" s="2" t="s">
        <v>131</v>
      </c>
    </row>
    <row r="8738" ht="14.25" customHeight="1">
      <c r="A8738" s="2">
        <v>1759288.0</v>
      </c>
      <c r="B8738" s="2" t="s">
        <v>133</v>
      </c>
      <c r="C8738" s="2">
        <v>1185.0</v>
      </c>
      <c r="D8738" s="2" t="s">
        <v>134</v>
      </c>
    </row>
    <row r="8739" ht="14.25" customHeight="1">
      <c r="A8739" s="2">
        <v>1759387.0</v>
      </c>
      <c r="B8739" s="2" t="s">
        <v>133</v>
      </c>
      <c r="C8739" s="2">
        <v>2184.058988</v>
      </c>
      <c r="D8739" s="2" t="s">
        <v>135</v>
      </c>
    </row>
    <row r="8740" ht="14.25" customHeight="1">
      <c r="A8740" s="2">
        <v>1759395.0</v>
      </c>
      <c r="B8740" s="2" t="s">
        <v>130</v>
      </c>
      <c r="C8740" s="2">
        <v>2298.0</v>
      </c>
      <c r="D8740" s="2" t="s">
        <v>131</v>
      </c>
    </row>
    <row r="8741" ht="14.25" customHeight="1">
      <c r="A8741" s="2">
        <v>1759637.0</v>
      </c>
      <c r="B8741" s="2" t="s">
        <v>133</v>
      </c>
      <c r="C8741" s="2">
        <v>529.0</v>
      </c>
      <c r="D8741" s="2" t="s">
        <v>131</v>
      </c>
    </row>
    <row r="8742" ht="14.25" customHeight="1">
      <c r="A8742" s="2">
        <v>1760091.0</v>
      </c>
      <c r="B8742" s="2" t="s">
        <v>130</v>
      </c>
      <c r="C8742" s="2">
        <v>2154.79599</v>
      </c>
      <c r="D8742" s="2" t="s">
        <v>131</v>
      </c>
    </row>
    <row r="8743" ht="14.25" customHeight="1">
      <c r="A8743" s="2">
        <v>1760105.0</v>
      </c>
      <c r="B8743" s="2" t="s">
        <v>133</v>
      </c>
      <c r="C8743" s="2">
        <v>1850.004343</v>
      </c>
      <c r="D8743" s="2" t="s">
        <v>131</v>
      </c>
    </row>
    <row r="8744" ht="14.25" customHeight="1">
      <c r="A8744" s="2">
        <v>1760133.0</v>
      </c>
      <c r="B8744" s="2" t="s">
        <v>130</v>
      </c>
      <c r="C8744" s="2">
        <v>664.0</v>
      </c>
      <c r="D8744" s="2" t="s">
        <v>131</v>
      </c>
    </row>
    <row r="8745" ht="14.25" customHeight="1">
      <c r="A8745" s="2">
        <v>1761034.0</v>
      </c>
      <c r="B8745" s="2" t="s">
        <v>133</v>
      </c>
      <c r="C8745" s="2">
        <v>3603.231321</v>
      </c>
      <c r="D8745" s="2" t="s">
        <v>134</v>
      </c>
    </row>
    <row r="8746" ht="14.25" customHeight="1">
      <c r="A8746" s="2">
        <v>1761750.0</v>
      </c>
      <c r="B8746" s="2" t="s">
        <v>130</v>
      </c>
      <c r="C8746" s="2">
        <v>350.3467125</v>
      </c>
      <c r="D8746" s="2" t="s">
        <v>134</v>
      </c>
    </row>
    <row r="8747" ht="14.25" customHeight="1">
      <c r="A8747" s="2">
        <v>1762065.0</v>
      </c>
      <c r="B8747" s="2" t="s">
        <v>130</v>
      </c>
      <c r="C8747" s="2">
        <v>716.8545205</v>
      </c>
      <c r="D8747" s="2" t="s">
        <v>131</v>
      </c>
    </row>
    <row r="8748" ht="14.25" customHeight="1">
      <c r="A8748" s="2">
        <v>1762114.0</v>
      </c>
      <c r="B8748" s="2" t="s">
        <v>133</v>
      </c>
      <c r="C8748" s="2">
        <v>1154.920881</v>
      </c>
      <c r="D8748" s="2" t="s">
        <v>134</v>
      </c>
    </row>
    <row r="8749" ht="14.25" customHeight="1">
      <c r="A8749" s="2">
        <v>1762118.0</v>
      </c>
      <c r="B8749" s="2" t="s">
        <v>133</v>
      </c>
      <c r="C8749" s="2">
        <v>3011.0</v>
      </c>
      <c r="D8749" s="2" t="s">
        <v>134</v>
      </c>
    </row>
    <row r="8750" ht="14.25" customHeight="1">
      <c r="A8750" s="2">
        <v>1762133.0</v>
      </c>
      <c r="B8750" s="2" t="s">
        <v>133</v>
      </c>
      <c r="C8750" s="2">
        <v>2485.362321</v>
      </c>
      <c r="D8750" s="2" t="s">
        <v>131</v>
      </c>
    </row>
    <row r="8751" ht="14.25" customHeight="1">
      <c r="A8751" s="2">
        <v>1762191.0</v>
      </c>
      <c r="B8751" s="2" t="s">
        <v>130</v>
      </c>
      <c r="C8751" s="2">
        <v>1215.0</v>
      </c>
      <c r="D8751" s="2" t="s">
        <v>131</v>
      </c>
    </row>
    <row r="8752" ht="14.25" customHeight="1">
      <c r="A8752" s="2">
        <v>1762434.0</v>
      </c>
      <c r="B8752" s="2" t="s">
        <v>130</v>
      </c>
      <c r="C8752" s="2">
        <v>1423.718444</v>
      </c>
      <c r="D8752" s="2" t="s">
        <v>134</v>
      </c>
    </row>
    <row r="8753" ht="14.25" customHeight="1">
      <c r="A8753" s="2">
        <v>1762730.0</v>
      </c>
      <c r="B8753" s="2" t="s">
        <v>133</v>
      </c>
      <c r="C8753" s="2">
        <v>2074.324052</v>
      </c>
      <c r="D8753" s="2" t="s">
        <v>134</v>
      </c>
    </row>
    <row r="8754" ht="14.25" customHeight="1">
      <c r="A8754" s="2">
        <v>1763089.0</v>
      </c>
      <c r="B8754" s="2" t="s">
        <v>133</v>
      </c>
      <c r="C8754" s="2">
        <v>931.0</v>
      </c>
      <c r="D8754" s="2" t="s">
        <v>131</v>
      </c>
    </row>
    <row r="8755" ht="14.25" customHeight="1">
      <c r="A8755" s="2">
        <v>1763329.0</v>
      </c>
      <c r="B8755" s="2" t="s">
        <v>133</v>
      </c>
      <c r="C8755" s="2">
        <v>2121.0</v>
      </c>
      <c r="D8755" s="2" t="s">
        <v>131</v>
      </c>
    </row>
    <row r="8756" ht="14.25" customHeight="1">
      <c r="A8756" s="2">
        <v>1763627.0</v>
      </c>
      <c r="B8756" s="2" t="s">
        <v>133</v>
      </c>
      <c r="C8756" s="2">
        <v>2884.0</v>
      </c>
      <c r="D8756" s="2" t="s">
        <v>131</v>
      </c>
    </row>
    <row r="8757" ht="14.25" customHeight="1">
      <c r="A8757" s="2">
        <v>1763766.0</v>
      </c>
      <c r="B8757" s="2" t="s">
        <v>130</v>
      </c>
      <c r="C8757" s="2">
        <v>3014.198141</v>
      </c>
      <c r="D8757" s="2" t="s">
        <v>134</v>
      </c>
    </row>
    <row r="8758" ht="14.25" customHeight="1">
      <c r="A8758" s="2">
        <v>1763856.0</v>
      </c>
      <c r="B8758" s="2" t="s">
        <v>130</v>
      </c>
      <c r="C8758" s="2">
        <v>1822.653032</v>
      </c>
      <c r="D8758" s="2" t="s">
        <v>134</v>
      </c>
    </row>
    <row r="8759" ht="14.25" customHeight="1">
      <c r="A8759" s="2">
        <v>1763927.0</v>
      </c>
      <c r="B8759" s="2" t="s">
        <v>133</v>
      </c>
      <c r="C8759" s="2">
        <v>425.0</v>
      </c>
      <c r="D8759" s="2" t="s">
        <v>131</v>
      </c>
    </row>
    <row r="8760" ht="14.25" customHeight="1">
      <c r="A8760" s="2">
        <v>1764187.0</v>
      </c>
      <c r="B8760" s="2" t="s">
        <v>133</v>
      </c>
      <c r="C8760" s="2">
        <v>3332.573379</v>
      </c>
      <c r="D8760" s="2" t="s">
        <v>131</v>
      </c>
    </row>
    <row r="8761" ht="14.25" customHeight="1">
      <c r="A8761" s="2">
        <v>1764595.0</v>
      </c>
      <c r="B8761" s="2" t="s">
        <v>133</v>
      </c>
      <c r="C8761" s="2">
        <v>2674.0</v>
      </c>
      <c r="D8761" s="2" t="s">
        <v>135</v>
      </c>
    </row>
    <row r="8762" ht="14.25" customHeight="1">
      <c r="A8762" s="2">
        <v>1765279.0</v>
      </c>
      <c r="B8762" s="2" t="s">
        <v>133</v>
      </c>
      <c r="C8762" s="2">
        <v>1177.0</v>
      </c>
      <c r="D8762" s="2" t="s">
        <v>131</v>
      </c>
    </row>
    <row r="8763" ht="14.25" customHeight="1">
      <c r="A8763" s="2">
        <v>1765466.0</v>
      </c>
      <c r="B8763" s="2" t="s">
        <v>133</v>
      </c>
      <c r="C8763" s="2">
        <v>2996.0</v>
      </c>
      <c r="D8763" s="2" t="s">
        <v>134</v>
      </c>
    </row>
    <row r="8764" ht="14.25" customHeight="1">
      <c r="A8764" s="2">
        <v>1765519.0</v>
      </c>
      <c r="B8764" s="2" t="s">
        <v>133</v>
      </c>
      <c r="C8764" s="2">
        <v>2057.323945</v>
      </c>
      <c r="D8764" s="2" t="s">
        <v>135</v>
      </c>
    </row>
    <row r="8765" ht="14.25" customHeight="1">
      <c r="A8765" s="2">
        <v>1765853.0</v>
      </c>
      <c r="B8765" s="2" t="s">
        <v>133</v>
      </c>
      <c r="C8765" s="2">
        <v>2848.0</v>
      </c>
      <c r="D8765" s="2" t="s">
        <v>131</v>
      </c>
    </row>
    <row r="8766" ht="14.25" customHeight="1">
      <c r="A8766" s="2">
        <v>1766216.0</v>
      </c>
      <c r="B8766" s="2" t="s">
        <v>133</v>
      </c>
      <c r="C8766" s="2">
        <v>2695.562662</v>
      </c>
      <c r="D8766" s="2" t="s">
        <v>134</v>
      </c>
    </row>
    <row r="8767" ht="14.25" customHeight="1">
      <c r="A8767" s="2">
        <v>1766361.0</v>
      </c>
      <c r="B8767" s="2" t="s">
        <v>130</v>
      </c>
      <c r="C8767" s="2">
        <v>1786.0</v>
      </c>
      <c r="D8767" s="2" t="s">
        <v>131</v>
      </c>
    </row>
    <row r="8768" ht="14.25" customHeight="1">
      <c r="A8768" s="2">
        <v>1766380.0</v>
      </c>
      <c r="B8768" s="2" t="s">
        <v>133</v>
      </c>
      <c r="C8768" s="2">
        <v>189.0</v>
      </c>
      <c r="D8768" s="2" t="s">
        <v>134</v>
      </c>
    </row>
    <row r="8769" ht="14.25" customHeight="1">
      <c r="A8769" s="2">
        <v>1766509.0</v>
      </c>
      <c r="B8769" s="2" t="s">
        <v>133</v>
      </c>
      <c r="C8769" s="2">
        <v>3264.0</v>
      </c>
      <c r="D8769" s="2" t="s">
        <v>131</v>
      </c>
    </row>
    <row r="8770" ht="14.25" customHeight="1">
      <c r="A8770" s="2">
        <v>1766550.0</v>
      </c>
      <c r="B8770" s="2" t="s">
        <v>130</v>
      </c>
      <c r="C8770" s="2">
        <v>3291.0</v>
      </c>
      <c r="D8770" s="2" t="s">
        <v>134</v>
      </c>
    </row>
    <row r="8771" ht="14.25" customHeight="1">
      <c r="A8771" s="2">
        <v>1766600.0</v>
      </c>
      <c r="B8771" s="2" t="s">
        <v>133</v>
      </c>
      <c r="C8771" s="2">
        <v>1002.516165</v>
      </c>
      <c r="D8771" s="2" t="s">
        <v>134</v>
      </c>
    </row>
    <row r="8772" ht="14.25" customHeight="1">
      <c r="A8772" s="2">
        <v>1767102.0</v>
      </c>
      <c r="B8772" s="2" t="s">
        <v>130</v>
      </c>
      <c r="C8772" s="2">
        <v>3401.0</v>
      </c>
      <c r="D8772" s="2" t="s">
        <v>134</v>
      </c>
    </row>
    <row r="8773" ht="14.25" customHeight="1">
      <c r="A8773" s="2">
        <v>1767355.0</v>
      </c>
      <c r="B8773" s="2" t="s">
        <v>133</v>
      </c>
      <c r="C8773" s="2">
        <v>2522.232809</v>
      </c>
      <c r="D8773" s="2" t="s">
        <v>131</v>
      </c>
    </row>
    <row r="8774" ht="14.25" customHeight="1">
      <c r="A8774" s="2">
        <v>1767433.0</v>
      </c>
      <c r="B8774" s="2" t="s">
        <v>133</v>
      </c>
      <c r="C8774" s="2">
        <v>3374.439458</v>
      </c>
      <c r="D8774" s="2" t="s">
        <v>131</v>
      </c>
    </row>
    <row r="8775" ht="14.25" customHeight="1">
      <c r="A8775" s="2">
        <v>1767457.0</v>
      </c>
      <c r="B8775" s="2" t="s">
        <v>133</v>
      </c>
      <c r="C8775" s="2">
        <v>976.0</v>
      </c>
      <c r="D8775" s="2" t="s">
        <v>131</v>
      </c>
    </row>
    <row r="8776" ht="14.25" customHeight="1">
      <c r="A8776" s="2">
        <v>1767528.0</v>
      </c>
      <c r="B8776" s="2" t="s">
        <v>130</v>
      </c>
      <c r="C8776" s="2">
        <v>3255.916587</v>
      </c>
      <c r="D8776" s="2" t="s">
        <v>134</v>
      </c>
    </row>
    <row r="8777" ht="14.25" customHeight="1">
      <c r="A8777" s="2">
        <v>1767589.0</v>
      </c>
      <c r="B8777" s="2" t="s">
        <v>133</v>
      </c>
      <c r="C8777" s="2">
        <v>1892.0</v>
      </c>
      <c r="D8777" s="2" t="s">
        <v>131</v>
      </c>
    </row>
    <row r="8778" ht="14.25" customHeight="1">
      <c r="A8778" s="2">
        <v>1767610.0</v>
      </c>
      <c r="B8778" s="2" t="s">
        <v>133</v>
      </c>
      <c r="C8778" s="2">
        <v>2169.645035</v>
      </c>
      <c r="D8778" s="2" t="s">
        <v>134</v>
      </c>
    </row>
    <row r="8779" ht="14.25" customHeight="1">
      <c r="A8779" s="2">
        <v>1767634.0</v>
      </c>
      <c r="B8779" s="2" t="s">
        <v>133</v>
      </c>
      <c r="C8779" s="2">
        <v>1807.0</v>
      </c>
      <c r="D8779" s="2" t="s">
        <v>134</v>
      </c>
    </row>
    <row r="8780" ht="14.25" customHeight="1">
      <c r="A8780" s="2">
        <v>1767725.0</v>
      </c>
      <c r="B8780" s="2" t="s">
        <v>133</v>
      </c>
      <c r="C8780" s="2">
        <v>1739.900937</v>
      </c>
      <c r="D8780" s="2" t="s">
        <v>131</v>
      </c>
    </row>
    <row r="8781" ht="14.25" customHeight="1">
      <c r="A8781" s="2">
        <v>1767860.0</v>
      </c>
      <c r="B8781" s="2" t="s">
        <v>133</v>
      </c>
      <c r="C8781" s="2">
        <v>3119.739534</v>
      </c>
      <c r="D8781" s="2" t="s">
        <v>134</v>
      </c>
    </row>
    <row r="8782" ht="14.25" customHeight="1">
      <c r="A8782" s="2">
        <v>1768858.0</v>
      </c>
      <c r="B8782" s="2" t="s">
        <v>133</v>
      </c>
      <c r="C8782" s="2">
        <v>2555.162119</v>
      </c>
      <c r="D8782" s="2" t="s">
        <v>134</v>
      </c>
    </row>
    <row r="8783" ht="14.25" customHeight="1">
      <c r="A8783" s="2">
        <v>1768925.0</v>
      </c>
      <c r="B8783" s="2" t="s">
        <v>133</v>
      </c>
      <c r="C8783" s="2">
        <v>2270.762671</v>
      </c>
      <c r="D8783" s="2" t="s">
        <v>131</v>
      </c>
    </row>
    <row r="8784" ht="14.25" customHeight="1">
      <c r="A8784" s="2">
        <v>1769312.0</v>
      </c>
      <c r="B8784" s="2" t="s">
        <v>133</v>
      </c>
      <c r="C8784" s="2">
        <v>2078.449971</v>
      </c>
      <c r="D8784" s="2" t="s">
        <v>134</v>
      </c>
    </row>
    <row r="8785" ht="14.25" customHeight="1">
      <c r="A8785" s="2">
        <v>1769766.0</v>
      </c>
      <c r="B8785" s="2" t="s">
        <v>130</v>
      </c>
      <c r="C8785" s="2">
        <v>1077.0</v>
      </c>
      <c r="D8785" s="2" t="s">
        <v>134</v>
      </c>
    </row>
    <row r="8786" ht="14.25" customHeight="1">
      <c r="A8786" s="2">
        <v>1770377.0</v>
      </c>
      <c r="B8786" s="2" t="s">
        <v>133</v>
      </c>
      <c r="C8786" s="2">
        <v>2011.0</v>
      </c>
      <c r="D8786" s="2" t="s">
        <v>135</v>
      </c>
    </row>
    <row r="8787" ht="14.25" customHeight="1">
      <c r="A8787" s="2">
        <v>1770439.0</v>
      </c>
      <c r="B8787" s="2" t="s">
        <v>133</v>
      </c>
      <c r="C8787" s="2">
        <v>2017.214106</v>
      </c>
      <c r="D8787" s="2" t="s">
        <v>131</v>
      </c>
    </row>
    <row r="8788" ht="14.25" customHeight="1">
      <c r="A8788" s="2">
        <v>1770468.0</v>
      </c>
      <c r="B8788" s="2" t="s">
        <v>130</v>
      </c>
      <c r="C8788" s="2">
        <v>416.8291814</v>
      </c>
      <c r="D8788" s="2" t="s">
        <v>134</v>
      </c>
    </row>
    <row r="8789" ht="14.25" customHeight="1">
      <c r="A8789" s="2">
        <v>1770487.0</v>
      </c>
      <c r="B8789" s="2" t="s">
        <v>133</v>
      </c>
      <c r="C8789" s="2">
        <v>3477.0</v>
      </c>
      <c r="D8789" s="2" t="s">
        <v>131</v>
      </c>
    </row>
    <row r="8790" ht="14.25" customHeight="1">
      <c r="A8790" s="2">
        <v>1770677.0</v>
      </c>
      <c r="B8790" s="2" t="s">
        <v>133</v>
      </c>
      <c r="C8790" s="2">
        <v>537.8270093</v>
      </c>
      <c r="D8790" s="2" t="s">
        <v>131</v>
      </c>
    </row>
    <row r="8791" ht="14.25" customHeight="1">
      <c r="A8791" s="2">
        <v>1770685.0</v>
      </c>
      <c r="B8791" s="2" t="s">
        <v>133</v>
      </c>
      <c r="C8791" s="2">
        <v>2449.689961</v>
      </c>
      <c r="D8791" s="2" t="s">
        <v>135</v>
      </c>
    </row>
    <row r="8792" ht="14.25" customHeight="1">
      <c r="A8792" s="2">
        <v>1770714.0</v>
      </c>
      <c r="B8792" s="2" t="s">
        <v>130</v>
      </c>
      <c r="C8792" s="2">
        <v>1510.668861</v>
      </c>
      <c r="D8792" s="2" t="s">
        <v>134</v>
      </c>
    </row>
    <row r="8793" ht="14.25" customHeight="1">
      <c r="A8793" s="2">
        <v>1771042.0</v>
      </c>
      <c r="B8793" s="2" t="s">
        <v>133</v>
      </c>
      <c r="C8793" s="2">
        <v>3377.0</v>
      </c>
      <c r="D8793" s="2" t="s">
        <v>134</v>
      </c>
    </row>
    <row r="8794" ht="14.25" customHeight="1">
      <c r="A8794" s="2">
        <v>1771248.0</v>
      </c>
      <c r="B8794" s="2" t="s">
        <v>130</v>
      </c>
      <c r="C8794" s="2">
        <v>1015.863635</v>
      </c>
      <c r="D8794" s="2" t="s">
        <v>134</v>
      </c>
    </row>
    <row r="8795" ht="14.25" customHeight="1">
      <c r="A8795" s="2">
        <v>1771530.0</v>
      </c>
      <c r="B8795" s="2" t="s">
        <v>130</v>
      </c>
      <c r="C8795" s="2">
        <v>3093.0</v>
      </c>
      <c r="D8795" s="2" t="s">
        <v>134</v>
      </c>
    </row>
    <row r="8796" ht="14.25" customHeight="1">
      <c r="A8796" s="2">
        <v>1771537.0</v>
      </c>
      <c r="B8796" s="2" t="s">
        <v>133</v>
      </c>
      <c r="C8796" s="2">
        <v>2830.0</v>
      </c>
      <c r="D8796" s="2" t="s">
        <v>131</v>
      </c>
    </row>
    <row r="8797" ht="14.25" customHeight="1">
      <c r="A8797" s="2">
        <v>1772352.0</v>
      </c>
      <c r="B8797" s="2" t="s">
        <v>130</v>
      </c>
      <c r="C8797" s="2">
        <v>1603.0</v>
      </c>
      <c r="D8797" s="2" t="s">
        <v>134</v>
      </c>
    </row>
    <row r="8798" ht="14.25" customHeight="1">
      <c r="A8798" s="2">
        <v>1772542.0</v>
      </c>
      <c r="B8798" s="2" t="s">
        <v>133</v>
      </c>
      <c r="C8798" s="2">
        <v>2184.339435</v>
      </c>
      <c r="D8798" s="2" t="s">
        <v>134</v>
      </c>
    </row>
    <row r="8799" ht="14.25" customHeight="1">
      <c r="A8799" s="2">
        <v>1772779.0</v>
      </c>
      <c r="B8799" s="2" t="s">
        <v>133</v>
      </c>
      <c r="C8799" s="2">
        <v>2357.308526</v>
      </c>
      <c r="D8799" s="2" t="s">
        <v>131</v>
      </c>
    </row>
    <row r="8800" ht="14.25" customHeight="1">
      <c r="A8800" s="2">
        <v>1773363.0</v>
      </c>
      <c r="B8800" s="2" t="s">
        <v>130</v>
      </c>
      <c r="C8800" s="2">
        <v>1843.169771</v>
      </c>
      <c r="D8800" s="2" t="s">
        <v>131</v>
      </c>
    </row>
    <row r="8801" ht="14.25" customHeight="1">
      <c r="A8801" s="2">
        <v>1773514.0</v>
      </c>
      <c r="B8801" s="2" t="s">
        <v>133</v>
      </c>
      <c r="C8801" s="2">
        <v>3630.900622</v>
      </c>
      <c r="D8801" s="2" t="s">
        <v>134</v>
      </c>
    </row>
    <row r="8802" ht="14.25" customHeight="1">
      <c r="A8802" s="2">
        <v>1773865.0</v>
      </c>
      <c r="B8802" s="2" t="s">
        <v>133</v>
      </c>
      <c r="C8802" s="2">
        <v>2816.869089</v>
      </c>
      <c r="D8802" s="2" t="s">
        <v>131</v>
      </c>
    </row>
    <row r="8803" ht="14.25" customHeight="1">
      <c r="A8803" s="2">
        <v>1774120.0</v>
      </c>
      <c r="B8803" s="2" t="s">
        <v>133</v>
      </c>
      <c r="C8803" s="2">
        <v>3260.041822</v>
      </c>
      <c r="D8803" s="2" t="s">
        <v>134</v>
      </c>
    </row>
    <row r="8804" ht="14.25" customHeight="1">
      <c r="A8804" s="2">
        <v>1774126.0</v>
      </c>
      <c r="B8804" s="2" t="s">
        <v>133</v>
      </c>
      <c r="C8804" s="2">
        <v>2955.664583</v>
      </c>
      <c r="D8804" s="2" t="s">
        <v>134</v>
      </c>
    </row>
    <row r="8805" ht="14.25" customHeight="1">
      <c r="A8805" s="2">
        <v>1774335.0</v>
      </c>
      <c r="B8805" s="2" t="s">
        <v>130</v>
      </c>
      <c r="C8805" s="2">
        <v>2609.634651</v>
      </c>
      <c r="D8805" s="2" t="s">
        <v>131</v>
      </c>
    </row>
    <row r="8806" ht="14.25" customHeight="1">
      <c r="A8806" s="2">
        <v>1774571.0</v>
      </c>
      <c r="B8806" s="2" t="s">
        <v>133</v>
      </c>
      <c r="C8806" s="2">
        <v>1970.075652</v>
      </c>
      <c r="D8806" s="2" t="s">
        <v>131</v>
      </c>
    </row>
    <row r="8807" ht="14.25" customHeight="1">
      <c r="A8807" s="2">
        <v>1774634.0</v>
      </c>
      <c r="B8807" s="2" t="s">
        <v>133</v>
      </c>
      <c r="C8807" s="2">
        <v>1611.740657</v>
      </c>
      <c r="D8807" s="2" t="s">
        <v>134</v>
      </c>
    </row>
    <row r="8808" ht="14.25" customHeight="1">
      <c r="A8808" s="2">
        <v>1774768.0</v>
      </c>
      <c r="B8808" s="2" t="s">
        <v>133</v>
      </c>
      <c r="C8808" s="2">
        <v>472.0</v>
      </c>
      <c r="D8808" s="2" t="s">
        <v>134</v>
      </c>
    </row>
    <row r="8809" ht="14.25" customHeight="1">
      <c r="A8809" s="2">
        <v>1775021.0</v>
      </c>
      <c r="B8809" s="2" t="s">
        <v>133</v>
      </c>
      <c r="C8809" s="2">
        <v>3448.72788</v>
      </c>
      <c r="D8809" s="2" t="s">
        <v>131</v>
      </c>
    </row>
    <row r="8810" ht="14.25" customHeight="1">
      <c r="A8810" s="2">
        <v>1775355.0</v>
      </c>
      <c r="B8810" s="2" t="s">
        <v>130</v>
      </c>
      <c r="C8810" s="2">
        <v>1621.195528</v>
      </c>
      <c r="D8810" s="2" t="s">
        <v>131</v>
      </c>
    </row>
    <row r="8811" ht="14.25" customHeight="1">
      <c r="A8811" s="2">
        <v>1775383.0</v>
      </c>
      <c r="B8811" s="2" t="s">
        <v>133</v>
      </c>
      <c r="C8811" s="2">
        <v>2631.0</v>
      </c>
      <c r="D8811" s="2" t="s">
        <v>131</v>
      </c>
    </row>
    <row r="8812" ht="14.25" customHeight="1">
      <c r="A8812" s="2">
        <v>1775957.0</v>
      </c>
      <c r="B8812" s="2" t="s">
        <v>133</v>
      </c>
      <c r="C8812" s="2">
        <v>2438.367274</v>
      </c>
      <c r="D8812" s="2" t="s">
        <v>131</v>
      </c>
    </row>
    <row r="8813" ht="14.25" customHeight="1">
      <c r="A8813" s="2">
        <v>1776081.0</v>
      </c>
      <c r="B8813" s="2" t="s">
        <v>130</v>
      </c>
      <c r="C8813" s="2">
        <v>3365.235663</v>
      </c>
      <c r="D8813" s="2" t="s">
        <v>131</v>
      </c>
    </row>
    <row r="8814" ht="14.25" customHeight="1">
      <c r="A8814" s="2">
        <v>1776338.0</v>
      </c>
      <c r="B8814" s="2" t="s">
        <v>133</v>
      </c>
      <c r="C8814" s="2">
        <v>2823.618344</v>
      </c>
      <c r="D8814" s="2" t="s">
        <v>134</v>
      </c>
    </row>
    <row r="8815" ht="14.25" customHeight="1">
      <c r="A8815" s="2">
        <v>1776440.0</v>
      </c>
      <c r="B8815" s="2" t="s">
        <v>133</v>
      </c>
      <c r="C8815" s="2">
        <v>801.6149031</v>
      </c>
      <c r="D8815" s="2" t="s">
        <v>134</v>
      </c>
    </row>
    <row r="8816" ht="14.25" customHeight="1">
      <c r="A8816" s="2">
        <v>1776793.0</v>
      </c>
      <c r="B8816" s="2" t="s">
        <v>133</v>
      </c>
      <c r="C8816" s="2">
        <v>641.3339395</v>
      </c>
      <c r="D8816" s="2" t="s">
        <v>131</v>
      </c>
    </row>
    <row r="8817" ht="14.25" customHeight="1">
      <c r="A8817" s="2">
        <v>1777260.0</v>
      </c>
      <c r="B8817" s="2" t="s">
        <v>130</v>
      </c>
      <c r="C8817" s="2">
        <v>2851.0</v>
      </c>
      <c r="D8817" s="2" t="s">
        <v>134</v>
      </c>
    </row>
    <row r="8818" ht="14.25" customHeight="1">
      <c r="A8818" s="2">
        <v>1778012.0</v>
      </c>
      <c r="B8818" s="2" t="s">
        <v>133</v>
      </c>
      <c r="C8818" s="2">
        <v>1937.429818</v>
      </c>
      <c r="D8818" s="2" t="s">
        <v>134</v>
      </c>
    </row>
    <row r="8819" ht="14.25" customHeight="1">
      <c r="A8819" s="2">
        <v>1778061.0</v>
      </c>
      <c r="B8819" s="2" t="s">
        <v>130</v>
      </c>
      <c r="C8819" s="2">
        <v>3268.077985</v>
      </c>
      <c r="D8819" s="2" t="s">
        <v>131</v>
      </c>
    </row>
    <row r="8820" ht="14.25" customHeight="1">
      <c r="A8820" s="2">
        <v>1778297.0</v>
      </c>
      <c r="B8820" s="2" t="s">
        <v>133</v>
      </c>
      <c r="C8820" s="2">
        <v>722.61347</v>
      </c>
      <c r="D8820" s="2" t="s">
        <v>131</v>
      </c>
    </row>
    <row r="8821" ht="14.25" customHeight="1">
      <c r="A8821" s="2">
        <v>1778693.0</v>
      </c>
      <c r="B8821" s="2" t="s">
        <v>133</v>
      </c>
      <c r="C8821" s="2">
        <v>1548.95123</v>
      </c>
      <c r="D8821" s="2" t="s">
        <v>135</v>
      </c>
    </row>
    <row r="8822" ht="14.25" customHeight="1">
      <c r="A8822" s="2">
        <v>1779276.0</v>
      </c>
      <c r="B8822" s="2" t="s">
        <v>130</v>
      </c>
      <c r="C8822" s="2">
        <v>3610.969996</v>
      </c>
      <c r="D8822" s="2" t="s">
        <v>134</v>
      </c>
    </row>
    <row r="8823" ht="14.25" customHeight="1">
      <c r="A8823" s="2">
        <v>1779600.0</v>
      </c>
      <c r="B8823" s="2" t="s">
        <v>130</v>
      </c>
      <c r="C8823" s="2">
        <v>2495.807311</v>
      </c>
      <c r="D8823" s="2" t="s">
        <v>134</v>
      </c>
    </row>
    <row r="8824" ht="14.25" customHeight="1">
      <c r="A8824" s="2">
        <v>1779652.0</v>
      </c>
      <c r="B8824" s="2" t="s">
        <v>133</v>
      </c>
      <c r="C8824" s="2">
        <v>721.0</v>
      </c>
      <c r="D8824" s="2" t="s">
        <v>134</v>
      </c>
    </row>
    <row r="8825" ht="14.25" customHeight="1">
      <c r="A8825" s="2">
        <v>1779975.0</v>
      </c>
      <c r="B8825" s="2" t="s">
        <v>130</v>
      </c>
      <c r="C8825" s="2">
        <v>1849.037419</v>
      </c>
      <c r="D8825" s="2" t="s">
        <v>131</v>
      </c>
    </row>
    <row r="8826" ht="14.25" customHeight="1">
      <c r="A8826" s="2">
        <v>1780114.0</v>
      </c>
      <c r="B8826" s="2" t="s">
        <v>133</v>
      </c>
      <c r="C8826" s="2">
        <v>471.0</v>
      </c>
      <c r="D8826" s="2" t="s">
        <v>134</v>
      </c>
    </row>
    <row r="8827" ht="14.25" customHeight="1">
      <c r="A8827" s="2">
        <v>1780115.0</v>
      </c>
      <c r="B8827" s="2" t="s">
        <v>133</v>
      </c>
      <c r="C8827" s="2">
        <v>1823.618222</v>
      </c>
      <c r="D8827" s="2" t="s">
        <v>131</v>
      </c>
    </row>
    <row r="8828" ht="14.25" customHeight="1">
      <c r="A8828" s="2">
        <v>1780844.0</v>
      </c>
      <c r="B8828" s="2" t="s">
        <v>133</v>
      </c>
      <c r="C8828" s="2">
        <v>1396.246439</v>
      </c>
      <c r="D8828" s="2" t="s">
        <v>134</v>
      </c>
    </row>
    <row r="8829" ht="14.25" customHeight="1">
      <c r="A8829" s="2">
        <v>1780974.0</v>
      </c>
      <c r="B8829" s="2" t="s">
        <v>130</v>
      </c>
      <c r="C8829" s="2">
        <v>291.0</v>
      </c>
      <c r="D8829" s="2" t="s">
        <v>134</v>
      </c>
    </row>
    <row r="8830" ht="14.25" customHeight="1">
      <c r="A8830" s="2">
        <v>1780995.0</v>
      </c>
      <c r="B8830" s="2" t="s">
        <v>130</v>
      </c>
      <c r="C8830" s="2">
        <v>426.5232958</v>
      </c>
      <c r="D8830" s="2" t="s">
        <v>131</v>
      </c>
    </row>
    <row r="8831" ht="14.25" customHeight="1">
      <c r="A8831" s="2">
        <v>1781343.0</v>
      </c>
      <c r="B8831" s="2" t="s">
        <v>130</v>
      </c>
      <c r="C8831" s="2">
        <v>1943.060403</v>
      </c>
      <c r="D8831" s="2" t="s">
        <v>131</v>
      </c>
    </row>
    <row r="8832" ht="14.25" customHeight="1">
      <c r="A8832" s="2">
        <v>1781488.0</v>
      </c>
      <c r="B8832" s="2" t="s">
        <v>133</v>
      </c>
      <c r="C8832" s="2">
        <v>581.1442497</v>
      </c>
      <c r="D8832" s="2" t="s">
        <v>134</v>
      </c>
    </row>
    <row r="8833" ht="14.25" customHeight="1">
      <c r="A8833" s="2">
        <v>1781504.0</v>
      </c>
      <c r="B8833" s="2" t="s">
        <v>133</v>
      </c>
      <c r="C8833" s="2">
        <v>2108.742798</v>
      </c>
      <c r="D8833" s="2" t="s">
        <v>134</v>
      </c>
    </row>
    <row r="8834" ht="14.25" customHeight="1">
      <c r="A8834" s="2">
        <v>1782370.0</v>
      </c>
      <c r="B8834" s="2" t="s">
        <v>133</v>
      </c>
      <c r="C8834" s="2">
        <v>2807.0</v>
      </c>
      <c r="D8834" s="2" t="s">
        <v>134</v>
      </c>
    </row>
    <row r="8835" ht="14.25" customHeight="1">
      <c r="A8835" s="2">
        <v>1782393.0</v>
      </c>
      <c r="B8835" s="2" t="s">
        <v>130</v>
      </c>
      <c r="C8835" s="2">
        <v>3380.628688</v>
      </c>
      <c r="D8835" s="2" t="s">
        <v>131</v>
      </c>
    </row>
    <row r="8836" ht="14.25" customHeight="1">
      <c r="A8836" s="2">
        <v>1782562.0</v>
      </c>
      <c r="B8836" s="2" t="s">
        <v>133</v>
      </c>
      <c r="C8836" s="2">
        <v>2104.0</v>
      </c>
      <c r="D8836" s="2" t="s">
        <v>134</v>
      </c>
    </row>
    <row r="8837" ht="14.25" customHeight="1">
      <c r="A8837" s="2">
        <v>1782825.0</v>
      </c>
      <c r="B8837" s="2" t="s">
        <v>130</v>
      </c>
      <c r="C8837" s="2">
        <v>1373.0</v>
      </c>
      <c r="D8837" s="2" t="s">
        <v>131</v>
      </c>
    </row>
    <row r="8838" ht="14.25" customHeight="1">
      <c r="A8838" s="2">
        <v>1782874.0</v>
      </c>
      <c r="B8838" s="2" t="s">
        <v>133</v>
      </c>
      <c r="C8838" s="2">
        <v>2450.331555</v>
      </c>
      <c r="D8838" s="2" t="s">
        <v>134</v>
      </c>
    </row>
    <row r="8839" ht="14.25" customHeight="1">
      <c r="A8839" s="2">
        <v>1782951.0</v>
      </c>
      <c r="B8839" s="2" t="s">
        <v>130</v>
      </c>
      <c r="C8839" s="2">
        <v>2587.224559</v>
      </c>
      <c r="D8839" s="2" t="s">
        <v>131</v>
      </c>
    </row>
    <row r="8840" ht="14.25" customHeight="1">
      <c r="A8840" s="2">
        <v>1783030.0</v>
      </c>
      <c r="B8840" s="2" t="s">
        <v>133</v>
      </c>
      <c r="C8840" s="2">
        <v>1374.624266</v>
      </c>
      <c r="D8840" s="2" t="s">
        <v>134</v>
      </c>
    </row>
    <row r="8841" ht="14.25" customHeight="1">
      <c r="A8841" s="2">
        <v>1783828.0</v>
      </c>
      <c r="B8841" s="2" t="s">
        <v>133</v>
      </c>
      <c r="C8841" s="2">
        <v>3141.0</v>
      </c>
      <c r="D8841" s="2" t="s">
        <v>134</v>
      </c>
    </row>
    <row r="8842" ht="14.25" customHeight="1">
      <c r="A8842" s="2">
        <v>1783915.0</v>
      </c>
      <c r="B8842" s="2" t="s">
        <v>133</v>
      </c>
      <c r="C8842" s="2">
        <v>2940.254398</v>
      </c>
      <c r="D8842" s="2" t="s">
        <v>135</v>
      </c>
    </row>
    <row r="8843" ht="14.25" customHeight="1">
      <c r="A8843" s="2">
        <v>1784625.0</v>
      </c>
      <c r="B8843" s="2" t="s">
        <v>130</v>
      </c>
      <c r="C8843" s="2">
        <v>2981.0</v>
      </c>
      <c r="D8843" s="2" t="s">
        <v>131</v>
      </c>
    </row>
    <row r="8844" ht="14.25" customHeight="1">
      <c r="A8844" s="2">
        <v>1784675.0</v>
      </c>
      <c r="B8844" s="2" t="s">
        <v>133</v>
      </c>
      <c r="C8844" s="2">
        <v>240.0</v>
      </c>
      <c r="D8844" s="2" t="s">
        <v>131</v>
      </c>
    </row>
    <row r="8845" ht="14.25" customHeight="1">
      <c r="A8845" s="2">
        <v>1784707.0</v>
      </c>
      <c r="B8845" s="2" t="s">
        <v>133</v>
      </c>
      <c r="C8845" s="2">
        <v>485.5356785</v>
      </c>
      <c r="D8845" s="2" t="s">
        <v>131</v>
      </c>
    </row>
    <row r="8846" ht="14.25" customHeight="1">
      <c r="A8846" s="2">
        <v>1784745.0</v>
      </c>
      <c r="B8846" s="2" t="s">
        <v>130</v>
      </c>
      <c r="C8846" s="2">
        <v>1688.0</v>
      </c>
      <c r="D8846" s="2" t="s">
        <v>131</v>
      </c>
    </row>
    <row r="8847" ht="14.25" customHeight="1">
      <c r="A8847" s="2">
        <v>1785013.0</v>
      </c>
      <c r="B8847" s="2" t="s">
        <v>133</v>
      </c>
      <c r="C8847" s="2">
        <v>1723.747812</v>
      </c>
      <c r="D8847" s="2" t="s">
        <v>131</v>
      </c>
    </row>
    <row r="8848" ht="14.25" customHeight="1">
      <c r="A8848" s="2">
        <v>1785051.0</v>
      </c>
      <c r="B8848" s="2" t="s">
        <v>130</v>
      </c>
      <c r="C8848" s="2">
        <v>2497.537009</v>
      </c>
      <c r="D8848" s="2" t="s">
        <v>131</v>
      </c>
    </row>
    <row r="8849" ht="14.25" customHeight="1">
      <c r="A8849" s="2">
        <v>1785085.0</v>
      </c>
      <c r="B8849" s="2" t="s">
        <v>133</v>
      </c>
      <c r="C8849" s="2">
        <v>2931.144636</v>
      </c>
      <c r="D8849" s="2" t="s">
        <v>131</v>
      </c>
    </row>
    <row r="8850" ht="14.25" customHeight="1">
      <c r="A8850" s="2">
        <v>1785353.0</v>
      </c>
      <c r="B8850" s="2" t="s">
        <v>133</v>
      </c>
      <c r="C8850" s="2">
        <v>2967.0</v>
      </c>
      <c r="D8850" s="2" t="s">
        <v>131</v>
      </c>
    </row>
    <row r="8851" ht="14.25" customHeight="1">
      <c r="A8851" s="2">
        <v>1785656.0</v>
      </c>
      <c r="B8851" s="2" t="s">
        <v>133</v>
      </c>
      <c r="C8851" s="2">
        <v>3162.494732</v>
      </c>
      <c r="D8851" s="2" t="s">
        <v>134</v>
      </c>
    </row>
    <row r="8852" ht="14.25" customHeight="1">
      <c r="A8852" s="2">
        <v>1785720.0</v>
      </c>
      <c r="B8852" s="2" t="s">
        <v>130</v>
      </c>
      <c r="C8852" s="2">
        <v>2940.0</v>
      </c>
      <c r="D8852" s="2" t="s">
        <v>134</v>
      </c>
    </row>
    <row r="8853" ht="14.25" customHeight="1">
      <c r="A8853" s="2">
        <v>1785788.0</v>
      </c>
      <c r="B8853" s="2" t="s">
        <v>133</v>
      </c>
      <c r="C8853" s="2">
        <v>3062.469844</v>
      </c>
      <c r="D8853" s="2" t="s">
        <v>134</v>
      </c>
    </row>
    <row r="8854" ht="14.25" customHeight="1">
      <c r="A8854" s="2">
        <v>1785859.0</v>
      </c>
      <c r="B8854" s="2" t="s">
        <v>133</v>
      </c>
      <c r="C8854" s="2">
        <v>3094.0</v>
      </c>
      <c r="D8854" s="2" t="s">
        <v>131</v>
      </c>
    </row>
    <row r="8855" ht="14.25" customHeight="1">
      <c r="A8855" s="2">
        <v>1786039.0</v>
      </c>
      <c r="B8855" s="2" t="s">
        <v>133</v>
      </c>
      <c r="C8855" s="2">
        <v>2373.072766</v>
      </c>
      <c r="D8855" s="2" t="s">
        <v>131</v>
      </c>
    </row>
    <row r="8856" ht="14.25" customHeight="1">
      <c r="A8856" s="2">
        <v>1786078.0</v>
      </c>
      <c r="B8856" s="2" t="s">
        <v>133</v>
      </c>
      <c r="C8856" s="2">
        <v>1176.0</v>
      </c>
      <c r="D8856" s="2" t="s">
        <v>134</v>
      </c>
    </row>
    <row r="8857" ht="14.25" customHeight="1">
      <c r="A8857" s="2">
        <v>1786136.0</v>
      </c>
      <c r="B8857" s="2" t="s">
        <v>133</v>
      </c>
      <c r="C8857" s="2">
        <v>452.299125</v>
      </c>
      <c r="D8857" s="2" t="s">
        <v>134</v>
      </c>
    </row>
    <row r="8858" ht="14.25" customHeight="1">
      <c r="A8858" s="2">
        <v>1786428.0</v>
      </c>
      <c r="B8858" s="2" t="s">
        <v>130</v>
      </c>
      <c r="C8858" s="2">
        <v>554.0</v>
      </c>
      <c r="D8858" s="2" t="s">
        <v>134</v>
      </c>
    </row>
    <row r="8859" ht="14.25" customHeight="1">
      <c r="A8859" s="2">
        <v>1787108.0</v>
      </c>
      <c r="B8859" s="2" t="s">
        <v>133</v>
      </c>
      <c r="C8859" s="2">
        <v>2388.0</v>
      </c>
      <c r="D8859" s="2" t="s">
        <v>134</v>
      </c>
    </row>
    <row r="8860" ht="14.25" customHeight="1">
      <c r="A8860" s="2">
        <v>1787273.0</v>
      </c>
      <c r="B8860" s="2" t="s">
        <v>133</v>
      </c>
      <c r="C8860" s="2">
        <v>2794.252232</v>
      </c>
      <c r="D8860" s="2" t="s">
        <v>131</v>
      </c>
    </row>
    <row r="8861" ht="14.25" customHeight="1">
      <c r="A8861" s="2">
        <v>1787299.0</v>
      </c>
      <c r="B8861" s="2" t="s">
        <v>133</v>
      </c>
      <c r="C8861" s="2">
        <v>3493.83317</v>
      </c>
      <c r="D8861" s="2" t="s">
        <v>131</v>
      </c>
    </row>
    <row r="8862" ht="14.25" customHeight="1">
      <c r="A8862" s="2">
        <v>1787940.0</v>
      </c>
      <c r="B8862" s="2" t="s">
        <v>130</v>
      </c>
      <c r="C8862" s="2">
        <v>1054.124427</v>
      </c>
      <c r="D8862" s="2" t="s">
        <v>134</v>
      </c>
    </row>
    <row r="8863" ht="14.25" customHeight="1">
      <c r="A8863" s="2">
        <v>1788015.0</v>
      </c>
      <c r="B8863" s="2" t="s">
        <v>130</v>
      </c>
      <c r="C8863" s="2">
        <v>1566.931539</v>
      </c>
      <c r="D8863" s="2" t="s">
        <v>131</v>
      </c>
    </row>
    <row r="8864" ht="14.25" customHeight="1">
      <c r="A8864" s="2">
        <v>1788148.0</v>
      </c>
      <c r="B8864" s="2" t="s">
        <v>133</v>
      </c>
      <c r="C8864" s="2">
        <v>1775.194768</v>
      </c>
      <c r="D8864" s="2" t="s">
        <v>134</v>
      </c>
    </row>
    <row r="8865" ht="14.25" customHeight="1">
      <c r="A8865" s="2">
        <v>1788452.0</v>
      </c>
      <c r="B8865" s="2" t="s">
        <v>133</v>
      </c>
      <c r="C8865" s="2">
        <v>3290.0</v>
      </c>
      <c r="D8865" s="2" t="s">
        <v>134</v>
      </c>
    </row>
    <row r="8866" ht="14.25" customHeight="1">
      <c r="A8866" s="2">
        <v>1788461.0</v>
      </c>
      <c r="B8866" s="2" t="s">
        <v>133</v>
      </c>
      <c r="C8866" s="2">
        <v>2694.995078</v>
      </c>
      <c r="D8866" s="2" t="s">
        <v>131</v>
      </c>
    </row>
    <row r="8867" ht="14.25" customHeight="1">
      <c r="A8867" s="2">
        <v>1788752.0</v>
      </c>
      <c r="B8867" s="2" t="s">
        <v>133</v>
      </c>
      <c r="C8867" s="2">
        <v>3149.857268</v>
      </c>
      <c r="D8867" s="2" t="s">
        <v>134</v>
      </c>
    </row>
    <row r="8868" ht="14.25" customHeight="1">
      <c r="A8868" s="2">
        <v>1788769.0</v>
      </c>
      <c r="B8868" s="2" t="s">
        <v>133</v>
      </c>
      <c r="C8868" s="2">
        <v>1866.54896</v>
      </c>
      <c r="D8868" s="2" t="s">
        <v>131</v>
      </c>
    </row>
    <row r="8869" ht="14.25" customHeight="1">
      <c r="A8869" s="2">
        <v>1788841.0</v>
      </c>
      <c r="B8869" s="2" t="s">
        <v>133</v>
      </c>
      <c r="C8869" s="2">
        <v>744.6633308</v>
      </c>
      <c r="D8869" s="2" t="s">
        <v>131</v>
      </c>
    </row>
    <row r="8870" ht="14.25" customHeight="1">
      <c r="A8870" s="2">
        <v>1789116.0</v>
      </c>
      <c r="B8870" s="2" t="s">
        <v>130</v>
      </c>
      <c r="C8870" s="2">
        <v>843.0285908</v>
      </c>
      <c r="D8870" s="2" t="s">
        <v>134</v>
      </c>
    </row>
    <row r="8871" ht="14.25" customHeight="1">
      <c r="A8871" s="2">
        <v>1789151.0</v>
      </c>
      <c r="B8871" s="2" t="s">
        <v>133</v>
      </c>
      <c r="C8871" s="2">
        <v>699.6942602</v>
      </c>
      <c r="D8871" s="2" t="s">
        <v>135</v>
      </c>
    </row>
    <row r="8872" ht="14.25" customHeight="1">
      <c r="A8872" s="2">
        <v>1789198.0</v>
      </c>
      <c r="B8872" s="2" t="s">
        <v>133</v>
      </c>
      <c r="C8872" s="2">
        <v>518.5104634</v>
      </c>
      <c r="D8872" s="2" t="s">
        <v>134</v>
      </c>
    </row>
    <row r="8873" ht="14.25" customHeight="1">
      <c r="A8873" s="2">
        <v>1789273.0</v>
      </c>
      <c r="B8873" s="2" t="s">
        <v>133</v>
      </c>
      <c r="C8873" s="2">
        <v>1140.0</v>
      </c>
      <c r="D8873" s="2" t="s">
        <v>131</v>
      </c>
    </row>
    <row r="8874" ht="14.25" customHeight="1">
      <c r="A8874" s="2">
        <v>1789533.0</v>
      </c>
      <c r="B8874" s="2" t="s">
        <v>130</v>
      </c>
      <c r="C8874" s="2">
        <v>2912.689531</v>
      </c>
      <c r="D8874" s="2" t="s">
        <v>131</v>
      </c>
    </row>
    <row r="8875" ht="14.25" customHeight="1">
      <c r="A8875" s="2">
        <v>1789551.0</v>
      </c>
      <c r="B8875" s="2" t="s">
        <v>130</v>
      </c>
      <c r="C8875" s="2">
        <v>3534.250245</v>
      </c>
      <c r="D8875" s="2" t="s">
        <v>131</v>
      </c>
    </row>
    <row r="8876" ht="14.25" customHeight="1">
      <c r="A8876" s="2">
        <v>1789596.0</v>
      </c>
      <c r="B8876" s="2" t="s">
        <v>130</v>
      </c>
      <c r="C8876" s="2">
        <v>852.0527646</v>
      </c>
      <c r="D8876" s="2" t="s">
        <v>134</v>
      </c>
    </row>
    <row r="8877" ht="14.25" customHeight="1">
      <c r="A8877" s="2">
        <v>1789752.0</v>
      </c>
      <c r="B8877" s="2" t="s">
        <v>130</v>
      </c>
      <c r="C8877" s="2">
        <v>1186.61123</v>
      </c>
      <c r="D8877" s="2" t="s">
        <v>134</v>
      </c>
    </row>
    <row r="8878" ht="14.25" customHeight="1">
      <c r="A8878" s="2">
        <v>1789932.0</v>
      </c>
      <c r="B8878" s="2" t="s">
        <v>130</v>
      </c>
      <c r="C8878" s="2">
        <v>3514.0</v>
      </c>
      <c r="D8878" s="2" t="s">
        <v>134</v>
      </c>
    </row>
    <row r="8879" ht="14.25" customHeight="1">
      <c r="A8879" s="2">
        <v>1790558.0</v>
      </c>
      <c r="B8879" s="2" t="s">
        <v>133</v>
      </c>
      <c r="C8879" s="2">
        <v>1855.511288</v>
      </c>
      <c r="D8879" s="2" t="s">
        <v>134</v>
      </c>
    </row>
    <row r="8880" ht="14.25" customHeight="1">
      <c r="A8880" s="2">
        <v>1790580.0</v>
      </c>
      <c r="B8880" s="2" t="s">
        <v>130</v>
      </c>
      <c r="C8880" s="2">
        <v>1773.0</v>
      </c>
      <c r="D8880" s="2" t="s">
        <v>134</v>
      </c>
    </row>
    <row r="8881" ht="14.25" customHeight="1">
      <c r="A8881" s="2">
        <v>1790592.0</v>
      </c>
      <c r="B8881" s="2" t="s">
        <v>130</v>
      </c>
      <c r="C8881" s="2">
        <v>2422.123756</v>
      </c>
      <c r="D8881" s="2" t="s">
        <v>134</v>
      </c>
    </row>
    <row r="8882" ht="14.25" customHeight="1">
      <c r="A8882" s="2">
        <v>1790672.0</v>
      </c>
      <c r="B8882" s="2" t="s">
        <v>133</v>
      </c>
      <c r="C8882" s="2">
        <v>678.0</v>
      </c>
      <c r="D8882" s="2" t="s">
        <v>134</v>
      </c>
    </row>
    <row r="8883" ht="14.25" customHeight="1">
      <c r="A8883" s="2">
        <v>1790720.0</v>
      </c>
      <c r="B8883" s="2" t="s">
        <v>133</v>
      </c>
      <c r="C8883" s="2">
        <v>2904.216239</v>
      </c>
      <c r="D8883" s="2" t="s">
        <v>134</v>
      </c>
    </row>
    <row r="8884" ht="14.25" customHeight="1">
      <c r="A8884" s="2">
        <v>1791007.0</v>
      </c>
      <c r="B8884" s="2" t="s">
        <v>133</v>
      </c>
      <c r="C8884" s="2">
        <v>454.0</v>
      </c>
      <c r="D8884" s="2" t="s">
        <v>131</v>
      </c>
    </row>
    <row r="8885" ht="14.25" customHeight="1">
      <c r="A8885" s="2">
        <v>1791150.0</v>
      </c>
      <c r="B8885" s="2" t="s">
        <v>130</v>
      </c>
      <c r="C8885" s="2">
        <v>229.6730546</v>
      </c>
      <c r="D8885" s="2" t="s">
        <v>134</v>
      </c>
    </row>
    <row r="8886" ht="14.25" customHeight="1">
      <c r="A8886" s="2">
        <v>1791218.0</v>
      </c>
      <c r="B8886" s="2" t="s">
        <v>133</v>
      </c>
      <c r="C8886" s="2">
        <v>756.6179668</v>
      </c>
      <c r="D8886" s="2" t="s">
        <v>134</v>
      </c>
    </row>
    <row r="8887" ht="14.25" customHeight="1">
      <c r="A8887" s="2">
        <v>1791341.0</v>
      </c>
      <c r="B8887" s="2" t="s">
        <v>133</v>
      </c>
      <c r="C8887" s="2">
        <v>2314.980465</v>
      </c>
      <c r="D8887" s="2" t="s">
        <v>131</v>
      </c>
    </row>
    <row r="8888" ht="14.25" customHeight="1">
      <c r="A8888" s="2">
        <v>1791503.0</v>
      </c>
      <c r="B8888" s="2" t="s">
        <v>133</v>
      </c>
      <c r="C8888" s="2">
        <v>1933.194368</v>
      </c>
      <c r="D8888" s="2" t="s">
        <v>135</v>
      </c>
    </row>
    <row r="8889" ht="14.25" customHeight="1">
      <c r="A8889" s="2">
        <v>1791698.0</v>
      </c>
      <c r="B8889" s="2" t="s">
        <v>133</v>
      </c>
      <c r="C8889" s="2">
        <v>3380.204157</v>
      </c>
      <c r="D8889" s="2" t="s">
        <v>134</v>
      </c>
    </row>
    <row r="8890" ht="14.25" customHeight="1">
      <c r="A8890" s="2">
        <v>1791755.0</v>
      </c>
      <c r="B8890" s="2" t="s">
        <v>133</v>
      </c>
      <c r="C8890" s="2">
        <v>3251.0</v>
      </c>
      <c r="D8890" s="2" t="s">
        <v>135</v>
      </c>
    </row>
    <row r="8891" ht="14.25" customHeight="1">
      <c r="A8891" s="2">
        <v>1791775.0</v>
      </c>
      <c r="B8891" s="2" t="s">
        <v>133</v>
      </c>
      <c r="C8891" s="2">
        <v>2273.0</v>
      </c>
      <c r="D8891" s="2" t="s">
        <v>131</v>
      </c>
    </row>
    <row r="8892" ht="14.25" customHeight="1">
      <c r="A8892" s="2">
        <v>1792150.0</v>
      </c>
      <c r="B8892" s="2" t="s">
        <v>133</v>
      </c>
      <c r="C8892" s="2">
        <v>1241.661758</v>
      </c>
      <c r="D8892" s="2" t="s">
        <v>134</v>
      </c>
    </row>
    <row r="8893" ht="14.25" customHeight="1">
      <c r="A8893" s="2">
        <v>1792691.0</v>
      </c>
      <c r="B8893" s="2" t="s">
        <v>133</v>
      </c>
      <c r="C8893" s="2">
        <v>3150.02711</v>
      </c>
      <c r="D8893" s="2" t="s">
        <v>131</v>
      </c>
    </row>
    <row r="8894" ht="14.25" customHeight="1">
      <c r="A8894" s="2">
        <v>1792740.0</v>
      </c>
      <c r="B8894" s="2" t="s">
        <v>130</v>
      </c>
      <c r="C8894" s="2">
        <v>1776.831331</v>
      </c>
      <c r="D8894" s="2" t="s">
        <v>134</v>
      </c>
    </row>
    <row r="8895" ht="14.25" customHeight="1">
      <c r="A8895" s="2">
        <v>1792942.0</v>
      </c>
      <c r="B8895" s="2" t="s">
        <v>133</v>
      </c>
      <c r="C8895" s="2">
        <v>978.0041055</v>
      </c>
      <c r="D8895" s="2" t="s">
        <v>134</v>
      </c>
    </row>
    <row r="8896" ht="14.25" customHeight="1">
      <c r="A8896" s="2">
        <v>1793156.0</v>
      </c>
      <c r="B8896" s="2" t="s">
        <v>133</v>
      </c>
      <c r="C8896" s="2">
        <v>2965.0</v>
      </c>
      <c r="D8896" s="2" t="s">
        <v>134</v>
      </c>
    </row>
    <row r="8897" ht="14.25" customHeight="1">
      <c r="A8897" s="2">
        <v>1793261.0</v>
      </c>
      <c r="B8897" s="2" t="s">
        <v>133</v>
      </c>
      <c r="C8897" s="2">
        <v>1356.406395</v>
      </c>
      <c r="D8897" s="2" t="s">
        <v>131</v>
      </c>
    </row>
    <row r="8898" ht="14.25" customHeight="1">
      <c r="A8898" s="2">
        <v>1793637.0</v>
      </c>
      <c r="B8898" s="2" t="s">
        <v>130</v>
      </c>
      <c r="C8898" s="2">
        <v>2735.0</v>
      </c>
      <c r="D8898" s="2" t="s">
        <v>131</v>
      </c>
    </row>
    <row r="8899" ht="14.25" customHeight="1">
      <c r="A8899" s="2">
        <v>1793828.0</v>
      </c>
      <c r="B8899" s="2" t="s">
        <v>133</v>
      </c>
      <c r="C8899" s="2">
        <v>3335.0</v>
      </c>
      <c r="D8899" s="2" t="s">
        <v>134</v>
      </c>
    </row>
    <row r="8900" ht="14.25" customHeight="1">
      <c r="A8900" s="2">
        <v>1794179.0</v>
      </c>
      <c r="B8900" s="2" t="s">
        <v>133</v>
      </c>
      <c r="C8900" s="2">
        <v>522.0</v>
      </c>
      <c r="D8900" s="2" t="s">
        <v>131</v>
      </c>
    </row>
    <row r="8901" ht="14.25" customHeight="1">
      <c r="A8901" s="2">
        <v>1794390.0</v>
      </c>
      <c r="B8901" s="2" t="s">
        <v>130</v>
      </c>
      <c r="C8901" s="2">
        <v>2671.730984</v>
      </c>
      <c r="D8901" s="2" t="s">
        <v>134</v>
      </c>
    </row>
    <row r="8902" ht="14.25" customHeight="1">
      <c r="A8902" s="2">
        <v>1794753.0</v>
      </c>
      <c r="B8902" s="2" t="s">
        <v>130</v>
      </c>
      <c r="C8902" s="2">
        <v>1450.318391</v>
      </c>
      <c r="D8902" s="2" t="s">
        <v>131</v>
      </c>
    </row>
    <row r="8903" ht="14.25" customHeight="1">
      <c r="A8903" s="2">
        <v>1794814.0</v>
      </c>
      <c r="B8903" s="2" t="s">
        <v>133</v>
      </c>
      <c r="C8903" s="2">
        <v>960.6094833</v>
      </c>
      <c r="D8903" s="2" t="s">
        <v>134</v>
      </c>
    </row>
    <row r="8904" ht="14.25" customHeight="1">
      <c r="A8904" s="2">
        <v>1794834.0</v>
      </c>
      <c r="B8904" s="2" t="s">
        <v>130</v>
      </c>
      <c r="C8904" s="2">
        <v>739.0</v>
      </c>
      <c r="D8904" s="2" t="s">
        <v>134</v>
      </c>
    </row>
    <row r="8905" ht="14.25" customHeight="1">
      <c r="A8905" s="2">
        <v>1794985.0</v>
      </c>
      <c r="B8905" s="2" t="s">
        <v>133</v>
      </c>
      <c r="C8905" s="2">
        <v>1080.894109</v>
      </c>
      <c r="D8905" s="2" t="s">
        <v>131</v>
      </c>
    </row>
    <row r="8906" ht="14.25" customHeight="1">
      <c r="A8906" s="2">
        <v>1794997.0</v>
      </c>
      <c r="B8906" s="2" t="s">
        <v>133</v>
      </c>
      <c r="C8906" s="2">
        <v>3014.588753</v>
      </c>
      <c r="D8906" s="2" t="s">
        <v>131</v>
      </c>
    </row>
    <row r="8907" ht="14.25" customHeight="1">
      <c r="A8907" s="2">
        <v>1795241.0</v>
      </c>
      <c r="B8907" s="2" t="s">
        <v>133</v>
      </c>
      <c r="C8907" s="2">
        <v>354.5859637</v>
      </c>
      <c r="D8907" s="2" t="s">
        <v>135</v>
      </c>
    </row>
    <row r="8908" ht="14.25" customHeight="1">
      <c r="A8908" s="2">
        <v>1795452.0</v>
      </c>
      <c r="B8908" s="2" t="s">
        <v>130</v>
      </c>
      <c r="C8908" s="2">
        <v>616.0</v>
      </c>
      <c r="D8908" s="2" t="s">
        <v>134</v>
      </c>
    </row>
    <row r="8909" ht="14.25" customHeight="1">
      <c r="A8909" s="2">
        <v>1795668.0</v>
      </c>
      <c r="B8909" s="2" t="s">
        <v>130</v>
      </c>
      <c r="C8909" s="2">
        <v>1640.0</v>
      </c>
      <c r="D8909" s="2" t="s">
        <v>134</v>
      </c>
    </row>
    <row r="8910" ht="14.25" customHeight="1">
      <c r="A8910" s="2">
        <v>1795967.0</v>
      </c>
      <c r="B8910" s="2" t="s">
        <v>133</v>
      </c>
      <c r="C8910" s="2">
        <v>2285.0</v>
      </c>
      <c r="D8910" s="2" t="s">
        <v>131</v>
      </c>
    </row>
    <row r="8911" ht="14.25" customHeight="1">
      <c r="A8911" s="2">
        <v>1796294.0</v>
      </c>
      <c r="B8911" s="2" t="s">
        <v>133</v>
      </c>
      <c r="C8911" s="2">
        <v>765.5976178</v>
      </c>
      <c r="D8911" s="2" t="s">
        <v>134</v>
      </c>
    </row>
    <row r="8912" ht="14.25" customHeight="1">
      <c r="A8912" s="2">
        <v>1796366.0</v>
      </c>
      <c r="B8912" s="2" t="s">
        <v>133</v>
      </c>
      <c r="C8912" s="2">
        <v>3434.0</v>
      </c>
      <c r="D8912" s="2" t="s">
        <v>134</v>
      </c>
    </row>
    <row r="8913" ht="14.25" customHeight="1">
      <c r="A8913" s="2">
        <v>1796951.0</v>
      </c>
      <c r="B8913" s="2" t="s">
        <v>133</v>
      </c>
      <c r="C8913" s="2">
        <v>2099.0</v>
      </c>
      <c r="D8913" s="2" t="s">
        <v>131</v>
      </c>
    </row>
    <row r="8914" ht="14.25" customHeight="1">
      <c r="A8914" s="2">
        <v>1797088.0</v>
      </c>
      <c r="B8914" s="2" t="s">
        <v>133</v>
      </c>
      <c r="C8914" s="2">
        <v>851.6334486</v>
      </c>
      <c r="D8914" s="2" t="s">
        <v>134</v>
      </c>
    </row>
    <row r="8915" ht="14.25" customHeight="1">
      <c r="A8915" s="2">
        <v>1797334.0</v>
      </c>
      <c r="B8915" s="2" t="s">
        <v>133</v>
      </c>
      <c r="C8915" s="2">
        <v>1997.371792</v>
      </c>
      <c r="D8915" s="2" t="s">
        <v>134</v>
      </c>
    </row>
    <row r="8916" ht="14.25" customHeight="1">
      <c r="A8916" s="2">
        <v>1797792.0</v>
      </c>
      <c r="B8916" s="2" t="s">
        <v>130</v>
      </c>
      <c r="C8916" s="2">
        <v>645.4947134</v>
      </c>
      <c r="D8916" s="2" t="s">
        <v>134</v>
      </c>
    </row>
    <row r="8917" ht="14.25" customHeight="1">
      <c r="A8917" s="2">
        <v>1798461.0</v>
      </c>
      <c r="B8917" s="2" t="s">
        <v>130</v>
      </c>
      <c r="C8917" s="2">
        <v>263.7071617</v>
      </c>
      <c r="D8917" s="2" t="s">
        <v>135</v>
      </c>
    </row>
    <row r="8918" ht="14.25" customHeight="1">
      <c r="A8918" s="2">
        <v>1798645.0</v>
      </c>
      <c r="B8918" s="2" t="s">
        <v>133</v>
      </c>
      <c r="C8918" s="2">
        <v>3422.529805</v>
      </c>
      <c r="D8918" s="2" t="s">
        <v>131</v>
      </c>
    </row>
    <row r="8919" ht="14.25" customHeight="1">
      <c r="A8919" s="2">
        <v>1799360.0</v>
      </c>
      <c r="B8919" s="2" t="s">
        <v>133</v>
      </c>
      <c r="C8919" s="2">
        <v>1938.103587</v>
      </c>
      <c r="D8919" s="2" t="s">
        <v>134</v>
      </c>
    </row>
    <row r="8920" ht="14.25" customHeight="1">
      <c r="A8920" s="2">
        <v>1799460.0</v>
      </c>
      <c r="B8920" s="2" t="s">
        <v>130</v>
      </c>
      <c r="C8920" s="2">
        <v>896.5657003</v>
      </c>
      <c r="D8920" s="2" t="s">
        <v>134</v>
      </c>
    </row>
    <row r="8921" ht="14.25" customHeight="1">
      <c r="A8921" s="2">
        <v>1800082.0</v>
      </c>
      <c r="B8921" s="2" t="s">
        <v>133</v>
      </c>
      <c r="C8921" s="2">
        <v>2095.0</v>
      </c>
      <c r="D8921" s="2" t="s">
        <v>134</v>
      </c>
    </row>
    <row r="8922" ht="14.25" customHeight="1">
      <c r="A8922" s="2">
        <v>1800159.0</v>
      </c>
      <c r="B8922" s="2" t="s">
        <v>130</v>
      </c>
      <c r="C8922" s="2">
        <v>1586.607878</v>
      </c>
      <c r="D8922" s="2" t="s">
        <v>131</v>
      </c>
    </row>
    <row r="8923" ht="14.25" customHeight="1">
      <c r="A8923" s="2">
        <v>1800201.0</v>
      </c>
      <c r="B8923" s="2" t="s">
        <v>130</v>
      </c>
      <c r="C8923" s="2">
        <v>893.8242678</v>
      </c>
      <c r="D8923" s="2" t="s">
        <v>131</v>
      </c>
    </row>
    <row r="8924" ht="14.25" customHeight="1">
      <c r="A8924" s="2">
        <v>1800832.0</v>
      </c>
      <c r="B8924" s="2" t="s">
        <v>133</v>
      </c>
      <c r="C8924" s="2">
        <v>1944.0</v>
      </c>
      <c r="D8924" s="2" t="s">
        <v>134</v>
      </c>
    </row>
    <row r="8925" ht="14.25" customHeight="1">
      <c r="A8925" s="2">
        <v>1800912.0</v>
      </c>
      <c r="B8925" s="2" t="s">
        <v>130</v>
      </c>
      <c r="C8925" s="2">
        <v>1634.499513</v>
      </c>
      <c r="D8925" s="2" t="s">
        <v>134</v>
      </c>
    </row>
    <row r="8926" ht="14.25" customHeight="1">
      <c r="A8926" s="2">
        <v>1801014.0</v>
      </c>
      <c r="B8926" s="2" t="s">
        <v>130</v>
      </c>
      <c r="C8926" s="2">
        <v>2726.453166</v>
      </c>
      <c r="D8926" s="2" t="s">
        <v>134</v>
      </c>
    </row>
    <row r="8927" ht="14.25" customHeight="1">
      <c r="A8927" s="2">
        <v>1801377.0</v>
      </c>
      <c r="B8927" s="2" t="s">
        <v>130</v>
      </c>
      <c r="C8927" s="2">
        <v>631.0702989</v>
      </c>
      <c r="D8927" s="2" t="s">
        <v>131</v>
      </c>
    </row>
    <row r="8928" ht="14.25" customHeight="1">
      <c r="A8928" s="2">
        <v>1801392.0</v>
      </c>
      <c r="B8928" s="2" t="s">
        <v>130</v>
      </c>
      <c r="C8928" s="2">
        <v>659.160309</v>
      </c>
      <c r="D8928" s="2" t="s">
        <v>134</v>
      </c>
    </row>
    <row r="8929" ht="14.25" customHeight="1">
      <c r="A8929" s="2">
        <v>1801602.0</v>
      </c>
      <c r="B8929" s="2" t="s">
        <v>130</v>
      </c>
      <c r="C8929" s="2">
        <v>2780.380175</v>
      </c>
      <c r="D8929" s="2" t="s">
        <v>134</v>
      </c>
    </row>
    <row r="8930" ht="14.25" customHeight="1">
      <c r="A8930" s="2">
        <v>1801611.0</v>
      </c>
      <c r="B8930" s="2" t="s">
        <v>130</v>
      </c>
      <c r="C8930" s="2">
        <v>3009.0</v>
      </c>
      <c r="D8930" s="2" t="s">
        <v>135</v>
      </c>
    </row>
    <row r="8931" ht="14.25" customHeight="1">
      <c r="A8931" s="2">
        <v>1801742.0</v>
      </c>
      <c r="B8931" s="2" t="s">
        <v>133</v>
      </c>
      <c r="C8931" s="2">
        <v>970.6499272</v>
      </c>
      <c r="D8931" s="2" t="s">
        <v>134</v>
      </c>
    </row>
    <row r="8932" ht="14.25" customHeight="1">
      <c r="A8932" s="2">
        <v>1802151.0</v>
      </c>
      <c r="B8932" s="2" t="s">
        <v>130</v>
      </c>
      <c r="C8932" s="2">
        <v>941.0</v>
      </c>
      <c r="D8932" s="2" t="s">
        <v>131</v>
      </c>
    </row>
    <row r="8933" ht="14.25" customHeight="1">
      <c r="A8933" s="2">
        <v>1802434.0</v>
      </c>
      <c r="B8933" s="2" t="s">
        <v>133</v>
      </c>
      <c r="C8933" s="2">
        <v>2844.9491</v>
      </c>
      <c r="D8933" s="2" t="s">
        <v>134</v>
      </c>
    </row>
    <row r="8934" ht="14.25" customHeight="1">
      <c r="A8934" s="2">
        <v>1802451.0</v>
      </c>
      <c r="B8934" s="2" t="s">
        <v>130</v>
      </c>
      <c r="C8934" s="2">
        <v>1581.0</v>
      </c>
      <c r="D8934" s="2" t="s">
        <v>135</v>
      </c>
    </row>
    <row r="8935" ht="14.25" customHeight="1">
      <c r="A8935" s="2">
        <v>1802495.0</v>
      </c>
      <c r="B8935" s="2" t="s">
        <v>133</v>
      </c>
      <c r="C8935" s="2">
        <v>1399.0</v>
      </c>
      <c r="D8935" s="2" t="s">
        <v>131</v>
      </c>
    </row>
    <row r="8936" ht="14.25" customHeight="1">
      <c r="A8936" s="2">
        <v>1802526.0</v>
      </c>
      <c r="B8936" s="2" t="s">
        <v>130</v>
      </c>
      <c r="C8936" s="2">
        <v>337.128702</v>
      </c>
      <c r="D8936" s="2" t="s">
        <v>134</v>
      </c>
    </row>
    <row r="8937" ht="14.25" customHeight="1">
      <c r="A8937" s="2">
        <v>1802652.0</v>
      </c>
      <c r="B8937" s="2" t="s">
        <v>130</v>
      </c>
      <c r="C8937" s="2">
        <v>2473.0</v>
      </c>
      <c r="D8937" s="2" t="s">
        <v>134</v>
      </c>
    </row>
    <row r="8938" ht="14.25" customHeight="1">
      <c r="A8938" s="2">
        <v>1803186.0</v>
      </c>
      <c r="B8938" s="2" t="s">
        <v>130</v>
      </c>
      <c r="C8938" s="2">
        <v>3495.69526</v>
      </c>
      <c r="D8938" s="2" t="s">
        <v>134</v>
      </c>
    </row>
    <row r="8939" ht="14.25" customHeight="1">
      <c r="A8939" s="2">
        <v>1803212.0</v>
      </c>
      <c r="B8939" s="2" t="s">
        <v>133</v>
      </c>
      <c r="C8939" s="2">
        <v>518.3521737</v>
      </c>
      <c r="D8939" s="2" t="s">
        <v>134</v>
      </c>
    </row>
    <row r="8940" ht="14.25" customHeight="1">
      <c r="A8940" s="2">
        <v>1803281.0</v>
      </c>
      <c r="B8940" s="2" t="s">
        <v>133</v>
      </c>
      <c r="C8940" s="2">
        <v>2107.613731</v>
      </c>
      <c r="D8940" s="2" t="s">
        <v>131</v>
      </c>
    </row>
    <row r="8941" ht="14.25" customHeight="1">
      <c r="A8941" s="2">
        <v>1803323.0</v>
      </c>
      <c r="B8941" s="2" t="s">
        <v>133</v>
      </c>
      <c r="C8941" s="2">
        <v>3499.473783</v>
      </c>
      <c r="D8941" s="2" t="s">
        <v>131</v>
      </c>
    </row>
    <row r="8942" ht="14.25" customHeight="1">
      <c r="A8942" s="2">
        <v>1803624.0</v>
      </c>
      <c r="B8942" s="2" t="s">
        <v>130</v>
      </c>
      <c r="C8942" s="2">
        <v>3483.445409</v>
      </c>
      <c r="D8942" s="2" t="s">
        <v>134</v>
      </c>
    </row>
    <row r="8943" ht="14.25" customHeight="1">
      <c r="A8943" s="2">
        <v>1803659.0</v>
      </c>
      <c r="B8943" s="2" t="s">
        <v>133</v>
      </c>
      <c r="C8943" s="2">
        <v>3303.74064</v>
      </c>
      <c r="D8943" s="2" t="s">
        <v>131</v>
      </c>
    </row>
    <row r="8944" ht="14.25" customHeight="1">
      <c r="A8944" s="2">
        <v>1803685.0</v>
      </c>
      <c r="B8944" s="2" t="s">
        <v>133</v>
      </c>
      <c r="C8944" s="2">
        <v>2446.019553</v>
      </c>
      <c r="D8944" s="2" t="s">
        <v>131</v>
      </c>
    </row>
    <row r="8945" ht="14.25" customHeight="1">
      <c r="A8945" s="2">
        <v>1803690.0</v>
      </c>
      <c r="B8945" s="2" t="s">
        <v>130</v>
      </c>
      <c r="C8945" s="2">
        <v>2764.447674</v>
      </c>
      <c r="D8945" s="2" t="s">
        <v>134</v>
      </c>
    </row>
    <row r="8946" ht="14.25" customHeight="1">
      <c r="A8946" s="2">
        <v>1803922.0</v>
      </c>
      <c r="B8946" s="2" t="s">
        <v>133</v>
      </c>
      <c r="C8946" s="2">
        <v>2364.294712</v>
      </c>
      <c r="D8946" s="2" t="s">
        <v>134</v>
      </c>
    </row>
    <row r="8947" ht="14.25" customHeight="1">
      <c r="A8947" s="2">
        <v>1804121.0</v>
      </c>
      <c r="B8947" s="2" t="s">
        <v>133</v>
      </c>
      <c r="C8947" s="2">
        <v>1366.0</v>
      </c>
      <c r="D8947" s="2" t="s">
        <v>131</v>
      </c>
    </row>
    <row r="8948" ht="14.25" customHeight="1">
      <c r="A8948" s="2">
        <v>1804175.0</v>
      </c>
      <c r="B8948" s="2" t="s">
        <v>133</v>
      </c>
      <c r="C8948" s="2">
        <v>1538.0</v>
      </c>
      <c r="D8948" s="2" t="s">
        <v>131</v>
      </c>
    </row>
    <row r="8949" ht="14.25" customHeight="1">
      <c r="A8949" s="2">
        <v>1804199.0</v>
      </c>
      <c r="B8949" s="2" t="s">
        <v>133</v>
      </c>
      <c r="C8949" s="2">
        <v>459.5099234</v>
      </c>
      <c r="D8949" s="2" t="s">
        <v>131</v>
      </c>
    </row>
    <row r="8950" ht="14.25" customHeight="1">
      <c r="A8950" s="2">
        <v>1804327.0</v>
      </c>
      <c r="B8950" s="2" t="s">
        <v>133</v>
      </c>
      <c r="C8950" s="2">
        <v>1081.628246</v>
      </c>
      <c r="D8950" s="2" t="s">
        <v>135</v>
      </c>
    </row>
    <row r="8951" ht="14.25" customHeight="1">
      <c r="A8951" s="2">
        <v>1804483.0</v>
      </c>
      <c r="B8951" s="2" t="s">
        <v>133</v>
      </c>
      <c r="C8951" s="2">
        <v>944.2110616</v>
      </c>
      <c r="D8951" s="2" t="s">
        <v>131</v>
      </c>
    </row>
    <row r="8952" ht="14.25" customHeight="1">
      <c r="A8952" s="2">
        <v>1804693.0</v>
      </c>
      <c r="B8952" s="2" t="s">
        <v>133</v>
      </c>
      <c r="C8952" s="2">
        <v>2362.191827</v>
      </c>
      <c r="D8952" s="2" t="s">
        <v>131</v>
      </c>
    </row>
    <row r="8953" ht="14.25" customHeight="1">
      <c r="A8953" s="2">
        <v>1805458.0</v>
      </c>
      <c r="B8953" s="2" t="s">
        <v>133</v>
      </c>
      <c r="C8953" s="2">
        <v>2659.658488</v>
      </c>
      <c r="D8953" s="2" t="s">
        <v>134</v>
      </c>
    </row>
    <row r="8954" ht="14.25" customHeight="1">
      <c r="A8954" s="2">
        <v>1805495.0</v>
      </c>
      <c r="B8954" s="2" t="s">
        <v>133</v>
      </c>
      <c r="C8954" s="2">
        <v>3315.566631</v>
      </c>
      <c r="D8954" s="2" t="s">
        <v>131</v>
      </c>
    </row>
    <row r="8955" ht="14.25" customHeight="1">
      <c r="A8955" s="2">
        <v>1805642.0</v>
      </c>
      <c r="B8955" s="2" t="s">
        <v>133</v>
      </c>
      <c r="C8955" s="2">
        <v>1314.0</v>
      </c>
      <c r="D8955" s="2" t="s">
        <v>134</v>
      </c>
    </row>
    <row r="8956" ht="14.25" customHeight="1">
      <c r="A8956" s="2">
        <v>1805921.0</v>
      </c>
      <c r="B8956" s="2" t="s">
        <v>133</v>
      </c>
      <c r="C8956" s="2">
        <v>1522.981191</v>
      </c>
      <c r="D8956" s="2" t="s">
        <v>131</v>
      </c>
    </row>
    <row r="8957" ht="14.25" customHeight="1">
      <c r="A8957" s="2">
        <v>1806187.0</v>
      </c>
      <c r="B8957" s="2" t="s">
        <v>133</v>
      </c>
      <c r="C8957" s="2">
        <v>2858.0</v>
      </c>
      <c r="D8957" s="2" t="s">
        <v>131</v>
      </c>
    </row>
    <row r="8958" ht="14.25" customHeight="1">
      <c r="A8958" s="2">
        <v>1806234.0</v>
      </c>
      <c r="B8958" s="2" t="s">
        <v>130</v>
      </c>
      <c r="C8958" s="2">
        <v>2277.2411</v>
      </c>
      <c r="D8958" s="2" t="s">
        <v>134</v>
      </c>
    </row>
    <row r="8959" ht="14.25" customHeight="1">
      <c r="A8959" s="2">
        <v>1806293.0</v>
      </c>
      <c r="B8959" s="2" t="s">
        <v>133</v>
      </c>
      <c r="C8959" s="2">
        <v>1681.0</v>
      </c>
      <c r="D8959" s="2" t="s">
        <v>131</v>
      </c>
    </row>
    <row r="8960" ht="14.25" customHeight="1">
      <c r="A8960" s="2">
        <v>1806312.0</v>
      </c>
      <c r="B8960" s="2" t="s">
        <v>130</v>
      </c>
      <c r="C8960" s="2">
        <v>1569.0</v>
      </c>
      <c r="D8960" s="2" t="s">
        <v>134</v>
      </c>
    </row>
    <row r="8961" ht="14.25" customHeight="1">
      <c r="A8961" s="2">
        <v>1806411.0</v>
      </c>
      <c r="B8961" s="2" t="s">
        <v>130</v>
      </c>
      <c r="C8961" s="2">
        <v>805.0</v>
      </c>
      <c r="D8961" s="2" t="s">
        <v>131</v>
      </c>
    </row>
    <row r="8962" ht="14.25" customHeight="1">
      <c r="A8962" s="2">
        <v>1806457.0</v>
      </c>
      <c r="B8962" s="2" t="s">
        <v>133</v>
      </c>
      <c r="C8962" s="2">
        <v>3799.608075</v>
      </c>
      <c r="D8962" s="2" t="s">
        <v>131</v>
      </c>
    </row>
    <row r="8963" ht="14.25" customHeight="1">
      <c r="A8963" s="2">
        <v>1806490.0</v>
      </c>
      <c r="B8963" s="2" t="s">
        <v>133</v>
      </c>
      <c r="C8963" s="2">
        <v>775.839115</v>
      </c>
      <c r="D8963" s="2" t="s">
        <v>134</v>
      </c>
    </row>
    <row r="8964" ht="14.25" customHeight="1">
      <c r="A8964" s="2">
        <v>1806561.0</v>
      </c>
      <c r="B8964" s="2" t="s">
        <v>130</v>
      </c>
      <c r="C8964" s="2">
        <v>999.0</v>
      </c>
      <c r="D8964" s="2" t="s">
        <v>131</v>
      </c>
    </row>
    <row r="8965" ht="14.25" customHeight="1">
      <c r="A8965" s="2">
        <v>1806934.0</v>
      </c>
      <c r="B8965" s="2" t="s">
        <v>133</v>
      </c>
      <c r="C8965" s="2">
        <v>679.0</v>
      </c>
      <c r="D8965" s="2" t="s">
        <v>134</v>
      </c>
    </row>
    <row r="8966" ht="14.25" customHeight="1">
      <c r="A8966" s="2">
        <v>1807228.0</v>
      </c>
      <c r="B8966" s="2" t="s">
        <v>133</v>
      </c>
      <c r="C8966" s="2">
        <v>3739.851407</v>
      </c>
      <c r="D8966" s="2" t="s">
        <v>134</v>
      </c>
    </row>
    <row r="8967" ht="14.25" customHeight="1">
      <c r="A8967" s="2">
        <v>1807345.0</v>
      </c>
      <c r="B8967" s="2" t="s">
        <v>133</v>
      </c>
      <c r="C8967" s="2">
        <v>3079.0</v>
      </c>
      <c r="D8967" s="2" t="s">
        <v>131</v>
      </c>
    </row>
    <row r="8968" ht="14.25" customHeight="1">
      <c r="A8968" s="2">
        <v>1808489.0</v>
      </c>
      <c r="B8968" s="2" t="s">
        <v>133</v>
      </c>
      <c r="C8968" s="2">
        <v>2523.589016</v>
      </c>
      <c r="D8968" s="2" t="s">
        <v>131</v>
      </c>
    </row>
    <row r="8969" ht="14.25" customHeight="1">
      <c r="A8969" s="2">
        <v>1808613.0</v>
      </c>
      <c r="B8969" s="2" t="s">
        <v>130</v>
      </c>
      <c r="C8969" s="2">
        <v>1130.432448</v>
      </c>
      <c r="D8969" s="2" t="s">
        <v>131</v>
      </c>
    </row>
    <row r="8970" ht="14.25" customHeight="1">
      <c r="A8970" s="2">
        <v>1809193.0</v>
      </c>
      <c r="B8970" s="2" t="s">
        <v>133</v>
      </c>
      <c r="C8970" s="2">
        <v>383.113813</v>
      </c>
      <c r="D8970" s="2" t="s">
        <v>131</v>
      </c>
    </row>
    <row r="8971" ht="14.25" customHeight="1">
      <c r="A8971" s="2">
        <v>1809218.0</v>
      </c>
      <c r="B8971" s="2" t="s">
        <v>133</v>
      </c>
      <c r="C8971" s="2">
        <v>1149.983761</v>
      </c>
      <c r="D8971" s="2" t="s">
        <v>134</v>
      </c>
    </row>
    <row r="8972" ht="14.25" customHeight="1">
      <c r="A8972" s="2">
        <v>1809393.0</v>
      </c>
      <c r="B8972" s="2" t="s">
        <v>130</v>
      </c>
      <c r="C8972" s="2">
        <v>1297.064848</v>
      </c>
      <c r="D8972" s="2" t="s">
        <v>131</v>
      </c>
    </row>
    <row r="8973" ht="14.25" customHeight="1">
      <c r="A8973" s="2">
        <v>1809402.0</v>
      </c>
      <c r="B8973" s="2" t="s">
        <v>130</v>
      </c>
      <c r="C8973" s="2">
        <v>461.5428092</v>
      </c>
      <c r="D8973" s="2" t="s">
        <v>134</v>
      </c>
    </row>
    <row r="8974" ht="14.25" customHeight="1">
      <c r="A8974" s="2">
        <v>1809627.0</v>
      </c>
      <c r="B8974" s="2" t="s">
        <v>130</v>
      </c>
      <c r="C8974" s="2">
        <v>898.4191902</v>
      </c>
      <c r="D8974" s="2" t="s">
        <v>131</v>
      </c>
    </row>
    <row r="8975" ht="14.25" customHeight="1">
      <c r="A8975" s="2">
        <v>1809687.0</v>
      </c>
      <c r="B8975" s="2" t="s">
        <v>130</v>
      </c>
      <c r="C8975" s="2">
        <v>2433.0</v>
      </c>
      <c r="D8975" s="2" t="s">
        <v>131</v>
      </c>
    </row>
    <row r="8976" ht="14.25" customHeight="1">
      <c r="A8976" s="2">
        <v>1809749.0</v>
      </c>
      <c r="B8976" s="2" t="s">
        <v>133</v>
      </c>
      <c r="C8976" s="2">
        <v>729.0</v>
      </c>
      <c r="D8976" s="2" t="s">
        <v>131</v>
      </c>
    </row>
    <row r="8977" ht="14.25" customHeight="1">
      <c r="A8977" s="2">
        <v>1809897.0</v>
      </c>
      <c r="B8977" s="2" t="s">
        <v>130</v>
      </c>
      <c r="C8977" s="2">
        <v>1159.309945</v>
      </c>
      <c r="D8977" s="2" t="s">
        <v>131</v>
      </c>
    </row>
    <row r="8978" ht="14.25" customHeight="1">
      <c r="A8978" s="2">
        <v>1809996.0</v>
      </c>
      <c r="B8978" s="2" t="s">
        <v>130</v>
      </c>
      <c r="C8978" s="2">
        <v>3562.758099</v>
      </c>
      <c r="D8978" s="2" t="s">
        <v>134</v>
      </c>
    </row>
    <row r="8979" ht="14.25" customHeight="1">
      <c r="A8979" s="2">
        <v>1810029.0</v>
      </c>
      <c r="B8979" s="2" t="s">
        <v>130</v>
      </c>
      <c r="C8979" s="2">
        <v>1489.0</v>
      </c>
      <c r="D8979" s="2" t="s">
        <v>131</v>
      </c>
    </row>
    <row r="8980" ht="14.25" customHeight="1">
      <c r="A8980" s="2">
        <v>1810088.0</v>
      </c>
      <c r="B8980" s="2" t="s">
        <v>133</v>
      </c>
      <c r="C8980" s="2">
        <v>2381.989061</v>
      </c>
      <c r="D8980" s="2" t="s">
        <v>134</v>
      </c>
    </row>
    <row r="8981" ht="14.25" customHeight="1">
      <c r="A8981" s="2">
        <v>1810138.0</v>
      </c>
      <c r="B8981" s="2" t="s">
        <v>133</v>
      </c>
      <c r="C8981" s="2">
        <v>1553.654784</v>
      </c>
      <c r="D8981" s="2" t="s">
        <v>134</v>
      </c>
    </row>
    <row r="8982" ht="14.25" customHeight="1">
      <c r="A8982" s="2">
        <v>1810183.0</v>
      </c>
      <c r="B8982" s="2" t="s">
        <v>133</v>
      </c>
      <c r="C8982" s="2">
        <v>2400.257582</v>
      </c>
      <c r="D8982" s="2" t="s">
        <v>131</v>
      </c>
    </row>
    <row r="8983" ht="14.25" customHeight="1">
      <c r="A8983" s="2">
        <v>1810220.0</v>
      </c>
      <c r="B8983" s="2" t="s">
        <v>133</v>
      </c>
      <c r="C8983" s="2">
        <v>784.2480601</v>
      </c>
      <c r="D8983" s="2" t="s">
        <v>134</v>
      </c>
    </row>
    <row r="8984" ht="14.25" customHeight="1">
      <c r="A8984" s="2">
        <v>1810438.0</v>
      </c>
      <c r="B8984" s="2" t="s">
        <v>133</v>
      </c>
      <c r="C8984" s="2">
        <v>3637.763254</v>
      </c>
      <c r="D8984" s="2" t="s">
        <v>134</v>
      </c>
    </row>
    <row r="8985" ht="14.25" customHeight="1">
      <c r="A8985" s="2">
        <v>1810566.0</v>
      </c>
      <c r="B8985" s="2" t="s">
        <v>130</v>
      </c>
      <c r="C8985" s="2">
        <v>2588.0</v>
      </c>
      <c r="D8985" s="2" t="s">
        <v>134</v>
      </c>
    </row>
    <row r="8986" ht="14.25" customHeight="1">
      <c r="A8986" s="2">
        <v>1810727.0</v>
      </c>
      <c r="B8986" s="2" t="s">
        <v>133</v>
      </c>
      <c r="C8986" s="2">
        <v>889.967272</v>
      </c>
      <c r="D8986" s="2" t="s">
        <v>131</v>
      </c>
    </row>
    <row r="8987" ht="14.25" customHeight="1">
      <c r="A8987" s="2">
        <v>1810888.0</v>
      </c>
      <c r="B8987" s="2" t="s">
        <v>133</v>
      </c>
      <c r="C8987" s="2">
        <v>1943.977615</v>
      </c>
      <c r="D8987" s="2" t="s">
        <v>134</v>
      </c>
    </row>
    <row r="8988" ht="14.25" customHeight="1">
      <c r="A8988" s="2">
        <v>1810922.0</v>
      </c>
      <c r="B8988" s="2" t="s">
        <v>133</v>
      </c>
      <c r="C8988" s="2">
        <v>347.1374617</v>
      </c>
      <c r="D8988" s="2" t="s">
        <v>134</v>
      </c>
    </row>
    <row r="8989" ht="14.25" customHeight="1">
      <c r="A8989" s="2">
        <v>1811273.0</v>
      </c>
      <c r="B8989" s="2" t="s">
        <v>133</v>
      </c>
      <c r="C8989" s="2">
        <v>2146.327207</v>
      </c>
      <c r="D8989" s="2" t="s">
        <v>131</v>
      </c>
    </row>
    <row r="8990" ht="14.25" customHeight="1">
      <c r="A8990" s="2">
        <v>1811565.0</v>
      </c>
      <c r="B8990" s="2" t="s">
        <v>130</v>
      </c>
      <c r="C8990" s="2">
        <v>555.8032768</v>
      </c>
      <c r="D8990" s="2" t="s">
        <v>135</v>
      </c>
    </row>
    <row r="8991" ht="14.25" customHeight="1">
      <c r="A8991" s="2">
        <v>1811798.0</v>
      </c>
      <c r="B8991" s="2" t="s">
        <v>133</v>
      </c>
      <c r="C8991" s="2">
        <v>1270.818671</v>
      </c>
      <c r="D8991" s="2" t="s">
        <v>134</v>
      </c>
    </row>
    <row r="8992" ht="14.25" customHeight="1">
      <c r="A8992" s="2">
        <v>1811804.0</v>
      </c>
      <c r="B8992" s="2" t="s">
        <v>133</v>
      </c>
      <c r="C8992" s="2">
        <v>1361.674326</v>
      </c>
      <c r="D8992" s="2" t="s">
        <v>134</v>
      </c>
    </row>
    <row r="8993" ht="14.25" customHeight="1">
      <c r="A8993" s="2">
        <v>1812308.0</v>
      </c>
      <c r="B8993" s="2" t="s">
        <v>133</v>
      </c>
      <c r="C8993" s="2">
        <v>1891.218243</v>
      </c>
      <c r="D8993" s="2" t="s">
        <v>134</v>
      </c>
    </row>
    <row r="8994" ht="14.25" customHeight="1">
      <c r="A8994" s="2">
        <v>1812340.0</v>
      </c>
      <c r="B8994" s="2" t="s">
        <v>133</v>
      </c>
      <c r="C8994" s="2">
        <v>2673.264408</v>
      </c>
      <c r="D8994" s="2" t="s">
        <v>134</v>
      </c>
    </row>
    <row r="8995" ht="14.25" customHeight="1">
      <c r="A8995" s="2">
        <v>1812463.0</v>
      </c>
      <c r="B8995" s="2" t="s">
        <v>133</v>
      </c>
      <c r="C8995" s="2">
        <v>2255.0</v>
      </c>
      <c r="D8995" s="2" t="s">
        <v>131</v>
      </c>
    </row>
    <row r="8996" ht="14.25" customHeight="1">
      <c r="A8996" s="2">
        <v>1812671.0</v>
      </c>
      <c r="B8996" s="2" t="s">
        <v>133</v>
      </c>
      <c r="C8996" s="2">
        <v>2036.359977</v>
      </c>
      <c r="D8996" s="2" t="s">
        <v>135</v>
      </c>
    </row>
    <row r="8997" ht="14.25" customHeight="1">
      <c r="A8997" s="2">
        <v>1813026.0</v>
      </c>
      <c r="B8997" s="2" t="s">
        <v>130</v>
      </c>
      <c r="C8997" s="2">
        <v>885.9165542</v>
      </c>
      <c r="D8997" s="2" t="s">
        <v>134</v>
      </c>
    </row>
    <row r="8998" ht="14.25" customHeight="1">
      <c r="A8998" s="2">
        <v>1813211.0</v>
      </c>
      <c r="B8998" s="2" t="s">
        <v>133</v>
      </c>
      <c r="C8998" s="2">
        <v>2593.283756</v>
      </c>
      <c r="D8998" s="2" t="s">
        <v>131</v>
      </c>
    </row>
    <row r="8999" ht="14.25" customHeight="1">
      <c r="A8999" s="2">
        <v>1813462.0</v>
      </c>
      <c r="B8999" s="2" t="s">
        <v>133</v>
      </c>
      <c r="C8999" s="2">
        <v>1278.898987</v>
      </c>
      <c r="D8999" s="2" t="s">
        <v>134</v>
      </c>
    </row>
    <row r="9000" ht="14.25" customHeight="1">
      <c r="A9000" s="2">
        <v>1813499.0</v>
      </c>
      <c r="B9000" s="2" t="s">
        <v>133</v>
      </c>
      <c r="C9000" s="2">
        <v>1375.093133</v>
      </c>
      <c r="D9000" s="2" t="s">
        <v>131</v>
      </c>
    </row>
    <row r="9001" ht="14.25" customHeight="1">
      <c r="A9001" s="2">
        <v>1813533.0</v>
      </c>
      <c r="B9001" s="2" t="s">
        <v>130</v>
      </c>
      <c r="C9001" s="2">
        <v>1260.016305</v>
      </c>
      <c r="D9001" s="2" t="s">
        <v>131</v>
      </c>
    </row>
    <row r="9002" ht="14.25" customHeight="1">
      <c r="A9002" s="2">
        <v>1813640.0</v>
      </c>
      <c r="B9002" s="2" t="s">
        <v>133</v>
      </c>
      <c r="C9002" s="2">
        <v>2941.0</v>
      </c>
      <c r="D9002" s="2" t="s">
        <v>134</v>
      </c>
    </row>
    <row r="9003" ht="14.25" customHeight="1">
      <c r="A9003" s="2">
        <v>1813705.0</v>
      </c>
      <c r="B9003" s="2" t="s">
        <v>133</v>
      </c>
      <c r="C9003" s="2">
        <v>3730.154805</v>
      </c>
      <c r="D9003" s="2" t="s">
        <v>131</v>
      </c>
    </row>
    <row r="9004" ht="14.25" customHeight="1">
      <c r="A9004" s="2">
        <v>1813788.0</v>
      </c>
      <c r="B9004" s="2" t="s">
        <v>130</v>
      </c>
      <c r="C9004" s="2">
        <v>3736.964229</v>
      </c>
      <c r="D9004" s="2" t="s">
        <v>134</v>
      </c>
    </row>
    <row r="9005" ht="14.25" customHeight="1">
      <c r="A9005" s="2">
        <v>1813868.0</v>
      </c>
      <c r="B9005" s="2" t="s">
        <v>133</v>
      </c>
      <c r="C9005" s="2">
        <v>2173.0</v>
      </c>
      <c r="D9005" s="2" t="s">
        <v>134</v>
      </c>
    </row>
    <row r="9006" ht="14.25" customHeight="1">
      <c r="A9006" s="2">
        <v>1814133.0</v>
      </c>
      <c r="B9006" s="2" t="s">
        <v>130</v>
      </c>
      <c r="C9006" s="2">
        <v>1214.700631</v>
      </c>
      <c r="D9006" s="2" t="s">
        <v>131</v>
      </c>
    </row>
    <row r="9007" ht="14.25" customHeight="1">
      <c r="A9007" s="2">
        <v>1814487.0</v>
      </c>
      <c r="B9007" s="2" t="s">
        <v>130</v>
      </c>
      <c r="C9007" s="2">
        <v>2339.454778</v>
      </c>
      <c r="D9007" s="2" t="s">
        <v>131</v>
      </c>
    </row>
    <row r="9008" ht="14.25" customHeight="1">
      <c r="A9008" s="2">
        <v>1814745.0</v>
      </c>
      <c r="B9008" s="2" t="s">
        <v>130</v>
      </c>
      <c r="C9008" s="2">
        <v>1775.963492</v>
      </c>
      <c r="D9008" s="2" t="s">
        <v>131</v>
      </c>
    </row>
    <row r="9009" ht="14.25" customHeight="1">
      <c r="A9009" s="2">
        <v>1815164.0</v>
      </c>
      <c r="B9009" s="2" t="s">
        <v>133</v>
      </c>
      <c r="C9009" s="2">
        <v>1495.0</v>
      </c>
      <c r="D9009" s="2" t="s">
        <v>134</v>
      </c>
    </row>
    <row r="9010" ht="14.25" customHeight="1">
      <c r="A9010" s="2">
        <v>1815262.0</v>
      </c>
      <c r="B9010" s="2" t="s">
        <v>133</v>
      </c>
      <c r="C9010" s="2">
        <v>261.0</v>
      </c>
      <c r="D9010" s="2" t="s">
        <v>134</v>
      </c>
    </row>
    <row r="9011" ht="14.25" customHeight="1">
      <c r="A9011" s="2">
        <v>1815289.0</v>
      </c>
      <c r="B9011" s="2" t="s">
        <v>133</v>
      </c>
      <c r="C9011" s="2">
        <v>3298.0</v>
      </c>
      <c r="D9011" s="2" t="s">
        <v>135</v>
      </c>
    </row>
    <row r="9012" ht="14.25" customHeight="1">
      <c r="A9012" s="2">
        <v>1815388.0</v>
      </c>
      <c r="B9012" s="2" t="s">
        <v>133</v>
      </c>
      <c r="C9012" s="2">
        <v>3659.280452</v>
      </c>
      <c r="D9012" s="2" t="s">
        <v>134</v>
      </c>
    </row>
    <row r="9013" ht="14.25" customHeight="1">
      <c r="A9013" s="2">
        <v>1815454.0</v>
      </c>
      <c r="B9013" s="2" t="s">
        <v>133</v>
      </c>
      <c r="C9013" s="2">
        <v>2917.608226</v>
      </c>
      <c r="D9013" s="2" t="s">
        <v>134</v>
      </c>
    </row>
    <row r="9014" ht="14.25" customHeight="1">
      <c r="A9014" s="2">
        <v>1815563.0</v>
      </c>
      <c r="B9014" s="2" t="s">
        <v>133</v>
      </c>
      <c r="C9014" s="2">
        <v>2975.006696</v>
      </c>
      <c r="D9014" s="2" t="s">
        <v>131</v>
      </c>
    </row>
    <row r="9015" ht="14.25" customHeight="1">
      <c r="A9015" s="2">
        <v>1815598.0</v>
      </c>
      <c r="B9015" s="2" t="s">
        <v>133</v>
      </c>
      <c r="C9015" s="2">
        <v>3594.074831</v>
      </c>
      <c r="D9015" s="2" t="s">
        <v>134</v>
      </c>
    </row>
    <row r="9016" ht="14.25" customHeight="1">
      <c r="A9016" s="2">
        <v>1815705.0</v>
      </c>
      <c r="B9016" s="2" t="s">
        <v>130</v>
      </c>
      <c r="C9016" s="2">
        <v>796.7378674</v>
      </c>
      <c r="D9016" s="2" t="s">
        <v>131</v>
      </c>
    </row>
    <row r="9017" ht="14.25" customHeight="1">
      <c r="A9017" s="2">
        <v>1815707.0</v>
      </c>
      <c r="B9017" s="2" t="s">
        <v>133</v>
      </c>
      <c r="C9017" s="2">
        <v>1986.0</v>
      </c>
      <c r="D9017" s="2" t="s">
        <v>131</v>
      </c>
    </row>
    <row r="9018" ht="14.25" customHeight="1">
      <c r="A9018" s="2">
        <v>1815738.0</v>
      </c>
      <c r="B9018" s="2" t="s">
        <v>130</v>
      </c>
      <c r="C9018" s="2">
        <v>637.0277535</v>
      </c>
      <c r="D9018" s="2" t="s">
        <v>134</v>
      </c>
    </row>
    <row r="9019" ht="14.25" customHeight="1">
      <c r="A9019" s="2">
        <v>1815742.0</v>
      </c>
      <c r="B9019" s="2" t="s">
        <v>133</v>
      </c>
      <c r="C9019" s="2">
        <v>761.0257305</v>
      </c>
      <c r="D9019" s="2" t="s">
        <v>134</v>
      </c>
    </row>
    <row r="9020" ht="14.25" customHeight="1">
      <c r="A9020" s="2">
        <v>1815809.0</v>
      </c>
      <c r="B9020" s="2" t="s">
        <v>133</v>
      </c>
      <c r="C9020" s="2">
        <v>316.0</v>
      </c>
      <c r="D9020" s="2" t="s">
        <v>131</v>
      </c>
    </row>
    <row r="9021" ht="14.25" customHeight="1">
      <c r="A9021" s="2">
        <v>1816062.0</v>
      </c>
      <c r="B9021" s="2" t="s">
        <v>130</v>
      </c>
      <c r="C9021" s="2">
        <v>825.3904617</v>
      </c>
      <c r="D9021" s="2" t="s">
        <v>134</v>
      </c>
    </row>
    <row r="9022" ht="14.25" customHeight="1">
      <c r="A9022" s="2">
        <v>1816456.0</v>
      </c>
      <c r="B9022" s="2" t="s">
        <v>133</v>
      </c>
      <c r="C9022" s="2">
        <v>488.0</v>
      </c>
      <c r="D9022" s="2" t="s">
        <v>134</v>
      </c>
    </row>
    <row r="9023" ht="14.25" customHeight="1">
      <c r="A9023" s="2">
        <v>1816507.0</v>
      </c>
      <c r="B9023" s="2" t="s">
        <v>133</v>
      </c>
      <c r="C9023" s="2">
        <v>2471.0</v>
      </c>
      <c r="D9023" s="2" t="s">
        <v>135</v>
      </c>
    </row>
    <row r="9024" ht="14.25" customHeight="1">
      <c r="A9024" s="2">
        <v>1816597.0</v>
      </c>
      <c r="B9024" s="2" t="s">
        <v>133</v>
      </c>
      <c r="C9024" s="2">
        <v>410.7312616</v>
      </c>
      <c r="D9024" s="2" t="s">
        <v>131</v>
      </c>
    </row>
    <row r="9025" ht="14.25" customHeight="1">
      <c r="A9025" s="2">
        <v>1816632.0</v>
      </c>
      <c r="B9025" s="2" t="s">
        <v>130</v>
      </c>
      <c r="C9025" s="2">
        <v>1234.532955</v>
      </c>
      <c r="D9025" s="2" t="s">
        <v>134</v>
      </c>
    </row>
    <row r="9026" ht="14.25" customHeight="1">
      <c r="A9026" s="2">
        <v>1817014.0</v>
      </c>
      <c r="B9026" s="2" t="s">
        <v>133</v>
      </c>
      <c r="C9026" s="2">
        <v>1610.0</v>
      </c>
      <c r="D9026" s="2" t="s">
        <v>134</v>
      </c>
    </row>
    <row r="9027" ht="14.25" customHeight="1">
      <c r="A9027" s="2">
        <v>1817044.0</v>
      </c>
      <c r="B9027" s="2" t="s">
        <v>133</v>
      </c>
      <c r="C9027" s="2">
        <v>3534.923188</v>
      </c>
      <c r="D9027" s="2" t="s">
        <v>134</v>
      </c>
    </row>
    <row r="9028" ht="14.25" customHeight="1">
      <c r="A9028" s="2">
        <v>1817251.0</v>
      </c>
      <c r="B9028" s="2" t="s">
        <v>133</v>
      </c>
      <c r="C9028" s="2">
        <v>1515.0</v>
      </c>
      <c r="D9028" s="2" t="s">
        <v>131</v>
      </c>
    </row>
    <row r="9029" ht="14.25" customHeight="1">
      <c r="A9029" s="2">
        <v>1817781.0</v>
      </c>
      <c r="B9029" s="2" t="s">
        <v>130</v>
      </c>
      <c r="C9029" s="2">
        <v>1671.0</v>
      </c>
      <c r="D9029" s="2" t="s">
        <v>135</v>
      </c>
    </row>
    <row r="9030" ht="14.25" customHeight="1">
      <c r="A9030" s="2">
        <v>1817852.0</v>
      </c>
      <c r="B9030" s="2" t="s">
        <v>133</v>
      </c>
      <c r="C9030" s="2">
        <v>1250.0</v>
      </c>
      <c r="D9030" s="2" t="s">
        <v>134</v>
      </c>
    </row>
    <row r="9031" ht="14.25" customHeight="1">
      <c r="A9031" s="2">
        <v>1817991.0</v>
      </c>
      <c r="B9031" s="2" t="s">
        <v>130</v>
      </c>
      <c r="C9031" s="2">
        <v>2781.129634</v>
      </c>
      <c r="D9031" s="2" t="s">
        <v>135</v>
      </c>
    </row>
    <row r="9032" ht="14.25" customHeight="1">
      <c r="A9032" s="2">
        <v>1818036.0</v>
      </c>
      <c r="B9032" s="2" t="s">
        <v>130</v>
      </c>
      <c r="C9032" s="2">
        <v>2908.0</v>
      </c>
      <c r="D9032" s="2" t="s">
        <v>134</v>
      </c>
    </row>
    <row r="9033" ht="14.25" customHeight="1">
      <c r="A9033" s="2">
        <v>1818638.0</v>
      </c>
      <c r="B9033" s="2" t="s">
        <v>133</v>
      </c>
      <c r="C9033" s="2">
        <v>2080.0</v>
      </c>
      <c r="D9033" s="2" t="s">
        <v>134</v>
      </c>
    </row>
    <row r="9034" ht="14.25" customHeight="1">
      <c r="A9034" s="2">
        <v>1818974.0</v>
      </c>
      <c r="B9034" s="2" t="s">
        <v>133</v>
      </c>
      <c r="C9034" s="2">
        <v>3525.615199</v>
      </c>
      <c r="D9034" s="2" t="s">
        <v>134</v>
      </c>
    </row>
    <row r="9035" ht="14.25" customHeight="1">
      <c r="A9035" s="2">
        <v>1819056.0</v>
      </c>
      <c r="B9035" s="2" t="s">
        <v>130</v>
      </c>
      <c r="C9035" s="2">
        <v>1582.212683</v>
      </c>
      <c r="D9035" s="2" t="s">
        <v>134</v>
      </c>
    </row>
    <row r="9036" ht="14.25" customHeight="1">
      <c r="A9036" s="2">
        <v>1819100.0</v>
      </c>
      <c r="B9036" s="2" t="s">
        <v>133</v>
      </c>
      <c r="C9036" s="2">
        <v>2061.0</v>
      </c>
      <c r="D9036" s="2" t="s">
        <v>134</v>
      </c>
    </row>
    <row r="9037" ht="14.25" customHeight="1">
      <c r="A9037" s="2">
        <v>1819307.0</v>
      </c>
      <c r="B9037" s="2" t="s">
        <v>133</v>
      </c>
      <c r="C9037" s="2">
        <v>2000.0</v>
      </c>
      <c r="D9037" s="2" t="s">
        <v>135</v>
      </c>
    </row>
    <row r="9038" ht="14.25" customHeight="1">
      <c r="A9038" s="2">
        <v>1819308.0</v>
      </c>
      <c r="B9038" s="2" t="s">
        <v>130</v>
      </c>
      <c r="C9038" s="2">
        <v>2559.540876</v>
      </c>
      <c r="D9038" s="2" t="s">
        <v>134</v>
      </c>
    </row>
    <row r="9039" ht="14.25" customHeight="1">
      <c r="A9039" s="2">
        <v>1819336.0</v>
      </c>
      <c r="B9039" s="2" t="s">
        <v>133</v>
      </c>
      <c r="C9039" s="2">
        <v>2684.521232</v>
      </c>
      <c r="D9039" s="2" t="s">
        <v>134</v>
      </c>
    </row>
    <row r="9040" ht="14.25" customHeight="1">
      <c r="A9040" s="2">
        <v>1819395.0</v>
      </c>
      <c r="B9040" s="2" t="s">
        <v>130</v>
      </c>
      <c r="C9040" s="2">
        <v>1512.0</v>
      </c>
      <c r="D9040" s="2" t="s">
        <v>131</v>
      </c>
    </row>
    <row r="9041" ht="14.25" customHeight="1">
      <c r="A9041" s="2">
        <v>1819484.0</v>
      </c>
      <c r="B9041" s="2" t="s">
        <v>133</v>
      </c>
      <c r="C9041" s="2">
        <v>2217.0</v>
      </c>
      <c r="D9041" s="2" t="s">
        <v>134</v>
      </c>
    </row>
    <row r="9042" ht="14.25" customHeight="1">
      <c r="A9042" s="2">
        <v>1820051.0</v>
      </c>
      <c r="B9042" s="2" t="s">
        <v>133</v>
      </c>
      <c r="C9042" s="2">
        <v>1297.0</v>
      </c>
      <c r="D9042" s="2" t="s">
        <v>131</v>
      </c>
    </row>
    <row r="9043" ht="14.25" customHeight="1">
      <c r="A9043" s="2">
        <v>1820102.0</v>
      </c>
      <c r="B9043" s="2" t="s">
        <v>133</v>
      </c>
      <c r="C9043" s="2">
        <v>386.0</v>
      </c>
      <c r="D9043" s="2" t="s">
        <v>134</v>
      </c>
    </row>
    <row r="9044" ht="14.25" customHeight="1">
      <c r="A9044" s="2">
        <v>1820788.0</v>
      </c>
      <c r="B9044" s="2" t="s">
        <v>133</v>
      </c>
      <c r="C9044" s="2">
        <v>2355.042043</v>
      </c>
      <c r="D9044" s="2" t="s">
        <v>134</v>
      </c>
    </row>
    <row r="9045" ht="14.25" customHeight="1">
      <c r="A9045" s="2">
        <v>1820920.0</v>
      </c>
      <c r="B9045" s="2" t="s">
        <v>133</v>
      </c>
      <c r="C9045" s="2">
        <v>1164.0</v>
      </c>
      <c r="D9045" s="2" t="s">
        <v>134</v>
      </c>
    </row>
    <row r="9046" ht="14.25" customHeight="1">
      <c r="A9046" s="2">
        <v>1820944.0</v>
      </c>
      <c r="B9046" s="2" t="s">
        <v>133</v>
      </c>
      <c r="C9046" s="2">
        <v>1480.002707</v>
      </c>
      <c r="D9046" s="2" t="s">
        <v>134</v>
      </c>
    </row>
    <row r="9047" ht="14.25" customHeight="1">
      <c r="A9047" s="2">
        <v>1821333.0</v>
      </c>
      <c r="B9047" s="2" t="s">
        <v>130</v>
      </c>
      <c r="C9047" s="2">
        <v>1949.239997</v>
      </c>
      <c r="D9047" s="2" t="s">
        <v>131</v>
      </c>
    </row>
    <row r="9048" ht="14.25" customHeight="1">
      <c r="A9048" s="2">
        <v>1821467.0</v>
      </c>
      <c r="B9048" s="2" t="s">
        <v>133</v>
      </c>
      <c r="C9048" s="2">
        <v>1515.259353</v>
      </c>
      <c r="D9048" s="2" t="s">
        <v>131</v>
      </c>
    </row>
    <row r="9049" ht="14.25" customHeight="1">
      <c r="A9049" s="2">
        <v>1821552.0</v>
      </c>
      <c r="B9049" s="2" t="s">
        <v>130</v>
      </c>
      <c r="C9049" s="2">
        <v>3226.0</v>
      </c>
      <c r="D9049" s="2" t="s">
        <v>134</v>
      </c>
    </row>
    <row r="9050" ht="14.25" customHeight="1">
      <c r="A9050" s="2">
        <v>1821627.0</v>
      </c>
      <c r="B9050" s="2" t="s">
        <v>130</v>
      </c>
      <c r="C9050" s="2">
        <v>3580.0</v>
      </c>
      <c r="D9050" s="2" t="s">
        <v>131</v>
      </c>
    </row>
    <row r="9051" ht="14.25" customHeight="1">
      <c r="A9051" s="2">
        <v>1821706.0</v>
      </c>
      <c r="B9051" s="2" t="s">
        <v>133</v>
      </c>
      <c r="C9051" s="2">
        <v>3351.509615</v>
      </c>
      <c r="D9051" s="2" t="s">
        <v>134</v>
      </c>
    </row>
    <row r="9052" ht="14.25" customHeight="1">
      <c r="A9052" s="2">
        <v>1821833.0</v>
      </c>
      <c r="B9052" s="2" t="s">
        <v>133</v>
      </c>
      <c r="C9052" s="2">
        <v>538.257632</v>
      </c>
      <c r="D9052" s="2" t="s">
        <v>131</v>
      </c>
    </row>
    <row r="9053" ht="14.25" customHeight="1">
      <c r="A9053" s="2">
        <v>1821862.0</v>
      </c>
      <c r="B9053" s="2" t="s">
        <v>133</v>
      </c>
      <c r="C9053" s="2">
        <v>958.9895762</v>
      </c>
      <c r="D9053" s="2" t="s">
        <v>134</v>
      </c>
    </row>
    <row r="9054" ht="14.25" customHeight="1">
      <c r="A9054" s="2">
        <v>1822042.0</v>
      </c>
      <c r="B9054" s="2" t="s">
        <v>133</v>
      </c>
      <c r="C9054" s="2">
        <v>1832.310685</v>
      </c>
      <c r="D9054" s="2" t="s">
        <v>134</v>
      </c>
    </row>
    <row r="9055" ht="14.25" customHeight="1">
      <c r="A9055" s="2">
        <v>1822127.0</v>
      </c>
      <c r="B9055" s="2" t="s">
        <v>133</v>
      </c>
      <c r="C9055" s="2">
        <v>2937.0</v>
      </c>
      <c r="D9055" s="2" t="s">
        <v>131</v>
      </c>
    </row>
    <row r="9056" ht="14.25" customHeight="1">
      <c r="A9056" s="2">
        <v>1822158.0</v>
      </c>
      <c r="B9056" s="2" t="s">
        <v>130</v>
      </c>
      <c r="C9056" s="2">
        <v>740.9661215</v>
      </c>
      <c r="D9056" s="2" t="s">
        <v>134</v>
      </c>
    </row>
    <row r="9057" ht="14.25" customHeight="1">
      <c r="A9057" s="2">
        <v>1822307.0</v>
      </c>
      <c r="B9057" s="2" t="s">
        <v>133</v>
      </c>
      <c r="C9057" s="2">
        <v>3261.155939</v>
      </c>
      <c r="D9057" s="2" t="s">
        <v>131</v>
      </c>
    </row>
    <row r="9058" ht="14.25" customHeight="1">
      <c r="A9058" s="2">
        <v>1822774.0</v>
      </c>
      <c r="B9058" s="2" t="s">
        <v>133</v>
      </c>
      <c r="C9058" s="2">
        <v>2610.339428</v>
      </c>
      <c r="D9058" s="2" t="s">
        <v>134</v>
      </c>
    </row>
    <row r="9059" ht="14.25" customHeight="1">
      <c r="A9059" s="2">
        <v>1822825.0</v>
      </c>
      <c r="B9059" s="2" t="s">
        <v>133</v>
      </c>
      <c r="C9059" s="2">
        <v>2629.3496</v>
      </c>
      <c r="D9059" s="2" t="s">
        <v>131</v>
      </c>
    </row>
    <row r="9060" ht="14.25" customHeight="1">
      <c r="A9060" s="2">
        <v>1822958.0</v>
      </c>
      <c r="B9060" s="2" t="s">
        <v>133</v>
      </c>
      <c r="C9060" s="2">
        <v>2003.97086</v>
      </c>
      <c r="D9060" s="2" t="s">
        <v>134</v>
      </c>
    </row>
    <row r="9061" ht="14.25" customHeight="1">
      <c r="A9061" s="2">
        <v>1823032.0</v>
      </c>
      <c r="B9061" s="2" t="s">
        <v>133</v>
      </c>
      <c r="C9061" s="2">
        <v>1137.0</v>
      </c>
      <c r="D9061" s="2" t="s">
        <v>134</v>
      </c>
    </row>
    <row r="9062" ht="14.25" customHeight="1">
      <c r="A9062" s="2">
        <v>1823596.0</v>
      </c>
      <c r="B9062" s="2" t="s">
        <v>133</v>
      </c>
      <c r="C9062" s="2">
        <v>3327.0</v>
      </c>
      <c r="D9062" s="2" t="s">
        <v>134</v>
      </c>
    </row>
    <row r="9063" ht="14.25" customHeight="1">
      <c r="A9063" s="2">
        <v>1823666.0</v>
      </c>
      <c r="B9063" s="2" t="s">
        <v>133</v>
      </c>
      <c r="C9063" s="2">
        <v>2396.049348</v>
      </c>
      <c r="D9063" s="2" t="s">
        <v>134</v>
      </c>
    </row>
    <row r="9064" ht="14.25" customHeight="1">
      <c r="A9064" s="2">
        <v>1823670.0</v>
      </c>
      <c r="B9064" s="2" t="s">
        <v>130</v>
      </c>
      <c r="C9064" s="2">
        <v>396.0035803</v>
      </c>
      <c r="D9064" s="2" t="s">
        <v>134</v>
      </c>
    </row>
    <row r="9065" ht="14.25" customHeight="1">
      <c r="A9065" s="2">
        <v>1824233.0</v>
      </c>
      <c r="B9065" s="2" t="s">
        <v>133</v>
      </c>
      <c r="C9065" s="2">
        <v>1035.277484</v>
      </c>
      <c r="D9065" s="2" t="s">
        <v>131</v>
      </c>
    </row>
    <row r="9066" ht="14.25" customHeight="1">
      <c r="A9066" s="2">
        <v>1824337.0</v>
      </c>
      <c r="B9066" s="2" t="s">
        <v>133</v>
      </c>
      <c r="C9066" s="2">
        <v>1718.0</v>
      </c>
      <c r="D9066" s="2" t="s">
        <v>131</v>
      </c>
    </row>
    <row r="9067" ht="14.25" customHeight="1">
      <c r="A9067" s="2">
        <v>1824640.0</v>
      </c>
      <c r="B9067" s="2" t="s">
        <v>133</v>
      </c>
      <c r="C9067" s="2">
        <v>1939.539101</v>
      </c>
      <c r="D9067" s="2" t="s">
        <v>134</v>
      </c>
    </row>
    <row r="9068" ht="14.25" customHeight="1">
      <c r="A9068" s="2">
        <v>1824767.0</v>
      </c>
      <c r="B9068" s="2" t="s">
        <v>133</v>
      </c>
      <c r="C9068" s="2">
        <v>1844.0</v>
      </c>
      <c r="D9068" s="2" t="s">
        <v>135</v>
      </c>
    </row>
    <row r="9069" ht="14.25" customHeight="1">
      <c r="A9069" s="2">
        <v>1825120.0</v>
      </c>
      <c r="B9069" s="2" t="s">
        <v>133</v>
      </c>
      <c r="C9069" s="2">
        <v>2209.306018</v>
      </c>
      <c r="D9069" s="2" t="s">
        <v>134</v>
      </c>
    </row>
    <row r="9070" ht="14.25" customHeight="1">
      <c r="A9070" s="2">
        <v>1825199.0</v>
      </c>
      <c r="B9070" s="2" t="s">
        <v>133</v>
      </c>
      <c r="C9070" s="2">
        <v>3331.634913</v>
      </c>
      <c r="D9070" s="2" t="s">
        <v>131</v>
      </c>
    </row>
    <row r="9071" ht="14.25" customHeight="1">
      <c r="A9071" s="2">
        <v>1825632.0</v>
      </c>
      <c r="B9071" s="2" t="s">
        <v>130</v>
      </c>
      <c r="C9071" s="2">
        <v>2470.0</v>
      </c>
      <c r="D9071" s="2" t="s">
        <v>134</v>
      </c>
    </row>
    <row r="9072" ht="14.25" customHeight="1">
      <c r="A9072" s="2">
        <v>1826218.0</v>
      </c>
      <c r="B9072" s="2" t="s">
        <v>133</v>
      </c>
      <c r="C9072" s="2">
        <v>3417.304704</v>
      </c>
      <c r="D9072" s="2" t="s">
        <v>134</v>
      </c>
    </row>
    <row r="9073" ht="14.25" customHeight="1">
      <c r="A9073" s="2">
        <v>1826265.0</v>
      </c>
      <c r="B9073" s="2" t="s">
        <v>130</v>
      </c>
      <c r="C9073" s="2">
        <v>914.8008935</v>
      </c>
      <c r="D9073" s="2" t="s">
        <v>135</v>
      </c>
    </row>
    <row r="9074" ht="14.25" customHeight="1">
      <c r="A9074" s="2">
        <v>1826658.0</v>
      </c>
      <c r="B9074" s="2" t="s">
        <v>130</v>
      </c>
      <c r="C9074" s="2">
        <v>301.0</v>
      </c>
      <c r="D9074" s="2" t="s">
        <v>134</v>
      </c>
    </row>
    <row r="9075" ht="14.25" customHeight="1">
      <c r="A9075" s="2">
        <v>1826794.0</v>
      </c>
      <c r="B9075" s="2" t="s">
        <v>133</v>
      </c>
      <c r="C9075" s="2">
        <v>2798.547739</v>
      </c>
      <c r="D9075" s="2" t="s">
        <v>134</v>
      </c>
    </row>
    <row r="9076" ht="14.25" customHeight="1">
      <c r="A9076" s="2">
        <v>1826813.0</v>
      </c>
      <c r="B9076" s="2" t="s">
        <v>133</v>
      </c>
      <c r="C9076" s="2">
        <v>1210.849322</v>
      </c>
      <c r="D9076" s="2" t="s">
        <v>131</v>
      </c>
    </row>
    <row r="9077" ht="14.25" customHeight="1">
      <c r="A9077" s="2">
        <v>1827043.0</v>
      </c>
      <c r="B9077" s="2" t="s">
        <v>133</v>
      </c>
      <c r="C9077" s="2">
        <v>1187.061392</v>
      </c>
      <c r="D9077" s="2" t="s">
        <v>131</v>
      </c>
    </row>
    <row r="9078" ht="14.25" customHeight="1">
      <c r="A9078" s="2">
        <v>1827077.0</v>
      </c>
      <c r="B9078" s="2" t="s">
        <v>133</v>
      </c>
      <c r="C9078" s="2">
        <v>1205.223473</v>
      </c>
      <c r="D9078" s="2" t="s">
        <v>135</v>
      </c>
    </row>
    <row r="9079" ht="14.25" customHeight="1">
      <c r="A9079" s="2">
        <v>1827213.0</v>
      </c>
      <c r="B9079" s="2" t="s">
        <v>130</v>
      </c>
      <c r="C9079" s="2">
        <v>694.2656383</v>
      </c>
      <c r="D9079" s="2" t="s">
        <v>131</v>
      </c>
    </row>
    <row r="9080" ht="14.25" customHeight="1">
      <c r="A9080" s="2">
        <v>1827248.0</v>
      </c>
      <c r="B9080" s="2" t="s">
        <v>133</v>
      </c>
      <c r="C9080" s="2">
        <v>2430.004599</v>
      </c>
      <c r="D9080" s="2" t="s">
        <v>134</v>
      </c>
    </row>
    <row r="9081" ht="14.25" customHeight="1">
      <c r="A9081" s="2">
        <v>1827341.0</v>
      </c>
      <c r="B9081" s="2" t="s">
        <v>133</v>
      </c>
      <c r="C9081" s="2">
        <v>3056.875261</v>
      </c>
      <c r="D9081" s="2" t="s">
        <v>131</v>
      </c>
    </row>
    <row r="9082" ht="14.25" customHeight="1">
      <c r="A9082" s="2">
        <v>1827512.0</v>
      </c>
      <c r="B9082" s="2" t="s">
        <v>133</v>
      </c>
      <c r="C9082" s="2">
        <v>2685.527009</v>
      </c>
      <c r="D9082" s="2" t="s">
        <v>134</v>
      </c>
    </row>
    <row r="9083" ht="14.25" customHeight="1">
      <c r="A9083" s="2">
        <v>1827586.0</v>
      </c>
      <c r="B9083" s="2" t="s">
        <v>133</v>
      </c>
      <c r="C9083" s="2">
        <v>1221.334953</v>
      </c>
      <c r="D9083" s="2" t="s">
        <v>134</v>
      </c>
    </row>
    <row r="9084" ht="14.25" customHeight="1">
      <c r="A9084" s="2">
        <v>1827597.0</v>
      </c>
      <c r="B9084" s="2" t="s">
        <v>130</v>
      </c>
      <c r="C9084" s="2">
        <v>1815.0</v>
      </c>
      <c r="D9084" s="2" t="s">
        <v>131</v>
      </c>
    </row>
    <row r="9085" ht="14.25" customHeight="1">
      <c r="A9085" s="2">
        <v>1827983.0</v>
      </c>
      <c r="B9085" s="2" t="s">
        <v>133</v>
      </c>
      <c r="C9085" s="2">
        <v>1168.775251</v>
      </c>
      <c r="D9085" s="2" t="s">
        <v>131</v>
      </c>
    </row>
    <row r="9086" ht="14.25" customHeight="1">
      <c r="A9086" s="2">
        <v>1828017.0</v>
      </c>
      <c r="B9086" s="2" t="s">
        <v>130</v>
      </c>
      <c r="C9086" s="2">
        <v>990.3963446</v>
      </c>
      <c r="D9086" s="2" t="s">
        <v>131</v>
      </c>
    </row>
    <row r="9087" ht="14.25" customHeight="1">
      <c r="A9087" s="2">
        <v>1828185.0</v>
      </c>
      <c r="B9087" s="2" t="s">
        <v>130</v>
      </c>
      <c r="C9087" s="2">
        <v>2344.289282</v>
      </c>
      <c r="D9087" s="2" t="s">
        <v>131</v>
      </c>
    </row>
    <row r="9088" ht="14.25" customHeight="1">
      <c r="A9088" s="2">
        <v>1828245.0</v>
      </c>
      <c r="B9088" s="2" t="s">
        <v>130</v>
      </c>
      <c r="C9088" s="2">
        <v>1071.486152</v>
      </c>
      <c r="D9088" s="2" t="s">
        <v>131</v>
      </c>
    </row>
    <row r="9089" ht="14.25" customHeight="1">
      <c r="A9089" s="2">
        <v>1828628.0</v>
      </c>
      <c r="B9089" s="2" t="s">
        <v>133</v>
      </c>
      <c r="C9089" s="2">
        <v>1538.0</v>
      </c>
      <c r="D9089" s="2" t="s">
        <v>134</v>
      </c>
    </row>
    <row r="9090" ht="14.25" customHeight="1">
      <c r="A9090" s="2">
        <v>1828966.0</v>
      </c>
      <c r="B9090" s="2" t="s">
        <v>133</v>
      </c>
      <c r="C9090" s="2">
        <v>831.0</v>
      </c>
      <c r="D9090" s="2" t="s">
        <v>134</v>
      </c>
    </row>
    <row r="9091" ht="14.25" customHeight="1">
      <c r="A9091" s="2">
        <v>1829160.0</v>
      </c>
      <c r="B9091" s="2" t="s">
        <v>130</v>
      </c>
      <c r="C9091" s="2">
        <v>2976.781378</v>
      </c>
      <c r="D9091" s="2" t="s">
        <v>134</v>
      </c>
    </row>
    <row r="9092" ht="14.25" customHeight="1">
      <c r="A9092" s="2">
        <v>1829919.0</v>
      </c>
      <c r="B9092" s="2" t="s">
        <v>130</v>
      </c>
      <c r="C9092" s="2">
        <v>1700.753238</v>
      </c>
      <c r="D9092" s="2" t="s">
        <v>135</v>
      </c>
    </row>
    <row r="9093" ht="14.25" customHeight="1">
      <c r="A9093" s="2">
        <v>1829976.0</v>
      </c>
      <c r="B9093" s="2" t="s">
        <v>130</v>
      </c>
      <c r="C9093" s="2">
        <v>534.0</v>
      </c>
      <c r="D9093" s="2" t="s">
        <v>134</v>
      </c>
    </row>
    <row r="9094" ht="14.25" customHeight="1">
      <c r="A9094" s="2">
        <v>1830015.0</v>
      </c>
      <c r="B9094" s="2" t="s">
        <v>130</v>
      </c>
      <c r="C9094" s="2">
        <v>1997.617662</v>
      </c>
      <c r="D9094" s="2" t="s">
        <v>131</v>
      </c>
    </row>
    <row r="9095" ht="14.25" customHeight="1">
      <c r="A9095" s="2">
        <v>1830154.0</v>
      </c>
      <c r="B9095" s="2" t="s">
        <v>133</v>
      </c>
      <c r="C9095" s="2">
        <v>2744.696874</v>
      </c>
      <c r="D9095" s="2" t="s">
        <v>134</v>
      </c>
    </row>
    <row r="9096" ht="14.25" customHeight="1">
      <c r="A9096" s="2">
        <v>1830757.0</v>
      </c>
      <c r="B9096" s="2" t="s">
        <v>133</v>
      </c>
      <c r="C9096" s="2">
        <v>1072.945032</v>
      </c>
      <c r="D9096" s="2" t="s">
        <v>131</v>
      </c>
    </row>
    <row r="9097" ht="14.25" customHeight="1">
      <c r="A9097" s="2">
        <v>1830811.0</v>
      </c>
      <c r="B9097" s="2" t="s">
        <v>133</v>
      </c>
      <c r="C9097" s="2">
        <v>1473.54751</v>
      </c>
      <c r="D9097" s="2" t="s">
        <v>131</v>
      </c>
    </row>
    <row r="9098" ht="14.25" customHeight="1">
      <c r="A9098" s="2">
        <v>1830842.0</v>
      </c>
      <c r="B9098" s="2" t="s">
        <v>133</v>
      </c>
      <c r="C9098" s="2">
        <v>367.219081</v>
      </c>
      <c r="D9098" s="2" t="s">
        <v>134</v>
      </c>
    </row>
    <row r="9099" ht="14.25" customHeight="1">
      <c r="A9099" s="2">
        <v>1830844.0</v>
      </c>
      <c r="B9099" s="2" t="s">
        <v>133</v>
      </c>
      <c r="C9099" s="2">
        <v>2531.785599</v>
      </c>
      <c r="D9099" s="2" t="s">
        <v>134</v>
      </c>
    </row>
    <row r="9100" ht="14.25" customHeight="1">
      <c r="A9100" s="2">
        <v>1830909.0</v>
      </c>
      <c r="B9100" s="2" t="s">
        <v>130</v>
      </c>
      <c r="C9100" s="2">
        <v>3170.302516</v>
      </c>
      <c r="D9100" s="2" t="s">
        <v>131</v>
      </c>
    </row>
    <row r="9101" ht="14.25" customHeight="1">
      <c r="A9101" s="2">
        <v>1831000.0</v>
      </c>
      <c r="B9101" s="2" t="s">
        <v>133</v>
      </c>
      <c r="C9101" s="2">
        <v>2659.0</v>
      </c>
      <c r="D9101" s="2" t="s">
        <v>134</v>
      </c>
    </row>
    <row r="9102" ht="14.25" customHeight="1">
      <c r="A9102" s="2">
        <v>1831223.0</v>
      </c>
      <c r="B9102" s="2" t="s">
        <v>133</v>
      </c>
      <c r="C9102" s="2">
        <v>323.677855</v>
      </c>
      <c r="D9102" s="2" t="s">
        <v>131</v>
      </c>
    </row>
    <row r="9103" ht="14.25" customHeight="1">
      <c r="A9103" s="2">
        <v>1831316.0</v>
      </c>
      <c r="B9103" s="2" t="s">
        <v>133</v>
      </c>
      <c r="C9103" s="2">
        <v>2894.086748</v>
      </c>
      <c r="D9103" s="2" t="s">
        <v>134</v>
      </c>
    </row>
    <row r="9104" ht="14.25" customHeight="1">
      <c r="A9104" s="2">
        <v>1832824.0</v>
      </c>
      <c r="B9104" s="2" t="s">
        <v>133</v>
      </c>
      <c r="C9104" s="2">
        <v>1709.589102</v>
      </c>
      <c r="D9104" s="2" t="s">
        <v>134</v>
      </c>
    </row>
    <row r="9105" ht="14.25" customHeight="1">
      <c r="A9105" s="2">
        <v>1832839.0</v>
      </c>
      <c r="B9105" s="2" t="s">
        <v>133</v>
      </c>
      <c r="C9105" s="2">
        <v>1295.106053</v>
      </c>
      <c r="D9105" s="2" t="s">
        <v>131</v>
      </c>
    </row>
    <row r="9106" ht="14.25" customHeight="1">
      <c r="A9106" s="2">
        <v>1832846.0</v>
      </c>
      <c r="B9106" s="2" t="s">
        <v>133</v>
      </c>
      <c r="C9106" s="2">
        <v>2854.0</v>
      </c>
      <c r="D9106" s="2" t="s">
        <v>134</v>
      </c>
    </row>
    <row r="9107" ht="14.25" customHeight="1">
      <c r="A9107" s="2">
        <v>1833186.0</v>
      </c>
      <c r="B9107" s="2" t="s">
        <v>130</v>
      </c>
      <c r="C9107" s="2">
        <v>2512.0</v>
      </c>
      <c r="D9107" s="2" t="s">
        <v>134</v>
      </c>
    </row>
    <row r="9108" ht="14.25" customHeight="1">
      <c r="A9108" s="2">
        <v>1833601.0</v>
      </c>
      <c r="B9108" s="2" t="s">
        <v>133</v>
      </c>
      <c r="C9108" s="2">
        <v>1039.166652</v>
      </c>
      <c r="D9108" s="2" t="s">
        <v>135</v>
      </c>
    </row>
    <row r="9109" ht="14.25" customHeight="1">
      <c r="A9109" s="2">
        <v>1833661.0</v>
      </c>
      <c r="B9109" s="2" t="s">
        <v>133</v>
      </c>
      <c r="C9109" s="2">
        <v>1396.663439</v>
      </c>
      <c r="D9109" s="2" t="s">
        <v>131</v>
      </c>
    </row>
    <row r="9110" ht="14.25" customHeight="1">
      <c r="A9110" s="2">
        <v>1834303.0</v>
      </c>
      <c r="B9110" s="2" t="s">
        <v>133</v>
      </c>
      <c r="C9110" s="2">
        <v>2547.0</v>
      </c>
      <c r="D9110" s="2" t="s">
        <v>131</v>
      </c>
    </row>
    <row r="9111" ht="14.25" customHeight="1">
      <c r="A9111" s="2">
        <v>1834366.0</v>
      </c>
      <c r="B9111" s="2" t="s">
        <v>133</v>
      </c>
      <c r="C9111" s="2">
        <v>681.0</v>
      </c>
      <c r="D9111" s="2" t="s">
        <v>134</v>
      </c>
    </row>
    <row r="9112" ht="14.25" customHeight="1">
      <c r="A9112" s="2">
        <v>1834562.0</v>
      </c>
      <c r="B9112" s="2" t="s">
        <v>133</v>
      </c>
      <c r="C9112" s="2">
        <v>2289.791448</v>
      </c>
      <c r="D9112" s="2" t="s">
        <v>134</v>
      </c>
    </row>
    <row r="9113" ht="14.25" customHeight="1">
      <c r="A9113" s="2">
        <v>1834897.0</v>
      </c>
      <c r="B9113" s="2" t="s">
        <v>133</v>
      </c>
      <c r="C9113" s="2">
        <v>492.0</v>
      </c>
      <c r="D9113" s="2" t="s">
        <v>131</v>
      </c>
    </row>
    <row r="9114" ht="14.25" customHeight="1">
      <c r="A9114" s="2">
        <v>1834943.0</v>
      </c>
      <c r="B9114" s="2" t="s">
        <v>133</v>
      </c>
      <c r="C9114" s="2">
        <v>2279.938892</v>
      </c>
      <c r="D9114" s="2" t="s">
        <v>131</v>
      </c>
    </row>
    <row r="9115" ht="14.25" customHeight="1">
      <c r="A9115" s="2">
        <v>1835178.0</v>
      </c>
      <c r="B9115" s="2" t="s">
        <v>130</v>
      </c>
      <c r="C9115" s="2">
        <v>1558.954798</v>
      </c>
      <c r="D9115" s="2" t="s">
        <v>134</v>
      </c>
    </row>
    <row r="9116" ht="14.25" customHeight="1">
      <c r="A9116" s="2">
        <v>1835684.0</v>
      </c>
      <c r="B9116" s="2" t="s">
        <v>133</v>
      </c>
      <c r="C9116" s="2">
        <v>2525.0</v>
      </c>
      <c r="D9116" s="2" t="s">
        <v>134</v>
      </c>
    </row>
    <row r="9117" ht="14.25" customHeight="1">
      <c r="A9117" s="2">
        <v>1835977.0</v>
      </c>
      <c r="B9117" s="2" t="s">
        <v>133</v>
      </c>
      <c r="C9117" s="2">
        <v>3591.748047</v>
      </c>
      <c r="D9117" s="2" t="s">
        <v>131</v>
      </c>
    </row>
    <row r="9118" ht="14.25" customHeight="1">
      <c r="A9118" s="2">
        <v>1836204.0</v>
      </c>
      <c r="B9118" s="2" t="s">
        <v>130</v>
      </c>
      <c r="C9118" s="2">
        <v>2434.0</v>
      </c>
      <c r="D9118" s="2" t="s">
        <v>134</v>
      </c>
    </row>
    <row r="9119" ht="14.25" customHeight="1">
      <c r="A9119" s="2">
        <v>1836811.0</v>
      </c>
      <c r="B9119" s="2" t="s">
        <v>133</v>
      </c>
      <c r="C9119" s="2">
        <v>2401.534566</v>
      </c>
      <c r="D9119" s="2" t="s">
        <v>131</v>
      </c>
    </row>
    <row r="9120" ht="14.25" customHeight="1">
      <c r="A9120" s="2">
        <v>1837185.0</v>
      </c>
      <c r="B9120" s="2" t="s">
        <v>130</v>
      </c>
      <c r="C9120" s="2">
        <v>2546.471952</v>
      </c>
      <c r="D9120" s="2" t="s">
        <v>135</v>
      </c>
    </row>
    <row r="9121" ht="14.25" customHeight="1">
      <c r="A9121" s="2">
        <v>1837232.0</v>
      </c>
      <c r="B9121" s="2" t="s">
        <v>133</v>
      </c>
      <c r="C9121" s="2">
        <v>3440.97007</v>
      </c>
      <c r="D9121" s="2" t="s">
        <v>134</v>
      </c>
    </row>
    <row r="9122" ht="14.25" customHeight="1">
      <c r="A9122" s="2">
        <v>1837607.0</v>
      </c>
      <c r="B9122" s="2" t="s">
        <v>133</v>
      </c>
      <c r="C9122" s="2">
        <v>987.0</v>
      </c>
      <c r="D9122" s="2" t="s">
        <v>131</v>
      </c>
    </row>
    <row r="9123" ht="14.25" customHeight="1">
      <c r="A9123" s="2">
        <v>1837717.0</v>
      </c>
      <c r="B9123" s="2" t="s">
        <v>133</v>
      </c>
      <c r="C9123" s="2">
        <v>3284.0</v>
      </c>
      <c r="D9123" s="2" t="s">
        <v>135</v>
      </c>
    </row>
    <row r="9124" ht="14.25" customHeight="1">
      <c r="A9124" s="2">
        <v>1837812.0</v>
      </c>
      <c r="B9124" s="2" t="s">
        <v>130</v>
      </c>
      <c r="C9124" s="2">
        <v>3492.999202</v>
      </c>
      <c r="D9124" s="2" t="s">
        <v>134</v>
      </c>
    </row>
    <row r="9125" ht="14.25" customHeight="1">
      <c r="A9125" s="2">
        <v>1837990.0</v>
      </c>
      <c r="B9125" s="2" t="s">
        <v>133</v>
      </c>
      <c r="C9125" s="2">
        <v>1865.856998</v>
      </c>
      <c r="D9125" s="2" t="s">
        <v>134</v>
      </c>
    </row>
    <row r="9126" ht="14.25" customHeight="1">
      <c r="A9126" s="2">
        <v>1838222.0</v>
      </c>
      <c r="B9126" s="2" t="s">
        <v>133</v>
      </c>
      <c r="C9126" s="2">
        <v>1939.968744</v>
      </c>
      <c r="D9126" s="2" t="s">
        <v>134</v>
      </c>
    </row>
    <row r="9127" ht="14.25" customHeight="1">
      <c r="A9127" s="2">
        <v>1838270.0</v>
      </c>
      <c r="B9127" s="2" t="s">
        <v>133</v>
      </c>
      <c r="C9127" s="2">
        <v>3788.269251</v>
      </c>
      <c r="D9127" s="2" t="s">
        <v>134</v>
      </c>
    </row>
    <row r="9128" ht="14.25" customHeight="1">
      <c r="A9128" s="2">
        <v>1838473.0</v>
      </c>
      <c r="B9128" s="2" t="s">
        <v>133</v>
      </c>
      <c r="C9128" s="2">
        <v>348.1751582</v>
      </c>
      <c r="D9128" s="2" t="s">
        <v>135</v>
      </c>
    </row>
    <row r="9129" ht="14.25" customHeight="1">
      <c r="A9129" s="2">
        <v>1838791.0</v>
      </c>
      <c r="B9129" s="2" t="s">
        <v>133</v>
      </c>
      <c r="C9129" s="2">
        <v>2030.0</v>
      </c>
      <c r="D9129" s="2" t="s">
        <v>131</v>
      </c>
    </row>
    <row r="9130" ht="14.25" customHeight="1">
      <c r="A9130" s="2">
        <v>1838867.0</v>
      </c>
      <c r="B9130" s="2" t="s">
        <v>133</v>
      </c>
      <c r="C9130" s="2">
        <v>1328.0</v>
      </c>
      <c r="D9130" s="2" t="s">
        <v>131</v>
      </c>
    </row>
    <row r="9131" ht="14.25" customHeight="1">
      <c r="A9131" s="2">
        <v>1838944.0</v>
      </c>
      <c r="B9131" s="2" t="s">
        <v>133</v>
      </c>
      <c r="C9131" s="2">
        <v>2892.406946</v>
      </c>
      <c r="D9131" s="2" t="s">
        <v>134</v>
      </c>
    </row>
    <row r="9132" ht="14.25" customHeight="1">
      <c r="A9132" s="2">
        <v>1839264.0</v>
      </c>
      <c r="B9132" s="2" t="s">
        <v>130</v>
      </c>
      <c r="C9132" s="2">
        <v>601.1308165</v>
      </c>
      <c r="D9132" s="2" t="s">
        <v>134</v>
      </c>
    </row>
    <row r="9133" ht="14.25" customHeight="1">
      <c r="A9133" s="2">
        <v>1839272.0</v>
      </c>
      <c r="B9133" s="2" t="s">
        <v>133</v>
      </c>
      <c r="C9133" s="2">
        <v>2186.743326</v>
      </c>
      <c r="D9133" s="2" t="s">
        <v>134</v>
      </c>
    </row>
    <row r="9134" ht="14.25" customHeight="1">
      <c r="A9134" s="2">
        <v>1839320.0</v>
      </c>
      <c r="B9134" s="2" t="s">
        <v>133</v>
      </c>
      <c r="C9134" s="2">
        <v>1070.093065</v>
      </c>
      <c r="D9134" s="2" t="s">
        <v>134</v>
      </c>
    </row>
    <row r="9135" ht="14.25" customHeight="1">
      <c r="A9135" s="2">
        <v>1839343.0</v>
      </c>
      <c r="B9135" s="2" t="s">
        <v>133</v>
      </c>
      <c r="C9135" s="2">
        <v>1496.0</v>
      </c>
      <c r="D9135" s="2" t="s">
        <v>131</v>
      </c>
    </row>
    <row r="9136" ht="14.25" customHeight="1">
      <c r="A9136" s="2">
        <v>1839462.0</v>
      </c>
      <c r="B9136" s="2" t="s">
        <v>130</v>
      </c>
      <c r="C9136" s="2">
        <v>3578.212959</v>
      </c>
      <c r="D9136" s="2" t="s">
        <v>134</v>
      </c>
    </row>
    <row r="9137" ht="14.25" customHeight="1">
      <c r="A9137" s="2">
        <v>1839664.0</v>
      </c>
      <c r="B9137" s="2" t="s">
        <v>133</v>
      </c>
      <c r="C9137" s="2">
        <v>563.4383446</v>
      </c>
      <c r="D9137" s="2" t="s">
        <v>134</v>
      </c>
    </row>
    <row r="9138" ht="14.25" customHeight="1">
      <c r="A9138" s="2">
        <v>1839698.0</v>
      </c>
      <c r="B9138" s="2" t="s">
        <v>133</v>
      </c>
      <c r="C9138" s="2">
        <v>1055.963792</v>
      </c>
      <c r="D9138" s="2" t="s">
        <v>134</v>
      </c>
    </row>
    <row r="9139" ht="14.25" customHeight="1">
      <c r="A9139" s="2">
        <v>1839827.0</v>
      </c>
      <c r="B9139" s="2" t="s">
        <v>133</v>
      </c>
      <c r="C9139" s="2">
        <v>2070.0</v>
      </c>
      <c r="D9139" s="2" t="s">
        <v>131</v>
      </c>
    </row>
    <row r="9140" ht="14.25" customHeight="1">
      <c r="A9140" s="2">
        <v>1840284.0</v>
      </c>
      <c r="B9140" s="2" t="s">
        <v>130</v>
      </c>
      <c r="C9140" s="2">
        <v>3087.0</v>
      </c>
      <c r="D9140" s="2" t="s">
        <v>134</v>
      </c>
    </row>
    <row r="9141" ht="14.25" customHeight="1">
      <c r="A9141" s="2">
        <v>1840305.0</v>
      </c>
      <c r="B9141" s="2" t="s">
        <v>130</v>
      </c>
      <c r="C9141" s="2">
        <v>668.7693585</v>
      </c>
      <c r="D9141" s="2" t="s">
        <v>131</v>
      </c>
    </row>
    <row r="9142" ht="14.25" customHeight="1">
      <c r="A9142" s="2">
        <v>1840345.0</v>
      </c>
      <c r="B9142" s="2" t="s">
        <v>133</v>
      </c>
      <c r="C9142" s="2">
        <v>1985.027631</v>
      </c>
      <c r="D9142" s="2" t="s">
        <v>131</v>
      </c>
    </row>
    <row r="9143" ht="14.25" customHeight="1">
      <c r="A9143" s="2">
        <v>1840423.0</v>
      </c>
      <c r="B9143" s="2" t="s">
        <v>133</v>
      </c>
      <c r="C9143" s="2">
        <v>3212.662359</v>
      </c>
      <c r="D9143" s="2" t="s">
        <v>131</v>
      </c>
    </row>
    <row r="9144" ht="14.25" customHeight="1">
      <c r="A9144" s="2">
        <v>1840430.0</v>
      </c>
      <c r="B9144" s="2" t="s">
        <v>133</v>
      </c>
      <c r="C9144" s="2">
        <v>3557.534626</v>
      </c>
      <c r="D9144" s="2" t="s">
        <v>134</v>
      </c>
    </row>
    <row r="9145" ht="14.25" customHeight="1">
      <c r="A9145" s="2">
        <v>1840477.0</v>
      </c>
      <c r="B9145" s="2" t="s">
        <v>133</v>
      </c>
      <c r="C9145" s="2">
        <v>2336.789464</v>
      </c>
      <c r="D9145" s="2" t="s">
        <v>131</v>
      </c>
    </row>
    <row r="9146" ht="14.25" customHeight="1">
      <c r="A9146" s="2">
        <v>1840480.0</v>
      </c>
      <c r="B9146" s="2" t="s">
        <v>133</v>
      </c>
      <c r="C9146" s="2">
        <v>996.716349</v>
      </c>
      <c r="D9146" s="2" t="s">
        <v>134</v>
      </c>
    </row>
    <row r="9147" ht="14.25" customHeight="1">
      <c r="A9147" s="2">
        <v>1840732.0</v>
      </c>
      <c r="B9147" s="2" t="s">
        <v>133</v>
      </c>
      <c r="C9147" s="2">
        <v>726.221148</v>
      </c>
      <c r="D9147" s="2" t="s">
        <v>134</v>
      </c>
    </row>
    <row r="9148" ht="14.25" customHeight="1">
      <c r="A9148" s="2">
        <v>1841312.0</v>
      </c>
      <c r="B9148" s="2" t="s">
        <v>133</v>
      </c>
      <c r="C9148" s="2">
        <v>2242.405743</v>
      </c>
      <c r="D9148" s="2" t="s">
        <v>134</v>
      </c>
    </row>
    <row r="9149" ht="14.25" customHeight="1">
      <c r="A9149" s="2">
        <v>1841774.0</v>
      </c>
      <c r="B9149" s="2" t="s">
        <v>133</v>
      </c>
      <c r="C9149" s="2">
        <v>1638.200337</v>
      </c>
      <c r="D9149" s="2" t="s">
        <v>134</v>
      </c>
    </row>
    <row r="9150" ht="14.25" customHeight="1">
      <c r="A9150" s="2">
        <v>1842185.0</v>
      </c>
      <c r="B9150" s="2" t="s">
        <v>133</v>
      </c>
      <c r="C9150" s="2">
        <v>1770.557215</v>
      </c>
      <c r="D9150" s="2" t="s">
        <v>131</v>
      </c>
    </row>
    <row r="9151" ht="14.25" customHeight="1">
      <c r="A9151" s="2">
        <v>1842562.0</v>
      </c>
      <c r="B9151" s="2" t="s">
        <v>133</v>
      </c>
      <c r="C9151" s="2">
        <v>2866.0</v>
      </c>
      <c r="D9151" s="2" t="s">
        <v>134</v>
      </c>
    </row>
    <row r="9152" ht="14.25" customHeight="1">
      <c r="A9152" s="2">
        <v>1843112.0</v>
      </c>
      <c r="B9152" s="2" t="s">
        <v>133</v>
      </c>
      <c r="C9152" s="2">
        <v>1104.0</v>
      </c>
      <c r="D9152" s="2" t="s">
        <v>134</v>
      </c>
    </row>
    <row r="9153" ht="14.25" customHeight="1">
      <c r="A9153" s="2">
        <v>1843239.0</v>
      </c>
      <c r="B9153" s="2" t="s">
        <v>130</v>
      </c>
      <c r="C9153" s="2">
        <v>2453.375888</v>
      </c>
      <c r="D9153" s="2" t="s">
        <v>131</v>
      </c>
    </row>
    <row r="9154" ht="14.25" customHeight="1">
      <c r="A9154" s="2">
        <v>1843453.0</v>
      </c>
      <c r="B9154" s="2" t="s">
        <v>133</v>
      </c>
      <c r="C9154" s="2">
        <v>582.8780721</v>
      </c>
      <c r="D9154" s="2" t="s">
        <v>131</v>
      </c>
    </row>
    <row r="9155" ht="14.25" customHeight="1">
      <c r="A9155" s="2">
        <v>1843792.0</v>
      </c>
      <c r="B9155" s="2" t="s">
        <v>133</v>
      </c>
      <c r="C9155" s="2">
        <v>2853.0</v>
      </c>
      <c r="D9155" s="2" t="s">
        <v>134</v>
      </c>
    </row>
    <row r="9156" ht="14.25" customHeight="1">
      <c r="A9156" s="2">
        <v>1844142.0</v>
      </c>
      <c r="B9156" s="2" t="s">
        <v>130</v>
      </c>
      <c r="C9156" s="2">
        <v>2954.783263</v>
      </c>
      <c r="D9156" s="2" t="s">
        <v>134</v>
      </c>
    </row>
    <row r="9157" ht="14.25" customHeight="1">
      <c r="A9157" s="2">
        <v>1844150.0</v>
      </c>
      <c r="B9157" s="2" t="s">
        <v>133</v>
      </c>
      <c r="C9157" s="2">
        <v>2597.739226</v>
      </c>
      <c r="D9157" s="2" t="s">
        <v>134</v>
      </c>
    </row>
    <row r="9158" ht="14.25" customHeight="1">
      <c r="A9158" s="2">
        <v>1844213.0</v>
      </c>
      <c r="B9158" s="2" t="s">
        <v>133</v>
      </c>
      <c r="C9158" s="2">
        <v>1529.785104</v>
      </c>
      <c r="D9158" s="2" t="s">
        <v>135</v>
      </c>
    </row>
    <row r="9159" ht="14.25" customHeight="1">
      <c r="A9159" s="2">
        <v>1844361.0</v>
      </c>
      <c r="B9159" s="2" t="s">
        <v>130</v>
      </c>
      <c r="C9159" s="2">
        <v>2162.996128</v>
      </c>
      <c r="D9159" s="2" t="s">
        <v>131</v>
      </c>
    </row>
    <row r="9160" ht="14.25" customHeight="1">
      <c r="A9160" s="2">
        <v>1844477.0</v>
      </c>
      <c r="B9160" s="2" t="s">
        <v>133</v>
      </c>
      <c r="C9160" s="2">
        <v>2808.467778</v>
      </c>
      <c r="D9160" s="2" t="s">
        <v>131</v>
      </c>
    </row>
    <row r="9161" ht="14.25" customHeight="1">
      <c r="A9161" s="2">
        <v>1844596.0</v>
      </c>
      <c r="B9161" s="2" t="s">
        <v>133</v>
      </c>
      <c r="C9161" s="2">
        <v>2922.631613</v>
      </c>
      <c r="D9161" s="2" t="s">
        <v>134</v>
      </c>
    </row>
    <row r="9162" ht="14.25" customHeight="1">
      <c r="A9162" s="2">
        <v>1844616.0</v>
      </c>
      <c r="B9162" s="2" t="s">
        <v>130</v>
      </c>
      <c r="C9162" s="2">
        <v>696.7700271</v>
      </c>
      <c r="D9162" s="2" t="s">
        <v>134</v>
      </c>
    </row>
    <row r="9163" ht="14.25" customHeight="1">
      <c r="A9163" s="2">
        <v>1844732.0</v>
      </c>
      <c r="B9163" s="2" t="s">
        <v>133</v>
      </c>
      <c r="C9163" s="2">
        <v>1058.0</v>
      </c>
      <c r="D9163" s="2" t="s">
        <v>134</v>
      </c>
    </row>
    <row r="9164" ht="14.25" customHeight="1">
      <c r="A9164" s="2">
        <v>1845119.0</v>
      </c>
      <c r="B9164" s="2" t="s">
        <v>133</v>
      </c>
      <c r="C9164" s="2">
        <v>3319.0</v>
      </c>
      <c r="D9164" s="2" t="s">
        <v>131</v>
      </c>
    </row>
    <row r="9165" ht="14.25" customHeight="1">
      <c r="A9165" s="2">
        <v>1845381.0</v>
      </c>
      <c r="B9165" s="2" t="s">
        <v>130</v>
      </c>
      <c r="C9165" s="2">
        <v>451.6618063</v>
      </c>
      <c r="D9165" s="2" t="s">
        <v>131</v>
      </c>
    </row>
    <row r="9166" ht="14.25" customHeight="1">
      <c r="A9166" s="2">
        <v>1845554.0</v>
      </c>
      <c r="B9166" s="2" t="s">
        <v>133</v>
      </c>
      <c r="C9166" s="2">
        <v>856.755533</v>
      </c>
      <c r="D9166" s="2" t="s">
        <v>134</v>
      </c>
    </row>
    <row r="9167" ht="14.25" customHeight="1">
      <c r="A9167" s="2">
        <v>1846417.0</v>
      </c>
      <c r="B9167" s="2" t="s">
        <v>133</v>
      </c>
      <c r="C9167" s="2">
        <v>515.7481215</v>
      </c>
      <c r="D9167" s="2" t="s">
        <v>131</v>
      </c>
    </row>
    <row r="9168" ht="14.25" customHeight="1">
      <c r="A9168" s="2">
        <v>1847229.0</v>
      </c>
      <c r="B9168" s="2" t="s">
        <v>130</v>
      </c>
      <c r="C9168" s="2">
        <v>740.0004373</v>
      </c>
      <c r="D9168" s="2" t="s">
        <v>131</v>
      </c>
    </row>
    <row r="9169" ht="14.25" customHeight="1">
      <c r="A9169" s="2">
        <v>1847300.0</v>
      </c>
      <c r="B9169" s="2" t="s">
        <v>133</v>
      </c>
      <c r="C9169" s="2">
        <v>1260.0</v>
      </c>
      <c r="D9169" s="2" t="s">
        <v>134</v>
      </c>
    </row>
    <row r="9170" ht="14.25" customHeight="1">
      <c r="A9170" s="2">
        <v>1847382.0</v>
      </c>
      <c r="B9170" s="2" t="s">
        <v>130</v>
      </c>
      <c r="C9170" s="2">
        <v>790.0376065</v>
      </c>
      <c r="D9170" s="2" t="s">
        <v>134</v>
      </c>
    </row>
    <row r="9171" ht="14.25" customHeight="1">
      <c r="A9171" s="2">
        <v>1847588.0</v>
      </c>
      <c r="B9171" s="2" t="s">
        <v>133</v>
      </c>
      <c r="C9171" s="2">
        <v>260.67761</v>
      </c>
      <c r="D9171" s="2" t="s">
        <v>134</v>
      </c>
    </row>
    <row r="9172" ht="14.25" customHeight="1">
      <c r="A9172" s="2">
        <v>1847905.0</v>
      </c>
      <c r="B9172" s="2" t="s">
        <v>133</v>
      </c>
      <c r="C9172" s="2">
        <v>1504.0</v>
      </c>
      <c r="D9172" s="2" t="s">
        <v>131</v>
      </c>
    </row>
    <row r="9173" ht="14.25" customHeight="1">
      <c r="A9173" s="2">
        <v>1848185.0</v>
      </c>
      <c r="B9173" s="2" t="s">
        <v>133</v>
      </c>
      <c r="C9173" s="2">
        <v>875.2927908</v>
      </c>
      <c r="D9173" s="2" t="s">
        <v>131</v>
      </c>
    </row>
    <row r="9174" ht="14.25" customHeight="1">
      <c r="A9174" s="2">
        <v>1848623.0</v>
      </c>
      <c r="B9174" s="2" t="s">
        <v>133</v>
      </c>
      <c r="C9174" s="2">
        <v>1680.620352</v>
      </c>
      <c r="D9174" s="2" t="s">
        <v>135</v>
      </c>
    </row>
    <row r="9175" ht="14.25" customHeight="1">
      <c r="A9175" s="2">
        <v>1848794.0</v>
      </c>
      <c r="B9175" s="2" t="s">
        <v>133</v>
      </c>
      <c r="C9175" s="2">
        <v>903.7559759</v>
      </c>
      <c r="D9175" s="2" t="s">
        <v>134</v>
      </c>
    </row>
    <row r="9176" ht="14.25" customHeight="1">
      <c r="A9176" s="2">
        <v>1849047.0</v>
      </c>
      <c r="B9176" s="2" t="s">
        <v>130</v>
      </c>
      <c r="C9176" s="2">
        <v>232.5749764</v>
      </c>
      <c r="D9176" s="2" t="s">
        <v>131</v>
      </c>
    </row>
    <row r="9177" ht="14.25" customHeight="1">
      <c r="A9177" s="2">
        <v>1849181.0</v>
      </c>
      <c r="B9177" s="2" t="s">
        <v>133</v>
      </c>
      <c r="C9177" s="2">
        <v>1681.31982</v>
      </c>
      <c r="D9177" s="2" t="s">
        <v>131</v>
      </c>
    </row>
    <row r="9178" ht="14.25" customHeight="1">
      <c r="A9178" s="2">
        <v>1849280.0</v>
      </c>
      <c r="B9178" s="2" t="s">
        <v>133</v>
      </c>
      <c r="C9178" s="2">
        <v>1909.278532</v>
      </c>
      <c r="D9178" s="2" t="s">
        <v>134</v>
      </c>
    </row>
    <row r="9179" ht="14.25" customHeight="1">
      <c r="A9179" s="2">
        <v>1849656.0</v>
      </c>
      <c r="B9179" s="2" t="s">
        <v>130</v>
      </c>
      <c r="C9179" s="2">
        <v>1656.317885</v>
      </c>
      <c r="D9179" s="2" t="s">
        <v>134</v>
      </c>
    </row>
    <row r="9180" ht="14.25" customHeight="1">
      <c r="A9180" s="2">
        <v>1849707.0</v>
      </c>
      <c r="B9180" s="2" t="s">
        <v>130</v>
      </c>
      <c r="C9180" s="2">
        <v>1623.181899</v>
      </c>
      <c r="D9180" s="2" t="s">
        <v>131</v>
      </c>
    </row>
    <row r="9181" ht="14.25" customHeight="1">
      <c r="A9181" s="2">
        <v>1849784.0</v>
      </c>
      <c r="B9181" s="2" t="s">
        <v>133</v>
      </c>
      <c r="C9181" s="2">
        <v>2493.7103</v>
      </c>
      <c r="D9181" s="2" t="s">
        <v>134</v>
      </c>
    </row>
    <row r="9182" ht="14.25" customHeight="1">
      <c r="A9182" s="2">
        <v>1849927.0</v>
      </c>
      <c r="B9182" s="2" t="s">
        <v>133</v>
      </c>
      <c r="C9182" s="2">
        <v>1359.0</v>
      </c>
      <c r="D9182" s="2" t="s">
        <v>131</v>
      </c>
    </row>
    <row r="9183" ht="14.25" customHeight="1">
      <c r="A9183" s="2">
        <v>1849972.0</v>
      </c>
      <c r="B9183" s="2" t="s">
        <v>133</v>
      </c>
      <c r="C9183" s="2">
        <v>3580.849738</v>
      </c>
      <c r="D9183" s="2" t="s">
        <v>134</v>
      </c>
    </row>
    <row r="9184" ht="14.25" customHeight="1">
      <c r="A9184" s="2">
        <v>1850558.0</v>
      </c>
      <c r="B9184" s="2" t="s">
        <v>133</v>
      </c>
      <c r="C9184" s="2">
        <v>1507.886777</v>
      </c>
      <c r="D9184" s="2" t="s">
        <v>134</v>
      </c>
    </row>
    <row r="9185" ht="14.25" customHeight="1">
      <c r="A9185" s="2">
        <v>1850583.0</v>
      </c>
      <c r="B9185" s="2" t="s">
        <v>130</v>
      </c>
      <c r="C9185" s="2">
        <v>2570.071068</v>
      </c>
      <c r="D9185" s="2" t="s">
        <v>135</v>
      </c>
    </row>
    <row r="9186" ht="14.25" customHeight="1">
      <c r="A9186" s="2">
        <v>1850944.0</v>
      </c>
      <c r="B9186" s="2" t="s">
        <v>133</v>
      </c>
      <c r="C9186" s="2">
        <v>1953.824086</v>
      </c>
      <c r="D9186" s="2" t="s">
        <v>134</v>
      </c>
    </row>
    <row r="9187" ht="14.25" customHeight="1">
      <c r="A9187" s="2">
        <v>1851237.0</v>
      </c>
      <c r="B9187" s="2" t="s">
        <v>130</v>
      </c>
      <c r="C9187" s="2">
        <v>1535.0</v>
      </c>
      <c r="D9187" s="2" t="s">
        <v>131</v>
      </c>
    </row>
    <row r="9188" ht="14.25" customHeight="1">
      <c r="A9188" s="2">
        <v>1851303.0</v>
      </c>
      <c r="B9188" s="2" t="s">
        <v>130</v>
      </c>
      <c r="C9188" s="2">
        <v>3021.441135</v>
      </c>
      <c r="D9188" s="2" t="s">
        <v>131</v>
      </c>
    </row>
    <row r="9189" ht="14.25" customHeight="1">
      <c r="A9189" s="2">
        <v>1851329.0</v>
      </c>
      <c r="B9189" s="2" t="s">
        <v>133</v>
      </c>
      <c r="C9189" s="2">
        <v>2332.236938</v>
      </c>
      <c r="D9189" s="2" t="s">
        <v>131</v>
      </c>
    </row>
    <row r="9190" ht="14.25" customHeight="1">
      <c r="A9190" s="2">
        <v>1851357.0</v>
      </c>
      <c r="B9190" s="2" t="s">
        <v>130</v>
      </c>
      <c r="C9190" s="2">
        <v>2399.0</v>
      </c>
      <c r="D9190" s="2" t="s">
        <v>131</v>
      </c>
    </row>
    <row r="9191" ht="14.25" customHeight="1">
      <c r="A9191" s="2">
        <v>1851549.0</v>
      </c>
      <c r="B9191" s="2" t="s">
        <v>130</v>
      </c>
      <c r="C9191" s="2">
        <v>2476.0</v>
      </c>
      <c r="D9191" s="2" t="s">
        <v>135</v>
      </c>
    </row>
    <row r="9192" ht="14.25" customHeight="1">
      <c r="A9192" s="2">
        <v>1851908.0</v>
      </c>
      <c r="B9192" s="2" t="s">
        <v>133</v>
      </c>
      <c r="C9192" s="2">
        <v>2831.0</v>
      </c>
      <c r="D9192" s="2" t="s">
        <v>134</v>
      </c>
    </row>
    <row r="9193" ht="14.25" customHeight="1">
      <c r="A9193" s="2">
        <v>1851928.0</v>
      </c>
      <c r="B9193" s="2" t="s">
        <v>133</v>
      </c>
      <c r="C9193" s="2">
        <v>609.0</v>
      </c>
      <c r="D9193" s="2" t="s">
        <v>134</v>
      </c>
    </row>
    <row r="9194" ht="14.25" customHeight="1">
      <c r="A9194" s="2">
        <v>1852060.0</v>
      </c>
      <c r="B9194" s="2" t="s">
        <v>133</v>
      </c>
      <c r="C9194" s="2">
        <v>2769.381353</v>
      </c>
      <c r="D9194" s="2" t="s">
        <v>134</v>
      </c>
    </row>
    <row r="9195" ht="14.25" customHeight="1">
      <c r="A9195" s="2">
        <v>1852424.0</v>
      </c>
      <c r="B9195" s="2" t="s">
        <v>133</v>
      </c>
      <c r="C9195" s="2">
        <v>238.0</v>
      </c>
      <c r="D9195" s="2" t="s">
        <v>134</v>
      </c>
    </row>
    <row r="9196" ht="14.25" customHeight="1">
      <c r="A9196" s="2">
        <v>1852486.0</v>
      </c>
      <c r="B9196" s="2" t="s">
        <v>133</v>
      </c>
      <c r="C9196" s="2">
        <v>2613.343</v>
      </c>
      <c r="D9196" s="2" t="s">
        <v>134</v>
      </c>
    </row>
    <row r="9197" ht="14.25" customHeight="1">
      <c r="A9197" s="2">
        <v>1852609.0</v>
      </c>
      <c r="B9197" s="2" t="s">
        <v>133</v>
      </c>
      <c r="C9197" s="2">
        <v>3471.042039</v>
      </c>
      <c r="D9197" s="2" t="s">
        <v>131</v>
      </c>
    </row>
    <row r="9198" ht="14.25" customHeight="1">
      <c r="A9198" s="2">
        <v>1853455.0</v>
      </c>
      <c r="B9198" s="2" t="s">
        <v>133</v>
      </c>
      <c r="C9198" s="2">
        <v>2888.540271</v>
      </c>
      <c r="D9198" s="2" t="s">
        <v>131</v>
      </c>
    </row>
    <row r="9199" ht="14.25" customHeight="1">
      <c r="A9199" s="2">
        <v>1853481.0</v>
      </c>
      <c r="B9199" s="2" t="s">
        <v>130</v>
      </c>
      <c r="C9199" s="2">
        <v>1973.244919</v>
      </c>
      <c r="D9199" s="2" t="s">
        <v>135</v>
      </c>
    </row>
    <row r="9200" ht="14.25" customHeight="1">
      <c r="A9200" s="2">
        <v>1853930.0</v>
      </c>
      <c r="B9200" s="2" t="s">
        <v>133</v>
      </c>
      <c r="C9200" s="2">
        <v>3614.042475</v>
      </c>
      <c r="D9200" s="2" t="s">
        <v>134</v>
      </c>
    </row>
    <row r="9201" ht="14.25" customHeight="1">
      <c r="A9201" s="2">
        <v>1854441.0</v>
      </c>
      <c r="B9201" s="2" t="s">
        <v>130</v>
      </c>
      <c r="C9201" s="2">
        <v>1644.713509</v>
      </c>
      <c r="D9201" s="2" t="s">
        <v>131</v>
      </c>
    </row>
    <row r="9202" ht="14.25" customHeight="1">
      <c r="A9202" s="2">
        <v>1854667.0</v>
      </c>
      <c r="B9202" s="2" t="s">
        <v>133</v>
      </c>
      <c r="C9202" s="2">
        <v>2246.713401</v>
      </c>
      <c r="D9202" s="2" t="s">
        <v>131</v>
      </c>
    </row>
    <row r="9203" ht="14.25" customHeight="1">
      <c r="A9203" s="2">
        <v>1854788.0</v>
      </c>
      <c r="B9203" s="2" t="s">
        <v>133</v>
      </c>
      <c r="C9203" s="2">
        <v>1300.089134</v>
      </c>
      <c r="D9203" s="2" t="s">
        <v>134</v>
      </c>
    </row>
    <row r="9204" ht="14.25" customHeight="1">
      <c r="A9204" s="2">
        <v>1855220.0</v>
      </c>
      <c r="B9204" s="2" t="s">
        <v>133</v>
      </c>
      <c r="C9204" s="2">
        <v>539.0</v>
      </c>
      <c r="D9204" s="2" t="s">
        <v>134</v>
      </c>
    </row>
    <row r="9205" ht="14.25" customHeight="1">
      <c r="A9205" s="2">
        <v>1855330.0</v>
      </c>
      <c r="B9205" s="2" t="s">
        <v>133</v>
      </c>
      <c r="C9205" s="2">
        <v>3372.529851</v>
      </c>
      <c r="D9205" s="2" t="s">
        <v>134</v>
      </c>
    </row>
    <row r="9206" ht="14.25" customHeight="1">
      <c r="A9206" s="2">
        <v>1855528.0</v>
      </c>
      <c r="B9206" s="2" t="s">
        <v>133</v>
      </c>
      <c r="C9206" s="2">
        <v>1338.714974</v>
      </c>
      <c r="D9206" s="2" t="s">
        <v>134</v>
      </c>
    </row>
    <row r="9207" ht="14.25" customHeight="1">
      <c r="A9207" s="2">
        <v>1855675.0</v>
      </c>
      <c r="B9207" s="2" t="s">
        <v>133</v>
      </c>
      <c r="C9207" s="2">
        <v>2825.326612</v>
      </c>
      <c r="D9207" s="2" t="s">
        <v>131</v>
      </c>
    </row>
    <row r="9208" ht="14.25" customHeight="1">
      <c r="A9208" s="2">
        <v>1855698.0</v>
      </c>
      <c r="B9208" s="2" t="s">
        <v>130</v>
      </c>
      <c r="C9208" s="2">
        <v>3774.514204</v>
      </c>
      <c r="D9208" s="2" t="s">
        <v>134</v>
      </c>
    </row>
    <row r="9209" ht="14.25" customHeight="1">
      <c r="A9209" s="2">
        <v>1855956.0</v>
      </c>
      <c r="B9209" s="2" t="s">
        <v>130</v>
      </c>
      <c r="C9209" s="2">
        <v>3439.0</v>
      </c>
      <c r="D9209" s="2" t="s">
        <v>134</v>
      </c>
    </row>
    <row r="9210" ht="14.25" customHeight="1">
      <c r="A9210" s="2">
        <v>1856307.0</v>
      </c>
      <c r="B9210" s="2" t="s">
        <v>130</v>
      </c>
      <c r="C9210" s="2">
        <v>3590.052555</v>
      </c>
      <c r="D9210" s="2" t="s">
        <v>131</v>
      </c>
    </row>
    <row r="9211" ht="14.25" customHeight="1">
      <c r="A9211" s="2">
        <v>1856360.0</v>
      </c>
      <c r="B9211" s="2" t="s">
        <v>133</v>
      </c>
      <c r="C9211" s="2">
        <v>1546.67752</v>
      </c>
      <c r="D9211" s="2" t="s">
        <v>134</v>
      </c>
    </row>
    <row r="9212" ht="14.25" customHeight="1">
      <c r="A9212" s="2">
        <v>1856601.0</v>
      </c>
      <c r="B9212" s="2" t="s">
        <v>130</v>
      </c>
      <c r="C9212" s="2">
        <v>3111.993024</v>
      </c>
      <c r="D9212" s="2" t="s">
        <v>131</v>
      </c>
    </row>
    <row r="9213" ht="14.25" customHeight="1">
      <c r="A9213" s="2">
        <v>1856627.0</v>
      </c>
      <c r="B9213" s="2" t="s">
        <v>133</v>
      </c>
      <c r="C9213" s="2">
        <v>1405.0</v>
      </c>
      <c r="D9213" s="2" t="s">
        <v>131</v>
      </c>
    </row>
    <row r="9214" ht="14.25" customHeight="1">
      <c r="A9214" s="2">
        <v>1856629.0</v>
      </c>
      <c r="B9214" s="2" t="s">
        <v>133</v>
      </c>
      <c r="C9214" s="2">
        <v>1223.563491</v>
      </c>
      <c r="D9214" s="2" t="s">
        <v>131</v>
      </c>
    </row>
    <row r="9215" ht="14.25" customHeight="1">
      <c r="A9215" s="2">
        <v>1856648.0</v>
      </c>
      <c r="B9215" s="2" t="s">
        <v>133</v>
      </c>
      <c r="C9215" s="2">
        <v>2966.0</v>
      </c>
      <c r="D9215" s="2" t="s">
        <v>134</v>
      </c>
    </row>
    <row r="9216" ht="14.25" customHeight="1">
      <c r="A9216" s="2">
        <v>1856728.0</v>
      </c>
      <c r="B9216" s="2" t="s">
        <v>133</v>
      </c>
      <c r="C9216" s="2">
        <v>3582.355703</v>
      </c>
      <c r="D9216" s="2" t="s">
        <v>134</v>
      </c>
    </row>
    <row r="9217" ht="14.25" customHeight="1">
      <c r="A9217" s="2">
        <v>1856757.0</v>
      </c>
      <c r="B9217" s="2" t="s">
        <v>130</v>
      </c>
      <c r="C9217" s="2">
        <v>3451.20696</v>
      </c>
      <c r="D9217" s="2" t="s">
        <v>135</v>
      </c>
    </row>
    <row r="9218" ht="14.25" customHeight="1">
      <c r="A9218" s="2">
        <v>1857006.0</v>
      </c>
      <c r="B9218" s="2" t="s">
        <v>130</v>
      </c>
      <c r="C9218" s="2">
        <v>2575.336236</v>
      </c>
      <c r="D9218" s="2" t="s">
        <v>134</v>
      </c>
    </row>
    <row r="9219" ht="14.25" customHeight="1">
      <c r="A9219" s="2">
        <v>1857484.0</v>
      </c>
      <c r="B9219" s="2" t="s">
        <v>133</v>
      </c>
      <c r="C9219" s="2">
        <v>3013.892506</v>
      </c>
      <c r="D9219" s="2" t="s">
        <v>134</v>
      </c>
    </row>
    <row r="9220" ht="14.25" customHeight="1">
      <c r="A9220" s="2">
        <v>1857563.0</v>
      </c>
      <c r="B9220" s="2" t="s">
        <v>133</v>
      </c>
      <c r="C9220" s="2">
        <v>1561.786697</v>
      </c>
      <c r="D9220" s="2" t="s">
        <v>131</v>
      </c>
    </row>
    <row r="9221" ht="14.25" customHeight="1">
      <c r="A9221" s="2">
        <v>1857586.0</v>
      </c>
      <c r="B9221" s="2" t="s">
        <v>133</v>
      </c>
      <c r="C9221" s="2">
        <v>2571.0</v>
      </c>
      <c r="D9221" s="2" t="s">
        <v>134</v>
      </c>
    </row>
    <row r="9222" ht="14.25" customHeight="1">
      <c r="A9222" s="2">
        <v>1857660.0</v>
      </c>
      <c r="B9222" s="2" t="s">
        <v>130</v>
      </c>
      <c r="C9222" s="2">
        <v>3413.06634</v>
      </c>
      <c r="D9222" s="2" t="s">
        <v>134</v>
      </c>
    </row>
    <row r="9223" ht="14.25" customHeight="1">
      <c r="A9223" s="2">
        <v>1857723.0</v>
      </c>
      <c r="B9223" s="2" t="s">
        <v>130</v>
      </c>
      <c r="C9223" s="2">
        <v>1690.46388</v>
      </c>
      <c r="D9223" s="2" t="s">
        <v>135</v>
      </c>
    </row>
    <row r="9224" ht="14.25" customHeight="1">
      <c r="A9224" s="2">
        <v>1858379.0</v>
      </c>
      <c r="B9224" s="2" t="s">
        <v>133</v>
      </c>
      <c r="C9224" s="2">
        <v>539.591725</v>
      </c>
      <c r="D9224" s="2" t="s">
        <v>131</v>
      </c>
    </row>
    <row r="9225" ht="14.25" customHeight="1">
      <c r="A9225" s="2">
        <v>1858551.0</v>
      </c>
      <c r="B9225" s="2" t="s">
        <v>130</v>
      </c>
      <c r="C9225" s="2">
        <v>3627.042828</v>
      </c>
      <c r="D9225" s="2" t="s">
        <v>131</v>
      </c>
    </row>
    <row r="9226" ht="14.25" customHeight="1">
      <c r="A9226" s="2">
        <v>1858553.0</v>
      </c>
      <c r="B9226" s="2" t="s">
        <v>133</v>
      </c>
      <c r="C9226" s="2">
        <v>1409.954926</v>
      </c>
      <c r="D9226" s="2" t="s">
        <v>131</v>
      </c>
    </row>
    <row r="9227" ht="14.25" customHeight="1">
      <c r="A9227" s="2">
        <v>1859040.0</v>
      </c>
      <c r="B9227" s="2" t="s">
        <v>130</v>
      </c>
      <c r="C9227" s="2">
        <v>872.641173</v>
      </c>
      <c r="D9227" s="2" t="s">
        <v>134</v>
      </c>
    </row>
    <row r="9228" ht="14.25" customHeight="1">
      <c r="A9228" s="2">
        <v>1859087.0</v>
      </c>
      <c r="B9228" s="2" t="s">
        <v>133</v>
      </c>
      <c r="C9228" s="2">
        <v>1341.097536</v>
      </c>
      <c r="D9228" s="2" t="s">
        <v>131</v>
      </c>
    </row>
    <row r="9229" ht="14.25" customHeight="1">
      <c r="A9229" s="2">
        <v>1859187.0</v>
      </c>
      <c r="B9229" s="2" t="s">
        <v>130</v>
      </c>
      <c r="C9229" s="2">
        <v>1419.976305</v>
      </c>
      <c r="D9229" s="2" t="s">
        <v>131</v>
      </c>
    </row>
    <row r="9230" ht="14.25" customHeight="1">
      <c r="A9230" s="2">
        <v>1859310.0</v>
      </c>
      <c r="B9230" s="2" t="s">
        <v>130</v>
      </c>
      <c r="C9230" s="2">
        <v>1654.0</v>
      </c>
      <c r="D9230" s="2" t="s">
        <v>134</v>
      </c>
    </row>
    <row r="9231" ht="14.25" customHeight="1">
      <c r="A9231" s="2">
        <v>1859768.0</v>
      </c>
      <c r="B9231" s="2" t="s">
        <v>133</v>
      </c>
      <c r="C9231" s="2">
        <v>3489.210536</v>
      </c>
      <c r="D9231" s="2" t="s">
        <v>134</v>
      </c>
    </row>
    <row r="9232" ht="14.25" customHeight="1">
      <c r="A9232" s="2">
        <v>1859780.0</v>
      </c>
      <c r="B9232" s="2" t="s">
        <v>133</v>
      </c>
      <c r="C9232" s="2">
        <v>3573.0</v>
      </c>
      <c r="D9232" s="2" t="s">
        <v>134</v>
      </c>
    </row>
    <row r="9233" ht="14.25" customHeight="1">
      <c r="A9233" s="2">
        <v>1860207.0</v>
      </c>
      <c r="B9233" s="2" t="s">
        <v>130</v>
      </c>
      <c r="C9233" s="2">
        <v>746.7078012</v>
      </c>
      <c r="D9233" s="2" t="s">
        <v>131</v>
      </c>
    </row>
    <row r="9234" ht="14.25" customHeight="1">
      <c r="A9234" s="2">
        <v>1860284.0</v>
      </c>
      <c r="B9234" s="2" t="s">
        <v>133</v>
      </c>
      <c r="C9234" s="2">
        <v>1022.360013</v>
      </c>
      <c r="D9234" s="2" t="s">
        <v>134</v>
      </c>
    </row>
    <row r="9235" ht="14.25" customHeight="1">
      <c r="A9235" s="2">
        <v>1860834.0</v>
      </c>
      <c r="B9235" s="2" t="s">
        <v>130</v>
      </c>
      <c r="C9235" s="2">
        <v>451.6637412</v>
      </c>
      <c r="D9235" s="2" t="s">
        <v>134</v>
      </c>
    </row>
    <row r="9236" ht="14.25" customHeight="1">
      <c r="A9236" s="2">
        <v>1861467.0</v>
      </c>
      <c r="B9236" s="2" t="s">
        <v>130</v>
      </c>
      <c r="C9236" s="2">
        <v>841.6236934</v>
      </c>
      <c r="D9236" s="2" t="s">
        <v>131</v>
      </c>
    </row>
    <row r="9237" ht="14.25" customHeight="1">
      <c r="A9237" s="2">
        <v>1861592.0</v>
      </c>
      <c r="B9237" s="2" t="s">
        <v>133</v>
      </c>
      <c r="C9237" s="2">
        <v>3413.092424</v>
      </c>
      <c r="D9237" s="2" t="s">
        <v>134</v>
      </c>
    </row>
    <row r="9238" ht="14.25" customHeight="1">
      <c r="A9238" s="2">
        <v>1861685.0</v>
      </c>
      <c r="B9238" s="2" t="s">
        <v>133</v>
      </c>
      <c r="C9238" s="2">
        <v>1118.483241</v>
      </c>
      <c r="D9238" s="2" t="s">
        <v>135</v>
      </c>
    </row>
    <row r="9239" ht="14.25" customHeight="1">
      <c r="A9239" s="2">
        <v>1861752.0</v>
      </c>
      <c r="B9239" s="2" t="s">
        <v>130</v>
      </c>
      <c r="C9239" s="2">
        <v>2729.613098</v>
      </c>
      <c r="D9239" s="2" t="s">
        <v>134</v>
      </c>
    </row>
    <row r="9240" ht="14.25" customHeight="1">
      <c r="A9240" s="2">
        <v>1862042.0</v>
      </c>
      <c r="B9240" s="2" t="s">
        <v>133</v>
      </c>
      <c r="C9240" s="2">
        <v>2265.0</v>
      </c>
      <c r="D9240" s="2" t="s">
        <v>134</v>
      </c>
    </row>
    <row r="9241" ht="14.25" customHeight="1">
      <c r="A9241" s="2">
        <v>1862215.0</v>
      </c>
      <c r="B9241" s="2" t="s">
        <v>133</v>
      </c>
      <c r="C9241" s="2">
        <v>2482.0</v>
      </c>
      <c r="D9241" s="2" t="s">
        <v>131</v>
      </c>
    </row>
    <row r="9242" ht="14.25" customHeight="1">
      <c r="A9242" s="2">
        <v>1862387.0</v>
      </c>
      <c r="B9242" s="2" t="s">
        <v>133</v>
      </c>
      <c r="C9242" s="2">
        <v>248.0</v>
      </c>
      <c r="D9242" s="2" t="s">
        <v>131</v>
      </c>
    </row>
    <row r="9243" ht="14.25" customHeight="1">
      <c r="A9243" s="2">
        <v>1862519.0</v>
      </c>
      <c r="B9243" s="2" t="s">
        <v>133</v>
      </c>
      <c r="C9243" s="2">
        <v>2660.357169</v>
      </c>
      <c r="D9243" s="2" t="s">
        <v>131</v>
      </c>
    </row>
    <row r="9244" ht="14.25" customHeight="1">
      <c r="A9244" s="2">
        <v>1862760.0</v>
      </c>
      <c r="B9244" s="2" t="s">
        <v>130</v>
      </c>
      <c r="C9244" s="2">
        <v>3643.568334</v>
      </c>
      <c r="D9244" s="2" t="s">
        <v>134</v>
      </c>
    </row>
    <row r="9245" ht="14.25" customHeight="1">
      <c r="A9245" s="2">
        <v>1863170.0</v>
      </c>
      <c r="B9245" s="2" t="s">
        <v>133</v>
      </c>
      <c r="C9245" s="2">
        <v>1195.447742</v>
      </c>
      <c r="D9245" s="2" t="s">
        <v>134</v>
      </c>
    </row>
    <row r="9246" ht="14.25" customHeight="1">
      <c r="A9246" s="2">
        <v>1863224.0</v>
      </c>
      <c r="B9246" s="2" t="s">
        <v>133</v>
      </c>
      <c r="C9246" s="2">
        <v>981.3181714</v>
      </c>
      <c r="D9246" s="2" t="s">
        <v>134</v>
      </c>
    </row>
    <row r="9247" ht="14.25" customHeight="1">
      <c r="A9247" s="2">
        <v>1863467.0</v>
      </c>
      <c r="B9247" s="2" t="s">
        <v>133</v>
      </c>
      <c r="C9247" s="2">
        <v>1310.408718</v>
      </c>
      <c r="D9247" s="2" t="s">
        <v>131</v>
      </c>
    </row>
    <row r="9248" ht="14.25" customHeight="1">
      <c r="A9248" s="2">
        <v>1863695.0</v>
      </c>
      <c r="B9248" s="2" t="s">
        <v>133</v>
      </c>
      <c r="C9248" s="2">
        <v>651.0</v>
      </c>
      <c r="D9248" s="2" t="s">
        <v>131</v>
      </c>
    </row>
    <row r="9249" ht="14.25" customHeight="1">
      <c r="A9249" s="2">
        <v>1863975.0</v>
      </c>
      <c r="B9249" s="2" t="s">
        <v>130</v>
      </c>
      <c r="C9249" s="2">
        <v>540.8448034</v>
      </c>
      <c r="D9249" s="2" t="s">
        <v>131</v>
      </c>
    </row>
    <row r="9250" ht="14.25" customHeight="1">
      <c r="A9250" s="2">
        <v>1863991.0</v>
      </c>
      <c r="B9250" s="2" t="s">
        <v>133</v>
      </c>
      <c r="C9250" s="2">
        <v>1767.405219</v>
      </c>
      <c r="D9250" s="2" t="s">
        <v>131</v>
      </c>
    </row>
    <row r="9251" ht="14.25" customHeight="1">
      <c r="A9251" s="2">
        <v>1864162.0</v>
      </c>
      <c r="B9251" s="2" t="s">
        <v>133</v>
      </c>
      <c r="C9251" s="2">
        <v>3113.0</v>
      </c>
      <c r="D9251" s="2" t="s">
        <v>134</v>
      </c>
    </row>
    <row r="9252" ht="14.25" customHeight="1">
      <c r="A9252" s="2">
        <v>1864669.0</v>
      </c>
      <c r="B9252" s="2" t="s">
        <v>133</v>
      </c>
      <c r="C9252" s="2">
        <v>631.580801</v>
      </c>
      <c r="D9252" s="2" t="s">
        <v>131</v>
      </c>
    </row>
    <row r="9253" ht="14.25" customHeight="1">
      <c r="A9253" s="2">
        <v>1865154.0</v>
      </c>
      <c r="B9253" s="2" t="s">
        <v>130</v>
      </c>
      <c r="C9253" s="2">
        <v>3531.029638</v>
      </c>
      <c r="D9253" s="2" t="s">
        <v>134</v>
      </c>
    </row>
    <row r="9254" ht="14.25" customHeight="1">
      <c r="A9254" s="2">
        <v>1865434.0</v>
      </c>
      <c r="B9254" s="2" t="s">
        <v>133</v>
      </c>
      <c r="C9254" s="2">
        <v>1924.0</v>
      </c>
      <c r="D9254" s="2" t="s">
        <v>134</v>
      </c>
    </row>
    <row r="9255" ht="14.25" customHeight="1">
      <c r="A9255" s="2">
        <v>1865558.0</v>
      </c>
      <c r="B9255" s="2" t="s">
        <v>133</v>
      </c>
      <c r="C9255" s="2">
        <v>616.8513537</v>
      </c>
      <c r="D9255" s="2" t="s">
        <v>134</v>
      </c>
    </row>
    <row r="9256" ht="14.25" customHeight="1">
      <c r="A9256" s="2">
        <v>1865703.0</v>
      </c>
      <c r="B9256" s="2" t="s">
        <v>130</v>
      </c>
      <c r="C9256" s="2">
        <v>2638.56095</v>
      </c>
      <c r="D9256" s="2" t="s">
        <v>135</v>
      </c>
    </row>
    <row r="9257" ht="14.25" customHeight="1">
      <c r="A9257" s="2">
        <v>1865820.0</v>
      </c>
      <c r="B9257" s="2" t="s">
        <v>130</v>
      </c>
      <c r="C9257" s="2">
        <v>550.0</v>
      </c>
      <c r="D9257" s="2" t="s">
        <v>134</v>
      </c>
    </row>
    <row r="9258" ht="14.25" customHeight="1">
      <c r="A9258" s="2">
        <v>1865867.0</v>
      </c>
      <c r="B9258" s="2" t="s">
        <v>133</v>
      </c>
      <c r="C9258" s="2">
        <v>2467.114726</v>
      </c>
      <c r="D9258" s="2" t="s">
        <v>131</v>
      </c>
    </row>
    <row r="9259" ht="14.25" customHeight="1">
      <c r="A9259" s="2">
        <v>1866168.0</v>
      </c>
      <c r="B9259" s="2" t="s">
        <v>130</v>
      </c>
      <c r="C9259" s="2">
        <v>3588.865927</v>
      </c>
      <c r="D9259" s="2" t="s">
        <v>134</v>
      </c>
    </row>
    <row r="9260" ht="14.25" customHeight="1">
      <c r="A9260" s="2">
        <v>1866300.0</v>
      </c>
      <c r="B9260" s="2" t="s">
        <v>130</v>
      </c>
      <c r="C9260" s="2">
        <v>3713.180504</v>
      </c>
      <c r="D9260" s="2" t="s">
        <v>134</v>
      </c>
    </row>
    <row r="9261" ht="14.25" customHeight="1">
      <c r="A9261" s="2">
        <v>1866519.0</v>
      </c>
      <c r="B9261" s="2" t="s">
        <v>130</v>
      </c>
      <c r="C9261" s="2">
        <v>1638.0</v>
      </c>
      <c r="D9261" s="2" t="s">
        <v>131</v>
      </c>
    </row>
    <row r="9262" ht="14.25" customHeight="1">
      <c r="A9262" s="2">
        <v>1866745.0</v>
      </c>
      <c r="B9262" s="2" t="s">
        <v>133</v>
      </c>
      <c r="C9262" s="2">
        <v>1178.0</v>
      </c>
      <c r="D9262" s="2" t="s">
        <v>131</v>
      </c>
    </row>
    <row r="9263" ht="14.25" customHeight="1">
      <c r="A9263" s="2">
        <v>1866788.0</v>
      </c>
      <c r="B9263" s="2" t="s">
        <v>133</v>
      </c>
      <c r="C9263" s="2">
        <v>970.5066084</v>
      </c>
      <c r="D9263" s="2" t="s">
        <v>134</v>
      </c>
    </row>
    <row r="9264" ht="14.25" customHeight="1">
      <c r="A9264" s="2">
        <v>1866893.0</v>
      </c>
      <c r="B9264" s="2" t="s">
        <v>133</v>
      </c>
      <c r="C9264" s="2">
        <v>1972.253915</v>
      </c>
      <c r="D9264" s="2" t="s">
        <v>135</v>
      </c>
    </row>
    <row r="9265" ht="14.25" customHeight="1">
      <c r="A9265" s="2">
        <v>1867198.0</v>
      </c>
      <c r="B9265" s="2" t="s">
        <v>133</v>
      </c>
      <c r="C9265" s="2">
        <v>3583.517592</v>
      </c>
      <c r="D9265" s="2" t="s">
        <v>134</v>
      </c>
    </row>
    <row r="9266" ht="14.25" customHeight="1">
      <c r="A9266" s="2">
        <v>1867343.0</v>
      </c>
      <c r="B9266" s="2" t="s">
        <v>133</v>
      </c>
      <c r="C9266" s="2">
        <v>2294.232815</v>
      </c>
      <c r="D9266" s="2" t="s">
        <v>131</v>
      </c>
    </row>
    <row r="9267" ht="14.25" customHeight="1">
      <c r="A9267" s="2">
        <v>1867530.0</v>
      </c>
      <c r="B9267" s="2" t="s">
        <v>130</v>
      </c>
      <c r="C9267" s="2">
        <v>755.9006728</v>
      </c>
      <c r="D9267" s="2" t="s">
        <v>134</v>
      </c>
    </row>
    <row r="9268" ht="14.25" customHeight="1">
      <c r="A9268" s="2">
        <v>1867875.0</v>
      </c>
      <c r="B9268" s="2" t="s">
        <v>130</v>
      </c>
      <c r="C9268" s="2">
        <v>2393.157235</v>
      </c>
      <c r="D9268" s="2" t="s">
        <v>131</v>
      </c>
    </row>
    <row r="9269" ht="14.25" customHeight="1">
      <c r="A9269" s="2">
        <v>1868286.0</v>
      </c>
      <c r="B9269" s="2" t="s">
        <v>130</v>
      </c>
      <c r="C9269" s="2">
        <v>3536.126705</v>
      </c>
      <c r="D9269" s="2" t="s">
        <v>134</v>
      </c>
    </row>
    <row r="9270" ht="14.25" customHeight="1">
      <c r="A9270" s="2">
        <v>1868358.0</v>
      </c>
      <c r="B9270" s="2" t="s">
        <v>130</v>
      </c>
      <c r="C9270" s="2">
        <v>2977.0</v>
      </c>
      <c r="D9270" s="2" t="s">
        <v>134</v>
      </c>
    </row>
    <row r="9271" ht="14.25" customHeight="1">
      <c r="A9271" s="2">
        <v>1868364.0</v>
      </c>
      <c r="B9271" s="2" t="s">
        <v>130</v>
      </c>
      <c r="C9271" s="2">
        <v>3437.93343</v>
      </c>
      <c r="D9271" s="2" t="s">
        <v>134</v>
      </c>
    </row>
    <row r="9272" ht="14.25" customHeight="1">
      <c r="A9272" s="2">
        <v>1868581.0</v>
      </c>
      <c r="B9272" s="2" t="s">
        <v>133</v>
      </c>
      <c r="C9272" s="2">
        <v>2988.0</v>
      </c>
      <c r="D9272" s="2" t="s">
        <v>131</v>
      </c>
    </row>
    <row r="9273" ht="14.25" customHeight="1">
      <c r="A9273" s="2">
        <v>1869187.0</v>
      </c>
      <c r="B9273" s="2" t="s">
        <v>133</v>
      </c>
      <c r="C9273" s="2">
        <v>2872.0</v>
      </c>
      <c r="D9273" s="2" t="s">
        <v>131</v>
      </c>
    </row>
    <row r="9274" ht="14.25" customHeight="1">
      <c r="A9274" s="2">
        <v>1869314.0</v>
      </c>
      <c r="B9274" s="2" t="s">
        <v>133</v>
      </c>
      <c r="C9274" s="2">
        <v>1650.0</v>
      </c>
      <c r="D9274" s="2" t="s">
        <v>134</v>
      </c>
    </row>
    <row r="9275" ht="14.25" customHeight="1">
      <c r="A9275" s="2">
        <v>1869563.0</v>
      </c>
      <c r="B9275" s="2" t="s">
        <v>133</v>
      </c>
      <c r="C9275" s="2">
        <v>2952.622765</v>
      </c>
      <c r="D9275" s="2" t="s">
        <v>131</v>
      </c>
    </row>
    <row r="9276" ht="14.25" customHeight="1">
      <c r="A9276" s="2">
        <v>1869647.0</v>
      </c>
      <c r="B9276" s="2" t="s">
        <v>133</v>
      </c>
      <c r="C9276" s="2">
        <v>3306.967881</v>
      </c>
      <c r="D9276" s="2" t="s">
        <v>131</v>
      </c>
    </row>
    <row r="9277" ht="14.25" customHeight="1">
      <c r="A9277" s="2">
        <v>1869674.0</v>
      </c>
      <c r="B9277" s="2" t="s">
        <v>133</v>
      </c>
      <c r="C9277" s="2">
        <v>2865.0</v>
      </c>
      <c r="D9277" s="2" t="s">
        <v>134</v>
      </c>
    </row>
    <row r="9278" ht="14.25" customHeight="1">
      <c r="A9278" s="2">
        <v>1869833.0</v>
      </c>
      <c r="B9278" s="2" t="s">
        <v>133</v>
      </c>
      <c r="C9278" s="2">
        <v>614.8508815</v>
      </c>
      <c r="D9278" s="2" t="s">
        <v>135</v>
      </c>
    </row>
    <row r="9279" ht="14.25" customHeight="1">
      <c r="A9279" s="2">
        <v>1869974.0</v>
      </c>
      <c r="B9279" s="2" t="s">
        <v>133</v>
      </c>
      <c r="C9279" s="2">
        <v>650.0457944</v>
      </c>
      <c r="D9279" s="2" t="s">
        <v>134</v>
      </c>
    </row>
    <row r="9280" ht="14.25" customHeight="1">
      <c r="A9280" s="2">
        <v>1870580.0</v>
      </c>
      <c r="B9280" s="2" t="s">
        <v>133</v>
      </c>
      <c r="C9280" s="2">
        <v>1184.582313</v>
      </c>
      <c r="D9280" s="2" t="s">
        <v>134</v>
      </c>
    </row>
    <row r="9281" ht="14.25" customHeight="1">
      <c r="A9281" s="2">
        <v>1870600.0</v>
      </c>
      <c r="B9281" s="2" t="s">
        <v>133</v>
      </c>
      <c r="C9281" s="2">
        <v>3519.0</v>
      </c>
      <c r="D9281" s="2" t="s">
        <v>134</v>
      </c>
    </row>
    <row r="9282" ht="14.25" customHeight="1">
      <c r="A9282" s="2">
        <v>1871152.0</v>
      </c>
      <c r="B9282" s="2" t="s">
        <v>133</v>
      </c>
      <c r="C9282" s="2">
        <v>733.0</v>
      </c>
      <c r="D9282" s="2" t="s">
        <v>134</v>
      </c>
    </row>
    <row r="9283" ht="14.25" customHeight="1">
      <c r="A9283" s="2">
        <v>1871293.0</v>
      </c>
      <c r="B9283" s="2" t="s">
        <v>133</v>
      </c>
      <c r="C9283" s="2">
        <v>3018.005974</v>
      </c>
      <c r="D9283" s="2" t="s">
        <v>131</v>
      </c>
    </row>
    <row r="9284" ht="14.25" customHeight="1">
      <c r="A9284" s="2">
        <v>1871980.0</v>
      </c>
      <c r="B9284" s="2" t="s">
        <v>133</v>
      </c>
      <c r="C9284" s="2">
        <v>366.0</v>
      </c>
      <c r="D9284" s="2" t="s">
        <v>134</v>
      </c>
    </row>
    <row r="9285" ht="14.25" customHeight="1">
      <c r="A9285" s="2">
        <v>1872548.0</v>
      </c>
      <c r="B9285" s="2" t="s">
        <v>133</v>
      </c>
      <c r="C9285" s="2">
        <v>1006.002622</v>
      </c>
      <c r="D9285" s="2" t="s">
        <v>134</v>
      </c>
    </row>
    <row r="9286" ht="14.25" customHeight="1">
      <c r="A9286" s="2">
        <v>1872618.0</v>
      </c>
      <c r="B9286" s="2" t="s">
        <v>130</v>
      </c>
      <c r="C9286" s="2">
        <v>2484.530495</v>
      </c>
      <c r="D9286" s="2" t="s">
        <v>134</v>
      </c>
    </row>
    <row r="9287" ht="14.25" customHeight="1">
      <c r="A9287" s="2">
        <v>1872940.0</v>
      </c>
      <c r="B9287" s="2" t="s">
        <v>133</v>
      </c>
      <c r="C9287" s="2">
        <v>2081.894368</v>
      </c>
      <c r="D9287" s="2" t="s">
        <v>134</v>
      </c>
    </row>
    <row r="9288" ht="14.25" customHeight="1">
      <c r="A9288" s="2">
        <v>1873100.0</v>
      </c>
      <c r="B9288" s="2" t="s">
        <v>133</v>
      </c>
      <c r="C9288" s="2">
        <v>3188.0</v>
      </c>
      <c r="D9288" s="2" t="s">
        <v>134</v>
      </c>
    </row>
    <row r="9289" ht="14.25" customHeight="1">
      <c r="A9289" s="2">
        <v>1873118.0</v>
      </c>
      <c r="B9289" s="2" t="s">
        <v>133</v>
      </c>
      <c r="C9289" s="2">
        <v>1735.958978</v>
      </c>
      <c r="D9289" s="2" t="s">
        <v>134</v>
      </c>
    </row>
    <row r="9290" ht="14.25" customHeight="1">
      <c r="A9290" s="2">
        <v>1873375.0</v>
      </c>
      <c r="B9290" s="2" t="s">
        <v>133</v>
      </c>
      <c r="C9290" s="2">
        <v>2360.478449</v>
      </c>
      <c r="D9290" s="2" t="s">
        <v>135</v>
      </c>
    </row>
    <row r="9291" ht="14.25" customHeight="1">
      <c r="A9291" s="2">
        <v>1873405.0</v>
      </c>
      <c r="B9291" s="2" t="s">
        <v>133</v>
      </c>
      <c r="C9291" s="2">
        <v>1888.0</v>
      </c>
      <c r="D9291" s="2" t="s">
        <v>131</v>
      </c>
    </row>
    <row r="9292" ht="14.25" customHeight="1">
      <c r="A9292" s="2">
        <v>1873431.0</v>
      </c>
      <c r="B9292" s="2" t="s">
        <v>130</v>
      </c>
      <c r="C9292" s="2">
        <v>3320.680597</v>
      </c>
      <c r="D9292" s="2" t="s">
        <v>135</v>
      </c>
    </row>
    <row r="9293" ht="14.25" customHeight="1">
      <c r="A9293" s="2">
        <v>1873439.0</v>
      </c>
      <c r="B9293" s="2" t="s">
        <v>133</v>
      </c>
      <c r="C9293" s="2">
        <v>2170.0</v>
      </c>
      <c r="D9293" s="2" t="s">
        <v>131</v>
      </c>
    </row>
    <row r="9294" ht="14.25" customHeight="1">
      <c r="A9294" s="2">
        <v>1873443.0</v>
      </c>
      <c r="B9294" s="2" t="s">
        <v>130</v>
      </c>
      <c r="C9294" s="2">
        <v>1088.445904</v>
      </c>
      <c r="D9294" s="2" t="s">
        <v>131</v>
      </c>
    </row>
    <row r="9295" ht="14.25" customHeight="1">
      <c r="A9295" s="2">
        <v>1873569.0</v>
      </c>
      <c r="B9295" s="2" t="s">
        <v>130</v>
      </c>
      <c r="C9295" s="2">
        <v>2284.40878</v>
      </c>
      <c r="D9295" s="2" t="s">
        <v>131</v>
      </c>
    </row>
    <row r="9296" ht="14.25" customHeight="1">
      <c r="A9296" s="2">
        <v>1873648.0</v>
      </c>
      <c r="B9296" s="2" t="s">
        <v>133</v>
      </c>
      <c r="C9296" s="2">
        <v>1328.690151</v>
      </c>
      <c r="D9296" s="2" t="s">
        <v>134</v>
      </c>
    </row>
    <row r="9297" ht="14.25" customHeight="1">
      <c r="A9297" s="2">
        <v>1873868.0</v>
      </c>
      <c r="B9297" s="2" t="s">
        <v>133</v>
      </c>
      <c r="C9297" s="2">
        <v>1654.0</v>
      </c>
      <c r="D9297" s="2" t="s">
        <v>134</v>
      </c>
    </row>
    <row r="9298" ht="14.25" customHeight="1">
      <c r="A9298" s="2">
        <v>1873988.0</v>
      </c>
      <c r="B9298" s="2" t="s">
        <v>133</v>
      </c>
      <c r="C9298" s="2">
        <v>1921.0</v>
      </c>
      <c r="D9298" s="2" t="s">
        <v>134</v>
      </c>
    </row>
    <row r="9299" ht="14.25" customHeight="1">
      <c r="A9299" s="2">
        <v>1874351.0</v>
      </c>
      <c r="B9299" s="2" t="s">
        <v>133</v>
      </c>
      <c r="C9299" s="2">
        <v>2736.859409</v>
      </c>
      <c r="D9299" s="2" t="s">
        <v>131</v>
      </c>
    </row>
    <row r="9300" ht="14.25" customHeight="1">
      <c r="A9300" s="2">
        <v>1874363.0</v>
      </c>
      <c r="B9300" s="2" t="s">
        <v>133</v>
      </c>
      <c r="C9300" s="2">
        <v>977.0509284</v>
      </c>
      <c r="D9300" s="2" t="s">
        <v>131</v>
      </c>
    </row>
    <row r="9301" ht="14.25" customHeight="1">
      <c r="A9301" s="2">
        <v>1874786.0</v>
      </c>
      <c r="B9301" s="2" t="s">
        <v>133</v>
      </c>
      <c r="C9301" s="2">
        <v>1900.64745</v>
      </c>
      <c r="D9301" s="2" t="s">
        <v>134</v>
      </c>
    </row>
    <row r="9302" ht="14.25" customHeight="1">
      <c r="A9302" s="2">
        <v>1874792.0</v>
      </c>
      <c r="B9302" s="2" t="s">
        <v>133</v>
      </c>
      <c r="C9302" s="2">
        <v>3633.066458</v>
      </c>
      <c r="D9302" s="2" t="s">
        <v>134</v>
      </c>
    </row>
    <row r="9303" ht="14.25" customHeight="1">
      <c r="A9303" s="2">
        <v>1874932.0</v>
      </c>
      <c r="B9303" s="2" t="s">
        <v>133</v>
      </c>
      <c r="C9303" s="2">
        <v>3669.282283</v>
      </c>
      <c r="D9303" s="2" t="s">
        <v>134</v>
      </c>
    </row>
    <row r="9304" ht="14.25" customHeight="1">
      <c r="A9304" s="2">
        <v>1874962.0</v>
      </c>
      <c r="B9304" s="2" t="s">
        <v>133</v>
      </c>
      <c r="C9304" s="2">
        <v>3094.415018</v>
      </c>
      <c r="D9304" s="2" t="s">
        <v>134</v>
      </c>
    </row>
    <row r="9305" ht="14.25" customHeight="1">
      <c r="A9305" s="2">
        <v>1875061.0</v>
      </c>
      <c r="B9305" s="2" t="s">
        <v>133</v>
      </c>
      <c r="C9305" s="2">
        <v>2426.275874</v>
      </c>
      <c r="D9305" s="2" t="s">
        <v>131</v>
      </c>
    </row>
    <row r="9306" ht="14.25" customHeight="1">
      <c r="A9306" s="2">
        <v>1875119.0</v>
      </c>
      <c r="B9306" s="2" t="s">
        <v>133</v>
      </c>
      <c r="C9306" s="2">
        <v>3463.294939</v>
      </c>
      <c r="D9306" s="2" t="s">
        <v>131</v>
      </c>
    </row>
    <row r="9307" ht="14.25" customHeight="1">
      <c r="A9307" s="2">
        <v>1875162.0</v>
      </c>
      <c r="B9307" s="2" t="s">
        <v>130</v>
      </c>
      <c r="C9307" s="2">
        <v>2468.628129</v>
      </c>
      <c r="D9307" s="2" t="s">
        <v>134</v>
      </c>
    </row>
    <row r="9308" ht="14.25" customHeight="1">
      <c r="A9308" s="2">
        <v>1875322.0</v>
      </c>
      <c r="B9308" s="2" t="s">
        <v>133</v>
      </c>
      <c r="C9308" s="2">
        <v>329.0</v>
      </c>
      <c r="D9308" s="2" t="s">
        <v>134</v>
      </c>
    </row>
    <row r="9309" ht="14.25" customHeight="1">
      <c r="A9309" s="2">
        <v>1875354.0</v>
      </c>
      <c r="B9309" s="2" t="s">
        <v>130</v>
      </c>
      <c r="C9309" s="2">
        <v>3159.088234</v>
      </c>
      <c r="D9309" s="2" t="s">
        <v>134</v>
      </c>
    </row>
    <row r="9310" ht="14.25" customHeight="1">
      <c r="A9310" s="2">
        <v>1875420.0</v>
      </c>
      <c r="B9310" s="2" t="s">
        <v>130</v>
      </c>
      <c r="C9310" s="2">
        <v>1909.0</v>
      </c>
      <c r="D9310" s="2" t="s">
        <v>134</v>
      </c>
    </row>
    <row r="9311" ht="14.25" customHeight="1">
      <c r="A9311" s="2">
        <v>1875509.0</v>
      </c>
      <c r="B9311" s="2" t="s">
        <v>133</v>
      </c>
      <c r="C9311" s="2">
        <v>216.0</v>
      </c>
      <c r="D9311" s="2" t="s">
        <v>131</v>
      </c>
    </row>
    <row r="9312" ht="14.25" customHeight="1">
      <c r="A9312" s="2">
        <v>1875705.0</v>
      </c>
      <c r="B9312" s="2" t="s">
        <v>130</v>
      </c>
      <c r="C9312" s="2">
        <v>2601.526527</v>
      </c>
      <c r="D9312" s="2" t="s">
        <v>131</v>
      </c>
    </row>
    <row r="9313" ht="14.25" customHeight="1">
      <c r="A9313" s="2">
        <v>1875907.0</v>
      </c>
      <c r="B9313" s="2" t="s">
        <v>133</v>
      </c>
      <c r="C9313" s="2">
        <v>1056.0</v>
      </c>
      <c r="D9313" s="2" t="s">
        <v>131</v>
      </c>
    </row>
    <row r="9314" ht="14.25" customHeight="1">
      <c r="A9314" s="2">
        <v>1876727.0</v>
      </c>
      <c r="B9314" s="2" t="s">
        <v>133</v>
      </c>
      <c r="C9314" s="2">
        <v>1417.540412</v>
      </c>
      <c r="D9314" s="2" t="s">
        <v>131</v>
      </c>
    </row>
    <row r="9315" ht="14.25" customHeight="1">
      <c r="A9315" s="2">
        <v>1877084.0</v>
      </c>
      <c r="B9315" s="2" t="s">
        <v>133</v>
      </c>
      <c r="C9315" s="2">
        <v>917.0</v>
      </c>
      <c r="D9315" s="2" t="s">
        <v>134</v>
      </c>
    </row>
    <row r="9316" ht="14.25" customHeight="1">
      <c r="A9316" s="2">
        <v>1877166.0</v>
      </c>
      <c r="B9316" s="2" t="s">
        <v>130</v>
      </c>
      <c r="C9316" s="2">
        <v>2811.493613</v>
      </c>
      <c r="D9316" s="2" t="s">
        <v>134</v>
      </c>
    </row>
    <row r="9317" ht="14.25" customHeight="1">
      <c r="A9317" s="2">
        <v>1877175.0</v>
      </c>
      <c r="B9317" s="2" t="s">
        <v>130</v>
      </c>
      <c r="C9317" s="2">
        <v>333.2067484</v>
      </c>
      <c r="D9317" s="2" t="s">
        <v>131</v>
      </c>
    </row>
    <row r="9318" ht="14.25" customHeight="1">
      <c r="A9318" s="2">
        <v>1877263.0</v>
      </c>
      <c r="B9318" s="2" t="s">
        <v>133</v>
      </c>
      <c r="C9318" s="2">
        <v>1189.435308</v>
      </c>
      <c r="D9318" s="2" t="s">
        <v>131</v>
      </c>
    </row>
    <row r="9319" ht="14.25" customHeight="1">
      <c r="A9319" s="2">
        <v>1877364.0</v>
      </c>
      <c r="B9319" s="2" t="s">
        <v>130</v>
      </c>
      <c r="C9319" s="2">
        <v>774.5895753</v>
      </c>
      <c r="D9319" s="2" t="s">
        <v>134</v>
      </c>
    </row>
    <row r="9320" ht="14.25" customHeight="1">
      <c r="A9320" s="2">
        <v>1877366.0</v>
      </c>
      <c r="B9320" s="2" t="s">
        <v>133</v>
      </c>
      <c r="C9320" s="2">
        <v>1476.617736</v>
      </c>
      <c r="D9320" s="2" t="s">
        <v>134</v>
      </c>
    </row>
    <row r="9321" ht="14.25" customHeight="1">
      <c r="A9321" s="2">
        <v>1877636.0</v>
      </c>
      <c r="B9321" s="2" t="s">
        <v>133</v>
      </c>
      <c r="C9321" s="2">
        <v>632.3049433</v>
      </c>
      <c r="D9321" s="2" t="s">
        <v>134</v>
      </c>
    </row>
    <row r="9322" ht="14.25" customHeight="1">
      <c r="A9322" s="2">
        <v>1877901.0</v>
      </c>
      <c r="B9322" s="2" t="s">
        <v>130</v>
      </c>
      <c r="C9322" s="2">
        <v>2314.630378</v>
      </c>
      <c r="D9322" s="2" t="s">
        <v>131</v>
      </c>
    </row>
    <row r="9323" ht="14.25" customHeight="1">
      <c r="A9323" s="2">
        <v>1877998.0</v>
      </c>
      <c r="B9323" s="2" t="s">
        <v>133</v>
      </c>
      <c r="C9323" s="2">
        <v>805.9788705</v>
      </c>
      <c r="D9323" s="2" t="s">
        <v>134</v>
      </c>
    </row>
    <row r="9324" ht="14.25" customHeight="1">
      <c r="A9324" s="2">
        <v>1878105.0</v>
      </c>
      <c r="B9324" s="2" t="s">
        <v>130</v>
      </c>
      <c r="C9324" s="2">
        <v>3478.065688</v>
      </c>
      <c r="D9324" s="2" t="s">
        <v>131</v>
      </c>
    </row>
    <row r="9325" ht="14.25" customHeight="1">
      <c r="A9325" s="2">
        <v>1878519.0</v>
      </c>
      <c r="B9325" s="2" t="s">
        <v>130</v>
      </c>
      <c r="C9325" s="2">
        <v>3680.521895</v>
      </c>
      <c r="D9325" s="2" t="s">
        <v>131</v>
      </c>
    </row>
    <row r="9326" ht="14.25" customHeight="1">
      <c r="A9326" s="2">
        <v>1878559.0</v>
      </c>
      <c r="B9326" s="2" t="s">
        <v>133</v>
      </c>
      <c r="C9326" s="2">
        <v>773.9594717</v>
      </c>
      <c r="D9326" s="2" t="s">
        <v>131</v>
      </c>
    </row>
    <row r="9327" ht="14.25" customHeight="1">
      <c r="A9327" s="2">
        <v>1878685.0</v>
      </c>
      <c r="B9327" s="2" t="s">
        <v>133</v>
      </c>
      <c r="C9327" s="2">
        <v>3412.30552</v>
      </c>
      <c r="D9327" s="2" t="s">
        <v>131</v>
      </c>
    </row>
    <row r="9328" ht="14.25" customHeight="1">
      <c r="A9328" s="2">
        <v>1878848.0</v>
      </c>
      <c r="B9328" s="2" t="s">
        <v>133</v>
      </c>
      <c r="C9328" s="2">
        <v>273.81463</v>
      </c>
      <c r="D9328" s="2" t="s">
        <v>134</v>
      </c>
    </row>
    <row r="9329" ht="14.25" customHeight="1">
      <c r="A9329" s="2">
        <v>1879476.0</v>
      </c>
      <c r="B9329" s="2" t="s">
        <v>130</v>
      </c>
      <c r="C9329" s="2">
        <v>435.0</v>
      </c>
      <c r="D9329" s="2" t="s">
        <v>134</v>
      </c>
    </row>
    <row r="9330" ht="14.25" customHeight="1">
      <c r="A9330" s="2">
        <v>1879534.0</v>
      </c>
      <c r="B9330" s="2" t="s">
        <v>133</v>
      </c>
      <c r="C9330" s="2">
        <v>1959.0</v>
      </c>
      <c r="D9330" s="2" t="s">
        <v>134</v>
      </c>
    </row>
    <row r="9331" ht="14.25" customHeight="1">
      <c r="A9331" s="2">
        <v>1879586.0</v>
      </c>
      <c r="B9331" s="2" t="s">
        <v>133</v>
      </c>
      <c r="C9331" s="2">
        <v>2678.558943</v>
      </c>
      <c r="D9331" s="2" t="s">
        <v>134</v>
      </c>
    </row>
    <row r="9332" ht="14.25" customHeight="1">
      <c r="A9332" s="2">
        <v>1879814.0</v>
      </c>
      <c r="B9332" s="2" t="s">
        <v>133</v>
      </c>
      <c r="C9332" s="2">
        <v>820.0</v>
      </c>
      <c r="D9332" s="2" t="s">
        <v>134</v>
      </c>
    </row>
    <row r="9333" ht="14.25" customHeight="1">
      <c r="A9333" s="2">
        <v>1879973.0</v>
      </c>
      <c r="B9333" s="2" t="s">
        <v>133</v>
      </c>
      <c r="C9333" s="2">
        <v>2201.732092</v>
      </c>
      <c r="D9333" s="2" t="s">
        <v>131</v>
      </c>
    </row>
    <row r="9334" ht="14.25" customHeight="1">
      <c r="A9334" s="2">
        <v>1880118.0</v>
      </c>
      <c r="B9334" s="2" t="s">
        <v>130</v>
      </c>
      <c r="C9334" s="2">
        <v>1952.742948</v>
      </c>
      <c r="D9334" s="2" t="s">
        <v>134</v>
      </c>
    </row>
    <row r="9335" ht="14.25" customHeight="1">
      <c r="A9335" s="2">
        <v>1880344.0</v>
      </c>
      <c r="B9335" s="2" t="s">
        <v>133</v>
      </c>
      <c r="C9335" s="2">
        <v>3566.293983</v>
      </c>
      <c r="D9335" s="2" t="s">
        <v>134</v>
      </c>
    </row>
    <row r="9336" ht="14.25" customHeight="1">
      <c r="A9336" s="2">
        <v>1881120.0</v>
      </c>
      <c r="B9336" s="2" t="s">
        <v>130</v>
      </c>
      <c r="C9336" s="2">
        <v>647.0</v>
      </c>
      <c r="D9336" s="2" t="s">
        <v>134</v>
      </c>
    </row>
    <row r="9337" ht="14.25" customHeight="1">
      <c r="A9337" s="2">
        <v>1881604.0</v>
      </c>
      <c r="B9337" s="2" t="s">
        <v>133</v>
      </c>
      <c r="C9337" s="2">
        <v>2755.305099</v>
      </c>
      <c r="D9337" s="2" t="s">
        <v>134</v>
      </c>
    </row>
    <row r="9338" ht="14.25" customHeight="1">
      <c r="A9338" s="2">
        <v>1881706.0</v>
      </c>
      <c r="B9338" s="2" t="s">
        <v>133</v>
      </c>
      <c r="C9338" s="2">
        <v>1133.144389</v>
      </c>
      <c r="D9338" s="2" t="s">
        <v>134</v>
      </c>
    </row>
    <row r="9339" ht="14.25" customHeight="1">
      <c r="A9339" s="2">
        <v>1881753.0</v>
      </c>
      <c r="B9339" s="2" t="s">
        <v>130</v>
      </c>
      <c r="C9339" s="2">
        <v>2416.150006</v>
      </c>
      <c r="D9339" s="2" t="s">
        <v>131</v>
      </c>
    </row>
    <row r="9340" ht="14.25" customHeight="1">
      <c r="A9340" s="2">
        <v>1881778.0</v>
      </c>
      <c r="B9340" s="2" t="s">
        <v>133</v>
      </c>
      <c r="C9340" s="2">
        <v>1625.954881</v>
      </c>
      <c r="D9340" s="2" t="s">
        <v>134</v>
      </c>
    </row>
    <row r="9341" ht="14.25" customHeight="1">
      <c r="A9341" s="2">
        <v>1882304.0</v>
      </c>
      <c r="B9341" s="2" t="s">
        <v>133</v>
      </c>
      <c r="C9341" s="2">
        <v>2522.556088</v>
      </c>
      <c r="D9341" s="2" t="s">
        <v>134</v>
      </c>
    </row>
    <row r="9342" ht="14.25" customHeight="1">
      <c r="A9342" s="2">
        <v>1882313.0</v>
      </c>
      <c r="B9342" s="2" t="s">
        <v>133</v>
      </c>
      <c r="C9342" s="2">
        <v>1490.711303</v>
      </c>
      <c r="D9342" s="2" t="s">
        <v>131</v>
      </c>
    </row>
    <row r="9343" ht="14.25" customHeight="1">
      <c r="A9343" s="2">
        <v>1883593.0</v>
      </c>
      <c r="B9343" s="2" t="s">
        <v>133</v>
      </c>
      <c r="C9343" s="2">
        <v>1418.702866</v>
      </c>
      <c r="D9343" s="2" t="s">
        <v>131</v>
      </c>
    </row>
    <row r="9344" ht="14.25" customHeight="1">
      <c r="A9344" s="2">
        <v>1883888.0</v>
      </c>
      <c r="B9344" s="2" t="s">
        <v>133</v>
      </c>
      <c r="C9344" s="2">
        <v>1079.0</v>
      </c>
      <c r="D9344" s="2" t="s">
        <v>134</v>
      </c>
    </row>
    <row r="9345" ht="14.25" customHeight="1">
      <c r="A9345" s="2">
        <v>1884041.0</v>
      </c>
      <c r="B9345" s="2" t="s">
        <v>133</v>
      </c>
      <c r="C9345" s="2">
        <v>1624.0</v>
      </c>
      <c r="D9345" s="2" t="s">
        <v>131</v>
      </c>
    </row>
    <row r="9346" ht="14.25" customHeight="1">
      <c r="A9346" s="2">
        <v>1884140.0</v>
      </c>
      <c r="B9346" s="2" t="s">
        <v>133</v>
      </c>
      <c r="C9346" s="2">
        <v>1535.983865</v>
      </c>
      <c r="D9346" s="2" t="s">
        <v>134</v>
      </c>
    </row>
    <row r="9347" ht="14.25" customHeight="1">
      <c r="A9347" s="2">
        <v>1884168.0</v>
      </c>
      <c r="B9347" s="2" t="s">
        <v>130</v>
      </c>
      <c r="C9347" s="2">
        <v>3630.495676</v>
      </c>
      <c r="D9347" s="2" t="s">
        <v>134</v>
      </c>
    </row>
    <row r="9348" ht="14.25" customHeight="1">
      <c r="A9348" s="2">
        <v>1884175.0</v>
      </c>
      <c r="B9348" s="2" t="s">
        <v>133</v>
      </c>
      <c r="C9348" s="2">
        <v>3562.196138</v>
      </c>
      <c r="D9348" s="2" t="s">
        <v>131</v>
      </c>
    </row>
    <row r="9349" ht="14.25" customHeight="1">
      <c r="A9349" s="2">
        <v>1884716.0</v>
      </c>
      <c r="B9349" s="2" t="s">
        <v>133</v>
      </c>
      <c r="C9349" s="2">
        <v>1839.0</v>
      </c>
      <c r="D9349" s="2" t="s">
        <v>134</v>
      </c>
    </row>
    <row r="9350" ht="14.25" customHeight="1">
      <c r="A9350" s="2">
        <v>1884724.0</v>
      </c>
      <c r="B9350" s="2" t="s">
        <v>133</v>
      </c>
      <c r="C9350" s="2">
        <v>1623.551345</v>
      </c>
      <c r="D9350" s="2" t="s">
        <v>134</v>
      </c>
    </row>
    <row r="9351" ht="14.25" customHeight="1">
      <c r="A9351" s="2">
        <v>1885512.0</v>
      </c>
      <c r="B9351" s="2" t="s">
        <v>130</v>
      </c>
      <c r="C9351" s="2">
        <v>3372.668815</v>
      </c>
      <c r="D9351" s="2" t="s">
        <v>134</v>
      </c>
    </row>
    <row r="9352" ht="14.25" customHeight="1">
      <c r="A9352" s="2">
        <v>1885768.0</v>
      </c>
      <c r="B9352" s="2" t="s">
        <v>133</v>
      </c>
      <c r="C9352" s="2">
        <v>3239.702564</v>
      </c>
      <c r="D9352" s="2" t="s">
        <v>134</v>
      </c>
    </row>
    <row r="9353" ht="14.25" customHeight="1">
      <c r="A9353" s="2">
        <v>1885889.0</v>
      </c>
      <c r="B9353" s="2" t="s">
        <v>133</v>
      </c>
      <c r="C9353" s="2">
        <v>2233.507341</v>
      </c>
      <c r="D9353" s="2" t="s">
        <v>131</v>
      </c>
    </row>
    <row r="9354" ht="14.25" customHeight="1">
      <c r="A9354" s="2">
        <v>1885926.0</v>
      </c>
      <c r="B9354" s="2" t="s">
        <v>130</v>
      </c>
      <c r="C9354" s="2">
        <v>503.1250065</v>
      </c>
      <c r="D9354" s="2" t="s">
        <v>134</v>
      </c>
    </row>
    <row r="9355" ht="14.25" customHeight="1">
      <c r="A9355" s="2">
        <v>1885969.0</v>
      </c>
      <c r="B9355" s="2" t="s">
        <v>133</v>
      </c>
      <c r="C9355" s="2">
        <v>2592.189708</v>
      </c>
      <c r="D9355" s="2" t="s">
        <v>131</v>
      </c>
    </row>
    <row r="9356" ht="14.25" customHeight="1">
      <c r="A9356" s="2">
        <v>1885982.0</v>
      </c>
      <c r="B9356" s="2" t="s">
        <v>133</v>
      </c>
      <c r="C9356" s="2">
        <v>1681.111698</v>
      </c>
      <c r="D9356" s="2" t="s">
        <v>134</v>
      </c>
    </row>
    <row r="9357" ht="14.25" customHeight="1">
      <c r="A9357" s="2">
        <v>1886086.0</v>
      </c>
      <c r="B9357" s="2" t="s">
        <v>133</v>
      </c>
      <c r="C9357" s="2">
        <v>1430.0</v>
      </c>
      <c r="D9357" s="2" t="s">
        <v>134</v>
      </c>
    </row>
    <row r="9358" ht="14.25" customHeight="1">
      <c r="A9358" s="2">
        <v>1886184.0</v>
      </c>
      <c r="B9358" s="2" t="s">
        <v>130</v>
      </c>
      <c r="C9358" s="2">
        <v>3244.0</v>
      </c>
      <c r="D9358" s="2" t="s">
        <v>134</v>
      </c>
    </row>
    <row r="9359" ht="14.25" customHeight="1">
      <c r="A9359" s="2">
        <v>1886288.0</v>
      </c>
      <c r="B9359" s="2" t="s">
        <v>133</v>
      </c>
      <c r="C9359" s="2">
        <v>2070.0</v>
      </c>
      <c r="D9359" s="2" t="s">
        <v>134</v>
      </c>
    </row>
    <row r="9360" ht="14.25" customHeight="1">
      <c r="A9360" s="2">
        <v>1886515.0</v>
      </c>
      <c r="B9360" s="2" t="s">
        <v>133</v>
      </c>
      <c r="C9360" s="2">
        <v>897.0</v>
      </c>
      <c r="D9360" s="2" t="s">
        <v>131</v>
      </c>
    </row>
    <row r="9361" ht="14.25" customHeight="1">
      <c r="A9361" s="2">
        <v>1886918.0</v>
      </c>
      <c r="B9361" s="2" t="s">
        <v>133</v>
      </c>
      <c r="C9361" s="2">
        <v>1743.592547</v>
      </c>
      <c r="D9361" s="2" t="s">
        <v>134</v>
      </c>
    </row>
    <row r="9362" ht="14.25" customHeight="1">
      <c r="A9362" s="2">
        <v>1887436.0</v>
      </c>
      <c r="B9362" s="2" t="s">
        <v>133</v>
      </c>
      <c r="C9362" s="2">
        <v>1311.171224</v>
      </c>
      <c r="D9362" s="2" t="s">
        <v>134</v>
      </c>
    </row>
    <row r="9363" ht="14.25" customHeight="1">
      <c r="A9363" s="2">
        <v>1887441.0</v>
      </c>
      <c r="B9363" s="2" t="s">
        <v>130</v>
      </c>
      <c r="C9363" s="2">
        <v>3563.829102</v>
      </c>
      <c r="D9363" s="2" t="s">
        <v>131</v>
      </c>
    </row>
    <row r="9364" ht="14.25" customHeight="1">
      <c r="A9364" s="2">
        <v>1887451.0</v>
      </c>
      <c r="B9364" s="2" t="s">
        <v>133</v>
      </c>
      <c r="C9364" s="2">
        <v>1527.0</v>
      </c>
      <c r="D9364" s="2" t="s">
        <v>131</v>
      </c>
    </row>
    <row r="9365" ht="14.25" customHeight="1">
      <c r="A9365" s="2">
        <v>1887492.0</v>
      </c>
      <c r="B9365" s="2" t="s">
        <v>130</v>
      </c>
      <c r="C9365" s="2">
        <v>1936.281211</v>
      </c>
      <c r="D9365" s="2" t="s">
        <v>134</v>
      </c>
    </row>
    <row r="9366" ht="14.25" customHeight="1">
      <c r="A9366" s="2">
        <v>1888074.0</v>
      </c>
      <c r="B9366" s="2" t="s">
        <v>130</v>
      </c>
      <c r="C9366" s="2">
        <v>3092.907794</v>
      </c>
      <c r="D9366" s="2" t="s">
        <v>134</v>
      </c>
    </row>
    <row r="9367" ht="14.25" customHeight="1">
      <c r="A9367" s="2">
        <v>1888528.0</v>
      </c>
      <c r="B9367" s="2" t="s">
        <v>133</v>
      </c>
      <c r="C9367" s="2">
        <v>3085.668257</v>
      </c>
      <c r="D9367" s="2" t="s">
        <v>134</v>
      </c>
    </row>
    <row r="9368" ht="14.25" customHeight="1">
      <c r="A9368" s="2">
        <v>1888726.0</v>
      </c>
      <c r="B9368" s="2" t="s">
        <v>133</v>
      </c>
      <c r="C9368" s="2">
        <v>2118.606147</v>
      </c>
      <c r="D9368" s="2" t="s">
        <v>134</v>
      </c>
    </row>
    <row r="9369" ht="14.25" customHeight="1">
      <c r="A9369" s="2">
        <v>1888928.0</v>
      </c>
      <c r="B9369" s="2" t="s">
        <v>133</v>
      </c>
      <c r="C9369" s="2">
        <v>1496.504619</v>
      </c>
      <c r="D9369" s="2" t="s">
        <v>134</v>
      </c>
    </row>
    <row r="9370" ht="14.25" customHeight="1">
      <c r="A9370" s="2">
        <v>1888994.0</v>
      </c>
      <c r="B9370" s="2" t="s">
        <v>133</v>
      </c>
      <c r="C9370" s="2">
        <v>873.667695</v>
      </c>
      <c r="D9370" s="2" t="s">
        <v>134</v>
      </c>
    </row>
    <row r="9371" ht="14.25" customHeight="1">
      <c r="A9371" s="2">
        <v>1889303.0</v>
      </c>
      <c r="B9371" s="2" t="s">
        <v>133</v>
      </c>
      <c r="C9371" s="2">
        <v>3644.534258</v>
      </c>
      <c r="D9371" s="2" t="s">
        <v>131</v>
      </c>
    </row>
    <row r="9372" ht="14.25" customHeight="1">
      <c r="A9372" s="2">
        <v>1889439.0</v>
      </c>
      <c r="B9372" s="2" t="s">
        <v>130</v>
      </c>
      <c r="C9372" s="2">
        <v>2098.0</v>
      </c>
      <c r="D9372" s="2" t="s">
        <v>131</v>
      </c>
    </row>
    <row r="9373" ht="14.25" customHeight="1">
      <c r="A9373" s="2">
        <v>1889539.0</v>
      </c>
      <c r="B9373" s="2" t="s">
        <v>133</v>
      </c>
      <c r="C9373" s="2">
        <v>1579.419375</v>
      </c>
      <c r="D9373" s="2" t="s">
        <v>131</v>
      </c>
    </row>
    <row r="9374" ht="14.25" customHeight="1">
      <c r="A9374" s="2">
        <v>1889551.0</v>
      </c>
      <c r="B9374" s="2" t="s">
        <v>133</v>
      </c>
      <c r="C9374" s="2">
        <v>562.0</v>
      </c>
      <c r="D9374" s="2" t="s">
        <v>131</v>
      </c>
    </row>
    <row r="9375" ht="14.25" customHeight="1">
      <c r="A9375" s="2">
        <v>1890005.0</v>
      </c>
      <c r="B9375" s="2" t="s">
        <v>133</v>
      </c>
      <c r="C9375" s="2">
        <v>1907.0</v>
      </c>
      <c r="D9375" s="2" t="s">
        <v>131</v>
      </c>
    </row>
    <row r="9376" ht="14.25" customHeight="1">
      <c r="A9376" s="2">
        <v>1890066.0</v>
      </c>
      <c r="B9376" s="2" t="s">
        <v>130</v>
      </c>
      <c r="C9376" s="2">
        <v>1115.204679</v>
      </c>
      <c r="D9376" s="2" t="s">
        <v>134</v>
      </c>
    </row>
    <row r="9377" ht="14.25" customHeight="1">
      <c r="A9377" s="2">
        <v>1890406.0</v>
      </c>
      <c r="B9377" s="2" t="s">
        <v>133</v>
      </c>
      <c r="C9377" s="2">
        <v>1084.525208</v>
      </c>
      <c r="D9377" s="2" t="s">
        <v>134</v>
      </c>
    </row>
    <row r="9378" ht="14.25" customHeight="1">
      <c r="A9378" s="2">
        <v>1890424.0</v>
      </c>
      <c r="B9378" s="2" t="s">
        <v>133</v>
      </c>
      <c r="C9378" s="2">
        <v>746.9759374</v>
      </c>
      <c r="D9378" s="2" t="s">
        <v>134</v>
      </c>
    </row>
    <row r="9379" ht="14.25" customHeight="1">
      <c r="A9379" s="2">
        <v>1890839.0</v>
      </c>
      <c r="B9379" s="2" t="s">
        <v>133</v>
      </c>
      <c r="C9379" s="2">
        <v>2343.499435</v>
      </c>
      <c r="D9379" s="2" t="s">
        <v>131</v>
      </c>
    </row>
    <row r="9380" ht="14.25" customHeight="1">
      <c r="A9380" s="2">
        <v>1891405.0</v>
      </c>
      <c r="B9380" s="2" t="s">
        <v>133</v>
      </c>
      <c r="C9380" s="2">
        <v>3470.0</v>
      </c>
      <c r="D9380" s="2" t="s">
        <v>131</v>
      </c>
    </row>
    <row r="9381" ht="14.25" customHeight="1">
      <c r="A9381" s="2">
        <v>1891412.0</v>
      </c>
      <c r="B9381" s="2" t="s">
        <v>133</v>
      </c>
      <c r="C9381" s="2">
        <v>2838.0</v>
      </c>
      <c r="D9381" s="2" t="s">
        <v>134</v>
      </c>
    </row>
    <row r="9382" ht="14.25" customHeight="1">
      <c r="A9382" s="2">
        <v>1891448.0</v>
      </c>
      <c r="B9382" s="2" t="s">
        <v>133</v>
      </c>
      <c r="C9382" s="2">
        <v>1097.152306</v>
      </c>
      <c r="D9382" s="2" t="s">
        <v>134</v>
      </c>
    </row>
    <row r="9383" ht="14.25" customHeight="1">
      <c r="A9383" s="2">
        <v>1891619.0</v>
      </c>
      <c r="B9383" s="2" t="s">
        <v>133</v>
      </c>
      <c r="C9383" s="2">
        <v>1490.421448</v>
      </c>
      <c r="D9383" s="2" t="s">
        <v>131</v>
      </c>
    </row>
    <row r="9384" ht="14.25" customHeight="1">
      <c r="A9384" s="2">
        <v>1891886.0</v>
      </c>
      <c r="B9384" s="2" t="s">
        <v>133</v>
      </c>
      <c r="C9384" s="2">
        <v>2560.0</v>
      </c>
      <c r="D9384" s="2" t="s">
        <v>134</v>
      </c>
    </row>
    <row r="9385" ht="14.25" customHeight="1">
      <c r="A9385" s="2">
        <v>1891978.0</v>
      </c>
      <c r="B9385" s="2" t="s">
        <v>133</v>
      </c>
      <c r="C9385" s="2">
        <v>1944.274186</v>
      </c>
      <c r="D9385" s="2" t="s">
        <v>134</v>
      </c>
    </row>
    <row r="9386" ht="14.25" customHeight="1">
      <c r="A9386" s="2">
        <v>1892697.0</v>
      </c>
      <c r="B9386" s="2" t="s">
        <v>130</v>
      </c>
      <c r="C9386" s="2">
        <v>2784.0</v>
      </c>
      <c r="D9386" s="2" t="s">
        <v>131</v>
      </c>
    </row>
    <row r="9387" ht="14.25" customHeight="1">
      <c r="A9387" s="2">
        <v>1892869.0</v>
      </c>
      <c r="B9387" s="2" t="s">
        <v>133</v>
      </c>
      <c r="C9387" s="2">
        <v>547.0</v>
      </c>
      <c r="D9387" s="2" t="s">
        <v>131</v>
      </c>
    </row>
    <row r="9388" ht="14.25" customHeight="1">
      <c r="A9388" s="2">
        <v>1893380.0</v>
      </c>
      <c r="B9388" s="2" t="s">
        <v>133</v>
      </c>
      <c r="C9388" s="2">
        <v>2069.0</v>
      </c>
      <c r="D9388" s="2" t="s">
        <v>134</v>
      </c>
    </row>
    <row r="9389" ht="14.25" customHeight="1">
      <c r="A9389" s="2">
        <v>1893394.0</v>
      </c>
      <c r="B9389" s="2" t="s">
        <v>133</v>
      </c>
      <c r="C9389" s="2">
        <v>2279.872875</v>
      </c>
      <c r="D9389" s="2" t="s">
        <v>134</v>
      </c>
    </row>
    <row r="9390" ht="14.25" customHeight="1">
      <c r="A9390" s="2">
        <v>1893456.0</v>
      </c>
      <c r="B9390" s="2" t="s">
        <v>130</v>
      </c>
      <c r="C9390" s="2">
        <v>1650.353273</v>
      </c>
      <c r="D9390" s="2" t="s">
        <v>134</v>
      </c>
    </row>
    <row r="9391" ht="14.25" customHeight="1">
      <c r="A9391" s="2">
        <v>1893734.0</v>
      </c>
      <c r="B9391" s="2" t="s">
        <v>133</v>
      </c>
      <c r="C9391" s="2">
        <v>1383.0</v>
      </c>
      <c r="D9391" s="2" t="s">
        <v>134</v>
      </c>
    </row>
    <row r="9392" ht="14.25" customHeight="1">
      <c r="A9392" s="2">
        <v>1893800.0</v>
      </c>
      <c r="B9392" s="2" t="s">
        <v>133</v>
      </c>
      <c r="C9392" s="2">
        <v>2196.335563</v>
      </c>
      <c r="D9392" s="2" t="s">
        <v>134</v>
      </c>
    </row>
    <row r="9393" ht="14.25" customHeight="1">
      <c r="A9393" s="2">
        <v>1894013.0</v>
      </c>
      <c r="B9393" s="2" t="s">
        <v>133</v>
      </c>
      <c r="C9393" s="2">
        <v>2878.62044</v>
      </c>
      <c r="D9393" s="2" t="s">
        <v>131</v>
      </c>
    </row>
    <row r="9394" ht="14.25" customHeight="1">
      <c r="A9394" s="2">
        <v>1894374.0</v>
      </c>
      <c r="B9394" s="2" t="s">
        <v>130</v>
      </c>
      <c r="C9394" s="2">
        <v>490.6760739</v>
      </c>
      <c r="D9394" s="2" t="s">
        <v>134</v>
      </c>
    </row>
    <row r="9395" ht="14.25" customHeight="1">
      <c r="A9395" s="2">
        <v>1894477.0</v>
      </c>
      <c r="B9395" s="2" t="s">
        <v>133</v>
      </c>
      <c r="C9395" s="2">
        <v>625.7844804</v>
      </c>
      <c r="D9395" s="2" t="s">
        <v>131</v>
      </c>
    </row>
    <row r="9396" ht="14.25" customHeight="1">
      <c r="A9396" s="2">
        <v>1895042.0</v>
      </c>
      <c r="B9396" s="2" t="s">
        <v>133</v>
      </c>
      <c r="C9396" s="2">
        <v>578.0</v>
      </c>
      <c r="D9396" s="2" t="s">
        <v>134</v>
      </c>
    </row>
    <row r="9397" ht="14.25" customHeight="1">
      <c r="A9397" s="2">
        <v>1895199.0</v>
      </c>
      <c r="B9397" s="2" t="s">
        <v>130</v>
      </c>
      <c r="C9397" s="2">
        <v>1256.0</v>
      </c>
      <c r="D9397" s="2" t="s">
        <v>131</v>
      </c>
    </row>
    <row r="9398" ht="14.25" customHeight="1">
      <c r="A9398" s="2">
        <v>1895313.0</v>
      </c>
      <c r="B9398" s="2" t="s">
        <v>130</v>
      </c>
      <c r="C9398" s="2">
        <v>355.0</v>
      </c>
      <c r="D9398" s="2" t="s">
        <v>135</v>
      </c>
    </row>
    <row r="9399" ht="14.25" customHeight="1">
      <c r="A9399" s="2">
        <v>1895709.0</v>
      </c>
      <c r="B9399" s="2" t="s">
        <v>130</v>
      </c>
      <c r="C9399" s="2">
        <v>3139.48651</v>
      </c>
      <c r="D9399" s="2" t="s">
        <v>131</v>
      </c>
    </row>
    <row r="9400" ht="14.25" customHeight="1">
      <c r="A9400" s="2">
        <v>1895972.0</v>
      </c>
      <c r="B9400" s="2" t="s">
        <v>133</v>
      </c>
      <c r="C9400" s="2">
        <v>3593.0</v>
      </c>
      <c r="D9400" s="2" t="s">
        <v>134</v>
      </c>
    </row>
    <row r="9401" ht="14.25" customHeight="1">
      <c r="A9401" s="2">
        <v>1896041.0</v>
      </c>
      <c r="B9401" s="2" t="s">
        <v>133</v>
      </c>
      <c r="C9401" s="2">
        <v>2330.0</v>
      </c>
      <c r="D9401" s="2" t="s">
        <v>135</v>
      </c>
    </row>
    <row r="9402" ht="14.25" customHeight="1">
      <c r="A9402" s="2">
        <v>1896272.0</v>
      </c>
      <c r="B9402" s="2" t="s">
        <v>133</v>
      </c>
      <c r="C9402" s="2">
        <v>3347.0</v>
      </c>
      <c r="D9402" s="2" t="s">
        <v>134</v>
      </c>
    </row>
    <row r="9403" ht="14.25" customHeight="1">
      <c r="A9403" s="2">
        <v>1896303.0</v>
      </c>
      <c r="B9403" s="2" t="s">
        <v>130</v>
      </c>
      <c r="C9403" s="2">
        <v>2380.0</v>
      </c>
      <c r="D9403" s="2" t="s">
        <v>131</v>
      </c>
    </row>
    <row r="9404" ht="14.25" customHeight="1">
      <c r="A9404" s="2">
        <v>1896756.0</v>
      </c>
      <c r="B9404" s="2" t="s">
        <v>130</v>
      </c>
      <c r="C9404" s="2">
        <v>1643.231064</v>
      </c>
      <c r="D9404" s="2" t="s">
        <v>134</v>
      </c>
    </row>
    <row r="9405" ht="14.25" customHeight="1">
      <c r="A9405" s="2">
        <v>1896814.0</v>
      </c>
      <c r="B9405" s="2" t="s">
        <v>133</v>
      </c>
      <c r="C9405" s="2">
        <v>2775.151129</v>
      </c>
      <c r="D9405" s="2" t="s">
        <v>134</v>
      </c>
    </row>
    <row r="9406" ht="14.25" customHeight="1">
      <c r="A9406" s="2">
        <v>1896980.0</v>
      </c>
      <c r="B9406" s="2" t="s">
        <v>133</v>
      </c>
      <c r="C9406" s="2">
        <v>1742.810303</v>
      </c>
      <c r="D9406" s="2" t="s">
        <v>134</v>
      </c>
    </row>
    <row r="9407" ht="14.25" customHeight="1">
      <c r="A9407" s="2">
        <v>1897072.0</v>
      </c>
      <c r="B9407" s="2" t="s">
        <v>133</v>
      </c>
      <c r="C9407" s="2">
        <v>649.0</v>
      </c>
      <c r="D9407" s="2" t="s">
        <v>134</v>
      </c>
    </row>
    <row r="9408" ht="14.25" customHeight="1">
      <c r="A9408" s="2">
        <v>1897234.0</v>
      </c>
      <c r="B9408" s="2" t="s">
        <v>133</v>
      </c>
      <c r="C9408" s="2">
        <v>1436.0</v>
      </c>
      <c r="D9408" s="2" t="s">
        <v>134</v>
      </c>
    </row>
    <row r="9409" ht="14.25" customHeight="1">
      <c r="A9409" s="2">
        <v>1897358.0</v>
      </c>
      <c r="B9409" s="2" t="s">
        <v>133</v>
      </c>
      <c r="C9409" s="2">
        <v>1396.326208</v>
      </c>
      <c r="D9409" s="2" t="s">
        <v>134</v>
      </c>
    </row>
    <row r="9410" ht="14.25" customHeight="1">
      <c r="A9410" s="2">
        <v>1897461.0</v>
      </c>
      <c r="B9410" s="2" t="s">
        <v>130</v>
      </c>
      <c r="C9410" s="2">
        <v>405.3456144</v>
      </c>
      <c r="D9410" s="2" t="s">
        <v>131</v>
      </c>
    </row>
    <row r="9411" ht="14.25" customHeight="1">
      <c r="A9411" s="2">
        <v>1897577.0</v>
      </c>
      <c r="B9411" s="2" t="s">
        <v>133</v>
      </c>
      <c r="C9411" s="2">
        <v>3680.948714</v>
      </c>
      <c r="D9411" s="2" t="s">
        <v>131</v>
      </c>
    </row>
    <row r="9412" ht="14.25" customHeight="1">
      <c r="A9412" s="2">
        <v>1897594.0</v>
      </c>
      <c r="B9412" s="2" t="s">
        <v>133</v>
      </c>
      <c r="C9412" s="2">
        <v>3319.360182</v>
      </c>
      <c r="D9412" s="2" t="s">
        <v>134</v>
      </c>
    </row>
    <row r="9413" ht="14.25" customHeight="1">
      <c r="A9413" s="2">
        <v>1897645.0</v>
      </c>
      <c r="B9413" s="2" t="s">
        <v>133</v>
      </c>
      <c r="C9413" s="2">
        <v>371.7406214</v>
      </c>
      <c r="D9413" s="2" t="s">
        <v>131</v>
      </c>
    </row>
    <row r="9414" ht="14.25" customHeight="1">
      <c r="A9414" s="2">
        <v>1897680.0</v>
      </c>
      <c r="B9414" s="2" t="s">
        <v>130</v>
      </c>
      <c r="C9414" s="2">
        <v>2048.317296</v>
      </c>
      <c r="D9414" s="2" t="s">
        <v>134</v>
      </c>
    </row>
    <row r="9415" ht="14.25" customHeight="1">
      <c r="A9415" s="2">
        <v>1897793.0</v>
      </c>
      <c r="B9415" s="2" t="s">
        <v>133</v>
      </c>
      <c r="C9415" s="2">
        <v>1112.39534</v>
      </c>
      <c r="D9415" s="2" t="s">
        <v>131</v>
      </c>
    </row>
    <row r="9416" ht="14.25" customHeight="1">
      <c r="A9416" s="2">
        <v>1897824.0</v>
      </c>
      <c r="B9416" s="2" t="s">
        <v>130</v>
      </c>
      <c r="C9416" s="2">
        <v>2672.0</v>
      </c>
      <c r="D9416" s="2" t="s">
        <v>134</v>
      </c>
    </row>
    <row r="9417" ht="14.25" customHeight="1">
      <c r="A9417" s="2">
        <v>1897970.0</v>
      </c>
      <c r="B9417" s="2" t="s">
        <v>133</v>
      </c>
      <c r="C9417" s="2">
        <v>1145.0</v>
      </c>
      <c r="D9417" s="2" t="s">
        <v>134</v>
      </c>
    </row>
    <row r="9418" ht="14.25" customHeight="1">
      <c r="A9418" s="2">
        <v>1897986.0</v>
      </c>
      <c r="B9418" s="2" t="s">
        <v>130</v>
      </c>
      <c r="C9418" s="2">
        <v>990.121095</v>
      </c>
      <c r="D9418" s="2" t="s">
        <v>134</v>
      </c>
    </row>
    <row r="9419" ht="14.25" customHeight="1">
      <c r="A9419" s="2">
        <v>1898029.0</v>
      </c>
      <c r="B9419" s="2" t="s">
        <v>133</v>
      </c>
      <c r="C9419" s="2">
        <v>3427.0</v>
      </c>
      <c r="D9419" s="2" t="s">
        <v>135</v>
      </c>
    </row>
    <row r="9420" ht="14.25" customHeight="1">
      <c r="A9420" s="2">
        <v>1898054.0</v>
      </c>
      <c r="B9420" s="2" t="s">
        <v>133</v>
      </c>
      <c r="C9420" s="2">
        <v>2967.67172</v>
      </c>
      <c r="D9420" s="2" t="s">
        <v>134</v>
      </c>
    </row>
    <row r="9421" ht="14.25" customHeight="1">
      <c r="A9421" s="2">
        <v>1898107.0</v>
      </c>
      <c r="B9421" s="2" t="s">
        <v>133</v>
      </c>
      <c r="C9421" s="2">
        <v>469.8908013</v>
      </c>
      <c r="D9421" s="2" t="s">
        <v>131</v>
      </c>
    </row>
    <row r="9422" ht="14.25" customHeight="1">
      <c r="A9422" s="2">
        <v>1898284.0</v>
      </c>
      <c r="B9422" s="2" t="s">
        <v>133</v>
      </c>
      <c r="C9422" s="2">
        <v>1232.925112</v>
      </c>
      <c r="D9422" s="2" t="s">
        <v>134</v>
      </c>
    </row>
    <row r="9423" ht="14.25" customHeight="1">
      <c r="A9423" s="2">
        <v>1898381.0</v>
      </c>
      <c r="B9423" s="2" t="s">
        <v>133</v>
      </c>
      <c r="C9423" s="2">
        <v>1710.0</v>
      </c>
      <c r="D9423" s="2" t="s">
        <v>131</v>
      </c>
    </row>
    <row r="9424" ht="14.25" customHeight="1">
      <c r="A9424" s="2">
        <v>1898471.0</v>
      </c>
      <c r="B9424" s="2" t="s">
        <v>133</v>
      </c>
      <c r="C9424" s="2">
        <v>590.3875262</v>
      </c>
      <c r="D9424" s="2" t="s">
        <v>131</v>
      </c>
    </row>
    <row r="9425" ht="14.25" customHeight="1">
      <c r="A9425" s="2">
        <v>1898530.0</v>
      </c>
      <c r="B9425" s="2" t="s">
        <v>133</v>
      </c>
      <c r="C9425" s="2">
        <v>2564.0</v>
      </c>
      <c r="D9425" s="2" t="s">
        <v>134</v>
      </c>
    </row>
    <row r="9426" ht="14.25" customHeight="1">
      <c r="A9426" s="2">
        <v>1898577.0</v>
      </c>
      <c r="B9426" s="2" t="s">
        <v>130</v>
      </c>
      <c r="C9426" s="2">
        <v>790.0490257</v>
      </c>
      <c r="D9426" s="2" t="s">
        <v>131</v>
      </c>
    </row>
    <row r="9427" ht="14.25" customHeight="1">
      <c r="A9427" s="2">
        <v>1898605.0</v>
      </c>
      <c r="B9427" s="2" t="s">
        <v>133</v>
      </c>
      <c r="C9427" s="2">
        <v>2094.540365</v>
      </c>
      <c r="D9427" s="2" t="s">
        <v>131</v>
      </c>
    </row>
    <row r="9428" ht="14.25" customHeight="1">
      <c r="A9428" s="2">
        <v>1898865.0</v>
      </c>
      <c r="B9428" s="2" t="s">
        <v>130</v>
      </c>
      <c r="C9428" s="2">
        <v>3695.824896</v>
      </c>
      <c r="D9428" s="2" t="s">
        <v>131</v>
      </c>
    </row>
    <row r="9429" ht="14.25" customHeight="1">
      <c r="A9429" s="2">
        <v>1899169.0</v>
      </c>
      <c r="B9429" s="2" t="s">
        <v>133</v>
      </c>
      <c r="C9429" s="2">
        <v>1273.195952</v>
      </c>
      <c r="D9429" s="2" t="s">
        <v>131</v>
      </c>
    </row>
    <row r="9430" ht="14.25" customHeight="1">
      <c r="A9430" s="2">
        <v>1899557.0</v>
      </c>
      <c r="B9430" s="2" t="s">
        <v>133</v>
      </c>
      <c r="C9430" s="2">
        <v>230.2166682</v>
      </c>
      <c r="D9430" s="2" t="s">
        <v>131</v>
      </c>
    </row>
    <row r="9431" ht="14.25" customHeight="1">
      <c r="A9431" s="2">
        <v>1899862.0</v>
      </c>
      <c r="B9431" s="2" t="s">
        <v>133</v>
      </c>
      <c r="C9431" s="2">
        <v>2286.254526</v>
      </c>
      <c r="D9431" s="2" t="s">
        <v>134</v>
      </c>
    </row>
    <row r="9432" ht="14.25" customHeight="1">
      <c r="A9432" s="2">
        <v>1899875.0</v>
      </c>
      <c r="B9432" s="2" t="s">
        <v>133</v>
      </c>
      <c r="C9432" s="2">
        <v>2305.466025</v>
      </c>
      <c r="D9432" s="2" t="s">
        <v>131</v>
      </c>
    </row>
    <row r="9433" ht="14.25" customHeight="1">
      <c r="A9433" s="2">
        <v>1899905.0</v>
      </c>
      <c r="B9433" s="2" t="s">
        <v>133</v>
      </c>
      <c r="C9433" s="2">
        <v>2516.0</v>
      </c>
      <c r="D9433" s="2" t="s">
        <v>135</v>
      </c>
    </row>
    <row r="9434" ht="14.25" customHeight="1">
      <c r="A9434" s="2">
        <v>1900025.0</v>
      </c>
      <c r="B9434" s="2" t="s">
        <v>133</v>
      </c>
      <c r="C9434" s="2">
        <v>2104.0</v>
      </c>
      <c r="D9434" s="2" t="s">
        <v>131</v>
      </c>
    </row>
    <row r="9435" ht="14.25" customHeight="1">
      <c r="A9435" s="2">
        <v>1900121.0</v>
      </c>
      <c r="B9435" s="2" t="s">
        <v>133</v>
      </c>
      <c r="C9435" s="2">
        <v>982.9126631</v>
      </c>
      <c r="D9435" s="2" t="s">
        <v>131</v>
      </c>
    </row>
    <row r="9436" ht="14.25" customHeight="1">
      <c r="A9436" s="2">
        <v>1900330.0</v>
      </c>
      <c r="B9436" s="2" t="s">
        <v>133</v>
      </c>
      <c r="C9436" s="2">
        <v>1782.28915</v>
      </c>
      <c r="D9436" s="2" t="s">
        <v>134</v>
      </c>
    </row>
    <row r="9437" ht="14.25" customHeight="1">
      <c r="A9437" s="2">
        <v>1900474.0</v>
      </c>
      <c r="B9437" s="2" t="s">
        <v>133</v>
      </c>
      <c r="C9437" s="2">
        <v>2799.0</v>
      </c>
      <c r="D9437" s="2" t="s">
        <v>134</v>
      </c>
    </row>
    <row r="9438" ht="14.25" customHeight="1">
      <c r="A9438" s="2">
        <v>1900526.0</v>
      </c>
      <c r="B9438" s="2" t="s">
        <v>133</v>
      </c>
      <c r="C9438" s="2">
        <v>3748.711128</v>
      </c>
      <c r="D9438" s="2" t="s">
        <v>134</v>
      </c>
    </row>
    <row r="9439" ht="14.25" customHeight="1">
      <c r="A9439" s="2">
        <v>1900809.0</v>
      </c>
      <c r="B9439" s="2" t="s">
        <v>130</v>
      </c>
      <c r="C9439" s="2">
        <v>978.0700151</v>
      </c>
      <c r="D9439" s="2" t="s">
        <v>131</v>
      </c>
    </row>
    <row r="9440" ht="14.25" customHeight="1">
      <c r="A9440" s="2">
        <v>1900895.0</v>
      </c>
      <c r="B9440" s="2" t="s">
        <v>133</v>
      </c>
      <c r="C9440" s="2">
        <v>2075.980712</v>
      </c>
      <c r="D9440" s="2" t="s">
        <v>131</v>
      </c>
    </row>
    <row r="9441" ht="14.25" customHeight="1">
      <c r="A9441" s="2">
        <v>1901057.0</v>
      </c>
      <c r="B9441" s="2" t="s">
        <v>133</v>
      </c>
      <c r="C9441" s="2">
        <v>2818.31417</v>
      </c>
      <c r="D9441" s="2" t="s">
        <v>131</v>
      </c>
    </row>
    <row r="9442" ht="14.25" customHeight="1">
      <c r="A9442" s="2">
        <v>1901150.0</v>
      </c>
      <c r="B9442" s="2" t="s">
        <v>133</v>
      </c>
      <c r="C9442" s="2">
        <v>500.2774715</v>
      </c>
      <c r="D9442" s="2" t="s">
        <v>134</v>
      </c>
    </row>
    <row r="9443" ht="14.25" customHeight="1">
      <c r="A9443" s="2">
        <v>1901172.0</v>
      </c>
      <c r="B9443" s="2" t="s">
        <v>130</v>
      </c>
      <c r="C9443" s="2">
        <v>3389.0</v>
      </c>
      <c r="D9443" s="2" t="s">
        <v>134</v>
      </c>
    </row>
    <row r="9444" ht="14.25" customHeight="1">
      <c r="A9444" s="2">
        <v>1901349.0</v>
      </c>
      <c r="B9444" s="2" t="s">
        <v>130</v>
      </c>
      <c r="C9444" s="2">
        <v>1655.017504</v>
      </c>
      <c r="D9444" s="2" t="s">
        <v>131</v>
      </c>
    </row>
    <row r="9445" ht="14.25" customHeight="1">
      <c r="A9445" s="2">
        <v>1901717.0</v>
      </c>
      <c r="B9445" s="2" t="s">
        <v>133</v>
      </c>
      <c r="C9445" s="2">
        <v>2192.0</v>
      </c>
      <c r="D9445" s="2" t="s">
        <v>131</v>
      </c>
    </row>
    <row r="9446" ht="14.25" customHeight="1">
      <c r="A9446" s="2">
        <v>1901725.0</v>
      </c>
      <c r="B9446" s="2" t="s">
        <v>133</v>
      </c>
      <c r="C9446" s="2">
        <v>3047.332552</v>
      </c>
      <c r="D9446" s="2" t="s">
        <v>135</v>
      </c>
    </row>
    <row r="9447" ht="14.25" customHeight="1">
      <c r="A9447" s="2">
        <v>1902054.0</v>
      </c>
      <c r="B9447" s="2" t="s">
        <v>130</v>
      </c>
      <c r="C9447" s="2">
        <v>1689.999368</v>
      </c>
      <c r="D9447" s="2" t="s">
        <v>134</v>
      </c>
    </row>
    <row r="9448" ht="14.25" customHeight="1">
      <c r="A9448" s="2">
        <v>1902261.0</v>
      </c>
      <c r="B9448" s="2" t="s">
        <v>130</v>
      </c>
      <c r="C9448" s="2">
        <v>1324.0</v>
      </c>
      <c r="D9448" s="2" t="s">
        <v>131</v>
      </c>
    </row>
    <row r="9449" ht="14.25" customHeight="1">
      <c r="A9449" s="2">
        <v>1902595.0</v>
      </c>
      <c r="B9449" s="2" t="s">
        <v>133</v>
      </c>
      <c r="C9449" s="2">
        <v>3463.668756</v>
      </c>
      <c r="D9449" s="2" t="s">
        <v>131</v>
      </c>
    </row>
    <row r="9450" ht="14.25" customHeight="1">
      <c r="A9450" s="2">
        <v>1902885.0</v>
      </c>
      <c r="B9450" s="2" t="s">
        <v>130</v>
      </c>
      <c r="C9450" s="2">
        <v>3494.0</v>
      </c>
      <c r="D9450" s="2" t="s">
        <v>131</v>
      </c>
    </row>
    <row r="9451" ht="14.25" customHeight="1">
      <c r="A9451" s="2">
        <v>1903192.0</v>
      </c>
      <c r="B9451" s="2" t="s">
        <v>133</v>
      </c>
      <c r="C9451" s="2">
        <v>386.6157674</v>
      </c>
      <c r="D9451" s="2" t="s">
        <v>134</v>
      </c>
    </row>
    <row r="9452" ht="14.25" customHeight="1">
      <c r="A9452" s="2">
        <v>1903206.0</v>
      </c>
      <c r="B9452" s="2" t="s">
        <v>130</v>
      </c>
      <c r="C9452" s="2">
        <v>1131.0</v>
      </c>
      <c r="D9452" s="2" t="s">
        <v>134</v>
      </c>
    </row>
    <row r="9453" ht="14.25" customHeight="1">
      <c r="A9453" s="2">
        <v>1903421.0</v>
      </c>
      <c r="B9453" s="2" t="s">
        <v>133</v>
      </c>
      <c r="C9453" s="2">
        <v>2380.10024</v>
      </c>
      <c r="D9453" s="2" t="s">
        <v>131</v>
      </c>
    </row>
    <row r="9454" ht="14.25" customHeight="1">
      <c r="A9454" s="2">
        <v>1903432.0</v>
      </c>
      <c r="B9454" s="2" t="s">
        <v>133</v>
      </c>
      <c r="C9454" s="2">
        <v>1444.259932</v>
      </c>
      <c r="D9454" s="2" t="s">
        <v>134</v>
      </c>
    </row>
    <row r="9455" ht="14.25" customHeight="1">
      <c r="A9455" s="2">
        <v>1903516.0</v>
      </c>
      <c r="B9455" s="2" t="s">
        <v>133</v>
      </c>
      <c r="C9455" s="2">
        <v>872.2489644</v>
      </c>
      <c r="D9455" s="2" t="s">
        <v>134</v>
      </c>
    </row>
    <row r="9456" ht="14.25" customHeight="1">
      <c r="A9456" s="2">
        <v>1903640.0</v>
      </c>
      <c r="B9456" s="2" t="s">
        <v>133</v>
      </c>
      <c r="C9456" s="2">
        <v>465.8918346</v>
      </c>
      <c r="D9456" s="2" t="s">
        <v>134</v>
      </c>
    </row>
    <row r="9457" ht="14.25" customHeight="1">
      <c r="A9457" s="2">
        <v>1903722.0</v>
      </c>
      <c r="B9457" s="2" t="s">
        <v>130</v>
      </c>
      <c r="C9457" s="2">
        <v>1659.0</v>
      </c>
      <c r="D9457" s="2" t="s">
        <v>134</v>
      </c>
    </row>
    <row r="9458" ht="14.25" customHeight="1">
      <c r="A9458" s="2">
        <v>1904104.0</v>
      </c>
      <c r="B9458" s="2" t="s">
        <v>133</v>
      </c>
      <c r="C9458" s="2">
        <v>869.0</v>
      </c>
      <c r="D9458" s="2" t="s">
        <v>134</v>
      </c>
    </row>
    <row r="9459" ht="14.25" customHeight="1">
      <c r="A9459" s="2">
        <v>1904250.0</v>
      </c>
      <c r="B9459" s="2" t="s">
        <v>130</v>
      </c>
      <c r="C9459" s="2">
        <v>1242.569287</v>
      </c>
      <c r="D9459" s="2" t="s">
        <v>134</v>
      </c>
    </row>
    <row r="9460" ht="14.25" customHeight="1">
      <c r="A9460" s="2">
        <v>1904384.0</v>
      </c>
      <c r="B9460" s="2" t="s">
        <v>133</v>
      </c>
      <c r="C9460" s="2">
        <v>2682.0</v>
      </c>
      <c r="D9460" s="2" t="s">
        <v>134</v>
      </c>
    </row>
    <row r="9461" ht="14.25" customHeight="1">
      <c r="A9461" s="2">
        <v>1904673.0</v>
      </c>
      <c r="B9461" s="2" t="s">
        <v>130</v>
      </c>
      <c r="C9461" s="2">
        <v>963.0</v>
      </c>
      <c r="D9461" s="2" t="s">
        <v>131</v>
      </c>
    </row>
    <row r="9462" ht="14.25" customHeight="1">
      <c r="A9462" s="2">
        <v>1905624.0</v>
      </c>
      <c r="B9462" s="2" t="s">
        <v>130</v>
      </c>
      <c r="C9462" s="2">
        <v>2121.036479</v>
      </c>
      <c r="D9462" s="2" t="s">
        <v>134</v>
      </c>
    </row>
    <row r="9463" ht="14.25" customHeight="1">
      <c r="A9463" s="2">
        <v>1905872.0</v>
      </c>
      <c r="B9463" s="2" t="s">
        <v>133</v>
      </c>
      <c r="C9463" s="2">
        <v>1844.489351</v>
      </c>
      <c r="D9463" s="2" t="s">
        <v>134</v>
      </c>
    </row>
    <row r="9464" ht="14.25" customHeight="1">
      <c r="A9464" s="2">
        <v>1906098.0</v>
      </c>
      <c r="B9464" s="2" t="s">
        <v>130</v>
      </c>
      <c r="C9464" s="2">
        <v>1620.0</v>
      </c>
      <c r="D9464" s="2" t="s">
        <v>134</v>
      </c>
    </row>
    <row r="9465" ht="14.25" customHeight="1">
      <c r="A9465" s="2">
        <v>1906133.0</v>
      </c>
      <c r="B9465" s="2" t="s">
        <v>133</v>
      </c>
      <c r="C9465" s="2">
        <v>3077.0</v>
      </c>
      <c r="D9465" s="2" t="s">
        <v>131</v>
      </c>
    </row>
    <row r="9466" ht="14.25" customHeight="1">
      <c r="A9466" s="2">
        <v>1906278.0</v>
      </c>
      <c r="B9466" s="2" t="s">
        <v>130</v>
      </c>
      <c r="C9466" s="2">
        <v>346.0</v>
      </c>
      <c r="D9466" s="2" t="s">
        <v>134</v>
      </c>
    </row>
    <row r="9467" ht="14.25" customHeight="1">
      <c r="A9467" s="2">
        <v>1906588.0</v>
      </c>
      <c r="B9467" s="2" t="s">
        <v>133</v>
      </c>
      <c r="C9467" s="2">
        <v>3079.788535</v>
      </c>
      <c r="D9467" s="2" t="s">
        <v>134</v>
      </c>
    </row>
    <row r="9468" ht="14.25" customHeight="1">
      <c r="A9468" s="2">
        <v>1906685.0</v>
      </c>
      <c r="B9468" s="2" t="s">
        <v>133</v>
      </c>
      <c r="C9468" s="2">
        <v>516.6564011</v>
      </c>
      <c r="D9468" s="2" t="s">
        <v>131</v>
      </c>
    </row>
    <row r="9469" ht="14.25" customHeight="1">
      <c r="A9469" s="2">
        <v>1906809.0</v>
      </c>
      <c r="B9469" s="2" t="s">
        <v>130</v>
      </c>
      <c r="C9469" s="2">
        <v>3597.0</v>
      </c>
      <c r="D9469" s="2" t="s">
        <v>131</v>
      </c>
    </row>
    <row r="9470" ht="14.25" customHeight="1">
      <c r="A9470" s="2">
        <v>1907108.0</v>
      </c>
      <c r="B9470" s="2" t="s">
        <v>133</v>
      </c>
      <c r="C9470" s="2">
        <v>3452.016358</v>
      </c>
      <c r="D9470" s="2" t="s">
        <v>134</v>
      </c>
    </row>
    <row r="9471" ht="14.25" customHeight="1">
      <c r="A9471" s="2">
        <v>1907135.0</v>
      </c>
      <c r="B9471" s="2" t="s">
        <v>133</v>
      </c>
      <c r="C9471" s="2">
        <v>2234.314603</v>
      </c>
      <c r="D9471" s="2" t="s">
        <v>131</v>
      </c>
    </row>
    <row r="9472" ht="14.25" customHeight="1">
      <c r="A9472" s="2">
        <v>1907157.0</v>
      </c>
      <c r="B9472" s="2" t="s">
        <v>130</v>
      </c>
      <c r="C9472" s="2">
        <v>2531.81635</v>
      </c>
      <c r="D9472" s="2" t="s">
        <v>135</v>
      </c>
    </row>
    <row r="9473" ht="14.25" customHeight="1">
      <c r="A9473" s="2">
        <v>1908250.0</v>
      </c>
      <c r="B9473" s="2" t="s">
        <v>133</v>
      </c>
      <c r="C9473" s="2">
        <v>1515.767077</v>
      </c>
      <c r="D9473" s="2" t="s">
        <v>134</v>
      </c>
    </row>
    <row r="9474" ht="14.25" customHeight="1">
      <c r="A9474" s="2">
        <v>1908931.0</v>
      </c>
      <c r="B9474" s="2" t="s">
        <v>133</v>
      </c>
      <c r="C9474" s="2">
        <v>1376.0</v>
      </c>
      <c r="D9474" s="2" t="s">
        <v>131</v>
      </c>
    </row>
    <row r="9475" ht="14.25" customHeight="1">
      <c r="A9475" s="2">
        <v>1909220.0</v>
      </c>
      <c r="B9475" s="2" t="s">
        <v>133</v>
      </c>
      <c r="C9475" s="2">
        <v>1769.0</v>
      </c>
      <c r="D9475" s="2" t="s">
        <v>134</v>
      </c>
    </row>
    <row r="9476" ht="14.25" customHeight="1">
      <c r="A9476" s="2">
        <v>1909318.0</v>
      </c>
      <c r="B9476" s="2" t="s">
        <v>133</v>
      </c>
      <c r="C9476" s="2">
        <v>2030.623763</v>
      </c>
      <c r="D9476" s="2" t="s">
        <v>134</v>
      </c>
    </row>
    <row r="9477" ht="14.25" customHeight="1">
      <c r="A9477" s="2">
        <v>1909394.0</v>
      </c>
      <c r="B9477" s="2" t="s">
        <v>133</v>
      </c>
      <c r="C9477" s="2">
        <v>2654.569316</v>
      </c>
      <c r="D9477" s="2" t="s">
        <v>134</v>
      </c>
    </row>
    <row r="9478" ht="14.25" customHeight="1">
      <c r="A9478" s="2">
        <v>1909459.0</v>
      </c>
      <c r="B9478" s="2" t="s">
        <v>133</v>
      </c>
      <c r="C9478" s="2">
        <v>1946.228175</v>
      </c>
      <c r="D9478" s="2" t="s">
        <v>131</v>
      </c>
    </row>
    <row r="9479" ht="14.25" customHeight="1">
      <c r="A9479" s="2">
        <v>1909980.0</v>
      </c>
      <c r="B9479" s="2" t="s">
        <v>130</v>
      </c>
      <c r="C9479" s="2">
        <v>2880.627592</v>
      </c>
      <c r="D9479" s="2" t="s">
        <v>134</v>
      </c>
    </row>
    <row r="9480" ht="14.25" customHeight="1">
      <c r="A9480" s="2">
        <v>1910238.0</v>
      </c>
      <c r="B9480" s="2" t="s">
        <v>130</v>
      </c>
      <c r="C9480" s="2">
        <v>775.3258816</v>
      </c>
      <c r="D9480" s="2" t="s">
        <v>134</v>
      </c>
    </row>
    <row r="9481" ht="14.25" customHeight="1">
      <c r="A9481" s="2">
        <v>1910699.0</v>
      </c>
      <c r="B9481" s="2" t="s">
        <v>133</v>
      </c>
      <c r="C9481" s="2">
        <v>1048.461315</v>
      </c>
      <c r="D9481" s="2" t="s">
        <v>135</v>
      </c>
    </row>
    <row r="9482" ht="14.25" customHeight="1">
      <c r="A9482" s="2">
        <v>1910804.0</v>
      </c>
      <c r="B9482" s="2" t="s">
        <v>133</v>
      </c>
      <c r="C9482" s="2">
        <v>1352.0</v>
      </c>
      <c r="D9482" s="2" t="s">
        <v>134</v>
      </c>
    </row>
    <row r="9483" ht="14.25" customHeight="1">
      <c r="A9483" s="2">
        <v>1910854.0</v>
      </c>
      <c r="B9483" s="2" t="s">
        <v>133</v>
      </c>
      <c r="C9483" s="2">
        <v>904.5026152</v>
      </c>
      <c r="D9483" s="2" t="s">
        <v>134</v>
      </c>
    </row>
    <row r="9484" ht="14.25" customHeight="1">
      <c r="A9484" s="2">
        <v>1910994.0</v>
      </c>
      <c r="B9484" s="2" t="s">
        <v>130</v>
      </c>
      <c r="C9484" s="2">
        <v>2248.713923</v>
      </c>
      <c r="D9484" s="2" t="s">
        <v>134</v>
      </c>
    </row>
    <row r="9485" ht="14.25" customHeight="1">
      <c r="A9485" s="2">
        <v>1911092.0</v>
      </c>
      <c r="B9485" s="2" t="s">
        <v>133</v>
      </c>
      <c r="C9485" s="2">
        <v>638.8559127</v>
      </c>
      <c r="D9485" s="2" t="s">
        <v>134</v>
      </c>
    </row>
    <row r="9486" ht="14.25" customHeight="1">
      <c r="A9486" s="2">
        <v>1911232.0</v>
      </c>
      <c r="B9486" s="2" t="s">
        <v>133</v>
      </c>
      <c r="C9486" s="2">
        <v>2689.901808</v>
      </c>
      <c r="D9486" s="2" t="s">
        <v>134</v>
      </c>
    </row>
    <row r="9487" ht="14.25" customHeight="1">
      <c r="A9487" s="2">
        <v>1911956.0</v>
      </c>
      <c r="B9487" s="2" t="s">
        <v>133</v>
      </c>
      <c r="C9487" s="2">
        <v>2445.355693</v>
      </c>
      <c r="D9487" s="2" t="s">
        <v>134</v>
      </c>
    </row>
    <row r="9488" ht="14.25" customHeight="1">
      <c r="A9488" s="2">
        <v>1912110.0</v>
      </c>
      <c r="B9488" s="2" t="s">
        <v>130</v>
      </c>
      <c r="C9488" s="2">
        <v>2084.678209</v>
      </c>
      <c r="D9488" s="2" t="s">
        <v>134</v>
      </c>
    </row>
    <row r="9489" ht="14.25" customHeight="1">
      <c r="A9489" s="2">
        <v>1912313.0</v>
      </c>
      <c r="B9489" s="2" t="s">
        <v>133</v>
      </c>
      <c r="C9489" s="2">
        <v>1799.776086</v>
      </c>
      <c r="D9489" s="2" t="s">
        <v>131</v>
      </c>
    </row>
    <row r="9490" ht="14.25" customHeight="1">
      <c r="A9490" s="2">
        <v>1912898.0</v>
      </c>
      <c r="B9490" s="2" t="s">
        <v>133</v>
      </c>
      <c r="C9490" s="2">
        <v>1710.0</v>
      </c>
      <c r="D9490" s="2" t="s">
        <v>134</v>
      </c>
    </row>
    <row r="9491" ht="14.25" customHeight="1">
      <c r="A9491" s="2">
        <v>1912915.0</v>
      </c>
      <c r="B9491" s="2" t="s">
        <v>133</v>
      </c>
      <c r="C9491" s="2">
        <v>1249.750663</v>
      </c>
      <c r="D9491" s="2" t="s">
        <v>131</v>
      </c>
    </row>
    <row r="9492" ht="14.25" customHeight="1">
      <c r="A9492" s="2">
        <v>1912939.0</v>
      </c>
      <c r="B9492" s="2" t="s">
        <v>133</v>
      </c>
      <c r="C9492" s="2">
        <v>1617.591133</v>
      </c>
      <c r="D9492" s="2" t="s">
        <v>135</v>
      </c>
    </row>
    <row r="9493" ht="14.25" customHeight="1">
      <c r="A9493" s="2">
        <v>1913293.0</v>
      </c>
      <c r="B9493" s="2" t="s">
        <v>133</v>
      </c>
      <c r="C9493" s="2">
        <v>2027.436844</v>
      </c>
      <c r="D9493" s="2" t="s">
        <v>131</v>
      </c>
    </row>
    <row r="9494" ht="14.25" customHeight="1">
      <c r="A9494" s="2">
        <v>1913528.0</v>
      </c>
      <c r="B9494" s="2" t="s">
        <v>133</v>
      </c>
      <c r="C9494" s="2">
        <v>3294.671625</v>
      </c>
      <c r="D9494" s="2" t="s">
        <v>134</v>
      </c>
    </row>
    <row r="9495" ht="14.25" customHeight="1">
      <c r="A9495" s="2">
        <v>1913541.0</v>
      </c>
      <c r="B9495" s="2" t="s">
        <v>130</v>
      </c>
      <c r="C9495" s="2">
        <v>2418.55696</v>
      </c>
      <c r="D9495" s="2" t="s">
        <v>135</v>
      </c>
    </row>
    <row r="9496" ht="14.25" customHeight="1">
      <c r="A9496" s="2">
        <v>1913565.0</v>
      </c>
      <c r="B9496" s="2" t="s">
        <v>130</v>
      </c>
      <c r="C9496" s="2">
        <v>555.6897637</v>
      </c>
      <c r="D9496" s="2" t="s">
        <v>131</v>
      </c>
    </row>
    <row r="9497" ht="14.25" customHeight="1">
      <c r="A9497" s="2">
        <v>1913792.0</v>
      </c>
      <c r="B9497" s="2" t="s">
        <v>133</v>
      </c>
      <c r="C9497" s="2">
        <v>3486.092946</v>
      </c>
      <c r="D9497" s="2" t="s">
        <v>134</v>
      </c>
    </row>
    <row r="9498" ht="14.25" customHeight="1">
      <c r="A9498" s="2">
        <v>1914171.0</v>
      </c>
      <c r="B9498" s="2" t="s">
        <v>130</v>
      </c>
      <c r="C9498" s="2">
        <v>2425.456132</v>
      </c>
      <c r="D9498" s="2" t="s">
        <v>135</v>
      </c>
    </row>
    <row r="9499" ht="14.25" customHeight="1">
      <c r="A9499" s="2">
        <v>1914637.0</v>
      </c>
      <c r="B9499" s="2" t="s">
        <v>133</v>
      </c>
      <c r="C9499" s="2">
        <v>2264.791518</v>
      </c>
      <c r="D9499" s="2" t="s">
        <v>131</v>
      </c>
    </row>
    <row r="9500" ht="14.25" customHeight="1">
      <c r="A9500" s="2">
        <v>1914640.0</v>
      </c>
      <c r="B9500" s="2" t="s">
        <v>133</v>
      </c>
      <c r="C9500" s="2">
        <v>2837.0</v>
      </c>
      <c r="D9500" s="2" t="s">
        <v>134</v>
      </c>
    </row>
    <row r="9501" ht="14.25" customHeight="1">
      <c r="A9501" s="2">
        <v>1915137.0</v>
      </c>
      <c r="B9501" s="2" t="s">
        <v>130</v>
      </c>
      <c r="C9501" s="2">
        <v>243.9805113</v>
      </c>
      <c r="D9501" s="2" t="s">
        <v>135</v>
      </c>
    </row>
    <row r="9502" ht="14.25" customHeight="1">
      <c r="A9502" s="2">
        <v>1915380.0</v>
      </c>
      <c r="B9502" s="2" t="s">
        <v>130</v>
      </c>
      <c r="C9502" s="2">
        <v>1213.091433</v>
      </c>
      <c r="D9502" s="2" t="s">
        <v>134</v>
      </c>
    </row>
    <row r="9503" ht="14.25" customHeight="1">
      <c r="A9503" s="2">
        <v>1915405.0</v>
      </c>
      <c r="B9503" s="2" t="s">
        <v>133</v>
      </c>
      <c r="C9503" s="2">
        <v>3566.519799</v>
      </c>
      <c r="D9503" s="2" t="s">
        <v>131</v>
      </c>
    </row>
    <row r="9504" ht="14.25" customHeight="1">
      <c r="A9504" s="2">
        <v>1915536.0</v>
      </c>
      <c r="B9504" s="2" t="s">
        <v>130</v>
      </c>
      <c r="C9504" s="2">
        <v>2445.988642</v>
      </c>
      <c r="D9504" s="2" t="s">
        <v>134</v>
      </c>
    </row>
    <row r="9505" ht="14.25" customHeight="1">
      <c r="A9505" s="2">
        <v>1915581.0</v>
      </c>
      <c r="B9505" s="2" t="s">
        <v>130</v>
      </c>
      <c r="C9505" s="2">
        <v>2037.722005</v>
      </c>
      <c r="D9505" s="2" t="s">
        <v>131</v>
      </c>
    </row>
    <row r="9506" ht="14.25" customHeight="1">
      <c r="A9506" s="2">
        <v>1915650.0</v>
      </c>
      <c r="B9506" s="2" t="s">
        <v>130</v>
      </c>
      <c r="C9506" s="2">
        <v>3004.249973</v>
      </c>
      <c r="D9506" s="2" t="s">
        <v>134</v>
      </c>
    </row>
    <row r="9507" ht="14.25" customHeight="1">
      <c r="A9507" s="2">
        <v>1915663.0</v>
      </c>
      <c r="B9507" s="2" t="s">
        <v>133</v>
      </c>
      <c r="C9507" s="2">
        <v>330.3653073</v>
      </c>
      <c r="D9507" s="2" t="s">
        <v>131</v>
      </c>
    </row>
    <row r="9508" ht="14.25" customHeight="1">
      <c r="A9508" s="2">
        <v>1915726.0</v>
      </c>
      <c r="B9508" s="2" t="s">
        <v>133</v>
      </c>
      <c r="C9508" s="2">
        <v>3574.0</v>
      </c>
      <c r="D9508" s="2" t="s">
        <v>134</v>
      </c>
    </row>
    <row r="9509" ht="14.25" customHeight="1">
      <c r="A9509" s="2">
        <v>1915967.0</v>
      </c>
      <c r="B9509" s="2" t="s">
        <v>133</v>
      </c>
      <c r="C9509" s="2">
        <v>3074.504656</v>
      </c>
      <c r="D9509" s="2" t="s">
        <v>131</v>
      </c>
    </row>
    <row r="9510" ht="14.25" customHeight="1">
      <c r="A9510" s="2">
        <v>1915993.0</v>
      </c>
      <c r="B9510" s="2" t="s">
        <v>133</v>
      </c>
      <c r="C9510" s="2">
        <v>2266.027063</v>
      </c>
      <c r="D9510" s="2" t="s">
        <v>131</v>
      </c>
    </row>
    <row r="9511" ht="14.25" customHeight="1">
      <c r="A9511" s="2">
        <v>1917056.0</v>
      </c>
      <c r="B9511" s="2" t="s">
        <v>133</v>
      </c>
      <c r="C9511" s="2">
        <v>1800.14193</v>
      </c>
      <c r="D9511" s="2" t="s">
        <v>134</v>
      </c>
    </row>
    <row r="9512" ht="14.25" customHeight="1">
      <c r="A9512" s="2">
        <v>1917296.0</v>
      </c>
      <c r="B9512" s="2" t="s">
        <v>133</v>
      </c>
      <c r="C9512" s="2">
        <v>2845.509345</v>
      </c>
      <c r="D9512" s="2" t="s">
        <v>134</v>
      </c>
    </row>
    <row r="9513" ht="14.25" customHeight="1">
      <c r="A9513" s="2">
        <v>1917794.0</v>
      </c>
      <c r="B9513" s="2" t="s">
        <v>133</v>
      </c>
      <c r="C9513" s="2">
        <v>1158.667945</v>
      </c>
      <c r="D9513" s="2" t="s">
        <v>134</v>
      </c>
    </row>
    <row r="9514" ht="14.25" customHeight="1">
      <c r="A9514" s="2">
        <v>1917859.0</v>
      </c>
      <c r="B9514" s="2" t="s">
        <v>133</v>
      </c>
      <c r="C9514" s="2">
        <v>2597.493118</v>
      </c>
      <c r="D9514" s="2" t="s">
        <v>131</v>
      </c>
    </row>
    <row r="9515" ht="14.25" customHeight="1">
      <c r="A9515" s="2">
        <v>1917912.0</v>
      </c>
      <c r="B9515" s="2" t="s">
        <v>130</v>
      </c>
      <c r="C9515" s="2">
        <v>1691.0</v>
      </c>
      <c r="D9515" s="2" t="s">
        <v>134</v>
      </c>
    </row>
    <row r="9516" ht="14.25" customHeight="1">
      <c r="A9516" s="2">
        <v>1917943.0</v>
      </c>
      <c r="B9516" s="2" t="s">
        <v>133</v>
      </c>
      <c r="C9516" s="2">
        <v>1341.0</v>
      </c>
      <c r="D9516" s="2" t="s">
        <v>131</v>
      </c>
    </row>
    <row r="9517" ht="14.25" customHeight="1">
      <c r="A9517" s="2">
        <v>1918007.0</v>
      </c>
      <c r="B9517" s="2" t="s">
        <v>133</v>
      </c>
      <c r="C9517" s="2">
        <v>1378.0</v>
      </c>
      <c r="D9517" s="2" t="s">
        <v>135</v>
      </c>
    </row>
    <row r="9518" ht="14.25" customHeight="1">
      <c r="A9518" s="2">
        <v>1918066.0</v>
      </c>
      <c r="B9518" s="2" t="s">
        <v>133</v>
      </c>
      <c r="C9518" s="2">
        <v>1059.836011</v>
      </c>
      <c r="D9518" s="2" t="s">
        <v>134</v>
      </c>
    </row>
    <row r="9519" ht="14.25" customHeight="1">
      <c r="A9519" s="2">
        <v>1918118.0</v>
      </c>
      <c r="B9519" s="2" t="s">
        <v>133</v>
      </c>
      <c r="C9519" s="2">
        <v>1060.0</v>
      </c>
      <c r="D9519" s="2" t="s">
        <v>134</v>
      </c>
    </row>
    <row r="9520" ht="14.25" customHeight="1">
      <c r="A9520" s="2">
        <v>1918213.0</v>
      </c>
      <c r="B9520" s="2" t="s">
        <v>133</v>
      </c>
      <c r="C9520" s="2">
        <v>2313.0</v>
      </c>
      <c r="D9520" s="2" t="s">
        <v>131</v>
      </c>
    </row>
    <row r="9521" ht="14.25" customHeight="1">
      <c r="A9521" s="2">
        <v>1918240.0</v>
      </c>
      <c r="B9521" s="2" t="s">
        <v>133</v>
      </c>
      <c r="C9521" s="2">
        <v>2874.678439</v>
      </c>
      <c r="D9521" s="2" t="s">
        <v>134</v>
      </c>
    </row>
    <row r="9522" ht="14.25" customHeight="1">
      <c r="A9522" s="2">
        <v>1918999.0</v>
      </c>
      <c r="B9522" s="2" t="s">
        <v>133</v>
      </c>
      <c r="C9522" s="2">
        <v>2499.327954</v>
      </c>
      <c r="D9522" s="2" t="s">
        <v>131</v>
      </c>
    </row>
    <row r="9523" ht="14.25" customHeight="1">
      <c r="A9523" s="2">
        <v>1919254.0</v>
      </c>
      <c r="B9523" s="2" t="s">
        <v>133</v>
      </c>
      <c r="C9523" s="2">
        <v>300.0</v>
      </c>
      <c r="D9523" s="2" t="s">
        <v>134</v>
      </c>
    </row>
    <row r="9524" ht="14.25" customHeight="1">
      <c r="A9524" s="2">
        <v>1919411.0</v>
      </c>
      <c r="B9524" s="2" t="s">
        <v>133</v>
      </c>
      <c r="C9524" s="2">
        <v>1473.443519</v>
      </c>
      <c r="D9524" s="2" t="s">
        <v>131</v>
      </c>
    </row>
    <row r="9525" ht="14.25" customHeight="1">
      <c r="A9525" s="2">
        <v>1919577.0</v>
      </c>
      <c r="B9525" s="2" t="s">
        <v>130</v>
      </c>
      <c r="C9525" s="2">
        <v>2273.420751</v>
      </c>
      <c r="D9525" s="2" t="s">
        <v>131</v>
      </c>
    </row>
    <row r="9526" ht="14.25" customHeight="1">
      <c r="A9526" s="2">
        <v>1919650.0</v>
      </c>
      <c r="B9526" s="2" t="s">
        <v>133</v>
      </c>
      <c r="C9526" s="2">
        <v>504.7875606</v>
      </c>
      <c r="D9526" s="2" t="s">
        <v>134</v>
      </c>
    </row>
    <row r="9527" ht="14.25" customHeight="1">
      <c r="A9527" s="2">
        <v>1919767.0</v>
      </c>
      <c r="B9527" s="2" t="s">
        <v>133</v>
      </c>
      <c r="C9527" s="2">
        <v>2065.74116</v>
      </c>
      <c r="D9527" s="2" t="s">
        <v>131</v>
      </c>
    </row>
    <row r="9528" ht="14.25" customHeight="1">
      <c r="A9528" s="2">
        <v>1920132.0</v>
      </c>
      <c r="B9528" s="2" t="s">
        <v>130</v>
      </c>
      <c r="C9528" s="2">
        <v>362.0</v>
      </c>
      <c r="D9528" s="2" t="s">
        <v>134</v>
      </c>
    </row>
    <row r="9529" ht="14.25" customHeight="1">
      <c r="A9529" s="2">
        <v>1920156.0</v>
      </c>
      <c r="B9529" s="2" t="s">
        <v>130</v>
      </c>
      <c r="C9529" s="2">
        <v>806.0</v>
      </c>
      <c r="D9529" s="2" t="s">
        <v>134</v>
      </c>
    </row>
    <row r="9530" ht="14.25" customHeight="1">
      <c r="A9530" s="2">
        <v>1920177.0</v>
      </c>
      <c r="B9530" s="2" t="s">
        <v>130</v>
      </c>
      <c r="C9530" s="2">
        <v>1891.297404</v>
      </c>
      <c r="D9530" s="2" t="s">
        <v>135</v>
      </c>
    </row>
    <row r="9531" ht="14.25" customHeight="1">
      <c r="A9531" s="2">
        <v>1920312.0</v>
      </c>
      <c r="B9531" s="2" t="s">
        <v>130</v>
      </c>
      <c r="C9531" s="2">
        <v>2963.0</v>
      </c>
      <c r="D9531" s="2" t="s">
        <v>134</v>
      </c>
    </row>
    <row r="9532" ht="14.25" customHeight="1">
      <c r="A9532" s="2">
        <v>1920420.0</v>
      </c>
      <c r="B9532" s="2" t="s">
        <v>130</v>
      </c>
      <c r="C9532" s="2">
        <v>1873.0</v>
      </c>
      <c r="D9532" s="2" t="s">
        <v>134</v>
      </c>
    </row>
    <row r="9533" ht="14.25" customHeight="1">
      <c r="A9533" s="2">
        <v>1920442.0</v>
      </c>
      <c r="B9533" s="2" t="s">
        <v>133</v>
      </c>
      <c r="C9533" s="2">
        <v>1907.470015</v>
      </c>
      <c r="D9533" s="2" t="s">
        <v>134</v>
      </c>
    </row>
    <row r="9534" ht="14.25" customHeight="1">
      <c r="A9534" s="2">
        <v>1920911.0</v>
      </c>
      <c r="B9534" s="2" t="s">
        <v>133</v>
      </c>
      <c r="C9534" s="2">
        <v>1980.338439</v>
      </c>
      <c r="D9534" s="2" t="s">
        <v>131</v>
      </c>
    </row>
    <row r="9535" ht="14.25" customHeight="1">
      <c r="A9535" s="2">
        <v>1921133.0</v>
      </c>
      <c r="B9535" s="2" t="s">
        <v>133</v>
      </c>
      <c r="C9535" s="2">
        <v>616.1275808</v>
      </c>
      <c r="D9535" s="2" t="s">
        <v>131</v>
      </c>
    </row>
    <row r="9536" ht="14.25" customHeight="1">
      <c r="A9536" s="2">
        <v>1921211.0</v>
      </c>
      <c r="B9536" s="2" t="s">
        <v>133</v>
      </c>
      <c r="C9536" s="2">
        <v>659.9889276</v>
      </c>
      <c r="D9536" s="2" t="s">
        <v>131</v>
      </c>
    </row>
    <row r="9537" ht="14.25" customHeight="1">
      <c r="A9537" s="2">
        <v>1921246.0</v>
      </c>
      <c r="B9537" s="2" t="s">
        <v>133</v>
      </c>
      <c r="C9537" s="2">
        <v>1027.80527</v>
      </c>
      <c r="D9537" s="2" t="s">
        <v>134</v>
      </c>
    </row>
    <row r="9538" ht="14.25" customHeight="1">
      <c r="A9538" s="2">
        <v>1921317.0</v>
      </c>
      <c r="B9538" s="2" t="s">
        <v>130</v>
      </c>
      <c r="C9538" s="2">
        <v>602.5411461</v>
      </c>
      <c r="D9538" s="2" t="s">
        <v>131</v>
      </c>
    </row>
    <row r="9539" ht="14.25" customHeight="1">
      <c r="A9539" s="2">
        <v>1921747.0</v>
      </c>
      <c r="B9539" s="2" t="s">
        <v>133</v>
      </c>
      <c r="C9539" s="2">
        <v>3525.422071</v>
      </c>
      <c r="D9539" s="2" t="s">
        <v>131</v>
      </c>
    </row>
    <row r="9540" ht="14.25" customHeight="1">
      <c r="A9540" s="2">
        <v>1921765.0</v>
      </c>
      <c r="B9540" s="2" t="s">
        <v>133</v>
      </c>
      <c r="C9540" s="2">
        <v>2592.632809</v>
      </c>
      <c r="D9540" s="2" t="s">
        <v>131</v>
      </c>
    </row>
    <row r="9541" ht="14.25" customHeight="1">
      <c r="A9541" s="2">
        <v>1922002.0</v>
      </c>
      <c r="B9541" s="2" t="s">
        <v>133</v>
      </c>
      <c r="C9541" s="2">
        <v>2350.523355</v>
      </c>
      <c r="D9541" s="2" t="s">
        <v>134</v>
      </c>
    </row>
    <row r="9542" ht="14.25" customHeight="1">
      <c r="A9542" s="2">
        <v>1922385.0</v>
      </c>
      <c r="B9542" s="2" t="s">
        <v>130</v>
      </c>
      <c r="C9542" s="2">
        <v>3103.700626</v>
      </c>
      <c r="D9542" s="2" t="s">
        <v>131</v>
      </c>
    </row>
    <row r="9543" ht="14.25" customHeight="1">
      <c r="A9543" s="2">
        <v>1922454.0</v>
      </c>
      <c r="B9543" s="2" t="s">
        <v>130</v>
      </c>
      <c r="C9543" s="2">
        <v>2064.91205</v>
      </c>
      <c r="D9543" s="2" t="s">
        <v>134</v>
      </c>
    </row>
    <row r="9544" ht="14.25" customHeight="1">
      <c r="A9544" s="2">
        <v>1923154.0</v>
      </c>
      <c r="B9544" s="2" t="s">
        <v>133</v>
      </c>
      <c r="C9544" s="2">
        <v>985.9736399</v>
      </c>
      <c r="D9544" s="2" t="s">
        <v>134</v>
      </c>
    </row>
    <row r="9545" ht="14.25" customHeight="1">
      <c r="A9545" s="2">
        <v>1923380.0</v>
      </c>
      <c r="B9545" s="2" t="s">
        <v>133</v>
      </c>
      <c r="C9545" s="2">
        <v>2910.0</v>
      </c>
      <c r="D9545" s="2" t="s">
        <v>134</v>
      </c>
    </row>
    <row r="9546" ht="14.25" customHeight="1">
      <c r="A9546" s="2">
        <v>1923607.0</v>
      </c>
      <c r="B9546" s="2" t="s">
        <v>133</v>
      </c>
      <c r="C9546" s="2">
        <v>2124.0</v>
      </c>
      <c r="D9546" s="2" t="s">
        <v>135</v>
      </c>
    </row>
    <row r="9547" ht="14.25" customHeight="1">
      <c r="A9547" s="2">
        <v>1923732.0</v>
      </c>
      <c r="B9547" s="2" t="s">
        <v>130</v>
      </c>
      <c r="C9547" s="2">
        <v>3193.591081</v>
      </c>
      <c r="D9547" s="2" t="s">
        <v>134</v>
      </c>
    </row>
    <row r="9548" ht="14.25" customHeight="1">
      <c r="A9548" s="2">
        <v>1924404.0</v>
      </c>
      <c r="B9548" s="2" t="s">
        <v>130</v>
      </c>
      <c r="C9548" s="2">
        <v>3116.483173</v>
      </c>
      <c r="D9548" s="2" t="s">
        <v>134</v>
      </c>
    </row>
    <row r="9549" ht="14.25" customHeight="1">
      <c r="A9549" s="2">
        <v>1924562.0</v>
      </c>
      <c r="B9549" s="2" t="s">
        <v>133</v>
      </c>
      <c r="C9549" s="2">
        <v>3234.0</v>
      </c>
      <c r="D9549" s="2" t="s">
        <v>134</v>
      </c>
    </row>
    <row r="9550" ht="14.25" customHeight="1">
      <c r="A9550" s="2">
        <v>1924711.0</v>
      </c>
      <c r="B9550" s="2" t="s">
        <v>133</v>
      </c>
      <c r="C9550" s="2">
        <v>1491.28169</v>
      </c>
      <c r="D9550" s="2" t="s">
        <v>131</v>
      </c>
    </row>
    <row r="9551" ht="14.25" customHeight="1">
      <c r="A9551" s="2">
        <v>1925057.0</v>
      </c>
      <c r="B9551" s="2" t="s">
        <v>133</v>
      </c>
      <c r="C9551" s="2">
        <v>3365.0</v>
      </c>
      <c r="D9551" s="2" t="s">
        <v>131</v>
      </c>
    </row>
    <row r="9552" ht="14.25" customHeight="1">
      <c r="A9552" s="2">
        <v>1925216.0</v>
      </c>
      <c r="B9552" s="2" t="s">
        <v>133</v>
      </c>
      <c r="C9552" s="2">
        <v>946.0221326</v>
      </c>
      <c r="D9552" s="2" t="s">
        <v>134</v>
      </c>
    </row>
    <row r="9553" ht="14.25" customHeight="1">
      <c r="A9553" s="2">
        <v>1925451.0</v>
      </c>
      <c r="B9553" s="2" t="s">
        <v>130</v>
      </c>
      <c r="C9553" s="2">
        <v>2616.0</v>
      </c>
      <c r="D9553" s="2" t="s">
        <v>131</v>
      </c>
    </row>
    <row r="9554" ht="14.25" customHeight="1">
      <c r="A9554" s="2">
        <v>1925752.0</v>
      </c>
      <c r="B9554" s="2" t="s">
        <v>133</v>
      </c>
      <c r="C9554" s="2">
        <v>448.1035409</v>
      </c>
      <c r="D9554" s="2" t="s">
        <v>134</v>
      </c>
    </row>
    <row r="9555" ht="14.25" customHeight="1">
      <c r="A9555" s="2">
        <v>1925797.0</v>
      </c>
      <c r="B9555" s="2" t="s">
        <v>133</v>
      </c>
      <c r="C9555" s="2">
        <v>1778.364168</v>
      </c>
      <c r="D9555" s="2" t="s">
        <v>131</v>
      </c>
    </row>
    <row r="9556" ht="14.25" customHeight="1">
      <c r="A9556" s="2">
        <v>1925985.0</v>
      </c>
      <c r="B9556" s="2" t="s">
        <v>130</v>
      </c>
      <c r="C9556" s="2">
        <v>3455.258632</v>
      </c>
      <c r="D9556" s="2" t="s">
        <v>131</v>
      </c>
    </row>
    <row r="9557" ht="14.25" customHeight="1">
      <c r="A9557" s="2">
        <v>1926194.0</v>
      </c>
      <c r="B9557" s="2" t="s">
        <v>133</v>
      </c>
      <c r="C9557" s="2">
        <v>2199.712194</v>
      </c>
      <c r="D9557" s="2" t="s">
        <v>134</v>
      </c>
    </row>
    <row r="9558" ht="14.25" customHeight="1">
      <c r="A9558" s="2">
        <v>1926200.0</v>
      </c>
      <c r="B9558" s="2" t="s">
        <v>133</v>
      </c>
      <c r="C9558" s="2">
        <v>2950.430481</v>
      </c>
      <c r="D9558" s="2" t="s">
        <v>134</v>
      </c>
    </row>
    <row r="9559" ht="14.25" customHeight="1">
      <c r="A9559" s="2">
        <v>1926416.0</v>
      </c>
      <c r="B9559" s="2" t="s">
        <v>133</v>
      </c>
      <c r="C9559" s="2">
        <v>3175.0</v>
      </c>
      <c r="D9559" s="2" t="s">
        <v>134</v>
      </c>
    </row>
    <row r="9560" ht="14.25" customHeight="1">
      <c r="A9560" s="2">
        <v>1926460.0</v>
      </c>
      <c r="B9560" s="2" t="s">
        <v>133</v>
      </c>
      <c r="C9560" s="2">
        <v>3279.181224</v>
      </c>
      <c r="D9560" s="2" t="s">
        <v>134</v>
      </c>
    </row>
    <row r="9561" ht="14.25" customHeight="1">
      <c r="A9561" s="2">
        <v>1926520.0</v>
      </c>
      <c r="B9561" s="2" t="s">
        <v>133</v>
      </c>
      <c r="C9561" s="2">
        <v>856.0</v>
      </c>
      <c r="D9561" s="2" t="s">
        <v>134</v>
      </c>
    </row>
    <row r="9562" ht="14.25" customHeight="1">
      <c r="A9562" s="2">
        <v>1926684.0</v>
      </c>
      <c r="B9562" s="2" t="s">
        <v>130</v>
      </c>
      <c r="C9562" s="2">
        <v>473.8283525</v>
      </c>
      <c r="D9562" s="2" t="s">
        <v>134</v>
      </c>
    </row>
    <row r="9563" ht="14.25" customHeight="1">
      <c r="A9563" s="2">
        <v>1927906.0</v>
      </c>
      <c r="B9563" s="2" t="s">
        <v>133</v>
      </c>
      <c r="C9563" s="2">
        <v>2160.258505</v>
      </c>
      <c r="D9563" s="2" t="s">
        <v>134</v>
      </c>
    </row>
    <row r="9564" ht="14.25" customHeight="1">
      <c r="A9564" s="2">
        <v>1928349.0</v>
      </c>
      <c r="B9564" s="2" t="s">
        <v>130</v>
      </c>
      <c r="C9564" s="2">
        <v>2525.0</v>
      </c>
      <c r="D9564" s="2" t="s">
        <v>131</v>
      </c>
    </row>
    <row r="9565" ht="14.25" customHeight="1">
      <c r="A9565" s="2">
        <v>1928584.0</v>
      </c>
      <c r="B9565" s="2" t="s">
        <v>133</v>
      </c>
      <c r="C9565" s="2">
        <v>2600.422833</v>
      </c>
      <c r="D9565" s="2" t="s">
        <v>134</v>
      </c>
    </row>
    <row r="9566" ht="14.25" customHeight="1">
      <c r="A9566" s="2">
        <v>1929452.0</v>
      </c>
      <c r="B9566" s="2" t="s">
        <v>133</v>
      </c>
      <c r="C9566" s="2">
        <v>2157.922592</v>
      </c>
      <c r="D9566" s="2" t="s">
        <v>134</v>
      </c>
    </row>
    <row r="9567" ht="14.25" customHeight="1">
      <c r="A9567" s="2">
        <v>1929482.0</v>
      </c>
      <c r="B9567" s="2" t="s">
        <v>133</v>
      </c>
      <c r="C9567" s="2">
        <v>2529.0</v>
      </c>
      <c r="D9567" s="2" t="s">
        <v>134</v>
      </c>
    </row>
    <row r="9568" ht="14.25" customHeight="1">
      <c r="A9568" s="2">
        <v>1929536.0</v>
      </c>
      <c r="B9568" s="2" t="s">
        <v>133</v>
      </c>
      <c r="C9568" s="2">
        <v>3587.782212</v>
      </c>
      <c r="D9568" s="2" t="s">
        <v>134</v>
      </c>
    </row>
    <row r="9569" ht="14.25" customHeight="1">
      <c r="A9569" s="2">
        <v>1929556.0</v>
      </c>
      <c r="B9569" s="2" t="s">
        <v>133</v>
      </c>
      <c r="C9569" s="2">
        <v>1696.083045</v>
      </c>
      <c r="D9569" s="2" t="s">
        <v>134</v>
      </c>
    </row>
    <row r="9570" ht="14.25" customHeight="1">
      <c r="A9570" s="2">
        <v>1929781.0</v>
      </c>
      <c r="B9570" s="2" t="s">
        <v>133</v>
      </c>
      <c r="C9570" s="2">
        <v>2871.331863</v>
      </c>
      <c r="D9570" s="2" t="s">
        <v>135</v>
      </c>
    </row>
    <row r="9571" ht="14.25" customHeight="1">
      <c r="A9571" s="2">
        <v>1930040.0</v>
      </c>
      <c r="B9571" s="2" t="s">
        <v>133</v>
      </c>
      <c r="C9571" s="2">
        <v>2671.04596</v>
      </c>
      <c r="D9571" s="2" t="s">
        <v>134</v>
      </c>
    </row>
    <row r="9572" ht="14.25" customHeight="1">
      <c r="A9572" s="2">
        <v>1930375.0</v>
      </c>
      <c r="B9572" s="2" t="s">
        <v>133</v>
      </c>
      <c r="C9572" s="2">
        <v>2501.0</v>
      </c>
      <c r="D9572" s="2" t="s">
        <v>131</v>
      </c>
    </row>
    <row r="9573" ht="14.25" customHeight="1">
      <c r="A9573" s="2">
        <v>1930468.0</v>
      </c>
      <c r="B9573" s="2" t="s">
        <v>133</v>
      </c>
      <c r="C9573" s="2">
        <v>2264.842987</v>
      </c>
      <c r="D9573" s="2" t="s">
        <v>134</v>
      </c>
    </row>
    <row r="9574" ht="14.25" customHeight="1">
      <c r="A9574" s="2">
        <v>1930743.0</v>
      </c>
      <c r="B9574" s="2" t="s">
        <v>130</v>
      </c>
      <c r="C9574" s="2">
        <v>3511.132613</v>
      </c>
      <c r="D9574" s="2" t="s">
        <v>131</v>
      </c>
    </row>
    <row r="9575" ht="14.25" customHeight="1">
      <c r="A9575" s="2">
        <v>1930875.0</v>
      </c>
      <c r="B9575" s="2" t="s">
        <v>130</v>
      </c>
      <c r="C9575" s="2">
        <v>2092.846327</v>
      </c>
      <c r="D9575" s="2" t="s">
        <v>131</v>
      </c>
    </row>
    <row r="9576" ht="14.25" customHeight="1">
      <c r="A9576" s="2">
        <v>1930895.0</v>
      </c>
      <c r="B9576" s="2" t="s">
        <v>133</v>
      </c>
      <c r="C9576" s="2">
        <v>3113.696748</v>
      </c>
      <c r="D9576" s="2" t="s">
        <v>131</v>
      </c>
    </row>
    <row r="9577" ht="14.25" customHeight="1">
      <c r="A9577" s="2">
        <v>1931275.0</v>
      </c>
      <c r="B9577" s="2" t="s">
        <v>133</v>
      </c>
      <c r="C9577" s="2">
        <v>2279.0</v>
      </c>
      <c r="D9577" s="2" t="s">
        <v>131</v>
      </c>
    </row>
    <row r="9578" ht="14.25" customHeight="1">
      <c r="A9578" s="2">
        <v>1931365.0</v>
      </c>
      <c r="B9578" s="2" t="s">
        <v>133</v>
      </c>
      <c r="C9578" s="2">
        <v>3544.0</v>
      </c>
      <c r="D9578" s="2" t="s">
        <v>131</v>
      </c>
    </row>
    <row r="9579" ht="14.25" customHeight="1">
      <c r="A9579" s="2">
        <v>1931373.0</v>
      </c>
      <c r="B9579" s="2" t="s">
        <v>130</v>
      </c>
      <c r="C9579" s="2">
        <v>261.0</v>
      </c>
      <c r="D9579" s="2" t="s">
        <v>131</v>
      </c>
    </row>
    <row r="9580" ht="14.25" customHeight="1">
      <c r="A9580" s="2">
        <v>1931602.0</v>
      </c>
      <c r="B9580" s="2" t="s">
        <v>133</v>
      </c>
      <c r="C9580" s="2">
        <v>530.0</v>
      </c>
      <c r="D9580" s="2" t="s">
        <v>134</v>
      </c>
    </row>
    <row r="9581" ht="14.25" customHeight="1">
      <c r="A9581" s="2">
        <v>1931683.0</v>
      </c>
      <c r="B9581" s="2" t="s">
        <v>133</v>
      </c>
      <c r="C9581" s="2">
        <v>3277.952379</v>
      </c>
      <c r="D9581" s="2" t="s">
        <v>131</v>
      </c>
    </row>
    <row r="9582" ht="14.25" customHeight="1">
      <c r="A9582" s="2">
        <v>1931901.0</v>
      </c>
      <c r="B9582" s="2" t="s">
        <v>130</v>
      </c>
      <c r="C9582" s="2">
        <v>1865.73006</v>
      </c>
      <c r="D9582" s="2" t="s">
        <v>131</v>
      </c>
    </row>
    <row r="9583" ht="14.25" customHeight="1">
      <c r="A9583" s="2">
        <v>1932119.0</v>
      </c>
      <c r="B9583" s="2" t="s">
        <v>133</v>
      </c>
      <c r="C9583" s="2">
        <v>3226.100428</v>
      </c>
      <c r="D9583" s="2" t="s">
        <v>135</v>
      </c>
    </row>
    <row r="9584" ht="14.25" customHeight="1">
      <c r="A9584" s="2">
        <v>1932653.0</v>
      </c>
      <c r="B9584" s="2" t="s">
        <v>133</v>
      </c>
      <c r="C9584" s="2">
        <v>753.0</v>
      </c>
      <c r="D9584" s="2" t="s">
        <v>131</v>
      </c>
    </row>
    <row r="9585" ht="14.25" customHeight="1">
      <c r="A9585" s="2">
        <v>1933007.0</v>
      </c>
      <c r="B9585" s="2" t="s">
        <v>133</v>
      </c>
      <c r="C9585" s="2">
        <v>2974.008701</v>
      </c>
      <c r="D9585" s="2" t="s">
        <v>131</v>
      </c>
    </row>
    <row r="9586" ht="14.25" customHeight="1">
      <c r="A9586" s="2">
        <v>1933376.0</v>
      </c>
      <c r="B9586" s="2" t="s">
        <v>133</v>
      </c>
      <c r="C9586" s="2">
        <v>2094.459184</v>
      </c>
      <c r="D9586" s="2" t="s">
        <v>134</v>
      </c>
    </row>
    <row r="9587" ht="14.25" customHeight="1">
      <c r="A9587" s="2">
        <v>1933699.0</v>
      </c>
      <c r="B9587" s="2" t="s">
        <v>133</v>
      </c>
      <c r="C9587" s="2">
        <v>2131.258034</v>
      </c>
      <c r="D9587" s="2" t="s">
        <v>131</v>
      </c>
    </row>
    <row r="9588" ht="14.25" customHeight="1">
      <c r="A9588" s="2">
        <v>1934019.0</v>
      </c>
      <c r="B9588" s="2" t="s">
        <v>130</v>
      </c>
      <c r="C9588" s="2">
        <v>526.0</v>
      </c>
      <c r="D9588" s="2" t="s">
        <v>131</v>
      </c>
    </row>
    <row r="9589" ht="14.25" customHeight="1">
      <c r="A9589" s="2">
        <v>1934081.0</v>
      </c>
      <c r="B9589" s="2" t="s">
        <v>133</v>
      </c>
      <c r="C9589" s="2">
        <v>1696.782544</v>
      </c>
      <c r="D9589" s="2" t="s">
        <v>131</v>
      </c>
    </row>
    <row r="9590" ht="14.25" customHeight="1">
      <c r="A9590" s="2">
        <v>1934156.0</v>
      </c>
      <c r="B9590" s="2" t="s">
        <v>133</v>
      </c>
      <c r="C9590" s="2">
        <v>1306.490443</v>
      </c>
      <c r="D9590" s="2" t="s">
        <v>134</v>
      </c>
    </row>
    <row r="9591" ht="14.25" customHeight="1">
      <c r="A9591" s="2">
        <v>1934237.0</v>
      </c>
      <c r="B9591" s="2" t="s">
        <v>133</v>
      </c>
      <c r="C9591" s="2">
        <v>2462.885168</v>
      </c>
      <c r="D9591" s="2" t="s">
        <v>131</v>
      </c>
    </row>
    <row r="9592" ht="14.25" customHeight="1">
      <c r="A9592" s="2">
        <v>1934430.0</v>
      </c>
      <c r="B9592" s="2" t="s">
        <v>130</v>
      </c>
      <c r="C9592" s="2">
        <v>877.7917217</v>
      </c>
      <c r="D9592" s="2" t="s">
        <v>134</v>
      </c>
    </row>
    <row r="9593" ht="14.25" customHeight="1">
      <c r="A9593" s="2">
        <v>1934502.0</v>
      </c>
      <c r="B9593" s="2" t="s">
        <v>130</v>
      </c>
      <c r="C9593" s="2">
        <v>957.4031637</v>
      </c>
      <c r="D9593" s="2" t="s">
        <v>134</v>
      </c>
    </row>
    <row r="9594" ht="14.25" customHeight="1">
      <c r="A9594" s="2">
        <v>1934613.0</v>
      </c>
      <c r="B9594" s="2" t="s">
        <v>130</v>
      </c>
      <c r="C9594" s="2">
        <v>608.4852291</v>
      </c>
      <c r="D9594" s="2" t="s">
        <v>131</v>
      </c>
    </row>
    <row r="9595" ht="14.25" customHeight="1">
      <c r="A9595" s="2">
        <v>1935104.0</v>
      </c>
      <c r="B9595" s="2" t="s">
        <v>133</v>
      </c>
      <c r="C9595" s="2">
        <v>3530.25116</v>
      </c>
      <c r="D9595" s="2" t="s">
        <v>134</v>
      </c>
    </row>
    <row r="9596" ht="14.25" customHeight="1">
      <c r="A9596" s="2">
        <v>1935410.0</v>
      </c>
      <c r="B9596" s="2" t="s">
        <v>133</v>
      </c>
      <c r="C9596" s="2">
        <v>2616.109783</v>
      </c>
      <c r="D9596" s="2" t="s">
        <v>134</v>
      </c>
    </row>
    <row r="9597" ht="14.25" customHeight="1">
      <c r="A9597" s="2">
        <v>1935689.0</v>
      </c>
      <c r="B9597" s="2" t="s">
        <v>133</v>
      </c>
      <c r="C9597" s="2">
        <v>3036.444352</v>
      </c>
      <c r="D9597" s="2" t="s">
        <v>135</v>
      </c>
    </row>
    <row r="9598" ht="14.25" customHeight="1">
      <c r="A9598" s="2">
        <v>1936154.0</v>
      </c>
      <c r="B9598" s="2" t="s">
        <v>133</v>
      </c>
      <c r="C9598" s="2">
        <v>2727.107909</v>
      </c>
      <c r="D9598" s="2" t="s">
        <v>134</v>
      </c>
    </row>
    <row r="9599" ht="14.25" customHeight="1">
      <c r="A9599" s="2">
        <v>1936223.0</v>
      </c>
      <c r="B9599" s="2" t="s">
        <v>133</v>
      </c>
      <c r="C9599" s="2">
        <v>1626.612159</v>
      </c>
      <c r="D9599" s="2" t="s">
        <v>131</v>
      </c>
    </row>
    <row r="9600" ht="14.25" customHeight="1">
      <c r="A9600" s="2">
        <v>1936575.0</v>
      </c>
      <c r="B9600" s="2" t="s">
        <v>130</v>
      </c>
      <c r="C9600" s="2">
        <v>3339.848091</v>
      </c>
      <c r="D9600" s="2" t="s">
        <v>131</v>
      </c>
    </row>
    <row r="9601" ht="14.25" customHeight="1">
      <c r="A9601" s="2">
        <v>1936897.0</v>
      </c>
      <c r="B9601" s="2" t="s">
        <v>133</v>
      </c>
      <c r="C9601" s="2">
        <v>821.9734063</v>
      </c>
      <c r="D9601" s="2" t="s">
        <v>131</v>
      </c>
    </row>
    <row r="9602" ht="14.25" customHeight="1">
      <c r="A9602" s="2">
        <v>1936990.0</v>
      </c>
      <c r="B9602" s="2" t="s">
        <v>133</v>
      </c>
      <c r="C9602" s="2">
        <v>2537.0</v>
      </c>
      <c r="D9602" s="2" t="s">
        <v>134</v>
      </c>
    </row>
    <row r="9603" ht="14.25" customHeight="1">
      <c r="A9603" s="2">
        <v>1937019.0</v>
      </c>
      <c r="B9603" s="2" t="s">
        <v>130</v>
      </c>
      <c r="C9603" s="2">
        <v>1835.640662</v>
      </c>
      <c r="D9603" s="2" t="s">
        <v>135</v>
      </c>
    </row>
    <row r="9604" ht="14.25" customHeight="1">
      <c r="A9604" s="2">
        <v>1937306.0</v>
      </c>
      <c r="B9604" s="2" t="s">
        <v>133</v>
      </c>
      <c r="C9604" s="2">
        <v>1486.372234</v>
      </c>
      <c r="D9604" s="2" t="s">
        <v>134</v>
      </c>
    </row>
    <row r="9605" ht="14.25" customHeight="1">
      <c r="A9605" s="2">
        <v>1937811.0</v>
      </c>
      <c r="B9605" s="2" t="s">
        <v>130</v>
      </c>
      <c r="C9605" s="2">
        <v>1338.79761</v>
      </c>
      <c r="D9605" s="2" t="s">
        <v>131</v>
      </c>
    </row>
    <row r="9606" ht="14.25" customHeight="1">
      <c r="A9606" s="2">
        <v>1938206.0</v>
      </c>
      <c r="B9606" s="2" t="s">
        <v>133</v>
      </c>
      <c r="C9606" s="2">
        <v>924.3968757</v>
      </c>
      <c r="D9606" s="2" t="s">
        <v>134</v>
      </c>
    </row>
    <row r="9607" ht="14.25" customHeight="1">
      <c r="A9607" s="2">
        <v>1938216.0</v>
      </c>
      <c r="B9607" s="2" t="s">
        <v>130</v>
      </c>
      <c r="C9607" s="2">
        <v>3119.862398</v>
      </c>
      <c r="D9607" s="2" t="s">
        <v>134</v>
      </c>
    </row>
    <row r="9608" ht="14.25" customHeight="1">
      <c r="A9608" s="2">
        <v>1938744.0</v>
      </c>
      <c r="B9608" s="2" t="s">
        <v>130</v>
      </c>
      <c r="C9608" s="2">
        <v>2943.680554</v>
      </c>
      <c r="D9608" s="2" t="s">
        <v>134</v>
      </c>
    </row>
    <row r="9609" ht="14.25" customHeight="1">
      <c r="A9609" s="2">
        <v>1938846.0</v>
      </c>
      <c r="B9609" s="2" t="s">
        <v>130</v>
      </c>
      <c r="C9609" s="2">
        <v>2371.020947</v>
      </c>
      <c r="D9609" s="2" t="s">
        <v>134</v>
      </c>
    </row>
    <row r="9610" ht="14.25" customHeight="1">
      <c r="A9610" s="2">
        <v>1939663.0</v>
      </c>
      <c r="B9610" s="2" t="s">
        <v>133</v>
      </c>
      <c r="C9610" s="2">
        <v>1082.0</v>
      </c>
      <c r="D9610" s="2" t="s">
        <v>131</v>
      </c>
    </row>
    <row r="9611" ht="14.25" customHeight="1">
      <c r="A9611" s="2">
        <v>1939713.0</v>
      </c>
      <c r="B9611" s="2" t="s">
        <v>130</v>
      </c>
      <c r="C9611" s="2">
        <v>1751.035791</v>
      </c>
      <c r="D9611" s="2" t="s">
        <v>131</v>
      </c>
    </row>
    <row r="9612" ht="14.25" customHeight="1">
      <c r="A9612" s="2">
        <v>1939965.0</v>
      </c>
      <c r="B9612" s="2" t="s">
        <v>130</v>
      </c>
      <c r="C9612" s="2">
        <v>962.4061069</v>
      </c>
      <c r="D9612" s="2" t="s">
        <v>131</v>
      </c>
    </row>
    <row r="9613" ht="14.25" customHeight="1">
      <c r="A9613" s="2">
        <v>1940226.0</v>
      </c>
      <c r="B9613" s="2" t="s">
        <v>130</v>
      </c>
      <c r="C9613" s="2">
        <v>2820.0</v>
      </c>
      <c r="D9613" s="2" t="s">
        <v>134</v>
      </c>
    </row>
    <row r="9614" ht="14.25" customHeight="1">
      <c r="A9614" s="2">
        <v>1940257.0</v>
      </c>
      <c r="B9614" s="2" t="s">
        <v>133</v>
      </c>
      <c r="C9614" s="2">
        <v>3564.9099</v>
      </c>
      <c r="D9614" s="2" t="s">
        <v>131</v>
      </c>
    </row>
    <row r="9615" ht="14.25" customHeight="1">
      <c r="A9615" s="2">
        <v>1940355.0</v>
      </c>
      <c r="B9615" s="2" t="s">
        <v>130</v>
      </c>
      <c r="C9615" s="2">
        <v>2321.473282</v>
      </c>
      <c r="D9615" s="2" t="s">
        <v>131</v>
      </c>
    </row>
    <row r="9616" ht="14.25" customHeight="1">
      <c r="A9616" s="2">
        <v>1940524.0</v>
      </c>
      <c r="B9616" s="2" t="s">
        <v>133</v>
      </c>
      <c r="C9616" s="2">
        <v>2010.0</v>
      </c>
      <c r="D9616" s="2" t="s">
        <v>134</v>
      </c>
    </row>
    <row r="9617" ht="14.25" customHeight="1">
      <c r="A9617" s="2">
        <v>1940535.0</v>
      </c>
      <c r="B9617" s="2" t="s">
        <v>130</v>
      </c>
      <c r="C9617" s="2">
        <v>1819.956334</v>
      </c>
      <c r="D9617" s="2" t="s">
        <v>131</v>
      </c>
    </row>
    <row r="9618" ht="14.25" customHeight="1">
      <c r="A9618" s="2">
        <v>1940693.0</v>
      </c>
      <c r="B9618" s="2" t="s">
        <v>133</v>
      </c>
      <c r="C9618" s="2">
        <v>1942.755297</v>
      </c>
      <c r="D9618" s="2" t="s">
        <v>131</v>
      </c>
    </row>
    <row r="9619" ht="14.25" customHeight="1">
      <c r="A9619" s="2">
        <v>1940723.0</v>
      </c>
      <c r="B9619" s="2" t="s">
        <v>133</v>
      </c>
      <c r="C9619" s="2">
        <v>1216.0</v>
      </c>
      <c r="D9619" s="2" t="s">
        <v>131</v>
      </c>
    </row>
    <row r="9620" ht="14.25" customHeight="1">
      <c r="A9620" s="2">
        <v>1940993.0</v>
      </c>
      <c r="B9620" s="2" t="s">
        <v>133</v>
      </c>
      <c r="C9620" s="2">
        <v>2924.456969</v>
      </c>
      <c r="D9620" s="2" t="s">
        <v>131</v>
      </c>
    </row>
    <row r="9621" ht="14.25" customHeight="1">
      <c r="A9621" s="2">
        <v>1941215.0</v>
      </c>
      <c r="B9621" s="2" t="s">
        <v>133</v>
      </c>
      <c r="C9621" s="2">
        <v>977.1140314</v>
      </c>
      <c r="D9621" s="2" t="s">
        <v>131</v>
      </c>
    </row>
    <row r="9622" ht="14.25" customHeight="1">
      <c r="A9622" s="2">
        <v>1941526.0</v>
      </c>
      <c r="B9622" s="2" t="s">
        <v>133</v>
      </c>
      <c r="C9622" s="2">
        <v>1427.298403</v>
      </c>
      <c r="D9622" s="2" t="s">
        <v>134</v>
      </c>
    </row>
    <row r="9623" ht="14.25" customHeight="1">
      <c r="A9623" s="2">
        <v>1941569.0</v>
      </c>
      <c r="B9623" s="2" t="s">
        <v>133</v>
      </c>
      <c r="C9623" s="2">
        <v>490.0</v>
      </c>
      <c r="D9623" s="2" t="s">
        <v>135</v>
      </c>
    </row>
    <row r="9624" ht="14.25" customHeight="1">
      <c r="A9624" s="2">
        <v>1941598.0</v>
      </c>
      <c r="B9624" s="2" t="s">
        <v>133</v>
      </c>
      <c r="C9624" s="2">
        <v>3273.0</v>
      </c>
      <c r="D9624" s="2" t="s">
        <v>134</v>
      </c>
    </row>
    <row r="9625" ht="14.25" customHeight="1">
      <c r="A9625" s="2">
        <v>1941667.0</v>
      </c>
      <c r="B9625" s="2" t="s">
        <v>133</v>
      </c>
      <c r="C9625" s="2">
        <v>1352.350628</v>
      </c>
      <c r="D9625" s="2" t="s">
        <v>135</v>
      </c>
    </row>
    <row r="9626" ht="14.25" customHeight="1">
      <c r="A9626" s="2">
        <v>1941746.0</v>
      </c>
      <c r="B9626" s="2" t="s">
        <v>133</v>
      </c>
      <c r="C9626" s="2">
        <v>1651.104331</v>
      </c>
      <c r="D9626" s="2" t="s">
        <v>134</v>
      </c>
    </row>
    <row r="9627" ht="14.25" customHeight="1">
      <c r="A9627" s="2">
        <v>1941796.0</v>
      </c>
      <c r="B9627" s="2" t="s">
        <v>133</v>
      </c>
      <c r="C9627" s="2">
        <v>3380.610503</v>
      </c>
      <c r="D9627" s="2" t="s">
        <v>134</v>
      </c>
    </row>
    <row r="9628" ht="14.25" customHeight="1">
      <c r="A9628" s="2">
        <v>1941815.0</v>
      </c>
      <c r="B9628" s="2" t="s">
        <v>133</v>
      </c>
      <c r="C9628" s="2">
        <v>727.0</v>
      </c>
      <c r="D9628" s="2" t="s">
        <v>131</v>
      </c>
    </row>
    <row r="9629" ht="14.25" customHeight="1">
      <c r="A9629" s="2">
        <v>1941845.0</v>
      </c>
      <c r="B9629" s="2" t="s">
        <v>133</v>
      </c>
      <c r="C9629" s="2">
        <v>2717.0</v>
      </c>
      <c r="D9629" s="2" t="s">
        <v>131</v>
      </c>
    </row>
    <row r="9630" ht="14.25" customHeight="1">
      <c r="A9630" s="2">
        <v>1942318.0</v>
      </c>
      <c r="B9630" s="2" t="s">
        <v>133</v>
      </c>
      <c r="C9630" s="2">
        <v>507.0</v>
      </c>
      <c r="D9630" s="2" t="s">
        <v>134</v>
      </c>
    </row>
    <row r="9631" ht="14.25" customHeight="1">
      <c r="A9631" s="2">
        <v>1943248.0</v>
      </c>
      <c r="B9631" s="2" t="s">
        <v>133</v>
      </c>
      <c r="C9631" s="2">
        <v>1648.0</v>
      </c>
      <c r="D9631" s="2" t="s">
        <v>134</v>
      </c>
    </row>
    <row r="9632" ht="14.25" customHeight="1">
      <c r="A9632" s="2">
        <v>1943293.0</v>
      </c>
      <c r="B9632" s="2" t="s">
        <v>133</v>
      </c>
      <c r="C9632" s="2">
        <v>1715.071727</v>
      </c>
      <c r="D9632" s="2" t="s">
        <v>131</v>
      </c>
    </row>
    <row r="9633" ht="14.25" customHeight="1">
      <c r="A9633" s="2">
        <v>1943302.0</v>
      </c>
      <c r="B9633" s="2" t="s">
        <v>133</v>
      </c>
      <c r="C9633" s="2">
        <v>1938.946537</v>
      </c>
      <c r="D9633" s="2" t="s">
        <v>134</v>
      </c>
    </row>
    <row r="9634" ht="14.25" customHeight="1">
      <c r="A9634" s="2">
        <v>1943596.0</v>
      </c>
      <c r="B9634" s="2" t="s">
        <v>133</v>
      </c>
      <c r="C9634" s="2">
        <v>3113.61263</v>
      </c>
      <c r="D9634" s="2" t="s">
        <v>134</v>
      </c>
    </row>
    <row r="9635" ht="14.25" customHeight="1">
      <c r="A9635" s="2">
        <v>1943624.0</v>
      </c>
      <c r="B9635" s="2" t="s">
        <v>133</v>
      </c>
      <c r="C9635" s="2">
        <v>2797.963879</v>
      </c>
      <c r="D9635" s="2" t="s">
        <v>134</v>
      </c>
    </row>
    <row r="9636" ht="14.25" customHeight="1">
      <c r="A9636" s="2">
        <v>1943625.0</v>
      </c>
      <c r="B9636" s="2" t="s">
        <v>130</v>
      </c>
      <c r="C9636" s="2">
        <v>760.2484845</v>
      </c>
      <c r="D9636" s="2" t="s">
        <v>131</v>
      </c>
    </row>
    <row r="9637" ht="14.25" customHeight="1">
      <c r="A9637" s="2">
        <v>1943690.0</v>
      </c>
      <c r="B9637" s="2" t="s">
        <v>133</v>
      </c>
      <c r="C9637" s="2">
        <v>3378.0</v>
      </c>
      <c r="D9637" s="2" t="s">
        <v>134</v>
      </c>
    </row>
    <row r="9638" ht="14.25" customHeight="1">
      <c r="A9638" s="2">
        <v>1943702.0</v>
      </c>
      <c r="B9638" s="2" t="s">
        <v>133</v>
      </c>
      <c r="C9638" s="2">
        <v>816.4653811</v>
      </c>
      <c r="D9638" s="2" t="s">
        <v>134</v>
      </c>
    </row>
    <row r="9639" ht="14.25" customHeight="1">
      <c r="A9639" s="2">
        <v>1944178.0</v>
      </c>
      <c r="B9639" s="2" t="s">
        <v>133</v>
      </c>
      <c r="C9639" s="2">
        <v>1967.0</v>
      </c>
      <c r="D9639" s="2" t="s">
        <v>134</v>
      </c>
    </row>
    <row r="9640" ht="14.25" customHeight="1">
      <c r="A9640" s="2">
        <v>1944275.0</v>
      </c>
      <c r="B9640" s="2" t="s">
        <v>133</v>
      </c>
      <c r="C9640" s="2">
        <v>3405.59073</v>
      </c>
      <c r="D9640" s="2" t="s">
        <v>131</v>
      </c>
    </row>
    <row r="9641" ht="14.25" customHeight="1">
      <c r="A9641" s="2">
        <v>1944325.0</v>
      </c>
      <c r="B9641" s="2" t="s">
        <v>133</v>
      </c>
      <c r="C9641" s="2">
        <v>1704.10697</v>
      </c>
      <c r="D9641" s="2" t="s">
        <v>131</v>
      </c>
    </row>
    <row r="9642" ht="14.25" customHeight="1">
      <c r="A9642" s="2">
        <v>1944439.0</v>
      </c>
      <c r="B9642" s="2" t="s">
        <v>133</v>
      </c>
      <c r="C9642" s="2">
        <v>589.4193257</v>
      </c>
      <c r="D9642" s="2" t="s">
        <v>135</v>
      </c>
    </row>
    <row r="9643" ht="14.25" customHeight="1">
      <c r="A9643" s="2">
        <v>1944497.0</v>
      </c>
      <c r="B9643" s="2" t="s">
        <v>133</v>
      </c>
      <c r="C9643" s="2">
        <v>3137.866799</v>
      </c>
      <c r="D9643" s="2" t="s">
        <v>131</v>
      </c>
    </row>
    <row r="9644" ht="14.25" customHeight="1">
      <c r="A9644" s="2">
        <v>1944527.0</v>
      </c>
      <c r="B9644" s="2" t="s">
        <v>133</v>
      </c>
      <c r="C9644" s="2">
        <v>1568.0</v>
      </c>
      <c r="D9644" s="2" t="s">
        <v>131</v>
      </c>
    </row>
    <row r="9645" ht="14.25" customHeight="1">
      <c r="A9645" s="2">
        <v>1944965.0</v>
      </c>
      <c r="B9645" s="2" t="s">
        <v>133</v>
      </c>
      <c r="C9645" s="2">
        <v>514.9960059</v>
      </c>
      <c r="D9645" s="2" t="s">
        <v>131</v>
      </c>
    </row>
    <row r="9646" ht="14.25" customHeight="1">
      <c r="A9646" s="2">
        <v>1945054.0</v>
      </c>
      <c r="B9646" s="2" t="s">
        <v>133</v>
      </c>
      <c r="C9646" s="2">
        <v>3259.0</v>
      </c>
      <c r="D9646" s="2" t="s">
        <v>134</v>
      </c>
    </row>
    <row r="9647" ht="14.25" customHeight="1">
      <c r="A9647" s="2">
        <v>1945098.0</v>
      </c>
      <c r="B9647" s="2" t="s">
        <v>130</v>
      </c>
      <c r="C9647" s="2">
        <v>707.0</v>
      </c>
      <c r="D9647" s="2" t="s">
        <v>134</v>
      </c>
    </row>
    <row r="9648" ht="14.25" customHeight="1">
      <c r="A9648" s="2">
        <v>1945249.0</v>
      </c>
      <c r="B9648" s="2" t="s">
        <v>133</v>
      </c>
      <c r="C9648" s="2">
        <v>2427.946772</v>
      </c>
      <c r="D9648" s="2" t="s">
        <v>131</v>
      </c>
    </row>
    <row r="9649" ht="14.25" customHeight="1">
      <c r="A9649" s="2">
        <v>1945537.0</v>
      </c>
      <c r="B9649" s="2" t="s">
        <v>133</v>
      </c>
      <c r="C9649" s="2">
        <v>1669.597876</v>
      </c>
      <c r="D9649" s="2" t="s">
        <v>131</v>
      </c>
    </row>
    <row r="9650" ht="14.25" customHeight="1">
      <c r="A9650" s="2">
        <v>1946060.0</v>
      </c>
      <c r="B9650" s="2" t="s">
        <v>133</v>
      </c>
      <c r="C9650" s="2">
        <v>1681.948051</v>
      </c>
      <c r="D9650" s="2" t="s">
        <v>134</v>
      </c>
    </row>
    <row r="9651" ht="14.25" customHeight="1">
      <c r="A9651" s="2">
        <v>1946146.0</v>
      </c>
      <c r="B9651" s="2" t="s">
        <v>133</v>
      </c>
      <c r="C9651" s="2">
        <v>3558.3971</v>
      </c>
      <c r="D9651" s="2" t="s">
        <v>134</v>
      </c>
    </row>
    <row r="9652" ht="14.25" customHeight="1">
      <c r="A9652" s="2">
        <v>1946261.0</v>
      </c>
      <c r="B9652" s="2" t="s">
        <v>133</v>
      </c>
      <c r="C9652" s="2">
        <v>2060.373812</v>
      </c>
      <c r="D9652" s="2" t="s">
        <v>131</v>
      </c>
    </row>
    <row r="9653" ht="14.25" customHeight="1">
      <c r="A9653" s="2">
        <v>1946349.0</v>
      </c>
      <c r="B9653" s="2" t="s">
        <v>130</v>
      </c>
      <c r="C9653" s="2">
        <v>3381.415403</v>
      </c>
      <c r="D9653" s="2" t="s">
        <v>131</v>
      </c>
    </row>
    <row r="9654" ht="14.25" customHeight="1">
      <c r="A9654" s="2">
        <v>1946465.0</v>
      </c>
      <c r="B9654" s="2" t="s">
        <v>133</v>
      </c>
      <c r="C9654" s="2">
        <v>2964.273494</v>
      </c>
      <c r="D9654" s="2" t="s">
        <v>131</v>
      </c>
    </row>
    <row r="9655" ht="14.25" customHeight="1">
      <c r="A9655" s="2">
        <v>1946656.0</v>
      </c>
      <c r="B9655" s="2" t="s">
        <v>133</v>
      </c>
      <c r="C9655" s="2">
        <v>1733.598283</v>
      </c>
      <c r="D9655" s="2" t="s">
        <v>134</v>
      </c>
    </row>
    <row r="9656" ht="14.25" customHeight="1">
      <c r="A9656" s="2">
        <v>1946693.0</v>
      </c>
      <c r="B9656" s="2" t="s">
        <v>133</v>
      </c>
      <c r="C9656" s="2">
        <v>3777.580565</v>
      </c>
      <c r="D9656" s="2" t="s">
        <v>135</v>
      </c>
    </row>
    <row r="9657" ht="14.25" customHeight="1">
      <c r="A9657" s="2">
        <v>1946781.0</v>
      </c>
      <c r="B9657" s="2" t="s">
        <v>130</v>
      </c>
      <c r="C9657" s="2">
        <v>1655.0</v>
      </c>
      <c r="D9657" s="2" t="s">
        <v>131</v>
      </c>
    </row>
    <row r="9658" ht="14.25" customHeight="1">
      <c r="A9658" s="2">
        <v>1947699.0</v>
      </c>
      <c r="B9658" s="2" t="s">
        <v>130</v>
      </c>
      <c r="C9658" s="2">
        <v>2194.0</v>
      </c>
      <c r="D9658" s="2" t="s">
        <v>131</v>
      </c>
    </row>
    <row r="9659" ht="14.25" customHeight="1">
      <c r="A9659" s="2">
        <v>1948112.0</v>
      </c>
      <c r="B9659" s="2" t="s">
        <v>133</v>
      </c>
      <c r="C9659" s="2">
        <v>327.6654176</v>
      </c>
      <c r="D9659" s="2" t="s">
        <v>134</v>
      </c>
    </row>
    <row r="9660" ht="14.25" customHeight="1">
      <c r="A9660" s="2">
        <v>1948380.0</v>
      </c>
      <c r="B9660" s="2" t="s">
        <v>130</v>
      </c>
      <c r="C9660" s="2">
        <v>1279.708322</v>
      </c>
      <c r="D9660" s="2" t="s">
        <v>134</v>
      </c>
    </row>
    <row r="9661" ht="14.25" customHeight="1">
      <c r="A9661" s="2">
        <v>1948432.0</v>
      </c>
      <c r="B9661" s="2" t="s">
        <v>133</v>
      </c>
      <c r="C9661" s="2">
        <v>3329.895659</v>
      </c>
      <c r="D9661" s="2" t="s">
        <v>134</v>
      </c>
    </row>
    <row r="9662" ht="14.25" customHeight="1">
      <c r="A9662" s="2">
        <v>1948502.0</v>
      </c>
      <c r="B9662" s="2" t="s">
        <v>133</v>
      </c>
      <c r="C9662" s="2">
        <v>3567.08443</v>
      </c>
      <c r="D9662" s="2" t="s">
        <v>134</v>
      </c>
    </row>
    <row r="9663" ht="14.25" customHeight="1">
      <c r="A9663" s="2">
        <v>1948732.0</v>
      </c>
      <c r="B9663" s="2" t="s">
        <v>133</v>
      </c>
      <c r="C9663" s="2">
        <v>3419.459803</v>
      </c>
      <c r="D9663" s="2" t="s">
        <v>134</v>
      </c>
    </row>
    <row r="9664" ht="14.25" customHeight="1">
      <c r="A9664" s="2">
        <v>1948900.0</v>
      </c>
      <c r="B9664" s="2" t="s">
        <v>133</v>
      </c>
      <c r="C9664" s="2">
        <v>657.3484806</v>
      </c>
      <c r="D9664" s="2" t="s">
        <v>134</v>
      </c>
    </row>
    <row r="9665" ht="14.25" customHeight="1">
      <c r="A9665" s="2">
        <v>1948968.0</v>
      </c>
      <c r="B9665" s="2" t="s">
        <v>130</v>
      </c>
      <c r="C9665" s="2">
        <v>1598.0</v>
      </c>
      <c r="D9665" s="2" t="s">
        <v>134</v>
      </c>
    </row>
    <row r="9666" ht="14.25" customHeight="1">
      <c r="A9666" s="2">
        <v>1949078.0</v>
      </c>
      <c r="B9666" s="2" t="s">
        <v>133</v>
      </c>
      <c r="C9666" s="2">
        <v>2081.228764</v>
      </c>
      <c r="D9666" s="2" t="s">
        <v>134</v>
      </c>
    </row>
    <row r="9667" ht="14.25" customHeight="1">
      <c r="A9667" s="2">
        <v>1949348.0</v>
      </c>
      <c r="B9667" s="2" t="s">
        <v>133</v>
      </c>
      <c r="C9667" s="2">
        <v>2486.805131</v>
      </c>
      <c r="D9667" s="2" t="s">
        <v>134</v>
      </c>
    </row>
    <row r="9668" ht="14.25" customHeight="1">
      <c r="A9668" s="2">
        <v>1949687.0</v>
      </c>
      <c r="B9668" s="2" t="s">
        <v>133</v>
      </c>
      <c r="C9668" s="2">
        <v>2808.702748</v>
      </c>
      <c r="D9668" s="2" t="s">
        <v>131</v>
      </c>
    </row>
    <row r="9669" ht="14.25" customHeight="1">
      <c r="A9669" s="2">
        <v>1949735.0</v>
      </c>
      <c r="B9669" s="2" t="s">
        <v>133</v>
      </c>
      <c r="C9669" s="2">
        <v>1027.597622</v>
      </c>
      <c r="D9669" s="2" t="s">
        <v>131</v>
      </c>
    </row>
    <row r="9670" ht="14.25" customHeight="1">
      <c r="A9670" s="2">
        <v>1949927.0</v>
      </c>
      <c r="B9670" s="2" t="s">
        <v>133</v>
      </c>
      <c r="C9670" s="2">
        <v>675.0</v>
      </c>
      <c r="D9670" s="2" t="s">
        <v>135</v>
      </c>
    </row>
    <row r="9671" ht="14.25" customHeight="1">
      <c r="A9671" s="2">
        <v>1950089.0</v>
      </c>
      <c r="B9671" s="2" t="s">
        <v>133</v>
      </c>
      <c r="C9671" s="2">
        <v>3031.0</v>
      </c>
      <c r="D9671" s="2" t="s">
        <v>131</v>
      </c>
    </row>
    <row r="9672" ht="14.25" customHeight="1">
      <c r="A9672" s="2">
        <v>1950536.0</v>
      </c>
      <c r="B9672" s="2" t="s">
        <v>133</v>
      </c>
      <c r="C9672" s="2">
        <v>648.6112841</v>
      </c>
      <c r="D9672" s="2" t="s">
        <v>134</v>
      </c>
    </row>
    <row r="9673" ht="14.25" customHeight="1">
      <c r="A9673" s="2">
        <v>1950795.0</v>
      </c>
      <c r="B9673" s="2" t="s">
        <v>130</v>
      </c>
      <c r="C9673" s="2">
        <v>1871.12121</v>
      </c>
      <c r="D9673" s="2" t="s">
        <v>135</v>
      </c>
    </row>
    <row r="9674" ht="14.25" customHeight="1">
      <c r="A9674" s="2">
        <v>1950820.0</v>
      </c>
      <c r="B9674" s="2" t="s">
        <v>133</v>
      </c>
      <c r="C9674" s="2">
        <v>2117.0</v>
      </c>
      <c r="D9674" s="2" t="s">
        <v>134</v>
      </c>
    </row>
    <row r="9675" ht="14.25" customHeight="1">
      <c r="A9675" s="2">
        <v>1950857.0</v>
      </c>
      <c r="B9675" s="2" t="s">
        <v>133</v>
      </c>
      <c r="C9675" s="2">
        <v>1246.904597</v>
      </c>
      <c r="D9675" s="2" t="s">
        <v>131</v>
      </c>
    </row>
    <row r="9676" ht="14.25" customHeight="1">
      <c r="A9676" s="2">
        <v>1951142.0</v>
      </c>
      <c r="B9676" s="2" t="s">
        <v>133</v>
      </c>
      <c r="C9676" s="2">
        <v>3112.111459</v>
      </c>
      <c r="D9676" s="2" t="s">
        <v>134</v>
      </c>
    </row>
    <row r="9677" ht="14.25" customHeight="1">
      <c r="A9677" s="2">
        <v>1951304.0</v>
      </c>
      <c r="B9677" s="2" t="s">
        <v>133</v>
      </c>
      <c r="C9677" s="2">
        <v>2939.0</v>
      </c>
      <c r="D9677" s="2" t="s">
        <v>134</v>
      </c>
    </row>
    <row r="9678" ht="14.25" customHeight="1">
      <c r="A9678" s="2">
        <v>1951575.0</v>
      </c>
      <c r="B9678" s="2" t="s">
        <v>130</v>
      </c>
      <c r="C9678" s="2">
        <v>374.0</v>
      </c>
      <c r="D9678" s="2" t="s">
        <v>131</v>
      </c>
    </row>
    <row r="9679" ht="14.25" customHeight="1">
      <c r="A9679" s="2">
        <v>1951639.0</v>
      </c>
      <c r="B9679" s="2" t="s">
        <v>133</v>
      </c>
      <c r="C9679" s="2">
        <v>2385.463278</v>
      </c>
      <c r="D9679" s="2" t="s">
        <v>131</v>
      </c>
    </row>
    <row r="9680" ht="14.25" customHeight="1">
      <c r="A9680" s="2">
        <v>1951823.0</v>
      </c>
      <c r="B9680" s="2" t="s">
        <v>133</v>
      </c>
      <c r="C9680" s="2">
        <v>3248.221834</v>
      </c>
      <c r="D9680" s="2" t="s">
        <v>131</v>
      </c>
    </row>
    <row r="9681" ht="14.25" customHeight="1">
      <c r="A9681" s="2">
        <v>1952079.0</v>
      </c>
      <c r="B9681" s="2" t="s">
        <v>130</v>
      </c>
      <c r="C9681" s="2">
        <v>2573.396374</v>
      </c>
      <c r="D9681" s="2" t="s">
        <v>131</v>
      </c>
    </row>
    <row r="9682" ht="14.25" customHeight="1">
      <c r="A9682" s="2">
        <v>1952319.0</v>
      </c>
      <c r="B9682" s="2" t="s">
        <v>130</v>
      </c>
      <c r="C9682" s="2">
        <v>1567.931631</v>
      </c>
      <c r="D9682" s="2" t="s">
        <v>131</v>
      </c>
    </row>
    <row r="9683" ht="14.25" customHeight="1">
      <c r="A9683" s="2">
        <v>1952398.0</v>
      </c>
      <c r="B9683" s="2" t="s">
        <v>133</v>
      </c>
      <c r="C9683" s="2">
        <v>1810.18695</v>
      </c>
      <c r="D9683" s="2" t="s">
        <v>134</v>
      </c>
    </row>
    <row r="9684" ht="14.25" customHeight="1">
      <c r="A9684" s="2">
        <v>1952495.0</v>
      </c>
      <c r="B9684" s="2" t="s">
        <v>133</v>
      </c>
      <c r="C9684" s="2">
        <v>3103.594164</v>
      </c>
      <c r="D9684" s="2" t="s">
        <v>131</v>
      </c>
    </row>
    <row r="9685" ht="14.25" customHeight="1">
      <c r="A9685" s="2">
        <v>1952564.0</v>
      </c>
      <c r="B9685" s="2" t="s">
        <v>133</v>
      </c>
      <c r="C9685" s="2">
        <v>318.8584404</v>
      </c>
      <c r="D9685" s="2" t="s">
        <v>134</v>
      </c>
    </row>
    <row r="9686" ht="14.25" customHeight="1">
      <c r="A9686" s="2">
        <v>1952581.0</v>
      </c>
      <c r="B9686" s="2" t="s">
        <v>133</v>
      </c>
      <c r="C9686" s="2">
        <v>3355.373317</v>
      </c>
      <c r="D9686" s="2" t="s">
        <v>131</v>
      </c>
    </row>
    <row r="9687" ht="14.25" customHeight="1">
      <c r="A9687" s="2">
        <v>1952586.0</v>
      </c>
      <c r="B9687" s="2" t="s">
        <v>130</v>
      </c>
      <c r="C9687" s="2">
        <v>542.4879881</v>
      </c>
      <c r="D9687" s="2" t="s">
        <v>134</v>
      </c>
    </row>
    <row r="9688" ht="14.25" customHeight="1">
      <c r="A9688" s="2">
        <v>1952798.0</v>
      </c>
      <c r="B9688" s="2" t="s">
        <v>133</v>
      </c>
      <c r="C9688" s="2">
        <v>1007.574911</v>
      </c>
      <c r="D9688" s="2" t="s">
        <v>134</v>
      </c>
    </row>
    <row r="9689" ht="14.25" customHeight="1">
      <c r="A9689" s="2">
        <v>1952824.0</v>
      </c>
      <c r="B9689" s="2" t="s">
        <v>133</v>
      </c>
      <c r="C9689" s="2">
        <v>3085.0</v>
      </c>
      <c r="D9689" s="2" t="s">
        <v>134</v>
      </c>
    </row>
    <row r="9690" ht="14.25" customHeight="1">
      <c r="A9690" s="2">
        <v>1953250.0</v>
      </c>
      <c r="B9690" s="2" t="s">
        <v>133</v>
      </c>
      <c r="C9690" s="2">
        <v>2975.700715</v>
      </c>
      <c r="D9690" s="2" t="s">
        <v>134</v>
      </c>
    </row>
    <row r="9691" ht="14.25" customHeight="1">
      <c r="A9691" s="2">
        <v>1953669.0</v>
      </c>
      <c r="B9691" s="2" t="s">
        <v>130</v>
      </c>
      <c r="C9691" s="2">
        <v>1917.186252</v>
      </c>
      <c r="D9691" s="2" t="s">
        <v>131</v>
      </c>
    </row>
    <row r="9692" ht="14.25" customHeight="1">
      <c r="A9692" s="2">
        <v>1953700.0</v>
      </c>
      <c r="B9692" s="2" t="s">
        <v>133</v>
      </c>
      <c r="C9692" s="2">
        <v>1171.0</v>
      </c>
      <c r="D9692" s="2" t="s">
        <v>134</v>
      </c>
    </row>
    <row r="9693" ht="14.25" customHeight="1">
      <c r="A9693" s="2">
        <v>1953734.0</v>
      </c>
      <c r="B9693" s="2" t="s">
        <v>133</v>
      </c>
      <c r="C9693" s="2">
        <v>3218.0</v>
      </c>
      <c r="D9693" s="2" t="s">
        <v>134</v>
      </c>
    </row>
    <row r="9694" ht="14.25" customHeight="1">
      <c r="A9694" s="2">
        <v>1953796.0</v>
      </c>
      <c r="B9694" s="2" t="s">
        <v>133</v>
      </c>
      <c r="C9694" s="2">
        <v>3315.229252</v>
      </c>
      <c r="D9694" s="2" t="s">
        <v>134</v>
      </c>
    </row>
    <row r="9695" ht="14.25" customHeight="1">
      <c r="A9695" s="2">
        <v>1953841.0</v>
      </c>
      <c r="B9695" s="2" t="s">
        <v>133</v>
      </c>
      <c r="C9695" s="2">
        <v>873.6256022</v>
      </c>
      <c r="D9695" s="2" t="s">
        <v>131</v>
      </c>
    </row>
    <row r="9696" ht="14.25" customHeight="1">
      <c r="A9696" s="2">
        <v>1954677.0</v>
      </c>
      <c r="B9696" s="2" t="s">
        <v>130</v>
      </c>
      <c r="C9696" s="2">
        <v>202.0</v>
      </c>
      <c r="D9696" s="2" t="s">
        <v>131</v>
      </c>
    </row>
    <row r="9697" ht="14.25" customHeight="1">
      <c r="A9697" s="2">
        <v>1954854.0</v>
      </c>
      <c r="B9697" s="2" t="s">
        <v>130</v>
      </c>
      <c r="C9697" s="2">
        <v>1367.039277</v>
      </c>
      <c r="D9697" s="2" t="s">
        <v>134</v>
      </c>
    </row>
    <row r="9698" ht="14.25" customHeight="1">
      <c r="A9698" s="2">
        <v>1955159.0</v>
      </c>
      <c r="B9698" s="2" t="s">
        <v>133</v>
      </c>
      <c r="C9698" s="2">
        <v>2839.0</v>
      </c>
      <c r="D9698" s="2" t="s">
        <v>131</v>
      </c>
    </row>
    <row r="9699" ht="14.25" customHeight="1">
      <c r="A9699" s="2">
        <v>1955327.0</v>
      </c>
      <c r="B9699" s="2" t="s">
        <v>133</v>
      </c>
      <c r="C9699" s="2">
        <v>2091.0</v>
      </c>
      <c r="D9699" s="2" t="s">
        <v>131</v>
      </c>
    </row>
    <row r="9700" ht="14.25" customHeight="1">
      <c r="A9700" s="2">
        <v>1955576.0</v>
      </c>
      <c r="B9700" s="2" t="s">
        <v>133</v>
      </c>
      <c r="C9700" s="2">
        <v>1759.610693</v>
      </c>
      <c r="D9700" s="2" t="s">
        <v>134</v>
      </c>
    </row>
    <row r="9701" ht="14.25" customHeight="1">
      <c r="A9701" s="2">
        <v>1955616.0</v>
      </c>
      <c r="B9701" s="2" t="s">
        <v>130</v>
      </c>
      <c r="C9701" s="2">
        <v>3427.821456</v>
      </c>
      <c r="D9701" s="2" t="s">
        <v>134</v>
      </c>
    </row>
    <row r="9702" ht="14.25" customHeight="1">
      <c r="A9702" s="2">
        <v>1955838.0</v>
      </c>
      <c r="B9702" s="2" t="s">
        <v>130</v>
      </c>
      <c r="C9702" s="2">
        <v>524.0</v>
      </c>
      <c r="D9702" s="2" t="s">
        <v>134</v>
      </c>
    </row>
    <row r="9703" ht="14.25" customHeight="1">
      <c r="A9703" s="2">
        <v>1956100.0</v>
      </c>
      <c r="B9703" s="2" t="s">
        <v>133</v>
      </c>
      <c r="C9703" s="2">
        <v>2605.878469</v>
      </c>
      <c r="D9703" s="2" t="s">
        <v>134</v>
      </c>
    </row>
    <row r="9704" ht="14.25" customHeight="1">
      <c r="A9704" s="2">
        <v>1956265.0</v>
      </c>
      <c r="B9704" s="2" t="s">
        <v>133</v>
      </c>
      <c r="C9704" s="2">
        <v>1647.963634</v>
      </c>
      <c r="D9704" s="2" t="s">
        <v>131</v>
      </c>
    </row>
    <row r="9705" ht="14.25" customHeight="1">
      <c r="A9705" s="2">
        <v>1956361.0</v>
      </c>
      <c r="B9705" s="2" t="s">
        <v>133</v>
      </c>
      <c r="C9705" s="2">
        <v>2228.117044</v>
      </c>
      <c r="D9705" s="2" t="s">
        <v>131</v>
      </c>
    </row>
    <row r="9706" ht="14.25" customHeight="1">
      <c r="A9706" s="2">
        <v>1956437.0</v>
      </c>
      <c r="B9706" s="2" t="s">
        <v>133</v>
      </c>
      <c r="C9706" s="2">
        <v>2136.244833</v>
      </c>
      <c r="D9706" s="2" t="s">
        <v>135</v>
      </c>
    </row>
    <row r="9707" ht="14.25" customHeight="1">
      <c r="A9707" s="2">
        <v>1956438.0</v>
      </c>
      <c r="B9707" s="2" t="s">
        <v>130</v>
      </c>
      <c r="C9707" s="2">
        <v>1445.759321</v>
      </c>
      <c r="D9707" s="2" t="s">
        <v>134</v>
      </c>
    </row>
    <row r="9708" ht="14.25" customHeight="1">
      <c r="A9708" s="2">
        <v>1956474.0</v>
      </c>
      <c r="B9708" s="2" t="s">
        <v>130</v>
      </c>
      <c r="C9708" s="2">
        <v>1535.941572</v>
      </c>
      <c r="D9708" s="2" t="s">
        <v>134</v>
      </c>
    </row>
    <row r="9709" ht="14.25" customHeight="1">
      <c r="A9709" s="2">
        <v>1956543.0</v>
      </c>
      <c r="B9709" s="2" t="s">
        <v>130</v>
      </c>
      <c r="C9709" s="2">
        <v>3162.0</v>
      </c>
      <c r="D9709" s="2" t="s">
        <v>131</v>
      </c>
    </row>
    <row r="9710" ht="14.25" customHeight="1">
      <c r="A9710" s="2">
        <v>1956940.0</v>
      </c>
      <c r="B9710" s="2" t="s">
        <v>133</v>
      </c>
      <c r="C9710" s="2">
        <v>1325.0</v>
      </c>
      <c r="D9710" s="2" t="s">
        <v>134</v>
      </c>
    </row>
    <row r="9711" ht="14.25" customHeight="1">
      <c r="A9711" s="2">
        <v>1957056.0</v>
      </c>
      <c r="B9711" s="2" t="s">
        <v>130</v>
      </c>
      <c r="C9711" s="2">
        <v>580.4352759</v>
      </c>
      <c r="D9711" s="2" t="s">
        <v>134</v>
      </c>
    </row>
    <row r="9712" ht="14.25" customHeight="1">
      <c r="A9712" s="2">
        <v>1957238.0</v>
      </c>
      <c r="B9712" s="2" t="s">
        <v>133</v>
      </c>
      <c r="C9712" s="2">
        <v>2662.781861</v>
      </c>
      <c r="D9712" s="2" t="s">
        <v>134</v>
      </c>
    </row>
    <row r="9713" ht="14.25" customHeight="1">
      <c r="A9713" s="2">
        <v>1957289.0</v>
      </c>
      <c r="B9713" s="2" t="s">
        <v>133</v>
      </c>
      <c r="C9713" s="2">
        <v>3227.53569</v>
      </c>
      <c r="D9713" s="2" t="s">
        <v>131</v>
      </c>
    </row>
    <row r="9714" ht="14.25" customHeight="1">
      <c r="A9714" s="2">
        <v>1957327.0</v>
      </c>
      <c r="B9714" s="2" t="s">
        <v>133</v>
      </c>
      <c r="C9714" s="2">
        <v>2111.0</v>
      </c>
      <c r="D9714" s="2" t="s">
        <v>131</v>
      </c>
    </row>
    <row r="9715" ht="14.25" customHeight="1">
      <c r="A9715" s="2">
        <v>1957366.0</v>
      </c>
      <c r="B9715" s="2" t="s">
        <v>133</v>
      </c>
      <c r="C9715" s="2">
        <v>1641.536611</v>
      </c>
      <c r="D9715" s="2" t="s">
        <v>134</v>
      </c>
    </row>
    <row r="9716" ht="14.25" customHeight="1">
      <c r="A9716" s="2">
        <v>1957448.0</v>
      </c>
      <c r="B9716" s="2" t="s">
        <v>133</v>
      </c>
      <c r="C9716" s="2">
        <v>2031.240124</v>
      </c>
      <c r="D9716" s="2" t="s">
        <v>134</v>
      </c>
    </row>
    <row r="9717" ht="14.25" customHeight="1">
      <c r="A9717" s="2">
        <v>1957469.0</v>
      </c>
      <c r="B9717" s="2" t="s">
        <v>133</v>
      </c>
      <c r="C9717" s="2">
        <v>1593.619297</v>
      </c>
      <c r="D9717" s="2" t="s">
        <v>131</v>
      </c>
    </row>
    <row r="9718" ht="14.25" customHeight="1">
      <c r="A9718" s="2">
        <v>1957652.0</v>
      </c>
      <c r="B9718" s="2" t="s">
        <v>133</v>
      </c>
      <c r="C9718" s="2">
        <v>1309.091623</v>
      </c>
      <c r="D9718" s="2" t="s">
        <v>134</v>
      </c>
    </row>
    <row r="9719" ht="14.25" customHeight="1">
      <c r="A9719" s="2">
        <v>1957743.0</v>
      </c>
      <c r="B9719" s="2" t="s">
        <v>130</v>
      </c>
      <c r="C9719" s="2">
        <v>2103.0</v>
      </c>
      <c r="D9719" s="2" t="s">
        <v>131</v>
      </c>
    </row>
    <row r="9720" ht="14.25" customHeight="1">
      <c r="A9720" s="2">
        <v>1957799.0</v>
      </c>
      <c r="B9720" s="2" t="s">
        <v>133</v>
      </c>
      <c r="C9720" s="2">
        <v>1473.692587</v>
      </c>
      <c r="D9720" s="2" t="s">
        <v>131</v>
      </c>
    </row>
    <row r="9721" ht="14.25" customHeight="1">
      <c r="A9721" s="2">
        <v>1958020.0</v>
      </c>
      <c r="B9721" s="2" t="s">
        <v>133</v>
      </c>
      <c r="C9721" s="2">
        <v>3121.371757</v>
      </c>
      <c r="D9721" s="2" t="s">
        <v>134</v>
      </c>
    </row>
    <row r="9722" ht="14.25" customHeight="1">
      <c r="A9722" s="2">
        <v>1958059.0</v>
      </c>
      <c r="B9722" s="2" t="s">
        <v>133</v>
      </c>
      <c r="C9722" s="2">
        <v>1377.0</v>
      </c>
      <c r="D9722" s="2" t="s">
        <v>131</v>
      </c>
    </row>
    <row r="9723" ht="14.25" customHeight="1">
      <c r="A9723" s="2">
        <v>1958336.0</v>
      </c>
      <c r="B9723" s="2" t="s">
        <v>133</v>
      </c>
      <c r="C9723" s="2">
        <v>1858.453439</v>
      </c>
      <c r="D9723" s="2" t="s">
        <v>134</v>
      </c>
    </row>
    <row r="9724" ht="14.25" customHeight="1">
      <c r="A9724" s="2">
        <v>1958926.0</v>
      </c>
      <c r="B9724" s="2" t="s">
        <v>133</v>
      </c>
      <c r="C9724" s="2">
        <v>1122.366033</v>
      </c>
      <c r="D9724" s="2" t="s">
        <v>134</v>
      </c>
    </row>
    <row r="9725" ht="14.25" customHeight="1">
      <c r="A9725" s="2">
        <v>1958954.0</v>
      </c>
      <c r="B9725" s="2" t="s">
        <v>133</v>
      </c>
      <c r="C9725" s="2">
        <v>2848.616018</v>
      </c>
      <c r="D9725" s="2" t="s">
        <v>134</v>
      </c>
    </row>
    <row r="9726" ht="14.25" customHeight="1">
      <c r="A9726" s="2">
        <v>1959143.0</v>
      </c>
      <c r="B9726" s="2" t="s">
        <v>133</v>
      </c>
      <c r="C9726" s="2">
        <v>1147.32949</v>
      </c>
      <c r="D9726" s="2" t="s">
        <v>131</v>
      </c>
    </row>
    <row r="9727" ht="14.25" customHeight="1">
      <c r="A9727" s="2">
        <v>1959453.0</v>
      </c>
      <c r="B9727" s="2" t="s">
        <v>130</v>
      </c>
      <c r="C9727" s="2">
        <v>2704.564399</v>
      </c>
      <c r="D9727" s="2" t="s">
        <v>131</v>
      </c>
    </row>
    <row r="9728" ht="14.25" customHeight="1">
      <c r="A9728" s="2">
        <v>1959517.0</v>
      </c>
      <c r="B9728" s="2" t="s">
        <v>133</v>
      </c>
      <c r="C9728" s="2">
        <v>3686.178425</v>
      </c>
      <c r="D9728" s="2" t="s">
        <v>135</v>
      </c>
    </row>
    <row r="9729" ht="14.25" customHeight="1">
      <c r="A9729" s="2">
        <v>1959724.0</v>
      </c>
      <c r="B9729" s="2" t="s">
        <v>133</v>
      </c>
      <c r="C9729" s="2">
        <v>2495.0</v>
      </c>
      <c r="D9729" s="2" t="s">
        <v>134</v>
      </c>
    </row>
    <row r="9730" ht="14.25" customHeight="1">
      <c r="A9730" s="2">
        <v>1959731.0</v>
      </c>
      <c r="B9730" s="2" t="s">
        <v>133</v>
      </c>
      <c r="C9730" s="2">
        <v>1680.0</v>
      </c>
      <c r="D9730" s="2" t="s">
        <v>131</v>
      </c>
    </row>
    <row r="9731" ht="14.25" customHeight="1">
      <c r="A9731" s="2">
        <v>1959770.0</v>
      </c>
      <c r="B9731" s="2" t="s">
        <v>133</v>
      </c>
      <c r="C9731" s="2">
        <v>529.4717982</v>
      </c>
      <c r="D9731" s="2" t="s">
        <v>134</v>
      </c>
    </row>
    <row r="9732" ht="14.25" customHeight="1">
      <c r="A9732" s="2">
        <v>1959793.0</v>
      </c>
      <c r="B9732" s="2" t="s">
        <v>133</v>
      </c>
      <c r="C9732" s="2">
        <v>1424.115389</v>
      </c>
      <c r="D9732" s="2" t="s">
        <v>131</v>
      </c>
    </row>
    <row r="9733" ht="14.25" customHeight="1">
      <c r="A9733" s="2">
        <v>1959802.0</v>
      </c>
      <c r="B9733" s="2" t="s">
        <v>133</v>
      </c>
      <c r="C9733" s="2">
        <v>818.0</v>
      </c>
      <c r="D9733" s="2" t="s">
        <v>134</v>
      </c>
    </row>
    <row r="9734" ht="14.25" customHeight="1">
      <c r="A9734" s="2">
        <v>1959877.0</v>
      </c>
      <c r="B9734" s="2" t="s">
        <v>133</v>
      </c>
      <c r="C9734" s="2">
        <v>1210.017705</v>
      </c>
      <c r="D9734" s="2" t="s">
        <v>131</v>
      </c>
    </row>
    <row r="9735" ht="14.25" customHeight="1">
      <c r="A9735" s="2">
        <v>1959902.0</v>
      </c>
      <c r="B9735" s="2" t="s">
        <v>133</v>
      </c>
      <c r="C9735" s="2">
        <v>3471.527938</v>
      </c>
      <c r="D9735" s="2" t="s">
        <v>134</v>
      </c>
    </row>
    <row r="9736" ht="14.25" customHeight="1">
      <c r="A9736" s="2">
        <v>1960178.0</v>
      </c>
      <c r="B9736" s="2" t="s">
        <v>133</v>
      </c>
      <c r="C9736" s="2">
        <v>692.0</v>
      </c>
      <c r="D9736" s="2" t="s">
        <v>134</v>
      </c>
    </row>
    <row r="9737" ht="14.25" customHeight="1">
      <c r="A9737" s="2">
        <v>1960198.0</v>
      </c>
      <c r="B9737" s="2" t="s">
        <v>133</v>
      </c>
      <c r="C9737" s="2">
        <v>1521.406467</v>
      </c>
      <c r="D9737" s="2" t="s">
        <v>134</v>
      </c>
    </row>
    <row r="9738" ht="14.25" customHeight="1">
      <c r="A9738" s="2">
        <v>1960251.0</v>
      </c>
      <c r="B9738" s="2" t="s">
        <v>130</v>
      </c>
      <c r="C9738" s="2">
        <v>476.7353812</v>
      </c>
      <c r="D9738" s="2" t="s">
        <v>131</v>
      </c>
    </row>
    <row r="9739" ht="14.25" customHeight="1">
      <c r="A9739" s="2">
        <v>1960509.0</v>
      </c>
      <c r="B9739" s="2" t="s">
        <v>130</v>
      </c>
      <c r="C9739" s="2">
        <v>1524.767383</v>
      </c>
      <c r="D9739" s="2" t="s">
        <v>131</v>
      </c>
    </row>
    <row r="9740" ht="14.25" customHeight="1">
      <c r="A9740" s="2">
        <v>1960897.0</v>
      </c>
      <c r="B9740" s="2" t="s">
        <v>133</v>
      </c>
      <c r="C9740" s="2">
        <v>2421.666308</v>
      </c>
      <c r="D9740" s="2" t="s">
        <v>131</v>
      </c>
    </row>
    <row r="9741" ht="14.25" customHeight="1">
      <c r="A9741" s="2">
        <v>1960994.0</v>
      </c>
      <c r="B9741" s="2" t="s">
        <v>133</v>
      </c>
      <c r="C9741" s="2">
        <v>1336.617672</v>
      </c>
      <c r="D9741" s="2" t="s">
        <v>134</v>
      </c>
    </row>
    <row r="9742" ht="14.25" customHeight="1">
      <c r="A9742" s="2">
        <v>1961096.0</v>
      </c>
      <c r="B9742" s="2" t="s">
        <v>133</v>
      </c>
      <c r="C9742" s="2">
        <v>2369.740586</v>
      </c>
      <c r="D9742" s="2" t="s">
        <v>134</v>
      </c>
    </row>
    <row r="9743" ht="14.25" customHeight="1">
      <c r="A9743" s="2">
        <v>1961119.0</v>
      </c>
      <c r="B9743" s="2" t="s">
        <v>133</v>
      </c>
      <c r="C9743" s="2">
        <v>2330.0</v>
      </c>
      <c r="D9743" s="2" t="s">
        <v>131</v>
      </c>
    </row>
    <row r="9744" ht="14.25" customHeight="1">
      <c r="A9744" s="2">
        <v>1961313.0</v>
      </c>
      <c r="B9744" s="2" t="s">
        <v>130</v>
      </c>
      <c r="C9744" s="2">
        <v>1298.0</v>
      </c>
      <c r="D9744" s="2" t="s">
        <v>131</v>
      </c>
    </row>
    <row r="9745" ht="14.25" customHeight="1">
      <c r="A9745" s="2">
        <v>1961428.0</v>
      </c>
      <c r="B9745" s="2" t="s">
        <v>133</v>
      </c>
      <c r="C9745" s="2">
        <v>679.0</v>
      </c>
      <c r="D9745" s="2" t="s">
        <v>134</v>
      </c>
    </row>
    <row r="9746" ht="14.25" customHeight="1">
      <c r="A9746" s="2">
        <v>1961936.0</v>
      </c>
      <c r="B9746" s="2" t="s">
        <v>133</v>
      </c>
      <c r="C9746" s="2">
        <v>2843.362055</v>
      </c>
      <c r="D9746" s="2" t="s">
        <v>134</v>
      </c>
    </row>
    <row r="9747" ht="14.25" customHeight="1">
      <c r="A9747" s="2">
        <v>1961995.0</v>
      </c>
      <c r="B9747" s="2" t="s">
        <v>133</v>
      </c>
      <c r="C9747" s="2">
        <v>467.1850298</v>
      </c>
      <c r="D9747" s="2" t="s">
        <v>135</v>
      </c>
    </row>
    <row r="9748" ht="14.25" customHeight="1">
      <c r="A9748" s="2">
        <v>1962277.0</v>
      </c>
      <c r="B9748" s="2" t="s">
        <v>133</v>
      </c>
      <c r="C9748" s="2">
        <v>1134.0</v>
      </c>
      <c r="D9748" s="2" t="s">
        <v>131</v>
      </c>
    </row>
    <row r="9749" ht="14.25" customHeight="1">
      <c r="A9749" s="2">
        <v>1962291.0</v>
      </c>
      <c r="B9749" s="2" t="s">
        <v>130</v>
      </c>
      <c r="C9749" s="2">
        <v>3032.088478</v>
      </c>
      <c r="D9749" s="2" t="s">
        <v>131</v>
      </c>
    </row>
    <row r="9750" ht="14.25" customHeight="1">
      <c r="A9750" s="2">
        <v>1962534.0</v>
      </c>
      <c r="B9750" s="2" t="s">
        <v>130</v>
      </c>
      <c r="C9750" s="2">
        <v>763.3845388</v>
      </c>
      <c r="D9750" s="2" t="s">
        <v>134</v>
      </c>
    </row>
    <row r="9751" ht="14.25" customHeight="1">
      <c r="A9751" s="2">
        <v>1962703.0</v>
      </c>
      <c r="B9751" s="2" t="s">
        <v>133</v>
      </c>
      <c r="C9751" s="2">
        <v>3267.0</v>
      </c>
      <c r="D9751" s="2" t="s">
        <v>131</v>
      </c>
    </row>
    <row r="9752" ht="14.25" customHeight="1">
      <c r="A9752" s="2">
        <v>1962738.0</v>
      </c>
      <c r="B9752" s="2" t="s">
        <v>130</v>
      </c>
      <c r="C9752" s="2">
        <v>2567.0</v>
      </c>
      <c r="D9752" s="2" t="s">
        <v>134</v>
      </c>
    </row>
    <row r="9753" ht="14.25" customHeight="1">
      <c r="A9753" s="2">
        <v>1962791.0</v>
      </c>
      <c r="B9753" s="2" t="s">
        <v>133</v>
      </c>
      <c r="C9753" s="2">
        <v>475.4774019</v>
      </c>
      <c r="D9753" s="2" t="s">
        <v>131</v>
      </c>
    </row>
    <row r="9754" ht="14.25" customHeight="1">
      <c r="A9754" s="2">
        <v>1963419.0</v>
      </c>
      <c r="B9754" s="2" t="s">
        <v>130</v>
      </c>
      <c r="C9754" s="2">
        <v>1594.92568</v>
      </c>
      <c r="D9754" s="2" t="s">
        <v>131</v>
      </c>
    </row>
    <row r="9755" ht="14.25" customHeight="1">
      <c r="A9755" s="2">
        <v>1963974.0</v>
      </c>
      <c r="B9755" s="2" t="s">
        <v>130</v>
      </c>
      <c r="C9755" s="2">
        <v>1218.925124</v>
      </c>
      <c r="D9755" s="2" t="s">
        <v>134</v>
      </c>
    </row>
    <row r="9756" ht="14.25" customHeight="1">
      <c r="A9756" s="2">
        <v>1964050.0</v>
      </c>
      <c r="B9756" s="2" t="s">
        <v>133</v>
      </c>
      <c r="C9756" s="2">
        <v>2460.36881</v>
      </c>
      <c r="D9756" s="2" t="s">
        <v>134</v>
      </c>
    </row>
    <row r="9757" ht="14.25" customHeight="1">
      <c r="A9757" s="2">
        <v>1964064.0</v>
      </c>
      <c r="B9757" s="2" t="s">
        <v>130</v>
      </c>
      <c r="C9757" s="2">
        <v>3038.0</v>
      </c>
      <c r="D9757" s="2" t="s">
        <v>134</v>
      </c>
    </row>
    <row r="9758" ht="14.25" customHeight="1">
      <c r="A9758" s="2">
        <v>1964446.0</v>
      </c>
      <c r="B9758" s="2" t="s">
        <v>133</v>
      </c>
      <c r="C9758" s="2">
        <v>775.486776</v>
      </c>
      <c r="D9758" s="2" t="s">
        <v>134</v>
      </c>
    </row>
    <row r="9759" ht="14.25" customHeight="1">
      <c r="A9759" s="2">
        <v>1964451.0</v>
      </c>
      <c r="B9759" s="2" t="s">
        <v>130</v>
      </c>
      <c r="C9759" s="2">
        <v>1377.0</v>
      </c>
      <c r="D9759" s="2" t="s">
        <v>131</v>
      </c>
    </row>
    <row r="9760" ht="14.25" customHeight="1">
      <c r="A9760" s="2">
        <v>1964489.0</v>
      </c>
      <c r="B9760" s="2" t="s">
        <v>133</v>
      </c>
      <c r="C9760" s="2">
        <v>3132.67354</v>
      </c>
      <c r="D9760" s="2" t="s">
        <v>131</v>
      </c>
    </row>
    <row r="9761" ht="14.25" customHeight="1">
      <c r="A9761" s="2">
        <v>1964686.0</v>
      </c>
      <c r="B9761" s="2" t="s">
        <v>133</v>
      </c>
      <c r="C9761" s="2">
        <v>592.7744219</v>
      </c>
      <c r="D9761" s="2" t="s">
        <v>134</v>
      </c>
    </row>
    <row r="9762" ht="14.25" customHeight="1">
      <c r="A9762" s="2">
        <v>1965130.0</v>
      </c>
      <c r="B9762" s="2" t="s">
        <v>133</v>
      </c>
      <c r="C9762" s="2">
        <v>1519.0</v>
      </c>
      <c r="D9762" s="2" t="s">
        <v>134</v>
      </c>
    </row>
    <row r="9763" ht="14.25" customHeight="1">
      <c r="A9763" s="2">
        <v>1965159.0</v>
      </c>
      <c r="B9763" s="2" t="s">
        <v>130</v>
      </c>
      <c r="C9763" s="2">
        <v>1900.0</v>
      </c>
      <c r="D9763" s="2" t="s">
        <v>135</v>
      </c>
    </row>
    <row r="9764" ht="14.25" customHeight="1">
      <c r="A9764" s="2">
        <v>1965204.0</v>
      </c>
      <c r="B9764" s="2" t="s">
        <v>130</v>
      </c>
      <c r="C9764" s="2">
        <v>2775.746796</v>
      </c>
      <c r="D9764" s="2" t="s">
        <v>134</v>
      </c>
    </row>
    <row r="9765" ht="14.25" customHeight="1">
      <c r="A9765" s="2">
        <v>1965316.0</v>
      </c>
      <c r="B9765" s="2" t="s">
        <v>133</v>
      </c>
      <c r="C9765" s="2">
        <v>3240.0</v>
      </c>
      <c r="D9765" s="2" t="s">
        <v>134</v>
      </c>
    </row>
    <row r="9766" ht="14.25" customHeight="1">
      <c r="A9766" s="2">
        <v>1965366.0</v>
      </c>
      <c r="B9766" s="2" t="s">
        <v>130</v>
      </c>
      <c r="C9766" s="2">
        <v>2724.0</v>
      </c>
      <c r="D9766" s="2" t="s">
        <v>134</v>
      </c>
    </row>
    <row r="9767" ht="14.25" customHeight="1">
      <c r="A9767" s="2">
        <v>1965432.0</v>
      </c>
      <c r="B9767" s="2" t="s">
        <v>130</v>
      </c>
      <c r="C9767" s="2">
        <v>3296.155822</v>
      </c>
      <c r="D9767" s="2" t="s">
        <v>134</v>
      </c>
    </row>
    <row r="9768" ht="14.25" customHeight="1">
      <c r="A9768" s="2">
        <v>1965679.0</v>
      </c>
      <c r="B9768" s="2" t="s">
        <v>133</v>
      </c>
      <c r="C9768" s="2">
        <v>1318.0</v>
      </c>
      <c r="D9768" s="2" t="s">
        <v>131</v>
      </c>
    </row>
    <row r="9769" ht="14.25" customHeight="1">
      <c r="A9769" s="2">
        <v>1965705.0</v>
      </c>
      <c r="B9769" s="2" t="s">
        <v>130</v>
      </c>
      <c r="C9769" s="2">
        <v>3547.907665</v>
      </c>
      <c r="D9769" s="2" t="s">
        <v>135</v>
      </c>
    </row>
    <row r="9770" ht="14.25" customHeight="1">
      <c r="A9770" s="2">
        <v>1965744.0</v>
      </c>
      <c r="B9770" s="2" t="s">
        <v>130</v>
      </c>
      <c r="C9770" s="2">
        <v>1025.632125</v>
      </c>
      <c r="D9770" s="2" t="s">
        <v>134</v>
      </c>
    </row>
    <row r="9771" ht="14.25" customHeight="1">
      <c r="A9771" s="2">
        <v>1965795.0</v>
      </c>
      <c r="B9771" s="2" t="s">
        <v>130</v>
      </c>
      <c r="C9771" s="2">
        <v>2763.005936</v>
      </c>
      <c r="D9771" s="2" t="s">
        <v>131</v>
      </c>
    </row>
    <row r="9772" ht="14.25" customHeight="1">
      <c r="A9772" s="2">
        <v>1965954.0</v>
      </c>
      <c r="B9772" s="2" t="s">
        <v>130</v>
      </c>
      <c r="C9772" s="2">
        <v>1104.933535</v>
      </c>
      <c r="D9772" s="2" t="s">
        <v>134</v>
      </c>
    </row>
    <row r="9773" ht="14.25" customHeight="1">
      <c r="A9773" s="2">
        <v>1966067.0</v>
      </c>
      <c r="B9773" s="2" t="s">
        <v>133</v>
      </c>
      <c r="C9773" s="2">
        <v>3178.0</v>
      </c>
      <c r="D9773" s="2" t="s">
        <v>131</v>
      </c>
    </row>
    <row r="9774" ht="14.25" customHeight="1">
      <c r="A9774" s="2">
        <v>1966102.0</v>
      </c>
      <c r="B9774" s="2" t="s">
        <v>133</v>
      </c>
      <c r="C9774" s="2">
        <v>816.4562471</v>
      </c>
      <c r="D9774" s="2" t="s">
        <v>134</v>
      </c>
    </row>
    <row r="9775" ht="14.25" customHeight="1">
      <c r="A9775" s="2">
        <v>1966619.0</v>
      </c>
      <c r="B9775" s="2" t="s">
        <v>133</v>
      </c>
      <c r="C9775" s="2">
        <v>3259.0</v>
      </c>
      <c r="D9775" s="2" t="s">
        <v>131</v>
      </c>
    </row>
    <row r="9776" ht="14.25" customHeight="1">
      <c r="A9776" s="2">
        <v>1966739.0</v>
      </c>
      <c r="B9776" s="2" t="s">
        <v>133</v>
      </c>
      <c r="C9776" s="2">
        <v>804.3075415</v>
      </c>
      <c r="D9776" s="2" t="s">
        <v>131</v>
      </c>
    </row>
    <row r="9777" ht="14.25" customHeight="1">
      <c r="A9777" s="2">
        <v>1966880.0</v>
      </c>
      <c r="B9777" s="2" t="s">
        <v>133</v>
      </c>
      <c r="C9777" s="2">
        <v>2885.28888</v>
      </c>
      <c r="D9777" s="2" t="s">
        <v>134</v>
      </c>
    </row>
    <row r="9778" ht="14.25" customHeight="1">
      <c r="A9778" s="2">
        <v>1966897.0</v>
      </c>
      <c r="B9778" s="2" t="s">
        <v>133</v>
      </c>
      <c r="C9778" s="2">
        <v>2826.883626</v>
      </c>
      <c r="D9778" s="2" t="s">
        <v>131</v>
      </c>
    </row>
    <row r="9779" ht="14.25" customHeight="1">
      <c r="A9779" s="2">
        <v>1967088.0</v>
      </c>
      <c r="B9779" s="2" t="s">
        <v>130</v>
      </c>
      <c r="C9779" s="2">
        <v>3188.69229</v>
      </c>
      <c r="D9779" s="2" t="s">
        <v>134</v>
      </c>
    </row>
    <row r="9780" ht="14.25" customHeight="1">
      <c r="A9780" s="2">
        <v>1967319.0</v>
      </c>
      <c r="B9780" s="2" t="s">
        <v>130</v>
      </c>
      <c r="C9780" s="2">
        <v>260.5511717</v>
      </c>
      <c r="D9780" s="2" t="s">
        <v>131</v>
      </c>
    </row>
    <row r="9781" ht="14.25" customHeight="1">
      <c r="A9781" s="2">
        <v>1967444.0</v>
      </c>
      <c r="B9781" s="2" t="s">
        <v>133</v>
      </c>
      <c r="C9781" s="2">
        <v>3362.0</v>
      </c>
      <c r="D9781" s="2" t="s">
        <v>134</v>
      </c>
    </row>
    <row r="9782" ht="14.25" customHeight="1">
      <c r="A9782" s="2">
        <v>1967542.0</v>
      </c>
      <c r="B9782" s="2" t="s">
        <v>133</v>
      </c>
      <c r="C9782" s="2">
        <v>1496.71805</v>
      </c>
      <c r="D9782" s="2" t="s">
        <v>134</v>
      </c>
    </row>
    <row r="9783" ht="14.25" customHeight="1">
      <c r="A9783" s="2">
        <v>1968151.0</v>
      </c>
      <c r="B9783" s="2" t="s">
        <v>133</v>
      </c>
      <c r="C9783" s="2">
        <v>3372.683191</v>
      </c>
      <c r="D9783" s="2" t="s">
        <v>131</v>
      </c>
    </row>
    <row r="9784" ht="14.25" customHeight="1">
      <c r="A9784" s="2">
        <v>1968476.0</v>
      </c>
      <c r="B9784" s="2" t="s">
        <v>133</v>
      </c>
      <c r="C9784" s="2">
        <v>2206.0</v>
      </c>
      <c r="D9784" s="2" t="s">
        <v>134</v>
      </c>
    </row>
    <row r="9785" ht="14.25" customHeight="1">
      <c r="A9785" s="2">
        <v>1968513.0</v>
      </c>
      <c r="B9785" s="2" t="s">
        <v>130</v>
      </c>
      <c r="C9785" s="2">
        <v>2258.412125</v>
      </c>
      <c r="D9785" s="2" t="s">
        <v>131</v>
      </c>
    </row>
    <row r="9786" ht="14.25" customHeight="1">
      <c r="A9786" s="2">
        <v>1968832.0</v>
      </c>
      <c r="B9786" s="2" t="s">
        <v>133</v>
      </c>
      <c r="C9786" s="2">
        <v>742.4782683</v>
      </c>
      <c r="D9786" s="2" t="s">
        <v>134</v>
      </c>
    </row>
    <row r="9787" ht="14.25" customHeight="1">
      <c r="A9787" s="2">
        <v>1968939.0</v>
      </c>
      <c r="B9787" s="2" t="s">
        <v>130</v>
      </c>
      <c r="C9787" s="2">
        <v>2015.336685</v>
      </c>
      <c r="D9787" s="2" t="s">
        <v>135</v>
      </c>
    </row>
    <row r="9788" ht="14.25" customHeight="1">
      <c r="A9788" s="2">
        <v>1969561.0</v>
      </c>
      <c r="B9788" s="2" t="s">
        <v>133</v>
      </c>
      <c r="C9788" s="2">
        <v>453.0</v>
      </c>
      <c r="D9788" s="2" t="s">
        <v>131</v>
      </c>
    </row>
    <row r="9789" ht="14.25" customHeight="1">
      <c r="A9789" s="2">
        <v>1969727.0</v>
      </c>
      <c r="B9789" s="2" t="s">
        <v>133</v>
      </c>
      <c r="C9789" s="2">
        <v>3230.1886</v>
      </c>
      <c r="D9789" s="2" t="s">
        <v>131</v>
      </c>
    </row>
    <row r="9790" ht="14.25" customHeight="1">
      <c r="A9790" s="2">
        <v>1970144.0</v>
      </c>
      <c r="B9790" s="2" t="s">
        <v>133</v>
      </c>
      <c r="C9790" s="2">
        <v>541.364117</v>
      </c>
      <c r="D9790" s="2" t="s">
        <v>134</v>
      </c>
    </row>
    <row r="9791" ht="14.25" customHeight="1">
      <c r="A9791" s="2">
        <v>1970189.0</v>
      </c>
      <c r="B9791" s="2" t="s">
        <v>133</v>
      </c>
      <c r="C9791" s="2">
        <v>1032.266573</v>
      </c>
      <c r="D9791" s="2" t="s">
        <v>131</v>
      </c>
    </row>
    <row r="9792" ht="14.25" customHeight="1">
      <c r="A9792" s="2">
        <v>1970415.0</v>
      </c>
      <c r="B9792" s="2" t="s">
        <v>130</v>
      </c>
      <c r="C9792" s="2">
        <v>778.0396264</v>
      </c>
      <c r="D9792" s="2" t="s">
        <v>131</v>
      </c>
    </row>
    <row r="9793" ht="14.25" customHeight="1">
      <c r="A9793" s="2">
        <v>1970485.0</v>
      </c>
      <c r="B9793" s="2" t="s">
        <v>133</v>
      </c>
      <c r="C9793" s="2">
        <v>978.611204</v>
      </c>
      <c r="D9793" s="2" t="s">
        <v>131</v>
      </c>
    </row>
    <row r="9794" ht="14.25" customHeight="1">
      <c r="A9794" s="2">
        <v>1970765.0</v>
      </c>
      <c r="B9794" s="2" t="s">
        <v>133</v>
      </c>
      <c r="C9794" s="2">
        <v>2662.479484</v>
      </c>
      <c r="D9794" s="2" t="s">
        <v>131</v>
      </c>
    </row>
    <row r="9795" ht="14.25" customHeight="1">
      <c r="A9795" s="2">
        <v>1970985.0</v>
      </c>
      <c r="B9795" s="2" t="s">
        <v>130</v>
      </c>
      <c r="C9795" s="2">
        <v>3521.0</v>
      </c>
      <c r="D9795" s="2" t="s">
        <v>131</v>
      </c>
    </row>
    <row r="9796" ht="14.25" customHeight="1">
      <c r="A9796" s="2">
        <v>1971049.0</v>
      </c>
      <c r="B9796" s="2" t="s">
        <v>133</v>
      </c>
      <c r="C9796" s="2">
        <v>1796.74489</v>
      </c>
      <c r="D9796" s="2" t="s">
        <v>131</v>
      </c>
    </row>
    <row r="9797" ht="14.25" customHeight="1">
      <c r="A9797" s="2">
        <v>1971326.0</v>
      </c>
      <c r="B9797" s="2" t="s">
        <v>133</v>
      </c>
      <c r="C9797" s="2">
        <v>1459.383138</v>
      </c>
      <c r="D9797" s="2" t="s">
        <v>134</v>
      </c>
    </row>
    <row r="9798" ht="14.25" customHeight="1">
      <c r="A9798" s="2">
        <v>1971814.0</v>
      </c>
      <c r="B9798" s="2" t="s">
        <v>133</v>
      </c>
      <c r="C9798" s="2">
        <v>2766.354025</v>
      </c>
      <c r="D9798" s="2" t="s">
        <v>134</v>
      </c>
    </row>
    <row r="9799" ht="14.25" customHeight="1">
      <c r="A9799" s="2">
        <v>1972256.0</v>
      </c>
      <c r="B9799" s="2" t="s">
        <v>133</v>
      </c>
      <c r="C9799" s="2">
        <v>911.9240058</v>
      </c>
      <c r="D9799" s="2" t="s">
        <v>134</v>
      </c>
    </row>
    <row r="9800" ht="14.25" customHeight="1">
      <c r="A9800" s="2">
        <v>1972343.0</v>
      </c>
      <c r="B9800" s="2" t="s">
        <v>133</v>
      </c>
      <c r="C9800" s="2">
        <v>2326.0</v>
      </c>
      <c r="D9800" s="2" t="s">
        <v>131</v>
      </c>
    </row>
    <row r="9801" ht="14.25" customHeight="1">
      <c r="A9801" s="2">
        <v>1972571.0</v>
      </c>
      <c r="B9801" s="2" t="s">
        <v>133</v>
      </c>
      <c r="C9801" s="2">
        <v>1028.395392</v>
      </c>
      <c r="D9801" s="2" t="s">
        <v>131</v>
      </c>
    </row>
    <row r="9802" ht="14.25" customHeight="1">
      <c r="A9802" s="2">
        <v>1973005.0</v>
      </c>
      <c r="B9802" s="2" t="s">
        <v>133</v>
      </c>
      <c r="C9802" s="2">
        <v>929.0</v>
      </c>
      <c r="D9802" s="2" t="s">
        <v>131</v>
      </c>
    </row>
    <row r="9803" ht="14.25" customHeight="1">
      <c r="A9803" s="2">
        <v>1973161.0</v>
      </c>
      <c r="B9803" s="2" t="s">
        <v>133</v>
      </c>
      <c r="C9803" s="2">
        <v>2524.973979</v>
      </c>
      <c r="D9803" s="2" t="s">
        <v>131</v>
      </c>
    </row>
    <row r="9804" ht="14.25" customHeight="1">
      <c r="A9804" s="2">
        <v>1973959.0</v>
      </c>
      <c r="B9804" s="2" t="s">
        <v>133</v>
      </c>
      <c r="C9804" s="2">
        <v>1148.409967</v>
      </c>
      <c r="D9804" s="2" t="s">
        <v>131</v>
      </c>
    </row>
    <row r="9805" ht="14.25" customHeight="1">
      <c r="A9805" s="2">
        <v>1974016.0</v>
      </c>
      <c r="B9805" s="2" t="s">
        <v>133</v>
      </c>
      <c r="C9805" s="2">
        <v>579.717481</v>
      </c>
      <c r="D9805" s="2" t="s">
        <v>134</v>
      </c>
    </row>
    <row r="9806" ht="14.25" customHeight="1">
      <c r="A9806" s="2">
        <v>1974188.0</v>
      </c>
      <c r="B9806" s="2" t="s">
        <v>133</v>
      </c>
      <c r="C9806" s="2">
        <v>2588.0</v>
      </c>
      <c r="D9806" s="2" t="s">
        <v>134</v>
      </c>
    </row>
    <row r="9807" ht="14.25" customHeight="1">
      <c r="A9807" s="2">
        <v>1974307.0</v>
      </c>
      <c r="B9807" s="2" t="s">
        <v>133</v>
      </c>
      <c r="C9807" s="2">
        <v>1938.0</v>
      </c>
      <c r="D9807" s="2" t="s">
        <v>131</v>
      </c>
    </row>
    <row r="9808" ht="14.25" customHeight="1">
      <c r="A9808" s="2">
        <v>1974315.0</v>
      </c>
      <c r="B9808" s="2" t="s">
        <v>130</v>
      </c>
      <c r="C9808" s="2">
        <v>748.4794492</v>
      </c>
      <c r="D9808" s="2" t="s">
        <v>135</v>
      </c>
    </row>
    <row r="9809" ht="14.25" customHeight="1">
      <c r="A9809" s="2">
        <v>1974503.0</v>
      </c>
      <c r="B9809" s="2" t="s">
        <v>133</v>
      </c>
      <c r="C9809" s="2">
        <v>1177.707652</v>
      </c>
      <c r="D9809" s="2" t="s">
        <v>131</v>
      </c>
    </row>
    <row r="9810" ht="14.25" customHeight="1">
      <c r="A9810" s="2">
        <v>1974653.0</v>
      </c>
      <c r="B9810" s="2" t="s">
        <v>133</v>
      </c>
      <c r="C9810" s="2">
        <v>3078.196311</v>
      </c>
      <c r="D9810" s="2" t="s">
        <v>131</v>
      </c>
    </row>
    <row r="9811" ht="14.25" customHeight="1">
      <c r="A9811" s="2">
        <v>1974674.0</v>
      </c>
      <c r="B9811" s="2" t="s">
        <v>133</v>
      </c>
      <c r="C9811" s="2">
        <v>1601.666717</v>
      </c>
      <c r="D9811" s="2" t="s">
        <v>134</v>
      </c>
    </row>
    <row r="9812" ht="14.25" customHeight="1">
      <c r="A9812" s="2">
        <v>1974995.0</v>
      </c>
      <c r="B9812" s="2" t="s">
        <v>133</v>
      </c>
      <c r="C9812" s="2">
        <v>3519.0</v>
      </c>
      <c r="D9812" s="2" t="s">
        <v>131</v>
      </c>
    </row>
    <row r="9813" ht="14.25" customHeight="1">
      <c r="A9813" s="2">
        <v>1975082.0</v>
      </c>
      <c r="B9813" s="2" t="s">
        <v>133</v>
      </c>
      <c r="C9813" s="2">
        <v>328.1704145</v>
      </c>
      <c r="D9813" s="2" t="s">
        <v>134</v>
      </c>
    </row>
    <row r="9814" ht="14.25" customHeight="1">
      <c r="A9814" s="2">
        <v>1975333.0</v>
      </c>
      <c r="B9814" s="2" t="s">
        <v>133</v>
      </c>
      <c r="C9814" s="2">
        <v>3075.658789</v>
      </c>
      <c r="D9814" s="2" t="s">
        <v>131</v>
      </c>
    </row>
    <row r="9815" ht="14.25" customHeight="1">
      <c r="A9815" s="2">
        <v>1975383.0</v>
      </c>
      <c r="B9815" s="2" t="s">
        <v>130</v>
      </c>
      <c r="C9815" s="2">
        <v>1539.377012</v>
      </c>
      <c r="D9815" s="2" t="s">
        <v>131</v>
      </c>
    </row>
    <row r="9816" ht="14.25" customHeight="1">
      <c r="A9816" s="2">
        <v>1975495.0</v>
      </c>
      <c r="B9816" s="2" t="s">
        <v>133</v>
      </c>
      <c r="C9816" s="2">
        <v>665.0</v>
      </c>
      <c r="D9816" s="2" t="s">
        <v>131</v>
      </c>
    </row>
    <row r="9817" ht="14.25" customHeight="1">
      <c r="A9817" s="2">
        <v>1975643.0</v>
      </c>
      <c r="B9817" s="2" t="s">
        <v>133</v>
      </c>
      <c r="C9817" s="2">
        <v>2383.721945</v>
      </c>
      <c r="D9817" s="2" t="s">
        <v>131</v>
      </c>
    </row>
    <row r="9818" ht="14.25" customHeight="1">
      <c r="A9818" s="2">
        <v>1975843.0</v>
      </c>
      <c r="B9818" s="2" t="s">
        <v>133</v>
      </c>
      <c r="C9818" s="2">
        <v>2131.391782</v>
      </c>
      <c r="D9818" s="2" t="s">
        <v>131</v>
      </c>
    </row>
    <row r="9819" ht="14.25" customHeight="1">
      <c r="A9819" s="2">
        <v>1975972.0</v>
      </c>
      <c r="B9819" s="2" t="s">
        <v>133</v>
      </c>
      <c r="C9819" s="2">
        <v>2503.053741</v>
      </c>
      <c r="D9819" s="2" t="s">
        <v>134</v>
      </c>
    </row>
    <row r="9820" ht="14.25" customHeight="1">
      <c r="A9820" s="2">
        <v>1976205.0</v>
      </c>
      <c r="B9820" s="2" t="s">
        <v>130</v>
      </c>
      <c r="C9820" s="2">
        <v>2116.315452</v>
      </c>
      <c r="D9820" s="2" t="s">
        <v>135</v>
      </c>
    </row>
    <row r="9821" ht="14.25" customHeight="1">
      <c r="A9821" s="2">
        <v>1976213.0</v>
      </c>
      <c r="B9821" s="2" t="s">
        <v>133</v>
      </c>
      <c r="C9821" s="2">
        <v>2245.0</v>
      </c>
      <c r="D9821" s="2" t="s">
        <v>131</v>
      </c>
    </row>
    <row r="9822" ht="14.25" customHeight="1">
      <c r="A9822" s="2">
        <v>1976217.0</v>
      </c>
      <c r="B9822" s="2" t="s">
        <v>130</v>
      </c>
      <c r="C9822" s="2">
        <v>587.7984498</v>
      </c>
      <c r="D9822" s="2" t="s">
        <v>131</v>
      </c>
    </row>
    <row r="9823" ht="14.25" customHeight="1">
      <c r="A9823" s="2">
        <v>1976464.0</v>
      </c>
      <c r="B9823" s="2" t="s">
        <v>133</v>
      </c>
      <c r="C9823" s="2">
        <v>388.7540846</v>
      </c>
      <c r="D9823" s="2" t="s">
        <v>134</v>
      </c>
    </row>
    <row r="9824" ht="14.25" customHeight="1">
      <c r="A9824" s="2">
        <v>1976766.0</v>
      </c>
      <c r="B9824" s="2" t="s">
        <v>130</v>
      </c>
      <c r="C9824" s="2">
        <v>3546.0</v>
      </c>
      <c r="D9824" s="2" t="s">
        <v>134</v>
      </c>
    </row>
    <row r="9825" ht="14.25" customHeight="1">
      <c r="A9825" s="2">
        <v>1976770.0</v>
      </c>
      <c r="B9825" s="2" t="s">
        <v>133</v>
      </c>
      <c r="C9825" s="2">
        <v>1901.0</v>
      </c>
      <c r="D9825" s="2" t="s">
        <v>134</v>
      </c>
    </row>
    <row r="9826" ht="14.25" customHeight="1">
      <c r="A9826" s="2">
        <v>1976814.0</v>
      </c>
      <c r="B9826" s="2" t="s">
        <v>130</v>
      </c>
      <c r="C9826" s="2">
        <v>2744.0</v>
      </c>
      <c r="D9826" s="2" t="s">
        <v>134</v>
      </c>
    </row>
    <row r="9827" ht="14.25" customHeight="1">
      <c r="A9827" s="2">
        <v>1976884.0</v>
      </c>
      <c r="B9827" s="2" t="s">
        <v>133</v>
      </c>
      <c r="C9827" s="2">
        <v>2823.463588</v>
      </c>
      <c r="D9827" s="2" t="s">
        <v>134</v>
      </c>
    </row>
    <row r="9828" ht="14.25" customHeight="1">
      <c r="A9828" s="2">
        <v>1977257.0</v>
      </c>
      <c r="B9828" s="2" t="s">
        <v>133</v>
      </c>
      <c r="C9828" s="2">
        <v>207.0</v>
      </c>
      <c r="D9828" s="2" t="s">
        <v>131</v>
      </c>
    </row>
    <row r="9829" ht="14.25" customHeight="1">
      <c r="A9829" s="2">
        <v>1977262.0</v>
      </c>
      <c r="B9829" s="2" t="s">
        <v>133</v>
      </c>
      <c r="C9829" s="2">
        <v>2006.504767</v>
      </c>
      <c r="D9829" s="2" t="s">
        <v>134</v>
      </c>
    </row>
    <row r="9830" ht="14.25" customHeight="1">
      <c r="A9830" s="2">
        <v>1977308.0</v>
      </c>
      <c r="B9830" s="2" t="s">
        <v>133</v>
      </c>
      <c r="C9830" s="2">
        <v>1662.0</v>
      </c>
      <c r="D9830" s="2" t="s">
        <v>134</v>
      </c>
    </row>
    <row r="9831" ht="14.25" customHeight="1">
      <c r="A9831" s="2">
        <v>1977417.0</v>
      </c>
      <c r="B9831" s="2" t="s">
        <v>130</v>
      </c>
      <c r="C9831" s="2">
        <v>2151.0</v>
      </c>
      <c r="D9831" s="2" t="s">
        <v>131</v>
      </c>
    </row>
    <row r="9832" ht="14.25" customHeight="1">
      <c r="A9832" s="2">
        <v>1977465.0</v>
      </c>
      <c r="B9832" s="2" t="s">
        <v>130</v>
      </c>
      <c r="C9832" s="2">
        <v>3534.263135</v>
      </c>
      <c r="D9832" s="2" t="s">
        <v>135</v>
      </c>
    </row>
    <row r="9833" ht="14.25" customHeight="1">
      <c r="A9833" s="2">
        <v>1977841.0</v>
      </c>
      <c r="B9833" s="2" t="s">
        <v>133</v>
      </c>
      <c r="C9833" s="2">
        <v>472.9609399</v>
      </c>
      <c r="D9833" s="2" t="s">
        <v>131</v>
      </c>
    </row>
    <row r="9834" ht="14.25" customHeight="1">
      <c r="A9834" s="2">
        <v>1977915.0</v>
      </c>
      <c r="B9834" s="2" t="s">
        <v>130</v>
      </c>
      <c r="C9834" s="2">
        <v>2892.442649</v>
      </c>
      <c r="D9834" s="2" t="s">
        <v>131</v>
      </c>
    </row>
    <row r="9835" ht="14.25" customHeight="1">
      <c r="A9835" s="2">
        <v>1978044.0</v>
      </c>
      <c r="B9835" s="2" t="s">
        <v>130</v>
      </c>
      <c r="C9835" s="2">
        <v>971.3016844</v>
      </c>
      <c r="D9835" s="2" t="s">
        <v>134</v>
      </c>
    </row>
    <row r="9836" ht="14.25" customHeight="1">
      <c r="A9836" s="2">
        <v>1978094.0</v>
      </c>
      <c r="B9836" s="2" t="s">
        <v>133</v>
      </c>
      <c r="C9836" s="2">
        <v>2032.401929</v>
      </c>
      <c r="D9836" s="2" t="s">
        <v>134</v>
      </c>
    </row>
    <row r="9837" ht="14.25" customHeight="1">
      <c r="A9837" s="2">
        <v>1978303.0</v>
      </c>
      <c r="B9837" s="2" t="s">
        <v>133</v>
      </c>
      <c r="C9837" s="2">
        <v>3419.0</v>
      </c>
      <c r="D9837" s="2" t="s">
        <v>131</v>
      </c>
    </row>
    <row r="9838" ht="14.25" customHeight="1">
      <c r="A9838" s="2">
        <v>1978524.0</v>
      </c>
      <c r="B9838" s="2" t="s">
        <v>130</v>
      </c>
      <c r="C9838" s="2">
        <v>1471.772971</v>
      </c>
      <c r="D9838" s="2" t="s">
        <v>134</v>
      </c>
    </row>
    <row r="9839" ht="14.25" customHeight="1">
      <c r="A9839" s="2">
        <v>1978689.0</v>
      </c>
      <c r="B9839" s="2" t="s">
        <v>130</v>
      </c>
      <c r="C9839" s="2">
        <v>843.7790894</v>
      </c>
      <c r="D9839" s="2" t="s">
        <v>131</v>
      </c>
    </row>
    <row r="9840" ht="14.25" customHeight="1">
      <c r="A9840" s="2">
        <v>1978707.0</v>
      </c>
      <c r="B9840" s="2" t="s">
        <v>130</v>
      </c>
      <c r="C9840" s="2">
        <v>1105.915649</v>
      </c>
      <c r="D9840" s="2" t="s">
        <v>131</v>
      </c>
    </row>
    <row r="9841" ht="14.25" customHeight="1">
      <c r="A9841" s="2">
        <v>1978758.0</v>
      </c>
      <c r="B9841" s="2" t="s">
        <v>130</v>
      </c>
      <c r="C9841" s="2">
        <v>3488.0</v>
      </c>
      <c r="D9841" s="2" t="s">
        <v>134</v>
      </c>
    </row>
    <row r="9842" ht="14.25" customHeight="1">
      <c r="A9842" s="2">
        <v>1978799.0</v>
      </c>
      <c r="B9842" s="2" t="s">
        <v>133</v>
      </c>
      <c r="C9842" s="2">
        <v>3279.319081</v>
      </c>
      <c r="D9842" s="2" t="s">
        <v>131</v>
      </c>
    </row>
    <row r="9843" ht="14.25" customHeight="1">
      <c r="A9843" s="2">
        <v>1978949.0</v>
      </c>
      <c r="B9843" s="2" t="s">
        <v>133</v>
      </c>
      <c r="C9843" s="2">
        <v>1573.205987</v>
      </c>
      <c r="D9843" s="2" t="s">
        <v>135</v>
      </c>
    </row>
    <row r="9844" ht="14.25" customHeight="1">
      <c r="A9844" s="2">
        <v>1979053.0</v>
      </c>
      <c r="B9844" s="2" t="s">
        <v>133</v>
      </c>
      <c r="C9844" s="2">
        <v>1890.269961</v>
      </c>
      <c r="D9844" s="2" t="s">
        <v>131</v>
      </c>
    </row>
    <row r="9845" ht="14.25" customHeight="1">
      <c r="A9845" s="2">
        <v>1979225.0</v>
      </c>
      <c r="B9845" s="2" t="s">
        <v>133</v>
      </c>
      <c r="C9845" s="2">
        <v>909.0</v>
      </c>
      <c r="D9845" s="2" t="s">
        <v>131</v>
      </c>
    </row>
    <row r="9846" ht="14.25" customHeight="1">
      <c r="A9846" s="2">
        <v>1979348.0</v>
      </c>
      <c r="B9846" s="2" t="s">
        <v>133</v>
      </c>
      <c r="C9846" s="2">
        <v>1997.442319</v>
      </c>
      <c r="D9846" s="2" t="s">
        <v>134</v>
      </c>
    </row>
    <row r="9847" ht="14.25" customHeight="1">
      <c r="A9847" s="2">
        <v>1979356.0</v>
      </c>
      <c r="B9847" s="2" t="s">
        <v>133</v>
      </c>
      <c r="C9847" s="2">
        <v>1073.0</v>
      </c>
      <c r="D9847" s="2" t="s">
        <v>134</v>
      </c>
    </row>
    <row r="9848" ht="14.25" customHeight="1">
      <c r="A9848" s="2">
        <v>1979385.0</v>
      </c>
      <c r="B9848" s="2" t="s">
        <v>130</v>
      </c>
      <c r="C9848" s="2">
        <v>3429.908767</v>
      </c>
      <c r="D9848" s="2" t="s">
        <v>131</v>
      </c>
    </row>
    <row r="9849" ht="14.25" customHeight="1">
      <c r="A9849" s="2">
        <v>1979599.0</v>
      </c>
      <c r="B9849" s="2" t="s">
        <v>133</v>
      </c>
      <c r="C9849" s="2">
        <v>2869.0</v>
      </c>
      <c r="D9849" s="2" t="s">
        <v>131</v>
      </c>
    </row>
    <row r="9850" ht="14.25" customHeight="1">
      <c r="A9850" s="2">
        <v>1979816.0</v>
      </c>
      <c r="B9850" s="2" t="s">
        <v>133</v>
      </c>
      <c r="C9850" s="2">
        <v>2460.0</v>
      </c>
      <c r="D9850" s="2" t="s">
        <v>134</v>
      </c>
    </row>
    <row r="9851" ht="14.25" customHeight="1">
      <c r="A9851" s="2">
        <v>1980210.0</v>
      </c>
      <c r="B9851" s="2" t="s">
        <v>130</v>
      </c>
      <c r="C9851" s="2">
        <v>836.0</v>
      </c>
      <c r="D9851" s="2" t="s">
        <v>134</v>
      </c>
    </row>
    <row r="9852" ht="14.25" customHeight="1">
      <c r="A9852" s="2">
        <v>1980371.0</v>
      </c>
      <c r="B9852" s="2" t="s">
        <v>133</v>
      </c>
      <c r="C9852" s="2">
        <v>902.7077499</v>
      </c>
      <c r="D9852" s="2" t="s">
        <v>131</v>
      </c>
    </row>
    <row r="9853" ht="14.25" customHeight="1">
      <c r="A9853" s="2">
        <v>1980398.0</v>
      </c>
      <c r="B9853" s="2" t="s">
        <v>133</v>
      </c>
      <c r="C9853" s="2">
        <v>2915.556305</v>
      </c>
      <c r="D9853" s="2" t="s">
        <v>134</v>
      </c>
    </row>
    <row r="9854" ht="14.25" customHeight="1">
      <c r="A9854" s="2">
        <v>1980512.0</v>
      </c>
      <c r="B9854" s="2" t="s">
        <v>133</v>
      </c>
      <c r="C9854" s="2">
        <v>288.0</v>
      </c>
      <c r="D9854" s="2" t="s">
        <v>134</v>
      </c>
    </row>
    <row r="9855" ht="14.25" customHeight="1">
      <c r="A9855" s="2">
        <v>1980735.0</v>
      </c>
      <c r="B9855" s="2" t="s">
        <v>130</v>
      </c>
      <c r="C9855" s="2">
        <v>1869.530421</v>
      </c>
      <c r="D9855" s="2" t="s">
        <v>131</v>
      </c>
    </row>
    <row r="9856" ht="14.25" customHeight="1">
      <c r="A9856" s="2">
        <v>1980828.0</v>
      </c>
      <c r="B9856" s="2" t="s">
        <v>130</v>
      </c>
      <c r="C9856" s="2">
        <v>2908.0</v>
      </c>
      <c r="D9856" s="2" t="s">
        <v>134</v>
      </c>
    </row>
    <row r="9857" ht="14.25" customHeight="1">
      <c r="A9857" s="2">
        <v>1980867.0</v>
      </c>
      <c r="B9857" s="2" t="s">
        <v>130</v>
      </c>
      <c r="C9857" s="2">
        <v>2535.311372</v>
      </c>
      <c r="D9857" s="2" t="s">
        <v>135</v>
      </c>
    </row>
    <row r="9858" ht="14.25" customHeight="1">
      <c r="A9858" s="2">
        <v>1981029.0</v>
      </c>
      <c r="B9858" s="2" t="s">
        <v>130</v>
      </c>
      <c r="C9858" s="2">
        <v>877.1599632</v>
      </c>
      <c r="D9858" s="2" t="s">
        <v>131</v>
      </c>
    </row>
    <row r="9859" ht="14.25" customHeight="1">
      <c r="A9859" s="2">
        <v>1981044.0</v>
      </c>
      <c r="B9859" s="2" t="s">
        <v>130</v>
      </c>
      <c r="C9859" s="2">
        <v>1806.377</v>
      </c>
      <c r="D9859" s="2" t="s">
        <v>134</v>
      </c>
    </row>
    <row r="9860" ht="14.25" customHeight="1">
      <c r="A9860" s="2">
        <v>1981558.0</v>
      </c>
      <c r="B9860" s="2" t="s">
        <v>133</v>
      </c>
      <c r="C9860" s="2">
        <v>2657.22537</v>
      </c>
      <c r="D9860" s="2" t="s">
        <v>134</v>
      </c>
    </row>
    <row r="9861" ht="14.25" customHeight="1">
      <c r="A9861" s="2">
        <v>1981735.0</v>
      </c>
      <c r="B9861" s="2" t="s">
        <v>133</v>
      </c>
      <c r="C9861" s="2">
        <v>2570.0</v>
      </c>
      <c r="D9861" s="2" t="s">
        <v>135</v>
      </c>
    </row>
    <row r="9862" ht="14.25" customHeight="1">
      <c r="A9862" s="2">
        <v>1981924.0</v>
      </c>
      <c r="B9862" s="2" t="s">
        <v>133</v>
      </c>
      <c r="C9862" s="2">
        <v>2711.564308</v>
      </c>
      <c r="D9862" s="2" t="s">
        <v>134</v>
      </c>
    </row>
    <row r="9863" ht="14.25" customHeight="1">
      <c r="A9863" s="2">
        <v>1982097.0</v>
      </c>
      <c r="B9863" s="2" t="s">
        <v>130</v>
      </c>
      <c r="C9863" s="2">
        <v>2940.0</v>
      </c>
      <c r="D9863" s="2" t="s">
        <v>131</v>
      </c>
    </row>
    <row r="9864" ht="14.25" customHeight="1">
      <c r="A9864" s="2">
        <v>1982567.0</v>
      </c>
      <c r="B9864" s="2" t="s">
        <v>133</v>
      </c>
      <c r="C9864" s="2">
        <v>789.3724254</v>
      </c>
      <c r="D9864" s="2" t="s">
        <v>131</v>
      </c>
    </row>
    <row r="9865" ht="14.25" customHeight="1">
      <c r="A9865" s="2">
        <v>1982723.0</v>
      </c>
      <c r="B9865" s="2" t="s">
        <v>133</v>
      </c>
      <c r="C9865" s="2">
        <v>842.0169843</v>
      </c>
      <c r="D9865" s="2" t="s">
        <v>131</v>
      </c>
    </row>
    <row r="9866" ht="14.25" customHeight="1">
      <c r="A9866" s="2">
        <v>1982852.0</v>
      </c>
      <c r="B9866" s="2" t="s">
        <v>133</v>
      </c>
      <c r="C9866" s="2">
        <v>2902.398018</v>
      </c>
      <c r="D9866" s="2" t="s">
        <v>134</v>
      </c>
    </row>
    <row r="9867" ht="14.25" customHeight="1">
      <c r="A9867" s="2">
        <v>1983128.0</v>
      </c>
      <c r="B9867" s="2" t="s">
        <v>133</v>
      </c>
      <c r="C9867" s="2">
        <v>2478.655425</v>
      </c>
      <c r="D9867" s="2" t="s">
        <v>134</v>
      </c>
    </row>
    <row r="9868" ht="14.25" customHeight="1">
      <c r="A9868" s="2">
        <v>1983303.0</v>
      </c>
      <c r="B9868" s="2" t="s">
        <v>130</v>
      </c>
      <c r="C9868" s="2">
        <v>2435.0</v>
      </c>
      <c r="D9868" s="2" t="s">
        <v>135</v>
      </c>
    </row>
    <row r="9869" ht="14.25" customHeight="1">
      <c r="A9869" s="2">
        <v>1983376.0</v>
      </c>
      <c r="B9869" s="2" t="s">
        <v>133</v>
      </c>
      <c r="C9869" s="2">
        <v>3432.937532</v>
      </c>
      <c r="D9869" s="2" t="s">
        <v>134</v>
      </c>
    </row>
    <row r="9870" ht="14.25" customHeight="1">
      <c r="A9870" s="2">
        <v>1983569.0</v>
      </c>
      <c r="B9870" s="2" t="s">
        <v>133</v>
      </c>
      <c r="C9870" s="2">
        <v>3389.735461</v>
      </c>
      <c r="D9870" s="2" t="s">
        <v>135</v>
      </c>
    </row>
    <row r="9871" ht="14.25" customHeight="1">
      <c r="A9871" s="2">
        <v>1983930.0</v>
      </c>
      <c r="B9871" s="2" t="s">
        <v>130</v>
      </c>
      <c r="C9871" s="2">
        <v>303.0</v>
      </c>
      <c r="D9871" s="2" t="s">
        <v>134</v>
      </c>
    </row>
    <row r="9872" ht="14.25" customHeight="1">
      <c r="A9872" s="2">
        <v>1984009.0</v>
      </c>
      <c r="B9872" s="2" t="s">
        <v>133</v>
      </c>
      <c r="C9872" s="2">
        <v>404.0</v>
      </c>
      <c r="D9872" s="2" t="s">
        <v>131</v>
      </c>
    </row>
    <row r="9873" ht="14.25" customHeight="1">
      <c r="A9873" s="2">
        <v>1984195.0</v>
      </c>
      <c r="B9873" s="2" t="s">
        <v>133</v>
      </c>
      <c r="C9873" s="2">
        <v>776.0</v>
      </c>
      <c r="D9873" s="2" t="s">
        <v>131</v>
      </c>
    </row>
    <row r="9874" ht="14.25" customHeight="1">
      <c r="A9874" s="2">
        <v>1984340.0</v>
      </c>
      <c r="B9874" s="2" t="s">
        <v>133</v>
      </c>
      <c r="C9874" s="2">
        <v>1006.672748</v>
      </c>
      <c r="D9874" s="2" t="s">
        <v>134</v>
      </c>
    </row>
    <row r="9875" ht="14.25" customHeight="1">
      <c r="A9875" s="2">
        <v>1984626.0</v>
      </c>
      <c r="B9875" s="2" t="s">
        <v>130</v>
      </c>
      <c r="C9875" s="2">
        <v>900.0</v>
      </c>
      <c r="D9875" s="2" t="s">
        <v>134</v>
      </c>
    </row>
    <row r="9876" ht="14.25" customHeight="1">
      <c r="A9876" s="2">
        <v>1984674.0</v>
      </c>
      <c r="B9876" s="2" t="s">
        <v>130</v>
      </c>
      <c r="C9876" s="2">
        <v>1230.0</v>
      </c>
      <c r="D9876" s="2" t="s">
        <v>134</v>
      </c>
    </row>
    <row r="9877" ht="14.25" customHeight="1">
      <c r="A9877" s="2">
        <v>1984865.0</v>
      </c>
      <c r="B9877" s="2" t="s">
        <v>133</v>
      </c>
      <c r="C9877" s="2">
        <v>3006.900617</v>
      </c>
      <c r="D9877" s="2" t="s">
        <v>131</v>
      </c>
    </row>
    <row r="9878" ht="14.25" customHeight="1">
      <c r="A9878" s="2">
        <v>1984870.0</v>
      </c>
      <c r="B9878" s="2" t="s">
        <v>133</v>
      </c>
      <c r="C9878" s="2">
        <v>1610.413902</v>
      </c>
      <c r="D9878" s="2" t="s">
        <v>134</v>
      </c>
    </row>
    <row r="9879" ht="14.25" customHeight="1">
      <c r="A9879" s="2">
        <v>1985091.0</v>
      </c>
      <c r="B9879" s="2" t="s">
        <v>130</v>
      </c>
      <c r="C9879" s="2">
        <v>3523.24231</v>
      </c>
      <c r="D9879" s="2" t="s">
        <v>131</v>
      </c>
    </row>
    <row r="9880" ht="14.25" customHeight="1">
      <c r="A9880" s="2">
        <v>1985240.0</v>
      </c>
      <c r="B9880" s="2" t="s">
        <v>133</v>
      </c>
      <c r="C9880" s="2">
        <v>704.7587745</v>
      </c>
      <c r="D9880" s="2" t="s">
        <v>134</v>
      </c>
    </row>
    <row r="9881" ht="14.25" customHeight="1">
      <c r="A9881" s="2">
        <v>1985426.0</v>
      </c>
      <c r="B9881" s="2" t="s">
        <v>133</v>
      </c>
      <c r="C9881" s="2">
        <v>638.0</v>
      </c>
      <c r="D9881" s="2" t="s">
        <v>134</v>
      </c>
    </row>
    <row r="9882" ht="14.25" customHeight="1">
      <c r="A9882" s="2">
        <v>1985475.0</v>
      </c>
      <c r="B9882" s="2" t="s">
        <v>130</v>
      </c>
      <c r="C9882" s="2">
        <v>808.9878194</v>
      </c>
      <c r="D9882" s="2" t="s">
        <v>131</v>
      </c>
    </row>
    <row r="9883" ht="14.25" customHeight="1">
      <c r="A9883" s="2">
        <v>1985797.0</v>
      </c>
      <c r="B9883" s="2" t="s">
        <v>133</v>
      </c>
      <c r="C9883" s="2">
        <v>571.214313</v>
      </c>
      <c r="D9883" s="2" t="s">
        <v>131</v>
      </c>
    </row>
    <row r="9884" ht="14.25" customHeight="1">
      <c r="A9884" s="2">
        <v>1986298.0</v>
      </c>
      <c r="B9884" s="2" t="s">
        <v>133</v>
      </c>
      <c r="C9884" s="2">
        <v>702.495898</v>
      </c>
      <c r="D9884" s="2" t="s">
        <v>134</v>
      </c>
    </row>
    <row r="9885" ht="14.25" customHeight="1">
      <c r="A9885" s="2">
        <v>1986707.0</v>
      </c>
      <c r="B9885" s="2" t="s">
        <v>133</v>
      </c>
      <c r="C9885" s="2">
        <v>1868.377011</v>
      </c>
      <c r="D9885" s="2" t="s">
        <v>131</v>
      </c>
    </row>
    <row r="9886" ht="14.25" customHeight="1">
      <c r="A9886" s="2">
        <v>1986775.0</v>
      </c>
      <c r="B9886" s="2" t="s">
        <v>133</v>
      </c>
      <c r="C9886" s="2">
        <v>926.0</v>
      </c>
      <c r="D9886" s="2" t="s">
        <v>135</v>
      </c>
    </row>
    <row r="9887" ht="14.25" customHeight="1">
      <c r="A9887" s="2">
        <v>1986860.0</v>
      </c>
      <c r="B9887" s="2" t="s">
        <v>133</v>
      </c>
      <c r="C9887" s="2">
        <v>2638.0</v>
      </c>
      <c r="D9887" s="2" t="s">
        <v>134</v>
      </c>
    </row>
    <row r="9888" ht="14.25" customHeight="1">
      <c r="A9888" s="2">
        <v>1987014.0</v>
      </c>
      <c r="B9888" s="2" t="s">
        <v>130</v>
      </c>
      <c r="C9888" s="2">
        <v>775.4034256</v>
      </c>
      <c r="D9888" s="2" t="s">
        <v>134</v>
      </c>
    </row>
    <row r="9889" ht="14.25" customHeight="1">
      <c r="A9889" s="2">
        <v>1987130.0</v>
      </c>
      <c r="B9889" s="2" t="s">
        <v>133</v>
      </c>
      <c r="C9889" s="2">
        <v>1590.433633</v>
      </c>
      <c r="D9889" s="2" t="s">
        <v>134</v>
      </c>
    </row>
    <row r="9890" ht="14.25" customHeight="1">
      <c r="A9890" s="2">
        <v>1987310.0</v>
      </c>
      <c r="B9890" s="2" t="s">
        <v>133</v>
      </c>
      <c r="C9890" s="2">
        <v>3481.126887</v>
      </c>
      <c r="D9890" s="2" t="s">
        <v>134</v>
      </c>
    </row>
    <row r="9891" ht="14.25" customHeight="1">
      <c r="A9891" s="2">
        <v>1987334.0</v>
      </c>
      <c r="B9891" s="2" t="s">
        <v>133</v>
      </c>
      <c r="C9891" s="2">
        <v>2452.58295</v>
      </c>
      <c r="D9891" s="2" t="s">
        <v>134</v>
      </c>
    </row>
    <row r="9892" ht="14.25" customHeight="1">
      <c r="A9892" s="2">
        <v>1987726.0</v>
      </c>
      <c r="B9892" s="2" t="s">
        <v>133</v>
      </c>
      <c r="C9892" s="2">
        <v>1125.877655</v>
      </c>
      <c r="D9892" s="2" t="s">
        <v>134</v>
      </c>
    </row>
    <row r="9893" ht="14.25" customHeight="1">
      <c r="A9893" s="2">
        <v>1988048.0</v>
      </c>
      <c r="B9893" s="2" t="s">
        <v>133</v>
      </c>
      <c r="C9893" s="2">
        <v>1874.898052</v>
      </c>
      <c r="D9893" s="2" t="s">
        <v>134</v>
      </c>
    </row>
    <row r="9894" ht="14.25" customHeight="1">
      <c r="A9894" s="2">
        <v>1988184.0</v>
      </c>
      <c r="B9894" s="2" t="s">
        <v>130</v>
      </c>
      <c r="C9894" s="2">
        <v>2591.550937</v>
      </c>
      <c r="D9894" s="2" t="s">
        <v>134</v>
      </c>
    </row>
    <row r="9895" ht="14.25" customHeight="1">
      <c r="A9895" s="2">
        <v>1988581.0</v>
      </c>
      <c r="B9895" s="2" t="s">
        <v>133</v>
      </c>
      <c r="C9895" s="2">
        <v>1150.327206</v>
      </c>
      <c r="D9895" s="2" t="s">
        <v>135</v>
      </c>
    </row>
    <row r="9896" ht="14.25" customHeight="1">
      <c r="A9896" s="2">
        <v>1988610.0</v>
      </c>
      <c r="B9896" s="2" t="s">
        <v>130</v>
      </c>
      <c r="C9896" s="2">
        <v>329.8699087</v>
      </c>
      <c r="D9896" s="2" t="s">
        <v>134</v>
      </c>
    </row>
    <row r="9897" ht="14.25" customHeight="1">
      <c r="A9897" s="2">
        <v>1988632.0</v>
      </c>
      <c r="B9897" s="2" t="s">
        <v>133</v>
      </c>
      <c r="C9897" s="2">
        <v>1284.732037</v>
      </c>
      <c r="D9897" s="2" t="s">
        <v>134</v>
      </c>
    </row>
    <row r="9898" ht="14.25" customHeight="1">
      <c r="A9898" s="2">
        <v>1988831.0</v>
      </c>
      <c r="B9898" s="2" t="s">
        <v>133</v>
      </c>
      <c r="C9898" s="2">
        <v>2090.0</v>
      </c>
      <c r="D9898" s="2" t="s">
        <v>131</v>
      </c>
    </row>
    <row r="9899" ht="14.25" customHeight="1">
      <c r="A9899" s="2">
        <v>1989098.0</v>
      </c>
      <c r="B9899" s="2" t="s">
        <v>133</v>
      </c>
      <c r="C9899" s="2">
        <v>1618.219904</v>
      </c>
      <c r="D9899" s="2" t="s">
        <v>134</v>
      </c>
    </row>
    <row r="9900" ht="14.25" customHeight="1">
      <c r="A9900" s="2">
        <v>1989269.0</v>
      </c>
      <c r="B9900" s="2" t="s">
        <v>133</v>
      </c>
      <c r="C9900" s="2">
        <v>791.5112003</v>
      </c>
      <c r="D9900" s="2" t="s">
        <v>131</v>
      </c>
    </row>
    <row r="9901" ht="14.25" customHeight="1">
      <c r="A9901" s="2">
        <v>1989324.0</v>
      </c>
      <c r="B9901" s="2" t="s">
        <v>130</v>
      </c>
      <c r="C9901" s="2">
        <v>1583.0</v>
      </c>
      <c r="D9901" s="2" t="s">
        <v>134</v>
      </c>
    </row>
    <row r="9902" ht="14.25" customHeight="1">
      <c r="A9902" s="2">
        <v>1989463.0</v>
      </c>
      <c r="B9902" s="2" t="s">
        <v>133</v>
      </c>
      <c r="C9902" s="2">
        <v>1392.189083</v>
      </c>
      <c r="D9902" s="2" t="s">
        <v>135</v>
      </c>
    </row>
    <row r="9903" ht="14.25" customHeight="1">
      <c r="A9903" s="2">
        <v>1989469.0</v>
      </c>
      <c r="B9903" s="2" t="s">
        <v>133</v>
      </c>
      <c r="C9903" s="2">
        <v>781.9515076</v>
      </c>
      <c r="D9903" s="2" t="s">
        <v>131</v>
      </c>
    </row>
    <row r="9904" ht="14.25" customHeight="1">
      <c r="A9904" s="2">
        <v>1989565.0</v>
      </c>
      <c r="B9904" s="2" t="s">
        <v>133</v>
      </c>
      <c r="C9904" s="2">
        <v>3128.0</v>
      </c>
      <c r="D9904" s="2" t="s">
        <v>131</v>
      </c>
    </row>
    <row r="9905" ht="14.25" customHeight="1">
      <c r="A9905" s="2">
        <v>1989607.0</v>
      </c>
      <c r="B9905" s="2" t="s">
        <v>133</v>
      </c>
      <c r="C9905" s="2">
        <v>2661.0</v>
      </c>
      <c r="D9905" s="2" t="s">
        <v>131</v>
      </c>
    </row>
    <row r="9906" ht="14.25" customHeight="1">
      <c r="A9906" s="2">
        <v>1989919.0</v>
      </c>
      <c r="B9906" s="2" t="s">
        <v>133</v>
      </c>
      <c r="C9906" s="2">
        <v>1604.0</v>
      </c>
      <c r="D9906" s="2" t="s">
        <v>131</v>
      </c>
    </row>
    <row r="9907" ht="14.25" customHeight="1">
      <c r="A9907" s="2">
        <v>1990009.0</v>
      </c>
      <c r="B9907" s="2" t="s">
        <v>133</v>
      </c>
      <c r="C9907" s="2">
        <v>3364.0</v>
      </c>
      <c r="D9907" s="2" t="s">
        <v>135</v>
      </c>
    </row>
    <row r="9908" ht="14.25" customHeight="1">
      <c r="A9908" s="2">
        <v>1990177.0</v>
      </c>
      <c r="B9908" s="2" t="s">
        <v>133</v>
      </c>
      <c r="C9908" s="2">
        <v>1205.43679</v>
      </c>
      <c r="D9908" s="2" t="s">
        <v>135</v>
      </c>
    </row>
    <row r="9909" ht="14.25" customHeight="1">
      <c r="A9909" s="2">
        <v>1991216.0</v>
      </c>
      <c r="B9909" s="2" t="s">
        <v>133</v>
      </c>
      <c r="C9909" s="2">
        <v>3524.0</v>
      </c>
      <c r="D9909" s="2" t="s">
        <v>134</v>
      </c>
    </row>
    <row r="9910" ht="14.25" customHeight="1">
      <c r="A9910" s="2">
        <v>1991301.0</v>
      </c>
      <c r="B9910" s="2" t="s">
        <v>130</v>
      </c>
      <c r="C9910" s="2">
        <v>447.0789615</v>
      </c>
      <c r="D9910" s="2" t="s">
        <v>131</v>
      </c>
    </row>
    <row r="9911" ht="14.25" customHeight="1">
      <c r="A9911" s="2">
        <v>1991569.0</v>
      </c>
      <c r="B9911" s="2" t="s">
        <v>133</v>
      </c>
      <c r="C9911" s="2">
        <v>3275.0</v>
      </c>
      <c r="D9911" s="2" t="s">
        <v>131</v>
      </c>
    </row>
    <row r="9912" ht="14.25" customHeight="1">
      <c r="A9912" s="2">
        <v>1991616.0</v>
      </c>
      <c r="B9912" s="2" t="s">
        <v>130</v>
      </c>
      <c r="C9912" s="2">
        <v>3385.0</v>
      </c>
      <c r="D9912" s="2" t="s">
        <v>134</v>
      </c>
    </row>
    <row r="9913" ht="14.25" customHeight="1">
      <c r="A9913" s="2">
        <v>1991887.0</v>
      </c>
      <c r="B9913" s="2" t="s">
        <v>133</v>
      </c>
      <c r="C9913" s="2">
        <v>2563.105232</v>
      </c>
      <c r="D9913" s="2" t="s">
        <v>131</v>
      </c>
    </row>
    <row r="9914" ht="14.25" customHeight="1">
      <c r="A9914" s="2">
        <v>1992023.0</v>
      </c>
      <c r="B9914" s="2" t="s">
        <v>133</v>
      </c>
      <c r="C9914" s="2">
        <v>3392.230237</v>
      </c>
      <c r="D9914" s="2" t="s">
        <v>131</v>
      </c>
    </row>
    <row r="9915" ht="14.25" customHeight="1">
      <c r="A9915" s="2">
        <v>1992175.0</v>
      </c>
      <c r="B9915" s="2" t="s">
        <v>133</v>
      </c>
      <c r="C9915" s="2">
        <v>3771.408067</v>
      </c>
      <c r="D9915" s="2" t="s">
        <v>131</v>
      </c>
    </row>
    <row r="9916" ht="14.25" customHeight="1">
      <c r="A9916" s="2">
        <v>1992445.0</v>
      </c>
      <c r="B9916" s="2" t="s">
        <v>133</v>
      </c>
      <c r="C9916" s="2">
        <v>3565.0</v>
      </c>
      <c r="D9916" s="2" t="s">
        <v>135</v>
      </c>
    </row>
    <row r="9917" ht="14.25" customHeight="1">
      <c r="A9917" s="2">
        <v>1992737.0</v>
      </c>
      <c r="B9917" s="2" t="s">
        <v>133</v>
      </c>
      <c r="C9917" s="2">
        <v>3362.037652</v>
      </c>
      <c r="D9917" s="2" t="s">
        <v>131</v>
      </c>
    </row>
    <row r="9918" ht="14.25" customHeight="1">
      <c r="A9918" s="2">
        <v>1992741.0</v>
      </c>
      <c r="B9918" s="2" t="s">
        <v>130</v>
      </c>
      <c r="C9918" s="2">
        <v>2887.0</v>
      </c>
      <c r="D9918" s="2" t="s">
        <v>131</v>
      </c>
    </row>
    <row r="9919" ht="14.25" customHeight="1">
      <c r="A9919" s="2">
        <v>1992862.0</v>
      </c>
      <c r="B9919" s="2" t="s">
        <v>133</v>
      </c>
      <c r="C9919" s="2">
        <v>2183.0</v>
      </c>
      <c r="D9919" s="2" t="s">
        <v>134</v>
      </c>
    </row>
    <row r="9920" ht="14.25" customHeight="1">
      <c r="A9920" s="2">
        <v>1992999.0</v>
      </c>
      <c r="B9920" s="2" t="s">
        <v>130</v>
      </c>
      <c r="C9920" s="2">
        <v>2102.687637</v>
      </c>
      <c r="D9920" s="2" t="s">
        <v>131</v>
      </c>
    </row>
    <row r="9921" ht="14.25" customHeight="1">
      <c r="A9921" s="2">
        <v>1993220.0</v>
      </c>
      <c r="B9921" s="2" t="s">
        <v>133</v>
      </c>
      <c r="C9921" s="2">
        <v>1356.0</v>
      </c>
      <c r="D9921" s="2" t="s">
        <v>134</v>
      </c>
    </row>
    <row r="9922" ht="14.25" customHeight="1">
      <c r="A9922" s="2">
        <v>1993326.0</v>
      </c>
      <c r="B9922" s="2" t="s">
        <v>130</v>
      </c>
      <c r="C9922" s="2">
        <v>876.0</v>
      </c>
      <c r="D9922" s="2" t="s">
        <v>134</v>
      </c>
    </row>
    <row r="9923" ht="14.25" customHeight="1">
      <c r="A9923" s="2">
        <v>1993361.0</v>
      </c>
      <c r="B9923" s="2" t="s">
        <v>133</v>
      </c>
      <c r="C9923" s="2">
        <v>3360.477987</v>
      </c>
      <c r="D9923" s="2" t="s">
        <v>131</v>
      </c>
    </row>
    <row r="9924" ht="14.25" customHeight="1">
      <c r="A9924" s="2">
        <v>1993371.0</v>
      </c>
      <c r="B9924" s="2" t="s">
        <v>130</v>
      </c>
      <c r="C9924" s="2">
        <v>2939.735933</v>
      </c>
      <c r="D9924" s="2" t="s">
        <v>131</v>
      </c>
    </row>
    <row r="9925" ht="14.25" customHeight="1">
      <c r="A9925" s="2">
        <v>1993530.0</v>
      </c>
      <c r="B9925" s="2" t="s">
        <v>130</v>
      </c>
      <c r="C9925" s="2">
        <v>2061.0</v>
      </c>
      <c r="D9925" s="2" t="s">
        <v>134</v>
      </c>
    </row>
    <row r="9926" ht="14.25" customHeight="1">
      <c r="A9926" s="2">
        <v>1993613.0</v>
      </c>
      <c r="B9926" s="2" t="s">
        <v>133</v>
      </c>
      <c r="C9926" s="2">
        <v>3264.374576</v>
      </c>
      <c r="D9926" s="2" t="s">
        <v>131</v>
      </c>
    </row>
    <row r="9927" ht="14.25" customHeight="1">
      <c r="A9927" s="2">
        <v>1994747.0</v>
      </c>
      <c r="B9927" s="2" t="s">
        <v>133</v>
      </c>
      <c r="C9927" s="2">
        <v>1397.0</v>
      </c>
      <c r="D9927" s="2" t="s">
        <v>131</v>
      </c>
    </row>
    <row r="9928" ht="14.25" customHeight="1">
      <c r="A9928" s="2">
        <v>1995040.0</v>
      </c>
      <c r="B9928" s="2" t="s">
        <v>133</v>
      </c>
      <c r="C9928" s="2">
        <v>3410.195289</v>
      </c>
      <c r="D9928" s="2" t="s">
        <v>134</v>
      </c>
    </row>
    <row r="9929" ht="14.25" customHeight="1">
      <c r="A9929" s="2">
        <v>1995104.0</v>
      </c>
      <c r="B9929" s="2" t="s">
        <v>133</v>
      </c>
      <c r="C9929" s="2">
        <v>1102.994182</v>
      </c>
      <c r="D9929" s="2" t="s">
        <v>134</v>
      </c>
    </row>
    <row r="9930" ht="14.25" customHeight="1">
      <c r="A9930" s="2">
        <v>1995198.0</v>
      </c>
      <c r="B9930" s="2" t="s">
        <v>130</v>
      </c>
      <c r="C9930" s="2">
        <v>2892.0</v>
      </c>
      <c r="D9930" s="2" t="s">
        <v>134</v>
      </c>
    </row>
    <row r="9931" ht="14.25" customHeight="1">
      <c r="A9931" s="2">
        <v>1995622.0</v>
      </c>
      <c r="B9931" s="2" t="s">
        <v>133</v>
      </c>
      <c r="C9931" s="2">
        <v>1076.441256</v>
      </c>
      <c r="D9931" s="2" t="s">
        <v>134</v>
      </c>
    </row>
    <row r="9932" ht="14.25" customHeight="1">
      <c r="A9932" s="2">
        <v>1995724.0</v>
      </c>
      <c r="B9932" s="2" t="s">
        <v>133</v>
      </c>
      <c r="C9932" s="2">
        <v>3604.576649</v>
      </c>
      <c r="D9932" s="2" t="s">
        <v>134</v>
      </c>
    </row>
    <row r="9933" ht="14.25" customHeight="1">
      <c r="A9933" s="2">
        <v>1996110.0</v>
      </c>
      <c r="B9933" s="2" t="s">
        <v>130</v>
      </c>
      <c r="C9933" s="2">
        <v>2355.374082</v>
      </c>
      <c r="D9933" s="2" t="s">
        <v>134</v>
      </c>
    </row>
    <row r="9934" ht="14.25" customHeight="1">
      <c r="A9934" s="2">
        <v>1996161.0</v>
      </c>
      <c r="B9934" s="2" t="s">
        <v>130</v>
      </c>
      <c r="C9934" s="2">
        <v>1853.001321</v>
      </c>
      <c r="D9934" s="2" t="s">
        <v>131</v>
      </c>
    </row>
    <row r="9935" ht="14.25" customHeight="1">
      <c r="A9935" s="2">
        <v>1996176.0</v>
      </c>
      <c r="B9935" s="2" t="s">
        <v>130</v>
      </c>
      <c r="C9935" s="2">
        <v>3520.707548</v>
      </c>
      <c r="D9935" s="2" t="s">
        <v>134</v>
      </c>
    </row>
    <row r="9936" ht="14.25" customHeight="1">
      <c r="A9936" s="2">
        <v>1996390.0</v>
      </c>
      <c r="B9936" s="2" t="s">
        <v>133</v>
      </c>
      <c r="C9936" s="2">
        <v>2645.0</v>
      </c>
      <c r="D9936" s="2" t="s">
        <v>134</v>
      </c>
    </row>
    <row r="9937" ht="14.25" customHeight="1">
      <c r="A9937" s="2">
        <v>1996538.0</v>
      </c>
      <c r="B9937" s="2" t="s">
        <v>133</v>
      </c>
      <c r="C9937" s="2">
        <v>3631.020683</v>
      </c>
      <c r="D9937" s="2" t="s">
        <v>134</v>
      </c>
    </row>
    <row r="9938" ht="14.25" customHeight="1">
      <c r="A9938" s="2">
        <v>1996639.0</v>
      </c>
      <c r="B9938" s="2" t="s">
        <v>133</v>
      </c>
      <c r="C9938" s="2">
        <v>2333.059422</v>
      </c>
      <c r="D9938" s="2" t="s">
        <v>131</v>
      </c>
    </row>
    <row r="9939" ht="14.25" customHeight="1">
      <c r="A9939" s="2">
        <v>1996912.0</v>
      </c>
      <c r="B9939" s="2" t="s">
        <v>133</v>
      </c>
      <c r="C9939" s="2">
        <v>2791.997663</v>
      </c>
      <c r="D9939" s="2" t="s">
        <v>134</v>
      </c>
    </row>
    <row r="9940" ht="14.25" customHeight="1">
      <c r="A9940" s="2">
        <v>1996933.0</v>
      </c>
      <c r="B9940" s="2" t="s">
        <v>133</v>
      </c>
      <c r="C9940" s="2">
        <v>797.0</v>
      </c>
      <c r="D9940" s="2" t="s">
        <v>131</v>
      </c>
    </row>
    <row r="9941" ht="14.25" customHeight="1">
      <c r="A9941" s="2">
        <v>1997107.0</v>
      </c>
      <c r="B9941" s="2" t="s">
        <v>133</v>
      </c>
      <c r="C9941" s="2">
        <v>3275.0</v>
      </c>
      <c r="D9941" s="2" t="s">
        <v>135</v>
      </c>
    </row>
    <row r="9942" ht="14.25" customHeight="1">
      <c r="A9942" s="2">
        <v>1998197.0</v>
      </c>
      <c r="B9942" s="2" t="s">
        <v>133</v>
      </c>
      <c r="C9942" s="2">
        <v>2361.0</v>
      </c>
      <c r="D9942" s="2" t="s">
        <v>131</v>
      </c>
    </row>
    <row r="9943" ht="14.25" customHeight="1">
      <c r="A9943" s="2">
        <v>1998421.0</v>
      </c>
      <c r="B9943" s="2" t="s">
        <v>133</v>
      </c>
      <c r="C9943" s="2">
        <v>3306.0</v>
      </c>
      <c r="D9943" s="2" t="s">
        <v>131</v>
      </c>
    </row>
    <row r="9944" ht="14.25" customHeight="1">
      <c r="A9944" s="2">
        <v>1998514.0</v>
      </c>
      <c r="B9944" s="2" t="s">
        <v>133</v>
      </c>
      <c r="C9944" s="2">
        <v>330.9034307</v>
      </c>
      <c r="D9944" s="2" t="s">
        <v>134</v>
      </c>
    </row>
    <row r="9945" ht="14.25" customHeight="1">
      <c r="A9945" s="2">
        <v>1998811.0</v>
      </c>
      <c r="B9945" s="2" t="s">
        <v>133</v>
      </c>
      <c r="C9945" s="2">
        <v>1900.433927</v>
      </c>
      <c r="D9945" s="2" t="s">
        <v>131</v>
      </c>
    </row>
    <row r="9946" ht="14.25" customHeight="1">
      <c r="A9946" s="2">
        <v>1998843.0</v>
      </c>
      <c r="B9946" s="2" t="s">
        <v>130</v>
      </c>
      <c r="C9946" s="2">
        <v>2103.0</v>
      </c>
      <c r="D9946" s="2" t="s">
        <v>135</v>
      </c>
    </row>
    <row r="9947" ht="14.25" customHeight="1">
      <c r="A9947" s="2">
        <v>1999125.0</v>
      </c>
      <c r="B9947" s="2" t="s">
        <v>130</v>
      </c>
      <c r="C9947" s="2">
        <v>2517.477486</v>
      </c>
      <c r="D9947" s="2" t="s">
        <v>131</v>
      </c>
    </row>
    <row r="9948" ht="14.25" customHeight="1">
      <c r="A9948" s="2">
        <v>1999812.0</v>
      </c>
      <c r="B9948" s="2" t="s">
        <v>130</v>
      </c>
      <c r="C9948" s="2">
        <v>1068.660278</v>
      </c>
      <c r="D9948" s="2" t="s">
        <v>134</v>
      </c>
    </row>
    <row r="9949" ht="14.25" customHeight="1">
      <c r="A9949" s="2">
        <v>1999859.0</v>
      </c>
      <c r="B9949" s="2" t="s">
        <v>133</v>
      </c>
      <c r="C9949" s="2">
        <v>3560.0</v>
      </c>
      <c r="D9949" s="2" t="s">
        <v>131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showGridLines="0" workbookViewId="0"/>
  </sheetViews>
  <sheetFormatPr customHeight="1" defaultColWidth="14.43" defaultRowHeight="15.0" outlineLevelCol="1" outlineLevelRow="1"/>
  <cols>
    <col customWidth="1" min="1" max="1" width="8.71"/>
    <col customWidth="1" min="2" max="2" width="15.29"/>
    <col customWidth="1" min="3" max="3" width="33.29"/>
    <col customWidth="1" min="4" max="7" width="14.43" outlineLevel="1"/>
    <col customWidth="1" min="8" max="26" width="8.71"/>
  </cols>
  <sheetData>
    <row r="1" ht="14.25" customHeight="1"/>
    <row r="2" ht="14.25" customHeight="1">
      <c r="B2" s="70" t="s">
        <v>136</v>
      </c>
      <c r="C2" s="70"/>
      <c r="D2" s="71"/>
      <c r="E2" s="71"/>
      <c r="F2" s="71"/>
      <c r="G2" s="71"/>
    </row>
    <row r="3" ht="14.25" customHeight="1" collapsed="1">
      <c r="B3" s="72"/>
      <c r="C3" s="72"/>
      <c r="D3" s="73" t="s">
        <v>137</v>
      </c>
      <c r="E3" s="73" t="s">
        <v>138</v>
      </c>
      <c r="F3" s="73" t="s">
        <v>139</v>
      </c>
      <c r="G3" s="73" t="s">
        <v>140</v>
      </c>
    </row>
    <row r="4" ht="14.25" hidden="1" customHeight="1" outlineLevel="1">
      <c r="B4" s="74"/>
      <c r="C4" s="74"/>
      <c r="D4" s="75" t="s">
        <v>141</v>
      </c>
      <c r="E4" s="75" t="s">
        <v>141</v>
      </c>
      <c r="F4" s="75" t="s">
        <v>141</v>
      </c>
      <c r="G4" s="75" t="s">
        <v>141</v>
      </c>
    </row>
    <row r="5" ht="14.25" customHeight="1">
      <c r="B5" s="76" t="s">
        <v>142</v>
      </c>
      <c r="C5" s="76"/>
      <c r="D5" s="77"/>
      <c r="E5" s="77"/>
      <c r="F5" s="77"/>
      <c r="G5" s="77"/>
    </row>
    <row r="6" ht="14.25" customHeight="1" outlineLevel="1">
      <c r="B6" s="78" t="s">
        <v>143</v>
      </c>
      <c r="C6" s="79" t="s">
        <v>83</v>
      </c>
      <c r="D6" s="80">
        <v>171.666666666667</v>
      </c>
      <c r="E6" s="80">
        <v>171.666666666667</v>
      </c>
      <c r="F6" s="80">
        <v>171.666666666667</v>
      </c>
      <c r="G6" s="80">
        <v>171.666666666667</v>
      </c>
    </row>
    <row r="7" ht="14.25" customHeight="1" outlineLevel="1">
      <c r="B7" s="81"/>
      <c r="C7" s="74" t="s">
        <v>96</v>
      </c>
      <c r="D7" s="82">
        <v>3.31140350877193</v>
      </c>
      <c r="E7" s="82">
        <v>3.31140350877193</v>
      </c>
      <c r="F7" s="82">
        <v>3.31140350877193</v>
      </c>
      <c r="G7" s="82">
        <v>3.31140350877193</v>
      </c>
    </row>
    <row r="8" ht="14.25" customHeight="1" outlineLevel="1">
      <c r="B8" s="83"/>
      <c r="C8" s="84" t="s">
        <v>102</v>
      </c>
      <c r="D8" s="85">
        <v>228.0</v>
      </c>
      <c r="E8" s="85">
        <v>228.0</v>
      </c>
      <c r="F8" s="85">
        <v>228.0</v>
      </c>
      <c r="G8" s="85">
        <v>228.0</v>
      </c>
    </row>
    <row r="9" ht="14.25" customHeight="1" outlineLevel="1">
      <c r="B9" s="86" t="s">
        <v>59</v>
      </c>
      <c r="C9" s="87" t="s">
        <v>83</v>
      </c>
      <c r="D9" s="88">
        <v>162.244</v>
      </c>
      <c r="E9" s="88">
        <v>162.244</v>
      </c>
      <c r="F9" s="88">
        <v>162.244</v>
      </c>
      <c r="G9" s="88">
        <v>162.244</v>
      </c>
    </row>
    <row r="10" ht="14.25" customHeight="1" outlineLevel="1">
      <c r="B10" s="81"/>
      <c r="C10" s="74" t="s">
        <v>96</v>
      </c>
      <c r="D10" s="82">
        <v>6.08</v>
      </c>
      <c r="E10" s="82">
        <v>6.08</v>
      </c>
      <c r="F10" s="82">
        <v>6.08</v>
      </c>
      <c r="G10" s="82">
        <v>6.08</v>
      </c>
    </row>
    <row r="11" ht="14.25" customHeight="1" outlineLevel="1">
      <c r="B11" s="83"/>
      <c r="C11" s="84" t="s">
        <v>102</v>
      </c>
      <c r="D11" s="85">
        <v>250.0</v>
      </c>
      <c r="E11" s="85">
        <v>250.0</v>
      </c>
      <c r="F11" s="85">
        <v>250.0</v>
      </c>
      <c r="G11" s="85">
        <v>250.0</v>
      </c>
    </row>
    <row r="12" ht="14.25" customHeight="1" outlineLevel="1">
      <c r="B12" s="74"/>
      <c r="C12" s="74" t="s">
        <v>108</v>
      </c>
      <c r="D12" s="89">
        <v>0.48</v>
      </c>
      <c r="E12" s="89">
        <v>0.75</v>
      </c>
      <c r="F12" s="89">
        <v>0.0</v>
      </c>
      <c r="G12" s="89">
        <v>1.0</v>
      </c>
    </row>
    <row r="13" ht="14.25" customHeight="1">
      <c r="B13" s="76" t="s">
        <v>144</v>
      </c>
      <c r="C13" s="76"/>
      <c r="D13" s="77"/>
      <c r="E13" s="77"/>
      <c r="F13" s="77"/>
      <c r="G13" s="77"/>
    </row>
    <row r="14" ht="14.25" customHeight="1" outlineLevel="1">
      <c r="B14" s="74"/>
      <c r="C14" s="74" t="s">
        <v>145</v>
      </c>
      <c r="D14" s="7">
        <v>166.76688</v>
      </c>
      <c r="E14" s="7">
        <v>169.311</v>
      </c>
      <c r="F14" s="7">
        <v>162.244</v>
      </c>
      <c r="G14" s="7">
        <v>171.666666666667</v>
      </c>
    </row>
    <row r="15" ht="14.25" customHeight="1" outlineLevel="1">
      <c r="B15" s="90"/>
      <c r="C15" s="90" t="s">
        <v>146</v>
      </c>
      <c r="D15" s="91">
        <v>4.75107368421053</v>
      </c>
      <c r="E15" s="91">
        <v>4.00355263157895</v>
      </c>
      <c r="F15" s="91">
        <v>6.08</v>
      </c>
      <c r="G15" s="91">
        <v>3.31140350877193</v>
      </c>
    </row>
    <row r="16" ht="14.25" customHeight="1">
      <c r="B16" s="2" t="s">
        <v>147</v>
      </c>
    </row>
    <row r="17" ht="14.25" customHeight="1">
      <c r="B17" s="2" t="s">
        <v>148</v>
      </c>
    </row>
    <row r="18" ht="14.25" customHeight="1">
      <c r="B18" s="2" t="s">
        <v>149</v>
      </c>
    </row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B6:B8"/>
    <mergeCell ref="B9:B11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6.0"/>
    <col customWidth="1" min="3" max="3" width="23.29"/>
    <col customWidth="1" min="4" max="5" width="8.71"/>
    <col customWidth="1" min="6" max="6" width="18.29"/>
    <col customWidth="1" min="7" max="7" width="12.0"/>
    <col customWidth="1" min="8" max="8" width="17.29"/>
    <col customWidth="1" min="9" max="9" width="15.29"/>
    <col customWidth="1" min="10" max="10" width="14.0"/>
    <col customWidth="1" min="11" max="11" width="16.29"/>
    <col customWidth="1" min="12" max="12" width="12.43"/>
    <col customWidth="1" min="13" max="26" width="8.71"/>
  </cols>
  <sheetData>
    <row r="1" ht="14.25" customHeight="1"/>
    <row r="2" ht="14.25" customHeight="1">
      <c r="A2" s="19" t="s">
        <v>56</v>
      </c>
      <c r="B2" s="2" t="s">
        <v>102</v>
      </c>
      <c r="F2" s="8"/>
      <c r="G2" s="40" t="s">
        <v>150</v>
      </c>
      <c r="H2" s="41"/>
      <c r="I2" s="42"/>
      <c r="J2" s="40" t="s">
        <v>151</v>
      </c>
      <c r="K2" s="41"/>
      <c r="L2" s="42"/>
    </row>
    <row r="3" ht="14.25" customHeight="1">
      <c r="A3" s="22" t="s">
        <v>48</v>
      </c>
      <c r="B3" s="92">
        <v>0.07692307692307693</v>
      </c>
      <c r="F3" s="43" t="s">
        <v>120</v>
      </c>
      <c r="G3" s="43" t="s">
        <v>152</v>
      </c>
      <c r="H3" s="43" t="s">
        <v>104</v>
      </c>
      <c r="I3" s="43" t="s">
        <v>105</v>
      </c>
      <c r="J3" s="43" t="s">
        <v>125</v>
      </c>
      <c r="K3" s="43" t="s">
        <v>153</v>
      </c>
      <c r="L3" s="43" t="s">
        <v>127</v>
      </c>
      <c r="M3" s="43" t="s">
        <v>154</v>
      </c>
    </row>
    <row r="4" ht="14.25" customHeight="1">
      <c r="A4" s="22" t="s">
        <v>36</v>
      </c>
      <c r="B4" s="92">
        <v>0.23636363636363636</v>
      </c>
      <c r="F4" s="8" t="s">
        <v>82</v>
      </c>
      <c r="G4" s="69">
        <v>0.442159383033419</v>
      </c>
      <c r="H4" s="93">
        <v>119.50899742930591</v>
      </c>
      <c r="I4" s="68">
        <v>2.619537275064267</v>
      </c>
      <c r="J4" s="69">
        <v>1.0</v>
      </c>
      <c r="K4" s="68">
        <v>2.1569767441860463</v>
      </c>
      <c r="L4" s="93">
        <v>113.005813953488</v>
      </c>
      <c r="M4" s="8">
        <v>4.0</v>
      </c>
    </row>
    <row r="5" ht="14.25" customHeight="1">
      <c r="A5" s="22" t="s">
        <v>39</v>
      </c>
      <c r="B5" s="92">
        <v>0.3034965034965035</v>
      </c>
      <c r="F5" s="8" t="s">
        <v>66</v>
      </c>
      <c r="G5" s="69">
        <v>0.48089171974522293</v>
      </c>
      <c r="H5" s="93">
        <v>119.11783439490446</v>
      </c>
      <c r="I5" s="68">
        <v>3.138535031847134</v>
      </c>
      <c r="J5" s="69">
        <v>1.0</v>
      </c>
      <c r="K5" s="68">
        <v>2.1887417218543046</v>
      </c>
      <c r="L5" s="93">
        <v>112.56622516556291</v>
      </c>
      <c r="M5" s="8">
        <v>4.0</v>
      </c>
    </row>
    <row r="6" ht="14.25" customHeight="1">
      <c r="A6" s="22" t="s">
        <v>30</v>
      </c>
      <c r="B6" s="92">
        <v>0.16363636363636364</v>
      </c>
      <c r="F6" s="8" t="s">
        <v>74</v>
      </c>
      <c r="G6" s="69">
        <v>0.4979253112033195</v>
      </c>
      <c r="H6" s="93">
        <v>166.7966804979253</v>
      </c>
      <c r="I6" s="68">
        <v>5.087136929460581</v>
      </c>
      <c r="J6" s="69">
        <v>0.0</v>
      </c>
      <c r="K6" s="68">
        <v>3.322314049586777</v>
      </c>
      <c r="L6" s="93">
        <v>162.64462809917356</v>
      </c>
      <c r="M6" s="8">
        <v>4.0</v>
      </c>
    </row>
    <row r="7" ht="14.25" customHeight="1">
      <c r="A7" s="22" t="s">
        <v>47</v>
      </c>
      <c r="B7" s="92">
        <v>0.0951048951048951</v>
      </c>
      <c r="F7" s="8" t="s">
        <v>58</v>
      </c>
      <c r="G7" s="69">
        <v>0.4769874476987448</v>
      </c>
      <c r="H7" s="93">
        <v>166.73849372384936</v>
      </c>
      <c r="I7" s="68">
        <v>4.7594142259414225</v>
      </c>
      <c r="J7" s="69">
        <v>0.75</v>
      </c>
      <c r="K7" s="68">
        <v>4.003552631578947</v>
      </c>
      <c r="L7" s="93">
        <v>169.311</v>
      </c>
      <c r="M7" s="8">
        <v>4.0</v>
      </c>
    </row>
    <row r="8" ht="14.25" customHeight="1">
      <c r="A8" s="22" t="s">
        <v>132</v>
      </c>
      <c r="B8" s="92">
        <v>0.12447552447552447</v>
      </c>
      <c r="F8" s="8" t="s">
        <v>81</v>
      </c>
      <c r="G8" s="69">
        <v>0.448</v>
      </c>
      <c r="H8" s="93">
        <v>150.82</v>
      </c>
      <c r="I8" s="68">
        <v>4.964</v>
      </c>
      <c r="J8" s="69">
        <v>0.0</v>
      </c>
      <c r="K8" s="68">
        <v>4.268115942028985</v>
      </c>
      <c r="L8" s="93">
        <v>147.42753623188406</v>
      </c>
      <c r="M8" s="8">
        <v>4.0</v>
      </c>
    </row>
    <row r="9" ht="14.25" customHeight="1">
      <c r="A9" s="22" t="s">
        <v>85</v>
      </c>
      <c r="B9" s="92">
        <v>1.0</v>
      </c>
      <c r="F9" s="8" t="s">
        <v>61</v>
      </c>
      <c r="G9" s="69">
        <v>0.47338403041825095</v>
      </c>
      <c r="H9" s="93">
        <v>152.04752851711027</v>
      </c>
      <c r="I9" s="68">
        <v>4.661596958174905</v>
      </c>
      <c r="J9" s="69">
        <v>0.75</v>
      </c>
      <c r="K9" s="68">
        <v>4.0018702970727675</v>
      </c>
      <c r="L9" s="93">
        <v>154.67845026314643</v>
      </c>
      <c r="M9" s="8">
        <v>4.0</v>
      </c>
    </row>
    <row r="10" ht="14.25" customHeight="1">
      <c r="F10" s="8" t="s">
        <v>70</v>
      </c>
      <c r="G10" s="69">
        <v>0.4706959706959707</v>
      </c>
      <c r="H10" s="93">
        <v>166.9010989010989</v>
      </c>
      <c r="I10" s="68">
        <v>5.3791208791208796</v>
      </c>
      <c r="J10" s="69">
        <v>0.88</v>
      </c>
      <c r="K10" s="68">
        <v>4.008765500249082</v>
      </c>
      <c r="L10" s="93">
        <v>170.711622258425</v>
      </c>
      <c r="M10" s="8">
        <v>4.0</v>
      </c>
    </row>
    <row r="11" ht="14.25" customHeight="1">
      <c r="A11" s="19" t="s">
        <v>53</v>
      </c>
      <c r="B11" s="2" t="s">
        <v>102</v>
      </c>
      <c r="C11" s="2" t="s">
        <v>155</v>
      </c>
      <c r="F11" s="8" t="s">
        <v>80</v>
      </c>
      <c r="G11" s="69">
        <v>0.4766081871345029</v>
      </c>
      <c r="H11" s="93">
        <v>165.91520467836258</v>
      </c>
      <c r="I11" s="68">
        <v>6.064327485380117</v>
      </c>
      <c r="J11" s="69">
        <v>0.0</v>
      </c>
      <c r="K11" s="68">
        <v>4.301675977653631</v>
      </c>
      <c r="L11" s="93">
        <v>162.60335195530726</v>
      </c>
      <c r="M11" s="8">
        <v>4.0</v>
      </c>
    </row>
    <row r="12" ht="14.25" customHeight="1">
      <c r="A12" s="22" t="s">
        <v>133</v>
      </c>
      <c r="B12" s="19">
        <v>1470.0</v>
      </c>
      <c r="C12" s="7">
        <v>1986.0562844455771</v>
      </c>
      <c r="F12" s="8" t="s">
        <v>64</v>
      </c>
      <c r="G12" s="69">
        <v>0.4725609756097561</v>
      </c>
      <c r="H12" s="93">
        <v>151.9969512195122</v>
      </c>
      <c r="I12" s="68">
        <v>4.8932926829268295</v>
      </c>
      <c r="J12" s="69">
        <v>0.0</v>
      </c>
      <c r="K12" s="68">
        <v>4.15606936416185</v>
      </c>
      <c r="L12" s="93">
        <v>147.53757225433526</v>
      </c>
      <c r="M12" s="8">
        <v>4.0</v>
      </c>
    </row>
    <row r="13" ht="14.25" customHeight="1">
      <c r="A13" s="22" t="s">
        <v>130</v>
      </c>
      <c r="B13" s="19">
        <v>715.0</v>
      </c>
      <c r="C13" s="7">
        <v>1927.2592950913306</v>
      </c>
      <c r="F13" s="8" t="s">
        <v>77</v>
      </c>
      <c r="G13" s="69">
        <v>0.4235474006116208</v>
      </c>
      <c r="H13" s="93">
        <v>151.92354740061162</v>
      </c>
      <c r="I13" s="68">
        <v>4.963302752293578</v>
      </c>
      <c r="J13" s="69">
        <v>0.82</v>
      </c>
      <c r="K13" s="68">
        <v>3.9879585172701075</v>
      </c>
      <c r="L13" s="93">
        <v>156.00080322515777</v>
      </c>
      <c r="M13" s="8">
        <v>4.0</v>
      </c>
    </row>
    <row r="14" ht="14.25" customHeight="1">
      <c r="A14" s="22" t="s">
        <v>85</v>
      </c>
      <c r="B14" s="19">
        <v>2185.0</v>
      </c>
      <c r="C14" s="7">
        <v>1966.8160796912118</v>
      </c>
      <c r="G14" s="30"/>
      <c r="I14" s="23"/>
      <c r="J14" s="30"/>
      <c r="K14" s="23"/>
    </row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G2:I2"/>
    <mergeCell ref="J2:L2"/>
  </mergeCells>
  <printOptions/>
  <pageMargins bottom="0.75" footer="0.0" header="0.0" left="0.7" right="0.7" top="0.75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16.57"/>
    <col customWidth="1" min="3" max="3" width="15.43"/>
    <col customWidth="1" min="4" max="4" width="10.29"/>
    <col customWidth="1" min="5" max="5" width="23.57"/>
    <col customWidth="1" min="6" max="6" width="19.86"/>
    <col customWidth="1" min="7" max="7" width="15.57"/>
    <col customWidth="1" min="8" max="8" width="19.86"/>
    <col customWidth="1" min="9" max="9" width="23.14"/>
    <col customWidth="1" min="10" max="10" width="13.29"/>
    <col customWidth="1" min="11" max="12" width="8.71"/>
    <col customWidth="1" min="13" max="13" width="15.43"/>
    <col customWidth="1" min="14" max="14" width="16.57"/>
    <col customWidth="1" min="15" max="15" width="15.43"/>
    <col customWidth="1" min="16" max="16" width="19.86"/>
    <col customWidth="1" min="17" max="17" width="19.71"/>
    <col customWidth="1" min="18" max="18" width="19.86"/>
    <col customWidth="1" min="19" max="19" width="15.57"/>
    <col customWidth="1" min="20" max="20" width="19.86"/>
    <col customWidth="1" min="21" max="21" width="23.14"/>
    <col customWidth="1" min="22" max="22" width="13.29"/>
    <col customWidth="1" min="23" max="24" width="8.71"/>
    <col customWidth="1" min="25" max="25" width="15.43"/>
    <col customWidth="1" min="26" max="26" width="16.57"/>
    <col customWidth="1" min="27" max="27" width="15.43"/>
    <col customWidth="1" min="28" max="28" width="10.29"/>
    <col customWidth="1" min="29" max="29" width="19.71"/>
    <col customWidth="1" min="30" max="30" width="19.86"/>
    <col customWidth="1" min="31" max="31" width="15.57"/>
  </cols>
  <sheetData>
    <row r="1" ht="14.25" customHeight="1">
      <c r="A1" s="2" t="s">
        <v>2</v>
      </c>
      <c r="B1" s="2" t="s">
        <v>4</v>
      </c>
      <c r="C1" s="2" t="s">
        <v>6</v>
      </c>
      <c r="D1" s="2" t="s">
        <v>8</v>
      </c>
      <c r="E1" s="2" t="s">
        <v>10</v>
      </c>
      <c r="F1" s="2" t="s">
        <v>12</v>
      </c>
      <c r="G1" s="2" t="s">
        <v>14</v>
      </c>
      <c r="H1" s="2" t="s">
        <v>16</v>
      </c>
      <c r="I1" s="2" t="s">
        <v>18</v>
      </c>
      <c r="J1" s="2" t="s">
        <v>22</v>
      </c>
      <c r="K1" s="2" t="s">
        <v>20</v>
      </c>
    </row>
    <row r="2" ht="14.25" customHeight="1">
      <c r="A2" s="2">
        <v>318813.0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4">
        <v>43525.0025</v>
      </c>
      <c r="H2" s="4">
        <v>43528.0025</v>
      </c>
      <c r="I2" s="4">
        <v>43530.0025</v>
      </c>
      <c r="J2" s="2">
        <v>26.0</v>
      </c>
      <c r="K2" s="2">
        <v>129.0</v>
      </c>
      <c r="U2" s="94"/>
    </row>
    <row r="3" ht="14.25" customHeight="1">
      <c r="A3" s="2">
        <v>70870.0</v>
      </c>
      <c r="B3" s="2" t="s">
        <v>36</v>
      </c>
      <c r="C3" s="2" t="s">
        <v>37</v>
      </c>
      <c r="D3" s="2" t="s">
        <v>32</v>
      </c>
      <c r="E3" s="2" t="s">
        <v>38</v>
      </c>
      <c r="F3" s="2" t="s">
        <v>34</v>
      </c>
      <c r="G3" s="4">
        <v>43525.004699074074</v>
      </c>
      <c r="H3" s="4">
        <v>43531.004699074074</v>
      </c>
      <c r="I3" s="4">
        <v>43530.004699074074</v>
      </c>
      <c r="J3" s="2">
        <v>35.0</v>
      </c>
      <c r="K3" s="2">
        <v>114.0</v>
      </c>
      <c r="U3" s="94"/>
      <c r="Y3" s="94"/>
      <c r="Z3" s="94"/>
    </row>
    <row r="4" ht="14.25" customHeight="1">
      <c r="A4" s="2">
        <v>719174.0</v>
      </c>
      <c r="B4" s="2" t="s">
        <v>39</v>
      </c>
      <c r="C4" s="2" t="s">
        <v>40</v>
      </c>
      <c r="D4" s="2" t="s">
        <v>41</v>
      </c>
      <c r="E4" s="2" t="s">
        <v>38</v>
      </c>
      <c r="F4" s="2" t="s">
        <v>34</v>
      </c>
      <c r="G4" s="4">
        <v>43525.01002314815</v>
      </c>
      <c r="H4" s="4">
        <v>43531.01002314815</v>
      </c>
      <c r="I4" s="4">
        <v>43528.01002314815</v>
      </c>
      <c r="J4" s="2">
        <v>38.0</v>
      </c>
      <c r="K4" s="2">
        <v>114.0</v>
      </c>
      <c r="S4" s="94"/>
      <c r="T4" s="94"/>
      <c r="U4" s="94"/>
    </row>
    <row r="5" ht="14.25" customHeight="1">
      <c r="A5" s="2">
        <v>482982.0</v>
      </c>
      <c r="B5" s="2" t="s">
        <v>39</v>
      </c>
      <c r="C5" s="2" t="s">
        <v>31</v>
      </c>
      <c r="D5" s="2" t="s">
        <v>41</v>
      </c>
      <c r="E5" s="2" t="s">
        <v>38</v>
      </c>
      <c r="F5" s="2" t="s">
        <v>34</v>
      </c>
      <c r="G5" s="4">
        <v>43525.010092592594</v>
      </c>
      <c r="H5" s="4">
        <v>43529.010092592594</v>
      </c>
      <c r="I5" s="4">
        <v>43530.010092592594</v>
      </c>
      <c r="J5" s="2">
        <v>0.0</v>
      </c>
      <c r="K5" s="2">
        <v>129.0</v>
      </c>
    </row>
    <row r="6" ht="14.25" customHeight="1">
      <c r="A6" s="2">
        <v>217738.0</v>
      </c>
      <c r="B6" s="2" t="s">
        <v>36</v>
      </c>
      <c r="C6" s="2" t="s">
        <v>40</v>
      </c>
      <c r="D6" s="2" t="s">
        <v>41</v>
      </c>
      <c r="E6" s="2" t="s">
        <v>38</v>
      </c>
      <c r="F6" s="2" t="s">
        <v>34</v>
      </c>
      <c r="G6" s="4">
        <v>43525.014814814815</v>
      </c>
      <c r="H6" s="4">
        <v>43531.014814814815</v>
      </c>
      <c r="I6" s="4">
        <v>43532.014814814815</v>
      </c>
      <c r="J6" s="2">
        <v>50.0</v>
      </c>
      <c r="K6" s="2">
        <v>109.0</v>
      </c>
      <c r="S6" s="4"/>
      <c r="T6" s="4"/>
      <c r="U6" s="4"/>
      <c r="AE6" s="4"/>
    </row>
    <row r="7" ht="14.25" customHeight="1">
      <c r="A7" s="2">
        <v>625400.0</v>
      </c>
      <c r="B7" s="2" t="s">
        <v>42</v>
      </c>
      <c r="C7" s="2" t="s">
        <v>43</v>
      </c>
      <c r="D7" s="2" t="s">
        <v>41</v>
      </c>
      <c r="E7" s="2" t="s">
        <v>44</v>
      </c>
      <c r="F7" s="2" t="s">
        <v>34</v>
      </c>
      <c r="G7" s="4">
        <v>43525.01739583333</v>
      </c>
      <c r="H7" s="4">
        <v>43530.01739583333</v>
      </c>
      <c r="I7" s="4">
        <v>43532.01739583333</v>
      </c>
      <c r="J7" s="2">
        <v>39.0</v>
      </c>
      <c r="K7" s="2">
        <v>126.0</v>
      </c>
      <c r="S7" s="4"/>
      <c r="T7" s="4"/>
      <c r="U7" s="4"/>
      <c r="AE7" s="4"/>
    </row>
    <row r="8" ht="14.25" customHeight="1">
      <c r="A8" s="2">
        <v>498950.0</v>
      </c>
      <c r="B8" s="2" t="s">
        <v>36</v>
      </c>
      <c r="C8" s="2" t="s">
        <v>45</v>
      </c>
      <c r="D8" s="2" t="s">
        <v>32</v>
      </c>
      <c r="E8" s="2" t="s">
        <v>38</v>
      </c>
      <c r="F8" s="2" t="s">
        <v>34</v>
      </c>
      <c r="G8" s="4">
        <v>43525.01886574074</v>
      </c>
      <c r="H8" s="4">
        <v>43527.01886574074</v>
      </c>
      <c r="I8" s="4">
        <v>43528.01886574074</v>
      </c>
      <c r="J8" s="2">
        <v>34.0</v>
      </c>
      <c r="K8" s="2">
        <v>129.0</v>
      </c>
      <c r="S8" s="4"/>
      <c r="T8" s="4"/>
      <c r="U8" s="4"/>
      <c r="AE8" s="4"/>
    </row>
    <row r="9" ht="14.25" customHeight="1">
      <c r="A9" s="2">
        <v>189148.0</v>
      </c>
      <c r="B9" s="2" t="s">
        <v>39</v>
      </c>
      <c r="C9" s="2" t="s">
        <v>31</v>
      </c>
      <c r="D9" s="2" t="s">
        <v>41</v>
      </c>
      <c r="E9" s="2" t="s">
        <v>44</v>
      </c>
      <c r="F9" s="2" t="s">
        <v>34</v>
      </c>
      <c r="G9" s="4">
        <v>43525.023252314815</v>
      </c>
      <c r="H9" s="4">
        <v>43527.023252314815</v>
      </c>
      <c r="I9" s="4">
        <v>43531.023252314815</v>
      </c>
      <c r="J9" s="2">
        <v>0.0</v>
      </c>
      <c r="K9" s="2">
        <v>125.0</v>
      </c>
      <c r="S9" s="94"/>
      <c r="T9" s="94"/>
      <c r="U9" s="94"/>
      <c r="AE9" s="4"/>
    </row>
    <row r="10" ht="14.25" customHeight="1">
      <c r="A10" s="2">
        <v>19039.0</v>
      </c>
      <c r="B10" s="2" t="s">
        <v>39</v>
      </c>
      <c r="C10" s="2" t="s">
        <v>37</v>
      </c>
      <c r="D10" s="2" t="s">
        <v>41</v>
      </c>
      <c r="E10" s="2" t="s">
        <v>33</v>
      </c>
      <c r="F10" s="2" t="s">
        <v>34</v>
      </c>
      <c r="G10" s="4">
        <v>43525.025092592594</v>
      </c>
      <c r="H10" s="4">
        <v>43533.025092592594</v>
      </c>
      <c r="I10" s="4">
        <v>43528.025092592594</v>
      </c>
      <c r="J10" s="2">
        <v>42.0</v>
      </c>
      <c r="K10" s="2">
        <v>113.0</v>
      </c>
      <c r="S10" s="94"/>
      <c r="T10" s="94"/>
      <c r="U10" s="94"/>
      <c r="AE10" s="4"/>
    </row>
    <row r="11" ht="14.25" customHeight="1">
      <c r="A11" s="2">
        <v>105661.0</v>
      </c>
      <c r="B11" s="2" t="s">
        <v>39</v>
      </c>
      <c r="C11" s="2" t="s">
        <v>31</v>
      </c>
      <c r="D11" s="2" t="s">
        <v>32</v>
      </c>
      <c r="E11" s="2" t="s">
        <v>44</v>
      </c>
      <c r="F11" s="2" t="s">
        <v>34</v>
      </c>
      <c r="G11" s="4">
        <v>43525.031481481485</v>
      </c>
      <c r="H11" s="4">
        <v>43525.031481481485</v>
      </c>
      <c r="I11" s="4">
        <v>43529.031481481485</v>
      </c>
      <c r="J11" s="2">
        <v>84.0</v>
      </c>
      <c r="K11" s="2">
        <v>104.0</v>
      </c>
      <c r="S11" s="94"/>
      <c r="T11" s="94"/>
      <c r="U11" s="94"/>
      <c r="AE11" s="4"/>
    </row>
    <row r="12" ht="14.25" customHeight="1">
      <c r="A12" s="2">
        <v>166730.0</v>
      </c>
      <c r="B12" s="2" t="s">
        <v>39</v>
      </c>
      <c r="C12" s="2" t="s">
        <v>37</v>
      </c>
      <c r="D12" s="2" t="s">
        <v>32</v>
      </c>
      <c r="E12" s="2" t="s">
        <v>44</v>
      </c>
      <c r="F12" s="2" t="s">
        <v>34</v>
      </c>
      <c r="G12" s="4">
        <v>43525.042974537035</v>
      </c>
      <c r="H12" s="4">
        <v>43530.042974537035</v>
      </c>
      <c r="I12" s="4">
        <v>43530.042974537035</v>
      </c>
      <c r="J12" s="2">
        <v>60.0</v>
      </c>
      <c r="K12" s="2">
        <v>91.0</v>
      </c>
      <c r="S12" s="94"/>
      <c r="T12" s="94"/>
      <c r="U12" s="94"/>
      <c r="AE12" s="4"/>
    </row>
    <row r="13" ht="14.25" customHeight="1">
      <c r="A13" s="2">
        <v>601258.0</v>
      </c>
      <c r="B13" s="2" t="s">
        <v>39</v>
      </c>
      <c r="C13" s="2" t="s">
        <v>45</v>
      </c>
      <c r="D13" s="2" t="s">
        <v>32</v>
      </c>
      <c r="E13" s="2" t="s">
        <v>44</v>
      </c>
      <c r="F13" s="2" t="s">
        <v>34</v>
      </c>
      <c r="G13" s="4">
        <v>43525.043344907404</v>
      </c>
      <c r="H13" s="4">
        <v>43530.043344907404</v>
      </c>
      <c r="I13" s="4">
        <v>43530.043344907404</v>
      </c>
      <c r="J13" s="2">
        <v>64.0</v>
      </c>
      <c r="K13" s="2">
        <v>105.0</v>
      </c>
      <c r="S13" s="94"/>
      <c r="T13" s="94"/>
      <c r="U13" s="94"/>
      <c r="AE13" s="4"/>
    </row>
    <row r="14" ht="14.25" customHeight="1">
      <c r="A14" s="2">
        <v>116731.0</v>
      </c>
      <c r="B14" s="2" t="s">
        <v>30</v>
      </c>
      <c r="C14" s="2" t="s">
        <v>45</v>
      </c>
      <c r="D14" s="2" t="s">
        <v>41</v>
      </c>
      <c r="E14" s="2" t="s">
        <v>33</v>
      </c>
      <c r="F14" s="2" t="s">
        <v>34</v>
      </c>
      <c r="G14" s="4">
        <v>43525.0456712963</v>
      </c>
      <c r="H14" s="4">
        <v>43526.0456712963</v>
      </c>
      <c r="I14" s="4">
        <v>43530.0456712963</v>
      </c>
      <c r="J14" s="2">
        <v>36.0</v>
      </c>
      <c r="K14" s="2">
        <v>126.0</v>
      </c>
      <c r="S14" s="94"/>
      <c r="T14" s="94"/>
      <c r="U14" s="94"/>
      <c r="AE14" s="4"/>
    </row>
    <row r="15" ht="14.25" customHeight="1">
      <c r="A15" s="2">
        <v>339481.0</v>
      </c>
      <c r="B15" s="2" t="s">
        <v>46</v>
      </c>
      <c r="C15" s="2" t="s">
        <v>40</v>
      </c>
      <c r="D15" s="2" t="s">
        <v>41</v>
      </c>
      <c r="E15" s="2" t="s">
        <v>44</v>
      </c>
      <c r="F15" s="2" t="s">
        <v>34</v>
      </c>
      <c r="G15" s="4">
        <v>43525.05258101852</v>
      </c>
      <c r="H15" s="4">
        <v>43528.05258101852</v>
      </c>
      <c r="I15" s="4">
        <v>43530.05258101852</v>
      </c>
      <c r="J15" s="2">
        <v>77.0</v>
      </c>
      <c r="K15" s="2">
        <v>87.0</v>
      </c>
      <c r="S15" s="94"/>
      <c r="T15" s="94"/>
      <c r="U15" s="94"/>
      <c r="AE15" s="4"/>
    </row>
    <row r="16" ht="14.25" customHeight="1">
      <c r="A16" s="2">
        <v>361228.0</v>
      </c>
      <c r="B16" s="2" t="s">
        <v>30</v>
      </c>
      <c r="C16" s="2" t="s">
        <v>40</v>
      </c>
      <c r="D16" s="2" t="s">
        <v>32</v>
      </c>
      <c r="E16" s="2" t="s">
        <v>44</v>
      </c>
      <c r="F16" s="2" t="s">
        <v>34</v>
      </c>
      <c r="G16" s="4">
        <v>43525.05403935185</v>
      </c>
      <c r="H16" s="4">
        <v>43528.05403935185</v>
      </c>
      <c r="I16" s="4">
        <v>43528.05403935185</v>
      </c>
      <c r="J16" s="2">
        <v>46.0</v>
      </c>
      <c r="K16" s="2">
        <v>113.0</v>
      </c>
      <c r="S16" s="94"/>
      <c r="T16" s="94"/>
      <c r="U16" s="94"/>
      <c r="AE16" s="4"/>
    </row>
    <row r="17" ht="14.25" customHeight="1">
      <c r="A17" s="2">
        <v>438274.0</v>
      </c>
      <c r="B17" s="2" t="s">
        <v>36</v>
      </c>
      <c r="C17" s="2" t="s">
        <v>43</v>
      </c>
      <c r="D17" s="2" t="s">
        <v>32</v>
      </c>
      <c r="E17" s="2" t="s">
        <v>38</v>
      </c>
      <c r="F17" s="2" t="s">
        <v>34</v>
      </c>
      <c r="G17" s="4">
        <v>43525.05494212963</v>
      </c>
      <c r="H17" s="4">
        <v>43526.05494212963</v>
      </c>
      <c r="I17" s="4">
        <v>43531.05494212963</v>
      </c>
      <c r="J17" s="2">
        <v>0.0</v>
      </c>
      <c r="K17" s="2">
        <v>122.0</v>
      </c>
      <c r="S17" s="94"/>
      <c r="T17" s="94"/>
      <c r="U17" s="94"/>
      <c r="AE17" s="4"/>
    </row>
    <row r="18" ht="14.25" customHeight="1">
      <c r="A18" s="2">
        <v>473646.0</v>
      </c>
      <c r="B18" s="2" t="s">
        <v>39</v>
      </c>
      <c r="C18" s="2" t="s">
        <v>37</v>
      </c>
      <c r="D18" s="2" t="s">
        <v>32</v>
      </c>
      <c r="E18" s="2" t="s">
        <v>44</v>
      </c>
      <c r="F18" s="2" t="s">
        <v>34</v>
      </c>
      <c r="G18" s="4">
        <v>43525.06762731481</v>
      </c>
      <c r="H18" s="4">
        <v>43528.06762731481</v>
      </c>
      <c r="I18" s="4">
        <v>43528.06762731481</v>
      </c>
      <c r="J18" s="2">
        <v>82.0</v>
      </c>
      <c r="K18" s="2">
        <v>90.0</v>
      </c>
      <c r="S18" s="94"/>
      <c r="T18" s="94"/>
      <c r="U18" s="94"/>
      <c r="AE18" s="4"/>
    </row>
    <row r="19" ht="14.25" customHeight="1">
      <c r="A19" s="2">
        <v>736361.0</v>
      </c>
      <c r="B19" s="2" t="s">
        <v>39</v>
      </c>
      <c r="C19" s="2" t="s">
        <v>37</v>
      </c>
      <c r="D19" s="2" t="s">
        <v>32</v>
      </c>
      <c r="E19" s="2" t="s">
        <v>33</v>
      </c>
      <c r="F19" s="2" t="s">
        <v>34</v>
      </c>
      <c r="G19" s="4">
        <v>43525.07078703704</v>
      </c>
      <c r="H19" s="4">
        <v>43529.07078703704</v>
      </c>
      <c r="I19" s="4">
        <v>43531.07078703704</v>
      </c>
      <c r="J19" s="2">
        <v>48.0</v>
      </c>
      <c r="K19" s="2">
        <v>110.0</v>
      </c>
      <c r="S19" s="94"/>
      <c r="T19" s="94"/>
      <c r="U19" s="94"/>
      <c r="AE19" s="4"/>
    </row>
    <row r="20" ht="14.25" customHeight="1">
      <c r="A20" s="2">
        <v>673068.0</v>
      </c>
      <c r="B20" s="2" t="s">
        <v>36</v>
      </c>
      <c r="C20" s="2" t="s">
        <v>40</v>
      </c>
      <c r="D20" s="2" t="s">
        <v>32</v>
      </c>
      <c r="E20" s="2" t="s">
        <v>44</v>
      </c>
      <c r="F20" s="2" t="s">
        <v>34</v>
      </c>
      <c r="G20" s="4">
        <v>43525.07545138889</v>
      </c>
      <c r="H20" s="4">
        <v>43528.07545138889</v>
      </c>
      <c r="I20" s="4">
        <v>43530.07545138889</v>
      </c>
      <c r="J20" s="2">
        <v>73.0</v>
      </c>
      <c r="K20" s="2">
        <v>95.0</v>
      </c>
      <c r="S20" s="94"/>
      <c r="T20" s="94"/>
      <c r="U20" s="94"/>
      <c r="AE20" s="4"/>
    </row>
    <row r="21" ht="14.25" customHeight="1">
      <c r="A21" s="2">
        <v>998273.0</v>
      </c>
      <c r="B21" s="2" t="s">
        <v>39</v>
      </c>
      <c r="C21" s="2" t="s">
        <v>31</v>
      </c>
      <c r="D21" s="2" t="s">
        <v>32</v>
      </c>
      <c r="E21" s="2" t="s">
        <v>33</v>
      </c>
      <c r="F21" s="2" t="s">
        <v>34</v>
      </c>
      <c r="G21" s="4">
        <v>43525.077731481484</v>
      </c>
      <c r="H21" s="4">
        <v>43534.077731481484</v>
      </c>
      <c r="I21" s="4">
        <v>43532.077731481484</v>
      </c>
      <c r="J21" s="2">
        <v>36.0</v>
      </c>
      <c r="K21" s="2">
        <v>129.0</v>
      </c>
      <c r="S21" s="94"/>
      <c r="T21" s="94"/>
      <c r="U21" s="94"/>
      <c r="AE21" s="4"/>
    </row>
    <row r="22" ht="14.25" customHeight="1">
      <c r="A22" s="2">
        <v>359449.0</v>
      </c>
      <c r="B22" s="2" t="s">
        <v>47</v>
      </c>
      <c r="C22" s="2" t="s">
        <v>37</v>
      </c>
      <c r="D22" s="2" t="s">
        <v>41</v>
      </c>
      <c r="E22" s="2" t="s">
        <v>33</v>
      </c>
      <c r="F22" s="2" t="s">
        <v>34</v>
      </c>
      <c r="G22" s="4">
        <v>43525.08086805556</v>
      </c>
      <c r="H22" s="4">
        <v>43529.08086805556</v>
      </c>
      <c r="I22" s="4">
        <v>43531.08086805556</v>
      </c>
      <c r="J22" s="2">
        <v>25.0</v>
      </c>
      <c r="K22" s="2">
        <v>110.0</v>
      </c>
      <c r="S22" s="94"/>
      <c r="T22" s="94"/>
      <c r="U22" s="94"/>
      <c r="AE22" s="4"/>
    </row>
    <row r="23" ht="14.25" customHeight="1">
      <c r="A23" s="2">
        <v>639610.0</v>
      </c>
      <c r="B23" s="2" t="s">
        <v>39</v>
      </c>
      <c r="C23" s="2" t="s">
        <v>43</v>
      </c>
      <c r="D23" s="2" t="s">
        <v>41</v>
      </c>
      <c r="E23" s="2" t="s">
        <v>44</v>
      </c>
      <c r="F23" s="2" t="s">
        <v>34</v>
      </c>
      <c r="G23" s="4">
        <v>43525.08347222222</v>
      </c>
      <c r="H23" s="4">
        <v>43525.08347222222</v>
      </c>
      <c r="I23" s="4">
        <v>43529.08347222222</v>
      </c>
      <c r="J23" s="2">
        <v>71.0</v>
      </c>
      <c r="K23" s="2">
        <v>105.0</v>
      </c>
      <c r="S23" s="94"/>
      <c r="T23" s="94"/>
      <c r="U23" s="94"/>
      <c r="AE23" s="4"/>
    </row>
    <row r="24" ht="14.25" customHeight="1">
      <c r="A24" s="2">
        <v>405469.0</v>
      </c>
      <c r="B24" s="2" t="s">
        <v>36</v>
      </c>
      <c r="C24" s="2" t="s">
        <v>45</v>
      </c>
      <c r="D24" s="2" t="s">
        <v>41</v>
      </c>
      <c r="E24" s="2" t="s">
        <v>33</v>
      </c>
      <c r="F24" s="2" t="s">
        <v>34</v>
      </c>
      <c r="G24" s="4">
        <v>43525.084189814814</v>
      </c>
      <c r="H24" s="4">
        <v>43531.084189814814</v>
      </c>
      <c r="I24" s="4">
        <v>43531.084189814814</v>
      </c>
      <c r="J24" s="2">
        <v>32.0</v>
      </c>
      <c r="K24" s="2">
        <v>126.0</v>
      </c>
      <c r="S24" s="94"/>
      <c r="T24" s="94"/>
      <c r="U24" s="94"/>
      <c r="AE24" s="4"/>
    </row>
    <row r="25" ht="14.25" customHeight="1">
      <c r="A25" s="2">
        <v>720231.0</v>
      </c>
      <c r="B25" s="2" t="s">
        <v>36</v>
      </c>
      <c r="C25" s="2" t="s">
        <v>31</v>
      </c>
      <c r="D25" s="2" t="s">
        <v>32</v>
      </c>
      <c r="E25" s="2" t="s">
        <v>33</v>
      </c>
      <c r="F25" s="2" t="s">
        <v>34</v>
      </c>
      <c r="G25" s="4">
        <v>43525.08497685185</v>
      </c>
      <c r="H25" s="4">
        <v>43530.08497685185</v>
      </c>
      <c r="I25" s="4">
        <v>43531.08497685185</v>
      </c>
      <c r="J25" s="2">
        <v>27.0</v>
      </c>
      <c r="K25" s="2">
        <v>121.0</v>
      </c>
      <c r="S25" s="94"/>
      <c r="T25" s="94"/>
      <c r="U25" s="94"/>
      <c r="AE25" s="4"/>
    </row>
    <row r="26" ht="14.25" customHeight="1">
      <c r="A26" s="2">
        <v>647282.0</v>
      </c>
      <c r="B26" s="2" t="s">
        <v>48</v>
      </c>
      <c r="C26" s="2" t="s">
        <v>37</v>
      </c>
      <c r="D26" s="2" t="s">
        <v>41</v>
      </c>
      <c r="E26" s="2" t="s">
        <v>44</v>
      </c>
      <c r="F26" s="2" t="s">
        <v>34</v>
      </c>
      <c r="G26" s="4">
        <v>43525.09008101852</v>
      </c>
      <c r="H26" s="4">
        <v>43527.09008101852</v>
      </c>
      <c r="I26" s="4">
        <v>43532.09008101852</v>
      </c>
      <c r="J26" s="2">
        <v>68.0</v>
      </c>
      <c r="K26" s="2">
        <v>90.0</v>
      </c>
      <c r="S26" s="94"/>
      <c r="T26" s="94"/>
      <c r="U26" s="94"/>
      <c r="AE26" s="4"/>
    </row>
    <row r="27" ht="14.25" customHeight="1">
      <c r="A27" s="2">
        <v>487298.0</v>
      </c>
      <c r="B27" s="2" t="s">
        <v>30</v>
      </c>
      <c r="C27" s="2" t="s">
        <v>45</v>
      </c>
      <c r="D27" s="2" t="s">
        <v>32</v>
      </c>
      <c r="E27" s="2" t="s">
        <v>38</v>
      </c>
      <c r="F27" s="2" t="s">
        <v>34</v>
      </c>
      <c r="G27" s="4">
        <v>43525.09070601852</v>
      </c>
      <c r="H27" s="4">
        <v>43527.09070601852</v>
      </c>
      <c r="I27" s="4">
        <v>43530.09070601852</v>
      </c>
      <c r="J27" s="2">
        <v>45.0</v>
      </c>
      <c r="K27" s="2">
        <v>121.0</v>
      </c>
      <c r="S27" s="94"/>
      <c r="T27" s="94"/>
      <c r="U27" s="94"/>
      <c r="AE27" s="4"/>
    </row>
    <row r="28" ht="14.25" customHeight="1">
      <c r="A28" s="2">
        <v>708251.0</v>
      </c>
      <c r="B28" s="2" t="s">
        <v>36</v>
      </c>
      <c r="C28" s="2" t="s">
        <v>43</v>
      </c>
      <c r="D28" s="2" t="s">
        <v>41</v>
      </c>
      <c r="E28" s="2" t="s">
        <v>33</v>
      </c>
      <c r="F28" s="2" t="s">
        <v>34</v>
      </c>
      <c r="G28" s="4">
        <v>43525.09425925926</v>
      </c>
      <c r="H28" s="4">
        <v>43530.09425925926</v>
      </c>
      <c r="I28" s="4">
        <v>43530.09425925926</v>
      </c>
      <c r="J28" s="2">
        <v>27.0</v>
      </c>
      <c r="K28" s="2">
        <v>125.0</v>
      </c>
      <c r="S28" s="94"/>
      <c r="T28" s="94"/>
      <c r="U28" s="94"/>
      <c r="AE28" s="4"/>
    </row>
    <row r="29" ht="14.25" customHeight="1">
      <c r="A29" s="2">
        <v>661516.0</v>
      </c>
      <c r="B29" s="2" t="s">
        <v>39</v>
      </c>
      <c r="C29" s="2" t="s">
        <v>43</v>
      </c>
      <c r="D29" s="2" t="s">
        <v>41</v>
      </c>
      <c r="E29" s="2" t="s">
        <v>44</v>
      </c>
      <c r="F29" s="2" t="s">
        <v>34</v>
      </c>
      <c r="G29" s="4">
        <v>43525.095509259256</v>
      </c>
      <c r="H29" s="4">
        <v>43530.095509259256</v>
      </c>
      <c r="I29" s="4">
        <v>43528.095509259256</v>
      </c>
      <c r="J29" s="2">
        <v>31.0</v>
      </c>
      <c r="K29" s="2">
        <v>130.0</v>
      </c>
      <c r="S29" s="94"/>
      <c r="T29" s="94"/>
      <c r="U29" s="94"/>
      <c r="AE29" s="4"/>
    </row>
    <row r="30" ht="14.25" customHeight="1">
      <c r="A30" s="2">
        <v>197125.0</v>
      </c>
      <c r="B30" s="2" t="s">
        <v>47</v>
      </c>
      <c r="C30" s="2" t="s">
        <v>43</v>
      </c>
      <c r="D30" s="2" t="s">
        <v>32</v>
      </c>
      <c r="E30" s="2" t="s">
        <v>33</v>
      </c>
      <c r="F30" s="2" t="s">
        <v>34</v>
      </c>
      <c r="G30" s="4">
        <v>43525.09731481481</v>
      </c>
      <c r="H30" s="4">
        <v>43527.09731481481</v>
      </c>
      <c r="I30" s="4">
        <v>43528.09731481481</v>
      </c>
      <c r="J30" s="2">
        <v>0.0</v>
      </c>
      <c r="K30" s="2">
        <v>124.0</v>
      </c>
      <c r="S30" s="94"/>
      <c r="T30" s="94"/>
      <c r="U30" s="94"/>
      <c r="AE30" s="4"/>
    </row>
    <row r="31" ht="14.25" customHeight="1">
      <c r="A31" s="2">
        <v>271556.0</v>
      </c>
      <c r="B31" s="2" t="s">
        <v>30</v>
      </c>
      <c r="C31" s="2" t="s">
        <v>31</v>
      </c>
      <c r="D31" s="2" t="s">
        <v>41</v>
      </c>
      <c r="E31" s="2" t="s">
        <v>44</v>
      </c>
      <c r="F31" s="2" t="s">
        <v>34</v>
      </c>
      <c r="G31" s="4">
        <v>43525.09872685185</v>
      </c>
      <c r="H31" s="4">
        <v>43528.09872685185</v>
      </c>
      <c r="I31" s="4">
        <v>43532.09872685185</v>
      </c>
      <c r="J31" s="2">
        <v>0.0</v>
      </c>
      <c r="K31" s="2">
        <v>108.0</v>
      </c>
      <c r="S31" s="94"/>
      <c r="T31" s="94"/>
      <c r="U31" s="94"/>
      <c r="AE31" s="4"/>
    </row>
    <row r="32" ht="14.25" customHeight="1">
      <c r="A32" s="2">
        <v>302775.0</v>
      </c>
      <c r="B32" s="2" t="s">
        <v>49</v>
      </c>
      <c r="C32" s="2" t="s">
        <v>43</v>
      </c>
      <c r="D32" s="2" t="s">
        <v>32</v>
      </c>
      <c r="E32" s="2" t="s">
        <v>44</v>
      </c>
      <c r="F32" s="2" t="s">
        <v>34</v>
      </c>
      <c r="G32" s="4">
        <v>43525.10234953704</v>
      </c>
      <c r="H32" s="4">
        <v>43530.10234953704</v>
      </c>
      <c r="I32" s="4">
        <v>43528.10234953704</v>
      </c>
      <c r="J32" s="2">
        <v>0.0</v>
      </c>
      <c r="K32" s="2">
        <v>105.0</v>
      </c>
      <c r="S32" s="94"/>
      <c r="T32" s="94"/>
      <c r="U32" s="94"/>
      <c r="AE32" s="4"/>
    </row>
    <row r="33" ht="14.25" customHeight="1">
      <c r="A33" s="2">
        <v>168953.0</v>
      </c>
      <c r="B33" s="2" t="s">
        <v>39</v>
      </c>
      <c r="C33" s="2" t="s">
        <v>37</v>
      </c>
      <c r="D33" s="2" t="s">
        <v>41</v>
      </c>
      <c r="E33" s="2" t="s">
        <v>33</v>
      </c>
      <c r="F33" s="2" t="s">
        <v>34</v>
      </c>
      <c r="G33" s="4">
        <v>43525.10283564815</v>
      </c>
      <c r="H33" s="4">
        <v>43529.10283564815</v>
      </c>
      <c r="I33" s="4">
        <v>43531.10283564815</v>
      </c>
      <c r="J33" s="2">
        <v>40.0</v>
      </c>
      <c r="K33" s="2">
        <v>108.0</v>
      </c>
      <c r="S33" s="94"/>
      <c r="T33" s="94"/>
      <c r="U33" s="94"/>
      <c r="AE33" s="4"/>
    </row>
    <row r="34" ht="14.25" customHeight="1">
      <c r="A34" s="2">
        <v>600660.0</v>
      </c>
      <c r="B34" s="2" t="s">
        <v>39</v>
      </c>
      <c r="C34" s="2" t="s">
        <v>40</v>
      </c>
      <c r="D34" s="2" t="s">
        <v>41</v>
      </c>
      <c r="E34" s="2" t="s">
        <v>44</v>
      </c>
      <c r="F34" s="2" t="s">
        <v>34</v>
      </c>
      <c r="G34" s="4">
        <v>43525.103946759256</v>
      </c>
      <c r="H34" s="4">
        <v>43531.103946759256</v>
      </c>
      <c r="I34" s="4">
        <v>43530.103946759256</v>
      </c>
      <c r="J34" s="2">
        <v>37.0</v>
      </c>
      <c r="K34" s="2">
        <v>108.0</v>
      </c>
      <c r="S34" s="94"/>
      <c r="T34" s="94"/>
      <c r="U34" s="94"/>
      <c r="AE34" s="4"/>
    </row>
    <row r="35" ht="14.25" customHeight="1">
      <c r="A35" s="2">
        <v>503378.0</v>
      </c>
      <c r="B35" s="2" t="s">
        <v>30</v>
      </c>
      <c r="C35" s="2" t="s">
        <v>37</v>
      </c>
      <c r="D35" s="2" t="s">
        <v>41</v>
      </c>
      <c r="E35" s="2" t="s">
        <v>44</v>
      </c>
      <c r="F35" s="2" t="s">
        <v>34</v>
      </c>
      <c r="G35" s="4">
        <v>43525.110243055555</v>
      </c>
      <c r="H35" s="4">
        <v>43527.110243055555</v>
      </c>
      <c r="I35" s="4">
        <v>43530.110243055555</v>
      </c>
      <c r="J35" s="2">
        <v>81.0</v>
      </c>
      <c r="K35" s="2">
        <v>93.0</v>
      </c>
      <c r="S35" s="94"/>
      <c r="T35" s="94"/>
      <c r="U35" s="94"/>
      <c r="AE35" s="4"/>
    </row>
    <row r="36" ht="14.25" customHeight="1">
      <c r="A36" s="2">
        <v>987428.0</v>
      </c>
      <c r="B36" s="2" t="s">
        <v>42</v>
      </c>
      <c r="C36" s="2" t="s">
        <v>31</v>
      </c>
      <c r="D36" s="2" t="s">
        <v>41</v>
      </c>
      <c r="E36" s="2" t="s">
        <v>44</v>
      </c>
      <c r="F36" s="2" t="s">
        <v>34</v>
      </c>
      <c r="G36" s="4">
        <v>43525.11487268518</v>
      </c>
      <c r="H36" s="4">
        <v>43526.11487268518</v>
      </c>
      <c r="I36" s="4">
        <v>43530.11487268518</v>
      </c>
      <c r="J36" s="2">
        <v>0.0</v>
      </c>
      <c r="K36" s="2">
        <v>130.0</v>
      </c>
      <c r="S36" s="94"/>
      <c r="T36" s="94"/>
      <c r="U36" s="94"/>
      <c r="AE36" s="4"/>
    </row>
    <row r="37" ht="14.25" customHeight="1">
      <c r="A37" s="2">
        <v>263741.0</v>
      </c>
      <c r="B37" s="2" t="s">
        <v>46</v>
      </c>
      <c r="C37" s="2" t="s">
        <v>31</v>
      </c>
      <c r="D37" s="2" t="s">
        <v>41</v>
      </c>
      <c r="E37" s="2" t="s">
        <v>33</v>
      </c>
      <c r="F37" s="2" t="s">
        <v>34</v>
      </c>
      <c r="G37" s="4">
        <v>43525.11707175926</v>
      </c>
      <c r="H37" s="4">
        <v>43530.11707175926</v>
      </c>
      <c r="I37" s="4">
        <v>43530.11707175926</v>
      </c>
      <c r="J37" s="2">
        <v>0.0</v>
      </c>
      <c r="K37" s="2">
        <v>129.0</v>
      </c>
      <c r="S37" s="94"/>
      <c r="T37" s="94"/>
      <c r="U37" s="94"/>
      <c r="AE37" s="4"/>
    </row>
    <row r="38" ht="14.25" customHeight="1">
      <c r="A38" s="2">
        <v>562814.0</v>
      </c>
      <c r="B38" s="2" t="s">
        <v>36</v>
      </c>
      <c r="C38" s="2" t="s">
        <v>40</v>
      </c>
      <c r="D38" s="2" t="s">
        <v>41</v>
      </c>
      <c r="E38" s="2" t="s">
        <v>38</v>
      </c>
      <c r="F38" s="2" t="s">
        <v>34</v>
      </c>
      <c r="G38" s="4">
        <v>43525.122407407405</v>
      </c>
      <c r="H38" s="4">
        <v>43529.122407407405</v>
      </c>
      <c r="I38" s="4">
        <v>43531.122407407405</v>
      </c>
      <c r="J38" s="2">
        <v>47.0</v>
      </c>
      <c r="K38" s="2">
        <v>112.0</v>
      </c>
      <c r="S38" s="94"/>
      <c r="T38" s="94"/>
      <c r="U38" s="94"/>
      <c r="AE38" s="4"/>
    </row>
    <row r="39" ht="14.25" customHeight="1">
      <c r="A39" s="2">
        <v>314572.0</v>
      </c>
      <c r="B39" s="2" t="s">
        <v>39</v>
      </c>
      <c r="C39" s="2" t="s">
        <v>37</v>
      </c>
      <c r="D39" s="2" t="s">
        <v>41</v>
      </c>
      <c r="E39" s="2" t="s">
        <v>44</v>
      </c>
      <c r="F39" s="2" t="s">
        <v>34</v>
      </c>
      <c r="G39" s="4">
        <v>43525.13130787037</v>
      </c>
      <c r="H39" s="4">
        <v>43527.13130787037</v>
      </c>
      <c r="I39" s="4">
        <v>43529.13130787037</v>
      </c>
      <c r="J39" s="2">
        <v>40.0</v>
      </c>
      <c r="K39" s="2">
        <v>109.0</v>
      </c>
      <c r="S39" s="94"/>
      <c r="T39" s="94"/>
      <c r="U39" s="94"/>
      <c r="AE39" s="4"/>
    </row>
    <row r="40" ht="14.25" customHeight="1">
      <c r="A40" s="2">
        <v>569570.0</v>
      </c>
      <c r="B40" s="2" t="s">
        <v>36</v>
      </c>
      <c r="C40" s="2" t="s">
        <v>43</v>
      </c>
      <c r="D40" s="2" t="s">
        <v>41</v>
      </c>
      <c r="E40" s="2" t="s">
        <v>38</v>
      </c>
      <c r="F40" s="2" t="s">
        <v>34</v>
      </c>
      <c r="G40" s="4">
        <v>43525.13203703704</v>
      </c>
      <c r="H40" s="4">
        <v>43535.13203703704</v>
      </c>
      <c r="I40" s="4">
        <v>43529.13203703704</v>
      </c>
      <c r="J40" s="2">
        <v>44.0</v>
      </c>
      <c r="K40" s="2">
        <v>122.0</v>
      </c>
      <c r="S40" s="94"/>
      <c r="T40" s="94"/>
      <c r="U40" s="94"/>
      <c r="AE40" s="4"/>
    </row>
    <row r="41" ht="14.25" customHeight="1">
      <c r="A41" s="2">
        <v>984089.0</v>
      </c>
      <c r="B41" s="2" t="s">
        <v>39</v>
      </c>
      <c r="C41" s="2" t="s">
        <v>43</v>
      </c>
      <c r="D41" s="2" t="s">
        <v>41</v>
      </c>
      <c r="E41" s="2" t="s">
        <v>33</v>
      </c>
      <c r="F41" s="2" t="s">
        <v>34</v>
      </c>
      <c r="G41" s="4">
        <v>43525.13643518519</v>
      </c>
      <c r="H41" s="4">
        <v>43531.13643518519</v>
      </c>
      <c r="I41" s="4">
        <v>43532.13643518519</v>
      </c>
      <c r="J41" s="2">
        <v>50.0</v>
      </c>
      <c r="K41" s="2">
        <v>123.0</v>
      </c>
      <c r="S41" s="94"/>
      <c r="T41" s="94"/>
      <c r="U41" s="94"/>
      <c r="AE41" s="4"/>
    </row>
    <row r="42" ht="14.25" customHeight="1">
      <c r="A42" s="2">
        <v>555994.0</v>
      </c>
      <c r="B42" s="2" t="s">
        <v>36</v>
      </c>
      <c r="C42" s="2" t="s">
        <v>43</v>
      </c>
      <c r="D42" s="2" t="s">
        <v>41</v>
      </c>
      <c r="E42" s="2" t="s">
        <v>38</v>
      </c>
      <c r="F42" s="2" t="s">
        <v>34</v>
      </c>
      <c r="G42" s="4">
        <v>43525.14165509259</v>
      </c>
      <c r="H42" s="4">
        <v>43534.14165509259</v>
      </c>
      <c r="I42" s="4">
        <v>43530.14165509259</v>
      </c>
      <c r="J42" s="2">
        <v>31.0</v>
      </c>
      <c r="K42" s="2">
        <v>122.0</v>
      </c>
      <c r="S42" s="94"/>
      <c r="T42" s="94"/>
      <c r="U42" s="94"/>
      <c r="AE42" s="4"/>
    </row>
    <row r="43" ht="14.25" customHeight="1">
      <c r="A43" s="2">
        <v>409223.0</v>
      </c>
      <c r="B43" s="2" t="s">
        <v>30</v>
      </c>
      <c r="C43" s="2" t="s">
        <v>31</v>
      </c>
      <c r="D43" s="2" t="s">
        <v>32</v>
      </c>
      <c r="E43" s="2" t="s">
        <v>33</v>
      </c>
      <c r="F43" s="2" t="s">
        <v>34</v>
      </c>
      <c r="G43" s="4">
        <v>43525.1418287037</v>
      </c>
      <c r="H43" s="4">
        <v>43530.1418287037</v>
      </c>
      <c r="I43" s="4">
        <v>43530.1418287037</v>
      </c>
      <c r="J43" s="2">
        <v>38.0</v>
      </c>
      <c r="K43" s="2">
        <v>129.0</v>
      </c>
      <c r="S43" s="94"/>
      <c r="T43" s="94"/>
      <c r="U43" s="94"/>
      <c r="AE43" s="4"/>
    </row>
    <row r="44" ht="14.25" customHeight="1">
      <c r="A44" s="2">
        <v>864612.0</v>
      </c>
      <c r="B44" s="2" t="s">
        <v>36</v>
      </c>
      <c r="C44" s="2" t="s">
        <v>45</v>
      </c>
      <c r="D44" s="2" t="s">
        <v>41</v>
      </c>
      <c r="E44" s="2" t="s">
        <v>44</v>
      </c>
      <c r="F44" s="2" t="s">
        <v>34</v>
      </c>
      <c r="G44" s="4">
        <v>43525.14326388889</v>
      </c>
      <c r="H44" s="4">
        <v>43536.14326388889</v>
      </c>
      <c r="I44" s="4">
        <v>43530.14326388889</v>
      </c>
      <c r="J44" s="2">
        <v>37.0</v>
      </c>
      <c r="K44" s="2">
        <v>122.0</v>
      </c>
      <c r="S44" s="94"/>
      <c r="T44" s="94"/>
      <c r="U44" s="94"/>
      <c r="AE44" s="4"/>
    </row>
    <row r="45" ht="14.25" customHeight="1">
      <c r="A45" s="2">
        <v>295256.0</v>
      </c>
      <c r="B45" s="2" t="s">
        <v>36</v>
      </c>
      <c r="C45" s="2" t="s">
        <v>37</v>
      </c>
      <c r="D45" s="2" t="s">
        <v>32</v>
      </c>
      <c r="E45" s="2" t="s">
        <v>44</v>
      </c>
      <c r="F45" s="2" t="s">
        <v>34</v>
      </c>
      <c r="G45" s="4">
        <v>43525.144479166665</v>
      </c>
      <c r="H45" s="4">
        <v>43525.144479166665</v>
      </c>
      <c r="I45" s="4">
        <v>43530.144479166665</v>
      </c>
      <c r="J45" s="2">
        <v>76.0</v>
      </c>
      <c r="K45" s="2">
        <v>93.0</v>
      </c>
      <c r="S45" s="94"/>
      <c r="T45" s="94"/>
      <c r="U45" s="94"/>
      <c r="AE45" s="4"/>
    </row>
    <row r="46" ht="14.25" customHeight="1">
      <c r="A46" s="2">
        <v>100740.0</v>
      </c>
      <c r="B46" s="2" t="s">
        <v>39</v>
      </c>
      <c r="C46" s="2" t="s">
        <v>43</v>
      </c>
      <c r="D46" s="2" t="s">
        <v>32</v>
      </c>
      <c r="E46" s="2" t="s">
        <v>44</v>
      </c>
      <c r="F46" s="2" t="s">
        <v>34</v>
      </c>
      <c r="G46" s="4">
        <v>43525.1496412037</v>
      </c>
      <c r="H46" s="4">
        <v>43527.1496412037</v>
      </c>
      <c r="I46" s="4">
        <v>43531.1496412037</v>
      </c>
      <c r="J46" s="2">
        <v>0.0</v>
      </c>
      <c r="K46" s="2">
        <v>128.0</v>
      </c>
      <c r="S46" s="94"/>
      <c r="T46" s="94"/>
      <c r="U46" s="94"/>
      <c r="AE46" s="4"/>
    </row>
    <row r="47" ht="14.25" customHeight="1">
      <c r="A47" s="2">
        <v>331111.0</v>
      </c>
      <c r="B47" s="2" t="s">
        <v>30</v>
      </c>
      <c r="C47" s="2" t="s">
        <v>43</v>
      </c>
      <c r="D47" s="2" t="s">
        <v>41</v>
      </c>
      <c r="E47" s="2" t="s">
        <v>33</v>
      </c>
      <c r="F47" s="2" t="s">
        <v>34</v>
      </c>
      <c r="G47" s="4">
        <v>43525.15130787037</v>
      </c>
      <c r="H47" s="4">
        <v>43531.15130787037</v>
      </c>
      <c r="I47" s="4">
        <v>43532.15130787037</v>
      </c>
      <c r="J47" s="2">
        <v>26.0</v>
      </c>
      <c r="K47" s="2">
        <v>121.0</v>
      </c>
      <c r="S47" s="94"/>
      <c r="T47" s="94"/>
      <c r="U47" s="94"/>
      <c r="AE47" s="4"/>
    </row>
    <row r="48" ht="14.25" customHeight="1">
      <c r="A48" s="2">
        <v>770527.0</v>
      </c>
      <c r="B48" s="2" t="s">
        <v>46</v>
      </c>
      <c r="C48" s="2" t="s">
        <v>45</v>
      </c>
      <c r="D48" s="2" t="s">
        <v>32</v>
      </c>
      <c r="E48" s="2" t="s">
        <v>33</v>
      </c>
      <c r="F48" s="2" t="s">
        <v>34</v>
      </c>
      <c r="G48" s="4">
        <v>43525.15635416667</v>
      </c>
      <c r="H48" s="4">
        <v>43531.15635416667</v>
      </c>
      <c r="I48" s="4">
        <v>43528.15635416667</v>
      </c>
      <c r="J48" s="2">
        <v>46.0</v>
      </c>
      <c r="K48" s="2">
        <v>127.0</v>
      </c>
      <c r="S48" s="94"/>
      <c r="T48" s="94"/>
      <c r="U48" s="94"/>
      <c r="AE48" s="4"/>
    </row>
    <row r="49" ht="14.25" customHeight="1">
      <c r="A49" s="2">
        <v>850659.0</v>
      </c>
      <c r="B49" s="2" t="s">
        <v>39</v>
      </c>
      <c r="C49" s="2" t="s">
        <v>31</v>
      </c>
      <c r="D49" s="2" t="s">
        <v>41</v>
      </c>
      <c r="E49" s="2" t="s">
        <v>33</v>
      </c>
      <c r="F49" s="2" t="s">
        <v>34</v>
      </c>
      <c r="G49" s="4">
        <v>43525.15837962963</v>
      </c>
      <c r="H49" s="4">
        <v>43532.15837962963</v>
      </c>
      <c r="I49" s="4">
        <v>43532.15837962963</v>
      </c>
      <c r="J49" s="2">
        <v>0.0</v>
      </c>
      <c r="K49" s="2">
        <v>122.0</v>
      </c>
      <c r="S49" s="94"/>
      <c r="T49" s="94"/>
      <c r="U49" s="94"/>
      <c r="AE49" s="4"/>
    </row>
    <row r="50" ht="14.25" customHeight="1">
      <c r="A50" s="2">
        <v>270233.0</v>
      </c>
      <c r="B50" s="2" t="s">
        <v>46</v>
      </c>
      <c r="C50" s="2" t="s">
        <v>40</v>
      </c>
      <c r="D50" s="2" t="s">
        <v>41</v>
      </c>
      <c r="E50" s="2" t="s">
        <v>33</v>
      </c>
      <c r="F50" s="2" t="s">
        <v>34</v>
      </c>
      <c r="G50" s="4">
        <v>43525.16065972222</v>
      </c>
      <c r="H50" s="4">
        <v>43532.16065972222</v>
      </c>
      <c r="I50" s="4">
        <v>43532.16065972222</v>
      </c>
      <c r="J50" s="2">
        <v>28.0</v>
      </c>
      <c r="K50" s="2">
        <v>109.0</v>
      </c>
      <c r="S50" s="94"/>
      <c r="T50" s="94"/>
      <c r="U50" s="94"/>
      <c r="AE50" s="4"/>
    </row>
    <row r="51" ht="14.25" customHeight="1">
      <c r="A51" s="2">
        <v>53315.0</v>
      </c>
      <c r="B51" s="2" t="s">
        <v>36</v>
      </c>
      <c r="C51" s="2" t="s">
        <v>43</v>
      </c>
      <c r="D51" s="2" t="s">
        <v>41</v>
      </c>
      <c r="E51" s="2" t="s">
        <v>44</v>
      </c>
      <c r="F51" s="2" t="s">
        <v>34</v>
      </c>
      <c r="G51" s="4">
        <v>43525.161678240744</v>
      </c>
      <c r="H51" s="4">
        <v>43525.161678240744</v>
      </c>
      <c r="I51" s="4">
        <v>43528.161678240744</v>
      </c>
      <c r="J51" s="2">
        <v>87.0</v>
      </c>
      <c r="K51" s="2">
        <v>100.0</v>
      </c>
      <c r="S51" s="94"/>
      <c r="T51" s="94"/>
      <c r="U51" s="94"/>
      <c r="AE51" s="4"/>
    </row>
    <row r="52" ht="14.25" customHeight="1">
      <c r="A52" s="2">
        <v>341040.0</v>
      </c>
      <c r="B52" s="2" t="s">
        <v>48</v>
      </c>
      <c r="C52" s="2" t="s">
        <v>45</v>
      </c>
      <c r="D52" s="2" t="s">
        <v>32</v>
      </c>
      <c r="E52" s="2" t="s">
        <v>44</v>
      </c>
      <c r="F52" s="2" t="s">
        <v>34</v>
      </c>
      <c r="G52" s="4">
        <v>43525.16570601852</v>
      </c>
      <c r="H52" s="4">
        <v>43534.16570601852</v>
      </c>
      <c r="I52" s="4">
        <v>43529.16570601852</v>
      </c>
      <c r="J52" s="2">
        <v>45.0</v>
      </c>
      <c r="K52" s="2">
        <v>129.0</v>
      </c>
      <c r="S52" s="94"/>
      <c r="T52" s="94"/>
      <c r="U52" s="94"/>
      <c r="AE52" s="4"/>
    </row>
    <row r="53" ht="14.25" customHeight="1">
      <c r="A53" s="2">
        <v>319164.0</v>
      </c>
      <c r="B53" s="2" t="s">
        <v>48</v>
      </c>
      <c r="C53" s="2" t="s">
        <v>31</v>
      </c>
      <c r="D53" s="2" t="s">
        <v>32</v>
      </c>
      <c r="E53" s="2" t="s">
        <v>44</v>
      </c>
      <c r="F53" s="2" t="s">
        <v>34</v>
      </c>
      <c r="G53" s="4">
        <v>43525.172060185185</v>
      </c>
      <c r="H53" s="4">
        <v>43525.172060185185</v>
      </c>
      <c r="I53" s="4">
        <v>43528.172060185185</v>
      </c>
      <c r="J53" s="2">
        <v>48.0</v>
      </c>
      <c r="K53" s="2">
        <v>121.0</v>
      </c>
      <c r="S53" s="94"/>
      <c r="T53" s="94"/>
      <c r="U53" s="94"/>
      <c r="AE53" s="4"/>
    </row>
    <row r="54" ht="14.25" customHeight="1">
      <c r="A54" s="2">
        <v>977567.0</v>
      </c>
      <c r="B54" s="2" t="s">
        <v>36</v>
      </c>
      <c r="C54" s="2" t="s">
        <v>31</v>
      </c>
      <c r="D54" s="2" t="s">
        <v>41</v>
      </c>
      <c r="E54" s="2" t="s">
        <v>44</v>
      </c>
      <c r="F54" s="2" t="s">
        <v>34</v>
      </c>
      <c r="G54" s="4">
        <v>43525.173125</v>
      </c>
      <c r="H54" s="4">
        <v>43525.173125</v>
      </c>
      <c r="I54" s="4">
        <v>43528.173125</v>
      </c>
      <c r="J54" s="2">
        <v>0.0</v>
      </c>
      <c r="K54" s="2">
        <v>108.0</v>
      </c>
      <c r="S54" s="94"/>
      <c r="T54" s="94"/>
      <c r="U54" s="94"/>
      <c r="AE54" s="4"/>
    </row>
    <row r="55" ht="14.25" customHeight="1">
      <c r="A55" s="2">
        <v>125124.0</v>
      </c>
      <c r="B55" s="2" t="s">
        <v>39</v>
      </c>
      <c r="C55" s="2" t="s">
        <v>40</v>
      </c>
      <c r="D55" s="2" t="s">
        <v>32</v>
      </c>
      <c r="E55" s="2" t="s">
        <v>44</v>
      </c>
      <c r="F55" s="2" t="s">
        <v>34</v>
      </c>
      <c r="G55" s="4">
        <v>43525.17726851852</v>
      </c>
      <c r="H55" s="4">
        <v>43528.17726851852</v>
      </c>
      <c r="I55" s="4">
        <v>43532.17726851852</v>
      </c>
      <c r="J55" s="2">
        <v>35.0</v>
      </c>
      <c r="K55" s="2">
        <v>109.0</v>
      </c>
      <c r="S55" s="94"/>
      <c r="T55" s="94"/>
      <c r="U55" s="94"/>
      <c r="AE55" s="4"/>
    </row>
    <row r="56" ht="14.25" customHeight="1">
      <c r="A56" s="2">
        <v>819185.0</v>
      </c>
      <c r="B56" s="2" t="s">
        <v>39</v>
      </c>
      <c r="C56" s="2" t="s">
        <v>43</v>
      </c>
      <c r="D56" s="2" t="s">
        <v>41</v>
      </c>
      <c r="E56" s="2" t="s">
        <v>33</v>
      </c>
      <c r="F56" s="2" t="s">
        <v>34</v>
      </c>
      <c r="G56" s="4">
        <v>43525.18471064815</v>
      </c>
      <c r="H56" s="4">
        <v>43533.18471064815</v>
      </c>
      <c r="I56" s="4">
        <v>43528.18471064815</v>
      </c>
      <c r="J56" s="2">
        <v>47.0</v>
      </c>
      <c r="K56" s="2">
        <v>125.0</v>
      </c>
      <c r="S56" s="94"/>
      <c r="T56" s="94"/>
      <c r="U56" s="94"/>
      <c r="AE56" s="4"/>
    </row>
    <row r="57" ht="14.25" customHeight="1">
      <c r="A57" s="2">
        <v>10994.0</v>
      </c>
      <c r="B57" s="2" t="s">
        <v>47</v>
      </c>
      <c r="C57" s="2" t="s">
        <v>31</v>
      </c>
      <c r="D57" s="2" t="s">
        <v>32</v>
      </c>
      <c r="E57" s="2" t="s">
        <v>44</v>
      </c>
      <c r="F57" s="2" t="s">
        <v>34</v>
      </c>
      <c r="G57" s="4">
        <v>43525.18488425926</v>
      </c>
      <c r="H57" s="4">
        <v>43527.18488425926</v>
      </c>
      <c r="I57" s="4">
        <v>43531.18488425926</v>
      </c>
      <c r="J57" s="2">
        <v>63.0</v>
      </c>
      <c r="K57" s="2">
        <v>102.0</v>
      </c>
      <c r="S57" s="94"/>
      <c r="T57" s="94"/>
      <c r="U57" s="94"/>
      <c r="AE57" s="4"/>
    </row>
    <row r="58" ht="14.25" customHeight="1">
      <c r="A58" s="2">
        <v>538488.0</v>
      </c>
      <c r="B58" s="2" t="s">
        <v>36</v>
      </c>
      <c r="C58" s="2" t="s">
        <v>45</v>
      </c>
      <c r="D58" s="2" t="s">
        <v>32</v>
      </c>
      <c r="E58" s="2" t="s">
        <v>44</v>
      </c>
      <c r="F58" s="2" t="s">
        <v>34</v>
      </c>
      <c r="G58" s="4">
        <v>43525.18565972222</v>
      </c>
      <c r="H58" s="4">
        <v>43532.18565972222</v>
      </c>
      <c r="I58" s="4">
        <v>43528.18565972222</v>
      </c>
      <c r="J58" s="2">
        <v>76.0</v>
      </c>
      <c r="K58" s="2">
        <v>106.0</v>
      </c>
      <c r="S58" s="94"/>
      <c r="T58" s="94"/>
      <c r="U58" s="94"/>
      <c r="AE58" s="4"/>
    </row>
    <row r="59" ht="14.25" customHeight="1">
      <c r="A59" s="2">
        <v>657437.0</v>
      </c>
      <c r="B59" s="2" t="s">
        <v>48</v>
      </c>
      <c r="C59" s="2" t="s">
        <v>43</v>
      </c>
      <c r="D59" s="2" t="s">
        <v>32</v>
      </c>
      <c r="E59" s="2" t="s">
        <v>33</v>
      </c>
      <c r="F59" s="2" t="s">
        <v>34</v>
      </c>
      <c r="G59" s="4">
        <v>43525.188993055555</v>
      </c>
      <c r="H59" s="4">
        <v>43526.188993055555</v>
      </c>
      <c r="I59" s="4">
        <v>43528.188993055555</v>
      </c>
      <c r="J59" s="2">
        <v>0.0</v>
      </c>
      <c r="K59" s="2">
        <v>126.0</v>
      </c>
      <c r="S59" s="94"/>
      <c r="T59" s="94"/>
      <c r="U59" s="94"/>
      <c r="AE59" s="4"/>
    </row>
    <row r="60" ht="14.25" customHeight="1">
      <c r="A60" s="2">
        <v>46572.0</v>
      </c>
      <c r="B60" s="2" t="s">
        <v>47</v>
      </c>
      <c r="C60" s="2" t="s">
        <v>45</v>
      </c>
      <c r="D60" s="2" t="s">
        <v>41</v>
      </c>
      <c r="E60" s="2" t="s">
        <v>44</v>
      </c>
      <c r="F60" s="2" t="s">
        <v>34</v>
      </c>
      <c r="G60" s="4">
        <v>43525.19185185185</v>
      </c>
      <c r="H60" s="4">
        <v>43535.19185185185</v>
      </c>
      <c r="I60" s="4">
        <v>43532.19185185185</v>
      </c>
      <c r="J60" s="2">
        <v>60.0</v>
      </c>
      <c r="K60" s="2">
        <v>109.0</v>
      </c>
      <c r="S60" s="94"/>
      <c r="T60" s="94"/>
      <c r="U60" s="94"/>
      <c r="AE60" s="4"/>
    </row>
    <row r="61" ht="14.25" customHeight="1">
      <c r="A61" s="2">
        <v>43994.0</v>
      </c>
      <c r="B61" s="2" t="s">
        <v>30</v>
      </c>
      <c r="C61" s="2" t="s">
        <v>37</v>
      </c>
      <c r="D61" s="2" t="s">
        <v>32</v>
      </c>
      <c r="E61" s="2" t="s">
        <v>44</v>
      </c>
      <c r="F61" s="2" t="s">
        <v>34</v>
      </c>
      <c r="G61" s="4">
        <v>43525.19971064815</v>
      </c>
      <c r="H61" s="4">
        <v>43527.19971064815</v>
      </c>
      <c r="I61" s="4">
        <v>43528.19971064815</v>
      </c>
      <c r="J61" s="2">
        <v>65.0</v>
      </c>
      <c r="K61" s="2">
        <v>88.0</v>
      </c>
      <c r="S61" s="94"/>
      <c r="T61" s="94"/>
      <c r="U61" s="94"/>
      <c r="AE61" s="4"/>
    </row>
    <row r="62" ht="14.25" customHeight="1">
      <c r="A62" s="2">
        <v>43628.0</v>
      </c>
      <c r="B62" s="2" t="s">
        <v>47</v>
      </c>
      <c r="C62" s="2" t="s">
        <v>31</v>
      </c>
      <c r="D62" s="2" t="s">
        <v>41</v>
      </c>
      <c r="E62" s="2" t="s">
        <v>44</v>
      </c>
      <c r="F62" s="2" t="s">
        <v>34</v>
      </c>
      <c r="G62" s="4">
        <v>43525.202002314814</v>
      </c>
      <c r="H62" s="4">
        <v>43530.202002314814</v>
      </c>
      <c r="I62" s="4">
        <v>43530.202002314814</v>
      </c>
      <c r="J62" s="2">
        <v>0.0</v>
      </c>
      <c r="K62" s="2">
        <v>127.0</v>
      </c>
      <c r="S62" s="94"/>
      <c r="T62" s="94"/>
      <c r="U62" s="94"/>
      <c r="AE62" s="4"/>
    </row>
    <row r="63" ht="14.25" customHeight="1">
      <c r="A63" s="2">
        <v>774781.0</v>
      </c>
      <c r="B63" s="2" t="s">
        <v>39</v>
      </c>
      <c r="C63" s="2" t="s">
        <v>37</v>
      </c>
      <c r="D63" s="2" t="s">
        <v>32</v>
      </c>
      <c r="E63" s="2" t="s">
        <v>33</v>
      </c>
      <c r="F63" s="2" t="s">
        <v>34</v>
      </c>
      <c r="G63" s="4">
        <v>43525.206967592596</v>
      </c>
      <c r="H63" s="4">
        <v>43534.206967592596</v>
      </c>
      <c r="I63" s="4">
        <v>43532.206967592596</v>
      </c>
      <c r="J63" s="2">
        <v>25.0</v>
      </c>
      <c r="K63" s="2">
        <v>108.0</v>
      </c>
      <c r="S63" s="94"/>
      <c r="T63" s="94"/>
      <c r="U63" s="94"/>
      <c r="AE63" s="4"/>
    </row>
    <row r="64" ht="14.25" customHeight="1">
      <c r="A64" s="2">
        <v>407214.0</v>
      </c>
      <c r="B64" s="2" t="s">
        <v>36</v>
      </c>
      <c r="C64" s="2" t="s">
        <v>45</v>
      </c>
      <c r="D64" s="2" t="s">
        <v>32</v>
      </c>
      <c r="E64" s="2" t="s">
        <v>44</v>
      </c>
      <c r="F64" s="2" t="s">
        <v>34</v>
      </c>
      <c r="G64" s="4">
        <v>43525.21194444445</v>
      </c>
      <c r="H64" s="4">
        <v>43532.21194444445</v>
      </c>
      <c r="I64" s="4">
        <v>43532.21194444445</v>
      </c>
      <c r="J64" s="2">
        <v>64.0</v>
      </c>
      <c r="K64" s="2">
        <v>107.0</v>
      </c>
      <c r="S64" s="94"/>
      <c r="T64" s="94"/>
      <c r="U64" s="94"/>
      <c r="AE64" s="4"/>
    </row>
    <row r="65" ht="14.25" customHeight="1">
      <c r="A65" s="2">
        <v>367741.0</v>
      </c>
      <c r="B65" s="2" t="s">
        <v>36</v>
      </c>
      <c r="C65" s="2" t="s">
        <v>37</v>
      </c>
      <c r="D65" s="2" t="s">
        <v>41</v>
      </c>
      <c r="E65" s="2" t="s">
        <v>33</v>
      </c>
      <c r="F65" s="2" t="s">
        <v>34</v>
      </c>
      <c r="G65" s="4">
        <v>43525.21362268519</v>
      </c>
      <c r="H65" s="4">
        <v>43530.21362268519</v>
      </c>
      <c r="I65" s="4">
        <v>43532.21362268519</v>
      </c>
      <c r="J65" s="2">
        <v>40.0</v>
      </c>
      <c r="K65" s="2">
        <v>110.0</v>
      </c>
      <c r="S65" s="94"/>
      <c r="T65" s="94"/>
      <c r="U65" s="94"/>
      <c r="AE65" s="4"/>
    </row>
    <row r="66" ht="14.25" customHeight="1">
      <c r="A66" s="2">
        <v>466929.0</v>
      </c>
      <c r="B66" s="2" t="s">
        <v>30</v>
      </c>
      <c r="C66" s="2" t="s">
        <v>37</v>
      </c>
      <c r="D66" s="2" t="s">
        <v>41</v>
      </c>
      <c r="E66" s="2" t="s">
        <v>33</v>
      </c>
      <c r="F66" s="2" t="s">
        <v>34</v>
      </c>
      <c r="G66" s="4">
        <v>43525.214583333334</v>
      </c>
      <c r="H66" s="4">
        <v>43529.214583333334</v>
      </c>
      <c r="I66" s="4">
        <v>43531.214583333334</v>
      </c>
      <c r="J66" s="2">
        <v>31.0</v>
      </c>
      <c r="K66" s="2">
        <v>112.0</v>
      </c>
      <c r="S66" s="94"/>
      <c r="T66" s="94"/>
      <c r="U66" s="94"/>
      <c r="AE66" s="4"/>
    </row>
    <row r="67" ht="14.25" customHeight="1">
      <c r="A67" s="2">
        <v>251433.0</v>
      </c>
      <c r="B67" s="2" t="s">
        <v>36</v>
      </c>
      <c r="C67" s="2" t="s">
        <v>40</v>
      </c>
      <c r="D67" s="2" t="s">
        <v>41</v>
      </c>
      <c r="E67" s="2" t="s">
        <v>44</v>
      </c>
      <c r="F67" s="2" t="s">
        <v>34</v>
      </c>
      <c r="G67" s="4">
        <v>43525.215520833335</v>
      </c>
      <c r="H67" s="4">
        <v>43532.215520833335</v>
      </c>
      <c r="I67" s="4">
        <v>43530.215520833335</v>
      </c>
      <c r="J67" s="2">
        <v>73.0</v>
      </c>
      <c r="K67" s="2">
        <v>93.0</v>
      </c>
      <c r="S67" s="94"/>
      <c r="T67" s="94"/>
      <c r="U67" s="94"/>
      <c r="AE67" s="4"/>
    </row>
    <row r="68" ht="14.25" customHeight="1">
      <c r="A68" s="2">
        <v>809959.0</v>
      </c>
      <c r="B68" s="2" t="s">
        <v>39</v>
      </c>
      <c r="C68" s="2" t="s">
        <v>31</v>
      </c>
      <c r="D68" s="2" t="s">
        <v>32</v>
      </c>
      <c r="E68" s="2" t="s">
        <v>44</v>
      </c>
      <c r="F68" s="2" t="s">
        <v>34</v>
      </c>
      <c r="G68" s="4">
        <v>43525.21670138889</v>
      </c>
      <c r="H68" s="4">
        <v>43529.21670138889</v>
      </c>
      <c r="I68" s="4">
        <v>43532.21670138889</v>
      </c>
      <c r="J68" s="2">
        <v>64.0</v>
      </c>
      <c r="K68" s="2">
        <v>107.0</v>
      </c>
      <c r="S68" s="94"/>
      <c r="T68" s="94"/>
      <c r="U68" s="94"/>
      <c r="AE68" s="4"/>
    </row>
    <row r="69" ht="14.25" customHeight="1">
      <c r="A69" s="2">
        <v>169427.0</v>
      </c>
      <c r="B69" s="2" t="s">
        <v>30</v>
      </c>
      <c r="C69" s="2" t="s">
        <v>37</v>
      </c>
      <c r="D69" s="2" t="s">
        <v>41</v>
      </c>
      <c r="E69" s="2" t="s">
        <v>33</v>
      </c>
      <c r="F69" s="2" t="s">
        <v>34</v>
      </c>
      <c r="G69" s="4">
        <v>43525.217777777776</v>
      </c>
      <c r="H69" s="4">
        <v>43534.217777777776</v>
      </c>
      <c r="I69" s="4">
        <v>43529.217777777776</v>
      </c>
      <c r="J69" s="2">
        <v>44.0</v>
      </c>
      <c r="K69" s="2">
        <v>114.0</v>
      </c>
      <c r="S69" s="94"/>
      <c r="T69" s="94"/>
      <c r="U69" s="94"/>
      <c r="AE69" s="4"/>
    </row>
    <row r="70" ht="14.25" customHeight="1">
      <c r="A70" s="2">
        <v>974368.0</v>
      </c>
      <c r="B70" s="2" t="s">
        <v>36</v>
      </c>
      <c r="C70" s="2" t="s">
        <v>43</v>
      </c>
      <c r="D70" s="2" t="s">
        <v>41</v>
      </c>
      <c r="E70" s="2" t="s">
        <v>44</v>
      </c>
      <c r="F70" s="2" t="s">
        <v>34</v>
      </c>
      <c r="G70" s="4">
        <v>43525.21895833333</v>
      </c>
      <c r="H70" s="4">
        <v>43529.21895833333</v>
      </c>
      <c r="I70" s="4">
        <v>43529.21895833333</v>
      </c>
      <c r="J70" s="2">
        <v>59.0</v>
      </c>
      <c r="K70" s="2">
        <v>109.0</v>
      </c>
      <c r="S70" s="94"/>
      <c r="T70" s="94"/>
      <c r="U70" s="94"/>
      <c r="AE70" s="4"/>
    </row>
    <row r="71" ht="14.25" customHeight="1">
      <c r="A71" s="2">
        <v>304001.0</v>
      </c>
      <c r="B71" s="2" t="s">
        <v>48</v>
      </c>
      <c r="C71" s="2" t="s">
        <v>43</v>
      </c>
      <c r="D71" s="2" t="s">
        <v>41</v>
      </c>
      <c r="E71" s="2" t="s">
        <v>33</v>
      </c>
      <c r="F71" s="2" t="s">
        <v>34</v>
      </c>
      <c r="G71" s="4">
        <v>43525.223287037035</v>
      </c>
      <c r="H71" s="4">
        <v>43531.223287037035</v>
      </c>
      <c r="I71" s="4">
        <v>43529.223287037035</v>
      </c>
      <c r="J71" s="2">
        <v>44.0</v>
      </c>
      <c r="K71" s="2">
        <v>129.0</v>
      </c>
      <c r="S71" s="94"/>
      <c r="T71" s="94"/>
      <c r="U71" s="94"/>
      <c r="AE71" s="4"/>
    </row>
    <row r="72" ht="14.25" customHeight="1">
      <c r="A72" s="2">
        <v>494989.0</v>
      </c>
      <c r="B72" s="2" t="s">
        <v>39</v>
      </c>
      <c r="C72" s="2" t="s">
        <v>45</v>
      </c>
      <c r="D72" s="2" t="s">
        <v>41</v>
      </c>
      <c r="E72" s="2" t="s">
        <v>33</v>
      </c>
      <c r="F72" s="2" t="s">
        <v>34</v>
      </c>
      <c r="G72" s="4">
        <v>43525.2337962963</v>
      </c>
      <c r="H72" s="4">
        <v>43532.2337962963</v>
      </c>
      <c r="I72" s="4">
        <v>43532.2337962963</v>
      </c>
      <c r="J72" s="2">
        <v>41.0</v>
      </c>
      <c r="K72" s="2">
        <v>122.0</v>
      </c>
      <c r="S72" s="94"/>
      <c r="T72" s="94"/>
      <c r="U72" s="94"/>
      <c r="AE72" s="4"/>
    </row>
    <row r="73" ht="14.25" customHeight="1">
      <c r="A73" s="2">
        <v>561312.0</v>
      </c>
      <c r="B73" s="2" t="s">
        <v>39</v>
      </c>
      <c r="C73" s="2" t="s">
        <v>43</v>
      </c>
      <c r="D73" s="2" t="s">
        <v>41</v>
      </c>
      <c r="E73" s="2" t="s">
        <v>44</v>
      </c>
      <c r="F73" s="2" t="s">
        <v>34</v>
      </c>
      <c r="G73" s="4">
        <v>43525.23820601852</v>
      </c>
      <c r="H73" s="4">
        <v>43531.23820601852</v>
      </c>
      <c r="I73" s="4">
        <v>43528.23820601852</v>
      </c>
      <c r="J73" s="2">
        <v>58.0</v>
      </c>
      <c r="K73" s="2">
        <v>106.0</v>
      </c>
      <c r="S73" s="94"/>
      <c r="T73" s="94"/>
      <c r="U73" s="94"/>
      <c r="AE73" s="4"/>
    </row>
    <row r="74" ht="14.25" customHeight="1">
      <c r="A74" s="2">
        <v>579090.0</v>
      </c>
      <c r="B74" s="2" t="s">
        <v>39</v>
      </c>
      <c r="C74" s="2" t="s">
        <v>45</v>
      </c>
      <c r="D74" s="2" t="s">
        <v>32</v>
      </c>
      <c r="E74" s="2" t="s">
        <v>38</v>
      </c>
      <c r="F74" s="2" t="s">
        <v>34</v>
      </c>
      <c r="G74" s="4">
        <v>43525.23966435185</v>
      </c>
      <c r="H74" s="4">
        <v>43529.23966435185</v>
      </c>
      <c r="I74" s="4">
        <v>43528.23966435185</v>
      </c>
      <c r="J74" s="2">
        <v>25.0</v>
      </c>
      <c r="K74" s="2">
        <v>127.0</v>
      </c>
      <c r="S74" s="94"/>
      <c r="T74" s="94"/>
      <c r="U74" s="94"/>
      <c r="AE74" s="4"/>
    </row>
    <row r="75" ht="14.25" customHeight="1">
      <c r="A75" s="2">
        <v>722663.0</v>
      </c>
      <c r="B75" s="2" t="s">
        <v>39</v>
      </c>
      <c r="C75" s="2" t="s">
        <v>45</v>
      </c>
      <c r="D75" s="2" t="s">
        <v>41</v>
      </c>
      <c r="E75" s="2" t="s">
        <v>33</v>
      </c>
      <c r="F75" s="2" t="s">
        <v>34</v>
      </c>
      <c r="G75" s="4">
        <v>43525.245729166665</v>
      </c>
      <c r="H75" s="4">
        <v>43532.245729166665</v>
      </c>
      <c r="I75" s="4">
        <v>43528.245729166665</v>
      </c>
      <c r="J75" s="2">
        <v>49.0</v>
      </c>
      <c r="K75" s="2">
        <v>124.0</v>
      </c>
      <c r="S75" s="94"/>
      <c r="T75" s="94"/>
      <c r="U75" s="94"/>
      <c r="AE75" s="4"/>
    </row>
    <row r="76" ht="14.25" customHeight="1">
      <c r="A76" s="2">
        <v>30401.0</v>
      </c>
      <c r="B76" s="2" t="s">
        <v>46</v>
      </c>
      <c r="C76" s="2" t="s">
        <v>43</v>
      </c>
      <c r="D76" s="2" t="s">
        <v>32</v>
      </c>
      <c r="E76" s="2" t="s">
        <v>33</v>
      </c>
      <c r="F76" s="2" t="s">
        <v>34</v>
      </c>
      <c r="G76" s="4">
        <v>43525.24701388889</v>
      </c>
      <c r="H76" s="4">
        <v>43532.24701388889</v>
      </c>
      <c r="I76" s="4">
        <v>43531.24701388889</v>
      </c>
      <c r="J76" s="2">
        <v>9999.0</v>
      </c>
      <c r="K76" s="2">
        <v>123.0</v>
      </c>
      <c r="S76" s="94"/>
      <c r="T76" s="94"/>
      <c r="U76" s="94"/>
      <c r="AE76" s="4"/>
    </row>
    <row r="77" ht="14.25" customHeight="1">
      <c r="A77" s="2">
        <v>656940.0</v>
      </c>
      <c r="B77" s="2" t="s">
        <v>39</v>
      </c>
      <c r="C77" s="2" t="s">
        <v>40</v>
      </c>
      <c r="D77" s="2" t="s">
        <v>41</v>
      </c>
      <c r="E77" s="2" t="s">
        <v>44</v>
      </c>
      <c r="F77" s="2" t="s">
        <v>34</v>
      </c>
      <c r="G77" s="4">
        <v>43525.2640625</v>
      </c>
      <c r="H77" s="4">
        <v>43528.2640625</v>
      </c>
      <c r="I77" s="4">
        <v>43530.2640625</v>
      </c>
      <c r="J77" s="2">
        <v>39.0</v>
      </c>
      <c r="K77" s="2">
        <v>111.0</v>
      </c>
      <c r="S77" s="94"/>
      <c r="T77" s="94"/>
      <c r="U77" s="94"/>
      <c r="AE77" s="4"/>
    </row>
    <row r="78" ht="14.25" customHeight="1">
      <c r="A78" s="2">
        <v>134999.0</v>
      </c>
      <c r="B78" s="2" t="s">
        <v>46</v>
      </c>
      <c r="C78" s="2" t="s">
        <v>31</v>
      </c>
      <c r="D78" s="2" t="s">
        <v>41</v>
      </c>
      <c r="E78" s="2" t="s">
        <v>33</v>
      </c>
      <c r="F78" s="2" t="s">
        <v>34</v>
      </c>
      <c r="G78" s="4">
        <v>43525.26521990741</v>
      </c>
      <c r="H78" s="4">
        <v>43530.26521990741</v>
      </c>
      <c r="I78" s="4">
        <v>43531.26521990741</v>
      </c>
      <c r="J78" s="2">
        <v>0.0</v>
      </c>
      <c r="K78" s="2">
        <v>126.0</v>
      </c>
      <c r="S78" s="94"/>
      <c r="T78" s="94"/>
      <c r="U78" s="94"/>
      <c r="AE78" s="4"/>
    </row>
    <row r="79" ht="14.25" customHeight="1">
      <c r="A79" s="2">
        <v>887088.0</v>
      </c>
      <c r="B79" s="2" t="s">
        <v>30</v>
      </c>
      <c r="C79" s="2" t="s">
        <v>40</v>
      </c>
      <c r="D79" s="2" t="s">
        <v>41</v>
      </c>
      <c r="E79" s="2" t="s">
        <v>44</v>
      </c>
      <c r="F79" s="2" t="s">
        <v>34</v>
      </c>
      <c r="G79" s="4">
        <v>43525.26675925926</v>
      </c>
      <c r="H79" s="4">
        <v>43531.26675925926</v>
      </c>
      <c r="I79" s="4">
        <v>43528.26675925926</v>
      </c>
      <c r="J79" s="2">
        <v>47.0</v>
      </c>
      <c r="K79" s="2">
        <v>111.0</v>
      </c>
      <c r="S79" s="94"/>
      <c r="T79" s="94"/>
      <c r="U79" s="94"/>
      <c r="AE79" s="4"/>
    </row>
    <row r="80" ht="14.25" customHeight="1">
      <c r="A80" s="2">
        <v>571436.0</v>
      </c>
      <c r="B80" s="2" t="s">
        <v>42</v>
      </c>
      <c r="C80" s="2" t="s">
        <v>37</v>
      </c>
      <c r="D80" s="2" t="s">
        <v>32</v>
      </c>
      <c r="E80" s="2" t="s">
        <v>44</v>
      </c>
      <c r="F80" s="2" t="s">
        <v>34</v>
      </c>
      <c r="G80" s="4">
        <v>43525.27070601852</v>
      </c>
      <c r="H80" s="4">
        <v>43531.27070601852</v>
      </c>
      <c r="I80" s="4">
        <v>43531.27070601852</v>
      </c>
      <c r="J80" s="2">
        <v>38.0</v>
      </c>
      <c r="K80" s="2">
        <v>106.0</v>
      </c>
      <c r="S80" s="94"/>
      <c r="T80" s="94"/>
      <c r="U80" s="94"/>
      <c r="AE80" s="4"/>
    </row>
    <row r="81" ht="14.25" customHeight="1">
      <c r="A81" s="2">
        <v>790030.0</v>
      </c>
      <c r="B81" s="2" t="s">
        <v>42</v>
      </c>
      <c r="C81" s="2" t="s">
        <v>43</v>
      </c>
      <c r="D81" s="2" t="s">
        <v>32</v>
      </c>
      <c r="E81" s="2" t="s">
        <v>38</v>
      </c>
      <c r="F81" s="2" t="s">
        <v>34</v>
      </c>
      <c r="G81" s="4">
        <v>43525.27480324074</v>
      </c>
      <c r="H81" s="4">
        <v>43529.27480324074</v>
      </c>
      <c r="I81" s="4">
        <v>43531.27480324074</v>
      </c>
      <c r="J81" s="2">
        <v>0.0</v>
      </c>
      <c r="K81" s="2">
        <v>126.0</v>
      </c>
      <c r="S81" s="94"/>
      <c r="T81" s="94"/>
      <c r="U81" s="94"/>
      <c r="AE81" s="4"/>
    </row>
    <row r="82" ht="14.25" customHeight="1">
      <c r="A82" s="2">
        <v>110148.0</v>
      </c>
      <c r="B82" s="2" t="s">
        <v>42</v>
      </c>
      <c r="C82" s="2" t="s">
        <v>40</v>
      </c>
      <c r="D82" s="2" t="s">
        <v>32</v>
      </c>
      <c r="E82" s="2" t="s">
        <v>44</v>
      </c>
      <c r="F82" s="2" t="s">
        <v>34</v>
      </c>
      <c r="G82" s="4">
        <v>43525.276967592596</v>
      </c>
      <c r="H82" s="4">
        <v>43529.276967592596</v>
      </c>
      <c r="I82" s="4">
        <v>43528.276967592596</v>
      </c>
      <c r="J82" s="2" t="s">
        <v>51</v>
      </c>
      <c r="K82" s="2">
        <v>106.0</v>
      </c>
      <c r="S82" s="94"/>
      <c r="T82" s="94"/>
      <c r="U82" s="94"/>
      <c r="AE82" s="4"/>
    </row>
    <row r="83" ht="14.25" customHeight="1">
      <c r="A83" s="2">
        <v>712314.0</v>
      </c>
      <c r="B83" s="2" t="s">
        <v>36</v>
      </c>
      <c r="C83" s="2" t="s">
        <v>31</v>
      </c>
      <c r="D83" s="2" t="s">
        <v>32</v>
      </c>
      <c r="E83" s="2" t="s">
        <v>38</v>
      </c>
      <c r="F83" s="2" t="s">
        <v>34</v>
      </c>
      <c r="G83" s="4">
        <v>43525.27905092593</v>
      </c>
      <c r="H83" s="4">
        <v>43530.27905092593</v>
      </c>
      <c r="I83" s="4">
        <v>43532.27905092593</v>
      </c>
      <c r="J83" s="2">
        <v>49.0</v>
      </c>
      <c r="K83" s="2">
        <v>120.0</v>
      </c>
      <c r="S83" s="94"/>
      <c r="T83" s="94"/>
      <c r="U83" s="94"/>
      <c r="AE83" s="4"/>
    </row>
    <row r="84" ht="14.25" customHeight="1">
      <c r="A84" s="2">
        <v>656521.0</v>
      </c>
      <c r="B84" s="2" t="s">
        <v>47</v>
      </c>
      <c r="C84" s="2" t="s">
        <v>37</v>
      </c>
      <c r="D84" s="2" t="s">
        <v>41</v>
      </c>
      <c r="E84" s="2" t="s">
        <v>33</v>
      </c>
      <c r="F84" s="2" t="s">
        <v>34</v>
      </c>
      <c r="G84" s="4">
        <v>43525.279861111114</v>
      </c>
      <c r="H84" s="4">
        <v>43533.279861111114</v>
      </c>
      <c r="I84" s="4">
        <v>43529.279861111114</v>
      </c>
      <c r="J84" s="2">
        <v>43.0</v>
      </c>
      <c r="K84" s="2">
        <v>108.0</v>
      </c>
      <c r="S84" s="94"/>
      <c r="T84" s="94"/>
      <c r="U84" s="94"/>
      <c r="AE84" s="4"/>
    </row>
    <row r="85" ht="14.25" customHeight="1">
      <c r="A85" s="2">
        <v>952365.0</v>
      </c>
      <c r="B85" s="2" t="s">
        <v>48</v>
      </c>
      <c r="C85" s="2" t="s">
        <v>31</v>
      </c>
      <c r="D85" s="2" t="s">
        <v>41</v>
      </c>
      <c r="E85" s="2" t="s">
        <v>33</v>
      </c>
      <c r="F85" s="2" t="s">
        <v>34</v>
      </c>
      <c r="G85" s="4">
        <v>43525.298726851855</v>
      </c>
      <c r="H85" s="4">
        <v>43526.298726851855</v>
      </c>
      <c r="I85" s="4">
        <v>43532.298726851855</v>
      </c>
      <c r="J85" s="2">
        <v>0.0</v>
      </c>
      <c r="K85" s="2">
        <v>129.0</v>
      </c>
      <c r="S85" s="94"/>
      <c r="T85" s="94"/>
      <c r="U85" s="94"/>
      <c r="AE85" s="4"/>
    </row>
    <row r="86" ht="14.25" customHeight="1">
      <c r="A86" s="2">
        <v>75493.0</v>
      </c>
      <c r="B86" s="2" t="s">
        <v>39</v>
      </c>
      <c r="C86" s="2" t="s">
        <v>43</v>
      </c>
      <c r="D86" s="2" t="s">
        <v>41</v>
      </c>
      <c r="E86" s="2" t="s">
        <v>33</v>
      </c>
      <c r="F86" s="2" t="s">
        <v>34</v>
      </c>
      <c r="G86" s="4">
        <v>43525.29981481482</v>
      </c>
      <c r="H86" s="4">
        <v>43535.29981481482</v>
      </c>
      <c r="I86" s="4">
        <v>43532.29981481482</v>
      </c>
      <c r="J86" s="2">
        <v>47.0</v>
      </c>
      <c r="K86" s="2">
        <v>129.0</v>
      </c>
      <c r="S86" s="94"/>
      <c r="T86" s="94"/>
      <c r="U86" s="94"/>
      <c r="AE86" s="4"/>
    </row>
    <row r="87" ht="14.25" customHeight="1">
      <c r="A87" s="2">
        <v>164897.0</v>
      </c>
      <c r="B87" s="2" t="s">
        <v>39</v>
      </c>
      <c r="C87" s="2" t="s">
        <v>40</v>
      </c>
      <c r="D87" s="2" t="s">
        <v>41</v>
      </c>
      <c r="E87" s="2" t="s">
        <v>33</v>
      </c>
      <c r="F87" s="2" t="s">
        <v>34</v>
      </c>
      <c r="G87" s="4">
        <v>43525.30331018518</v>
      </c>
      <c r="H87" s="4">
        <v>43527.30331018518</v>
      </c>
      <c r="I87" s="4">
        <v>43529.30331018518</v>
      </c>
      <c r="J87" s="2">
        <v>29.0</v>
      </c>
      <c r="K87" s="2">
        <v>108.0</v>
      </c>
      <c r="S87" s="94"/>
      <c r="T87" s="94"/>
      <c r="U87" s="94"/>
      <c r="AE87" s="4"/>
    </row>
    <row r="88" ht="14.25" customHeight="1">
      <c r="A88" s="2">
        <v>703560.0</v>
      </c>
      <c r="B88" s="2" t="s">
        <v>39</v>
      </c>
      <c r="C88" s="2" t="s">
        <v>31</v>
      </c>
      <c r="D88" s="2" t="s">
        <v>41</v>
      </c>
      <c r="E88" s="2" t="s">
        <v>44</v>
      </c>
      <c r="F88" s="2" t="s">
        <v>34</v>
      </c>
      <c r="G88" s="4">
        <v>43525.30458333333</v>
      </c>
      <c r="H88" s="4">
        <v>43525.30458333333</v>
      </c>
      <c r="I88" s="4">
        <v>43529.30458333333</v>
      </c>
      <c r="J88" s="2">
        <v>0.0</v>
      </c>
      <c r="K88" s="2">
        <v>123.0</v>
      </c>
      <c r="S88" s="94"/>
      <c r="T88" s="94"/>
      <c r="U88" s="94"/>
      <c r="AE88" s="4"/>
    </row>
    <row r="89" ht="14.25" customHeight="1">
      <c r="A89" s="2">
        <v>565130.0</v>
      </c>
      <c r="B89" s="2" t="s">
        <v>39</v>
      </c>
      <c r="C89" s="2" t="s">
        <v>40</v>
      </c>
      <c r="D89" s="2" t="s">
        <v>32</v>
      </c>
      <c r="E89" s="2" t="s">
        <v>38</v>
      </c>
      <c r="F89" s="2" t="s">
        <v>34</v>
      </c>
      <c r="G89" s="4">
        <v>43525.308171296296</v>
      </c>
      <c r="H89" s="4">
        <v>43529.308171296296</v>
      </c>
      <c r="I89" s="4">
        <v>43528.308171296296</v>
      </c>
      <c r="J89" s="2">
        <v>46.0</v>
      </c>
      <c r="K89" s="2">
        <v>107.0</v>
      </c>
      <c r="S89" s="94"/>
      <c r="T89" s="94"/>
      <c r="U89" s="94"/>
      <c r="AE89" s="4"/>
    </row>
    <row r="90" ht="14.25" customHeight="1">
      <c r="A90" s="2">
        <v>325374.0</v>
      </c>
      <c r="B90" s="2" t="s">
        <v>39</v>
      </c>
      <c r="C90" s="2" t="s">
        <v>40</v>
      </c>
      <c r="D90" s="2" t="s">
        <v>32</v>
      </c>
      <c r="E90" s="2" t="s">
        <v>38</v>
      </c>
      <c r="F90" s="2" t="s">
        <v>34</v>
      </c>
      <c r="G90" s="4">
        <v>43525.308217592596</v>
      </c>
      <c r="H90" s="4">
        <v>43526.308217592596</v>
      </c>
      <c r="I90" s="4">
        <v>43531.308217592596</v>
      </c>
      <c r="J90" s="2">
        <v>41.0</v>
      </c>
      <c r="K90" s="2">
        <v>112.0</v>
      </c>
      <c r="S90" s="94"/>
      <c r="T90" s="94"/>
      <c r="U90" s="94"/>
      <c r="AE90" s="4"/>
    </row>
    <row r="91" ht="14.25" customHeight="1">
      <c r="A91" s="2">
        <v>575591.0</v>
      </c>
      <c r="B91" s="2" t="s">
        <v>30</v>
      </c>
      <c r="C91" s="2" t="s">
        <v>37</v>
      </c>
      <c r="D91" s="2" t="s">
        <v>41</v>
      </c>
      <c r="E91" s="2" t="s">
        <v>33</v>
      </c>
      <c r="F91" s="2" t="s">
        <v>34</v>
      </c>
      <c r="G91" s="4">
        <v>43525.30957175926</v>
      </c>
      <c r="H91" s="4">
        <v>43528.30957175926</v>
      </c>
      <c r="I91" s="4">
        <v>43530.30957175926</v>
      </c>
      <c r="J91" s="2">
        <v>50.0</v>
      </c>
      <c r="K91" s="2">
        <v>113.0</v>
      </c>
      <c r="S91" s="94"/>
      <c r="T91" s="94"/>
      <c r="U91" s="94"/>
      <c r="AE91" s="4"/>
    </row>
    <row r="92" ht="14.25" customHeight="1">
      <c r="A92" s="2">
        <v>927818.0</v>
      </c>
      <c r="B92" s="2" t="s">
        <v>48</v>
      </c>
      <c r="C92" s="2" t="s">
        <v>31</v>
      </c>
      <c r="D92" s="2" t="s">
        <v>41</v>
      </c>
      <c r="E92" s="2" t="s">
        <v>38</v>
      </c>
      <c r="F92" s="2" t="s">
        <v>34</v>
      </c>
      <c r="G92" s="4">
        <v>43525.312268518515</v>
      </c>
      <c r="H92" s="4">
        <v>43526.312268518515</v>
      </c>
      <c r="I92" s="4">
        <v>43532.312268518515</v>
      </c>
      <c r="J92" s="2">
        <v>0.0</v>
      </c>
      <c r="K92" s="2">
        <v>122.0</v>
      </c>
      <c r="S92" s="94"/>
      <c r="T92" s="94"/>
      <c r="U92" s="94"/>
      <c r="AE92" s="4"/>
    </row>
    <row r="93" ht="14.25" customHeight="1">
      <c r="A93" s="2">
        <v>217660.0</v>
      </c>
      <c r="B93" s="2" t="s">
        <v>30</v>
      </c>
      <c r="C93" s="2" t="s">
        <v>31</v>
      </c>
      <c r="D93" s="2" t="s">
        <v>41</v>
      </c>
      <c r="E93" s="2" t="s">
        <v>44</v>
      </c>
      <c r="F93" s="2" t="s">
        <v>34</v>
      </c>
      <c r="G93" s="4">
        <v>43525.32346064815</v>
      </c>
      <c r="H93" s="4">
        <v>43528.32346064815</v>
      </c>
      <c r="I93" s="4">
        <v>43529.32346064815</v>
      </c>
      <c r="J93" s="2">
        <v>0.0</v>
      </c>
      <c r="K93" s="2">
        <v>121.0</v>
      </c>
      <c r="S93" s="94"/>
      <c r="T93" s="94"/>
      <c r="U93" s="94"/>
      <c r="AE93" s="4"/>
    </row>
    <row r="94" ht="14.25" customHeight="1">
      <c r="A94" s="2">
        <v>634170.0</v>
      </c>
      <c r="B94" s="2" t="s">
        <v>47</v>
      </c>
      <c r="C94" s="2" t="s">
        <v>31</v>
      </c>
      <c r="D94" s="2" t="s">
        <v>32</v>
      </c>
      <c r="E94" s="2" t="s">
        <v>44</v>
      </c>
      <c r="F94" s="2" t="s">
        <v>34</v>
      </c>
      <c r="G94" s="4">
        <v>43525.323912037034</v>
      </c>
      <c r="H94" s="4">
        <v>43528.323912037034</v>
      </c>
      <c r="I94" s="4">
        <v>43529.323912037034</v>
      </c>
      <c r="J94" s="2">
        <v>84.0</v>
      </c>
      <c r="K94" s="2">
        <v>101.0</v>
      </c>
      <c r="S94" s="94"/>
      <c r="T94" s="94"/>
      <c r="U94" s="94"/>
      <c r="AE94" s="4"/>
    </row>
    <row r="95" ht="14.25" customHeight="1">
      <c r="A95" s="2">
        <v>458152.0</v>
      </c>
      <c r="B95" s="2" t="s">
        <v>30</v>
      </c>
      <c r="C95" s="2" t="s">
        <v>45</v>
      </c>
      <c r="D95" s="2" t="s">
        <v>41</v>
      </c>
      <c r="E95" s="2" t="s">
        <v>44</v>
      </c>
      <c r="F95" s="2" t="s">
        <v>34</v>
      </c>
      <c r="G95" s="4">
        <v>43525.32591435185</v>
      </c>
      <c r="H95" s="4">
        <v>43532.32591435185</v>
      </c>
      <c r="I95" s="4">
        <v>43531.32591435185</v>
      </c>
      <c r="J95" s="2">
        <v>41.0</v>
      </c>
      <c r="K95" s="2">
        <v>127.0</v>
      </c>
      <c r="S95" s="94"/>
      <c r="T95" s="94"/>
      <c r="U95" s="94"/>
      <c r="AE95" s="4"/>
    </row>
    <row r="96" ht="14.25" customHeight="1">
      <c r="A96" s="2">
        <v>735043.0</v>
      </c>
      <c r="B96" s="2" t="s">
        <v>36</v>
      </c>
      <c r="C96" s="2" t="s">
        <v>31</v>
      </c>
      <c r="D96" s="2" t="s">
        <v>41</v>
      </c>
      <c r="E96" s="2" t="s">
        <v>44</v>
      </c>
      <c r="F96" s="2" t="s">
        <v>34</v>
      </c>
      <c r="G96" s="4">
        <v>43525.33311342593</v>
      </c>
      <c r="H96" s="4">
        <v>43527.33311342593</v>
      </c>
      <c r="I96" s="4">
        <v>43529.33311342593</v>
      </c>
      <c r="J96" s="2">
        <v>0.0</v>
      </c>
      <c r="K96" s="2">
        <v>104.0</v>
      </c>
      <c r="S96" s="94"/>
      <c r="T96" s="94"/>
      <c r="U96" s="94"/>
      <c r="AE96" s="4"/>
    </row>
    <row r="97" ht="14.25" customHeight="1">
      <c r="A97" s="2">
        <v>390519.0</v>
      </c>
      <c r="B97" s="2" t="s">
        <v>39</v>
      </c>
      <c r="C97" s="2" t="s">
        <v>37</v>
      </c>
      <c r="D97" s="2" t="s">
        <v>41</v>
      </c>
      <c r="E97" s="2" t="s">
        <v>44</v>
      </c>
      <c r="F97" s="2" t="s">
        <v>34</v>
      </c>
      <c r="G97" s="4">
        <v>43525.3371412037</v>
      </c>
      <c r="H97" s="4">
        <v>43530.3371412037</v>
      </c>
      <c r="I97" s="4">
        <v>43529.3371412037</v>
      </c>
      <c r="J97" s="2">
        <v>80.0</v>
      </c>
      <c r="K97" s="2">
        <v>89.0</v>
      </c>
      <c r="S97" s="94"/>
      <c r="T97" s="94"/>
      <c r="U97" s="94"/>
      <c r="AE97" s="4"/>
    </row>
    <row r="98" ht="14.25" customHeight="1">
      <c r="A98" s="2">
        <v>621572.0</v>
      </c>
      <c r="B98" s="2" t="s">
        <v>30</v>
      </c>
      <c r="C98" s="2" t="s">
        <v>31</v>
      </c>
      <c r="D98" s="2" t="s">
        <v>32</v>
      </c>
      <c r="E98" s="2" t="s">
        <v>44</v>
      </c>
      <c r="F98" s="2" t="s">
        <v>34</v>
      </c>
      <c r="G98" s="4">
        <v>43525.339837962965</v>
      </c>
      <c r="H98" s="4">
        <v>43529.339837962965</v>
      </c>
      <c r="I98" s="4">
        <v>43531.339837962965</v>
      </c>
      <c r="J98" s="2">
        <v>77.0</v>
      </c>
      <c r="K98" s="2">
        <v>102.0</v>
      </c>
      <c r="S98" s="94"/>
      <c r="T98" s="94"/>
      <c r="U98" s="94"/>
      <c r="AE98" s="4"/>
    </row>
    <row r="99" ht="14.25" customHeight="1">
      <c r="A99" s="2">
        <v>407204.0</v>
      </c>
      <c r="B99" s="2" t="s">
        <v>36</v>
      </c>
      <c r="C99" s="2" t="s">
        <v>31</v>
      </c>
      <c r="D99" s="2" t="s">
        <v>41</v>
      </c>
      <c r="E99" s="2" t="s">
        <v>44</v>
      </c>
      <c r="F99" s="2" t="s">
        <v>34</v>
      </c>
      <c r="G99" s="4">
        <v>43525.341365740744</v>
      </c>
      <c r="H99" s="4">
        <v>43527.341365740744</v>
      </c>
      <c r="I99" s="4">
        <v>43531.341365740744</v>
      </c>
      <c r="J99" s="2">
        <v>0.0</v>
      </c>
      <c r="K99" s="2">
        <v>129.0</v>
      </c>
      <c r="S99" s="94"/>
      <c r="T99" s="94"/>
      <c r="U99" s="94"/>
      <c r="AE99" s="4"/>
    </row>
    <row r="100" ht="14.25" customHeight="1">
      <c r="A100" s="2">
        <v>125497.0</v>
      </c>
      <c r="B100" s="2" t="s">
        <v>30</v>
      </c>
      <c r="C100" s="2" t="s">
        <v>31</v>
      </c>
      <c r="D100" s="2" t="s">
        <v>32</v>
      </c>
      <c r="E100" s="2" t="s">
        <v>33</v>
      </c>
      <c r="F100" s="2" t="s">
        <v>34</v>
      </c>
      <c r="G100" s="4">
        <v>43525.34537037037</v>
      </c>
      <c r="H100" s="4">
        <v>43532.34537037037</v>
      </c>
      <c r="I100" s="4">
        <v>43528.34537037037</v>
      </c>
      <c r="J100" s="2">
        <v>27.0</v>
      </c>
      <c r="K100" s="2">
        <v>125.0</v>
      </c>
      <c r="S100" s="94"/>
      <c r="T100" s="94"/>
      <c r="U100" s="94"/>
      <c r="AE100" s="4"/>
    </row>
    <row r="101" ht="14.25" customHeight="1">
      <c r="A101" s="2">
        <v>700530.0</v>
      </c>
      <c r="B101" s="2" t="s">
        <v>36</v>
      </c>
      <c r="C101" s="2" t="s">
        <v>37</v>
      </c>
      <c r="D101" s="2" t="s">
        <v>41</v>
      </c>
      <c r="E101" s="2" t="s">
        <v>44</v>
      </c>
      <c r="F101" s="2" t="s">
        <v>34</v>
      </c>
      <c r="G101" s="4">
        <v>43525.34991898148</v>
      </c>
      <c r="H101" s="4">
        <v>43530.34991898148</v>
      </c>
      <c r="I101" s="4">
        <v>43529.34991898148</v>
      </c>
      <c r="J101" s="2">
        <v>79.0</v>
      </c>
      <c r="K101" s="2">
        <v>86.0</v>
      </c>
      <c r="S101" s="94"/>
      <c r="T101" s="94"/>
      <c r="U101" s="94"/>
      <c r="AE101" s="4"/>
    </row>
    <row r="102" ht="14.25" customHeight="1">
      <c r="A102" s="2">
        <v>297148.0</v>
      </c>
      <c r="B102" s="2" t="s">
        <v>42</v>
      </c>
      <c r="C102" s="2" t="s">
        <v>37</v>
      </c>
      <c r="D102" s="2" t="s">
        <v>32</v>
      </c>
      <c r="E102" s="2" t="s">
        <v>44</v>
      </c>
      <c r="F102" s="2" t="s">
        <v>34</v>
      </c>
      <c r="G102" s="4">
        <v>43525.35130787037</v>
      </c>
      <c r="H102" s="4">
        <v>43526.35130787037</v>
      </c>
      <c r="I102" s="4">
        <v>43532.35130787037</v>
      </c>
      <c r="J102" s="2">
        <v>60.0</v>
      </c>
      <c r="K102" s="2">
        <v>89.0</v>
      </c>
      <c r="S102" s="94"/>
      <c r="T102" s="94"/>
      <c r="U102" s="94"/>
      <c r="AE102" s="4"/>
    </row>
    <row r="103" ht="14.25" customHeight="1">
      <c r="A103" s="2">
        <v>728290.0</v>
      </c>
      <c r="B103" s="2" t="s">
        <v>47</v>
      </c>
      <c r="C103" s="2" t="s">
        <v>37</v>
      </c>
      <c r="D103" s="2" t="s">
        <v>32</v>
      </c>
      <c r="E103" s="2" t="s">
        <v>44</v>
      </c>
      <c r="F103" s="2" t="s">
        <v>34</v>
      </c>
      <c r="G103" s="4">
        <v>43525.359976851854</v>
      </c>
      <c r="H103" s="4">
        <v>43528.359976851854</v>
      </c>
      <c r="I103" s="4">
        <v>43528.359976851854</v>
      </c>
      <c r="J103" s="2">
        <v>90.0</v>
      </c>
      <c r="K103" s="2">
        <v>93.0</v>
      </c>
      <c r="S103" s="94"/>
      <c r="T103" s="94"/>
      <c r="U103" s="94"/>
      <c r="AE103" s="4"/>
    </row>
    <row r="104" ht="14.25" customHeight="1">
      <c r="A104" s="2">
        <v>34440.0</v>
      </c>
      <c r="B104" s="2" t="s">
        <v>36</v>
      </c>
      <c r="C104" s="2" t="s">
        <v>31</v>
      </c>
      <c r="D104" s="2" t="s">
        <v>41</v>
      </c>
      <c r="E104" s="2" t="s">
        <v>44</v>
      </c>
      <c r="F104" s="2" t="s">
        <v>34</v>
      </c>
      <c r="G104" s="4">
        <v>43525.37201388889</v>
      </c>
      <c r="H104" s="4">
        <v>43528.37201388889</v>
      </c>
      <c r="I104" s="4">
        <v>43532.37201388889</v>
      </c>
      <c r="J104" s="2">
        <v>0.0</v>
      </c>
      <c r="K104" s="2">
        <v>128.0</v>
      </c>
      <c r="S104" s="94"/>
      <c r="T104" s="94"/>
      <c r="U104" s="94"/>
      <c r="AE104" s="4"/>
    </row>
    <row r="105" ht="14.25" customHeight="1">
      <c r="A105" s="2">
        <v>962895.0</v>
      </c>
      <c r="B105" s="2" t="s">
        <v>48</v>
      </c>
      <c r="C105" s="2" t="s">
        <v>37</v>
      </c>
      <c r="D105" s="2" t="s">
        <v>32</v>
      </c>
      <c r="E105" s="2" t="s">
        <v>33</v>
      </c>
      <c r="F105" s="2" t="s">
        <v>34</v>
      </c>
      <c r="G105" s="4">
        <v>43525.37290509259</v>
      </c>
      <c r="H105" s="4">
        <v>43528.37290509259</v>
      </c>
      <c r="I105" s="4">
        <v>43530.37290509259</v>
      </c>
      <c r="J105" s="2">
        <v>47.0</v>
      </c>
      <c r="K105" s="2">
        <v>110.0</v>
      </c>
      <c r="S105" s="94"/>
      <c r="T105" s="94"/>
      <c r="U105" s="94"/>
      <c r="AE105" s="4"/>
    </row>
    <row r="106" ht="14.25" customHeight="1">
      <c r="A106" s="2">
        <v>463067.0</v>
      </c>
      <c r="B106" s="2" t="s">
        <v>30</v>
      </c>
      <c r="C106" s="2" t="s">
        <v>40</v>
      </c>
      <c r="D106" s="2" t="s">
        <v>41</v>
      </c>
      <c r="E106" s="2" t="s">
        <v>33</v>
      </c>
      <c r="F106" s="2" t="s">
        <v>34</v>
      </c>
      <c r="G106" s="4">
        <v>43525.379745370374</v>
      </c>
      <c r="H106" s="4">
        <v>43530.379745370374</v>
      </c>
      <c r="I106" s="4">
        <v>43528.379745370374</v>
      </c>
      <c r="J106" s="2">
        <v>26.0</v>
      </c>
      <c r="K106" s="2">
        <v>109.0</v>
      </c>
      <c r="S106" s="94"/>
      <c r="T106" s="94"/>
      <c r="U106" s="94"/>
      <c r="AE106" s="4"/>
    </row>
    <row r="107" ht="14.25" customHeight="1">
      <c r="A107" s="2">
        <v>307661.0</v>
      </c>
      <c r="B107" s="2" t="s">
        <v>36</v>
      </c>
      <c r="C107" s="2" t="s">
        <v>37</v>
      </c>
      <c r="D107" s="2" t="s">
        <v>32</v>
      </c>
      <c r="E107" s="2" t="s">
        <v>44</v>
      </c>
      <c r="F107" s="2" t="s">
        <v>34</v>
      </c>
      <c r="G107" s="4">
        <v>43525.38712962963</v>
      </c>
      <c r="H107" s="4">
        <v>43526.38712962963</v>
      </c>
      <c r="I107" s="4">
        <v>43532.38712962963</v>
      </c>
      <c r="J107" s="2">
        <v>70.0</v>
      </c>
      <c r="K107" s="2">
        <v>87.0</v>
      </c>
      <c r="S107" s="94"/>
      <c r="T107" s="94"/>
      <c r="U107" s="94"/>
      <c r="AE107" s="4"/>
    </row>
    <row r="108" ht="14.25" customHeight="1">
      <c r="A108" s="2">
        <v>698253.0</v>
      </c>
      <c r="B108" s="2" t="s">
        <v>36</v>
      </c>
      <c r="C108" s="2" t="s">
        <v>43</v>
      </c>
      <c r="D108" s="2" t="s">
        <v>32</v>
      </c>
      <c r="E108" s="2" t="s">
        <v>44</v>
      </c>
      <c r="F108" s="2" t="s">
        <v>34</v>
      </c>
      <c r="G108" s="4">
        <v>43525.38768518518</v>
      </c>
      <c r="H108" s="4">
        <v>43525.38768518518</v>
      </c>
      <c r="I108" s="4">
        <v>43530.38768518518</v>
      </c>
      <c r="J108" s="2">
        <v>0.0</v>
      </c>
      <c r="K108" s="2">
        <v>108.0</v>
      </c>
      <c r="S108" s="94"/>
      <c r="T108" s="94"/>
      <c r="U108" s="94"/>
      <c r="AE108" s="4"/>
    </row>
    <row r="109" ht="14.25" customHeight="1">
      <c r="A109" s="2">
        <v>731550.0</v>
      </c>
      <c r="B109" s="2" t="s">
        <v>39</v>
      </c>
      <c r="C109" s="2" t="s">
        <v>43</v>
      </c>
      <c r="D109" s="2" t="s">
        <v>32</v>
      </c>
      <c r="E109" s="2" t="s">
        <v>44</v>
      </c>
      <c r="F109" s="2" t="s">
        <v>34</v>
      </c>
      <c r="G109" s="4">
        <v>43525.38814814815</v>
      </c>
      <c r="H109" s="4">
        <v>43525.38814814815</v>
      </c>
      <c r="I109" s="4">
        <v>43532.38814814815</v>
      </c>
      <c r="J109" s="2">
        <v>0.0</v>
      </c>
      <c r="K109" s="2">
        <v>108.0</v>
      </c>
      <c r="S109" s="94"/>
      <c r="T109" s="94"/>
      <c r="U109" s="94"/>
      <c r="AE109" s="4"/>
    </row>
    <row r="110" ht="14.25" customHeight="1">
      <c r="A110" s="2">
        <v>269508.0</v>
      </c>
      <c r="B110" s="2" t="s">
        <v>36</v>
      </c>
      <c r="C110" s="2" t="s">
        <v>31</v>
      </c>
      <c r="D110" s="2" t="s">
        <v>32</v>
      </c>
      <c r="E110" s="2" t="s">
        <v>44</v>
      </c>
      <c r="F110" s="2" t="s">
        <v>34</v>
      </c>
      <c r="G110" s="4">
        <v>43525.3903587963</v>
      </c>
      <c r="H110" s="4">
        <v>43531.3903587963</v>
      </c>
      <c r="I110" s="4">
        <v>43531.3903587963</v>
      </c>
      <c r="J110" s="2">
        <v>47.0</v>
      </c>
      <c r="K110" s="2">
        <v>125.0</v>
      </c>
      <c r="S110" s="94"/>
      <c r="T110" s="94"/>
      <c r="U110" s="94"/>
      <c r="AE110" s="4"/>
    </row>
    <row r="111" ht="14.25" customHeight="1">
      <c r="A111" s="2">
        <v>360541.0</v>
      </c>
      <c r="B111" s="2" t="s">
        <v>48</v>
      </c>
      <c r="C111" s="2" t="s">
        <v>37</v>
      </c>
      <c r="D111" s="2" t="s">
        <v>32</v>
      </c>
      <c r="E111" s="2" t="s">
        <v>33</v>
      </c>
      <c r="F111" s="2" t="s">
        <v>34</v>
      </c>
      <c r="G111" s="4">
        <v>43525.39341435185</v>
      </c>
      <c r="H111" s="4">
        <v>43533.39341435185</v>
      </c>
      <c r="I111" s="4">
        <v>43531.39341435185</v>
      </c>
      <c r="J111" s="2">
        <v>38.0</v>
      </c>
      <c r="K111" s="2">
        <v>109.0</v>
      </c>
      <c r="S111" s="94"/>
      <c r="T111" s="94"/>
      <c r="U111" s="94"/>
      <c r="AE111" s="4"/>
    </row>
    <row r="112" ht="14.25" customHeight="1">
      <c r="A112" s="2">
        <v>69672.0</v>
      </c>
      <c r="B112" s="2" t="s">
        <v>36</v>
      </c>
      <c r="C112" s="2" t="s">
        <v>31</v>
      </c>
      <c r="D112" s="2" t="s">
        <v>32</v>
      </c>
      <c r="E112" s="2" t="s">
        <v>44</v>
      </c>
      <c r="F112" s="2" t="s">
        <v>34</v>
      </c>
      <c r="G112" s="4">
        <v>43525.3956712963</v>
      </c>
      <c r="H112" s="4">
        <v>43531.3956712963</v>
      </c>
      <c r="I112" s="4">
        <v>43530.3956712963</v>
      </c>
      <c r="J112" s="2">
        <v>73.0</v>
      </c>
      <c r="K112" s="2">
        <v>103.0</v>
      </c>
      <c r="S112" s="94"/>
      <c r="T112" s="94"/>
      <c r="U112" s="94"/>
      <c r="AE112" s="4"/>
    </row>
    <row r="113" ht="14.25" customHeight="1">
      <c r="A113" s="2">
        <v>248281.0</v>
      </c>
      <c r="B113" s="2" t="s">
        <v>39</v>
      </c>
      <c r="C113" s="2" t="s">
        <v>43</v>
      </c>
      <c r="D113" s="2" t="s">
        <v>32</v>
      </c>
      <c r="E113" s="2" t="s">
        <v>33</v>
      </c>
      <c r="F113" s="2" t="s">
        <v>34</v>
      </c>
      <c r="G113" s="4">
        <v>43525.401400462964</v>
      </c>
      <c r="H113" s="4">
        <v>43528.401400462964</v>
      </c>
      <c r="I113" s="4">
        <v>43529.401400462964</v>
      </c>
      <c r="J113" s="2">
        <v>0.0</v>
      </c>
      <c r="K113" s="2">
        <v>127.0</v>
      </c>
      <c r="S113" s="94"/>
      <c r="T113" s="94"/>
      <c r="U113" s="94"/>
      <c r="AE113" s="4"/>
    </row>
    <row r="114" ht="14.25" customHeight="1">
      <c r="A114" s="2">
        <v>92063.0</v>
      </c>
      <c r="B114" s="2" t="s">
        <v>39</v>
      </c>
      <c r="C114" s="2" t="s">
        <v>40</v>
      </c>
      <c r="D114" s="2" t="s">
        <v>41</v>
      </c>
      <c r="E114" s="2" t="s">
        <v>33</v>
      </c>
      <c r="F114" s="2" t="s">
        <v>34</v>
      </c>
      <c r="G114" s="4">
        <v>43525.40219907407</v>
      </c>
      <c r="H114" s="4">
        <v>43527.40219907407</v>
      </c>
      <c r="I114" s="4">
        <v>43530.40219907407</v>
      </c>
      <c r="J114" s="2">
        <v>44.0</v>
      </c>
      <c r="K114" s="2">
        <v>110.0</v>
      </c>
      <c r="S114" s="94"/>
      <c r="T114" s="94"/>
      <c r="U114" s="94"/>
      <c r="AE114" s="4"/>
    </row>
    <row r="115" ht="14.25" customHeight="1">
      <c r="A115" s="2">
        <v>38001.0</v>
      </c>
      <c r="B115" s="2" t="s">
        <v>36</v>
      </c>
      <c r="C115" s="2" t="s">
        <v>31</v>
      </c>
      <c r="D115" s="2" t="s">
        <v>32</v>
      </c>
      <c r="E115" s="2" t="s">
        <v>44</v>
      </c>
      <c r="F115" s="2" t="s">
        <v>34</v>
      </c>
      <c r="G115" s="4">
        <v>43525.40966435185</v>
      </c>
      <c r="H115" s="4">
        <v>43527.40966435185</v>
      </c>
      <c r="I115" s="4">
        <v>43529.40966435185</v>
      </c>
      <c r="J115" s="2">
        <v>82.0</v>
      </c>
      <c r="K115" s="2">
        <v>100.0</v>
      </c>
      <c r="S115" s="94"/>
      <c r="T115" s="94"/>
      <c r="U115" s="94"/>
      <c r="AE115" s="4"/>
    </row>
    <row r="116" ht="14.25" customHeight="1">
      <c r="A116" s="2">
        <v>64842.0</v>
      </c>
      <c r="B116" s="2" t="s">
        <v>39</v>
      </c>
      <c r="C116" s="2" t="s">
        <v>40</v>
      </c>
      <c r="D116" s="2" t="s">
        <v>32</v>
      </c>
      <c r="E116" s="2" t="s">
        <v>38</v>
      </c>
      <c r="F116" s="2" t="s">
        <v>34</v>
      </c>
      <c r="G116" s="4">
        <v>43525.41290509259</v>
      </c>
      <c r="H116" s="4">
        <v>43528.41290509259</v>
      </c>
      <c r="I116" s="4">
        <v>43532.41290509259</v>
      </c>
      <c r="J116" s="2">
        <v>25.0</v>
      </c>
      <c r="K116" s="2">
        <v>114.0</v>
      </c>
      <c r="S116" s="94"/>
      <c r="T116" s="94"/>
      <c r="U116" s="94"/>
      <c r="AE116" s="4"/>
    </row>
    <row r="117" ht="14.25" customHeight="1">
      <c r="A117" s="2">
        <v>363596.0</v>
      </c>
      <c r="B117" s="2" t="s">
        <v>47</v>
      </c>
      <c r="C117" s="2" t="s">
        <v>37</v>
      </c>
      <c r="D117" s="2" t="s">
        <v>32</v>
      </c>
      <c r="E117" s="2" t="s">
        <v>44</v>
      </c>
      <c r="F117" s="2" t="s">
        <v>34</v>
      </c>
      <c r="G117" s="4">
        <v>43525.41541666666</v>
      </c>
      <c r="H117" s="4">
        <v>43526.41541666666</v>
      </c>
      <c r="I117" s="4">
        <v>43530.41541666666</v>
      </c>
      <c r="J117" s="2">
        <v>50.0</v>
      </c>
      <c r="K117" s="2">
        <v>111.0</v>
      </c>
      <c r="S117" s="94"/>
      <c r="T117" s="94"/>
      <c r="U117" s="94"/>
      <c r="AE117" s="4"/>
    </row>
    <row r="118" ht="14.25" customHeight="1">
      <c r="A118" s="2">
        <v>574176.0</v>
      </c>
      <c r="B118" s="2" t="s">
        <v>39</v>
      </c>
      <c r="C118" s="2" t="s">
        <v>31</v>
      </c>
      <c r="D118" s="2" t="s">
        <v>32</v>
      </c>
      <c r="E118" s="2" t="s">
        <v>44</v>
      </c>
      <c r="F118" s="2" t="s">
        <v>34</v>
      </c>
      <c r="G118" s="4">
        <v>43525.41587962963</v>
      </c>
      <c r="H118" s="4">
        <v>43530.41587962963</v>
      </c>
      <c r="I118" s="4">
        <v>43530.41587962963</v>
      </c>
      <c r="J118" s="2">
        <v>41.0</v>
      </c>
      <c r="K118" s="2">
        <v>129.0</v>
      </c>
      <c r="S118" s="94"/>
      <c r="T118" s="94"/>
      <c r="U118" s="94"/>
      <c r="AE118" s="4"/>
    </row>
    <row r="119" ht="14.25" customHeight="1">
      <c r="A119" s="2">
        <v>961218.0</v>
      </c>
      <c r="B119" s="2" t="s">
        <v>39</v>
      </c>
      <c r="C119" s="2" t="s">
        <v>31</v>
      </c>
      <c r="D119" s="2" t="s">
        <v>32</v>
      </c>
      <c r="E119" s="2" t="s">
        <v>38</v>
      </c>
      <c r="F119" s="2" t="s">
        <v>34</v>
      </c>
      <c r="G119" s="4">
        <v>43525.41842592593</v>
      </c>
      <c r="H119" s="4">
        <v>43532.41842592593</v>
      </c>
      <c r="I119" s="4">
        <v>43530.41842592593</v>
      </c>
      <c r="J119" s="2">
        <v>33.0</v>
      </c>
      <c r="K119" s="2">
        <v>126.0</v>
      </c>
      <c r="S119" s="94"/>
      <c r="T119" s="94"/>
      <c r="U119" s="94"/>
      <c r="AE119" s="4"/>
    </row>
    <row r="120" ht="14.25" customHeight="1">
      <c r="A120" s="2">
        <v>843676.0</v>
      </c>
      <c r="B120" s="2" t="s">
        <v>39</v>
      </c>
      <c r="C120" s="2" t="s">
        <v>31</v>
      </c>
      <c r="D120" s="2" t="s">
        <v>41</v>
      </c>
      <c r="E120" s="2" t="s">
        <v>44</v>
      </c>
      <c r="F120" s="2" t="s">
        <v>34</v>
      </c>
      <c r="G120" s="4">
        <v>43525.41853009259</v>
      </c>
      <c r="H120" s="4">
        <v>43527.41853009259</v>
      </c>
      <c r="I120" s="4">
        <v>43531.41853009259</v>
      </c>
      <c r="J120" s="2">
        <v>0.0</v>
      </c>
      <c r="K120" s="2">
        <v>125.0</v>
      </c>
      <c r="S120" s="94"/>
      <c r="T120" s="94"/>
      <c r="U120" s="94"/>
      <c r="AE120" s="4"/>
    </row>
    <row r="121" ht="14.25" customHeight="1">
      <c r="A121" s="2">
        <v>421910.0</v>
      </c>
      <c r="B121" s="2" t="s">
        <v>36</v>
      </c>
      <c r="C121" s="2" t="s">
        <v>31</v>
      </c>
      <c r="D121" s="2" t="s">
        <v>41</v>
      </c>
      <c r="E121" s="2" t="s">
        <v>44</v>
      </c>
      <c r="F121" s="2" t="s">
        <v>34</v>
      </c>
      <c r="G121" s="4">
        <v>43525.42493055556</v>
      </c>
      <c r="H121" s="4">
        <v>43525.42493055556</v>
      </c>
      <c r="I121" s="4">
        <v>43528.42493055556</v>
      </c>
      <c r="J121" s="2">
        <v>0.0</v>
      </c>
      <c r="K121" s="2">
        <v>108.0</v>
      </c>
      <c r="S121" s="94"/>
      <c r="T121" s="94"/>
      <c r="U121" s="94"/>
      <c r="AE121" s="4"/>
    </row>
    <row r="122" ht="14.25" customHeight="1">
      <c r="A122" s="2">
        <v>833374.0</v>
      </c>
      <c r="B122" s="2" t="s">
        <v>39</v>
      </c>
      <c r="C122" s="2" t="s">
        <v>31</v>
      </c>
      <c r="D122" s="2" t="s">
        <v>41</v>
      </c>
      <c r="E122" s="2" t="s">
        <v>38</v>
      </c>
      <c r="F122" s="2" t="s">
        <v>34</v>
      </c>
      <c r="G122" s="4">
        <v>43525.42806712963</v>
      </c>
      <c r="H122" s="4">
        <v>43532.42806712963</v>
      </c>
      <c r="I122" s="4">
        <v>43528.42806712963</v>
      </c>
      <c r="J122" s="2">
        <v>0.0</v>
      </c>
      <c r="K122" s="2">
        <v>129.0</v>
      </c>
      <c r="S122" s="94"/>
      <c r="T122" s="94"/>
      <c r="U122" s="94"/>
      <c r="AE122" s="4"/>
    </row>
    <row r="123" ht="14.25" customHeight="1">
      <c r="A123" s="2">
        <v>655781.0</v>
      </c>
      <c r="B123" s="2" t="s">
        <v>46</v>
      </c>
      <c r="C123" s="2" t="s">
        <v>31</v>
      </c>
      <c r="D123" s="2" t="s">
        <v>41</v>
      </c>
      <c r="E123" s="2" t="s">
        <v>33</v>
      </c>
      <c r="F123" s="2" t="s">
        <v>34</v>
      </c>
      <c r="G123" s="4">
        <v>43525.42842592593</v>
      </c>
      <c r="H123" s="4">
        <v>43526.42842592593</v>
      </c>
      <c r="I123" s="4">
        <v>43529.42842592593</v>
      </c>
      <c r="J123" s="2">
        <v>0.0</v>
      </c>
      <c r="K123" s="2">
        <v>123.0</v>
      </c>
      <c r="S123" s="94"/>
      <c r="T123" s="94"/>
      <c r="U123" s="94"/>
      <c r="AE123" s="4"/>
    </row>
    <row r="124" ht="14.25" customHeight="1">
      <c r="A124" s="2">
        <v>584841.0</v>
      </c>
      <c r="B124" s="2" t="s">
        <v>39</v>
      </c>
      <c r="C124" s="2" t="s">
        <v>43</v>
      </c>
      <c r="D124" s="2" t="s">
        <v>32</v>
      </c>
      <c r="E124" s="2" t="s">
        <v>33</v>
      </c>
      <c r="F124" s="2" t="s">
        <v>34</v>
      </c>
      <c r="G124" s="4">
        <v>43525.43456018518</v>
      </c>
      <c r="H124" s="4">
        <v>43531.43456018518</v>
      </c>
      <c r="I124" s="4">
        <v>43530.43456018518</v>
      </c>
      <c r="J124" s="2">
        <v>0.0</v>
      </c>
      <c r="K124" s="2">
        <v>128.0</v>
      </c>
      <c r="S124" s="94"/>
      <c r="T124" s="94"/>
      <c r="U124" s="94"/>
      <c r="AE124" s="4"/>
    </row>
    <row r="125" ht="14.25" customHeight="1">
      <c r="A125" s="2">
        <v>45289.0</v>
      </c>
      <c r="B125" s="2" t="s">
        <v>46</v>
      </c>
      <c r="C125" s="2" t="s">
        <v>45</v>
      </c>
      <c r="D125" s="2" t="s">
        <v>32</v>
      </c>
      <c r="E125" s="2" t="s">
        <v>33</v>
      </c>
      <c r="F125" s="2" t="s">
        <v>34</v>
      </c>
      <c r="G125" s="4">
        <v>43525.440775462965</v>
      </c>
      <c r="H125" s="4">
        <v>43525.440775462965</v>
      </c>
      <c r="I125" s="4">
        <v>43528.440775462965</v>
      </c>
      <c r="J125" s="2">
        <v>36.0</v>
      </c>
      <c r="K125" s="2">
        <v>121.0</v>
      </c>
      <c r="S125" s="94"/>
      <c r="T125" s="94"/>
      <c r="U125" s="94"/>
      <c r="AE125" s="4"/>
    </row>
    <row r="126" ht="14.25" customHeight="1">
      <c r="A126" s="2">
        <v>242520.0</v>
      </c>
      <c r="B126" s="2" t="s">
        <v>39</v>
      </c>
      <c r="C126" s="2" t="s">
        <v>45</v>
      </c>
      <c r="D126" s="2" t="s">
        <v>41</v>
      </c>
      <c r="E126" s="2" t="s">
        <v>44</v>
      </c>
      <c r="F126" s="2" t="s">
        <v>34</v>
      </c>
      <c r="G126" s="4">
        <v>43525.44415509259</v>
      </c>
      <c r="H126" s="4">
        <v>43532.44415509259</v>
      </c>
      <c r="I126" s="4">
        <v>43530.44415509259</v>
      </c>
      <c r="J126" s="2">
        <v>73.0</v>
      </c>
      <c r="K126" s="2">
        <v>107.0</v>
      </c>
      <c r="S126" s="94"/>
      <c r="T126" s="94"/>
      <c r="U126" s="94"/>
      <c r="AE126" s="4"/>
    </row>
    <row r="127" ht="14.25" customHeight="1">
      <c r="A127" s="2">
        <v>526095.0</v>
      </c>
      <c r="B127" s="2" t="s">
        <v>39</v>
      </c>
      <c r="C127" s="2" t="s">
        <v>31</v>
      </c>
      <c r="D127" s="2" t="s">
        <v>41</v>
      </c>
      <c r="E127" s="2" t="s">
        <v>44</v>
      </c>
      <c r="F127" s="2" t="s">
        <v>34</v>
      </c>
      <c r="G127" s="4">
        <v>43525.45400462963</v>
      </c>
      <c r="H127" s="4">
        <v>43525.45400462963</v>
      </c>
      <c r="I127" s="4">
        <v>43530.45400462963</v>
      </c>
      <c r="J127" s="2">
        <v>0.0</v>
      </c>
      <c r="K127" s="2">
        <v>104.0</v>
      </c>
      <c r="S127" s="94"/>
      <c r="T127" s="94"/>
      <c r="U127" s="94"/>
      <c r="AE127" s="4"/>
    </row>
    <row r="128" ht="14.25" customHeight="1">
      <c r="A128" s="2">
        <v>469838.0</v>
      </c>
      <c r="B128" s="2" t="s">
        <v>39</v>
      </c>
      <c r="C128" s="2" t="s">
        <v>43</v>
      </c>
      <c r="D128" s="2" t="s">
        <v>32</v>
      </c>
      <c r="E128" s="2" t="s">
        <v>38</v>
      </c>
      <c r="F128" s="2" t="s">
        <v>34</v>
      </c>
      <c r="G128" s="4">
        <v>43525.45491898148</v>
      </c>
      <c r="H128" s="4">
        <v>43525.45491898148</v>
      </c>
      <c r="I128" s="4">
        <v>43532.45491898148</v>
      </c>
      <c r="J128" s="2">
        <v>0.0</v>
      </c>
      <c r="K128" s="2">
        <v>130.0</v>
      </c>
      <c r="S128" s="94"/>
      <c r="T128" s="94"/>
      <c r="U128" s="94"/>
      <c r="AE128" s="4"/>
    </row>
    <row r="129" ht="14.25" customHeight="1">
      <c r="A129" s="2">
        <v>980559.0</v>
      </c>
      <c r="B129" s="2" t="s">
        <v>39</v>
      </c>
      <c r="C129" s="2" t="s">
        <v>45</v>
      </c>
      <c r="D129" s="2" t="s">
        <v>41</v>
      </c>
      <c r="E129" s="2" t="s">
        <v>33</v>
      </c>
      <c r="F129" s="2" t="s">
        <v>34</v>
      </c>
      <c r="G129" s="4">
        <v>43525.45724537037</v>
      </c>
      <c r="H129" s="4">
        <v>43528.45724537037</v>
      </c>
      <c r="I129" s="4">
        <v>43531.45724537037</v>
      </c>
      <c r="J129" s="2">
        <v>43.0</v>
      </c>
      <c r="K129" s="2">
        <v>128.0</v>
      </c>
      <c r="S129" s="94"/>
      <c r="T129" s="94"/>
      <c r="U129" s="94"/>
      <c r="AE129" s="4"/>
    </row>
    <row r="130" ht="14.25" customHeight="1">
      <c r="A130" s="2">
        <v>883618.0</v>
      </c>
      <c r="B130" s="2" t="s">
        <v>48</v>
      </c>
      <c r="C130" s="2" t="s">
        <v>45</v>
      </c>
      <c r="D130" s="2" t="s">
        <v>41</v>
      </c>
      <c r="E130" s="2" t="s">
        <v>38</v>
      </c>
      <c r="F130" s="2" t="s">
        <v>34</v>
      </c>
      <c r="G130" s="4">
        <v>43525.46349537037</v>
      </c>
      <c r="H130" s="4">
        <v>43529.46349537037</v>
      </c>
      <c r="I130" s="4">
        <v>43530.46349537037</v>
      </c>
      <c r="J130" s="2">
        <v>28.0</v>
      </c>
      <c r="K130" s="2">
        <v>120.0</v>
      </c>
      <c r="S130" s="94"/>
      <c r="T130" s="94"/>
      <c r="U130" s="94"/>
      <c r="AE130" s="4"/>
    </row>
    <row r="131" ht="14.25" customHeight="1">
      <c r="A131" s="2">
        <v>6005.0</v>
      </c>
      <c r="B131" s="2" t="s">
        <v>30</v>
      </c>
      <c r="C131" s="2" t="s">
        <v>43</v>
      </c>
      <c r="D131" s="2" t="s">
        <v>41</v>
      </c>
      <c r="E131" s="2" t="s">
        <v>33</v>
      </c>
      <c r="F131" s="2" t="s">
        <v>34</v>
      </c>
      <c r="G131" s="4">
        <v>43525.47252314815</v>
      </c>
      <c r="H131" s="4">
        <v>43529.47252314815</v>
      </c>
      <c r="I131" s="4">
        <v>43530.47252314815</v>
      </c>
      <c r="J131" s="2">
        <v>43.0</v>
      </c>
      <c r="K131" s="2">
        <v>122.0</v>
      </c>
      <c r="S131" s="94"/>
      <c r="T131" s="94"/>
      <c r="U131" s="94"/>
      <c r="AE131" s="4"/>
    </row>
    <row r="132" ht="14.25" customHeight="1">
      <c r="A132" s="2">
        <v>973993.0</v>
      </c>
      <c r="B132" s="2" t="s">
        <v>47</v>
      </c>
      <c r="C132" s="2" t="s">
        <v>43</v>
      </c>
      <c r="D132" s="2" t="s">
        <v>41</v>
      </c>
      <c r="E132" s="2" t="s">
        <v>33</v>
      </c>
      <c r="F132" s="2" t="s">
        <v>34</v>
      </c>
      <c r="G132" s="4">
        <v>43525.47614583333</v>
      </c>
      <c r="H132" s="4">
        <v>43529.47614583333</v>
      </c>
      <c r="I132" s="4">
        <v>43528.47614583333</v>
      </c>
      <c r="J132" s="2">
        <v>31.0</v>
      </c>
      <c r="K132" s="2">
        <v>128.0</v>
      </c>
      <c r="S132" s="94"/>
      <c r="T132" s="94"/>
      <c r="U132" s="94"/>
      <c r="AE132" s="4"/>
    </row>
    <row r="133" ht="14.25" customHeight="1">
      <c r="A133" s="2">
        <v>681634.0</v>
      </c>
      <c r="B133" s="2" t="s">
        <v>48</v>
      </c>
      <c r="C133" s="2" t="s">
        <v>37</v>
      </c>
      <c r="D133" s="2" t="s">
        <v>41</v>
      </c>
      <c r="E133" s="2" t="s">
        <v>38</v>
      </c>
      <c r="F133" s="2" t="s">
        <v>34</v>
      </c>
      <c r="G133" s="4">
        <v>43525.47646990741</v>
      </c>
      <c r="H133" s="4">
        <v>43529.47646990741</v>
      </c>
      <c r="I133" s="4">
        <v>43529.47646990741</v>
      </c>
      <c r="J133" s="2">
        <v>43.0</v>
      </c>
      <c r="K133" s="2">
        <v>110.0</v>
      </c>
      <c r="S133" s="94"/>
      <c r="T133" s="94"/>
      <c r="U133" s="94"/>
      <c r="AE133" s="4"/>
    </row>
    <row r="134" ht="14.25" customHeight="1">
      <c r="A134" s="2">
        <v>254925.0</v>
      </c>
      <c r="B134" s="2" t="s">
        <v>36</v>
      </c>
      <c r="C134" s="2" t="s">
        <v>31</v>
      </c>
      <c r="D134" s="2" t="s">
        <v>41</v>
      </c>
      <c r="E134" s="2" t="s">
        <v>33</v>
      </c>
      <c r="F134" s="2" t="s">
        <v>34</v>
      </c>
      <c r="G134" s="4">
        <v>43525.480787037035</v>
      </c>
      <c r="H134" s="4">
        <v>43531.480787037035</v>
      </c>
      <c r="I134" s="4">
        <v>43532.480787037035</v>
      </c>
      <c r="J134" s="2">
        <v>0.0</v>
      </c>
      <c r="K134" s="2">
        <v>123.0</v>
      </c>
      <c r="S134" s="94"/>
      <c r="T134" s="94"/>
      <c r="U134" s="94"/>
      <c r="AE134" s="4"/>
    </row>
    <row r="135" ht="14.25" customHeight="1">
      <c r="A135" s="2">
        <v>594383.0</v>
      </c>
      <c r="B135" s="2" t="s">
        <v>39</v>
      </c>
      <c r="C135" s="2" t="s">
        <v>45</v>
      </c>
      <c r="D135" s="2" t="s">
        <v>41</v>
      </c>
      <c r="E135" s="2" t="s">
        <v>44</v>
      </c>
      <c r="F135" s="2" t="s">
        <v>34</v>
      </c>
      <c r="G135" s="4">
        <v>43525.4812962963</v>
      </c>
      <c r="H135" s="4">
        <v>43535.4812962963</v>
      </c>
      <c r="I135" s="4">
        <v>43528.4812962963</v>
      </c>
      <c r="J135" s="2">
        <v>75.0</v>
      </c>
      <c r="K135" s="2">
        <v>103.0</v>
      </c>
      <c r="S135" s="94"/>
      <c r="T135" s="94"/>
      <c r="U135" s="94"/>
      <c r="AE135" s="4"/>
    </row>
    <row r="136" ht="14.25" customHeight="1">
      <c r="A136" s="2">
        <v>167284.0</v>
      </c>
      <c r="B136" s="2" t="s">
        <v>39</v>
      </c>
      <c r="C136" s="2" t="s">
        <v>43</v>
      </c>
      <c r="D136" s="2" t="s">
        <v>32</v>
      </c>
      <c r="E136" s="2" t="s">
        <v>44</v>
      </c>
      <c r="F136" s="2" t="s">
        <v>34</v>
      </c>
      <c r="G136" s="4">
        <v>43525.48303240741</v>
      </c>
      <c r="H136" s="4">
        <v>43529.48303240741</v>
      </c>
      <c r="I136" s="4">
        <v>43530.48303240741</v>
      </c>
      <c r="J136" s="2">
        <v>0.0</v>
      </c>
      <c r="K136" s="2">
        <v>127.0</v>
      </c>
      <c r="S136" s="94"/>
      <c r="T136" s="94"/>
      <c r="U136" s="94"/>
      <c r="AE136" s="4"/>
    </row>
    <row r="137" ht="14.25" customHeight="1">
      <c r="A137" s="2">
        <v>926775.0</v>
      </c>
      <c r="B137" s="2" t="s">
        <v>39</v>
      </c>
      <c r="C137" s="2" t="s">
        <v>31</v>
      </c>
      <c r="D137" s="2" t="s">
        <v>32</v>
      </c>
      <c r="E137" s="2" t="s">
        <v>33</v>
      </c>
      <c r="F137" s="2" t="s">
        <v>34</v>
      </c>
      <c r="G137" s="4">
        <v>43525.48372685185</v>
      </c>
      <c r="H137" s="4">
        <v>43534.48372685185</v>
      </c>
      <c r="I137" s="4">
        <v>43530.48372685185</v>
      </c>
      <c r="J137" s="2">
        <v>39.0</v>
      </c>
      <c r="K137" s="2">
        <v>128.0</v>
      </c>
      <c r="S137" s="94"/>
      <c r="T137" s="94"/>
      <c r="U137" s="94"/>
      <c r="AE137" s="4"/>
    </row>
    <row r="138" ht="14.25" customHeight="1">
      <c r="A138" s="2">
        <v>400721.0</v>
      </c>
      <c r="B138" s="2" t="s">
        <v>47</v>
      </c>
      <c r="C138" s="2" t="s">
        <v>45</v>
      </c>
      <c r="D138" s="2" t="s">
        <v>41</v>
      </c>
      <c r="E138" s="2" t="s">
        <v>33</v>
      </c>
      <c r="F138" s="2" t="s">
        <v>34</v>
      </c>
      <c r="G138" s="4">
        <v>43525.484375</v>
      </c>
      <c r="H138" s="4">
        <v>43531.484375</v>
      </c>
      <c r="I138" s="4">
        <v>43532.484375</v>
      </c>
      <c r="J138" s="2">
        <v>43.0</v>
      </c>
      <c r="K138" s="2">
        <v>121.0</v>
      </c>
      <c r="S138" s="94"/>
      <c r="T138" s="94"/>
      <c r="U138" s="94"/>
      <c r="AE138" s="4"/>
    </row>
    <row r="139" ht="14.25" customHeight="1">
      <c r="A139" s="2">
        <v>406942.0</v>
      </c>
      <c r="B139" s="2" t="s">
        <v>30</v>
      </c>
      <c r="C139" s="2" t="s">
        <v>40</v>
      </c>
      <c r="D139" s="2" t="s">
        <v>32</v>
      </c>
      <c r="E139" s="2" t="s">
        <v>38</v>
      </c>
      <c r="F139" s="2" t="s">
        <v>34</v>
      </c>
      <c r="G139" s="4">
        <v>43525.484398148146</v>
      </c>
      <c r="H139" s="4">
        <v>43526.484398148146</v>
      </c>
      <c r="I139" s="4">
        <v>43531.484398148146</v>
      </c>
      <c r="J139" s="2">
        <v>31.0</v>
      </c>
      <c r="K139" s="2">
        <v>108.0</v>
      </c>
      <c r="S139" s="94"/>
      <c r="T139" s="94"/>
      <c r="U139" s="94"/>
      <c r="AE139" s="4"/>
    </row>
    <row r="140" ht="14.25" customHeight="1">
      <c r="A140" s="2">
        <v>392298.0</v>
      </c>
      <c r="B140" s="2" t="s">
        <v>30</v>
      </c>
      <c r="C140" s="2" t="s">
        <v>37</v>
      </c>
      <c r="D140" s="2" t="s">
        <v>41</v>
      </c>
      <c r="E140" s="2" t="s">
        <v>38</v>
      </c>
      <c r="F140" s="2" t="s">
        <v>34</v>
      </c>
      <c r="G140" s="4">
        <v>43525.492743055554</v>
      </c>
      <c r="H140" s="4">
        <v>43531.492743055554</v>
      </c>
      <c r="I140" s="4">
        <v>43530.492743055554</v>
      </c>
      <c r="J140" s="2">
        <v>50.0</v>
      </c>
      <c r="K140" s="2">
        <v>112.0</v>
      </c>
      <c r="S140" s="94"/>
      <c r="T140" s="94"/>
      <c r="U140" s="94"/>
      <c r="AE140" s="4"/>
    </row>
    <row r="141" ht="14.25" customHeight="1">
      <c r="A141" s="2">
        <v>836756.0</v>
      </c>
      <c r="B141" s="2" t="s">
        <v>30</v>
      </c>
      <c r="C141" s="2" t="s">
        <v>40</v>
      </c>
      <c r="D141" s="2" t="s">
        <v>32</v>
      </c>
      <c r="E141" s="2" t="s">
        <v>44</v>
      </c>
      <c r="F141" s="2" t="s">
        <v>34</v>
      </c>
      <c r="G141" s="4">
        <v>43525.500543981485</v>
      </c>
      <c r="H141" s="4">
        <v>43528.500543981485</v>
      </c>
      <c r="I141" s="4">
        <v>43531.500543981485</v>
      </c>
      <c r="J141" s="2">
        <v>26.0</v>
      </c>
      <c r="K141" s="2">
        <v>115.0</v>
      </c>
      <c r="S141" s="94"/>
      <c r="T141" s="94"/>
      <c r="U141" s="94"/>
      <c r="AE141" s="4"/>
    </row>
    <row r="142" ht="14.25" customHeight="1">
      <c r="A142" s="2">
        <v>702219.0</v>
      </c>
      <c r="B142" s="2" t="s">
        <v>30</v>
      </c>
      <c r="C142" s="2" t="s">
        <v>45</v>
      </c>
      <c r="D142" s="2" t="s">
        <v>41</v>
      </c>
      <c r="E142" s="2" t="s">
        <v>33</v>
      </c>
      <c r="F142" s="2" t="s">
        <v>34</v>
      </c>
      <c r="G142" s="4">
        <v>43525.50100694445</v>
      </c>
      <c r="H142" s="4">
        <v>43527.50100694445</v>
      </c>
      <c r="I142" s="4">
        <v>43530.50100694445</v>
      </c>
      <c r="J142" s="2">
        <v>40.0</v>
      </c>
      <c r="K142" s="2">
        <v>128.0</v>
      </c>
      <c r="S142" s="94"/>
      <c r="T142" s="94"/>
      <c r="U142" s="94"/>
      <c r="AE142" s="4"/>
    </row>
    <row r="143" ht="14.25" customHeight="1">
      <c r="A143" s="2">
        <v>526961.0</v>
      </c>
      <c r="B143" s="2" t="s">
        <v>48</v>
      </c>
      <c r="C143" s="2" t="s">
        <v>43</v>
      </c>
      <c r="D143" s="2" t="s">
        <v>41</v>
      </c>
      <c r="E143" s="2" t="s">
        <v>33</v>
      </c>
      <c r="F143" s="2" t="s">
        <v>34</v>
      </c>
      <c r="G143" s="4">
        <v>43525.50119212963</v>
      </c>
      <c r="H143" s="4">
        <v>43535.50119212963</v>
      </c>
      <c r="I143" s="4">
        <v>43530.50119212963</v>
      </c>
      <c r="J143" s="2">
        <v>37.0</v>
      </c>
      <c r="K143" s="2">
        <v>124.0</v>
      </c>
      <c r="S143" s="94"/>
      <c r="T143" s="94"/>
      <c r="U143" s="94"/>
      <c r="AE143" s="4"/>
    </row>
    <row r="144" ht="14.25" customHeight="1">
      <c r="A144" s="2">
        <v>473212.0</v>
      </c>
      <c r="B144" s="2" t="s">
        <v>36</v>
      </c>
      <c r="C144" s="2" t="s">
        <v>31</v>
      </c>
      <c r="D144" s="2" t="s">
        <v>41</v>
      </c>
      <c r="E144" s="2" t="s">
        <v>44</v>
      </c>
      <c r="F144" s="2" t="s">
        <v>34</v>
      </c>
      <c r="G144" s="4">
        <v>43525.50394675926</v>
      </c>
      <c r="H144" s="4">
        <v>43528.50394675926</v>
      </c>
      <c r="I144" s="4">
        <v>43528.50394675926</v>
      </c>
      <c r="J144" s="2">
        <v>0.0</v>
      </c>
      <c r="K144" s="2">
        <v>126.0</v>
      </c>
      <c r="S144" s="94"/>
      <c r="T144" s="94"/>
      <c r="U144" s="94"/>
      <c r="AE144" s="4"/>
    </row>
    <row r="145" ht="14.25" customHeight="1">
      <c r="A145" s="2">
        <v>784403.0</v>
      </c>
      <c r="B145" s="2" t="s">
        <v>46</v>
      </c>
      <c r="C145" s="2" t="s">
        <v>45</v>
      </c>
      <c r="D145" s="2" t="s">
        <v>32</v>
      </c>
      <c r="E145" s="2" t="s">
        <v>44</v>
      </c>
      <c r="F145" s="2" t="s">
        <v>34</v>
      </c>
      <c r="G145" s="4">
        <v>43525.50546296296</v>
      </c>
      <c r="H145" s="4">
        <v>43530.50546296296</v>
      </c>
      <c r="I145" s="4">
        <v>43531.50546296296</v>
      </c>
      <c r="J145" s="2">
        <v>61.0</v>
      </c>
      <c r="K145" s="2">
        <v>106.0</v>
      </c>
      <c r="S145" s="94"/>
      <c r="T145" s="94"/>
      <c r="U145" s="94"/>
      <c r="AE145" s="4"/>
    </row>
    <row r="146" ht="14.25" customHeight="1">
      <c r="A146" s="2">
        <v>620031.0</v>
      </c>
      <c r="B146" s="2" t="s">
        <v>47</v>
      </c>
      <c r="C146" s="2" t="s">
        <v>37</v>
      </c>
      <c r="D146" s="2" t="s">
        <v>32</v>
      </c>
      <c r="E146" s="2" t="s">
        <v>33</v>
      </c>
      <c r="F146" s="2" t="s">
        <v>34</v>
      </c>
      <c r="G146" s="4">
        <v>43525.50746527778</v>
      </c>
      <c r="H146" s="4">
        <v>43533.50746527778</v>
      </c>
      <c r="I146" s="4">
        <v>43528.50746527778</v>
      </c>
      <c r="J146" s="2">
        <v>48.0</v>
      </c>
      <c r="K146" s="2">
        <v>113.0</v>
      </c>
      <c r="S146" s="94"/>
      <c r="T146" s="94"/>
      <c r="U146" s="94"/>
      <c r="AE146" s="4"/>
    </row>
    <row r="147" ht="14.25" customHeight="1">
      <c r="A147" s="2">
        <v>481749.0</v>
      </c>
      <c r="B147" s="2" t="s">
        <v>39</v>
      </c>
      <c r="C147" s="2" t="s">
        <v>31</v>
      </c>
      <c r="D147" s="2" t="s">
        <v>41</v>
      </c>
      <c r="E147" s="2" t="s">
        <v>33</v>
      </c>
      <c r="F147" s="2" t="s">
        <v>34</v>
      </c>
      <c r="G147" s="4">
        <v>43525.512719907405</v>
      </c>
      <c r="H147" s="4">
        <v>43531.512719907405</v>
      </c>
      <c r="I147" s="4">
        <v>43528.512719907405</v>
      </c>
      <c r="J147" s="2">
        <v>0.0</v>
      </c>
      <c r="K147" s="2">
        <v>127.0</v>
      </c>
      <c r="S147" s="94"/>
      <c r="T147" s="94"/>
      <c r="U147" s="94"/>
      <c r="AE147" s="4"/>
    </row>
    <row r="148" ht="14.25" customHeight="1">
      <c r="A148" s="2">
        <v>892168.0</v>
      </c>
      <c r="B148" s="2" t="s">
        <v>39</v>
      </c>
      <c r="C148" s="2" t="s">
        <v>31</v>
      </c>
      <c r="D148" s="2" t="s">
        <v>32</v>
      </c>
      <c r="E148" s="2" t="s">
        <v>44</v>
      </c>
      <c r="F148" s="2" t="s">
        <v>34</v>
      </c>
      <c r="G148" s="4">
        <v>43525.51561342592</v>
      </c>
      <c r="H148" s="4">
        <v>43529.51561342592</v>
      </c>
      <c r="I148" s="4">
        <v>43532.51561342592</v>
      </c>
      <c r="J148" s="2">
        <v>57.0</v>
      </c>
      <c r="K148" s="2">
        <v>102.0</v>
      </c>
      <c r="S148" s="94"/>
      <c r="T148" s="94"/>
      <c r="U148" s="94"/>
      <c r="AE148" s="4"/>
    </row>
    <row r="149" ht="14.25" customHeight="1">
      <c r="A149" s="2">
        <v>971439.0</v>
      </c>
      <c r="B149" s="2" t="s">
        <v>30</v>
      </c>
      <c r="C149" s="2" t="s">
        <v>43</v>
      </c>
      <c r="D149" s="2" t="s">
        <v>41</v>
      </c>
      <c r="E149" s="2" t="s">
        <v>33</v>
      </c>
      <c r="F149" s="2" t="s">
        <v>34</v>
      </c>
      <c r="G149" s="4">
        <v>43525.5174537037</v>
      </c>
      <c r="H149" s="4">
        <v>43530.5174537037</v>
      </c>
      <c r="I149" s="4">
        <v>43528.5174537037</v>
      </c>
      <c r="J149" s="2">
        <v>47.0</v>
      </c>
      <c r="K149" s="2">
        <v>128.0</v>
      </c>
      <c r="S149" s="94"/>
      <c r="T149" s="94"/>
      <c r="U149" s="94"/>
      <c r="AE149" s="4"/>
    </row>
    <row r="150" ht="14.25" customHeight="1">
      <c r="A150" s="2">
        <v>443781.0</v>
      </c>
      <c r="B150" s="2" t="s">
        <v>39</v>
      </c>
      <c r="C150" s="2" t="s">
        <v>40</v>
      </c>
      <c r="D150" s="2" t="s">
        <v>41</v>
      </c>
      <c r="E150" s="2" t="s">
        <v>33</v>
      </c>
      <c r="F150" s="2" t="s">
        <v>34</v>
      </c>
      <c r="G150" s="4">
        <v>43525.520370370374</v>
      </c>
      <c r="H150" s="4">
        <v>43527.520370370374</v>
      </c>
      <c r="I150" s="4">
        <v>43528.520370370374</v>
      </c>
      <c r="J150" s="2">
        <v>25.0</v>
      </c>
      <c r="K150" s="2">
        <v>115.0</v>
      </c>
      <c r="S150" s="94"/>
      <c r="T150" s="94"/>
      <c r="U150" s="94"/>
      <c r="AE150" s="4"/>
    </row>
    <row r="151" ht="14.25" customHeight="1">
      <c r="A151" s="2">
        <v>878354.0</v>
      </c>
      <c r="B151" s="2" t="s">
        <v>30</v>
      </c>
      <c r="C151" s="2" t="s">
        <v>31</v>
      </c>
      <c r="D151" s="2" t="s">
        <v>32</v>
      </c>
      <c r="E151" s="2" t="s">
        <v>38</v>
      </c>
      <c r="F151" s="2" t="s">
        <v>34</v>
      </c>
      <c r="G151" s="4">
        <v>43525.52291666667</v>
      </c>
      <c r="H151" s="4">
        <v>43530.52291666667</v>
      </c>
      <c r="I151" s="4">
        <v>43529.52291666667</v>
      </c>
      <c r="J151" s="2">
        <v>43.0</v>
      </c>
      <c r="K151" s="2">
        <v>125.0</v>
      </c>
      <c r="S151" s="94"/>
      <c r="T151" s="94"/>
      <c r="U151" s="94"/>
      <c r="AE151" s="4"/>
    </row>
    <row r="152" ht="14.25" customHeight="1">
      <c r="A152" s="2">
        <v>199403.0</v>
      </c>
      <c r="B152" s="2" t="s">
        <v>39</v>
      </c>
      <c r="C152" s="2" t="s">
        <v>43</v>
      </c>
      <c r="D152" s="2" t="s">
        <v>41</v>
      </c>
      <c r="E152" s="2" t="s">
        <v>33</v>
      </c>
      <c r="F152" s="2" t="s">
        <v>34</v>
      </c>
      <c r="G152" s="4">
        <v>43525.52364583333</v>
      </c>
      <c r="H152" s="4">
        <v>43531.52364583333</v>
      </c>
      <c r="I152" s="4">
        <v>43528.52364583333</v>
      </c>
      <c r="J152" s="2">
        <v>50.0</v>
      </c>
      <c r="K152" s="2">
        <v>123.0</v>
      </c>
      <c r="S152" s="94"/>
      <c r="T152" s="94"/>
      <c r="U152" s="94"/>
      <c r="AE152" s="4"/>
    </row>
    <row r="153" ht="14.25" customHeight="1">
      <c r="A153" s="2">
        <v>200622.0</v>
      </c>
      <c r="B153" s="2" t="s">
        <v>36</v>
      </c>
      <c r="C153" s="2" t="s">
        <v>43</v>
      </c>
      <c r="D153" s="2" t="s">
        <v>41</v>
      </c>
      <c r="E153" s="2" t="s">
        <v>38</v>
      </c>
      <c r="F153" s="2" t="s">
        <v>34</v>
      </c>
      <c r="G153" s="4">
        <v>43525.526666666665</v>
      </c>
      <c r="H153" s="4">
        <v>43535.526666666665</v>
      </c>
      <c r="I153" s="4">
        <v>43532.526666666665</v>
      </c>
      <c r="J153" s="2">
        <v>37.0</v>
      </c>
      <c r="K153" s="2">
        <v>126.0</v>
      </c>
      <c r="S153" s="94"/>
      <c r="T153" s="94"/>
      <c r="U153" s="94"/>
      <c r="AE153" s="4"/>
    </row>
    <row r="154" ht="14.25" customHeight="1">
      <c r="A154" s="2">
        <v>171108.0</v>
      </c>
      <c r="B154" s="2" t="s">
        <v>39</v>
      </c>
      <c r="C154" s="2" t="s">
        <v>40</v>
      </c>
      <c r="D154" s="2" t="s">
        <v>32</v>
      </c>
      <c r="E154" s="2" t="s">
        <v>44</v>
      </c>
      <c r="F154" s="2" t="s">
        <v>34</v>
      </c>
      <c r="G154" s="4">
        <v>43525.53111111111</v>
      </c>
      <c r="H154" s="4">
        <v>43534.53111111111</v>
      </c>
      <c r="I154" s="4">
        <v>43531.53111111111</v>
      </c>
      <c r="J154" s="2">
        <v>37.0</v>
      </c>
      <c r="K154" s="2">
        <v>111.0</v>
      </c>
      <c r="S154" s="94"/>
      <c r="T154" s="94"/>
      <c r="U154" s="94"/>
      <c r="AE154" s="4"/>
    </row>
    <row r="155" ht="14.25" customHeight="1">
      <c r="A155" s="2">
        <v>601672.0</v>
      </c>
      <c r="B155" s="2" t="s">
        <v>47</v>
      </c>
      <c r="C155" s="2" t="s">
        <v>40</v>
      </c>
      <c r="D155" s="2" t="s">
        <v>41</v>
      </c>
      <c r="E155" s="2" t="s">
        <v>44</v>
      </c>
      <c r="F155" s="2" t="s">
        <v>34</v>
      </c>
      <c r="G155" s="4">
        <v>43525.53331018519</v>
      </c>
      <c r="H155" s="4">
        <v>43528.53331018519</v>
      </c>
      <c r="I155" s="4">
        <v>43530.53331018519</v>
      </c>
      <c r="J155" s="2">
        <v>28.0</v>
      </c>
      <c r="K155" s="2">
        <v>106.0</v>
      </c>
      <c r="S155" s="94"/>
      <c r="T155" s="94"/>
      <c r="U155" s="94"/>
      <c r="AE155" s="4"/>
    </row>
    <row r="156" ht="14.25" customHeight="1">
      <c r="A156" s="2">
        <v>671707.0</v>
      </c>
      <c r="B156" s="2" t="s">
        <v>39</v>
      </c>
      <c r="C156" s="2" t="s">
        <v>37</v>
      </c>
      <c r="D156" s="2" t="s">
        <v>41</v>
      </c>
      <c r="E156" s="2" t="s">
        <v>44</v>
      </c>
      <c r="F156" s="2" t="s">
        <v>34</v>
      </c>
      <c r="G156" s="4">
        <v>43525.53356481482</v>
      </c>
      <c r="H156" s="4">
        <v>43527.53356481482</v>
      </c>
      <c r="I156" s="4">
        <v>43532.53356481482</v>
      </c>
      <c r="J156" s="2">
        <v>66.0</v>
      </c>
      <c r="K156" s="2">
        <v>89.0</v>
      </c>
      <c r="S156" s="94"/>
      <c r="T156" s="94"/>
      <c r="U156" s="94"/>
      <c r="AE156" s="4"/>
    </row>
    <row r="157" ht="14.25" customHeight="1">
      <c r="A157" s="2">
        <v>6297.0</v>
      </c>
      <c r="B157" s="2" t="s">
        <v>39</v>
      </c>
      <c r="C157" s="2" t="s">
        <v>31</v>
      </c>
      <c r="D157" s="2" t="s">
        <v>32</v>
      </c>
      <c r="E157" s="2" t="s">
        <v>33</v>
      </c>
      <c r="F157" s="2" t="s">
        <v>34</v>
      </c>
      <c r="G157" s="4">
        <v>43525.54025462963</v>
      </c>
      <c r="H157" s="4">
        <v>43530.54025462963</v>
      </c>
      <c r="I157" s="4">
        <v>43530.54025462963</v>
      </c>
      <c r="J157" s="2">
        <v>32.0</v>
      </c>
      <c r="K157" s="2">
        <v>125.0</v>
      </c>
      <c r="S157" s="94"/>
      <c r="T157" s="94"/>
      <c r="U157" s="94"/>
      <c r="AE157" s="4"/>
    </row>
    <row r="158" ht="14.25" customHeight="1">
      <c r="A158" s="2">
        <v>368941.0</v>
      </c>
      <c r="B158" s="2" t="s">
        <v>47</v>
      </c>
      <c r="C158" s="2" t="s">
        <v>45</v>
      </c>
      <c r="D158" s="2" t="s">
        <v>32</v>
      </c>
      <c r="E158" s="2" t="s">
        <v>44</v>
      </c>
      <c r="F158" s="2" t="s">
        <v>34</v>
      </c>
      <c r="G158" s="4">
        <v>43525.540358796294</v>
      </c>
      <c r="H158" s="4">
        <v>43530.540358796294</v>
      </c>
      <c r="I158" s="4">
        <v>43529.540358796294</v>
      </c>
      <c r="J158" s="2">
        <v>83.0</v>
      </c>
      <c r="K158" s="2">
        <v>110.0</v>
      </c>
      <c r="S158" s="94"/>
      <c r="T158" s="94"/>
      <c r="U158" s="94"/>
      <c r="AE158" s="4"/>
    </row>
    <row r="159" ht="14.25" customHeight="1">
      <c r="A159" s="2">
        <v>618908.0</v>
      </c>
      <c r="B159" s="2" t="s">
        <v>36</v>
      </c>
      <c r="C159" s="2" t="s">
        <v>45</v>
      </c>
      <c r="D159" s="2" t="s">
        <v>32</v>
      </c>
      <c r="E159" s="2" t="s">
        <v>44</v>
      </c>
      <c r="F159" s="2" t="s">
        <v>34</v>
      </c>
      <c r="G159" s="4">
        <v>43525.542291666665</v>
      </c>
      <c r="H159" s="4">
        <v>43534.542291666665</v>
      </c>
      <c r="I159" s="4">
        <v>43532.542291666665</v>
      </c>
      <c r="J159" s="2">
        <v>41.0</v>
      </c>
      <c r="K159" s="2">
        <v>127.0</v>
      </c>
      <c r="S159" s="94"/>
      <c r="T159" s="94"/>
      <c r="U159" s="94"/>
      <c r="AE159" s="4"/>
    </row>
    <row r="160" ht="14.25" customHeight="1">
      <c r="A160" s="2">
        <v>676736.0</v>
      </c>
      <c r="B160" s="2" t="s">
        <v>47</v>
      </c>
      <c r="C160" s="2" t="s">
        <v>31</v>
      </c>
      <c r="D160" s="2" t="s">
        <v>32</v>
      </c>
      <c r="E160" s="2" t="s">
        <v>44</v>
      </c>
      <c r="F160" s="2" t="s">
        <v>34</v>
      </c>
      <c r="G160" s="4">
        <v>43525.548263888886</v>
      </c>
      <c r="H160" s="4">
        <v>43531.548263888886</v>
      </c>
      <c r="I160" s="4">
        <v>43529.548263888886</v>
      </c>
      <c r="J160" s="2">
        <v>63.0</v>
      </c>
      <c r="K160" s="2">
        <v>101.0</v>
      </c>
      <c r="S160" s="94"/>
      <c r="T160" s="94"/>
      <c r="U160" s="94"/>
      <c r="AE160" s="4"/>
    </row>
    <row r="161" ht="14.25" customHeight="1">
      <c r="A161" s="2">
        <v>956162.0</v>
      </c>
      <c r="B161" s="2" t="s">
        <v>30</v>
      </c>
      <c r="C161" s="2" t="s">
        <v>45</v>
      </c>
      <c r="D161" s="2" t="s">
        <v>32</v>
      </c>
      <c r="E161" s="2" t="s">
        <v>38</v>
      </c>
      <c r="F161" s="2" t="s">
        <v>34</v>
      </c>
      <c r="G161" s="4">
        <v>43525.54849537037</v>
      </c>
      <c r="H161" s="4">
        <v>43531.54849537037</v>
      </c>
      <c r="I161" s="4">
        <v>43531.54849537037</v>
      </c>
      <c r="J161" s="2">
        <v>43.0</v>
      </c>
      <c r="K161" s="2">
        <v>123.0</v>
      </c>
      <c r="S161" s="94"/>
      <c r="T161" s="94"/>
      <c r="U161" s="94"/>
      <c r="AE161" s="4"/>
    </row>
    <row r="162" ht="14.25" customHeight="1">
      <c r="A162" s="2">
        <v>707752.0</v>
      </c>
      <c r="B162" s="2" t="s">
        <v>47</v>
      </c>
      <c r="C162" s="2" t="s">
        <v>37</v>
      </c>
      <c r="D162" s="2" t="s">
        <v>41</v>
      </c>
      <c r="E162" s="2" t="s">
        <v>44</v>
      </c>
      <c r="F162" s="2" t="s">
        <v>34</v>
      </c>
      <c r="G162" s="4">
        <v>43525.54857638889</v>
      </c>
      <c r="H162" s="4">
        <v>43528.54857638889</v>
      </c>
      <c r="I162" s="4">
        <v>43529.54857638889</v>
      </c>
      <c r="J162" s="2">
        <v>86.0</v>
      </c>
      <c r="K162" s="2">
        <v>86.0</v>
      </c>
      <c r="S162" s="94"/>
      <c r="T162" s="94"/>
      <c r="U162" s="94"/>
      <c r="AE162" s="4"/>
    </row>
    <row r="163" ht="14.25" customHeight="1">
      <c r="A163" s="2">
        <v>123154.0</v>
      </c>
      <c r="B163" s="2" t="s">
        <v>47</v>
      </c>
      <c r="C163" s="2" t="s">
        <v>45</v>
      </c>
      <c r="D163" s="2" t="s">
        <v>41</v>
      </c>
      <c r="E163" s="2" t="s">
        <v>38</v>
      </c>
      <c r="F163" s="2" t="s">
        <v>34</v>
      </c>
      <c r="G163" s="4">
        <v>43525.54982638889</v>
      </c>
      <c r="H163" s="4">
        <v>43526.54982638889</v>
      </c>
      <c r="I163" s="4">
        <v>43528.54982638889</v>
      </c>
      <c r="J163" s="2">
        <v>28.0</v>
      </c>
      <c r="K163" s="2">
        <v>122.0</v>
      </c>
      <c r="S163" s="94"/>
      <c r="T163" s="94"/>
      <c r="U163" s="94"/>
      <c r="AE163" s="4"/>
    </row>
    <row r="164" ht="14.25" customHeight="1">
      <c r="A164" s="2">
        <v>292052.0</v>
      </c>
      <c r="B164" s="2" t="s">
        <v>42</v>
      </c>
      <c r="C164" s="2" t="s">
        <v>40</v>
      </c>
      <c r="D164" s="2" t="s">
        <v>41</v>
      </c>
      <c r="E164" s="2" t="s">
        <v>44</v>
      </c>
      <c r="F164" s="2" t="s">
        <v>34</v>
      </c>
      <c r="G164" s="4">
        <v>43525.55001157407</v>
      </c>
      <c r="H164" s="4">
        <v>43531.55001157407</v>
      </c>
      <c r="I164" s="4">
        <v>43532.55001157407</v>
      </c>
      <c r="J164" s="2">
        <v>32.0</v>
      </c>
      <c r="K164" s="2">
        <v>105.0</v>
      </c>
      <c r="S164" s="94"/>
      <c r="T164" s="94"/>
      <c r="U164" s="94"/>
      <c r="AE164" s="4"/>
    </row>
    <row r="165" ht="14.25" customHeight="1">
      <c r="A165" s="2">
        <v>256116.0</v>
      </c>
      <c r="B165" s="2" t="s">
        <v>30</v>
      </c>
      <c r="C165" s="2" t="s">
        <v>31</v>
      </c>
      <c r="D165" s="2" t="s">
        <v>41</v>
      </c>
      <c r="E165" s="2" t="s">
        <v>44</v>
      </c>
      <c r="F165" s="2" t="s">
        <v>34</v>
      </c>
      <c r="G165" s="4">
        <v>43525.55019675926</v>
      </c>
      <c r="H165" s="4">
        <v>43527.55019675926</v>
      </c>
      <c r="I165" s="4">
        <v>43532.55019675926</v>
      </c>
      <c r="J165" s="2">
        <v>0.0</v>
      </c>
      <c r="K165" s="2">
        <v>106.0</v>
      </c>
      <c r="S165" s="94"/>
      <c r="T165" s="94"/>
      <c r="U165" s="94"/>
      <c r="AE165" s="4"/>
    </row>
    <row r="166" ht="14.25" customHeight="1">
      <c r="A166" s="2">
        <v>335857.0</v>
      </c>
      <c r="B166" s="2" t="s">
        <v>36</v>
      </c>
      <c r="C166" s="2" t="s">
        <v>37</v>
      </c>
      <c r="D166" s="2" t="s">
        <v>41</v>
      </c>
      <c r="E166" s="2" t="s">
        <v>33</v>
      </c>
      <c r="F166" s="2" t="s">
        <v>34</v>
      </c>
      <c r="G166" s="4">
        <v>43525.550578703704</v>
      </c>
      <c r="H166" s="4">
        <v>43531.550578703704</v>
      </c>
      <c r="I166" s="4">
        <v>43529.550578703704</v>
      </c>
      <c r="J166" s="2">
        <v>42.0</v>
      </c>
      <c r="K166" s="2">
        <v>115.0</v>
      </c>
      <c r="S166" s="94"/>
      <c r="T166" s="94"/>
      <c r="U166" s="94"/>
      <c r="AE166" s="4"/>
    </row>
    <row r="167" ht="14.25" customHeight="1">
      <c r="A167" s="2">
        <v>940427.0</v>
      </c>
      <c r="B167" s="2" t="s">
        <v>30</v>
      </c>
      <c r="C167" s="2" t="s">
        <v>37</v>
      </c>
      <c r="D167" s="2" t="s">
        <v>41</v>
      </c>
      <c r="E167" s="2" t="s">
        <v>44</v>
      </c>
      <c r="F167" s="2" t="s">
        <v>34</v>
      </c>
      <c r="G167" s="4">
        <v>43525.552939814814</v>
      </c>
      <c r="H167" s="4">
        <v>43530.552939814814</v>
      </c>
      <c r="I167" s="4">
        <v>43532.552939814814</v>
      </c>
      <c r="J167" s="2">
        <v>68.0</v>
      </c>
      <c r="K167" s="2">
        <v>88.0</v>
      </c>
      <c r="S167" s="94"/>
      <c r="T167" s="94"/>
      <c r="U167" s="94"/>
      <c r="AE167" s="4"/>
    </row>
    <row r="168" ht="14.25" customHeight="1">
      <c r="A168" s="2">
        <v>54798.0</v>
      </c>
      <c r="B168" s="2" t="s">
        <v>39</v>
      </c>
      <c r="C168" s="2" t="s">
        <v>31</v>
      </c>
      <c r="D168" s="2" t="s">
        <v>32</v>
      </c>
      <c r="E168" s="2" t="s">
        <v>38</v>
      </c>
      <c r="F168" s="2" t="s">
        <v>34</v>
      </c>
      <c r="G168" s="4">
        <v>43525.555625</v>
      </c>
      <c r="H168" s="4">
        <v>43532.555625</v>
      </c>
      <c r="I168" s="4">
        <v>43529.555625</v>
      </c>
      <c r="J168" s="2">
        <v>30.0</v>
      </c>
      <c r="K168" s="2">
        <v>121.0</v>
      </c>
      <c r="S168" s="94"/>
      <c r="T168" s="94"/>
      <c r="U168" s="94"/>
      <c r="AE168" s="4"/>
    </row>
    <row r="169" ht="14.25" customHeight="1">
      <c r="A169" s="2">
        <v>787897.0</v>
      </c>
      <c r="B169" s="2" t="s">
        <v>30</v>
      </c>
      <c r="C169" s="2" t="s">
        <v>37</v>
      </c>
      <c r="D169" s="2" t="s">
        <v>41</v>
      </c>
      <c r="E169" s="2" t="s">
        <v>33</v>
      </c>
      <c r="F169" s="2" t="s">
        <v>34</v>
      </c>
      <c r="G169" s="4">
        <v>43525.56109953704</v>
      </c>
      <c r="H169" s="4">
        <v>43534.56109953704</v>
      </c>
      <c r="I169" s="4">
        <v>43528.56109953704</v>
      </c>
      <c r="J169" s="2">
        <v>50.0</v>
      </c>
      <c r="K169" s="2">
        <v>111.0</v>
      </c>
      <c r="S169" s="94"/>
      <c r="T169" s="94"/>
      <c r="U169" s="94"/>
      <c r="AE169" s="4"/>
    </row>
    <row r="170" ht="14.25" customHeight="1">
      <c r="A170" s="2">
        <v>689839.0</v>
      </c>
      <c r="B170" s="2" t="s">
        <v>30</v>
      </c>
      <c r="C170" s="2" t="s">
        <v>37</v>
      </c>
      <c r="D170" s="2" t="s">
        <v>41</v>
      </c>
      <c r="E170" s="2" t="s">
        <v>33</v>
      </c>
      <c r="F170" s="2" t="s">
        <v>34</v>
      </c>
      <c r="G170" s="4">
        <v>43525.56215277778</v>
      </c>
      <c r="H170" s="4">
        <v>43534.56215277778</v>
      </c>
      <c r="I170" s="4">
        <v>43528.56215277778</v>
      </c>
      <c r="J170" s="2">
        <v>44.0</v>
      </c>
      <c r="K170" s="2">
        <v>110.0</v>
      </c>
      <c r="S170" s="94"/>
      <c r="T170" s="94"/>
      <c r="U170" s="94"/>
      <c r="AE170" s="4"/>
    </row>
    <row r="171" ht="14.25" customHeight="1">
      <c r="A171" s="2">
        <v>971658.0</v>
      </c>
      <c r="B171" s="2" t="s">
        <v>36</v>
      </c>
      <c r="C171" s="2" t="s">
        <v>37</v>
      </c>
      <c r="D171" s="2" t="s">
        <v>32</v>
      </c>
      <c r="E171" s="2" t="s">
        <v>38</v>
      </c>
      <c r="F171" s="2" t="s">
        <v>34</v>
      </c>
      <c r="G171" s="4">
        <v>43525.57850694445</v>
      </c>
      <c r="H171" s="4">
        <v>43534.57850694445</v>
      </c>
      <c r="I171" s="4">
        <v>43528.57850694445</v>
      </c>
      <c r="J171" s="2">
        <v>38.0</v>
      </c>
      <c r="K171" s="2">
        <v>109.0</v>
      </c>
      <c r="S171" s="94"/>
      <c r="T171" s="94"/>
      <c r="U171" s="94"/>
      <c r="AE171" s="4"/>
    </row>
    <row r="172" ht="14.25" customHeight="1">
      <c r="A172" s="2">
        <v>154810.0</v>
      </c>
      <c r="B172" s="2" t="s">
        <v>39</v>
      </c>
      <c r="C172" s="2" t="s">
        <v>40</v>
      </c>
      <c r="D172" s="2" t="s">
        <v>41</v>
      </c>
      <c r="E172" s="2" t="s">
        <v>38</v>
      </c>
      <c r="F172" s="2" t="s">
        <v>34</v>
      </c>
      <c r="G172" s="4">
        <v>43525.58914351852</v>
      </c>
      <c r="H172" s="4">
        <v>43529.58914351852</v>
      </c>
      <c r="I172" s="4">
        <v>43531.58914351852</v>
      </c>
      <c r="J172" s="2">
        <v>39.0</v>
      </c>
      <c r="K172" s="2">
        <v>111.0</v>
      </c>
      <c r="S172" s="94"/>
      <c r="T172" s="94"/>
      <c r="U172" s="94"/>
      <c r="AE172" s="4"/>
    </row>
    <row r="173" ht="14.25" customHeight="1">
      <c r="A173" s="2">
        <v>544262.0</v>
      </c>
      <c r="B173" s="2" t="s">
        <v>39</v>
      </c>
      <c r="C173" s="2" t="s">
        <v>45</v>
      </c>
      <c r="D173" s="2" t="s">
        <v>32</v>
      </c>
      <c r="E173" s="2" t="s">
        <v>38</v>
      </c>
      <c r="F173" s="2" t="s">
        <v>34</v>
      </c>
      <c r="G173" s="4">
        <v>43525.59233796296</v>
      </c>
      <c r="H173" s="4">
        <v>43527.59233796296</v>
      </c>
      <c r="I173" s="4">
        <v>43531.59233796296</v>
      </c>
      <c r="J173" s="2">
        <v>27.0</v>
      </c>
      <c r="K173" s="2">
        <v>129.0</v>
      </c>
      <c r="S173" s="94"/>
      <c r="T173" s="94"/>
      <c r="U173" s="94"/>
      <c r="AE173" s="4"/>
    </row>
    <row r="174" ht="14.25" customHeight="1">
      <c r="A174" s="2">
        <v>53287.0</v>
      </c>
      <c r="B174" s="2" t="s">
        <v>36</v>
      </c>
      <c r="C174" s="2" t="s">
        <v>37</v>
      </c>
      <c r="D174" s="2" t="s">
        <v>41</v>
      </c>
      <c r="E174" s="2" t="s">
        <v>33</v>
      </c>
      <c r="F174" s="2" t="s">
        <v>34</v>
      </c>
      <c r="G174" s="4">
        <v>43525.5984375</v>
      </c>
      <c r="H174" s="4">
        <v>43534.5984375</v>
      </c>
      <c r="I174" s="4">
        <v>43529.5984375</v>
      </c>
      <c r="J174" s="2">
        <v>25.0</v>
      </c>
      <c r="K174" s="2">
        <v>105.0</v>
      </c>
      <c r="S174" s="94"/>
      <c r="T174" s="94"/>
      <c r="U174" s="94"/>
      <c r="AE174" s="4"/>
    </row>
    <row r="175" ht="14.25" customHeight="1">
      <c r="A175" s="2">
        <v>185986.0</v>
      </c>
      <c r="B175" s="2" t="s">
        <v>36</v>
      </c>
      <c r="C175" s="2" t="s">
        <v>43</v>
      </c>
      <c r="D175" s="2" t="s">
        <v>41</v>
      </c>
      <c r="E175" s="2" t="s">
        <v>38</v>
      </c>
      <c r="F175" s="2" t="s">
        <v>34</v>
      </c>
      <c r="G175" s="4">
        <v>43525.60240740741</v>
      </c>
      <c r="H175" s="4">
        <v>43532.60240740741</v>
      </c>
      <c r="I175" s="4">
        <v>43532.60240740741</v>
      </c>
      <c r="J175" s="2">
        <v>46.0</v>
      </c>
      <c r="K175" s="2">
        <v>126.0</v>
      </c>
      <c r="S175" s="94"/>
      <c r="T175" s="94"/>
      <c r="U175" s="94"/>
      <c r="AE175" s="4"/>
    </row>
    <row r="176" ht="14.25" customHeight="1">
      <c r="A176" s="2">
        <v>365857.0</v>
      </c>
      <c r="B176" s="2" t="s">
        <v>39</v>
      </c>
      <c r="C176" s="2" t="s">
        <v>43</v>
      </c>
      <c r="D176" s="2" t="s">
        <v>41</v>
      </c>
      <c r="E176" s="2" t="s">
        <v>33</v>
      </c>
      <c r="F176" s="2" t="s">
        <v>34</v>
      </c>
      <c r="G176" s="4">
        <v>43525.60655092593</v>
      </c>
      <c r="H176" s="4">
        <v>43535.60655092593</v>
      </c>
      <c r="I176" s="4">
        <v>43530.60655092593</v>
      </c>
      <c r="J176" s="2">
        <v>35.0</v>
      </c>
      <c r="K176" s="2">
        <v>124.0</v>
      </c>
      <c r="S176" s="94"/>
      <c r="T176" s="94"/>
      <c r="U176" s="94"/>
      <c r="AE176" s="4"/>
    </row>
    <row r="177" ht="14.25" customHeight="1">
      <c r="A177" s="2">
        <v>686560.0</v>
      </c>
      <c r="B177" s="2" t="s">
        <v>47</v>
      </c>
      <c r="C177" s="2" t="s">
        <v>37</v>
      </c>
      <c r="D177" s="2" t="s">
        <v>41</v>
      </c>
      <c r="E177" s="2" t="s">
        <v>44</v>
      </c>
      <c r="F177" s="2" t="s">
        <v>34</v>
      </c>
      <c r="G177" s="4">
        <v>43525.60773148148</v>
      </c>
      <c r="H177" s="4">
        <v>43526.60773148148</v>
      </c>
      <c r="I177" s="4">
        <v>43531.60773148148</v>
      </c>
      <c r="J177" s="2">
        <v>33.0</v>
      </c>
      <c r="K177" s="2">
        <v>108.0</v>
      </c>
      <c r="S177" s="94"/>
      <c r="T177" s="94"/>
      <c r="U177" s="94"/>
      <c r="AE177" s="4"/>
    </row>
    <row r="178" ht="14.25" customHeight="1">
      <c r="A178" s="2">
        <v>510527.0</v>
      </c>
      <c r="B178" s="2" t="s">
        <v>47</v>
      </c>
      <c r="C178" s="2" t="s">
        <v>40</v>
      </c>
      <c r="D178" s="2" t="s">
        <v>41</v>
      </c>
      <c r="E178" s="2" t="s">
        <v>33</v>
      </c>
      <c r="F178" s="2" t="s">
        <v>34</v>
      </c>
      <c r="G178" s="4">
        <v>43525.612905092596</v>
      </c>
      <c r="H178" s="4">
        <v>43527.612905092596</v>
      </c>
      <c r="I178" s="4">
        <v>43531.612905092596</v>
      </c>
      <c r="J178" s="2">
        <v>49.0</v>
      </c>
      <c r="K178" s="2">
        <v>109.0</v>
      </c>
      <c r="S178" s="94"/>
      <c r="T178" s="94"/>
      <c r="U178" s="94"/>
      <c r="AE178" s="4"/>
    </row>
    <row r="179" ht="14.25" customHeight="1">
      <c r="A179" s="2">
        <v>519269.0</v>
      </c>
      <c r="B179" s="2" t="s">
        <v>46</v>
      </c>
      <c r="C179" s="2" t="s">
        <v>31</v>
      </c>
      <c r="D179" s="2" t="s">
        <v>41</v>
      </c>
      <c r="E179" s="2" t="s">
        <v>33</v>
      </c>
      <c r="F179" s="2" t="s">
        <v>34</v>
      </c>
      <c r="G179" s="4">
        <v>43525.617847222224</v>
      </c>
      <c r="H179" s="4">
        <v>43528.617847222224</v>
      </c>
      <c r="I179" s="4">
        <v>43530.617847222224</v>
      </c>
      <c r="J179" s="2">
        <v>0.0</v>
      </c>
      <c r="K179" s="2">
        <v>126.0</v>
      </c>
      <c r="S179" s="94"/>
      <c r="T179" s="94"/>
      <c r="U179" s="94"/>
      <c r="AE179" s="4"/>
    </row>
    <row r="180" ht="14.25" customHeight="1">
      <c r="A180" s="2">
        <v>481588.0</v>
      </c>
      <c r="B180" s="2" t="s">
        <v>39</v>
      </c>
      <c r="C180" s="2" t="s">
        <v>43</v>
      </c>
      <c r="D180" s="2" t="s">
        <v>41</v>
      </c>
      <c r="E180" s="2" t="s">
        <v>44</v>
      </c>
      <c r="F180" s="2" t="s">
        <v>34</v>
      </c>
      <c r="G180" s="4">
        <v>43525.6202662037</v>
      </c>
      <c r="H180" s="4">
        <v>43526.6202662037</v>
      </c>
      <c r="I180" s="4">
        <v>43530.6202662037</v>
      </c>
      <c r="J180" s="2">
        <v>47.0</v>
      </c>
      <c r="K180" s="2">
        <v>121.0</v>
      </c>
      <c r="S180" s="94"/>
      <c r="T180" s="94"/>
      <c r="U180" s="94"/>
      <c r="AE180" s="4"/>
    </row>
    <row r="181" ht="14.25" customHeight="1">
      <c r="A181" s="2">
        <v>690490.0</v>
      </c>
      <c r="B181" s="2" t="s">
        <v>39</v>
      </c>
      <c r="C181" s="2" t="s">
        <v>31</v>
      </c>
      <c r="D181" s="2" t="s">
        <v>41</v>
      </c>
      <c r="E181" s="2" t="s">
        <v>38</v>
      </c>
      <c r="F181" s="2" t="s">
        <v>34</v>
      </c>
      <c r="G181" s="4">
        <v>43525.62421296296</v>
      </c>
      <c r="H181" s="4">
        <v>43530.62421296296</v>
      </c>
      <c r="I181" s="4">
        <v>43532.62421296296</v>
      </c>
      <c r="J181" s="2">
        <v>0.0</v>
      </c>
      <c r="K181" s="2">
        <v>127.0</v>
      </c>
      <c r="S181" s="94"/>
      <c r="T181" s="94"/>
      <c r="U181" s="94"/>
      <c r="AE181" s="4"/>
    </row>
    <row r="182" ht="14.25" customHeight="1">
      <c r="A182" s="2">
        <v>733997.0</v>
      </c>
      <c r="B182" s="2" t="s">
        <v>46</v>
      </c>
      <c r="C182" s="2" t="s">
        <v>43</v>
      </c>
      <c r="D182" s="2" t="s">
        <v>32</v>
      </c>
      <c r="E182" s="2" t="s">
        <v>33</v>
      </c>
      <c r="F182" s="2" t="s">
        <v>34</v>
      </c>
      <c r="G182" s="4">
        <v>43525.632210648146</v>
      </c>
      <c r="H182" s="4">
        <v>43526.632210648146</v>
      </c>
      <c r="I182" s="4">
        <v>43530.632210648146</v>
      </c>
      <c r="J182" s="2">
        <v>0.0</v>
      </c>
      <c r="K182" s="2">
        <v>121.0</v>
      </c>
      <c r="S182" s="94"/>
      <c r="T182" s="94"/>
      <c r="U182" s="94"/>
      <c r="AE182" s="4"/>
    </row>
    <row r="183" ht="14.25" customHeight="1">
      <c r="A183" s="2">
        <v>960824.0</v>
      </c>
      <c r="B183" s="2" t="s">
        <v>42</v>
      </c>
      <c r="C183" s="2" t="s">
        <v>37</v>
      </c>
      <c r="D183" s="2" t="s">
        <v>32</v>
      </c>
      <c r="E183" s="2" t="s">
        <v>44</v>
      </c>
      <c r="F183" s="2" t="s">
        <v>34</v>
      </c>
      <c r="G183" s="4">
        <v>43525.638287037036</v>
      </c>
      <c r="H183" s="4">
        <v>43531.638287037036</v>
      </c>
      <c r="I183" s="4">
        <v>43529.638287037036</v>
      </c>
      <c r="J183" s="2">
        <v>63.0</v>
      </c>
      <c r="K183" s="2">
        <v>86.0</v>
      </c>
      <c r="S183" s="94"/>
      <c r="T183" s="94"/>
      <c r="U183" s="94"/>
      <c r="AE183" s="4"/>
    </row>
    <row r="184" ht="14.25" customHeight="1">
      <c r="A184" s="2">
        <v>794165.0</v>
      </c>
      <c r="B184" s="2" t="s">
        <v>36</v>
      </c>
      <c r="C184" s="2" t="s">
        <v>31</v>
      </c>
      <c r="D184" s="2" t="s">
        <v>41</v>
      </c>
      <c r="E184" s="2" t="s">
        <v>33</v>
      </c>
      <c r="F184" s="2" t="s">
        <v>34</v>
      </c>
      <c r="G184" s="4">
        <v>43525.64400462963</v>
      </c>
      <c r="H184" s="4">
        <v>43529.64400462963</v>
      </c>
      <c r="I184" s="4">
        <v>43529.64400462963</v>
      </c>
      <c r="J184" s="2">
        <v>0.0</v>
      </c>
      <c r="K184" s="2">
        <v>127.0</v>
      </c>
      <c r="S184" s="94"/>
      <c r="T184" s="94"/>
      <c r="U184" s="94"/>
      <c r="AE184" s="4"/>
    </row>
    <row r="185" ht="14.25" customHeight="1">
      <c r="A185" s="2">
        <v>582824.0</v>
      </c>
      <c r="B185" s="2" t="s">
        <v>36</v>
      </c>
      <c r="C185" s="2" t="s">
        <v>45</v>
      </c>
      <c r="D185" s="2" t="s">
        <v>32</v>
      </c>
      <c r="E185" s="2" t="s">
        <v>44</v>
      </c>
      <c r="F185" s="2" t="s">
        <v>34</v>
      </c>
      <c r="G185" s="4">
        <v>43525.64519675926</v>
      </c>
      <c r="H185" s="4">
        <v>43529.64519675926</v>
      </c>
      <c r="I185" s="4">
        <v>43529.64519675926</v>
      </c>
      <c r="J185" s="2">
        <v>36.0</v>
      </c>
      <c r="K185" s="2">
        <v>121.0</v>
      </c>
      <c r="S185" s="94"/>
      <c r="T185" s="94"/>
      <c r="U185" s="94"/>
      <c r="AE185" s="4"/>
    </row>
    <row r="186" ht="14.25" customHeight="1">
      <c r="A186" s="2">
        <v>934112.0</v>
      </c>
      <c r="B186" s="2" t="s">
        <v>47</v>
      </c>
      <c r="C186" s="2" t="s">
        <v>40</v>
      </c>
      <c r="D186" s="2" t="s">
        <v>41</v>
      </c>
      <c r="E186" s="2" t="s">
        <v>44</v>
      </c>
      <c r="F186" s="2" t="s">
        <v>34</v>
      </c>
      <c r="G186" s="4">
        <v>43525.64571759259</v>
      </c>
      <c r="H186" s="4">
        <v>43529.64571759259</v>
      </c>
      <c r="I186" s="4">
        <v>43529.64571759259</v>
      </c>
      <c r="J186" s="2">
        <v>46.0</v>
      </c>
      <c r="K186" s="2">
        <v>111.0</v>
      </c>
      <c r="S186" s="94"/>
      <c r="T186" s="94"/>
      <c r="U186" s="94"/>
      <c r="AE186" s="4"/>
    </row>
    <row r="187" ht="14.25" customHeight="1">
      <c r="A187" s="2">
        <v>653852.0</v>
      </c>
      <c r="B187" s="2" t="s">
        <v>36</v>
      </c>
      <c r="C187" s="2" t="s">
        <v>43</v>
      </c>
      <c r="D187" s="2" t="s">
        <v>41</v>
      </c>
      <c r="E187" s="2" t="s">
        <v>44</v>
      </c>
      <c r="F187" s="2" t="s">
        <v>34</v>
      </c>
      <c r="G187" s="4">
        <v>43525.64855324074</v>
      </c>
      <c r="H187" s="4">
        <v>43525.64855324074</v>
      </c>
      <c r="I187" s="4">
        <v>43530.64855324074</v>
      </c>
      <c r="J187" s="2">
        <v>63.0</v>
      </c>
      <c r="K187" s="2">
        <v>109.0</v>
      </c>
      <c r="S187" s="94"/>
      <c r="T187" s="94"/>
      <c r="U187" s="94"/>
      <c r="AE187" s="4"/>
    </row>
    <row r="188" ht="14.25" customHeight="1">
      <c r="A188" s="2">
        <v>704911.0</v>
      </c>
      <c r="B188" s="2" t="s">
        <v>46</v>
      </c>
      <c r="C188" s="2" t="s">
        <v>43</v>
      </c>
      <c r="D188" s="2" t="s">
        <v>32</v>
      </c>
      <c r="E188" s="2" t="s">
        <v>33</v>
      </c>
      <c r="F188" s="2" t="s">
        <v>34</v>
      </c>
      <c r="G188" s="4">
        <v>43525.65261574074</v>
      </c>
      <c r="H188" s="4">
        <v>43530.65261574074</v>
      </c>
      <c r="I188" s="4">
        <v>43531.65261574074</v>
      </c>
      <c r="J188" s="2">
        <v>0.0</v>
      </c>
      <c r="K188" s="2">
        <v>128.0</v>
      </c>
      <c r="S188" s="94"/>
      <c r="T188" s="94"/>
      <c r="U188" s="94"/>
      <c r="AE188" s="4"/>
    </row>
    <row r="189" ht="14.25" customHeight="1">
      <c r="A189" s="2">
        <v>917991.0</v>
      </c>
      <c r="B189" s="2" t="s">
        <v>48</v>
      </c>
      <c r="C189" s="2" t="s">
        <v>31</v>
      </c>
      <c r="D189" s="2" t="s">
        <v>41</v>
      </c>
      <c r="E189" s="2" t="s">
        <v>33</v>
      </c>
      <c r="F189" s="2" t="s">
        <v>34</v>
      </c>
      <c r="G189" s="4">
        <v>43525.655856481484</v>
      </c>
      <c r="H189" s="4">
        <v>43532.655856481484</v>
      </c>
      <c r="I189" s="4">
        <v>43528.655856481484</v>
      </c>
      <c r="J189" s="2">
        <v>0.0</v>
      </c>
      <c r="K189" s="2">
        <v>125.0</v>
      </c>
      <c r="S189" s="94"/>
      <c r="T189" s="94"/>
      <c r="U189" s="94"/>
      <c r="AE189" s="4"/>
    </row>
    <row r="190" ht="14.25" customHeight="1">
      <c r="A190" s="2">
        <v>810473.0</v>
      </c>
      <c r="B190" s="2" t="s">
        <v>39</v>
      </c>
      <c r="C190" s="2" t="s">
        <v>43</v>
      </c>
      <c r="D190" s="2" t="s">
        <v>41</v>
      </c>
      <c r="E190" s="2" t="s">
        <v>33</v>
      </c>
      <c r="F190" s="2" t="s">
        <v>34</v>
      </c>
      <c r="G190" s="4">
        <v>43525.66320601852</v>
      </c>
      <c r="H190" s="4">
        <v>43532.66320601852</v>
      </c>
      <c r="I190" s="4">
        <v>43530.66320601852</v>
      </c>
      <c r="J190" s="2">
        <v>44.0</v>
      </c>
      <c r="K190" s="2">
        <v>127.0</v>
      </c>
      <c r="S190" s="94"/>
      <c r="T190" s="94"/>
      <c r="U190" s="94"/>
      <c r="AE190" s="4"/>
    </row>
    <row r="191" ht="14.25" customHeight="1">
      <c r="A191" s="2">
        <v>338911.0</v>
      </c>
      <c r="B191" s="2" t="s">
        <v>30</v>
      </c>
      <c r="C191" s="2" t="s">
        <v>31</v>
      </c>
      <c r="D191" s="2" t="s">
        <v>41</v>
      </c>
      <c r="E191" s="2" t="s">
        <v>33</v>
      </c>
      <c r="F191" s="2" t="s">
        <v>34</v>
      </c>
      <c r="G191" s="4">
        <v>43525.66792824074</v>
      </c>
      <c r="H191" s="4">
        <v>43531.66792824074</v>
      </c>
      <c r="I191" s="4">
        <v>43530.66792824074</v>
      </c>
      <c r="J191" s="2">
        <v>0.0</v>
      </c>
      <c r="K191" s="2">
        <v>123.0</v>
      </c>
      <c r="S191" s="94"/>
      <c r="T191" s="94"/>
      <c r="U191" s="94"/>
      <c r="AE191" s="4"/>
    </row>
    <row r="192" ht="14.25" customHeight="1">
      <c r="A192" s="2">
        <v>18987.0</v>
      </c>
      <c r="B192" s="2" t="s">
        <v>39</v>
      </c>
      <c r="C192" s="2" t="s">
        <v>37</v>
      </c>
      <c r="D192" s="2" t="s">
        <v>32</v>
      </c>
      <c r="E192" s="2" t="s">
        <v>33</v>
      </c>
      <c r="F192" s="2" t="s">
        <v>34</v>
      </c>
      <c r="G192" s="4">
        <v>43525.66940972222</v>
      </c>
      <c r="H192" s="4">
        <v>43529.66940972222</v>
      </c>
      <c r="I192" s="4">
        <v>43531.66940972222</v>
      </c>
      <c r="J192" s="2">
        <v>37.0</v>
      </c>
      <c r="K192" s="2">
        <v>110.0</v>
      </c>
      <c r="S192" s="94"/>
      <c r="T192" s="94"/>
      <c r="U192" s="94"/>
      <c r="AE192" s="4"/>
    </row>
    <row r="193" ht="14.25" customHeight="1">
      <c r="A193" s="2">
        <v>110665.0</v>
      </c>
      <c r="B193" s="2" t="s">
        <v>48</v>
      </c>
      <c r="C193" s="2" t="s">
        <v>40</v>
      </c>
      <c r="D193" s="2" t="s">
        <v>32</v>
      </c>
      <c r="E193" s="2" t="s">
        <v>33</v>
      </c>
      <c r="F193" s="2" t="s">
        <v>34</v>
      </c>
      <c r="G193" s="4">
        <v>43525.67145833333</v>
      </c>
      <c r="H193" s="4">
        <v>43529.67145833333</v>
      </c>
      <c r="I193" s="4">
        <v>43531.67145833333</v>
      </c>
      <c r="J193" s="2">
        <v>28.0</v>
      </c>
      <c r="K193" s="2">
        <v>115.0</v>
      </c>
      <c r="S193" s="94"/>
      <c r="T193" s="94"/>
      <c r="U193" s="94"/>
      <c r="AE193" s="4"/>
    </row>
    <row r="194" ht="14.25" customHeight="1">
      <c r="A194" s="2">
        <v>904392.0</v>
      </c>
      <c r="B194" s="2" t="s">
        <v>48</v>
      </c>
      <c r="C194" s="2" t="s">
        <v>43</v>
      </c>
      <c r="D194" s="2" t="s">
        <v>41</v>
      </c>
      <c r="E194" s="2" t="s">
        <v>44</v>
      </c>
      <c r="F194" s="2" t="s">
        <v>34</v>
      </c>
      <c r="G194" s="4">
        <v>43525.67181712963</v>
      </c>
      <c r="H194" s="4">
        <v>43530.67181712963</v>
      </c>
      <c r="I194" s="4">
        <v>43531.67181712963</v>
      </c>
      <c r="J194" s="2">
        <v>29.0</v>
      </c>
      <c r="K194" s="2">
        <v>122.0</v>
      </c>
      <c r="S194" s="94"/>
      <c r="T194" s="94"/>
      <c r="U194" s="94"/>
      <c r="AE194" s="4"/>
    </row>
    <row r="195" ht="14.25" customHeight="1">
      <c r="A195" s="2">
        <v>437147.0</v>
      </c>
      <c r="B195" s="2" t="s">
        <v>36</v>
      </c>
      <c r="C195" s="2" t="s">
        <v>37</v>
      </c>
      <c r="D195" s="2" t="s">
        <v>41</v>
      </c>
      <c r="E195" s="2" t="s">
        <v>44</v>
      </c>
      <c r="F195" s="2" t="s">
        <v>34</v>
      </c>
      <c r="G195" s="4">
        <v>43525.67228009259</v>
      </c>
      <c r="H195" s="4">
        <v>43528.67228009259</v>
      </c>
      <c r="I195" s="4">
        <v>43532.67228009259</v>
      </c>
      <c r="J195" s="2">
        <v>66.0</v>
      </c>
      <c r="K195" s="2">
        <v>93.0</v>
      </c>
      <c r="S195" s="94"/>
      <c r="T195" s="94"/>
      <c r="U195" s="94"/>
      <c r="AE195" s="4"/>
    </row>
    <row r="196" ht="14.25" customHeight="1">
      <c r="A196" s="2">
        <v>205088.0</v>
      </c>
      <c r="B196" s="2" t="s">
        <v>30</v>
      </c>
      <c r="C196" s="2" t="s">
        <v>43</v>
      </c>
      <c r="D196" s="2" t="s">
        <v>41</v>
      </c>
      <c r="E196" s="2" t="s">
        <v>44</v>
      </c>
      <c r="F196" s="2" t="s">
        <v>34</v>
      </c>
      <c r="G196" s="4">
        <v>43525.67327546296</v>
      </c>
      <c r="H196" s="4">
        <v>43529.67327546296</v>
      </c>
      <c r="I196" s="4">
        <v>43531.67327546296</v>
      </c>
      <c r="J196" s="2">
        <v>65.0</v>
      </c>
      <c r="K196" s="2">
        <v>105.0</v>
      </c>
      <c r="S196" s="94"/>
      <c r="T196" s="94"/>
      <c r="U196" s="94"/>
      <c r="AE196" s="4"/>
    </row>
    <row r="197" ht="14.25" customHeight="1">
      <c r="A197" s="2">
        <v>942370.0</v>
      </c>
      <c r="B197" s="2" t="s">
        <v>36</v>
      </c>
      <c r="C197" s="2" t="s">
        <v>31</v>
      </c>
      <c r="D197" s="2" t="s">
        <v>32</v>
      </c>
      <c r="E197" s="2" t="s">
        <v>44</v>
      </c>
      <c r="F197" s="2" t="s">
        <v>34</v>
      </c>
      <c r="G197" s="4">
        <v>43525.67502314815</v>
      </c>
      <c r="H197" s="4">
        <v>43529.67502314815</v>
      </c>
      <c r="I197" s="4">
        <v>43532.67502314815</v>
      </c>
      <c r="J197" s="2">
        <v>63.0</v>
      </c>
      <c r="K197" s="2">
        <v>105.0</v>
      </c>
      <c r="S197" s="94"/>
      <c r="T197" s="94"/>
      <c r="U197" s="94"/>
      <c r="AE197" s="4"/>
    </row>
    <row r="198" ht="14.25" customHeight="1">
      <c r="A198" s="2">
        <v>992406.0</v>
      </c>
      <c r="B198" s="2" t="s">
        <v>39</v>
      </c>
      <c r="C198" s="2" t="s">
        <v>43</v>
      </c>
      <c r="D198" s="2" t="s">
        <v>32</v>
      </c>
      <c r="E198" s="2" t="s">
        <v>44</v>
      </c>
      <c r="F198" s="2" t="s">
        <v>34</v>
      </c>
      <c r="G198" s="4">
        <v>43525.67625</v>
      </c>
      <c r="H198" s="4">
        <v>43530.67625</v>
      </c>
      <c r="I198" s="4">
        <v>43531.67625</v>
      </c>
      <c r="J198" s="2">
        <v>0.0</v>
      </c>
      <c r="K198" s="2">
        <v>105.0</v>
      </c>
      <c r="S198" s="94"/>
      <c r="T198" s="94"/>
      <c r="U198" s="94"/>
      <c r="AE198" s="4"/>
    </row>
    <row r="199" ht="14.25" customHeight="1">
      <c r="A199" s="2">
        <v>62792.0</v>
      </c>
      <c r="B199" s="2" t="s">
        <v>48</v>
      </c>
      <c r="C199" s="2" t="s">
        <v>40</v>
      </c>
      <c r="D199" s="2" t="s">
        <v>41</v>
      </c>
      <c r="E199" s="2" t="s">
        <v>44</v>
      </c>
      <c r="F199" s="2" t="s">
        <v>34</v>
      </c>
      <c r="G199" s="4">
        <v>43525.69484953704</v>
      </c>
      <c r="H199" s="4">
        <v>43529.69484953704</v>
      </c>
      <c r="I199" s="4">
        <v>43532.69484953704</v>
      </c>
      <c r="J199" s="2">
        <v>31.0</v>
      </c>
      <c r="K199" s="2">
        <v>113.0</v>
      </c>
      <c r="S199" s="94"/>
      <c r="T199" s="94"/>
      <c r="U199" s="94"/>
      <c r="AE199" s="4"/>
    </row>
    <row r="200" ht="14.25" customHeight="1">
      <c r="A200" s="2">
        <v>809826.0</v>
      </c>
      <c r="B200" s="2" t="s">
        <v>30</v>
      </c>
      <c r="C200" s="2" t="s">
        <v>37</v>
      </c>
      <c r="D200" s="2" t="s">
        <v>41</v>
      </c>
      <c r="E200" s="2" t="s">
        <v>44</v>
      </c>
      <c r="F200" s="2" t="s">
        <v>34</v>
      </c>
      <c r="G200" s="4">
        <v>43525.69553240741</v>
      </c>
      <c r="H200" s="4">
        <v>43526.69553240741</v>
      </c>
      <c r="I200" s="4">
        <v>43528.69553240741</v>
      </c>
      <c r="J200" s="2">
        <v>71.0</v>
      </c>
      <c r="K200" s="2">
        <v>87.0</v>
      </c>
      <c r="S200" s="94"/>
      <c r="T200" s="94"/>
      <c r="U200" s="94"/>
      <c r="AE200" s="4"/>
    </row>
    <row r="201" ht="14.25" customHeight="1">
      <c r="A201" s="2">
        <v>858913.0</v>
      </c>
      <c r="B201" s="2" t="s">
        <v>47</v>
      </c>
      <c r="C201" s="2" t="s">
        <v>37</v>
      </c>
      <c r="D201" s="2" t="s">
        <v>32</v>
      </c>
      <c r="E201" s="2" t="s">
        <v>33</v>
      </c>
      <c r="F201" s="2" t="s">
        <v>34</v>
      </c>
      <c r="G201" s="4">
        <v>43525.69561342592</v>
      </c>
      <c r="H201" s="4">
        <v>43530.69561342592</v>
      </c>
      <c r="I201" s="4">
        <v>43528.69561342592</v>
      </c>
      <c r="J201" s="2">
        <v>33.0</v>
      </c>
      <c r="K201" s="2">
        <v>109.0</v>
      </c>
      <c r="S201" s="94"/>
      <c r="T201" s="94"/>
      <c r="U201" s="94"/>
      <c r="AE201" s="4"/>
    </row>
    <row r="202" ht="14.25" customHeight="1">
      <c r="A202" s="2">
        <v>349970.0</v>
      </c>
      <c r="B202" s="2" t="s">
        <v>36</v>
      </c>
      <c r="C202" s="2" t="s">
        <v>31</v>
      </c>
      <c r="D202" s="2" t="s">
        <v>41</v>
      </c>
      <c r="E202" s="2" t="s">
        <v>38</v>
      </c>
      <c r="F202" s="2" t="s">
        <v>34</v>
      </c>
      <c r="G202" s="4">
        <v>43525.699016203704</v>
      </c>
      <c r="H202" s="4">
        <v>43530.699016203704</v>
      </c>
      <c r="I202" s="4">
        <v>43528.699016203704</v>
      </c>
      <c r="J202" s="2">
        <v>0.0</v>
      </c>
      <c r="K202" s="2">
        <v>121.0</v>
      </c>
      <c r="S202" s="94"/>
      <c r="T202" s="94"/>
      <c r="U202" s="94"/>
      <c r="AE202" s="4"/>
    </row>
    <row r="203" ht="14.25" customHeight="1">
      <c r="A203" s="2">
        <v>836208.0</v>
      </c>
      <c r="B203" s="2" t="s">
        <v>39</v>
      </c>
      <c r="C203" s="2" t="s">
        <v>43</v>
      </c>
      <c r="D203" s="2" t="s">
        <v>41</v>
      </c>
      <c r="E203" s="2" t="s">
        <v>44</v>
      </c>
      <c r="F203" s="2" t="s">
        <v>34</v>
      </c>
      <c r="G203" s="4">
        <v>43525.707719907405</v>
      </c>
      <c r="H203" s="4">
        <v>43528.707719907405</v>
      </c>
      <c r="I203" s="4">
        <v>43532.707719907405</v>
      </c>
      <c r="J203" s="2">
        <v>35.0</v>
      </c>
      <c r="K203" s="2">
        <v>129.0</v>
      </c>
      <c r="S203" s="94"/>
      <c r="T203" s="94"/>
      <c r="U203" s="94"/>
      <c r="AE203" s="4"/>
    </row>
    <row r="204" ht="14.25" customHeight="1">
      <c r="A204" s="2">
        <v>229369.0</v>
      </c>
      <c r="B204" s="2" t="s">
        <v>39</v>
      </c>
      <c r="C204" s="2" t="s">
        <v>31</v>
      </c>
      <c r="D204" s="2" t="s">
        <v>41</v>
      </c>
      <c r="E204" s="2" t="s">
        <v>33</v>
      </c>
      <c r="F204" s="2" t="s">
        <v>34</v>
      </c>
      <c r="G204" s="4">
        <v>43525.709699074076</v>
      </c>
      <c r="H204" s="4">
        <v>43526.709699074076</v>
      </c>
      <c r="I204" s="4">
        <v>43530.709699074076</v>
      </c>
      <c r="J204" s="2">
        <v>0.0</v>
      </c>
      <c r="K204" s="2">
        <v>129.0</v>
      </c>
      <c r="S204" s="94"/>
      <c r="T204" s="94"/>
      <c r="U204" s="94"/>
      <c r="AE204" s="4"/>
    </row>
    <row r="205" ht="14.25" customHeight="1">
      <c r="A205" s="2">
        <v>415864.0</v>
      </c>
      <c r="B205" s="2" t="s">
        <v>39</v>
      </c>
      <c r="C205" s="2" t="s">
        <v>45</v>
      </c>
      <c r="D205" s="2" t="s">
        <v>41</v>
      </c>
      <c r="E205" s="2" t="s">
        <v>44</v>
      </c>
      <c r="F205" s="2" t="s">
        <v>34</v>
      </c>
      <c r="G205" s="4">
        <v>43525.710277777776</v>
      </c>
      <c r="H205" s="4">
        <v>43533.710277777776</v>
      </c>
      <c r="I205" s="4">
        <v>43528.710277777776</v>
      </c>
      <c r="J205" s="2">
        <v>78.0</v>
      </c>
      <c r="K205" s="2">
        <v>102.0</v>
      </c>
      <c r="S205" s="94"/>
      <c r="T205" s="94"/>
      <c r="U205" s="94"/>
      <c r="AE205" s="4"/>
    </row>
    <row r="206" ht="14.25" customHeight="1">
      <c r="A206" s="2">
        <v>799696.0</v>
      </c>
      <c r="B206" s="2" t="s">
        <v>39</v>
      </c>
      <c r="C206" s="2" t="s">
        <v>37</v>
      </c>
      <c r="D206" s="2" t="s">
        <v>41</v>
      </c>
      <c r="E206" s="2" t="s">
        <v>44</v>
      </c>
      <c r="F206" s="2" t="s">
        <v>34</v>
      </c>
      <c r="G206" s="4">
        <v>43525.719143518516</v>
      </c>
      <c r="H206" s="4">
        <v>43527.719143518516</v>
      </c>
      <c r="I206" s="4">
        <v>43532.719143518516</v>
      </c>
      <c r="J206" s="2">
        <v>35.0</v>
      </c>
      <c r="K206" s="2">
        <v>110.0</v>
      </c>
      <c r="S206" s="94"/>
      <c r="T206" s="94"/>
      <c r="U206" s="94"/>
      <c r="AE206" s="4"/>
    </row>
    <row r="207" ht="14.25" customHeight="1">
      <c r="A207" s="2">
        <v>758002.0</v>
      </c>
      <c r="B207" s="2" t="s">
        <v>39</v>
      </c>
      <c r="C207" s="2" t="s">
        <v>31</v>
      </c>
      <c r="D207" s="2" t="s">
        <v>32</v>
      </c>
      <c r="E207" s="2" t="s">
        <v>38</v>
      </c>
      <c r="F207" s="2" t="s">
        <v>34</v>
      </c>
      <c r="G207" s="4">
        <v>43525.72039351852</v>
      </c>
      <c r="H207" s="4">
        <v>43534.72039351852</v>
      </c>
      <c r="I207" s="4">
        <v>43532.72039351852</v>
      </c>
      <c r="J207" s="2">
        <v>47.0</v>
      </c>
      <c r="K207" s="2">
        <v>127.0</v>
      </c>
      <c r="S207" s="94"/>
      <c r="T207" s="94"/>
      <c r="U207" s="94"/>
      <c r="AE207" s="4"/>
    </row>
    <row r="208" ht="14.25" customHeight="1">
      <c r="A208" s="2">
        <v>133035.0</v>
      </c>
      <c r="B208" s="2" t="s">
        <v>36</v>
      </c>
      <c r="C208" s="2" t="s">
        <v>31</v>
      </c>
      <c r="D208" s="2" t="s">
        <v>32</v>
      </c>
      <c r="E208" s="2" t="s">
        <v>33</v>
      </c>
      <c r="F208" s="2" t="s">
        <v>34</v>
      </c>
      <c r="G208" s="4">
        <v>43525.72184027778</v>
      </c>
      <c r="H208" s="4">
        <v>43534.72184027778</v>
      </c>
      <c r="I208" s="4">
        <v>43528.72184027778</v>
      </c>
      <c r="J208" s="2">
        <v>33.0</v>
      </c>
      <c r="K208" s="2">
        <v>127.0</v>
      </c>
      <c r="S208" s="94"/>
      <c r="T208" s="94"/>
      <c r="U208" s="94"/>
      <c r="AE208" s="4"/>
    </row>
    <row r="209" ht="14.25" customHeight="1">
      <c r="A209" s="2">
        <v>250376.0</v>
      </c>
      <c r="B209" s="2" t="s">
        <v>36</v>
      </c>
      <c r="C209" s="2" t="s">
        <v>40</v>
      </c>
      <c r="D209" s="2" t="s">
        <v>32</v>
      </c>
      <c r="E209" s="2" t="s">
        <v>44</v>
      </c>
      <c r="F209" s="2" t="s">
        <v>34</v>
      </c>
      <c r="G209" s="4">
        <v>43525.72503472222</v>
      </c>
      <c r="H209" s="4">
        <v>43532.72503472222</v>
      </c>
      <c r="I209" s="4">
        <v>43532.72503472222</v>
      </c>
      <c r="J209" s="2">
        <v>32.0</v>
      </c>
      <c r="K209" s="2">
        <v>112.0</v>
      </c>
      <c r="S209" s="94"/>
      <c r="T209" s="94"/>
      <c r="U209" s="94"/>
      <c r="AE209" s="4"/>
    </row>
    <row r="210" ht="14.25" customHeight="1">
      <c r="A210" s="2">
        <v>442349.0</v>
      </c>
      <c r="B210" s="2" t="s">
        <v>48</v>
      </c>
      <c r="C210" s="2" t="s">
        <v>40</v>
      </c>
      <c r="D210" s="2" t="s">
        <v>32</v>
      </c>
      <c r="E210" s="2" t="s">
        <v>33</v>
      </c>
      <c r="F210" s="2" t="s">
        <v>34</v>
      </c>
      <c r="G210" s="4">
        <v>43525.726631944446</v>
      </c>
      <c r="H210" s="4">
        <v>43532.726631944446</v>
      </c>
      <c r="I210" s="4">
        <v>43531.726631944446</v>
      </c>
      <c r="J210" s="2">
        <v>42.0</v>
      </c>
      <c r="K210" s="2">
        <v>112.0</v>
      </c>
      <c r="S210" s="94"/>
      <c r="T210" s="94"/>
      <c r="U210" s="94"/>
      <c r="AE210" s="4"/>
    </row>
    <row r="211" ht="14.25" customHeight="1">
      <c r="A211" s="2">
        <v>686763.0</v>
      </c>
      <c r="B211" s="2" t="s">
        <v>30</v>
      </c>
      <c r="C211" s="2" t="s">
        <v>40</v>
      </c>
      <c r="D211" s="2" t="s">
        <v>41</v>
      </c>
      <c r="E211" s="2" t="s">
        <v>33</v>
      </c>
      <c r="F211" s="2" t="s">
        <v>34</v>
      </c>
      <c r="G211" s="4">
        <v>43525.730474537035</v>
      </c>
      <c r="H211" s="4">
        <v>43530.730474537035</v>
      </c>
      <c r="I211" s="4">
        <v>43528.730474537035</v>
      </c>
      <c r="J211" s="2">
        <v>42.0</v>
      </c>
      <c r="K211" s="2">
        <v>109.0</v>
      </c>
      <c r="S211" s="94"/>
      <c r="T211" s="94"/>
      <c r="U211" s="94"/>
      <c r="AE211" s="4"/>
    </row>
    <row r="212" ht="14.25" customHeight="1">
      <c r="A212" s="2">
        <v>195369.0</v>
      </c>
      <c r="B212" s="2" t="s">
        <v>47</v>
      </c>
      <c r="C212" s="2" t="s">
        <v>43</v>
      </c>
      <c r="D212" s="2" t="s">
        <v>41</v>
      </c>
      <c r="E212" s="2" t="s">
        <v>33</v>
      </c>
      <c r="F212" s="2" t="s">
        <v>34</v>
      </c>
      <c r="G212" s="4">
        <v>43525.73369212963</v>
      </c>
      <c r="H212" s="4">
        <v>43533.73369212963</v>
      </c>
      <c r="I212" s="4">
        <v>43532.73369212963</v>
      </c>
      <c r="J212" s="2">
        <v>39.0</v>
      </c>
      <c r="K212" s="2">
        <v>126.0</v>
      </c>
      <c r="S212" s="94"/>
      <c r="T212" s="94"/>
      <c r="U212" s="94"/>
      <c r="AE212" s="4"/>
    </row>
    <row r="213" ht="14.25" customHeight="1">
      <c r="A213" s="2">
        <v>352911.0</v>
      </c>
      <c r="B213" s="2" t="s">
        <v>36</v>
      </c>
      <c r="C213" s="2" t="s">
        <v>40</v>
      </c>
      <c r="D213" s="2" t="s">
        <v>41</v>
      </c>
      <c r="E213" s="2" t="s">
        <v>33</v>
      </c>
      <c r="F213" s="2" t="s">
        <v>34</v>
      </c>
      <c r="G213" s="4">
        <v>43525.734930555554</v>
      </c>
      <c r="H213" s="4">
        <v>43532.734930555554</v>
      </c>
      <c r="I213" s="4">
        <v>43531.734930555554</v>
      </c>
      <c r="J213" s="2">
        <v>40.0</v>
      </c>
      <c r="K213" s="2">
        <v>109.0</v>
      </c>
      <c r="S213" s="94"/>
      <c r="T213" s="94"/>
      <c r="U213" s="94"/>
      <c r="AE213" s="4"/>
    </row>
    <row r="214" ht="14.25" customHeight="1">
      <c r="A214" s="2">
        <v>110193.0</v>
      </c>
      <c r="B214" s="2" t="s">
        <v>47</v>
      </c>
      <c r="C214" s="2" t="s">
        <v>40</v>
      </c>
      <c r="D214" s="2" t="s">
        <v>41</v>
      </c>
      <c r="E214" s="2" t="s">
        <v>44</v>
      </c>
      <c r="F214" s="2" t="s">
        <v>34</v>
      </c>
      <c r="G214" s="4">
        <v>43525.73991898148</v>
      </c>
      <c r="H214" s="4">
        <v>43532.73991898148</v>
      </c>
      <c r="I214" s="4">
        <v>43531.73991898148</v>
      </c>
      <c r="J214" s="2">
        <v>68.0</v>
      </c>
      <c r="K214" s="2">
        <v>94.0</v>
      </c>
      <c r="S214" s="94"/>
      <c r="T214" s="94"/>
      <c r="U214" s="94"/>
      <c r="AE214" s="4"/>
    </row>
    <row r="215" ht="14.25" customHeight="1">
      <c r="A215" s="2">
        <v>389991.0</v>
      </c>
      <c r="B215" s="2" t="s">
        <v>39</v>
      </c>
      <c r="C215" s="2" t="s">
        <v>37</v>
      </c>
      <c r="D215" s="2" t="s">
        <v>32</v>
      </c>
      <c r="E215" s="2" t="s">
        <v>33</v>
      </c>
      <c r="F215" s="2" t="s">
        <v>34</v>
      </c>
      <c r="G215" s="4">
        <v>43525.74060185185</v>
      </c>
      <c r="H215" s="4">
        <v>43534.74060185185</v>
      </c>
      <c r="I215" s="4">
        <v>43532.74060185185</v>
      </c>
      <c r="J215" s="2">
        <v>45.0</v>
      </c>
      <c r="K215" s="2">
        <v>109.0</v>
      </c>
      <c r="S215" s="94"/>
      <c r="T215" s="94"/>
      <c r="U215" s="94"/>
      <c r="AE215" s="4"/>
    </row>
    <row r="216" ht="14.25" customHeight="1">
      <c r="A216" s="2">
        <v>208180.0</v>
      </c>
      <c r="B216" s="2" t="s">
        <v>39</v>
      </c>
      <c r="C216" s="2" t="s">
        <v>43</v>
      </c>
      <c r="D216" s="2" t="s">
        <v>32</v>
      </c>
      <c r="E216" s="2" t="s">
        <v>44</v>
      </c>
      <c r="F216" s="2" t="s">
        <v>34</v>
      </c>
      <c r="G216" s="4">
        <v>43525.74712962963</v>
      </c>
      <c r="H216" s="4">
        <v>43525.74712962963</v>
      </c>
      <c r="I216" s="4">
        <v>43531.74712962963</v>
      </c>
      <c r="J216" s="2">
        <v>0.0</v>
      </c>
      <c r="K216" s="2">
        <v>125.0</v>
      </c>
      <c r="S216" s="94"/>
      <c r="T216" s="94"/>
      <c r="U216" s="94"/>
      <c r="AE216" s="4"/>
    </row>
    <row r="217" ht="14.25" customHeight="1">
      <c r="A217" s="2">
        <v>125824.0</v>
      </c>
      <c r="B217" s="2" t="s">
        <v>30</v>
      </c>
      <c r="C217" s="2" t="s">
        <v>40</v>
      </c>
      <c r="D217" s="2" t="s">
        <v>32</v>
      </c>
      <c r="E217" s="2" t="s">
        <v>44</v>
      </c>
      <c r="F217" s="2" t="s">
        <v>34</v>
      </c>
      <c r="G217" s="4">
        <v>43525.74810185185</v>
      </c>
      <c r="H217" s="4">
        <v>43528.74810185185</v>
      </c>
      <c r="I217" s="4">
        <v>43531.74810185185</v>
      </c>
      <c r="J217" s="2">
        <v>30.0</v>
      </c>
      <c r="K217" s="2">
        <v>109.0</v>
      </c>
      <c r="S217" s="94"/>
      <c r="T217" s="94"/>
      <c r="U217" s="94"/>
      <c r="AE217" s="4"/>
    </row>
    <row r="218" ht="14.25" customHeight="1">
      <c r="A218" s="2">
        <v>775402.0</v>
      </c>
      <c r="B218" s="2" t="s">
        <v>36</v>
      </c>
      <c r="C218" s="2" t="s">
        <v>37</v>
      </c>
      <c r="D218" s="2" t="s">
        <v>41</v>
      </c>
      <c r="E218" s="2" t="s">
        <v>44</v>
      </c>
      <c r="F218" s="2" t="s">
        <v>34</v>
      </c>
      <c r="G218" s="4">
        <v>43525.754594907405</v>
      </c>
      <c r="H218" s="4">
        <v>43531.754594907405</v>
      </c>
      <c r="I218" s="4">
        <v>43532.754594907405</v>
      </c>
      <c r="J218" s="2">
        <v>76.0</v>
      </c>
      <c r="K218" s="2">
        <v>91.0</v>
      </c>
      <c r="S218" s="94"/>
      <c r="T218" s="94"/>
      <c r="U218" s="94"/>
      <c r="AE218" s="4"/>
    </row>
    <row r="219" ht="14.25" customHeight="1">
      <c r="A219" s="2">
        <v>740725.0</v>
      </c>
      <c r="B219" s="2" t="s">
        <v>47</v>
      </c>
      <c r="C219" s="2" t="s">
        <v>43</v>
      </c>
      <c r="D219" s="2" t="s">
        <v>41</v>
      </c>
      <c r="E219" s="2" t="s">
        <v>44</v>
      </c>
      <c r="F219" s="2" t="s">
        <v>34</v>
      </c>
      <c r="G219" s="4">
        <v>43525.75844907408</v>
      </c>
      <c r="H219" s="4">
        <v>43529.75844907408</v>
      </c>
      <c r="I219" s="4">
        <v>43529.75844907408</v>
      </c>
      <c r="J219" s="2">
        <v>65.0</v>
      </c>
      <c r="K219" s="2">
        <v>108.0</v>
      </c>
      <c r="S219" s="94"/>
      <c r="T219" s="94"/>
      <c r="U219" s="94"/>
      <c r="AE219" s="4"/>
    </row>
    <row r="220" ht="14.25" customHeight="1">
      <c r="A220" s="2">
        <v>607875.0</v>
      </c>
      <c r="B220" s="2" t="s">
        <v>36</v>
      </c>
      <c r="C220" s="2" t="s">
        <v>43</v>
      </c>
      <c r="D220" s="2" t="s">
        <v>41</v>
      </c>
      <c r="E220" s="2" t="s">
        <v>44</v>
      </c>
      <c r="F220" s="2" t="s">
        <v>34</v>
      </c>
      <c r="G220" s="4">
        <v>43525.762557870374</v>
      </c>
      <c r="H220" s="4">
        <v>43530.762557870374</v>
      </c>
      <c r="I220" s="4">
        <v>43531.762557870374</v>
      </c>
      <c r="J220" s="2">
        <v>68.0</v>
      </c>
      <c r="K220" s="2">
        <v>102.0</v>
      </c>
      <c r="S220" s="94"/>
      <c r="T220" s="94"/>
      <c r="U220" s="94"/>
      <c r="AE220" s="4"/>
    </row>
    <row r="221" ht="14.25" customHeight="1">
      <c r="A221" s="2">
        <v>695456.0</v>
      </c>
      <c r="B221" s="2" t="s">
        <v>39</v>
      </c>
      <c r="C221" s="2" t="s">
        <v>43</v>
      </c>
      <c r="D221" s="2" t="s">
        <v>41</v>
      </c>
      <c r="E221" s="2" t="s">
        <v>44</v>
      </c>
      <c r="F221" s="2" t="s">
        <v>34</v>
      </c>
      <c r="G221" s="4">
        <v>43525.76293981481</v>
      </c>
      <c r="H221" s="4">
        <v>43529.76293981481</v>
      </c>
      <c r="I221" s="4">
        <v>43528.76293981481</v>
      </c>
      <c r="J221" s="2">
        <v>29.0</v>
      </c>
      <c r="K221" s="2">
        <v>127.0</v>
      </c>
      <c r="S221" s="94"/>
      <c r="T221" s="94"/>
      <c r="U221" s="94"/>
      <c r="AE221" s="4"/>
    </row>
    <row r="222" ht="14.25" customHeight="1">
      <c r="A222" s="2">
        <v>576111.0</v>
      </c>
      <c r="B222" s="2" t="s">
        <v>36</v>
      </c>
      <c r="C222" s="2" t="s">
        <v>37</v>
      </c>
      <c r="D222" s="2" t="s">
        <v>32</v>
      </c>
      <c r="E222" s="2" t="s">
        <v>44</v>
      </c>
      <c r="F222" s="2" t="s">
        <v>34</v>
      </c>
      <c r="G222" s="4">
        <v>43525.76571759259</v>
      </c>
      <c r="H222" s="4">
        <v>43527.76571759259</v>
      </c>
      <c r="I222" s="4">
        <v>43529.76571759259</v>
      </c>
      <c r="J222" s="2">
        <v>88.0</v>
      </c>
      <c r="K222" s="2">
        <v>85.0</v>
      </c>
      <c r="S222" s="94"/>
      <c r="T222" s="94"/>
      <c r="U222" s="94"/>
      <c r="AE222" s="4"/>
    </row>
    <row r="223" ht="14.25" customHeight="1">
      <c r="A223" s="2">
        <v>526087.0</v>
      </c>
      <c r="B223" s="2" t="s">
        <v>36</v>
      </c>
      <c r="C223" s="2" t="s">
        <v>37</v>
      </c>
      <c r="D223" s="2" t="s">
        <v>41</v>
      </c>
      <c r="E223" s="2" t="s">
        <v>44</v>
      </c>
      <c r="F223" s="2" t="s">
        <v>34</v>
      </c>
      <c r="G223" s="4">
        <v>43525.76700231482</v>
      </c>
      <c r="H223" s="4">
        <v>43529.76700231482</v>
      </c>
      <c r="I223" s="4">
        <v>43530.76700231482</v>
      </c>
      <c r="J223" s="2">
        <v>80.0</v>
      </c>
      <c r="K223" s="2">
        <v>90.0</v>
      </c>
      <c r="S223" s="94"/>
      <c r="T223" s="94"/>
      <c r="U223" s="94"/>
      <c r="AE223" s="4"/>
    </row>
    <row r="224" ht="14.25" customHeight="1">
      <c r="A224" s="2">
        <v>179264.0</v>
      </c>
      <c r="B224" s="2" t="s">
        <v>39</v>
      </c>
      <c r="C224" s="2" t="s">
        <v>45</v>
      </c>
      <c r="D224" s="2" t="s">
        <v>32</v>
      </c>
      <c r="E224" s="2" t="s">
        <v>44</v>
      </c>
      <c r="F224" s="2" t="s">
        <v>34</v>
      </c>
      <c r="G224" s="4">
        <v>43525.76768518519</v>
      </c>
      <c r="H224" s="4">
        <v>43531.76768518519</v>
      </c>
      <c r="I224" s="4">
        <v>43529.76768518519</v>
      </c>
      <c r="J224" s="2">
        <v>30.0</v>
      </c>
      <c r="K224" s="2">
        <v>129.0</v>
      </c>
      <c r="S224" s="94"/>
      <c r="T224" s="94"/>
      <c r="U224" s="94"/>
      <c r="AE224" s="4"/>
    </row>
    <row r="225" ht="14.25" customHeight="1">
      <c r="A225" s="2">
        <v>889018.0</v>
      </c>
      <c r="B225" s="2" t="s">
        <v>48</v>
      </c>
      <c r="C225" s="2" t="s">
        <v>31</v>
      </c>
      <c r="D225" s="2" t="s">
        <v>32</v>
      </c>
      <c r="E225" s="2" t="s">
        <v>38</v>
      </c>
      <c r="F225" s="2" t="s">
        <v>34</v>
      </c>
      <c r="G225" s="4">
        <v>43525.78795138889</v>
      </c>
      <c r="H225" s="4">
        <v>43528.78795138889</v>
      </c>
      <c r="I225" s="4">
        <v>43528.78795138889</v>
      </c>
      <c r="J225" s="2">
        <v>27.0</v>
      </c>
      <c r="K225" s="2">
        <v>125.0</v>
      </c>
      <c r="S225" s="94"/>
      <c r="T225" s="94"/>
      <c r="U225" s="94"/>
      <c r="AE225" s="4"/>
    </row>
    <row r="226" ht="14.25" customHeight="1">
      <c r="A226" s="2">
        <v>311678.0</v>
      </c>
      <c r="B226" s="2" t="s">
        <v>39</v>
      </c>
      <c r="C226" s="2" t="s">
        <v>31</v>
      </c>
      <c r="D226" s="2" t="s">
        <v>41</v>
      </c>
      <c r="E226" s="2" t="s">
        <v>38</v>
      </c>
      <c r="F226" s="2" t="s">
        <v>34</v>
      </c>
      <c r="G226" s="4">
        <v>43525.78863425926</v>
      </c>
      <c r="H226" s="4">
        <v>43528.78863425926</v>
      </c>
      <c r="I226" s="4">
        <v>43528.78863425926</v>
      </c>
      <c r="J226" s="2">
        <v>0.0</v>
      </c>
      <c r="K226" s="2">
        <v>122.0</v>
      </c>
      <c r="S226" s="94"/>
      <c r="T226" s="94"/>
      <c r="U226" s="94"/>
      <c r="AE226" s="4"/>
    </row>
    <row r="227" ht="14.25" customHeight="1">
      <c r="A227" s="2">
        <v>88474.0</v>
      </c>
      <c r="B227" s="2" t="s">
        <v>42</v>
      </c>
      <c r="C227" s="2" t="s">
        <v>37</v>
      </c>
      <c r="D227" s="2" t="s">
        <v>32</v>
      </c>
      <c r="E227" s="2" t="s">
        <v>38</v>
      </c>
      <c r="F227" s="2" t="s">
        <v>34</v>
      </c>
      <c r="G227" s="4">
        <v>43525.791909722226</v>
      </c>
      <c r="H227" s="4">
        <v>43532.791909722226</v>
      </c>
      <c r="I227" s="4">
        <v>43529.791909722226</v>
      </c>
      <c r="J227" s="2">
        <v>42.0</v>
      </c>
      <c r="K227" s="2">
        <v>112.0</v>
      </c>
      <c r="S227" s="94"/>
      <c r="T227" s="94"/>
      <c r="U227" s="94"/>
      <c r="AE227" s="4"/>
    </row>
    <row r="228" ht="14.25" customHeight="1">
      <c r="A228" s="2">
        <v>800128.0</v>
      </c>
      <c r="B228" s="2" t="s">
        <v>39</v>
      </c>
      <c r="C228" s="2" t="s">
        <v>31</v>
      </c>
      <c r="D228" s="2" t="s">
        <v>32</v>
      </c>
      <c r="E228" s="2" t="s">
        <v>44</v>
      </c>
      <c r="F228" s="2" t="s">
        <v>34</v>
      </c>
      <c r="G228" s="4">
        <v>43525.79565972222</v>
      </c>
      <c r="H228" s="4">
        <v>43529.79565972222</v>
      </c>
      <c r="I228" s="4">
        <v>43531.79565972222</v>
      </c>
      <c r="J228" s="2">
        <v>60.0</v>
      </c>
      <c r="K228" s="2">
        <v>108.0</v>
      </c>
      <c r="S228" s="94"/>
      <c r="T228" s="94"/>
      <c r="U228" s="94"/>
      <c r="AE228" s="4"/>
    </row>
    <row r="229" ht="14.25" customHeight="1">
      <c r="A229" s="2">
        <v>624780.0</v>
      </c>
      <c r="B229" s="2" t="s">
        <v>39</v>
      </c>
      <c r="C229" s="2" t="s">
        <v>31</v>
      </c>
      <c r="D229" s="2" t="s">
        <v>32</v>
      </c>
      <c r="E229" s="2" t="s">
        <v>44</v>
      </c>
      <c r="F229" s="2" t="s">
        <v>34</v>
      </c>
      <c r="G229" s="4">
        <v>43525.796111111114</v>
      </c>
      <c r="H229" s="4">
        <v>43527.796111111114</v>
      </c>
      <c r="I229" s="4">
        <v>43532.796111111114</v>
      </c>
      <c r="J229" s="2">
        <v>43.0</v>
      </c>
      <c r="K229" s="2">
        <v>123.0</v>
      </c>
      <c r="S229" s="94"/>
      <c r="T229" s="94"/>
      <c r="U229" s="94"/>
      <c r="AE229" s="4"/>
    </row>
    <row r="230" ht="14.25" customHeight="1">
      <c r="A230" s="2">
        <v>755612.0</v>
      </c>
      <c r="B230" s="2" t="s">
        <v>30</v>
      </c>
      <c r="C230" s="2" t="s">
        <v>31</v>
      </c>
      <c r="D230" s="2" t="s">
        <v>41</v>
      </c>
      <c r="E230" s="2" t="s">
        <v>44</v>
      </c>
      <c r="F230" s="2" t="s">
        <v>34</v>
      </c>
      <c r="G230" s="4">
        <v>43525.81359953704</v>
      </c>
      <c r="H230" s="4">
        <v>43530.81359953704</v>
      </c>
      <c r="I230" s="4">
        <v>43532.81359953704</v>
      </c>
      <c r="J230" s="2">
        <v>0.0</v>
      </c>
      <c r="K230" s="2">
        <v>108.0</v>
      </c>
      <c r="S230" s="94"/>
      <c r="T230" s="94"/>
      <c r="U230" s="94"/>
      <c r="AE230" s="4"/>
    </row>
    <row r="231" ht="14.25" customHeight="1">
      <c r="A231" s="2">
        <v>435718.0</v>
      </c>
      <c r="B231" s="2" t="s">
        <v>39</v>
      </c>
      <c r="C231" s="2" t="s">
        <v>45</v>
      </c>
      <c r="D231" s="2" t="s">
        <v>32</v>
      </c>
      <c r="E231" s="2" t="s">
        <v>38</v>
      </c>
      <c r="F231" s="2" t="s">
        <v>34</v>
      </c>
      <c r="G231" s="4">
        <v>43525.82726851852</v>
      </c>
      <c r="H231" s="4">
        <v>43531.82726851852</v>
      </c>
      <c r="I231" s="4">
        <v>43531.82726851852</v>
      </c>
      <c r="J231" s="2">
        <v>38.0</v>
      </c>
      <c r="K231" s="2">
        <v>125.0</v>
      </c>
      <c r="S231" s="94"/>
      <c r="T231" s="94"/>
      <c r="U231" s="94"/>
      <c r="AE231" s="4"/>
    </row>
    <row r="232" ht="14.25" customHeight="1">
      <c r="A232" s="2">
        <v>656147.0</v>
      </c>
      <c r="B232" s="2" t="s">
        <v>36</v>
      </c>
      <c r="C232" s="2" t="s">
        <v>40</v>
      </c>
      <c r="D232" s="2" t="s">
        <v>41</v>
      </c>
      <c r="E232" s="2" t="s">
        <v>33</v>
      </c>
      <c r="F232" s="2" t="s">
        <v>34</v>
      </c>
      <c r="G232" s="4">
        <v>43525.82815972222</v>
      </c>
      <c r="H232" s="4">
        <v>43527.82815972222</v>
      </c>
      <c r="I232" s="4">
        <v>43532.82815972222</v>
      </c>
      <c r="J232" s="2">
        <v>27.0</v>
      </c>
      <c r="K232" s="2">
        <v>107.0</v>
      </c>
      <c r="S232" s="94"/>
      <c r="T232" s="94"/>
      <c r="U232" s="94"/>
      <c r="AE232" s="4"/>
    </row>
    <row r="233" ht="14.25" customHeight="1">
      <c r="A233" s="2">
        <v>965162.0</v>
      </c>
      <c r="B233" s="2" t="s">
        <v>30</v>
      </c>
      <c r="C233" s="2" t="s">
        <v>45</v>
      </c>
      <c r="D233" s="2" t="s">
        <v>41</v>
      </c>
      <c r="E233" s="2" t="s">
        <v>38</v>
      </c>
      <c r="F233" s="2" t="s">
        <v>34</v>
      </c>
      <c r="G233" s="4">
        <v>43525.83962962963</v>
      </c>
      <c r="H233" s="4">
        <v>43528.83962962963</v>
      </c>
      <c r="I233" s="4">
        <v>43531.83962962963</v>
      </c>
      <c r="J233" s="2">
        <v>48.0</v>
      </c>
      <c r="K233" s="2">
        <v>127.0</v>
      </c>
      <c r="S233" s="94"/>
      <c r="T233" s="94"/>
      <c r="U233" s="94"/>
      <c r="AE233" s="4"/>
    </row>
    <row r="234" ht="14.25" customHeight="1">
      <c r="A234" s="2">
        <v>105042.0</v>
      </c>
      <c r="B234" s="2" t="s">
        <v>47</v>
      </c>
      <c r="C234" s="2" t="s">
        <v>37</v>
      </c>
      <c r="D234" s="2" t="s">
        <v>41</v>
      </c>
      <c r="E234" s="2" t="s">
        <v>38</v>
      </c>
      <c r="F234" s="2" t="s">
        <v>34</v>
      </c>
      <c r="G234" s="4">
        <v>43525.84274305555</v>
      </c>
      <c r="H234" s="4">
        <v>43530.84274305555</v>
      </c>
      <c r="I234" s="4">
        <v>43531.84274305555</v>
      </c>
      <c r="J234" s="2">
        <v>46.0</v>
      </c>
      <c r="K234" s="2">
        <v>110.0</v>
      </c>
      <c r="S234" s="94"/>
      <c r="T234" s="94"/>
      <c r="U234" s="94"/>
      <c r="AE234" s="4"/>
    </row>
    <row r="235" ht="14.25" customHeight="1">
      <c r="A235" s="2">
        <v>217985.0</v>
      </c>
      <c r="B235" s="2" t="s">
        <v>36</v>
      </c>
      <c r="C235" s="2" t="s">
        <v>31</v>
      </c>
      <c r="D235" s="2" t="s">
        <v>41</v>
      </c>
      <c r="E235" s="2" t="s">
        <v>33</v>
      </c>
      <c r="F235" s="2" t="s">
        <v>34</v>
      </c>
      <c r="G235" s="4">
        <v>43525.844930555555</v>
      </c>
      <c r="H235" s="4">
        <v>43527.844930555555</v>
      </c>
      <c r="I235" s="4">
        <v>43532.844930555555</v>
      </c>
      <c r="J235" s="2">
        <v>0.0</v>
      </c>
      <c r="K235" s="2">
        <v>124.0</v>
      </c>
      <c r="S235" s="94"/>
      <c r="T235" s="94"/>
      <c r="U235" s="94"/>
      <c r="AE235" s="4"/>
    </row>
    <row r="236" ht="14.25" customHeight="1">
      <c r="A236" s="2">
        <v>62622.0</v>
      </c>
      <c r="B236" s="2" t="s">
        <v>36</v>
      </c>
      <c r="C236" s="2" t="s">
        <v>31</v>
      </c>
      <c r="D236" s="2" t="s">
        <v>41</v>
      </c>
      <c r="E236" s="2" t="s">
        <v>38</v>
      </c>
      <c r="F236" s="2" t="s">
        <v>34</v>
      </c>
      <c r="G236" s="4">
        <v>43525.85028935185</v>
      </c>
      <c r="H236" s="4">
        <v>43528.85028935185</v>
      </c>
      <c r="I236" s="4">
        <v>43530.85028935185</v>
      </c>
      <c r="J236" s="2">
        <v>0.0</v>
      </c>
      <c r="K236" s="2">
        <v>130.0</v>
      </c>
      <c r="S236" s="94"/>
      <c r="T236" s="94"/>
      <c r="U236" s="94"/>
      <c r="AE236" s="4"/>
    </row>
    <row r="237" ht="14.25" customHeight="1">
      <c r="A237" s="2">
        <v>56365.0</v>
      </c>
      <c r="B237" s="2" t="s">
        <v>36</v>
      </c>
      <c r="C237" s="2" t="s">
        <v>43</v>
      </c>
      <c r="D237" s="2" t="s">
        <v>32</v>
      </c>
      <c r="E237" s="2" t="s">
        <v>33</v>
      </c>
      <c r="F237" s="2" t="s">
        <v>34</v>
      </c>
      <c r="G237" s="4">
        <v>43525.85056712963</v>
      </c>
      <c r="H237" s="4">
        <v>43526.85056712963</v>
      </c>
      <c r="I237" s="4">
        <v>43529.85056712963</v>
      </c>
      <c r="J237" s="2">
        <v>0.0</v>
      </c>
      <c r="K237" s="2">
        <v>126.0</v>
      </c>
      <c r="S237" s="94"/>
      <c r="T237" s="94"/>
      <c r="U237" s="94"/>
      <c r="AE237" s="4"/>
    </row>
    <row r="238" ht="14.25" customHeight="1">
      <c r="A238" s="2">
        <v>814969.0</v>
      </c>
      <c r="B238" s="2" t="s">
        <v>39</v>
      </c>
      <c r="C238" s="2" t="s">
        <v>45</v>
      </c>
      <c r="D238" s="2" t="s">
        <v>32</v>
      </c>
      <c r="E238" s="2" t="s">
        <v>33</v>
      </c>
      <c r="F238" s="2" t="s">
        <v>34</v>
      </c>
      <c r="G238" s="4">
        <v>43525.854467592595</v>
      </c>
      <c r="H238" s="4">
        <v>43530.854467592595</v>
      </c>
      <c r="I238" s="4">
        <v>43531.854467592595</v>
      </c>
      <c r="J238" s="2">
        <v>27.0</v>
      </c>
      <c r="K238" s="2">
        <v>123.0</v>
      </c>
      <c r="S238" s="94"/>
      <c r="T238" s="94"/>
      <c r="U238" s="94"/>
      <c r="AE238" s="4"/>
    </row>
    <row r="239" ht="14.25" customHeight="1">
      <c r="A239" s="2">
        <v>153613.0</v>
      </c>
      <c r="B239" s="2" t="s">
        <v>39</v>
      </c>
      <c r="C239" s="2" t="s">
        <v>37</v>
      </c>
      <c r="D239" s="2" t="s">
        <v>41</v>
      </c>
      <c r="E239" s="2" t="s">
        <v>44</v>
      </c>
      <c r="F239" s="2" t="s">
        <v>34</v>
      </c>
      <c r="G239" s="4">
        <v>43525.854537037034</v>
      </c>
      <c r="H239" s="4">
        <v>43528.854537037034</v>
      </c>
      <c r="I239" s="4">
        <v>43530.854537037034</v>
      </c>
      <c r="J239" s="2">
        <v>87.0</v>
      </c>
      <c r="K239" s="2">
        <v>94.0</v>
      </c>
      <c r="S239" s="94"/>
      <c r="T239" s="94"/>
      <c r="U239" s="94"/>
      <c r="AE239" s="4"/>
    </row>
    <row r="240" ht="14.25" customHeight="1">
      <c r="A240" s="2">
        <v>225035.0</v>
      </c>
      <c r="B240" s="2" t="s">
        <v>30</v>
      </c>
      <c r="C240" s="2" t="s">
        <v>43</v>
      </c>
      <c r="D240" s="2" t="s">
        <v>41</v>
      </c>
      <c r="E240" s="2" t="s">
        <v>33</v>
      </c>
      <c r="F240" s="2" t="s">
        <v>34</v>
      </c>
      <c r="G240" s="4">
        <v>43525.856828703705</v>
      </c>
      <c r="H240" s="4">
        <v>43535.856828703705</v>
      </c>
      <c r="I240" s="4">
        <v>43531.856828703705</v>
      </c>
      <c r="J240" s="2">
        <v>47.0</v>
      </c>
      <c r="K240" s="2">
        <v>126.0</v>
      </c>
      <c r="S240" s="94"/>
      <c r="T240" s="94"/>
      <c r="U240" s="94"/>
      <c r="AE240" s="4"/>
    </row>
    <row r="241" ht="14.25" customHeight="1">
      <c r="A241" s="2">
        <v>65841.0</v>
      </c>
      <c r="B241" s="2" t="s">
        <v>30</v>
      </c>
      <c r="C241" s="2" t="s">
        <v>37</v>
      </c>
      <c r="D241" s="2" t="s">
        <v>32</v>
      </c>
      <c r="E241" s="2" t="s">
        <v>44</v>
      </c>
      <c r="F241" s="2" t="s">
        <v>34</v>
      </c>
      <c r="G241" s="4">
        <v>43525.8571875</v>
      </c>
      <c r="H241" s="4">
        <v>43528.8571875</v>
      </c>
      <c r="I241" s="4">
        <v>43532.8571875</v>
      </c>
      <c r="J241" s="2">
        <v>59.0</v>
      </c>
      <c r="K241" s="2">
        <v>91.0</v>
      </c>
      <c r="S241" s="94"/>
      <c r="T241" s="94"/>
      <c r="U241" s="94"/>
      <c r="AE241" s="4"/>
    </row>
    <row r="242" ht="14.25" customHeight="1">
      <c r="A242" s="2">
        <v>911596.0</v>
      </c>
      <c r="B242" s="2" t="s">
        <v>36</v>
      </c>
      <c r="C242" s="2" t="s">
        <v>40</v>
      </c>
      <c r="D242" s="2" t="s">
        <v>41</v>
      </c>
      <c r="E242" s="2" t="s">
        <v>44</v>
      </c>
      <c r="F242" s="2" t="s">
        <v>34</v>
      </c>
      <c r="G242" s="4">
        <v>43525.85886574074</v>
      </c>
      <c r="H242" s="4">
        <v>43530.85886574074</v>
      </c>
      <c r="I242" s="4">
        <v>43532.85886574074</v>
      </c>
      <c r="J242" s="2">
        <v>29.0</v>
      </c>
      <c r="K242" s="2">
        <v>105.0</v>
      </c>
      <c r="S242" s="94"/>
      <c r="T242" s="94"/>
      <c r="U242" s="94"/>
      <c r="AE242" s="4"/>
    </row>
    <row r="243" ht="14.25" customHeight="1">
      <c r="A243" s="2">
        <v>779884.0</v>
      </c>
      <c r="B243" s="2" t="s">
        <v>47</v>
      </c>
      <c r="C243" s="2" t="s">
        <v>40</v>
      </c>
      <c r="D243" s="2" t="s">
        <v>41</v>
      </c>
      <c r="E243" s="2" t="s">
        <v>44</v>
      </c>
      <c r="F243" s="2" t="s">
        <v>34</v>
      </c>
      <c r="G243" s="4">
        <v>43525.86090277778</v>
      </c>
      <c r="H243" s="4">
        <v>43531.86090277778</v>
      </c>
      <c r="I243" s="4">
        <v>43532.86090277778</v>
      </c>
      <c r="J243" s="2">
        <v>38.0</v>
      </c>
      <c r="K243" s="2">
        <v>110.0</v>
      </c>
      <c r="S243" s="94"/>
      <c r="T243" s="94"/>
      <c r="U243" s="94"/>
      <c r="AE243" s="4"/>
    </row>
    <row r="244" ht="14.25" customHeight="1">
      <c r="A244" s="2">
        <v>673917.0</v>
      </c>
      <c r="B244" s="2" t="s">
        <v>30</v>
      </c>
      <c r="C244" s="2" t="s">
        <v>45</v>
      </c>
      <c r="D244" s="2" t="s">
        <v>41</v>
      </c>
      <c r="E244" s="2" t="s">
        <v>33</v>
      </c>
      <c r="F244" s="2" t="s">
        <v>34</v>
      </c>
      <c r="G244" s="4">
        <v>43525.861284722225</v>
      </c>
      <c r="H244" s="4">
        <v>43526.861284722225</v>
      </c>
      <c r="I244" s="4">
        <v>43531.861284722225</v>
      </c>
      <c r="J244" s="2">
        <v>46.0</v>
      </c>
      <c r="K244" s="2">
        <v>124.0</v>
      </c>
      <c r="S244" s="94"/>
      <c r="T244" s="94"/>
      <c r="U244" s="94"/>
      <c r="AE244" s="4"/>
    </row>
    <row r="245" ht="14.25" customHeight="1">
      <c r="A245" s="2">
        <v>963116.0</v>
      </c>
      <c r="B245" s="2" t="s">
        <v>48</v>
      </c>
      <c r="C245" s="2" t="s">
        <v>45</v>
      </c>
      <c r="D245" s="2" t="s">
        <v>32</v>
      </c>
      <c r="E245" s="2" t="s">
        <v>44</v>
      </c>
      <c r="F245" s="2" t="s">
        <v>34</v>
      </c>
      <c r="G245" s="4">
        <v>43525.862974537034</v>
      </c>
      <c r="H245" s="4">
        <v>43532.862974537034</v>
      </c>
      <c r="I245" s="4">
        <v>43532.862974537034</v>
      </c>
      <c r="J245" s="2">
        <v>38.0</v>
      </c>
      <c r="K245" s="2">
        <v>121.0</v>
      </c>
      <c r="S245" s="94"/>
      <c r="T245" s="94"/>
      <c r="U245" s="94"/>
      <c r="AE245" s="4"/>
    </row>
    <row r="246" ht="14.25" customHeight="1">
      <c r="A246" s="2">
        <v>877840.0</v>
      </c>
      <c r="B246" s="2" t="s">
        <v>42</v>
      </c>
      <c r="C246" s="2" t="s">
        <v>31</v>
      </c>
      <c r="D246" s="2" t="s">
        <v>41</v>
      </c>
      <c r="E246" s="2" t="s">
        <v>44</v>
      </c>
      <c r="F246" s="2" t="s">
        <v>34</v>
      </c>
      <c r="G246" s="4">
        <v>43525.86324074074</v>
      </c>
      <c r="H246" s="4">
        <v>43529.86324074074</v>
      </c>
      <c r="I246" s="4">
        <v>43532.86324074074</v>
      </c>
      <c r="J246" s="2">
        <v>0.0</v>
      </c>
      <c r="K246" s="2">
        <v>129.0</v>
      </c>
      <c r="S246" s="94"/>
      <c r="T246" s="94"/>
      <c r="U246" s="94"/>
      <c r="AE246" s="4"/>
    </row>
    <row r="247" ht="14.25" customHeight="1">
      <c r="A247" s="2">
        <v>728942.0</v>
      </c>
      <c r="B247" s="2" t="s">
        <v>39</v>
      </c>
      <c r="C247" s="2" t="s">
        <v>37</v>
      </c>
      <c r="D247" s="2" t="s">
        <v>32</v>
      </c>
      <c r="E247" s="2" t="s">
        <v>38</v>
      </c>
      <c r="F247" s="2" t="s">
        <v>34</v>
      </c>
      <c r="G247" s="4">
        <v>43525.86380787037</v>
      </c>
      <c r="H247" s="4">
        <v>43533.86380787037</v>
      </c>
      <c r="I247" s="4">
        <v>43531.86380787037</v>
      </c>
      <c r="J247" s="2">
        <v>37.0</v>
      </c>
      <c r="K247" s="2">
        <v>106.0</v>
      </c>
      <c r="S247" s="94"/>
      <c r="T247" s="94"/>
      <c r="U247" s="94"/>
      <c r="AE247" s="4"/>
    </row>
    <row r="248" ht="14.25" customHeight="1">
      <c r="A248" s="2">
        <v>253533.0</v>
      </c>
      <c r="B248" s="2" t="s">
        <v>39</v>
      </c>
      <c r="C248" s="2" t="s">
        <v>43</v>
      </c>
      <c r="D248" s="2" t="s">
        <v>32</v>
      </c>
      <c r="E248" s="2" t="s">
        <v>44</v>
      </c>
      <c r="F248" s="2" t="s">
        <v>34</v>
      </c>
      <c r="G248" s="4">
        <v>43525.86638888889</v>
      </c>
      <c r="H248" s="4">
        <v>43525.86638888889</v>
      </c>
      <c r="I248" s="4">
        <v>43531.86638888889</v>
      </c>
      <c r="J248" s="2">
        <v>0.0</v>
      </c>
      <c r="K248" s="2">
        <v>101.0</v>
      </c>
      <c r="S248" s="94"/>
      <c r="T248" s="94"/>
      <c r="U248" s="94"/>
      <c r="AE248" s="4"/>
    </row>
    <row r="249" ht="14.25" customHeight="1">
      <c r="A249" s="2">
        <v>465936.0</v>
      </c>
      <c r="B249" s="2" t="s">
        <v>30</v>
      </c>
      <c r="C249" s="2" t="s">
        <v>45</v>
      </c>
      <c r="D249" s="2" t="s">
        <v>41</v>
      </c>
      <c r="E249" s="2" t="s">
        <v>44</v>
      </c>
      <c r="F249" s="2" t="s">
        <v>34</v>
      </c>
      <c r="G249" s="4">
        <v>43525.86777777778</v>
      </c>
      <c r="H249" s="4">
        <v>43536.86777777778</v>
      </c>
      <c r="I249" s="4">
        <v>43530.86777777778</v>
      </c>
      <c r="J249" s="2">
        <v>28.0</v>
      </c>
      <c r="K249" s="2">
        <v>125.0</v>
      </c>
      <c r="S249" s="94"/>
      <c r="T249" s="94"/>
      <c r="U249" s="94"/>
      <c r="AE249" s="4"/>
    </row>
    <row r="250" ht="14.25" customHeight="1">
      <c r="A250" s="2">
        <v>37351.0</v>
      </c>
      <c r="B250" s="2" t="s">
        <v>39</v>
      </c>
      <c r="C250" s="2" t="s">
        <v>43</v>
      </c>
      <c r="D250" s="2" t="s">
        <v>41</v>
      </c>
      <c r="E250" s="2" t="s">
        <v>33</v>
      </c>
      <c r="F250" s="2" t="s">
        <v>34</v>
      </c>
      <c r="G250" s="4">
        <v>43525.871342592596</v>
      </c>
      <c r="H250" s="4">
        <v>43534.871342592596</v>
      </c>
      <c r="I250" s="4">
        <v>43532.871342592596</v>
      </c>
      <c r="J250" s="2">
        <v>25.0</v>
      </c>
      <c r="K250" s="2">
        <v>123.0</v>
      </c>
      <c r="S250" s="94"/>
      <c r="T250" s="94"/>
      <c r="U250" s="94"/>
      <c r="AE250" s="4"/>
    </row>
    <row r="251" ht="14.25" customHeight="1">
      <c r="A251" s="2">
        <v>890800.0</v>
      </c>
      <c r="B251" s="2" t="s">
        <v>48</v>
      </c>
      <c r="C251" s="2" t="s">
        <v>31</v>
      </c>
      <c r="D251" s="2" t="s">
        <v>41</v>
      </c>
      <c r="E251" s="2" t="s">
        <v>44</v>
      </c>
      <c r="F251" s="2" t="s">
        <v>34</v>
      </c>
      <c r="G251" s="4">
        <v>43525.87233796297</v>
      </c>
      <c r="H251" s="4">
        <v>43530.87233796297</v>
      </c>
      <c r="I251" s="4">
        <v>43528.87233796297</v>
      </c>
      <c r="J251" s="2">
        <v>0.0</v>
      </c>
      <c r="K251" s="2">
        <v>122.0</v>
      </c>
      <c r="S251" s="94"/>
      <c r="T251" s="94"/>
      <c r="U251" s="94"/>
      <c r="AE251" s="4"/>
    </row>
    <row r="252" ht="14.25" customHeight="1">
      <c r="A252" s="2">
        <v>825402.0</v>
      </c>
      <c r="B252" s="2" t="s">
        <v>42</v>
      </c>
      <c r="C252" s="2" t="s">
        <v>43</v>
      </c>
      <c r="D252" s="2" t="s">
        <v>41</v>
      </c>
      <c r="E252" s="2" t="s">
        <v>38</v>
      </c>
      <c r="F252" s="2" t="s">
        <v>34</v>
      </c>
      <c r="G252" s="4">
        <v>43525.87342592593</v>
      </c>
      <c r="H252" s="4">
        <v>43532.87342592593</v>
      </c>
      <c r="I252" s="4">
        <v>43529.87342592593</v>
      </c>
      <c r="J252" s="2">
        <v>26.0</v>
      </c>
      <c r="K252" s="2">
        <v>127.0</v>
      </c>
      <c r="S252" s="94"/>
      <c r="T252" s="94"/>
      <c r="U252" s="94"/>
      <c r="AE252" s="4"/>
    </row>
    <row r="253" ht="14.25" customHeight="1">
      <c r="A253" s="2">
        <v>683364.0</v>
      </c>
      <c r="B253" s="2" t="s">
        <v>42</v>
      </c>
      <c r="C253" s="2" t="s">
        <v>40</v>
      </c>
      <c r="D253" s="2" t="s">
        <v>32</v>
      </c>
      <c r="E253" s="2" t="s">
        <v>44</v>
      </c>
      <c r="F253" s="2" t="s">
        <v>34</v>
      </c>
      <c r="G253" s="4">
        <v>43525.87355324074</v>
      </c>
      <c r="H253" s="4">
        <v>43532.87355324074</v>
      </c>
      <c r="I253" s="4">
        <v>43529.87355324074</v>
      </c>
      <c r="J253" s="2">
        <v>49.0</v>
      </c>
      <c r="K253" s="2">
        <v>114.0</v>
      </c>
      <c r="S253" s="94"/>
      <c r="T253" s="94"/>
      <c r="U253" s="94"/>
      <c r="AE253" s="4"/>
    </row>
    <row r="254" ht="14.25" customHeight="1">
      <c r="A254" s="2">
        <v>430814.0</v>
      </c>
      <c r="B254" s="2" t="s">
        <v>39</v>
      </c>
      <c r="C254" s="2" t="s">
        <v>43</v>
      </c>
      <c r="D254" s="2" t="s">
        <v>41</v>
      </c>
      <c r="E254" s="2" t="s">
        <v>44</v>
      </c>
      <c r="F254" s="2" t="s">
        <v>34</v>
      </c>
      <c r="G254" s="4">
        <v>43525.877974537034</v>
      </c>
      <c r="H254" s="4">
        <v>43530.877974537034</v>
      </c>
      <c r="I254" s="4">
        <v>43528.877974537034</v>
      </c>
      <c r="J254" s="2">
        <v>69.0</v>
      </c>
      <c r="K254" s="2">
        <v>100.0</v>
      </c>
      <c r="S254" s="94"/>
      <c r="T254" s="94"/>
      <c r="U254" s="94"/>
      <c r="AE254" s="4"/>
    </row>
    <row r="255" ht="14.25" customHeight="1">
      <c r="A255" s="2">
        <v>704883.0</v>
      </c>
      <c r="B255" s="2" t="s">
        <v>39</v>
      </c>
      <c r="C255" s="2" t="s">
        <v>37</v>
      </c>
      <c r="D255" s="2" t="s">
        <v>32</v>
      </c>
      <c r="E255" s="2" t="s">
        <v>33</v>
      </c>
      <c r="F255" s="2" t="s">
        <v>34</v>
      </c>
      <c r="G255" s="4">
        <v>43525.88337962963</v>
      </c>
      <c r="H255" s="4">
        <v>43531.88337962963</v>
      </c>
      <c r="I255" s="4">
        <v>43531.88337962963</v>
      </c>
      <c r="J255" s="2">
        <v>44.0</v>
      </c>
      <c r="K255" s="2">
        <v>113.0</v>
      </c>
      <c r="S255" s="94"/>
      <c r="T255" s="94"/>
      <c r="U255" s="94"/>
      <c r="AE255" s="4"/>
    </row>
    <row r="256" ht="14.25" customHeight="1">
      <c r="A256" s="2">
        <v>479236.0</v>
      </c>
      <c r="B256" s="2" t="s">
        <v>39</v>
      </c>
      <c r="C256" s="2" t="s">
        <v>31</v>
      </c>
      <c r="D256" s="2" t="s">
        <v>32</v>
      </c>
      <c r="E256" s="2" t="s">
        <v>44</v>
      </c>
      <c r="F256" s="2" t="s">
        <v>34</v>
      </c>
      <c r="G256" s="4">
        <v>43525.884733796294</v>
      </c>
      <c r="H256" s="4">
        <v>43528.884733796294</v>
      </c>
      <c r="I256" s="4">
        <v>43530.884733796294</v>
      </c>
      <c r="J256" s="2">
        <v>34.0</v>
      </c>
      <c r="K256" s="2">
        <v>127.0</v>
      </c>
      <c r="S256" s="94"/>
      <c r="T256" s="94"/>
      <c r="U256" s="94"/>
      <c r="AE256" s="4"/>
    </row>
    <row r="257" ht="14.25" customHeight="1">
      <c r="A257" s="2">
        <v>474595.0</v>
      </c>
      <c r="B257" s="2" t="s">
        <v>46</v>
      </c>
      <c r="C257" s="2" t="s">
        <v>45</v>
      </c>
      <c r="D257" s="2" t="s">
        <v>41</v>
      </c>
      <c r="E257" s="2" t="s">
        <v>33</v>
      </c>
      <c r="F257" s="2" t="s">
        <v>34</v>
      </c>
      <c r="G257" s="4">
        <v>43525.88525462963</v>
      </c>
      <c r="H257" s="4">
        <v>43529.88525462963</v>
      </c>
      <c r="I257" s="4">
        <v>43528.88525462963</v>
      </c>
      <c r="J257" s="2">
        <v>44.0</v>
      </c>
      <c r="K257" s="2">
        <v>120.0</v>
      </c>
      <c r="S257" s="94"/>
      <c r="T257" s="94"/>
      <c r="U257" s="94"/>
      <c r="AE257" s="4"/>
    </row>
    <row r="258" ht="14.25" customHeight="1">
      <c r="A258" s="2">
        <v>211494.0</v>
      </c>
      <c r="B258" s="2" t="s">
        <v>42</v>
      </c>
      <c r="C258" s="2" t="s">
        <v>31</v>
      </c>
      <c r="D258" s="2" t="s">
        <v>41</v>
      </c>
      <c r="E258" s="2" t="s">
        <v>38</v>
      </c>
      <c r="F258" s="2" t="s">
        <v>34</v>
      </c>
      <c r="G258" s="4">
        <v>43525.886967592596</v>
      </c>
      <c r="H258" s="4">
        <v>43532.886967592596</v>
      </c>
      <c r="I258" s="4">
        <v>43531.886967592596</v>
      </c>
      <c r="J258" s="2">
        <v>0.0</v>
      </c>
      <c r="K258" s="2">
        <v>124.0</v>
      </c>
      <c r="S258" s="94"/>
      <c r="T258" s="94"/>
      <c r="U258" s="94"/>
      <c r="AE258" s="4"/>
    </row>
    <row r="259" ht="14.25" customHeight="1">
      <c r="A259" s="2">
        <v>62344.0</v>
      </c>
      <c r="B259" s="2" t="s">
        <v>39</v>
      </c>
      <c r="C259" s="2" t="s">
        <v>31</v>
      </c>
      <c r="D259" s="2" t="s">
        <v>41</v>
      </c>
      <c r="E259" s="2" t="s">
        <v>44</v>
      </c>
      <c r="F259" s="2" t="s">
        <v>34</v>
      </c>
      <c r="G259" s="4">
        <v>43525.88728009259</v>
      </c>
      <c r="H259" s="4">
        <v>43530.88728009259</v>
      </c>
      <c r="I259" s="4">
        <v>43531.88728009259</v>
      </c>
      <c r="J259" s="2">
        <v>0.0</v>
      </c>
      <c r="K259" s="2">
        <v>126.0</v>
      </c>
      <c r="S259" s="94"/>
      <c r="T259" s="94"/>
      <c r="U259" s="94"/>
      <c r="AE259" s="4"/>
    </row>
    <row r="260" ht="14.25" customHeight="1">
      <c r="A260" s="2">
        <v>688410.0</v>
      </c>
      <c r="B260" s="2" t="s">
        <v>39</v>
      </c>
      <c r="C260" s="2" t="s">
        <v>37</v>
      </c>
      <c r="D260" s="2" t="s">
        <v>32</v>
      </c>
      <c r="E260" s="2" t="s">
        <v>38</v>
      </c>
      <c r="F260" s="2" t="s">
        <v>34</v>
      </c>
      <c r="G260" s="4">
        <v>43525.88762731481</v>
      </c>
      <c r="H260" s="4">
        <v>43534.88762731481</v>
      </c>
      <c r="I260" s="4">
        <v>43532.88762731481</v>
      </c>
      <c r="J260" s="2">
        <v>27.0</v>
      </c>
      <c r="K260" s="2">
        <v>108.0</v>
      </c>
      <c r="S260" s="94"/>
      <c r="T260" s="94"/>
      <c r="U260" s="94"/>
      <c r="AE260" s="4"/>
    </row>
    <row r="261" ht="14.25" customHeight="1">
      <c r="A261" s="2">
        <v>235626.0</v>
      </c>
      <c r="B261" s="2" t="s">
        <v>39</v>
      </c>
      <c r="C261" s="2" t="s">
        <v>31</v>
      </c>
      <c r="D261" s="2" t="s">
        <v>32</v>
      </c>
      <c r="E261" s="2" t="s">
        <v>38</v>
      </c>
      <c r="F261" s="2" t="s">
        <v>34</v>
      </c>
      <c r="G261" s="4">
        <v>43525.89196759259</v>
      </c>
      <c r="H261" s="4">
        <v>43533.89196759259</v>
      </c>
      <c r="I261" s="4">
        <v>43531.89196759259</v>
      </c>
      <c r="J261" s="2">
        <v>50.0</v>
      </c>
      <c r="K261" s="2">
        <v>130.0</v>
      </c>
      <c r="S261" s="94"/>
      <c r="T261" s="94"/>
      <c r="U261" s="94"/>
      <c r="AE261" s="4"/>
    </row>
    <row r="262" ht="14.25" customHeight="1">
      <c r="A262" s="2">
        <v>672748.0</v>
      </c>
      <c r="B262" s="2" t="s">
        <v>36</v>
      </c>
      <c r="C262" s="2" t="s">
        <v>40</v>
      </c>
      <c r="D262" s="2" t="s">
        <v>32</v>
      </c>
      <c r="E262" s="2" t="s">
        <v>44</v>
      </c>
      <c r="F262" s="2" t="s">
        <v>34</v>
      </c>
      <c r="G262" s="4">
        <v>43525.89209490741</v>
      </c>
      <c r="H262" s="4">
        <v>43533.89209490741</v>
      </c>
      <c r="I262" s="4">
        <v>43530.89209490741</v>
      </c>
      <c r="J262" s="2">
        <v>63.0</v>
      </c>
      <c r="K262" s="2">
        <v>93.0</v>
      </c>
      <c r="S262" s="94"/>
      <c r="T262" s="94"/>
      <c r="U262" s="94"/>
      <c r="AE262" s="4"/>
    </row>
    <row r="263" ht="14.25" customHeight="1">
      <c r="A263" s="2">
        <v>470179.0</v>
      </c>
      <c r="B263" s="2" t="s">
        <v>36</v>
      </c>
      <c r="C263" s="2" t="s">
        <v>37</v>
      </c>
      <c r="D263" s="2" t="s">
        <v>32</v>
      </c>
      <c r="E263" s="2" t="s">
        <v>33</v>
      </c>
      <c r="F263" s="2" t="s">
        <v>34</v>
      </c>
      <c r="G263" s="4">
        <v>43525.907800925925</v>
      </c>
      <c r="H263" s="4">
        <v>43532.907800925925</v>
      </c>
      <c r="I263" s="4">
        <v>43532.907800925925</v>
      </c>
      <c r="J263" s="2">
        <v>25.0</v>
      </c>
      <c r="K263" s="2">
        <v>115.0</v>
      </c>
      <c r="S263" s="94"/>
      <c r="T263" s="94"/>
      <c r="U263" s="94"/>
      <c r="AE263" s="4"/>
    </row>
    <row r="264" ht="14.25" customHeight="1">
      <c r="A264" s="2">
        <v>312364.0</v>
      </c>
      <c r="B264" s="2" t="s">
        <v>36</v>
      </c>
      <c r="C264" s="2" t="s">
        <v>37</v>
      </c>
      <c r="D264" s="2" t="s">
        <v>32</v>
      </c>
      <c r="E264" s="2" t="s">
        <v>44</v>
      </c>
      <c r="F264" s="2" t="s">
        <v>34</v>
      </c>
      <c r="G264" s="4">
        <v>43525.91171296296</v>
      </c>
      <c r="H264" s="4">
        <v>43527.91171296296</v>
      </c>
      <c r="I264" s="4">
        <v>43532.91171296296</v>
      </c>
      <c r="J264" s="2">
        <v>31.0</v>
      </c>
      <c r="K264" s="2">
        <v>114.0</v>
      </c>
      <c r="S264" s="94"/>
      <c r="T264" s="94"/>
      <c r="U264" s="94"/>
      <c r="AE264" s="4"/>
    </row>
    <row r="265" ht="14.25" customHeight="1">
      <c r="A265" s="2">
        <v>257505.0</v>
      </c>
      <c r="B265" s="2" t="s">
        <v>39</v>
      </c>
      <c r="C265" s="2" t="s">
        <v>31</v>
      </c>
      <c r="D265" s="2" t="s">
        <v>41</v>
      </c>
      <c r="E265" s="2" t="s">
        <v>33</v>
      </c>
      <c r="F265" s="2" t="s">
        <v>34</v>
      </c>
      <c r="G265" s="4">
        <v>43525.91306712963</v>
      </c>
      <c r="H265" s="4">
        <v>43532.91306712963</v>
      </c>
      <c r="I265" s="4">
        <v>43529.91306712963</v>
      </c>
      <c r="J265" s="2">
        <v>0.0</v>
      </c>
      <c r="K265" s="2">
        <v>129.0</v>
      </c>
      <c r="S265" s="94"/>
      <c r="T265" s="94"/>
      <c r="U265" s="94"/>
      <c r="AE265" s="4"/>
    </row>
    <row r="266" ht="14.25" customHeight="1">
      <c r="A266" s="2">
        <v>391198.0</v>
      </c>
      <c r="B266" s="2" t="s">
        <v>36</v>
      </c>
      <c r="C266" s="2" t="s">
        <v>43</v>
      </c>
      <c r="D266" s="2" t="s">
        <v>41</v>
      </c>
      <c r="E266" s="2" t="s">
        <v>38</v>
      </c>
      <c r="F266" s="2" t="s">
        <v>34</v>
      </c>
      <c r="G266" s="4">
        <v>43525.914976851855</v>
      </c>
      <c r="H266" s="4">
        <v>43532.914976851855</v>
      </c>
      <c r="I266" s="4">
        <v>43529.914976851855</v>
      </c>
      <c r="J266" s="2">
        <v>44.0</v>
      </c>
      <c r="K266" s="2">
        <v>121.0</v>
      </c>
      <c r="S266" s="94"/>
      <c r="T266" s="94"/>
      <c r="U266" s="94"/>
      <c r="AE266" s="4"/>
    </row>
    <row r="267" ht="14.25" customHeight="1">
      <c r="A267" s="2">
        <v>805979.0</v>
      </c>
      <c r="B267" s="2" t="s">
        <v>39</v>
      </c>
      <c r="C267" s="2" t="s">
        <v>43</v>
      </c>
      <c r="D267" s="2" t="s">
        <v>41</v>
      </c>
      <c r="E267" s="2" t="s">
        <v>33</v>
      </c>
      <c r="F267" s="2" t="s">
        <v>34</v>
      </c>
      <c r="G267" s="4">
        <v>43525.91600694445</v>
      </c>
      <c r="H267" s="4">
        <v>43535.91600694445</v>
      </c>
      <c r="I267" s="4">
        <v>43531.91600694445</v>
      </c>
      <c r="J267" s="2">
        <v>31.0</v>
      </c>
      <c r="K267" s="2">
        <v>128.0</v>
      </c>
      <c r="S267" s="94"/>
      <c r="T267" s="94"/>
      <c r="U267" s="94"/>
      <c r="AE267" s="4"/>
    </row>
    <row r="268" ht="14.25" customHeight="1">
      <c r="A268" s="2">
        <v>961551.0</v>
      </c>
      <c r="B268" s="2" t="s">
        <v>36</v>
      </c>
      <c r="C268" s="2" t="s">
        <v>43</v>
      </c>
      <c r="D268" s="2" t="s">
        <v>41</v>
      </c>
      <c r="E268" s="2" t="s">
        <v>44</v>
      </c>
      <c r="F268" s="2" t="s">
        <v>34</v>
      </c>
      <c r="G268" s="4">
        <v>43525.92256944445</v>
      </c>
      <c r="H268" s="4">
        <v>43527.92256944445</v>
      </c>
      <c r="I268" s="4">
        <v>43529.92256944445</v>
      </c>
      <c r="J268" s="2">
        <v>59.0</v>
      </c>
      <c r="K268" s="2">
        <v>106.0</v>
      </c>
      <c r="S268" s="94"/>
      <c r="T268" s="94"/>
      <c r="U268" s="94"/>
      <c r="AE268" s="4"/>
    </row>
    <row r="269" ht="14.25" customHeight="1">
      <c r="A269" s="2">
        <v>129090.0</v>
      </c>
      <c r="B269" s="2" t="s">
        <v>39</v>
      </c>
      <c r="C269" s="2" t="s">
        <v>43</v>
      </c>
      <c r="D269" s="2" t="s">
        <v>32</v>
      </c>
      <c r="E269" s="2" t="s">
        <v>38</v>
      </c>
      <c r="F269" s="2" t="s">
        <v>34</v>
      </c>
      <c r="G269" s="4">
        <v>43525.92318287037</v>
      </c>
      <c r="H269" s="4">
        <v>43531.92318287037</v>
      </c>
      <c r="I269" s="4">
        <v>43530.92318287037</v>
      </c>
      <c r="J269" s="2">
        <v>0.0</v>
      </c>
      <c r="K269" s="2">
        <v>129.0</v>
      </c>
      <c r="S269" s="94"/>
      <c r="T269" s="94"/>
      <c r="U269" s="94"/>
      <c r="AE269" s="4"/>
    </row>
    <row r="270" ht="14.25" customHeight="1">
      <c r="A270" s="2">
        <v>846615.0</v>
      </c>
      <c r="B270" s="2" t="s">
        <v>49</v>
      </c>
      <c r="C270" s="2" t="s">
        <v>37</v>
      </c>
      <c r="D270" s="2" t="s">
        <v>41</v>
      </c>
      <c r="E270" s="2" t="s">
        <v>33</v>
      </c>
      <c r="F270" s="2" t="s">
        <v>34</v>
      </c>
      <c r="G270" s="4">
        <v>43525.92359953704</v>
      </c>
      <c r="H270" s="4">
        <v>43532.92359953704</v>
      </c>
      <c r="I270" s="4">
        <v>43532.92359953704</v>
      </c>
      <c r="J270" s="2">
        <v>37.0</v>
      </c>
      <c r="K270" s="2">
        <v>109.0</v>
      </c>
      <c r="S270" s="94"/>
      <c r="T270" s="94"/>
      <c r="U270" s="94"/>
      <c r="AE270" s="4"/>
    </row>
    <row r="271" ht="14.25" customHeight="1">
      <c r="A271" s="2">
        <v>362032.0</v>
      </c>
      <c r="B271" s="2" t="s">
        <v>36</v>
      </c>
      <c r="C271" s="2" t="s">
        <v>31</v>
      </c>
      <c r="D271" s="2" t="s">
        <v>32</v>
      </c>
      <c r="E271" s="2" t="s">
        <v>44</v>
      </c>
      <c r="F271" s="2" t="s">
        <v>34</v>
      </c>
      <c r="G271" s="4">
        <v>43525.9271875</v>
      </c>
      <c r="H271" s="4">
        <v>43528.9271875</v>
      </c>
      <c r="I271" s="4">
        <v>43529.9271875</v>
      </c>
      <c r="J271" s="2">
        <v>45.0</v>
      </c>
      <c r="K271" s="2">
        <v>126.0</v>
      </c>
      <c r="S271" s="94"/>
      <c r="T271" s="94"/>
      <c r="U271" s="94"/>
      <c r="AE271" s="4"/>
    </row>
    <row r="272" ht="14.25" customHeight="1">
      <c r="A272" s="2">
        <v>625283.0</v>
      </c>
      <c r="B272" s="2" t="s">
        <v>30</v>
      </c>
      <c r="C272" s="2" t="s">
        <v>37</v>
      </c>
      <c r="D272" s="2" t="s">
        <v>41</v>
      </c>
      <c r="E272" s="2" t="s">
        <v>44</v>
      </c>
      <c r="F272" s="2" t="s">
        <v>34</v>
      </c>
      <c r="G272" s="4">
        <v>43525.92905092592</v>
      </c>
      <c r="H272" s="4">
        <v>43531.92905092592</v>
      </c>
      <c r="I272" s="4">
        <v>43528.92905092592</v>
      </c>
      <c r="J272" s="2">
        <v>87.0</v>
      </c>
      <c r="K272" s="2">
        <v>92.0</v>
      </c>
      <c r="S272" s="94"/>
      <c r="T272" s="94"/>
      <c r="U272" s="94"/>
      <c r="AE272" s="4"/>
    </row>
    <row r="273" ht="14.25" customHeight="1">
      <c r="A273" s="2">
        <v>964746.0</v>
      </c>
      <c r="B273" s="2" t="s">
        <v>42</v>
      </c>
      <c r="C273" s="2" t="s">
        <v>31</v>
      </c>
      <c r="D273" s="2" t="s">
        <v>41</v>
      </c>
      <c r="E273" s="2" t="s">
        <v>44</v>
      </c>
      <c r="F273" s="2" t="s">
        <v>34</v>
      </c>
      <c r="G273" s="4">
        <v>43525.932858796295</v>
      </c>
      <c r="H273" s="4">
        <v>43530.932858796295</v>
      </c>
      <c r="I273" s="4">
        <v>43531.932858796295</v>
      </c>
      <c r="J273" s="2">
        <v>0.0</v>
      </c>
      <c r="K273" s="2">
        <v>109.0</v>
      </c>
      <c r="S273" s="94"/>
      <c r="T273" s="94"/>
      <c r="U273" s="94"/>
      <c r="AE273" s="4"/>
    </row>
    <row r="274" ht="14.25" customHeight="1">
      <c r="A274" s="2">
        <v>919926.0</v>
      </c>
      <c r="B274" s="2" t="s">
        <v>48</v>
      </c>
      <c r="C274" s="2" t="s">
        <v>40</v>
      </c>
      <c r="D274" s="2" t="s">
        <v>41</v>
      </c>
      <c r="E274" s="2" t="s">
        <v>38</v>
      </c>
      <c r="F274" s="2" t="s">
        <v>34</v>
      </c>
      <c r="G274" s="4">
        <v>43525.93445601852</v>
      </c>
      <c r="H274" s="4">
        <v>43526.93445601852</v>
      </c>
      <c r="I274" s="4">
        <v>43530.93445601852</v>
      </c>
      <c r="J274" s="2">
        <v>43.0</v>
      </c>
      <c r="K274" s="2">
        <v>105.0</v>
      </c>
      <c r="S274" s="94"/>
      <c r="T274" s="94"/>
      <c r="U274" s="94"/>
      <c r="AE274" s="4"/>
    </row>
    <row r="275" ht="14.25" customHeight="1">
      <c r="A275" s="2">
        <v>780034.0</v>
      </c>
      <c r="B275" s="2" t="s">
        <v>36</v>
      </c>
      <c r="C275" s="2" t="s">
        <v>37</v>
      </c>
      <c r="D275" s="2" t="s">
        <v>32</v>
      </c>
      <c r="E275" s="2" t="s">
        <v>38</v>
      </c>
      <c r="F275" s="2" t="s">
        <v>34</v>
      </c>
      <c r="G275" s="4">
        <v>43525.94936342593</v>
      </c>
      <c r="H275" s="4">
        <v>43529.94936342593</v>
      </c>
      <c r="I275" s="4">
        <v>43530.94936342593</v>
      </c>
      <c r="J275" s="2">
        <v>43.0</v>
      </c>
      <c r="K275" s="2">
        <v>108.0</v>
      </c>
      <c r="S275" s="94"/>
      <c r="T275" s="94"/>
      <c r="U275" s="94"/>
      <c r="AE275" s="4"/>
    </row>
    <row r="276" ht="14.25" customHeight="1">
      <c r="A276" s="2">
        <v>192350.0</v>
      </c>
      <c r="B276" s="2" t="s">
        <v>39</v>
      </c>
      <c r="C276" s="2" t="s">
        <v>37</v>
      </c>
      <c r="D276" s="2" t="s">
        <v>32</v>
      </c>
      <c r="E276" s="2" t="s">
        <v>38</v>
      </c>
      <c r="F276" s="2" t="s">
        <v>34</v>
      </c>
      <c r="G276" s="4">
        <v>43525.95055555556</v>
      </c>
      <c r="H276" s="4">
        <v>43534.95055555556</v>
      </c>
      <c r="I276" s="4">
        <v>43531.95055555556</v>
      </c>
      <c r="J276" s="2">
        <v>46.0</v>
      </c>
      <c r="K276" s="2">
        <v>109.0</v>
      </c>
      <c r="S276" s="94"/>
      <c r="T276" s="94"/>
      <c r="U276" s="94"/>
      <c r="AE276" s="4"/>
    </row>
    <row r="277" ht="14.25" customHeight="1">
      <c r="A277" s="2">
        <v>789290.0</v>
      </c>
      <c r="B277" s="2" t="s">
        <v>39</v>
      </c>
      <c r="C277" s="2" t="s">
        <v>45</v>
      </c>
      <c r="D277" s="2" t="s">
        <v>32</v>
      </c>
      <c r="E277" s="2" t="s">
        <v>38</v>
      </c>
      <c r="F277" s="2" t="s">
        <v>34</v>
      </c>
      <c r="G277" s="4">
        <v>43525.95247685185</v>
      </c>
      <c r="H277" s="4">
        <v>43529.95247685185</v>
      </c>
      <c r="I277" s="4">
        <v>43529.95247685185</v>
      </c>
      <c r="J277" s="2">
        <v>44.0</v>
      </c>
      <c r="K277" s="2">
        <v>123.0</v>
      </c>
      <c r="S277" s="94"/>
      <c r="T277" s="94"/>
      <c r="U277" s="94"/>
      <c r="AE277" s="4"/>
    </row>
    <row r="278" ht="14.25" customHeight="1">
      <c r="A278" s="2">
        <v>949472.0</v>
      </c>
      <c r="B278" s="2" t="s">
        <v>47</v>
      </c>
      <c r="C278" s="2" t="s">
        <v>43</v>
      </c>
      <c r="D278" s="2" t="s">
        <v>41</v>
      </c>
      <c r="E278" s="2" t="s">
        <v>44</v>
      </c>
      <c r="F278" s="2" t="s">
        <v>34</v>
      </c>
      <c r="G278" s="4">
        <v>43525.952569444446</v>
      </c>
      <c r="H278" s="4">
        <v>43531.952569444446</v>
      </c>
      <c r="I278" s="4">
        <v>43529.952569444446</v>
      </c>
      <c r="J278" s="2">
        <v>27.0</v>
      </c>
      <c r="K278" s="2">
        <v>124.0</v>
      </c>
      <c r="S278" s="94"/>
      <c r="T278" s="94"/>
      <c r="U278" s="94"/>
      <c r="AE278" s="4"/>
    </row>
    <row r="279" ht="14.25" customHeight="1">
      <c r="A279" s="2">
        <v>38725.0</v>
      </c>
      <c r="B279" s="2" t="s">
        <v>36</v>
      </c>
      <c r="C279" s="2" t="s">
        <v>40</v>
      </c>
      <c r="D279" s="2" t="s">
        <v>41</v>
      </c>
      <c r="E279" s="2" t="s">
        <v>33</v>
      </c>
      <c r="F279" s="2" t="s">
        <v>34</v>
      </c>
      <c r="G279" s="4">
        <v>43525.954375</v>
      </c>
      <c r="H279" s="4">
        <v>43532.954375</v>
      </c>
      <c r="I279" s="4">
        <v>43532.954375</v>
      </c>
      <c r="J279" s="2">
        <v>25.0</v>
      </c>
      <c r="K279" s="2">
        <v>112.0</v>
      </c>
      <c r="S279" s="94"/>
      <c r="T279" s="94"/>
      <c r="U279" s="94"/>
      <c r="AE279" s="4"/>
    </row>
    <row r="280" ht="14.25" customHeight="1">
      <c r="A280" s="2">
        <v>561453.0</v>
      </c>
      <c r="B280" s="2" t="s">
        <v>47</v>
      </c>
      <c r="C280" s="2" t="s">
        <v>43</v>
      </c>
      <c r="D280" s="2" t="s">
        <v>32</v>
      </c>
      <c r="E280" s="2" t="s">
        <v>33</v>
      </c>
      <c r="F280" s="2" t="s">
        <v>34</v>
      </c>
      <c r="G280" s="4">
        <v>43525.95643518519</v>
      </c>
      <c r="H280" s="4">
        <v>43530.95643518519</v>
      </c>
      <c r="I280" s="4">
        <v>43532.95643518519</v>
      </c>
      <c r="J280" s="2">
        <v>0.0</v>
      </c>
      <c r="K280" s="2">
        <v>121.0</v>
      </c>
      <c r="S280" s="94"/>
      <c r="T280" s="94"/>
      <c r="U280" s="94"/>
      <c r="AE280" s="4"/>
    </row>
    <row r="281" ht="14.25" customHeight="1">
      <c r="A281" s="2">
        <v>892248.0</v>
      </c>
      <c r="B281" s="2" t="s">
        <v>39</v>
      </c>
      <c r="C281" s="2" t="s">
        <v>37</v>
      </c>
      <c r="D281" s="2" t="s">
        <v>41</v>
      </c>
      <c r="E281" s="2" t="s">
        <v>44</v>
      </c>
      <c r="F281" s="2" t="s">
        <v>34</v>
      </c>
      <c r="G281" s="4">
        <v>43525.96145833333</v>
      </c>
      <c r="H281" s="4">
        <v>43530.96145833333</v>
      </c>
      <c r="I281" s="4">
        <v>43532.96145833333</v>
      </c>
      <c r="J281" s="2">
        <v>45.0</v>
      </c>
      <c r="K281" s="2">
        <v>110.0</v>
      </c>
      <c r="S281" s="94"/>
      <c r="T281" s="94"/>
      <c r="U281" s="94"/>
      <c r="AE281" s="4"/>
    </row>
    <row r="282" ht="14.25" customHeight="1">
      <c r="A282" s="2">
        <v>91517.0</v>
      </c>
      <c r="B282" s="2" t="s">
        <v>39</v>
      </c>
      <c r="C282" s="2" t="s">
        <v>40</v>
      </c>
      <c r="D282" s="2" t="s">
        <v>41</v>
      </c>
      <c r="E282" s="2" t="s">
        <v>33</v>
      </c>
      <c r="F282" s="2" t="s">
        <v>34</v>
      </c>
      <c r="G282" s="4">
        <v>43525.96328703704</v>
      </c>
      <c r="H282" s="4">
        <v>43528.96328703704</v>
      </c>
      <c r="I282" s="4">
        <v>43532.96328703704</v>
      </c>
      <c r="J282" s="2">
        <v>29.0</v>
      </c>
      <c r="K282" s="2">
        <v>114.0</v>
      </c>
      <c r="S282" s="94"/>
      <c r="T282" s="94"/>
      <c r="U282" s="94"/>
      <c r="AE282" s="4"/>
    </row>
    <row r="283" ht="14.25" customHeight="1">
      <c r="A283" s="2">
        <v>785572.0</v>
      </c>
      <c r="B283" s="2" t="s">
        <v>36</v>
      </c>
      <c r="C283" s="2" t="s">
        <v>37</v>
      </c>
      <c r="D283" s="2" t="s">
        <v>41</v>
      </c>
      <c r="E283" s="2" t="s">
        <v>44</v>
      </c>
      <c r="F283" s="2" t="s">
        <v>34</v>
      </c>
      <c r="G283" s="4">
        <v>43525.9643287037</v>
      </c>
      <c r="H283" s="4">
        <v>43527.9643287037</v>
      </c>
      <c r="I283" s="4">
        <v>43532.9643287037</v>
      </c>
      <c r="J283" s="2">
        <v>72.0</v>
      </c>
      <c r="K283" s="2">
        <v>93.0</v>
      </c>
      <c r="S283" s="94"/>
      <c r="T283" s="94"/>
      <c r="U283" s="94"/>
      <c r="AE283" s="4"/>
    </row>
    <row r="284" ht="14.25" customHeight="1">
      <c r="A284" s="2">
        <v>245704.0</v>
      </c>
      <c r="B284" s="2" t="s">
        <v>39</v>
      </c>
      <c r="C284" s="2" t="s">
        <v>31</v>
      </c>
      <c r="D284" s="2" t="s">
        <v>32</v>
      </c>
      <c r="E284" s="2" t="s">
        <v>44</v>
      </c>
      <c r="F284" s="2" t="s">
        <v>34</v>
      </c>
      <c r="G284" s="4">
        <v>43525.971770833334</v>
      </c>
      <c r="H284" s="4">
        <v>43529.971770833334</v>
      </c>
      <c r="I284" s="4">
        <v>43532.971770833334</v>
      </c>
      <c r="J284" s="2">
        <v>88.0</v>
      </c>
      <c r="K284" s="2">
        <v>102.0</v>
      </c>
      <c r="S284" s="94"/>
      <c r="T284" s="94"/>
      <c r="U284" s="94"/>
      <c r="AE284" s="4"/>
    </row>
    <row r="285" ht="14.25" customHeight="1">
      <c r="A285" s="2">
        <v>554678.0</v>
      </c>
      <c r="B285" s="2" t="s">
        <v>36</v>
      </c>
      <c r="C285" s="2" t="s">
        <v>43</v>
      </c>
      <c r="D285" s="2" t="s">
        <v>41</v>
      </c>
      <c r="E285" s="2" t="s">
        <v>44</v>
      </c>
      <c r="F285" s="2" t="s">
        <v>34</v>
      </c>
      <c r="G285" s="4">
        <v>43525.97415509259</v>
      </c>
      <c r="H285" s="4">
        <v>43531.97415509259</v>
      </c>
      <c r="I285" s="4">
        <v>43532.97415509259</v>
      </c>
      <c r="J285" s="2">
        <v>68.0</v>
      </c>
      <c r="K285" s="2">
        <v>108.0</v>
      </c>
      <c r="S285" s="94"/>
      <c r="T285" s="94"/>
      <c r="U285" s="94"/>
      <c r="AE285" s="4"/>
    </row>
    <row r="286" ht="14.25" customHeight="1">
      <c r="A286" s="2">
        <v>705732.0</v>
      </c>
      <c r="B286" s="2" t="s">
        <v>30</v>
      </c>
      <c r="C286" s="2" t="s">
        <v>37</v>
      </c>
      <c r="D286" s="2" t="s">
        <v>41</v>
      </c>
      <c r="E286" s="2" t="s">
        <v>44</v>
      </c>
      <c r="F286" s="2" t="s">
        <v>34</v>
      </c>
      <c r="G286" s="4">
        <v>43525.97996527778</v>
      </c>
      <c r="H286" s="4">
        <v>43527.97996527778</v>
      </c>
      <c r="I286" s="4">
        <v>43532.97996527778</v>
      </c>
      <c r="J286" s="2">
        <v>32.0</v>
      </c>
      <c r="K286" s="2">
        <v>114.0</v>
      </c>
      <c r="S286" s="94"/>
      <c r="T286" s="94"/>
      <c r="U286" s="94"/>
      <c r="AE286" s="4"/>
    </row>
    <row r="287" ht="14.25" customHeight="1">
      <c r="A287" s="2">
        <v>426803.0</v>
      </c>
      <c r="B287" s="2" t="s">
        <v>47</v>
      </c>
      <c r="C287" s="2" t="s">
        <v>31</v>
      </c>
      <c r="D287" s="2" t="s">
        <v>32</v>
      </c>
      <c r="E287" s="2" t="s">
        <v>44</v>
      </c>
      <c r="F287" s="2" t="s">
        <v>34</v>
      </c>
      <c r="G287" s="4">
        <v>43525.98103009259</v>
      </c>
      <c r="H287" s="4">
        <v>43525.98103009259</v>
      </c>
      <c r="I287" s="4">
        <v>43530.98103009259</v>
      </c>
      <c r="J287" s="2">
        <v>71.0</v>
      </c>
      <c r="K287" s="2">
        <v>101.0</v>
      </c>
      <c r="S287" s="94"/>
      <c r="T287" s="94"/>
      <c r="U287" s="94"/>
      <c r="AE287" s="4"/>
    </row>
    <row r="288" ht="14.25" customHeight="1">
      <c r="A288" s="2">
        <v>312374.0</v>
      </c>
      <c r="B288" s="2" t="s">
        <v>36</v>
      </c>
      <c r="C288" s="2" t="s">
        <v>43</v>
      </c>
      <c r="D288" s="2" t="s">
        <v>41</v>
      </c>
      <c r="E288" s="2" t="s">
        <v>44</v>
      </c>
      <c r="F288" s="2" t="s">
        <v>34</v>
      </c>
      <c r="G288" s="4">
        <v>43525.9844212963</v>
      </c>
      <c r="H288" s="4">
        <v>43527.9844212963</v>
      </c>
      <c r="I288" s="4">
        <v>43528.9844212963</v>
      </c>
      <c r="J288" s="2">
        <v>62.0</v>
      </c>
      <c r="K288" s="2">
        <v>104.0</v>
      </c>
      <c r="S288" s="94"/>
      <c r="T288" s="94"/>
      <c r="U288" s="94"/>
      <c r="AE288" s="4"/>
    </row>
    <row r="289" ht="14.25" customHeight="1">
      <c r="A289" s="2">
        <v>523461.0</v>
      </c>
      <c r="B289" s="2" t="s">
        <v>48</v>
      </c>
      <c r="C289" s="2" t="s">
        <v>45</v>
      </c>
      <c r="D289" s="2" t="s">
        <v>32</v>
      </c>
      <c r="E289" s="2" t="s">
        <v>33</v>
      </c>
      <c r="F289" s="2" t="s">
        <v>34</v>
      </c>
      <c r="G289" s="4">
        <v>43525.98511574074</v>
      </c>
      <c r="H289" s="4">
        <v>43531.98511574074</v>
      </c>
      <c r="I289" s="4">
        <v>43529.98511574074</v>
      </c>
      <c r="J289" s="2">
        <v>46.0</v>
      </c>
      <c r="K289" s="2">
        <v>128.0</v>
      </c>
      <c r="S289" s="94"/>
      <c r="T289" s="94"/>
      <c r="U289" s="94"/>
      <c r="AE289" s="4"/>
    </row>
    <row r="290" ht="14.25" customHeight="1">
      <c r="A290" s="2">
        <v>303359.0</v>
      </c>
      <c r="B290" s="2" t="s">
        <v>30</v>
      </c>
      <c r="C290" s="2" t="s">
        <v>45</v>
      </c>
      <c r="D290" s="2" t="s">
        <v>32</v>
      </c>
      <c r="E290" s="2" t="s">
        <v>33</v>
      </c>
      <c r="F290" s="2" t="s">
        <v>34</v>
      </c>
      <c r="G290" s="4">
        <v>43525.98862268519</v>
      </c>
      <c r="H290" s="4">
        <v>43529.98862268519</v>
      </c>
      <c r="I290" s="4">
        <v>43528.98862268519</v>
      </c>
      <c r="J290" s="2">
        <v>41.0</v>
      </c>
      <c r="K290" s="2">
        <v>124.0</v>
      </c>
      <c r="S290" s="94"/>
      <c r="T290" s="94"/>
      <c r="U290" s="94"/>
      <c r="AE290" s="4"/>
    </row>
    <row r="291" ht="14.25" customHeight="1">
      <c r="A291" s="2">
        <v>687978.0</v>
      </c>
      <c r="B291" s="2" t="s">
        <v>39</v>
      </c>
      <c r="C291" s="2" t="s">
        <v>45</v>
      </c>
      <c r="D291" s="2" t="s">
        <v>41</v>
      </c>
      <c r="E291" s="2" t="s">
        <v>38</v>
      </c>
      <c r="F291" s="2" t="s">
        <v>34</v>
      </c>
      <c r="G291" s="4">
        <v>43525.99454861111</v>
      </c>
      <c r="H291" s="4">
        <v>43530.99454861111</v>
      </c>
      <c r="I291" s="4">
        <v>43528.99454861111</v>
      </c>
      <c r="J291" s="2">
        <v>37.0</v>
      </c>
      <c r="K291" s="2">
        <v>123.0</v>
      </c>
      <c r="S291" s="94"/>
      <c r="T291" s="94"/>
      <c r="U291" s="94"/>
      <c r="AE291" s="4"/>
    </row>
    <row r="292" ht="14.25" customHeight="1">
      <c r="A292" s="2">
        <v>603066.0</v>
      </c>
      <c r="B292" s="2" t="s">
        <v>39</v>
      </c>
      <c r="C292" s="2" t="s">
        <v>31</v>
      </c>
      <c r="D292" s="2" t="s">
        <v>32</v>
      </c>
      <c r="E292" s="2" t="s">
        <v>38</v>
      </c>
      <c r="F292" s="2" t="s">
        <v>34</v>
      </c>
      <c r="G292" s="4">
        <v>43525.9972337963</v>
      </c>
      <c r="H292" s="4">
        <v>43531.9972337963</v>
      </c>
      <c r="I292" s="4">
        <v>43530.9972337963</v>
      </c>
      <c r="J292" s="2">
        <v>27.0</v>
      </c>
      <c r="K292" s="2">
        <v>122.0</v>
      </c>
      <c r="S292" s="94"/>
      <c r="T292" s="94"/>
      <c r="U292" s="94"/>
      <c r="AE292" s="4"/>
    </row>
    <row r="293" ht="14.25" customHeight="1">
      <c r="A293" s="2">
        <v>228840.0</v>
      </c>
      <c r="B293" s="2" t="s">
        <v>30</v>
      </c>
      <c r="C293" s="2" t="s">
        <v>37</v>
      </c>
      <c r="D293" s="2" t="s">
        <v>41</v>
      </c>
      <c r="E293" s="2" t="s">
        <v>44</v>
      </c>
      <c r="F293" s="2" t="s">
        <v>34</v>
      </c>
      <c r="G293" s="4">
        <v>43525.99820601852</v>
      </c>
      <c r="H293" s="4">
        <v>43530.99820601852</v>
      </c>
      <c r="I293" s="4">
        <v>43532.99820601852</v>
      </c>
      <c r="J293" s="2">
        <v>82.0</v>
      </c>
      <c r="K293" s="2">
        <v>87.0</v>
      </c>
      <c r="S293" s="94"/>
      <c r="T293" s="94"/>
      <c r="U293" s="94"/>
      <c r="AE293" s="4"/>
    </row>
    <row r="294" ht="14.25" customHeight="1">
      <c r="A294" s="2">
        <v>674982.0</v>
      </c>
      <c r="B294" s="2" t="s">
        <v>42</v>
      </c>
      <c r="C294" s="2" t="s">
        <v>37</v>
      </c>
      <c r="D294" s="2" t="s">
        <v>32</v>
      </c>
      <c r="E294" s="2" t="s">
        <v>38</v>
      </c>
      <c r="F294" s="2" t="s">
        <v>34</v>
      </c>
      <c r="G294" s="4">
        <v>43525.99943287037</v>
      </c>
      <c r="H294" s="4">
        <v>43529.99943287037</v>
      </c>
      <c r="I294" s="4">
        <v>43528.99943287037</v>
      </c>
      <c r="J294" s="2">
        <v>39.0</v>
      </c>
      <c r="K294" s="2">
        <v>113.0</v>
      </c>
      <c r="S294" s="94"/>
      <c r="T294" s="94"/>
      <c r="U294" s="94"/>
      <c r="AE294" s="4"/>
    </row>
    <row r="295" ht="14.25" customHeight="1">
      <c r="A295" s="2">
        <v>924488.0</v>
      </c>
      <c r="B295" s="2" t="s">
        <v>36</v>
      </c>
      <c r="C295" s="2" t="s">
        <v>37</v>
      </c>
      <c r="D295" s="2" t="s">
        <v>32</v>
      </c>
      <c r="E295" s="2" t="s">
        <v>44</v>
      </c>
      <c r="F295" s="2" t="s">
        <v>34</v>
      </c>
      <c r="G295" s="4">
        <v>43526.00019675926</v>
      </c>
      <c r="H295" s="4">
        <v>43526.00019675926</v>
      </c>
      <c r="I295" s="4">
        <v>43532.00019675926</v>
      </c>
      <c r="J295" s="2">
        <v>73.0</v>
      </c>
      <c r="K295" s="2">
        <v>95.0</v>
      </c>
      <c r="S295" s="94"/>
      <c r="T295" s="94"/>
      <c r="U295" s="94"/>
      <c r="AE295" s="4"/>
    </row>
    <row r="296" ht="14.25" customHeight="1">
      <c r="A296" s="2">
        <v>557964.0</v>
      </c>
      <c r="B296" s="2" t="s">
        <v>36</v>
      </c>
      <c r="C296" s="2" t="s">
        <v>43</v>
      </c>
      <c r="D296" s="2" t="s">
        <v>32</v>
      </c>
      <c r="E296" s="2" t="s">
        <v>44</v>
      </c>
      <c r="F296" s="2" t="s">
        <v>34</v>
      </c>
      <c r="G296" s="4">
        <v>43526.006006944444</v>
      </c>
      <c r="H296" s="4">
        <v>43529.006006944444</v>
      </c>
      <c r="I296" s="4">
        <v>43531.006006944444</v>
      </c>
      <c r="J296" s="2">
        <v>0.0</v>
      </c>
      <c r="K296" s="2">
        <v>129.0</v>
      </c>
      <c r="S296" s="94"/>
      <c r="T296" s="94"/>
      <c r="U296" s="94"/>
      <c r="AE296" s="4"/>
    </row>
    <row r="297" ht="14.25" customHeight="1">
      <c r="A297" s="2">
        <v>526571.0</v>
      </c>
      <c r="B297" s="2" t="s">
        <v>47</v>
      </c>
      <c r="C297" s="2" t="s">
        <v>40</v>
      </c>
      <c r="D297" s="2" t="s">
        <v>32</v>
      </c>
      <c r="E297" s="2" t="s">
        <v>33</v>
      </c>
      <c r="F297" s="2" t="s">
        <v>34</v>
      </c>
      <c r="G297" s="4">
        <v>43526.012766203705</v>
      </c>
      <c r="H297" s="4">
        <v>43529.012766203705</v>
      </c>
      <c r="I297" s="4">
        <v>43530.012766203705</v>
      </c>
      <c r="J297" s="2">
        <v>26.0</v>
      </c>
      <c r="K297" s="2">
        <v>106.0</v>
      </c>
      <c r="S297" s="94"/>
      <c r="T297" s="94"/>
      <c r="U297" s="94"/>
      <c r="AE297" s="4"/>
    </row>
    <row r="298" ht="14.25" customHeight="1">
      <c r="A298" s="2">
        <v>146368.0</v>
      </c>
      <c r="B298" s="2" t="s">
        <v>36</v>
      </c>
      <c r="C298" s="2" t="s">
        <v>45</v>
      </c>
      <c r="D298" s="2" t="s">
        <v>41</v>
      </c>
      <c r="E298" s="2" t="s">
        <v>44</v>
      </c>
      <c r="F298" s="2" t="s">
        <v>34</v>
      </c>
      <c r="G298" s="4">
        <v>43526.01936342593</v>
      </c>
      <c r="H298" s="4">
        <v>43536.01936342593</v>
      </c>
      <c r="I298" s="4">
        <v>43533.01936342593</v>
      </c>
      <c r="J298" s="2">
        <v>29.0</v>
      </c>
      <c r="K298" s="2">
        <v>129.0</v>
      </c>
      <c r="S298" s="94"/>
      <c r="T298" s="94"/>
      <c r="U298" s="94"/>
      <c r="AE298" s="4"/>
    </row>
    <row r="299" ht="14.25" customHeight="1">
      <c r="A299" s="2">
        <v>371869.0</v>
      </c>
      <c r="B299" s="2" t="s">
        <v>46</v>
      </c>
      <c r="C299" s="2" t="s">
        <v>31</v>
      </c>
      <c r="D299" s="2" t="s">
        <v>41</v>
      </c>
      <c r="E299" s="2" t="s">
        <v>33</v>
      </c>
      <c r="F299" s="2" t="s">
        <v>34</v>
      </c>
      <c r="G299" s="4">
        <v>43526.02875</v>
      </c>
      <c r="H299" s="4">
        <v>43529.02875</v>
      </c>
      <c r="I299" s="4">
        <v>43529.02875</v>
      </c>
      <c r="J299" s="2">
        <v>0.0</v>
      </c>
      <c r="K299" s="2">
        <v>128.0</v>
      </c>
      <c r="S299" s="94"/>
      <c r="T299" s="94"/>
      <c r="U299" s="94"/>
      <c r="AE299" s="4"/>
    </row>
    <row r="300" ht="14.25" customHeight="1">
      <c r="A300" s="2">
        <v>111750.0</v>
      </c>
      <c r="B300" s="2" t="s">
        <v>39</v>
      </c>
      <c r="C300" s="2" t="s">
        <v>40</v>
      </c>
      <c r="D300" s="2" t="s">
        <v>41</v>
      </c>
      <c r="E300" s="2" t="s">
        <v>38</v>
      </c>
      <c r="F300" s="2" t="s">
        <v>34</v>
      </c>
      <c r="G300" s="4">
        <v>43526.03864583333</v>
      </c>
      <c r="H300" s="4">
        <v>43530.03864583333</v>
      </c>
      <c r="I300" s="4">
        <v>43531.03864583333</v>
      </c>
      <c r="J300" s="2">
        <v>38.0</v>
      </c>
      <c r="K300" s="2">
        <v>112.0</v>
      </c>
      <c r="S300" s="94"/>
      <c r="T300" s="94"/>
      <c r="U300" s="94"/>
      <c r="AE300" s="4"/>
    </row>
    <row r="301" ht="14.25" customHeight="1">
      <c r="A301" s="2">
        <v>379572.0</v>
      </c>
      <c r="B301" s="2" t="s">
        <v>30</v>
      </c>
      <c r="C301" s="2" t="s">
        <v>31</v>
      </c>
      <c r="D301" s="2" t="s">
        <v>41</v>
      </c>
      <c r="E301" s="2" t="s">
        <v>44</v>
      </c>
      <c r="F301" s="2" t="s">
        <v>34</v>
      </c>
      <c r="G301" s="4">
        <v>43526.04652777778</v>
      </c>
      <c r="H301" s="4">
        <v>43526.04652777778</v>
      </c>
      <c r="I301" s="4">
        <v>43529.04652777778</v>
      </c>
      <c r="J301" s="2">
        <v>0.0</v>
      </c>
      <c r="K301" s="2">
        <v>101.0</v>
      </c>
      <c r="S301" s="94"/>
      <c r="T301" s="94"/>
      <c r="U301" s="94"/>
      <c r="AE301" s="4"/>
    </row>
    <row r="302" ht="14.25" customHeight="1">
      <c r="A302" s="2">
        <v>464813.0</v>
      </c>
      <c r="B302" s="2" t="s">
        <v>39</v>
      </c>
      <c r="C302" s="2" t="s">
        <v>37</v>
      </c>
      <c r="D302" s="2" t="s">
        <v>41</v>
      </c>
      <c r="E302" s="2" t="s">
        <v>33</v>
      </c>
      <c r="F302" s="2" t="s">
        <v>34</v>
      </c>
      <c r="G302" s="4">
        <v>43526.050578703704</v>
      </c>
      <c r="H302" s="4">
        <v>43530.050578703704</v>
      </c>
      <c r="I302" s="4">
        <v>43533.050578703704</v>
      </c>
      <c r="J302" s="2">
        <v>47.0</v>
      </c>
      <c r="K302" s="2">
        <v>113.0</v>
      </c>
      <c r="S302" s="94"/>
      <c r="T302" s="94"/>
      <c r="U302" s="94"/>
      <c r="AE302" s="4"/>
    </row>
    <row r="303" ht="14.25" customHeight="1">
      <c r="A303" s="2">
        <v>170265.0</v>
      </c>
      <c r="B303" s="2" t="s">
        <v>39</v>
      </c>
      <c r="C303" s="2" t="s">
        <v>45</v>
      </c>
      <c r="D303" s="2" t="s">
        <v>32</v>
      </c>
      <c r="E303" s="2" t="s">
        <v>33</v>
      </c>
      <c r="F303" s="2" t="s">
        <v>34</v>
      </c>
      <c r="G303" s="4">
        <v>43526.05887731481</v>
      </c>
      <c r="H303" s="4">
        <v>43528.05887731481</v>
      </c>
      <c r="I303" s="4">
        <v>43530.05887731481</v>
      </c>
      <c r="J303" s="2">
        <v>26.0</v>
      </c>
      <c r="K303" s="2">
        <v>123.0</v>
      </c>
      <c r="S303" s="94"/>
      <c r="T303" s="94"/>
      <c r="U303" s="94"/>
      <c r="AE303" s="4"/>
    </row>
    <row r="304" ht="14.25" customHeight="1">
      <c r="A304" s="2">
        <v>853792.0</v>
      </c>
      <c r="B304" s="2" t="s">
        <v>36</v>
      </c>
      <c r="C304" s="2" t="s">
        <v>31</v>
      </c>
      <c r="D304" s="2" t="s">
        <v>32</v>
      </c>
      <c r="E304" s="2" t="s">
        <v>44</v>
      </c>
      <c r="F304" s="2" t="s">
        <v>34</v>
      </c>
      <c r="G304" s="4">
        <v>43526.06123842593</v>
      </c>
      <c r="H304" s="4">
        <v>43530.06123842593</v>
      </c>
      <c r="I304" s="4">
        <v>43531.06123842593</v>
      </c>
      <c r="J304" s="2">
        <v>71.0</v>
      </c>
      <c r="K304" s="2">
        <v>105.0</v>
      </c>
      <c r="S304" s="94"/>
      <c r="T304" s="94"/>
      <c r="U304" s="94"/>
      <c r="AE304" s="4"/>
    </row>
    <row r="305" ht="14.25" customHeight="1">
      <c r="A305" s="2">
        <v>182042.0</v>
      </c>
      <c r="B305" s="2" t="s">
        <v>47</v>
      </c>
      <c r="C305" s="2" t="s">
        <v>37</v>
      </c>
      <c r="D305" s="2" t="s">
        <v>32</v>
      </c>
      <c r="E305" s="2" t="s">
        <v>38</v>
      </c>
      <c r="F305" s="2" t="s">
        <v>34</v>
      </c>
      <c r="G305" s="4">
        <v>43526.06214120371</v>
      </c>
      <c r="H305" s="4">
        <v>43531.06214120371</v>
      </c>
      <c r="I305" s="4">
        <v>43530.06214120371</v>
      </c>
      <c r="J305" s="2">
        <v>27.0</v>
      </c>
      <c r="K305" s="2">
        <v>112.0</v>
      </c>
      <c r="S305" s="94"/>
      <c r="T305" s="94"/>
      <c r="U305" s="94"/>
      <c r="AE305" s="4"/>
    </row>
    <row r="306" ht="14.25" customHeight="1">
      <c r="A306" s="2">
        <v>701325.0</v>
      </c>
      <c r="B306" s="2" t="s">
        <v>39</v>
      </c>
      <c r="C306" s="2" t="s">
        <v>40</v>
      </c>
      <c r="D306" s="2" t="s">
        <v>32</v>
      </c>
      <c r="E306" s="2" t="s">
        <v>33</v>
      </c>
      <c r="F306" s="2" t="s">
        <v>34</v>
      </c>
      <c r="G306" s="4">
        <v>43526.06553240741</v>
      </c>
      <c r="H306" s="4">
        <v>43533.06553240741</v>
      </c>
      <c r="I306" s="4">
        <v>43533.06553240741</v>
      </c>
      <c r="J306" s="2">
        <v>36.0</v>
      </c>
      <c r="K306" s="2">
        <v>109.0</v>
      </c>
      <c r="S306" s="94"/>
      <c r="T306" s="94"/>
      <c r="U306" s="94"/>
      <c r="AE306" s="4"/>
    </row>
    <row r="307" ht="14.25" customHeight="1">
      <c r="A307" s="2">
        <v>805662.0</v>
      </c>
      <c r="B307" s="2" t="s">
        <v>30</v>
      </c>
      <c r="C307" s="2" t="s">
        <v>31</v>
      </c>
      <c r="D307" s="2" t="s">
        <v>32</v>
      </c>
      <c r="E307" s="2" t="s">
        <v>44</v>
      </c>
      <c r="F307" s="2" t="s">
        <v>34</v>
      </c>
      <c r="G307" s="4">
        <v>43526.06725694444</v>
      </c>
      <c r="H307" s="4">
        <v>43530.06725694444</v>
      </c>
      <c r="I307" s="4">
        <v>43533.06725694444</v>
      </c>
      <c r="J307" s="2">
        <v>60.0</v>
      </c>
      <c r="K307" s="2">
        <v>100.0</v>
      </c>
      <c r="S307" s="94"/>
      <c r="T307" s="94"/>
      <c r="U307" s="94"/>
      <c r="AE307" s="4"/>
    </row>
    <row r="308" ht="14.25" customHeight="1">
      <c r="A308" s="2">
        <v>449417.0</v>
      </c>
      <c r="B308" s="2" t="s">
        <v>36</v>
      </c>
      <c r="C308" s="2" t="s">
        <v>45</v>
      </c>
      <c r="D308" s="2" t="s">
        <v>41</v>
      </c>
      <c r="E308" s="2" t="s">
        <v>44</v>
      </c>
      <c r="F308" s="2" t="s">
        <v>34</v>
      </c>
      <c r="G308" s="4">
        <v>43526.06815972222</v>
      </c>
      <c r="H308" s="4">
        <v>43537.06815972222</v>
      </c>
      <c r="I308" s="4">
        <v>43531.06815972222</v>
      </c>
      <c r="J308" s="2">
        <v>62.0</v>
      </c>
      <c r="K308" s="2">
        <v>110.0</v>
      </c>
      <c r="S308" s="94"/>
      <c r="T308" s="94"/>
      <c r="U308" s="94"/>
      <c r="AE308" s="4"/>
    </row>
    <row r="309" ht="14.25" customHeight="1">
      <c r="A309" s="2">
        <v>100137.0</v>
      </c>
      <c r="B309" s="2" t="s">
        <v>47</v>
      </c>
      <c r="C309" s="2" t="s">
        <v>31</v>
      </c>
      <c r="D309" s="2" t="s">
        <v>41</v>
      </c>
      <c r="E309" s="2" t="s">
        <v>33</v>
      </c>
      <c r="F309" s="2" t="s">
        <v>34</v>
      </c>
      <c r="G309" s="4">
        <v>43526.07493055556</v>
      </c>
      <c r="H309" s="4">
        <v>43530.07493055556</v>
      </c>
      <c r="I309" s="4">
        <v>43530.07493055556</v>
      </c>
      <c r="J309" s="2">
        <v>0.0</v>
      </c>
      <c r="K309" s="2">
        <v>123.0</v>
      </c>
      <c r="S309" s="94"/>
      <c r="T309" s="94"/>
      <c r="U309" s="94"/>
      <c r="AE309" s="4"/>
    </row>
    <row r="310" ht="14.25" customHeight="1">
      <c r="A310" s="2">
        <v>266483.0</v>
      </c>
      <c r="B310" s="2" t="s">
        <v>30</v>
      </c>
      <c r="C310" s="2" t="s">
        <v>31</v>
      </c>
      <c r="D310" s="2" t="s">
        <v>41</v>
      </c>
      <c r="E310" s="2" t="s">
        <v>33</v>
      </c>
      <c r="F310" s="2" t="s">
        <v>34</v>
      </c>
      <c r="G310" s="4">
        <v>43526.075011574074</v>
      </c>
      <c r="H310" s="4">
        <v>43527.075011574074</v>
      </c>
      <c r="I310" s="4">
        <v>43533.075011574074</v>
      </c>
      <c r="J310" s="2">
        <v>0.0</v>
      </c>
      <c r="K310" s="2">
        <v>130.0</v>
      </c>
      <c r="S310" s="94"/>
      <c r="T310" s="94"/>
      <c r="U310" s="94"/>
      <c r="AE310" s="4"/>
    </row>
    <row r="311" ht="14.25" customHeight="1">
      <c r="A311" s="2">
        <v>665747.0</v>
      </c>
      <c r="B311" s="2" t="s">
        <v>39</v>
      </c>
      <c r="C311" s="2" t="s">
        <v>37</v>
      </c>
      <c r="D311" s="2" t="s">
        <v>41</v>
      </c>
      <c r="E311" s="2" t="s">
        <v>33</v>
      </c>
      <c r="F311" s="2" t="s">
        <v>34</v>
      </c>
      <c r="G311" s="4">
        <v>43526.07896990741</v>
      </c>
      <c r="H311" s="4">
        <v>43529.07896990741</v>
      </c>
      <c r="I311" s="4">
        <v>43531.07896990741</v>
      </c>
      <c r="J311" s="2">
        <v>46.0</v>
      </c>
      <c r="K311" s="2">
        <v>113.0</v>
      </c>
      <c r="S311" s="94"/>
      <c r="T311" s="94"/>
      <c r="U311" s="94"/>
      <c r="AE311" s="4"/>
    </row>
    <row r="312" ht="14.25" customHeight="1">
      <c r="A312" s="2">
        <v>962682.0</v>
      </c>
      <c r="B312" s="2" t="s">
        <v>36</v>
      </c>
      <c r="C312" s="2" t="s">
        <v>43</v>
      </c>
      <c r="D312" s="2" t="s">
        <v>41</v>
      </c>
      <c r="E312" s="2" t="s">
        <v>38</v>
      </c>
      <c r="F312" s="2" t="s">
        <v>34</v>
      </c>
      <c r="G312" s="4">
        <v>43526.080034722225</v>
      </c>
      <c r="H312" s="4">
        <v>43536.080034722225</v>
      </c>
      <c r="I312" s="4">
        <v>43530.080034722225</v>
      </c>
      <c r="J312" s="2">
        <v>49.0</v>
      </c>
      <c r="K312" s="2">
        <v>129.0</v>
      </c>
      <c r="S312" s="94"/>
      <c r="T312" s="94"/>
      <c r="U312" s="94"/>
      <c r="AE312" s="4"/>
    </row>
    <row r="313" ht="14.25" customHeight="1">
      <c r="A313" s="2">
        <v>417466.0</v>
      </c>
      <c r="B313" s="2" t="s">
        <v>39</v>
      </c>
      <c r="C313" s="2" t="s">
        <v>43</v>
      </c>
      <c r="D313" s="2" t="s">
        <v>32</v>
      </c>
      <c r="E313" s="2" t="s">
        <v>38</v>
      </c>
      <c r="F313" s="2" t="s">
        <v>34</v>
      </c>
      <c r="G313" s="4">
        <v>43526.08049768519</v>
      </c>
      <c r="H313" s="4">
        <v>43530.08049768519</v>
      </c>
      <c r="I313" s="4">
        <v>43533.08049768519</v>
      </c>
      <c r="J313" s="2">
        <v>0.0</v>
      </c>
      <c r="K313" s="2">
        <v>121.0</v>
      </c>
      <c r="S313" s="94"/>
      <c r="T313" s="94"/>
      <c r="U313" s="94"/>
      <c r="AE313" s="4"/>
    </row>
    <row r="314" ht="14.25" customHeight="1">
      <c r="A314" s="2">
        <v>383203.0</v>
      </c>
      <c r="B314" s="2" t="s">
        <v>30</v>
      </c>
      <c r="C314" s="2" t="s">
        <v>31</v>
      </c>
      <c r="D314" s="2" t="s">
        <v>32</v>
      </c>
      <c r="E314" s="2" t="s">
        <v>33</v>
      </c>
      <c r="F314" s="2" t="s">
        <v>34</v>
      </c>
      <c r="G314" s="4">
        <v>43526.08112268519</v>
      </c>
      <c r="H314" s="4">
        <v>43532.08112268519</v>
      </c>
      <c r="I314" s="4">
        <v>43531.08112268519</v>
      </c>
      <c r="J314" s="2">
        <v>39.0</v>
      </c>
      <c r="K314" s="2">
        <v>125.0</v>
      </c>
      <c r="S314" s="94"/>
      <c r="T314" s="94"/>
      <c r="U314" s="94"/>
      <c r="AE314" s="4"/>
    </row>
    <row r="315" ht="14.25" customHeight="1">
      <c r="A315" s="2">
        <v>404624.0</v>
      </c>
      <c r="B315" s="2" t="s">
        <v>39</v>
      </c>
      <c r="C315" s="2" t="s">
        <v>31</v>
      </c>
      <c r="D315" s="2" t="s">
        <v>41</v>
      </c>
      <c r="E315" s="2" t="s">
        <v>44</v>
      </c>
      <c r="F315" s="2" t="s">
        <v>34</v>
      </c>
      <c r="G315" s="4">
        <v>43526.085381944446</v>
      </c>
      <c r="H315" s="4">
        <v>43526.085381944446</v>
      </c>
      <c r="I315" s="4">
        <v>43531.085381944446</v>
      </c>
      <c r="J315" s="2">
        <v>0.0</v>
      </c>
      <c r="K315" s="2">
        <v>125.0</v>
      </c>
      <c r="S315" s="94"/>
      <c r="T315" s="94"/>
      <c r="U315" s="94"/>
      <c r="AE315" s="4"/>
    </row>
    <row r="316" ht="14.25" customHeight="1">
      <c r="A316" s="2">
        <v>704398.0</v>
      </c>
      <c r="B316" s="2" t="s">
        <v>30</v>
      </c>
      <c r="C316" s="2" t="s">
        <v>43</v>
      </c>
      <c r="D316" s="2" t="s">
        <v>32</v>
      </c>
      <c r="E316" s="2" t="s">
        <v>44</v>
      </c>
      <c r="F316" s="2" t="s">
        <v>34</v>
      </c>
      <c r="G316" s="4">
        <v>43526.08636574074</v>
      </c>
      <c r="H316" s="4">
        <v>43527.08636574074</v>
      </c>
      <c r="I316" s="4">
        <v>43529.08636574074</v>
      </c>
      <c r="J316" s="2">
        <v>0.0</v>
      </c>
      <c r="K316" s="2">
        <v>104.0</v>
      </c>
      <c r="S316" s="94"/>
      <c r="T316" s="94"/>
      <c r="U316" s="94"/>
      <c r="AE316" s="4"/>
    </row>
    <row r="317" ht="14.25" customHeight="1">
      <c r="A317" s="2">
        <v>751257.0</v>
      </c>
      <c r="B317" s="2" t="s">
        <v>36</v>
      </c>
      <c r="C317" s="2" t="s">
        <v>45</v>
      </c>
      <c r="D317" s="2" t="s">
        <v>32</v>
      </c>
      <c r="E317" s="2" t="s">
        <v>33</v>
      </c>
      <c r="F317" s="2" t="s">
        <v>34</v>
      </c>
      <c r="G317" s="4">
        <v>43526.09396990741</v>
      </c>
      <c r="H317" s="4">
        <v>43528.09396990741</v>
      </c>
      <c r="I317" s="4">
        <v>43533.09396990741</v>
      </c>
      <c r="J317" s="2">
        <v>33.0</v>
      </c>
      <c r="K317" s="2">
        <v>123.0</v>
      </c>
      <c r="S317" s="94"/>
      <c r="T317" s="94"/>
      <c r="U317" s="94"/>
      <c r="AE317" s="4"/>
    </row>
    <row r="318" ht="14.25" customHeight="1">
      <c r="A318" s="2">
        <v>27233.0</v>
      </c>
      <c r="B318" s="2" t="s">
        <v>30</v>
      </c>
      <c r="C318" s="2" t="s">
        <v>45</v>
      </c>
      <c r="D318" s="2" t="s">
        <v>41</v>
      </c>
      <c r="E318" s="2" t="s">
        <v>33</v>
      </c>
      <c r="F318" s="2" t="s">
        <v>34</v>
      </c>
      <c r="G318" s="4">
        <v>43526.10118055555</v>
      </c>
      <c r="H318" s="4">
        <v>43527.10118055555</v>
      </c>
      <c r="I318" s="4">
        <v>43531.10118055555</v>
      </c>
      <c r="J318" s="2">
        <v>41.0</v>
      </c>
      <c r="K318" s="2">
        <v>127.0</v>
      </c>
      <c r="S318" s="94"/>
      <c r="T318" s="94"/>
      <c r="U318" s="94"/>
      <c r="AE318" s="4"/>
    </row>
    <row r="319" ht="14.25" customHeight="1">
      <c r="A319" s="2">
        <v>213474.0</v>
      </c>
      <c r="B319" s="2" t="s">
        <v>39</v>
      </c>
      <c r="C319" s="2" t="s">
        <v>31</v>
      </c>
      <c r="D319" s="2" t="s">
        <v>32</v>
      </c>
      <c r="E319" s="2" t="s">
        <v>44</v>
      </c>
      <c r="F319" s="2" t="s">
        <v>34</v>
      </c>
      <c r="G319" s="4">
        <v>43526.10349537037</v>
      </c>
      <c r="H319" s="4">
        <v>43529.10349537037</v>
      </c>
      <c r="I319" s="4">
        <v>43530.10349537037</v>
      </c>
      <c r="J319" s="2">
        <v>64.0</v>
      </c>
      <c r="K319" s="2">
        <v>107.0</v>
      </c>
      <c r="S319" s="94"/>
      <c r="T319" s="94"/>
      <c r="U319" s="94"/>
      <c r="AE319" s="4"/>
    </row>
    <row r="320" ht="14.25" customHeight="1">
      <c r="A320" s="2">
        <v>387089.0</v>
      </c>
      <c r="B320" s="2" t="s">
        <v>47</v>
      </c>
      <c r="C320" s="2" t="s">
        <v>31</v>
      </c>
      <c r="D320" s="2" t="s">
        <v>32</v>
      </c>
      <c r="E320" s="2" t="s">
        <v>33</v>
      </c>
      <c r="F320" s="2" t="s">
        <v>34</v>
      </c>
      <c r="G320" s="4">
        <v>43526.108773148146</v>
      </c>
      <c r="H320" s="4">
        <v>43532.108773148146</v>
      </c>
      <c r="I320" s="4">
        <v>43531.108773148146</v>
      </c>
      <c r="J320" s="2">
        <v>50.0</v>
      </c>
      <c r="K320" s="2">
        <v>125.0</v>
      </c>
      <c r="S320" s="94"/>
      <c r="T320" s="94"/>
      <c r="U320" s="94"/>
      <c r="AE320" s="4"/>
    </row>
    <row r="321" ht="14.25" customHeight="1">
      <c r="A321" s="2">
        <v>156670.0</v>
      </c>
      <c r="B321" s="2" t="s">
        <v>39</v>
      </c>
      <c r="C321" s="2" t="s">
        <v>43</v>
      </c>
      <c r="D321" s="2" t="s">
        <v>32</v>
      </c>
      <c r="E321" s="2" t="s">
        <v>44</v>
      </c>
      <c r="F321" s="2" t="s">
        <v>34</v>
      </c>
      <c r="G321" s="4">
        <v>43526.11035879629</v>
      </c>
      <c r="H321" s="4">
        <v>43531.11035879629</v>
      </c>
      <c r="I321" s="4">
        <v>43529.11035879629</v>
      </c>
      <c r="J321" s="2">
        <v>0.0</v>
      </c>
      <c r="K321" s="2">
        <v>105.0</v>
      </c>
      <c r="S321" s="94"/>
      <c r="T321" s="94"/>
      <c r="U321" s="94"/>
      <c r="AE321" s="4"/>
    </row>
    <row r="322" ht="14.25" customHeight="1">
      <c r="A322" s="2">
        <v>759526.0</v>
      </c>
      <c r="B322" s="2" t="s">
        <v>36</v>
      </c>
      <c r="C322" s="2" t="s">
        <v>37</v>
      </c>
      <c r="D322" s="2" t="s">
        <v>41</v>
      </c>
      <c r="E322" s="2" t="s">
        <v>44</v>
      </c>
      <c r="F322" s="2" t="s">
        <v>34</v>
      </c>
      <c r="G322" s="4">
        <v>43526.11194444444</v>
      </c>
      <c r="H322" s="4">
        <v>43532.11194444444</v>
      </c>
      <c r="I322" s="4">
        <v>43530.11194444444</v>
      </c>
      <c r="J322" s="2">
        <v>60.0</v>
      </c>
      <c r="K322" s="2">
        <v>86.0</v>
      </c>
      <c r="S322" s="94"/>
      <c r="T322" s="94"/>
      <c r="U322" s="94"/>
      <c r="AE322" s="4"/>
    </row>
    <row r="323" ht="14.25" customHeight="1">
      <c r="A323" s="2">
        <v>694898.0</v>
      </c>
      <c r="B323" s="2" t="s">
        <v>30</v>
      </c>
      <c r="C323" s="2" t="s">
        <v>43</v>
      </c>
      <c r="D323" s="2" t="s">
        <v>41</v>
      </c>
      <c r="E323" s="2" t="s">
        <v>38</v>
      </c>
      <c r="F323" s="2" t="s">
        <v>34</v>
      </c>
      <c r="G323" s="4">
        <v>43526.11225694444</v>
      </c>
      <c r="H323" s="4">
        <v>43535.11225694444</v>
      </c>
      <c r="I323" s="4">
        <v>43529.11225694444</v>
      </c>
      <c r="J323" s="2">
        <v>37.0</v>
      </c>
      <c r="K323" s="2">
        <v>122.0</v>
      </c>
      <c r="S323" s="94"/>
      <c r="T323" s="94"/>
      <c r="U323" s="94"/>
      <c r="AE323" s="4"/>
    </row>
    <row r="324" ht="14.25" customHeight="1">
      <c r="A324" s="2">
        <v>99484.0</v>
      </c>
      <c r="B324" s="2" t="s">
        <v>36</v>
      </c>
      <c r="C324" s="2" t="s">
        <v>40</v>
      </c>
      <c r="D324" s="2" t="s">
        <v>41</v>
      </c>
      <c r="E324" s="2" t="s">
        <v>44</v>
      </c>
      <c r="F324" s="2" t="s">
        <v>34</v>
      </c>
      <c r="G324" s="4">
        <v>43526.114907407406</v>
      </c>
      <c r="H324" s="4">
        <v>43533.114907407406</v>
      </c>
      <c r="I324" s="4">
        <v>43531.114907407406</v>
      </c>
      <c r="J324" s="2">
        <v>80.0</v>
      </c>
      <c r="K324" s="2">
        <v>87.0</v>
      </c>
      <c r="S324" s="94"/>
      <c r="T324" s="94"/>
      <c r="U324" s="94"/>
      <c r="AE324" s="4"/>
    </row>
    <row r="325" ht="14.25" customHeight="1">
      <c r="A325" s="2">
        <v>687699.0</v>
      </c>
      <c r="B325" s="2" t="s">
        <v>48</v>
      </c>
      <c r="C325" s="2" t="s">
        <v>40</v>
      </c>
      <c r="D325" s="2" t="s">
        <v>32</v>
      </c>
      <c r="E325" s="2" t="s">
        <v>33</v>
      </c>
      <c r="F325" s="2" t="s">
        <v>34</v>
      </c>
      <c r="G325" s="4">
        <v>43526.115</v>
      </c>
      <c r="H325" s="4">
        <v>43532.115</v>
      </c>
      <c r="I325" s="4">
        <v>43532.115</v>
      </c>
      <c r="J325" s="2">
        <v>30.0</v>
      </c>
      <c r="K325" s="2">
        <v>111.0</v>
      </c>
      <c r="S325" s="94"/>
      <c r="T325" s="94"/>
      <c r="U325" s="94"/>
      <c r="AE325" s="4"/>
    </row>
    <row r="326" ht="14.25" customHeight="1">
      <c r="A326" s="2">
        <v>804573.0</v>
      </c>
      <c r="B326" s="2" t="s">
        <v>36</v>
      </c>
      <c r="C326" s="2" t="s">
        <v>31</v>
      </c>
      <c r="D326" s="2" t="s">
        <v>41</v>
      </c>
      <c r="E326" s="2" t="s">
        <v>44</v>
      </c>
      <c r="F326" s="2" t="s">
        <v>34</v>
      </c>
      <c r="G326" s="4">
        <v>43526.115752314814</v>
      </c>
      <c r="H326" s="4">
        <v>43528.115752314814</v>
      </c>
      <c r="I326" s="4">
        <v>43531.115752314814</v>
      </c>
      <c r="J326" s="2">
        <v>9999.0</v>
      </c>
      <c r="K326" s="2">
        <v>110.0</v>
      </c>
      <c r="S326" s="94"/>
      <c r="T326" s="94"/>
      <c r="U326" s="94"/>
      <c r="AE326" s="4"/>
    </row>
    <row r="327" ht="14.25" customHeight="1">
      <c r="A327" s="2">
        <v>345158.0</v>
      </c>
      <c r="B327" s="2" t="s">
        <v>30</v>
      </c>
      <c r="C327" s="2" t="s">
        <v>43</v>
      </c>
      <c r="D327" s="2" t="s">
        <v>32</v>
      </c>
      <c r="E327" s="2" t="s">
        <v>44</v>
      </c>
      <c r="F327" s="2" t="s">
        <v>34</v>
      </c>
      <c r="G327" s="4">
        <v>43526.11667824074</v>
      </c>
      <c r="H327" s="4">
        <v>43531.11667824074</v>
      </c>
      <c r="I327" s="4">
        <v>43531.11667824074</v>
      </c>
      <c r="J327" s="2">
        <v>0.0</v>
      </c>
      <c r="K327" s="2">
        <v>106.0</v>
      </c>
      <c r="S327" s="94"/>
      <c r="T327" s="94"/>
      <c r="U327" s="94"/>
      <c r="AE327" s="4"/>
    </row>
    <row r="328" ht="14.25" customHeight="1">
      <c r="A328" s="2">
        <v>431413.0</v>
      </c>
      <c r="B328" s="2" t="s">
        <v>46</v>
      </c>
      <c r="C328" s="2" t="s">
        <v>40</v>
      </c>
      <c r="D328" s="2" t="s">
        <v>41</v>
      </c>
      <c r="E328" s="2" t="s">
        <v>33</v>
      </c>
      <c r="F328" s="2" t="s">
        <v>34</v>
      </c>
      <c r="G328" s="4">
        <v>43526.11667824074</v>
      </c>
      <c r="H328" s="4">
        <v>43532.11667824074</v>
      </c>
      <c r="I328" s="4">
        <v>43532.11667824074</v>
      </c>
      <c r="J328" s="2">
        <v>27.0</v>
      </c>
      <c r="K328" s="2">
        <v>107.0</v>
      </c>
      <c r="S328" s="94"/>
      <c r="T328" s="94"/>
      <c r="U328" s="94"/>
      <c r="AE328" s="4"/>
    </row>
    <row r="329" ht="14.25" customHeight="1">
      <c r="A329" s="2">
        <v>85911.0</v>
      </c>
      <c r="B329" s="2" t="s">
        <v>49</v>
      </c>
      <c r="C329" s="2" t="s">
        <v>43</v>
      </c>
      <c r="D329" s="2" t="s">
        <v>41</v>
      </c>
      <c r="E329" s="2" t="s">
        <v>33</v>
      </c>
      <c r="F329" s="2" t="s">
        <v>34</v>
      </c>
      <c r="G329" s="4">
        <v>43526.11766203704</v>
      </c>
      <c r="H329" s="4">
        <v>43534.11766203704</v>
      </c>
      <c r="I329" s="4">
        <v>43529.11766203704</v>
      </c>
      <c r="J329" s="2">
        <v>30.0</v>
      </c>
      <c r="K329" s="2">
        <v>121.0</v>
      </c>
      <c r="S329" s="94"/>
      <c r="T329" s="94"/>
      <c r="U329" s="94"/>
      <c r="AE329" s="4"/>
    </row>
    <row r="330" ht="14.25" customHeight="1">
      <c r="A330" s="2">
        <v>205752.0</v>
      </c>
      <c r="B330" s="2" t="s">
        <v>39</v>
      </c>
      <c r="C330" s="2" t="s">
        <v>31</v>
      </c>
      <c r="D330" s="2" t="s">
        <v>41</v>
      </c>
      <c r="E330" s="2" t="s">
        <v>44</v>
      </c>
      <c r="F330" s="2" t="s">
        <v>34</v>
      </c>
      <c r="G330" s="4">
        <v>43526.12405092592</v>
      </c>
      <c r="H330" s="4">
        <v>43530.12405092592</v>
      </c>
      <c r="I330" s="4">
        <v>43532.12405092592</v>
      </c>
      <c r="J330" s="2">
        <v>0.0</v>
      </c>
      <c r="K330" s="2">
        <v>125.0</v>
      </c>
      <c r="S330" s="94"/>
      <c r="T330" s="94"/>
      <c r="U330" s="94"/>
      <c r="AE330" s="4"/>
    </row>
    <row r="331" ht="14.25" customHeight="1">
      <c r="A331" s="2">
        <v>19045.0</v>
      </c>
      <c r="B331" s="2" t="s">
        <v>36</v>
      </c>
      <c r="C331" s="2" t="s">
        <v>43</v>
      </c>
      <c r="D331" s="2" t="s">
        <v>32</v>
      </c>
      <c r="E331" s="2" t="s">
        <v>33</v>
      </c>
      <c r="F331" s="2" t="s">
        <v>34</v>
      </c>
      <c r="G331" s="4">
        <v>43526.12800925926</v>
      </c>
      <c r="H331" s="4">
        <v>43527.12800925926</v>
      </c>
      <c r="I331" s="4">
        <v>43531.12800925926</v>
      </c>
      <c r="J331" s="2">
        <v>0.0</v>
      </c>
      <c r="K331" s="2">
        <v>124.0</v>
      </c>
      <c r="S331" s="94"/>
      <c r="T331" s="94"/>
      <c r="U331" s="94"/>
      <c r="AE331" s="4"/>
    </row>
    <row r="332" ht="14.25" customHeight="1">
      <c r="A332" s="2">
        <v>626813.0</v>
      </c>
      <c r="B332" s="2" t="s">
        <v>47</v>
      </c>
      <c r="C332" s="2" t="s">
        <v>31</v>
      </c>
      <c r="D332" s="2" t="s">
        <v>32</v>
      </c>
      <c r="E332" s="2" t="s">
        <v>33</v>
      </c>
      <c r="F332" s="2" t="s">
        <v>34</v>
      </c>
      <c r="G332" s="4">
        <v>43526.12930555556</v>
      </c>
      <c r="H332" s="4">
        <v>43530.12930555556</v>
      </c>
      <c r="I332" s="4">
        <v>43531.12930555556</v>
      </c>
      <c r="J332" s="2">
        <v>50.0</v>
      </c>
      <c r="K332" s="2">
        <v>125.0</v>
      </c>
      <c r="S332" s="94"/>
      <c r="T332" s="94"/>
      <c r="U332" s="94"/>
      <c r="AE332" s="4"/>
    </row>
    <row r="333" ht="14.25" customHeight="1">
      <c r="A333" s="2">
        <v>149737.0</v>
      </c>
      <c r="B333" s="2" t="s">
        <v>30</v>
      </c>
      <c r="C333" s="2" t="s">
        <v>43</v>
      </c>
      <c r="D333" s="2" t="s">
        <v>41</v>
      </c>
      <c r="E333" s="2" t="s">
        <v>33</v>
      </c>
      <c r="F333" s="2" t="s">
        <v>34</v>
      </c>
      <c r="G333" s="4">
        <v>43526.13216435185</v>
      </c>
      <c r="H333" s="4">
        <v>43535.13216435185</v>
      </c>
      <c r="I333" s="4">
        <v>43533.13216435185</v>
      </c>
      <c r="J333" s="2">
        <v>45.0</v>
      </c>
      <c r="K333" s="2">
        <v>128.0</v>
      </c>
      <c r="S333" s="94"/>
      <c r="T333" s="94"/>
      <c r="U333" s="94"/>
      <c r="AE333" s="4"/>
    </row>
    <row r="334" ht="14.25" customHeight="1">
      <c r="A334" s="2">
        <v>720594.0</v>
      </c>
      <c r="B334" s="2" t="s">
        <v>30</v>
      </c>
      <c r="C334" s="2" t="s">
        <v>31</v>
      </c>
      <c r="D334" s="2" t="s">
        <v>32</v>
      </c>
      <c r="E334" s="2" t="s">
        <v>38</v>
      </c>
      <c r="F334" s="2" t="s">
        <v>34</v>
      </c>
      <c r="G334" s="4">
        <v>43526.1375</v>
      </c>
      <c r="H334" s="4">
        <v>43531.1375</v>
      </c>
      <c r="I334" s="4">
        <v>43529.1375</v>
      </c>
      <c r="J334" s="2">
        <v>9999.0</v>
      </c>
      <c r="K334" s="2">
        <v>128.0</v>
      </c>
      <c r="S334" s="94"/>
      <c r="T334" s="94"/>
      <c r="U334" s="94"/>
      <c r="AE334" s="4"/>
    </row>
    <row r="335" ht="14.25" customHeight="1">
      <c r="A335" s="2">
        <v>906024.0</v>
      </c>
      <c r="B335" s="2" t="s">
        <v>36</v>
      </c>
      <c r="C335" s="2" t="s">
        <v>37</v>
      </c>
      <c r="D335" s="2" t="s">
        <v>32</v>
      </c>
      <c r="E335" s="2" t="s">
        <v>44</v>
      </c>
      <c r="F335" s="2" t="s">
        <v>34</v>
      </c>
      <c r="G335" s="4">
        <v>43526.13959490741</v>
      </c>
      <c r="H335" s="4">
        <v>43529.13959490741</v>
      </c>
      <c r="I335" s="4">
        <v>43530.13959490741</v>
      </c>
      <c r="J335" s="2">
        <v>65.0</v>
      </c>
      <c r="K335" s="2">
        <v>87.0</v>
      </c>
      <c r="S335" s="94"/>
      <c r="T335" s="94"/>
      <c r="U335" s="94"/>
      <c r="AE335" s="4"/>
    </row>
    <row r="336" ht="14.25" customHeight="1">
      <c r="A336" s="2">
        <v>772673.0</v>
      </c>
      <c r="B336" s="2" t="s">
        <v>46</v>
      </c>
      <c r="C336" s="2" t="s">
        <v>31</v>
      </c>
      <c r="D336" s="2" t="s">
        <v>41</v>
      </c>
      <c r="E336" s="2" t="s">
        <v>44</v>
      </c>
      <c r="F336" s="2" t="s">
        <v>34</v>
      </c>
      <c r="G336" s="4">
        <v>43526.139814814815</v>
      </c>
      <c r="H336" s="4">
        <v>43528.139814814815</v>
      </c>
      <c r="I336" s="4">
        <v>43531.139814814815</v>
      </c>
      <c r="J336" s="2">
        <v>0.0</v>
      </c>
      <c r="K336" s="2">
        <v>107.0</v>
      </c>
      <c r="S336" s="94"/>
      <c r="T336" s="94"/>
      <c r="U336" s="94"/>
      <c r="AE336" s="4"/>
    </row>
    <row r="337" ht="14.25" customHeight="1">
      <c r="A337" s="2">
        <v>43859.0</v>
      </c>
      <c r="B337" s="2" t="s">
        <v>39</v>
      </c>
      <c r="C337" s="2" t="s">
        <v>45</v>
      </c>
      <c r="D337" s="2" t="s">
        <v>41</v>
      </c>
      <c r="E337" s="2" t="s">
        <v>33</v>
      </c>
      <c r="F337" s="2" t="s">
        <v>34</v>
      </c>
      <c r="G337" s="4">
        <v>43526.14239583333</v>
      </c>
      <c r="H337" s="4">
        <v>43529.14239583333</v>
      </c>
      <c r="I337" s="4">
        <v>43531.14239583333</v>
      </c>
      <c r="J337" s="2">
        <v>29.0</v>
      </c>
      <c r="K337" s="2">
        <v>126.0</v>
      </c>
      <c r="S337" s="94"/>
      <c r="T337" s="94"/>
      <c r="U337" s="94"/>
      <c r="AE337" s="4"/>
    </row>
    <row r="338" ht="14.25" customHeight="1">
      <c r="A338" s="2">
        <v>679570.0</v>
      </c>
      <c r="B338" s="2" t="s">
        <v>36</v>
      </c>
      <c r="C338" s="2" t="s">
        <v>40</v>
      </c>
      <c r="D338" s="2" t="s">
        <v>32</v>
      </c>
      <c r="E338" s="2" t="s">
        <v>38</v>
      </c>
      <c r="F338" s="2" t="s">
        <v>34</v>
      </c>
      <c r="G338" s="4">
        <v>43526.14313657407</v>
      </c>
      <c r="H338" s="4">
        <v>43527.14313657407</v>
      </c>
      <c r="I338" s="4">
        <v>43533.14313657407</v>
      </c>
      <c r="J338" s="2">
        <v>37.0</v>
      </c>
      <c r="K338" s="2">
        <v>114.0</v>
      </c>
      <c r="S338" s="94"/>
      <c r="T338" s="94"/>
      <c r="U338" s="94"/>
      <c r="AE338" s="4"/>
    </row>
    <row r="339" ht="14.25" customHeight="1">
      <c r="A339" s="2">
        <v>94666.0</v>
      </c>
      <c r="B339" s="2" t="s">
        <v>36</v>
      </c>
      <c r="C339" s="2" t="s">
        <v>43</v>
      </c>
      <c r="D339" s="2" t="s">
        <v>41</v>
      </c>
      <c r="E339" s="2" t="s">
        <v>38</v>
      </c>
      <c r="F339" s="2" t="s">
        <v>34</v>
      </c>
      <c r="G339" s="4">
        <v>43526.1437037037</v>
      </c>
      <c r="H339" s="4">
        <v>43535.1437037037</v>
      </c>
      <c r="I339" s="4">
        <v>43529.1437037037</v>
      </c>
      <c r="J339" s="2">
        <v>28.0</v>
      </c>
      <c r="K339" s="2">
        <v>123.0</v>
      </c>
      <c r="S339" s="94"/>
      <c r="T339" s="94"/>
      <c r="U339" s="94"/>
      <c r="AE339" s="4"/>
    </row>
    <row r="340" ht="14.25" customHeight="1">
      <c r="A340" s="2">
        <v>401286.0</v>
      </c>
      <c r="B340" s="2" t="s">
        <v>39</v>
      </c>
      <c r="C340" s="2" t="s">
        <v>31</v>
      </c>
      <c r="D340" s="2" t="s">
        <v>32</v>
      </c>
      <c r="E340" s="2" t="s">
        <v>38</v>
      </c>
      <c r="F340" s="2" t="s">
        <v>34</v>
      </c>
      <c r="G340" s="4">
        <v>43526.155810185184</v>
      </c>
      <c r="H340" s="4">
        <v>43535.155810185184</v>
      </c>
      <c r="I340" s="4">
        <v>43529.155810185184</v>
      </c>
      <c r="J340" s="2">
        <v>40.0</v>
      </c>
      <c r="K340" s="2">
        <v>120.0</v>
      </c>
      <c r="S340" s="94"/>
      <c r="T340" s="94"/>
      <c r="U340" s="94"/>
      <c r="AE340" s="4"/>
    </row>
    <row r="341" ht="14.25" customHeight="1">
      <c r="A341" s="2">
        <v>698299.0</v>
      </c>
      <c r="B341" s="2" t="s">
        <v>39</v>
      </c>
      <c r="C341" s="2" t="s">
        <v>40</v>
      </c>
      <c r="D341" s="2" t="s">
        <v>41</v>
      </c>
      <c r="E341" s="2" t="s">
        <v>44</v>
      </c>
      <c r="F341" s="2" t="s">
        <v>34</v>
      </c>
      <c r="G341" s="4">
        <v>43526.15642361111</v>
      </c>
      <c r="H341" s="4">
        <v>43535.15642361111</v>
      </c>
      <c r="I341" s="4">
        <v>43532.15642361111</v>
      </c>
      <c r="J341" s="2">
        <v>79.0</v>
      </c>
      <c r="K341" s="2">
        <v>95.0</v>
      </c>
      <c r="S341" s="94"/>
      <c r="T341" s="94"/>
      <c r="U341" s="94"/>
      <c r="AE341" s="4"/>
    </row>
    <row r="342" ht="14.25" customHeight="1">
      <c r="A342" s="2">
        <v>86291.0</v>
      </c>
      <c r="B342" s="2" t="s">
        <v>36</v>
      </c>
      <c r="C342" s="2" t="s">
        <v>40</v>
      </c>
      <c r="D342" s="2" t="s">
        <v>32</v>
      </c>
      <c r="E342" s="2" t="s">
        <v>33</v>
      </c>
      <c r="F342" s="2" t="s">
        <v>34</v>
      </c>
      <c r="G342" s="4">
        <v>43526.16134259259</v>
      </c>
      <c r="H342" s="4">
        <v>43533.16134259259</v>
      </c>
      <c r="I342" s="4">
        <v>43530.16134259259</v>
      </c>
      <c r="J342" s="2">
        <v>39.0</v>
      </c>
      <c r="K342" s="2">
        <v>108.0</v>
      </c>
      <c r="S342" s="94"/>
      <c r="T342" s="94"/>
      <c r="U342" s="94"/>
      <c r="AE342" s="4"/>
    </row>
    <row r="343" ht="14.25" customHeight="1">
      <c r="A343" s="2">
        <v>899107.0</v>
      </c>
      <c r="B343" s="2" t="s">
        <v>36</v>
      </c>
      <c r="C343" s="2" t="s">
        <v>37</v>
      </c>
      <c r="D343" s="2" t="s">
        <v>41</v>
      </c>
      <c r="E343" s="2" t="s">
        <v>33</v>
      </c>
      <c r="F343" s="2" t="s">
        <v>34</v>
      </c>
      <c r="G343" s="4">
        <v>43526.16474537037</v>
      </c>
      <c r="H343" s="4">
        <v>43535.16474537037</v>
      </c>
      <c r="I343" s="4">
        <v>43529.16474537037</v>
      </c>
      <c r="J343" s="2">
        <v>39.0</v>
      </c>
      <c r="K343" s="2">
        <v>109.0</v>
      </c>
      <c r="S343" s="94"/>
      <c r="T343" s="94"/>
      <c r="U343" s="94"/>
      <c r="AE343" s="4"/>
    </row>
    <row r="344" ht="14.25" customHeight="1">
      <c r="A344" s="2">
        <v>368432.0</v>
      </c>
      <c r="B344" s="2" t="s">
        <v>39</v>
      </c>
      <c r="C344" s="2" t="s">
        <v>37</v>
      </c>
      <c r="D344" s="2" t="s">
        <v>32</v>
      </c>
      <c r="E344" s="2" t="s">
        <v>44</v>
      </c>
      <c r="F344" s="2" t="s">
        <v>34</v>
      </c>
      <c r="G344" s="4">
        <v>43526.1652662037</v>
      </c>
      <c r="H344" s="4">
        <v>43526.1652662037</v>
      </c>
      <c r="I344" s="4">
        <v>43532.1652662037</v>
      </c>
      <c r="J344" s="2">
        <v>43.0</v>
      </c>
      <c r="K344" s="2">
        <v>114.0</v>
      </c>
      <c r="S344" s="94"/>
      <c r="T344" s="94"/>
      <c r="U344" s="94"/>
      <c r="AE344" s="4"/>
    </row>
    <row r="345" ht="14.25" customHeight="1">
      <c r="A345" s="2">
        <v>121040.0</v>
      </c>
      <c r="B345" s="2" t="s">
        <v>42</v>
      </c>
      <c r="C345" s="2" t="s">
        <v>45</v>
      </c>
      <c r="D345" s="2" t="s">
        <v>41</v>
      </c>
      <c r="E345" s="2" t="s">
        <v>44</v>
      </c>
      <c r="F345" s="2" t="s">
        <v>34</v>
      </c>
      <c r="G345" s="4">
        <v>43526.16787037037</v>
      </c>
      <c r="H345" s="4">
        <v>43537.16787037037</v>
      </c>
      <c r="I345" s="4">
        <v>43529.16787037037</v>
      </c>
      <c r="J345" s="2">
        <v>60.0</v>
      </c>
      <c r="K345" s="2">
        <v>103.0</v>
      </c>
      <c r="S345" s="94"/>
      <c r="T345" s="94"/>
      <c r="U345" s="94"/>
      <c r="AE345" s="4"/>
    </row>
    <row r="346" ht="14.25" customHeight="1">
      <c r="A346" s="2">
        <v>341485.0</v>
      </c>
      <c r="B346" s="2" t="s">
        <v>39</v>
      </c>
      <c r="C346" s="2" t="s">
        <v>37</v>
      </c>
      <c r="D346" s="2" t="s">
        <v>41</v>
      </c>
      <c r="E346" s="2" t="s">
        <v>33</v>
      </c>
      <c r="F346" s="2" t="s">
        <v>34</v>
      </c>
      <c r="G346" s="4">
        <v>43526.16925925926</v>
      </c>
      <c r="H346" s="4">
        <v>43533.16925925926</v>
      </c>
      <c r="I346" s="4">
        <v>43533.16925925926</v>
      </c>
      <c r="J346" s="2">
        <v>35.0</v>
      </c>
      <c r="K346" s="2">
        <v>109.0</v>
      </c>
      <c r="S346" s="94"/>
      <c r="T346" s="94"/>
      <c r="U346" s="94"/>
      <c r="AE346" s="4"/>
    </row>
    <row r="347" ht="14.25" customHeight="1">
      <c r="A347" s="2">
        <v>519182.0</v>
      </c>
      <c r="B347" s="2" t="s">
        <v>30</v>
      </c>
      <c r="C347" s="2" t="s">
        <v>37</v>
      </c>
      <c r="D347" s="2" t="s">
        <v>32</v>
      </c>
      <c r="E347" s="2" t="s">
        <v>38</v>
      </c>
      <c r="F347" s="2" t="s">
        <v>34</v>
      </c>
      <c r="G347" s="4">
        <v>43526.17188657408</v>
      </c>
      <c r="H347" s="4">
        <v>43531.17188657408</v>
      </c>
      <c r="I347" s="4">
        <v>43533.17188657408</v>
      </c>
      <c r="J347" s="2">
        <v>31.0</v>
      </c>
      <c r="K347" s="2">
        <v>111.0</v>
      </c>
      <c r="S347" s="94"/>
      <c r="T347" s="94"/>
      <c r="U347" s="94"/>
      <c r="AE347" s="4"/>
    </row>
    <row r="348" ht="14.25" customHeight="1">
      <c r="A348" s="2">
        <v>237871.0</v>
      </c>
      <c r="B348" s="2" t="s">
        <v>30</v>
      </c>
      <c r="C348" s="2" t="s">
        <v>43</v>
      </c>
      <c r="D348" s="2" t="s">
        <v>41</v>
      </c>
      <c r="E348" s="2" t="s">
        <v>33</v>
      </c>
      <c r="F348" s="2" t="s">
        <v>34</v>
      </c>
      <c r="G348" s="4">
        <v>43526.171944444446</v>
      </c>
      <c r="H348" s="4">
        <v>43535.171944444446</v>
      </c>
      <c r="I348" s="4">
        <v>43533.171944444446</v>
      </c>
      <c r="J348" s="2">
        <v>42.0</v>
      </c>
      <c r="K348" s="2">
        <v>123.0</v>
      </c>
      <c r="S348" s="94"/>
      <c r="T348" s="94"/>
      <c r="U348" s="94"/>
      <c r="AE348" s="4"/>
    </row>
    <row r="349" ht="14.25" customHeight="1">
      <c r="A349" s="2">
        <v>985217.0</v>
      </c>
      <c r="B349" s="2" t="s">
        <v>47</v>
      </c>
      <c r="C349" s="2" t="s">
        <v>45</v>
      </c>
      <c r="D349" s="2" t="s">
        <v>32</v>
      </c>
      <c r="E349" s="2" t="s">
        <v>44</v>
      </c>
      <c r="F349" s="2" t="s">
        <v>34</v>
      </c>
      <c r="G349" s="4">
        <v>43526.18035879629</v>
      </c>
      <c r="H349" s="4">
        <v>43534.18035879629</v>
      </c>
      <c r="I349" s="4">
        <v>43532.18035879629</v>
      </c>
      <c r="J349" s="2">
        <v>68.0</v>
      </c>
      <c r="K349" s="2">
        <v>103.0</v>
      </c>
      <c r="S349" s="94"/>
      <c r="T349" s="94"/>
      <c r="U349" s="94"/>
      <c r="AE349" s="4"/>
    </row>
    <row r="350" ht="14.25" customHeight="1">
      <c r="A350" s="2">
        <v>250834.0</v>
      </c>
      <c r="B350" s="2" t="s">
        <v>48</v>
      </c>
      <c r="C350" s="2" t="s">
        <v>31</v>
      </c>
      <c r="D350" s="2" t="s">
        <v>32</v>
      </c>
      <c r="E350" s="2" t="s">
        <v>38</v>
      </c>
      <c r="F350" s="2" t="s">
        <v>34</v>
      </c>
      <c r="G350" s="4">
        <v>43526.18478009259</v>
      </c>
      <c r="H350" s="4">
        <v>43530.18478009259</v>
      </c>
      <c r="I350" s="4">
        <v>43531.18478009259</v>
      </c>
      <c r="J350" s="2">
        <v>35.0</v>
      </c>
      <c r="K350" s="2">
        <v>121.0</v>
      </c>
      <c r="S350" s="94"/>
      <c r="T350" s="94"/>
      <c r="U350" s="94"/>
      <c r="AE350" s="4"/>
    </row>
    <row r="351" ht="14.25" customHeight="1">
      <c r="A351" s="2">
        <v>799280.0</v>
      </c>
      <c r="B351" s="2" t="s">
        <v>39</v>
      </c>
      <c r="C351" s="2" t="s">
        <v>45</v>
      </c>
      <c r="D351" s="2" t="s">
        <v>32</v>
      </c>
      <c r="E351" s="2" t="s">
        <v>44</v>
      </c>
      <c r="F351" s="2" t="s">
        <v>34</v>
      </c>
      <c r="G351" s="4">
        <v>43526.18851851852</v>
      </c>
      <c r="H351" s="4">
        <v>43536.18851851852</v>
      </c>
      <c r="I351" s="4">
        <v>43531.18851851852</v>
      </c>
      <c r="J351" s="2">
        <v>31.0</v>
      </c>
      <c r="K351" s="2">
        <v>125.0</v>
      </c>
      <c r="S351" s="94"/>
      <c r="T351" s="94"/>
      <c r="U351" s="94"/>
      <c r="AE351" s="4"/>
    </row>
    <row r="352" ht="14.25" customHeight="1">
      <c r="A352" s="2">
        <v>181459.0</v>
      </c>
      <c r="B352" s="2" t="s">
        <v>39</v>
      </c>
      <c r="C352" s="2" t="s">
        <v>37</v>
      </c>
      <c r="D352" s="2" t="s">
        <v>32</v>
      </c>
      <c r="E352" s="2" t="s">
        <v>44</v>
      </c>
      <c r="F352" s="2" t="s">
        <v>34</v>
      </c>
      <c r="G352" s="4">
        <v>43526.194398148145</v>
      </c>
      <c r="H352" s="4">
        <v>43526.194398148145</v>
      </c>
      <c r="I352" s="4">
        <v>43531.194398148145</v>
      </c>
      <c r="J352" s="2">
        <v>65.0</v>
      </c>
      <c r="K352" s="2">
        <v>85.0</v>
      </c>
      <c r="S352" s="94"/>
      <c r="T352" s="94"/>
      <c r="U352" s="94"/>
      <c r="AE352" s="4"/>
    </row>
    <row r="353" ht="14.25" customHeight="1">
      <c r="A353" s="2">
        <v>671841.0</v>
      </c>
      <c r="B353" s="2" t="s">
        <v>49</v>
      </c>
      <c r="C353" s="2" t="s">
        <v>37</v>
      </c>
      <c r="D353" s="2" t="s">
        <v>41</v>
      </c>
      <c r="E353" s="2" t="s">
        <v>44</v>
      </c>
      <c r="F353" s="2" t="s">
        <v>34</v>
      </c>
      <c r="G353" s="4">
        <v>43526.19703703704</v>
      </c>
      <c r="H353" s="4">
        <v>43528.19703703704</v>
      </c>
      <c r="I353" s="4">
        <v>43529.19703703704</v>
      </c>
      <c r="J353" s="2">
        <v>74.0</v>
      </c>
      <c r="K353" s="2">
        <v>87.0</v>
      </c>
      <c r="S353" s="94"/>
      <c r="T353" s="94"/>
      <c r="U353" s="94"/>
      <c r="AE353" s="4"/>
    </row>
    <row r="354" ht="14.25" customHeight="1">
      <c r="A354" s="2">
        <v>333461.0</v>
      </c>
      <c r="B354" s="2" t="s">
        <v>47</v>
      </c>
      <c r="C354" s="2" t="s">
        <v>43</v>
      </c>
      <c r="D354" s="2" t="s">
        <v>32</v>
      </c>
      <c r="E354" s="2" t="s">
        <v>33</v>
      </c>
      <c r="F354" s="2" t="s">
        <v>34</v>
      </c>
      <c r="G354" s="4">
        <v>43526.20244212963</v>
      </c>
      <c r="H354" s="4">
        <v>43526.20244212963</v>
      </c>
      <c r="I354" s="4">
        <v>43533.20244212963</v>
      </c>
      <c r="J354" s="2">
        <v>0.0</v>
      </c>
      <c r="K354" s="2">
        <v>128.0</v>
      </c>
      <c r="S354" s="94"/>
      <c r="T354" s="94"/>
      <c r="U354" s="94"/>
      <c r="AE354" s="4"/>
    </row>
    <row r="355" ht="14.25" customHeight="1">
      <c r="A355" s="2">
        <v>45159.0</v>
      </c>
      <c r="B355" s="2" t="s">
        <v>49</v>
      </c>
      <c r="C355" s="2" t="s">
        <v>45</v>
      </c>
      <c r="D355" s="2" t="s">
        <v>41</v>
      </c>
      <c r="E355" s="2" t="s">
        <v>44</v>
      </c>
      <c r="F355" s="2" t="s">
        <v>34</v>
      </c>
      <c r="G355" s="4">
        <v>43526.20899305555</v>
      </c>
      <c r="H355" s="4">
        <v>43536.20899305555</v>
      </c>
      <c r="I355" s="4">
        <v>43530.20899305555</v>
      </c>
      <c r="J355" s="2">
        <v>74.0</v>
      </c>
      <c r="K355" s="2">
        <v>101.0</v>
      </c>
      <c r="S355" s="94"/>
      <c r="T355" s="94"/>
      <c r="U355" s="94"/>
      <c r="AE355" s="4"/>
    </row>
    <row r="356" ht="14.25" customHeight="1">
      <c r="A356" s="2">
        <v>46145.0</v>
      </c>
      <c r="B356" s="2" t="s">
        <v>36</v>
      </c>
      <c r="C356" s="2" t="s">
        <v>31</v>
      </c>
      <c r="D356" s="2" t="s">
        <v>32</v>
      </c>
      <c r="E356" s="2" t="s">
        <v>44</v>
      </c>
      <c r="F356" s="2" t="s">
        <v>34</v>
      </c>
      <c r="G356" s="4">
        <v>43526.21135416667</v>
      </c>
      <c r="H356" s="4">
        <v>43531.21135416667</v>
      </c>
      <c r="I356" s="4">
        <v>43529.21135416667</v>
      </c>
      <c r="J356" s="2">
        <v>66.0</v>
      </c>
      <c r="K356" s="2">
        <v>103.0</v>
      </c>
      <c r="S356" s="94"/>
      <c r="T356" s="94"/>
      <c r="U356" s="94"/>
      <c r="AE356" s="4"/>
    </row>
    <row r="357" ht="14.25" customHeight="1">
      <c r="A357" s="2">
        <v>816797.0</v>
      </c>
      <c r="B357" s="2" t="s">
        <v>39</v>
      </c>
      <c r="C357" s="2" t="s">
        <v>37</v>
      </c>
      <c r="D357" s="2" t="s">
        <v>41</v>
      </c>
      <c r="E357" s="2" t="s">
        <v>44</v>
      </c>
      <c r="F357" s="2" t="s">
        <v>34</v>
      </c>
      <c r="G357" s="4">
        <v>43526.21462962963</v>
      </c>
      <c r="H357" s="4">
        <v>43532.21462962963</v>
      </c>
      <c r="I357" s="4">
        <v>43529.21462962963</v>
      </c>
      <c r="J357" s="2">
        <v>82.0</v>
      </c>
      <c r="K357" s="2">
        <v>91.0</v>
      </c>
      <c r="S357" s="94"/>
      <c r="T357" s="94"/>
      <c r="U357" s="94"/>
      <c r="AE357" s="4"/>
    </row>
    <row r="358" ht="14.25" customHeight="1">
      <c r="A358" s="2">
        <v>652593.0</v>
      </c>
      <c r="B358" s="2" t="s">
        <v>47</v>
      </c>
      <c r="C358" s="2" t="s">
        <v>45</v>
      </c>
      <c r="D358" s="2" t="s">
        <v>32</v>
      </c>
      <c r="E358" s="2" t="s">
        <v>33</v>
      </c>
      <c r="F358" s="2" t="s">
        <v>34</v>
      </c>
      <c r="G358" s="4">
        <v>43526.215625</v>
      </c>
      <c r="H358" s="4">
        <v>43532.215625</v>
      </c>
      <c r="I358" s="4">
        <v>43529.215625</v>
      </c>
      <c r="J358" s="2">
        <v>43.0</v>
      </c>
      <c r="K358" s="2">
        <v>124.0</v>
      </c>
      <c r="S358" s="94"/>
      <c r="T358" s="94"/>
      <c r="U358" s="94"/>
      <c r="AE358" s="4"/>
    </row>
    <row r="359" ht="14.25" customHeight="1">
      <c r="A359" s="2">
        <v>808094.0</v>
      </c>
      <c r="B359" s="2" t="s">
        <v>39</v>
      </c>
      <c r="C359" s="2" t="s">
        <v>43</v>
      </c>
      <c r="D359" s="2" t="s">
        <v>32</v>
      </c>
      <c r="E359" s="2" t="s">
        <v>38</v>
      </c>
      <c r="F359" s="2" t="s">
        <v>34</v>
      </c>
      <c r="G359" s="4">
        <v>43526.21978009259</v>
      </c>
      <c r="H359" s="4">
        <v>43527.21978009259</v>
      </c>
      <c r="I359" s="4">
        <v>43532.21978009259</v>
      </c>
      <c r="J359" s="2">
        <v>0.0</v>
      </c>
      <c r="K359" s="2">
        <v>124.0</v>
      </c>
      <c r="S359" s="94"/>
      <c r="T359" s="94"/>
      <c r="U359" s="94"/>
      <c r="AE359" s="4"/>
    </row>
    <row r="360" ht="14.25" customHeight="1">
      <c r="A360" s="2">
        <v>506030.0</v>
      </c>
      <c r="B360" s="2" t="s">
        <v>30</v>
      </c>
      <c r="C360" s="2" t="s">
        <v>43</v>
      </c>
      <c r="D360" s="2" t="s">
        <v>41</v>
      </c>
      <c r="E360" s="2" t="s">
        <v>38</v>
      </c>
      <c r="F360" s="2" t="s">
        <v>34</v>
      </c>
      <c r="G360" s="4">
        <v>43526.22226851852</v>
      </c>
      <c r="H360" s="4">
        <v>43535.22226851852</v>
      </c>
      <c r="I360" s="4">
        <v>43529.22226851852</v>
      </c>
      <c r="J360" s="2">
        <v>26.0</v>
      </c>
      <c r="K360" s="2">
        <v>122.0</v>
      </c>
      <c r="S360" s="94"/>
      <c r="T360" s="94"/>
      <c r="U360" s="94"/>
      <c r="AE360" s="4"/>
    </row>
    <row r="361" ht="14.25" customHeight="1">
      <c r="A361" s="2">
        <v>338062.0</v>
      </c>
      <c r="B361" s="2" t="s">
        <v>36</v>
      </c>
      <c r="C361" s="2" t="s">
        <v>40</v>
      </c>
      <c r="D361" s="2" t="s">
        <v>32</v>
      </c>
      <c r="E361" s="2" t="s">
        <v>44</v>
      </c>
      <c r="F361" s="2" t="s">
        <v>34</v>
      </c>
      <c r="G361" s="4">
        <v>43526.222349537034</v>
      </c>
      <c r="H361" s="4">
        <v>43534.222349537034</v>
      </c>
      <c r="I361" s="4">
        <v>43531.222349537034</v>
      </c>
      <c r="J361" s="2">
        <v>63.0</v>
      </c>
      <c r="K361" s="2">
        <v>88.0</v>
      </c>
      <c r="S361" s="94"/>
      <c r="T361" s="94"/>
      <c r="U361" s="94"/>
      <c r="AE361" s="4"/>
    </row>
    <row r="362" ht="14.25" customHeight="1">
      <c r="A362" s="2">
        <v>487016.0</v>
      </c>
      <c r="B362" s="2" t="s">
        <v>30</v>
      </c>
      <c r="C362" s="2" t="s">
        <v>43</v>
      </c>
      <c r="D362" s="2" t="s">
        <v>32</v>
      </c>
      <c r="E362" s="2" t="s">
        <v>44</v>
      </c>
      <c r="F362" s="2" t="s">
        <v>34</v>
      </c>
      <c r="G362" s="4">
        <v>43526.223587962966</v>
      </c>
      <c r="H362" s="4">
        <v>43528.223587962966</v>
      </c>
      <c r="I362" s="4">
        <v>43530.223587962966</v>
      </c>
      <c r="J362" s="2">
        <v>0.0</v>
      </c>
      <c r="K362" s="2">
        <v>122.0</v>
      </c>
      <c r="S362" s="94"/>
      <c r="T362" s="94"/>
      <c r="U362" s="94"/>
      <c r="AE362" s="4"/>
    </row>
    <row r="363" ht="14.25" customHeight="1">
      <c r="A363" s="2">
        <v>441907.0</v>
      </c>
      <c r="B363" s="2" t="s">
        <v>39</v>
      </c>
      <c r="C363" s="2" t="s">
        <v>43</v>
      </c>
      <c r="D363" s="2" t="s">
        <v>41</v>
      </c>
      <c r="E363" s="2" t="s">
        <v>33</v>
      </c>
      <c r="F363" s="2" t="s">
        <v>34</v>
      </c>
      <c r="G363" s="4">
        <v>43526.22421296296</v>
      </c>
      <c r="H363" s="4">
        <v>43534.22421296296</v>
      </c>
      <c r="I363" s="4">
        <v>43531.22421296296</v>
      </c>
      <c r="J363" s="2">
        <v>27.0</v>
      </c>
      <c r="K363" s="2">
        <v>125.0</v>
      </c>
      <c r="S363" s="94"/>
      <c r="T363" s="94"/>
      <c r="U363" s="94"/>
      <c r="AE363" s="4"/>
    </row>
    <row r="364" ht="14.25" customHeight="1">
      <c r="A364" s="2">
        <v>248538.0</v>
      </c>
      <c r="B364" s="2" t="s">
        <v>47</v>
      </c>
      <c r="C364" s="2" t="s">
        <v>37</v>
      </c>
      <c r="D364" s="2" t="s">
        <v>32</v>
      </c>
      <c r="E364" s="2" t="s">
        <v>38</v>
      </c>
      <c r="F364" s="2" t="s">
        <v>34</v>
      </c>
      <c r="G364" s="4">
        <v>43526.22862268519</v>
      </c>
      <c r="H364" s="4">
        <v>43530.22862268519</v>
      </c>
      <c r="I364" s="4">
        <v>43532.22862268519</v>
      </c>
      <c r="J364" s="2">
        <v>45.0</v>
      </c>
      <c r="K364" s="2">
        <v>107.0</v>
      </c>
      <c r="S364" s="94"/>
      <c r="T364" s="94"/>
      <c r="U364" s="94"/>
      <c r="AE364" s="4"/>
    </row>
    <row r="365" ht="14.25" customHeight="1">
      <c r="A365" s="2">
        <v>227346.0</v>
      </c>
      <c r="B365" s="2" t="s">
        <v>47</v>
      </c>
      <c r="C365" s="2" t="s">
        <v>40</v>
      </c>
      <c r="D365" s="2" t="s">
        <v>32</v>
      </c>
      <c r="E365" s="2" t="s">
        <v>38</v>
      </c>
      <c r="F365" s="2" t="s">
        <v>34</v>
      </c>
      <c r="G365" s="4">
        <v>43526.22907407407</v>
      </c>
      <c r="H365" s="4">
        <v>43527.22907407407</v>
      </c>
      <c r="I365" s="4">
        <v>43531.22907407407</v>
      </c>
      <c r="J365" s="2">
        <v>25.0</v>
      </c>
      <c r="K365" s="2">
        <v>108.0</v>
      </c>
      <c r="S365" s="94"/>
      <c r="T365" s="94"/>
      <c r="U365" s="94"/>
      <c r="AE365" s="4"/>
    </row>
    <row r="366" ht="14.25" customHeight="1">
      <c r="A366" s="2">
        <v>211234.0</v>
      </c>
      <c r="B366" s="2" t="s">
        <v>36</v>
      </c>
      <c r="C366" s="2" t="s">
        <v>31</v>
      </c>
      <c r="D366" s="2" t="s">
        <v>41</v>
      </c>
      <c r="E366" s="2" t="s">
        <v>38</v>
      </c>
      <c r="F366" s="2" t="s">
        <v>34</v>
      </c>
      <c r="G366" s="4">
        <v>43526.23171296297</v>
      </c>
      <c r="H366" s="4">
        <v>43530.23171296297</v>
      </c>
      <c r="I366" s="4">
        <v>43530.23171296297</v>
      </c>
      <c r="J366" s="2">
        <v>0.0</v>
      </c>
      <c r="K366" s="2">
        <v>121.0</v>
      </c>
      <c r="S366" s="94"/>
      <c r="T366" s="94"/>
      <c r="U366" s="94"/>
      <c r="AE366" s="4"/>
    </row>
    <row r="367" ht="14.25" customHeight="1">
      <c r="A367" s="2">
        <v>9361.0</v>
      </c>
      <c r="B367" s="2" t="s">
        <v>39</v>
      </c>
      <c r="C367" s="2" t="s">
        <v>40</v>
      </c>
      <c r="D367" s="2" t="s">
        <v>41</v>
      </c>
      <c r="E367" s="2" t="s">
        <v>44</v>
      </c>
      <c r="F367" s="2" t="s">
        <v>34</v>
      </c>
      <c r="G367" s="4">
        <v>43526.2421875</v>
      </c>
      <c r="H367" s="4">
        <v>43532.2421875</v>
      </c>
      <c r="I367" s="4">
        <v>43533.2421875</v>
      </c>
      <c r="J367" s="2">
        <v>79.0</v>
      </c>
      <c r="K367" s="2">
        <v>88.0</v>
      </c>
      <c r="S367" s="94"/>
      <c r="T367" s="94"/>
      <c r="U367" s="94"/>
      <c r="AE367" s="4"/>
    </row>
    <row r="368" ht="14.25" customHeight="1">
      <c r="A368" s="2">
        <v>658286.0</v>
      </c>
      <c r="B368" s="2" t="s">
        <v>47</v>
      </c>
      <c r="C368" s="2" t="s">
        <v>40</v>
      </c>
      <c r="D368" s="2" t="s">
        <v>32</v>
      </c>
      <c r="E368" s="2" t="s">
        <v>38</v>
      </c>
      <c r="F368" s="2" t="s">
        <v>34</v>
      </c>
      <c r="G368" s="4">
        <v>43526.24471064815</v>
      </c>
      <c r="H368" s="4">
        <v>43527.24471064815</v>
      </c>
      <c r="I368" s="4">
        <v>43529.24471064815</v>
      </c>
      <c r="J368" s="2">
        <v>32.0</v>
      </c>
      <c r="K368" s="2">
        <v>106.0</v>
      </c>
      <c r="S368" s="94"/>
      <c r="T368" s="94"/>
      <c r="U368" s="94"/>
      <c r="AE368" s="4"/>
    </row>
    <row r="369" ht="14.25" customHeight="1">
      <c r="A369" s="2">
        <v>41595.0</v>
      </c>
      <c r="B369" s="2" t="s">
        <v>47</v>
      </c>
      <c r="C369" s="2" t="s">
        <v>37</v>
      </c>
      <c r="D369" s="2" t="s">
        <v>41</v>
      </c>
      <c r="E369" s="2" t="s">
        <v>44</v>
      </c>
      <c r="F369" s="2" t="s">
        <v>34</v>
      </c>
      <c r="G369" s="4">
        <v>43526.25295138889</v>
      </c>
      <c r="H369" s="4">
        <v>43529.25295138889</v>
      </c>
      <c r="I369" s="4">
        <v>43533.25295138889</v>
      </c>
      <c r="J369" s="2">
        <v>73.0</v>
      </c>
      <c r="K369" s="2">
        <v>92.0</v>
      </c>
      <c r="S369" s="94"/>
      <c r="T369" s="94"/>
      <c r="U369" s="94"/>
      <c r="AE369" s="4"/>
    </row>
    <row r="370" ht="14.25" customHeight="1">
      <c r="A370" s="2">
        <v>518458.0</v>
      </c>
      <c r="B370" s="2" t="s">
        <v>39</v>
      </c>
      <c r="C370" s="2" t="s">
        <v>45</v>
      </c>
      <c r="D370" s="2" t="s">
        <v>41</v>
      </c>
      <c r="E370" s="2" t="s">
        <v>44</v>
      </c>
      <c r="F370" s="2" t="s">
        <v>34</v>
      </c>
      <c r="G370" s="4">
        <v>43526.25450231481</v>
      </c>
      <c r="H370" s="4">
        <v>43532.25450231481</v>
      </c>
      <c r="I370" s="4">
        <v>43532.25450231481</v>
      </c>
      <c r="J370" s="2">
        <v>74.0</v>
      </c>
      <c r="K370" s="2">
        <v>103.0</v>
      </c>
      <c r="S370" s="94"/>
      <c r="T370" s="94"/>
      <c r="U370" s="94"/>
      <c r="AE370" s="4"/>
    </row>
    <row r="371" ht="14.25" customHeight="1">
      <c r="A371" s="2">
        <v>837576.0</v>
      </c>
      <c r="B371" s="2" t="s">
        <v>47</v>
      </c>
      <c r="C371" s="2" t="s">
        <v>37</v>
      </c>
      <c r="D371" s="2" t="s">
        <v>32</v>
      </c>
      <c r="E371" s="2" t="s">
        <v>44</v>
      </c>
      <c r="F371" s="2" t="s">
        <v>34</v>
      </c>
      <c r="G371" s="4">
        <v>43526.25467592593</v>
      </c>
      <c r="H371" s="4">
        <v>43526.25467592593</v>
      </c>
      <c r="I371" s="4">
        <v>43529.25467592593</v>
      </c>
      <c r="J371" s="2">
        <v>77.0</v>
      </c>
      <c r="K371" s="2">
        <v>87.0</v>
      </c>
      <c r="S371" s="94"/>
      <c r="T371" s="94"/>
      <c r="U371" s="94"/>
      <c r="AE371" s="4"/>
    </row>
    <row r="372" ht="14.25" customHeight="1">
      <c r="A372" s="2">
        <v>459459.0</v>
      </c>
      <c r="B372" s="2" t="s">
        <v>30</v>
      </c>
      <c r="C372" s="2" t="s">
        <v>37</v>
      </c>
      <c r="D372" s="2" t="s">
        <v>32</v>
      </c>
      <c r="E372" s="2" t="s">
        <v>33</v>
      </c>
      <c r="F372" s="2" t="s">
        <v>34</v>
      </c>
      <c r="G372" s="4">
        <v>43526.25814814815</v>
      </c>
      <c r="H372" s="4">
        <v>43533.25814814815</v>
      </c>
      <c r="I372" s="4">
        <v>43530.25814814815</v>
      </c>
      <c r="J372" s="2">
        <v>50.0</v>
      </c>
      <c r="K372" s="2">
        <v>108.0</v>
      </c>
      <c r="S372" s="94"/>
      <c r="T372" s="94"/>
      <c r="U372" s="94"/>
      <c r="AE372" s="4"/>
    </row>
    <row r="373" ht="14.25" customHeight="1">
      <c r="A373" s="2">
        <v>667569.0</v>
      </c>
      <c r="B373" s="2" t="s">
        <v>47</v>
      </c>
      <c r="C373" s="2" t="s">
        <v>31</v>
      </c>
      <c r="D373" s="2" t="s">
        <v>32</v>
      </c>
      <c r="E373" s="2" t="s">
        <v>33</v>
      </c>
      <c r="F373" s="2" t="s">
        <v>34</v>
      </c>
      <c r="G373" s="4">
        <v>43526.260879629626</v>
      </c>
      <c r="H373" s="4">
        <v>43529.260879629626</v>
      </c>
      <c r="I373" s="4">
        <v>43532.260879629626</v>
      </c>
      <c r="J373" s="2">
        <v>49.0</v>
      </c>
      <c r="K373" s="2">
        <v>123.0</v>
      </c>
      <c r="S373" s="94"/>
      <c r="T373" s="94"/>
      <c r="U373" s="94"/>
      <c r="AE373" s="4"/>
    </row>
    <row r="374" ht="14.25" customHeight="1">
      <c r="A374" s="2">
        <v>361894.0</v>
      </c>
      <c r="B374" s="2" t="s">
        <v>36</v>
      </c>
      <c r="C374" s="2" t="s">
        <v>40</v>
      </c>
      <c r="D374" s="2" t="s">
        <v>32</v>
      </c>
      <c r="E374" s="2" t="s">
        <v>38</v>
      </c>
      <c r="F374" s="2" t="s">
        <v>34</v>
      </c>
      <c r="G374" s="4">
        <v>43526.26170138889</v>
      </c>
      <c r="H374" s="4">
        <v>43527.26170138889</v>
      </c>
      <c r="I374" s="4">
        <v>43529.26170138889</v>
      </c>
      <c r="J374" s="2">
        <v>26.0</v>
      </c>
      <c r="K374" s="2">
        <v>108.0</v>
      </c>
      <c r="S374" s="94"/>
      <c r="T374" s="94"/>
      <c r="U374" s="94"/>
      <c r="AE374" s="4"/>
    </row>
    <row r="375" ht="14.25" customHeight="1">
      <c r="A375" s="2">
        <v>826814.0</v>
      </c>
      <c r="B375" s="2" t="s">
        <v>30</v>
      </c>
      <c r="C375" s="2" t="s">
        <v>37</v>
      </c>
      <c r="D375" s="2" t="s">
        <v>32</v>
      </c>
      <c r="E375" s="2" t="s">
        <v>38</v>
      </c>
      <c r="F375" s="2" t="s">
        <v>34</v>
      </c>
      <c r="G375" s="4">
        <v>43526.267488425925</v>
      </c>
      <c r="H375" s="4">
        <v>43530.267488425925</v>
      </c>
      <c r="I375" s="4">
        <v>43529.267488425925</v>
      </c>
      <c r="J375" s="2">
        <v>46.0</v>
      </c>
      <c r="K375" s="2">
        <v>111.0</v>
      </c>
      <c r="S375" s="94"/>
      <c r="T375" s="94"/>
      <c r="U375" s="94"/>
      <c r="AE375" s="4"/>
    </row>
    <row r="376" ht="14.25" customHeight="1">
      <c r="A376" s="2">
        <v>277883.0</v>
      </c>
      <c r="B376" s="2" t="s">
        <v>47</v>
      </c>
      <c r="C376" s="2" t="s">
        <v>40</v>
      </c>
      <c r="D376" s="2" t="s">
        <v>32</v>
      </c>
      <c r="E376" s="2" t="s">
        <v>33</v>
      </c>
      <c r="F376" s="2" t="s">
        <v>34</v>
      </c>
      <c r="G376" s="4">
        <v>43526.271006944444</v>
      </c>
      <c r="H376" s="4">
        <v>43529.271006944444</v>
      </c>
      <c r="I376" s="4">
        <v>43531.271006944444</v>
      </c>
      <c r="J376" s="2">
        <v>38.0</v>
      </c>
      <c r="K376" s="2">
        <v>111.0</v>
      </c>
      <c r="S376" s="94"/>
      <c r="T376" s="94"/>
      <c r="U376" s="94"/>
      <c r="AE376" s="4"/>
    </row>
    <row r="377" ht="14.25" customHeight="1">
      <c r="A377" s="2">
        <v>47642.0</v>
      </c>
      <c r="B377" s="2" t="s">
        <v>39</v>
      </c>
      <c r="C377" s="2" t="s">
        <v>40</v>
      </c>
      <c r="D377" s="2" t="s">
        <v>41</v>
      </c>
      <c r="E377" s="2" t="s">
        <v>44</v>
      </c>
      <c r="F377" s="2" t="s">
        <v>34</v>
      </c>
      <c r="G377" s="4">
        <v>43526.2725</v>
      </c>
      <c r="H377" s="4">
        <v>43533.2725</v>
      </c>
      <c r="I377" s="4">
        <v>43533.2725</v>
      </c>
      <c r="J377" s="2">
        <v>78.0</v>
      </c>
      <c r="K377" s="2">
        <v>87.0</v>
      </c>
      <c r="S377" s="94"/>
      <c r="T377" s="94"/>
      <c r="U377" s="94"/>
      <c r="AE377" s="4"/>
    </row>
    <row r="378" ht="14.25" customHeight="1">
      <c r="A378" s="2">
        <v>315566.0</v>
      </c>
      <c r="B378" s="2" t="s">
        <v>36</v>
      </c>
      <c r="C378" s="2" t="s">
        <v>31</v>
      </c>
      <c r="D378" s="2" t="s">
        <v>32</v>
      </c>
      <c r="E378" s="2" t="s">
        <v>38</v>
      </c>
      <c r="F378" s="2" t="s">
        <v>34</v>
      </c>
      <c r="G378" s="4">
        <v>43526.28623842593</v>
      </c>
      <c r="H378" s="4">
        <v>43531.28623842593</v>
      </c>
      <c r="I378" s="4">
        <v>43531.28623842593</v>
      </c>
      <c r="J378" s="2">
        <v>46.0</v>
      </c>
      <c r="K378" s="2">
        <v>129.0</v>
      </c>
      <c r="S378" s="94"/>
      <c r="T378" s="94"/>
      <c r="U378" s="94"/>
      <c r="AE378" s="4"/>
    </row>
    <row r="379" ht="14.25" customHeight="1">
      <c r="A379" s="2">
        <v>17581.0</v>
      </c>
      <c r="B379" s="2" t="s">
        <v>36</v>
      </c>
      <c r="C379" s="2" t="s">
        <v>37</v>
      </c>
      <c r="D379" s="2" t="s">
        <v>41</v>
      </c>
      <c r="E379" s="2" t="s">
        <v>44</v>
      </c>
      <c r="F379" s="2" t="s">
        <v>34</v>
      </c>
      <c r="G379" s="4">
        <v>43526.2875462963</v>
      </c>
      <c r="H379" s="4">
        <v>43532.2875462963</v>
      </c>
      <c r="I379" s="4">
        <v>43530.2875462963</v>
      </c>
      <c r="J379" s="2">
        <v>84.0</v>
      </c>
      <c r="K379" s="2">
        <v>87.0</v>
      </c>
      <c r="S379" s="94"/>
      <c r="T379" s="94"/>
      <c r="U379" s="94"/>
      <c r="AE379" s="4"/>
    </row>
    <row r="380" ht="14.25" customHeight="1">
      <c r="A380" s="2">
        <v>77227.0</v>
      </c>
      <c r="B380" s="2" t="s">
        <v>39</v>
      </c>
      <c r="C380" s="2" t="s">
        <v>43</v>
      </c>
      <c r="D380" s="2" t="s">
        <v>32</v>
      </c>
      <c r="E380" s="2" t="s">
        <v>33</v>
      </c>
      <c r="F380" s="2" t="s">
        <v>34</v>
      </c>
      <c r="G380" s="4">
        <v>43526.28847222222</v>
      </c>
      <c r="H380" s="4">
        <v>43529.28847222222</v>
      </c>
      <c r="I380" s="4">
        <v>43531.28847222222</v>
      </c>
      <c r="J380" s="2">
        <v>0.0</v>
      </c>
      <c r="K380" s="2">
        <v>130.0</v>
      </c>
      <c r="S380" s="94"/>
      <c r="T380" s="94"/>
      <c r="U380" s="94"/>
      <c r="AE380" s="4"/>
    </row>
    <row r="381" ht="14.25" customHeight="1">
      <c r="A381" s="2">
        <v>42972.0</v>
      </c>
      <c r="B381" s="2" t="s">
        <v>39</v>
      </c>
      <c r="C381" s="2" t="s">
        <v>40</v>
      </c>
      <c r="D381" s="2" t="s">
        <v>41</v>
      </c>
      <c r="E381" s="2" t="s">
        <v>44</v>
      </c>
      <c r="F381" s="2" t="s">
        <v>34</v>
      </c>
      <c r="G381" s="4">
        <v>43526.2896412037</v>
      </c>
      <c r="H381" s="4">
        <v>43533.2896412037</v>
      </c>
      <c r="I381" s="4">
        <v>43531.2896412037</v>
      </c>
      <c r="J381" s="2">
        <v>31.0</v>
      </c>
      <c r="K381" s="2">
        <v>111.0</v>
      </c>
      <c r="S381" s="94"/>
      <c r="T381" s="94"/>
      <c r="U381" s="94"/>
      <c r="AE381" s="4"/>
    </row>
    <row r="382" ht="14.25" customHeight="1">
      <c r="A382" s="2">
        <v>277224.0</v>
      </c>
      <c r="B382" s="2" t="s">
        <v>39</v>
      </c>
      <c r="C382" s="2" t="s">
        <v>40</v>
      </c>
      <c r="D382" s="2" t="s">
        <v>41</v>
      </c>
      <c r="E382" s="2" t="s">
        <v>44</v>
      </c>
      <c r="F382" s="2" t="s">
        <v>34</v>
      </c>
      <c r="G382" s="4">
        <v>43526.29256944444</v>
      </c>
      <c r="H382" s="4">
        <v>43531.29256944444</v>
      </c>
      <c r="I382" s="4">
        <v>43529.29256944444</v>
      </c>
      <c r="J382" s="2">
        <v>25.0</v>
      </c>
      <c r="K382" s="2">
        <v>114.0</v>
      </c>
      <c r="S382" s="94"/>
      <c r="T382" s="94"/>
      <c r="U382" s="94"/>
      <c r="AE382" s="4"/>
    </row>
    <row r="383" ht="14.25" customHeight="1">
      <c r="A383" s="2">
        <v>690015.0</v>
      </c>
      <c r="B383" s="2" t="s">
        <v>36</v>
      </c>
      <c r="C383" s="2" t="s">
        <v>43</v>
      </c>
      <c r="D383" s="2" t="s">
        <v>41</v>
      </c>
      <c r="E383" s="2" t="s">
        <v>44</v>
      </c>
      <c r="F383" s="2" t="s">
        <v>34</v>
      </c>
      <c r="G383" s="4">
        <v>43526.293391203704</v>
      </c>
      <c r="H383" s="4">
        <v>43527.293391203704</v>
      </c>
      <c r="I383" s="4">
        <v>43531.293391203704</v>
      </c>
      <c r="J383" s="2">
        <v>83.0</v>
      </c>
      <c r="K383" s="2">
        <v>103.0</v>
      </c>
      <c r="S383" s="94"/>
      <c r="T383" s="94"/>
      <c r="U383" s="94"/>
      <c r="AE383" s="4"/>
    </row>
    <row r="384" ht="14.25" customHeight="1">
      <c r="A384" s="2">
        <v>881394.0</v>
      </c>
      <c r="B384" s="2" t="s">
        <v>39</v>
      </c>
      <c r="C384" s="2" t="s">
        <v>43</v>
      </c>
      <c r="D384" s="2" t="s">
        <v>41</v>
      </c>
      <c r="E384" s="2" t="s">
        <v>38</v>
      </c>
      <c r="F384" s="2" t="s">
        <v>34</v>
      </c>
      <c r="G384" s="4">
        <v>43526.29377314815</v>
      </c>
      <c r="H384" s="4">
        <v>43532.29377314815</v>
      </c>
      <c r="I384" s="4">
        <v>43532.29377314815</v>
      </c>
      <c r="J384" s="2">
        <v>47.0</v>
      </c>
      <c r="K384" s="2">
        <v>124.0</v>
      </c>
      <c r="S384" s="94"/>
      <c r="T384" s="94"/>
      <c r="U384" s="94"/>
      <c r="AE384" s="4"/>
    </row>
    <row r="385" ht="14.25" customHeight="1">
      <c r="A385" s="2">
        <v>564851.0</v>
      </c>
      <c r="B385" s="2" t="s">
        <v>48</v>
      </c>
      <c r="C385" s="2" t="s">
        <v>43</v>
      </c>
      <c r="D385" s="2" t="s">
        <v>32</v>
      </c>
      <c r="E385" s="2" t="s">
        <v>33</v>
      </c>
      <c r="F385" s="2" t="s">
        <v>34</v>
      </c>
      <c r="G385" s="4">
        <v>43526.29622685185</v>
      </c>
      <c r="H385" s="4">
        <v>43527.29622685185</v>
      </c>
      <c r="I385" s="4">
        <v>43531.29622685185</v>
      </c>
      <c r="J385" s="2">
        <v>0.0</v>
      </c>
      <c r="K385" s="2">
        <v>120.0</v>
      </c>
      <c r="S385" s="94"/>
      <c r="T385" s="94"/>
      <c r="U385" s="94"/>
      <c r="AE385" s="4"/>
    </row>
    <row r="386" ht="14.25" customHeight="1">
      <c r="A386" s="2">
        <v>368617.0</v>
      </c>
      <c r="B386" s="2" t="s">
        <v>30</v>
      </c>
      <c r="C386" s="2" t="s">
        <v>37</v>
      </c>
      <c r="D386" s="2" t="s">
        <v>32</v>
      </c>
      <c r="E386" s="2" t="s">
        <v>33</v>
      </c>
      <c r="F386" s="2" t="s">
        <v>34</v>
      </c>
      <c r="G386" s="4">
        <v>43526.29684027778</v>
      </c>
      <c r="H386" s="4">
        <v>43532.29684027778</v>
      </c>
      <c r="I386" s="4">
        <v>43532.29684027778</v>
      </c>
      <c r="J386" s="2">
        <v>35.0</v>
      </c>
      <c r="K386" s="2">
        <v>115.0</v>
      </c>
      <c r="S386" s="94"/>
      <c r="T386" s="94"/>
      <c r="U386" s="94"/>
      <c r="AE386" s="4"/>
    </row>
    <row r="387" ht="14.25" customHeight="1">
      <c r="A387" s="2">
        <v>6346.0</v>
      </c>
      <c r="B387" s="2" t="s">
        <v>47</v>
      </c>
      <c r="C387" s="2" t="s">
        <v>40</v>
      </c>
      <c r="D387" s="2" t="s">
        <v>41</v>
      </c>
      <c r="E387" s="2" t="s">
        <v>44</v>
      </c>
      <c r="F387" s="2" t="s">
        <v>34</v>
      </c>
      <c r="G387" s="4">
        <v>43526.29975694444</v>
      </c>
      <c r="H387" s="4">
        <v>43535.29975694444</v>
      </c>
      <c r="I387" s="4">
        <v>43529.29975694444</v>
      </c>
      <c r="J387" s="2">
        <v>66.0</v>
      </c>
      <c r="K387" s="2">
        <v>88.0</v>
      </c>
      <c r="S387" s="94"/>
      <c r="T387" s="94"/>
      <c r="U387" s="94"/>
      <c r="AE387" s="4"/>
    </row>
    <row r="388" ht="14.25" customHeight="1">
      <c r="A388" s="2">
        <v>761581.0</v>
      </c>
      <c r="B388" s="2" t="s">
        <v>30</v>
      </c>
      <c r="C388" s="2" t="s">
        <v>37</v>
      </c>
      <c r="D388" s="2" t="s">
        <v>41</v>
      </c>
      <c r="E388" s="2" t="s">
        <v>33</v>
      </c>
      <c r="F388" s="2" t="s">
        <v>34</v>
      </c>
      <c r="G388" s="4">
        <v>43526.307534722226</v>
      </c>
      <c r="H388" s="4">
        <v>43529.307534722226</v>
      </c>
      <c r="I388" s="4">
        <v>43530.307534722226</v>
      </c>
      <c r="J388" s="2">
        <v>31.0</v>
      </c>
      <c r="K388" s="2">
        <v>112.0</v>
      </c>
      <c r="S388" s="94"/>
      <c r="T388" s="94"/>
      <c r="U388" s="94"/>
      <c r="AE388" s="4"/>
    </row>
    <row r="389" ht="14.25" customHeight="1">
      <c r="A389" s="2">
        <v>768237.0</v>
      </c>
      <c r="B389" s="2" t="s">
        <v>49</v>
      </c>
      <c r="C389" s="2" t="s">
        <v>31</v>
      </c>
      <c r="D389" s="2" t="s">
        <v>32</v>
      </c>
      <c r="E389" s="2" t="s">
        <v>44</v>
      </c>
      <c r="F389" s="2" t="s">
        <v>34</v>
      </c>
      <c r="G389" s="4">
        <v>43526.311527777776</v>
      </c>
      <c r="H389" s="4">
        <v>43528.311527777776</v>
      </c>
      <c r="I389" s="4">
        <v>43530.311527777776</v>
      </c>
      <c r="J389" s="2">
        <v>62.0</v>
      </c>
      <c r="K389" s="2">
        <v>109.0</v>
      </c>
      <c r="S389" s="94"/>
      <c r="T389" s="94"/>
      <c r="U389" s="94"/>
      <c r="AE389" s="4"/>
    </row>
    <row r="390" ht="14.25" customHeight="1">
      <c r="A390" s="2">
        <v>134092.0</v>
      </c>
      <c r="B390" s="2" t="s">
        <v>30</v>
      </c>
      <c r="C390" s="2" t="s">
        <v>43</v>
      </c>
      <c r="D390" s="2" t="s">
        <v>32</v>
      </c>
      <c r="E390" s="2" t="s">
        <v>44</v>
      </c>
      <c r="F390" s="2" t="s">
        <v>34</v>
      </c>
      <c r="G390" s="4">
        <v>43526.31285879629</v>
      </c>
      <c r="H390" s="4">
        <v>43529.31285879629</v>
      </c>
      <c r="I390" s="4">
        <v>43533.31285879629</v>
      </c>
      <c r="J390" s="2">
        <v>0.0</v>
      </c>
      <c r="K390" s="2">
        <v>109.0</v>
      </c>
      <c r="S390" s="94"/>
      <c r="T390" s="94"/>
      <c r="U390" s="94"/>
      <c r="AE390" s="4"/>
    </row>
    <row r="391" ht="14.25" customHeight="1">
      <c r="A391" s="2">
        <v>323756.0</v>
      </c>
      <c r="B391" s="2" t="s">
        <v>39</v>
      </c>
      <c r="C391" s="2" t="s">
        <v>40</v>
      </c>
      <c r="D391" s="2" t="s">
        <v>41</v>
      </c>
      <c r="E391" s="2" t="s">
        <v>44</v>
      </c>
      <c r="F391" s="2" t="s">
        <v>34</v>
      </c>
      <c r="G391" s="4">
        <v>43526.315462962964</v>
      </c>
      <c r="H391" s="4">
        <v>43530.315462962964</v>
      </c>
      <c r="I391" s="4">
        <v>43533.315462962964</v>
      </c>
      <c r="J391" s="2">
        <v>88.0</v>
      </c>
      <c r="K391" s="2">
        <v>88.0</v>
      </c>
      <c r="S391" s="94"/>
      <c r="T391" s="94"/>
      <c r="U391" s="94"/>
      <c r="AE391" s="4"/>
    </row>
    <row r="392" ht="14.25" customHeight="1">
      <c r="A392" s="2">
        <v>332276.0</v>
      </c>
      <c r="B392" s="2" t="s">
        <v>42</v>
      </c>
      <c r="C392" s="2" t="s">
        <v>31</v>
      </c>
      <c r="D392" s="2" t="s">
        <v>32</v>
      </c>
      <c r="E392" s="2" t="s">
        <v>44</v>
      </c>
      <c r="F392" s="2" t="s">
        <v>34</v>
      </c>
      <c r="G392" s="4">
        <v>43526.31984953704</v>
      </c>
      <c r="H392" s="4">
        <v>43526.31984953704</v>
      </c>
      <c r="I392" s="4">
        <v>43529.31984953704</v>
      </c>
      <c r="J392" s="2">
        <v>27.0</v>
      </c>
      <c r="K392" s="2">
        <v>124.0</v>
      </c>
      <c r="S392" s="94"/>
      <c r="T392" s="94"/>
      <c r="U392" s="94"/>
      <c r="AE392" s="4"/>
    </row>
    <row r="393" ht="14.25" customHeight="1">
      <c r="A393" s="2">
        <v>58385.0</v>
      </c>
      <c r="B393" s="2" t="s">
        <v>47</v>
      </c>
      <c r="C393" s="2" t="s">
        <v>45</v>
      </c>
      <c r="D393" s="2" t="s">
        <v>41</v>
      </c>
      <c r="E393" s="2" t="s">
        <v>33</v>
      </c>
      <c r="F393" s="2" t="s">
        <v>34</v>
      </c>
      <c r="G393" s="4">
        <v>43526.32099537037</v>
      </c>
      <c r="H393" s="4">
        <v>43532.32099537037</v>
      </c>
      <c r="I393" s="4">
        <v>43531.32099537037</v>
      </c>
      <c r="J393" s="2">
        <v>40.0</v>
      </c>
      <c r="K393" s="2">
        <v>123.0</v>
      </c>
      <c r="S393" s="94"/>
      <c r="T393" s="94"/>
      <c r="U393" s="94"/>
      <c r="AE393" s="4"/>
    </row>
    <row r="394" ht="14.25" customHeight="1">
      <c r="A394" s="2">
        <v>509770.0</v>
      </c>
      <c r="B394" s="2" t="s">
        <v>39</v>
      </c>
      <c r="C394" s="2" t="s">
        <v>40</v>
      </c>
      <c r="D394" s="2" t="s">
        <v>32</v>
      </c>
      <c r="E394" s="2" t="s">
        <v>38</v>
      </c>
      <c r="F394" s="2" t="s">
        <v>34</v>
      </c>
      <c r="G394" s="4">
        <v>43526.32591435185</v>
      </c>
      <c r="H394" s="4">
        <v>43531.32591435185</v>
      </c>
      <c r="I394" s="4">
        <v>43531.32591435185</v>
      </c>
      <c r="J394" s="2">
        <v>47.0</v>
      </c>
      <c r="K394" s="2">
        <v>112.0</v>
      </c>
      <c r="S394" s="94"/>
      <c r="T394" s="94"/>
      <c r="U394" s="94"/>
      <c r="AE394" s="4"/>
    </row>
    <row r="395" ht="14.25" customHeight="1">
      <c r="A395" s="2">
        <v>884919.0</v>
      </c>
      <c r="B395" s="2" t="s">
        <v>36</v>
      </c>
      <c r="C395" s="2" t="s">
        <v>31</v>
      </c>
      <c r="D395" s="2" t="s">
        <v>32</v>
      </c>
      <c r="E395" s="2" t="s">
        <v>33</v>
      </c>
      <c r="F395" s="2" t="s">
        <v>34</v>
      </c>
      <c r="G395" s="4">
        <v>43526.329050925924</v>
      </c>
      <c r="H395" s="4">
        <v>43535.329050925924</v>
      </c>
      <c r="I395" s="4">
        <v>43529.329050925924</v>
      </c>
      <c r="J395" s="2">
        <v>33.0</v>
      </c>
      <c r="K395" s="2">
        <v>129.0</v>
      </c>
      <c r="S395" s="94"/>
      <c r="T395" s="94"/>
      <c r="U395" s="94"/>
      <c r="AE395" s="4"/>
    </row>
    <row r="396" ht="14.25" customHeight="1">
      <c r="A396" s="2">
        <v>946703.0</v>
      </c>
      <c r="B396" s="2" t="s">
        <v>36</v>
      </c>
      <c r="C396" s="2" t="s">
        <v>40</v>
      </c>
      <c r="D396" s="2" t="s">
        <v>32</v>
      </c>
      <c r="E396" s="2" t="s">
        <v>33</v>
      </c>
      <c r="F396" s="2" t="s">
        <v>34</v>
      </c>
      <c r="G396" s="4">
        <v>43526.33053240741</v>
      </c>
      <c r="H396" s="4">
        <v>43527.33053240741</v>
      </c>
      <c r="I396" s="4">
        <v>43530.33053240741</v>
      </c>
      <c r="J396" s="2">
        <v>44.0</v>
      </c>
      <c r="K396" s="2">
        <v>110.0</v>
      </c>
      <c r="S396" s="94"/>
      <c r="T396" s="94"/>
      <c r="U396" s="94"/>
      <c r="AE396" s="4"/>
    </row>
    <row r="397" ht="14.25" customHeight="1">
      <c r="A397" s="2">
        <v>2121.0</v>
      </c>
      <c r="B397" s="2" t="s">
        <v>36</v>
      </c>
      <c r="C397" s="2" t="s">
        <v>31</v>
      </c>
      <c r="D397" s="2" t="s">
        <v>41</v>
      </c>
      <c r="E397" s="2" t="s">
        <v>33</v>
      </c>
      <c r="F397" s="2" t="s">
        <v>34</v>
      </c>
      <c r="G397" s="4">
        <v>43526.334502314814</v>
      </c>
      <c r="H397" s="4">
        <v>43529.334502314814</v>
      </c>
      <c r="I397" s="4">
        <v>43530.334502314814</v>
      </c>
      <c r="J397" s="2">
        <v>0.0</v>
      </c>
      <c r="K397" s="2">
        <v>127.0</v>
      </c>
      <c r="S397" s="94"/>
      <c r="T397" s="94"/>
      <c r="U397" s="94"/>
      <c r="AE397" s="4"/>
    </row>
    <row r="398" ht="14.25" customHeight="1">
      <c r="A398" s="2">
        <v>143957.0</v>
      </c>
      <c r="B398" s="2" t="s">
        <v>30</v>
      </c>
      <c r="C398" s="2" t="s">
        <v>31</v>
      </c>
      <c r="D398" s="2" t="s">
        <v>41</v>
      </c>
      <c r="E398" s="2" t="s">
        <v>33</v>
      </c>
      <c r="F398" s="2" t="s">
        <v>34</v>
      </c>
      <c r="G398" s="4">
        <v>43526.33957175926</v>
      </c>
      <c r="H398" s="4">
        <v>43532.33957175926</v>
      </c>
      <c r="I398" s="4">
        <v>43529.33957175926</v>
      </c>
      <c r="J398" s="2">
        <v>0.0</v>
      </c>
      <c r="K398" s="2">
        <v>124.0</v>
      </c>
      <c r="S398" s="94"/>
      <c r="T398" s="94"/>
      <c r="U398" s="94"/>
      <c r="AE398" s="4"/>
    </row>
    <row r="399" ht="14.25" customHeight="1">
      <c r="A399" s="2">
        <v>5291.0</v>
      </c>
      <c r="B399" s="2" t="s">
        <v>47</v>
      </c>
      <c r="C399" s="2" t="s">
        <v>31</v>
      </c>
      <c r="D399" s="2" t="s">
        <v>41</v>
      </c>
      <c r="E399" s="2" t="s">
        <v>44</v>
      </c>
      <c r="F399" s="2" t="s">
        <v>34</v>
      </c>
      <c r="G399" s="4">
        <v>43526.34533564815</v>
      </c>
      <c r="H399" s="4">
        <v>43528.34533564815</v>
      </c>
      <c r="I399" s="4">
        <v>43533.34533564815</v>
      </c>
      <c r="J399" s="2">
        <v>0.0</v>
      </c>
      <c r="K399" s="2">
        <v>109.0</v>
      </c>
      <c r="S399" s="94"/>
      <c r="T399" s="94"/>
      <c r="U399" s="94"/>
      <c r="AE399" s="4"/>
    </row>
    <row r="400" ht="14.25" customHeight="1">
      <c r="A400" s="2">
        <v>741212.0</v>
      </c>
      <c r="B400" s="2" t="s">
        <v>36</v>
      </c>
      <c r="C400" s="2" t="s">
        <v>40</v>
      </c>
      <c r="D400" s="2" t="s">
        <v>32</v>
      </c>
      <c r="E400" s="2" t="s">
        <v>44</v>
      </c>
      <c r="F400" s="2" t="s">
        <v>34</v>
      </c>
      <c r="G400" s="4">
        <v>43526.351168981484</v>
      </c>
      <c r="H400" s="4">
        <v>43534.351168981484</v>
      </c>
      <c r="I400" s="4">
        <v>43530.351168981484</v>
      </c>
      <c r="J400" s="2">
        <v>32.0</v>
      </c>
      <c r="K400" s="2">
        <v>111.0</v>
      </c>
      <c r="S400" s="94"/>
      <c r="T400" s="94"/>
      <c r="U400" s="94"/>
      <c r="AE400" s="4"/>
    </row>
    <row r="401" ht="14.25" customHeight="1">
      <c r="A401" s="2">
        <v>386865.0</v>
      </c>
      <c r="B401" s="2" t="s">
        <v>49</v>
      </c>
      <c r="C401" s="2" t="s">
        <v>43</v>
      </c>
      <c r="D401" s="2" t="s">
        <v>41</v>
      </c>
      <c r="E401" s="2" t="s">
        <v>33</v>
      </c>
      <c r="F401" s="2" t="s">
        <v>34</v>
      </c>
      <c r="G401" s="4">
        <v>43526.35395833333</v>
      </c>
      <c r="H401" s="4">
        <v>43533.35395833333</v>
      </c>
      <c r="I401" s="4">
        <v>43531.35395833333</v>
      </c>
      <c r="J401" s="2">
        <v>39.0</v>
      </c>
      <c r="K401" s="2">
        <v>128.0</v>
      </c>
      <c r="S401" s="94"/>
      <c r="T401" s="94"/>
      <c r="U401" s="94"/>
      <c r="AE401" s="4"/>
    </row>
    <row r="402" ht="14.25" customHeight="1">
      <c r="A402" s="2">
        <v>690855.0</v>
      </c>
      <c r="B402" s="2" t="s">
        <v>36</v>
      </c>
      <c r="C402" s="2" t="s">
        <v>43</v>
      </c>
      <c r="D402" s="2" t="s">
        <v>41</v>
      </c>
      <c r="E402" s="2" t="s">
        <v>33</v>
      </c>
      <c r="F402" s="2" t="s">
        <v>34</v>
      </c>
      <c r="G402" s="4">
        <v>43526.35423611111</v>
      </c>
      <c r="H402" s="4">
        <v>43530.35423611111</v>
      </c>
      <c r="I402" s="4">
        <v>43532.35423611111</v>
      </c>
      <c r="J402" s="2">
        <v>28.0</v>
      </c>
      <c r="K402" s="2">
        <v>129.0</v>
      </c>
      <c r="S402" s="94"/>
      <c r="T402" s="94"/>
      <c r="U402" s="94"/>
      <c r="AE402" s="4"/>
    </row>
    <row r="403" ht="14.25" customHeight="1">
      <c r="A403" s="2">
        <v>700037.0</v>
      </c>
      <c r="B403" s="2" t="s">
        <v>36</v>
      </c>
      <c r="C403" s="2" t="s">
        <v>43</v>
      </c>
      <c r="D403" s="2" t="s">
        <v>41</v>
      </c>
      <c r="E403" s="2" t="s">
        <v>33</v>
      </c>
      <c r="F403" s="2" t="s">
        <v>34</v>
      </c>
      <c r="G403" s="4">
        <v>43526.35569444444</v>
      </c>
      <c r="H403" s="4">
        <v>43530.35569444444</v>
      </c>
      <c r="I403" s="4">
        <v>43532.35569444444</v>
      </c>
      <c r="J403" s="2">
        <v>37.0</v>
      </c>
      <c r="K403" s="2">
        <v>129.0</v>
      </c>
      <c r="S403" s="94"/>
      <c r="T403" s="94"/>
      <c r="U403" s="94"/>
      <c r="AE403" s="4"/>
    </row>
    <row r="404" ht="14.25" customHeight="1">
      <c r="A404" s="2">
        <v>763166.0</v>
      </c>
      <c r="B404" s="2" t="s">
        <v>30</v>
      </c>
      <c r="C404" s="2" t="s">
        <v>31</v>
      </c>
      <c r="D404" s="2" t="s">
        <v>41</v>
      </c>
      <c r="E404" s="2" t="s">
        <v>44</v>
      </c>
      <c r="F404" s="2" t="s">
        <v>34</v>
      </c>
      <c r="G404" s="4">
        <v>43526.35642361111</v>
      </c>
      <c r="H404" s="4">
        <v>43529.35642361111</v>
      </c>
      <c r="I404" s="4">
        <v>43530.35642361111</v>
      </c>
      <c r="J404" s="2">
        <v>0.0</v>
      </c>
      <c r="K404" s="2">
        <v>108.0</v>
      </c>
      <c r="S404" s="94"/>
      <c r="T404" s="94"/>
      <c r="U404" s="94"/>
      <c r="AE404" s="4"/>
    </row>
    <row r="405" ht="14.25" customHeight="1">
      <c r="A405" s="2">
        <v>26891.0</v>
      </c>
      <c r="B405" s="2" t="s">
        <v>39</v>
      </c>
      <c r="C405" s="2" t="s">
        <v>37</v>
      </c>
      <c r="D405" s="2" t="s">
        <v>32</v>
      </c>
      <c r="E405" s="2" t="s">
        <v>44</v>
      </c>
      <c r="F405" s="2" t="s">
        <v>34</v>
      </c>
      <c r="G405" s="4">
        <v>43526.36452546297</v>
      </c>
      <c r="H405" s="4">
        <v>43528.36452546297</v>
      </c>
      <c r="I405" s="4">
        <v>43533.36452546297</v>
      </c>
      <c r="J405" s="2">
        <v>86.0</v>
      </c>
      <c r="K405" s="2">
        <v>91.0</v>
      </c>
      <c r="S405" s="94"/>
      <c r="T405" s="94"/>
      <c r="U405" s="94"/>
      <c r="AE405" s="4"/>
    </row>
    <row r="406" ht="14.25" customHeight="1">
      <c r="A406" s="2">
        <v>618445.0</v>
      </c>
      <c r="B406" s="2" t="s">
        <v>39</v>
      </c>
      <c r="C406" s="2" t="s">
        <v>40</v>
      </c>
      <c r="D406" s="2" t="s">
        <v>32</v>
      </c>
      <c r="E406" s="2" t="s">
        <v>33</v>
      </c>
      <c r="F406" s="2" t="s">
        <v>34</v>
      </c>
      <c r="G406" s="4">
        <v>43526.36476851852</v>
      </c>
      <c r="H406" s="4">
        <v>43531.36476851852</v>
      </c>
      <c r="I406" s="4">
        <v>43529.36476851852</v>
      </c>
      <c r="J406" s="2">
        <v>38.0</v>
      </c>
      <c r="K406" s="2">
        <v>108.0</v>
      </c>
      <c r="S406" s="94"/>
      <c r="T406" s="94"/>
      <c r="U406" s="94"/>
      <c r="AE406" s="4"/>
    </row>
    <row r="407" ht="14.25" customHeight="1">
      <c r="A407" s="2">
        <v>36849.0</v>
      </c>
      <c r="B407" s="2" t="s">
        <v>39</v>
      </c>
      <c r="C407" s="2" t="s">
        <v>37</v>
      </c>
      <c r="D407" s="2" t="s">
        <v>41</v>
      </c>
      <c r="E407" s="2" t="s">
        <v>33</v>
      </c>
      <c r="F407" s="2" t="s">
        <v>34</v>
      </c>
      <c r="G407" s="4">
        <v>43526.37179398148</v>
      </c>
      <c r="H407" s="4">
        <v>43533.37179398148</v>
      </c>
      <c r="I407" s="4">
        <v>43531.37179398148</v>
      </c>
      <c r="J407" s="2">
        <v>35.0</v>
      </c>
      <c r="K407" s="2">
        <v>112.0</v>
      </c>
      <c r="S407" s="94"/>
      <c r="T407" s="94"/>
      <c r="U407" s="94"/>
      <c r="AE407" s="4"/>
    </row>
    <row r="408" ht="14.25" customHeight="1">
      <c r="A408" s="2">
        <v>374009.0</v>
      </c>
      <c r="B408" s="2" t="s">
        <v>47</v>
      </c>
      <c r="C408" s="2" t="s">
        <v>37</v>
      </c>
      <c r="D408" s="2" t="s">
        <v>41</v>
      </c>
      <c r="E408" s="2" t="s">
        <v>33</v>
      </c>
      <c r="F408" s="2" t="s">
        <v>34</v>
      </c>
      <c r="G408" s="4">
        <v>43526.37255787037</v>
      </c>
      <c r="H408" s="4">
        <v>43530.37255787037</v>
      </c>
      <c r="I408" s="4">
        <v>43532.37255787037</v>
      </c>
      <c r="J408" s="2">
        <v>49.0</v>
      </c>
      <c r="K408" s="2">
        <v>106.0</v>
      </c>
      <c r="S408" s="94"/>
      <c r="T408" s="94"/>
      <c r="U408" s="94"/>
      <c r="AE408" s="4"/>
    </row>
    <row r="409" ht="14.25" customHeight="1">
      <c r="A409" s="2">
        <v>817329.0</v>
      </c>
      <c r="B409" s="2" t="s">
        <v>36</v>
      </c>
      <c r="C409" s="2" t="s">
        <v>37</v>
      </c>
      <c r="D409" s="2" t="s">
        <v>32</v>
      </c>
      <c r="E409" s="2" t="s">
        <v>33</v>
      </c>
      <c r="F409" s="2" t="s">
        <v>34</v>
      </c>
      <c r="G409" s="4">
        <v>43526.373819444445</v>
      </c>
      <c r="H409" s="4">
        <v>43533.373819444445</v>
      </c>
      <c r="I409" s="4">
        <v>43531.373819444445</v>
      </c>
      <c r="J409" s="2">
        <v>31.0</v>
      </c>
      <c r="K409" s="2">
        <v>105.0</v>
      </c>
      <c r="S409" s="94"/>
      <c r="T409" s="94"/>
      <c r="U409" s="94"/>
      <c r="AE409" s="4"/>
    </row>
    <row r="410" ht="14.25" customHeight="1">
      <c r="A410" s="2">
        <v>250782.0</v>
      </c>
      <c r="B410" s="2" t="s">
        <v>39</v>
      </c>
      <c r="C410" s="2" t="s">
        <v>45</v>
      </c>
      <c r="D410" s="2" t="s">
        <v>41</v>
      </c>
      <c r="E410" s="2" t="s">
        <v>44</v>
      </c>
      <c r="F410" s="2" t="s">
        <v>34</v>
      </c>
      <c r="G410" s="4">
        <v>43526.38134259259</v>
      </c>
      <c r="H410" s="4">
        <v>43537.38134259259</v>
      </c>
      <c r="I410" s="4">
        <v>43531.38134259259</v>
      </c>
      <c r="J410" s="2">
        <v>80.0</v>
      </c>
      <c r="K410" s="2">
        <v>101.0</v>
      </c>
      <c r="S410" s="94"/>
      <c r="T410" s="94"/>
      <c r="U410" s="94"/>
      <c r="AE410" s="4"/>
    </row>
    <row r="411" ht="14.25" customHeight="1">
      <c r="A411" s="2">
        <v>442776.0</v>
      </c>
      <c r="B411" s="2" t="s">
        <v>42</v>
      </c>
      <c r="C411" s="2" t="s">
        <v>31</v>
      </c>
      <c r="D411" s="2" t="s">
        <v>41</v>
      </c>
      <c r="E411" s="2" t="s">
        <v>44</v>
      </c>
      <c r="F411" s="2" t="s">
        <v>34</v>
      </c>
      <c r="G411" s="4">
        <v>43526.382152777776</v>
      </c>
      <c r="H411" s="4">
        <v>43526.382152777776</v>
      </c>
      <c r="I411" s="4">
        <v>43533.382152777776</v>
      </c>
      <c r="J411" s="2">
        <v>0.0</v>
      </c>
      <c r="K411" s="2">
        <v>128.0</v>
      </c>
      <c r="S411" s="94"/>
      <c r="T411" s="94"/>
      <c r="U411" s="94"/>
      <c r="AE411" s="4"/>
    </row>
    <row r="412" ht="14.25" customHeight="1">
      <c r="A412" s="2">
        <v>142882.0</v>
      </c>
      <c r="B412" s="2" t="s">
        <v>47</v>
      </c>
      <c r="C412" s="2" t="s">
        <v>31</v>
      </c>
      <c r="D412" s="2" t="s">
        <v>32</v>
      </c>
      <c r="E412" s="2" t="s">
        <v>44</v>
      </c>
      <c r="F412" s="2" t="s">
        <v>34</v>
      </c>
      <c r="G412" s="4">
        <v>43526.389965277776</v>
      </c>
      <c r="H412" s="4">
        <v>43529.389965277776</v>
      </c>
      <c r="I412" s="4">
        <v>43531.389965277776</v>
      </c>
      <c r="J412" s="2">
        <v>88.0</v>
      </c>
      <c r="K412" s="2">
        <v>109.0</v>
      </c>
      <c r="S412" s="94"/>
      <c r="T412" s="94"/>
      <c r="U412" s="94"/>
      <c r="AE412" s="4"/>
    </row>
    <row r="413" ht="14.25" customHeight="1">
      <c r="A413" s="2">
        <v>439626.0</v>
      </c>
      <c r="B413" s="2" t="s">
        <v>47</v>
      </c>
      <c r="C413" s="2" t="s">
        <v>43</v>
      </c>
      <c r="D413" s="2" t="s">
        <v>41</v>
      </c>
      <c r="E413" s="2" t="s">
        <v>38</v>
      </c>
      <c r="F413" s="2" t="s">
        <v>34</v>
      </c>
      <c r="G413" s="4">
        <v>43526.39596064815</v>
      </c>
      <c r="H413" s="4">
        <v>43532.39596064815</v>
      </c>
      <c r="I413" s="4">
        <v>43530.39596064815</v>
      </c>
      <c r="J413" s="2">
        <v>43.0</v>
      </c>
      <c r="K413" s="2">
        <v>122.0</v>
      </c>
      <c r="S413" s="94"/>
      <c r="T413" s="94"/>
      <c r="U413" s="94"/>
      <c r="AE413" s="4"/>
    </row>
    <row r="414" ht="14.25" customHeight="1">
      <c r="A414" s="2">
        <v>97849.0</v>
      </c>
      <c r="B414" s="2" t="s">
        <v>36</v>
      </c>
      <c r="C414" s="2" t="s">
        <v>45</v>
      </c>
      <c r="D414" s="2" t="s">
        <v>32</v>
      </c>
      <c r="E414" s="2" t="s">
        <v>44</v>
      </c>
      <c r="F414" s="2" t="s">
        <v>34</v>
      </c>
      <c r="G414" s="4">
        <v>43526.39753472222</v>
      </c>
      <c r="H414" s="4">
        <v>43536.39753472222</v>
      </c>
      <c r="I414" s="4">
        <v>43532.39753472222</v>
      </c>
      <c r="J414" s="2">
        <v>67.0</v>
      </c>
      <c r="K414" s="2">
        <v>106.0</v>
      </c>
      <c r="S414" s="94"/>
      <c r="T414" s="94"/>
      <c r="U414" s="94"/>
      <c r="AE414" s="4"/>
    </row>
    <row r="415" ht="14.25" customHeight="1">
      <c r="A415" s="2">
        <v>778514.0</v>
      </c>
      <c r="B415" s="2" t="s">
        <v>36</v>
      </c>
      <c r="C415" s="2" t="s">
        <v>43</v>
      </c>
      <c r="D415" s="2" t="s">
        <v>41</v>
      </c>
      <c r="E415" s="2" t="s">
        <v>38</v>
      </c>
      <c r="F415" s="2" t="s">
        <v>34</v>
      </c>
      <c r="G415" s="4">
        <v>43526.401412037034</v>
      </c>
      <c r="H415" s="4">
        <v>43536.401412037034</v>
      </c>
      <c r="I415" s="4">
        <v>43532.401412037034</v>
      </c>
      <c r="J415" s="2">
        <v>33.0</v>
      </c>
      <c r="K415" s="2">
        <v>126.0</v>
      </c>
      <c r="S415" s="94"/>
      <c r="T415" s="94"/>
      <c r="U415" s="94"/>
      <c r="AE415" s="4"/>
    </row>
    <row r="416" ht="14.25" customHeight="1">
      <c r="A416" s="2">
        <v>348165.0</v>
      </c>
      <c r="B416" s="2" t="s">
        <v>47</v>
      </c>
      <c r="C416" s="2" t="s">
        <v>37</v>
      </c>
      <c r="D416" s="2" t="s">
        <v>41</v>
      </c>
      <c r="E416" s="2" t="s">
        <v>33</v>
      </c>
      <c r="F416" s="2" t="s">
        <v>34</v>
      </c>
      <c r="G416" s="4">
        <v>43526.40158564815</v>
      </c>
      <c r="H416" s="4">
        <v>43533.40158564815</v>
      </c>
      <c r="I416" s="4">
        <v>43532.40158564815</v>
      </c>
      <c r="J416" s="2">
        <v>36.0</v>
      </c>
      <c r="K416" s="2">
        <v>114.0</v>
      </c>
      <c r="S416" s="94"/>
      <c r="T416" s="94"/>
      <c r="U416" s="94"/>
      <c r="AE416" s="4"/>
    </row>
    <row r="417" ht="14.25" customHeight="1">
      <c r="A417" s="2">
        <v>951464.0</v>
      </c>
      <c r="B417" s="2" t="s">
        <v>30</v>
      </c>
      <c r="C417" s="2" t="s">
        <v>45</v>
      </c>
      <c r="D417" s="2" t="s">
        <v>32</v>
      </c>
      <c r="E417" s="2" t="s">
        <v>44</v>
      </c>
      <c r="F417" s="2" t="s">
        <v>34</v>
      </c>
      <c r="G417" s="4">
        <v>43526.40221064815</v>
      </c>
      <c r="H417" s="4">
        <v>43534.40221064815</v>
      </c>
      <c r="I417" s="4">
        <v>43529.40221064815</v>
      </c>
      <c r="J417" s="2">
        <v>39.0</v>
      </c>
      <c r="K417" s="2">
        <v>124.0</v>
      </c>
      <c r="S417" s="94"/>
      <c r="T417" s="94"/>
      <c r="U417" s="94"/>
      <c r="AE417" s="4"/>
    </row>
    <row r="418" ht="14.25" customHeight="1">
      <c r="A418" s="2">
        <v>681609.0</v>
      </c>
      <c r="B418" s="2" t="s">
        <v>47</v>
      </c>
      <c r="C418" s="2" t="s">
        <v>37</v>
      </c>
      <c r="D418" s="2" t="s">
        <v>41</v>
      </c>
      <c r="E418" s="2" t="s">
        <v>33</v>
      </c>
      <c r="F418" s="2" t="s">
        <v>34</v>
      </c>
      <c r="G418" s="4">
        <v>43526.41096064815</v>
      </c>
      <c r="H418" s="4">
        <v>43530.41096064815</v>
      </c>
      <c r="I418" s="4">
        <v>43532.41096064815</v>
      </c>
      <c r="J418" s="2">
        <v>29.0</v>
      </c>
      <c r="K418" s="2">
        <v>110.0</v>
      </c>
      <c r="S418" s="94"/>
      <c r="T418" s="94"/>
      <c r="U418" s="94"/>
      <c r="AE418" s="4"/>
    </row>
    <row r="419" ht="14.25" customHeight="1">
      <c r="A419" s="2">
        <v>168644.0</v>
      </c>
      <c r="B419" s="2" t="s">
        <v>36</v>
      </c>
      <c r="C419" s="2" t="s">
        <v>37</v>
      </c>
      <c r="D419" s="2" t="s">
        <v>32</v>
      </c>
      <c r="E419" s="2" t="s">
        <v>44</v>
      </c>
      <c r="F419" s="2" t="s">
        <v>34</v>
      </c>
      <c r="G419" s="4">
        <v>43526.411145833335</v>
      </c>
      <c r="H419" s="4">
        <v>43528.411145833335</v>
      </c>
      <c r="I419" s="4">
        <v>43529.411145833335</v>
      </c>
      <c r="J419" s="2">
        <v>48.0</v>
      </c>
      <c r="K419" s="2">
        <v>111.0</v>
      </c>
      <c r="S419" s="94"/>
      <c r="T419" s="94"/>
      <c r="U419" s="94"/>
      <c r="AE419" s="4"/>
    </row>
    <row r="420" ht="14.25" customHeight="1">
      <c r="A420" s="2">
        <v>171752.0</v>
      </c>
      <c r="B420" s="2" t="s">
        <v>36</v>
      </c>
      <c r="C420" s="2" t="s">
        <v>43</v>
      </c>
      <c r="D420" s="2" t="s">
        <v>32</v>
      </c>
      <c r="E420" s="2" t="s">
        <v>44</v>
      </c>
      <c r="F420" s="2" t="s">
        <v>34</v>
      </c>
      <c r="G420" s="4">
        <v>43526.41423611111</v>
      </c>
      <c r="H420" s="4">
        <v>43527.41423611111</v>
      </c>
      <c r="I420" s="4">
        <v>43530.41423611111</v>
      </c>
      <c r="J420" s="2">
        <v>0.0</v>
      </c>
      <c r="K420" s="2">
        <v>122.0</v>
      </c>
      <c r="S420" s="94"/>
      <c r="T420" s="94"/>
      <c r="U420" s="94"/>
      <c r="AE420" s="4"/>
    </row>
    <row r="421" ht="14.25" customHeight="1">
      <c r="A421" s="2">
        <v>514739.0</v>
      </c>
      <c r="B421" s="2" t="s">
        <v>36</v>
      </c>
      <c r="C421" s="2" t="s">
        <v>31</v>
      </c>
      <c r="D421" s="2" t="s">
        <v>32</v>
      </c>
      <c r="E421" s="2" t="s">
        <v>33</v>
      </c>
      <c r="F421" s="2" t="s">
        <v>34</v>
      </c>
      <c r="G421" s="4">
        <v>43526.4187962963</v>
      </c>
      <c r="H421" s="4">
        <v>43533.4187962963</v>
      </c>
      <c r="I421" s="4">
        <v>43529.4187962963</v>
      </c>
      <c r="J421" s="2">
        <v>49.0</v>
      </c>
      <c r="K421" s="2">
        <v>122.0</v>
      </c>
      <c r="S421" s="94"/>
      <c r="T421" s="94"/>
      <c r="U421" s="94"/>
      <c r="AE421" s="4"/>
    </row>
    <row r="422" ht="14.25" customHeight="1">
      <c r="A422" s="2">
        <v>972467.0</v>
      </c>
      <c r="B422" s="2" t="s">
        <v>46</v>
      </c>
      <c r="C422" s="2" t="s">
        <v>45</v>
      </c>
      <c r="D422" s="2" t="s">
        <v>32</v>
      </c>
      <c r="E422" s="2" t="s">
        <v>33</v>
      </c>
      <c r="F422" s="2" t="s">
        <v>34</v>
      </c>
      <c r="G422" s="4">
        <v>43526.42505787037</v>
      </c>
      <c r="H422" s="4">
        <v>43527.42505787037</v>
      </c>
      <c r="I422" s="4">
        <v>43532.42505787037</v>
      </c>
      <c r="J422" s="2">
        <v>36.0</v>
      </c>
      <c r="K422" s="2">
        <v>127.0</v>
      </c>
      <c r="S422" s="94"/>
      <c r="T422" s="94"/>
      <c r="U422" s="94"/>
      <c r="AE422" s="4"/>
    </row>
    <row r="423" ht="14.25" customHeight="1">
      <c r="A423" s="2">
        <v>696776.0</v>
      </c>
      <c r="B423" s="2" t="s">
        <v>30</v>
      </c>
      <c r="C423" s="2" t="s">
        <v>45</v>
      </c>
      <c r="D423" s="2" t="s">
        <v>41</v>
      </c>
      <c r="E423" s="2" t="s">
        <v>44</v>
      </c>
      <c r="F423" s="2" t="s">
        <v>34</v>
      </c>
      <c r="G423" s="4">
        <v>43526.43262731482</v>
      </c>
      <c r="H423" s="4">
        <v>43534.43262731482</v>
      </c>
      <c r="I423" s="4">
        <v>43529.43262731482</v>
      </c>
      <c r="J423" s="2">
        <v>31.0</v>
      </c>
      <c r="K423" s="2">
        <v>126.0</v>
      </c>
      <c r="S423" s="94"/>
      <c r="T423" s="94"/>
      <c r="U423" s="94"/>
      <c r="AE423" s="4"/>
    </row>
    <row r="424" ht="14.25" customHeight="1">
      <c r="A424" s="2">
        <v>446729.0</v>
      </c>
      <c r="B424" s="2" t="s">
        <v>46</v>
      </c>
      <c r="C424" s="2" t="s">
        <v>31</v>
      </c>
      <c r="D424" s="2" t="s">
        <v>32</v>
      </c>
      <c r="E424" s="2" t="s">
        <v>33</v>
      </c>
      <c r="F424" s="2" t="s">
        <v>34</v>
      </c>
      <c r="G424" s="4">
        <v>43526.435902777775</v>
      </c>
      <c r="H424" s="4">
        <v>43534.435902777775</v>
      </c>
      <c r="I424" s="4">
        <v>43529.435902777775</v>
      </c>
      <c r="J424" s="2">
        <v>46.0</v>
      </c>
      <c r="K424" s="2">
        <v>129.0</v>
      </c>
      <c r="S424" s="94"/>
      <c r="T424" s="94"/>
      <c r="U424" s="94"/>
      <c r="AE424" s="4"/>
    </row>
    <row r="425" ht="14.25" customHeight="1">
      <c r="A425" s="2">
        <v>758655.0</v>
      </c>
      <c r="B425" s="2" t="s">
        <v>49</v>
      </c>
      <c r="C425" s="2" t="s">
        <v>37</v>
      </c>
      <c r="D425" s="2" t="s">
        <v>41</v>
      </c>
      <c r="E425" s="2" t="s">
        <v>33</v>
      </c>
      <c r="F425" s="2" t="s">
        <v>34</v>
      </c>
      <c r="G425" s="4">
        <v>43526.43667824074</v>
      </c>
      <c r="H425" s="4">
        <v>43531.43667824074</v>
      </c>
      <c r="I425" s="4">
        <v>43531.43667824074</v>
      </c>
      <c r="J425" s="2">
        <v>31.0</v>
      </c>
      <c r="K425" s="2">
        <v>111.0</v>
      </c>
      <c r="S425" s="94"/>
      <c r="T425" s="94"/>
      <c r="U425" s="94"/>
      <c r="AE425" s="4"/>
    </row>
    <row r="426" ht="14.25" customHeight="1">
      <c r="A426" s="2">
        <v>173681.0</v>
      </c>
      <c r="B426" s="2" t="s">
        <v>46</v>
      </c>
      <c r="C426" s="2" t="s">
        <v>43</v>
      </c>
      <c r="D426" s="2" t="s">
        <v>32</v>
      </c>
      <c r="E426" s="2" t="s">
        <v>33</v>
      </c>
      <c r="F426" s="2" t="s">
        <v>34</v>
      </c>
      <c r="G426" s="4">
        <v>43526.437256944446</v>
      </c>
      <c r="H426" s="4">
        <v>43527.437256944446</v>
      </c>
      <c r="I426" s="4">
        <v>43530.437256944446</v>
      </c>
      <c r="J426" s="2">
        <v>0.0</v>
      </c>
      <c r="K426" s="2">
        <v>122.0</v>
      </c>
      <c r="S426" s="94"/>
      <c r="T426" s="94"/>
      <c r="U426" s="94"/>
      <c r="AE426" s="4"/>
    </row>
    <row r="427" ht="14.25" customHeight="1">
      <c r="A427" s="2">
        <v>444217.0</v>
      </c>
      <c r="B427" s="2" t="s">
        <v>39</v>
      </c>
      <c r="C427" s="2" t="s">
        <v>40</v>
      </c>
      <c r="D427" s="2" t="s">
        <v>41</v>
      </c>
      <c r="E427" s="2" t="s">
        <v>44</v>
      </c>
      <c r="F427" s="2" t="s">
        <v>34</v>
      </c>
      <c r="G427" s="4">
        <v>43526.43907407407</v>
      </c>
      <c r="H427" s="4">
        <v>43530.43907407407</v>
      </c>
      <c r="I427" s="4">
        <v>43532.43907407407</v>
      </c>
      <c r="J427" s="2">
        <v>78.0</v>
      </c>
      <c r="K427" s="2">
        <v>92.0</v>
      </c>
      <c r="S427" s="94"/>
      <c r="T427" s="94"/>
      <c r="U427" s="94"/>
      <c r="AE427" s="4"/>
    </row>
    <row r="428" ht="14.25" customHeight="1">
      <c r="A428" s="2">
        <v>8835.0</v>
      </c>
      <c r="B428" s="2" t="s">
        <v>49</v>
      </c>
      <c r="C428" s="2" t="s">
        <v>43</v>
      </c>
      <c r="D428" s="2" t="s">
        <v>41</v>
      </c>
      <c r="E428" s="2" t="s">
        <v>33</v>
      </c>
      <c r="F428" s="2" t="s">
        <v>34</v>
      </c>
      <c r="G428" s="4">
        <v>43526.440775462965</v>
      </c>
      <c r="H428" s="4">
        <v>43531.440775462965</v>
      </c>
      <c r="I428" s="4">
        <v>43532.440775462965</v>
      </c>
      <c r="J428" s="2">
        <v>43.0</v>
      </c>
      <c r="K428" s="2">
        <v>123.0</v>
      </c>
      <c r="S428" s="94"/>
      <c r="T428" s="94"/>
      <c r="U428" s="94"/>
      <c r="AE428" s="4"/>
    </row>
    <row r="429" ht="14.25" customHeight="1">
      <c r="A429" s="2">
        <v>937135.0</v>
      </c>
      <c r="B429" s="2" t="s">
        <v>39</v>
      </c>
      <c r="C429" s="2" t="s">
        <v>40</v>
      </c>
      <c r="D429" s="2" t="s">
        <v>32</v>
      </c>
      <c r="E429" s="2" t="s">
        <v>44</v>
      </c>
      <c r="F429" s="2" t="s">
        <v>34</v>
      </c>
      <c r="G429" s="4">
        <v>43526.441087962965</v>
      </c>
      <c r="H429" s="4">
        <v>43530.441087962965</v>
      </c>
      <c r="I429" s="4">
        <v>43531.441087962965</v>
      </c>
      <c r="J429" s="2">
        <v>65.0</v>
      </c>
      <c r="K429" s="2">
        <v>87.0</v>
      </c>
      <c r="S429" s="94"/>
      <c r="T429" s="94"/>
      <c r="U429" s="94"/>
      <c r="AE429" s="4"/>
    </row>
    <row r="430" ht="14.25" customHeight="1">
      <c r="A430" s="2">
        <v>918707.0</v>
      </c>
      <c r="B430" s="2" t="s">
        <v>39</v>
      </c>
      <c r="C430" s="2" t="s">
        <v>37</v>
      </c>
      <c r="D430" s="2" t="s">
        <v>41</v>
      </c>
      <c r="E430" s="2" t="s">
        <v>33</v>
      </c>
      <c r="F430" s="2" t="s">
        <v>34</v>
      </c>
      <c r="G430" s="4">
        <v>43526.44327546296</v>
      </c>
      <c r="H430" s="4">
        <v>43533.44327546296</v>
      </c>
      <c r="I430" s="4">
        <v>43532.44327546296</v>
      </c>
      <c r="J430" s="2">
        <v>30.0</v>
      </c>
      <c r="K430" s="2">
        <v>111.0</v>
      </c>
      <c r="S430" s="94"/>
      <c r="T430" s="94"/>
      <c r="U430" s="94"/>
      <c r="AE430" s="4"/>
    </row>
    <row r="431" ht="14.25" customHeight="1">
      <c r="A431" s="2">
        <v>199657.0</v>
      </c>
      <c r="B431" s="2" t="s">
        <v>47</v>
      </c>
      <c r="C431" s="2" t="s">
        <v>37</v>
      </c>
      <c r="D431" s="2" t="s">
        <v>41</v>
      </c>
      <c r="E431" s="2" t="s">
        <v>44</v>
      </c>
      <c r="F431" s="2" t="s">
        <v>34</v>
      </c>
      <c r="G431" s="4">
        <v>43526.45068287037</v>
      </c>
      <c r="H431" s="4">
        <v>43527.45068287037</v>
      </c>
      <c r="I431" s="4">
        <v>43530.45068287037</v>
      </c>
      <c r="J431" s="2">
        <v>62.0</v>
      </c>
      <c r="K431" s="2">
        <v>91.0</v>
      </c>
      <c r="S431" s="94"/>
      <c r="T431" s="94"/>
      <c r="U431" s="94"/>
      <c r="AE431" s="4"/>
    </row>
    <row r="432" ht="14.25" customHeight="1">
      <c r="A432" s="2">
        <v>588364.0</v>
      </c>
      <c r="B432" s="2" t="s">
        <v>39</v>
      </c>
      <c r="C432" s="2" t="s">
        <v>40</v>
      </c>
      <c r="D432" s="2" t="s">
        <v>32</v>
      </c>
      <c r="E432" s="2" t="s">
        <v>44</v>
      </c>
      <c r="F432" s="2" t="s">
        <v>34</v>
      </c>
      <c r="G432" s="4">
        <v>43526.4565625</v>
      </c>
      <c r="H432" s="4">
        <v>43531.4565625</v>
      </c>
      <c r="I432" s="4">
        <v>43530.4565625</v>
      </c>
      <c r="J432" s="2">
        <v>27.0</v>
      </c>
      <c r="K432" s="2">
        <v>105.0</v>
      </c>
      <c r="S432" s="94"/>
      <c r="T432" s="94"/>
      <c r="U432" s="94"/>
      <c r="AE432" s="4"/>
    </row>
    <row r="433" ht="14.25" customHeight="1">
      <c r="A433" s="2">
        <v>863056.0</v>
      </c>
      <c r="B433" s="2" t="s">
        <v>36</v>
      </c>
      <c r="C433" s="2" t="s">
        <v>37</v>
      </c>
      <c r="D433" s="2" t="s">
        <v>41</v>
      </c>
      <c r="E433" s="2" t="s">
        <v>44</v>
      </c>
      <c r="F433" s="2" t="s">
        <v>34</v>
      </c>
      <c r="G433" s="4">
        <v>43526.457662037035</v>
      </c>
      <c r="H433" s="4">
        <v>43526.457662037035</v>
      </c>
      <c r="I433" s="4">
        <v>43529.457662037035</v>
      </c>
      <c r="J433" s="2">
        <v>50.0</v>
      </c>
      <c r="K433" s="2">
        <v>109.0</v>
      </c>
      <c r="S433" s="94"/>
      <c r="T433" s="94"/>
      <c r="U433" s="94"/>
      <c r="AE433" s="4"/>
    </row>
    <row r="434" ht="14.25" customHeight="1">
      <c r="A434" s="2">
        <v>331610.0</v>
      </c>
      <c r="B434" s="2" t="s">
        <v>39</v>
      </c>
      <c r="C434" s="2" t="s">
        <v>37</v>
      </c>
      <c r="D434" s="2" t="s">
        <v>41</v>
      </c>
      <c r="E434" s="2" t="s">
        <v>44</v>
      </c>
      <c r="F434" s="2" t="s">
        <v>34</v>
      </c>
      <c r="G434" s="4">
        <v>43526.45784722222</v>
      </c>
      <c r="H434" s="4">
        <v>43526.45784722222</v>
      </c>
      <c r="I434" s="4">
        <v>43533.45784722222</v>
      </c>
      <c r="J434" s="2">
        <v>73.0</v>
      </c>
      <c r="K434" s="2">
        <v>88.0</v>
      </c>
      <c r="S434" s="94"/>
      <c r="T434" s="94"/>
      <c r="U434" s="94"/>
      <c r="AE434" s="4"/>
    </row>
    <row r="435" ht="14.25" customHeight="1">
      <c r="A435" s="2">
        <v>103874.0</v>
      </c>
      <c r="B435" s="2" t="s">
        <v>36</v>
      </c>
      <c r="C435" s="2" t="s">
        <v>37</v>
      </c>
      <c r="D435" s="2" t="s">
        <v>41</v>
      </c>
      <c r="E435" s="2" t="s">
        <v>38</v>
      </c>
      <c r="F435" s="2" t="s">
        <v>34</v>
      </c>
      <c r="G435" s="4">
        <v>43526.4590625</v>
      </c>
      <c r="H435" s="4">
        <v>43531.4590625</v>
      </c>
      <c r="I435" s="4">
        <v>43532.4590625</v>
      </c>
      <c r="J435" s="2">
        <v>50.0</v>
      </c>
      <c r="K435" s="2">
        <v>109.0</v>
      </c>
      <c r="S435" s="94"/>
      <c r="T435" s="94"/>
      <c r="U435" s="94"/>
      <c r="AE435" s="4"/>
    </row>
    <row r="436" ht="14.25" customHeight="1">
      <c r="A436" s="2">
        <v>934055.0</v>
      </c>
      <c r="B436" s="2" t="s">
        <v>48</v>
      </c>
      <c r="C436" s="2" t="s">
        <v>31</v>
      </c>
      <c r="D436" s="2" t="s">
        <v>32</v>
      </c>
      <c r="E436" s="2" t="s">
        <v>33</v>
      </c>
      <c r="F436" s="2" t="s">
        <v>34</v>
      </c>
      <c r="G436" s="4">
        <v>43526.462222222224</v>
      </c>
      <c r="H436" s="4">
        <v>43535.462222222224</v>
      </c>
      <c r="I436" s="4">
        <v>43529.462222222224</v>
      </c>
      <c r="J436" s="2">
        <v>40.0</v>
      </c>
      <c r="K436" s="2">
        <v>121.0</v>
      </c>
      <c r="S436" s="94"/>
      <c r="T436" s="94"/>
      <c r="U436" s="94"/>
      <c r="AE436" s="4"/>
    </row>
    <row r="437" ht="14.25" customHeight="1">
      <c r="A437" s="2">
        <v>143533.0</v>
      </c>
      <c r="B437" s="2" t="s">
        <v>39</v>
      </c>
      <c r="C437" s="2" t="s">
        <v>37</v>
      </c>
      <c r="D437" s="2" t="s">
        <v>41</v>
      </c>
      <c r="E437" s="2" t="s">
        <v>44</v>
      </c>
      <c r="F437" s="2" t="s">
        <v>34</v>
      </c>
      <c r="G437" s="4">
        <v>43526.46555555556</v>
      </c>
      <c r="H437" s="4">
        <v>43531.46555555556</v>
      </c>
      <c r="I437" s="4">
        <v>43531.46555555556</v>
      </c>
      <c r="J437" s="2">
        <v>68.0</v>
      </c>
      <c r="K437" s="2">
        <v>88.0</v>
      </c>
      <c r="S437" s="94"/>
      <c r="T437" s="94"/>
      <c r="U437" s="94"/>
      <c r="AE437" s="4"/>
    </row>
    <row r="438" ht="14.25" customHeight="1">
      <c r="A438" s="2">
        <v>16648.0</v>
      </c>
      <c r="B438" s="2" t="s">
        <v>30</v>
      </c>
      <c r="C438" s="2" t="s">
        <v>31</v>
      </c>
      <c r="D438" s="2" t="s">
        <v>32</v>
      </c>
      <c r="E438" s="2" t="s">
        <v>44</v>
      </c>
      <c r="F438" s="2" t="s">
        <v>34</v>
      </c>
      <c r="G438" s="4">
        <v>43526.468668981484</v>
      </c>
      <c r="H438" s="4">
        <v>43530.468668981484</v>
      </c>
      <c r="I438" s="4">
        <v>43531.468668981484</v>
      </c>
      <c r="J438" s="2">
        <v>85.0</v>
      </c>
      <c r="K438" s="2">
        <v>107.0</v>
      </c>
      <c r="S438" s="94"/>
      <c r="T438" s="94"/>
      <c r="U438" s="94"/>
      <c r="AE438" s="4"/>
    </row>
    <row r="439" ht="14.25" customHeight="1">
      <c r="A439" s="2">
        <v>286987.0</v>
      </c>
      <c r="B439" s="2" t="s">
        <v>48</v>
      </c>
      <c r="C439" s="2" t="s">
        <v>31</v>
      </c>
      <c r="D439" s="2" t="s">
        <v>32</v>
      </c>
      <c r="E439" s="2" t="s">
        <v>33</v>
      </c>
      <c r="F439" s="2" t="s">
        <v>34</v>
      </c>
      <c r="G439" s="4">
        <v>43526.47076388889</v>
      </c>
      <c r="H439" s="4">
        <v>43535.47076388889</v>
      </c>
      <c r="I439" s="4">
        <v>43531.47076388889</v>
      </c>
      <c r="J439" s="2">
        <v>33.0</v>
      </c>
      <c r="K439" s="2">
        <v>122.0</v>
      </c>
      <c r="S439" s="94"/>
      <c r="T439" s="94"/>
      <c r="U439" s="94"/>
      <c r="AE439" s="4"/>
    </row>
    <row r="440" ht="14.25" customHeight="1">
      <c r="A440" s="2">
        <v>686093.0</v>
      </c>
      <c r="B440" s="2" t="s">
        <v>39</v>
      </c>
      <c r="C440" s="2" t="s">
        <v>43</v>
      </c>
      <c r="D440" s="2" t="s">
        <v>41</v>
      </c>
      <c r="E440" s="2" t="s">
        <v>44</v>
      </c>
      <c r="F440" s="2" t="s">
        <v>34</v>
      </c>
      <c r="G440" s="4">
        <v>43526.472905092596</v>
      </c>
      <c r="H440" s="4">
        <v>43530.472905092596</v>
      </c>
      <c r="I440" s="4">
        <v>43533.472905092596</v>
      </c>
      <c r="J440" s="2">
        <v>63.0</v>
      </c>
      <c r="K440" s="2">
        <v>104.0</v>
      </c>
      <c r="S440" s="94"/>
      <c r="T440" s="94"/>
      <c r="U440" s="94"/>
      <c r="AE440" s="4"/>
    </row>
    <row r="441" ht="14.25" customHeight="1">
      <c r="A441" s="2">
        <v>563054.0</v>
      </c>
      <c r="B441" s="2" t="s">
        <v>48</v>
      </c>
      <c r="C441" s="2" t="s">
        <v>31</v>
      </c>
      <c r="D441" s="2" t="s">
        <v>41</v>
      </c>
      <c r="E441" s="2" t="s">
        <v>44</v>
      </c>
      <c r="F441" s="2" t="s">
        <v>34</v>
      </c>
      <c r="G441" s="4">
        <v>43526.47460648148</v>
      </c>
      <c r="H441" s="4">
        <v>43529.47460648148</v>
      </c>
      <c r="I441" s="4">
        <v>43529.47460648148</v>
      </c>
      <c r="J441" s="2">
        <v>0.0</v>
      </c>
      <c r="K441" s="2">
        <v>101.0</v>
      </c>
      <c r="S441" s="94"/>
      <c r="T441" s="94"/>
      <c r="U441" s="94"/>
      <c r="AE441" s="4"/>
    </row>
    <row r="442" ht="14.25" customHeight="1">
      <c r="A442" s="2">
        <v>725317.0</v>
      </c>
      <c r="B442" s="2" t="s">
        <v>48</v>
      </c>
      <c r="C442" s="2" t="s">
        <v>37</v>
      </c>
      <c r="D442" s="2" t="s">
        <v>41</v>
      </c>
      <c r="E442" s="2" t="s">
        <v>33</v>
      </c>
      <c r="F442" s="2" t="s">
        <v>34</v>
      </c>
      <c r="G442" s="4">
        <v>43526.479675925926</v>
      </c>
      <c r="H442" s="4">
        <v>43534.479675925926</v>
      </c>
      <c r="I442" s="4">
        <v>43530.479675925926</v>
      </c>
      <c r="J442" s="2">
        <v>29.0</v>
      </c>
      <c r="K442" s="2">
        <v>109.0</v>
      </c>
      <c r="S442" s="94"/>
      <c r="T442" s="94"/>
      <c r="U442" s="94"/>
      <c r="AE442" s="4"/>
    </row>
    <row r="443" ht="14.25" customHeight="1">
      <c r="A443" s="2">
        <v>223884.0</v>
      </c>
      <c r="B443" s="2" t="s">
        <v>42</v>
      </c>
      <c r="C443" s="2" t="s">
        <v>37</v>
      </c>
      <c r="D443" s="2" t="s">
        <v>41</v>
      </c>
      <c r="E443" s="2" t="s">
        <v>44</v>
      </c>
      <c r="F443" s="2" t="s">
        <v>34</v>
      </c>
      <c r="G443" s="4">
        <v>43526.48065972222</v>
      </c>
      <c r="H443" s="4">
        <v>43526.48065972222</v>
      </c>
      <c r="I443" s="4">
        <v>43529.48065972222</v>
      </c>
      <c r="J443" s="2">
        <v>81.0</v>
      </c>
      <c r="K443" s="2">
        <v>91.0</v>
      </c>
      <c r="S443" s="94"/>
      <c r="T443" s="94"/>
      <c r="U443" s="94"/>
      <c r="AE443" s="4"/>
    </row>
    <row r="444" ht="14.25" customHeight="1">
      <c r="A444" s="2">
        <v>986798.0</v>
      </c>
      <c r="B444" s="2" t="s">
        <v>36</v>
      </c>
      <c r="C444" s="2" t="s">
        <v>31</v>
      </c>
      <c r="D444" s="2" t="s">
        <v>32</v>
      </c>
      <c r="E444" s="2" t="s">
        <v>38</v>
      </c>
      <c r="F444" s="2" t="s">
        <v>34</v>
      </c>
      <c r="G444" s="4">
        <v>43526.48267361111</v>
      </c>
      <c r="H444" s="4">
        <v>43534.48267361111</v>
      </c>
      <c r="I444" s="4">
        <v>43530.48267361111</v>
      </c>
      <c r="J444" s="2">
        <v>34.0</v>
      </c>
      <c r="K444" s="2">
        <v>128.0</v>
      </c>
      <c r="S444" s="94"/>
      <c r="T444" s="94"/>
      <c r="U444" s="94"/>
      <c r="AE444" s="4"/>
    </row>
    <row r="445" ht="14.25" customHeight="1">
      <c r="A445" s="2">
        <v>229711.0</v>
      </c>
      <c r="B445" s="2" t="s">
        <v>47</v>
      </c>
      <c r="C445" s="2" t="s">
        <v>37</v>
      </c>
      <c r="D445" s="2" t="s">
        <v>32</v>
      </c>
      <c r="E445" s="2" t="s">
        <v>33</v>
      </c>
      <c r="F445" s="2" t="s">
        <v>34</v>
      </c>
      <c r="G445" s="4">
        <v>43526.48527777778</v>
      </c>
      <c r="H445" s="4">
        <v>43531.48527777778</v>
      </c>
      <c r="I445" s="4">
        <v>43533.48527777778</v>
      </c>
      <c r="J445" s="2">
        <v>48.0</v>
      </c>
      <c r="K445" s="2">
        <v>110.0</v>
      </c>
      <c r="S445" s="94"/>
      <c r="T445" s="94"/>
      <c r="U445" s="94"/>
      <c r="AE445" s="4"/>
    </row>
    <row r="446" ht="14.25" customHeight="1">
      <c r="A446" s="2">
        <v>571672.0</v>
      </c>
      <c r="B446" s="2" t="s">
        <v>48</v>
      </c>
      <c r="C446" s="2" t="s">
        <v>40</v>
      </c>
      <c r="D446" s="2" t="s">
        <v>32</v>
      </c>
      <c r="E446" s="2" t="s">
        <v>44</v>
      </c>
      <c r="F446" s="2" t="s">
        <v>34</v>
      </c>
      <c r="G446" s="4">
        <v>43526.48813657407</v>
      </c>
      <c r="H446" s="4">
        <v>43533.48813657407</v>
      </c>
      <c r="I446" s="4">
        <v>43532.48813657407</v>
      </c>
      <c r="J446" s="2">
        <v>46.0</v>
      </c>
      <c r="K446" s="2">
        <v>112.0</v>
      </c>
      <c r="S446" s="94"/>
      <c r="T446" s="94"/>
      <c r="U446" s="94"/>
      <c r="AE446" s="4"/>
    </row>
    <row r="447" ht="14.25" customHeight="1">
      <c r="A447" s="2">
        <v>764473.0</v>
      </c>
      <c r="B447" s="2" t="s">
        <v>39</v>
      </c>
      <c r="C447" s="2" t="s">
        <v>40</v>
      </c>
      <c r="D447" s="2" t="s">
        <v>41</v>
      </c>
      <c r="E447" s="2" t="s">
        <v>33</v>
      </c>
      <c r="F447" s="2" t="s">
        <v>34</v>
      </c>
      <c r="G447" s="4">
        <v>43526.491585648146</v>
      </c>
      <c r="H447" s="4">
        <v>43531.491585648146</v>
      </c>
      <c r="I447" s="4">
        <v>43530.491585648146</v>
      </c>
      <c r="J447" s="2">
        <v>25.0</v>
      </c>
      <c r="K447" s="2">
        <v>108.0</v>
      </c>
      <c r="S447" s="94"/>
      <c r="T447" s="94"/>
      <c r="U447" s="94"/>
      <c r="AE447" s="4"/>
    </row>
    <row r="448" ht="14.25" customHeight="1">
      <c r="A448" s="2">
        <v>480743.0</v>
      </c>
      <c r="B448" s="2" t="s">
        <v>36</v>
      </c>
      <c r="C448" s="2" t="s">
        <v>45</v>
      </c>
      <c r="D448" s="2" t="s">
        <v>32</v>
      </c>
      <c r="E448" s="2" t="s">
        <v>33</v>
      </c>
      <c r="F448" s="2" t="s">
        <v>34</v>
      </c>
      <c r="G448" s="4">
        <v>43526.494675925926</v>
      </c>
      <c r="H448" s="4">
        <v>43532.494675925926</v>
      </c>
      <c r="I448" s="4">
        <v>43533.494675925926</v>
      </c>
      <c r="J448" s="2">
        <v>41.0</v>
      </c>
      <c r="K448" s="2">
        <v>127.0</v>
      </c>
      <c r="S448" s="94"/>
      <c r="T448" s="94"/>
      <c r="U448" s="94"/>
      <c r="AE448" s="4"/>
    </row>
    <row r="449" ht="14.25" customHeight="1">
      <c r="A449" s="2">
        <v>6016.0</v>
      </c>
      <c r="B449" s="2" t="s">
        <v>36</v>
      </c>
      <c r="C449" s="2" t="s">
        <v>37</v>
      </c>
      <c r="D449" s="2" t="s">
        <v>41</v>
      </c>
      <c r="E449" s="2" t="s">
        <v>44</v>
      </c>
      <c r="F449" s="2" t="s">
        <v>34</v>
      </c>
      <c r="G449" s="4">
        <v>43526.49613425926</v>
      </c>
      <c r="H449" s="4">
        <v>43531.49613425926</v>
      </c>
      <c r="I449" s="4">
        <v>43529.49613425926</v>
      </c>
      <c r="J449" s="2">
        <v>29.0</v>
      </c>
      <c r="K449" s="2">
        <v>114.0</v>
      </c>
      <c r="S449" s="94"/>
      <c r="T449" s="94"/>
      <c r="U449" s="94"/>
      <c r="AE449" s="4"/>
    </row>
    <row r="450" ht="14.25" customHeight="1">
      <c r="A450" s="2">
        <v>463167.0</v>
      </c>
      <c r="B450" s="2" t="s">
        <v>47</v>
      </c>
      <c r="C450" s="2" t="s">
        <v>43</v>
      </c>
      <c r="D450" s="2" t="s">
        <v>41</v>
      </c>
      <c r="E450" s="2" t="s">
        <v>44</v>
      </c>
      <c r="F450" s="2" t="s">
        <v>34</v>
      </c>
      <c r="G450" s="4">
        <v>43526.49795138889</v>
      </c>
      <c r="H450" s="4">
        <v>43528.49795138889</v>
      </c>
      <c r="I450" s="4">
        <v>43531.49795138889</v>
      </c>
      <c r="J450" s="2">
        <v>64.0</v>
      </c>
      <c r="K450" s="2">
        <v>105.0</v>
      </c>
      <c r="S450" s="94"/>
      <c r="T450" s="94"/>
      <c r="U450" s="94"/>
      <c r="AE450" s="4"/>
    </row>
    <row r="451" ht="14.25" customHeight="1">
      <c r="A451" s="2">
        <v>465452.0</v>
      </c>
      <c r="B451" s="2" t="s">
        <v>39</v>
      </c>
      <c r="C451" s="2" t="s">
        <v>43</v>
      </c>
      <c r="D451" s="2" t="s">
        <v>41</v>
      </c>
      <c r="E451" s="2" t="s">
        <v>44</v>
      </c>
      <c r="F451" s="2" t="s">
        <v>34</v>
      </c>
      <c r="G451" s="4">
        <v>43526.49916666667</v>
      </c>
      <c r="H451" s="4">
        <v>43530.49916666667</v>
      </c>
      <c r="I451" s="4">
        <v>43533.49916666667</v>
      </c>
      <c r="J451" s="2">
        <v>72.0</v>
      </c>
      <c r="K451" s="2">
        <v>103.0</v>
      </c>
      <c r="S451" s="94"/>
      <c r="T451" s="94"/>
      <c r="U451" s="94"/>
      <c r="AE451" s="4"/>
    </row>
    <row r="452" ht="14.25" customHeight="1">
      <c r="A452" s="2">
        <v>834190.0</v>
      </c>
      <c r="B452" s="2" t="s">
        <v>36</v>
      </c>
      <c r="C452" s="2" t="s">
        <v>43</v>
      </c>
      <c r="D452" s="2" t="s">
        <v>41</v>
      </c>
      <c r="E452" s="2" t="s">
        <v>51</v>
      </c>
      <c r="F452" s="2" t="s">
        <v>34</v>
      </c>
      <c r="G452" s="4">
        <v>43526.49980324074</v>
      </c>
      <c r="H452" s="4">
        <v>43528.49980324074</v>
      </c>
      <c r="I452" s="4">
        <v>43533.49980324074</v>
      </c>
      <c r="J452" s="2">
        <v>31.0</v>
      </c>
      <c r="K452" s="2">
        <v>128.0</v>
      </c>
      <c r="S452" s="94"/>
      <c r="T452" s="94"/>
      <c r="U452" s="94"/>
      <c r="AE452" s="4"/>
    </row>
    <row r="453" ht="14.25" customHeight="1">
      <c r="A453" s="2">
        <v>168258.0</v>
      </c>
      <c r="B453" s="2" t="s">
        <v>48</v>
      </c>
      <c r="C453" s="2" t="s">
        <v>37</v>
      </c>
      <c r="D453" s="2" t="s">
        <v>32</v>
      </c>
      <c r="E453" s="2" t="s">
        <v>38</v>
      </c>
      <c r="F453" s="2" t="s">
        <v>34</v>
      </c>
      <c r="G453" s="4">
        <v>43526.50400462963</v>
      </c>
      <c r="H453" s="4">
        <v>43534.50400462963</v>
      </c>
      <c r="I453" s="4">
        <v>43530.50400462963</v>
      </c>
      <c r="J453" s="2">
        <v>28.0</v>
      </c>
      <c r="K453" s="2">
        <v>106.0</v>
      </c>
      <c r="S453" s="94"/>
      <c r="T453" s="94"/>
      <c r="U453" s="94"/>
      <c r="AE453" s="4"/>
    </row>
    <row r="454" ht="14.25" customHeight="1">
      <c r="A454" s="2">
        <v>270015.0</v>
      </c>
      <c r="B454" s="2" t="s">
        <v>30</v>
      </c>
      <c r="C454" s="2" t="s">
        <v>43</v>
      </c>
      <c r="D454" s="2" t="s">
        <v>41</v>
      </c>
      <c r="E454" s="2" t="s">
        <v>33</v>
      </c>
      <c r="F454" s="2" t="s">
        <v>34</v>
      </c>
      <c r="G454" s="4">
        <v>43526.504375</v>
      </c>
      <c r="H454" s="4">
        <v>43532.504375</v>
      </c>
      <c r="I454" s="4">
        <v>43531.504375</v>
      </c>
      <c r="J454" s="2">
        <v>49.0</v>
      </c>
      <c r="K454" s="2">
        <v>121.0</v>
      </c>
      <c r="S454" s="94"/>
      <c r="T454" s="94"/>
      <c r="U454" s="94"/>
      <c r="AE454" s="4"/>
    </row>
    <row r="455" ht="14.25" customHeight="1">
      <c r="A455" s="2">
        <v>260810.0</v>
      </c>
      <c r="B455" s="2" t="s">
        <v>48</v>
      </c>
      <c r="C455" s="2" t="s">
        <v>37</v>
      </c>
      <c r="D455" s="2" t="s">
        <v>41</v>
      </c>
      <c r="E455" s="2" t="s">
        <v>44</v>
      </c>
      <c r="F455" s="2" t="s">
        <v>34</v>
      </c>
      <c r="G455" s="4">
        <v>43526.50770833333</v>
      </c>
      <c r="H455" s="4">
        <v>43527.50770833333</v>
      </c>
      <c r="I455" s="4">
        <v>43531.50770833333</v>
      </c>
      <c r="J455" s="2">
        <v>71.0</v>
      </c>
      <c r="K455" s="2">
        <v>92.0</v>
      </c>
      <c r="S455" s="94"/>
      <c r="T455" s="94"/>
      <c r="U455" s="94"/>
      <c r="AE455" s="4"/>
    </row>
    <row r="456" ht="14.25" customHeight="1">
      <c r="A456" s="2">
        <v>649185.0</v>
      </c>
      <c r="B456" s="2" t="s">
        <v>47</v>
      </c>
      <c r="C456" s="2" t="s">
        <v>37</v>
      </c>
      <c r="D456" s="2" t="s">
        <v>41</v>
      </c>
      <c r="E456" s="2" t="s">
        <v>33</v>
      </c>
      <c r="F456" s="2" t="s">
        <v>34</v>
      </c>
      <c r="G456" s="4">
        <v>43526.50833333333</v>
      </c>
      <c r="H456" s="4">
        <v>43530.50833333333</v>
      </c>
      <c r="I456" s="4">
        <v>43531.50833333333</v>
      </c>
      <c r="J456" s="2">
        <v>40.0</v>
      </c>
      <c r="K456" s="2">
        <v>107.0</v>
      </c>
      <c r="S456" s="94"/>
      <c r="T456" s="94"/>
      <c r="U456" s="94"/>
      <c r="AE456" s="4"/>
    </row>
    <row r="457" ht="14.25" customHeight="1">
      <c r="A457" s="2">
        <v>364152.0</v>
      </c>
      <c r="B457" s="2" t="s">
        <v>48</v>
      </c>
      <c r="C457" s="2" t="s">
        <v>37</v>
      </c>
      <c r="D457" s="2" t="s">
        <v>32</v>
      </c>
      <c r="E457" s="2" t="s">
        <v>44</v>
      </c>
      <c r="F457" s="2" t="s">
        <v>34</v>
      </c>
      <c r="G457" s="4">
        <v>43526.50837962963</v>
      </c>
      <c r="H457" s="4">
        <v>43531.50837962963</v>
      </c>
      <c r="I457" s="4">
        <v>43531.50837962963</v>
      </c>
      <c r="J457" s="2">
        <v>81.0</v>
      </c>
      <c r="K457" s="2">
        <v>93.0</v>
      </c>
      <c r="S457" s="94"/>
      <c r="T457" s="94"/>
      <c r="U457" s="94"/>
      <c r="AE457" s="4"/>
    </row>
    <row r="458" ht="14.25" customHeight="1">
      <c r="A458" s="2">
        <v>200848.0</v>
      </c>
      <c r="B458" s="2" t="s">
        <v>42</v>
      </c>
      <c r="C458" s="2" t="s">
        <v>40</v>
      </c>
      <c r="D458" s="2" t="s">
        <v>41</v>
      </c>
      <c r="E458" s="2" t="s">
        <v>44</v>
      </c>
      <c r="F458" s="2" t="s">
        <v>34</v>
      </c>
      <c r="G458" s="4">
        <v>43526.514236111114</v>
      </c>
      <c r="H458" s="4">
        <v>43531.514236111114</v>
      </c>
      <c r="I458" s="4">
        <v>43531.514236111114</v>
      </c>
      <c r="J458" s="2">
        <v>29.0</v>
      </c>
      <c r="K458" s="2">
        <v>114.0</v>
      </c>
      <c r="S458" s="94"/>
      <c r="T458" s="94"/>
      <c r="U458" s="94"/>
      <c r="AE458" s="4"/>
    </row>
    <row r="459" ht="14.25" customHeight="1">
      <c r="A459" s="2">
        <v>276378.0</v>
      </c>
      <c r="B459" s="2" t="s">
        <v>39</v>
      </c>
      <c r="C459" s="2" t="s">
        <v>37</v>
      </c>
      <c r="D459" s="2" t="s">
        <v>32</v>
      </c>
      <c r="E459" s="2" t="s">
        <v>44</v>
      </c>
      <c r="F459" s="2" t="s">
        <v>34</v>
      </c>
      <c r="G459" s="4">
        <v>43526.51658564815</v>
      </c>
      <c r="H459" s="4">
        <v>43526.51658564815</v>
      </c>
      <c r="I459" s="4">
        <v>43532.51658564815</v>
      </c>
      <c r="J459" s="2">
        <v>71.0</v>
      </c>
      <c r="K459" s="2">
        <v>94.0</v>
      </c>
      <c r="S459" s="94"/>
      <c r="T459" s="94"/>
      <c r="U459" s="94"/>
      <c r="AE459" s="4"/>
    </row>
    <row r="460" ht="14.25" customHeight="1">
      <c r="A460" s="2">
        <v>581019.0</v>
      </c>
      <c r="B460" s="2" t="s">
        <v>36</v>
      </c>
      <c r="C460" s="2" t="s">
        <v>31</v>
      </c>
      <c r="D460" s="2" t="s">
        <v>41</v>
      </c>
      <c r="E460" s="2" t="s">
        <v>33</v>
      </c>
      <c r="F460" s="2" t="s">
        <v>34</v>
      </c>
      <c r="G460" s="4">
        <v>43526.516701388886</v>
      </c>
      <c r="H460" s="4">
        <v>43531.516701388886</v>
      </c>
      <c r="I460" s="4">
        <v>43532.516701388886</v>
      </c>
      <c r="J460" s="2">
        <v>0.0</v>
      </c>
      <c r="K460" s="2">
        <v>129.0</v>
      </c>
      <c r="S460" s="94"/>
      <c r="T460" s="94"/>
      <c r="U460" s="94"/>
      <c r="AE460" s="4"/>
    </row>
    <row r="461" ht="14.25" customHeight="1">
      <c r="A461" s="2">
        <v>11940.0</v>
      </c>
      <c r="B461" s="2" t="s">
        <v>39</v>
      </c>
      <c r="C461" s="2" t="s">
        <v>43</v>
      </c>
      <c r="D461" s="2" t="s">
        <v>41</v>
      </c>
      <c r="E461" s="2" t="s">
        <v>44</v>
      </c>
      <c r="F461" s="2" t="s">
        <v>34</v>
      </c>
      <c r="G461" s="4">
        <v>43526.52616898148</v>
      </c>
      <c r="H461" s="4">
        <v>43527.52616898148</v>
      </c>
      <c r="I461" s="4">
        <v>43530.52616898148</v>
      </c>
      <c r="J461" s="2">
        <v>40.0</v>
      </c>
      <c r="K461" s="2">
        <v>125.0</v>
      </c>
      <c r="S461" s="94"/>
      <c r="T461" s="94"/>
      <c r="U461" s="94"/>
      <c r="AE461" s="4"/>
    </row>
    <row r="462" ht="14.25" customHeight="1">
      <c r="A462" s="2">
        <v>292495.0</v>
      </c>
      <c r="B462" s="2" t="s">
        <v>36</v>
      </c>
      <c r="C462" s="2" t="s">
        <v>37</v>
      </c>
      <c r="D462" s="2" t="s">
        <v>41</v>
      </c>
      <c r="E462" s="2" t="s">
        <v>33</v>
      </c>
      <c r="F462" s="2" t="s">
        <v>34</v>
      </c>
      <c r="G462" s="4">
        <v>43526.533159722225</v>
      </c>
      <c r="H462" s="4">
        <v>43534.533159722225</v>
      </c>
      <c r="I462" s="4">
        <v>43531.533159722225</v>
      </c>
      <c r="J462" s="2">
        <v>41.0</v>
      </c>
      <c r="K462" s="2">
        <v>107.0</v>
      </c>
      <c r="S462" s="94"/>
      <c r="T462" s="94"/>
      <c r="U462" s="94"/>
      <c r="AE462" s="4"/>
    </row>
    <row r="463" ht="14.25" customHeight="1">
      <c r="A463" s="2">
        <v>135606.0</v>
      </c>
      <c r="B463" s="2" t="s">
        <v>47</v>
      </c>
      <c r="C463" s="2" t="s">
        <v>43</v>
      </c>
      <c r="D463" s="2" t="s">
        <v>41</v>
      </c>
      <c r="E463" s="2" t="s">
        <v>38</v>
      </c>
      <c r="F463" s="2" t="s">
        <v>34</v>
      </c>
      <c r="G463" s="4">
        <v>43526.53346064815</v>
      </c>
      <c r="H463" s="4">
        <v>43530.53346064815</v>
      </c>
      <c r="I463" s="4">
        <v>43529.53346064815</v>
      </c>
      <c r="J463" s="2">
        <v>29.0</v>
      </c>
      <c r="K463" s="2">
        <v>120.0</v>
      </c>
      <c r="S463" s="94"/>
      <c r="T463" s="94"/>
      <c r="U463" s="94"/>
      <c r="AE463" s="4"/>
    </row>
    <row r="464" ht="14.25" customHeight="1">
      <c r="A464" s="2">
        <v>411259.0</v>
      </c>
      <c r="B464" s="2" t="s">
        <v>39</v>
      </c>
      <c r="C464" s="2" t="s">
        <v>31</v>
      </c>
      <c r="D464" s="2" t="s">
        <v>32</v>
      </c>
      <c r="E464" s="2" t="s">
        <v>33</v>
      </c>
      <c r="F464" s="2" t="s">
        <v>34</v>
      </c>
      <c r="G464" s="4">
        <v>43526.54068287037</v>
      </c>
      <c r="H464" s="4">
        <v>43531.54068287037</v>
      </c>
      <c r="I464" s="4">
        <v>43533.54068287037</v>
      </c>
      <c r="J464" s="2">
        <v>34.0</v>
      </c>
      <c r="K464" s="2">
        <v>124.0</v>
      </c>
      <c r="S464" s="94"/>
      <c r="T464" s="94"/>
      <c r="U464" s="94"/>
      <c r="AE464" s="4"/>
    </row>
    <row r="465" ht="14.25" customHeight="1">
      <c r="A465" s="2">
        <v>537771.0</v>
      </c>
      <c r="B465" s="2" t="s">
        <v>39</v>
      </c>
      <c r="C465" s="2" t="s">
        <v>37</v>
      </c>
      <c r="D465" s="2" t="s">
        <v>41</v>
      </c>
      <c r="E465" s="2" t="s">
        <v>33</v>
      </c>
      <c r="F465" s="2" t="s">
        <v>34</v>
      </c>
      <c r="G465" s="4">
        <v>43526.547164351854</v>
      </c>
      <c r="H465" s="4">
        <v>43530.547164351854</v>
      </c>
      <c r="I465" s="4">
        <v>43533.547164351854</v>
      </c>
      <c r="J465" s="2">
        <v>50.0</v>
      </c>
      <c r="K465" s="2">
        <v>114.0</v>
      </c>
      <c r="S465" s="94"/>
      <c r="T465" s="94"/>
      <c r="U465" s="94"/>
      <c r="AE465" s="4"/>
    </row>
    <row r="466" ht="14.25" customHeight="1">
      <c r="A466" s="2">
        <v>655078.0</v>
      </c>
      <c r="B466" s="2" t="s">
        <v>39</v>
      </c>
      <c r="C466" s="2" t="s">
        <v>40</v>
      </c>
      <c r="D466" s="2" t="s">
        <v>32</v>
      </c>
      <c r="E466" s="2" t="s">
        <v>38</v>
      </c>
      <c r="F466" s="2" t="s">
        <v>34</v>
      </c>
      <c r="G466" s="4">
        <v>43526.54960648148</v>
      </c>
      <c r="H466" s="4">
        <v>43527.54960648148</v>
      </c>
      <c r="I466" s="4">
        <v>43529.54960648148</v>
      </c>
      <c r="J466" s="2">
        <v>39.0</v>
      </c>
      <c r="K466" s="2">
        <v>108.0</v>
      </c>
      <c r="S466" s="94"/>
      <c r="T466" s="94"/>
      <c r="U466" s="94"/>
      <c r="AE466" s="4"/>
    </row>
    <row r="467" ht="14.25" customHeight="1">
      <c r="A467" s="2">
        <v>159219.0</v>
      </c>
      <c r="B467" s="2" t="s">
        <v>49</v>
      </c>
      <c r="C467" s="2" t="s">
        <v>40</v>
      </c>
      <c r="D467" s="2" t="s">
        <v>41</v>
      </c>
      <c r="E467" s="2" t="s">
        <v>33</v>
      </c>
      <c r="F467" s="2" t="s">
        <v>34</v>
      </c>
      <c r="G467" s="4">
        <v>43526.55542824074</v>
      </c>
      <c r="H467" s="4">
        <v>43531.55542824074</v>
      </c>
      <c r="I467" s="4">
        <v>43531.55542824074</v>
      </c>
      <c r="J467" s="2">
        <v>45.0</v>
      </c>
      <c r="K467" s="2">
        <v>106.0</v>
      </c>
      <c r="S467" s="94"/>
      <c r="T467" s="94"/>
      <c r="U467" s="94"/>
      <c r="AE467" s="4"/>
    </row>
    <row r="468" ht="14.25" customHeight="1">
      <c r="A468" s="2">
        <v>145743.0</v>
      </c>
      <c r="B468" s="2" t="s">
        <v>39</v>
      </c>
      <c r="C468" s="2" t="s">
        <v>43</v>
      </c>
      <c r="D468" s="2" t="s">
        <v>41</v>
      </c>
      <c r="E468" s="2" t="s">
        <v>33</v>
      </c>
      <c r="F468" s="2" t="s">
        <v>34</v>
      </c>
      <c r="G468" s="4">
        <v>43526.555601851855</v>
      </c>
      <c r="H468" s="4">
        <v>43529.555601851855</v>
      </c>
      <c r="I468" s="4">
        <v>43533.555601851855</v>
      </c>
      <c r="J468" s="2">
        <v>27.0</v>
      </c>
      <c r="K468" s="2">
        <v>125.0</v>
      </c>
      <c r="S468" s="94"/>
      <c r="T468" s="94"/>
      <c r="U468" s="94"/>
      <c r="AE468" s="4"/>
    </row>
    <row r="469" ht="14.25" customHeight="1">
      <c r="A469" s="2">
        <v>921714.0</v>
      </c>
      <c r="B469" s="2" t="s">
        <v>39</v>
      </c>
      <c r="C469" s="2" t="s">
        <v>37</v>
      </c>
      <c r="D469" s="2" t="s">
        <v>32</v>
      </c>
      <c r="E469" s="2" t="s">
        <v>38</v>
      </c>
      <c r="F469" s="2" t="s">
        <v>34</v>
      </c>
      <c r="G469" s="4">
        <v>43526.55824074074</v>
      </c>
      <c r="H469" s="4">
        <v>43535.55824074074</v>
      </c>
      <c r="I469" s="4">
        <v>43532.55824074074</v>
      </c>
      <c r="J469" s="2">
        <v>33.0</v>
      </c>
      <c r="K469" s="2">
        <v>114.0</v>
      </c>
      <c r="S469" s="94"/>
      <c r="T469" s="94"/>
      <c r="U469" s="94"/>
      <c r="AE469" s="4"/>
    </row>
    <row r="470" ht="14.25" customHeight="1">
      <c r="A470" s="2">
        <v>921714.0</v>
      </c>
      <c r="B470" s="2" t="s">
        <v>36</v>
      </c>
      <c r="C470" s="2" t="s">
        <v>37</v>
      </c>
      <c r="D470" s="2" t="s">
        <v>41</v>
      </c>
      <c r="E470" s="2" t="s">
        <v>38</v>
      </c>
      <c r="F470" s="2" t="s">
        <v>34</v>
      </c>
      <c r="G470" s="4">
        <v>43526.55898148148</v>
      </c>
      <c r="H470" s="4">
        <v>43535.55898148148</v>
      </c>
      <c r="I470" s="4">
        <v>43529.55898148148</v>
      </c>
      <c r="J470" s="2">
        <v>37.0</v>
      </c>
      <c r="K470" s="2">
        <v>114.0</v>
      </c>
      <c r="S470" s="94"/>
      <c r="T470" s="94"/>
      <c r="U470" s="94"/>
      <c r="AE470" s="4"/>
    </row>
    <row r="471" ht="14.25" customHeight="1">
      <c r="A471" s="2">
        <v>62892.0</v>
      </c>
      <c r="B471" s="2" t="s">
        <v>36</v>
      </c>
      <c r="C471" s="2" t="s">
        <v>37</v>
      </c>
      <c r="D471" s="2" t="s">
        <v>32</v>
      </c>
      <c r="E471" s="2" t="s">
        <v>44</v>
      </c>
      <c r="F471" s="2" t="s">
        <v>34</v>
      </c>
      <c r="G471" s="4">
        <v>43526.55945601852</v>
      </c>
      <c r="H471" s="4">
        <v>43527.55945601852</v>
      </c>
      <c r="I471" s="4">
        <v>43532.55945601852</v>
      </c>
      <c r="J471" s="2">
        <v>70.0</v>
      </c>
      <c r="K471" s="2">
        <v>95.0</v>
      </c>
      <c r="S471" s="94"/>
      <c r="T471" s="94"/>
      <c r="U471" s="94"/>
      <c r="AE471" s="4"/>
    </row>
    <row r="472" ht="14.25" customHeight="1">
      <c r="A472" s="2">
        <v>653384.0</v>
      </c>
      <c r="B472" s="2" t="s">
        <v>30</v>
      </c>
      <c r="C472" s="2" t="s">
        <v>40</v>
      </c>
      <c r="D472" s="2" t="s">
        <v>32</v>
      </c>
      <c r="E472" s="2" t="s">
        <v>44</v>
      </c>
      <c r="F472" s="2" t="s">
        <v>34</v>
      </c>
      <c r="G472" s="4">
        <v>43526.561273148145</v>
      </c>
      <c r="H472" s="4">
        <v>43532.561273148145</v>
      </c>
      <c r="I472" s="4">
        <v>43529.561273148145</v>
      </c>
      <c r="J472" s="2">
        <v>45.0</v>
      </c>
      <c r="K472" s="2">
        <v>111.0</v>
      </c>
      <c r="S472" s="94"/>
      <c r="T472" s="94"/>
      <c r="U472" s="94"/>
      <c r="AE472" s="4"/>
    </row>
    <row r="473" ht="14.25" customHeight="1">
      <c r="A473" s="2">
        <v>812617.0</v>
      </c>
      <c r="B473" s="2" t="s">
        <v>36</v>
      </c>
      <c r="C473" s="2" t="s">
        <v>31</v>
      </c>
      <c r="D473" s="2" t="s">
        <v>41</v>
      </c>
      <c r="E473" s="2" t="s">
        <v>33</v>
      </c>
      <c r="F473" s="2" t="s">
        <v>34</v>
      </c>
      <c r="G473" s="4">
        <v>43526.56255787037</v>
      </c>
      <c r="H473" s="4">
        <v>43530.56255787037</v>
      </c>
      <c r="I473" s="4">
        <v>43529.56255787037</v>
      </c>
      <c r="J473" s="2">
        <v>0.0</v>
      </c>
      <c r="K473" s="2">
        <v>128.0</v>
      </c>
      <c r="S473" s="94"/>
      <c r="T473" s="94"/>
      <c r="U473" s="94"/>
      <c r="AE473" s="4"/>
    </row>
    <row r="474" ht="14.25" customHeight="1">
      <c r="A474" s="2">
        <v>707338.0</v>
      </c>
      <c r="B474" s="2" t="s">
        <v>42</v>
      </c>
      <c r="C474" s="2" t="s">
        <v>31</v>
      </c>
      <c r="D474" s="2" t="s">
        <v>32</v>
      </c>
      <c r="E474" s="2" t="s">
        <v>44</v>
      </c>
      <c r="F474" s="2" t="s">
        <v>34</v>
      </c>
      <c r="G474" s="4">
        <v>43526.563125</v>
      </c>
      <c r="H474" s="4">
        <v>43532.563125</v>
      </c>
      <c r="I474" s="4">
        <v>43533.563125</v>
      </c>
      <c r="J474" s="2">
        <v>69.0</v>
      </c>
      <c r="K474" s="2">
        <v>100.0</v>
      </c>
      <c r="S474" s="94"/>
      <c r="T474" s="94"/>
      <c r="U474" s="94"/>
      <c r="AE474" s="4"/>
    </row>
    <row r="475" ht="14.25" customHeight="1">
      <c r="A475" s="2">
        <v>13342.0</v>
      </c>
      <c r="B475" s="2" t="s">
        <v>47</v>
      </c>
      <c r="C475" s="2" t="s">
        <v>31</v>
      </c>
      <c r="D475" s="2" t="s">
        <v>32</v>
      </c>
      <c r="E475" s="2" t="s">
        <v>44</v>
      </c>
      <c r="F475" s="2" t="s">
        <v>34</v>
      </c>
      <c r="G475" s="4">
        <v>43526.56427083333</v>
      </c>
      <c r="H475" s="4">
        <v>43527.56427083333</v>
      </c>
      <c r="I475" s="4">
        <v>43529.56427083333</v>
      </c>
      <c r="J475" s="2">
        <v>67.0</v>
      </c>
      <c r="K475" s="2">
        <v>106.0</v>
      </c>
      <c r="S475" s="94"/>
      <c r="T475" s="94"/>
      <c r="U475" s="94"/>
      <c r="AE475" s="4"/>
    </row>
    <row r="476" ht="14.25" customHeight="1">
      <c r="A476" s="2">
        <v>341509.0</v>
      </c>
      <c r="B476" s="2" t="s">
        <v>46</v>
      </c>
      <c r="C476" s="2" t="s">
        <v>45</v>
      </c>
      <c r="D476" s="2" t="s">
        <v>41</v>
      </c>
      <c r="E476" s="2" t="s">
        <v>33</v>
      </c>
      <c r="F476" s="2" t="s">
        <v>34</v>
      </c>
      <c r="G476" s="4">
        <v>43526.56783564815</v>
      </c>
      <c r="H476" s="4">
        <v>43529.56783564815</v>
      </c>
      <c r="I476" s="4">
        <v>43529.56783564815</v>
      </c>
      <c r="J476" s="2">
        <v>41.0</v>
      </c>
      <c r="K476" s="2">
        <v>123.0</v>
      </c>
      <c r="S476" s="94"/>
      <c r="T476" s="94"/>
      <c r="U476" s="94"/>
      <c r="AE476" s="4"/>
    </row>
    <row r="477" ht="14.25" customHeight="1">
      <c r="A477" s="2">
        <v>458791.0</v>
      </c>
      <c r="B477" s="2" t="s">
        <v>36</v>
      </c>
      <c r="C477" s="2" t="s">
        <v>37</v>
      </c>
      <c r="D477" s="2" t="s">
        <v>41</v>
      </c>
      <c r="E477" s="2" t="s">
        <v>33</v>
      </c>
      <c r="F477" s="2" t="s">
        <v>34</v>
      </c>
      <c r="G477" s="4">
        <v>43526.5691087963</v>
      </c>
      <c r="H477" s="4">
        <v>43531.5691087963</v>
      </c>
      <c r="I477" s="4">
        <v>43532.5691087963</v>
      </c>
      <c r="J477" s="2">
        <v>42.0</v>
      </c>
      <c r="K477" s="2">
        <v>114.0</v>
      </c>
      <c r="S477" s="94"/>
      <c r="T477" s="94"/>
      <c r="U477" s="94"/>
      <c r="AE477" s="4"/>
    </row>
    <row r="478" ht="14.25" customHeight="1">
      <c r="A478" s="2">
        <v>476095.0</v>
      </c>
      <c r="B478" s="2" t="s">
        <v>39</v>
      </c>
      <c r="C478" s="2" t="s">
        <v>40</v>
      </c>
      <c r="D478" s="2" t="s">
        <v>32</v>
      </c>
      <c r="E478" s="2" t="s">
        <v>33</v>
      </c>
      <c r="F478" s="2" t="s">
        <v>34</v>
      </c>
      <c r="G478" s="4">
        <v>43526.57009259259</v>
      </c>
      <c r="H478" s="4">
        <v>43532.57009259259</v>
      </c>
      <c r="I478" s="4">
        <v>43533.57009259259</v>
      </c>
      <c r="J478" s="2">
        <v>36.0</v>
      </c>
      <c r="K478" s="2">
        <v>108.0</v>
      </c>
      <c r="S478" s="94"/>
      <c r="T478" s="94"/>
      <c r="U478" s="94"/>
      <c r="AE478" s="4"/>
    </row>
    <row r="479" ht="14.25" customHeight="1">
      <c r="A479" s="2">
        <v>62028.0</v>
      </c>
      <c r="B479" s="2" t="s">
        <v>39</v>
      </c>
      <c r="C479" s="2" t="s">
        <v>43</v>
      </c>
      <c r="D479" s="2" t="s">
        <v>41</v>
      </c>
      <c r="E479" s="2" t="s">
        <v>44</v>
      </c>
      <c r="F479" s="2" t="s">
        <v>34</v>
      </c>
      <c r="G479" s="4">
        <v>43526.570706018516</v>
      </c>
      <c r="H479" s="4">
        <v>43530.570706018516</v>
      </c>
      <c r="I479" s="4">
        <v>43529.570706018516</v>
      </c>
      <c r="J479" s="2">
        <v>59.0</v>
      </c>
      <c r="K479" s="2">
        <v>101.0</v>
      </c>
      <c r="S479" s="94"/>
      <c r="T479" s="94"/>
      <c r="U479" s="94"/>
      <c r="AE479" s="4"/>
    </row>
    <row r="480" ht="14.25" customHeight="1">
      <c r="A480" s="2">
        <v>556119.0</v>
      </c>
      <c r="B480" s="2" t="s">
        <v>36</v>
      </c>
      <c r="C480" s="2" t="s">
        <v>37</v>
      </c>
      <c r="D480" s="2" t="s">
        <v>41</v>
      </c>
      <c r="E480" s="2" t="s">
        <v>33</v>
      </c>
      <c r="F480" s="2" t="s">
        <v>34</v>
      </c>
      <c r="G480" s="4">
        <v>43526.57078703704</v>
      </c>
      <c r="H480" s="4">
        <v>43533.57078703704</v>
      </c>
      <c r="I480" s="4">
        <v>43530.57078703704</v>
      </c>
      <c r="J480" s="2">
        <v>48.0</v>
      </c>
      <c r="K480" s="2">
        <v>113.0</v>
      </c>
      <c r="S480" s="94"/>
      <c r="T480" s="94"/>
      <c r="U480" s="94"/>
      <c r="AE480" s="4"/>
    </row>
    <row r="481" ht="14.25" customHeight="1">
      <c r="A481" s="2">
        <v>152544.0</v>
      </c>
      <c r="B481" s="2" t="s">
        <v>36</v>
      </c>
      <c r="C481" s="2" t="s">
        <v>31</v>
      </c>
      <c r="D481" s="2" t="s">
        <v>41</v>
      </c>
      <c r="E481" s="2" t="s">
        <v>44</v>
      </c>
      <c r="F481" s="2" t="s">
        <v>34</v>
      </c>
      <c r="G481" s="4">
        <v>43526.574016203704</v>
      </c>
      <c r="H481" s="4">
        <v>43526.574016203704</v>
      </c>
      <c r="I481" s="4">
        <v>43529.574016203704</v>
      </c>
      <c r="J481" s="2">
        <v>0.0</v>
      </c>
      <c r="K481" s="2">
        <v>127.0</v>
      </c>
      <c r="S481" s="94"/>
      <c r="T481" s="94"/>
      <c r="U481" s="94"/>
      <c r="AE481" s="4"/>
    </row>
    <row r="482" ht="14.25" customHeight="1">
      <c r="A482" s="2">
        <v>558092.0</v>
      </c>
      <c r="B482" s="2" t="s">
        <v>30</v>
      </c>
      <c r="C482" s="2" t="s">
        <v>43</v>
      </c>
      <c r="D482" s="2" t="s">
        <v>41</v>
      </c>
      <c r="E482" s="2" t="s">
        <v>44</v>
      </c>
      <c r="F482" s="2" t="s">
        <v>34</v>
      </c>
      <c r="G482" s="4">
        <v>43526.57434027778</v>
      </c>
      <c r="H482" s="4">
        <v>43529.57434027778</v>
      </c>
      <c r="I482" s="4">
        <v>43530.57434027778</v>
      </c>
      <c r="J482" s="2">
        <v>42.0</v>
      </c>
      <c r="K482" s="2">
        <v>129.0</v>
      </c>
      <c r="S482" s="94"/>
      <c r="T482" s="94"/>
      <c r="U482" s="94"/>
      <c r="AE482" s="4"/>
    </row>
    <row r="483" ht="14.25" customHeight="1">
      <c r="A483" s="2">
        <v>722336.0</v>
      </c>
      <c r="B483" s="2" t="s">
        <v>30</v>
      </c>
      <c r="C483" s="2" t="s">
        <v>43</v>
      </c>
      <c r="D483" s="2" t="s">
        <v>41</v>
      </c>
      <c r="E483" s="2" t="s">
        <v>44</v>
      </c>
      <c r="F483" s="2" t="s">
        <v>34</v>
      </c>
      <c r="G483" s="4">
        <v>43526.57542824074</v>
      </c>
      <c r="H483" s="4">
        <v>43531.57542824074</v>
      </c>
      <c r="I483" s="4">
        <v>43531.57542824074</v>
      </c>
      <c r="J483" s="2">
        <v>66.0</v>
      </c>
      <c r="K483" s="2">
        <v>109.0</v>
      </c>
      <c r="S483" s="94"/>
      <c r="T483" s="94"/>
      <c r="U483" s="94"/>
      <c r="AE483" s="4"/>
    </row>
    <row r="484" ht="14.25" customHeight="1">
      <c r="A484" s="2">
        <v>112275.0</v>
      </c>
      <c r="B484" s="2" t="s">
        <v>49</v>
      </c>
      <c r="C484" s="2" t="s">
        <v>43</v>
      </c>
      <c r="D484" s="2" t="s">
        <v>32</v>
      </c>
      <c r="E484" s="2" t="s">
        <v>44</v>
      </c>
      <c r="F484" s="2" t="s">
        <v>34</v>
      </c>
      <c r="G484" s="4">
        <v>43526.57550925926</v>
      </c>
      <c r="H484" s="4">
        <v>43527.57550925926</v>
      </c>
      <c r="I484" s="4">
        <v>43532.57550925926</v>
      </c>
      <c r="J484" s="2">
        <v>0.0</v>
      </c>
      <c r="K484" s="2">
        <v>100.0</v>
      </c>
      <c r="S484" s="94"/>
      <c r="T484" s="94"/>
      <c r="U484" s="94"/>
      <c r="AE484" s="4"/>
    </row>
    <row r="485" ht="14.25" customHeight="1">
      <c r="A485" s="2">
        <v>188819.0</v>
      </c>
      <c r="B485" s="2" t="s">
        <v>48</v>
      </c>
      <c r="C485" s="2" t="s">
        <v>45</v>
      </c>
      <c r="D485" s="2" t="s">
        <v>32</v>
      </c>
      <c r="E485" s="2" t="s">
        <v>33</v>
      </c>
      <c r="F485" s="2" t="s">
        <v>34</v>
      </c>
      <c r="G485" s="4">
        <v>43526.58083333333</v>
      </c>
      <c r="H485" s="4">
        <v>43529.58083333333</v>
      </c>
      <c r="I485" s="4">
        <v>43531.58083333333</v>
      </c>
      <c r="J485" s="2">
        <v>45.0</v>
      </c>
      <c r="K485" s="2">
        <v>126.0</v>
      </c>
      <c r="S485" s="94"/>
      <c r="T485" s="94"/>
      <c r="U485" s="94"/>
      <c r="AE485" s="4"/>
    </row>
    <row r="486" ht="14.25" customHeight="1">
      <c r="A486" s="2">
        <v>385097.0</v>
      </c>
      <c r="B486" s="2" t="s">
        <v>30</v>
      </c>
      <c r="C486" s="2" t="s">
        <v>37</v>
      </c>
      <c r="D486" s="2" t="s">
        <v>41</v>
      </c>
      <c r="E486" s="2" t="s">
        <v>33</v>
      </c>
      <c r="F486" s="2" t="s">
        <v>34</v>
      </c>
      <c r="G486" s="4">
        <v>43526.58292824074</v>
      </c>
      <c r="H486" s="4">
        <v>43533.58292824074</v>
      </c>
      <c r="I486" s="4">
        <v>43530.58292824074</v>
      </c>
      <c r="J486" s="2">
        <v>29.0</v>
      </c>
      <c r="K486" s="2">
        <v>115.0</v>
      </c>
      <c r="S486" s="94"/>
      <c r="T486" s="94"/>
      <c r="U486" s="94"/>
      <c r="AE486" s="4"/>
    </row>
    <row r="487" ht="14.25" customHeight="1">
      <c r="A487" s="2">
        <v>198797.0</v>
      </c>
      <c r="B487" s="2" t="s">
        <v>47</v>
      </c>
      <c r="C487" s="2" t="s">
        <v>31</v>
      </c>
      <c r="D487" s="2" t="s">
        <v>41</v>
      </c>
      <c r="E487" s="2" t="s">
        <v>33</v>
      </c>
      <c r="F487" s="2" t="s">
        <v>34</v>
      </c>
      <c r="G487" s="4">
        <v>43526.592199074075</v>
      </c>
      <c r="H487" s="4">
        <v>43533.592199074075</v>
      </c>
      <c r="I487" s="4">
        <v>43529.592199074075</v>
      </c>
      <c r="J487" s="2">
        <v>0.0</v>
      </c>
      <c r="K487" s="2">
        <v>126.0</v>
      </c>
      <c r="S487" s="94"/>
      <c r="T487" s="94"/>
      <c r="U487" s="94"/>
      <c r="AE487" s="4"/>
    </row>
    <row r="488" ht="14.25" customHeight="1">
      <c r="A488" s="2">
        <v>396906.0</v>
      </c>
      <c r="B488" s="2" t="s">
        <v>30</v>
      </c>
      <c r="C488" s="2" t="s">
        <v>43</v>
      </c>
      <c r="D488" s="2" t="s">
        <v>41</v>
      </c>
      <c r="E488" s="2" t="s">
        <v>38</v>
      </c>
      <c r="F488" s="2" t="s">
        <v>34</v>
      </c>
      <c r="G488" s="4">
        <v>43526.597407407404</v>
      </c>
      <c r="H488" s="4">
        <v>43535.597407407404</v>
      </c>
      <c r="I488" s="4">
        <v>43531.597407407404</v>
      </c>
      <c r="J488" s="2">
        <v>50.0</v>
      </c>
      <c r="K488" s="2">
        <v>123.0</v>
      </c>
      <c r="S488" s="94"/>
      <c r="T488" s="94"/>
      <c r="U488" s="94"/>
      <c r="AE488" s="4"/>
    </row>
    <row r="489" ht="14.25" customHeight="1">
      <c r="A489" s="2">
        <v>42556.0</v>
      </c>
      <c r="B489" s="2" t="s">
        <v>36</v>
      </c>
      <c r="C489" s="2" t="s">
        <v>37</v>
      </c>
      <c r="D489" s="2" t="s">
        <v>41</v>
      </c>
      <c r="E489" s="2" t="s">
        <v>44</v>
      </c>
      <c r="F489" s="2" t="s">
        <v>34</v>
      </c>
      <c r="G489" s="4">
        <v>43526.600173611114</v>
      </c>
      <c r="H489" s="4">
        <v>43531.600173611114</v>
      </c>
      <c r="I489" s="4">
        <v>43529.600173611114</v>
      </c>
      <c r="J489" s="2">
        <v>31.0</v>
      </c>
      <c r="K489" s="2">
        <v>110.0</v>
      </c>
      <c r="S489" s="94"/>
      <c r="T489" s="94"/>
      <c r="U489" s="94"/>
      <c r="AE489" s="4"/>
    </row>
    <row r="490" ht="14.25" customHeight="1">
      <c r="A490" s="2">
        <v>734500.0</v>
      </c>
      <c r="B490" s="2" t="s">
        <v>39</v>
      </c>
      <c r="C490" s="2" t="s">
        <v>31</v>
      </c>
      <c r="D490" s="2" t="s">
        <v>32</v>
      </c>
      <c r="E490" s="2" t="s">
        <v>44</v>
      </c>
      <c r="F490" s="2" t="s">
        <v>34</v>
      </c>
      <c r="G490" s="4">
        <v>43526.61677083333</v>
      </c>
      <c r="H490" s="4">
        <v>43529.61677083333</v>
      </c>
      <c r="I490" s="4">
        <v>43531.61677083333</v>
      </c>
      <c r="J490" s="2">
        <v>34.0</v>
      </c>
      <c r="K490" s="2">
        <v>126.0</v>
      </c>
      <c r="S490" s="94"/>
      <c r="T490" s="94"/>
      <c r="U490" s="94"/>
      <c r="AE490" s="4"/>
    </row>
    <row r="491" ht="14.25" customHeight="1">
      <c r="A491" s="2">
        <v>41268.0</v>
      </c>
      <c r="B491" s="2" t="s">
        <v>30</v>
      </c>
      <c r="C491" s="2" t="s">
        <v>37</v>
      </c>
      <c r="D491" s="2" t="s">
        <v>41</v>
      </c>
      <c r="E491" s="2" t="s">
        <v>44</v>
      </c>
      <c r="F491" s="2" t="s">
        <v>34</v>
      </c>
      <c r="G491" s="4">
        <v>43526.619791666664</v>
      </c>
      <c r="H491" s="4">
        <v>43527.619791666664</v>
      </c>
      <c r="I491" s="4">
        <v>43533.619791666664</v>
      </c>
      <c r="J491" s="2">
        <v>67.0</v>
      </c>
      <c r="K491" s="2">
        <v>92.0</v>
      </c>
      <c r="S491" s="94"/>
      <c r="T491" s="94"/>
      <c r="U491" s="94"/>
      <c r="AE491" s="4"/>
    </row>
    <row r="492" ht="14.25" customHeight="1">
      <c r="A492" s="2">
        <v>526103.0</v>
      </c>
      <c r="B492" s="2" t="s">
        <v>46</v>
      </c>
      <c r="C492" s="2" t="s">
        <v>37</v>
      </c>
      <c r="D492" s="2" t="s">
        <v>32</v>
      </c>
      <c r="E492" s="2" t="s">
        <v>44</v>
      </c>
      <c r="F492" s="2" t="s">
        <v>34</v>
      </c>
      <c r="G492" s="4">
        <v>43526.62435185185</v>
      </c>
      <c r="H492" s="4">
        <v>43531.62435185185</v>
      </c>
      <c r="I492" s="4">
        <v>43529.62435185185</v>
      </c>
      <c r="J492" s="2">
        <v>70.0</v>
      </c>
      <c r="K492" s="2">
        <v>91.0</v>
      </c>
      <c r="S492" s="94"/>
      <c r="T492" s="94"/>
      <c r="U492" s="94"/>
      <c r="AE492" s="4"/>
    </row>
    <row r="493" ht="14.25" customHeight="1">
      <c r="A493" s="2">
        <v>850357.0</v>
      </c>
      <c r="B493" s="2" t="s">
        <v>39</v>
      </c>
      <c r="C493" s="2" t="s">
        <v>40</v>
      </c>
      <c r="D493" s="2" t="s">
        <v>41</v>
      </c>
      <c r="E493" s="2" t="s">
        <v>33</v>
      </c>
      <c r="F493" s="2" t="s">
        <v>34</v>
      </c>
      <c r="G493" s="4">
        <v>43526.62513888889</v>
      </c>
      <c r="H493" s="4">
        <v>43531.62513888889</v>
      </c>
      <c r="I493" s="4">
        <v>43530.62513888889</v>
      </c>
      <c r="J493" s="2">
        <v>44.0</v>
      </c>
      <c r="K493" s="2">
        <v>114.0</v>
      </c>
      <c r="S493" s="94"/>
      <c r="T493" s="94"/>
      <c r="U493" s="94"/>
      <c r="AE493" s="4"/>
    </row>
    <row r="494" ht="14.25" customHeight="1">
      <c r="A494" s="2">
        <v>487995.0</v>
      </c>
      <c r="B494" s="2" t="s">
        <v>39</v>
      </c>
      <c r="C494" s="2" t="s">
        <v>43</v>
      </c>
      <c r="D494" s="2" t="s">
        <v>32</v>
      </c>
      <c r="E494" s="2" t="s">
        <v>44</v>
      </c>
      <c r="F494" s="2" t="s">
        <v>34</v>
      </c>
      <c r="G494" s="4">
        <v>43526.626435185186</v>
      </c>
      <c r="H494" s="4">
        <v>43528.626435185186</v>
      </c>
      <c r="I494" s="4">
        <v>43532.626435185186</v>
      </c>
      <c r="J494" s="2">
        <v>0.0</v>
      </c>
      <c r="K494" s="2">
        <v>108.0</v>
      </c>
      <c r="S494" s="94"/>
      <c r="T494" s="94"/>
      <c r="U494" s="94"/>
      <c r="AE494" s="4"/>
    </row>
    <row r="495" ht="14.25" customHeight="1">
      <c r="A495" s="2">
        <v>331969.0</v>
      </c>
      <c r="B495" s="2" t="s">
        <v>36</v>
      </c>
      <c r="C495" s="2" t="s">
        <v>31</v>
      </c>
      <c r="D495" s="2" t="s">
        <v>41</v>
      </c>
      <c r="E495" s="2" t="s">
        <v>33</v>
      </c>
      <c r="F495" s="2" t="s">
        <v>34</v>
      </c>
      <c r="G495" s="4">
        <v>43526.62689814815</v>
      </c>
      <c r="H495" s="4">
        <v>43533.62689814815</v>
      </c>
      <c r="I495" s="4">
        <v>43531.62689814815</v>
      </c>
      <c r="J495" s="2">
        <v>0.0</v>
      </c>
      <c r="K495" s="2">
        <v>121.0</v>
      </c>
      <c r="S495" s="94"/>
      <c r="T495" s="94"/>
      <c r="U495" s="94"/>
      <c r="AE495" s="4"/>
    </row>
    <row r="496" ht="14.25" customHeight="1">
      <c r="A496" s="2">
        <v>286789.0</v>
      </c>
      <c r="B496" s="2" t="s">
        <v>46</v>
      </c>
      <c r="C496" s="2" t="s">
        <v>40</v>
      </c>
      <c r="D496" s="2" t="s">
        <v>41</v>
      </c>
      <c r="E496" s="2" t="s">
        <v>44</v>
      </c>
      <c r="F496" s="2" t="s">
        <v>34</v>
      </c>
      <c r="G496" s="4">
        <v>43526.63039351852</v>
      </c>
      <c r="H496" s="4">
        <v>43531.63039351852</v>
      </c>
      <c r="I496" s="4">
        <v>43529.63039351852</v>
      </c>
      <c r="J496" s="2">
        <v>74.0</v>
      </c>
      <c r="K496" s="2">
        <v>87.0</v>
      </c>
      <c r="S496" s="94"/>
      <c r="T496" s="94"/>
      <c r="U496" s="94"/>
      <c r="AE496" s="4"/>
    </row>
    <row r="497" ht="14.25" customHeight="1">
      <c r="A497" s="2">
        <v>87677.0</v>
      </c>
      <c r="B497" s="2" t="s">
        <v>39</v>
      </c>
      <c r="C497" s="2" t="s">
        <v>31</v>
      </c>
      <c r="D497" s="2" t="s">
        <v>41</v>
      </c>
      <c r="E497" s="2" t="s">
        <v>33</v>
      </c>
      <c r="F497" s="2" t="s">
        <v>34</v>
      </c>
      <c r="G497" s="4">
        <v>43526.63122685185</v>
      </c>
      <c r="H497" s="4">
        <v>43530.63122685185</v>
      </c>
      <c r="I497" s="4">
        <v>43530.63122685185</v>
      </c>
      <c r="J497" s="2">
        <v>0.0</v>
      </c>
      <c r="K497" s="2">
        <v>121.0</v>
      </c>
      <c r="S497" s="94"/>
      <c r="T497" s="94"/>
      <c r="U497" s="94"/>
      <c r="AE497" s="4"/>
    </row>
    <row r="498" ht="14.25" customHeight="1">
      <c r="A498" s="2">
        <v>288876.0</v>
      </c>
      <c r="B498" s="2" t="s">
        <v>39</v>
      </c>
      <c r="C498" s="2" t="s">
        <v>37</v>
      </c>
      <c r="D498" s="2" t="s">
        <v>32</v>
      </c>
      <c r="E498" s="2" t="s">
        <v>44</v>
      </c>
      <c r="F498" s="2" t="s">
        <v>34</v>
      </c>
      <c r="G498" s="4">
        <v>43526.63238425926</v>
      </c>
      <c r="H498" s="4">
        <v>43527.63238425926</v>
      </c>
      <c r="I498" s="4">
        <v>43533.63238425926</v>
      </c>
      <c r="J498" s="2">
        <v>32.0</v>
      </c>
      <c r="K498" s="2">
        <v>111.0</v>
      </c>
      <c r="S498" s="94"/>
      <c r="T498" s="94"/>
      <c r="U498" s="94"/>
      <c r="AE498" s="4"/>
    </row>
    <row r="499" ht="14.25" customHeight="1">
      <c r="A499" s="2">
        <v>708330.0</v>
      </c>
      <c r="B499" s="2" t="s">
        <v>30</v>
      </c>
      <c r="C499" s="2" t="s">
        <v>40</v>
      </c>
      <c r="D499" s="2" t="s">
        <v>32</v>
      </c>
      <c r="E499" s="2" t="s">
        <v>38</v>
      </c>
      <c r="F499" s="2" t="s">
        <v>34</v>
      </c>
      <c r="G499" s="4">
        <v>43526.63247685185</v>
      </c>
      <c r="H499" s="4">
        <v>43528.63247685185</v>
      </c>
      <c r="I499" s="4">
        <v>43533.63247685185</v>
      </c>
      <c r="J499" s="2">
        <v>50.0</v>
      </c>
      <c r="K499" s="2">
        <v>113.0</v>
      </c>
      <c r="S499" s="94"/>
      <c r="T499" s="94"/>
      <c r="U499" s="94"/>
      <c r="AE499" s="4"/>
    </row>
    <row r="500" ht="14.25" customHeight="1">
      <c r="A500" s="2">
        <v>228730.0</v>
      </c>
      <c r="B500" s="2" t="s">
        <v>30</v>
      </c>
      <c r="C500" s="2" t="s">
        <v>40</v>
      </c>
      <c r="D500" s="2" t="s">
        <v>32</v>
      </c>
      <c r="E500" s="2" t="s">
        <v>38</v>
      </c>
      <c r="F500" s="2" t="s">
        <v>34</v>
      </c>
      <c r="G500" s="4">
        <v>43526.63322916667</v>
      </c>
      <c r="H500" s="4">
        <v>43529.63322916667</v>
      </c>
      <c r="I500" s="4">
        <v>43533.63322916667</v>
      </c>
      <c r="J500" s="2">
        <v>39.0</v>
      </c>
      <c r="K500" s="2">
        <v>107.0</v>
      </c>
      <c r="S500" s="94"/>
      <c r="T500" s="94"/>
      <c r="U500" s="94"/>
      <c r="AE500" s="4"/>
    </row>
    <row r="501" ht="14.25" customHeight="1">
      <c r="A501" s="2">
        <v>540548.0</v>
      </c>
      <c r="B501" s="2" t="s">
        <v>36</v>
      </c>
      <c r="C501" s="2" t="s">
        <v>45</v>
      </c>
      <c r="D501" s="2" t="s">
        <v>41</v>
      </c>
      <c r="E501" s="2" t="s">
        <v>44</v>
      </c>
      <c r="F501" s="2" t="s">
        <v>34</v>
      </c>
      <c r="G501" s="4">
        <v>43526.63525462963</v>
      </c>
      <c r="H501" s="4">
        <v>43531.63525462963</v>
      </c>
      <c r="I501" s="4">
        <v>43532.63525462963</v>
      </c>
      <c r="J501" s="2">
        <v>43.0</v>
      </c>
      <c r="K501" s="2">
        <v>120.0</v>
      </c>
      <c r="S501" s="94"/>
      <c r="T501" s="94"/>
      <c r="U501" s="94"/>
      <c r="AE501" s="4"/>
    </row>
    <row r="502" ht="14.25" customHeight="1">
      <c r="A502" s="2">
        <v>691547.0</v>
      </c>
      <c r="B502" s="2" t="s">
        <v>39</v>
      </c>
      <c r="C502" s="2" t="s">
        <v>37</v>
      </c>
      <c r="D502" s="2" t="s">
        <v>41</v>
      </c>
      <c r="E502" s="2" t="s">
        <v>44</v>
      </c>
      <c r="F502" s="2" t="s">
        <v>34</v>
      </c>
      <c r="G502" s="4">
        <v>43526.63837962963</v>
      </c>
      <c r="H502" s="4">
        <v>43532.63837962963</v>
      </c>
      <c r="I502" s="4">
        <v>43529.63837962963</v>
      </c>
      <c r="J502" s="2">
        <v>65.0</v>
      </c>
      <c r="K502" s="2">
        <v>94.0</v>
      </c>
      <c r="S502" s="94"/>
      <c r="T502" s="94"/>
      <c r="U502" s="94"/>
      <c r="AE502" s="4"/>
    </row>
    <row r="503" ht="14.25" customHeight="1">
      <c r="A503" s="2">
        <v>463211.0</v>
      </c>
      <c r="B503" s="2" t="s">
        <v>46</v>
      </c>
      <c r="C503" s="2" t="s">
        <v>31</v>
      </c>
      <c r="D503" s="2" t="s">
        <v>41</v>
      </c>
      <c r="E503" s="2" t="s">
        <v>33</v>
      </c>
      <c r="F503" s="2" t="s">
        <v>34</v>
      </c>
      <c r="G503" s="4">
        <v>43526.63898148148</v>
      </c>
      <c r="H503" s="4">
        <v>43528.63898148148</v>
      </c>
      <c r="I503" s="4">
        <v>43533.63898148148</v>
      </c>
      <c r="J503" s="2">
        <v>0.0</v>
      </c>
      <c r="K503" s="2">
        <v>122.0</v>
      </c>
      <c r="S503" s="94"/>
      <c r="T503" s="94"/>
      <c r="U503" s="94"/>
      <c r="AE503" s="4"/>
    </row>
    <row r="504" ht="14.25" customHeight="1">
      <c r="A504" s="2">
        <v>313940.0</v>
      </c>
      <c r="B504" s="2" t="s">
        <v>42</v>
      </c>
      <c r="C504" s="2" t="s">
        <v>37</v>
      </c>
      <c r="D504" s="2" t="s">
        <v>32</v>
      </c>
      <c r="E504" s="2" t="s">
        <v>44</v>
      </c>
      <c r="F504" s="2" t="s">
        <v>34</v>
      </c>
      <c r="G504" s="4">
        <v>43526.644212962965</v>
      </c>
      <c r="H504" s="4">
        <v>43529.644212962965</v>
      </c>
      <c r="I504" s="4">
        <v>43531.644212962965</v>
      </c>
      <c r="J504" s="2">
        <v>38.0</v>
      </c>
      <c r="K504" s="2">
        <v>112.0</v>
      </c>
      <c r="S504" s="94"/>
      <c r="T504" s="94"/>
      <c r="U504" s="94"/>
      <c r="AE504" s="4"/>
    </row>
    <row r="505" ht="14.25" customHeight="1">
      <c r="A505" s="2">
        <v>885831.0</v>
      </c>
      <c r="B505" s="2" t="s">
        <v>39</v>
      </c>
      <c r="C505" s="2" t="s">
        <v>40</v>
      </c>
      <c r="D505" s="2" t="s">
        <v>41</v>
      </c>
      <c r="E505" s="2" t="s">
        <v>33</v>
      </c>
      <c r="F505" s="2" t="s">
        <v>34</v>
      </c>
      <c r="G505" s="4">
        <v>43526.6453587963</v>
      </c>
      <c r="H505" s="4">
        <v>43529.6453587963</v>
      </c>
      <c r="I505" s="4">
        <v>43529.6453587963</v>
      </c>
      <c r="J505" s="2">
        <v>42.0</v>
      </c>
      <c r="K505" s="2">
        <v>113.0</v>
      </c>
      <c r="S505" s="94"/>
      <c r="T505" s="94"/>
      <c r="U505" s="94"/>
      <c r="AE505" s="4"/>
    </row>
    <row r="506" ht="14.25" customHeight="1">
      <c r="A506" s="2">
        <v>413544.0</v>
      </c>
      <c r="B506" s="2" t="s">
        <v>36</v>
      </c>
      <c r="C506" s="2" t="s">
        <v>37</v>
      </c>
      <c r="D506" s="2" t="s">
        <v>32</v>
      </c>
      <c r="E506" s="2" t="s">
        <v>44</v>
      </c>
      <c r="F506" s="2" t="s">
        <v>34</v>
      </c>
      <c r="G506" s="4">
        <v>43526.64766203704</v>
      </c>
      <c r="H506" s="4">
        <v>43532.64766203704</v>
      </c>
      <c r="I506" s="4">
        <v>43532.64766203704</v>
      </c>
      <c r="J506" s="2">
        <v>35.0</v>
      </c>
      <c r="K506" s="2">
        <v>109.0</v>
      </c>
      <c r="S506" s="94"/>
      <c r="T506" s="94"/>
      <c r="U506" s="94"/>
      <c r="AE506" s="4"/>
    </row>
    <row r="507" ht="14.25" customHeight="1">
      <c r="A507" s="2">
        <v>905641.0</v>
      </c>
      <c r="B507" s="2" t="s">
        <v>36</v>
      </c>
      <c r="C507" s="2" t="s">
        <v>37</v>
      </c>
      <c r="D507" s="2" t="s">
        <v>32</v>
      </c>
      <c r="E507" s="2" t="s">
        <v>33</v>
      </c>
      <c r="F507" s="2" t="s">
        <v>34</v>
      </c>
      <c r="G507" s="4">
        <v>43526.6493287037</v>
      </c>
      <c r="H507" s="4">
        <v>43530.6493287037</v>
      </c>
      <c r="I507" s="4">
        <v>43530.6493287037</v>
      </c>
      <c r="J507" s="2">
        <v>27.0</v>
      </c>
      <c r="K507" s="2">
        <v>106.0</v>
      </c>
      <c r="S507" s="94"/>
      <c r="T507" s="94"/>
      <c r="U507" s="94"/>
      <c r="AE507" s="4"/>
    </row>
    <row r="508" ht="14.25" customHeight="1">
      <c r="A508" s="2">
        <v>440803.0</v>
      </c>
      <c r="B508" s="2" t="s">
        <v>46</v>
      </c>
      <c r="C508" s="2" t="s">
        <v>31</v>
      </c>
      <c r="D508" s="2" t="s">
        <v>41</v>
      </c>
      <c r="E508" s="2" t="s">
        <v>44</v>
      </c>
      <c r="F508" s="2" t="s">
        <v>34</v>
      </c>
      <c r="G508" s="4">
        <v>43526.65310185185</v>
      </c>
      <c r="H508" s="4">
        <v>43528.65310185185</v>
      </c>
      <c r="I508" s="4">
        <v>43529.65310185185</v>
      </c>
      <c r="J508" s="2">
        <v>0.0</v>
      </c>
      <c r="K508" s="2">
        <v>102.0</v>
      </c>
      <c r="S508" s="94"/>
      <c r="T508" s="94"/>
      <c r="U508" s="94"/>
      <c r="AE508" s="4"/>
    </row>
    <row r="509" ht="14.25" customHeight="1">
      <c r="A509" s="2">
        <v>645790.0</v>
      </c>
      <c r="B509" s="2" t="s">
        <v>47</v>
      </c>
      <c r="C509" s="2" t="s">
        <v>43</v>
      </c>
      <c r="D509" s="2" t="s">
        <v>32</v>
      </c>
      <c r="E509" s="2" t="s">
        <v>38</v>
      </c>
      <c r="F509" s="2" t="s">
        <v>34</v>
      </c>
      <c r="G509" s="4">
        <v>43526.65409722222</v>
      </c>
      <c r="H509" s="4">
        <v>43531.65409722222</v>
      </c>
      <c r="I509" s="4">
        <v>43529.65409722222</v>
      </c>
      <c r="J509" s="2">
        <v>0.0</v>
      </c>
      <c r="K509" s="2">
        <v>126.0</v>
      </c>
      <c r="S509" s="94"/>
      <c r="T509" s="94"/>
      <c r="U509" s="94"/>
      <c r="AE509" s="4"/>
    </row>
    <row r="510" ht="14.25" customHeight="1">
      <c r="A510" s="2">
        <v>713974.0</v>
      </c>
      <c r="B510" s="2" t="s">
        <v>39</v>
      </c>
      <c r="C510" s="2" t="s">
        <v>45</v>
      </c>
      <c r="D510" s="2" t="s">
        <v>32</v>
      </c>
      <c r="E510" s="2" t="s">
        <v>44</v>
      </c>
      <c r="F510" s="2" t="s">
        <v>34</v>
      </c>
      <c r="G510" s="4">
        <v>43526.66243055555</v>
      </c>
      <c r="H510" s="4">
        <v>43535.66243055555</v>
      </c>
      <c r="I510" s="4">
        <v>43530.66243055555</v>
      </c>
      <c r="J510" s="2">
        <v>75.0</v>
      </c>
      <c r="K510" s="2">
        <v>109.0</v>
      </c>
      <c r="S510" s="94"/>
      <c r="T510" s="94"/>
      <c r="U510" s="94"/>
      <c r="AE510" s="4"/>
    </row>
    <row r="511" ht="14.25" customHeight="1">
      <c r="A511" s="2">
        <v>346579.0</v>
      </c>
      <c r="B511" s="2" t="s">
        <v>30</v>
      </c>
      <c r="C511" s="2" t="s">
        <v>45</v>
      </c>
      <c r="D511" s="2" t="s">
        <v>32</v>
      </c>
      <c r="E511" s="2" t="s">
        <v>33</v>
      </c>
      <c r="F511" s="2" t="s">
        <v>34</v>
      </c>
      <c r="G511" s="4">
        <v>43526.67049768518</v>
      </c>
      <c r="H511" s="4">
        <v>43526.67049768518</v>
      </c>
      <c r="I511" s="4">
        <v>43531.67049768518</v>
      </c>
      <c r="J511" s="2">
        <v>45.0</v>
      </c>
      <c r="K511" s="2">
        <v>125.0</v>
      </c>
      <c r="S511" s="94"/>
      <c r="T511" s="94"/>
      <c r="U511" s="94"/>
      <c r="AE511" s="4"/>
    </row>
    <row r="512" ht="14.25" customHeight="1">
      <c r="A512" s="2">
        <v>302549.0</v>
      </c>
      <c r="B512" s="2" t="s">
        <v>36</v>
      </c>
      <c r="C512" s="2" t="s">
        <v>37</v>
      </c>
      <c r="D512" s="2" t="s">
        <v>32</v>
      </c>
      <c r="E512" s="2" t="s">
        <v>33</v>
      </c>
      <c r="F512" s="2" t="s">
        <v>34</v>
      </c>
      <c r="G512" s="4">
        <v>43526.67130787037</v>
      </c>
      <c r="H512" s="4">
        <v>43531.67130787037</v>
      </c>
      <c r="I512" s="4">
        <v>43529.67130787037</v>
      </c>
      <c r="J512" s="2">
        <v>26.0</v>
      </c>
      <c r="K512" s="2">
        <v>113.0</v>
      </c>
      <c r="S512" s="94"/>
      <c r="T512" s="94"/>
      <c r="U512" s="94"/>
      <c r="AE512" s="4"/>
    </row>
    <row r="513" ht="14.25" customHeight="1">
      <c r="A513" s="2">
        <v>169292.0</v>
      </c>
      <c r="B513" s="2" t="s">
        <v>39</v>
      </c>
      <c r="C513" s="2" t="s">
        <v>31</v>
      </c>
      <c r="D513" s="2" t="s">
        <v>41</v>
      </c>
      <c r="E513" s="2" t="s">
        <v>44</v>
      </c>
      <c r="F513" s="2" t="s">
        <v>34</v>
      </c>
      <c r="G513" s="4">
        <v>43526.6730787037</v>
      </c>
      <c r="H513" s="4">
        <v>43526.6730787037</v>
      </c>
      <c r="I513" s="4">
        <v>43530.6730787037</v>
      </c>
      <c r="J513" s="2">
        <v>0.0</v>
      </c>
      <c r="K513" s="2">
        <v>126.0</v>
      </c>
      <c r="S513" s="94"/>
      <c r="T513" s="94"/>
      <c r="U513" s="94"/>
      <c r="AE513" s="4"/>
    </row>
    <row r="514" ht="14.25" customHeight="1">
      <c r="A514" s="2">
        <v>429129.0</v>
      </c>
      <c r="B514" s="2" t="s">
        <v>36</v>
      </c>
      <c r="C514" s="2" t="s">
        <v>37</v>
      </c>
      <c r="D514" s="2" t="s">
        <v>32</v>
      </c>
      <c r="E514" s="2" t="s">
        <v>44</v>
      </c>
      <c r="F514" s="2" t="s">
        <v>34</v>
      </c>
      <c r="G514" s="4">
        <v>43526.67664351852</v>
      </c>
      <c r="H514" s="4">
        <v>43532.67664351852</v>
      </c>
      <c r="I514" s="4">
        <v>43532.67664351852</v>
      </c>
      <c r="J514" s="2">
        <v>74.0</v>
      </c>
      <c r="K514" s="2">
        <v>93.0</v>
      </c>
      <c r="S514" s="94"/>
      <c r="T514" s="94"/>
      <c r="U514" s="94"/>
      <c r="AE514" s="4"/>
    </row>
    <row r="515" ht="14.25" customHeight="1">
      <c r="A515" s="2">
        <v>983757.0</v>
      </c>
      <c r="B515" s="2" t="s">
        <v>30</v>
      </c>
      <c r="C515" s="2" t="s">
        <v>37</v>
      </c>
      <c r="D515" s="2" t="s">
        <v>41</v>
      </c>
      <c r="E515" s="2" t="s">
        <v>44</v>
      </c>
      <c r="F515" s="2" t="s">
        <v>34</v>
      </c>
      <c r="G515" s="4">
        <v>43526.678298611114</v>
      </c>
      <c r="H515" s="4">
        <v>43528.678298611114</v>
      </c>
      <c r="I515" s="4">
        <v>43530.678298611114</v>
      </c>
      <c r="J515" s="2">
        <v>68.0</v>
      </c>
      <c r="K515" s="2">
        <v>90.0</v>
      </c>
      <c r="S515" s="94"/>
      <c r="T515" s="94"/>
      <c r="U515" s="94"/>
      <c r="AE515" s="4"/>
    </row>
    <row r="516" ht="14.25" customHeight="1">
      <c r="A516" s="2">
        <v>751062.0</v>
      </c>
      <c r="B516" s="2" t="s">
        <v>36</v>
      </c>
      <c r="C516" s="2" t="s">
        <v>37</v>
      </c>
      <c r="D516" s="2" t="s">
        <v>32</v>
      </c>
      <c r="E516" s="2" t="s">
        <v>38</v>
      </c>
      <c r="F516" s="2" t="s">
        <v>34</v>
      </c>
      <c r="G516" s="4">
        <v>43526.680393518516</v>
      </c>
      <c r="H516" s="4">
        <v>43533.680393518516</v>
      </c>
      <c r="I516" s="4">
        <v>43529.680393518516</v>
      </c>
      <c r="J516" s="2">
        <v>48.0</v>
      </c>
      <c r="K516" s="2">
        <v>109.0</v>
      </c>
      <c r="S516" s="94"/>
      <c r="T516" s="94"/>
      <c r="U516" s="94"/>
      <c r="AE516" s="4"/>
    </row>
    <row r="517" ht="14.25" customHeight="1">
      <c r="A517" s="2">
        <v>818818.0</v>
      </c>
      <c r="B517" s="2" t="s">
        <v>39</v>
      </c>
      <c r="C517" s="2" t="s">
        <v>31</v>
      </c>
      <c r="D517" s="2" t="s">
        <v>32</v>
      </c>
      <c r="E517" s="2" t="s">
        <v>44</v>
      </c>
      <c r="F517" s="2" t="s">
        <v>34</v>
      </c>
      <c r="G517" s="4">
        <v>43526.68070601852</v>
      </c>
      <c r="H517" s="4">
        <v>43527.68070601852</v>
      </c>
      <c r="I517" s="4">
        <v>43529.68070601852</v>
      </c>
      <c r="J517" s="2">
        <v>65.0</v>
      </c>
      <c r="K517" s="2">
        <v>102.0</v>
      </c>
      <c r="S517" s="94"/>
      <c r="T517" s="94"/>
      <c r="U517" s="94"/>
      <c r="AE517" s="4"/>
    </row>
    <row r="518" ht="14.25" customHeight="1">
      <c r="A518" s="2">
        <v>330250.0</v>
      </c>
      <c r="B518" s="2" t="s">
        <v>39</v>
      </c>
      <c r="C518" s="2" t="s">
        <v>43</v>
      </c>
      <c r="D518" s="2" t="s">
        <v>41</v>
      </c>
      <c r="E518" s="2" t="s">
        <v>44</v>
      </c>
      <c r="F518" s="2" t="s">
        <v>34</v>
      </c>
      <c r="G518" s="4">
        <v>43526.68141203704</v>
      </c>
      <c r="H518" s="4">
        <v>43528.68141203704</v>
      </c>
      <c r="I518" s="4">
        <v>43531.68141203704</v>
      </c>
      <c r="J518" s="2">
        <v>85.0</v>
      </c>
      <c r="K518" s="2">
        <v>107.0</v>
      </c>
      <c r="S518" s="94"/>
      <c r="T518" s="94"/>
      <c r="U518" s="94"/>
      <c r="AE518" s="4"/>
    </row>
    <row r="519" ht="14.25" customHeight="1">
      <c r="A519" s="2">
        <v>510102.0</v>
      </c>
      <c r="B519" s="2" t="s">
        <v>39</v>
      </c>
      <c r="C519" s="2" t="s">
        <v>43</v>
      </c>
      <c r="D519" s="2" t="s">
        <v>32</v>
      </c>
      <c r="E519" s="2" t="s">
        <v>38</v>
      </c>
      <c r="F519" s="2" t="s">
        <v>34</v>
      </c>
      <c r="G519" s="4">
        <v>43526.68386574074</v>
      </c>
      <c r="H519" s="4">
        <v>43530.68386574074</v>
      </c>
      <c r="I519" s="4">
        <v>43530.68386574074</v>
      </c>
      <c r="J519" s="2">
        <v>0.0</v>
      </c>
      <c r="K519" s="2">
        <v>122.0</v>
      </c>
      <c r="S519" s="94"/>
      <c r="T519" s="94"/>
      <c r="U519" s="94"/>
      <c r="AE519" s="4"/>
    </row>
    <row r="520" ht="14.25" customHeight="1">
      <c r="A520" s="2">
        <v>102142.0</v>
      </c>
      <c r="B520" s="2" t="s">
        <v>30</v>
      </c>
      <c r="C520" s="2" t="s">
        <v>45</v>
      </c>
      <c r="D520" s="2" t="s">
        <v>32</v>
      </c>
      <c r="E520" s="2" t="s">
        <v>38</v>
      </c>
      <c r="F520" s="2" t="s">
        <v>34</v>
      </c>
      <c r="G520" s="4">
        <v>43526.68508101852</v>
      </c>
      <c r="H520" s="4">
        <v>43529.68508101852</v>
      </c>
      <c r="I520" s="4">
        <v>43532.68508101852</v>
      </c>
      <c r="J520" s="2">
        <v>36.0</v>
      </c>
      <c r="K520" s="2">
        <v>129.0</v>
      </c>
      <c r="S520" s="94"/>
      <c r="T520" s="94"/>
      <c r="U520" s="94"/>
      <c r="AE520" s="4"/>
    </row>
    <row r="521" ht="14.25" customHeight="1">
      <c r="A521" s="2">
        <v>996332.0</v>
      </c>
      <c r="B521" s="2" t="s">
        <v>39</v>
      </c>
      <c r="C521" s="2" t="s">
        <v>37</v>
      </c>
      <c r="D521" s="2" t="s">
        <v>41</v>
      </c>
      <c r="E521" s="2" t="s">
        <v>44</v>
      </c>
      <c r="F521" s="2" t="s">
        <v>34</v>
      </c>
      <c r="G521" s="4">
        <v>43526.686574074076</v>
      </c>
      <c r="H521" s="4">
        <v>43532.686574074076</v>
      </c>
      <c r="I521" s="4">
        <v>43533.686574074076</v>
      </c>
      <c r="J521" s="2">
        <v>30.0</v>
      </c>
      <c r="K521" s="2">
        <v>110.0</v>
      </c>
      <c r="S521" s="94"/>
      <c r="T521" s="94"/>
      <c r="U521" s="94"/>
      <c r="AE521" s="4"/>
    </row>
    <row r="522" ht="14.25" customHeight="1">
      <c r="A522" s="2">
        <v>599300.0</v>
      </c>
      <c r="B522" s="2" t="s">
        <v>36</v>
      </c>
      <c r="C522" s="2" t="s">
        <v>45</v>
      </c>
      <c r="D522" s="2" t="s">
        <v>41</v>
      </c>
      <c r="E522" s="2" t="s">
        <v>44</v>
      </c>
      <c r="F522" s="2" t="s">
        <v>34</v>
      </c>
      <c r="G522" s="4">
        <v>43526.68980324074</v>
      </c>
      <c r="H522" s="4">
        <v>43534.68980324074</v>
      </c>
      <c r="I522" s="4">
        <v>43531.68980324074</v>
      </c>
      <c r="J522" s="2">
        <v>31.0</v>
      </c>
      <c r="K522" s="2">
        <v>124.0</v>
      </c>
      <c r="S522" s="94"/>
      <c r="T522" s="94"/>
      <c r="U522" s="94"/>
      <c r="AE522" s="4"/>
    </row>
    <row r="523" ht="14.25" customHeight="1">
      <c r="A523" s="2">
        <v>769710.0</v>
      </c>
      <c r="B523" s="2" t="s">
        <v>36</v>
      </c>
      <c r="C523" s="2" t="s">
        <v>37</v>
      </c>
      <c r="D523" s="2" t="s">
        <v>32</v>
      </c>
      <c r="E523" s="2" t="s">
        <v>44</v>
      </c>
      <c r="F523" s="2" t="s">
        <v>34</v>
      </c>
      <c r="G523" s="4">
        <v>43526.69008101852</v>
      </c>
      <c r="H523" s="4">
        <v>43530.69008101852</v>
      </c>
      <c r="I523" s="4">
        <v>43530.69008101852</v>
      </c>
      <c r="J523" s="2">
        <v>65.0</v>
      </c>
      <c r="K523" s="2">
        <v>92.0</v>
      </c>
      <c r="S523" s="94"/>
      <c r="T523" s="94"/>
      <c r="U523" s="94"/>
      <c r="AE523" s="4"/>
    </row>
    <row r="524" ht="14.25" customHeight="1">
      <c r="A524" s="2">
        <v>547023.0</v>
      </c>
      <c r="B524" s="2" t="s">
        <v>47</v>
      </c>
      <c r="C524" s="2" t="s">
        <v>31</v>
      </c>
      <c r="D524" s="2" t="s">
        <v>32</v>
      </c>
      <c r="E524" s="2" t="s">
        <v>33</v>
      </c>
      <c r="F524" s="2" t="s">
        <v>34</v>
      </c>
      <c r="G524" s="4">
        <v>43526.69645833333</v>
      </c>
      <c r="H524" s="4">
        <v>43531.69645833333</v>
      </c>
      <c r="I524" s="4">
        <v>43533.69645833333</v>
      </c>
      <c r="J524" s="2">
        <v>32.0</v>
      </c>
      <c r="K524" s="2">
        <v>123.0</v>
      </c>
      <c r="S524" s="94"/>
      <c r="T524" s="94"/>
      <c r="U524" s="94"/>
      <c r="AE524" s="4"/>
    </row>
    <row r="525" ht="14.25" customHeight="1">
      <c r="A525" s="2">
        <v>512105.0</v>
      </c>
      <c r="B525" s="2" t="s">
        <v>46</v>
      </c>
      <c r="C525" s="2" t="s">
        <v>43</v>
      </c>
      <c r="D525" s="2" t="s">
        <v>32</v>
      </c>
      <c r="E525" s="2" t="s">
        <v>33</v>
      </c>
      <c r="F525" s="2" t="s">
        <v>34</v>
      </c>
      <c r="G525" s="4">
        <v>43526.70065972222</v>
      </c>
      <c r="H525" s="4">
        <v>43531.70065972222</v>
      </c>
      <c r="I525" s="4">
        <v>43532.70065972222</v>
      </c>
      <c r="J525" s="2">
        <v>0.0</v>
      </c>
      <c r="K525" s="2">
        <v>120.0</v>
      </c>
      <c r="S525" s="94"/>
      <c r="T525" s="94"/>
      <c r="U525" s="94"/>
      <c r="AE525" s="4"/>
    </row>
    <row r="526" ht="14.25" customHeight="1">
      <c r="A526" s="2">
        <v>851061.0</v>
      </c>
      <c r="B526" s="2" t="s">
        <v>30</v>
      </c>
      <c r="C526" s="2" t="s">
        <v>31</v>
      </c>
      <c r="D526" s="2" t="s">
        <v>41</v>
      </c>
      <c r="E526" s="2" t="s">
        <v>44</v>
      </c>
      <c r="F526" s="2" t="s">
        <v>34</v>
      </c>
      <c r="G526" s="4">
        <v>43526.70334490741</v>
      </c>
      <c r="H526" s="4">
        <v>43526.70334490741</v>
      </c>
      <c r="I526" s="4">
        <v>43529.70334490741</v>
      </c>
      <c r="J526" s="2">
        <v>0.0</v>
      </c>
      <c r="K526" s="2">
        <v>109.0</v>
      </c>
      <c r="S526" s="94"/>
      <c r="T526" s="94"/>
      <c r="U526" s="94"/>
      <c r="AE526" s="4"/>
    </row>
    <row r="527" ht="14.25" customHeight="1">
      <c r="A527" s="2">
        <v>139553.0</v>
      </c>
      <c r="B527" s="2" t="s">
        <v>36</v>
      </c>
      <c r="C527" s="2" t="s">
        <v>31</v>
      </c>
      <c r="D527" s="2" t="s">
        <v>41</v>
      </c>
      <c r="E527" s="2" t="s">
        <v>33</v>
      </c>
      <c r="F527" s="2" t="s">
        <v>34</v>
      </c>
      <c r="G527" s="4">
        <v>43526.70391203704</v>
      </c>
      <c r="H527" s="4">
        <v>43533.70391203704</v>
      </c>
      <c r="I527" s="4">
        <v>43532.70391203704</v>
      </c>
      <c r="J527" s="2">
        <v>0.0</v>
      </c>
      <c r="K527" s="2">
        <v>127.0</v>
      </c>
      <c r="S527" s="94"/>
      <c r="T527" s="94"/>
      <c r="U527" s="94"/>
      <c r="AE527" s="4"/>
    </row>
    <row r="528" ht="14.25" customHeight="1">
      <c r="A528" s="2">
        <v>86516.0</v>
      </c>
      <c r="B528" s="2" t="s">
        <v>47</v>
      </c>
      <c r="C528" s="2" t="s">
        <v>37</v>
      </c>
      <c r="D528" s="2" t="s">
        <v>32</v>
      </c>
      <c r="E528" s="2" t="s">
        <v>44</v>
      </c>
      <c r="F528" s="2" t="s">
        <v>34</v>
      </c>
      <c r="G528" s="4">
        <v>43526.70547453704</v>
      </c>
      <c r="H528" s="4">
        <v>43526.70547453704</v>
      </c>
      <c r="I528" s="4">
        <v>43529.70547453704</v>
      </c>
      <c r="J528" s="2">
        <v>26.0</v>
      </c>
      <c r="K528" s="2">
        <v>114.0</v>
      </c>
      <c r="S528" s="94"/>
      <c r="T528" s="94"/>
      <c r="U528" s="94"/>
      <c r="AE528" s="4"/>
    </row>
    <row r="529" ht="14.25" customHeight="1">
      <c r="A529" s="2">
        <v>50700.0</v>
      </c>
      <c r="B529" s="2" t="s">
        <v>39</v>
      </c>
      <c r="C529" s="2" t="s">
        <v>43</v>
      </c>
      <c r="D529" s="2" t="s">
        <v>41</v>
      </c>
      <c r="E529" s="2" t="s">
        <v>44</v>
      </c>
      <c r="F529" s="2" t="s">
        <v>34</v>
      </c>
      <c r="G529" s="4">
        <v>43526.706192129626</v>
      </c>
      <c r="H529" s="4">
        <v>43531.706192129626</v>
      </c>
      <c r="I529" s="4">
        <v>43531.706192129626</v>
      </c>
      <c r="J529" s="2">
        <v>37.0</v>
      </c>
      <c r="K529" s="2">
        <v>121.0</v>
      </c>
      <c r="S529" s="94"/>
      <c r="T529" s="94"/>
      <c r="U529" s="94"/>
      <c r="AE529" s="4"/>
    </row>
    <row r="530" ht="14.25" customHeight="1">
      <c r="A530" s="2">
        <v>709274.0</v>
      </c>
      <c r="B530" s="2" t="s">
        <v>39</v>
      </c>
      <c r="C530" s="2" t="s">
        <v>40</v>
      </c>
      <c r="D530" s="2" t="s">
        <v>41</v>
      </c>
      <c r="E530" s="2" t="s">
        <v>38</v>
      </c>
      <c r="F530" s="2" t="s">
        <v>34</v>
      </c>
      <c r="G530" s="4">
        <v>43526.706724537034</v>
      </c>
      <c r="H530" s="4">
        <v>43530.706724537034</v>
      </c>
      <c r="I530" s="4">
        <v>43531.706724537034</v>
      </c>
      <c r="J530" s="2">
        <v>43.0</v>
      </c>
      <c r="K530" s="2">
        <v>112.0</v>
      </c>
      <c r="S530" s="94"/>
      <c r="T530" s="94"/>
      <c r="U530" s="94"/>
      <c r="AE530" s="4"/>
    </row>
    <row r="531" ht="14.25" customHeight="1">
      <c r="A531" s="2">
        <v>624794.0</v>
      </c>
      <c r="B531" s="2" t="s">
        <v>48</v>
      </c>
      <c r="C531" s="2" t="s">
        <v>37</v>
      </c>
      <c r="D531" s="2" t="s">
        <v>41</v>
      </c>
      <c r="E531" s="2" t="s">
        <v>38</v>
      </c>
      <c r="F531" s="2" t="s">
        <v>34</v>
      </c>
      <c r="G531" s="4">
        <v>43526.71129629629</v>
      </c>
      <c r="H531" s="4">
        <v>43533.71129629629</v>
      </c>
      <c r="I531" s="4">
        <v>43531.71129629629</v>
      </c>
      <c r="J531" s="2">
        <v>45.0</v>
      </c>
      <c r="K531" s="2">
        <v>107.0</v>
      </c>
      <c r="S531" s="94"/>
      <c r="T531" s="94"/>
      <c r="U531" s="94"/>
      <c r="AE531" s="4"/>
    </row>
    <row r="532" ht="14.25" customHeight="1">
      <c r="A532" s="2">
        <v>144660.0</v>
      </c>
      <c r="B532" s="2" t="s">
        <v>36</v>
      </c>
      <c r="C532" s="2" t="s">
        <v>37</v>
      </c>
      <c r="D532" s="2" t="s">
        <v>32</v>
      </c>
      <c r="E532" s="2" t="s">
        <v>44</v>
      </c>
      <c r="F532" s="2" t="s">
        <v>34</v>
      </c>
      <c r="G532" s="4">
        <v>43526.717199074075</v>
      </c>
      <c r="H532" s="4">
        <v>43528.717199074075</v>
      </c>
      <c r="I532" s="4">
        <v>43530.717199074075</v>
      </c>
      <c r="J532" s="2">
        <v>34.0</v>
      </c>
      <c r="K532" s="2">
        <v>111.0</v>
      </c>
      <c r="S532" s="94"/>
      <c r="T532" s="94"/>
      <c r="U532" s="94"/>
      <c r="AE532" s="4"/>
    </row>
    <row r="533" ht="14.25" customHeight="1">
      <c r="A533" s="2">
        <v>629579.0</v>
      </c>
      <c r="B533" s="2" t="s">
        <v>30</v>
      </c>
      <c r="C533" s="2" t="s">
        <v>37</v>
      </c>
      <c r="D533" s="2" t="s">
        <v>41</v>
      </c>
      <c r="E533" s="2" t="s">
        <v>44</v>
      </c>
      <c r="F533" s="2" t="s">
        <v>34</v>
      </c>
      <c r="G533" s="4">
        <v>43526.72136574074</v>
      </c>
      <c r="H533" s="4">
        <v>43527.72136574074</v>
      </c>
      <c r="I533" s="4">
        <v>43529.72136574074</v>
      </c>
      <c r="J533" s="2">
        <v>77.0</v>
      </c>
      <c r="K533" s="2">
        <v>92.0</v>
      </c>
      <c r="S533" s="94"/>
      <c r="T533" s="94"/>
      <c r="U533" s="94"/>
      <c r="AE533" s="4"/>
    </row>
    <row r="534" ht="14.25" customHeight="1">
      <c r="A534" s="2">
        <v>869927.0</v>
      </c>
      <c r="B534" s="2" t="s">
        <v>47</v>
      </c>
      <c r="C534" s="2" t="s">
        <v>37</v>
      </c>
      <c r="D534" s="2" t="s">
        <v>41</v>
      </c>
      <c r="E534" s="2" t="s">
        <v>33</v>
      </c>
      <c r="F534" s="2" t="s">
        <v>34</v>
      </c>
      <c r="G534" s="4">
        <v>43526.72552083333</v>
      </c>
      <c r="H534" s="4">
        <v>43531.72552083333</v>
      </c>
      <c r="I534" s="4">
        <v>43529.72552083333</v>
      </c>
      <c r="J534" s="2">
        <v>42.0</v>
      </c>
      <c r="K534" s="2">
        <v>113.0</v>
      </c>
      <c r="S534" s="94"/>
      <c r="T534" s="94"/>
      <c r="U534" s="94"/>
      <c r="AE534" s="4"/>
    </row>
    <row r="535" ht="14.25" customHeight="1">
      <c r="A535" s="2">
        <v>523386.0</v>
      </c>
      <c r="B535" s="2" t="s">
        <v>39</v>
      </c>
      <c r="C535" s="2" t="s">
        <v>40</v>
      </c>
      <c r="D535" s="2" t="s">
        <v>41</v>
      </c>
      <c r="E535" s="2" t="s">
        <v>38</v>
      </c>
      <c r="F535" s="2" t="s">
        <v>34</v>
      </c>
      <c r="G535" s="4">
        <v>43526.72959490741</v>
      </c>
      <c r="H535" s="4">
        <v>43528.72959490741</v>
      </c>
      <c r="I535" s="4">
        <v>43532.72959490741</v>
      </c>
      <c r="J535" s="2">
        <v>50.0</v>
      </c>
      <c r="K535" s="2">
        <v>107.0</v>
      </c>
      <c r="S535" s="94"/>
      <c r="T535" s="94"/>
      <c r="U535" s="94"/>
      <c r="AE535" s="4"/>
    </row>
    <row r="536" ht="14.25" customHeight="1">
      <c r="A536" s="2">
        <v>912736.0</v>
      </c>
      <c r="B536" s="2" t="s">
        <v>42</v>
      </c>
      <c r="C536" s="2" t="s">
        <v>45</v>
      </c>
      <c r="D536" s="2" t="s">
        <v>32</v>
      </c>
      <c r="E536" s="2" t="s">
        <v>44</v>
      </c>
      <c r="F536" s="2" t="s">
        <v>34</v>
      </c>
      <c r="G536" s="4">
        <v>43526.73155092593</v>
      </c>
      <c r="H536" s="4">
        <v>43535.73155092593</v>
      </c>
      <c r="I536" s="4">
        <v>43533.73155092593</v>
      </c>
      <c r="J536" s="2">
        <v>29.0</v>
      </c>
      <c r="K536" s="2">
        <v>125.0</v>
      </c>
      <c r="S536" s="94"/>
      <c r="T536" s="94"/>
      <c r="U536" s="94"/>
      <c r="AE536" s="4"/>
    </row>
    <row r="537" ht="14.25" customHeight="1">
      <c r="A537" s="2">
        <v>158778.0</v>
      </c>
      <c r="B537" s="2" t="s">
        <v>36</v>
      </c>
      <c r="C537" s="2" t="s">
        <v>43</v>
      </c>
      <c r="D537" s="2" t="s">
        <v>41</v>
      </c>
      <c r="E537" s="2" t="s">
        <v>44</v>
      </c>
      <c r="F537" s="2" t="s">
        <v>34</v>
      </c>
      <c r="G537" s="4">
        <v>43526.73486111111</v>
      </c>
      <c r="H537" s="4">
        <v>43528.73486111111</v>
      </c>
      <c r="I537" s="4">
        <v>43532.73486111111</v>
      </c>
      <c r="J537" s="2">
        <v>65.0</v>
      </c>
      <c r="K537" s="2">
        <v>107.0</v>
      </c>
      <c r="S537" s="94"/>
      <c r="T537" s="94"/>
      <c r="U537" s="94"/>
      <c r="AE537" s="4"/>
    </row>
    <row r="538" ht="14.25" customHeight="1">
      <c r="A538" s="2">
        <v>827509.0</v>
      </c>
      <c r="B538" s="2" t="s">
        <v>39</v>
      </c>
      <c r="C538" s="2" t="s">
        <v>31</v>
      </c>
      <c r="D538" s="2" t="s">
        <v>32</v>
      </c>
      <c r="E538" s="2" t="s">
        <v>33</v>
      </c>
      <c r="F538" s="2" t="s">
        <v>34</v>
      </c>
      <c r="G538" s="4">
        <v>43526.74050925926</v>
      </c>
      <c r="H538" s="4">
        <v>43531.74050925926</v>
      </c>
      <c r="I538" s="4">
        <v>43529.74050925926</v>
      </c>
      <c r="J538" s="2">
        <v>49.0</v>
      </c>
      <c r="K538" s="2">
        <v>129.0</v>
      </c>
      <c r="S538" s="94"/>
      <c r="T538" s="94"/>
      <c r="U538" s="94"/>
      <c r="AE538" s="4"/>
    </row>
    <row r="539" ht="14.25" customHeight="1">
      <c r="A539" s="2">
        <v>643933.0</v>
      </c>
      <c r="B539" s="2" t="s">
        <v>36</v>
      </c>
      <c r="C539" s="2" t="s">
        <v>37</v>
      </c>
      <c r="D539" s="2" t="s">
        <v>32</v>
      </c>
      <c r="E539" s="2" t="s">
        <v>33</v>
      </c>
      <c r="F539" s="2" t="s">
        <v>34</v>
      </c>
      <c r="G539" s="4">
        <v>43526.74391203704</v>
      </c>
      <c r="H539" s="4">
        <v>43533.74391203704</v>
      </c>
      <c r="I539" s="4">
        <v>43533.74391203704</v>
      </c>
      <c r="J539" s="2">
        <v>40.0</v>
      </c>
      <c r="K539" s="2">
        <v>113.0</v>
      </c>
      <c r="S539" s="94"/>
      <c r="T539" s="94"/>
      <c r="U539" s="94"/>
      <c r="AE539" s="4"/>
    </row>
    <row r="540" ht="14.25" customHeight="1">
      <c r="A540" s="2">
        <v>474748.0</v>
      </c>
      <c r="B540" s="2" t="s">
        <v>39</v>
      </c>
      <c r="C540" s="2" t="s">
        <v>31</v>
      </c>
      <c r="D540" s="2" t="s">
        <v>41</v>
      </c>
      <c r="E540" s="2" t="s">
        <v>44</v>
      </c>
      <c r="F540" s="2" t="s">
        <v>34</v>
      </c>
      <c r="G540" s="4">
        <v>43526.745300925926</v>
      </c>
      <c r="H540" s="4">
        <v>43528.745300925926</v>
      </c>
      <c r="I540" s="4">
        <v>43531.745300925926</v>
      </c>
      <c r="J540" s="2">
        <v>0.0</v>
      </c>
      <c r="K540" s="2">
        <v>127.0</v>
      </c>
      <c r="S540" s="94"/>
      <c r="T540" s="94"/>
      <c r="U540" s="94"/>
      <c r="AE540" s="4"/>
    </row>
    <row r="541" ht="14.25" customHeight="1">
      <c r="A541" s="2">
        <v>80721.0</v>
      </c>
      <c r="B541" s="2" t="s">
        <v>39</v>
      </c>
      <c r="C541" s="2" t="s">
        <v>40</v>
      </c>
      <c r="D541" s="2" t="s">
        <v>41</v>
      </c>
      <c r="E541" s="2" t="s">
        <v>33</v>
      </c>
      <c r="F541" s="2" t="s">
        <v>34</v>
      </c>
      <c r="G541" s="4">
        <v>43526.747083333335</v>
      </c>
      <c r="H541" s="4">
        <v>43527.747083333335</v>
      </c>
      <c r="I541" s="4">
        <v>43533.747083333335</v>
      </c>
      <c r="J541" s="2">
        <v>35.0</v>
      </c>
      <c r="K541" s="2">
        <v>114.0</v>
      </c>
      <c r="S541" s="94"/>
      <c r="T541" s="94"/>
      <c r="U541" s="94"/>
      <c r="AE541" s="4"/>
    </row>
    <row r="542" ht="14.25" customHeight="1">
      <c r="A542" s="2">
        <v>541706.0</v>
      </c>
      <c r="B542" s="2" t="s">
        <v>48</v>
      </c>
      <c r="C542" s="2" t="s">
        <v>37</v>
      </c>
      <c r="D542" s="2" t="s">
        <v>41</v>
      </c>
      <c r="E542" s="2" t="s">
        <v>38</v>
      </c>
      <c r="F542" s="2" t="s">
        <v>34</v>
      </c>
      <c r="G542" s="4">
        <v>43526.749247685184</v>
      </c>
      <c r="H542" s="4">
        <v>43533.749247685184</v>
      </c>
      <c r="I542" s="4">
        <v>43531.749247685184</v>
      </c>
      <c r="J542" s="2">
        <v>31.0</v>
      </c>
      <c r="K542" s="2">
        <v>107.0</v>
      </c>
      <c r="S542" s="94"/>
      <c r="T542" s="94"/>
      <c r="U542" s="94"/>
      <c r="AE542" s="4"/>
    </row>
    <row r="543" ht="14.25" customHeight="1">
      <c r="A543" s="2">
        <v>168759.0</v>
      </c>
      <c r="B543" s="2" t="s">
        <v>36</v>
      </c>
      <c r="C543" s="2" t="s">
        <v>31</v>
      </c>
      <c r="D543" s="2" t="s">
        <v>32</v>
      </c>
      <c r="E543" s="2" t="s">
        <v>44</v>
      </c>
      <c r="F543" s="2" t="s">
        <v>34</v>
      </c>
      <c r="G543" s="4">
        <v>43526.751863425925</v>
      </c>
      <c r="H543" s="4">
        <v>43527.751863425925</v>
      </c>
      <c r="I543" s="4">
        <v>43531.751863425925</v>
      </c>
      <c r="J543" s="2">
        <v>67.0</v>
      </c>
      <c r="K543" s="2">
        <v>108.0</v>
      </c>
      <c r="S543" s="94"/>
      <c r="T543" s="94"/>
      <c r="U543" s="94"/>
      <c r="AE543" s="4"/>
    </row>
    <row r="544" ht="14.25" customHeight="1">
      <c r="A544" s="2">
        <v>696241.0</v>
      </c>
      <c r="B544" s="2" t="s">
        <v>47</v>
      </c>
      <c r="C544" s="2" t="s">
        <v>37</v>
      </c>
      <c r="D544" s="2" t="s">
        <v>32</v>
      </c>
      <c r="E544" s="2" t="s">
        <v>33</v>
      </c>
      <c r="F544" s="2" t="s">
        <v>34</v>
      </c>
      <c r="G544" s="4">
        <v>43526.758101851854</v>
      </c>
      <c r="H544" s="4">
        <v>43534.758101851854</v>
      </c>
      <c r="I544" s="4">
        <v>43529.758101851854</v>
      </c>
      <c r="J544" s="2">
        <v>39.0</v>
      </c>
      <c r="K544" s="2">
        <v>115.0</v>
      </c>
      <c r="S544" s="94"/>
      <c r="T544" s="94"/>
      <c r="U544" s="94"/>
      <c r="AE544" s="4"/>
    </row>
    <row r="545" ht="14.25" customHeight="1">
      <c r="A545" s="2">
        <v>404827.0</v>
      </c>
      <c r="B545" s="2" t="s">
        <v>39</v>
      </c>
      <c r="C545" s="2" t="s">
        <v>37</v>
      </c>
      <c r="D545" s="2" t="s">
        <v>41</v>
      </c>
      <c r="E545" s="2" t="s">
        <v>44</v>
      </c>
      <c r="F545" s="2" t="s">
        <v>34</v>
      </c>
      <c r="G545" s="4">
        <v>43526.759884259256</v>
      </c>
      <c r="H545" s="4">
        <v>43529.759884259256</v>
      </c>
      <c r="I545" s="4">
        <v>43529.759884259256</v>
      </c>
      <c r="J545" s="2">
        <v>78.0</v>
      </c>
      <c r="K545" s="2">
        <v>87.0</v>
      </c>
      <c r="S545" s="94"/>
      <c r="T545" s="94"/>
      <c r="U545" s="94"/>
      <c r="AE545" s="4"/>
    </row>
    <row r="546" ht="14.25" customHeight="1">
      <c r="A546" s="2">
        <v>436919.0</v>
      </c>
      <c r="B546" s="2" t="s">
        <v>47</v>
      </c>
      <c r="C546" s="2" t="s">
        <v>43</v>
      </c>
      <c r="D546" s="2" t="s">
        <v>41</v>
      </c>
      <c r="E546" s="2" t="s">
        <v>33</v>
      </c>
      <c r="F546" s="2" t="s">
        <v>34</v>
      </c>
      <c r="G546" s="4">
        <v>43526.76230324074</v>
      </c>
      <c r="H546" s="4">
        <v>43531.76230324074</v>
      </c>
      <c r="I546" s="4">
        <v>43529.76230324074</v>
      </c>
      <c r="J546" s="2">
        <v>37.0</v>
      </c>
      <c r="K546" s="2">
        <v>121.0</v>
      </c>
      <c r="S546" s="94"/>
      <c r="T546" s="94"/>
      <c r="U546" s="94"/>
      <c r="AE546" s="4"/>
    </row>
    <row r="547" ht="14.25" customHeight="1">
      <c r="A547" s="2">
        <v>92328.0</v>
      </c>
      <c r="B547" s="2" t="s">
        <v>48</v>
      </c>
      <c r="C547" s="2" t="s">
        <v>43</v>
      </c>
      <c r="D547" s="2" t="s">
        <v>41</v>
      </c>
      <c r="E547" s="2" t="s">
        <v>44</v>
      </c>
      <c r="F547" s="2" t="s">
        <v>34</v>
      </c>
      <c r="G547" s="4">
        <v>43526.76280092593</v>
      </c>
      <c r="H547" s="4">
        <v>43527.76280092593</v>
      </c>
      <c r="I547" s="4">
        <v>43529.76280092593</v>
      </c>
      <c r="J547" s="2">
        <v>30.0</v>
      </c>
      <c r="K547" s="2">
        <v>127.0</v>
      </c>
      <c r="S547" s="94"/>
      <c r="T547" s="94"/>
      <c r="U547" s="94"/>
      <c r="AE547" s="4"/>
    </row>
    <row r="548" ht="14.25" customHeight="1">
      <c r="A548" s="2">
        <v>702652.0</v>
      </c>
      <c r="B548" s="2" t="s">
        <v>30</v>
      </c>
      <c r="C548" s="2" t="s">
        <v>40</v>
      </c>
      <c r="D548" s="2" t="s">
        <v>41</v>
      </c>
      <c r="E548" s="2" t="s">
        <v>44</v>
      </c>
      <c r="F548" s="2" t="s">
        <v>34</v>
      </c>
      <c r="G548" s="4">
        <v>43526.76295138889</v>
      </c>
      <c r="H548" s="4">
        <v>43529.76295138889</v>
      </c>
      <c r="I548" s="4">
        <v>43529.76295138889</v>
      </c>
      <c r="J548" s="2">
        <v>35.0</v>
      </c>
      <c r="K548" s="2">
        <v>112.0</v>
      </c>
      <c r="S548" s="94"/>
      <c r="T548" s="94"/>
      <c r="U548" s="94"/>
      <c r="AE548" s="4"/>
    </row>
    <row r="549" ht="14.25" customHeight="1">
      <c r="A549" s="2">
        <v>879102.0</v>
      </c>
      <c r="B549" s="2" t="s">
        <v>36</v>
      </c>
      <c r="C549" s="2" t="s">
        <v>43</v>
      </c>
      <c r="D549" s="2" t="s">
        <v>41</v>
      </c>
      <c r="E549" s="2" t="s">
        <v>38</v>
      </c>
      <c r="F549" s="2" t="s">
        <v>34</v>
      </c>
      <c r="G549" s="4">
        <v>43526.76949074074</v>
      </c>
      <c r="H549" s="4">
        <v>43533.76949074074</v>
      </c>
      <c r="I549" s="4">
        <v>43531.76949074074</v>
      </c>
      <c r="J549" s="2">
        <v>46.0</v>
      </c>
      <c r="K549" s="2">
        <v>123.0</v>
      </c>
      <c r="S549" s="94"/>
      <c r="T549" s="94"/>
      <c r="U549" s="94"/>
      <c r="AE549" s="4"/>
    </row>
    <row r="550" ht="14.25" customHeight="1">
      <c r="A550" s="2">
        <v>711063.0</v>
      </c>
      <c r="B550" s="2" t="s">
        <v>48</v>
      </c>
      <c r="C550" s="2" t="s">
        <v>31</v>
      </c>
      <c r="D550" s="2" t="s">
        <v>41</v>
      </c>
      <c r="E550" s="2" t="s">
        <v>44</v>
      </c>
      <c r="F550" s="2" t="s">
        <v>34</v>
      </c>
      <c r="G550" s="4">
        <v>43526.77259259259</v>
      </c>
      <c r="H550" s="4">
        <v>43526.77259259259</v>
      </c>
      <c r="I550" s="4">
        <v>43530.77259259259</v>
      </c>
      <c r="J550" s="2">
        <v>0.0</v>
      </c>
      <c r="K550" s="2">
        <v>105.0</v>
      </c>
      <c r="S550" s="94"/>
      <c r="T550" s="94"/>
      <c r="U550" s="94"/>
      <c r="AE550" s="4"/>
    </row>
    <row r="551" ht="14.25" customHeight="1">
      <c r="A551" s="2">
        <v>608591.0</v>
      </c>
      <c r="B551" s="2" t="s">
        <v>48</v>
      </c>
      <c r="C551" s="2" t="s">
        <v>43</v>
      </c>
      <c r="D551" s="2" t="s">
        <v>32</v>
      </c>
      <c r="E551" s="2" t="s">
        <v>33</v>
      </c>
      <c r="F551" s="2" t="s">
        <v>34</v>
      </c>
      <c r="G551" s="4">
        <v>43526.78037037037</v>
      </c>
      <c r="H551" s="4">
        <v>43528.78037037037</v>
      </c>
      <c r="I551" s="4">
        <v>43529.78037037037</v>
      </c>
      <c r="J551" s="2">
        <v>0.0</v>
      </c>
      <c r="K551" s="2">
        <v>126.0</v>
      </c>
      <c r="S551" s="94"/>
      <c r="T551" s="94"/>
      <c r="U551" s="94"/>
      <c r="AE551" s="4"/>
    </row>
    <row r="552" ht="14.25" customHeight="1">
      <c r="A552" s="2">
        <v>77755.0</v>
      </c>
      <c r="B552" s="2" t="s">
        <v>39</v>
      </c>
      <c r="C552" s="2" t="s">
        <v>43</v>
      </c>
      <c r="D552" s="2" t="s">
        <v>32</v>
      </c>
      <c r="E552" s="2" t="s">
        <v>33</v>
      </c>
      <c r="F552" s="2" t="s">
        <v>34</v>
      </c>
      <c r="G552" s="4">
        <v>43526.78570601852</v>
      </c>
      <c r="H552" s="4">
        <v>43527.78570601852</v>
      </c>
      <c r="I552" s="4">
        <v>43532.78570601852</v>
      </c>
      <c r="J552" s="2">
        <v>0.0</v>
      </c>
      <c r="K552" s="2">
        <v>124.0</v>
      </c>
      <c r="S552" s="94"/>
      <c r="T552" s="94"/>
      <c r="U552" s="94"/>
      <c r="AE552" s="4"/>
    </row>
    <row r="553" ht="14.25" customHeight="1">
      <c r="A553" s="2">
        <v>152920.0</v>
      </c>
      <c r="B553" s="2" t="s">
        <v>39</v>
      </c>
      <c r="C553" s="2" t="s">
        <v>45</v>
      </c>
      <c r="D553" s="2" t="s">
        <v>41</v>
      </c>
      <c r="E553" s="2" t="s">
        <v>44</v>
      </c>
      <c r="F553" s="2" t="s">
        <v>34</v>
      </c>
      <c r="G553" s="4">
        <v>43526.79255787037</v>
      </c>
      <c r="H553" s="4">
        <v>43536.79255787037</v>
      </c>
      <c r="I553" s="4">
        <v>43529.79255787037</v>
      </c>
      <c r="J553" s="2">
        <v>34.0</v>
      </c>
      <c r="K553" s="2">
        <v>127.0</v>
      </c>
      <c r="S553" s="94"/>
      <c r="T553" s="94"/>
      <c r="U553" s="94"/>
      <c r="AE553" s="4"/>
    </row>
    <row r="554" ht="14.25" customHeight="1">
      <c r="A554" s="2">
        <v>553690.0</v>
      </c>
      <c r="B554" s="2" t="s">
        <v>47</v>
      </c>
      <c r="C554" s="2" t="s">
        <v>31</v>
      </c>
      <c r="D554" s="2" t="s">
        <v>32</v>
      </c>
      <c r="E554" s="2" t="s">
        <v>38</v>
      </c>
      <c r="F554" s="2" t="s">
        <v>34</v>
      </c>
      <c r="G554" s="4">
        <v>43526.794328703705</v>
      </c>
      <c r="H554" s="4">
        <v>43532.794328703705</v>
      </c>
      <c r="I554" s="4">
        <v>43529.794328703705</v>
      </c>
      <c r="J554" s="2">
        <v>31.0</v>
      </c>
      <c r="K554" s="2">
        <v>126.0</v>
      </c>
      <c r="S554" s="94"/>
      <c r="T554" s="94"/>
      <c r="U554" s="94"/>
      <c r="AE554" s="4"/>
    </row>
    <row r="555" ht="14.25" customHeight="1">
      <c r="A555" s="2">
        <v>108212.0</v>
      </c>
      <c r="B555" s="2" t="s">
        <v>42</v>
      </c>
      <c r="C555" s="2" t="s">
        <v>37</v>
      </c>
      <c r="D555" s="2" t="s">
        <v>41</v>
      </c>
      <c r="E555" s="2" t="s">
        <v>44</v>
      </c>
      <c r="F555" s="2" t="s">
        <v>34</v>
      </c>
      <c r="G555" s="4">
        <v>43526.79640046296</v>
      </c>
      <c r="H555" s="4">
        <v>43526.79640046296</v>
      </c>
      <c r="I555" s="4">
        <v>43529.79640046296</v>
      </c>
      <c r="J555" s="2">
        <v>65.0</v>
      </c>
      <c r="K555" s="2">
        <v>86.0</v>
      </c>
      <c r="S555" s="94"/>
      <c r="T555" s="94"/>
      <c r="U555" s="94"/>
      <c r="AE555" s="4"/>
    </row>
    <row r="556" ht="14.25" customHeight="1">
      <c r="A556" s="2">
        <v>940542.0</v>
      </c>
      <c r="B556" s="2" t="s">
        <v>36</v>
      </c>
      <c r="C556" s="2" t="s">
        <v>43</v>
      </c>
      <c r="D556" s="2" t="s">
        <v>41</v>
      </c>
      <c r="E556" s="2" t="s">
        <v>38</v>
      </c>
      <c r="F556" s="2" t="s">
        <v>34</v>
      </c>
      <c r="G556" s="4">
        <v>43526.8022337963</v>
      </c>
      <c r="H556" s="4">
        <v>43532.8022337963</v>
      </c>
      <c r="I556" s="4">
        <v>43532.8022337963</v>
      </c>
      <c r="J556" s="2">
        <v>32.0</v>
      </c>
      <c r="K556" s="2">
        <v>123.0</v>
      </c>
      <c r="S556" s="94"/>
      <c r="T556" s="94"/>
      <c r="U556" s="94"/>
      <c r="AE556" s="4"/>
    </row>
    <row r="557" ht="14.25" customHeight="1">
      <c r="A557" s="2">
        <v>559426.0</v>
      </c>
      <c r="B557" s="2" t="s">
        <v>36</v>
      </c>
      <c r="C557" s="2" t="s">
        <v>31</v>
      </c>
      <c r="D557" s="2" t="s">
        <v>41</v>
      </c>
      <c r="E557" s="2" t="s">
        <v>38</v>
      </c>
      <c r="F557" s="2" t="s">
        <v>34</v>
      </c>
      <c r="G557" s="4">
        <v>43526.80263888889</v>
      </c>
      <c r="H557" s="4">
        <v>43532.80263888889</v>
      </c>
      <c r="I557" s="4">
        <v>43533.80263888889</v>
      </c>
      <c r="J557" s="2">
        <v>0.0</v>
      </c>
      <c r="K557" s="2">
        <v>123.0</v>
      </c>
      <c r="S557" s="94"/>
      <c r="T557" s="94"/>
      <c r="U557" s="94"/>
      <c r="AE557" s="4"/>
    </row>
    <row r="558" ht="14.25" customHeight="1">
      <c r="A558" s="2">
        <v>881007.0</v>
      </c>
      <c r="B558" s="2" t="s">
        <v>30</v>
      </c>
      <c r="C558" s="2" t="s">
        <v>37</v>
      </c>
      <c r="D558" s="2" t="s">
        <v>41</v>
      </c>
      <c r="E558" s="2" t="s">
        <v>33</v>
      </c>
      <c r="F558" s="2" t="s">
        <v>34</v>
      </c>
      <c r="G558" s="4">
        <v>43526.8041087963</v>
      </c>
      <c r="H558" s="4">
        <v>43532.8041087963</v>
      </c>
      <c r="I558" s="4">
        <v>43533.8041087963</v>
      </c>
      <c r="J558" s="2">
        <v>43.0</v>
      </c>
      <c r="K558" s="2">
        <v>110.0</v>
      </c>
      <c r="S558" s="94"/>
      <c r="T558" s="94"/>
      <c r="U558" s="94"/>
      <c r="AE558" s="4"/>
    </row>
    <row r="559" ht="14.25" customHeight="1">
      <c r="A559" s="2">
        <v>348218.0</v>
      </c>
      <c r="B559" s="2" t="s">
        <v>48</v>
      </c>
      <c r="C559" s="2" t="s">
        <v>31</v>
      </c>
      <c r="D559" s="2" t="s">
        <v>41</v>
      </c>
      <c r="E559" s="2" t="s">
        <v>38</v>
      </c>
      <c r="F559" s="2" t="s">
        <v>34</v>
      </c>
      <c r="G559" s="4">
        <v>43526.80521990741</v>
      </c>
      <c r="H559" s="4">
        <v>43529.80521990741</v>
      </c>
      <c r="I559" s="4">
        <v>43529.80521990741</v>
      </c>
      <c r="J559" s="2">
        <v>0.0</v>
      </c>
      <c r="K559" s="2">
        <v>122.0</v>
      </c>
      <c r="S559" s="94"/>
      <c r="T559" s="94"/>
      <c r="U559" s="94"/>
      <c r="AE559" s="4"/>
    </row>
    <row r="560" ht="14.25" customHeight="1">
      <c r="A560" s="2">
        <v>981674.0</v>
      </c>
      <c r="B560" s="2" t="s">
        <v>36</v>
      </c>
      <c r="C560" s="2" t="s">
        <v>37</v>
      </c>
      <c r="D560" s="2" t="s">
        <v>41</v>
      </c>
      <c r="E560" s="2" t="s">
        <v>38</v>
      </c>
      <c r="F560" s="2" t="s">
        <v>34</v>
      </c>
      <c r="G560" s="4">
        <v>43526.809224537035</v>
      </c>
      <c r="H560" s="4">
        <v>43535.809224537035</v>
      </c>
      <c r="I560" s="4">
        <v>43532.809224537035</v>
      </c>
      <c r="J560" s="2">
        <v>42.0</v>
      </c>
      <c r="K560" s="2">
        <v>107.0</v>
      </c>
      <c r="S560" s="94"/>
      <c r="T560" s="94"/>
      <c r="U560" s="94"/>
      <c r="AE560" s="4"/>
    </row>
    <row r="561" ht="14.25" customHeight="1">
      <c r="A561" s="2">
        <v>421433.0</v>
      </c>
      <c r="B561" s="2" t="s">
        <v>39</v>
      </c>
      <c r="C561" s="2" t="s">
        <v>40</v>
      </c>
      <c r="D561" s="2" t="s">
        <v>32</v>
      </c>
      <c r="E561" s="2" t="s">
        <v>44</v>
      </c>
      <c r="F561" s="2" t="s">
        <v>34</v>
      </c>
      <c r="G561" s="4">
        <v>43526.810960648145</v>
      </c>
      <c r="H561" s="4">
        <v>43529.810960648145</v>
      </c>
      <c r="I561" s="4">
        <v>43529.810960648145</v>
      </c>
      <c r="J561" s="2">
        <v>77.0</v>
      </c>
      <c r="K561" s="2">
        <v>90.0</v>
      </c>
      <c r="S561" s="94"/>
      <c r="T561" s="94"/>
      <c r="U561" s="94"/>
      <c r="AE561" s="4"/>
    </row>
    <row r="562" ht="14.25" customHeight="1">
      <c r="A562" s="2">
        <v>647248.0</v>
      </c>
      <c r="B562" s="2" t="s">
        <v>42</v>
      </c>
      <c r="C562" s="2" t="s">
        <v>37</v>
      </c>
      <c r="D562" s="2" t="s">
        <v>41</v>
      </c>
      <c r="E562" s="2" t="s">
        <v>44</v>
      </c>
      <c r="F562" s="2" t="s">
        <v>34</v>
      </c>
      <c r="G562" s="4">
        <v>43526.813125</v>
      </c>
      <c r="H562" s="4">
        <v>43530.813125</v>
      </c>
      <c r="I562" s="4">
        <v>43531.813125</v>
      </c>
      <c r="J562" s="2">
        <v>65.0</v>
      </c>
      <c r="K562" s="2">
        <v>92.0</v>
      </c>
      <c r="S562" s="94"/>
      <c r="T562" s="94"/>
      <c r="U562" s="94"/>
      <c r="AE562" s="4"/>
    </row>
    <row r="563" ht="14.25" customHeight="1">
      <c r="A563" s="2">
        <v>285023.0</v>
      </c>
      <c r="B563" s="2" t="s">
        <v>39</v>
      </c>
      <c r="C563" s="2" t="s">
        <v>31</v>
      </c>
      <c r="D563" s="2" t="s">
        <v>41</v>
      </c>
      <c r="E563" s="2" t="s">
        <v>44</v>
      </c>
      <c r="F563" s="2" t="s">
        <v>34</v>
      </c>
      <c r="G563" s="4">
        <v>43526.81715277778</v>
      </c>
      <c r="H563" s="4">
        <v>43529.81715277778</v>
      </c>
      <c r="I563" s="4">
        <v>43529.81715277778</v>
      </c>
      <c r="J563" s="2">
        <v>0.0</v>
      </c>
      <c r="K563" s="2">
        <v>105.0</v>
      </c>
      <c r="S563" s="94"/>
      <c r="T563" s="94"/>
      <c r="U563" s="94"/>
      <c r="AE563" s="4"/>
    </row>
    <row r="564" ht="14.25" customHeight="1">
      <c r="A564" s="2">
        <v>493532.0</v>
      </c>
      <c r="B564" s="2" t="s">
        <v>39</v>
      </c>
      <c r="C564" s="2" t="s">
        <v>43</v>
      </c>
      <c r="D564" s="2" t="s">
        <v>41</v>
      </c>
      <c r="E564" s="2" t="s">
        <v>44</v>
      </c>
      <c r="F564" s="2" t="s">
        <v>34</v>
      </c>
      <c r="G564" s="4">
        <v>43526.82030092592</v>
      </c>
      <c r="H564" s="4">
        <v>43528.82030092592</v>
      </c>
      <c r="I564" s="4">
        <v>43530.82030092592</v>
      </c>
      <c r="J564" s="2">
        <v>31.0</v>
      </c>
      <c r="K564" s="2">
        <v>125.0</v>
      </c>
      <c r="S564" s="94"/>
      <c r="T564" s="94"/>
      <c r="U564" s="94"/>
      <c r="AE564" s="4"/>
    </row>
    <row r="565" ht="14.25" customHeight="1">
      <c r="A565" s="2">
        <v>819407.0</v>
      </c>
      <c r="B565" s="2" t="s">
        <v>47</v>
      </c>
      <c r="C565" s="2" t="s">
        <v>43</v>
      </c>
      <c r="D565" s="2" t="s">
        <v>41</v>
      </c>
      <c r="E565" s="2" t="s">
        <v>33</v>
      </c>
      <c r="F565" s="2" t="s">
        <v>34</v>
      </c>
      <c r="G565" s="4">
        <v>43526.82099537037</v>
      </c>
      <c r="H565" s="4">
        <v>43534.82099537037</v>
      </c>
      <c r="I565" s="4">
        <v>43531.82099537037</v>
      </c>
      <c r="J565" s="2">
        <v>41.0</v>
      </c>
      <c r="K565" s="2">
        <v>126.0</v>
      </c>
      <c r="S565" s="94"/>
      <c r="T565" s="94"/>
      <c r="U565" s="94"/>
      <c r="AE565" s="4"/>
    </row>
    <row r="566" ht="14.25" customHeight="1">
      <c r="A566" s="2">
        <v>21039.0</v>
      </c>
      <c r="B566" s="2" t="s">
        <v>36</v>
      </c>
      <c r="C566" s="2" t="s">
        <v>31</v>
      </c>
      <c r="D566" s="2" t="s">
        <v>41</v>
      </c>
      <c r="E566" s="2" t="s">
        <v>33</v>
      </c>
      <c r="F566" s="2" t="s">
        <v>34</v>
      </c>
      <c r="G566" s="4">
        <v>43526.82717592592</v>
      </c>
      <c r="H566" s="4">
        <v>43532.82717592592</v>
      </c>
      <c r="I566" s="4">
        <v>43533.82717592592</v>
      </c>
      <c r="J566" s="2">
        <v>0.0</v>
      </c>
      <c r="K566" s="2">
        <v>126.0</v>
      </c>
      <c r="S566" s="94"/>
      <c r="T566" s="94"/>
      <c r="U566" s="94"/>
      <c r="AE566" s="4"/>
    </row>
    <row r="567" ht="14.25" customHeight="1">
      <c r="A567" s="2">
        <v>185595.0</v>
      </c>
      <c r="B567" s="2" t="s">
        <v>39</v>
      </c>
      <c r="C567" s="2" t="s">
        <v>43</v>
      </c>
      <c r="D567" s="2" t="s">
        <v>32</v>
      </c>
      <c r="E567" s="2" t="s">
        <v>33</v>
      </c>
      <c r="F567" s="2" t="s">
        <v>34</v>
      </c>
      <c r="G567" s="4">
        <v>43526.82740740741</v>
      </c>
      <c r="H567" s="4">
        <v>43529.82740740741</v>
      </c>
      <c r="I567" s="4">
        <v>43529.82740740741</v>
      </c>
      <c r="J567" s="2">
        <v>0.0</v>
      </c>
      <c r="K567" s="2">
        <v>129.0</v>
      </c>
      <c r="S567" s="94"/>
      <c r="T567" s="94"/>
      <c r="U567" s="94"/>
      <c r="AE567" s="4"/>
    </row>
    <row r="568" ht="14.25" customHeight="1">
      <c r="A568" s="2">
        <v>922389.0</v>
      </c>
      <c r="B568" s="2" t="s">
        <v>39</v>
      </c>
      <c r="C568" s="2" t="s">
        <v>43</v>
      </c>
      <c r="D568" s="2" t="s">
        <v>41</v>
      </c>
      <c r="E568" s="2" t="s">
        <v>33</v>
      </c>
      <c r="F568" s="2" t="s">
        <v>34</v>
      </c>
      <c r="G568" s="4">
        <v>43526.82744212963</v>
      </c>
      <c r="H568" s="4">
        <v>43530.82744212963</v>
      </c>
      <c r="I568" s="4">
        <v>43530.82744212963</v>
      </c>
      <c r="J568" s="2" t="s">
        <v>51</v>
      </c>
      <c r="K568" s="2">
        <v>129.0</v>
      </c>
      <c r="S568" s="94"/>
      <c r="T568" s="94"/>
      <c r="U568" s="94"/>
      <c r="AE568" s="4"/>
    </row>
    <row r="569" ht="14.25" customHeight="1">
      <c r="A569" s="2">
        <v>386239.0</v>
      </c>
      <c r="B569" s="2" t="s">
        <v>39</v>
      </c>
      <c r="C569" s="2" t="s">
        <v>40</v>
      </c>
      <c r="D569" s="2" t="s">
        <v>41</v>
      </c>
      <c r="E569" s="2" t="s">
        <v>33</v>
      </c>
      <c r="F569" s="2" t="s">
        <v>34</v>
      </c>
      <c r="G569" s="4">
        <v>43526.832719907405</v>
      </c>
      <c r="H569" s="4">
        <v>43529.832719907405</v>
      </c>
      <c r="I569" s="4">
        <v>43531.832719907405</v>
      </c>
      <c r="J569" s="2">
        <v>25.0</v>
      </c>
      <c r="K569" s="2">
        <v>110.0</v>
      </c>
      <c r="S569" s="94"/>
      <c r="T569" s="94"/>
      <c r="U569" s="94"/>
      <c r="AE569" s="4"/>
    </row>
    <row r="570" ht="14.25" customHeight="1">
      <c r="A570" s="2">
        <v>504853.0</v>
      </c>
      <c r="B570" s="2" t="s">
        <v>30</v>
      </c>
      <c r="C570" s="2" t="s">
        <v>31</v>
      </c>
      <c r="D570" s="2" t="s">
        <v>32</v>
      </c>
      <c r="E570" s="2" t="s">
        <v>33</v>
      </c>
      <c r="F570" s="2" t="s">
        <v>34</v>
      </c>
      <c r="G570" s="4">
        <v>43526.833391203705</v>
      </c>
      <c r="H570" s="4">
        <v>43531.833391203705</v>
      </c>
      <c r="I570" s="4">
        <v>43529.833391203705</v>
      </c>
      <c r="J570" s="2">
        <v>39.0</v>
      </c>
      <c r="K570" s="2">
        <v>129.0</v>
      </c>
      <c r="S570" s="94"/>
      <c r="T570" s="94"/>
      <c r="U570" s="94"/>
      <c r="AE570" s="4"/>
    </row>
    <row r="571" ht="14.25" customHeight="1">
      <c r="A571" s="2">
        <v>26977.0</v>
      </c>
      <c r="B571" s="2" t="s">
        <v>39</v>
      </c>
      <c r="C571" s="2" t="s">
        <v>43</v>
      </c>
      <c r="D571" s="2" t="s">
        <v>32</v>
      </c>
      <c r="E571" s="2" t="s">
        <v>33</v>
      </c>
      <c r="F571" s="2" t="s">
        <v>34</v>
      </c>
      <c r="G571" s="4">
        <v>43526.83642361111</v>
      </c>
      <c r="H571" s="4">
        <v>43527.83642361111</v>
      </c>
      <c r="I571" s="4">
        <v>43530.83642361111</v>
      </c>
      <c r="J571" s="2">
        <v>0.0</v>
      </c>
      <c r="K571" s="2">
        <v>124.0</v>
      </c>
      <c r="S571" s="94"/>
      <c r="T571" s="94"/>
      <c r="U571" s="94"/>
      <c r="AE571" s="4"/>
    </row>
    <row r="572" ht="14.25" customHeight="1">
      <c r="A572" s="2">
        <v>746847.0</v>
      </c>
      <c r="B572" s="2" t="s">
        <v>47</v>
      </c>
      <c r="C572" s="2" t="s">
        <v>31</v>
      </c>
      <c r="D572" s="2" t="s">
        <v>32</v>
      </c>
      <c r="E572" s="2" t="s">
        <v>44</v>
      </c>
      <c r="F572" s="2" t="s">
        <v>34</v>
      </c>
      <c r="G572" s="4">
        <v>43526.838159722225</v>
      </c>
      <c r="H572" s="4">
        <v>43527.838159722225</v>
      </c>
      <c r="I572" s="4">
        <v>43530.838159722225</v>
      </c>
      <c r="J572" s="2">
        <v>75.0</v>
      </c>
      <c r="K572" s="2">
        <v>105.0</v>
      </c>
      <c r="S572" s="94"/>
      <c r="T572" s="94"/>
      <c r="U572" s="94"/>
      <c r="AE572" s="4"/>
    </row>
    <row r="573" ht="14.25" customHeight="1">
      <c r="A573" s="2">
        <v>560044.0</v>
      </c>
      <c r="B573" s="2" t="s">
        <v>36</v>
      </c>
      <c r="C573" s="2" t="s">
        <v>40</v>
      </c>
      <c r="D573" s="2" t="s">
        <v>32</v>
      </c>
      <c r="E573" s="2" t="s">
        <v>44</v>
      </c>
      <c r="F573" s="2" t="s">
        <v>34</v>
      </c>
      <c r="G573" s="4">
        <v>43526.83851851852</v>
      </c>
      <c r="H573" s="4">
        <v>43535.83851851852</v>
      </c>
      <c r="I573" s="4">
        <v>43530.83851851852</v>
      </c>
      <c r="J573" s="2">
        <v>37.0</v>
      </c>
      <c r="K573" s="2">
        <v>109.0</v>
      </c>
      <c r="S573" s="94"/>
      <c r="T573" s="94"/>
      <c r="U573" s="94"/>
      <c r="AE573" s="4"/>
    </row>
    <row r="574" ht="14.25" customHeight="1">
      <c r="A574" s="2">
        <v>148789.0</v>
      </c>
      <c r="B574" s="2" t="s">
        <v>47</v>
      </c>
      <c r="C574" s="2" t="s">
        <v>31</v>
      </c>
      <c r="D574" s="2" t="s">
        <v>32</v>
      </c>
      <c r="E574" s="2" t="s">
        <v>33</v>
      </c>
      <c r="F574" s="2" t="s">
        <v>34</v>
      </c>
      <c r="G574" s="4">
        <v>43526.84291666667</v>
      </c>
      <c r="H574" s="4">
        <v>43533.84291666667</v>
      </c>
      <c r="I574" s="4">
        <v>43533.84291666667</v>
      </c>
      <c r="J574" s="2">
        <v>40.0</v>
      </c>
      <c r="K574" s="2">
        <v>122.0</v>
      </c>
      <c r="S574" s="94"/>
      <c r="T574" s="94"/>
      <c r="U574" s="94"/>
      <c r="AE574" s="4"/>
    </row>
    <row r="575" ht="14.25" customHeight="1">
      <c r="A575" s="2">
        <v>875248.0</v>
      </c>
      <c r="B575" s="2" t="s">
        <v>30</v>
      </c>
      <c r="C575" s="2" t="s">
        <v>37</v>
      </c>
      <c r="D575" s="2" t="s">
        <v>41</v>
      </c>
      <c r="E575" s="2" t="s">
        <v>44</v>
      </c>
      <c r="F575" s="2" t="s">
        <v>34</v>
      </c>
      <c r="G575" s="4">
        <v>43526.85025462963</v>
      </c>
      <c r="H575" s="4">
        <v>43532.85025462963</v>
      </c>
      <c r="I575" s="4">
        <v>43533.85025462963</v>
      </c>
      <c r="J575" s="2">
        <v>39.0</v>
      </c>
      <c r="K575" s="2">
        <v>112.0</v>
      </c>
      <c r="S575" s="94"/>
      <c r="T575" s="94"/>
      <c r="U575" s="94"/>
      <c r="AE575" s="4"/>
    </row>
    <row r="576" ht="14.25" customHeight="1">
      <c r="A576" s="2">
        <v>736023.0</v>
      </c>
      <c r="B576" s="2" t="s">
        <v>30</v>
      </c>
      <c r="C576" s="2" t="s">
        <v>37</v>
      </c>
      <c r="D576" s="2" t="s">
        <v>41</v>
      </c>
      <c r="E576" s="2" t="s">
        <v>33</v>
      </c>
      <c r="F576" s="2" t="s">
        <v>34</v>
      </c>
      <c r="G576" s="4">
        <v>43526.85388888889</v>
      </c>
      <c r="H576" s="4">
        <v>43533.85388888889</v>
      </c>
      <c r="I576" s="4">
        <v>43530.85388888889</v>
      </c>
      <c r="J576" s="2">
        <v>47.0</v>
      </c>
      <c r="K576" s="2">
        <v>113.0</v>
      </c>
      <c r="S576" s="94"/>
      <c r="T576" s="94"/>
      <c r="U576" s="94"/>
      <c r="AE576" s="4"/>
    </row>
    <row r="577" ht="14.25" customHeight="1">
      <c r="A577" s="2">
        <v>220147.0</v>
      </c>
      <c r="B577" s="2" t="s">
        <v>36</v>
      </c>
      <c r="C577" s="2" t="s">
        <v>45</v>
      </c>
      <c r="D577" s="2" t="s">
        <v>41</v>
      </c>
      <c r="E577" s="2" t="s">
        <v>33</v>
      </c>
      <c r="F577" s="2" t="s">
        <v>34</v>
      </c>
      <c r="G577" s="4">
        <v>43526.85851851852</v>
      </c>
      <c r="H577" s="4">
        <v>43532.85851851852</v>
      </c>
      <c r="I577" s="4">
        <v>43531.85851851852</v>
      </c>
      <c r="J577" s="2">
        <v>44.0</v>
      </c>
      <c r="K577" s="2">
        <v>125.0</v>
      </c>
      <c r="S577" s="94"/>
      <c r="T577" s="94"/>
      <c r="U577" s="94"/>
      <c r="AE577" s="4"/>
    </row>
    <row r="578" ht="14.25" customHeight="1">
      <c r="A578" s="2">
        <v>781281.0</v>
      </c>
      <c r="B578" s="2" t="s">
        <v>49</v>
      </c>
      <c r="C578" s="2" t="s">
        <v>31</v>
      </c>
      <c r="D578" s="2" t="s">
        <v>41</v>
      </c>
      <c r="E578" s="2" t="s">
        <v>33</v>
      </c>
      <c r="F578" s="2" t="s">
        <v>34</v>
      </c>
      <c r="G578" s="4">
        <v>43526.86651620371</v>
      </c>
      <c r="H578" s="4">
        <v>43527.86651620371</v>
      </c>
      <c r="I578" s="4">
        <v>43530.86651620371</v>
      </c>
      <c r="J578" s="2">
        <v>0.0</v>
      </c>
      <c r="K578" s="2">
        <v>123.0</v>
      </c>
      <c r="S578" s="94"/>
      <c r="T578" s="94"/>
      <c r="U578" s="94"/>
      <c r="AE578" s="4"/>
    </row>
    <row r="579" ht="14.25" customHeight="1">
      <c r="A579" s="2">
        <v>765188.0</v>
      </c>
      <c r="B579" s="2" t="s">
        <v>47</v>
      </c>
      <c r="C579" s="2" t="s">
        <v>43</v>
      </c>
      <c r="D579" s="2" t="s">
        <v>41</v>
      </c>
      <c r="E579" s="2" t="s">
        <v>44</v>
      </c>
      <c r="F579" s="2" t="s">
        <v>34</v>
      </c>
      <c r="G579" s="4">
        <v>43526.86982638889</v>
      </c>
      <c r="H579" s="4">
        <v>43532.86982638889</v>
      </c>
      <c r="I579" s="4">
        <v>43532.86982638889</v>
      </c>
      <c r="J579" s="2">
        <v>27.0</v>
      </c>
      <c r="K579" s="2">
        <v>122.0</v>
      </c>
      <c r="S579" s="94"/>
      <c r="T579" s="94"/>
      <c r="U579" s="94"/>
      <c r="AE579" s="4"/>
    </row>
    <row r="580" ht="14.25" customHeight="1">
      <c r="A580" s="2">
        <v>678169.0</v>
      </c>
      <c r="B580" s="2" t="s">
        <v>36</v>
      </c>
      <c r="C580" s="2" t="s">
        <v>31</v>
      </c>
      <c r="D580" s="2" t="s">
        <v>32</v>
      </c>
      <c r="E580" s="2" t="s">
        <v>44</v>
      </c>
      <c r="F580" s="2" t="s">
        <v>34</v>
      </c>
      <c r="G580" s="4">
        <v>43526.87511574074</v>
      </c>
      <c r="H580" s="4">
        <v>43526.87511574074</v>
      </c>
      <c r="I580" s="4">
        <v>43530.87511574074</v>
      </c>
      <c r="J580" s="2">
        <v>74.0</v>
      </c>
      <c r="K580" s="2">
        <v>103.0</v>
      </c>
      <c r="S580" s="94"/>
      <c r="T580" s="94"/>
      <c r="U580" s="94"/>
      <c r="AE580" s="4"/>
    </row>
    <row r="581" ht="14.25" customHeight="1">
      <c r="A581" s="2">
        <v>473973.0</v>
      </c>
      <c r="B581" s="2" t="s">
        <v>48</v>
      </c>
      <c r="C581" s="2" t="s">
        <v>31</v>
      </c>
      <c r="D581" s="2" t="s">
        <v>41</v>
      </c>
      <c r="E581" s="2" t="s">
        <v>33</v>
      </c>
      <c r="F581" s="2" t="s">
        <v>34</v>
      </c>
      <c r="G581" s="4">
        <v>43526.87594907408</v>
      </c>
      <c r="H581" s="4">
        <v>43530.87594907408</v>
      </c>
      <c r="I581" s="4">
        <v>43529.87594907408</v>
      </c>
      <c r="J581" s="2">
        <v>0.0</v>
      </c>
      <c r="K581" s="2">
        <v>122.0</v>
      </c>
      <c r="S581" s="94"/>
      <c r="T581" s="94"/>
      <c r="U581" s="94"/>
      <c r="AE581" s="4"/>
    </row>
    <row r="582" ht="14.25" customHeight="1">
      <c r="A582" s="2">
        <v>77922.0</v>
      </c>
      <c r="B582" s="2" t="s">
        <v>39</v>
      </c>
      <c r="C582" s="2" t="s">
        <v>31</v>
      </c>
      <c r="D582" s="2" t="s">
        <v>41</v>
      </c>
      <c r="E582" s="2" t="s">
        <v>38</v>
      </c>
      <c r="F582" s="2" t="s">
        <v>34</v>
      </c>
      <c r="G582" s="4">
        <v>43526.87603009259</v>
      </c>
      <c r="H582" s="4">
        <v>43533.87603009259</v>
      </c>
      <c r="I582" s="4">
        <v>43531.87603009259</v>
      </c>
      <c r="J582" s="2">
        <v>0.0</v>
      </c>
      <c r="K582" s="2">
        <v>130.0</v>
      </c>
      <c r="S582" s="94"/>
      <c r="T582" s="94"/>
      <c r="U582" s="94"/>
      <c r="AE582" s="4"/>
    </row>
    <row r="583" ht="14.25" customHeight="1">
      <c r="A583" s="2">
        <v>124559.0</v>
      </c>
      <c r="B583" s="2" t="s">
        <v>39</v>
      </c>
      <c r="C583" s="2" t="s">
        <v>40</v>
      </c>
      <c r="D583" s="2" t="s">
        <v>32</v>
      </c>
      <c r="E583" s="2" t="s">
        <v>33</v>
      </c>
      <c r="F583" s="2" t="s">
        <v>34</v>
      </c>
      <c r="G583" s="4">
        <v>43526.87770833333</v>
      </c>
      <c r="H583" s="4">
        <v>43533.87770833333</v>
      </c>
      <c r="I583" s="4">
        <v>43532.87770833333</v>
      </c>
      <c r="J583" s="2">
        <v>40.0</v>
      </c>
      <c r="K583" s="2">
        <v>108.0</v>
      </c>
      <c r="S583" s="94"/>
      <c r="T583" s="94"/>
      <c r="U583" s="94"/>
      <c r="AE583" s="4"/>
    </row>
    <row r="584" ht="14.25" customHeight="1">
      <c r="A584" s="2">
        <v>386122.0</v>
      </c>
      <c r="B584" s="2" t="s">
        <v>36</v>
      </c>
      <c r="C584" s="2" t="s">
        <v>43</v>
      </c>
      <c r="D584" s="2" t="s">
        <v>41</v>
      </c>
      <c r="E584" s="2" t="s">
        <v>38</v>
      </c>
      <c r="F584" s="2" t="s">
        <v>34</v>
      </c>
      <c r="G584" s="4">
        <v>43526.87920138889</v>
      </c>
      <c r="H584" s="4">
        <v>43535.87920138889</v>
      </c>
      <c r="I584" s="4">
        <v>43531.87920138889</v>
      </c>
      <c r="J584" s="2">
        <v>35.0</v>
      </c>
      <c r="K584" s="2">
        <v>122.0</v>
      </c>
      <c r="S584" s="94"/>
      <c r="T584" s="94"/>
      <c r="U584" s="94"/>
      <c r="AE584" s="4"/>
    </row>
    <row r="585" ht="14.25" customHeight="1">
      <c r="A585" s="2">
        <v>780430.0</v>
      </c>
      <c r="B585" s="2" t="s">
        <v>47</v>
      </c>
      <c r="C585" s="2" t="s">
        <v>45</v>
      </c>
      <c r="D585" s="2" t="s">
        <v>41</v>
      </c>
      <c r="E585" s="2" t="s">
        <v>38</v>
      </c>
      <c r="F585" s="2" t="s">
        <v>34</v>
      </c>
      <c r="G585" s="4">
        <v>43526.880578703705</v>
      </c>
      <c r="H585" s="4">
        <v>43531.880578703705</v>
      </c>
      <c r="I585" s="4">
        <v>43532.880578703705</v>
      </c>
      <c r="J585" s="2">
        <v>28.0</v>
      </c>
      <c r="K585" s="2">
        <v>129.0</v>
      </c>
      <c r="S585" s="94"/>
      <c r="T585" s="94"/>
      <c r="U585" s="94"/>
      <c r="AE585" s="4"/>
    </row>
    <row r="586" ht="14.25" customHeight="1">
      <c r="A586" s="2">
        <v>640169.0</v>
      </c>
      <c r="B586" s="2" t="s">
        <v>36</v>
      </c>
      <c r="C586" s="2" t="s">
        <v>43</v>
      </c>
      <c r="D586" s="2" t="s">
        <v>32</v>
      </c>
      <c r="E586" s="2" t="s">
        <v>33</v>
      </c>
      <c r="F586" s="2" t="s">
        <v>34</v>
      </c>
      <c r="G586" s="4">
        <v>43526.88108796296</v>
      </c>
      <c r="H586" s="4">
        <v>43527.88108796296</v>
      </c>
      <c r="I586" s="4">
        <v>43531.88108796296</v>
      </c>
      <c r="J586" s="2">
        <v>0.0</v>
      </c>
      <c r="K586" s="2">
        <v>122.0</v>
      </c>
      <c r="S586" s="94"/>
      <c r="T586" s="94"/>
      <c r="U586" s="94"/>
      <c r="AE586" s="4"/>
    </row>
    <row r="587" ht="14.25" customHeight="1">
      <c r="A587" s="2">
        <v>591827.0</v>
      </c>
      <c r="B587" s="2" t="s">
        <v>36</v>
      </c>
      <c r="C587" s="2" t="s">
        <v>37</v>
      </c>
      <c r="D587" s="2" t="s">
        <v>32</v>
      </c>
      <c r="E587" s="2" t="s">
        <v>33</v>
      </c>
      <c r="F587" s="2" t="s">
        <v>34</v>
      </c>
      <c r="G587" s="4">
        <v>43526.88402777778</v>
      </c>
      <c r="H587" s="4">
        <v>43532.88402777778</v>
      </c>
      <c r="I587" s="4">
        <v>43530.88402777778</v>
      </c>
      <c r="J587" s="2">
        <v>27.0</v>
      </c>
      <c r="K587" s="2">
        <v>114.0</v>
      </c>
      <c r="S587" s="94"/>
      <c r="T587" s="94"/>
      <c r="U587" s="94"/>
      <c r="AE587" s="4"/>
    </row>
    <row r="588" ht="14.25" customHeight="1">
      <c r="A588" s="2">
        <v>995697.0</v>
      </c>
      <c r="B588" s="2" t="s">
        <v>49</v>
      </c>
      <c r="C588" s="2" t="s">
        <v>31</v>
      </c>
      <c r="D588" s="2" t="s">
        <v>41</v>
      </c>
      <c r="E588" s="2" t="s">
        <v>33</v>
      </c>
      <c r="F588" s="2" t="s">
        <v>34</v>
      </c>
      <c r="G588" s="4">
        <v>43526.88795138889</v>
      </c>
      <c r="H588" s="4">
        <v>43528.88795138889</v>
      </c>
      <c r="I588" s="4">
        <v>43530.88795138889</v>
      </c>
      <c r="J588" s="2">
        <v>0.0</v>
      </c>
      <c r="K588" s="2">
        <v>126.0</v>
      </c>
      <c r="S588" s="94"/>
      <c r="T588" s="94"/>
      <c r="U588" s="94"/>
      <c r="AE588" s="4"/>
    </row>
    <row r="589" ht="14.25" customHeight="1">
      <c r="A589" s="2">
        <v>121372.0</v>
      </c>
      <c r="B589" s="2" t="s">
        <v>30</v>
      </c>
      <c r="C589" s="2" t="s">
        <v>43</v>
      </c>
      <c r="D589" s="2" t="s">
        <v>41</v>
      </c>
      <c r="E589" s="2" t="s">
        <v>44</v>
      </c>
      <c r="F589" s="2" t="s">
        <v>34</v>
      </c>
      <c r="G589" s="4">
        <v>43526.88818287037</v>
      </c>
      <c r="H589" s="4">
        <v>43529.88818287037</v>
      </c>
      <c r="I589" s="4">
        <v>43530.88818287037</v>
      </c>
      <c r="J589" s="2">
        <v>36.0</v>
      </c>
      <c r="K589" s="2">
        <v>123.0</v>
      </c>
      <c r="S589" s="94"/>
      <c r="T589" s="94"/>
      <c r="U589" s="94"/>
      <c r="AE589" s="4"/>
    </row>
    <row r="590" ht="14.25" customHeight="1">
      <c r="A590" s="2">
        <v>653773.0</v>
      </c>
      <c r="B590" s="2" t="s">
        <v>39</v>
      </c>
      <c r="C590" s="2" t="s">
        <v>45</v>
      </c>
      <c r="D590" s="2" t="s">
        <v>41</v>
      </c>
      <c r="E590" s="2" t="s">
        <v>33</v>
      </c>
      <c r="F590" s="2" t="s">
        <v>34</v>
      </c>
      <c r="G590" s="4">
        <v>43526.90987268519</v>
      </c>
      <c r="H590" s="4">
        <v>43530.90987268519</v>
      </c>
      <c r="I590" s="4">
        <v>43529.90987268519</v>
      </c>
      <c r="J590" s="2">
        <v>39.0</v>
      </c>
      <c r="K590" s="2">
        <v>125.0</v>
      </c>
      <c r="S590" s="94"/>
      <c r="T590" s="94"/>
      <c r="U590" s="94"/>
      <c r="AE590" s="4"/>
    </row>
    <row r="591" ht="14.25" customHeight="1">
      <c r="A591" s="2">
        <v>479155.0</v>
      </c>
      <c r="B591" s="2" t="s">
        <v>30</v>
      </c>
      <c r="C591" s="2" t="s">
        <v>37</v>
      </c>
      <c r="D591" s="2" t="s">
        <v>41</v>
      </c>
      <c r="E591" s="2" t="s">
        <v>33</v>
      </c>
      <c r="F591" s="2" t="s">
        <v>34</v>
      </c>
      <c r="G591" s="4">
        <v>43526.926145833335</v>
      </c>
      <c r="H591" s="4">
        <v>43529.926145833335</v>
      </c>
      <c r="I591" s="4">
        <v>43529.926145833335</v>
      </c>
      <c r="J591" s="2">
        <v>41.0</v>
      </c>
      <c r="K591" s="2">
        <v>107.0</v>
      </c>
      <c r="S591" s="94"/>
      <c r="T591" s="94"/>
      <c r="U591" s="94"/>
      <c r="AE591" s="4"/>
    </row>
    <row r="592" ht="14.25" customHeight="1">
      <c r="A592" s="2">
        <v>823148.0</v>
      </c>
      <c r="B592" s="2" t="s">
        <v>47</v>
      </c>
      <c r="C592" s="2" t="s">
        <v>37</v>
      </c>
      <c r="D592" s="2" t="s">
        <v>32</v>
      </c>
      <c r="E592" s="2" t="s">
        <v>44</v>
      </c>
      <c r="F592" s="2" t="s">
        <v>34</v>
      </c>
      <c r="G592" s="4">
        <v>43526.927766203706</v>
      </c>
      <c r="H592" s="4">
        <v>43530.927766203706</v>
      </c>
      <c r="I592" s="4">
        <v>43529.927766203706</v>
      </c>
      <c r="J592" s="2">
        <v>26.0</v>
      </c>
      <c r="K592" s="2">
        <v>107.0</v>
      </c>
      <c r="S592" s="94"/>
      <c r="T592" s="94"/>
      <c r="U592" s="94"/>
      <c r="AE592" s="4"/>
    </row>
    <row r="593" ht="14.25" customHeight="1">
      <c r="A593" s="2">
        <v>388959.0</v>
      </c>
      <c r="B593" s="2" t="s">
        <v>30</v>
      </c>
      <c r="C593" s="2" t="s">
        <v>37</v>
      </c>
      <c r="D593" s="2" t="s">
        <v>41</v>
      </c>
      <c r="E593" s="2" t="s">
        <v>33</v>
      </c>
      <c r="F593" s="2" t="s">
        <v>34</v>
      </c>
      <c r="G593" s="4">
        <v>43526.934652777774</v>
      </c>
      <c r="H593" s="4">
        <v>43530.934652777774</v>
      </c>
      <c r="I593" s="4">
        <v>43530.934652777774</v>
      </c>
      <c r="J593" s="2">
        <v>36.0</v>
      </c>
      <c r="K593" s="2">
        <v>105.0</v>
      </c>
      <c r="S593" s="94"/>
      <c r="T593" s="94"/>
      <c r="U593" s="94"/>
      <c r="AE593" s="4"/>
    </row>
    <row r="594" ht="14.25" customHeight="1">
      <c r="A594" s="2">
        <v>55883.0</v>
      </c>
      <c r="B594" s="2" t="s">
        <v>48</v>
      </c>
      <c r="C594" s="2" t="s">
        <v>45</v>
      </c>
      <c r="D594" s="2" t="s">
        <v>41</v>
      </c>
      <c r="E594" s="2" t="s">
        <v>33</v>
      </c>
      <c r="F594" s="2" t="s">
        <v>34</v>
      </c>
      <c r="G594" s="4">
        <v>43526.935578703706</v>
      </c>
      <c r="H594" s="4">
        <v>43533.935578703706</v>
      </c>
      <c r="I594" s="4">
        <v>43532.935578703706</v>
      </c>
      <c r="J594" s="2">
        <v>41.0</v>
      </c>
      <c r="K594" s="2">
        <v>125.0</v>
      </c>
      <c r="S594" s="94"/>
      <c r="T594" s="94"/>
      <c r="U594" s="94"/>
      <c r="AE594" s="4"/>
    </row>
    <row r="595" ht="14.25" customHeight="1">
      <c r="A595" s="2">
        <v>249510.0</v>
      </c>
      <c r="B595" s="2" t="s">
        <v>39</v>
      </c>
      <c r="C595" s="2" t="s">
        <v>40</v>
      </c>
      <c r="D595" s="2" t="s">
        <v>41</v>
      </c>
      <c r="E595" s="2" t="s">
        <v>44</v>
      </c>
      <c r="F595" s="2" t="s">
        <v>34</v>
      </c>
      <c r="G595" s="4">
        <v>43526.936574074076</v>
      </c>
      <c r="H595" s="4">
        <v>43532.936574074076</v>
      </c>
      <c r="I595" s="4">
        <v>43531.936574074076</v>
      </c>
      <c r="J595" s="2">
        <v>65.0</v>
      </c>
      <c r="K595" s="2">
        <v>86.0</v>
      </c>
      <c r="S595" s="94"/>
      <c r="T595" s="94"/>
      <c r="U595" s="94"/>
      <c r="AE595" s="4"/>
    </row>
    <row r="596" ht="14.25" customHeight="1">
      <c r="A596" s="2">
        <v>288381.0</v>
      </c>
      <c r="B596" s="2" t="s">
        <v>36</v>
      </c>
      <c r="C596" s="2" t="s">
        <v>37</v>
      </c>
      <c r="D596" s="2" t="s">
        <v>41</v>
      </c>
      <c r="E596" s="2" t="s">
        <v>44</v>
      </c>
      <c r="F596" s="2" t="s">
        <v>34</v>
      </c>
      <c r="G596" s="4">
        <v>43526.938113425924</v>
      </c>
      <c r="H596" s="4">
        <v>43532.938113425924</v>
      </c>
      <c r="I596" s="4">
        <v>43531.938113425924</v>
      </c>
      <c r="J596" s="2">
        <v>68.0</v>
      </c>
      <c r="K596" s="2">
        <v>85.0</v>
      </c>
      <c r="S596" s="94"/>
      <c r="T596" s="94"/>
      <c r="U596" s="94"/>
      <c r="AE596" s="4"/>
    </row>
    <row r="597" ht="14.25" customHeight="1">
      <c r="A597" s="2">
        <v>506341.0</v>
      </c>
      <c r="B597" s="2" t="s">
        <v>36</v>
      </c>
      <c r="C597" s="2" t="s">
        <v>43</v>
      </c>
      <c r="D597" s="2" t="s">
        <v>32</v>
      </c>
      <c r="E597" s="2" t="s">
        <v>44</v>
      </c>
      <c r="F597" s="2" t="s">
        <v>34</v>
      </c>
      <c r="G597" s="4">
        <v>43526.940625</v>
      </c>
      <c r="H597" s="4">
        <v>43531.940625</v>
      </c>
      <c r="I597" s="4">
        <v>43530.940625</v>
      </c>
      <c r="J597" s="2">
        <v>0.0</v>
      </c>
      <c r="K597" s="2">
        <v>107.0</v>
      </c>
      <c r="S597" s="94"/>
      <c r="T597" s="94"/>
      <c r="U597" s="94"/>
      <c r="AE597" s="4"/>
    </row>
    <row r="598" ht="14.25" customHeight="1">
      <c r="A598" s="2">
        <v>945109.0</v>
      </c>
      <c r="B598" s="2" t="s">
        <v>30</v>
      </c>
      <c r="C598" s="2" t="s">
        <v>37</v>
      </c>
      <c r="D598" s="2" t="s">
        <v>41</v>
      </c>
      <c r="E598" s="2" t="s">
        <v>33</v>
      </c>
      <c r="F598" s="2" t="s">
        <v>34</v>
      </c>
      <c r="G598" s="4">
        <v>43526.94357638889</v>
      </c>
      <c r="H598" s="4">
        <v>43531.94357638889</v>
      </c>
      <c r="I598" s="4">
        <v>43533.94357638889</v>
      </c>
      <c r="J598" s="2">
        <v>28.0</v>
      </c>
      <c r="K598" s="2">
        <v>114.0</v>
      </c>
      <c r="S598" s="94"/>
      <c r="T598" s="94"/>
      <c r="U598" s="94"/>
      <c r="AE598" s="4"/>
    </row>
    <row r="599" ht="14.25" customHeight="1">
      <c r="A599" s="2">
        <v>669445.0</v>
      </c>
      <c r="B599" s="2" t="s">
        <v>36</v>
      </c>
      <c r="C599" s="2" t="s">
        <v>37</v>
      </c>
      <c r="D599" s="2" t="s">
        <v>41</v>
      </c>
      <c r="E599" s="2" t="s">
        <v>44</v>
      </c>
      <c r="F599" s="2" t="s">
        <v>34</v>
      </c>
      <c r="G599" s="4">
        <v>43526.943715277775</v>
      </c>
      <c r="H599" s="4">
        <v>43526.943715277775</v>
      </c>
      <c r="I599" s="4">
        <v>43533.943715277775</v>
      </c>
      <c r="J599" s="2">
        <v>83.0</v>
      </c>
      <c r="K599" s="2">
        <v>88.0</v>
      </c>
      <c r="S599" s="94"/>
      <c r="T599" s="94"/>
      <c r="U599" s="94"/>
      <c r="AE599" s="4"/>
    </row>
    <row r="600" ht="14.25" customHeight="1">
      <c r="A600" s="2">
        <v>486832.0</v>
      </c>
      <c r="B600" s="2" t="s">
        <v>47</v>
      </c>
      <c r="C600" s="2" t="s">
        <v>40</v>
      </c>
      <c r="D600" s="2" t="s">
        <v>32</v>
      </c>
      <c r="E600" s="2" t="s">
        <v>44</v>
      </c>
      <c r="F600" s="2" t="s">
        <v>34</v>
      </c>
      <c r="G600" s="4">
        <v>43526.944768518515</v>
      </c>
      <c r="H600" s="4">
        <v>43533.944768518515</v>
      </c>
      <c r="I600" s="4">
        <v>43532.944768518515</v>
      </c>
      <c r="J600" s="2">
        <v>62.0</v>
      </c>
      <c r="K600" s="2">
        <v>88.0</v>
      </c>
      <c r="S600" s="94"/>
      <c r="T600" s="94"/>
      <c r="U600" s="94"/>
      <c r="AE600" s="4"/>
    </row>
    <row r="601" ht="14.25" customHeight="1">
      <c r="A601" s="2">
        <v>123295.0</v>
      </c>
      <c r="B601" s="2" t="s">
        <v>46</v>
      </c>
      <c r="C601" s="2" t="s">
        <v>37</v>
      </c>
      <c r="D601" s="2" t="s">
        <v>32</v>
      </c>
      <c r="E601" s="2" t="s">
        <v>33</v>
      </c>
      <c r="F601" s="2" t="s">
        <v>34</v>
      </c>
      <c r="G601" s="4">
        <v>43526.94548611111</v>
      </c>
      <c r="H601" s="4">
        <v>43531.94548611111</v>
      </c>
      <c r="I601" s="4">
        <v>43529.94548611111</v>
      </c>
      <c r="J601" s="2">
        <v>36.0</v>
      </c>
      <c r="K601" s="2">
        <v>108.0</v>
      </c>
      <c r="S601" s="94"/>
      <c r="T601" s="94"/>
      <c r="U601" s="94"/>
      <c r="AE601" s="4"/>
    </row>
    <row r="602" ht="14.25" customHeight="1">
      <c r="A602" s="2">
        <v>141160.0</v>
      </c>
      <c r="B602" s="2" t="s">
        <v>36</v>
      </c>
      <c r="C602" s="2" t="s">
        <v>43</v>
      </c>
      <c r="D602" s="2" t="s">
        <v>32</v>
      </c>
      <c r="E602" s="2" t="s">
        <v>44</v>
      </c>
      <c r="F602" s="2" t="s">
        <v>34</v>
      </c>
      <c r="G602" s="4">
        <v>43526.94556712963</v>
      </c>
      <c r="H602" s="4">
        <v>43526.94556712963</v>
      </c>
      <c r="I602" s="4">
        <v>43530.94556712963</v>
      </c>
      <c r="J602" s="2">
        <v>0.0</v>
      </c>
      <c r="K602" s="2">
        <v>103.0</v>
      </c>
      <c r="S602" s="94"/>
      <c r="T602" s="94"/>
      <c r="U602" s="94"/>
      <c r="AE602" s="4"/>
    </row>
    <row r="603" ht="14.25" customHeight="1">
      <c r="A603" s="2">
        <v>525433.0</v>
      </c>
      <c r="B603" s="2" t="s">
        <v>39</v>
      </c>
      <c r="C603" s="2" t="s">
        <v>45</v>
      </c>
      <c r="D603" s="2" t="s">
        <v>41</v>
      </c>
      <c r="E603" s="2" t="s">
        <v>33</v>
      </c>
      <c r="F603" s="2" t="s">
        <v>34</v>
      </c>
      <c r="G603" s="4">
        <v>43526.9468287037</v>
      </c>
      <c r="H603" s="4">
        <v>43533.9468287037</v>
      </c>
      <c r="I603" s="4">
        <v>43532.9468287037</v>
      </c>
      <c r="J603" s="2">
        <v>41.0</v>
      </c>
      <c r="K603" s="2">
        <v>127.0</v>
      </c>
      <c r="S603" s="94"/>
      <c r="T603" s="94"/>
      <c r="U603" s="94"/>
      <c r="AE603" s="4"/>
    </row>
    <row r="604" ht="14.25" customHeight="1">
      <c r="A604" s="2">
        <v>921489.0</v>
      </c>
      <c r="B604" s="2" t="s">
        <v>36</v>
      </c>
      <c r="C604" s="2" t="s">
        <v>31</v>
      </c>
      <c r="D604" s="2" t="s">
        <v>32</v>
      </c>
      <c r="E604" s="2" t="s">
        <v>33</v>
      </c>
      <c r="F604" s="2" t="s">
        <v>34</v>
      </c>
      <c r="G604" s="4">
        <v>43526.95112268518</v>
      </c>
      <c r="H604" s="4">
        <v>43531.95112268518</v>
      </c>
      <c r="I604" s="4">
        <v>43530.95112268518</v>
      </c>
      <c r="J604" s="2">
        <v>27.0</v>
      </c>
      <c r="K604" s="2">
        <v>124.0</v>
      </c>
      <c r="S604" s="94"/>
      <c r="T604" s="94"/>
      <c r="U604" s="94"/>
      <c r="AE604" s="4"/>
    </row>
    <row r="605" ht="14.25" customHeight="1">
      <c r="A605" s="2">
        <v>12037.0</v>
      </c>
      <c r="B605" s="2" t="s">
        <v>46</v>
      </c>
      <c r="C605" s="2" t="s">
        <v>37</v>
      </c>
      <c r="D605" s="2" t="s">
        <v>41</v>
      </c>
      <c r="E605" s="2" t="s">
        <v>33</v>
      </c>
      <c r="F605" s="2" t="s">
        <v>34</v>
      </c>
      <c r="G605" s="4">
        <v>43526.95125</v>
      </c>
      <c r="H605" s="4">
        <v>43531.95125</v>
      </c>
      <c r="I605" s="4">
        <v>43530.95125</v>
      </c>
      <c r="J605" s="2">
        <v>45.0</v>
      </c>
      <c r="K605" s="2">
        <v>111.0</v>
      </c>
      <c r="S605" s="94"/>
      <c r="T605" s="94"/>
      <c r="U605" s="94"/>
      <c r="AE605" s="4"/>
    </row>
    <row r="606" ht="14.25" customHeight="1">
      <c r="A606" s="2">
        <v>605039.0</v>
      </c>
      <c r="B606" s="2" t="s">
        <v>39</v>
      </c>
      <c r="C606" s="2" t="s">
        <v>45</v>
      </c>
      <c r="D606" s="2" t="s">
        <v>41</v>
      </c>
      <c r="E606" s="2" t="s">
        <v>33</v>
      </c>
      <c r="F606" s="2" t="s">
        <v>34</v>
      </c>
      <c r="G606" s="4">
        <v>43526.9515625</v>
      </c>
      <c r="H606" s="4">
        <v>43533.9515625</v>
      </c>
      <c r="I606" s="4">
        <v>43532.9515625</v>
      </c>
      <c r="J606" s="2">
        <v>26.0</v>
      </c>
      <c r="K606" s="2">
        <v>121.0</v>
      </c>
      <c r="S606" s="94"/>
      <c r="T606" s="94"/>
      <c r="U606" s="94"/>
      <c r="AE606" s="4"/>
    </row>
    <row r="607" ht="14.25" customHeight="1">
      <c r="A607" s="2">
        <v>299715.0</v>
      </c>
      <c r="B607" s="2" t="s">
        <v>39</v>
      </c>
      <c r="C607" s="2" t="s">
        <v>37</v>
      </c>
      <c r="D607" s="2" t="s">
        <v>41</v>
      </c>
      <c r="E607" s="2" t="s">
        <v>33</v>
      </c>
      <c r="F607" s="2" t="s">
        <v>34</v>
      </c>
      <c r="G607" s="4">
        <v>43526.95377314815</v>
      </c>
      <c r="H607" s="4">
        <v>43534.95377314815</v>
      </c>
      <c r="I607" s="4">
        <v>43532.95377314815</v>
      </c>
      <c r="J607" s="2">
        <v>29.0</v>
      </c>
      <c r="K607" s="2">
        <v>105.0</v>
      </c>
      <c r="S607" s="94"/>
      <c r="T607" s="94"/>
      <c r="U607" s="94"/>
      <c r="AE607" s="4"/>
    </row>
    <row r="608" ht="14.25" customHeight="1">
      <c r="A608" s="2">
        <v>251467.0</v>
      </c>
      <c r="B608" s="2" t="s">
        <v>39</v>
      </c>
      <c r="C608" s="2" t="s">
        <v>31</v>
      </c>
      <c r="D608" s="2" t="s">
        <v>32</v>
      </c>
      <c r="E608" s="2" t="s">
        <v>33</v>
      </c>
      <c r="F608" s="2" t="s">
        <v>34</v>
      </c>
      <c r="G608" s="4">
        <v>43526.9584837963</v>
      </c>
      <c r="H608" s="4">
        <v>43535.9584837963</v>
      </c>
      <c r="I608" s="4">
        <v>43533.9584837963</v>
      </c>
      <c r="J608" s="2">
        <v>49.0</v>
      </c>
      <c r="K608" s="2">
        <v>125.0</v>
      </c>
      <c r="S608" s="94"/>
      <c r="T608" s="94"/>
      <c r="U608" s="94"/>
      <c r="AE608" s="4"/>
    </row>
    <row r="609" ht="14.25" customHeight="1">
      <c r="A609" s="2">
        <v>496791.0</v>
      </c>
      <c r="B609" s="2" t="s">
        <v>36</v>
      </c>
      <c r="C609" s="2" t="s">
        <v>43</v>
      </c>
      <c r="D609" s="2" t="s">
        <v>32</v>
      </c>
      <c r="E609" s="2" t="s">
        <v>33</v>
      </c>
      <c r="F609" s="2" t="s">
        <v>34</v>
      </c>
      <c r="G609" s="4">
        <v>43526.95905092593</v>
      </c>
      <c r="H609" s="4">
        <v>43528.95905092593</v>
      </c>
      <c r="I609" s="4">
        <v>43533.95905092593</v>
      </c>
      <c r="J609" s="2">
        <v>0.0</v>
      </c>
      <c r="K609" s="2">
        <v>122.0</v>
      </c>
      <c r="S609" s="94"/>
      <c r="T609" s="94"/>
      <c r="U609" s="94"/>
      <c r="AE609" s="4"/>
    </row>
    <row r="610" ht="14.25" customHeight="1">
      <c r="A610" s="2">
        <v>745538.0</v>
      </c>
      <c r="B610" s="2" t="s">
        <v>48</v>
      </c>
      <c r="C610" s="2" t="s">
        <v>45</v>
      </c>
      <c r="D610" s="2" t="s">
        <v>32</v>
      </c>
      <c r="E610" s="2" t="s">
        <v>38</v>
      </c>
      <c r="F610" s="2" t="s">
        <v>34</v>
      </c>
      <c r="G610" s="4">
        <v>43526.960381944446</v>
      </c>
      <c r="H610" s="4">
        <v>43526.960381944446</v>
      </c>
      <c r="I610" s="4">
        <v>43533.960381944446</v>
      </c>
      <c r="J610" s="2">
        <v>50.0</v>
      </c>
      <c r="K610" s="2">
        <v>129.0</v>
      </c>
      <c r="S610" s="94"/>
      <c r="T610" s="94"/>
      <c r="U610" s="94"/>
      <c r="AE610" s="4"/>
    </row>
    <row r="611" ht="14.25" customHeight="1">
      <c r="A611" s="2">
        <v>373662.0</v>
      </c>
      <c r="B611" s="2" t="s">
        <v>42</v>
      </c>
      <c r="C611" s="2" t="s">
        <v>37</v>
      </c>
      <c r="D611" s="2" t="s">
        <v>41</v>
      </c>
      <c r="E611" s="2" t="s">
        <v>38</v>
      </c>
      <c r="F611" s="2" t="s">
        <v>34</v>
      </c>
      <c r="G611" s="4">
        <v>43526.963483796295</v>
      </c>
      <c r="H611" s="4">
        <v>43529.963483796295</v>
      </c>
      <c r="I611" s="4">
        <v>43529.963483796295</v>
      </c>
      <c r="J611" s="2">
        <v>29.0</v>
      </c>
      <c r="K611" s="2">
        <v>110.0</v>
      </c>
      <c r="S611" s="94"/>
      <c r="T611" s="94"/>
      <c r="U611" s="94"/>
      <c r="AE611" s="4"/>
    </row>
    <row r="612" ht="14.25" customHeight="1">
      <c r="A612" s="2">
        <v>157595.0</v>
      </c>
      <c r="B612" s="2" t="s">
        <v>48</v>
      </c>
      <c r="C612" s="2" t="s">
        <v>31</v>
      </c>
      <c r="D612" s="2" t="s">
        <v>41</v>
      </c>
      <c r="E612" s="2" t="s">
        <v>44</v>
      </c>
      <c r="F612" s="2" t="s">
        <v>34</v>
      </c>
      <c r="G612" s="4">
        <v>43526.96501157407</v>
      </c>
      <c r="H612" s="4">
        <v>43526.96501157407</v>
      </c>
      <c r="I612" s="4">
        <v>43531.96501157407</v>
      </c>
      <c r="J612" s="2">
        <v>0.0</v>
      </c>
      <c r="K612" s="2">
        <v>102.0</v>
      </c>
      <c r="S612" s="94"/>
      <c r="T612" s="94"/>
      <c r="U612" s="94"/>
      <c r="AE612" s="4"/>
    </row>
    <row r="613" ht="14.25" customHeight="1">
      <c r="A613" s="2">
        <v>207202.0</v>
      </c>
      <c r="B613" s="2" t="s">
        <v>39</v>
      </c>
      <c r="C613" s="2" t="s">
        <v>31</v>
      </c>
      <c r="D613" s="2" t="s">
        <v>41</v>
      </c>
      <c r="E613" s="2" t="s">
        <v>38</v>
      </c>
      <c r="F613" s="2" t="s">
        <v>34</v>
      </c>
      <c r="G613" s="4">
        <v>43526.965162037035</v>
      </c>
      <c r="H613" s="4">
        <v>43527.965162037035</v>
      </c>
      <c r="I613" s="4">
        <v>43532.965162037035</v>
      </c>
      <c r="J613" s="2">
        <v>0.0</v>
      </c>
      <c r="K613" s="2">
        <v>130.0</v>
      </c>
      <c r="S613" s="94"/>
      <c r="T613" s="94"/>
      <c r="U613" s="94"/>
      <c r="AE613" s="4"/>
    </row>
    <row r="614" ht="14.25" customHeight="1">
      <c r="A614" s="2">
        <v>926003.0</v>
      </c>
      <c r="B614" s="2" t="s">
        <v>36</v>
      </c>
      <c r="C614" s="2" t="s">
        <v>43</v>
      </c>
      <c r="D614" s="2" t="s">
        <v>41</v>
      </c>
      <c r="E614" s="2" t="s">
        <v>44</v>
      </c>
      <c r="F614" s="2" t="s">
        <v>34</v>
      </c>
      <c r="G614" s="4">
        <v>43526.967199074075</v>
      </c>
      <c r="H614" s="4">
        <v>43532.967199074075</v>
      </c>
      <c r="I614" s="4">
        <v>43529.967199074075</v>
      </c>
      <c r="J614" s="2">
        <v>80.0</v>
      </c>
      <c r="K614" s="2">
        <v>106.0</v>
      </c>
      <c r="S614" s="94"/>
      <c r="T614" s="94"/>
      <c r="U614" s="94"/>
      <c r="AE614" s="4"/>
    </row>
    <row r="615" ht="14.25" customHeight="1">
      <c r="A615" s="2">
        <v>662017.0</v>
      </c>
      <c r="B615" s="2" t="s">
        <v>48</v>
      </c>
      <c r="C615" s="2" t="s">
        <v>37</v>
      </c>
      <c r="D615" s="2" t="s">
        <v>41</v>
      </c>
      <c r="E615" s="2" t="s">
        <v>33</v>
      </c>
      <c r="F615" s="2" t="s">
        <v>34</v>
      </c>
      <c r="G615" s="4">
        <v>43526.976331018515</v>
      </c>
      <c r="H615" s="4">
        <v>43531.976331018515</v>
      </c>
      <c r="I615" s="4">
        <v>43529.976331018515</v>
      </c>
      <c r="J615" s="2">
        <v>25.0</v>
      </c>
      <c r="K615" s="2">
        <v>115.0</v>
      </c>
      <c r="S615" s="94"/>
      <c r="T615" s="94"/>
      <c r="U615" s="94"/>
      <c r="AE615" s="4"/>
    </row>
    <row r="616" ht="14.25" customHeight="1">
      <c r="A616" s="2">
        <v>422808.0</v>
      </c>
      <c r="B616" s="2" t="s">
        <v>42</v>
      </c>
      <c r="C616" s="2" t="s">
        <v>37</v>
      </c>
      <c r="D616" s="2" t="s">
        <v>32</v>
      </c>
      <c r="E616" s="2" t="s">
        <v>44</v>
      </c>
      <c r="F616" s="2" t="s">
        <v>34</v>
      </c>
      <c r="G616" s="4">
        <v>43526.97662037037</v>
      </c>
      <c r="H616" s="4">
        <v>43526.97662037037</v>
      </c>
      <c r="I616" s="4">
        <v>43530.97662037037</v>
      </c>
      <c r="J616" s="2">
        <v>48.0</v>
      </c>
      <c r="K616" s="2">
        <v>114.0</v>
      </c>
      <c r="S616" s="94"/>
      <c r="T616" s="94"/>
      <c r="U616" s="94"/>
      <c r="AE616" s="4"/>
    </row>
    <row r="617" ht="14.25" customHeight="1">
      <c r="A617" s="2">
        <v>778307.0</v>
      </c>
      <c r="B617" s="2" t="s">
        <v>39</v>
      </c>
      <c r="C617" s="2" t="s">
        <v>40</v>
      </c>
      <c r="D617" s="2" t="s">
        <v>32</v>
      </c>
      <c r="E617" s="2" t="s">
        <v>33</v>
      </c>
      <c r="F617" s="2" t="s">
        <v>34</v>
      </c>
      <c r="G617" s="4">
        <v>43526.976631944446</v>
      </c>
      <c r="H617" s="4">
        <v>43532.976631944446</v>
      </c>
      <c r="I617" s="4">
        <v>43529.976631944446</v>
      </c>
      <c r="J617" s="2">
        <v>35.0</v>
      </c>
      <c r="K617" s="2">
        <v>113.0</v>
      </c>
      <c r="S617" s="94"/>
      <c r="T617" s="94"/>
      <c r="U617" s="94"/>
      <c r="AE617" s="4"/>
    </row>
    <row r="618" ht="14.25" customHeight="1">
      <c r="A618" s="2">
        <v>997494.0</v>
      </c>
      <c r="B618" s="2" t="s">
        <v>42</v>
      </c>
      <c r="C618" s="2" t="s">
        <v>43</v>
      </c>
      <c r="D618" s="2" t="s">
        <v>41</v>
      </c>
      <c r="E618" s="2" t="s">
        <v>38</v>
      </c>
      <c r="F618" s="2" t="s">
        <v>34</v>
      </c>
      <c r="G618" s="4">
        <v>43526.977326388886</v>
      </c>
      <c r="H618" s="4">
        <v>43535.977326388886</v>
      </c>
      <c r="I618" s="4">
        <v>43532.977326388886</v>
      </c>
      <c r="J618" s="2">
        <v>26.0</v>
      </c>
      <c r="K618" s="2">
        <v>126.0</v>
      </c>
      <c r="S618" s="94"/>
      <c r="T618" s="94"/>
      <c r="U618" s="94"/>
      <c r="AE618" s="4"/>
    </row>
    <row r="619" ht="14.25" customHeight="1">
      <c r="A619" s="2">
        <v>913708.0</v>
      </c>
      <c r="B619" s="2" t="s">
        <v>42</v>
      </c>
      <c r="C619" s="2" t="s">
        <v>37</v>
      </c>
      <c r="D619" s="2" t="s">
        <v>41</v>
      </c>
      <c r="E619" s="2" t="s">
        <v>44</v>
      </c>
      <c r="F619" s="2" t="s">
        <v>34</v>
      </c>
      <c r="G619" s="4">
        <v>43526.97733796296</v>
      </c>
      <c r="H619" s="4">
        <v>43529.97733796296</v>
      </c>
      <c r="I619" s="4">
        <v>43532.97733796296</v>
      </c>
      <c r="J619" s="2">
        <v>44.0</v>
      </c>
      <c r="K619" s="2">
        <v>106.0</v>
      </c>
      <c r="S619" s="94"/>
      <c r="T619" s="94"/>
      <c r="U619" s="94"/>
      <c r="AE619" s="4"/>
    </row>
    <row r="620" ht="14.25" customHeight="1">
      <c r="A620" s="2">
        <v>180055.0</v>
      </c>
      <c r="B620" s="2" t="s">
        <v>36</v>
      </c>
      <c r="C620" s="2" t="s">
        <v>37</v>
      </c>
      <c r="D620" s="2" t="s">
        <v>32</v>
      </c>
      <c r="E620" s="2" t="s">
        <v>33</v>
      </c>
      <c r="F620" s="2" t="s">
        <v>34</v>
      </c>
      <c r="G620" s="4">
        <v>43526.97820601852</v>
      </c>
      <c r="H620" s="4">
        <v>43534.97820601852</v>
      </c>
      <c r="I620" s="4">
        <v>43530.97820601852</v>
      </c>
      <c r="J620" s="2">
        <v>39.0</v>
      </c>
      <c r="K620" s="2">
        <v>107.0</v>
      </c>
      <c r="S620" s="94"/>
      <c r="T620" s="94"/>
      <c r="U620" s="94"/>
      <c r="AE620" s="4"/>
    </row>
    <row r="621" ht="14.25" customHeight="1">
      <c r="A621" s="2">
        <v>149485.0</v>
      </c>
      <c r="B621" s="2" t="s">
        <v>47</v>
      </c>
      <c r="C621" s="2" t="s">
        <v>43</v>
      </c>
      <c r="D621" s="2" t="s">
        <v>41</v>
      </c>
      <c r="E621" s="2" t="s">
        <v>44</v>
      </c>
      <c r="F621" s="2" t="s">
        <v>34</v>
      </c>
      <c r="G621" s="4">
        <v>43526.98291666667</v>
      </c>
      <c r="H621" s="4">
        <v>43528.98291666667</v>
      </c>
      <c r="I621" s="4">
        <v>43533.98291666667</v>
      </c>
      <c r="J621" s="2">
        <v>64.0</v>
      </c>
      <c r="K621" s="2">
        <v>109.0</v>
      </c>
      <c r="S621" s="94"/>
      <c r="T621" s="94"/>
      <c r="U621" s="94"/>
      <c r="AE621" s="4"/>
    </row>
    <row r="622" ht="14.25" customHeight="1">
      <c r="A622" s="2">
        <v>837223.0</v>
      </c>
      <c r="B622" s="2" t="s">
        <v>30</v>
      </c>
      <c r="C622" s="2" t="s">
        <v>31</v>
      </c>
      <c r="D622" s="2" t="s">
        <v>41</v>
      </c>
      <c r="E622" s="2" t="s">
        <v>44</v>
      </c>
      <c r="F622" s="2" t="s">
        <v>34</v>
      </c>
      <c r="G622" s="4">
        <v>43526.983668981484</v>
      </c>
      <c r="H622" s="4">
        <v>43529.983668981484</v>
      </c>
      <c r="I622" s="4">
        <v>43533.983668981484</v>
      </c>
      <c r="J622" s="2">
        <v>0.0</v>
      </c>
      <c r="K622" s="2">
        <v>101.0</v>
      </c>
      <c r="S622" s="94"/>
      <c r="T622" s="94"/>
      <c r="U622" s="94"/>
      <c r="AE622" s="4"/>
    </row>
    <row r="623" ht="14.25" customHeight="1">
      <c r="A623" s="2">
        <v>101292.0</v>
      </c>
      <c r="B623" s="2" t="s">
        <v>42</v>
      </c>
      <c r="C623" s="2" t="s">
        <v>43</v>
      </c>
      <c r="D623" s="2" t="s">
        <v>32</v>
      </c>
      <c r="E623" s="2" t="s">
        <v>44</v>
      </c>
      <c r="F623" s="2" t="s">
        <v>34</v>
      </c>
      <c r="G623" s="4">
        <v>43526.9937037037</v>
      </c>
      <c r="H623" s="4">
        <v>43530.9937037037</v>
      </c>
      <c r="I623" s="4">
        <v>43530.9937037037</v>
      </c>
      <c r="J623" s="2">
        <v>0.0</v>
      </c>
      <c r="K623" s="2">
        <v>108.0</v>
      </c>
      <c r="S623" s="94"/>
      <c r="T623" s="94"/>
      <c r="U623" s="94"/>
      <c r="AE623" s="4"/>
    </row>
    <row r="624" ht="14.25" customHeight="1">
      <c r="A624" s="2">
        <v>876252.0</v>
      </c>
      <c r="B624" s="2" t="s">
        <v>42</v>
      </c>
      <c r="C624" s="2" t="s">
        <v>43</v>
      </c>
      <c r="D624" s="2" t="s">
        <v>32</v>
      </c>
      <c r="E624" s="2" t="s">
        <v>44</v>
      </c>
      <c r="F624" s="2" t="s">
        <v>34</v>
      </c>
      <c r="G624" s="4">
        <v>43526.99377314815</v>
      </c>
      <c r="H624" s="4">
        <v>43527.99377314815</v>
      </c>
      <c r="I624" s="4">
        <v>43530.99377314815</v>
      </c>
      <c r="J624" s="2">
        <v>0.0</v>
      </c>
      <c r="K624" s="2">
        <v>128.0</v>
      </c>
      <c r="S624" s="94"/>
      <c r="T624" s="94"/>
      <c r="U624" s="94"/>
      <c r="AE624" s="4"/>
    </row>
    <row r="625" ht="14.25" customHeight="1">
      <c r="A625" s="2">
        <v>2305.0</v>
      </c>
      <c r="B625" s="2" t="s">
        <v>39</v>
      </c>
      <c r="C625" s="2" t="s">
        <v>45</v>
      </c>
      <c r="D625" s="2" t="s">
        <v>32</v>
      </c>
      <c r="E625" s="2" t="s">
        <v>33</v>
      </c>
      <c r="F625" s="2" t="s">
        <v>34</v>
      </c>
      <c r="G625" s="4">
        <v>43526.99487268519</v>
      </c>
      <c r="H625" s="4">
        <v>43531.99487268519</v>
      </c>
      <c r="I625" s="4">
        <v>43530.99487268519</v>
      </c>
      <c r="J625" s="2">
        <v>36.0</v>
      </c>
      <c r="K625" s="2">
        <v>124.0</v>
      </c>
      <c r="S625" s="94"/>
      <c r="T625" s="94"/>
      <c r="U625" s="94"/>
      <c r="AE625" s="4"/>
    </row>
    <row r="626" ht="14.25" customHeight="1">
      <c r="A626" s="2">
        <v>790550.0</v>
      </c>
      <c r="B626" s="2" t="s">
        <v>36</v>
      </c>
      <c r="C626" s="2" t="s">
        <v>40</v>
      </c>
      <c r="D626" s="2" t="s">
        <v>32</v>
      </c>
      <c r="E626" s="2" t="s">
        <v>38</v>
      </c>
      <c r="F626" s="2" t="s">
        <v>34</v>
      </c>
      <c r="G626" s="4">
        <v>43526.99612268519</v>
      </c>
      <c r="H626" s="4">
        <v>43533.99612268519</v>
      </c>
      <c r="I626" s="4">
        <v>43531.99612268519</v>
      </c>
      <c r="J626" s="2">
        <v>47.0</v>
      </c>
      <c r="K626" s="2">
        <v>108.0</v>
      </c>
      <c r="S626" s="94"/>
      <c r="T626" s="94"/>
      <c r="U626" s="94"/>
      <c r="AE626" s="4"/>
    </row>
    <row r="627" ht="14.25" customHeight="1">
      <c r="A627" s="2">
        <v>78886.0</v>
      </c>
      <c r="B627" s="2" t="s">
        <v>39</v>
      </c>
      <c r="C627" s="2" t="s">
        <v>31</v>
      </c>
      <c r="D627" s="2" t="s">
        <v>32</v>
      </c>
      <c r="E627" s="2" t="s">
        <v>38</v>
      </c>
      <c r="F627" s="2" t="s">
        <v>34</v>
      </c>
      <c r="G627" s="4">
        <v>43526.99820601852</v>
      </c>
      <c r="H627" s="4">
        <v>43534.99820601852</v>
      </c>
      <c r="I627" s="4">
        <v>43530.99820601852</v>
      </c>
      <c r="J627" s="2">
        <v>31.0</v>
      </c>
      <c r="K627" s="2">
        <v>121.0</v>
      </c>
      <c r="S627" s="94"/>
      <c r="T627" s="94"/>
      <c r="U627" s="94"/>
      <c r="AE627" s="4"/>
    </row>
    <row r="628" ht="14.25" customHeight="1">
      <c r="A628" s="2">
        <v>75558.0</v>
      </c>
      <c r="B628" s="2" t="s">
        <v>39</v>
      </c>
      <c r="C628" s="2" t="s">
        <v>45</v>
      </c>
      <c r="D628" s="2" t="s">
        <v>32</v>
      </c>
      <c r="E628" s="2" t="s">
        <v>44</v>
      </c>
      <c r="F628" s="2" t="s">
        <v>34</v>
      </c>
      <c r="G628" s="4">
        <v>43527.00119212963</v>
      </c>
      <c r="H628" s="4">
        <v>43533.00119212963</v>
      </c>
      <c r="I628" s="4">
        <v>43532.00119212963</v>
      </c>
      <c r="J628" s="2">
        <v>71.0</v>
      </c>
      <c r="K628" s="2">
        <v>100.0</v>
      </c>
      <c r="S628" s="94"/>
      <c r="T628" s="94"/>
      <c r="U628" s="94"/>
      <c r="AE628" s="4"/>
    </row>
    <row r="629" ht="14.25" customHeight="1">
      <c r="A629" s="2">
        <v>671075.0</v>
      </c>
      <c r="B629" s="2" t="s">
        <v>39</v>
      </c>
      <c r="C629" s="2" t="s">
        <v>45</v>
      </c>
      <c r="D629" s="2" t="s">
        <v>41</v>
      </c>
      <c r="E629" s="2" t="s">
        <v>33</v>
      </c>
      <c r="F629" s="2" t="s">
        <v>34</v>
      </c>
      <c r="G629" s="4">
        <v>43527.00618055555</v>
      </c>
      <c r="H629" s="4">
        <v>43528.00618055555</v>
      </c>
      <c r="I629" s="4">
        <v>43531.00618055555</v>
      </c>
      <c r="J629" s="2">
        <v>29.0</v>
      </c>
      <c r="K629" s="2">
        <v>123.0</v>
      </c>
      <c r="S629" s="94"/>
      <c r="T629" s="94"/>
      <c r="U629" s="94"/>
      <c r="AE629" s="4"/>
    </row>
    <row r="630" ht="14.25" customHeight="1">
      <c r="A630" s="2">
        <v>391610.0</v>
      </c>
      <c r="B630" s="2" t="s">
        <v>39</v>
      </c>
      <c r="C630" s="2" t="s">
        <v>37</v>
      </c>
      <c r="D630" s="2" t="s">
        <v>32</v>
      </c>
      <c r="E630" s="2" t="s">
        <v>38</v>
      </c>
      <c r="F630" s="2" t="s">
        <v>34</v>
      </c>
      <c r="G630" s="4">
        <v>43527.00777777778</v>
      </c>
      <c r="H630" s="4">
        <v>43535.00777777778</v>
      </c>
      <c r="I630" s="4">
        <v>43531.00777777778</v>
      </c>
      <c r="J630" s="2">
        <v>50.0</v>
      </c>
      <c r="K630" s="2">
        <v>105.0</v>
      </c>
      <c r="S630" s="94"/>
      <c r="T630" s="94"/>
      <c r="U630" s="94"/>
      <c r="AE630" s="4"/>
    </row>
    <row r="631" ht="14.25" customHeight="1">
      <c r="A631" s="2">
        <v>972311.0</v>
      </c>
      <c r="B631" s="2" t="s">
        <v>36</v>
      </c>
      <c r="C631" s="2" t="s">
        <v>43</v>
      </c>
      <c r="D631" s="2" t="s">
        <v>32</v>
      </c>
      <c r="E631" s="2" t="s">
        <v>33</v>
      </c>
      <c r="F631" s="2" t="s">
        <v>34</v>
      </c>
      <c r="G631" s="4">
        <v>43527.015868055554</v>
      </c>
      <c r="H631" s="4">
        <v>43531.015868055554</v>
      </c>
      <c r="I631" s="4">
        <v>43533.015868055554</v>
      </c>
      <c r="J631" s="2">
        <v>0.0</v>
      </c>
      <c r="K631" s="2">
        <v>127.0</v>
      </c>
      <c r="S631" s="94"/>
      <c r="T631" s="94"/>
      <c r="U631" s="94"/>
      <c r="AE631" s="4"/>
    </row>
    <row r="632" ht="14.25" customHeight="1">
      <c r="A632" s="2">
        <v>769517.0</v>
      </c>
      <c r="B632" s="2" t="s">
        <v>46</v>
      </c>
      <c r="C632" s="2" t="s">
        <v>45</v>
      </c>
      <c r="D632" s="2" t="s">
        <v>41</v>
      </c>
      <c r="E632" s="2" t="s">
        <v>33</v>
      </c>
      <c r="F632" s="2" t="s">
        <v>34</v>
      </c>
      <c r="G632" s="4">
        <v>43527.01865740741</v>
      </c>
      <c r="H632" s="4">
        <v>43533.01865740741</v>
      </c>
      <c r="I632" s="4">
        <v>43531.01865740741</v>
      </c>
      <c r="J632" s="2">
        <v>44.0</v>
      </c>
      <c r="K632" s="2">
        <v>124.0</v>
      </c>
      <c r="S632" s="94"/>
      <c r="T632" s="94"/>
      <c r="U632" s="94"/>
      <c r="AE632" s="4"/>
    </row>
    <row r="633" ht="14.25" customHeight="1">
      <c r="A633" s="2">
        <v>724824.0</v>
      </c>
      <c r="B633" s="2" t="s">
        <v>48</v>
      </c>
      <c r="C633" s="2" t="s">
        <v>43</v>
      </c>
      <c r="D633" s="2" t="s">
        <v>41</v>
      </c>
      <c r="E633" s="2" t="s">
        <v>44</v>
      </c>
      <c r="F633" s="2" t="s">
        <v>34</v>
      </c>
      <c r="G633" s="4">
        <v>43527.0233912037</v>
      </c>
      <c r="H633" s="4">
        <v>43532.0233912037</v>
      </c>
      <c r="I633" s="4">
        <v>43530.0233912037</v>
      </c>
      <c r="J633" s="2">
        <v>77.0</v>
      </c>
      <c r="K633" s="2">
        <v>101.0</v>
      </c>
      <c r="S633" s="94"/>
      <c r="T633" s="94"/>
      <c r="U633" s="94"/>
      <c r="AE633" s="4"/>
    </row>
    <row r="634" ht="14.25" customHeight="1">
      <c r="A634" s="2">
        <v>504420.0</v>
      </c>
      <c r="B634" s="2" t="s">
        <v>39</v>
      </c>
      <c r="C634" s="2" t="s">
        <v>45</v>
      </c>
      <c r="D634" s="2" t="s">
        <v>41</v>
      </c>
      <c r="E634" s="2" t="s">
        <v>44</v>
      </c>
      <c r="F634" s="2" t="s">
        <v>34</v>
      </c>
      <c r="G634" s="4">
        <v>43527.03369212963</v>
      </c>
      <c r="H634" s="4">
        <v>43532.03369212963</v>
      </c>
      <c r="I634" s="4">
        <v>43534.03369212963</v>
      </c>
      <c r="J634" s="2">
        <v>78.0</v>
      </c>
      <c r="K634" s="2">
        <v>109.0</v>
      </c>
      <c r="S634" s="94"/>
      <c r="T634" s="94"/>
      <c r="U634" s="94"/>
      <c r="AE634" s="4"/>
    </row>
    <row r="635" ht="14.25" customHeight="1">
      <c r="A635" s="2">
        <v>902586.0</v>
      </c>
      <c r="B635" s="2" t="s">
        <v>42</v>
      </c>
      <c r="C635" s="2" t="s">
        <v>43</v>
      </c>
      <c r="D635" s="2" t="s">
        <v>32</v>
      </c>
      <c r="E635" s="2" t="s">
        <v>44</v>
      </c>
      <c r="F635" s="2" t="s">
        <v>34</v>
      </c>
      <c r="G635" s="4">
        <v>43527.04053240741</v>
      </c>
      <c r="H635" s="4">
        <v>43531.04053240741</v>
      </c>
      <c r="I635" s="4">
        <v>43531.04053240741</v>
      </c>
      <c r="J635" s="2">
        <v>0.0</v>
      </c>
      <c r="K635" s="2">
        <v>107.0</v>
      </c>
      <c r="S635" s="94"/>
      <c r="T635" s="94"/>
      <c r="U635" s="94"/>
      <c r="AE635" s="4"/>
    </row>
    <row r="636" ht="14.25" customHeight="1">
      <c r="A636" s="2">
        <v>266726.0</v>
      </c>
      <c r="B636" s="2" t="s">
        <v>42</v>
      </c>
      <c r="C636" s="2" t="s">
        <v>37</v>
      </c>
      <c r="D636" s="2" t="s">
        <v>41</v>
      </c>
      <c r="E636" s="2" t="s">
        <v>38</v>
      </c>
      <c r="F636" s="2" t="s">
        <v>34</v>
      </c>
      <c r="G636" s="4">
        <v>43527.0418287037</v>
      </c>
      <c r="H636" s="4">
        <v>43531.0418287037</v>
      </c>
      <c r="I636" s="4">
        <v>43531.0418287037</v>
      </c>
      <c r="J636" s="2">
        <v>49.0</v>
      </c>
      <c r="K636" s="2">
        <v>113.0</v>
      </c>
      <c r="S636" s="94"/>
      <c r="T636" s="94"/>
      <c r="U636" s="94"/>
      <c r="AE636" s="4"/>
    </row>
    <row r="637" ht="14.25" customHeight="1">
      <c r="A637" s="2">
        <v>810603.0</v>
      </c>
      <c r="B637" s="2" t="s">
        <v>49</v>
      </c>
      <c r="C637" s="2" t="s">
        <v>45</v>
      </c>
      <c r="D637" s="2" t="s">
        <v>32</v>
      </c>
      <c r="E637" s="2" t="s">
        <v>33</v>
      </c>
      <c r="F637" s="2" t="s">
        <v>34</v>
      </c>
      <c r="G637" s="4">
        <v>43527.04204861111</v>
      </c>
      <c r="H637" s="4">
        <v>43529.04204861111</v>
      </c>
      <c r="I637" s="4">
        <v>43532.04204861111</v>
      </c>
      <c r="J637" s="2">
        <v>50.0</v>
      </c>
      <c r="K637" s="2">
        <v>129.0</v>
      </c>
      <c r="S637" s="94"/>
      <c r="T637" s="94"/>
      <c r="U637" s="94"/>
      <c r="AE637" s="4"/>
    </row>
    <row r="638" ht="14.25" customHeight="1">
      <c r="A638" s="2">
        <v>177835.0</v>
      </c>
      <c r="B638" s="2" t="s">
        <v>36</v>
      </c>
      <c r="C638" s="2" t="s">
        <v>40</v>
      </c>
      <c r="D638" s="2" t="s">
        <v>41</v>
      </c>
      <c r="E638" s="2" t="s">
        <v>33</v>
      </c>
      <c r="F638" s="2" t="s">
        <v>34</v>
      </c>
      <c r="G638" s="4">
        <v>43527.0424537037</v>
      </c>
      <c r="H638" s="4">
        <v>43528.0424537037</v>
      </c>
      <c r="I638" s="4">
        <v>43531.0424537037</v>
      </c>
      <c r="J638" s="2">
        <v>40.0</v>
      </c>
      <c r="K638" s="2">
        <v>112.0</v>
      </c>
      <c r="S638" s="94"/>
      <c r="T638" s="94"/>
      <c r="U638" s="94"/>
      <c r="AE638" s="4"/>
    </row>
    <row r="639" ht="14.25" customHeight="1">
      <c r="A639" s="2">
        <v>322565.0</v>
      </c>
      <c r="B639" s="2" t="s">
        <v>39</v>
      </c>
      <c r="C639" s="2" t="s">
        <v>45</v>
      </c>
      <c r="D639" s="2" t="s">
        <v>32</v>
      </c>
      <c r="E639" s="2" t="s">
        <v>33</v>
      </c>
      <c r="F639" s="2" t="s">
        <v>34</v>
      </c>
      <c r="G639" s="4">
        <v>43527.048842592594</v>
      </c>
      <c r="H639" s="4">
        <v>43530.048842592594</v>
      </c>
      <c r="I639" s="4">
        <v>43533.048842592594</v>
      </c>
      <c r="J639" s="2">
        <v>42.0</v>
      </c>
      <c r="K639" s="2">
        <v>121.0</v>
      </c>
      <c r="S639" s="94"/>
      <c r="T639" s="94"/>
      <c r="U639" s="94"/>
      <c r="AE639" s="4"/>
    </row>
    <row r="640" ht="14.25" customHeight="1">
      <c r="A640" s="2">
        <v>764120.0</v>
      </c>
      <c r="B640" s="2" t="s">
        <v>30</v>
      </c>
      <c r="C640" s="2" t="s">
        <v>45</v>
      </c>
      <c r="D640" s="2" t="s">
        <v>41</v>
      </c>
      <c r="E640" s="2" t="s">
        <v>44</v>
      </c>
      <c r="F640" s="2" t="s">
        <v>34</v>
      </c>
      <c r="G640" s="4">
        <v>43527.052708333336</v>
      </c>
      <c r="H640" s="4">
        <v>43532.052708333336</v>
      </c>
      <c r="I640" s="4">
        <v>43534.052708333336</v>
      </c>
      <c r="J640" s="2">
        <v>30.0</v>
      </c>
      <c r="K640" s="2">
        <v>124.0</v>
      </c>
      <c r="S640" s="94"/>
      <c r="T640" s="94"/>
      <c r="U640" s="94"/>
      <c r="AE640" s="4"/>
    </row>
    <row r="641" ht="14.25" customHeight="1">
      <c r="A641" s="2">
        <v>512494.0</v>
      </c>
      <c r="B641" s="2" t="s">
        <v>36</v>
      </c>
      <c r="C641" s="2" t="s">
        <v>45</v>
      </c>
      <c r="D641" s="2" t="s">
        <v>32</v>
      </c>
      <c r="E641" s="2" t="s">
        <v>44</v>
      </c>
      <c r="F641" s="2" t="s">
        <v>34</v>
      </c>
      <c r="G641" s="4">
        <v>43527.060069444444</v>
      </c>
      <c r="H641" s="4">
        <v>43534.060069444444</v>
      </c>
      <c r="I641" s="4">
        <v>43533.060069444444</v>
      </c>
      <c r="J641" s="2">
        <v>71.0</v>
      </c>
      <c r="K641" s="2">
        <v>107.0</v>
      </c>
      <c r="S641" s="94"/>
      <c r="T641" s="94"/>
      <c r="U641" s="94"/>
      <c r="AE641" s="4"/>
    </row>
    <row r="642" ht="14.25" customHeight="1">
      <c r="A642" s="2">
        <v>632690.0</v>
      </c>
      <c r="B642" s="2" t="s">
        <v>42</v>
      </c>
      <c r="C642" s="2" t="s">
        <v>43</v>
      </c>
      <c r="D642" s="2" t="s">
        <v>32</v>
      </c>
      <c r="E642" s="2" t="s">
        <v>38</v>
      </c>
      <c r="F642" s="2" t="s">
        <v>34</v>
      </c>
      <c r="G642" s="4">
        <v>43527.06592592593</v>
      </c>
      <c r="H642" s="4">
        <v>43532.06592592593</v>
      </c>
      <c r="I642" s="4">
        <v>43533.06592592593</v>
      </c>
      <c r="J642" s="2">
        <v>0.0</v>
      </c>
      <c r="K642" s="2">
        <v>129.0</v>
      </c>
      <c r="S642" s="94"/>
      <c r="T642" s="94"/>
      <c r="U642" s="94"/>
      <c r="AE642" s="4"/>
    </row>
    <row r="643" ht="14.25" customHeight="1">
      <c r="A643" s="2">
        <v>420969.0</v>
      </c>
      <c r="B643" s="2" t="s">
        <v>36</v>
      </c>
      <c r="C643" s="2" t="s">
        <v>37</v>
      </c>
      <c r="D643" s="2" t="s">
        <v>41</v>
      </c>
      <c r="E643" s="2" t="s">
        <v>44</v>
      </c>
      <c r="F643" s="2" t="s">
        <v>34</v>
      </c>
      <c r="G643" s="4">
        <v>43527.07171296296</v>
      </c>
      <c r="H643" s="4">
        <v>43530.07171296296</v>
      </c>
      <c r="I643" s="4">
        <v>43532.07171296296</v>
      </c>
      <c r="J643" s="2">
        <v>76.0</v>
      </c>
      <c r="K643" s="2">
        <v>91.0</v>
      </c>
      <c r="S643" s="94"/>
      <c r="T643" s="94"/>
      <c r="U643" s="94"/>
      <c r="AE643" s="4"/>
    </row>
    <row r="644" ht="14.25" customHeight="1">
      <c r="A644" s="2">
        <v>424689.0</v>
      </c>
      <c r="B644" s="2" t="s">
        <v>36</v>
      </c>
      <c r="C644" s="2" t="s">
        <v>45</v>
      </c>
      <c r="D644" s="2" t="s">
        <v>41</v>
      </c>
      <c r="E644" s="2" t="s">
        <v>33</v>
      </c>
      <c r="F644" s="2" t="s">
        <v>34</v>
      </c>
      <c r="G644" s="4">
        <v>43527.07545138889</v>
      </c>
      <c r="H644" s="4">
        <v>43529.07545138889</v>
      </c>
      <c r="I644" s="4">
        <v>43530.07545138889</v>
      </c>
      <c r="J644" s="2">
        <v>33.0</v>
      </c>
      <c r="K644" s="2">
        <v>124.0</v>
      </c>
      <c r="S644" s="94"/>
      <c r="T644" s="94"/>
      <c r="U644" s="94"/>
      <c r="AE644" s="4"/>
    </row>
    <row r="645" ht="14.25" customHeight="1">
      <c r="A645" s="2">
        <v>346152.0</v>
      </c>
      <c r="B645" s="2" t="s">
        <v>39</v>
      </c>
      <c r="C645" s="2" t="s">
        <v>37</v>
      </c>
      <c r="D645" s="2" t="s">
        <v>32</v>
      </c>
      <c r="E645" s="2" t="s">
        <v>44</v>
      </c>
      <c r="F645" s="2" t="s">
        <v>34</v>
      </c>
      <c r="G645" s="4">
        <v>43527.0808912037</v>
      </c>
      <c r="H645" s="4">
        <v>43532.0808912037</v>
      </c>
      <c r="I645" s="4">
        <v>43533.0808912037</v>
      </c>
      <c r="J645" s="2">
        <v>66.0</v>
      </c>
      <c r="K645" s="2">
        <v>88.0</v>
      </c>
      <c r="S645" s="94"/>
      <c r="T645" s="94"/>
      <c r="U645" s="94"/>
      <c r="AE645" s="4"/>
    </row>
    <row r="646" ht="14.25" customHeight="1">
      <c r="A646" s="2">
        <v>403329.0</v>
      </c>
      <c r="B646" s="2" t="s">
        <v>49</v>
      </c>
      <c r="C646" s="2" t="s">
        <v>31</v>
      </c>
      <c r="D646" s="2" t="s">
        <v>41</v>
      </c>
      <c r="E646" s="2" t="s">
        <v>33</v>
      </c>
      <c r="F646" s="2" t="s">
        <v>34</v>
      </c>
      <c r="G646" s="4">
        <v>43527.0828587963</v>
      </c>
      <c r="H646" s="4">
        <v>43531.0828587963</v>
      </c>
      <c r="I646" s="4">
        <v>43530.0828587963</v>
      </c>
      <c r="J646" s="2">
        <v>0.0</v>
      </c>
      <c r="K646" s="2">
        <v>121.0</v>
      </c>
      <c r="S646" s="94"/>
      <c r="T646" s="94"/>
      <c r="U646" s="94"/>
      <c r="AE646" s="4"/>
    </row>
    <row r="647" ht="14.25" customHeight="1">
      <c r="A647" s="2">
        <v>19112.0</v>
      </c>
      <c r="B647" s="2" t="s">
        <v>39</v>
      </c>
      <c r="C647" s="2" t="s">
        <v>31</v>
      </c>
      <c r="D647" s="2" t="s">
        <v>32</v>
      </c>
      <c r="E647" s="2" t="s">
        <v>44</v>
      </c>
      <c r="F647" s="2" t="s">
        <v>34</v>
      </c>
      <c r="G647" s="4">
        <v>43527.090046296296</v>
      </c>
      <c r="H647" s="4">
        <v>43533.090046296296</v>
      </c>
      <c r="I647" s="4">
        <v>43534.090046296296</v>
      </c>
      <c r="J647" s="2">
        <v>48.0</v>
      </c>
      <c r="K647" s="2">
        <v>121.0</v>
      </c>
      <c r="S647" s="94"/>
      <c r="T647" s="94"/>
      <c r="U647" s="94"/>
      <c r="AE647" s="4"/>
    </row>
    <row r="648" ht="14.25" customHeight="1">
      <c r="A648" s="2">
        <v>958908.0</v>
      </c>
      <c r="B648" s="2" t="s">
        <v>39</v>
      </c>
      <c r="C648" s="2" t="s">
        <v>37</v>
      </c>
      <c r="D648" s="2" t="s">
        <v>32</v>
      </c>
      <c r="E648" s="2" t="s">
        <v>44</v>
      </c>
      <c r="F648" s="2" t="s">
        <v>34</v>
      </c>
      <c r="G648" s="4">
        <v>43527.09127314815</v>
      </c>
      <c r="H648" s="4">
        <v>43527.09127314815</v>
      </c>
      <c r="I648" s="4">
        <v>43534.09127314815</v>
      </c>
      <c r="J648" s="2">
        <v>46.0</v>
      </c>
      <c r="K648" s="2">
        <v>112.0</v>
      </c>
      <c r="S648" s="94"/>
      <c r="T648" s="94"/>
      <c r="U648" s="94"/>
      <c r="AE648" s="4"/>
    </row>
    <row r="649" ht="14.25" customHeight="1">
      <c r="A649" s="2">
        <v>39130.0</v>
      </c>
      <c r="B649" s="2" t="s">
        <v>36</v>
      </c>
      <c r="C649" s="2" t="s">
        <v>45</v>
      </c>
      <c r="D649" s="2" t="s">
        <v>32</v>
      </c>
      <c r="E649" s="2" t="s">
        <v>38</v>
      </c>
      <c r="F649" s="2" t="s">
        <v>34</v>
      </c>
      <c r="G649" s="4">
        <v>43527.09516203704</v>
      </c>
      <c r="H649" s="4">
        <v>43530.09516203704</v>
      </c>
      <c r="I649" s="4">
        <v>43534.09516203704</v>
      </c>
      <c r="J649" s="2">
        <v>9999.0</v>
      </c>
      <c r="K649" s="2">
        <v>128.0</v>
      </c>
      <c r="S649" s="94"/>
      <c r="T649" s="94"/>
      <c r="U649" s="94"/>
      <c r="AE649" s="4"/>
    </row>
    <row r="650" ht="14.25" customHeight="1">
      <c r="A650" s="2">
        <v>195198.0</v>
      </c>
      <c r="B650" s="2" t="s">
        <v>36</v>
      </c>
      <c r="C650" s="2" t="s">
        <v>31</v>
      </c>
      <c r="D650" s="2" t="s">
        <v>41</v>
      </c>
      <c r="E650" s="2" t="s">
        <v>44</v>
      </c>
      <c r="F650" s="2" t="s">
        <v>34</v>
      </c>
      <c r="G650" s="4">
        <v>43527.09643518519</v>
      </c>
      <c r="H650" s="4">
        <v>43527.09643518519</v>
      </c>
      <c r="I650" s="4">
        <v>43532.09643518519</v>
      </c>
      <c r="J650" s="2">
        <v>0.0</v>
      </c>
      <c r="K650" s="2">
        <v>109.0</v>
      </c>
      <c r="S650" s="94"/>
      <c r="T650" s="94"/>
      <c r="U650" s="94"/>
      <c r="AE650" s="4"/>
    </row>
    <row r="651" ht="14.25" customHeight="1">
      <c r="A651" s="2">
        <v>706935.0</v>
      </c>
      <c r="B651" s="2" t="s">
        <v>47</v>
      </c>
      <c r="C651" s="2" t="s">
        <v>37</v>
      </c>
      <c r="D651" s="2" t="s">
        <v>32</v>
      </c>
      <c r="E651" s="2" t="s">
        <v>33</v>
      </c>
      <c r="F651" s="2" t="s">
        <v>34</v>
      </c>
      <c r="G651" s="4">
        <v>43527.10673611111</v>
      </c>
      <c r="H651" s="4">
        <v>43534.10673611111</v>
      </c>
      <c r="I651" s="4">
        <v>43530.10673611111</v>
      </c>
      <c r="J651" s="2">
        <v>36.0</v>
      </c>
      <c r="K651" s="2">
        <v>110.0</v>
      </c>
      <c r="S651" s="94"/>
      <c r="T651" s="94"/>
      <c r="U651" s="94"/>
      <c r="AE651" s="4"/>
    </row>
    <row r="652" ht="14.25" customHeight="1">
      <c r="A652" s="2">
        <v>573062.0</v>
      </c>
      <c r="B652" s="2" t="s">
        <v>36</v>
      </c>
      <c r="C652" s="2" t="s">
        <v>31</v>
      </c>
      <c r="D652" s="2" t="s">
        <v>41</v>
      </c>
      <c r="E652" s="2" t="s">
        <v>44</v>
      </c>
      <c r="F652" s="2" t="s">
        <v>34</v>
      </c>
      <c r="G652" s="4">
        <v>43527.10732638889</v>
      </c>
      <c r="H652" s="4">
        <v>43530.10732638889</v>
      </c>
      <c r="I652" s="4">
        <v>43533.10732638889</v>
      </c>
      <c r="J652" s="2">
        <v>0.0</v>
      </c>
      <c r="K652" s="2">
        <v>102.0</v>
      </c>
      <c r="S652" s="94"/>
      <c r="T652" s="94"/>
      <c r="U652" s="94"/>
      <c r="AE652" s="4"/>
    </row>
    <row r="653" ht="14.25" customHeight="1">
      <c r="A653" s="2">
        <v>101321.0</v>
      </c>
      <c r="B653" s="2" t="s">
        <v>39</v>
      </c>
      <c r="C653" s="2" t="s">
        <v>43</v>
      </c>
      <c r="D653" s="2" t="s">
        <v>41</v>
      </c>
      <c r="E653" s="2" t="s">
        <v>33</v>
      </c>
      <c r="F653" s="2" t="s">
        <v>34</v>
      </c>
      <c r="G653" s="4">
        <v>43527.10836805555</v>
      </c>
      <c r="H653" s="4">
        <v>43536.10836805555</v>
      </c>
      <c r="I653" s="4">
        <v>43530.10836805555</v>
      </c>
      <c r="J653" s="2">
        <v>36.0</v>
      </c>
      <c r="K653" s="2">
        <v>125.0</v>
      </c>
      <c r="S653" s="94"/>
      <c r="T653" s="94"/>
      <c r="U653" s="94"/>
      <c r="AE653" s="4"/>
    </row>
    <row r="654" ht="14.25" customHeight="1">
      <c r="A654" s="2">
        <v>605514.0</v>
      </c>
      <c r="B654" s="2" t="s">
        <v>42</v>
      </c>
      <c r="C654" s="2" t="s">
        <v>45</v>
      </c>
      <c r="D654" s="2" t="s">
        <v>32</v>
      </c>
      <c r="E654" s="2" t="s">
        <v>38</v>
      </c>
      <c r="F654" s="2" t="s">
        <v>34</v>
      </c>
      <c r="G654" s="4">
        <v>43527.10936342592</v>
      </c>
      <c r="H654" s="4">
        <v>43531.10936342592</v>
      </c>
      <c r="I654" s="4">
        <v>43533.10936342592</v>
      </c>
      <c r="J654" s="2">
        <v>31.0</v>
      </c>
      <c r="K654" s="2">
        <v>123.0</v>
      </c>
      <c r="S654" s="94"/>
      <c r="T654" s="94"/>
      <c r="U654" s="94"/>
      <c r="AE654" s="4"/>
    </row>
    <row r="655" ht="14.25" customHeight="1">
      <c r="A655" s="2">
        <v>123215.0</v>
      </c>
      <c r="B655" s="2" t="s">
        <v>46</v>
      </c>
      <c r="C655" s="2" t="s">
        <v>31</v>
      </c>
      <c r="D655" s="2" t="s">
        <v>32</v>
      </c>
      <c r="E655" s="2" t="s">
        <v>33</v>
      </c>
      <c r="F655" s="2" t="s">
        <v>34</v>
      </c>
      <c r="G655" s="4">
        <v>43527.1184375</v>
      </c>
      <c r="H655" s="4">
        <v>43536.1184375</v>
      </c>
      <c r="I655" s="4">
        <v>43531.1184375</v>
      </c>
      <c r="J655" s="2">
        <v>32.0</v>
      </c>
      <c r="K655" s="2">
        <v>124.0</v>
      </c>
      <c r="S655" s="94"/>
      <c r="T655" s="94"/>
      <c r="U655" s="94"/>
      <c r="AE655" s="4"/>
    </row>
    <row r="656" ht="14.25" customHeight="1">
      <c r="A656" s="2">
        <v>234385.0</v>
      </c>
      <c r="B656" s="2" t="s">
        <v>47</v>
      </c>
      <c r="C656" s="2" t="s">
        <v>31</v>
      </c>
      <c r="D656" s="2" t="s">
        <v>41</v>
      </c>
      <c r="E656" s="2" t="s">
        <v>33</v>
      </c>
      <c r="F656" s="2" t="s">
        <v>34</v>
      </c>
      <c r="G656" s="4">
        <v>43527.12582175926</v>
      </c>
      <c r="H656" s="4">
        <v>43529.12582175926</v>
      </c>
      <c r="I656" s="4">
        <v>43532.12582175926</v>
      </c>
      <c r="J656" s="2">
        <v>0.0</v>
      </c>
      <c r="K656" s="2">
        <v>125.0</v>
      </c>
      <c r="S656" s="94"/>
      <c r="T656" s="94"/>
      <c r="U656" s="94"/>
      <c r="AE656" s="4"/>
    </row>
    <row r="657" ht="14.25" customHeight="1">
      <c r="A657" s="2">
        <v>587937.0</v>
      </c>
      <c r="B657" s="2" t="s">
        <v>30</v>
      </c>
      <c r="C657" s="2" t="s">
        <v>37</v>
      </c>
      <c r="D657" s="2" t="s">
        <v>41</v>
      </c>
      <c r="E657" s="2" t="s">
        <v>44</v>
      </c>
      <c r="F657" s="2" t="s">
        <v>34</v>
      </c>
      <c r="G657" s="4">
        <v>43527.13930555555</v>
      </c>
      <c r="H657" s="4">
        <v>43527.13930555555</v>
      </c>
      <c r="I657" s="4">
        <v>43532.13930555555</v>
      </c>
      <c r="J657" s="2">
        <v>71.0</v>
      </c>
      <c r="K657" s="2">
        <v>87.0</v>
      </c>
      <c r="S657" s="94"/>
      <c r="T657" s="94"/>
      <c r="U657" s="94"/>
      <c r="AE657" s="4"/>
    </row>
    <row r="658" ht="14.25" customHeight="1">
      <c r="A658" s="2">
        <v>750050.0</v>
      </c>
      <c r="B658" s="2" t="s">
        <v>36</v>
      </c>
      <c r="C658" s="2" t="s">
        <v>31</v>
      </c>
      <c r="D658" s="2" t="s">
        <v>41</v>
      </c>
      <c r="E658" s="2" t="s">
        <v>44</v>
      </c>
      <c r="F658" s="2" t="s">
        <v>34</v>
      </c>
      <c r="G658" s="4">
        <v>43527.14709490741</v>
      </c>
      <c r="H658" s="4">
        <v>43530.14709490741</v>
      </c>
      <c r="I658" s="4">
        <v>43530.14709490741</v>
      </c>
      <c r="J658" s="2">
        <v>0.0</v>
      </c>
      <c r="K658" s="2">
        <v>104.0</v>
      </c>
      <c r="S658" s="94"/>
      <c r="T658" s="94"/>
      <c r="U658" s="94"/>
      <c r="AE658" s="4"/>
    </row>
    <row r="659" ht="14.25" customHeight="1">
      <c r="A659" s="2">
        <v>49247.0</v>
      </c>
      <c r="B659" s="2" t="s">
        <v>30</v>
      </c>
      <c r="C659" s="2" t="s">
        <v>31</v>
      </c>
      <c r="D659" s="2" t="s">
        <v>41</v>
      </c>
      <c r="E659" s="2" t="s">
        <v>33</v>
      </c>
      <c r="F659" s="2" t="s">
        <v>34</v>
      </c>
      <c r="G659" s="4">
        <v>43527.14792824074</v>
      </c>
      <c r="H659" s="4">
        <v>43529.14792824074</v>
      </c>
      <c r="I659" s="4">
        <v>43533.14792824074</v>
      </c>
      <c r="J659" s="2">
        <v>0.0</v>
      </c>
      <c r="K659" s="2">
        <v>126.0</v>
      </c>
      <c r="S659" s="94"/>
      <c r="T659" s="94"/>
      <c r="U659" s="94"/>
      <c r="AE659" s="4"/>
    </row>
    <row r="660" ht="14.25" customHeight="1">
      <c r="A660" s="2">
        <v>895585.0</v>
      </c>
      <c r="B660" s="2" t="s">
        <v>36</v>
      </c>
      <c r="C660" s="2" t="s">
        <v>31</v>
      </c>
      <c r="D660" s="2" t="s">
        <v>41</v>
      </c>
      <c r="E660" s="2" t="s">
        <v>33</v>
      </c>
      <c r="F660" s="2" t="s">
        <v>34</v>
      </c>
      <c r="G660" s="4">
        <v>43527.14942129629</v>
      </c>
      <c r="H660" s="4">
        <v>43533.14942129629</v>
      </c>
      <c r="I660" s="4">
        <v>43531.14942129629</v>
      </c>
      <c r="J660" s="2">
        <v>0.0</v>
      </c>
      <c r="K660" s="2">
        <v>121.0</v>
      </c>
      <c r="S660" s="94"/>
      <c r="T660" s="94"/>
      <c r="U660" s="94"/>
      <c r="AE660" s="4"/>
    </row>
    <row r="661" ht="14.25" customHeight="1">
      <c r="A661" s="2">
        <v>505374.0</v>
      </c>
      <c r="B661" s="2" t="s">
        <v>39</v>
      </c>
      <c r="C661" s="2" t="s">
        <v>37</v>
      </c>
      <c r="D661" s="2" t="s">
        <v>32</v>
      </c>
      <c r="E661" s="2" t="s">
        <v>38</v>
      </c>
      <c r="F661" s="2" t="s">
        <v>34</v>
      </c>
      <c r="G661" s="4">
        <v>43527.159166666665</v>
      </c>
      <c r="H661" s="4">
        <v>43531.159166666665</v>
      </c>
      <c r="I661" s="4">
        <v>43530.159166666665</v>
      </c>
      <c r="J661" s="2">
        <v>40.0</v>
      </c>
      <c r="K661" s="2">
        <v>110.0</v>
      </c>
      <c r="S661" s="94"/>
      <c r="T661" s="94"/>
      <c r="U661" s="94"/>
      <c r="AE661" s="4"/>
    </row>
    <row r="662" ht="14.25" customHeight="1">
      <c r="A662" s="2">
        <v>902673.0</v>
      </c>
      <c r="B662" s="2" t="s">
        <v>36</v>
      </c>
      <c r="C662" s="2" t="s">
        <v>43</v>
      </c>
      <c r="D662" s="2" t="s">
        <v>32</v>
      </c>
      <c r="E662" s="2" t="s">
        <v>33</v>
      </c>
      <c r="F662" s="2" t="s">
        <v>34</v>
      </c>
      <c r="G662" s="4">
        <v>43527.15969907407</v>
      </c>
      <c r="H662" s="4">
        <v>43529.15969907407</v>
      </c>
      <c r="I662" s="4">
        <v>43531.15969907407</v>
      </c>
      <c r="J662" s="2">
        <v>0.0</v>
      </c>
      <c r="K662" s="2">
        <v>122.0</v>
      </c>
      <c r="S662" s="94"/>
      <c r="T662" s="94"/>
      <c r="U662" s="94"/>
      <c r="AE662" s="4"/>
    </row>
    <row r="663" ht="14.25" customHeight="1">
      <c r="A663" s="2">
        <v>505350.0</v>
      </c>
      <c r="B663" s="2" t="s">
        <v>39</v>
      </c>
      <c r="C663" s="2" t="s">
        <v>31</v>
      </c>
      <c r="D663" s="2" t="s">
        <v>32</v>
      </c>
      <c r="E663" s="2" t="s">
        <v>38</v>
      </c>
      <c r="F663" s="2" t="s">
        <v>34</v>
      </c>
      <c r="G663" s="4">
        <v>43527.16039351852</v>
      </c>
      <c r="H663" s="4">
        <v>43532.16039351852</v>
      </c>
      <c r="I663" s="4">
        <v>43531.16039351852</v>
      </c>
      <c r="J663" s="2">
        <v>35.0</v>
      </c>
      <c r="K663" s="2">
        <v>124.0</v>
      </c>
      <c r="S663" s="94"/>
      <c r="T663" s="94"/>
      <c r="U663" s="94"/>
      <c r="AE663" s="4"/>
    </row>
    <row r="664" ht="14.25" customHeight="1">
      <c r="A664" s="2">
        <v>354545.0</v>
      </c>
      <c r="B664" s="2" t="s">
        <v>39</v>
      </c>
      <c r="C664" s="2" t="s">
        <v>40</v>
      </c>
      <c r="D664" s="2" t="s">
        <v>41</v>
      </c>
      <c r="E664" s="2" t="s">
        <v>33</v>
      </c>
      <c r="F664" s="2" t="s">
        <v>34</v>
      </c>
      <c r="G664" s="4">
        <v>43527.160520833335</v>
      </c>
      <c r="H664" s="4">
        <v>43533.160520833335</v>
      </c>
      <c r="I664" s="4">
        <v>43531.160520833335</v>
      </c>
      <c r="J664" s="2">
        <v>35.0</v>
      </c>
      <c r="K664" s="2">
        <v>111.0</v>
      </c>
      <c r="S664" s="94"/>
      <c r="T664" s="94"/>
      <c r="U664" s="94"/>
      <c r="AE664" s="4"/>
    </row>
    <row r="665" ht="14.25" customHeight="1">
      <c r="A665" s="2">
        <v>641698.0</v>
      </c>
      <c r="B665" s="2" t="s">
        <v>36</v>
      </c>
      <c r="C665" s="2" t="s">
        <v>45</v>
      </c>
      <c r="D665" s="2" t="s">
        <v>32</v>
      </c>
      <c r="E665" s="2" t="s">
        <v>38</v>
      </c>
      <c r="F665" s="2" t="s">
        <v>34</v>
      </c>
      <c r="G665" s="4">
        <v>43527.165185185186</v>
      </c>
      <c r="H665" s="4">
        <v>43533.165185185186</v>
      </c>
      <c r="I665" s="4">
        <v>43532.165185185186</v>
      </c>
      <c r="J665" s="2">
        <v>40.0</v>
      </c>
      <c r="K665" s="2">
        <v>123.0</v>
      </c>
      <c r="S665" s="94"/>
      <c r="T665" s="94"/>
      <c r="U665" s="94"/>
      <c r="AE665" s="4"/>
    </row>
    <row r="666" ht="14.25" customHeight="1">
      <c r="A666" s="2">
        <v>897125.0</v>
      </c>
      <c r="B666" s="2" t="s">
        <v>48</v>
      </c>
      <c r="C666" s="2" t="s">
        <v>37</v>
      </c>
      <c r="D666" s="2" t="s">
        <v>32</v>
      </c>
      <c r="E666" s="2" t="s">
        <v>44</v>
      </c>
      <c r="F666" s="2" t="s">
        <v>34</v>
      </c>
      <c r="G666" s="4">
        <v>43527.16967592593</v>
      </c>
      <c r="H666" s="4">
        <v>43530.16967592593</v>
      </c>
      <c r="I666" s="4">
        <v>43532.16967592593</v>
      </c>
      <c r="J666" s="2">
        <v>65.0</v>
      </c>
      <c r="K666" s="2">
        <v>87.0</v>
      </c>
      <c r="S666" s="94"/>
      <c r="T666" s="94"/>
      <c r="U666" s="94"/>
      <c r="AE666" s="4"/>
    </row>
    <row r="667" ht="14.25" customHeight="1">
      <c r="A667" s="2">
        <v>866387.0</v>
      </c>
      <c r="B667" s="2" t="s">
        <v>36</v>
      </c>
      <c r="C667" s="2" t="s">
        <v>45</v>
      </c>
      <c r="D667" s="2" t="s">
        <v>32</v>
      </c>
      <c r="E667" s="2" t="s">
        <v>44</v>
      </c>
      <c r="F667" s="2" t="s">
        <v>34</v>
      </c>
      <c r="G667" s="4">
        <v>43527.17355324074</v>
      </c>
      <c r="H667" s="4">
        <v>43534.17355324074</v>
      </c>
      <c r="I667" s="4">
        <v>43530.17355324074</v>
      </c>
      <c r="J667" s="2">
        <v>67.0</v>
      </c>
      <c r="K667" s="2">
        <v>104.0</v>
      </c>
      <c r="S667" s="94"/>
      <c r="T667" s="94"/>
      <c r="U667" s="94"/>
      <c r="AE667" s="4"/>
    </row>
    <row r="668" ht="14.25" customHeight="1">
      <c r="A668" s="2">
        <v>868986.0</v>
      </c>
      <c r="B668" s="2" t="s">
        <v>36</v>
      </c>
      <c r="C668" s="2" t="s">
        <v>40</v>
      </c>
      <c r="D668" s="2" t="s">
        <v>41</v>
      </c>
      <c r="E668" s="2" t="s">
        <v>38</v>
      </c>
      <c r="F668" s="2" t="s">
        <v>34</v>
      </c>
      <c r="G668" s="4">
        <v>43527.1740162037</v>
      </c>
      <c r="H668" s="4">
        <v>43532.1740162037</v>
      </c>
      <c r="I668" s="4">
        <v>43532.1740162037</v>
      </c>
      <c r="J668" s="2">
        <v>38.0</v>
      </c>
      <c r="K668" s="2">
        <v>110.0</v>
      </c>
      <c r="S668" s="94"/>
      <c r="T668" s="94"/>
      <c r="U668" s="94"/>
      <c r="AE668" s="4"/>
    </row>
    <row r="669" ht="14.25" customHeight="1">
      <c r="A669" s="2">
        <v>206665.0</v>
      </c>
      <c r="B669" s="2" t="s">
        <v>47</v>
      </c>
      <c r="C669" s="2" t="s">
        <v>37</v>
      </c>
      <c r="D669" s="2" t="s">
        <v>32</v>
      </c>
      <c r="E669" s="2" t="s">
        <v>33</v>
      </c>
      <c r="F669" s="2" t="s">
        <v>34</v>
      </c>
      <c r="G669" s="4">
        <v>43527.17665509259</v>
      </c>
      <c r="H669" s="4">
        <v>43532.17665509259</v>
      </c>
      <c r="I669" s="4">
        <v>43532.17665509259</v>
      </c>
      <c r="J669" s="2">
        <v>39.0</v>
      </c>
      <c r="K669" s="2">
        <v>113.0</v>
      </c>
      <c r="S669" s="94"/>
      <c r="T669" s="94"/>
      <c r="U669" s="94"/>
      <c r="AE669" s="4"/>
    </row>
    <row r="670" ht="14.25" customHeight="1">
      <c r="A670" s="2">
        <v>101828.0</v>
      </c>
      <c r="B670" s="2" t="s">
        <v>47</v>
      </c>
      <c r="C670" s="2" t="s">
        <v>43</v>
      </c>
      <c r="D670" s="2" t="s">
        <v>32</v>
      </c>
      <c r="E670" s="2" t="s">
        <v>44</v>
      </c>
      <c r="F670" s="2" t="s">
        <v>34</v>
      </c>
      <c r="G670" s="4">
        <v>43527.17936342592</v>
      </c>
      <c r="H670" s="4">
        <v>43530.17936342592</v>
      </c>
      <c r="I670" s="4">
        <v>43531.17936342592</v>
      </c>
      <c r="J670" s="2">
        <v>0.0</v>
      </c>
      <c r="K670" s="2">
        <v>121.0</v>
      </c>
      <c r="S670" s="94"/>
      <c r="T670" s="94"/>
      <c r="U670" s="94"/>
      <c r="AE670" s="4"/>
    </row>
    <row r="671" ht="14.25" customHeight="1">
      <c r="A671" s="2">
        <v>308089.0</v>
      </c>
      <c r="B671" s="2" t="s">
        <v>30</v>
      </c>
      <c r="C671" s="2" t="s">
        <v>31</v>
      </c>
      <c r="D671" s="2" t="s">
        <v>41</v>
      </c>
      <c r="E671" s="2" t="s">
        <v>33</v>
      </c>
      <c r="F671" s="2" t="s">
        <v>34</v>
      </c>
      <c r="G671" s="4">
        <v>43527.184525462966</v>
      </c>
      <c r="H671" s="4">
        <v>43533.184525462966</v>
      </c>
      <c r="I671" s="4">
        <v>43530.184525462966</v>
      </c>
      <c r="J671" s="2">
        <v>0.0</v>
      </c>
      <c r="K671" s="2">
        <v>126.0</v>
      </c>
      <c r="S671" s="94"/>
      <c r="T671" s="94"/>
      <c r="U671" s="94"/>
      <c r="AE671" s="4"/>
    </row>
    <row r="672" ht="14.25" customHeight="1">
      <c r="A672" s="2">
        <v>676675.0</v>
      </c>
      <c r="B672" s="2" t="s">
        <v>30</v>
      </c>
      <c r="C672" s="2" t="s">
        <v>43</v>
      </c>
      <c r="D672" s="2" t="s">
        <v>32</v>
      </c>
      <c r="E672" s="2" t="s">
        <v>33</v>
      </c>
      <c r="F672" s="2" t="s">
        <v>34</v>
      </c>
      <c r="G672" s="4">
        <v>43527.186215277776</v>
      </c>
      <c r="H672" s="4">
        <v>43531.186215277776</v>
      </c>
      <c r="I672" s="4">
        <v>43532.186215277776</v>
      </c>
      <c r="J672" s="2">
        <v>0.0</v>
      </c>
      <c r="K672" s="2">
        <v>130.0</v>
      </c>
      <c r="S672" s="94"/>
      <c r="T672" s="94"/>
      <c r="U672" s="94"/>
      <c r="AE672" s="4"/>
    </row>
    <row r="673" ht="14.25" customHeight="1">
      <c r="A673" s="2">
        <v>506060.0</v>
      </c>
      <c r="B673" s="2" t="s">
        <v>39</v>
      </c>
      <c r="C673" s="2" t="s">
        <v>43</v>
      </c>
      <c r="D673" s="2" t="s">
        <v>41</v>
      </c>
      <c r="E673" s="2" t="s">
        <v>44</v>
      </c>
      <c r="F673" s="2" t="s">
        <v>34</v>
      </c>
      <c r="G673" s="4">
        <v>43527.18686342592</v>
      </c>
      <c r="H673" s="4">
        <v>43529.18686342592</v>
      </c>
      <c r="I673" s="4">
        <v>43533.18686342592</v>
      </c>
      <c r="J673" s="2">
        <v>31.0</v>
      </c>
      <c r="K673" s="2">
        <v>121.0</v>
      </c>
      <c r="S673" s="94"/>
      <c r="T673" s="94"/>
      <c r="U673" s="94"/>
      <c r="AE673" s="4"/>
    </row>
    <row r="674" ht="14.25" customHeight="1">
      <c r="A674" s="2">
        <v>787440.0</v>
      </c>
      <c r="B674" s="2" t="s">
        <v>30</v>
      </c>
      <c r="C674" s="2" t="s">
        <v>31</v>
      </c>
      <c r="D674" s="2" t="s">
        <v>32</v>
      </c>
      <c r="E674" s="2" t="s">
        <v>44</v>
      </c>
      <c r="F674" s="2" t="s">
        <v>34</v>
      </c>
      <c r="G674" s="4">
        <v>43527.18736111111</v>
      </c>
      <c r="H674" s="4">
        <v>43529.18736111111</v>
      </c>
      <c r="I674" s="4">
        <v>43530.18736111111</v>
      </c>
      <c r="J674" s="2">
        <v>28.0</v>
      </c>
      <c r="K674" s="2">
        <v>125.0</v>
      </c>
      <c r="S674" s="94"/>
      <c r="T674" s="94"/>
      <c r="U674" s="94"/>
      <c r="AE674" s="4"/>
    </row>
    <row r="675" ht="14.25" customHeight="1">
      <c r="A675" s="2">
        <v>443751.0</v>
      </c>
      <c r="B675" s="2" t="s">
        <v>49</v>
      </c>
      <c r="C675" s="2" t="s">
        <v>37</v>
      </c>
      <c r="D675" s="2" t="s">
        <v>41</v>
      </c>
      <c r="E675" s="2" t="s">
        <v>33</v>
      </c>
      <c r="F675" s="2" t="s">
        <v>34</v>
      </c>
      <c r="G675" s="4">
        <v>43527.1874537037</v>
      </c>
      <c r="H675" s="4">
        <v>43536.1874537037</v>
      </c>
      <c r="I675" s="4">
        <v>43534.1874537037</v>
      </c>
      <c r="J675" s="2">
        <v>34.0</v>
      </c>
      <c r="K675" s="2">
        <v>109.0</v>
      </c>
      <c r="S675" s="94"/>
      <c r="T675" s="94"/>
      <c r="U675" s="94"/>
      <c r="AE675" s="4"/>
    </row>
    <row r="676" ht="14.25" customHeight="1">
      <c r="A676" s="2">
        <v>142443.0</v>
      </c>
      <c r="B676" s="2" t="s">
        <v>39</v>
      </c>
      <c r="C676" s="2" t="s">
        <v>37</v>
      </c>
      <c r="D676" s="2" t="s">
        <v>32</v>
      </c>
      <c r="E676" s="2" t="s">
        <v>44</v>
      </c>
      <c r="F676" s="2" t="s">
        <v>34</v>
      </c>
      <c r="G676" s="4">
        <v>43527.19797453703</v>
      </c>
      <c r="H676" s="4">
        <v>43531.19797453703</v>
      </c>
      <c r="I676" s="4">
        <v>43534.19797453703</v>
      </c>
      <c r="J676" s="2">
        <v>73.0</v>
      </c>
      <c r="K676" s="2">
        <v>91.0</v>
      </c>
      <c r="S676" s="94"/>
      <c r="T676" s="94"/>
      <c r="U676" s="94"/>
      <c r="AE676" s="4"/>
    </row>
    <row r="677" ht="14.25" customHeight="1">
      <c r="A677" s="2">
        <v>718203.0</v>
      </c>
      <c r="B677" s="2" t="s">
        <v>49</v>
      </c>
      <c r="C677" s="2" t="s">
        <v>31</v>
      </c>
      <c r="D677" s="2" t="s">
        <v>32</v>
      </c>
      <c r="E677" s="2" t="s">
        <v>33</v>
      </c>
      <c r="F677" s="2" t="s">
        <v>34</v>
      </c>
      <c r="G677" s="4">
        <v>43527.20055555556</v>
      </c>
      <c r="H677" s="4">
        <v>43530.20055555556</v>
      </c>
      <c r="I677" s="4">
        <v>43531.20055555556</v>
      </c>
      <c r="J677" s="2">
        <v>36.0</v>
      </c>
      <c r="K677" s="2">
        <v>120.0</v>
      </c>
      <c r="S677" s="94"/>
      <c r="T677" s="94"/>
      <c r="U677" s="94"/>
      <c r="AE677" s="4"/>
    </row>
    <row r="678" ht="14.25" customHeight="1">
      <c r="A678" s="2">
        <v>41098.0</v>
      </c>
      <c r="B678" s="2" t="s">
        <v>30</v>
      </c>
      <c r="C678" s="2" t="s">
        <v>40</v>
      </c>
      <c r="D678" s="2" t="s">
        <v>41</v>
      </c>
      <c r="E678" s="2" t="s">
        <v>44</v>
      </c>
      <c r="F678" s="2" t="s">
        <v>34</v>
      </c>
      <c r="G678" s="4">
        <v>43527.201689814814</v>
      </c>
      <c r="H678" s="4">
        <v>43534.201689814814</v>
      </c>
      <c r="I678" s="4">
        <v>43534.201689814814</v>
      </c>
      <c r="J678" s="2">
        <v>82.0</v>
      </c>
      <c r="K678" s="2">
        <v>89.0</v>
      </c>
      <c r="S678" s="94"/>
      <c r="T678" s="94"/>
      <c r="U678" s="94"/>
      <c r="AE678" s="4"/>
    </row>
    <row r="679" ht="14.25" customHeight="1">
      <c r="A679" s="2">
        <v>938521.0</v>
      </c>
      <c r="B679" s="2" t="s">
        <v>46</v>
      </c>
      <c r="C679" s="2" t="s">
        <v>40</v>
      </c>
      <c r="D679" s="2" t="s">
        <v>41</v>
      </c>
      <c r="E679" s="2" t="s">
        <v>33</v>
      </c>
      <c r="F679" s="2" t="s">
        <v>34</v>
      </c>
      <c r="G679" s="4">
        <v>43527.211643518516</v>
      </c>
      <c r="H679" s="4">
        <v>43532.211643518516</v>
      </c>
      <c r="I679" s="4">
        <v>43534.211643518516</v>
      </c>
      <c r="J679" s="2">
        <v>39.0</v>
      </c>
      <c r="K679" s="2">
        <v>111.0</v>
      </c>
      <c r="S679" s="94"/>
      <c r="T679" s="94"/>
      <c r="U679" s="94"/>
      <c r="AE679" s="4"/>
    </row>
    <row r="680" ht="14.25" customHeight="1">
      <c r="A680" s="2">
        <v>111.0</v>
      </c>
      <c r="B680" s="2" t="s">
        <v>49</v>
      </c>
      <c r="C680" s="2" t="s">
        <v>31</v>
      </c>
      <c r="D680" s="2" t="s">
        <v>32</v>
      </c>
      <c r="E680" s="2" t="s">
        <v>33</v>
      </c>
      <c r="F680" s="2" t="s">
        <v>34</v>
      </c>
      <c r="G680" s="4">
        <v>43527.21203703704</v>
      </c>
      <c r="H680" s="4">
        <v>43536.21203703704</v>
      </c>
      <c r="I680" s="4">
        <v>43533.21203703704</v>
      </c>
      <c r="J680" s="2">
        <v>34.0</v>
      </c>
      <c r="K680" s="2">
        <v>123.0</v>
      </c>
      <c r="S680" s="94"/>
      <c r="T680" s="94"/>
      <c r="U680" s="94"/>
      <c r="AE680" s="4"/>
    </row>
    <row r="681" ht="14.25" customHeight="1">
      <c r="A681" s="2">
        <v>577870.0</v>
      </c>
      <c r="B681" s="2" t="s">
        <v>48</v>
      </c>
      <c r="C681" s="2" t="s">
        <v>45</v>
      </c>
      <c r="D681" s="2" t="s">
        <v>32</v>
      </c>
      <c r="E681" s="2" t="s">
        <v>44</v>
      </c>
      <c r="F681" s="2" t="s">
        <v>34</v>
      </c>
      <c r="G681" s="4">
        <v>43527.212326388886</v>
      </c>
      <c r="H681" s="4">
        <v>43535.212326388886</v>
      </c>
      <c r="I681" s="4">
        <v>43530.212326388886</v>
      </c>
      <c r="J681" s="2">
        <v>58.0</v>
      </c>
      <c r="K681" s="2">
        <v>106.0</v>
      </c>
      <c r="S681" s="94"/>
      <c r="T681" s="94"/>
      <c r="U681" s="94"/>
      <c r="AE681" s="4"/>
    </row>
    <row r="682" ht="14.25" customHeight="1">
      <c r="A682" s="2">
        <v>907102.0</v>
      </c>
      <c r="B682" s="2" t="s">
        <v>30</v>
      </c>
      <c r="C682" s="2" t="s">
        <v>43</v>
      </c>
      <c r="D682" s="2" t="s">
        <v>32</v>
      </c>
      <c r="E682" s="2" t="s">
        <v>38</v>
      </c>
      <c r="F682" s="2" t="s">
        <v>34</v>
      </c>
      <c r="G682" s="4">
        <v>43527.21693287037</v>
      </c>
      <c r="H682" s="4">
        <v>43529.21693287037</v>
      </c>
      <c r="I682" s="4">
        <v>43531.21693287037</v>
      </c>
      <c r="J682" s="2">
        <v>0.0</v>
      </c>
      <c r="K682" s="2">
        <v>129.0</v>
      </c>
      <c r="S682" s="94"/>
      <c r="T682" s="94"/>
      <c r="U682" s="94"/>
      <c r="AE682" s="4"/>
    </row>
    <row r="683" ht="14.25" customHeight="1">
      <c r="A683" s="2">
        <v>378426.0</v>
      </c>
      <c r="B683" s="2" t="s">
        <v>47</v>
      </c>
      <c r="C683" s="2" t="s">
        <v>37</v>
      </c>
      <c r="D683" s="2" t="s">
        <v>41</v>
      </c>
      <c r="E683" s="2" t="s">
        <v>38</v>
      </c>
      <c r="F683" s="2" t="s">
        <v>34</v>
      </c>
      <c r="G683" s="4">
        <v>43527.22797453704</v>
      </c>
      <c r="H683" s="4">
        <v>43533.22797453704</v>
      </c>
      <c r="I683" s="4">
        <v>43534.22797453704</v>
      </c>
      <c r="J683" s="2">
        <v>47.0</v>
      </c>
      <c r="K683" s="2">
        <v>109.0</v>
      </c>
      <c r="S683" s="94"/>
      <c r="T683" s="94"/>
      <c r="U683" s="94"/>
      <c r="AE683" s="4"/>
    </row>
    <row r="684" ht="14.25" customHeight="1">
      <c r="A684" s="2">
        <v>116628.0</v>
      </c>
      <c r="B684" s="2" t="s">
        <v>36</v>
      </c>
      <c r="C684" s="2" t="s">
        <v>43</v>
      </c>
      <c r="D684" s="2" t="s">
        <v>32</v>
      </c>
      <c r="E684" s="2" t="s">
        <v>44</v>
      </c>
      <c r="F684" s="2" t="s">
        <v>34</v>
      </c>
      <c r="G684" s="4">
        <v>43527.22827546296</v>
      </c>
      <c r="H684" s="4">
        <v>43530.22827546296</v>
      </c>
      <c r="I684" s="4">
        <v>43533.22827546296</v>
      </c>
      <c r="J684" s="2">
        <v>0.0</v>
      </c>
      <c r="K684" s="2">
        <v>104.0</v>
      </c>
      <c r="S684" s="94"/>
      <c r="T684" s="94"/>
      <c r="U684" s="94"/>
      <c r="AE684" s="4"/>
    </row>
    <row r="685" ht="14.25" customHeight="1">
      <c r="A685" s="2">
        <v>713562.0</v>
      </c>
      <c r="B685" s="2" t="s">
        <v>48</v>
      </c>
      <c r="C685" s="2" t="s">
        <v>40</v>
      </c>
      <c r="D685" s="2" t="s">
        <v>32</v>
      </c>
      <c r="E685" s="2" t="s">
        <v>44</v>
      </c>
      <c r="F685" s="2" t="s">
        <v>34</v>
      </c>
      <c r="G685" s="4">
        <v>43527.2321875</v>
      </c>
      <c r="H685" s="4">
        <v>43534.2321875</v>
      </c>
      <c r="I685" s="4">
        <v>43531.2321875</v>
      </c>
      <c r="J685" s="2">
        <v>77.0</v>
      </c>
      <c r="K685" s="2">
        <v>93.0</v>
      </c>
      <c r="S685" s="94"/>
      <c r="T685" s="94"/>
      <c r="U685" s="94"/>
      <c r="AE685" s="4"/>
    </row>
    <row r="686" ht="14.25" customHeight="1">
      <c r="A686" s="2">
        <v>759711.0</v>
      </c>
      <c r="B686" s="2" t="s">
        <v>36</v>
      </c>
      <c r="C686" s="2" t="s">
        <v>31</v>
      </c>
      <c r="D686" s="2" t="s">
        <v>41</v>
      </c>
      <c r="E686" s="2" t="s">
        <v>44</v>
      </c>
      <c r="F686" s="2" t="s">
        <v>34</v>
      </c>
      <c r="G686" s="4">
        <v>43527.23375</v>
      </c>
      <c r="H686" s="4">
        <v>43528.23375</v>
      </c>
      <c r="I686" s="4">
        <v>43533.23375</v>
      </c>
      <c r="J686" s="2">
        <v>0.0</v>
      </c>
      <c r="K686" s="2">
        <v>102.0</v>
      </c>
      <c r="S686" s="94"/>
      <c r="T686" s="94"/>
      <c r="U686" s="94"/>
      <c r="AE686" s="4"/>
    </row>
    <row r="687" ht="14.25" customHeight="1">
      <c r="A687" s="2">
        <v>102882.0</v>
      </c>
      <c r="B687" s="2" t="s">
        <v>36</v>
      </c>
      <c r="C687" s="2" t="s">
        <v>43</v>
      </c>
      <c r="D687" s="2" t="s">
        <v>41</v>
      </c>
      <c r="E687" s="2" t="s">
        <v>44</v>
      </c>
      <c r="F687" s="2" t="s">
        <v>34</v>
      </c>
      <c r="G687" s="4">
        <v>43527.235555555555</v>
      </c>
      <c r="H687" s="4">
        <v>43528.235555555555</v>
      </c>
      <c r="I687" s="4">
        <v>43534.235555555555</v>
      </c>
      <c r="J687" s="2">
        <v>79.0</v>
      </c>
      <c r="K687" s="2">
        <v>105.0</v>
      </c>
      <c r="S687" s="94"/>
      <c r="T687" s="94"/>
      <c r="U687" s="94"/>
      <c r="AE687" s="4"/>
    </row>
    <row r="688" ht="14.25" customHeight="1">
      <c r="A688" s="2">
        <v>385988.0</v>
      </c>
      <c r="B688" s="2" t="s">
        <v>30</v>
      </c>
      <c r="C688" s="2" t="s">
        <v>31</v>
      </c>
      <c r="D688" s="2" t="s">
        <v>41</v>
      </c>
      <c r="E688" s="2" t="s">
        <v>44</v>
      </c>
      <c r="F688" s="2" t="s">
        <v>34</v>
      </c>
      <c r="G688" s="4">
        <v>43527.23758101852</v>
      </c>
      <c r="H688" s="4">
        <v>43532.23758101852</v>
      </c>
      <c r="I688" s="4">
        <v>43532.23758101852</v>
      </c>
      <c r="J688" s="2">
        <v>0.0</v>
      </c>
      <c r="K688" s="2">
        <v>124.0</v>
      </c>
      <c r="S688" s="94"/>
      <c r="T688" s="94"/>
      <c r="U688" s="94"/>
      <c r="AE688" s="4"/>
    </row>
    <row r="689" ht="14.25" customHeight="1">
      <c r="A689" s="2">
        <v>765659.0</v>
      </c>
      <c r="B689" s="2" t="s">
        <v>39</v>
      </c>
      <c r="C689" s="2" t="s">
        <v>45</v>
      </c>
      <c r="D689" s="2" t="s">
        <v>32</v>
      </c>
      <c r="E689" s="2" t="s">
        <v>33</v>
      </c>
      <c r="F689" s="2" t="s">
        <v>34</v>
      </c>
      <c r="G689" s="4">
        <v>43527.24890046296</v>
      </c>
      <c r="H689" s="4">
        <v>43527.24890046296</v>
      </c>
      <c r="I689" s="4">
        <v>43533.24890046296</v>
      </c>
      <c r="J689" s="2">
        <v>29.0</v>
      </c>
      <c r="K689" s="2">
        <v>130.0</v>
      </c>
      <c r="S689" s="94"/>
      <c r="T689" s="94"/>
      <c r="U689" s="94"/>
      <c r="AE689" s="4"/>
    </row>
    <row r="690" ht="14.25" customHeight="1">
      <c r="A690" s="2">
        <v>706033.0</v>
      </c>
      <c r="B690" s="2" t="s">
        <v>30</v>
      </c>
      <c r="C690" s="2" t="s">
        <v>37</v>
      </c>
      <c r="D690" s="2" t="s">
        <v>32</v>
      </c>
      <c r="E690" s="2" t="s">
        <v>33</v>
      </c>
      <c r="F690" s="2" t="s">
        <v>34</v>
      </c>
      <c r="G690" s="4">
        <v>43527.24947916667</v>
      </c>
      <c r="H690" s="4">
        <v>43533.24947916667</v>
      </c>
      <c r="I690" s="4">
        <v>43530.24947916667</v>
      </c>
      <c r="J690" s="2">
        <v>32.0</v>
      </c>
      <c r="K690" s="2">
        <v>107.0</v>
      </c>
      <c r="S690" s="94"/>
      <c r="T690" s="94"/>
      <c r="U690" s="94"/>
      <c r="AE690" s="4"/>
    </row>
    <row r="691" ht="14.25" customHeight="1">
      <c r="A691" s="2">
        <v>641104.0</v>
      </c>
      <c r="B691" s="2" t="s">
        <v>39</v>
      </c>
      <c r="C691" s="2" t="s">
        <v>40</v>
      </c>
      <c r="D691" s="2" t="s">
        <v>41</v>
      </c>
      <c r="E691" s="2" t="s">
        <v>44</v>
      </c>
      <c r="F691" s="2" t="s">
        <v>34</v>
      </c>
      <c r="G691" s="4">
        <v>43527.251851851855</v>
      </c>
      <c r="H691" s="4">
        <v>43536.251851851855</v>
      </c>
      <c r="I691" s="4">
        <v>43533.251851851855</v>
      </c>
      <c r="J691" s="2">
        <v>33.0</v>
      </c>
      <c r="K691" s="2">
        <v>106.0</v>
      </c>
      <c r="S691" s="94"/>
      <c r="T691" s="94"/>
      <c r="U691" s="94"/>
      <c r="AE691" s="4"/>
    </row>
    <row r="692" ht="14.25" customHeight="1">
      <c r="A692" s="2">
        <v>652613.0</v>
      </c>
      <c r="B692" s="2" t="s">
        <v>48</v>
      </c>
      <c r="C692" s="2" t="s">
        <v>31</v>
      </c>
      <c r="D692" s="2" t="s">
        <v>32</v>
      </c>
      <c r="E692" s="2" t="s">
        <v>44</v>
      </c>
      <c r="F692" s="2" t="s">
        <v>34</v>
      </c>
      <c r="G692" s="4">
        <v>43527.25383101852</v>
      </c>
      <c r="H692" s="4">
        <v>43531.25383101852</v>
      </c>
      <c r="I692" s="4">
        <v>43531.25383101852</v>
      </c>
      <c r="J692" s="2">
        <v>73.0</v>
      </c>
      <c r="K692" s="2">
        <v>102.0</v>
      </c>
      <c r="S692" s="94"/>
      <c r="T692" s="94"/>
      <c r="U692" s="94"/>
      <c r="AE692" s="4"/>
    </row>
    <row r="693" ht="14.25" customHeight="1">
      <c r="A693" s="2">
        <v>197993.0</v>
      </c>
      <c r="B693" s="2" t="s">
        <v>36</v>
      </c>
      <c r="C693" s="2" t="s">
        <v>31</v>
      </c>
      <c r="D693" s="2" t="s">
        <v>41</v>
      </c>
      <c r="E693" s="2" t="s">
        <v>33</v>
      </c>
      <c r="F693" s="2" t="s">
        <v>34</v>
      </c>
      <c r="G693" s="4">
        <v>43527.25844907408</v>
      </c>
      <c r="H693" s="4">
        <v>43529.25844907408</v>
      </c>
      <c r="I693" s="4">
        <v>43532.25844907408</v>
      </c>
      <c r="J693" s="2">
        <v>0.0</v>
      </c>
      <c r="K693" s="2">
        <v>128.0</v>
      </c>
      <c r="S693" s="94"/>
      <c r="T693" s="94"/>
      <c r="U693" s="94"/>
      <c r="AE693" s="4"/>
    </row>
    <row r="694" ht="14.25" customHeight="1">
      <c r="A694" s="2">
        <v>534219.0</v>
      </c>
      <c r="B694" s="2" t="s">
        <v>30</v>
      </c>
      <c r="C694" s="2" t="s">
        <v>31</v>
      </c>
      <c r="D694" s="2" t="s">
        <v>41</v>
      </c>
      <c r="E694" s="2" t="s">
        <v>33</v>
      </c>
      <c r="F694" s="2" t="s">
        <v>34</v>
      </c>
      <c r="G694" s="4">
        <v>43527.259930555556</v>
      </c>
      <c r="H694" s="4">
        <v>43534.259930555556</v>
      </c>
      <c r="I694" s="4">
        <v>43534.259930555556</v>
      </c>
      <c r="J694" s="2">
        <v>0.0</v>
      </c>
      <c r="K694" s="2">
        <v>121.0</v>
      </c>
      <c r="S694" s="94"/>
      <c r="T694" s="94"/>
      <c r="U694" s="94"/>
      <c r="AE694" s="4"/>
    </row>
    <row r="695" ht="14.25" customHeight="1">
      <c r="A695" s="2">
        <v>197448.0</v>
      </c>
      <c r="B695" s="2" t="s">
        <v>30</v>
      </c>
      <c r="C695" s="2" t="s">
        <v>37</v>
      </c>
      <c r="D695" s="2" t="s">
        <v>32</v>
      </c>
      <c r="E695" s="2" t="s">
        <v>44</v>
      </c>
      <c r="F695" s="2" t="s">
        <v>34</v>
      </c>
      <c r="G695" s="4">
        <v>43527.267372685186</v>
      </c>
      <c r="H695" s="4">
        <v>43530.267372685186</v>
      </c>
      <c r="I695" s="4">
        <v>43534.267372685186</v>
      </c>
      <c r="J695" s="2">
        <v>49.0</v>
      </c>
      <c r="K695" s="2">
        <v>111.0</v>
      </c>
      <c r="S695" s="94"/>
      <c r="T695" s="94"/>
      <c r="U695" s="94"/>
      <c r="AE695" s="4"/>
    </row>
    <row r="696" ht="14.25" customHeight="1">
      <c r="A696" s="2">
        <v>714855.0</v>
      </c>
      <c r="B696" s="2" t="s">
        <v>39</v>
      </c>
      <c r="C696" s="2" t="s">
        <v>37</v>
      </c>
      <c r="D696" s="2" t="s">
        <v>41</v>
      </c>
      <c r="E696" s="2" t="s">
        <v>33</v>
      </c>
      <c r="F696" s="2" t="s">
        <v>34</v>
      </c>
      <c r="G696" s="4">
        <v>43527.267384259256</v>
      </c>
      <c r="H696" s="4">
        <v>43535.267384259256</v>
      </c>
      <c r="I696" s="4">
        <v>43532.267384259256</v>
      </c>
      <c r="J696" s="2">
        <v>30.0</v>
      </c>
      <c r="K696" s="2">
        <v>111.0</v>
      </c>
      <c r="S696" s="94"/>
      <c r="T696" s="94"/>
      <c r="U696" s="94"/>
      <c r="AE696" s="4"/>
    </row>
    <row r="697" ht="14.25" customHeight="1">
      <c r="A697" s="2">
        <v>570042.0</v>
      </c>
      <c r="B697" s="2" t="s">
        <v>39</v>
      </c>
      <c r="C697" s="2" t="s">
        <v>43</v>
      </c>
      <c r="D697" s="2" t="s">
        <v>32</v>
      </c>
      <c r="E697" s="2" t="s">
        <v>38</v>
      </c>
      <c r="F697" s="2" t="s">
        <v>34</v>
      </c>
      <c r="G697" s="4">
        <v>43527.27171296296</v>
      </c>
      <c r="H697" s="4">
        <v>43530.27171296296</v>
      </c>
      <c r="I697" s="4">
        <v>43533.27171296296</v>
      </c>
      <c r="J697" s="2">
        <v>0.0</v>
      </c>
      <c r="K697" s="2">
        <v>122.0</v>
      </c>
      <c r="S697" s="94"/>
      <c r="T697" s="94"/>
      <c r="U697" s="94"/>
      <c r="AE697" s="4"/>
    </row>
    <row r="698" ht="14.25" customHeight="1">
      <c r="A698" s="2">
        <v>675742.0</v>
      </c>
      <c r="B698" s="2" t="s">
        <v>42</v>
      </c>
      <c r="C698" s="2" t="s">
        <v>37</v>
      </c>
      <c r="D698" s="2" t="s">
        <v>41</v>
      </c>
      <c r="E698" s="2" t="s">
        <v>44</v>
      </c>
      <c r="F698" s="2" t="s">
        <v>34</v>
      </c>
      <c r="G698" s="4">
        <v>43527.27265046296</v>
      </c>
      <c r="H698" s="4">
        <v>43528.27265046296</v>
      </c>
      <c r="I698" s="4">
        <v>43533.27265046296</v>
      </c>
      <c r="J698" s="2">
        <v>61.0</v>
      </c>
      <c r="K698" s="2">
        <v>88.0</v>
      </c>
      <c r="S698" s="94"/>
      <c r="T698" s="94"/>
      <c r="U698" s="94"/>
      <c r="AE698" s="4"/>
    </row>
    <row r="699" ht="14.25" customHeight="1">
      <c r="A699" s="2">
        <v>202739.0</v>
      </c>
      <c r="B699" s="2" t="s">
        <v>36</v>
      </c>
      <c r="C699" s="2" t="s">
        <v>43</v>
      </c>
      <c r="D699" s="2" t="s">
        <v>41</v>
      </c>
      <c r="E699" s="2" t="s">
        <v>44</v>
      </c>
      <c r="F699" s="2" t="s">
        <v>34</v>
      </c>
      <c r="G699" s="4">
        <v>43527.27642361111</v>
      </c>
      <c r="H699" s="4">
        <v>43529.27642361111</v>
      </c>
      <c r="I699" s="4">
        <v>43533.27642361111</v>
      </c>
      <c r="J699" s="2">
        <v>87.0</v>
      </c>
      <c r="K699" s="2">
        <v>104.0</v>
      </c>
      <c r="S699" s="94"/>
      <c r="T699" s="94"/>
      <c r="U699" s="94"/>
      <c r="AE699" s="4"/>
    </row>
    <row r="700" ht="14.25" customHeight="1">
      <c r="A700" s="2">
        <v>376307.0</v>
      </c>
      <c r="B700" s="2" t="s">
        <v>36</v>
      </c>
      <c r="C700" s="2" t="s">
        <v>31</v>
      </c>
      <c r="D700" s="2" t="s">
        <v>41</v>
      </c>
      <c r="E700" s="2" t="s">
        <v>33</v>
      </c>
      <c r="F700" s="2" t="s">
        <v>34</v>
      </c>
      <c r="G700" s="4">
        <v>43527.27853009259</v>
      </c>
      <c r="H700" s="4">
        <v>43531.27853009259</v>
      </c>
      <c r="I700" s="4">
        <v>43530.27853009259</v>
      </c>
      <c r="J700" s="2">
        <v>0.0</v>
      </c>
      <c r="K700" s="2">
        <v>129.0</v>
      </c>
      <c r="S700" s="94"/>
      <c r="T700" s="94"/>
      <c r="U700" s="94"/>
      <c r="AE700" s="4"/>
    </row>
    <row r="701" ht="14.25" customHeight="1">
      <c r="A701" s="2">
        <v>992229.0</v>
      </c>
      <c r="B701" s="2" t="s">
        <v>30</v>
      </c>
      <c r="C701" s="2" t="s">
        <v>37</v>
      </c>
      <c r="D701" s="2" t="s">
        <v>32</v>
      </c>
      <c r="E701" s="2" t="s">
        <v>33</v>
      </c>
      <c r="F701" s="2" t="s">
        <v>34</v>
      </c>
      <c r="G701" s="4">
        <v>43527.28440972222</v>
      </c>
      <c r="H701" s="4">
        <v>43534.28440972222</v>
      </c>
      <c r="I701" s="4">
        <v>43533.28440972222</v>
      </c>
      <c r="J701" s="2">
        <v>43.0</v>
      </c>
      <c r="K701" s="2">
        <v>111.0</v>
      </c>
      <c r="S701" s="94"/>
      <c r="T701" s="94"/>
      <c r="U701" s="94"/>
      <c r="AE701" s="4"/>
    </row>
    <row r="702" ht="14.25" customHeight="1">
      <c r="A702" s="2">
        <v>553995.0</v>
      </c>
      <c r="B702" s="2" t="s">
        <v>30</v>
      </c>
      <c r="C702" s="2" t="s">
        <v>37</v>
      </c>
      <c r="D702" s="2" t="s">
        <v>41</v>
      </c>
      <c r="E702" s="2" t="s">
        <v>44</v>
      </c>
      <c r="F702" s="2" t="s">
        <v>34</v>
      </c>
      <c r="G702" s="4">
        <v>43527.28461805556</v>
      </c>
      <c r="H702" s="4">
        <v>43531.28461805556</v>
      </c>
      <c r="I702" s="4">
        <v>43531.28461805556</v>
      </c>
      <c r="J702" s="2">
        <v>69.0</v>
      </c>
      <c r="K702" s="2">
        <v>92.0</v>
      </c>
      <c r="S702" s="94"/>
      <c r="T702" s="94"/>
      <c r="U702" s="94"/>
      <c r="AE702" s="4"/>
    </row>
    <row r="703" ht="14.25" customHeight="1">
      <c r="A703" s="2">
        <v>257892.0</v>
      </c>
      <c r="B703" s="2" t="s">
        <v>36</v>
      </c>
      <c r="C703" s="2" t="s">
        <v>40</v>
      </c>
      <c r="D703" s="2" t="s">
        <v>41</v>
      </c>
      <c r="E703" s="2" t="s">
        <v>44</v>
      </c>
      <c r="F703" s="2" t="s">
        <v>34</v>
      </c>
      <c r="G703" s="4">
        <v>43527.286087962966</v>
      </c>
      <c r="H703" s="4">
        <v>43531.286087962966</v>
      </c>
      <c r="I703" s="4">
        <v>43530.286087962966</v>
      </c>
      <c r="J703" s="2">
        <v>41.0</v>
      </c>
      <c r="K703" s="2">
        <v>107.0</v>
      </c>
      <c r="S703" s="94"/>
      <c r="T703" s="94"/>
      <c r="U703" s="94"/>
      <c r="AE703" s="4"/>
    </row>
    <row r="704" ht="14.25" customHeight="1">
      <c r="A704" s="2">
        <v>532491.0</v>
      </c>
      <c r="B704" s="2" t="s">
        <v>47</v>
      </c>
      <c r="C704" s="2" t="s">
        <v>31</v>
      </c>
      <c r="D704" s="2" t="s">
        <v>41</v>
      </c>
      <c r="E704" s="2" t="s">
        <v>33</v>
      </c>
      <c r="F704" s="2" t="s">
        <v>34</v>
      </c>
      <c r="G704" s="4">
        <v>43527.2896412037</v>
      </c>
      <c r="H704" s="4">
        <v>43533.2896412037</v>
      </c>
      <c r="I704" s="4">
        <v>43532.2896412037</v>
      </c>
      <c r="J704" s="2">
        <v>0.0</v>
      </c>
      <c r="K704" s="2">
        <v>122.0</v>
      </c>
      <c r="S704" s="94"/>
      <c r="T704" s="94"/>
      <c r="U704" s="94"/>
      <c r="AE704" s="4"/>
    </row>
    <row r="705" ht="14.25" customHeight="1">
      <c r="A705" s="2">
        <v>977634.0</v>
      </c>
      <c r="B705" s="2" t="s">
        <v>39</v>
      </c>
      <c r="C705" s="2" t="s">
        <v>43</v>
      </c>
      <c r="D705" s="2" t="s">
        <v>41</v>
      </c>
      <c r="E705" s="2" t="s">
        <v>38</v>
      </c>
      <c r="F705" s="2" t="s">
        <v>34</v>
      </c>
      <c r="G705" s="4">
        <v>43527.29445601852</v>
      </c>
      <c r="H705" s="4">
        <v>43534.29445601852</v>
      </c>
      <c r="I705" s="4">
        <v>43534.29445601852</v>
      </c>
      <c r="J705" s="2">
        <v>45.0</v>
      </c>
      <c r="K705" s="2">
        <v>123.0</v>
      </c>
      <c r="S705" s="94"/>
      <c r="T705" s="94"/>
      <c r="U705" s="94"/>
      <c r="AE705" s="4"/>
    </row>
    <row r="706" ht="14.25" customHeight="1">
      <c r="A706" s="2">
        <v>731339.0</v>
      </c>
      <c r="B706" s="2" t="s">
        <v>36</v>
      </c>
      <c r="C706" s="2" t="s">
        <v>37</v>
      </c>
      <c r="D706" s="2" t="s">
        <v>32</v>
      </c>
      <c r="E706" s="2" t="s">
        <v>33</v>
      </c>
      <c r="F706" s="2" t="s">
        <v>34</v>
      </c>
      <c r="G706" s="4">
        <v>43527.301041666666</v>
      </c>
      <c r="H706" s="4">
        <v>43536.301041666666</v>
      </c>
      <c r="I706" s="4">
        <v>43530.301041666666</v>
      </c>
      <c r="J706" s="2">
        <v>28.0</v>
      </c>
      <c r="K706" s="2">
        <v>113.0</v>
      </c>
      <c r="S706" s="94"/>
      <c r="T706" s="94"/>
      <c r="U706" s="94"/>
      <c r="AE706" s="4"/>
    </row>
    <row r="707" ht="14.25" customHeight="1">
      <c r="A707" s="2">
        <v>474684.0</v>
      </c>
      <c r="B707" s="2" t="s">
        <v>39</v>
      </c>
      <c r="C707" s="2" t="s">
        <v>37</v>
      </c>
      <c r="D707" s="2" t="s">
        <v>32</v>
      </c>
      <c r="E707" s="2" t="s">
        <v>44</v>
      </c>
      <c r="F707" s="2" t="s">
        <v>34</v>
      </c>
      <c r="G707" s="4">
        <v>43527.30181712963</v>
      </c>
      <c r="H707" s="4">
        <v>43530.30181712963</v>
      </c>
      <c r="I707" s="4">
        <v>43533.30181712963</v>
      </c>
      <c r="J707" s="2">
        <v>32.0</v>
      </c>
      <c r="K707" s="2">
        <v>110.0</v>
      </c>
      <c r="S707" s="94"/>
      <c r="T707" s="94"/>
      <c r="U707" s="94"/>
      <c r="AE707" s="4"/>
    </row>
    <row r="708" ht="14.25" customHeight="1">
      <c r="A708" s="2">
        <v>556843.0</v>
      </c>
      <c r="B708" s="2" t="s">
        <v>39</v>
      </c>
      <c r="C708" s="2" t="s">
        <v>31</v>
      </c>
      <c r="D708" s="2" t="s">
        <v>32</v>
      </c>
      <c r="E708" s="2" t="s">
        <v>33</v>
      </c>
      <c r="F708" s="2" t="s">
        <v>34</v>
      </c>
      <c r="G708" s="4">
        <v>43527.307534722226</v>
      </c>
      <c r="H708" s="4">
        <v>43534.307534722226</v>
      </c>
      <c r="I708" s="4">
        <v>43531.307534722226</v>
      </c>
      <c r="J708" s="2">
        <v>35.0</v>
      </c>
      <c r="K708" s="2">
        <v>127.0</v>
      </c>
      <c r="S708" s="94"/>
      <c r="T708" s="94"/>
      <c r="U708" s="94"/>
      <c r="AE708" s="4"/>
    </row>
    <row r="709" ht="14.25" customHeight="1">
      <c r="A709" s="2">
        <v>277235.0</v>
      </c>
      <c r="B709" s="2" t="s">
        <v>36</v>
      </c>
      <c r="C709" s="2" t="s">
        <v>45</v>
      </c>
      <c r="D709" s="2" t="s">
        <v>41</v>
      </c>
      <c r="E709" s="2" t="s">
        <v>33</v>
      </c>
      <c r="F709" s="2" t="s">
        <v>34</v>
      </c>
      <c r="G709" s="4">
        <v>43527.30966435185</v>
      </c>
      <c r="H709" s="4">
        <v>43530.30966435185</v>
      </c>
      <c r="I709" s="4">
        <v>43531.30966435185</v>
      </c>
      <c r="J709" s="2">
        <v>36.0</v>
      </c>
      <c r="K709" s="2">
        <v>126.0</v>
      </c>
      <c r="S709" s="94"/>
      <c r="T709" s="94"/>
      <c r="U709" s="94"/>
      <c r="AE709" s="4"/>
    </row>
    <row r="710" ht="14.25" customHeight="1">
      <c r="A710" s="2">
        <v>945904.0</v>
      </c>
      <c r="B710" s="2" t="s">
        <v>36</v>
      </c>
      <c r="C710" s="2" t="s">
        <v>43</v>
      </c>
      <c r="D710" s="2" t="s">
        <v>41</v>
      </c>
      <c r="E710" s="2" t="s">
        <v>44</v>
      </c>
      <c r="F710" s="2" t="s">
        <v>34</v>
      </c>
      <c r="G710" s="4">
        <v>43527.31166666667</v>
      </c>
      <c r="H710" s="4">
        <v>43531.31166666667</v>
      </c>
      <c r="I710" s="4">
        <v>43531.31166666667</v>
      </c>
      <c r="J710" s="2">
        <v>62.0</v>
      </c>
      <c r="K710" s="2">
        <v>106.0</v>
      </c>
      <c r="S710" s="94"/>
      <c r="T710" s="94"/>
      <c r="U710" s="94"/>
      <c r="AE710" s="4"/>
    </row>
    <row r="711" ht="14.25" customHeight="1">
      <c r="A711" s="2">
        <v>846445.0</v>
      </c>
      <c r="B711" s="2" t="s">
        <v>47</v>
      </c>
      <c r="C711" s="2" t="s">
        <v>43</v>
      </c>
      <c r="D711" s="2" t="s">
        <v>41</v>
      </c>
      <c r="E711" s="2" t="s">
        <v>44</v>
      </c>
      <c r="F711" s="2" t="s">
        <v>34</v>
      </c>
      <c r="G711" s="4">
        <v>43527.311898148146</v>
      </c>
      <c r="H711" s="4">
        <v>43533.311898148146</v>
      </c>
      <c r="I711" s="4">
        <v>43534.311898148146</v>
      </c>
      <c r="J711" s="2">
        <v>71.0</v>
      </c>
      <c r="K711" s="2">
        <v>102.0</v>
      </c>
      <c r="S711" s="94"/>
      <c r="T711" s="94"/>
      <c r="U711" s="94"/>
      <c r="AE711" s="4"/>
    </row>
    <row r="712" ht="14.25" customHeight="1">
      <c r="A712" s="2">
        <v>171977.0</v>
      </c>
      <c r="B712" s="2" t="s">
        <v>39</v>
      </c>
      <c r="C712" s="2" t="s">
        <v>40</v>
      </c>
      <c r="D712" s="2" t="s">
        <v>41</v>
      </c>
      <c r="E712" s="2" t="s">
        <v>44</v>
      </c>
      <c r="F712" s="2" t="s">
        <v>34</v>
      </c>
      <c r="G712" s="4">
        <v>43527.312372685185</v>
      </c>
      <c r="H712" s="4">
        <v>43532.312372685185</v>
      </c>
      <c r="I712" s="4">
        <v>43530.312372685185</v>
      </c>
      <c r="J712" s="2">
        <v>79.0</v>
      </c>
      <c r="K712" s="2">
        <v>95.0</v>
      </c>
      <c r="S712" s="94"/>
      <c r="T712" s="94"/>
      <c r="U712" s="94"/>
      <c r="AE712" s="4"/>
    </row>
    <row r="713" ht="14.25" customHeight="1">
      <c r="A713" s="2">
        <v>366507.0</v>
      </c>
      <c r="B713" s="2" t="s">
        <v>49</v>
      </c>
      <c r="C713" s="2" t="s">
        <v>37</v>
      </c>
      <c r="D713" s="2" t="s">
        <v>32</v>
      </c>
      <c r="E713" s="2" t="s">
        <v>44</v>
      </c>
      <c r="F713" s="2" t="s">
        <v>34</v>
      </c>
      <c r="G713" s="4">
        <v>43527.31302083333</v>
      </c>
      <c r="H713" s="4">
        <v>43533.31302083333</v>
      </c>
      <c r="I713" s="4">
        <v>43532.31302083333</v>
      </c>
      <c r="J713" s="2">
        <v>64.0</v>
      </c>
      <c r="K713" s="2">
        <v>94.0</v>
      </c>
      <c r="S713" s="94"/>
      <c r="T713" s="94"/>
      <c r="U713" s="94"/>
      <c r="AE713" s="4"/>
    </row>
    <row r="714" ht="14.25" customHeight="1">
      <c r="A714" s="2">
        <v>7508.0</v>
      </c>
      <c r="B714" s="2" t="s">
        <v>30</v>
      </c>
      <c r="C714" s="2" t="s">
        <v>31</v>
      </c>
      <c r="D714" s="2" t="s">
        <v>41</v>
      </c>
      <c r="E714" s="2" t="s">
        <v>44</v>
      </c>
      <c r="F714" s="2" t="s">
        <v>34</v>
      </c>
      <c r="G714" s="4">
        <v>43527.32063657408</v>
      </c>
      <c r="H714" s="4">
        <v>43531.32063657408</v>
      </c>
      <c r="I714" s="4">
        <v>43530.32063657408</v>
      </c>
      <c r="J714" s="2">
        <v>0.0</v>
      </c>
      <c r="K714" s="2">
        <v>107.0</v>
      </c>
      <c r="S714" s="94"/>
      <c r="T714" s="94"/>
      <c r="U714" s="94"/>
      <c r="AE714" s="4"/>
    </row>
    <row r="715" ht="14.25" customHeight="1">
      <c r="A715" s="2">
        <v>409055.0</v>
      </c>
      <c r="B715" s="2" t="s">
        <v>30</v>
      </c>
      <c r="C715" s="2" t="s">
        <v>43</v>
      </c>
      <c r="D715" s="2" t="s">
        <v>41</v>
      </c>
      <c r="E715" s="2" t="s">
        <v>33</v>
      </c>
      <c r="F715" s="2" t="s">
        <v>34</v>
      </c>
      <c r="G715" s="4">
        <v>43527.32165509259</v>
      </c>
      <c r="H715" s="4">
        <v>43536.32165509259</v>
      </c>
      <c r="I715" s="4">
        <v>43533.32165509259</v>
      </c>
      <c r="J715" s="2">
        <v>35.0</v>
      </c>
      <c r="K715" s="2">
        <v>130.0</v>
      </c>
      <c r="S715" s="94"/>
      <c r="T715" s="94"/>
      <c r="U715" s="94"/>
      <c r="AE715" s="4"/>
    </row>
    <row r="716" ht="14.25" customHeight="1">
      <c r="A716" s="2">
        <v>768435.0</v>
      </c>
      <c r="B716" s="2" t="s">
        <v>48</v>
      </c>
      <c r="C716" s="2" t="s">
        <v>45</v>
      </c>
      <c r="D716" s="2" t="s">
        <v>41</v>
      </c>
      <c r="E716" s="2" t="s">
        <v>33</v>
      </c>
      <c r="F716" s="2" t="s">
        <v>34</v>
      </c>
      <c r="G716" s="4">
        <v>43527.32350694444</v>
      </c>
      <c r="H716" s="4">
        <v>43534.32350694444</v>
      </c>
      <c r="I716" s="4">
        <v>43533.32350694444</v>
      </c>
      <c r="J716" s="2">
        <v>41.0</v>
      </c>
      <c r="K716" s="2">
        <v>123.0</v>
      </c>
      <c r="S716" s="94"/>
      <c r="T716" s="94"/>
      <c r="U716" s="94"/>
      <c r="AE716" s="4"/>
    </row>
    <row r="717" ht="14.25" customHeight="1">
      <c r="A717" s="2">
        <v>904751.0</v>
      </c>
      <c r="B717" s="2" t="s">
        <v>36</v>
      </c>
      <c r="C717" s="2" t="s">
        <v>40</v>
      </c>
      <c r="D717" s="2" t="s">
        <v>32</v>
      </c>
      <c r="E717" s="2" t="s">
        <v>44</v>
      </c>
      <c r="F717" s="2" t="s">
        <v>34</v>
      </c>
      <c r="G717" s="4">
        <v>43527.3265625</v>
      </c>
      <c r="H717" s="4">
        <v>43532.3265625</v>
      </c>
      <c r="I717" s="4">
        <v>43533.3265625</v>
      </c>
      <c r="J717" s="2">
        <v>65.0</v>
      </c>
      <c r="K717" s="2">
        <v>89.0</v>
      </c>
      <c r="S717" s="94"/>
      <c r="T717" s="94"/>
      <c r="U717" s="94"/>
      <c r="AE717" s="4"/>
    </row>
    <row r="718" ht="14.25" customHeight="1">
      <c r="A718" s="2">
        <v>958427.0</v>
      </c>
      <c r="B718" s="2" t="s">
        <v>48</v>
      </c>
      <c r="C718" s="2" t="s">
        <v>37</v>
      </c>
      <c r="D718" s="2" t="s">
        <v>41</v>
      </c>
      <c r="E718" s="2" t="s">
        <v>33</v>
      </c>
      <c r="F718" s="2" t="s">
        <v>34</v>
      </c>
      <c r="G718" s="4">
        <v>43527.32875</v>
      </c>
      <c r="H718" s="4">
        <v>43530.32875</v>
      </c>
      <c r="I718" s="4">
        <v>43531.32875</v>
      </c>
      <c r="J718" s="2">
        <v>41.0</v>
      </c>
      <c r="K718" s="2">
        <v>110.0</v>
      </c>
      <c r="S718" s="94"/>
      <c r="T718" s="94"/>
      <c r="U718" s="94"/>
      <c r="AE718" s="4"/>
    </row>
    <row r="719" ht="14.25" customHeight="1">
      <c r="A719" s="2">
        <v>291640.0</v>
      </c>
      <c r="B719" s="2" t="s">
        <v>47</v>
      </c>
      <c r="C719" s="2" t="s">
        <v>37</v>
      </c>
      <c r="D719" s="2" t="s">
        <v>32</v>
      </c>
      <c r="E719" s="2" t="s">
        <v>44</v>
      </c>
      <c r="F719" s="2" t="s">
        <v>34</v>
      </c>
      <c r="G719" s="4">
        <v>43527.3315625</v>
      </c>
      <c r="H719" s="4">
        <v>43528.3315625</v>
      </c>
      <c r="I719" s="4">
        <v>43530.3315625</v>
      </c>
      <c r="J719" s="2">
        <v>37.0</v>
      </c>
      <c r="K719" s="2">
        <v>113.0</v>
      </c>
      <c r="S719" s="94"/>
      <c r="T719" s="94"/>
      <c r="U719" s="94"/>
      <c r="AE719" s="4"/>
    </row>
    <row r="720" ht="14.25" customHeight="1">
      <c r="A720" s="2">
        <v>829271.0</v>
      </c>
      <c r="B720" s="2" t="s">
        <v>30</v>
      </c>
      <c r="C720" s="2" t="s">
        <v>43</v>
      </c>
      <c r="D720" s="2" t="s">
        <v>41</v>
      </c>
      <c r="E720" s="2" t="s">
        <v>33</v>
      </c>
      <c r="F720" s="2" t="s">
        <v>34</v>
      </c>
      <c r="G720" s="4">
        <v>43527.336747685185</v>
      </c>
      <c r="H720" s="4">
        <v>43536.336747685185</v>
      </c>
      <c r="I720" s="4">
        <v>43533.336747685185</v>
      </c>
      <c r="J720" s="2">
        <v>36.0</v>
      </c>
      <c r="K720" s="2">
        <v>130.0</v>
      </c>
      <c r="S720" s="94"/>
      <c r="T720" s="94"/>
      <c r="U720" s="94"/>
      <c r="AE720" s="4"/>
    </row>
    <row r="721" ht="14.25" customHeight="1">
      <c r="A721" s="2">
        <v>33810.0</v>
      </c>
      <c r="B721" s="2" t="s">
        <v>47</v>
      </c>
      <c r="C721" s="2" t="s">
        <v>45</v>
      </c>
      <c r="D721" s="2" t="s">
        <v>41</v>
      </c>
      <c r="E721" s="2" t="s">
        <v>38</v>
      </c>
      <c r="F721" s="2" t="s">
        <v>34</v>
      </c>
      <c r="G721" s="4">
        <v>43527.33802083333</v>
      </c>
      <c r="H721" s="4">
        <v>43534.33802083333</v>
      </c>
      <c r="I721" s="4">
        <v>43533.33802083333</v>
      </c>
      <c r="J721" s="2">
        <v>28.0</v>
      </c>
      <c r="K721" s="2">
        <v>130.0</v>
      </c>
      <c r="S721" s="94"/>
      <c r="T721" s="94"/>
      <c r="U721" s="94"/>
      <c r="AE721" s="4"/>
    </row>
    <row r="722" ht="14.25" customHeight="1">
      <c r="A722" s="2">
        <v>955730.0</v>
      </c>
      <c r="B722" s="2" t="s">
        <v>47</v>
      </c>
      <c r="C722" s="2" t="s">
        <v>43</v>
      </c>
      <c r="D722" s="2" t="s">
        <v>32</v>
      </c>
      <c r="E722" s="2" t="s">
        <v>38</v>
      </c>
      <c r="F722" s="2" t="s">
        <v>34</v>
      </c>
      <c r="G722" s="4">
        <v>43527.34048611111</v>
      </c>
      <c r="H722" s="4">
        <v>43530.34048611111</v>
      </c>
      <c r="I722" s="4">
        <v>43533.34048611111</v>
      </c>
      <c r="J722" s="2">
        <v>0.0</v>
      </c>
      <c r="K722" s="2">
        <v>125.0</v>
      </c>
      <c r="S722" s="94"/>
      <c r="T722" s="94"/>
      <c r="U722" s="94"/>
      <c r="AE722" s="4"/>
    </row>
    <row r="723" ht="14.25" customHeight="1">
      <c r="A723" s="2">
        <v>453223.0</v>
      </c>
      <c r="B723" s="2" t="s">
        <v>46</v>
      </c>
      <c r="C723" s="2" t="s">
        <v>40</v>
      </c>
      <c r="D723" s="2" t="s">
        <v>41</v>
      </c>
      <c r="E723" s="2" t="s">
        <v>33</v>
      </c>
      <c r="F723" s="2" t="s">
        <v>34</v>
      </c>
      <c r="G723" s="4">
        <v>43527.34490740741</v>
      </c>
      <c r="H723" s="4">
        <v>43532.34490740741</v>
      </c>
      <c r="I723" s="4">
        <v>43532.34490740741</v>
      </c>
      <c r="J723" s="2">
        <v>40.0</v>
      </c>
      <c r="K723" s="2">
        <v>106.0</v>
      </c>
      <c r="S723" s="94"/>
      <c r="T723" s="94"/>
      <c r="U723" s="94"/>
      <c r="AE723" s="4"/>
    </row>
    <row r="724" ht="14.25" customHeight="1">
      <c r="A724" s="2">
        <v>389782.0</v>
      </c>
      <c r="B724" s="2" t="s">
        <v>30</v>
      </c>
      <c r="C724" s="2" t="s">
        <v>37</v>
      </c>
      <c r="D724" s="2" t="s">
        <v>32</v>
      </c>
      <c r="E724" s="2" t="s">
        <v>38</v>
      </c>
      <c r="F724" s="2" t="s">
        <v>34</v>
      </c>
      <c r="G724" s="4">
        <v>43527.34732638889</v>
      </c>
      <c r="H724" s="4">
        <v>43530.34732638889</v>
      </c>
      <c r="I724" s="4">
        <v>43534.34732638889</v>
      </c>
      <c r="J724" s="2">
        <v>40.0</v>
      </c>
      <c r="K724" s="2">
        <v>109.0</v>
      </c>
      <c r="S724" s="94"/>
      <c r="T724" s="94"/>
      <c r="U724" s="94"/>
      <c r="AE724" s="4"/>
    </row>
    <row r="725" ht="14.25" customHeight="1">
      <c r="A725" s="2">
        <v>590049.0</v>
      </c>
      <c r="B725" s="2" t="s">
        <v>47</v>
      </c>
      <c r="C725" s="2" t="s">
        <v>43</v>
      </c>
      <c r="D725" s="2" t="s">
        <v>41</v>
      </c>
      <c r="E725" s="2" t="s">
        <v>33</v>
      </c>
      <c r="F725" s="2" t="s">
        <v>34</v>
      </c>
      <c r="G725" s="4">
        <v>43527.34824074074</v>
      </c>
      <c r="H725" s="4">
        <v>43536.34824074074</v>
      </c>
      <c r="I725" s="4">
        <v>43530.34824074074</v>
      </c>
      <c r="J725" s="2">
        <v>28.0</v>
      </c>
      <c r="K725" s="2">
        <v>122.0</v>
      </c>
      <c r="S725" s="94"/>
      <c r="T725" s="94"/>
      <c r="U725" s="94"/>
      <c r="AE725" s="4"/>
    </row>
    <row r="726" ht="14.25" customHeight="1">
      <c r="A726" s="2">
        <v>562475.0</v>
      </c>
      <c r="B726" s="2" t="s">
        <v>48</v>
      </c>
      <c r="C726" s="2" t="s">
        <v>45</v>
      </c>
      <c r="D726" s="2" t="s">
        <v>32</v>
      </c>
      <c r="E726" s="2" t="s">
        <v>33</v>
      </c>
      <c r="F726" s="2" t="s">
        <v>34</v>
      </c>
      <c r="G726" s="4">
        <v>43527.34982638889</v>
      </c>
      <c r="H726" s="4">
        <v>43531.34982638889</v>
      </c>
      <c r="I726" s="4">
        <v>43530.34982638889</v>
      </c>
      <c r="J726" s="2">
        <v>50.0</v>
      </c>
      <c r="K726" s="2">
        <v>121.0</v>
      </c>
      <c r="S726" s="94"/>
      <c r="T726" s="94"/>
      <c r="U726" s="94"/>
      <c r="AE726" s="4"/>
    </row>
    <row r="727" ht="14.25" customHeight="1">
      <c r="A727" s="2">
        <v>101282.0</v>
      </c>
      <c r="B727" s="2" t="s">
        <v>42</v>
      </c>
      <c r="C727" s="2" t="s">
        <v>40</v>
      </c>
      <c r="D727" s="2" t="s">
        <v>41</v>
      </c>
      <c r="E727" s="2" t="s">
        <v>38</v>
      </c>
      <c r="F727" s="2" t="s">
        <v>34</v>
      </c>
      <c r="G727" s="4">
        <v>43527.35039351852</v>
      </c>
      <c r="H727" s="4">
        <v>43532.35039351852</v>
      </c>
      <c r="I727" s="4">
        <v>43533.35039351852</v>
      </c>
      <c r="J727" s="2">
        <v>31.0</v>
      </c>
      <c r="K727" s="2">
        <v>107.0</v>
      </c>
      <c r="S727" s="94"/>
      <c r="T727" s="94"/>
      <c r="U727" s="94"/>
      <c r="AE727" s="4"/>
    </row>
    <row r="728" ht="14.25" customHeight="1">
      <c r="A728" s="2">
        <v>478547.0</v>
      </c>
      <c r="B728" s="2" t="s">
        <v>39</v>
      </c>
      <c r="C728" s="2" t="s">
        <v>31</v>
      </c>
      <c r="D728" s="2" t="s">
        <v>41</v>
      </c>
      <c r="E728" s="2" t="s">
        <v>44</v>
      </c>
      <c r="F728" s="2" t="s">
        <v>34</v>
      </c>
      <c r="G728" s="4">
        <v>43527.35126157408</v>
      </c>
      <c r="H728" s="4">
        <v>43532.35126157408</v>
      </c>
      <c r="I728" s="4">
        <v>43533.35126157408</v>
      </c>
      <c r="J728" s="2">
        <v>0.0</v>
      </c>
      <c r="K728" s="2">
        <v>109.0</v>
      </c>
      <c r="S728" s="94"/>
      <c r="T728" s="94"/>
      <c r="U728" s="94"/>
      <c r="AE728" s="4"/>
    </row>
    <row r="729" ht="14.25" customHeight="1">
      <c r="A729" s="2">
        <v>322739.0</v>
      </c>
      <c r="B729" s="2" t="s">
        <v>46</v>
      </c>
      <c r="C729" s="2" t="s">
        <v>37</v>
      </c>
      <c r="D729" s="2" t="s">
        <v>41</v>
      </c>
      <c r="E729" s="2" t="s">
        <v>33</v>
      </c>
      <c r="F729" s="2" t="s">
        <v>34</v>
      </c>
      <c r="G729" s="4">
        <v>43527.35530092593</v>
      </c>
      <c r="H729" s="4">
        <v>43530.35530092593</v>
      </c>
      <c r="I729" s="4">
        <v>43532.35530092593</v>
      </c>
      <c r="J729" s="2">
        <v>43.0</v>
      </c>
      <c r="K729" s="2">
        <v>111.0</v>
      </c>
      <c r="S729" s="94"/>
      <c r="T729" s="94"/>
      <c r="U729" s="94"/>
      <c r="AE729" s="4"/>
    </row>
    <row r="730" ht="14.25" customHeight="1">
      <c r="A730" s="2">
        <v>880643.0</v>
      </c>
      <c r="B730" s="2" t="s">
        <v>39</v>
      </c>
      <c r="C730" s="2" t="s">
        <v>43</v>
      </c>
      <c r="D730" s="2" t="s">
        <v>32</v>
      </c>
      <c r="E730" s="2" t="s">
        <v>33</v>
      </c>
      <c r="F730" s="2" t="s">
        <v>34</v>
      </c>
      <c r="G730" s="4">
        <v>43527.35537037037</v>
      </c>
      <c r="H730" s="4">
        <v>43527.35537037037</v>
      </c>
      <c r="I730" s="4">
        <v>43531.35537037037</v>
      </c>
      <c r="J730" s="2">
        <v>0.0</v>
      </c>
      <c r="K730" s="2">
        <v>123.0</v>
      </c>
      <c r="S730" s="94"/>
      <c r="T730" s="94"/>
      <c r="U730" s="94"/>
      <c r="AE730" s="4"/>
    </row>
    <row r="731" ht="14.25" customHeight="1">
      <c r="A731" s="2">
        <v>146767.0</v>
      </c>
      <c r="B731" s="2" t="s">
        <v>30</v>
      </c>
      <c r="C731" s="2" t="s">
        <v>37</v>
      </c>
      <c r="D731" s="2" t="s">
        <v>41</v>
      </c>
      <c r="E731" s="2" t="s">
        <v>44</v>
      </c>
      <c r="F731" s="2" t="s">
        <v>34</v>
      </c>
      <c r="G731" s="4">
        <v>43527.35568287037</v>
      </c>
      <c r="H731" s="4">
        <v>43533.35568287037</v>
      </c>
      <c r="I731" s="4">
        <v>43531.35568287037</v>
      </c>
      <c r="J731" s="2">
        <v>67.0</v>
      </c>
      <c r="K731" s="2">
        <v>93.0</v>
      </c>
      <c r="S731" s="94"/>
      <c r="T731" s="94"/>
      <c r="U731" s="94"/>
      <c r="AE731" s="4"/>
    </row>
    <row r="732" ht="14.25" customHeight="1">
      <c r="A732" s="2">
        <v>660349.0</v>
      </c>
      <c r="B732" s="2" t="s">
        <v>36</v>
      </c>
      <c r="C732" s="2" t="s">
        <v>31</v>
      </c>
      <c r="D732" s="2" t="s">
        <v>32</v>
      </c>
      <c r="E732" s="2" t="s">
        <v>33</v>
      </c>
      <c r="F732" s="2" t="s">
        <v>34</v>
      </c>
      <c r="G732" s="4">
        <v>43527.35766203704</v>
      </c>
      <c r="H732" s="4">
        <v>43536.35766203704</v>
      </c>
      <c r="I732" s="4">
        <v>43532.35766203704</v>
      </c>
      <c r="J732" s="2">
        <v>26.0</v>
      </c>
      <c r="K732" s="2">
        <v>127.0</v>
      </c>
      <c r="S732" s="94"/>
      <c r="T732" s="94"/>
      <c r="U732" s="94"/>
      <c r="AE732" s="4"/>
    </row>
    <row r="733" ht="14.25" customHeight="1">
      <c r="A733" s="2">
        <v>475044.0</v>
      </c>
      <c r="B733" s="2" t="s">
        <v>30</v>
      </c>
      <c r="C733" s="2" t="s">
        <v>37</v>
      </c>
      <c r="D733" s="2" t="s">
        <v>41</v>
      </c>
      <c r="E733" s="2" t="s">
        <v>44</v>
      </c>
      <c r="F733" s="2" t="s">
        <v>34</v>
      </c>
      <c r="G733" s="4">
        <v>43527.36423611111</v>
      </c>
      <c r="H733" s="4">
        <v>43532.36423611111</v>
      </c>
      <c r="I733" s="4">
        <v>43534.36423611111</v>
      </c>
      <c r="J733" s="2">
        <v>41.0</v>
      </c>
      <c r="K733" s="2">
        <v>110.0</v>
      </c>
      <c r="S733" s="94"/>
      <c r="T733" s="94"/>
      <c r="U733" s="94"/>
      <c r="AE733" s="4"/>
    </row>
    <row r="734" ht="14.25" customHeight="1">
      <c r="A734" s="2">
        <v>344360.0</v>
      </c>
      <c r="B734" s="2" t="s">
        <v>30</v>
      </c>
      <c r="C734" s="2" t="s">
        <v>37</v>
      </c>
      <c r="D734" s="2" t="s">
        <v>32</v>
      </c>
      <c r="E734" s="2" t="s">
        <v>44</v>
      </c>
      <c r="F734" s="2" t="s">
        <v>34</v>
      </c>
      <c r="G734" s="4">
        <v>43527.36615740741</v>
      </c>
      <c r="H734" s="4">
        <v>43527.36615740741</v>
      </c>
      <c r="I734" s="4">
        <v>43532.36615740741</v>
      </c>
      <c r="J734" s="2">
        <v>27.0</v>
      </c>
      <c r="K734" s="2">
        <v>113.0</v>
      </c>
      <c r="S734" s="94"/>
      <c r="T734" s="94"/>
      <c r="U734" s="94"/>
      <c r="AE734" s="4"/>
    </row>
    <row r="735" ht="14.25" customHeight="1">
      <c r="A735" s="2">
        <v>935994.0</v>
      </c>
      <c r="B735" s="2" t="s">
        <v>42</v>
      </c>
      <c r="C735" s="2" t="s">
        <v>40</v>
      </c>
      <c r="D735" s="2" t="s">
        <v>32</v>
      </c>
      <c r="E735" s="2" t="s">
        <v>38</v>
      </c>
      <c r="F735" s="2" t="s">
        <v>34</v>
      </c>
      <c r="G735" s="4">
        <v>43527.36715277778</v>
      </c>
      <c r="H735" s="4">
        <v>43531.36715277778</v>
      </c>
      <c r="I735" s="4">
        <v>43534.36715277778</v>
      </c>
      <c r="J735" s="2">
        <v>45.0</v>
      </c>
      <c r="K735" s="2">
        <v>108.0</v>
      </c>
      <c r="S735" s="94"/>
      <c r="T735" s="94"/>
      <c r="U735" s="94"/>
      <c r="AE735" s="4"/>
    </row>
    <row r="736" ht="14.25" customHeight="1">
      <c r="A736" s="2">
        <v>489807.0</v>
      </c>
      <c r="B736" s="2" t="s">
        <v>39</v>
      </c>
      <c r="C736" s="2" t="s">
        <v>40</v>
      </c>
      <c r="D736" s="2" t="s">
        <v>32</v>
      </c>
      <c r="E736" s="2" t="s">
        <v>33</v>
      </c>
      <c r="F736" s="2" t="s">
        <v>34</v>
      </c>
      <c r="G736" s="4">
        <v>43527.37130787037</v>
      </c>
      <c r="H736" s="4">
        <v>43530.37130787037</v>
      </c>
      <c r="I736" s="4">
        <v>43533.37130787037</v>
      </c>
      <c r="J736" s="2">
        <v>35.0</v>
      </c>
      <c r="K736" s="2">
        <v>113.0</v>
      </c>
      <c r="S736" s="94"/>
      <c r="T736" s="94"/>
      <c r="U736" s="94"/>
      <c r="AE736" s="4"/>
    </row>
    <row r="737" ht="14.25" customHeight="1">
      <c r="A737" s="2">
        <v>99598.0</v>
      </c>
      <c r="B737" s="2" t="s">
        <v>36</v>
      </c>
      <c r="C737" s="2" t="s">
        <v>31</v>
      </c>
      <c r="D737" s="2" t="s">
        <v>32</v>
      </c>
      <c r="E737" s="2" t="s">
        <v>38</v>
      </c>
      <c r="F737" s="2" t="s">
        <v>34</v>
      </c>
      <c r="G737" s="4">
        <v>43527.37375</v>
      </c>
      <c r="H737" s="4">
        <v>43531.37375</v>
      </c>
      <c r="I737" s="4">
        <v>43530.37375</v>
      </c>
      <c r="J737" s="2">
        <v>29.0</v>
      </c>
      <c r="K737" s="2">
        <v>125.0</v>
      </c>
      <c r="S737" s="94"/>
      <c r="T737" s="94"/>
      <c r="U737" s="94"/>
      <c r="AE737" s="4"/>
    </row>
    <row r="738" ht="14.25" customHeight="1">
      <c r="A738" s="2">
        <v>999146.0</v>
      </c>
      <c r="B738" s="2" t="s">
        <v>39</v>
      </c>
      <c r="C738" s="2" t="s">
        <v>37</v>
      </c>
      <c r="D738" s="2" t="s">
        <v>32</v>
      </c>
      <c r="E738" s="2" t="s">
        <v>38</v>
      </c>
      <c r="F738" s="2" t="s">
        <v>34</v>
      </c>
      <c r="G738" s="4">
        <v>43527.376655092594</v>
      </c>
      <c r="H738" s="4">
        <v>43535.376655092594</v>
      </c>
      <c r="I738" s="4">
        <v>43531.376655092594</v>
      </c>
      <c r="J738" s="2">
        <v>49.0</v>
      </c>
      <c r="K738" s="2">
        <v>112.0</v>
      </c>
      <c r="S738" s="94"/>
      <c r="T738" s="94"/>
      <c r="U738" s="94"/>
      <c r="AE738" s="4"/>
    </row>
    <row r="739" ht="14.25" customHeight="1">
      <c r="A739" s="2">
        <v>388880.0</v>
      </c>
      <c r="B739" s="2" t="s">
        <v>39</v>
      </c>
      <c r="C739" s="2" t="s">
        <v>37</v>
      </c>
      <c r="D739" s="2" t="s">
        <v>32</v>
      </c>
      <c r="E739" s="2" t="s">
        <v>44</v>
      </c>
      <c r="F739" s="2" t="s">
        <v>34</v>
      </c>
      <c r="G739" s="4">
        <v>43527.3771412037</v>
      </c>
      <c r="H739" s="4">
        <v>43531.3771412037</v>
      </c>
      <c r="I739" s="4">
        <v>43534.3771412037</v>
      </c>
      <c r="J739" s="2">
        <v>44.0</v>
      </c>
      <c r="K739" s="2">
        <v>110.0</v>
      </c>
      <c r="S739" s="94"/>
      <c r="T739" s="94"/>
      <c r="U739" s="94"/>
      <c r="AE739" s="4"/>
    </row>
    <row r="740" ht="14.25" customHeight="1">
      <c r="A740" s="2">
        <v>110793.0</v>
      </c>
      <c r="B740" s="2" t="s">
        <v>39</v>
      </c>
      <c r="C740" s="2" t="s">
        <v>37</v>
      </c>
      <c r="D740" s="2" t="s">
        <v>41</v>
      </c>
      <c r="E740" s="2" t="s">
        <v>33</v>
      </c>
      <c r="F740" s="2" t="s">
        <v>34</v>
      </c>
      <c r="G740" s="4">
        <v>43527.37957175926</v>
      </c>
      <c r="H740" s="4">
        <v>43534.37957175926</v>
      </c>
      <c r="I740" s="4">
        <v>43532.37957175926</v>
      </c>
      <c r="J740" s="2">
        <v>38.0</v>
      </c>
      <c r="K740" s="2">
        <v>110.0</v>
      </c>
      <c r="S740" s="94"/>
      <c r="T740" s="94"/>
      <c r="U740" s="94"/>
      <c r="AE740" s="4"/>
    </row>
    <row r="741" ht="14.25" customHeight="1">
      <c r="A741" s="2">
        <v>93123.0</v>
      </c>
      <c r="B741" s="2" t="s">
        <v>36</v>
      </c>
      <c r="C741" s="2" t="s">
        <v>31</v>
      </c>
      <c r="D741" s="2" t="s">
        <v>32</v>
      </c>
      <c r="E741" s="2" t="s">
        <v>33</v>
      </c>
      <c r="F741" s="2" t="s">
        <v>34</v>
      </c>
      <c r="G741" s="4">
        <v>43527.38525462963</v>
      </c>
      <c r="H741" s="4">
        <v>43534.38525462963</v>
      </c>
      <c r="I741" s="4">
        <v>43532.38525462963</v>
      </c>
      <c r="J741" s="2">
        <v>36.0</v>
      </c>
      <c r="K741" s="2">
        <v>124.0</v>
      </c>
      <c r="S741" s="94"/>
      <c r="T741" s="94"/>
      <c r="U741" s="94"/>
      <c r="AE741" s="4"/>
    </row>
    <row r="742" ht="14.25" customHeight="1">
      <c r="A742" s="2">
        <v>885892.0</v>
      </c>
      <c r="B742" s="2" t="s">
        <v>36</v>
      </c>
      <c r="C742" s="2" t="s">
        <v>31</v>
      </c>
      <c r="D742" s="2" t="s">
        <v>41</v>
      </c>
      <c r="E742" s="2" t="s">
        <v>44</v>
      </c>
      <c r="F742" s="2" t="s">
        <v>34</v>
      </c>
      <c r="G742" s="4">
        <v>43527.38905092593</v>
      </c>
      <c r="H742" s="4">
        <v>43530.38905092593</v>
      </c>
      <c r="I742" s="4">
        <v>43530.38905092593</v>
      </c>
      <c r="J742" s="2">
        <v>0.0</v>
      </c>
      <c r="K742" s="2">
        <v>110.0</v>
      </c>
      <c r="S742" s="94"/>
      <c r="T742" s="94"/>
      <c r="U742" s="94"/>
      <c r="AE742" s="4"/>
    </row>
    <row r="743" ht="14.25" customHeight="1">
      <c r="A743" s="2">
        <v>772560.0</v>
      </c>
      <c r="B743" s="2" t="s">
        <v>42</v>
      </c>
      <c r="C743" s="2" t="s">
        <v>45</v>
      </c>
      <c r="D743" s="2" t="s">
        <v>41</v>
      </c>
      <c r="E743" s="2" t="s">
        <v>44</v>
      </c>
      <c r="F743" s="2" t="s">
        <v>34</v>
      </c>
      <c r="G743" s="4">
        <v>43527.394837962966</v>
      </c>
      <c r="H743" s="4">
        <v>43534.394837962966</v>
      </c>
      <c r="I743" s="4">
        <v>43534.394837962966</v>
      </c>
      <c r="J743" s="2">
        <v>71.0</v>
      </c>
      <c r="K743" s="2">
        <v>100.0</v>
      </c>
      <c r="S743" s="94"/>
      <c r="T743" s="94"/>
      <c r="U743" s="94"/>
      <c r="AE743" s="4"/>
    </row>
    <row r="744" ht="14.25" customHeight="1">
      <c r="A744" s="2">
        <v>450661.0</v>
      </c>
      <c r="B744" s="2" t="s">
        <v>36</v>
      </c>
      <c r="C744" s="2" t="s">
        <v>37</v>
      </c>
      <c r="D744" s="2" t="s">
        <v>32</v>
      </c>
      <c r="E744" s="2" t="s">
        <v>33</v>
      </c>
      <c r="F744" s="2" t="s">
        <v>34</v>
      </c>
      <c r="G744" s="4">
        <v>43527.394837962966</v>
      </c>
      <c r="H744" s="4">
        <v>43533.394837962966</v>
      </c>
      <c r="I744" s="4">
        <v>43531.394837962966</v>
      </c>
      <c r="J744" s="2">
        <v>29.0</v>
      </c>
      <c r="K744" s="2">
        <v>108.0</v>
      </c>
      <c r="S744" s="94"/>
      <c r="T744" s="94"/>
      <c r="U744" s="94"/>
      <c r="AE744" s="4"/>
    </row>
    <row r="745" ht="14.25" customHeight="1">
      <c r="A745" s="2">
        <v>793824.0</v>
      </c>
      <c r="B745" s="2" t="s">
        <v>36</v>
      </c>
      <c r="C745" s="2" t="s">
        <v>45</v>
      </c>
      <c r="D745" s="2" t="s">
        <v>41</v>
      </c>
      <c r="E745" s="2" t="s">
        <v>44</v>
      </c>
      <c r="F745" s="2" t="s">
        <v>34</v>
      </c>
      <c r="G745" s="4">
        <v>43527.39493055556</v>
      </c>
      <c r="H745" s="4">
        <v>43534.39493055556</v>
      </c>
      <c r="I745" s="4">
        <v>43531.39493055556</v>
      </c>
      <c r="J745" s="2">
        <v>50.0</v>
      </c>
      <c r="K745" s="2">
        <v>127.0</v>
      </c>
      <c r="S745" s="94"/>
      <c r="T745" s="94"/>
      <c r="U745" s="94"/>
      <c r="AE745" s="4"/>
    </row>
    <row r="746" ht="14.25" customHeight="1">
      <c r="A746" s="2">
        <v>684887.0</v>
      </c>
      <c r="B746" s="2" t="s">
        <v>30</v>
      </c>
      <c r="C746" s="2" t="s">
        <v>37</v>
      </c>
      <c r="D746" s="2" t="s">
        <v>41</v>
      </c>
      <c r="E746" s="2" t="s">
        <v>33</v>
      </c>
      <c r="F746" s="2" t="s">
        <v>34</v>
      </c>
      <c r="G746" s="4">
        <v>43527.39724537037</v>
      </c>
      <c r="H746" s="4">
        <v>43531.39724537037</v>
      </c>
      <c r="I746" s="4">
        <v>43532.39724537037</v>
      </c>
      <c r="J746" s="2">
        <v>33.0</v>
      </c>
      <c r="K746" s="2">
        <v>115.0</v>
      </c>
      <c r="S746" s="94"/>
      <c r="T746" s="94"/>
      <c r="U746" s="94"/>
      <c r="AE746" s="4"/>
    </row>
    <row r="747" ht="14.25" customHeight="1">
      <c r="A747" s="2">
        <v>150033.0</v>
      </c>
      <c r="B747" s="2" t="s">
        <v>36</v>
      </c>
      <c r="C747" s="2" t="s">
        <v>43</v>
      </c>
      <c r="D747" s="2" t="s">
        <v>41</v>
      </c>
      <c r="E747" s="2" t="s">
        <v>44</v>
      </c>
      <c r="F747" s="2" t="s">
        <v>34</v>
      </c>
      <c r="G747" s="4">
        <v>43527.39986111111</v>
      </c>
      <c r="H747" s="4">
        <v>43528.39986111111</v>
      </c>
      <c r="I747" s="4">
        <v>43534.39986111111</v>
      </c>
      <c r="J747" s="2">
        <v>64.0</v>
      </c>
      <c r="K747" s="2">
        <v>109.0</v>
      </c>
      <c r="S747" s="94"/>
      <c r="T747" s="94"/>
      <c r="U747" s="94"/>
      <c r="AE747" s="4"/>
    </row>
    <row r="748" ht="14.25" customHeight="1">
      <c r="A748" s="2">
        <v>56123.0</v>
      </c>
      <c r="B748" s="2" t="s">
        <v>39</v>
      </c>
      <c r="C748" s="2" t="s">
        <v>45</v>
      </c>
      <c r="D748" s="2" t="s">
        <v>32</v>
      </c>
      <c r="E748" s="2" t="s">
        <v>33</v>
      </c>
      <c r="F748" s="2" t="s">
        <v>34</v>
      </c>
      <c r="G748" s="4">
        <v>43527.40107638889</v>
      </c>
      <c r="H748" s="4">
        <v>43528.40107638889</v>
      </c>
      <c r="I748" s="4">
        <v>43532.40107638889</v>
      </c>
      <c r="J748" s="2">
        <v>27.0</v>
      </c>
      <c r="K748" s="2">
        <v>129.0</v>
      </c>
      <c r="S748" s="94"/>
      <c r="T748" s="94"/>
      <c r="U748" s="94"/>
      <c r="AE748" s="4"/>
    </row>
    <row r="749" ht="14.25" customHeight="1">
      <c r="A749" s="2">
        <v>44146.0</v>
      </c>
      <c r="B749" s="2" t="s">
        <v>36</v>
      </c>
      <c r="C749" s="2" t="s">
        <v>31</v>
      </c>
      <c r="D749" s="2" t="s">
        <v>41</v>
      </c>
      <c r="E749" s="2" t="s">
        <v>38</v>
      </c>
      <c r="F749" s="2" t="s">
        <v>34</v>
      </c>
      <c r="G749" s="4">
        <v>43527.407060185185</v>
      </c>
      <c r="H749" s="4">
        <v>43531.407060185185</v>
      </c>
      <c r="I749" s="4">
        <v>43534.407060185185</v>
      </c>
      <c r="J749" s="2">
        <v>0.0</v>
      </c>
      <c r="K749" s="2">
        <v>121.0</v>
      </c>
      <c r="S749" s="94"/>
      <c r="T749" s="94"/>
      <c r="U749" s="94"/>
      <c r="AE749" s="4"/>
    </row>
    <row r="750" ht="14.25" customHeight="1">
      <c r="A750" s="2">
        <v>201712.0</v>
      </c>
      <c r="B750" s="2" t="s">
        <v>30</v>
      </c>
      <c r="C750" s="2" t="s">
        <v>40</v>
      </c>
      <c r="D750" s="2" t="s">
        <v>32</v>
      </c>
      <c r="E750" s="2" t="s">
        <v>44</v>
      </c>
      <c r="F750" s="2" t="s">
        <v>34</v>
      </c>
      <c r="G750" s="4">
        <v>43527.40872685185</v>
      </c>
      <c r="H750" s="4">
        <v>43535.40872685185</v>
      </c>
      <c r="I750" s="4">
        <v>43531.40872685185</v>
      </c>
      <c r="J750" s="2">
        <v>77.0</v>
      </c>
      <c r="K750" s="2">
        <v>85.0</v>
      </c>
      <c r="S750" s="94"/>
      <c r="T750" s="94"/>
      <c r="U750" s="94"/>
      <c r="AE750" s="4"/>
    </row>
    <row r="751" ht="14.25" customHeight="1">
      <c r="A751" s="2">
        <v>997988.0</v>
      </c>
      <c r="B751" s="2" t="s">
        <v>36</v>
      </c>
      <c r="C751" s="2" t="s">
        <v>31</v>
      </c>
      <c r="D751" s="2" t="s">
        <v>32</v>
      </c>
      <c r="E751" s="2" t="s">
        <v>44</v>
      </c>
      <c r="F751" s="2" t="s">
        <v>34</v>
      </c>
      <c r="G751" s="4">
        <v>43527.41173611111</v>
      </c>
      <c r="H751" s="4">
        <v>43527.41173611111</v>
      </c>
      <c r="I751" s="4">
        <v>43534.41173611111</v>
      </c>
      <c r="J751" s="2">
        <v>25.0</v>
      </c>
      <c r="K751" s="2">
        <v>123.0</v>
      </c>
      <c r="S751" s="94"/>
      <c r="T751" s="94"/>
      <c r="U751" s="94"/>
      <c r="AE751" s="4"/>
    </row>
    <row r="752" ht="14.25" customHeight="1">
      <c r="A752" s="2">
        <v>123963.0</v>
      </c>
      <c r="B752" s="2" t="s">
        <v>39</v>
      </c>
      <c r="C752" s="2" t="s">
        <v>45</v>
      </c>
      <c r="D752" s="2" t="s">
        <v>32</v>
      </c>
      <c r="E752" s="2" t="s">
        <v>44</v>
      </c>
      <c r="F752" s="2" t="s">
        <v>34</v>
      </c>
      <c r="G752" s="4">
        <v>43527.412569444445</v>
      </c>
      <c r="H752" s="4">
        <v>43537.412569444445</v>
      </c>
      <c r="I752" s="4">
        <v>43530.412569444445</v>
      </c>
      <c r="J752" s="2">
        <v>78.0</v>
      </c>
      <c r="K752" s="2">
        <v>103.0</v>
      </c>
      <c r="S752" s="94"/>
      <c r="T752" s="94"/>
      <c r="U752" s="94"/>
      <c r="AE752" s="4"/>
    </row>
    <row r="753" ht="14.25" customHeight="1">
      <c r="A753" s="2">
        <v>404320.0</v>
      </c>
      <c r="B753" s="2" t="s">
        <v>36</v>
      </c>
      <c r="C753" s="2" t="s">
        <v>31</v>
      </c>
      <c r="D753" s="2" t="s">
        <v>41</v>
      </c>
      <c r="E753" s="2" t="s">
        <v>44</v>
      </c>
      <c r="F753" s="2" t="s">
        <v>34</v>
      </c>
      <c r="G753" s="4">
        <v>43527.41354166667</v>
      </c>
      <c r="H753" s="4">
        <v>43531.41354166667</v>
      </c>
      <c r="I753" s="4">
        <v>43530.41354166667</v>
      </c>
      <c r="J753" s="2">
        <v>0.0</v>
      </c>
      <c r="K753" s="2">
        <v>109.0</v>
      </c>
      <c r="S753" s="94"/>
      <c r="T753" s="94"/>
      <c r="U753" s="94"/>
      <c r="AE753" s="4"/>
    </row>
    <row r="754" ht="14.25" customHeight="1">
      <c r="A754" s="2">
        <v>777108.0</v>
      </c>
      <c r="B754" s="2" t="s">
        <v>36</v>
      </c>
      <c r="C754" s="2" t="s">
        <v>40</v>
      </c>
      <c r="D754" s="2" t="s">
        <v>32</v>
      </c>
      <c r="E754" s="2" t="s">
        <v>44</v>
      </c>
      <c r="F754" s="2" t="s">
        <v>34</v>
      </c>
      <c r="G754" s="4">
        <v>43527.41601851852</v>
      </c>
      <c r="H754" s="4">
        <v>43532.41601851852</v>
      </c>
      <c r="I754" s="4">
        <v>43534.41601851852</v>
      </c>
      <c r="J754" s="2">
        <v>42.0</v>
      </c>
      <c r="K754" s="2">
        <v>105.0</v>
      </c>
      <c r="S754" s="94"/>
      <c r="T754" s="94"/>
      <c r="U754" s="94"/>
      <c r="AE754" s="4"/>
    </row>
    <row r="755" ht="14.25" customHeight="1">
      <c r="A755" s="2">
        <v>107707.0</v>
      </c>
      <c r="B755" s="2" t="s">
        <v>36</v>
      </c>
      <c r="C755" s="2" t="s">
        <v>37</v>
      </c>
      <c r="D755" s="2" t="s">
        <v>32</v>
      </c>
      <c r="E755" s="2" t="s">
        <v>33</v>
      </c>
      <c r="F755" s="2" t="s">
        <v>34</v>
      </c>
      <c r="G755" s="4">
        <v>43527.416354166664</v>
      </c>
      <c r="H755" s="4">
        <v>43531.416354166664</v>
      </c>
      <c r="I755" s="4">
        <v>43534.416354166664</v>
      </c>
      <c r="J755" s="2">
        <v>45.0</v>
      </c>
      <c r="K755" s="2">
        <v>106.0</v>
      </c>
      <c r="S755" s="94"/>
      <c r="T755" s="94"/>
      <c r="U755" s="94"/>
      <c r="AE755" s="4"/>
    </row>
    <row r="756" ht="14.25" customHeight="1">
      <c r="A756" s="2">
        <v>655038.0</v>
      </c>
      <c r="B756" s="2" t="s">
        <v>48</v>
      </c>
      <c r="C756" s="2" t="s">
        <v>31</v>
      </c>
      <c r="D756" s="2" t="s">
        <v>32</v>
      </c>
      <c r="E756" s="2" t="s">
        <v>44</v>
      </c>
      <c r="F756" s="2" t="s">
        <v>34</v>
      </c>
      <c r="G756" s="4">
        <v>43527.42005787037</v>
      </c>
      <c r="H756" s="4">
        <v>43529.42005787037</v>
      </c>
      <c r="I756" s="4">
        <v>43534.42005787037</v>
      </c>
      <c r="J756" s="2">
        <v>75.0</v>
      </c>
      <c r="K756" s="2">
        <v>101.0</v>
      </c>
      <c r="S756" s="94"/>
      <c r="T756" s="94"/>
      <c r="U756" s="94"/>
      <c r="AE756" s="4"/>
    </row>
    <row r="757" ht="14.25" customHeight="1">
      <c r="A757" s="2">
        <v>295413.0</v>
      </c>
      <c r="B757" s="2" t="s">
        <v>48</v>
      </c>
      <c r="C757" s="2" t="s">
        <v>31</v>
      </c>
      <c r="D757" s="2" t="s">
        <v>41</v>
      </c>
      <c r="E757" s="2" t="s">
        <v>44</v>
      </c>
      <c r="F757" s="2" t="s">
        <v>34</v>
      </c>
      <c r="G757" s="4">
        <v>43527.42042824074</v>
      </c>
      <c r="H757" s="4">
        <v>43530.42042824074</v>
      </c>
      <c r="I757" s="4">
        <v>43530.42042824074</v>
      </c>
      <c r="J757" s="2">
        <v>0.0</v>
      </c>
      <c r="K757" s="2">
        <v>106.0</v>
      </c>
      <c r="S757" s="94"/>
      <c r="T757" s="94"/>
      <c r="U757" s="94"/>
      <c r="AE757" s="4"/>
    </row>
    <row r="758" ht="14.25" customHeight="1">
      <c r="A758" s="2">
        <v>372283.0</v>
      </c>
      <c r="B758" s="2" t="s">
        <v>36</v>
      </c>
      <c r="C758" s="2" t="s">
        <v>31</v>
      </c>
      <c r="D758" s="2" t="s">
        <v>41</v>
      </c>
      <c r="E758" s="2" t="s">
        <v>44</v>
      </c>
      <c r="F758" s="2" t="s">
        <v>34</v>
      </c>
      <c r="G758" s="4">
        <v>43527.42177083333</v>
      </c>
      <c r="H758" s="4">
        <v>43532.42177083333</v>
      </c>
      <c r="I758" s="4">
        <v>43531.42177083333</v>
      </c>
      <c r="J758" s="2">
        <v>0.0</v>
      </c>
      <c r="K758" s="2">
        <v>100.0</v>
      </c>
      <c r="S758" s="94"/>
      <c r="T758" s="94"/>
      <c r="U758" s="94"/>
      <c r="AE758" s="4"/>
    </row>
    <row r="759" ht="14.25" customHeight="1">
      <c r="A759" s="2">
        <v>912076.0</v>
      </c>
      <c r="B759" s="2" t="s">
        <v>39</v>
      </c>
      <c r="C759" s="2" t="s">
        <v>31</v>
      </c>
      <c r="D759" s="2" t="s">
        <v>41</v>
      </c>
      <c r="E759" s="2" t="s">
        <v>44</v>
      </c>
      <c r="F759" s="2" t="s">
        <v>34</v>
      </c>
      <c r="G759" s="4">
        <v>43527.42711805556</v>
      </c>
      <c r="H759" s="4">
        <v>43529.42711805556</v>
      </c>
      <c r="I759" s="4">
        <v>43532.42711805556</v>
      </c>
      <c r="J759" s="2">
        <v>0.0</v>
      </c>
      <c r="K759" s="2">
        <v>103.0</v>
      </c>
      <c r="S759" s="94"/>
      <c r="T759" s="94"/>
      <c r="U759" s="94"/>
      <c r="AE759" s="4"/>
    </row>
    <row r="760" ht="14.25" customHeight="1">
      <c r="A760" s="2">
        <v>685253.0</v>
      </c>
      <c r="B760" s="2" t="s">
        <v>39</v>
      </c>
      <c r="C760" s="2" t="s">
        <v>31</v>
      </c>
      <c r="D760" s="2" t="s">
        <v>41</v>
      </c>
      <c r="E760" s="2" t="s">
        <v>33</v>
      </c>
      <c r="F760" s="2" t="s">
        <v>34</v>
      </c>
      <c r="G760" s="4">
        <v>43527.432071759256</v>
      </c>
      <c r="H760" s="4">
        <v>43531.432071759256</v>
      </c>
      <c r="I760" s="4">
        <v>43534.432071759256</v>
      </c>
      <c r="J760" s="2">
        <v>0.0</v>
      </c>
      <c r="K760" s="2">
        <v>129.0</v>
      </c>
      <c r="S760" s="94"/>
      <c r="T760" s="94"/>
      <c r="U760" s="94"/>
      <c r="AE760" s="4"/>
    </row>
    <row r="761" ht="14.25" customHeight="1">
      <c r="A761" s="2">
        <v>74428.0</v>
      </c>
      <c r="B761" s="2" t="s">
        <v>36</v>
      </c>
      <c r="C761" s="2" t="s">
        <v>31</v>
      </c>
      <c r="D761" s="2" t="s">
        <v>41</v>
      </c>
      <c r="E761" s="2" t="s">
        <v>44</v>
      </c>
      <c r="F761" s="2" t="s">
        <v>34</v>
      </c>
      <c r="G761" s="4">
        <v>43527.43561342593</v>
      </c>
      <c r="H761" s="4">
        <v>43528.43561342593</v>
      </c>
      <c r="I761" s="4">
        <v>43531.43561342593</v>
      </c>
      <c r="J761" s="2">
        <v>0.0</v>
      </c>
      <c r="K761" s="2">
        <v>104.0</v>
      </c>
      <c r="S761" s="94"/>
      <c r="T761" s="94"/>
      <c r="U761" s="94"/>
      <c r="AE761" s="4"/>
    </row>
    <row r="762" ht="14.25" customHeight="1">
      <c r="A762" s="2">
        <v>813471.0</v>
      </c>
      <c r="B762" s="2" t="s">
        <v>48</v>
      </c>
      <c r="C762" s="2" t="s">
        <v>43</v>
      </c>
      <c r="D762" s="2" t="s">
        <v>32</v>
      </c>
      <c r="E762" s="2" t="s">
        <v>33</v>
      </c>
      <c r="F762" s="2" t="s">
        <v>34</v>
      </c>
      <c r="G762" s="4">
        <v>43527.43670138889</v>
      </c>
      <c r="H762" s="4">
        <v>43531.43670138889</v>
      </c>
      <c r="I762" s="4">
        <v>43532.43670138889</v>
      </c>
      <c r="J762" s="2">
        <v>0.0</v>
      </c>
      <c r="K762" s="2">
        <v>127.0</v>
      </c>
      <c r="S762" s="94"/>
      <c r="T762" s="94"/>
      <c r="U762" s="94"/>
      <c r="AE762" s="4"/>
    </row>
    <row r="763" ht="14.25" customHeight="1">
      <c r="A763" s="2">
        <v>409375.0</v>
      </c>
      <c r="B763" s="2" t="s">
        <v>47</v>
      </c>
      <c r="C763" s="2" t="s">
        <v>43</v>
      </c>
      <c r="D763" s="2" t="s">
        <v>41</v>
      </c>
      <c r="E763" s="2" t="s">
        <v>33</v>
      </c>
      <c r="F763" s="2" t="s">
        <v>34</v>
      </c>
      <c r="G763" s="4">
        <v>43527.436736111114</v>
      </c>
      <c r="H763" s="4">
        <v>43534.436736111114</v>
      </c>
      <c r="I763" s="4">
        <v>43531.436736111114</v>
      </c>
      <c r="J763" s="2">
        <v>45.0</v>
      </c>
      <c r="K763" s="2">
        <v>129.0</v>
      </c>
      <c r="S763" s="94"/>
      <c r="T763" s="94"/>
      <c r="U763" s="94"/>
      <c r="AE763" s="4"/>
    </row>
    <row r="764" ht="14.25" customHeight="1">
      <c r="A764" s="2">
        <v>510457.0</v>
      </c>
      <c r="B764" s="2" t="s">
        <v>39</v>
      </c>
      <c r="C764" s="2" t="s">
        <v>37</v>
      </c>
      <c r="D764" s="2" t="s">
        <v>41</v>
      </c>
      <c r="E764" s="2" t="s">
        <v>33</v>
      </c>
      <c r="F764" s="2" t="s">
        <v>34</v>
      </c>
      <c r="G764" s="4">
        <v>43527.44443287037</v>
      </c>
      <c r="H764" s="4">
        <v>43531.44443287037</v>
      </c>
      <c r="I764" s="4">
        <v>43533.44443287037</v>
      </c>
      <c r="J764" s="2">
        <v>49.0</v>
      </c>
      <c r="K764" s="2">
        <v>109.0</v>
      </c>
      <c r="S764" s="94"/>
      <c r="T764" s="94"/>
      <c r="U764" s="94"/>
      <c r="AE764" s="4"/>
    </row>
    <row r="765" ht="14.25" customHeight="1">
      <c r="A765" s="2">
        <v>446698.0</v>
      </c>
      <c r="B765" s="2" t="s">
        <v>36</v>
      </c>
      <c r="C765" s="2" t="s">
        <v>43</v>
      </c>
      <c r="D765" s="2" t="s">
        <v>41</v>
      </c>
      <c r="E765" s="2" t="s">
        <v>44</v>
      </c>
      <c r="F765" s="2" t="s">
        <v>34</v>
      </c>
      <c r="G765" s="4">
        <v>43527.45133101852</v>
      </c>
      <c r="H765" s="4">
        <v>43529.45133101852</v>
      </c>
      <c r="I765" s="4">
        <v>43534.45133101852</v>
      </c>
      <c r="J765" s="2">
        <v>75.0</v>
      </c>
      <c r="K765" s="2">
        <v>106.0</v>
      </c>
      <c r="S765" s="94"/>
      <c r="T765" s="94"/>
      <c r="U765" s="94"/>
      <c r="AE765" s="4"/>
    </row>
    <row r="766" ht="14.25" customHeight="1">
      <c r="A766" s="2">
        <v>420502.0</v>
      </c>
      <c r="B766" s="2" t="s">
        <v>42</v>
      </c>
      <c r="C766" s="2" t="s">
        <v>37</v>
      </c>
      <c r="D766" s="2" t="s">
        <v>32</v>
      </c>
      <c r="E766" s="2" t="s">
        <v>38</v>
      </c>
      <c r="F766" s="2" t="s">
        <v>34</v>
      </c>
      <c r="G766" s="4">
        <v>43527.45832175926</v>
      </c>
      <c r="H766" s="4">
        <v>43533.45832175926</v>
      </c>
      <c r="I766" s="4">
        <v>43530.45832175926</v>
      </c>
      <c r="J766" s="2">
        <v>49.0</v>
      </c>
      <c r="K766" s="2">
        <v>112.0</v>
      </c>
      <c r="S766" s="94"/>
      <c r="T766" s="94"/>
      <c r="U766" s="94"/>
      <c r="AE766" s="4"/>
    </row>
    <row r="767" ht="14.25" customHeight="1">
      <c r="A767" s="2">
        <v>489790.0</v>
      </c>
      <c r="B767" s="2" t="s">
        <v>39</v>
      </c>
      <c r="C767" s="2" t="s">
        <v>37</v>
      </c>
      <c r="D767" s="2" t="s">
        <v>41</v>
      </c>
      <c r="E767" s="2" t="s">
        <v>44</v>
      </c>
      <c r="F767" s="2" t="s">
        <v>34</v>
      </c>
      <c r="G767" s="4">
        <v>43527.45974537037</v>
      </c>
      <c r="H767" s="4">
        <v>43533.45974537037</v>
      </c>
      <c r="I767" s="4">
        <v>43533.45974537037</v>
      </c>
      <c r="J767" s="2">
        <v>82.0</v>
      </c>
      <c r="K767" s="2">
        <v>86.0</v>
      </c>
      <c r="S767" s="94"/>
      <c r="T767" s="94"/>
      <c r="U767" s="94"/>
      <c r="AE767" s="4"/>
    </row>
    <row r="768" ht="14.25" customHeight="1">
      <c r="A768" s="2">
        <v>500185.0</v>
      </c>
      <c r="B768" s="2" t="s">
        <v>39</v>
      </c>
      <c r="C768" s="2" t="s">
        <v>31</v>
      </c>
      <c r="D768" s="2" t="s">
        <v>41</v>
      </c>
      <c r="E768" s="2" t="s">
        <v>44</v>
      </c>
      <c r="F768" s="2" t="s">
        <v>34</v>
      </c>
      <c r="G768" s="4">
        <v>43527.46359953703</v>
      </c>
      <c r="H768" s="4">
        <v>43531.46359953703</v>
      </c>
      <c r="I768" s="4">
        <v>43534.46359953703</v>
      </c>
      <c r="J768" s="2">
        <v>0.0</v>
      </c>
      <c r="K768" s="2">
        <v>105.0</v>
      </c>
      <c r="S768" s="94"/>
      <c r="T768" s="94"/>
      <c r="U768" s="94"/>
      <c r="AE768" s="4"/>
    </row>
    <row r="769" ht="14.25" customHeight="1">
      <c r="A769" s="2">
        <v>294420.0</v>
      </c>
      <c r="B769" s="2" t="s">
        <v>30</v>
      </c>
      <c r="C769" s="2" t="s">
        <v>37</v>
      </c>
      <c r="D769" s="2" t="s">
        <v>41</v>
      </c>
      <c r="E769" s="2" t="s">
        <v>44</v>
      </c>
      <c r="F769" s="2" t="s">
        <v>34</v>
      </c>
      <c r="G769" s="4">
        <v>43527.46417824074</v>
      </c>
      <c r="H769" s="4">
        <v>43527.46417824074</v>
      </c>
      <c r="I769" s="4">
        <v>43530.46417824074</v>
      </c>
      <c r="J769" s="2">
        <v>43.0</v>
      </c>
      <c r="K769" s="2">
        <v>113.0</v>
      </c>
      <c r="S769" s="94"/>
      <c r="T769" s="94"/>
      <c r="U769" s="94"/>
      <c r="AE769" s="4"/>
    </row>
    <row r="770" ht="14.25" customHeight="1">
      <c r="A770" s="2">
        <v>748905.0</v>
      </c>
      <c r="B770" s="2" t="s">
        <v>36</v>
      </c>
      <c r="C770" s="2" t="s">
        <v>37</v>
      </c>
      <c r="D770" s="2" t="s">
        <v>32</v>
      </c>
      <c r="E770" s="2" t="s">
        <v>33</v>
      </c>
      <c r="F770" s="2" t="s">
        <v>34</v>
      </c>
      <c r="G770" s="4">
        <v>43527.46585648148</v>
      </c>
      <c r="H770" s="4">
        <v>43532.46585648148</v>
      </c>
      <c r="I770" s="4">
        <v>43533.46585648148</v>
      </c>
      <c r="J770" s="2">
        <v>35.0</v>
      </c>
      <c r="K770" s="2">
        <v>108.0</v>
      </c>
      <c r="S770" s="94"/>
      <c r="T770" s="94"/>
      <c r="U770" s="94"/>
      <c r="AE770" s="4"/>
    </row>
    <row r="771" ht="14.25" customHeight="1">
      <c r="A771" s="2">
        <v>551340.0</v>
      </c>
      <c r="B771" s="2" t="s">
        <v>30</v>
      </c>
      <c r="C771" s="2" t="s">
        <v>37</v>
      </c>
      <c r="D771" s="2" t="s">
        <v>41</v>
      </c>
      <c r="E771" s="2" t="s">
        <v>44</v>
      </c>
      <c r="F771" s="2" t="s">
        <v>34</v>
      </c>
      <c r="G771" s="4">
        <v>43527.467094907406</v>
      </c>
      <c r="H771" s="4">
        <v>43533.467094907406</v>
      </c>
      <c r="I771" s="4">
        <v>43534.467094907406</v>
      </c>
      <c r="J771" s="2">
        <v>44.0</v>
      </c>
      <c r="K771" s="2">
        <v>106.0</v>
      </c>
      <c r="S771" s="94"/>
      <c r="T771" s="94"/>
      <c r="U771" s="94"/>
      <c r="AE771" s="4"/>
    </row>
    <row r="772" ht="14.25" customHeight="1">
      <c r="A772" s="2">
        <v>520569.0</v>
      </c>
      <c r="B772" s="2" t="s">
        <v>49</v>
      </c>
      <c r="C772" s="2" t="s">
        <v>37</v>
      </c>
      <c r="D772" s="2" t="s">
        <v>32</v>
      </c>
      <c r="E772" s="2" t="s">
        <v>33</v>
      </c>
      <c r="F772" s="2" t="s">
        <v>34</v>
      </c>
      <c r="G772" s="4">
        <v>43527.47215277778</v>
      </c>
      <c r="H772" s="4">
        <v>43534.47215277778</v>
      </c>
      <c r="I772" s="4">
        <v>43532.47215277778</v>
      </c>
      <c r="J772" s="2">
        <v>25.0</v>
      </c>
      <c r="K772" s="2">
        <v>110.0</v>
      </c>
      <c r="S772" s="94"/>
      <c r="T772" s="94"/>
      <c r="U772" s="94"/>
      <c r="AE772" s="4"/>
    </row>
    <row r="773" ht="14.25" customHeight="1">
      <c r="A773" s="2">
        <v>267170.0</v>
      </c>
      <c r="B773" s="2" t="s">
        <v>48</v>
      </c>
      <c r="C773" s="2" t="s">
        <v>40</v>
      </c>
      <c r="D773" s="2" t="s">
        <v>32</v>
      </c>
      <c r="E773" s="2" t="s">
        <v>38</v>
      </c>
      <c r="F773" s="2" t="s">
        <v>34</v>
      </c>
      <c r="G773" s="4">
        <v>43527.47283564815</v>
      </c>
      <c r="H773" s="4">
        <v>43533.47283564815</v>
      </c>
      <c r="I773" s="4">
        <v>43530.47283564815</v>
      </c>
      <c r="J773" s="2">
        <v>41.0</v>
      </c>
      <c r="K773" s="2">
        <v>105.0</v>
      </c>
      <c r="S773" s="94"/>
      <c r="T773" s="94"/>
      <c r="U773" s="94"/>
      <c r="AE773" s="4"/>
    </row>
    <row r="774" ht="14.25" customHeight="1">
      <c r="A774" s="2">
        <v>326711.0</v>
      </c>
      <c r="B774" s="2" t="s">
        <v>46</v>
      </c>
      <c r="C774" s="2" t="s">
        <v>43</v>
      </c>
      <c r="D774" s="2" t="s">
        <v>41</v>
      </c>
      <c r="E774" s="2" t="s">
        <v>33</v>
      </c>
      <c r="F774" s="2" t="s">
        <v>34</v>
      </c>
      <c r="G774" s="4">
        <v>43527.47386574074</v>
      </c>
      <c r="H774" s="4">
        <v>43531.47386574074</v>
      </c>
      <c r="I774" s="4">
        <v>43532.47386574074</v>
      </c>
      <c r="J774" s="2">
        <v>43.0</v>
      </c>
      <c r="K774" s="2">
        <v>120.0</v>
      </c>
      <c r="S774" s="94"/>
      <c r="T774" s="94"/>
      <c r="U774" s="94"/>
      <c r="AE774" s="4"/>
    </row>
    <row r="775" ht="14.25" customHeight="1">
      <c r="A775" s="2">
        <v>629337.0</v>
      </c>
      <c r="B775" s="2" t="s">
        <v>36</v>
      </c>
      <c r="C775" s="2" t="s">
        <v>37</v>
      </c>
      <c r="D775" s="2" t="s">
        <v>41</v>
      </c>
      <c r="E775" s="2" t="s">
        <v>33</v>
      </c>
      <c r="F775" s="2" t="s">
        <v>34</v>
      </c>
      <c r="G775" s="4">
        <v>43527.47453703704</v>
      </c>
      <c r="H775" s="4">
        <v>43530.47453703704</v>
      </c>
      <c r="I775" s="4">
        <v>43530.47453703704</v>
      </c>
      <c r="J775" s="2">
        <v>25.0</v>
      </c>
      <c r="K775" s="2">
        <v>110.0</v>
      </c>
      <c r="S775" s="94"/>
      <c r="T775" s="94"/>
      <c r="U775" s="94"/>
      <c r="AE775" s="4"/>
    </row>
    <row r="776" ht="14.25" customHeight="1">
      <c r="A776" s="2">
        <v>33085.0</v>
      </c>
      <c r="B776" s="2" t="s">
        <v>39</v>
      </c>
      <c r="C776" s="2" t="s">
        <v>40</v>
      </c>
      <c r="D776" s="2" t="s">
        <v>32</v>
      </c>
      <c r="E776" s="2" t="s">
        <v>33</v>
      </c>
      <c r="F776" s="2" t="s">
        <v>34</v>
      </c>
      <c r="G776" s="4">
        <v>43527.47503472222</v>
      </c>
      <c r="H776" s="4">
        <v>43531.47503472222</v>
      </c>
      <c r="I776" s="4">
        <v>43530.47503472222</v>
      </c>
      <c r="J776" s="2">
        <v>33.0</v>
      </c>
      <c r="K776" s="2">
        <v>112.0</v>
      </c>
      <c r="S776" s="94"/>
      <c r="T776" s="94"/>
      <c r="U776" s="94"/>
      <c r="AE776" s="4"/>
    </row>
    <row r="777" ht="14.25" customHeight="1">
      <c r="A777" s="2">
        <v>330104.0</v>
      </c>
      <c r="B777" s="2" t="s">
        <v>30</v>
      </c>
      <c r="C777" s="2" t="s">
        <v>37</v>
      </c>
      <c r="D777" s="2" t="s">
        <v>41</v>
      </c>
      <c r="E777" s="2" t="s">
        <v>44</v>
      </c>
      <c r="F777" s="2" t="s">
        <v>34</v>
      </c>
      <c r="G777" s="4">
        <v>43527.47626157408</v>
      </c>
      <c r="H777" s="4">
        <v>43531.47626157408</v>
      </c>
      <c r="I777" s="4">
        <v>43530.47626157408</v>
      </c>
      <c r="J777" s="2">
        <v>46.0</v>
      </c>
      <c r="K777" s="2">
        <v>112.0</v>
      </c>
      <c r="S777" s="94"/>
      <c r="T777" s="94"/>
      <c r="U777" s="94"/>
      <c r="AE777" s="4"/>
    </row>
    <row r="778" ht="14.25" customHeight="1">
      <c r="A778" s="2">
        <v>327369.0</v>
      </c>
      <c r="B778" s="2" t="s">
        <v>47</v>
      </c>
      <c r="C778" s="2" t="s">
        <v>43</v>
      </c>
      <c r="D778" s="2" t="s">
        <v>41</v>
      </c>
      <c r="E778" s="2" t="s">
        <v>33</v>
      </c>
      <c r="F778" s="2" t="s">
        <v>34</v>
      </c>
      <c r="G778" s="4">
        <v>43527.47703703704</v>
      </c>
      <c r="H778" s="4">
        <v>43533.47703703704</v>
      </c>
      <c r="I778" s="4">
        <v>43532.47703703704</v>
      </c>
      <c r="J778" s="2">
        <v>26.0</v>
      </c>
      <c r="K778" s="2">
        <v>123.0</v>
      </c>
      <c r="S778" s="94"/>
      <c r="T778" s="94"/>
      <c r="U778" s="94"/>
      <c r="AE778" s="4"/>
    </row>
    <row r="779" ht="14.25" customHeight="1">
      <c r="A779" s="2">
        <v>595640.0</v>
      </c>
      <c r="B779" s="2" t="s">
        <v>39</v>
      </c>
      <c r="C779" s="2" t="s">
        <v>31</v>
      </c>
      <c r="D779" s="2" t="s">
        <v>32</v>
      </c>
      <c r="E779" s="2" t="s">
        <v>44</v>
      </c>
      <c r="F779" s="2" t="s">
        <v>34</v>
      </c>
      <c r="G779" s="4">
        <v>43527.4771412037</v>
      </c>
      <c r="H779" s="4">
        <v>43531.4771412037</v>
      </c>
      <c r="I779" s="4">
        <v>43533.4771412037</v>
      </c>
      <c r="J779" s="2">
        <v>49.0</v>
      </c>
      <c r="K779" s="2">
        <v>123.0</v>
      </c>
      <c r="S779" s="94"/>
      <c r="T779" s="94"/>
      <c r="U779" s="94"/>
      <c r="AE779" s="4"/>
    </row>
    <row r="780" ht="14.25" customHeight="1">
      <c r="A780" s="2">
        <v>892748.0</v>
      </c>
      <c r="B780" s="2" t="s">
        <v>36</v>
      </c>
      <c r="C780" s="2" t="s">
        <v>31</v>
      </c>
      <c r="D780" s="2" t="s">
        <v>41</v>
      </c>
      <c r="E780" s="2" t="s">
        <v>44</v>
      </c>
      <c r="F780" s="2" t="s">
        <v>34</v>
      </c>
      <c r="G780" s="4">
        <v>43527.47893518519</v>
      </c>
      <c r="H780" s="4">
        <v>43528.47893518519</v>
      </c>
      <c r="I780" s="4">
        <v>43534.47893518519</v>
      </c>
      <c r="J780" s="2">
        <v>0.0</v>
      </c>
      <c r="K780" s="2">
        <v>120.0</v>
      </c>
      <c r="S780" s="94"/>
      <c r="T780" s="94"/>
      <c r="U780" s="94"/>
      <c r="AE780" s="4"/>
    </row>
    <row r="781" ht="14.25" customHeight="1">
      <c r="A781" s="2">
        <v>683617.0</v>
      </c>
      <c r="B781" s="2" t="s">
        <v>30</v>
      </c>
      <c r="C781" s="2" t="s">
        <v>31</v>
      </c>
      <c r="D781" s="2" t="s">
        <v>32</v>
      </c>
      <c r="E781" s="2" t="s">
        <v>33</v>
      </c>
      <c r="F781" s="2" t="s">
        <v>34</v>
      </c>
      <c r="G781" s="4">
        <v>43527.490381944444</v>
      </c>
      <c r="H781" s="4">
        <v>43534.490381944444</v>
      </c>
      <c r="I781" s="4">
        <v>43532.490381944444</v>
      </c>
      <c r="J781" s="2">
        <v>37.0</v>
      </c>
      <c r="K781" s="2">
        <v>127.0</v>
      </c>
      <c r="S781" s="94"/>
      <c r="T781" s="94"/>
      <c r="U781" s="94"/>
      <c r="AE781" s="4"/>
    </row>
    <row r="782" ht="14.25" customHeight="1">
      <c r="A782" s="2">
        <v>726305.0</v>
      </c>
      <c r="B782" s="2" t="s">
        <v>39</v>
      </c>
      <c r="C782" s="2" t="s">
        <v>31</v>
      </c>
      <c r="D782" s="2" t="s">
        <v>32</v>
      </c>
      <c r="E782" s="2" t="s">
        <v>33</v>
      </c>
      <c r="F782" s="2" t="s">
        <v>34</v>
      </c>
      <c r="G782" s="4">
        <v>43527.498240740744</v>
      </c>
      <c r="H782" s="4">
        <v>43530.498240740744</v>
      </c>
      <c r="I782" s="4">
        <v>43532.498240740744</v>
      </c>
      <c r="J782" s="2">
        <v>33.0</v>
      </c>
      <c r="K782" s="2">
        <v>129.0</v>
      </c>
      <c r="S782" s="94"/>
      <c r="T782" s="94"/>
      <c r="U782" s="94"/>
      <c r="AE782" s="4"/>
    </row>
    <row r="783" ht="14.25" customHeight="1">
      <c r="A783" s="2">
        <v>762885.0</v>
      </c>
      <c r="B783" s="2" t="s">
        <v>39</v>
      </c>
      <c r="C783" s="2" t="s">
        <v>31</v>
      </c>
      <c r="D783" s="2" t="s">
        <v>32</v>
      </c>
      <c r="E783" s="2" t="s">
        <v>33</v>
      </c>
      <c r="F783" s="2" t="s">
        <v>34</v>
      </c>
      <c r="G783" s="4">
        <v>43527.49851851852</v>
      </c>
      <c r="H783" s="4">
        <v>43530.49851851852</v>
      </c>
      <c r="I783" s="4">
        <v>43534.49851851852</v>
      </c>
      <c r="J783" s="2">
        <v>34.0</v>
      </c>
      <c r="K783" s="2">
        <v>122.0</v>
      </c>
      <c r="S783" s="94"/>
      <c r="T783" s="94"/>
      <c r="U783" s="94"/>
      <c r="AE783" s="4"/>
    </row>
    <row r="784" ht="14.25" customHeight="1">
      <c r="A784" s="2">
        <v>998219.0</v>
      </c>
      <c r="B784" s="2" t="s">
        <v>36</v>
      </c>
      <c r="C784" s="2" t="s">
        <v>45</v>
      </c>
      <c r="D784" s="2" t="s">
        <v>32</v>
      </c>
      <c r="E784" s="2" t="s">
        <v>44</v>
      </c>
      <c r="F784" s="2" t="s">
        <v>34</v>
      </c>
      <c r="G784" s="4">
        <v>43527.49859953704</v>
      </c>
      <c r="H784" s="4">
        <v>43537.49859953704</v>
      </c>
      <c r="I784" s="4">
        <v>43530.49859953704</v>
      </c>
      <c r="J784" s="2">
        <v>76.0</v>
      </c>
      <c r="K784" s="2">
        <v>110.0</v>
      </c>
      <c r="S784" s="94"/>
      <c r="T784" s="94"/>
      <c r="U784" s="94"/>
      <c r="AE784" s="4"/>
    </row>
    <row r="785" ht="14.25" customHeight="1">
      <c r="A785" s="2">
        <v>506525.0</v>
      </c>
      <c r="B785" s="2" t="s">
        <v>39</v>
      </c>
      <c r="C785" s="2" t="s">
        <v>37</v>
      </c>
      <c r="D785" s="2" t="s">
        <v>41</v>
      </c>
      <c r="E785" s="2" t="s">
        <v>33</v>
      </c>
      <c r="F785" s="2" t="s">
        <v>34</v>
      </c>
      <c r="G785" s="4">
        <v>43527.51094907407</v>
      </c>
      <c r="H785" s="4">
        <v>43536.51094907407</v>
      </c>
      <c r="I785" s="4">
        <v>43534.51094907407</v>
      </c>
      <c r="J785" s="2">
        <v>30.0</v>
      </c>
      <c r="K785" s="2">
        <v>111.0</v>
      </c>
      <c r="S785" s="94"/>
      <c r="T785" s="94"/>
      <c r="U785" s="94"/>
      <c r="AE785" s="4"/>
    </row>
    <row r="786" ht="14.25" customHeight="1">
      <c r="A786" s="2">
        <v>781939.0</v>
      </c>
      <c r="B786" s="2" t="s">
        <v>36</v>
      </c>
      <c r="C786" s="2" t="s">
        <v>43</v>
      </c>
      <c r="D786" s="2" t="s">
        <v>32</v>
      </c>
      <c r="E786" s="2" t="s">
        <v>44</v>
      </c>
      <c r="F786" s="2" t="s">
        <v>34</v>
      </c>
      <c r="G786" s="4">
        <v>43527.51428240741</v>
      </c>
      <c r="H786" s="4">
        <v>43532.51428240741</v>
      </c>
      <c r="I786" s="4">
        <v>43530.51428240741</v>
      </c>
      <c r="J786" s="2">
        <v>0.0</v>
      </c>
      <c r="K786" s="2">
        <v>106.0</v>
      </c>
      <c r="S786" s="94"/>
      <c r="T786" s="94"/>
      <c r="U786" s="94"/>
      <c r="AE786" s="4"/>
    </row>
    <row r="787" ht="14.25" customHeight="1">
      <c r="A787" s="2">
        <v>709557.0</v>
      </c>
      <c r="B787" s="2" t="s">
        <v>39</v>
      </c>
      <c r="C787" s="2" t="s">
        <v>43</v>
      </c>
      <c r="D787" s="2" t="s">
        <v>41</v>
      </c>
      <c r="E787" s="2" t="s">
        <v>33</v>
      </c>
      <c r="F787" s="2" t="s">
        <v>34</v>
      </c>
      <c r="G787" s="4">
        <v>43527.516226851854</v>
      </c>
      <c r="H787" s="4">
        <v>43536.516226851854</v>
      </c>
      <c r="I787" s="4">
        <v>43531.516226851854</v>
      </c>
      <c r="J787" s="2">
        <v>36.0</v>
      </c>
      <c r="K787" s="2">
        <v>122.0</v>
      </c>
      <c r="S787" s="94"/>
      <c r="T787" s="94"/>
      <c r="U787" s="94"/>
      <c r="AE787" s="4"/>
    </row>
    <row r="788" ht="14.25" customHeight="1">
      <c r="A788" s="2">
        <v>567405.0</v>
      </c>
      <c r="B788" s="2" t="s">
        <v>39</v>
      </c>
      <c r="C788" s="2" t="s">
        <v>43</v>
      </c>
      <c r="D788" s="2" t="s">
        <v>32</v>
      </c>
      <c r="E788" s="2" t="s">
        <v>44</v>
      </c>
      <c r="F788" s="2" t="s">
        <v>34</v>
      </c>
      <c r="G788" s="4">
        <v>43527.51665509259</v>
      </c>
      <c r="H788" s="4">
        <v>43531.51665509259</v>
      </c>
      <c r="I788" s="4">
        <v>43534.51665509259</v>
      </c>
      <c r="J788" s="2">
        <v>0.0</v>
      </c>
      <c r="K788" s="2">
        <v>108.0</v>
      </c>
      <c r="S788" s="94"/>
      <c r="T788" s="94"/>
      <c r="U788" s="94"/>
      <c r="AE788" s="4"/>
    </row>
    <row r="789" ht="14.25" customHeight="1">
      <c r="A789" s="2">
        <v>990525.0</v>
      </c>
      <c r="B789" s="2" t="s">
        <v>39</v>
      </c>
      <c r="C789" s="2" t="s">
        <v>40</v>
      </c>
      <c r="D789" s="2" t="s">
        <v>32</v>
      </c>
      <c r="E789" s="2" t="s">
        <v>44</v>
      </c>
      <c r="F789" s="2" t="s">
        <v>34</v>
      </c>
      <c r="G789" s="4">
        <v>43527.51930555556</v>
      </c>
      <c r="H789" s="4">
        <v>43531.51930555556</v>
      </c>
      <c r="I789" s="4">
        <v>43534.51930555556</v>
      </c>
      <c r="J789" s="2">
        <v>70.0</v>
      </c>
      <c r="K789" s="2">
        <v>88.0</v>
      </c>
      <c r="S789" s="94"/>
      <c r="T789" s="94"/>
      <c r="U789" s="94"/>
      <c r="AE789" s="4"/>
    </row>
    <row r="790" ht="14.25" customHeight="1">
      <c r="A790" s="2">
        <v>130978.0</v>
      </c>
      <c r="B790" s="2" t="s">
        <v>48</v>
      </c>
      <c r="C790" s="2" t="s">
        <v>43</v>
      </c>
      <c r="D790" s="2" t="s">
        <v>32</v>
      </c>
      <c r="E790" s="2" t="s">
        <v>38</v>
      </c>
      <c r="F790" s="2" t="s">
        <v>34</v>
      </c>
      <c r="G790" s="4">
        <v>43527.531435185185</v>
      </c>
      <c r="H790" s="4">
        <v>43527.531435185185</v>
      </c>
      <c r="I790" s="4">
        <v>43531.531435185185</v>
      </c>
      <c r="J790" s="2">
        <v>0.0</v>
      </c>
      <c r="K790" s="2">
        <v>127.0</v>
      </c>
      <c r="S790" s="94"/>
      <c r="T790" s="94"/>
      <c r="U790" s="94"/>
      <c r="AE790" s="4"/>
    </row>
    <row r="791" ht="14.25" customHeight="1">
      <c r="A791" s="2">
        <v>43998.0</v>
      </c>
      <c r="B791" s="2" t="s">
        <v>36</v>
      </c>
      <c r="C791" s="2" t="s">
        <v>43</v>
      </c>
      <c r="D791" s="2" t="s">
        <v>41</v>
      </c>
      <c r="E791" s="2" t="s">
        <v>44</v>
      </c>
      <c r="F791" s="2" t="s">
        <v>34</v>
      </c>
      <c r="G791" s="4">
        <v>43527.53439814815</v>
      </c>
      <c r="H791" s="4">
        <v>43529.53439814815</v>
      </c>
      <c r="I791" s="4">
        <v>43533.53439814815</v>
      </c>
      <c r="J791" s="2">
        <v>63.0</v>
      </c>
      <c r="K791" s="2">
        <v>106.0</v>
      </c>
      <c r="S791" s="94"/>
      <c r="T791" s="94"/>
      <c r="U791" s="94"/>
      <c r="AE791" s="4"/>
    </row>
    <row r="792" ht="14.25" customHeight="1">
      <c r="A792" s="2">
        <v>692335.0</v>
      </c>
      <c r="B792" s="2" t="s">
        <v>48</v>
      </c>
      <c r="C792" s="2" t="s">
        <v>40</v>
      </c>
      <c r="D792" s="2" t="s">
        <v>32</v>
      </c>
      <c r="E792" s="2" t="s">
        <v>44</v>
      </c>
      <c r="F792" s="2" t="s">
        <v>34</v>
      </c>
      <c r="G792" s="4">
        <v>43527.53603009259</v>
      </c>
      <c r="H792" s="4">
        <v>43535.53603009259</v>
      </c>
      <c r="I792" s="4">
        <v>43533.53603009259</v>
      </c>
      <c r="J792" s="2">
        <v>69.0</v>
      </c>
      <c r="K792" s="2">
        <v>85.0</v>
      </c>
      <c r="S792" s="94"/>
      <c r="T792" s="94"/>
      <c r="U792" s="94"/>
      <c r="AE792" s="4"/>
    </row>
    <row r="793" ht="14.25" customHeight="1">
      <c r="A793" s="2">
        <v>695883.0</v>
      </c>
      <c r="B793" s="2" t="s">
        <v>36</v>
      </c>
      <c r="C793" s="2" t="s">
        <v>37</v>
      </c>
      <c r="D793" s="2" t="s">
        <v>32</v>
      </c>
      <c r="E793" s="2" t="s">
        <v>44</v>
      </c>
      <c r="F793" s="2" t="s">
        <v>34</v>
      </c>
      <c r="G793" s="4">
        <v>43527.53722222222</v>
      </c>
      <c r="H793" s="4">
        <v>43527.53722222222</v>
      </c>
      <c r="I793" s="4">
        <v>43532.53722222222</v>
      </c>
      <c r="J793" s="2">
        <v>69.0</v>
      </c>
      <c r="K793" s="2">
        <v>89.0</v>
      </c>
      <c r="S793" s="94"/>
      <c r="T793" s="94"/>
      <c r="U793" s="94"/>
      <c r="AE793" s="4"/>
    </row>
    <row r="794" ht="14.25" customHeight="1">
      <c r="A794" s="2">
        <v>986235.0</v>
      </c>
      <c r="B794" s="2" t="s">
        <v>47</v>
      </c>
      <c r="C794" s="2" t="s">
        <v>31</v>
      </c>
      <c r="D794" s="2" t="s">
        <v>41</v>
      </c>
      <c r="E794" s="2" t="s">
        <v>33</v>
      </c>
      <c r="F794" s="2" t="s">
        <v>34</v>
      </c>
      <c r="G794" s="4">
        <v>43527.53780092593</v>
      </c>
      <c r="H794" s="4">
        <v>43532.53780092593</v>
      </c>
      <c r="I794" s="4">
        <v>43534.53780092593</v>
      </c>
      <c r="J794" s="2">
        <v>0.0</v>
      </c>
      <c r="K794" s="2">
        <v>129.0</v>
      </c>
      <c r="S794" s="94"/>
      <c r="T794" s="94"/>
      <c r="U794" s="94"/>
      <c r="AE794" s="4"/>
    </row>
    <row r="795" ht="14.25" customHeight="1">
      <c r="A795" s="2">
        <v>30728.0</v>
      </c>
      <c r="B795" s="2" t="s">
        <v>30</v>
      </c>
      <c r="C795" s="2" t="s">
        <v>43</v>
      </c>
      <c r="D795" s="2" t="s">
        <v>32</v>
      </c>
      <c r="E795" s="2" t="s">
        <v>44</v>
      </c>
      <c r="F795" s="2" t="s">
        <v>34</v>
      </c>
      <c r="G795" s="4">
        <v>43527.538252314815</v>
      </c>
      <c r="H795" s="4">
        <v>43529.538252314815</v>
      </c>
      <c r="I795" s="4">
        <v>43533.538252314815</v>
      </c>
      <c r="J795" s="2">
        <v>0.0</v>
      </c>
      <c r="K795" s="2">
        <v>130.0</v>
      </c>
      <c r="S795" s="94"/>
      <c r="T795" s="94"/>
      <c r="U795" s="94"/>
      <c r="AE795" s="4"/>
    </row>
    <row r="796" ht="14.25" customHeight="1">
      <c r="A796" s="2">
        <v>102325.0</v>
      </c>
      <c r="B796" s="2" t="s">
        <v>46</v>
      </c>
      <c r="C796" s="2" t="s">
        <v>37</v>
      </c>
      <c r="D796" s="2" t="s">
        <v>41</v>
      </c>
      <c r="E796" s="2" t="s">
        <v>33</v>
      </c>
      <c r="F796" s="2" t="s">
        <v>34</v>
      </c>
      <c r="G796" s="4">
        <v>43527.540671296294</v>
      </c>
      <c r="H796" s="4">
        <v>43531.540671296294</v>
      </c>
      <c r="I796" s="4">
        <v>43532.540671296294</v>
      </c>
      <c r="J796" s="2">
        <v>26.0</v>
      </c>
      <c r="K796" s="2">
        <v>109.0</v>
      </c>
      <c r="S796" s="94"/>
      <c r="T796" s="94"/>
      <c r="U796" s="94"/>
      <c r="AE796" s="4"/>
    </row>
    <row r="797" ht="14.25" customHeight="1">
      <c r="A797" s="2">
        <v>272959.0</v>
      </c>
      <c r="B797" s="2" t="s">
        <v>47</v>
      </c>
      <c r="C797" s="2" t="s">
        <v>37</v>
      </c>
      <c r="D797" s="2" t="s">
        <v>41</v>
      </c>
      <c r="E797" s="2" t="s">
        <v>33</v>
      </c>
      <c r="F797" s="2" t="s">
        <v>34</v>
      </c>
      <c r="G797" s="4">
        <v>43527.54288194444</v>
      </c>
      <c r="H797" s="4">
        <v>43533.54288194444</v>
      </c>
      <c r="I797" s="4">
        <v>43530.54288194444</v>
      </c>
      <c r="J797" s="2">
        <v>39.0</v>
      </c>
      <c r="K797" s="2">
        <v>109.0</v>
      </c>
      <c r="S797" s="94"/>
      <c r="T797" s="94"/>
      <c r="U797" s="94"/>
      <c r="AE797" s="4"/>
    </row>
    <row r="798" ht="14.25" customHeight="1">
      <c r="A798" s="2">
        <v>828328.0</v>
      </c>
      <c r="B798" s="2" t="s">
        <v>36</v>
      </c>
      <c r="C798" s="2" t="s">
        <v>37</v>
      </c>
      <c r="D798" s="2" t="s">
        <v>41</v>
      </c>
      <c r="E798" s="2" t="s">
        <v>44</v>
      </c>
      <c r="F798" s="2" t="s">
        <v>34</v>
      </c>
      <c r="G798" s="4">
        <v>43527.54982638889</v>
      </c>
      <c r="H798" s="4">
        <v>43528.54982638889</v>
      </c>
      <c r="I798" s="4">
        <v>43532.54982638889</v>
      </c>
      <c r="J798" s="2">
        <v>33.0</v>
      </c>
      <c r="K798" s="2">
        <v>112.0</v>
      </c>
      <c r="S798" s="94"/>
      <c r="T798" s="94"/>
      <c r="U798" s="94"/>
      <c r="AE798" s="4"/>
    </row>
    <row r="799" ht="14.25" customHeight="1">
      <c r="A799" s="2">
        <v>721481.0</v>
      </c>
      <c r="B799" s="2" t="s">
        <v>47</v>
      </c>
      <c r="C799" s="2" t="s">
        <v>45</v>
      </c>
      <c r="D799" s="2" t="s">
        <v>41</v>
      </c>
      <c r="E799" s="2" t="s">
        <v>33</v>
      </c>
      <c r="F799" s="2" t="s">
        <v>34</v>
      </c>
      <c r="G799" s="4">
        <v>43527.553298611114</v>
      </c>
      <c r="H799" s="4">
        <v>43534.553298611114</v>
      </c>
      <c r="I799" s="4">
        <v>43530.553298611114</v>
      </c>
      <c r="J799" s="2">
        <v>40.0</v>
      </c>
      <c r="K799" s="2">
        <v>123.0</v>
      </c>
      <c r="S799" s="94"/>
      <c r="T799" s="94"/>
      <c r="U799" s="94"/>
      <c r="AE799" s="4"/>
    </row>
    <row r="800" ht="14.25" customHeight="1">
      <c r="A800" s="2">
        <v>68203.0</v>
      </c>
      <c r="B800" s="2" t="s">
        <v>30</v>
      </c>
      <c r="C800" s="2" t="s">
        <v>45</v>
      </c>
      <c r="D800" s="2" t="s">
        <v>32</v>
      </c>
      <c r="E800" s="2" t="s">
        <v>44</v>
      </c>
      <c r="F800" s="2" t="s">
        <v>34</v>
      </c>
      <c r="G800" s="4">
        <v>43527.554085648146</v>
      </c>
      <c r="H800" s="4">
        <v>43532.554085648146</v>
      </c>
      <c r="I800" s="4">
        <v>43534.554085648146</v>
      </c>
      <c r="J800" s="2">
        <v>68.0</v>
      </c>
      <c r="K800" s="2">
        <v>106.0</v>
      </c>
      <c r="S800" s="94"/>
      <c r="T800" s="94"/>
      <c r="U800" s="94"/>
      <c r="AE800" s="4"/>
    </row>
    <row r="801" ht="14.25" customHeight="1">
      <c r="A801" s="2">
        <v>642847.0</v>
      </c>
      <c r="B801" s="2" t="s">
        <v>46</v>
      </c>
      <c r="C801" s="2" t="s">
        <v>37</v>
      </c>
      <c r="D801" s="2" t="s">
        <v>32</v>
      </c>
      <c r="E801" s="2" t="s">
        <v>33</v>
      </c>
      <c r="F801" s="2" t="s">
        <v>34</v>
      </c>
      <c r="G801" s="4">
        <v>43527.55788194444</v>
      </c>
      <c r="H801" s="4">
        <v>43531.55788194444</v>
      </c>
      <c r="I801" s="4">
        <v>43534.55788194444</v>
      </c>
      <c r="J801" s="2">
        <v>47.0</v>
      </c>
      <c r="K801" s="2">
        <v>108.0</v>
      </c>
      <c r="S801" s="94"/>
      <c r="T801" s="94"/>
      <c r="U801" s="94"/>
      <c r="AE801" s="4"/>
    </row>
    <row r="802" ht="14.25" customHeight="1">
      <c r="A802" s="2">
        <v>363867.0</v>
      </c>
      <c r="B802" s="2" t="s">
        <v>47</v>
      </c>
      <c r="C802" s="2" t="s">
        <v>37</v>
      </c>
      <c r="D802" s="2" t="s">
        <v>41</v>
      </c>
      <c r="E802" s="2" t="s">
        <v>33</v>
      </c>
      <c r="F802" s="2" t="s">
        <v>34</v>
      </c>
      <c r="G802" s="4">
        <v>43527.558703703704</v>
      </c>
      <c r="H802" s="4">
        <v>43535.558703703704</v>
      </c>
      <c r="I802" s="4">
        <v>43534.558703703704</v>
      </c>
      <c r="J802" s="2">
        <v>48.0</v>
      </c>
      <c r="K802" s="2">
        <v>109.0</v>
      </c>
      <c r="S802" s="94"/>
      <c r="T802" s="94"/>
      <c r="U802" s="94"/>
      <c r="AE802" s="4"/>
    </row>
    <row r="803" ht="14.25" customHeight="1">
      <c r="A803" s="2">
        <v>140355.0</v>
      </c>
      <c r="B803" s="2" t="s">
        <v>36</v>
      </c>
      <c r="C803" s="2" t="s">
        <v>45</v>
      </c>
      <c r="D803" s="2" t="s">
        <v>32</v>
      </c>
      <c r="E803" s="2" t="s">
        <v>33</v>
      </c>
      <c r="F803" s="2" t="s">
        <v>34</v>
      </c>
      <c r="G803" s="4">
        <v>43527.56164351852</v>
      </c>
      <c r="H803" s="4">
        <v>43528.56164351852</v>
      </c>
      <c r="I803" s="4">
        <v>43530.56164351852</v>
      </c>
      <c r="J803" s="2">
        <v>46.0</v>
      </c>
      <c r="K803" s="2">
        <v>120.0</v>
      </c>
      <c r="S803" s="94"/>
      <c r="T803" s="94"/>
      <c r="U803" s="94"/>
      <c r="AE803" s="4"/>
    </row>
    <row r="804" ht="14.25" customHeight="1">
      <c r="A804" s="2">
        <v>140965.0</v>
      </c>
      <c r="B804" s="2" t="s">
        <v>39</v>
      </c>
      <c r="C804" s="2" t="s">
        <v>37</v>
      </c>
      <c r="D804" s="2" t="s">
        <v>41</v>
      </c>
      <c r="E804" s="2" t="s">
        <v>33</v>
      </c>
      <c r="F804" s="2" t="s">
        <v>34</v>
      </c>
      <c r="G804" s="4">
        <v>43527.563425925924</v>
      </c>
      <c r="H804" s="4">
        <v>43533.563425925924</v>
      </c>
      <c r="I804" s="4">
        <v>43534.563425925924</v>
      </c>
      <c r="J804" s="2">
        <v>41.0</v>
      </c>
      <c r="K804" s="2">
        <v>106.0</v>
      </c>
      <c r="S804" s="94"/>
      <c r="T804" s="94"/>
      <c r="U804" s="94"/>
      <c r="AE804" s="4"/>
    </row>
    <row r="805" ht="14.25" customHeight="1">
      <c r="A805" s="2">
        <v>759844.0</v>
      </c>
      <c r="B805" s="2" t="s">
        <v>36</v>
      </c>
      <c r="C805" s="2" t="s">
        <v>31</v>
      </c>
      <c r="D805" s="2" t="s">
        <v>41</v>
      </c>
      <c r="E805" s="2" t="s">
        <v>44</v>
      </c>
      <c r="F805" s="2" t="s">
        <v>34</v>
      </c>
      <c r="G805" s="4">
        <v>43527.56829861111</v>
      </c>
      <c r="H805" s="4">
        <v>43531.56829861111</v>
      </c>
      <c r="I805" s="4">
        <v>43532.56829861111</v>
      </c>
      <c r="J805" s="2">
        <v>0.0</v>
      </c>
      <c r="K805" s="2">
        <v>106.0</v>
      </c>
      <c r="S805" s="94"/>
      <c r="T805" s="94"/>
      <c r="U805" s="94"/>
      <c r="AE805" s="4"/>
    </row>
    <row r="806" ht="14.25" customHeight="1">
      <c r="A806" s="2">
        <v>36620.0</v>
      </c>
      <c r="B806" s="2" t="s">
        <v>39</v>
      </c>
      <c r="C806" s="2" t="s">
        <v>31</v>
      </c>
      <c r="D806" s="2" t="s">
        <v>32</v>
      </c>
      <c r="E806" s="2" t="s">
        <v>44</v>
      </c>
      <c r="F806" s="2" t="s">
        <v>34</v>
      </c>
      <c r="G806" s="4">
        <v>43527.56958333333</v>
      </c>
      <c r="H806" s="4">
        <v>43533.56958333333</v>
      </c>
      <c r="I806" s="4">
        <v>43534.56958333333</v>
      </c>
      <c r="J806" s="2">
        <v>39.0</v>
      </c>
      <c r="K806" s="2">
        <v>123.0</v>
      </c>
      <c r="S806" s="94"/>
      <c r="T806" s="94"/>
      <c r="U806" s="94"/>
      <c r="AE806" s="4"/>
    </row>
    <row r="807" ht="14.25" customHeight="1">
      <c r="A807" s="2">
        <v>760989.0</v>
      </c>
      <c r="B807" s="2" t="s">
        <v>48</v>
      </c>
      <c r="C807" s="2" t="s">
        <v>40</v>
      </c>
      <c r="D807" s="2" t="s">
        <v>41</v>
      </c>
      <c r="E807" s="2" t="s">
        <v>33</v>
      </c>
      <c r="F807" s="2" t="s">
        <v>34</v>
      </c>
      <c r="G807" s="4">
        <v>43527.56967592592</v>
      </c>
      <c r="H807" s="4">
        <v>43530.56967592592</v>
      </c>
      <c r="I807" s="4">
        <v>43533.56967592592</v>
      </c>
      <c r="J807" s="2">
        <v>38.0</v>
      </c>
      <c r="K807" s="2">
        <v>113.0</v>
      </c>
      <c r="S807" s="94"/>
      <c r="T807" s="94"/>
      <c r="U807" s="94"/>
      <c r="AE807" s="4"/>
    </row>
    <row r="808" ht="14.25" customHeight="1">
      <c r="A808" s="2">
        <v>276564.0</v>
      </c>
      <c r="B808" s="2" t="s">
        <v>36</v>
      </c>
      <c r="C808" s="2" t="s">
        <v>31</v>
      </c>
      <c r="D808" s="2" t="s">
        <v>41</v>
      </c>
      <c r="E808" s="2" t="s">
        <v>44</v>
      </c>
      <c r="F808" s="2" t="s">
        <v>34</v>
      </c>
      <c r="G808" s="4">
        <v>43527.57175925926</v>
      </c>
      <c r="H808" s="4">
        <v>43531.57175925926</v>
      </c>
      <c r="I808" s="4">
        <v>43530.57175925926</v>
      </c>
      <c r="J808" s="2">
        <v>0.0</v>
      </c>
      <c r="K808" s="2">
        <v>121.0</v>
      </c>
      <c r="S808" s="94"/>
      <c r="T808" s="94"/>
      <c r="U808" s="94"/>
      <c r="AE808" s="4"/>
    </row>
    <row r="809" ht="14.25" customHeight="1">
      <c r="A809" s="2">
        <v>347773.0</v>
      </c>
      <c r="B809" s="2" t="s">
        <v>36</v>
      </c>
      <c r="C809" s="2" t="s">
        <v>31</v>
      </c>
      <c r="D809" s="2" t="s">
        <v>41</v>
      </c>
      <c r="E809" s="2" t="s">
        <v>33</v>
      </c>
      <c r="F809" s="2" t="s">
        <v>34</v>
      </c>
      <c r="G809" s="4">
        <v>43527.580509259256</v>
      </c>
      <c r="H809" s="4">
        <v>43531.580509259256</v>
      </c>
      <c r="I809" s="4">
        <v>43531.580509259256</v>
      </c>
      <c r="J809" s="2">
        <v>0.0</v>
      </c>
      <c r="K809" s="2">
        <v>121.0</v>
      </c>
      <c r="S809" s="94"/>
      <c r="T809" s="94"/>
      <c r="U809" s="94"/>
      <c r="AE809" s="4"/>
    </row>
    <row r="810" ht="14.25" customHeight="1">
      <c r="A810" s="2">
        <v>450636.0</v>
      </c>
      <c r="B810" s="2" t="s">
        <v>36</v>
      </c>
      <c r="C810" s="2" t="s">
        <v>37</v>
      </c>
      <c r="D810" s="2" t="s">
        <v>32</v>
      </c>
      <c r="E810" s="2" t="s">
        <v>44</v>
      </c>
      <c r="F810" s="2" t="s">
        <v>34</v>
      </c>
      <c r="G810" s="4">
        <v>43527.58170138889</v>
      </c>
      <c r="H810" s="4">
        <v>43528.58170138889</v>
      </c>
      <c r="I810" s="4">
        <v>43533.58170138889</v>
      </c>
      <c r="J810" s="2">
        <v>67.0</v>
      </c>
      <c r="K810" s="2">
        <v>91.0</v>
      </c>
      <c r="S810" s="94"/>
      <c r="T810" s="94"/>
      <c r="U810" s="94"/>
      <c r="AE810" s="4"/>
    </row>
    <row r="811" ht="14.25" customHeight="1">
      <c r="A811" s="2">
        <v>381073.0</v>
      </c>
      <c r="B811" s="2" t="s">
        <v>39</v>
      </c>
      <c r="C811" s="2" t="s">
        <v>31</v>
      </c>
      <c r="D811" s="2" t="s">
        <v>32</v>
      </c>
      <c r="E811" s="2" t="s">
        <v>44</v>
      </c>
      <c r="F811" s="2" t="s">
        <v>34</v>
      </c>
      <c r="G811" s="4">
        <v>43527.58974537037</v>
      </c>
      <c r="H811" s="4">
        <v>43533.58974537037</v>
      </c>
      <c r="I811" s="4">
        <v>43533.58974537037</v>
      </c>
      <c r="J811" s="2">
        <v>69.0</v>
      </c>
      <c r="K811" s="2">
        <v>106.0</v>
      </c>
      <c r="S811" s="94"/>
      <c r="T811" s="94"/>
      <c r="U811" s="94"/>
      <c r="AE811" s="4"/>
    </row>
    <row r="812" ht="14.25" customHeight="1">
      <c r="A812" s="2">
        <v>890694.0</v>
      </c>
      <c r="B812" s="2" t="s">
        <v>39</v>
      </c>
      <c r="C812" s="2" t="s">
        <v>40</v>
      </c>
      <c r="D812" s="2" t="s">
        <v>41</v>
      </c>
      <c r="E812" s="2" t="s">
        <v>38</v>
      </c>
      <c r="F812" s="2" t="s">
        <v>34</v>
      </c>
      <c r="G812" s="4">
        <v>43527.595717592594</v>
      </c>
      <c r="H812" s="4">
        <v>43531.595717592594</v>
      </c>
      <c r="I812" s="4">
        <v>43530.595717592594</v>
      </c>
      <c r="J812" s="2">
        <v>43.0</v>
      </c>
      <c r="K812" s="2">
        <v>106.0</v>
      </c>
      <c r="S812" s="94"/>
      <c r="T812" s="94"/>
      <c r="U812" s="94"/>
      <c r="AE812" s="4"/>
    </row>
    <row r="813" ht="14.25" customHeight="1">
      <c r="A813" s="2">
        <v>26305.0</v>
      </c>
      <c r="B813" s="2" t="s">
        <v>36</v>
      </c>
      <c r="C813" s="2" t="s">
        <v>43</v>
      </c>
      <c r="D813" s="2" t="s">
        <v>32</v>
      </c>
      <c r="E813" s="2" t="s">
        <v>33</v>
      </c>
      <c r="F813" s="2" t="s">
        <v>34</v>
      </c>
      <c r="G813" s="4">
        <v>43527.598599537036</v>
      </c>
      <c r="H813" s="4">
        <v>43531.598599537036</v>
      </c>
      <c r="I813" s="4">
        <v>43530.598599537036</v>
      </c>
      <c r="J813" s="2">
        <v>0.0</v>
      </c>
      <c r="K813" s="2">
        <v>121.0</v>
      </c>
      <c r="S813" s="94"/>
      <c r="T813" s="94"/>
      <c r="U813" s="94"/>
      <c r="AE813" s="4"/>
    </row>
    <row r="814" ht="14.25" customHeight="1">
      <c r="A814" s="2">
        <v>558195.0</v>
      </c>
      <c r="B814" s="2" t="s">
        <v>36</v>
      </c>
      <c r="C814" s="2" t="s">
        <v>40</v>
      </c>
      <c r="D814" s="2" t="s">
        <v>41</v>
      </c>
      <c r="E814" s="2" t="s">
        <v>33</v>
      </c>
      <c r="F814" s="2" t="s">
        <v>34</v>
      </c>
      <c r="G814" s="4">
        <v>43527.60230324074</v>
      </c>
      <c r="H814" s="4">
        <v>43533.60230324074</v>
      </c>
      <c r="I814" s="4">
        <v>43531.60230324074</v>
      </c>
      <c r="J814" s="2">
        <v>48.0</v>
      </c>
      <c r="K814" s="2">
        <v>110.0</v>
      </c>
      <c r="S814" s="94"/>
      <c r="T814" s="94"/>
      <c r="U814" s="94"/>
      <c r="AE814" s="4"/>
    </row>
    <row r="815" ht="14.25" customHeight="1">
      <c r="A815" s="2">
        <v>83186.0</v>
      </c>
      <c r="B815" s="2" t="s">
        <v>48</v>
      </c>
      <c r="C815" s="2" t="s">
        <v>37</v>
      </c>
      <c r="D815" s="2" t="s">
        <v>41</v>
      </c>
      <c r="E815" s="2" t="s">
        <v>38</v>
      </c>
      <c r="F815" s="2" t="s">
        <v>34</v>
      </c>
      <c r="G815" s="4">
        <v>43527.608125</v>
      </c>
      <c r="H815" s="4">
        <v>43535.608125</v>
      </c>
      <c r="I815" s="4">
        <v>43530.608125</v>
      </c>
      <c r="J815" s="2">
        <v>45.0</v>
      </c>
      <c r="K815" s="2">
        <v>106.0</v>
      </c>
      <c r="S815" s="94"/>
      <c r="T815" s="94"/>
      <c r="U815" s="94"/>
      <c r="AE815" s="4"/>
    </row>
    <row r="816" ht="14.25" customHeight="1">
      <c r="A816" s="2">
        <v>440631.0</v>
      </c>
      <c r="B816" s="2" t="s">
        <v>30</v>
      </c>
      <c r="C816" s="2" t="s">
        <v>31</v>
      </c>
      <c r="D816" s="2" t="s">
        <v>32</v>
      </c>
      <c r="E816" s="2" t="s">
        <v>33</v>
      </c>
      <c r="F816" s="2" t="s">
        <v>34</v>
      </c>
      <c r="G816" s="4">
        <v>43527.611296296294</v>
      </c>
      <c r="H816" s="4">
        <v>43536.611296296294</v>
      </c>
      <c r="I816" s="4">
        <v>43531.611296296294</v>
      </c>
      <c r="J816" s="2">
        <v>39.0</v>
      </c>
      <c r="K816" s="2">
        <v>121.0</v>
      </c>
      <c r="S816" s="94"/>
      <c r="T816" s="94"/>
      <c r="U816" s="94"/>
      <c r="AE816" s="4"/>
    </row>
    <row r="817" ht="14.25" customHeight="1">
      <c r="A817" s="2">
        <v>522257.0</v>
      </c>
      <c r="B817" s="2" t="s">
        <v>36</v>
      </c>
      <c r="C817" s="2" t="s">
        <v>37</v>
      </c>
      <c r="D817" s="2" t="s">
        <v>41</v>
      </c>
      <c r="E817" s="2" t="s">
        <v>33</v>
      </c>
      <c r="F817" s="2" t="s">
        <v>34</v>
      </c>
      <c r="G817" s="4">
        <v>43527.61224537037</v>
      </c>
      <c r="H817" s="4">
        <v>43532.61224537037</v>
      </c>
      <c r="I817" s="4">
        <v>43534.61224537037</v>
      </c>
      <c r="J817" s="2">
        <v>48.0</v>
      </c>
      <c r="K817" s="2">
        <v>107.0</v>
      </c>
      <c r="S817" s="94"/>
      <c r="T817" s="94"/>
      <c r="U817" s="94"/>
      <c r="AE817" s="4"/>
    </row>
    <row r="818" ht="14.25" customHeight="1">
      <c r="A818" s="2">
        <v>647994.0</v>
      </c>
      <c r="B818" s="2" t="s">
        <v>47</v>
      </c>
      <c r="C818" s="2" t="s">
        <v>40</v>
      </c>
      <c r="D818" s="2" t="s">
        <v>41</v>
      </c>
      <c r="E818" s="2" t="s">
        <v>38</v>
      </c>
      <c r="F818" s="2" t="s">
        <v>34</v>
      </c>
      <c r="G818" s="4">
        <v>43527.61766203704</v>
      </c>
      <c r="H818" s="4">
        <v>43530.61766203704</v>
      </c>
      <c r="I818" s="4">
        <v>43532.61766203704</v>
      </c>
      <c r="J818" s="2">
        <v>42.0</v>
      </c>
      <c r="K818" s="2">
        <v>112.0</v>
      </c>
      <c r="S818" s="94"/>
      <c r="T818" s="94"/>
      <c r="U818" s="94"/>
      <c r="AE818" s="4"/>
    </row>
    <row r="819" ht="14.25" customHeight="1">
      <c r="A819" s="2">
        <v>788379.0</v>
      </c>
      <c r="B819" s="2" t="s">
        <v>48</v>
      </c>
      <c r="C819" s="2" t="s">
        <v>43</v>
      </c>
      <c r="D819" s="2" t="s">
        <v>32</v>
      </c>
      <c r="E819" s="2" t="s">
        <v>33</v>
      </c>
      <c r="F819" s="2" t="s">
        <v>34</v>
      </c>
      <c r="G819" s="4">
        <v>43527.62296296296</v>
      </c>
      <c r="H819" s="4">
        <v>43532.62296296296</v>
      </c>
      <c r="I819" s="4">
        <v>43530.62296296296</v>
      </c>
      <c r="J819" s="2">
        <v>0.0</v>
      </c>
      <c r="K819" s="2">
        <v>127.0</v>
      </c>
      <c r="S819" s="94"/>
      <c r="T819" s="94"/>
      <c r="U819" s="94"/>
      <c r="AE819" s="4"/>
    </row>
    <row r="820" ht="14.25" customHeight="1">
      <c r="A820" s="2">
        <v>904689.0</v>
      </c>
      <c r="B820" s="2" t="s">
        <v>39</v>
      </c>
      <c r="C820" s="2" t="s">
        <v>43</v>
      </c>
      <c r="D820" s="2" t="s">
        <v>32</v>
      </c>
      <c r="E820" s="2" t="s">
        <v>33</v>
      </c>
      <c r="F820" s="2" t="s">
        <v>34</v>
      </c>
      <c r="G820" s="4">
        <v>43527.62940972222</v>
      </c>
      <c r="H820" s="4">
        <v>43530.62940972222</v>
      </c>
      <c r="I820" s="4">
        <v>43533.62940972222</v>
      </c>
      <c r="J820" s="2">
        <v>0.0</v>
      </c>
      <c r="K820" s="2">
        <v>129.0</v>
      </c>
      <c r="S820" s="94"/>
      <c r="T820" s="94"/>
      <c r="U820" s="94"/>
      <c r="AE820" s="4"/>
    </row>
    <row r="821" ht="14.25" customHeight="1">
      <c r="A821" s="2">
        <v>869823.0</v>
      </c>
      <c r="B821" s="2" t="s">
        <v>36</v>
      </c>
      <c r="C821" s="2" t="s">
        <v>43</v>
      </c>
      <c r="D821" s="2" t="s">
        <v>41</v>
      </c>
      <c r="E821" s="2" t="s">
        <v>33</v>
      </c>
      <c r="F821" s="2" t="s">
        <v>34</v>
      </c>
      <c r="G821" s="4">
        <v>43527.63065972222</v>
      </c>
      <c r="H821" s="4">
        <v>43536.63065972222</v>
      </c>
      <c r="I821" s="4">
        <v>43531.63065972222</v>
      </c>
      <c r="J821" s="2">
        <v>28.0</v>
      </c>
      <c r="K821" s="2">
        <v>122.0</v>
      </c>
      <c r="S821" s="94"/>
      <c r="T821" s="94"/>
      <c r="U821" s="94"/>
      <c r="AE821" s="4"/>
    </row>
    <row r="822" ht="14.25" customHeight="1">
      <c r="A822" s="2">
        <v>2608.0</v>
      </c>
      <c r="B822" s="2" t="s">
        <v>36</v>
      </c>
      <c r="C822" s="2" t="s">
        <v>31</v>
      </c>
      <c r="D822" s="2" t="s">
        <v>32</v>
      </c>
      <c r="E822" s="2" t="s">
        <v>44</v>
      </c>
      <c r="F822" s="2" t="s">
        <v>34</v>
      </c>
      <c r="G822" s="4">
        <v>43527.63211805555</v>
      </c>
      <c r="H822" s="4">
        <v>43529.63211805555</v>
      </c>
      <c r="I822" s="4">
        <v>43534.63211805555</v>
      </c>
      <c r="J822" s="2">
        <v>39.0</v>
      </c>
      <c r="K822" s="2">
        <v>129.0</v>
      </c>
      <c r="S822" s="94"/>
      <c r="T822" s="94"/>
      <c r="U822" s="94"/>
      <c r="AE822" s="4"/>
    </row>
    <row r="823" ht="14.25" customHeight="1">
      <c r="A823" s="2">
        <v>892645.0</v>
      </c>
      <c r="B823" s="2" t="s">
        <v>46</v>
      </c>
      <c r="C823" s="2" t="s">
        <v>43</v>
      </c>
      <c r="D823" s="2" t="s">
        <v>32</v>
      </c>
      <c r="E823" s="2" t="s">
        <v>33</v>
      </c>
      <c r="F823" s="2" t="s">
        <v>34</v>
      </c>
      <c r="G823" s="4">
        <v>43527.63731481481</v>
      </c>
      <c r="H823" s="4">
        <v>43533.63731481481</v>
      </c>
      <c r="I823" s="4">
        <v>43531.63731481481</v>
      </c>
      <c r="J823" s="2">
        <v>0.0</v>
      </c>
      <c r="K823" s="2">
        <v>130.0</v>
      </c>
      <c r="S823" s="94"/>
      <c r="T823" s="94"/>
      <c r="U823" s="94"/>
      <c r="AE823" s="4"/>
    </row>
    <row r="824" ht="14.25" customHeight="1">
      <c r="A824" s="2">
        <v>976041.0</v>
      </c>
      <c r="B824" s="2" t="s">
        <v>49</v>
      </c>
      <c r="C824" s="2" t="s">
        <v>37</v>
      </c>
      <c r="D824" s="2" t="s">
        <v>32</v>
      </c>
      <c r="E824" s="2" t="s">
        <v>44</v>
      </c>
      <c r="F824" s="2" t="s">
        <v>34</v>
      </c>
      <c r="G824" s="4">
        <v>43527.63959490741</v>
      </c>
      <c r="H824" s="4">
        <v>43527.63959490741</v>
      </c>
      <c r="I824" s="4">
        <v>43530.63959490741</v>
      </c>
      <c r="J824" s="2">
        <v>72.0</v>
      </c>
      <c r="K824" s="2">
        <v>95.0</v>
      </c>
      <c r="S824" s="94"/>
      <c r="T824" s="94"/>
      <c r="U824" s="94"/>
      <c r="AE824" s="4"/>
    </row>
    <row r="825" ht="14.25" customHeight="1">
      <c r="A825" s="2">
        <v>139062.0</v>
      </c>
      <c r="B825" s="2" t="s">
        <v>36</v>
      </c>
      <c r="C825" s="2" t="s">
        <v>31</v>
      </c>
      <c r="D825" s="2" t="s">
        <v>41</v>
      </c>
      <c r="E825" s="2" t="s">
        <v>38</v>
      </c>
      <c r="F825" s="2" t="s">
        <v>34</v>
      </c>
      <c r="G825" s="4">
        <v>43527.63989583333</v>
      </c>
      <c r="H825" s="4">
        <v>43531.63989583333</v>
      </c>
      <c r="I825" s="4">
        <v>43532.63989583333</v>
      </c>
      <c r="J825" s="2">
        <v>9999.0</v>
      </c>
      <c r="K825" s="2">
        <v>125.0</v>
      </c>
      <c r="S825" s="94"/>
      <c r="T825" s="94"/>
      <c r="U825" s="94"/>
      <c r="AE825" s="4"/>
    </row>
    <row r="826" ht="14.25" customHeight="1">
      <c r="A826" s="2">
        <v>769575.0</v>
      </c>
      <c r="B826" s="2" t="s">
        <v>47</v>
      </c>
      <c r="C826" s="2" t="s">
        <v>45</v>
      </c>
      <c r="D826" s="2" t="s">
        <v>41</v>
      </c>
      <c r="E826" s="2" t="s">
        <v>44</v>
      </c>
      <c r="F826" s="2" t="s">
        <v>34</v>
      </c>
      <c r="G826" s="4">
        <v>43527.64104166667</v>
      </c>
      <c r="H826" s="4">
        <v>43533.64104166667</v>
      </c>
      <c r="I826" s="4">
        <v>43531.64104166667</v>
      </c>
      <c r="J826" s="2">
        <v>68.0</v>
      </c>
      <c r="K826" s="2">
        <v>107.0</v>
      </c>
      <c r="S826" s="94"/>
      <c r="T826" s="94"/>
      <c r="U826" s="94"/>
      <c r="AE826" s="4"/>
    </row>
    <row r="827" ht="14.25" customHeight="1">
      <c r="A827" s="2">
        <v>273623.0</v>
      </c>
      <c r="B827" s="2" t="s">
        <v>30</v>
      </c>
      <c r="C827" s="2" t="s">
        <v>45</v>
      </c>
      <c r="D827" s="2" t="s">
        <v>32</v>
      </c>
      <c r="E827" s="2" t="s">
        <v>33</v>
      </c>
      <c r="F827" s="2" t="s">
        <v>34</v>
      </c>
      <c r="G827" s="4">
        <v>43527.64318287037</v>
      </c>
      <c r="H827" s="4">
        <v>43527.64318287037</v>
      </c>
      <c r="I827" s="4">
        <v>43531.64318287037</v>
      </c>
      <c r="J827" s="2">
        <v>48.0</v>
      </c>
      <c r="K827" s="2">
        <v>123.0</v>
      </c>
      <c r="S827" s="94"/>
      <c r="T827" s="94"/>
      <c r="U827" s="94"/>
      <c r="AE827" s="4"/>
    </row>
    <row r="828" ht="14.25" customHeight="1">
      <c r="A828" s="2">
        <v>603220.0</v>
      </c>
      <c r="B828" s="2" t="s">
        <v>39</v>
      </c>
      <c r="C828" s="2" t="s">
        <v>45</v>
      </c>
      <c r="D828" s="2" t="s">
        <v>41</v>
      </c>
      <c r="E828" s="2" t="s">
        <v>44</v>
      </c>
      <c r="F828" s="2" t="s">
        <v>34</v>
      </c>
      <c r="G828" s="4">
        <v>43527.643645833334</v>
      </c>
      <c r="H828" s="4">
        <v>43534.643645833334</v>
      </c>
      <c r="I828" s="4">
        <v>43531.643645833334</v>
      </c>
      <c r="J828" s="2">
        <v>47.0</v>
      </c>
      <c r="K828" s="2">
        <v>122.0</v>
      </c>
      <c r="S828" s="94"/>
      <c r="T828" s="94"/>
      <c r="U828" s="94"/>
      <c r="AE828" s="4"/>
    </row>
    <row r="829" ht="14.25" customHeight="1">
      <c r="A829" s="2">
        <v>327723.0</v>
      </c>
      <c r="B829" s="2" t="s">
        <v>36</v>
      </c>
      <c r="C829" s="2" t="s">
        <v>45</v>
      </c>
      <c r="D829" s="2" t="s">
        <v>41</v>
      </c>
      <c r="E829" s="2" t="s">
        <v>33</v>
      </c>
      <c r="F829" s="2" t="s">
        <v>34</v>
      </c>
      <c r="G829" s="4">
        <v>43527.64760416667</v>
      </c>
      <c r="H829" s="4">
        <v>43530.64760416667</v>
      </c>
      <c r="I829" s="4">
        <v>43533.64760416667</v>
      </c>
      <c r="J829" s="2">
        <v>34.0</v>
      </c>
      <c r="K829" s="2">
        <v>120.0</v>
      </c>
      <c r="S829" s="94"/>
      <c r="T829" s="94"/>
      <c r="U829" s="94"/>
      <c r="AE829" s="4"/>
    </row>
    <row r="830" ht="14.25" customHeight="1">
      <c r="A830" s="2">
        <v>912301.0</v>
      </c>
      <c r="B830" s="2" t="s">
        <v>30</v>
      </c>
      <c r="C830" s="2" t="s">
        <v>43</v>
      </c>
      <c r="D830" s="2" t="s">
        <v>41</v>
      </c>
      <c r="E830" s="2" t="s">
        <v>33</v>
      </c>
      <c r="F830" s="2" t="s">
        <v>34</v>
      </c>
      <c r="G830" s="4">
        <v>43527.649363425924</v>
      </c>
      <c r="H830" s="4">
        <v>43531.649363425924</v>
      </c>
      <c r="I830" s="4">
        <v>43530.649363425924</v>
      </c>
      <c r="J830" s="2">
        <v>38.0</v>
      </c>
      <c r="K830" s="2">
        <v>125.0</v>
      </c>
      <c r="S830" s="94"/>
      <c r="T830" s="94"/>
      <c r="U830" s="94"/>
      <c r="AE830" s="4"/>
    </row>
    <row r="831" ht="14.25" customHeight="1">
      <c r="A831" s="2">
        <v>400958.0</v>
      </c>
      <c r="B831" s="2" t="s">
        <v>39</v>
      </c>
      <c r="C831" s="2" t="s">
        <v>37</v>
      </c>
      <c r="D831" s="2" t="s">
        <v>41</v>
      </c>
      <c r="E831" s="2" t="s">
        <v>38</v>
      </c>
      <c r="F831" s="2" t="s">
        <v>34</v>
      </c>
      <c r="G831" s="4">
        <v>43527.657060185185</v>
      </c>
      <c r="H831" s="4">
        <v>43530.657060185185</v>
      </c>
      <c r="I831" s="4">
        <v>43531.657060185185</v>
      </c>
      <c r="J831" s="2">
        <v>39.0</v>
      </c>
      <c r="K831" s="2">
        <v>114.0</v>
      </c>
      <c r="S831" s="94"/>
      <c r="T831" s="94"/>
      <c r="U831" s="94"/>
      <c r="AE831" s="4"/>
    </row>
    <row r="832" ht="14.25" customHeight="1">
      <c r="A832" s="2">
        <v>544245.0</v>
      </c>
      <c r="B832" s="2" t="s">
        <v>39</v>
      </c>
      <c r="C832" s="2" t="s">
        <v>37</v>
      </c>
      <c r="D832" s="2" t="s">
        <v>32</v>
      </c>
      <c r="E832" s="2" t="s">
        <v>33</v>
      </c>
      <c r="F832" s="2" t="s">
        <v>34</v>
      </c>
      <c r="G832" s="4">
        <v>43527.65723379629</v>
      </c>
      <c r="H832" s="4">
        <v>43533.65723379629</v>
      </c>
      <c r="I832" s="4">
        <v>43533.65723379629</v>
      </c>
      <c r="J832" s="2">
        <v>43.0</v>
      </c>
      <c r="K832" s="2">
        <v>108.0</v>
      </c>
      <c r="S832" s="94"/>
      <c r="T832" s="94"/>
      <c r="U832" s="94"/>
      <c r="AE832" s="4"/>
    </row>
    <row r="833" ht="14.25" customHeight="1">
      <c r="A833" s="2">
        <v>2445.0</v>
      </c>
      <c r="B833" s="2" t="s">
        <v>36</v>
      </c>
      <c r="C833" s="2" t="s">
        <v>31</v>
      </c>
      <c r="D833" s="2" t="s">
        <v>32</v>
      </c>
      <c r="E833" s="2" t="s">
        <v>33</v>
      </c>
      <c r="F833" s="2" t="s">
        <v>34</v>
      </c>
      <c r="G833" s="4">
        <v>43527.65769675926</v>
      </c>
      <c r="H833" s="4">
        <v>43530.65769675926</v>
      </c>
      <c r="I833" s="4">
        <v>43532.65769675926</v>
      </c>
      <c r="J833" s="2">
        <v>44.0</v>
      </c>
      <c r="K833" s="2">
        <v>130.0</v>
      </c>
      <c r="S833" s="94"/>
      <c r="T833" s="94"/>
      <c r="U833" s="94"/>
      <c r="AE833" s="4"/>
    </row>
    <row r="834" ht="14.25" customHeight="1">
      <c r="A834" s="2">
        <v>674736.0</v>
      </c>
      <c r="B834" s="2" t="s">
        <v>30</v>
      </c>
      <c r="C834" s="2" t="s">
        <v>45</v>
      </c>
      <c r="D834" s="2" t="s">
        <v>32</v>
      </c>
      <c r="E834" s="2" t="s">
        <v>44</v>
      </c>
      <c r="F834" s="2" t="s">
        <v>34</v>
      </c>
      <c r="G834" s="4">
        <v>43527.67328703704</v>
      </c>
      <c r="H834" s="4">
        <v>43533.67328703704</v>
      </c>
      <c r="I834" s="4">
        <v>43530.67328703704</v>
      </c>
      <c r="J834" s="2">
        <v>43.0</v>
      </c>
      <c r="K834" s="2">
        <v>123.0</v>
      </c>
      <c r="S834" s="94"/>
      <c r="T834" s="94"/>
      <c r="U834" s="94"/>
      <c r="AE834" s="4"/>
    </row>
    <row r="835" ht="14.25" customHeight="1">
      <c r="A835" s="2">
        <v>352117.0</v>
      </c>
      <c r="B835" s="2" t="s">
        <v>39</v>
      </c>
      <c r="C835" s="2" t="s">
        <v>40</v>
      </c>
      <c r="D835" s="2" t="s">
        <v>32</v>
      </c>
      <c r="E835" s="2" t="s">
        <v>33</v>
      </c>
      <c r="F835" s="2" t="s">
        <v>34</v>
      </c>
      <c r="G835" s="4">
        <v>43527.67611111111</v>
      </c>
      <c r="H835" s="4">
        <v>43528.67611111111</v>
      </c>
      <c r="I835" s="4">
        <v>43533.67611111111</v>
      </c>
      <c r="J835" s="2">
        <v>38.0</v>
      </c>
      <c r="K835" s="2">
        <v>111.0</v>
      </c>
      <c r="S835" s="94"/>
      <c r="T835" s="94"/>
      <c r="U835" s="94"/>
      <c r="AE835" s="4"/>
    </row>
    <row r="836" ht="14.25" customHeight="1">
      <c r="A836" s="2">
        <v>129929.0</v>
      </c>
      <c r="B836" s="2" t="s">
        <v>48</v>
      </c>
      <c r="C836" s="2" t="s">
        <v>37</v>
      </c>
      <c r="D836" s="2" t="s">
        <v>41</v>
      </c>
      <c r="E836" s="2" t="s">
        <v>33</v>
      </c>
      <c r="F836" s="2" t="s">
        <v>34</v>
      </c>
      <c r="G836" s="4">
        <v>43527.68219907407</v>
      </c>
      <c r="H836" s="4">
        <v>43530.68219907407</v>
      </c>
      <c r="I836" s="4">
        <v>43534.68219907407</v>
      </c>
      <c r="J836" s="2">
        <v>49.0</v>
      </c>
      <c r="K836" s="2">
        <v>109.0</v>
      </c>
      <c r="S836" s="94"/>
      <c r="T836" s="94"/>
      <c r="U836" s="94"/>
      <c r="AE836" s="4"/>
    </row>
    <row r="837" ht="14.25" customHeight="1">
      <c r="A837" s="2">
        <v>842140.0</v>
      </c>
      <c r="B837" s="2" t="s">
        <v>42</v>
      </c>
      <c r="C837" s="2" t="s">
        <v>31</v>
      </c>
      <c r="D837" s="2" t="s">
        <v>41</v>
      </c>
      <c r="E837" s="2" t="s">
        <v>44</v>
      </c>
      <c r="F837" s="2" t="s">
        <v>34</v>
      </c>
      <c r="G837" s="4">
        <v>43527.683391203704</v>
      </c>
      <c r="H837" s="4">
        <v>43532.683391203704</v>
      </c>
      <c r="I837" s="4">
        <v>43531.683391203704</v>
      </c>
      <c r="J837" s="2">
        <v>0.0</v>
      </c>
      <c r="K837" s="2">
        <v>109.0</v>
      </c>
      <c r="S837" s="94"/>
      <c r="T837" s="94"/>
      <c r="U837" s="94"/>
      <c r="AE837" s="4"/>
    </row>
    <row r="838" ht="14.25" customHeight="1">
      <c r="A838" s="2">
        <v>439678.0</v>
      </c>
      <c r="B838" s="2" t="s">
        <v>47</v>
      </c>
      <c r="C838" s="2" t="s">
        <v>45</v>
      </c>
      <c r="D838" s="2" t="s">
        <v>41</v>
      </c>
      <c r="E838" s="2" t="s">
        <v>44</v>
      </c>
      <c r="F838" s="2" t="s">
        <v>34</v>
      </c>
      <c r="G838" s="4">
        <v>43527.68394675926</v>
      </c>
      <c r="H838" s="4">
        <v>43534.68394675926</v>
      </c>
      <c r="I838" s="4">
        <v>43532.68394675926</v>
      </c>
      <c r="J838" s="2">
        <v>62.0</v>
      </c>
      <c r="K838" s="2">
        <v>104.0</v>
      </c>
      <c r="S838" s="94"/>
      <c r="T838" s="94"/>
      <c r="U838" s="94"/>
      <c r="AE838" s="4"/>
    </row>
    <row r="839" ht="14.25" customHeight="1">
      <c r="A839" s="2">
        <v>723607.0</v>
      </c>
      <c r="B839" s="2" t="s">
        <v>30</v>
      </c>
      <c r="C839" s="2" t="s">
        <v>37</v>
      </c>
      <c r="D839" s="2" t="s">
        <v>32</v>
      </c>
      <c r="E839" s="2" t="s">
        <v>33</v>
      </c>
      <c r="F839" s="2" t="s">
        <v>34</v>
      </c>
      <c r="G839" s="4">
        <v>43527.685532407406</v>
      </c>
      <c r="H839" s="4">
        <v>43533.685532407406</v>
      </c>
      <c r="I839" s="4">
        <v>43533.685532407406</v>
      </c>
      <c r="J839" s="2">
        <v>50.0</v>
      </c>
      <c r="K839" s="2">
        <v>108.0</v>
      </c>
      <c r="S839" s="94"/>
      <c r="T839" s="94"/>
      <c r="U839" s="94"/>
      <c r="AE839" s="4"/>
    </row>
    <row r="840" ht="14.25" customHeight="1">
      <c r="A840" s="2">
        <v>710278.0</v>
      </c>
      <c r="B840" s="2" t="s">
        <v>47</v>
      </c>
      <c r="C840" s="2" t="s">
        <v>37</v>
      </c>
      <c r="D840" s="2" t="s">
        <v>41</v>
      </c>
      <c r="E840" s="2" t="s">
        <v>38</v>
      </c>
      <c r="F840" s="2" t="s">
        <v>34</v>
      </c>
      <c r="G840" s="4">
        <v>43527.686689814815</v>
      </c>
      <c r="H840" s="4">
        <v>43536.686689814815</v>
      </c>
      <c r="I840" s="4">
        <v>43533.686689814815</v>
      </c>
      <c r="J840" s="2">
        <v>34.0</v>
      </c>
      <c r="K840" s="2">
        <v>107.0</v>
      </c>
      <c r="S840" s="94"/>
      <c r="T840" s="94"/>
      <c r="U840" s="94"/>
      <c r="AE840" s="4"/>
    </row>
    <row r="841" ht="14.25" customHeight="1">
      <c r="A841" s="2">
        <v>64104.0</v>
      </c>
      <c r="B841" s="2" t="s">
        <v>30</v>
      </c>
      <c r="C841" s="2" t="s">
        <v>31</v>
      </c>
      <c r="D841" s="2" t="s">
        <v>32</v>
      </c>
      <c r="E841" s="2" t="s">
        <v>44</v>
      </c>
      <c r="F841" s="2" t="s">
        <v>34</v>
      </c>
      <c r="G841" s="4">
        <v>43527.688680555555</v>
      </c>
      <c r="H841" s="4">
        <v>43527.688680555555</v>
      </c>
      <c r="I841" s="4">
        <v>43532.688680555555</v>
      </c>
      <c r="J841" s="2">
        <v>67.0</v>
      </c>
      <c r="K841" s="2">
        <v>103.0</v>
      </c>
      <c r="S841" s="94"/>
      <c r="T841" s="94"/>
      <c r="U841" s="94"/>
      <c r="AE841" s="4"/>
    </row>
    <row r="842" ht="14.25" customHeight="1">
      <c r="A842" s="2">
        <v>687925.0</v>
      </c>
      <c r="B842" s="2" t="s">
        <v>47</v>
      </c>
      <c r="C842" s="2" t="s">
        <v>37</v>
      </c>
      <c r="D842" s="2" t="s">
        <v>41</v>
      </c>
      <c r="E842" s="2" t="s">
        <v>33</v>
      </c>
      <c r="F842" s="2" t="s">
        <v>34</v>
      </c>
      <c r="G842" s="4">
        <v>43527.69863425926</v>
      </c>
      <c r="H842" s="4">
        <v>43534.69863425926</v>
      </c>
      <c r="I842" s="4">
        <v>43533.69863425926</v>
      </c>
      <c r="J842" s="2">
        <v>42.0</v>
      </c>
      <c r="K842" s="2">
        <v>109.0</v>
      </c>
      <c r="S842" s="94"/>
      <c r="T842" s="94"/>
      <c r="U842" s="94"/>
      <c r="AE842" s="4"/>
    </row>
    <row r="843" ht="14.25" customHeight="1">
      <c r="A843" s="2">
        <v>866039.0</v>
      </c>
      <c r="B843" s="2" t="s">
        <v>47</v>
      </c>
      <c r="C843" s="2" t="s">
        <v>37</v>
      </c>
      <c r="D843" s="2" t="s">
        <v>41</v>
      </c>
      <c r="E843" s="2" t="s">
        <v>33</v>
      </c>
      <c r="F843" s="2" t="s">
        <v>34</v>
      </c>
      <c r="G843" s="4">
        <v>43527.70712962963</v>
      </c>
      <c r="H843" s="4">
        <v>43530.70712962963</v>
      </c>
      <c r="I843" s="4">
        <v>43531.70712962963</v>
      </c>
      <c r="J843" s="2">
        <v>31.0</v>
      </c>
      <c r="K843" s="2">
        <v>115.0</v>
      </c>
      <c r="S843" s="94"/>
      <c r="T843" s="94"/>
      <c r="U843" s="94"/>
      <c r="AE843" s="4"/>
    </row>
    <row r="844" ht="14.25" customHeight="1">
      <c r="A844" s="2">
        <v>107489.0</v>
      </c>
      <c r="B844" s="2" t="s">
        <v>36</v>
      </c>
      <c r="C844" s="2" t="s">
        <v>37</v>
      </c>
      <c r="D844" s="2" t="s">
        <v>41</v>
      </c>
      <c r="E844" s="2" t="s">
        <v>33</v>
      </c>
      <c r="F844" s="2" t="s">
        <v>34</v>
      </c>
      <c r="G844" s="4">
        <v>43527.70885416667</v>
      </c>
      <c r="H844" s="4">
        <v>43532.70885416667</v>
      </c>
      <c r="I844" s="4">
        <v>43533.70885416667</v>
      </c>
      <c r="J844" s="2">
        <v>25.0</v>
      </c>
      <c r="K844" s="2">
        <v>113.0</v>
      </c>
      <c r="S844" s="94"/>
      <c r="T844" s="94"/>
      <c r="U844" s="94"/>
      <c r="AE844" s="4"/>
    </row>
    <row r="845" ht="14.25" customHeight="1">
      <c r="A845" s="2">
        <v>608645.0</v>
      </c>
      <c r="B845" s="2" t="s">
        <v>39</v>
      </c>
      <c r="C845" s="2" t="s">
        <v>31</v>
      </c>
      <c r="D845" s="2" t="s">
        <v>41</v>
      </c>
      <c r="E845" s="2" t="s">
        <v>33</v>
      </c>
      <c r="F845" s="2" t="s">
        <v>34</v>
      </c>
      <c r="G845" s="4">
        <v>43527.717453703706</v>
      </c>
      <c r="H845" s="4">
        <v>43532.717453703706</v>
      </c>
      <c r="I845" s="4">
        <v>43530.717453703706</v>
      </c>
      <c r="J845" s="2">
        <v>0.0</v>
      </c>
      <c r="K845" s="2">
        <v>130.0</v>
      </c>
      <c r="S845" s="94"/>
      <c r="T845" s="94"/>
      <c r="U845" s="94"/>
      <c r="AE845" s="4"/>
    </row>
    <row r="846" ht="14.25" customHeight="1">
      <c r="A846" s="2">
        <v>553216.0</v>
      </c>
      <c r="B846" s="2" t="s">
        <v>30</v>
      </c>
      <c r="C846" s="2" t="s">
        <v>37</v>
      </c>
      <c r="D846" s="2" t="s">
        <v>41</v>
      </c>
      <c r="E846" s="2" t="s">
        <v>44</v>
      </c>
      <c r="F846" s="2" t="s">
        <v>34</v>
      </c>
      <c r="G846" s="4">
        <v>43527.7175</v>
      </c>
      <c r="H846" s="4">
        <v>43533.7175</v>
      </c>
      <c r="I846" s="4">
        <v>43530.7175</v>
      </c>
      <c r="J846" s="2">
        <v>66.0</v>
      </c>
      <c r="K846" s="2">
        <v>92.0</v>
      </c>
      <c r="S846" s="94"/>
      <c r="T846" s="94"/>
      <c r="U846" s="94"/>
      <c r="AE846" s="4"/>
    </row>
    <row r="847" ht="14.25" customHeight="1">
      <c r="A847" s="2">
        <v>481597.0</v>
      </c>
      <c r="B847" s="2" t="s">
        <v>36</v>
      </c>
      <c r="C847" s="2" t="s">
        <v>37</v>
      </c>
      <c r="D847" s="2" t="s">
        <v>41</v>
      </c>
      <c r="E847" s="2" t="s">
        <v>33</v>
      </c>
      <c r="F847" s="2" t="s">
        <v>34</v>
      </c>
      <c r="G847" s="4">
        <v>43527.72372685185</v>
      </c>
      <c r="H847" s="4">
        <v>43534.72372685185</v>
      </c>
      <c r="I847" s="4">
        <v>43531.72372685185</v>
      </c>
      <c r="J847" s="2">
        <v>27.0</v>
      </c>
      <c r="K847" s="2">
        <v>110.0</v>
      </c>
      <c r="S847" s="94"/>
      <c r="T847" s="94"/>
      <c r="U847" s="94"/>
      <c r="AE847" s="4"/>
    </row>
    <row r="848" ht="14.25" customHeight="1">
      <c r="A848" s="2">
        <v>819948.0</v>
      </c>
      <c r="B848" s="2" t="s">
        <v>39</v>
      </c>
      <c r="C848" s="2" t="s">
        <v>43</v>
      </c>
      <c r="D848" s="2" t="s">
        <v>41</v>
      </c>
      <c r="E848" s="2" t="s">
        <v>44</v>
      </c>
      <c r="F848" s="2" t="s">
        <v>34</v>
      </c>
      <c r="G848" s="4">
        <v>43527.72416666667</v>
      </c>
      <c r="H848" s="4">
        <v>43527.72416666667</v>
      </c>
      <c r="I848" s="4">
        <v>43532.72416666667</v>
      </c>
      <c r="J848" s="2">
        <v>29.0</v>
      </c>
      <c r="K848" s="2">
        <v>127.0</v>
      </c>
      <c r="S848" s="94"/>
      <c r="T848" s="94"/>
      <c r="U848" s="94"/>
      <c r="AE848" s="4"/>
    </row>
    <row r="849" ht="14.25" customHeight="1">
      <c r="A849" s="2">
        <v>303499.0</v>
      </c>
      <c r="B849" s="2" t="s">
        <v>30</v>
      </c>
      <c r="C849" s="2" t="s">
        <v>31</v>
      </c>
      <c r="D849" s="2" t="s">
        <v>32</v>
      </c>
      <c r="E849" s="2" t="s">
        <v>44</v>
      </c>
      <c r="F849" s="2" t="s">
        <v>34</v>
      </c>
      <c r="G849" s="4">
        <v>43527.72741898148</v>
      </c>
      <c r="H849" s="4">
        <v>43533.72741898148</v>
      </c>
      <c r="I849" s="4">
        <v>43530.72741898148</v>
      </c>
      <c r="J849" s="2">
        <v>68.0</v>
      </c>
      <c r="K849" s="2">
        <v>108.0</v>
      </c>
      <c r="S849" s="94"/>
      <c r="T849" s="94"/>
      <c r="U849" s="94"/>
      <c r="AE849" s="4"/>
    </row>
    <row r="850" ht="14.25" customHeight="1">
      <c r="A850" s="2">
        <v>995244.0</v>
      </c>
      <c r="B850" s="2" t="s">
        <v>39</v>
      </c>
      <c r="C850" s="2" t="s">
        <v>40</v>
      </c>
      <c r="D850" s="2" t="s">
        <v>41</v>
      </c>
      <c r="E850" s="2" t="s">
        <v>44</v>
      </c>
      <c r="F850" s="2" t="s">
        <v>34</v>
      </c>
      <c r="G850" s="4">
        <v>43527.72928240741</v>
      </c>
      <c r="H850" s="4">
        <v>43532.72928240741</v>
      </c>
      <c r="I850" s="4">
        <v>43534.72928240741</v>
      </c>
      <c r="J850" s="2">
        <v>35.0</v>
      </c>
      <c r="K850" s="2">
        <v>109.0</v>
      </c>
      <c r="S850" s="94"/>
      <c r="T850" s="94"/>
      <c r="U850" s="94"/>
      <c r="AE850" s="4"/>
    </row>
    <row r="851" ht="14.25" customHeight="1">
      <c r="A851" s="2">
        <v>531783.0</v>
      </c>
      <c r="B851" s="2" t="s">
        <v>39</v>
      </c>
      <c r="C851" s="2" t="s">
        <v>40</v>
      </c>
      <c r="D851" s="2" t="s">
        <v>32</v>
      </c>
      <c r="E851" s="2" t="s">
        <v>33</v>
      </c>
      <c r="F851" s="2" t="s">
        <v>34</v>
      </c>
      <c r="G851" s="4">
        <v>43527.735613425924</v>
      </c>
      <c r="H851" s="4">
        <v>43534.735613425924</v>
      </c>
      <c r="I851" s="4">
        <v>43534.735613425924</v>
      </c>
      <c r="J851" s="2">
        <v>44.0</v>
      </c>
      <c r="K851" s="2">
        <v>111.0</v>
      </c>
      <c r="S851" s="94"/>
      <c r="T851" s="94"/>
      <c r="U851" s="94"/>
      <c r="AE851" s="4"/>
    </row>
    <row r="852" ht="14.25" customHeight="1">
      <c r="A852" s="2">
        <v>990693.0</v>
      </c>
      <c r="B852" s="2" t="s">
        <v>39</v>
      </c>
      <c r="C852" s="2" t="s">
        <v>31</v>
      </c>
      <c r="D852" s="2" t="s">
        <v>32</v>
      </c>
      <c r="E852" s="2" t="s">
        <v>33</v>
      </c>
      <c r="F852" s="2" t="s">
        <v>34</v>
      </c>
      <c r="G852" s="4">
        <v>43527.737129629626</v>
      </c>
      <c r="H852" s="4">
        <v>43535.737129629626</v>
      </c>
      <c r="I852" s="4">
        <v>43531.737129629626</v>
      </c>
      <c r="J852" s="2">
        <v>38.0</v>
      </c>
      <c r="K852" s="2">
        <v>129.0</v>
      </c>
      <c r="S852" s="94"/>
      <c r="T852" s="94"/>
      <c r="U852" s="94"/>
      <c r="AE852" s="4"/>
    </row>
    <row r="853" ht="14.25" customHeight="1">
      <c r="A853" s="2">
        <v>537074.0</v>
      </c>
      <c r="B853" s="2" t="s">
        <v>36</v>
      </c>
      <c r="C853" s="2" t="s">
        <v>31</v>
      </c>
      <c r="D853" s="2" t="s">
        <v>41</v>
      </c>
      <c r="E853" s="2" t="s">
        <v>38</v>
      </c>
      <c r="F853" s="2" t="s">
        <v>34</v>
      </c>
      <c r="G853" s="4">
        <v>43527.73950231481</v>
      </c>
      <c r="H853" s="4">
        <v>43530.73950231481</v>
      </c>
      <c r="I853" s="4">
        <v>43534.73950231481</v>
      </c>
      <c r="J853" s="2">
        <v>0.0</v>
      </c>
      <c r="K853" s="2">
        <v>126.0</v>
      </c>
      <c r="S853" s="94"/>
      <c r="T853" s="94"/>
      <c r="U853" s="94"/>
      <c r="AE853" s="4"/>
    </row>
    <row r="854" ht="14.25" customHeight="1">
      <c r="A854" s="2">
        <v>676878.0</v>
      </c>
      <c r="B854" s="2" t="s">
        <v>42</v>
      </c>
      <c r="C854" s="2" t="s">
        <v>40</v>
      </c>
      <c r="D854" s="2" t="s">
        <v>41</v>
      </c>
      <c r="E854" s="2" t="s">
        <v>38</v>
      </c>
      <c r="F854" s="2" t="s">
        <v>34</v>
      </c>
      <c r="G854" s="4">
        <v>43527.74119212963</v>
      </c>
      <c r="H854" s="4">
        <v>43534.74119212963</v>
      </c>
      <c r="I854" s="4">
        <v>43533.74119212963</v>
      </c>
      <c r="J854" s="2">
        <v>38.0</v>
      </c>
      <c r="K854" s="2">
        <v>105.0</v>
      </c>
      <c r="S854" s="94"/>
      <c r="T854" s="94"/>
      <c r="U854" s="94"/>
      <c r="AE854" s="4"/>
    </row>
    <row r="855" ht="14.25" customHeight="1">
      <c r="A855" s="2">
        <v>989302.0</v>
      </c>
      <c r="B855" s="2" t="s">
        <v>42</v>
      </c>
      <c r="C855" s="2" t="s">
        <v>31</v>
      </c>
      <c r="D855" s="2" t="s">
        <v>41</v>
      </c>
      <c r="E855" s="2" t="s">
        <v>44</v>
      </c>
      <c r="F855" s="2" t="s">
        <v>34</v>
      </c>
      <c r="G855" s="4">
        <v>43527.744421296295</v>
      </c>
      <c r="H855" s="4">
        <v>43530.744421296295</v>
      </c>
      <c r="I855" s="4">
        <v>43534.744421296295</v>
      </c>
      <c r="J855" s="2">
        <v>0.0</v>
      </c>
      <c r="K855" s="2">
        <v>103.0</v>
      </c>
      <c r="S855" s="94"/>
      <c r="T855" s="94"/>
      <c r="U855" s="94"/>
      <c r="AE855" s="4"/>
    </row>
    <row r="856" ht="14.25" customHeight="1">
      <c r="A856" s="2">
        <v>763301.0</v>
      </c>
      <c r="B856" s="2" t="s">
        <v>30</v>
      </c>
      <c r="C856" s="2" t="s">
        <v>40</v>
      </c>
      <c r="D856" s="2" t="s">
        <v>41</v>
      </c>
      <c r="E856" s="2" t="s">
        <v>44</v>
      </c>
      <c r="F856" s="2" t="s">
        <v>34</v>
      </c>
      <c r="G856" s="4">
        <v>43527.74597222222</v>
      </c>
      <c r="H856" s="4">
        <v>43530.74597222222</v>
      </c>
      <c r="I856" s="4">
        <v>43530.74597222222</v>
      </c>
      <c r="J856" s="2">
        <v>67.0</v>
      </c>
      <c r="K856" s="2">
        <v>86.0</v>
      </c>
      <c r="S856" s="94"/>
      <c r="T856" s="94"/>
      <c r="U856" s="94"/>
      <c r="AE856" s="4"/>
    </row>
    <row r="857" ht="14.25" customHeight="1">
      <c r="A857" s="2">
        <v>588110.0</v>
      </c>
      <c r="B857" s="2" t="s">
        <v>30</v>
      </c>
      <c r="C857" s="2" t="s">
        <v>37</v>
      </c>
      <c r="D857" s="2" t="s">
        <v>32</v>
      </c>
      <c r="E857" s="2" t="s">
        <v>38</v>
      </c>
      <c r="F857" s="2" t="s">
        <v>34</v>
      </c>
      <c r="G857" s="4">
        <v>43527.74657407407</v>
      </c>
      <c r="H857" s="4">
        <v>43533.74657407407</v>
      </c>
      <c r="I857" s="4">
        <v>43534.74657407407</v>
      </c>
      <c r="J857" s="2">
        <v>43.0</v>
      </c>
      <c r="K857" s="2">
        <v>111.0</v>
      </c>
      <c r="S857" s="94"/>
      <c r="T857" s="94"/>
      <c r="U857" s="94"/>
      <c r="AE857" s="4"/>
    </row>
    <row r="858" ht="14.25" customHeight="1">
      <c r="A858" s="2">
        <v>723907.0</v>
      </c>
      <c r="B858" s="2" t="s">
        <v>39</v>
      </c>
      <c r="C858" s="2" t="s">
        <v>31</v>
      </c>
      <c r="D858" s="2" t="s">
        <v>41</v>
      </c>
      <c r="E858" s="2" t="s">
        <v>33</v>
      </c>
      <c r="F858" s="2" t="s">
        <v>34</v>
      </c>
      <c r="G858" s="4">
        <v>43527.74700231481</v>
      </c>
      <c r="H858" s="4">
        <v>43531.74700231481</v>
      </c>
      <c r="I858" s="4">
        <v>43534.74700231481</v>
      </c>
      <c r="J858" s="2">
        <v>0.0</v>
      </c>
      <c r="K858" s="2">
        <v>128.0</v>
      </c>
      <c r="S858" s="94"/>
      <c r="T858" s="94"/>
      <c r="U858" s="94"/>
      <c r="AE858" s="4"/>
    </row>
    <row r="859" ht="14.25" customHeight="1">
      <c r="A859" s="2">
        <v>274524.0</v>
      </c>
      <c r="B859" s="2" t="s">
        <v>39</v>
      </c>
      <c r="C859" s="2" t="s">
        <v>37</v>
      </c>
      <c r="D859" s="2" t="s">
        <v>32</v>
      </c>
      <c r="E859" s="2" t="s">
        <v>44</v>
      </c>
      <c r="F859" s="2" t="s">
        <v>34</v>
      </c>
      <c r="G859" s="4">
        <v>43527.75013888889</v>
      </c>
      <c r="H859" s="4">
        <v>43529.75013888889</v>
      </c>
      <c r="I859" s="4">
        <v>43533.75013888889</v>
      </c>
      <c r="J859" s="2">
        <v>34.0</v>
      </c>
      <c r="K859" s="2">
        <v>108.0</v>
      </c>
      <c r="S859" s="94"/>
      <c r="T859" s="94"/>
      <c r="U859" s="94"/>
      <c r="AE859" s="4"/>
    </row>
    <row r="860" ht="14.25" customHeight="1">
      <c r="A860" s="2">
        <v>829821.0</v>
      </c>
      <c r="B860" s="2" t="s">
        <v>30</v>
      </c>
      <c r="C860" s="2" t="s">
        <v>37</v>
      </c>
      <c r="D860" s="2" t="s">
        <v>32</v>
      </c>
      <c r="E860" s="2" t="s">
        <v>33</v>
      </c>
      <c r="F860" s="2" t="s">
        <v>34</v>
      </c>
      <c r="G860" s="4">
        <v>43527.755474537036</v>
      </c>
      <c r="H860" s="4">
        <v>43531.755474537036</v>
      </c>
      <c r="I860" s="4">
        <v>43532.755474537036</v>
      </c>
      <c r="J860" s="2">
        <v>48.0</v>
      </c>
      <c r="K860" s="2">
        <v>110.0</v>
      </c>
      <c r="S860" s="94"/>
      <c r="T860" s="94"/>
      <c r="U860" s="94"/>
      <c r="AE860" s="4"/>
    </row>
    <row r="861" ht="14.25" customHeight="1">
      <c r="A861" s="2">
        <v>322073.0</v>
      </c>
      <c r="B861" s="2" t="s">
        <v>30</v>
      </c>
      <c r="C861" s="2" t="s">
        <v>40</v>
      </c>
      <c r="D861" s="2" t="s">
        <v>32</v>
      </c>
      <c r="E861" s="2" t="s">
        <v>44</v>
      </c>
      <c r="F861" s="2" t="s">
        <v>34</v>
      </c>
      <c r="G861" s="4">
        <v>43527.75864583333</v>
      </c>
      <c r="H861" s="4">
        <v>43533.75864583333</v>
      </c>
      <c r="I861" s="4">
        <v>43532.75864583333</v>
      </c>
      <c r="J861" s="2">
        <v>64.0</v>
      </c>
      <c r="K861" s="2">
        <v>91.0</v>
      </c>
      <c r="S861" s="94"/>
      <c r="T861" s="94"/>
      <c r="U861" s="94"/>
      <c r="AE861" s="4"/>
    </row>
    <row r="862" ht="14.25" customHeight="1">
      <c r="A862" s="2">
        <v>743114.0</v>
      </c>
      <c r="B862" s="2" t="s">
        <v>42</v>
      </c>
      <c r="C862" s="2" t="s">
        <v>40</v>
      </c>
      <c r="D862" s="2" t="s">
        <v>32</v>
      </c>
      <c r="E862" s="2" t="s">
        <v>44</v>
      </c>
      <c r="F862" s="2" t="s">
        <v>34</v>
      </c>
      <c r="G862" s="4">
        <v>43527.75953703704</v>
      </c>
      <c r="H862" s="4">
        <v>43530.75953703704</v>
      </c>
      <c r="I862" s="4">
        <v>43530.75953703704</v>
      </c>
      <c r="J862" s="2">
        <v>78.0</v>
      </c>
      <c r="K862" s="2">
        <v>87.0</v>
      </c>
      <c r="S862" s="94"/>
      <c r="T862" s="94"/>
      <c r="U862" s="94"/>
      <c r="AE862" s="4"/>
    </row>
    <row r="863" ht="14.25" customHeight="1">
      <c r="A863" s="2">
        <v>473335.0</v>
      </c>
      <c r="B863" s="2" t="s">
        <v>39</v>
      </c>
      <c r="C863" s="2" t="s">
        <v>37</v>
      </c>
      <c r="D863" s="2" t="s">
        <v>32</v>
      </c>
      <c r="E863" s="2" t="s">
        <v>33</v>
      </c>
      <c r="F863" s="2" t="s">
        <v>34</v>
      </c>
      <c r="G863" s="4">
        <v>43527.763136574074</v>
      </c>
      <c r="H863" s="4">
        <v>43530.763136574074</v>
      </c>
      <c r="I863" s="4">
        <v>43530.763136574074</v>
      </c>
      <c r="J863" s="2">
        <v>28.0</v>
      </c>
      <c r="K863" s="2">
        <v>108.0</v>
      </c>
      <c r="S863" s="94"/>
      <c r="T863" s="94"/>
      <c r="U863" s="94"/>
      <c r="AE863" s="4"/>
    </row>
    <row r="864" ht="14.25" customHeight="1">
      <c r="A864" s="2">
        <v>195924.0</v>
      </c>
      <c r="B864" s="2" t="s">
        <v>39</v>
      </c>
      <c r="C864" s="2" t="s">
        <v>43</v>
      </c>
      <c r="D864" s="2" t="s">
        <v>41</v>
      </c>
      <c r="E864" s="2" t="s">
        <v>44</v>
      </c>
      <c r="F864" s="2" t="s">
        <v>34</v>
      </c>
      <c r="G864" s="4">
        <v>43527.7631712963</v>
      </c>
      <c r="H864" s="4">
        <v>43530.7631712963</v>
      </c>
      <c r="I864" s="4">
        <v>43533.7631712963</v>
      </c>
      <c r="J864" s="2">
        <v>27.0</v>
      </c>
      <c r="K864" s="2">
        <v>123.0</v>
      </c>
      <c r="S864" s="94"/>
      <c r="T864" s="94"/>
      <c r="U864" s="94"/>
      <c r="AE864" s="4"/>
    </row>
    <row r="865" ht="14.25" customHeight="1">
      <c r="A865" s="2">
        <v>959459.0</v>
      </c>
      <c r="B865" s="2" t="s">
        <v>36</v>
      </c>
      <c r="C865" s="2" t="s">
        <v>37</v>
      </c>
      <c r="D865" s="2" t="s">
        <v>41</v>
      </c>
      <c r="E865" s="2" t="s">
        <v>44</v>
      </c>
      <c r="F865" s="2" t="s">
        <v>34</v>
      </c>
      <c r="G865" s="4">
        <v>43527.77082175926</v>
      </c>
      <c r="H865" s="4">
        <v>43528.77082175926</v>
      </c>
      <c r="I865" s="4">
        <v>43533.77082175926</v>
      </c>
      <c r="J865" s="2">
        <v>77.0</v>
      </c>
      <c r="K865" s="2">
        <v>91.0</v>
      </c>
      <c r="S865" s="94"/>
      <c r="T865" s="94"/>
      <c r="U865" s="94"/>
      <c r="AE865" s="4"/>
    </row>
    <row r="866" ht="14.25" customHeight="1">
      <c r="A866" s="2">
        <v>100119.0</v>
      </c>
      <c r="B866" s="2" t="s">
        <v>47</v>
      </c>
      <c r="C866" s="2" t="s">
        <v>37</v>
      </c>
      <c r="D866" s="2" t="s">
        <v>41</v>
      </c>
      <c r="E866" s="2" t="s">
        <v>33</v>
      </c>
      <c r="F866" s="2" t="s">
        <v>34</v>
      </c>
      <c r="G866" s="4">
        <v>43527.77710648148</v>
      </c>
      <c r="H866" s="4">
        <v>43536.77710648148</v>
      </c>
      <c r="I866" s="4">
        <v>43534.77710648148</v>
      </c>
      <c r="J866" s="2">
        <v>39.0</v>
      </c>
      <c r="K866" s="2">
        <v>112.0</v>
      </c>
      <c r="S866" s="94"/>
      <c r="T866" s="94"/>
      <c r="U866" s="94"/>
      <c r="AE866" s="4"/>
    </row>
    <row r="867" ht="14.25" customHeight="1">
      <c r="A867" s="2">
        <v>917208.0</v>
      </c>
      <c r="B867" s="2" t="s">
        <v>39</v>
      </c>
      <c r="C867" s="2" t="s">
        <v>45</v>
      </c>
      <c r="D867" s="2" t="s">
        <v>41</v>
      </c>
      <c r="E867" s="2" t="s">
        <v>44</v>
      </c>
      <c r="F867" s="2" t="s">
        <v>34</v>
      </c>
      <c r="G867" s="4">
        <v>43527.77854166667</v>
      </c>
      <c r="H867" s="4">
        <v>43533.77854166667</v>
      </c>
      <c r="I867" s="4">
        <v>43531.77854166667</v>
      </c>
      <c r="J867" s="2">
        <v>68.0</v>
      </c>
      <c r="K867" s="2">
        <v>106.0</v>
      </c>
      <c r="S867" s="94"/>
      <c r="T867" s="94"/>
      <c r="U867" s="94"/>
      <c r="AE867" s="4"/>
    </row>
    <row r="868" ht="14.25" customHeight="1">
      <c r="A868" s="2">
        <v>61517.0</v>
      </c>
      <c r="B868" s="2" t="s">
        <v>39</v>
      </c>
      <c r="C868" s="2" t="s">
        <v>37</v>
      </c>
      <c r="D868" s="2" t="s">
        <v>32</v>
      </c>
      <c r="E868" s="2" t="s">
        <v>44</v>
      </c>
      <c r="F868" s="2" t="s">
        <v>34</v>
      </c>
      <c r="G868" s="4">
        <v>43527.7800462963</v>
      </c>
      <c r="H868" s="4">
        <v>43529.7800462963</v>
      </c>
      <c r="I868" s="4">
        <v>43531.7800462963</v>
      </c>
      <c r="J868" s="2">
        <v>76.0</v>
      </c>
      <c r="K868" s="2">
        <v>92.0</v>
      </c>
      <c r="S868" s="94"/>
      <c r="T868" s="94"/>
      <c r="U868" s="94"/>
      <c r="AE868" s="4"/>
    </row>
    <row r="869" ht="14.25" customHeight="1">
      <c r="A869" s="2">
        <v>12491.0</v>
      </c>
      <c r="B869" s="2" t="s">
        <v>39</v>
      </c>
      <c r="C869" s="2" t="s">
        <v>43</v>
      </c>
      <c r="D869" s="2" t="s">
        <v>41</v>
      </c>
      <c r="E869" s="2" t="s">
        <v>33</v>
      </c>
      <c r="F869" s="2" t="s">
        <v>34</v>
      </c>
      <c r="G869" s="4">
        <v>43527.786574074074</v>
      </c>
      <c r="H869" s="4">
        <v>43533.786574074074</v>
      </c>
      <c r="I869" s="4">
        <v>43533.786574074074</v>
      </c>
      <c r="J869" s="2">
        <v>28.0</v>
      </c>
      <c r="K869" s="2">
        <v>123.0</v>
      </c>
      <c r="S869" s="94"/>
      <c r="T869" s="94"/>
      <c r="U869" s="94"/>
      <c r="AE869" s="4"/>
    </row>
    <row r="870" ht="14.25" customHeight="1">
      <c r="A870" s="2">
        <v>521457.0</v>
      </c>
      <c r="B870" s="2" t="s">
        <v>39</v>
      </c>
      <c r="C870" s="2" t="s">
        <v>31</v>
      </c>
      <c r="D870" s="2" t="s">
        <v>41</v>
      </c>
      <c r="E870" s="2" t="s">
        <v>33</v>
      </c>
      <c r="F870" s="2" t="s">
        <v>34</v>
      </c>
      <c r="G870" s="4">
        <v>43527.78671296296</v>
      </c>
      <c r="H870" s="4">
        <v>43531.78671296296</v>
      </c>
      <c r="I870" s="4">
        <v>43534.78671296296</v>
      </c>
      <c r="J870" s="2">
        <v>0.0</v>
      </c>
      <c r="K870" s="2">
        <v>127.0</v>
      </c>
      <c r="S870" s="94"/>
      <c r="T870" s="94"/>
      <c r="U870" s="94"/>
      <c r="AE870" s="4"/>
    </row>
    <row r="871" ht="14.25" customHeight="1">
      <c r="A871" s="2">
        <v>543116.0</v>
      </c>
      <c r="B871" s="2" t="s">
        <v>36</v>
      </c>
      <c r="C871" s="2" t="s">
        <v>45</v>
      </c>
      <c r="D871" s="2" t="s">
        <v>41</v>
      </c>
      <c r="E871" s="2" t="s">
        <v>44</v>
      </c>
      <c r="F871" s="2" t="s">
        <v>34</v>
      </c>
      <c r="G871" s="4">
        <v>43527.789618055554</v>
      </c>
      <c r="H871" s="4">
        <v>43535.789618055554</v>
      </c>
      <c r="I871" s="4">
        <v>43534.789618055554</v>
      </c>
      <c r="J871" s="2">
        <v>31.0</v>
      </c>
      <c r="K871" s="2">
        <v>125.0</v>
      </c>
      <c r="S871" s="94"/>
      <c r="T871" s="94"/>
      <c r="U871" s="94"/>
      <c r="AE871" s="4"/>
    </row>
    <row r="872" ht="14.25" customHeight="1">
      <c r="A872" s="2">
        <v>824793.0</v>
      </c>
      <c r="B872" s="2" t="s">
        <v>39</v>
      </c>
      <c r="C872" s="2" t="s">
        <v>37</v>
      </c>
      <c r="D872" s="2" t="s">
        <v>41</v>
      </c>
      <c r="E872" s="2" t="s">
        <v>44</v>
      </c>
      <c r="F872" s="2" t="s">
        <v>34</v>
      </c>
      <c r="G872" s="4">
        <v>43527.79069444445</v>
      </c>
      <c r="H872" s="4">
        <v>43532.79069444445</v>
      </c>
      <c r="I872" s="4">
        <v>43530.79069444445</v>
      </c>
      <c r="J872" s="2">
        <v>77.0</v>
      </c>
      <c r="K872" s="2">
        <v>91.0</v>
      </c>
      <c r="S872" s="94"/>
      <c r="T872" s="94"/>
      <c r="U872" s="94"/>
      <c r="AE872" s="4"/>
    </row>
    <row r="873" ht="14.25" customHeight="1">
      <c r="A873" s="2">
        <v>376852.0</v>
      </c>
      <c r="B873" s="2" t="s">
        <v>47</v>
      </c>
      <c r="C873" s="2" t="s">
        <v>37</v>
      </c>
      <c r="D873" s="2" t="s">
        <v>41</v>
      </c>
      <c r="E873" s="2" t="s">
        <v>44</v>
      </c>
      <c r="F873" s="2" t="s">
        <v>34</v>
      </c>
      <c r="G873" s="4">
        <v>43527.79076388889</v>
      </c>
      <c r="H873" s="4">
        <v>43531.79076388889</v>
      </c>
      <c r="I873" s="4">
        <v>43534.79076388889</v>
      </c>
      <c r="J873" s="2">
        <v>9999.0</v>
      </c>
      <c r="K873" s="2">
        <v>108.0</v>
      </c>
      <c r="S873" s="94"/>
      <c r="T873" s="94"/>
      <c r="U873" s="94"/>
      <c r="AE873" s="4"/>
    </row>
    <row r="874" ht="14.25" customHeight="1">
      <c r="A874" s="2">
        <v>880733.0</v>
      </c>
      <c r="B874" s="2" t="s">
        <v>39</v>
      </c>
      <c r="C874" s="2" t="s">
        <v>43</v>
      </c>
      <c r="D874" s="2" t="s">
        <v>32</v>
      </c>
      <c r="E874" s="2" t="s">
        <v>33</v>
      </c>
      <c r="F874" s="2" t="s">
        <v>34</v>
      </c>
      <c r="G874" s="4">
        <v>43527.795625</v>
      </c>
      <c r="H874" s="4">
        <v>43528.795625</v>
      </c>
      <c r="I874" s="4">
        <v>43532.795625</v>
      </c>
      <c r="J874" s="2">
        <v>0.0</v>
      </c>
      <c r="K874" s="2">
        <v>129.0</v>
      </c>
      <c r="S874" s="94"/>
      <c r="T874" s="94"/>
      <c r="U874" s="94"/>
      <c r="AE874" s="4"/>
    </row>
    <row r="875" ht="14.25" customHeight="1">
      <c r="A875" s="2">
        <v>710889.0</v>
      </c>
      <c r="B875" s="2" t="s">
        <v>47</v>
      </c>
      <c r="C875" s="2" t="s">
        <v>37</v>
      </c>
      <c r="D875" s="2" t="s">
        <v>41</v>
      </c>
      <c r="E875" s="2" t="s">
        <v>33</v>
      </c>
      <c r="F875" s="2" t="s">
        <v>34</v>
      </c>
      <c r="G875" s="4">
        <v>43527.80034722222</v>
      </c>
      <c r="H875" s="4">
        <v>43533.80034722222</v>
      </c>
      <c r="I875" s="4">
        <v>43532.80034722222</v>
      </c>
      <c r="J875" s="2">
        <v>33.0</v>
      </c>
      <c r="K875" s="2">
        <v>113.0</v>
      </c>
      <c r="S875" s="94"/>
      <c r="T875" s="94"/>
      <c r="U875" s="94"/>
      <c r="AE875" s="4"/>
    </row>
    <row r="876" ht="14.25" customHeight="1">
      <c r="A876" s="2">
        <v>133505.0</v>
      </c>
      <c r="B876" s="2" t="s">
        <v>30</v>
      </c>
      <c r="C876" s="2" t="s">
        <v>40</v>
      </c>
      <c r="D876" s="2" t="s">
        <v>41</v>
      </c>
      <c r="E876" s="2" t="s">
        <v>33</v>
      </c>
      <c r="F876" s="2" t="s">
        <v>34</v>
      </c>
      <c r="G876" s="4">
        <v>43527.81172453704</v>
      </c>
      <c r="H876" s="4">
        <v>43528.81172453704</v>
      </c>
      <c r="I876" s="4">
        <v>43533.81172453704</v>
      </c>
      <c r="J876" s="2">
        <v>37.0</v>
      </c>
      <c r="K876" s="2">
        <v>110.0</v>
      </c>
      <c r="S876" s="94"/>
      <c r="T876" s="94"/>
      <c r="U876" s="94"/>
      <c r="AE876" s="4"/>
    </row>
    <row r="877" ht="14.25" customHeight="1">
      <c r="A877" s="2">
        <v>163474.0</v>
      </c>
      <c r="B877" s="2" t="s">
        <v>36</v>
      </c>
      <c r="C877" s="2" t="s">
        <v>31</v>
      </c>
      <c r="D877" s="2" t="s">
        <v>41</v>
      </c>
      <c r="E877" s="2" t="s">
        <v>38</v>
      </c>
      <c r="F877" s="2" t="s">
        <v>34</v>
      </c>
      <c r="G877" s="4">
        <v>43527.81282407408</v>
      </c>
      <c r="H877" s="4">
        <v>43530.81282407408</v>
      </c>
      <c r="I877" s="4">
        <v>43531.81282407408</v>
      </c>
      <c r="J877" s="2">
        <v>0.0</v>
      </c>
      <c r="K877" s="2">
        <v>124.0</v>
      </c>
      <c r="S877" s="94"/>
      <c r="T877" s="94"/>
      <c r="U877" s="94"/>
      <c r="AE877" s="4"/>
    </row>
    <row r="878" ht="14.25" customHeight="1">
      <c r="A878" s="2">
        <v>332123.0</v>
      </c>
      <c r="B878" s="2" t="s">
        <v>36</v>
      </c>
      <c r="C878" s="2" t="s">
        <v>31</v>
      </c>
      <c r="D878" s="2" t="s">
        <v>32</v>
      </c>
      <c r="E878" s="2" t="s">
        <v>44</v>
      </c>
      <c r="F878" s="2" t="s">
        <v>34</v>
      </c>
      <c r="G878" s="4">
        <v>43527.82349537037</v>
      </c>
      <c r="H878" s="4">
        <v>43530.82349537037</v>
      </c>
      <c r="I878" s="4">
        <v>43531.82349537037</v>
      </c>
      <c r="J878" s="2">
        <v>64.0</v>
      </c>
      <c r="K878" s="2">
        <v>102.0</v>
      </c>
      <c r="S878" s="94"/>
      <c r="T878" s="94"/>
      <c r="U878" s="94"/>
      <c r="AE878" s="4"/>
    </row>
    <row r="879" ht="14.25" customHeight="1">
      <c r="A879" s="2">
        <v>106118.0</v>
      </c>
      <c r="B879" s="2" t="s">
        <v>47</v>
      </c>
      <c r="C879" s="2" t="s">
        <v>45</v>
      </c>
      <c r="D879" s="2" t="s">
        <v>41</v>
      </c>
      <c r="E879" s="2" t="s">
        <v>44</v>
      </c>
      <c r="F879" s="2" t="s">
        <v>34</v>
      </c>
      <c r="G879" s="4">
        <v>43527.82357638889</v>
      </c>
      <c r="H879" s="4">
        <v>43534.82357638889</v>
      </c>
      <c r="I879" s="4">
        <v>43532.82357638889</v>
      </c>
      <c r="J879" s="2">
        <v>87.0</v>
      </c>
      <c r="K879" s="2">
        <v>103.0</v>
      </c>
      <c r="S879" s="94"/>
      <c r="T879" s="94"/>
      <c r="U879" s="94"/>
      <c r="AE879" s="4"/>
    </row>
    <row r="880" ht="14.25" customHeight="1">
      <c r="A880" s="2">
        <v>193581.0</v>
      </c>
      <c r="B880" s="2" t="s">
        <v>49</v>
      </c>
      <c r="C880" s="2" t="s">
        <v>31</v>
      </c>
      <c r="D880" s="2" t="s">
        <v>41</v>
      </c>
      <c r="E880" s="2" t="s">
        <v>33</v>
      </c>
      <c r="F880" s="2" t="s">
        <v>34</v>
      </c>
      <c r="G880" s="4">
        <v>43527.825208333335</v>
      </c>
      <c r="H880" s="4">
        <v>43534.825208333335</v>
      </c>
      <c r="I880" s="4">
        <v>43530.825208333335</v>
      </c>
      <c r="J880" s="2">
        <v>0.0</v>
      </c>
      <c r="K880" s="2">
        <v>129.0</v>
      </c>
      <c r="S880" s="94"/>
      <c r="T880" s="94"/>
      <c r="U880" s="94"/>
      <c r="AE880" s="4"/>
    </row>
    <row r="881" ht="14.25" customHeight="1">
      <c r="A881" s="2">
        <v>617326.0</v>
      </c>
      <c r="B881" s="2" t="s">
        <v>36</v>
      </c>
      <c r="C881" s="2" t="s">
        <v>37</v>
      </c>
      <c r="D881" s="2" t="s">
        <v>41</v>
      </c>
      <c r="E881" s="2" t="s">
        <v>38</v>
      </c>
      <c r="F881" s="2" t="s">
        <v>34</v>
      </c>
      <c r="G881" s="4">
        <v>43527.82665509259</v>
      </c>
      <c r="H881" s="4">
        <v>43532.82665509259</v>
      </c>
      <c r="I881" s="4">
        <v>43532.82665509259</v>
      </c>
      <c r="J881" s="2">
        <v>37.0</v>
      </c>
      <c r="K881" s="2">
        <v>115.0</v>
      </c>
      <c r="S881" s="94"/>
      <c r="T881" s="94"/>
      <c r="U881" s="94"/>
      <c r="AE881" s="4"/>
    </row>
    <row r="882" ht="14.25" customHeight="1">
      <c r="A882" s="2">
        <v>949759.0</v>
      </c>
      <c r="B882" s="2" t="s">
        <v>30</v>
      </c>
      <c r="C882" s="2" t="s">
        <v>37</v>
      </c>
      <c r="D882" s="2" t="s">
        <v>32</v>
      </c>
      <c r="E882" s="2" t="s">
        <v>44</v>
      </c>
      <c r="F882" s="2" t="s">
        <v>34</v>
      </c>
      <c r="G882" s="4">
        <v>43527.83144675926</v>
      </c>
      <c r="H882" s="4">
        <v>43528.83144675926</v>
      </c>
      <c r="I882" s="4">
        <v>43532.83144675926</v>
      </c>
      <c r="J882" s="2">
        <v>70.0</v>
      </c>
      <c r="K882" s="2">
        <v>90.0</v>
      </c>
      <c r="S882" s="94"/>
      <c r="T882" s="94"/>
      <c r="U882" s="94"/>
      <c r="AE882" s="4"/>
    </row>
    <row r="883" ht="14.25" customHeight="1">
      <c r="A883" s="2">
        <v>731862.0</v>
      </c>
      <c r="B883" s="2" t="s">
        <v>39</v>
      </c>
      <c r="C883" s="2" t="s">
        <v>37</v>
      </c>
      <c r="D883" s="2" t="s">
        <v>32</v>
      </c>
      <c r="E883" s="2" t="s">
        <v>38</v>
      </c>
      <c r="F883" s="2" t="s">
        <v>34</v>
      </c>
      <c r="G883" s="4">
        <v>43527.84515046296</v>
      </c>
      <c r="H883" s="4">
        <v>43531.84515046296</v>
      </c>
      <c r="I883" s="4">
        <v>43531.84515046296</v>
      </c>
      <c r="J883" s="2">
        <v>47.0</v>
      </c>
      <c r="K883" s="2">
        <v>112.0</v>
      </c>
      <c r="S883" s="94"/>
      <c r="T883" s="94"/>
      <c r="U883" s="94"/>
      <c r="AE883" s="4"/>
    </row>
    <row r="884" ht="14.25" customHeight="1">
      <c r="A884" s="2">
        <v>347527.0</v>
      </c>
      <c r="B884" s="2" t="s">
        <v>36</v>
      </c>
      <c r="C884" s="2" t="s">
        <v>31</v>
      </c>
      <c r="D884" s="2" t="s">
        <v>41</v>
      </c>
      <c r="E884" s="2" t="s">
        <v>44</v>
      </c>
      <c r="F884" s="2" t="s">
        <v>34</v>
      </c>
      <c r="G884" s="4">
        <v>43527.84627314815</v>
      </c>
      <c r="H884" s="4">
        <v>43529.84627314815</v>
      </c>
      <c r="I884" s="4">
        <v>43531.84627314815</v>
      </c>
      <c r="J884" s="2">
        <v>0.0</v>
      </c>
      <c r="K884" s="2">
        <v>106.0</v>
      </c>
      <c r="S884" s="94"/>
      <c r="T884" s="94"/>
      <c r="U884" s="94"/>
      <c r="AE884" s="4"/>
    </row>
    <row r="885" ht="14.25" customHeight="1">
      <c r="A885" s="2">
        <v>899244.0</v>
      </c>
      <c r="B885" s="2" t="s">
        <v>30</v>
      </c>
      <c r="C885" s="2" t="s">
        <v>37</v>
      </c>
      <c r="D885" s="2" t="s">
        <v>32</v>
      </c>
      <c r="E885" s="2" t="s">
        <v>44</v>
      </c>
      <c r="F885" s="2" t="s">
        <v>34</v>
      </c>
      <c r="G885" s="4">
        <v>43527.85506944444</v>
      </c>
      <c r="H885" s="4">
        <v>43533.85506944444</v>
      </c>
      <c r="I885" s="4">
        <v>43531.85506944444</v>
      </c>
      <c r="J885" s="2">
        <v>50.0</v>
      </c>
      <c r="K885" s="2">
        <v>109.0</v>
      </c>
      <c r="S885" s="94"/>
      <c r="T885" s="94"/>
      <c r="U885" s="94"/>
      <c r="AE885" s="4"/>
    </row>
    <row r="886" ht="14.25" customHeight="1">
      <c r="A886" s="2">
        <v>579298.0</v>
      </c>
      <c r="B886" s="2" t="s">
        <v>39</v>
      </c>
      <c r="C886" s="2" t="s">
        <v>31</v>
      </c>
      <c r="D886" s="2" t="s">
        <v>41</v>
      </c>
      <c r="E886" s="2" t="s">
        <v>44</v>
      </c>
      <c r="F886" s="2" t="s">
        <v>34</v>
      </c>
      <c r="G886" s="4">
        <v>43527.85755787037</v>
      </c>
      <c r="H886" s="4">
        <v>43531.85755787037</v>
      </c>
      <c r="I886" s="4">
        <v>43531.85755787037</v>
      </c>
      <c r="J886" s="2">
        <v>0.0</v>
      </c>
      <c r="K886" s="2">
        <v>102.0</v>
      </c>
      <c r="S886" s="94"/>
      <c r="T886" s="94"/>
      <c r="U886" s="94"/>
      <c r="AE886" s="4"/>
    </row>
    <row r="887" ht="14.25" customHeight="1">
      <c r="A887" s="2">
        <v>981385.0</v>
      </c>
      <c r="B887" s="2" t="s">
        <v>36</v>
      </c>
      <c r="C887" s="2" t="s">
        <v>37</v>
      </c>
      <c r="D887" s="2" t="s">
        <v>32</v>
      </c>
      <c r="E887" s="2" t="s">
        <v>33</v>
      </c>
      <c r="F887" s="2" t="s">
        <v>34</v>
      </c>
      <c r="G887" s="4">
        <v>43527.85957175926</v>
      </c>
      <c r="H887" s="4">
        <v>43531.85957175926</v>
      </c>
      <c r="I887" s="4">
        <v>43534.85957175926</v>
      </c>
      <c r="J887" s="2">
        <v>37.0</v>
      </c>
      <c r="K887" s="2">
        <v>108.0</v>
      </c>
      <c r="S887" s="94"/>
      <c r="T887" s="94"/>
      <c r="U887" s="94"/>
      <c r="AE887" s="4"/>
    </row>
    <row r="888" ht="14.25" customHeight="1">
      <c r="A888" s="2">
        <v>443284.0</v>
      </c>
      <c r="B888" s="2" t="s">
        <v>48</v>
      </c>
      <c r="C888" s="2" t="s">
        <v>40</v>
      </c>
      <c r="D888" s="2" t="s">
        <v>41</v>
      </c>
      <c r="E888" s="2" t="s">
        <v>44</v>
      </c>
      <c r="F888" s="2" t="s">
        <v>34</v>
      </c>
      <c r="G888" s="4">
        <v>43527.860625</v>
      </c>
      <c r="H888" s="4">
        <v>43530.860625</v>
      </c>
      <c r="I888" s="4">
        <v>43534.860625</v>
      </c>
      <c r="J888" s="2">
        <v>42.0</v>
      </c>
      <c r="K888" s="2">
        <v>105.0</v>
      </c>
      <c r="S888" s="94"/>
      <c r="T888" s="94"/>
      <c r="U888" s="94"/>
      <c r="AE888" s="4"/>
    </row>
    <row r="889" ht="14.25" customHeight="1">
      <c r="A889" s="2">
        <v>188760.0</v>
      </c>
      <c r="B889" s="2" t="s">
        <v>36</v>
      </c>
      <c r="C889" s="2" t="s">
        <v>37</v>
      </c>
      <c r="D889" s="2" t="s">
        <v>32</v>
      </c>
      <c r="E889" s="2" t="s">
        <v>44</v>
      </c>
      <c r="F889" s="2" t="s">
        <v>34</v>
      </c>
      <c r="G889" s="4">
        <v>43527.862175925926</v>
      </c>
      <c r="H889" s="4">
        <v>43528.862175925926</v>
      </c>
      <c r="I889" s="4">
        <v>43533.862175925926</v>
      </c>
      <c r="J889" s="2">
        <v>32.0</v>
      </c>
      <c r="K889" s="2">
        <v>109.0</v>
      </c>
      <c r="S889" s="94"/>
      <c r="T889" s="94"/>
      <c r="U889" s="94"/>
      <c r="AE889" s="4"/>
    </row>
    <row r="890" ht="14.25" customHeight="1">
      <c r="A890" s="2">
        <v>104012.0</v>
      </c>
      <c r="B890" s="2" t="s">
        <v>48</v>
      </c>
      <c r="C890" s="2" t="s">
        <v>43</v>
      </c>
      <c r="D890" s="2" t="s">
        <v>41</v>
      </c>
      <c r="E890" s="2" t="s">
        <v>44</v>
      </c>
      <c r="F890" s="2" t="s">
        <v>34</v>
      </c>
      <c r="G890" s="4">
        <v>43527.86372685185</v>
      </c>
      <c r="H890" s="4">
        <v>43531.86372685185</v>
      </c>
      <c r="I890" s="4">
        <v>43530.86372685185</v>
      </c>
      <c r="J890" s="2">
        <v>71.0</v>
      </c>
      <c r="K890" s="2">
        <v>107.0</v>
      </c>
      <c r="S890" s="94"/>
      <c r="T890" s="94"/>
      <c r="U890" s="94"/>
      <c r="AE890" s="4"/>
    </row>
    <row r="891" ht="14.25" customHeight="1">
      <c r="A891" s="2">
        <v>873479.0</v>
      </c>
      <c r="B891" s="2" t="s">
        <v>30</v>
      </c>
      <c r="C891" s="2" t="s">
        <v>43</v>
      </c>
      <c r="D891" s="2" t="s">
        <v>32</v>
      </c>
      <c r="E891" s="2" t="s">
        <v>44</v>
      </c>
      <c r="F891" s="2" t="s">
        <v>34</v>
      </c>
      <c r="G891" s="4">
        <v>43527.86497685185</v>
      </c>
      <c r="H891" s="4">
        <v>43530.86497685185</v>
      </c>
      <c r="I891" s="4">
        <v>43530.86497685185</v>
      </c>
      <c r="J891" s="2">
        <v>0.0</v>
      </c>
      <c r="K891" s="2">
        <v>106.0</v>
      </c>
      <c r="S891" s="94"/>
      <c r="T891" s="94"/>
      <c r="U891" s="94"/>
      <c r="AE891" s="4"/>
    </row>
    <row r="892" ht="14.25" customHeight="1">
      <c r="A892" s="2">
        <v>266510.0</v>
      </c>
      <c r="B892" s="2" t="s">
        <v>39</v>
      </c>
      <c r="C892" s="2" t="s">
        <v>40</v>
      </c>
      <c r="D892" s="2" t="s">
        <v>41</v>
      </c>
      <c r="E892" s="2" t="s">
        <v>38</v>
      </c>
      <c r="F892" s="2" t="s">
        <v>34</v>
      </c>
      <c r="G892" s="4">
        <v>43527.867418981485</v>
      </c>
      <c r="H892" s="4">
        <v>43528.867418981485</v>
      </c>
      <c r="I892" s="4">
        <v>43532.867418981485</v>
      </c>
      <c r="J892" s="2">
        <v>38.0</v>
      </c>
      <c r="K892" s="2">
        <v>106.0</v>
      </c>
      <c r="S892" s="94"/>
      <c r="T892" s="94"/>
      <c r="U892" s="94"/>
      <c r="AE892" s="4"/>
    </row>
    <row r="893" ht="14.25" customHeight="1">
      <c r="A893" s="2">
        <v>243070.0</v>
      </c>
      <c r="B893" s="2" t="s">
        <v>42</v>
      </c>
      <c r="C893" s="2" t="s">
        <v>37</v>
      </c>
      <c r="D893" s="2" t="s">
        <v>41</v>
      </c>
      <c r="E893" s="2" t="s">
        <v>38</v>
      </c>
      <c r="F893" s="2" t="s">
        <v>34</v>
      </c>
      <c r="G893" s="4">
        <v>43527.87474537037</v>
      </c>
      <c r="H893" s="4">
        <v>43536.87474537037</v>
      </c>
      <c r="I893" s="4">
        <v>43530.87474537037</v>
      </c>
      <c r="J893" s="2">
        <v>36.0</v>
      </c>
      <c r="K893" s="2">
        <v>110.0</v>
      </c>
      <c r="S893" s="94"/>
      <c r="T893" s="94"/>
      <c r="U893" s="94"/>
      <c r="AE893" s="4"/>
    </row>
    <row r="894" ht="14.25" customHeight="1">
      <c r="A894" s="2">
        <v>375012.0</v>
      </c>
      <c r="B894" s="2" t="s">
        <v>36</v>
      </c>
      <c r="C894" s="2" t="s">
        <v>37</v>
      </c>
      <c r="D894" s="2" t="s">
        <v>32</v>
      </c>
      <c r="E894" s="2" t="s">
        <v>44</v>
      </c>
      <c r="F894" s="2" t="s">
        <v>34</v>
      </c>
      <c r="G894" s="4">
        <v>43527.87490740741</v>
      </c>
      <c r="H894" s="4">
        <v>43532.87490740741</v>
      </c>
      <c r="I894" s="4">
        <v>43532.87490740741</v>
      </c>
      <c r="J894" s="2">
        <v>39.0</v>
      </c>
      <c r="K894" s="2">
        <v>114.0</v>
      </c>
      <c r="S894" s="94"/>
      <c r="T894" s="94"/>
      <c r="U894" s="94"/>
      <c r="AE894" s="4"/>
    </row>
    <row r="895" ht="14.25" customHeight="1">
      <c r="A895" s="2">
        <v>522406.0</v>
      </c>
      <c r="B895" s="2" t="s">
        <v>30</v>
      </c>
      <c r="C895" s="2" t="s">
        <v>45</v>
      </c>
      <c r="D895" s="2" t="s">
        <v>41</v>
      </c>
      <c r="E895" s="2" t="s">
        <v>38</v>
      </c>
      <c r="F895" s="2" t="s">
        <v>34</v>
      </c>
      <c r="G895" s="4">
        <v>43527.87766203703</v>
      </c>
      <c r="H895" s="4">
        <v>43534.87766203703</v>
      </c>
      <c r="I895" s="4">
        <v>43532.87766203703</v>
      </c>
      <c r="J895" s="2">
        <v>28.0</v>
      </c>
      <c r="K895" s="2">
        <v>128.0</v>
      </c>
      <c r="S895" s="94"/>
      <c r="T895" s="94"/>
      <c r="U895" s="94"/>
      <c r="AE895" s="4"/>
    </row>
    <row r="896" ht="14.25" customHeight="1">
      <c r="A896" s="2">
        <v>81357.0</v>
      </c>
      <c r="B896" s="2" t="s">
        <v>39</v>
      </c>
      <c r="C896" s="2" t="s">
        <v>43</v>
      </c>
      <c r="D896" s="2" t="s">
        <v>41</v>
      </c>
      <c r="E896" s="2" t="s">
        <v>44</v>
      </c>
      <c r="F896" s="2" t="s">
        <v>34</v>
      </c>
      <c r="G896" s="4">
        <v>43527.88041666667</v>
      </c>
      <c r="H896" s="4">
        <v>43533.88041666667</v>
      </c>
      <c r="I896" s="4">
        <v>43530.88041666667</v>
      </c>
      <c r="J896" s="2">
        <v>64.0</v>
      </c>
      <c r="K896" s="2">
        <v>104.0</v>
      </c>
      <c r="S896" s="94"/>
      <c r="T896" s="94"/>
      <c r="U896" s="94"/>
      <c r="AE896" s="4"/>
    </row>
    <row r="897" ht="14.25" customHeight="1">
      <c r="A897" s="2">
        <v>865898.0</v>
      </c>
      <c r="B897" s="2" t="s">
        <v>48</v>
      </c>
      <c r="C897" s="2" t="s">
        <v>37</v>
      </c>
      <c r="D897" s="2" t="s">
        <v>32</v>
      </c>
      <c r="E897" s="2" t="s">
        <v>38</v>
      </c>
      <c r="F897" s="2" t="s">
        <v>34</v>
      </c>
      <c r="G897" s="4">
        <v>43527.88292824074</v>
      </c>
      <c r="H897" s="4">
        <v>43532.88292824074</v>
      </c>
      <c r="I897" s="4">
        <v>43530.88292824074</v>
      </c>
      <c r="J897" s="2">
        <v>49.0</v>
      </c>
      <c r="K897" s="2">
        <v>107.0</v>
      </c>
      <c r="S897" s="94"/>
      <c r="T897" s="94"/>
      <c r="U897" s="94"/>
      <c r="AE897" s="4"/>
    </row>
    <row r="898" ht="14.25" customHeight="1">
      <c r="A898" s="2">
        <v>847236.0</v>
      </c>
      <c r="B898" s="2" t="s">
        <v>36</v>
      </c>
      <c r="C898" s="2" t="s">
        <v>43</v>
      </c>
      <c r="D898" s="2" t="s">
        <v>32</v>
      </c>
      <c r="E898" s="2" t="s">
        <v>44</v>
      </c>
      <c r="F898" s="2" t="s">
        <v>34</v>
      </c>
      <c r="G898" s="4">
        <v>43527.887141203704</v>
      </c>
      <c r="H898" s="4">
        <v>43531.887141203704</v>
      </c>
      <c r="I898" s="4">
        <v>43530.887141203704</v>
      </c>
      <c r="J898" s="2">
        <v>0.0</v>
      </c>
      <c r="K898" s="2">
        <v>121.0</v>
      </c>
      <c r="S898" s="94"/>
      <c r="T898" s="94"/>
      <c r="U898" s="94"/>
      <c r="AE898" s="4"/>
    </row>
    <row r="899" ht="14.25" customHeight="1">
      <c r="A899" s="2">
        <v>955159.0</v>
      </c>
      <c r="B899" s="2" t="s">
        <v>36</v>
      </c>
      <c r="C899" s="2" t="s">
        <v>31</v>
      </c>
      <c r="D899" s="2" t="s">
        <v>32</v>
      </c>
      <c r="E899" s="2" t="s">
        <v>33</v>
      </c>
      <c r="F899" s="2" t="s">
        <v>34</v>
      </c>
      <c r="G899" s="4">
        <v>43527.89224537037</v>
      </c>
      <c r="H899" s="4">
        <v>43530.89224537037</v>
      </c>
      <c r="I899" s="4">
        <v>43533.89224537037</v>
      </c>
      <c r="J899" s="2">
        <v>35.0</v>
      </c>
      <c r="K899" s="2">
        <v>125.0</v>
      </c>
      <c r="S899" s="94"/>
      <c r="T899" s="94"/>
      <c r="U899" s="94"/>
      <c r="AE899" s="4"/>
    </row>
    <row r="900" ht="14.25" customHeight="1">
      <c r="A900" s="2">
        <v>455099.0</v>
      </c>
      <c r="B900" s="2" t="s">
        <v>46</v>
      </c>
      <c r="C900" s="2" t="s">
        <v>40</v>
      </c>
      <c r="D900" s="2" t="s">
        <v>41</v>
      </c>
      <c r="E900" s="2" t="s">
        <v>33</v>
      </c>
      <c r="F900" s="2" t="s">
        <v>34</v>
      </c>
      <c r="G900" s="4">
        <v>43527.895266203705</v>
      </c>
      <c r="H900" s="4">
        <v>43530.895266203705</v>
      </c>
      <c r="I900" s="4">
        <v>43530.895266203705</v>
      </c>
      <c r="J900" s="2">
        <v>34.0</v>
      </c>
      <c r="K900" s="2">
        <v>111.0</v>
      </c>
      <c r="S900" s="94"/>
      <c r="T900" s="94"/>
      <c r="U900" s="94"/>
      <c r="AE900" s="4"/>
    </row>
    <row r="901" ht="14.25" customHeight="1">
      <c r="A901" s="2">
        <v>10790.0</v>
      </c>
      <c r="B901" s="2" t="s">
        <v>36</v>
      </c>
      <c r="C901" s="2" t="s">
        <v>31</v>
      </c>
      <c r="D901" s="2" t="s">
        <v>41</v>
      </c>
      <c r="E901" s="2" t="s">
        <v>38</v>
      </c>
      <c r="F901" s="2" t="s">
        <v>34</v>
      </c>
      <c r="G901" s="4">
        <v>43527.9012037037</v>
      </c>
      <c r="H901" s="4">
        <v>43529.9012037037</v>
      </c>
      <c r="I901" s="4">
        <v>43530.9012037037</v>
      </c>
      <c r="J901" s="2">
        <v>0.0</v>
      </c>
      <c r="K901" s="2">
        <v>126.0</v>
      </c>
      <c r="S901" s="94"/>
      <c r="T901" s="94"/>
      <c r="U901" s="94"/>
      <c r="AE901" s="4"/>
    </row>
    <row r="902" ht="14.25" customHeight="1">
      <c r="A902" s="2">
        <v>977315.0</v>
      </c>
      <c r="B902" s="2" t="s">
        <v>30</v>
      </c>
      <c r="C902" s="2" t="s">
        <v>31</v>
      </c>
      <c r="D902" s="2" t="s">
        <v>41</v>
      </c>
      <c r="E902" s="2" t="s">
        <v>33</v>
      </c>
      <c r="F902" s="2" t="s">
        <v>34</v>
      </c>
      <c r="G902" s="4">
        <v>43527.902037037034</v>
      </c>
      <c r="H902" s="4">
        <v>43529.902037037034</v>
      </c>
      <c r="I902" s="4">
        <v>43533.902037037034</v>
      </c>
      <c r="J902" s="2">
        <v>0.0</v>
      </c>
      <c r="K902" s="2">
        <v>121.0</v>
      </c>
      <c r="S902" s="94"/>
      <c r="T902" s="94"/>
      <c r="U902" s="94"/>
      <c r="AE902" s="4"/>
    </row>
    <row r="903" ht="14.25" customHeight="1">
      <c r="A903" s="2">
        <v>489324.0</v>
      </c>
      <c r="B903" s="2" t="s">
        <v>42</v>
      </c>
      <c r="C903" s="2" t="s">
        <v>31</v>
      </c>
      <c r="D903" s="2" t="s">
        <v>32</v>
      </c>
      <c r="E903" s="2" t="s">
        <v>44</v>
      </c>
      <c r="F903" s="2" t="s">
        <v>34</v>
      </c>
      <c r="G903" s="4">
        <v>43527.90232638889</v>
      </c>
      <c r="H903" s="4">
        <v>43532.90232638889</v>
      </c>
      <c r="I903" s="4">
        <v>43534.90232638889</v>
      </c>
      <c r="J903" s="2">
        <v>87.0</v>
      </c>
      <c r="K903" s="2">
        <v>100.0</v>
      </c>
      <c r="S903" s="94"/>
      <c r="T903" s="94"/>
      <c r="U903" s="94"/>
      <c r="AE903" s="4"/>
    </row>
    <row r="904" ht="14.25" customHeight="1">
      <c r="A904" s="2">
        <v>748323.0</v>
      </c>
      <c r="B904" s="2" t="s">
        <v>30</v>
      </c>
      <c r="C904" s="2" t="s">
        <v>31</v>
      </c>
      <c r="D904" s="2" t="s">
        <v>41</v>
      </c>
      <c r="E904" s="2" t="s">
        <v>33</v>
      </c>
      <c r="F904" s="2" t="s">
        <v>34</v>
      </c>
      <c r="G904" s="4">
        <v>43527.904131944444</v>
      </c>
      <c r="H904" s="4">
        <v>43533.904131944444</v>
      </c>
      <c r="I904" s="4">
        <v>43534.904131944444</v>
      </c>
      <c r="J904" s="2" t="s">
        <v>51</v>
      </c>
      <c r="K904" s="2">
        <v>122.0</v>
      </c>
      <c r="S904" s="94"/>
      <c r="T904" s="94"/>
      <c r="U904" s="94"/>
      <c r="AE904" s="4"/>
    </row>
    <row r="905" ht="14.25" customHeight="1">
      <c r="A905" s="2">
        <v>588607.0</v>
      </c>
      <c r="B905" s="2" t="s">
        <v>47</v>
      </c>
      <c r="C905" s="2" t="s">
        <v>45</v>
      </c>
      <c r="D905" s="2" t="s">
        <v>41</v>
      </c>
      <c r="E905" s="2" t="s">
        <v>33</v>
      </c>
      <c r="F905" s="2" t="s">
        <v>34</v>
      </c>
      <c r="G905" s="4">
        <v>43527.90546296296</v>
      </c>
      <c r="H905" s="4">
        <v>43530.90546296296</v>
      </c>
      <c r="I905" s="4">
        <v>43532.90546296296</v>
      </c>
      <c r="J905" s="2">
        <v>28.0</v>
      </c>
      <c r="K905" s="2">
        <v>129.0</v>
      </c>
      <c r="S905" s="94"/>
      <c r="T905" s="94"/>
      <c r="U905" s="94"/>
      <c r="AE905" s="4"/>
    </row>
    <row r="906" ht="14.25" customHeight="1">
      <c r="A906" s="2">
        <v>222466.0</v>
      </c>
      <c r="B906" s="2" t="s">
        <v>42</v>
      </c>
      <c r="C906" s="2" t="s">
        <v>37</v>
      </c>
      <c r="D906" s="2" t="s">
        <v>32</v>
      </c>
      <c r="E906" s="2" t="s">
        <v>44</v>
      </c>
      <c r="F906" s="2" t="s">
        <v>34</v>
      </c>
      <c r="G906" s="4">
        <v>43527.90576388889</v>
      </c>
      <c r="H906" s="4">
        <v>43528.90576388889</v>
      </c>
      <c r="I906" s="4">
        <v>43531.90576388889</v>
      </c>
      <c r="J906" s="2">
        <v>68.0</v>
      </c>
      <c r="K906" s="2">
        <v>94.0</v>
      </c>
      <c r="S906" s="94"/>
      <c r="T906" s="94"/>
      <c r="U906" s="94"/>
      <c r="AE906" s="4"/>
    </row>
    <row r="907" ht="14.25" customHeight="1">
      <c r="A907" s="2">
        <v>453508.0</v>
      </c>
      <c r="B907" s="2" t="s">
        <v>42</v>
      </c>
      <c r="C907" s="2" t="s">
        <v>40</v>
      </c>
      <c r="D907" s="2" t="s">
        <v>32</v>
      </c>
      <c r="E907" s="2" t="s">
        <v>44</v>
      </c>
      <c r="F907" s="2" t="s">
        <v>34</v>
      </c>
      <c r="G907" s="4">
        <v>43527.90849537037</v>
      </c>
      <c r="H907" s="4">
        <v>43535.90849537037</v>
      </c>
      <c r="I907" s="4">
        <v>43531.90849537037</v>
      </c>
      <c r="J907" s="2">
        <v>32.0</v>
      </c>
      <c r="K907" s="2">
        <v>113.0</v>
      </c>
      <c r="S907" s="94"/>
      <c r="T907" s="94"/>
      <c r="U907" s="94"/>
      <c r="AE907" s="4"/>
    </row>
    <row r="908" ht="14.25" customHeight="1">
      <c r="A908" s="2">
        <v>117740.0</v>
      </c>
      <c r="B908" s="2" t="s">
        <v>36</v>
      </c>
      <c r="C908" s="2" t="s">
        <v>43</v>
      </c>
      <c r="D908" s="2" t="s">
        <v>32</v>
      </c>
      <c r="E908" s="2" t="s">
        <v>44</v>
      </c>
      <c r="F908" s="2" t="s">
        <v>34</v>
      </c>
      <c r="G908" s="4">
        <v>43527.90975694444</v>
      </c>
      <c r="H908" s="4">
        <v>43530.90975694444</v>
      </c>
      <c r="I908" s="4">
        <v>43534.90975694444</v>
      </c>
      <c r="J908" s="2">
        <v>0.0</v>
      </c>
      <c r="K908" s="2">
        <v>128.0</v>
      </c>
      <c r="S908" s="94"/>
      <c r="T908" s="94"/>
      <c r="U908" s="94"/>
      <c r="AE908" s="4"/>
    </row>
    <row r="909" ht="14.25" customHeight="1">
      <c r="A909" s="2">
        <v>442876.0</v>
      </c>
      <c r="B909" s="2" t="s">
        <v>30</v>
      </c>
      <c r="C909" s="2" t="s">
        <v>40</v>
      </c>
      <c r="D909" s="2" t="s">
        <v>41</v>
      </c>
      <c r="E909" s="2" t="s">
        <v>44</v>
      </c>
      <c r="F909" s="2" t="s">
        <v>34</v>
      </c>
      <c r="G909" s="4">
        <v>43527.91201388889</v>
      </c>
      <c r="H909" s="4">
        <v>43536.91201388889</v>
      </c>
      <c r="I909" s="4">
        <v>43534.91201388889</v>
      </c>
      <c r="J909" s="2">
        <v>36.0</v>
      </c>
      <c r="K909" s="2">
        <v>113.0</v>
      </c>
      <c r="S909" s="94"/>
      <c r="T909" s="94"/>
      <c r="U909" s="94"/>
      <c r="AE909" s="4"/>
    </row>
    <row r="910" ht="14.25" customHeight="1">
      <c r="A910" s="2">
        <v>86846.0</v>
      </c>
      <c r="B910" s="2" t="s">
        <v>48</v>
      </c>
      <c r="C910" s="2" t="s">
        <v>37</v>
      </c>
      <c r="D910" s="2" t="s">
        <v>32</v>
      </c>
      <c r="E910" s="2" t="s">
        <v>38</v>
      </c>
      <c r="F910" s="2" t="s">
        <v>34</v>
      </c>
      <c r="G910" s="4">
        <v>43527.91792824074</v>
      </c>
      <c r="H910" s="4">
        <v>43535.91792824074</v>
      </c>
      <c r="I910" s="4">
        <v>43531.91792824074</v>
      </c>
      <c r="J910" s="2">
        <v>33.0</v>
      </c>
      <c r="K910" s="2">
        <v>114.0</v>
      </c>
      <c r="S910" s="94"/>
      <c r="T910" s="94"/>
      <c r="U910" s="94"/>
      <c r="AE910" s="4"/>
    </row>
    <row r="911" ht="14.25" customHeight="1">
      <c r="A911" s="2">
        <v>767785.0</v>
      </c>
      <c r="B911" s="2" t="s">
        <v>39</v>
      </c>
      <c r="C911" s="2" t="s">
        <v>43</v>
      </c>
      <c r="D911" s="2" t="s">
        <v>32</v>
      </c>
      <c r="E911" s="2" t="s">
        <v>33</v>
      </c>
      <c r="F911" s="2" t="s">
        <v>34</v>
      </c>
      <c r="G911" s="4">
        <v>43527.921319444446</v>
      </c>
      <c r="H911" s="4">
        <v>43528.921319444446</v>
      </c>
      <c r="I911" s="4">
        <v>43530.921319444446</v>
      </c>
      <c r="J911" s="2">
        <v>0.0</v>
      </c>
      <c r="K911" s="2">
        <v>127.0</v>
      </c>
      <c r="S911" s="94"/>
      <c r="T911" s="94"/>
      <c r="U911" s="94"/>
      <c r="AE911" s="4"/>
    </row>
    <row r="912" ht="14.25" customHeight="1">
      <c r="A912" s="2">
        <v>693914.0</v>
      </c>
      <c r="B912" s="2" t="s">
        <v>36</v>
      </c>
      <c r="C912" s="2" t="s">
        <v>40</v>
      </c>
      <c r="D912" s="2" t="s">
        <v>41</v>
      </c>
      <c r="E912" s="2" t="s">
        <v>38</v>
      </c>
      <c r="F912" s="2" t="s">
        <v>34</v>
      </c>
      <c r="G912" s="4">
        <v>43527.92621527778</v>
      </c>
      <c r="H912" s="4">
        <v>43528.92621527778</v>
      </c>
      <c r="I912" s="4">
        <v>43532.92621527778</v>
      </c>
      <c r="J912" s="2">
        <v>38.0</v>
      </c>
      <c r="K912" s="2">
        <v>114.0</v>
      </c>
      <c r="S912" s="94"/>
      <c r="T912" s="94"/>
      <c r="U912" s="94"/>
      <c r="AE912" s="4"/>
    </row>
    <row r="913" ht="14.25" customHeight="1">
      <c r="A913" s="2">
        <v>359290.0</v>
      </c>
      <c r="B913" s="2" t="s">
        <v>36</v>
      </c>
      <c r="C913" s="2" t="s">
        <v>37</v>
      </c>
      <c r="D913" s="2" t="s">
        <v>32</v>
      </c>
      <c r="E913" s="2" t="s">
        <v>44</v>
      </c>
      <c r="F913" s="2" t="s">
        <v>34</v>
      </c>
      <c r="G913" s="4">
        <v>43527.93003472222</v>
      </c>
      <c r="H913" s="4">
        <v>43530.93003472222</v>
      </c>
      <c r="I913" s="4">
        <v>43531.93003472222</v>
      </c>
      <c r="J913" s="2">
        <v>63.0</v>
      </c>
      <c r="K913" s="2">
        <v>91.0</v>
      </c>
      <c r="S913" s="94"/>
      <c r="T913" s="94"/>
      <c r="U913" s="94"/>
      <c r="AE913" s="4"/>
    </row>
    <row r="914" ht="14.25" customHeight="1">
      <c r="A914" s="2">
        <v>241812.0</v>
      </c>
      <c r="B914" s="2" t="s">
        <v>39</v>
      </c>
      <c r="C914" s="2" t="s">
        <v>40</v>
      </c>
      <c r="D914" s="2" t="s">
        <v>32</v>
      </c>
      <c r="E914" s="2" t="s">
        <v>44</v>
      </c>
      <c r="F914" s="2" t="s">
        <v>34</v>
      </c>
      <c r="G914" s="4">
        <v>43527.93363425926</v>
      </c>
      <c r="H914" s="4">
        <v>43533.93363425926</v>
      </c>
      <c r="I914" s="4">
        <v>43534.93363425926</v>
      </c>
      <c r="J914" s="2">
        <v>82.0</v>
      </c>
      <c r="K914" s="2">
        <v>95.0</v>
      </c>
      <c r="S914" s="94"/>
      <c r="T914" s="94"/>
      <c r="U914" s="94"/>
      <c r="AE914" s="4"/>
    </row>
    <row r="915" ht="14.25" customHeight="1">
      <c r="A915" s="2">
        <v>295679.0</v>
      </c>
      <c r="B915" s="2" t="s">
        <v>39</v>
      </c>
      <c r="C915" s="2" t="s">
        <v>37</v>
      </c>
      <c r="D915" s="2" t="s">
        <v>41</v>
      </c>
      <c r="E915" s="2" t="s">
        <v>44</v>
      </c>
      <c r="F915" s="2" t="s">
        <v>34</v>
      </c>
      <c r="G915" s="4">
        <v>43527.93386574074</v>
      </c>
      <c r="H915" s="4">
        <v>43531.93386574074</v>
      </c>
      <c r="I915" s="4">
        <v>43530.93386574074</v>
      </c>
      <c r="J915" s="2">
        <v>80.0</v>
      </c>
      <c r="K915" s="2">
        <v>90.0</v>
      </c>
      <c r="S915" s="94"/>
      <c r="T915" s="94"/>
      <c r="U915" s="94"/>
      <c r="AE915" s="4"/>
    </row>
    <row r="916" ht="14.25" customHeight="1">
      <c r="A916" s="2">
        <v>887149.0</v>
      </c>
      <c r="B916" s="2" t="s">
        <v>46</v>
      </c>
      <c r="C916" s="2" t="s">
        <v>31</v>
      </c>
      <c r="D916" s="2" t="s">
        <v>32</v>
      </c>
      <c r="E916" s="2" t="s">
        <v>33</v>
      </c>
      <c r="F916" s="2" t="s">
        <v>34</v>
      </c>
      <c r="G916" s="4">
        <v>43527.93791666667</v>
      </c>
      <c r="H916" s="4">
        <v>43532.93791666667</v>
      </c>
      <c r="I916" s="4">
        <v>43533.93791666667</v>
      </c>
      <c r="J916" s="2">
        <v>30.0</v>
      </c>
      <c r="K916" s="2">
        <v>128.0</v>
      </c>
      <c r="S916" s="94"/>
      <c r="T916" s="94"/>
      <c r="U916" s="94"/>
      <c r="AE916" s="4"/>
    </row>
    <row r="917" ht="14.25" customHeight="1">
      <c r="A917" s="2">
        <v>712546.0</v>
      </c>
      <c r="B917" s="2" t="s">
        <v>36</v>
      </c>
      <c r="C917" s="2" t="s">
        <v>45</v>
      </c>
      <c r="D917" s="2" t="s">
        <v>41</v>
      </c>
      <c r="E917" s="2" t="s">
        <v>38</v>
      </c>
      <c r="F917" s="2" t="s">
        <v>34</v>
      </c>
      <c r="G917" s="4">
        <v>43527.941099537034</v>
      </c>
      <c r="H917" s="4">
        <v>43529.941099537034</v>
      </c>
      <c r="I917" s="4">
        <v>43534.941099537034</v>
      </c>
      <c r="J917" s="2">
        <v>27.0</v>
      </c>
      <c r="K917" s="2">
        <v>128.0</v>
      </c>
      <c r="S917" s="94"/>
      <c r="T917" s="94"/>
      <c r="U917" s="94"/>
      <c r="AE917" s="4"/>
    </row>
    <row r="918" ht="14.25" customHeight="1">
      <c r="A918" s="2">
        <v>880551.0</v>
      </c>
      <c r="B918" s="2" t="s">
        <v>39</v>
      </c>
      <c r="C918" s="2" t="s">
        <v>37</v>
      </c>
      <c r="D918" s="2" t="s">
        <v>41</v>
      </c>
      <c r="E918" s="2" t="s">
        <v>33</v>
      </c>
      <c r="F918" s="2" t="s">
        <v>34</v>
      </c>
      <c r="G918" s="4">
        <v>43527.9600462963</v>
      </c>
      <c r="H918" s="4">
        <v>43534.9600462963</v>
      </c>
      <c r="I918" s="4">
        <v>43530.9600462963</v>
      </c>
      <c r="J918" s="2">
        <v>25.0</v>
      </c>
      <c r="K918" s="2">
        <v>113.0</v>
      </c>
      <c r="S918" s="94"/>
      <c r="T918" s="94"/>
      <c r="U918" s="94"/>
      <c r="AE918" s="4"/>
    </row>
    <row r="919" ht="14.25" customHeight="1">
      <c r="A919" s="2">
        <v>28914.0</v>
      </c>
      <c r="B919" s="2" t="s">
        <v>39</v>
      </c>
      <c r="C919" s="2" t="s">
        <v>37</v>
      </c>
      <c r="D919" s="2" t="s">
        <v>41</v>
      </c>
      <c r="E919" s="2" t="s">
        <v>38</v>
      </c>
      <c r="F919" s="2" t="s">
        <v>34</v>
      </c>
      <c r="G919" s="4">
        <v>43527.96537037037</v>
      </c>
      <c r="H919" s="4">
        <v>43534.96537037037</v>
      </c>
      <c r="I919" s="4">
        <v>43530.96537037037</v>
      </c>
      <c r="J919" s="2">
        <v>33.0</v>
      </c>
      <c r="K919" s="2">
        <v>108.0</v>
      </c>
      <c r="S919" s="94"/>
      <c r="T919" s="94"/>
      <c r="U919" s="94"/>
      <c r="AE919" s="4"/>
    </row>
    <row r="920" ht="14.25" customHeight="1">
      <c r="A920" s="2">
        <v>124307.0</v>
      </c>
      <c r="B920" s="2" t="s">
        <v>46</v>
      </c>
      <c r="C920" s="2" t="s">
        <v>45</v>
      </c>
      <c r="D920" s="2" t="s">
        <v>41</v>
      </c>
      <c r="E920" s="2" t="s">
        <v>33</v>
      </c>
      <c r="F920" s="2" t="s">
        <v>34</v>
      </c>
      <c r="G920" s="4">
        <v>43527.96561342593</v>
      </c>
      <c r="H920" s="4">
        <v>43529.96561342593</v>
      </c>
      <c r="I920" s="4">
        <v>43530.96561342593</v>
      </c>
      <c r="J920" s="2">
        <v>38.0</v>
      </c>
      <c r="K920" s="2">
        <v>128.0</v>
      </c>
      <c r="S920" s="94"/>
      <c r="T920" s="94"/>
      <c r="U920" s="94"/>
      <c r="AE920" s="4"/>
    </row>
    <row r="921" ht="14.25" customHeight="1">
      <c r="A921" s="2">
        <v>729925.0</v>
      </c>
      <c r="B921" s="2" t="s">
        <v>30</v>
      </c>
      <c r="C921" s="2" t="s">
        <v>40</v>
      </c>
      <c r="D921" s="2" t="s">
        <v>41</v>
      </c>
      <c r="E921" s="2" t="s">
        <v>33</v>
      </c>
      <c r="F921" s="2" t="s">
        <v>34</v>
      </c>
      <c r="G921" s="4">
        <v>43527.96611111111</v>
      </c>
      <c r="H921" s="4">
        <v>43534.96611111111</v>
      </c>
      <c r="I921" s="4">
        <v>43530.96611111111</v>
      </c>
      <c r="J921" s="2">
        <v>9999.0</v>
      </c>
      <c r="K921" s="2">
        <v>109.0</v>
      </c>
      <c r="S921" s="94"/>
      <c r="T921" s="94"/>
      <c r="U921" s="94"/>
      <c r="AE921" s="4"/>
    </row>
    <row r="922" ht="14.25" customHeight="1">
      <c r="A922" s="2">
        <v>937993.0</v>
      </c>
      <c r="B922" s="2" t="s">
        <v>36</v>
      </c>
      <c r="C922" s="2" t="s">
        <v>37</v>
      </c>
      <c r="D922" s="2" t="s">
        <v>32</v>
      </c>
      <c r="E922" s="2" t="s">
        <v>44</v>
      </c>
      <c r="F922" s="2" t="s">
        <v>34</v>
      </c>
      <c r="G922" s="4">
        <v>43527.96644675926</v>
      </c>
      <c r="H922" s="4">
        <v>43528.96644675926</v>
      </c>
      <c r="I922" s="4">
        <v>43531.96644675926</v>
      </c>
      <c r="J922" s="2">
        <v>75.0</v>
      </c>
      <c r="K922" s="2">
        <v>95.0</v>
      </c>
      <c r="S922" s="94"/>
      <c r="T922" s="94"/>
      <c r="U922" s="94"/>
      <c r="AE922" s="4"/>
    </row>
    <row r="923" ht="14.25" customHeight="1">
      <c r="A923" s="2">
        <v>918294.0</v>
      </c>
      <c r="B923" s="2" t="s">
        <v>36</v>
      </c>
      <c r="C923" s="2" t="s">
        <v>43</v>
      </c>
      <c r="D923" s="2" t="s">
        <v>41</v>
      </c>
      <c r="E923" s="2" t="s">
        <v>38</v>
      </c>
      <c r="F923" s="2" t="s">
        <v>34</v>
      </c>
      <c r="G923" s="4">
        <v>43527.966782407406</v>
      </c>
      <c r="H923" s="4">
        <v>43532.966782407406</v>
      </c>
      <c r="I923" s="4">
        <v>43534.966782407406</v>
      </c>
      <c r="J923" s="2">
        <v>45.0</v>
      </c>
      <c r="K923" s="2">
        <v>128.0</v>
      </c>
      <c r="S923" s="94"/>
      <c r="T923" s="94"/>
      <c r="U923" s="94"/>
      <c r="AE923" s="4"/>
    </row>
    <row r="924" ht="14.25" customHeight="1">
      <c r="A924" s="2">
        <v>551260.0</v>
      </c>
      <c r="B924" s="2" t="s">
        <v>36</v>
      </c>
      <c r="C924" s="2" t="s">
        <v>43</v>
      </c>
      <c r="D924" s="2" t="s">
        <v>32</v>
      </c>
      <c r="E924" s="2" t="s">
        <v>44</v>
      </c>
      <c r="F924" s="2" t="s">
        <v>34</v>
      </c>
      <c r="G924" s="4">
        <v>43527.970613425925</v>
      </c>
      <c r="H924" s="4">
        <v>43529.970613425925</v>
      </c>
      <c r="I924" s="4">
        <v>43533.970613425925</v>
      </c>
      <c r="J924" s="2">
        <v>0.0</v>
      </c>
      <c r="K924" s="2">
        <v>126.0</v>
      </c>
      <c r="S924" s="94"/>
      <c r="T924" s="94"/>
      <c r="U924" s="94"/>
      <c r="AE924" s="4"/>
    </row>
    <row r="925" ht="14.25" customHeight="1">
      <c r="A925" s="2">
        <v>434029.0</v>
      </c>
      <c r="B925" s="2" t="s">
        <v>39</v>
      </c>
      <c r="C925" s="2" t="s">
        <v>45</v>
      </c>
      <c r="D925" s="2" t="s">
        <v>41</v>
      </c>
      <c r="E925" s="2" t="s">
        <v>33</v>
      </c>
      <c r="F925" s="2" t="s">
        <v>34</v>
      </c>
      <c r="G925" s="4">
        <v>43527.97107638889</v>
      </c>
      <c r="H925" s="4">
        <v>43533.97107638889</v>
      </c>
      <c r="I925" s="4">
        <v>43530.97107638889</v>
      </c>
      <c r="J925" s="2">
        <v>45.0</v>
      </c>
      <c r="K925" s="2">
        <v>124.0</v>
      </c>
      <c r="S925" s="94"/>
      <c r="T925" s="94"/>
      <c r="U925" s="94"/>
      <c r="AE925" s="4"/>
    </row>
    <row r="926" ht="14.25" customHeight="1">
      <c r="A926" s="2">
        <v>168789.0</v>
      </c>
      <c r="B926" s="2" t="s">
        <v>36</v>
      </c>
      <c r="C926" s="2" t="s">
        <v>31</v>
      </c>
      <c r="D926" s="2" t="s">
        <v>32</v>
      </c>
      <c r="E926" s="2" t="s">
        <v>33</v>
      </c>
      <c r="F926" s="2" t="s">
        <v>34</v>
      </c>
      <c r="G926" s="4">
        <v>43527.97887731482</v>
      </c>
      <c r="H926" s="4">
        <v>43534.97887731482</v>
      </c>
      <c r="I926" s="4">
        <v>43533.97887731482</v>
      </c>
      <c r="J926" s="2">
        <v>34.0</v>
      </c>
      <c r="K926" s="2">
        <v>121.0</v>
      </c>
      <c r="S926" s="94"/>
      <c r="T926" s="94"/>
      <c r="U926" s="94"/>
      <c r="AE926" s="4"/>
    </row>
    <row r="927" ht="14.25" customHeight="1">
      <c r="A927" s="2">
        <v>247206.0</v>
      </c>
      <c r="B927" s="2" t="s">
        <v>42</v>
      </c>
      <c r="C927" s="2" t="s">
        <v>37</v>
      </c>
      <c r="D927" s="2" t="s">
        <v>41</v>
      </c>
      <c r="E927" s="2" t="s">
        <v>38</v>
      </c>
      <c r="F927" s="2" t="s">
        <v>34</v>
      </c>
      <c r="G927" s="4">
        <v>43527.97954861111</v>
      </c>
      <c r="H927" s="4">
        <v>43531.97954861111</v>
      </c>
      <c r="I927" s="4">
        <v>43533.97954861111</v>
      </c>
      <c r="J927" s="2">
        <v>43.0</v>
      </c>
      <c r="K927" s="2">
        <v>110.0</v>
      </c>
      <c r="S927" s="94"/>
      <c r="T927" s="94"/>
      <c r="U927" s="94"/>
      <c r="AE927" s="4"/>
    </row>
    <row r="928" ht="14.25" customHeight="1">
      <c r="A928" s="2">
        <v>240626.0</v>
      </c>
      <c r="B928" s="2" t="s">
        <v>39</v>
      </c>
      <c r="C928" s="2" t="s">
        <v>31</v>
      </c>
      <c r="D928" s="2" t="s">
        <v>32</v>
      </c>
      <c r="E928" s="2" t="s">
        <v>44</v>
      </c>
      <c r="F928" s="2" t="s">
        <v>34</v>
      </c>
      <c r="G928" s="4">
        <v>43527.980266203704</v>
      </c>
      <c r="H928" s="4">
        <v>43527.980266203704</v>
      </c>
      <c r="I928" s="4">
        <v>43532.980266203704</v>
      </c>
      <c r="J928" s="2">
        <v>60.0</v>
      </c>
      <c r="K928" s="2">
        <v>102.0</v>
      </c>
      <c r="S928" s="94"/>
      <c r="T928" s="94"/>
      <c r="U928" s="94"/>
      <c r="AE928" s="4"/>
    </row>
    <row r="929" ht="14.25" customHeight="1">
      <c r="A929" s="2">
        <v>340998.0</v>
      </c>
      <c r="B929" s="2" t="s">
        <v>36</v>
      </c>
      <c r="C929" s="2" t="s">
        <v>37</v>
      </c>
      <c r="D929" s="2" t="s">
        <v>41</v>
      </c>
      <c r="E929" s="2" t="s">
        <v>38</v>
      </c>
      <c r="F929" s="2" t="s">
        <v>34</v>
      </c>
      <c r="G929" s="4">
        <v>43527.99355324074</v>
      </c>
      <c r="H929" s="4">
        <v>43533.99355324074</v>
      </c>
      <c r="I929" s="4">
        <v>43532.99355324074</v>
      </c>
      <c r="J929" s="2">
        <v>49.0</v>
      </c>
      <c r="K929" s="2">
        <v>105.0</v>
      </c>
      <c r="S929" s="94"/>
      <c r="T929" s="94"/>
      <c r="U929" s="94"/>
      <c r="AE929" s="4"/>
    </row>
    <row r="930" ht="14.25" customHeight="1">
      <c r="A930" s="2">
        <v>481040.0</v>
      </c>
      <c r="B930" s="2" t="s">
        <v>39</v>
      </c>
      <c r="C930" s="2" t="s">
        <v>37</v>
      </c>
      <c r="D930" s="2" t="s">
        <v>41</v>
      </c>
      <c r="E930" s="2" t="s">
        <v>44</v>
      </c>
      <c r="F930" s="2" t="s">
        <v>34</v>
      </c>
      <c r="G930" s="4">
        <v>43527.99435185185</v>
      </c>
      <c r="H930" s="4">
        <v>43531.99435185185</v>
      </c>
      <c r="I930" s="4">
        <v>43531.99435185185</v>
      </c>
      <c r="J930" s="2">
        <v>74.0</v>
      </c>
      <c r="K930" s="2">
        <v>93.0</v>
      </c>
      <c r="S930" s="94"/>
      <c r="T930" s="94"/>
      <c r="U930" s="94"/>
      <c r="AE930" s="4"/>
    </row>
    <row r="931" ht="14.25" customHeight="1">
      <c r="A931" s="2">
        <v>118101.0</v>
      </c>
      <c r="B931" s="2" t="s">
        <v>30</v>
      </c>
      <c r="C931" s="2" t="s">
        <v>43</v>
      </c>
      <c r="D931" s="2" t="s">
        <v>32</v>
      </c>
      <c r="E931" s="2" t="s">
        <v>33</v>
      </c>
      <c r="F931" s="2" t="s">
        <v>34</v>
      </c>
      <c r="G931" s="4">
        <v>43527.99556712963</v>
      </c>
      <c r="H931" s="4">
        <v>43529.99556712963</v>
      </c>
      <c r="I931" s="4">
        <v>43531.99556712963</v>
      </c>
      <c r="J931" s="2">
        <v>0.0</v>
      </c>
      <c r="K931" s="2">
        <v>122.0</v>
      </c>
      <c r="S931" s="94"/>
      <c r="T931" s="94"/>
      <c r="U931" s="94"/>
      <c r="AE931" s="4"/>
    </row>
    <row r="932" ht="14.25" customHeight="1">
      <c r="A932" s="2">
        <v>196092.0</v>
      </c>
      <c r="B932" s="2" t="s">
        <v>39</v>
      </c>
      <c r="C932" s="2" t="s">
        <v>43</v>
      </c>
      <c r="D932" s="2" t="s">
        <v>32</v>
      </c>
      <c r="E932" s="2" t="s">
        <v>44</v>
      </c>
      <c r="F932" s="2" t="s">
        <v>34</v>
      </c>
      <c r="G932" s="4">
        <v>43527.99778935185</v>
      </c>
      <c r="H932" s="4">
        <v>43532.99778935185</v>
      </c>
      <c r="I932" s="4">
        <v>43533.99778935185</v>
      </c>
      <c r="J932" s="2">
        <v>0.0</v>
      </c>
      <c r="K932" s="2">
        <v>124.0</v>
      </c>
      <c r="S932" s="94"/>
      <c r="T932" s="94"/>
      <c r="U932" s="94"/>
      <c r="AE932" s="4"/>
    </row>
    <row r="933" ht="14.25" customHeight="1">
      <c r="A933" s="2">
        <v>19188.0</v>
      </c>
      <c r="B933" s="2" t="s">
        <v>30</v>
      </c>
      <c r="C933" s="2" t="s">
        <v>37</v>
      </c>
      <c r="D933" s="2" t="s">
        <v>41</v>
      </c>
      <c r="E933" s="2" t="s">
        <v>44</v>
      </c>
      <c r="F933" s="2" t="s">
        <v>34</v>
      </c>
      <c r="G933" s="4">
        <v>43527.99990740741</v>
      </c>
      <c r="H933" s="4">
        <v>43533.99990740741</v>
      </c>
      <c r="I933" s="4">
        <v>43534.99990740741</v>
      </c>
      <c r="J933" s="2">
        <v>82.0</v>
      </c>
      <c r="K933" s="2">
        <v>87.0</v>
      </c>
      <c r="S933" s="94"/>
      <c r="T933" s="94"/>
      <c r="U933" s="94"/>
      <c r="AE933" s="4"/>
    </row>
    <row r="934" ht="14.25" customHeight="1">
      <c r="A934" s="2">
        <v>933310.0</v>
      </c>
      <c r="B934" s="2" t="s">
        <v>39</v>
      </c>
      <c r="C934" s="2" t="s">
        <v>43</v>
      </c>
      <c r="D934" s="2" t="s">
        <v>32</v>
      </c>
      <c r="E934" s="2" t="s">
        <v>38</v>
      </c>
      <c r="F934" s="2" t="s">
        <v>34</v>
      </c>
      <c r="G934" s="4">
        <v>43528.00586805555</v>
      </c>
      <c r="H934" s="4">
        <v>43532.00586805555</v>
      </c>
      <c r="I934" s="4">
        <v>43531.00586805555</v>
      </c>
      <c r="J934" s="2">
        <v>0.0</v>
      </c>
      <c r="K934" s="2">
        <v>128.0</v>
      </c>
      <c r="S934" s="94"/>
      <c r="T934" s="94"/>
      <c r="U934" s="94"/>
      <c r="AE934" s="4"/>
    </row>
    <row r="935" ht="14.25" customHeight="1">
      <c r="A935" s="2">
        <v>554580.0</v>
      </c>
      <c r="B935" s="2" t="s">
        <v>39</v>
      </c>
      <c r="C935" s="2" t="s">
        <v>43</v>
      </c>
      <c r="D935" s="2" t="s">
        <v>32</v>
      </c>
      <c r="E935" s="2" t="s">
        <v>44</v>
      </c>
      <c r="F935" s="2" t="s">
        <v>34</v>
      </c>
      <c r="G935" s="4">
        <v>43528.011458333334</v>
      </c>
      <c r="H935" s="4">
        <v>43528.011458333334</v>
      </c>
      <c r="I935" s="4">
        <v>43534.011458333334</v>
      </c>
      <c r="J935" s="2">
        <v>0.0</v>
      </c>
      <c r="K935" s="2">
        <v>127.0</v>
      </c>
      <c r="S935" s="94"/>
      <c r="T935" s="94"/>
      <c r="U935" s="94"/>
      <c r="AE935" s="4"/>
    </row>
    <row r="936" ht="14.25" customHeight="1">
      <c r="A936" s="2">
        <v>212838.0</v>
      </c>
      <c r="B936" s="2" t="s">
        <v>47</v>
      </c>
      <c r="C936" s="2" t="s">
        <v>37</v>
      </c>
      <c r="D936" s="2" t="s">
        <v>41</v>
      </c>
      <c r="E936" s="2" t="s">
        <v>38</v>
      </c>
      <c r="F936" s="2" t="s">
        <v>34</v>
      </c>
      <c r="G936" s="4">
        <v>43528.01542824074</v>
      </c>
      <c r="H936" s="4">
        <v>43537.01542824074</v>
      </c>
      <c r="I936" s="4">
        <v>43534.01542824074</v>
      </c>
      <c r="J936" s="2">
        <v>40.0</v>
      </c>
      <c r="K936" s="2">
        <v>112.0</v>
      </c>
      <c r="S936" s="94"/>
      <c r="T936" s="94"/>
      <c r="U936" s="94"/>
      <c r="AE936" s="4"/>
    </row>
    <row r="937" ht="14.25" customHeight="1">
      <c r="A937" s="2">
        <v>442457.0</v>
      </c>
      <c r="B937" s="2" t="s">
        <v>36</v>
      </c>
      <c r="C937" s="2" t="s">
        <v>43</v>
      </c>
      <c r="D937" s="2" t="s">
        <v>41</v>
      </c>
      <c r="E937" s="2" t="s">
        <v>33</v>
      </c>
      <c r="F937" s="2" t="s">
        <v>34</v>
      </c>
      <c r="G937" s="4">
        <v>43528.01782407407</v>
      </c>
      <c r="H937" s="4">
        <v>43535.01782407407</v>
      </c>
      <c r="I937" s="4">
        <v>43531.01782407407</v>
      </c>
      <c r="J937" s="2">
        <v>46.0</v>
      </c>
      <c r="K937" s="2">
        <v>124.0</v>
      </c>
      <c r="S937" s="94"/>
      <c r="T937" s="94"/>
      <c r="U937" s="94"/>
      <c r="AE937" s="4"/>
    </row>
    <row r="938" ht="14.25" customHeight="1">
      <c r="A938" s="2">
        <v>558440.0</v>
      </c>
      <c r="B938" s="2" t="s">
        <v>36</v>
      </c>
      <c r="C938" s="2" t="s">
        <v>45</v>
      </c>
      <c r="D938" s="2" t="s">
        <v>32</v>
      </c>
      <c r="E938" s="2" t="s">
        <v>44</v>
      </c>
      <c r="F938" s="2" t="s">
        <v>34</v>
      </c>
      <c r="G938" s="4">
        <v>43528.024375</v>
      </c>
      <c r="H938" s="4">
        <v>43536.024375</v>
      </c>
      <c r="I938" s="4">
        <v>43533.024375</v>
      </c>
      <c r="J938" s="2">
        <v>73.0</v>
      </c>
      <c r="K938" s="2">
        <v>107.0</v>
      </c>
      <c r="S938" s="94"/>
      <c r="T938" s="94"/>
      <c r="U938" s="94"/>
      <c r="AE938" s="4"/>
    </row>
    <row r="939" ht="14.25" customHeight="1">
      <c r="A939" s="2">
        <v>108576.0</v>
      </c>
      <c r="B939" s="2" t="s">
        <v>36</v>
      </c>
      <c r="C939" s="2" t="s">
        <v>37</v>
      </c>
      <c r="D939" s="2" t="s">
        <v>32</v>
      </c>
      <c r="E939" s="2" t="s">
        <v>44</v>
      </c>
      <c r="F939" s="2" t="s">
        <v>34</v>
      </c>
      <c r="G939" s="4">
        <v>43528.026342592595</v>
      </c>
      <c r="H939" s="4">
        <v>43534.026342592595</v>
      </c>
      <c r="I939" s="4">
        <v>43533.026342592595</v>
      </c>
      <c r="J939" s="2">
        <v>43.0</v>
      </c>
      <c r="K939" s="2">
        <v>106.0</v>
      </c>
      <c r="S939" s="94"/>
      <c r="T939" s="94"/>
      <c r="U939" s="94"/>
      <c r="AE939" s="4"/>
    </row>
    <row r="940" ht="14.25" customHeight="1">
      <c r="A940" s="2">
        <v>137635.0</v>
      </c>
      <c r="B940" s="2" t="s">
        <v>47</v>
      </c>
      <c r="C940" s="2" t="s">
        <v>31</v>
      </c>
      <c r="D940" s="2" t="s">
        <v>41</v>
      </c>
      <c r="E940" s="2" t="s">
        <v>33</v>
      </c>
      <c r="F940" s="2" t="s">
        <v>34</v>
      </c>
      <c r="G940" s="4">
        <v>43528.026354166665</v>
      </c>
      <c r="H940" s="4">
        <v>43531.026354166665</v>
      </c>
      <c r="I940" s="4">
        <v>43535.026354166665</v>
      </c>
      <c r="J940" s="2">
        <v>0.0</v>
      </c>
      <c r="K940" s="2">
        <v>128.0</v>
      </c>
      <c r="S940" s="94"/>
      <c r="T940" s="94"/>
      <c r="U940" s="94"/>
      <c r="AE940" s="4"/>
    </row>
    <row r="941" ht="14.25" customHeight="1">
      <c r="A941" s="2">
        <v>746025.0</v>
      </c>
      <c r="B941" s="2" t="s">
        <v>47</v>
      </c>
      <c r="C941" s="2" t="s">
        <v>43</v>
      </c>
      <c r="D941" s="2" t="s">
        <v>41</v>
      </c>
      <c r="E941" s="2" t="s">
        <v>44</v>
      </c>
      <c r="F941" s="2" t="s">
        <v>34</v>
      </c>
      <c r="G941" s="4">
        <v>43528.02961805555</v>
      </c>
      <c r="H941" s="4">
        <v>43530.02961805555</v>
      </c>
      <c r="I941" s="4">
        <v>43535.02961805555</v>
      </c>
      <c r="J941" s="2">
        <v>67.0</v>
      </c>
      <c r="K941" s="2">
        <v>103.0</v>
      </c>
      <c r="S941" s="94"/>
      <c r="T941" s="94"/>
      <c r="U941" s="94"/>
      <c r="AE941" s="4"/>
    </row>
    <row r="942" ht="14.25" customHeight="1">
      <c r="A942" s="2">
        <v>749960.0</v>
      </c>
      <c r="B942" s="2" t="s">
        <v>30</v>
      </c>
      <c r="C942" s="2" t="s">
        <v>31</v>
      </c>
      <c r="D942" s="2" t="s">
        <v>41</v>
      </c>
      <c r="E942" s="2" t="s">
        <v>44</v>
      </c>
      <c r="F942" s="2" t="s">
        <v>34</v>
      </c>
      <c r="G942" s="4">
        <v>43528.037673611114</v>
      </c>
      <c r="H942" s="4">
        <v>43532.037673611114</v>
      </c>
      <c r="I942" s="4">
        <v>43533.037673611114</v>
      </c>
      <c r="J942" s="2">
        <v>0.0</v>
      </c>
      <c r="K942" s="2">
        <v>103.0</v>
      </c>
      <c r="S942" s="94"/>
      <c r="T942" s="94"/>
      <c r="U942" s="94"/>
      <c r="AE942" s="4"/>
    </row>
    <row r="943" ht="14.25" customHeight="1">
      <c r="A943" s="2">
        <v>185855.0</v>
      </c>
      <c r="B943" s="2" t="s">
        <v>47</v>
      </c>
      <c r="C943" s="2" t="s">
        <v>43</v>
      </c>
      <c r="D943" s="2" t="s">
        <v>32</v>
      </c>
      <c r="E943" s="2" t="s">
        <v>33</v>
      </c>
      <c r="F943" s="2" t="s">
        <v>34</v>
      </c>
      <c r="G943" s="4">
        <v>43528.038460648146</v>
      </c>
      <c r="H943" s="4">
        <v>43528.038460648146</v>
      </c>
      <c r="I943" s="4">
        <v>43533.038460648146</v>
      </c>
      <c r="J943" s="2">
        <v>0.0</v>
      </c>
      <c r="K943" s="2">
        <v>125.0</v>
      </c>
      <c r="S943" s="94"/>
      <c r="T943" s="94"/>
      <c r="U943" s="94"/>
      <c r="AE943" s="4"/>
    </row>
    <row r="944" ht="14.25" customHeight="1">
      <c r="A944" s="2">
        <v>464475.0</v>
      </c>
      <c r="B944" s="2" t="s">
        <v>39</v>
      </c>
      <c r="C944" s="2" t="s">
        <v>37</v>
      </c>
      <c r="D944" s="2" t="s">
        <v>41</v>
      </c>
      <c r="E944" s="2" t="s">
        <v>33</v>
      </c>
      <c r="F944" s="2" t="s">
        <v>34</v>
      </c>
      <c r="G944" s="4">
        <v>43528.04039351852</v>
      </c>
      <c r="H944" s="4">
        <v>43534.04039351852</v>
      </c>
      <c r="I944" s="4">
        <v>43532.04039351852</v>
      </c>
      <c r="J944" s="2">
        <v>30.0</v>
      </c>
      <c r="K944" s="2">
        <v>106.0</v>
      </c>
      <c r="S944" s="94"/>
      <c r="T944" s="94"/>
      <c r="U944" s="94"/>
      <c r="AE944" s="4"/>
    </row>
    <row r="945" ht="14.25" customHeight="1">
      <c r="A945" s="2">
        <v>784583.0</v>
      </c>
      <c r="B945" s="2" t="s">
        <v>48</v>
      </c>
      <c r="C945" s="2" t="s">
        <v>40</v>
      </c>
      <c r="D945" s="2" t="s">
        <v>32</v>
      </c>
      <c r="E945" s="2" t="s">
        <v>33</v>
      </c>
      <c r="F945" s="2" t="s">
        <v>34</v>
      </c>
      <c r="G945" s="4">
        <v>43528.04164351852</v>
      </c>
      <c r="H945" s="4">
        <v>43533.04164351852</v>
      </c>
      <c r="I945" s="4">
        <v>43533.04164351852</v>
      </c>
      <c r="J945" s="2">
        <v>25.0</v>
      </c>
      <c r="K945" s="2">
        <v>109.0</v>
      </c>
      <c r="S945" s="94"/>
      <c r="T945" s="94"/>
      <c r="U945" s="94"/>
      <c r="AE945" s="4"/>
    </row>
    <row r="946" ht="14.25" customHeight="1">
      <c r="A946" s="2">
        <v>774048.0</v>
      </c>
      <c r="B946" s="2" t="s">
        <v>39</v>
      </c>
      <c r="C946" s="2" t="s">
        <v>45</v>
      </c>
      <c r="D946" s="2" t="s">
        <v>32</v>
      </c>
      <c r="E946" s="2" t="s">
        <v>44</v>
      </c>
      <c r="F946" s="2" t="s">
        <v>34</v>
      </c>
      <c r="G946" s="4">
        <v>43528.044895833336</v>
      </c>
      <c r="H946" s="4">
        <v>43538.044895833336</v>
      </c>
      <c r="I946" s="4">
        <v>43533.044895833336</v>
      </c>
      <c r="J946" s="2">
        <v>44.0</v>
      </c>
      <c r="K946" s="2">
        <v>122.0</v>
      </c>
      <c r="S946" s="94"/>
      <c r="T946" s="94"/>
      <c r="U946" s="94"/>
      <c r="AE946" s="4"/>
    </row>
    <row r="947" ht="14.25" customHeight="1">
      <c r="A947" s="2">
        <v>128822.0</v>
      </c>
      <c r="B947" s="2" t="s">
        <v>36</v>
      </c>
      <c r="C947" s="2" t="s">
        <v>40</v>
      </c>
      <c r="D947" s="2" t="s">
        <v>32</v>
      </c>
      <c r="E947" s="2" t="s">
        <v>38</v>
      </c>
      <c r="F947" s="2" t="s">
        <v>34</v>
      </c>
      <c r="G947" s="4">
        <v>43528.04791666667</v>
      </c>
      <c r="H947" s="4">
        <v>43534.04791666667</v>
      </c>
      <c r="I947" s="4">
        <v>43534.04791666667</v>
      </c>
      <c r="J947" s="2">
        <v>29.0</v>
      </c>
      <c r="K947" s="2">
        <v>114.0</v>
      </c>
      <c r="S947" s="94"/>
      <c r="T947" s="94"/>
      <c r="U947" s="94"/>
      <c r="AE947" s="4"/>
    </row>
    <row r="948" ht="14.25" customHeight="1">
      <c r="A948" s="2">
        <v>233956.0</v>
      </c>
      <c r="B948" s="2" t="s">
        <v>30</v>
      </c>
      <c r="C948" s="2" t="s">
        <v>31</v>
      </c>
      <c r="D948" s="2" t="s">
        <v>32</v>
      </c>
      <c r="E948" s="2" t="s">
        <v>44</v>
      </c>
      <c r="F948" s="2" t="s">
        <v>34</v>
      </c>
      <c r="G948" s="4">
        <v>43528.05090277778</v>
      </c>
      <c r="H948" s="4">
        <v>43534.05090277778</v>
      </c>
      <c r="I948" s="4">
        <v>43532.05090277778</v>
      </c>
      <c r="J948" s="2">
        <v>38.0</v>
      </c>
      <c r="K948" s="2">
        <v>123.0</v>
      </c>
      <c r="S948" s="94"/>
      <c r="T948" s="94"/>
      <c r="U948" s="94"/>
      <c r="AE948" s="4"/>
    </row>
    <row r="949" ht="14.25" customHeight="1">
      <c r="A949" s="2">
        <v>251056.0</v>
      </c>
      <c r="B949" s="2" t="s">
        <v>39</v>
      </c>
      <c r="C949" s="2" t="s">
        <v>37</v>
      </c>
      <c r="D949" s="2" t="s">
        <v>41</v>
      </c>
      <c r="E949" s="2" t="s">
        <v>44</v>
      </c>
      <c r="F949" s="2" t="s">
        <v>34</v>
      </c>
      <c r="G949" s="4">
        <v>43528.05244212963</v>
      </c>
      <c r="H949" s="4">
        <v>43528.05244212963</v>
      </c>
      <c r="I949" s="4">
        <v>43531.05244212963</v>
      </c>
      <c r="J949" s="2">
        <v>71.0</v>
      </c>
      <c r="K949" s="2">
        <v>89.0</v>
      </c>
      <c r="S949" s="94"/>
      <c r="T949" s="94"/>
      <c r="U949" s="94"/>
      <c r="AE949" s="4"/>
    </row>
    <row r="950" ht="14.25" customHeight="1">
      <c r="A950" s="2">
        <v>880884.0</v>
      </c>
      <c r="B950" s="2" t="s">
        <v>30</v>
      </c>
      <c r="C950" s="2" t="s">
        <v>43</v>
      </c>
      <c r="D950" s="2" t="s">
        <v>41</v>
      </c>
      <c r="E950" s="2" t="s">
        <v>44</v>
      </c>
      <c r="F950" s="2" t="s">
        <v>34</v>
      </c>
      <c r="G950" s="4">
        <v>43528.05327546296</v>
      </c>
      <c r="H950" s="4">
        <v>43529.05327546296</v>
      </c>
      <c r="I950" s="4">
        <v>43532.05327546296</v>
      </c>
      <c r="J950" s="2">
        <v>32.0</v>
      </c>
      <c r="K950" s="2">
        <v>128.0</v>
      </c>
      <c r="S950" s="94"/>
      <c r="T950" s="94"/>
      <c r="U950" s="94"/>
      <c r="AE950" s="4"/>
    </row>
    <row r="951" ht="14.25" customHeight="1">
      <c r="A951" s="2">
        <v>522168.0</v>
      </c>
      <c r="B951" s="2" t="s">
        <v>42</v>
      </c>
      <c r="C951" s="2" t="s">
        <v>40</v>
      </c>
      <c r="D951" s="2" t="s">
        <v>32</v>
      </c>
      <c r="E951" s="2" t="s">
        <v>44</v>
      </c>
      <c r="F951" s="2" t="s">
        <v>34</v>
      </c>
      <c r="G951" s="4">
        <v>43528.0558912037</v>
      </c>
      <c r="H951" s="4">
        <v>43531.0558912037</v>
      </c>
      <c r="I951" s="4">
        <v>43532.0558912037</v>
      </c>
      <c r="J951" s="2">
        <v>32.0</v>
      </c>
      <c r="K951" s="2">
        <v>114.0</v>
      </c>
      <c r="S951" s="94"/>
      <c r="T951" s="94"/>
      <c r="U951" s="94"/>
      <c r="AE951" s="4"/>
    </row>
    <row r="952" ht="14.25" customHeight="1">
      <c r="A952" s="2">
        <v>434060.0</v>
      </c>
      <c r="B952" s="2" t="s">
        <v>36</v>
      </c>
      <c r="C952" s="2" t="s">
        <v>37</v>
      </c>
      <c r="D952" s="2" t="s">
        <v>32</v>
      </c>
      <c r="E952" s="2" t="s">
        <v>44</v>
      </c>
      <c r="F952" s="2" t="s">
        <v>34</v>
      </c>
      <c r="G952" s="4">
        <v>43528.0559375</v>
      </c>
      <c r="H952" s="4">
        <v>43531.0559375</v>
      </c>
      <c r="I952" s="4">
        <v>43532.0559375</v>
      </c>
      <c r="J952" s="2">
        <v>48.0</v>
      </c>
      <c r="K952" s="2">
        <v>114.0</v>
      </c>
      <c r="S952" s="94"/>
      <c r="T952" s="94"/>
      <c r="U952" s="94"/>
      <c r="AE952" s="4"/>
    </row>
    <row r="953" ht="14.25" customHeight="1">
      <c r="A953" s="2">
        <v>175756.0</v>
      </c>
      <c r="B953" s="2" t="s">
        <v>47</v>
      </c>
      <c r="C953" s="2" t="s">
        <v>37</v>
      </c>
      <c r="D953" s="2" t="s">
        <v>32</v>
      </c>
      <c r="E953" s="2" t="s">
        <v>44</v>
      </c>
      <c r="F953" s="2" t="s">
        <v>34</v>
      </c>
      <c r="G953" s="4">
        <v>43528.059525462966</v>
      </c>
      <c r="H953" s="4">
        <v>43530.059525462966</v>
      </c>
      <c r="I953" s="4">
        <v>43531.059525462966</v>
      </c>
      <c r="J953" s="2">
        <v>40.0</v>
      </c>
      <c r="K953" s="2">
        <v>112.0</v>
      </c>
      <c r="S953" s="94"/>
      <c r="T953" s="94"/>
      <c r="U953" s="94"/>
      <c r="AE953" s="4"/>
    </row>
    <row r="954" ht="14.25" customHeight="1">
      <c r="A954" s="2">
        <v>645636.0</v>
      </c>
      <c r="B954" s="2" t="s">
        <v>36</v>
      </c>
      <c r="C954" s="2" t="s">
        <v>37</v>
      </c>
      <c r="D954" s="2" t="s">
        <v>41</v>
      </c>
      <c r="E954" s="2" t="s">
        <v>44</v>
      </c>
      <c r="F954" s="2" t="s">
        <v>34</v>
      </c>
      <c r="G954" s="4">
        <v>43528.06054398148</v>
      </c>
      <c r="H954" s="4">
        <v>43528.06054398148</v>
      </c>
      <c r="I954" s="4">
        <v>43532.06054398148</v>
      </c>
      <c r="J954" s="2">
        <v>37.0</v>
      </c>
      <c r="K954" s="2">
        <v>111.0</v>
      </c>
      <c r="S954" s="94"/>
      <c r="T954" s="94"/>
      <c r="U954" s="94"/>
      <c r="AE954" s="4"/>
    </row>
    <row r="955" ht="14.25" customHeight="1">
      <c r="A955" s="2">
        <v>400996.0</v>
      </c>
      <c r="B955" s="2" t="s">
        <v>39</v>
      </c>
      <c r="C955" s="2" t="s">
        <v>31</v>
      </c>
      <c r="D955" s="2" t="s">
        <v>41</v>
      </c>
      <c r="E955" s="2" t="s">
        <v>44</v>
      </c>
      <c r="F955" s="2" t="s">
        <v>34</v>
      </c>
      <c r="G955" s="4">
        <v>43528.07829861111</v>
      </c>
      <c r="H955" s="4">
        <v>43528.07829861111</v>
      </c>
      <c r="I955" s="4">
        <v>43534.07829861111</v>
      </c>
      <c r="J955" s="2">
        <v>0.0</v>
      </c>
      <c r="K955" s="2">
        <v>120.0</v>
      </c>
      <c r="S955" s="94"/>
      <c r="T955" s="94"/>
      <c r="U955" s="94"/>
      <c r="AE955" s="4"/>
    </row>
    <row r="956" ht="14.25" customHeight="1">
      <c r="A956" s="2">
        <v>438657.0</v>
      </c>
      <c r="B956" s="2" t="s">
        <v>30</v>
      </c>
      <c r="C956" s="2" t="s">
        <v>43</v>
      </c>
      <c r="D956" s="2" t="s">
        <v>32</v>
      </c>
      <c r="E956" s="2" t="s">
        <v>44</v>
      </c>
      <c r="F956" s="2" t="s">
        <v>34</v>
      </c>
      <c r="G956" s="4">
        <v>43528.084016203706</v>
      </c>
      <c r="H956" s="4">
        <v>43533.084016203706</v>
      </c>
      <c r="I956" s="4">
        <v>43535.084016203706</v>
      </c>
      <c r="J956" s="2">
        <v>0.0</v>
      </c>
      <c r="K956" s="2">
        <v>100.0</v>
      </c>
      <c r="S956" s="94"/>
      <c r="T956" s="94"/>
      <c r="U956" s="94"/>
      <c r="AE956" s="4"/>
    </row>
    <row r="957" ht="14.25" customHeight="1">
      <c r="A957" s="2">
        <v>850856.0</v>
      </c>
      <c r="B957" s="2" t="s">
        <v>47</v>
      </c>
      <c r="C957" s="2" t="s">
        <v>40</v>
      </c>
      <c r="D957" s="2" t="s">
        <v>32</v>
      </c>
      <c r="E957" s="2" t="s">
        <v>44</v>
      </c>
      <c r="F957" s="2" t="s">
        <v>34</v>
      </c>
      <c r="G957" s="4">
        <v>43528.08445601852</v>
      </c>
      <c r="H957" s="4">
        <v>43533.08445601852</v>
      </c>
      <c r="I957" s="4">
        <v>43533.08445601852</v>
      </c>
      <c r="J957" s="2">
        <v>66.0</v>
      </c>
      <c r="K957" s="2">
        <v>91.0</v>
      </c>
      <c r="S957" s="94"/>
      <c r="T957" s="94"/>
      <c r="U957" s="94"/>
      <c r="AE957" s="4"/>
    </row>
    <row r="958" ht="14.25" customHeight="1">
      <c r="A958" s="2">
        <v>481579.0</v>
      </c>
      <c r="B958" s="2" t="s">
        <v>46</v>
      </c>
      <c r="C958" s="2" t="s">
        <v>37</v>
      </c>
      <c r="D958" s="2" t="s">
        <v>41</v>
      </c>
      <c r="E958" s="2" t="s">
        <v>33</v>
      </c>
      <c r="F958" s="2" t="s">
        <v>34</v>
      </c>
      <c r="G958" s="4">
        <v>43528.087696759256</v>
      </c>
      <c r="H958" s="4">
        <v>43532.087696759256</v>
      </c>
      <c r="I958" s="4">
        <v>43532.087696759256</v>
      </c>
      <c r="J958" s="2">
        <v>37.0</v>
      </c>
      <c r="K958" s="2">
        <v>108.0</v>
      </c>
      <c r="S958" s="94"/>
      <c r="T958" s="94"/>
      <c r="U958" s="94"/>
      <c r="AE958" s="4"/>
    </row>
    <row r="959" ht="14.25" customHeight="1">
      <c r="A959" s="2">
        <v>557507.0</v>
      </c>
      <c r="B959" s="2" t="s">
        <v>30</v>
      </c>
      <c r="C959" s="2" t="s">
        <v>45</v>
      </c>
      <c r="D959" s="2" t="s">
        <v>32</v>
      </c>
      <c r="E959" s="2" t="s">
        <v>33</v>
      </c>
      <c r="F959" s="2" t="s">
        <v>34</v>
      </c>
      <c r="G959" s="4">
        <v>43528.08820601852</v>
      </c>
      <c r="H959" s="4">
        <v>43529.08820601852</v>
      </c>
      <c r="I959" s="4">
        <v>43533.08820601852</v>
      </c>
      <c r="J959" s="2">
        <v>32.0</v>
      </c>
      <c r="K959" s="2">
        <v>128.0</v>
      </c>
      <c r="S959" s="94"/>
      <c r="T959" s="94"/>
      <c r="U959" s="94"/>
      <c r="AE959" s="4"/>
    </row>
    <row r="960" ht="14.25" customHeight="1">
      <c r="A960" s="2">
        <v>587728.0</v>
      </c>
      <c r="B960" s="2" t="s">
        <v>47</v>
      </c>
      <c r="C960" s="2" t="s">
        <v>37</v>
      </c>
      <c r="D960" s="2" t="s">
        <v>32</v>
      </c>
      <c r="E960" s="2" t="s">
        <v>44</v>
      </c>
      <c r="F960" s="2" t="s">
        <v>34</v>
      </c>
      <c r="G960" s="4">
        <v>43528.08894675926</v>
      </c>
      <c r="H960" s="4">
        <v>43532.08894675926</v>
      </c>
      <c r="I960" s="4">
        <v>43532.08894675926</v>
      </c>
      <c r="J960" s="2">
        <v>49.0</v>
      </c>
      <c r="K960" s="2">
        <v>113.0</v>
      </c>
      <c r="S960" s="94"/>
      <c r="T960" s="94"/>
      <c r="U960" s="94"/>
      <c r="AE960" s="4"/>
    </row>
    <row r="961" ht="14.25" customHeight="1">
      <c r="A961" s="2">
        <v>864214.0</v>
      </c>
      <c r="B961" s="2" t="s">
        <v>36</v>
      </c>
      <c r="C961" s="2" t="s">
        <v>31</v>
      </c>
      <c r="D961" s="2" t="s">
        <v>32</v>
      </c>
      <c r="E961" s="2" t="s">
        <v>44</v>
      </c>
      <c r="F961" s="2" t="s">
        <v>34</v>
      </c>
      <c r="G961" s="4">
        <v>43528.09075231481</v>
      </c>
      <c r="H961" s="4">
        <v>43530.09075231481</v>
      </c>
      <c r="I961" s="4">
        <v>43532.09075231481</v>
      </c>
      <c r="J961" s="2">
        <v>79.0</v>
      </c>
      <c r="K961" s="2">
        <v>107.0</v>
      </c>
      <c r="S961" s="94"/>
      <c r="T961" s="94"/>
      <c r="U961" s="94"/>
      <c r="AE961" s="4"/>
    </row>
    <row r="962" ht="14.25" customHeight="1">
      <c r="A962" s="2">
        <v>227643.0</v>
      </c>
      <c r="B962" s="2" t="s">
        <v>39</v>
      </c>
      <c r="C962" s="2" t="s">
        <v>31</v>
      </c>
      <c r="D962" s="2" t="s">
        <v>41</v>
      </c>
      <c r="E962" s="2" t="s">
        <v>33</v>
      </c>
      <c r="F962" s="2" t="s">
        <v>34</v>
      </c>
      <c r="G962" s="4">
        <v>43528.09107638889</v>
      </c>
      <c r="H962" s="4">
        <v>43535.09107638889</v>
      </c>
      <c r="I962" s="4">
        <v>43531.09107638889</v>
      </c>
      <c r="J962" s="2">
        <v>0.0</v>
      </c>
      <c r="K962" s="2">
        <v>122.0</v>
      </c>
      <c r="S962" s="94"/>
      <c r="T962" s="94"/>
      <c r="U962" s="94"/>
      <c r="AE962" s="4"/>
    </row>
    <row r="963" ht="14.25" customHeight="1">
      <c r="A963" s="2">
        <v>112726.0</v>
      </c>
      <c r="B963" s="2" t="s">
        <v>42</v>
      </c>
      <c r="C963" s="2" t="s">
        <v>31</v>
      </c>
      <c r="D963" s="2" t="s">
        <v>41</v>
      </c>
      <c r="E963" s="2" t="s">
        <v>38</v>
      </c>
      <c r="F963" s="2" t="s">
        <v>34</v>
      </c>
      <c r="G963" s="4">
        <v>43528.09405092592</v>
      </c>
      <c r="H963" s="4">
        <v>43530.09405092592</v>
      </c>
      <c r="I963" s="4">
        <v>43535.09405092592</v>
      </c>
      <c r="J963" s="2">
        <v>0.0</v>
      </c>
      <c r="K963" s="2">
        <v>124.0</v>
      </c>
      <c r="S963" s="94"/>
      <c r="T963" s="94"/>
      <c r="U963" s="94"/>
      <c r="AE963" s="4"/>
    </row>
    <row r="964" ht="14.25" customHeight="1">
      <c r="A964" s="2">
        <v>112789.0</v>
      </c>
      <c r="B964" s="2" t="s">
        <v>46</v>
      </c>
      <c r="C964" s="2" t="s">
        <v>31</v>
      </c>
      <c r="D964" s="2" t="s">
        <v>32</v>
      </c>
      <c r="E964" s="2" t="s">
        <v>44</v>
      </c>
      <c r="F964" s="2" t="s">
        <v>34</v>
      </c>
      <c r="G964" s="4">
        <v>43528.09726851852</v>
      </c>
      <c r="H964" s="4">
        <v>43533.09726851852</v>
      </c>
      <c r="I964" s="4">
        <v>43535.09726851852</v>
      </c>
      <c r="J964" s="2">
        <v>83.0</v>
      </c>
      <c r="K964" s="2">
        <v>103.0</v>
      </c>
      <c r="S964" s="94"/>
      <c r="T964" s="94"/>
      <c r="U964" s="94"/>
      <c r="AE964" s="4"/>
    </row>
    <row r="965" ht="14.25" customHeight="1">
      <c r="A965" s="2">
        <v>705834.0</v>
      </c>
      <c r="B965" s="2" t="s">
        <v>39</v>
      </c>
      <c r="C965" s="2" t="s">
        <v>31</v>
      </c>
      <c r="D965" s="2" t="s">
        <v>41</v>
      </c>
      <c r="E965" s="2" t="s">
        <v>44</v>
      </c>
      <c r="F965" s="2" t="s">
        <v>34</v>
      </c>
      <c r="G965" s="4">
        <v>43528.10152777778</v>
      </c>
      <c r="H965" s="4">
        <v>43533.10152777778</v>
      </c>
      <c r="I965" s="4">
        <v>43534.10152777778</v>
      </c>
      <c r="J965" s="2">
        <v>0.0</v>
      </c>
      <c r="K965" s="2">
        <v>103.0</v>
      </c>
      <c r="S965" s="94"/>
      <c r="T965" s="94"/>
      <c r="U965" s="94"/>
      <c r="AE965" s="4"/>
    </row>
    <row r="966" ht="14.25" customHeight="1">
      <c r="A966" s="2">
        <v>378385.0</v>
      </c>
      <c r="B966" s="2" t="s">
        <v>36</v>
      </c>
      <c r="C966" s="2" t="s">
        <v>40</v>
      </c>
      <c r="D966" s="2" t="s">
        <v>41</v>
      </c>
      <c r="E966" s="2" t="s">
        <v>33</v>
      </c>
      <c r="F966" s="2" t="s">
        <v>34</v>
      </c>
      <c r="G966" s="4">
        <v>43528.10318287037</v>
      </c>
      <c r="H966" s="4">
        <v>43534.10318287037</v>
      </c>
      <c r="I966" s="4">
        <v>43535.10318287037</v>
      </c>
      <c r="J966" s="2">
        <v>46.0</v>
      </c>
      <c r="K966" s="2">
        <v>109.0</v>
      </c>
      <c r="S966" s="94"/>
      <c r="T966" s="94"/>
      <c r="U966" s="94"/>
      <c r="AE966" s="4"/>
    </row>
    <row r="967" ht="14.25" customHeight="1">
      <c r="A967" s="2">
        <v>605473.0</v>
      </c>
      <c r="B967" s="2" t="s">
        <v>48</v>
      </c>
      <c r="C967" s="2" t="s">
        <v>45</v>
      </c>
      <c r="D967" s="2" t="s">
        <v>41</v>
      </c>
      <c r="E967" s="2" t="s">
        <v>33</v>
      </c>
      <c r="F967" s="2" t="s">
        <v>34</v>
      </c>
      <c r="G967" s="4">
        <v>43528.104467592595</v>
      </c>
      <c r="H967" s="4">
        <v>43529.104467592595</v>
      </c>
      <c r="I967" s="4">
        <v>43534.104467592595</v>
      </c>
      <c r="J967" s="2">
        <v>35.0</v>
      </c>
      <c r="K967" s="2">
        <v>128.0</v>
      </c>
      <c r="S967" s="94"/>
      <c r="T967" s="94"/>
      <c r="U967" s="94"/>
      <c r="AE967" s="4"/>
    </row>
    <row r="968" ht="14.25" customHeight="1">
      <c r="A968" s="2">
        <v>900207.0</v>
      </c>
      <c r="B968" s="2" t="s">
        <v>36</v>
      </c>
      <c r="C968" s="2" t="s">
        <v>31</v>
      </c>
      <c r="D968" s="2" t="s">
        <v>41</v>
      </c>
      <c r="E968" s="2" t="s">
        <v>44</v>
      </c>
      <c r="F968" s="2" t="s">
        <v>34</v>
      </c>
      <c r="G968" s="4">
        <v>43528.10503472222</v>
      </c>
      <c r="H968" s="4">
        <v>43533.10503472222</v>
      </c>
      <c r="I968" s="4">
        <v>43533.10503472222</v>
      </c>
      <c r="J968" s="2">
        <v>0.0</v>
      </c>
      <c r="K968" s="2">
        <v>105.0</v>
      </c>
      <c r="S968" s="94"/>
      <c r="T968" s="94"/>
      <c r="U968" s="94"/>
      <c r="AE968" s="4"/>
    </row>
    <row r="969" ht="14.25" customHeight="1">
      <c r="A969" s="2">
        <v>299443.0</v>
      </c>
      <c r="B969" s="2" t="s">
        <v>39</v>
      </c>
      <c r="C969" s="2" t="s">
        <v>40</v>
      </c>
      <c r="D969" s="2" t="s">
        <v>41</v>
      </c>
      <c r="E969" s="2" t="s">
        <v>33</v>
      </c>
      <c r="F969" s="2" t="s">
        <v>34</v>
      </c>
      <c r="G969" s="4">
        <v>43528.106354166666</v>
      </c>
      <c r="H969" s="4">
        <v>43529.106354166666</v>
      </c>
      <c r="I969" s="4">
        <v>43531.106354166666</v>
      </c>
      <c r="J969" s="2">
        <v>32.0</v>
      </c>
      <c r="K969" s="2">
        <v>110.0</v>
      </c>
      <c r="S969" s="94"/>
      <c r="T969" s="94"/>
      <c r="U969" s="94"/>
      <c r="AE969" s="4"/>
    </row>
    <row r="970" ht="14.25" customHeight="1">
      <c r="A970" s="2">
        <v>134777.0</v>
      </c>
      <c r="B970" s="2" t="s">
        <v>36</v>
      </c>
      <c r="C970" s="2" t="s">
        <v>31</v>
      </c>
      <c r="D970" s="2" t="s">
        <v>32</v>
      </c>
      <c r="E970" s="2" t="s">
        <v>44</v>
      </c>
      <c r="F970" s="2" t="s">
        <v>34</v>
      </c>
      <c r="G970" s="4">
        <v>43528.10880787037</v>
      </c>
      <c r="H970" s="4">
        <v>43529.10880787037</v>
      </c>
      <c r="I970" s="4">
        <v>43533.10880787037</v>
      </c>
      <c r="J970" s="2">
        <v>84.0</v>
      </c>
      <c r="K970" s="2">
        <v>110.0</v>
      </c>
      <c r="S970" s="94"/>
      <c r="T970" s="94"/>
      <c r="U970" s="94"/>
      <c r="AE970" s="4"/>
    </row>
    <row r="971" ht="14.25" customHeight="1">
      <c r="A971" s="2">
        <v>297920.0</v>
      </c>
      <c r="B971" s="2" t="s">
        <v>42</v>
      </c>
      <c r="C971" s="2" t="s">
        <v>37</v>
      </c>
      <c r="D971" s="2" t="s">
        <v>32</v>
      </c>
      <c r="E971" s="2" t="s">
        <v>44</v>
      </c>
      <c r="F971" s="2" t="s">
        <v>34</v>
      </c>
      <c r="G971" s="4">
        <v>43528.11231481482</v>
      </c>
      <c r="H971" s="4">
        <v>43528.11231481482</v>
      </c>
      <c r="I971" s="4">
        <v>43534.11231481482</v>
      </c>
      <c r="J971" s="2">
        <v>36.0</v>
      </c>
      <c r="K971" s="2">
        <v>106.0</v>
      </c>
      <c r="S971" s="94"/>
      <c r="T971" s="94"/>
      <c r="U971" s="94"/>
      <c r="AE971" s="4"/>
    </row>
    <row r="972" ht="14.25" customHeight="1">
      <c r="A972" s="2">
        <v>596669.0</v>
      </c>
      <c r="B972" s="2" t="s">
        <v>39</v>
      </c>
      <c r="C972" s="2" t="s">
        <v>40</v>
      </c>
      <c r="D972" s="2" t="s">
        <v>41</v>
      </c>
      <c r="E972" s="2" t="s">
        <v>33</v>
      </c>
      <c r="F972" s="2" t="s">
        <v>34</v>
      </c>
      <c r="G972" s="4">
        <v>43528.11269675926</v>
      </c>
      <c r="H972" s="4">
        <v>43532.11269675926</v>
      </c>
      <c r="I972" s="4">
        <v>43533.11269675926</v>
      </c>
      <c r="J972" s="2">
        <v>39.0</v>
      </c>
      <c r="K972" s="2">
        <v>115.0</v>
      </c>
      <c r="S972" s="94"/>
      <c r="T972" s="94"/>
      <c r="U972" s="94"/>
      <c r="AE972" s="4"/>
    </row>
    <row r="973" ht="14.25" customHeight="1">
      <c r="A973" s="2">
        <v>325533.0</v>
      </c>
      <c r="B973" s="2" t="s">
        <v>39</v>
      </c>
      <c r="C973" s="2" t="s">
        <v>45</v>
      </c>
      <c r="D973" s="2" t="s">
        <v>41</v>
      </c>
      <c r="E973" s="2" t="s">
        <v>33</v>
      </c>
      <c r="F973" s="2" t="s">
        <v>34</v>
      </c>
      <c r="G973" s="4">
        <v>43528.115219907406</v>
      </c>
      <c r="H973" s="4">
        <v>43535.115219907406</v>
      </c>
      <c r="I973" s="4">
        <v>43532.115219907406</v>
      </c>
      <c r="J973" s="2">
        <v>33.0</v>
      </c>
      <c r="K973" s="2">
        <v>120.0</v>
      </c>
      <c r="S973" s="94"/>
      <c r="T973" s="94"/>
      <c r="U973" s="94"/>
      <c r="AE973" s="4"/>
    </row>
    <row r="974" ht="14.25" customHeight="1">
      <c r="A974" s="2">
        <v>833054.0</v>
      </c>
      <c r="B974" s="2" t="s">
        <v>42</v>
      </c>
      <c r="C974" s="2" t="s">
        <v>31</v>
      </c>
      <c r="D974" s="2" t="s">
        <v>32</v>
      </c>
      <c r="E974" s="2" t="s">
        <v>38</v>
      </c>
      <c r="F974" s="2" t="s">
        <v>34</v>
      </c>
      <c r="G974" s="4">
        <v>43528.118101851855</v>
      </c>
      <c r="H974" s="4">
        <v>43534.118101851855</v>
      </c>
      <c r="I974" s="4">
        <v>43535.118101851855</v>
      </c>
      <c r="J974" s="2">
        <v>37.0</v>
      </c>
      <c r="K974" s="2">
        <v>121.0</v>
      </c>
      <c r="S974" s="94"/>
      <c r="T974" s="94"/>
      <c r="U974" s="94"/>
      <c r="AE974" s="4"/>
    </row>
    <row r="975" ht="14.25" customHeight="1">
      <c r="A975" s="2">
        <v>392900.0</v>
      </c>
      <c r="B975" s="2" t="s">
        <v>42</v>
      </c>
      <c r="C975" s="2" t="s">
        <v>43</v>
      </c>
      <c r="D975" s="2" t="s">
        <v>32</v>
      </c>
      <c r="E975" s="2" t="s">
        <v>44</v>
      </c>
      <c r="F975" s="2" t="s">
        <v>34</v>
      </c>
      <c r="G975" s="4">
        <v>43528.126909722225</v>
      </c>
      <c r="H975" s="4">
        <v>43528.126909722225</v>
      </c>
      <c r="I975" s="4">
        <v>43531.126909722225</v>
      </c>
      <c r="J975" s="2">
        <v>0.0</v>
      </c>
      <c r="K975" s="2">
        <v>129.0</v>
      </c>
      <c r="S975" s="94"/>
      <c r="T975" s="94"/>
      <c r="U975" s="94"/>
      <c r="AE975" s="4"/>
    </row>
    <row r="976" ht="14.25" customHeight="1">
      <c r="A976" s="2">
        <v>536059.0</v>
      </c>
      <c r="B976" s="2" t="s">
        <v>36</v>
      </c>
      <c r="C976" s="2" t="s">
        <v>31</v>
      </c>
      <c r="D976" s="2" t="s">
        <v>32</v>
      </c>
      <c r="E976" s="2" t="s">
        <v>33</v>
      </c>
      <c r="F976" s="2" t="s">
        <v>34</v>
      </c>
      <c r="G976" s="4">
        <v>43528.12744212963</v>
      </c>
      <c r="H976" s="4">
        <v>43535.12744212963</v>
      </c>
      <c r="I976" s="4">
        <v>43533.12744212963</v>
      </c>
      <c r="J976" s="2">
        <v>50.0</v>
      </c>
      <c r="K976" s="2">
        <v>128.0</v>
      </c>
      <c r="S976" s="94"/>
      <c r="T976" s="94"/>
      <c r="U976" s="94"/>
      <c r="AE976" s="4"/>
    </row>
    <row r="977" ht="14.25" customHeight="1">
      <c r="A977" s="2">
        <v>400758.0</v>
      </c>
      <c r="B977" s="2" t="s">
        <v>39</v>
      </c>
      <c r="C977" s="2" t="s">
        <v>40</v>
      </c>
      <c r="D977" s="2" t="s">
        <v>41</v>
      </c>
      <c r="E977" s="2" t="s">
        <v>38</v>
      </c>
      <c r="F977" s="2" t="s">
        <v>34</v>
      </c>
      <c r="G977" s="4">
        <v>43528.12787037037</v>
      </c>
      <c r="H977" s="4">
        <v>43533.12787037037</v>
      </c>
      <c r="I977" s="4">
        <v>43531.12787037037</v>
      </c>
      <c r="J977" s="2">
        <v>34.0</v>
      </c>
      <c r="K977" s="2">
        <v>105.0</v>
      </c>
      <c r="S977" s="94"/>
      <c r="T977" s="94"/>
      <c r="U977" s="94"/>
      <c r="AE977" s="4"/>
    </row>
    <row r="978" ht="14.25" customHeight="1">
      <c r="A978" s="2">
        <v>191658.0</v>
      </c>
      <c r="B978" s="2" t="s">
        <v>47</v>
      </c>
      <c r="C978" s="2" t="s">
        <v>31</v>
      </c>
      <c r="D978" s="2" t="s">
        <v>32</v>
      </c>
      <c r="E978" s="2" t="s">
        <v>38</v>
      </c>
      <c r="F978" s="2" t="s">
        <v>34</v>
      </c>
      <c r="G978" s="4">
        <v>43528.12994212963</v>
      </c>
      <c r="H978" s="4">
        <v>43536.12994212963</v>
      </c>
      <c r="I978" s="4">
        <v>43531.12994212963</v>
      </c>
      <c r="J978" s="2">
        <v>44.0</v>
      </c>
      <c r="K978" s="2">
        <v>128.0</v>
      </c>
      <c r="S978" s="94"/>
      <c r="T978" s="94"/>
      <c r="U978" s="94"/>
      <c r="AE978" s="4"/>
    </row>
    <row r="979" ht="14.25" customHeight="1">
      <c r="A979" s="2">
        <v>472978.0</v>
      </c>
      <c r="B979" s="2" t="s">
        <v>36</v>
      </c>
      <c r="C979" s="2" t="s">
        <v>45</v>
      </c>
      <c r="D979" s="2" t="s">
        <v>41</v>
      </c>
      <c r="E979" s="2" t="s">
        <v>38</v>
      </c>
      <c r="F979" s="2" t="s">
        <v>34</v>
      </c>
      <c r="G979" s="4">
        <v>43528.13359953704</v>
      </c>
      <c r="H979" s="4">
        <v>43533.13359953704</v>
      </c>
      <c r="I979" s="4">
        <v>43534.13359953704</v>
      </c>
      <c r="J979" s="2">
        <v>29.0</v>
      </c>
      <c r="K979" s="2">
        <v>126.0</v>
      </c>
      <c r="S979" s="94"/>
      <c r="T979" s="94"/>
      <c r="U979" s="94"/>
      <c r="AE979" s="4"/>
    </row>
    <row r="980" ht="14.25" customHeight="1">
      <c r="A980" s="2">
        <v>89640.0</v>
      </c>
      <c r="B980" s="2" t="s">
        <v>39</v>
      </c>
      <c r="C980" s="2" t="s">
        <v>37</v>
      </c>
      <c r="D980" s="2" t="s">
        <v>32</v>
      </c>
      <c r="E980" s="2" t="s">
        <v>44</v>
      </c>
      <c r="F980" s="2" t="s">
        <v>34</v>
      </c>
      <c r="G980" s="4">
        <v>43528.13815972222</v>
      </c>
      <c r="H980" s="4">
        <v>43528.13815972222</v>
      </c>
      <c r="I980" s="4">
        <v>43532.13815972222</v>
      </c>
      <c r="J980" s="2">
        <v>46.0</v>
      </c>
      <c r="K980" s="2">
        <v>109.0</v>
      </c>
      <c r="S980" s="94"/>
      <c r="T980" s="94"/>
      <c r="U980" s="94"/>
      <c r="AE980" s="4"/>
    </row>
    <row r="981" ht="14.25" customHeight="1">
      <c r="A981" s="2">
        <v>59870.0</v>
      </c>
      <c r="B981" s="2" t="s">
        <v>47</v>
      </c>
      <c r="C981" s="2" t="s">
        <v>40</v>
      </c>
      <c r="D981" s="2" t="s">
        <v>41</v>
      </c>
      <c r="E981" s="2" t="s">
        <v>38</v>
      </c>
      <c r="F981" s="2" t="s">
        <v>34</v>
      </c>
      <c r="G981" s="4">
        <v>43528.139189814814</v>
      </c>
      <c r="H981" s="4">
        <v>43531.139189814814</v>
      </c>
      <c r="I981" s="4">
        <v>43535.139189814814</v>
      </c>
      <c r="J981" s="2">
        <v>28.0</v>
      </c>
      <c r="K981" s="2">
        <v>108.0</v>
      </c>
      <c r="S981" s="94"/>
      <c r="T981" s="94"/>
      <c r="U981" s="94"/>
      <c r="AE981" s="4"/>
    </row>
    <row r="982" ht="14.25" customHeight="1">
      <c r="A982" s="2">
        <v>918778.0</v>
      </c>
      <c r="B982" s="2" t="s">
        <v>39</v>
      </c>
      <c r="C982" s="2" t="s">
        <v>37</v>
      </c>
      <c r="D982" s="2" t="s">
        <v>41</v>
      </c>
      <c r="E982" s="2" t="s">
        <v>38</v>
      </c>
      <c r="F982" s="2" t="s">
        <v>34</v>
      </c>
      <c r="G982" s="4">
        <v>43528.139386574076</v>
      </c>
      <c r="H982" s="4">
        <v>43536.139386574076</v>
      </c>
      <c r="I982" s="4">
        <v>43532.139386574076</v>
      </c>
      <c r="J982" s="2">
        <v>50.0</v>
      </c>
      <c r="K982" s="2">
        <v>113.0</v>
      </c>
      <c r="S982" s="94"/>
      <c r="T982" s="94"/>
      <c r="U982" s="94"/>
      <c r="AE982" s="4"/>
    </row>
    <row r="983" ht="14.25" customHeight="1">
      <c r="A983" s="2">
        <v>661035.0</v>
      </c>
      <c r="B983" s="2" t="s">
        <v>47</v>
      </c>
      <c r="C983" s="2" t="s">
        <v>40</v>
      </c>
      <c r="D983" s="2" t="s">
        <v>32</v>
      </c>
      <c r="E983" s="2" t="s">
        <v>33</v>
      </c>
      <c r="F983" s="2" t="s">
        <v>34</v>
      </c>
      <c r="G983" s="4">
        <v>43528.154340277775</v>
      </c>
      <c r="H983" s="4">
        <v>43532.154340277775</v>
      </c>
      <c r="I983" s="4">
        <v>43533.154340277775</v>
      </c>
      <c r="J983" s="2">
        <v>45.0</v>
      </c>
      <c r="K983" s="2">
        <v>112.0</v>
      </c>
      <c r="S983" s="94"/>
      <c r="T983" s="94"/>
      <c r="U983" s="94"/>
      <c r="AE983" s="4"/>
    </row>
    <row r="984" ht="14.25" customHeight="1">
      <c r="A984" s="2">
        <v>732532.0</v>
      </c>
      <c r="B984" s="2" t="s">
        <v>47</v>
      </c>
      <c r="C984" s="2" t="s">
        <v>31</v>
      </c>
      <c r="D984" s="2" t="s">
        <v>32</v>
      </c>
      <c r="E984" s="2" t="s">
        <v>44</v>
      </c>
      <c r="F984" s="2" t="s">
        <v>34</v>
      </c>
      <c r="G984" s="4">
        <v>43528.157430555555</v>
      </c>
      <c r="H984" s="4">
        <v>43529.157430555555</v>
      </c>
      <c r="I984" s="4">
        <v>43535.157430555555</v>
      </c>
      <c r="J984" s="2">
        <v>35.0</v>
      </c>
      <c r="K984" s="2">
        <v>125.0</v>
      </c>
      <c r="S984" s="94"/>
      <c r="T984" s="94"/>
      <c r="U984" s="94"/>
      <c r="AE984" s="4"/>
    </row>
    <row r="985" ht="14.25" customHeight="1">
      <c r="A985" s="2">
        <v>243367.0</v>
      </c>
      <c r="B985" s="2" t="s">
        <v>39</v>
      </c>
      <c r="C985" s="2" t="s">
        <v>43</v>
      </c>
      <c r="D985" s="2" t="s">
        <v>41</v>
      </c>
      <c r="E985" s="2" t="s">
        <v>44</v>
      </c>
      <c r="F985" s="2" t="s">
        <v>34</v>
      </c>
      <c r="G985" s="4">
        <v>43528.15961805556</v>
      </c>
      <c r="H985" s="4">
        <v>43534.15961805556</v>
      </c>
      <c r="I985" s="4">
        <v>43533.15961805556</v>
      </c>
      <c r="J985" s="2">
        <v>81.0</v>
      </c>
      <c r="K985" s="2">
        <v>106.0</v>
      </c>
      <c r="S985" s="94"/>
      <c r="T985" s="94"/>
      <c r="U985" s="94"/>
      <c r="AE985" s="4"/>
    </row>
    <row r="986" ht="14.25" customHeight="1">
      <c r="A986" s="2">
        <v>845449.0</v>
      </c>
      <c r="B986" s="2" t="s">
        <v>39</v>
      </c>
      <c r="C986" s="2" t="s">
        <v>31</v>
      </c>
      <c r="D986" s="2" t="s">
        <v>41</v>
      </c>
      <c r="E986" s="2" t="s">
        <v>33</v>
      </c>
      <c r="F986" s="2" t="s">
        <v>34</v>
      </c>
      <c r="G986" s="4">
        <v>43528.16056712963</v>
      </c>
      <c r="H986" s="4">
        <v>43533.16056712963</v>
      </c>
      <c r="I986" s="4">
        <v>43535.16056712963</v>
      </c>
      <c r="J986" s="2">
        <v>0.0</v>
      </c>
      <c r="K986" s="2">
        <v>120.0</v>
      </c>
      <c r="S986" s="94"/>
      <c r="T986" s="94"/>
      <c r="U986" s="94"/>
      <c r="AE986" s="4"/>
    </row>
    <row r="987" ht="14.25" customHeight="1">
      <c r="A987" s="2">
        <v>491820.0</v>
      </c>
      <c r="B987" s="2" t="s">
        <v>47</v>
      </c>
      <c r="C987" s="2" t="s">
        <v>37</v>
      </c>
      <c r="D987" s="2" t="s">
        <v>32</v>
      </c>
      <c r="E987" s="2" t="s">
        <v>44</v>
      </c>
      <c r="F987" s="2" t="s">
        <v>34</v>
      </c>
      <c r="G987" s="4">
        <v>43528.160625</v>
      </c>
      <c r="H987" s="4">
        <v>43532.160625</v>
      </c>
      <c r="I987" s="4">
        <v>43535.160625</v>
      </c>
      <c r="J987" s="2">
        <v>43.0</v>
      </c>
      <c r="K987" s="2">
        <v>106.0</v>
      </c>
      <c r="S987" s="94"/>
      <c r="T987" s="94"/>
      <c r="U987" s="94"/>
      <c r="AE987" s="4"/>
    </row>
    <row r="988" ht="14.25" customHeight="1">
      <c r="A988" s="2">
        <v>250951.0</v>
      </c>
      <c r="B988" s="2" t="s">
        <v>36</v>
      </c>
      <c r="C988" s="2" t="s">
        <v>31</v>
      </c>
      <c r="D988" s="2" t="s">
        <v>32</v>
      </c>
      <c r="E988" s="2" t="s">
        <v>33</v>
      </c>
      <c r="F988" s="2" t="s">
        <v>34</v>
      </c>
      <c r="G988" s="4">
        <v>43528.162314814814</v>
      </c>
      <c r="H988" s="4">
        <v>43535.162314814814</v>
      </c>
      <c r="I988" s="4">
        <v>43533.162314814814</v>
      </c>
      <c r="J988" s="2">
        <v>27.0</v>
      </c>
      <c r="K988" s="2">
        <v>127.0</v>
      </c>
      <c r="S988" s="94"/>
      <c r="T988" s="94"/>
      <c r="U988" s="94"/>
      <c r="AE988" s="4"/>
    </row>
    <row r="989" ht="14.25" customHeight="1">
      <c r="A989" s="2">
        <v>496184.0</v>
      </c>
      <c r="B989" s="2" t="s">
        <v>36</v>
      </c>
      <c r="C989" s="2" t="s">
        <v>37</v>
      </c>
      <c r="D989" s="2" t="s">
        <v>32</v>
      </c>
      <c r="E989" s="2" t="s">
        <v>44</v>
      </c>
      <c r="F989" s="2" t="s">
        <v>34</v>
      </c>
      <c r="G989" s="4">
        <v>43528.16263888889</v>
      </c>
      <c r="H989" s="4">
        <v>43533.16263888889</v>
      </c>
      <c r="I989" s="4">
        <v>43533.16263888889</v>
      </c>
      <c r="J989" s="2">
        <v>44.0</v>
      </c>
      <c r="K989" s="2">
        <v>106.0</v>
      </c>
      <c r="S989" s="94"/>
      <c r="T989" s="94"/>
      <c r="U989" s="94"/>
      <c r="AE989" s="4"/>
    </row>
    <row r="990" ht="14.25" customHeight="1">
      <c r="A990" s="2">
        <v>697116.0</v>
      </c>
      <c r="B990" s="2" t="s">
        <v>36</v>
      </c>
      <c r="C990" s="2" t="s">
        <v>31</v>
      </c>
      <c r="D990" s="2" t="s">
        <v>41</v>
      </c>
      <c r="E990" s="2" t="s">
        <v>44</v>
      </c>
      <c r="F990" s="2" t="s">
        <v>34</v>
      </c>
      <c r="G990" s="4">
        <v>43528.16369212963</v>
      </c>
      <c r="H990" s="4">
        <v>43533.16369212963</v>
      </c>
      <c r="I990" s="4">
        <v>43532.16369212963</v>
      </c>
      <c r="J990" s="2">
        <v>9999.0</v>
      </c>
      <c r="K990" s="2">
        <v>125.0</v>
      </c>
      <c r="S990" s="94"/>
      <c r="T990" s="94"/>
      <c r="U990" s="94"/>
      <c r="AE990" s="4"/>
    </row>
    <row r="991" ht="14.25" customHeight="1">
      <c r="A991" s="2">
        <v>649939.0</v>
      </c>
      <c r="B991" s="2" t="s">
        <v>30</v>
      </c>
      <c r="C991" s="2" t="s">
        <v>37</v>
      </c>
      <c r="D991" s="2" t="s">
        <v>41</v>
      </c>
      <c r="E991" s="2" t="s">
        <v>33</v>
      </c>
      <c r="F991" s="2" t="s">
        <v>34</v>
      </c>
      <c r="G991" s="4">
        <v>43528.17170138889</v>
      </c>
      <c r="H991" s="4">
        <v>43533.17170138889</v>
      </c>
      <c r="I991" s="4">
        <v>43531.17170138889</v>
      </c>
      <c r="J991" s="2">
        <v>40.0</v>
      </c>
      <c r="K991" s="2">
        <v>111.0</v>
      </c>
      <c r="S991" s="94"/>
      <c r="T991" s="94"/>
      <c r="U991" s="94"/>
      <c r="AE991" s="4"/>
    </row>
    <row r="992" ht="14.25" customHeight="1">
      <c r="A992" s="2">
        <v>667823.0</v>
      </c>
      <c r="B992" s="2" t="s">
        <v>36</v>
      </c>
      <c r="C992" s="2" t="s">
        <v>43</v>
      </c>
      <c r="D992" s="2" t="s">
        <v>32</v>
      </c>
      <c r="E992" s="2" t="s">
        <v>33</v>
      </c>
      <c r="F992" s="2" t="s">
        <v>34</v>
      </c>
      <c r="G992" s="4">
        <v>43528.17265046296</v>
      </c>
      <c r="H992" s="4">
        <v>43534.17265046296</v>
      </c>
      <c r="I992" s="4">
        <v>43533.17265046296</v>
      </c>
      <c r="J992" s="2">
        <v>0.0</v>
      </c>
      <c r="K992" s="2">
        <v>130.0</v>
      </c>
      <c r="S992" s="94"/>
      <c r="T992" s="94"/>
      <c r="U992" s="94"/>
      <c r="AE992" s="4"/>
    </row>
    <row r="993" ht="14.25" customHeight="1">
      <c r="A993" s="2">
        <v>866304.0</v>
      </c>
      <c r="B993" s="2" t="s">
        <v>36</v>
      </c>
      <c r="C993" s="2" t="s">
        <v>43</v>
      </c>
      <c r="D993" s="2" t="s">
        <v>32</v>
      </c>
      <c r="E993" s="2" t="s">
        <v>44</v>
      </c>
      <c r="F993" s="2" t="s">
        <v>34</v>
      </c>
      <c r="G993" s="4">
        <v>43528.1871875</v>
      </c>
      <c r="H993" s="4">
        <v>43533.1871875</v>
      </c>
      <c r="I993" s="4">
        <v>43531.1871875</v>
      </c>
      <c r="J993" s="2">
        <v>0.0</v>
      </c>
      <c r="K993" s="2">
        <v>121.0</v>
      </c>
      <c r="S993" s="94"/>
      <c r="T993" s="94"/>
      <c r="U993" s="94"/>
      <c r="AE993" s="4"/>
    </row>
    <row r="994" ht="14.25" customHeight="1">
      <c r="A994" s="2">
        <v>228046.0</v>
      </c>
      <c r="B994" s="2" t="s">
        <v>30</v>
      </c>
      <c r="C994" s="2" t="s">
        <v>37</v>
      </c>
      <c r="D994" s="2" t="s">
        <v>41</v>
      </c>
      <c r="E994" s="2" t="s">
        <v>38</v>
      </c>
      <c r="F994" s="2" t="s">
        <v>34</v>
      </c>
      <c r="G994" s="4">
        <v>43528.18986111111</v>
      </c>
      <c r="H994" s="4">
        <v>43535.18986111111</v>
      </c>
      <c r="I994" s="4">
        <v>43533.18986111111</v>
      </c>
      <c r="J994" s="2">
        <v>27.0</v>
      </c>
      <c r="K994" s="2">
        <v>108.0</v>
      </c>
      <c r="S994" s="94"/>
      <c r="T994" s="94"/>
      <c r="U994" s="94"/>
      <c r="AE994" s="4"/>
    </row>
    <row r="995" ht="14.25" customHeight="1">
      <c r="A995" s="2">
        <v>307900.0</v>
      </c>
      <c r="B995" s="2" t="s">
        <v>39</v>
      </c>
      <c r="C995" s="2" t="s">
        <v>37</v>
      </c>
      <c r="D995" s="2" t="s">
        <v>41</v>
      </c>
      <c r="E995" s="2" t="s">
        <v>44</v>
      </c>
      <c r="F995" s="2" t="s">
        <v>34</v>
      </c>
      <c r="G995" s="4">
        <v>43528.210543981484</v>
      </c>
      <c r="H995" s="4">
        <v>43530.210543981484</v>
      </c>
      <c r="I995" s="4">
        <v>43533.210543981484</v>
      </c>
      <c r="J995" s="2">
        <v>28.0</v>
      </c>
      <c r="K995" s="2">
        <v>114.0</v>
      </c>
      <c r="S995" s="94"/>
      <c r="T995" s="94"/>
      <c r="U995" s="94"/>
      <c r="AE995" s="4"/>
    </row>
    <row r="996" ht="14.25" customHeight="1">
      <c r="A996" s="2">
        <v>630963.0</v>
      </c>
      <c r="B996" s="2" t="s">
        <v>39</v>
      </c>
      <c r="C996" s="2" t="s">
        <v>43</v>
      </c>
      <c r="D996" s="2" t="s">
        <v>32</v>
      </c>
      <c r="E996" s="2" t="s">
        <v>33</v>
      </c>
      <c r="F996" s="2" t="s">
        <v>34</v>
      </c>
      <c r="G996" s="4">
        <v>43528.21724537037</v>
      </c>
      <c r="H996" s="4">
        <v>43531.21724537037</v>
      </c>
      <c r="I996" s="4">
        <v>43535.21724537037</v>
      </c>
      <c r="J996" s="2">
        <v>0.0</v>
      </c>
      <c r="K996" s="2">
        <v>123.0</v>
      </c>
      <c r="S996" s="94"/>
      <c r="T996" s="94"/>
      <c r="U996" s="94"/>
      <c r="AE996" s="4"/>
    </row>
    <row r="997" ht="14.25" customHeight="1">
      <c r="A997" s="2">
        <v>659325.0</v>
      </c>
      <c r="B997" s="2" t="s">
        <v>36</v>
      </c>
      <c r="C997" s="2" t="s">
        <v>37</v>
      </c>
      <c r="D997" s="2" t="s">
        <v>32</v>
      </c>
      <c r="E997" s="2" t="s">
        <v>33</v>
      </c>
      <c r="F997" s="2" t="s">
        <v>34</v>
      </c>
      <c r="G997" s="4">
        <v>43528.22175925926</v>
      </c>
      <c r="H997" s="4">
        <v>43534.22175925926</v>
      </c>
      <c r="I997" s="4">
        <v>43533.22175925926</v>
      </c>
      <c r="J997" s="2">
        <v>48.0</v>
      </c>
      <c r="K997" s="2">
        <v>111.0</v>
      </c>
      <c r="S997" s="94"/>
      <c r="T997" s="94"/>
      <c r="U997" s="94"/>
      <c r="AE997" s="4"/>
    </row>
    <row r="998" ht="14.25" customHeight="1">
      <c r="A998" s="2">
        <v>370960.0</v>
      </c>
      <c r="B998" s="2" t="s">
        <v>42</v>
      </c>
      <c r="C998" s="2" t="s">
        <v>43</v>
      </c>
      <c r="D998" s="2" t="s">
        <v>41</v>
      </c>
      <c r="E998" s="2" t="s">
        <v>44</v>
      </c>
      <c r="F998" s="2" t="s">
        <v>34</v>
      </c>
      <c r="G998" s="4">
        <v>43528.229155092595</v>
      </c>
      <c r="H998" s="4">
        <v>43534.229155092595</v>
      </c>
      <c r="I998" s="4">
        <v>43534.229155092595</v>
      </c>
      <c r="J998" s="2">
        <v>50.0</v>
      </c>
      <c r="K998" s="2">
        <v>127.0</v>
      </c>
      <c r="S998" s="94"/>
      <c r="T998" s="94"/>
      <c r="U998" s="94"/>
      <c r="AE998" s="4"/>
    </row>
    <row r="999" ht="14.25" customHeight="1">
      <c r="A999" s="2">
        <v>169703.0</v>
      </c>
      <c r="B999" s="2" t="s">
        <v>39</v>
      </c>
      <c r="C999" s="2" t="s">
        <v>31</v>
      </c>
      <c r="D999" s="2" t="s">
        <v>41</v>
      </c>
      <c r="E999" s="2" t="s">
        <v>33</v>
      </c>
      <c r="F999" s="2" t="s">
        <v>34</v>
      </c>
      <c r="G999" s="4">
        <v>43528.22965277778</v>
      </c>
      <c r="H999" s="4">
        <v>43534.22965277778</v>
      </c>
      <c r="I999" s="4">
        <v>43531.22965277778</v>
      </c>
      <c r="J999" s="2">
        <v>0.0</v>
      </c>
      <c r="K999" s="2">
        <v>129.0</v>
      </c>
      <c r="S999" s="94"/>
      <c r="T999" s="94"/>
      <c r="U999" s="94"/>
      <c r="AE999" s="4"/>
    </row>
    <row r="1000" ht="14.25" customHeight="1">
      <c r="A1000" s="2">
        <v>739577.0</v>
      </c>
      <c r="B1000" s="2" t="s">
        <v>39</v>
      </c>
      <c r="C1000" s="2" t="s">
        <v>31</v>
      </c>
      <c r="D1000" s="2" t="s">
        <v>41</v>
      </c>
      <c r="E1000" s="2" t="s">
        <v>44</v>
      </c>
      <c r="F1000" s="2" t="s">
        <v>34</v>
      </c>
      <c r="G1000" s="4">
        <v>43528.23304398148</v>
      </c>
      <c r="H1000" s="4">
        <v>43528.23304398148</v>
      </c>
      <c r="I1000" s="4">
        <v>43532.23304398148</v>
      </c>
      <c r="J1000" s="2">
        <v>0.0</v>
      </c>
      <c r="K1000" s="2">
        <v>108.0</v>
      </c>
      <c r="S1000" s="94"/>
      <c r="T1000" s="94"/>
      <c r="U1000" s="94"/>
      <c r="AE1000" s="4"/>
    </row>
    <row r="1001" ht="14.25" customHeight="1">
      <c r="A1001" s="2">
        <v>619096.0</v>
      </c>
      <c r="B1001" s="2" t="s">
        <v>30</v>
      </c>
      <c r="C1001" s="2" t="s">
        <v>40</v>
      </c>
      <c r="D1001" s="2" t="s">
        <v>41</v>
      </c>
      <c r="E1001" s="2" t="s">
        <v>44</v>
      </c>
      <c r="F1001" s="2" t="s">
        <v>34</v>
      </c>
      <c r="G1001" s="4">
        <v>43528.23328703704</v>
      </c>
      <c r="H1001" s="4">
        <v>43531.23328703704</v>
      </c>
      <c r="I1001" s="4">
        <v>43533.23328703704</v>
      </c>
      <c r="J1001" s="2">
        <v>69.0</v>
      </c>
      <c r="K1001" s="2">
        <v>95.0</v>
      </c>
      <c r="S1001" s="94"/>
      <c r="T1001" s="94"/>
      <c r="U1001" s="94"/>
      <c r="AE1001" s="4"/>
    </row>
    <row r="1002" ht="14.25" customHeight="1">
      <c r="A1002" s="2">
        <v>631135.0</v>
      </c>
      <c r="B1002" s="2" t="s">
        <v>47</v>
      </c>
      <c r="C1002" s="2" t="s">
        <v>45</v>
      </c>
      <c r="D1002" s="2" t="s">
        <v>41</v>
      </c>
      <c r="E1002" s="2" t="s">
        <v>44</v>
      </c>
      <c r="F1002" s="2" t="s">
        <v>34</v>
      </c>
      <c r="G1002" s="4">
        <v>43528.2349537037</v>
      </c>
      <c r="H1002" s="4">
        <v>43536.2349537037</v>
      </c>
      <c r="I1002" s="4">
        <v>43532.2349537037</v>
      </c>
      <c r="J1002" s="2">
        <v>79.0</v>
      </c>
      <c r="K1002" s="2">
        <v>107.0</v>
      </c>
      <c r="S1002" s="94"/>
      <c r="T1002" s="94"/>
      <c r="U1002" s="94"/>
      <c r="AE1002" s="4"/>
    </row>
    <row r="1003" ht="14.25" customHeight="1">
      <c r="A1003" s="2">
        <v>882197.0</v>
      </c>
      <c r="B1003" s="2" t="s">
        <v>36</v>
      </c>
      <c r="C1003" s="2" t="s">
        <v>45</v>
      </c>
      <c r="D1003" s="2" t="s">
        <v>32</v>
      </c>
      <c r="E1003" s="2" t="s">
        <v>33</v>
      </c>
      <c r="F1003" s="2" t="s">
        <v>34</v>
      </c>
      <c r="G1003" s="4">
        <v>43528.24113425926</v>
      </c>
      <c r="H1003" s="4">
        <v>43529.24113425926</v>
      </c>
      <c r="I1003" s="4">
        <v>43531.24113425926</v>
      </c>
      <c r="J1003" s="2">
        <v>37.0</v>
      </c>
      <c r="K1003" s="2">
        <v>128.0</v>
      </c>
      <c r="S1003" s="94"/>
      <c r="T1003" s="94"/>
      <c r="U1003" s="94"/>
      <c r="AE1003" s="4"/>
    </row>
    <row r="1004" ht="14.25" customHeight="1">
      <c r="A1004" s="2">
        <v>804662.0</v>
      </c>
      <c r="B1004" s="2" t="s">
        <v>39</v>
      </c>
      <c r="C1004" s="2" t="s">
        <v>37</v>
      </c>
      <c r="D1004" s="2" t="s">
        <v>41</v>
      </c>
      <c r="E1004" s="2" t="s">
        <v>44</v>
      </c>
      <c r="F1004" s="2" t="s">
        <v>34</v>
      </c>
      <c r="G1004" s="4">
        <v>43528.24321759259</v>
      </c>
      <c r="H1004" s="4">
        <v>43531.24321759259</v>
      </c>
      <c r="I1004" s="4">
        <v>43534.24321759259</v>
      </c>
      <c r="J1004" s="2">
        <v>73.0</v>
      </c>
      <c r="K1004" s="2">
        <v>93.0</v>
      </c>
      <c r="S1004" s="94"/>
      <c r="T1004" s="94"/>
      <c r="U1004" s="94"/>
      <c r="AE1004" s="4"/>
    </row>
    <row r="1005" ht="14.25" customHeight="1">
      <c r="A1005" s="2">
        <v>549679.0</v>
      </c>
      <c r="B1005" s="2" t="s">
        <v>30</v>
      </c>
      <c r="C1005" s="2" t="s">
        <v>45</v>
      </c>
      <c r="D1005" s="2" t="s">
        <v>41</v>
      </c>
      <c r="E1005" s="2" t="s">
        <v>33</v>
      </c>
      <c r="F1005" s="2" t="s">
        <v>34</v>
      </c>
      <c r="G1005" s="4">
        <v>43528.25099537037</v>
      </c>
      <c r="H1005" s="4">
        <v>43532.25099537037</v>
      </c>
      <c r="I1005" s="4">
        <v>43531.25099537037</v>
      </c>
      <c r="J1005" s="2">
        <v>31.0</v>
      </c>
      <c r="K1005" s="2">
        <v>124.0</v>
      </c>
      <c r="S1005" s="94"/>
      <c r="T1005" s="94"/>
      <c r="U1005" s="94"/>
      <c r="AE1005" s="4"/>
    </row>
    <row r="1006" ht="14.25" customHeight="1">
      <c r="A1006" s="2">
        <v>357366.0</v>
      </c>
      <c r="B1006" s="2" t="s">
        <v>30</v>
      </c>
      <c r="C1006" s="2" t="s">
        <v>40</v>
      </c>
      <c r="D1006" s="2" t="s">
        <v>32</v>
      </c>
      <c r="E1006" s="2" t="s">
        <v>38</v>
      </c>
      <c r="F1006" s="2" t="s">
        <v>34</v>
      </c>
      <c r="G1006" s="4">
        <v>43528.26795138889</v>
      </c>
      <c r="H1006" s="4">
        <v>43530.26795138889</v>
      </c>
      <c r="I1006" s="4">
        <v>43531.26795138889</v>
      </c>
      <c r="J1006" s="2">
        <v>40.0</v>
      </c>
      <c r="K1006" s="2">
        <v>106.0</v>
      </c>
      <c r="S1006" s="94"/>
      <c r="T1006" s="94"/>
      <c r="U1006" s="94"/>
      <c r="AE1006" s="4"/>
    </row>
    <row r="1007" ht="14.25" customHeight="1">
      <c r="A1007" s="2">
        <v>504954.0</v>
      </c>
      <c r="B1007" s="2" t="s">
        <v>42</v>
      </c>
      <c r="C1007" s="2" t="s">
        <v>40</v>
      </c>
      <c r="D1007" s="2" t="s">
        <v>41</v>
      </c>
      <c r="E1007" s="2" t="s">
        <v>38</v>
      </c>
      <c r="F1007" s="2" t="s">
        <v>34</v>
      </c>
      <c r="G1007" s="4">
        <v>43528.27460648148</v>
      </c>
      <c r="H1007" s="4">
        <v>43531.27460648148</v>
      </c>
      <c r="I1007" s="4">
        <v>43532.27460648148</v>
      </c>
      <c r="J1007" s="2">
        <v>43.0</v>
      </c>
      <c r="K1007" s="2">
        <v>107.0</v>
      </c>
      <c r="S1007" s="94"/>
      <c r="T1007" s="94"/>
      <c r="U1007" s="94"/>
      <c r="AE1007" s="4"/>
    </row>
    <row r="1008" ht="14.25" customHeight="1">
      <c r="A1008" s="2">
        <v>487385.0</v>
      </c>
      <c r="B1008" s="2" t="s">
        <v>39</v>
      </c>
      <c r="C1008" s="2" t="s">
        <v>40</v>
      </c>
      <c r="D1008" s="2" t="s">
        <v>41</v>
      </c>
      <c r="E1008" s="2" t="s">
        <v>44</v>
      </c>
      <c r="F1008" s="2" t="s">
        <v>34</v>
      </c>
      <c r="G1008" s="4">
        <v>43528.27704861111</v>
      </c>
      <c r="H1008" s="4">
        <v>43531.27704861111</v>
      </c>
      <c r="I1008" s="4">
        <v>43531.27704861111</v>
      </c>
      <c r="J1008" s="2">
        <v>67.0</v>
      </c>
      <c r="K1008" s="2">
        <v>92.0</v>
      </c>
      <c r="S1008" s="94"/>
      <c r="T1008" s="94"/>
      <c r="U1008" s="94"/>
      <c r="AE1008" s="4"/>
    </row>
    <row r="1009" ht="14.25" customHeight="1">
      <c r="A1009" s="2">
        <v>675845.0</v>
      </c>
      <c r="B1009" s="2" t="s">
        <v>39</v>
      </c>
      <c r="C1009" s="2" t="s">
        <v>37</v>
      </c>
      <c r="D1009" s="2" t="s">
        <v>41</v>
      </c>
      <c r="E1009" s="2" t="s">
        <v>44</v>
      </c>
      <c r="F1009" s="2" t="s">
        <v>34</v>
      </c>
      <c r="G1009" s="4">
        <v>43528.284780092596</v>
      </c>
      <c r="H1009" s="4">
        <v>43534.284780092596</v>
      </c>
      <c r="I1009" s="4">
        <v>43533.284780092596</v>
      </c>
      <c r="J1009" s="2">
        <v>82.0</v>
      </c>
      <c r="K1009" s="2">
        <v>89.0</v>
      </c>
      <c r="S1009" s="94"/>
      <c r="T1009" s="94"/>
      <c r="U1009" s="94"/>
      <c r="AE1009" s="4"/>
    </row>
    <row r="1010" ht="14.25" customHeight="1">
      <c r="A1010" s="2">
        <v>441999.0</v>
      </c>
      <c r="B1010" s="2" t="s">
        <v>36</v>
      </c>
      <c r="C1010" s="2" t="s">
        <v>45</v>
      </c>
      <c r="D1010" s="2" t="s">
        <v>32</v>
      </c>
      <c r="E1010" s="2" t="s">
        <v>44</v>
      </c>
      <c r="F1010" s="2" t="s">
        <v>34</v>
      </c>
      <c r="G1010" s="4">
        <v>43528.2859375</v>
      </c>
      <c r="H1010" s="4">
        <v>43532.2859375</v>
      </c>
      <c r="I1010" s="4">
        <v>43534.2859375</v>
      </c>
      <c r="J1010" s="2" t="s">
        <v>51</v>
      </c>
      <c r="K1010" s="2">
        <v>105.0</v>
      </c>
      <c r="S1010" s="94"/>
      <c r="T1010" s="94"/>
      <c r="U1010" s="94"/>
      <c r="AE1010" s="4"/>
    </row>
    <row r="1011" ht="14.25" customHeight="1">
      <c r="A1011" s="2">
        <v>31837.0</v>
      </c>
      <c r="B1011" s="2" t="s">
        <v>36</v>
      </c>
      <c r="C1011" s="2" t="s">
        <v>40</v>
      </c>
      <c r="D1011" s="2" t="s">
        <v>41</v>
      </c>
      <c r="E1011" s="2" t="s">
        <v>33</v>
      </c>
      <c r="F1011" s="2" t="s">
        <v>34</v>
      </c>
      <c r="G1011" s="4">
        <v>43528.28634259259</v>
      </c>
      <c r="H1011" s="4">
        <v>43530.28634259259</v>
      </c>
      <c r="I1011" s="4">
        <v>43534.28634259259</v>
      </c>
      <c r="J1011" s="2">
        <v>27.0</v>
      </c>
      <c r="K1011" s="2">
        <v>113.0</v>
      </c>
      <c r="S1011" s="94"/>
      <c r="T1011" s="94"/>
      <c r="U1011" s="94"/>
      <c r="AE1011" s="4"/>
    </row>
    <row r="1012" ht="14.25" customHeight="1">
      <c r="A1012" s="2">
        <v>408672.0</v>
      </c>
      <c r="B1012" s="2" t="s">
        <v>39</v>
      </c>
      <c r="C1012" s="2" t="s">
        <v>31</v>
      </c>
      <c r="D1012" s="2" t="s">
        <v>41</v>
      </c>
      <c r="E1012" s="2" t="s">
        <v>44</v>
      </c>
      <c r="F1012" s="2" t="s">
        <v>34</v>
      </c>
      <c r="G1012" s="4">
        <v>43528.28978009259</v>
      </c>
      <c r="H1012" s="4">
        <v>43532.28978009259</v>
      </c>
      <c r="I1012" s="4">
        <v>43535.28978009259</v>
      </c>
      <c r="J1012" s="2">
        <v>0.0</v>
      </c>
      <c r="K1012" s="2">
        <v>106.0</v>
      </c>
      <c r="S1012" s="94"/>
      <c r="T1012" s="94"/>
      <c r="U1012" s="94"/>
      <c r="AE1012" s="4"/>
    </row>
    <row r="1013" ht="14.25" customHeight="1">
      <c r="A1013" s="2">
        <v>32426.0</v>
      </c>
      <c r="B1013" s="2" t="s">
        <v>36</v>
      </c>
      <c r="C1013" s="2" t="s">
        <v>31</v>
      </c>
      <c r="D1013" s="2" t="s">
        <v>32</v>
      </c>
      <c r="E1013" s="2" t="s">
        <v>38</v>
      </c>
      <c r="F1013" s="2" t="s">
        <v>34</v>
      </c>
      <c r="G1013" s="4">
        <v>43528.29048611111</v>
      </c>
      <c r="H1013" s="4">
        <v>43532.29048611111</v>
      </c>
      <c r="I1013" s="4">
        <v>43534.29048611111</v>
      </c>
      <c r="J1013" s="2">
        <v>26.0</v>
      </c>
      <c r="K1013" s="2">
        <v>126.0</v>
      </c>
      <c r="S1013" s="94"/>
      <c r="T1013" s="94"/>
      <c r="U1013" s="94"/>
      <c r="AE1013" s="4"/>
    </row>
    <row r="1014" ht="14.25" customHeight="1">
      <c r="A1014" s="2">
        <v>688557.0</v>
      </c>
      <c r="B1014" s="2" t="s">
        <v>30</v>
      </c>
      <c r="C1014" s="2" t="s">
        <v>31</v>
      </c>
      <c r="D1014" s="2" t="s">
        <v>32</v>
      </c>
      <c r="E1014" s="2" t="s">
        <v>33</v>
      </c>
      <c r="F1014" s="2" t="s">
        <v>34</v>
      </c>
      <c r="G1014" s="4">
        <v>43528.292337962965</v>
      </c>
      <c r="H1014" s="4">
        <v>43535.292337962965</v>
      </c>
      <c r="I1014" s="4">
        <v>43534.292337962965</v>
      </c>
      <c r="J1014" s="2">
        <v>49.0</v>
      </c>
      <c r="K1014" s="2">
        <v>126.0</v>
      </c>
      <c r="S1014" s="94"/>
      <c r="T1014" s="94"/>
      <c r="U1014" s="94"/>
      <c r="AE1014" s="4"/>
    </row>
    <row r="1015" ht="14.25" customHeight="1">
      <c r="A1015" s="2">
        <v>733044.0</v>
      </c>
      <c r="B1015" s="2" t="s">
        <v>30</v>
      </c>
      <c r="C1015" s="2" t="s">
        <v>43</v>
      </c>
      <c r="D1015" s="2" t="s">
        <v>41</v>
      </c>
      <c r="E1015" s="2" t="s">
        <v>44</v>
      </c>
      <c r="F1015" s="2" t="s">
        <v>34</v>
      </c>
      <c r="G1015" s="4">
        <v>43528.300787037035</v>
      </c>
      <c r="H1015" s="4">
        <v>43533.300787037035</v>
      </c>
      <c r="I1015" s="4">
        <v>43533.300787037035</v>
      </c>
      <c r="J1015" s="2">
        <v>62.0</v>
      </c>
      <c r="K1015" s="2">
        <v>100.0</v>
      </c>
      <c r="S1015" s="94"/>
      <c r="T1015" s="94"/>
      <c r="U1015" s="94"/>
      <c r="AE1015" s="4"/>
    </row>
    <row r="1016" ht="14.25" customHeight="1">
      <c r="A1016" s="2">
        <v>977110.0</v>
      </c>
      <c r="B1016" s="2" t="s">
        <v>48</v>
      </c>
      <c r="C1016" s="2" t="s">
        <v>37</v>
      </c>
      <c r="D1016" s="2" t="s">
        <v>41</v>
      </c>
      <c r="E1016" s="2" t="s">
        <v>38</v>
      </c>
      <c r="F1016" s="2" t="s">
        <v>34</v>
      </c>
      <c r="G1016" s="4">
        <v>43528.31141203704</v>
      </c>
      <c r="H1016" s="4">
        <v>43531.31141203704</v>
      </c>
      <c r="I1016" s="4">
        <v>43535.31141203704</v>
      </c>
      <c r="J1016" s="2">
        <v>45.0</v>
      </c>
      <c r="K1016" s="2">
        <v>114.0</v>
      </c>
      <c r="S1016" s="94"/>
      <c r="T1016" s="94"/>
      <c r="U1016" s="94"/>
      <c r="AE1016" s="4"/>
    </row>
    <row r="1017" ht="14.25" customHeight="1">
      <c r="A1017" s="2">
        <v>454739.0</v>
      </c>
      <c r="B1017" s="2" t="s">
        <v>30</v>
      </c>
      <c r="C1017" s="2" t="s">
        <v>31</v>
      </c>
      <c r="D1017" s="2" t="s">
        <v>32</v>
      </c>
      <c r="E1017" s="2" t="s">
        <v>33</v>
      </c>
      <c r="F1017" s="2" t="s">
        <v>34</v>
      </c>
      <c r="G1017" s="4">
        <v>43528.3125</v>
      </c>
      <c r="H1017" s="4">
        <v>43532.3125</v>
      </c>
      <c r="I1017" s="4">
        <v>43531.3125</v>
      </c>
      <c r="J1017" s="2">
        <v>35.0</v>
      </c>
      <c r="K1017" s="2">
        <v>125.0</v>
      </c>
      <c r="S1017" s="94"/>
      <c r="T1017" s="94"/>
      <c r="U1017" s="94"/>
      <c r="AE1017" s="4"/>
    </row>
    <row r="1018" ht="14.25" customHeight="1">
      <c r="A1018" s="2">
        <v>75442.0</v>
      </c>
      <c r="B1018" s="2" t="s">
        <v>39</v>
      </c>
      <c r="C1018" s="2" t="s">
        <v>43</v>
      </c>
      <c r="D1018" s="2" t="s">
        <v>41</v>
      </c>
      <c r="E1018" s="2" t="s">
        <v>38</v>
      </c>
      <c r="F1018" s="2" t="s">
        <v>34</v>
      </c>
      <c r="G1018" s="4">
        <v>43528.313043981485</v>
      </c>
      <c r="H1018" s="4">
        <v>43533.313043981485</v>
      </c>
      <c r="I1018" s="4">
        <v>43535.313043981485</v>
      </c>
      <c r="J1018" s="2">
        <v>28.0</v>
      </c>
      <c r="K1018" s="2">
        <v>121.0</v>
      </c>
      <c r="S1018" s="94"/>
      <c r="T1018" s="94"/>
      <c r="U1018" s="94"/>
      <c r="AE1018" s="4"/>
    </row>
    <row r="1019" ht="14.25" customHeight="1">
      <c r="A1019" s="2">
        <v>595046.0</v>
      </c>
      <c r="B1019" s="2" t="s">
        <v>47</v>
      </c>
      <c r="C1019" s="2" t="s">
        <v>31</v>
      </c>
      <c r="D1019" s="2" t="s">
        <v>32</v>
      </c>
      <c r="E1019" s="2" t="s">
        <v>44</v>
      </c>
      <c r="F1019" s="2" t="s">
        <v>34</v>
      </c>
      <c r="G1019" s="4">
        <v>43528.319652777776</v>
      </c>
      <c r="H1019" s="4">
        <v>43533.319652777776</v>
      </c>
      <c r="I1019" s="4">
        <v>43532.319652777776</v>
      </c>
      <c r="J1019" s="2">
        <v>83.0</v>
      </c>
      <c r="K1019" s="2">
        <v>104.0</v>
      </c>
      <c r="S1019" s="94"/>
      <c r="T1019" s="94"/>
      <c r="U1019" s="94"/>
      <c r="AE1019" s="4"/>
    </row>
    <row r="1020" ht="14.25" customHeight="1">
      <c r="A1020" s="2">
        <v>910369.0</v>
      </c>
      <c r="B1020" s="2" t="s">
        <v>48</v>
      </c>
      <c r="C1020" s="2" t="s">
        <v>37</v>
      </c>
      <c r="D1020" s="2" t="s">
        <v>41</v>
      </c>
      <c r="E1020" s="2" t="s">
        <v>33</v>
      </c>
      <c r="F1020" s="2" t="s">
        <v>34</v>
      </c>
      <c r="G1020" s="4">
        <v>43528.32496527778</v>
      </c>
      <c r="H1020" s="4">
        <v>43535.32496527778</v>
      </c>
      <c r="I1020" s="4">
        <v>43532.32496527778</v>
      </c>
      <c r="J1020" s="2">
        <v>37.0</v>
      </c>
      <c r="K1020" s="2">
        <v>113.0</v>
      </c>
      <c r="S1020" s="94"/>
      <c r="T1020" s="94"/>
      <c r="U1020" s="94"/>
      <c r="AE1020" s="4"/>
    </row>
    <row r="1021" ht="14.25" customHeight="1">
      <c r="A1021" s="2">
        <v>938257.0</v>
      </c>
      <c r="B1021" s="2" t="s">
        <v>30</v>
      </c>
      <c r="C1021" s="2" t="s">
        <v>40</v>
      </c>
      <c r="D1021" s="2" t="s">
        <v>41</v>
      </c>
      <c r="E1021" s="2" t="s">
        <v>33</v>
      </c>
      <c r="F1021" s="2" t="s">
        <v>34</v>
      </c>
      <c r="G1021" s="4">
        <v>43528.32550925926</v>
      </c>
      <c r="H1021" s="4">
        <v>43533.32550925926</v>
      </c>
      <c r="I1021" s="4">
        <v>43535.32550925926</v>
      </c>
      <c r="J1021" s="2">
        <v>43.0</v>
      </c>
      <c r="K1021" s="2">
        <v>113.0</v>
      </c>
      <c r="S1021" s="94"/>
      <c r="T1021" s="94"/>
      <c r="U1021" s="94"/>
      <c r="AE1021" s="4"/>
    </row>
    <row r="1022" ht="14.25" customHeight="1">
      <c r="A1022" s="2">
        <v>606372.0</v>
      </c>
      <c r="B1022" s="2" t="s">
        <v>48</v>
      </c>
      <c r="C1022" s="2" t="s">
        <v>31</v>
      </c>
      <c r="D1022" s="2" t="s">
        <v>41</v>
      </c>
      <c r="E1022" s="2" t="s">
        <v>44</v>
      </c>
      <c r="F1022" s="2" t="s">
        <v>34</v>
      </c>
      <c r="G1022" s="4">
        <v>43528.32822916667</v>
      </c>
      <c r="H1022" s="4">
        <v>43530.32822916667</v>
      </c>
      <c r="I1022" s="4">
        <v>43534.32822916667</v>
      </c>
      <c r="J1022" s="2">
        <v>0.0</v>
      </c>
      <c r="K1022" s="2">
        <v>110.0</v>
      </c>
      <c r="S1022" s="94"/>
      <c r="T1022" s="94"/>
      <c r="U1022" s="94"/>
      <c r="AE1022" s="4"/>
    </row>
    <row r="1023" ht="14.25" customHeight="1">
      <c r="A1023" s="2">
        <v>554789.0</v>
      </c>
      <c r="B1023" s="2" t="s">
        <v>36</v>
      </c>
      <c r="C1023" s="2" t="s">
        <v>45</v>
      </c>
      <c r="D1023" s="2" t="s">
        <v>41</v>
      </c>
      <c r="E1023" s="2" t="s">
        <v>33</v>
      </c>
      <c r="F1023" s="2" t="s">
        <v>34</v>
      </c>
      <c r="G1023" s="4">
        <v>43528.32929398148</v>
      </c>
      <c r="H1023" s="4">
        <v>43530.32929398148</v>
      </c>
      <c r="I1023" s="4">
        <v>43532.32929398148</v>
      </c>
      <c r="J1023" s="2">
        <v>48.0</v>
      </c>
      <c r="K1023" s="2">
        <v>126.0</v>
      </c>
      <c r="S1023" s="94"/>
      <c r="T1023" s="94"/>
      <c r="U1023" s="94"/>
      <c r="AE1023" s="4"/>
    </row>
    <row r="1024" ht="14.25" customHeight="1">
      <c r="A1024" s="2">
        <v>285202.0</v>
      </c>
      <c r="B1024" s="2" t="s">
        <v>39</v>
      </c>
      <c r="C1024" s="2" t="s">
        <v>37</v>
      </c>
      <c r="D1024" s="2" t="s">
        <v>41</v>
      </c>
      <c r="E1024" s="2" t="s">
        <v>44</v>
      </c>
      <c r="F1024" s="2" t="s">
        <v>34</v>
      </c>
      <c r="G1024" s="4">
        <v>43528.33623842592</v>
      </c>
      <c r="H1024" s="4">
        <v>43529.33623842592</v>
      </c>
      <c r="I1024" s="4">
        <v>43531.33623842592</v>
      </c>
      <c r="J1024" s="2">
        <v>83.0</v>
      </c>
      <c r="K1024" s="2">
        <v>95.0</v>
      </c>
      <c r="S1024" s="94"/>
      <c r="T1024" s="94"/>
      <c r="U1024" s="94"/>
      <c r="AE1024" s="4"/>
    </row>
    <row r="1025" ht="14.25" customHeight="1">
      <c r="A1025" s="2">
        <v>829750.0</v>
      </c>
      <c r="B1025" s="2" t="s">
        <v>39</v>
      </c>
      <c r="C1025" s="2" t="s">
        <v>37</v>
      </c>
      <c r="D1025" s="2" t="s">
        <v>32</v>
      </c>
      <c r="E1025" s="2" t="s">
        <v>38</v>
      </c>
      <c r="F1025" s="2" t="s">
        <v>34</v>
      </c>
      <c r="G1025" s="4">
        <v>43528.34361111111</v>
      </c>
      <c r="H1025" s="4">
        <v>43534.34361111111</v>
      </c>
      <c r="I1025" s="4">
        <v>43535.34361111111</v>
      </c>
      <c r="J1025" s="2">
        <v>32.0</v>
      </c>
      <c r="K1025" s="2">
        <v>114.0</v>
      </c>
      <c r="S1025" s="94"/>
      <c r="T1025" s="94"/>
      <c r="U1025" s="94"/>
      <c r="AE1025" s="4"/>
    </row>
    <row r="1026" ht="14.25" customHeight="1">
      <c r="A1026" s="2">
        <v>178766.0</v>
      </c>
      <c r="B1026" s="2" t="s">
        <v>36</v>
      </c>
      <c r="C1026" s="2" t="s">
        <v>45</v>
      </c>
      <c r="D1026" s="2" t="s">
        <v>41</v>
      </c>
      <c r="E1026" s="2" t="s">
        <v>38</v>
      </c>
      <c r="F1026" s="2" t="s">
        <v>34</v>
      </c>
      <c r="G1026" s="4">
        <v>43528.34695601852</v>
      </c>
      <c r="H1026" s="4">
        <v>43531.34695601852</v>
      </c>
      <c r="I1026" s="4">
        <v>43533.34695601852</v>
      </c>
      <c r="J1026" s="2">
        <v>40.0</v>
      </c>
      <c r="K1026" s="2">
        <v>129.0</v>
      </c>
      <c r="S1026" s="94"/>
      <c r="T1026" s="94"/>
      <c r="U1026" s="94"/>
      <c r="AE1026" s="4"/>
    </row>
    <row r="1027" ht="14.25" customHeight="1">
      <c r="A1027" s="2">
        <v>64570.0</v>
      </c>
      <c r="B1027" s="2" t="s">
        <v>36</v>
      </c>
      <c r="C1027" s="2" t="s">
        <v>43</v>
      </c>
      <c r="D1027" s="2" t="s">
        <v>32</v>
      </c>
      <c r="E1027" s="2" t="s">
        <v>44</v>
      </c>
      <c r="F1027" s="2" t="s">
        <v>34</v>
      </c>
      <c r="G1027" s="4">
        <v>43528.348495370374</v>
      </c>
      <c r="H1027" s="4">
        <v>43532.348495370374</v>
      </c>
      <c r="I1027" s="4">
        <v>43534.348495370374</v>
      </c>
      <c r="J1027" s="2">
        <v>0.0</v>
      </c>
      <c r="K1027" s="2">
        <v>103.0</v>
      </c>
      <c r="S1027" s="94"/>
      <c r="T1027" s="94"/>
      <c r="U1027" s="94"/>
      <c r="AE1027" s="4"/>
    </row>
    <row r="1028" ht="14.25" customHeight="1">
      <c r="A1028" s="2">
        <v>511950.0</v>
      </c>
      <c r="B1028" s="2" t="s">
        <v>42</v>
      </c>
      <c r="C1028" s="2" t="s">
        <v>31</v>
      </c>
      <c r="D1028" s="2" t="s">
        <v>41</v>
      </c>
      <c r="E1028" s="2" t="s">
        <v>44</v>
      </c>
      <c r="F1028" s="2" t="s">
        <v>34</v>
      </c>
      <c r="G1028" s="4">
        <v>43528.34943287037</v>
      </c>
      <c r="H1028" s="4">
        <v>43528.34943287037</v>
      </c>
      <c r="I1028" s="4">
        <v>43535.34943287037</v>
      </c>
      <c r="J1028" s="2">
        <v>0.0</v>
      </c>
      <c r="K1028" s="2">
        <v>110.0</v>
      </c>
      <c r="S1028" s="94"/>
      <c r="T1028" s="94"/>
      <c r="U1028" s="94"/>
      <c r="AE1028" s="4"/>
    </row>
    <row r="1029" ht="14.25" customHeight="1">
      <c r="A1029" s="2">
        <v>580374.0</v>
      </c>
      <c r="B1029" s="2" t="s">
        <v>48</v>
      </c>
      <c r="C1029" s="2" t="s">
        <v>45</v>
      </c>
      <c r="D1029" s="2" t="s">
        <v>41</v>
      </c>
      <c r="E1029" s="2" t="s">
        <v>38</v>
      </c>
      <c r="F1029" s="2" t="s">
        <v>34</v>
      </c>
      <c r="G1029" s="4">
        <v>43528.34957175926</v>
      </c>
      <c r="H1029" s="4">
        <v>43529.34957175926</v>
      </c>
      <c r="I1029" s="4">
        <v>43535.34957175926</v>
      </c>
      <c r="J1029" s="2">
        <v>30.0</v>
      </c>
      <c r="K1029" s="2">
        <v>124.0</v>
      </c>
      <c r="S1029" s="94"/>
      <c r="T1029" s="94"/>
      <c r="U1029" s="94"/>
      <c r="AE1029" s="4"/>
    </row>
    <row r="1030" ht="14.25" customHeight="1">
      <c r="A1030" s="2">
        <v>160163.0</v>
      </c>
      <c r="B1030" s="2" t="s">
        <v>30</v>
      </c>
      <c r="C1030" s="2" t="s">
        <v>31</v>
      </c>
      <c r="D1030" s="2" t="s">
        <v>41</v>
      </c>
      <c r="E1030" s="2" t="s">
        <v>33</v>
      </c>
      <c r="F1030" s="2" t="s">
        <v>34</v>
      </c>
      <c r="G1030" s="4">
        <v>43528.34979166667</v>
      </c>
      <c r="H1030" s="4">
        <v>43535.34979166667</v>
      </c>
      <c r="I1030" s="4">
        <v>43532.34979166667</v>
      </c>
      <c r="J1030" s="2">
        <v>0.0</v>
      </c>
      <c r="K1030" s="2">
        <v>127.0</v>
      </c>
      <c r="S1030" s="94"/>
      <c r="T1030" s="94"/>
      <c r="U1030" s="94"/>
      <c r="AE1030" s="4"/>
    </row>
    <row r="1031" ht="14.25" customHeight="1">
      <c r="A1031" s="2">
        <v>789563.0</v>
      </c>
      <c r="B1031" s="2" t="s">
        <v>46</v>
      </c>
      <c r="C1031" s="2" t="s">
        <v>43</v>
      </c>
      <c r="D1031" s="2" t="s">
        <v>32</v>
      </c>
      <c r="E1031" s="2" t="s">
        <v>33</v>
      </c>
      <c r="F1031" s="2" t="s">
        <v>34</v>
      </c>
      <c r="G1031" s="4">
        <v>43528.35603009259</v>
      </c>
      <c r="H1031" s="4">
        <v>43533.35603009259</v>
      </c>
      <c r="I1031" s="4">
        <v>43531.35603009259</v>
      </c>
      <c r="J1031" s="2">
        <v>0.0</v>
      </c>
      <c r="K1031" s="2">
        <v>123.0</v>
      </c>
      <c r="S1031" s="94"/>
      <c r="T1031" s="94"/>
      <c r="U1031" s="94"/>
      <c r="AE1031" s="4"/>
    </row>
    <row r="1032" ht="14.25" customHeight="1">
      <c r="A1032" s="2">
        <v>544286.0</v>
      </c>
      <c r="B1032" s="2" t="s">
        <v>39</v>
      </c>
      <c r="C1032" s="2" t="s">
        <v>31</v>
      </c>
      <c r="D1032" s="2" t="s">
        <v>41</v>
      </c>
      <c r="E1032" s="2" t="s">
        <v>38</v>
      </c>
      <c r="F1032" s="2" t="s">
        <v>34</v>
      </c>
      <c r="G1032" s="4">
        <v>43528.36048611111</v>
      </c>
      <c r="H1032" s="4">
        <v>43532.36048611111</v>
      </c>
      <c r="I1032" s="4">
        <v>43533.36048611111</v>
      </c>
      <c r="J1032" s="2">
        <v>0.0</v>
      </c>
      <c r="K1032" s="2">
        <v>129.0</v>
      </c>
      <c r="S1032" s="94"/>
      <c r="T1032" s="94"/>
      <c r="U1032" s="94"/>
      <c r="AE1032" s="4"/>
    </row>
    <row r="1033" ht="14.25" customHeight="1">
      <c r="A1033" s="2">
        <v>147063.0</v>
      </c>
      <c r="B1033" s="2" t="s">
        <v>47</v>
      </c>
      <c r="C1033" s="2" t="s">
        <v>37</v>
      </c>
      <c r="D1033" s="2" t="s">
        <v>41</v>
      </c>
      <c r="E1033" s="2" t="s">
        <v>33</v>
      </c>
      <c r="F1033" s="2" t="s">
        <v>34</v>
      </c>
      <c r="G1033" s="4">
        <v>43528.360868055555</v>
      </c>
      <c r="H1033" s="4">
        <v>43531.360868055555</v>
      </c>
      <c r="I1033" s="4">
        <v>43535.360868055555</v>
      </c>
      <c r="J1033" s="2">
        <v>38.0</v>
      </c>
      <c r="K1033" s="2">
        <v>114.0</v>
      </c>
      <c r="S1033" s="94"/>
      <c r="T1033" s="94"/>
      <c r="U1033" s="94"/>
      <c r="AE1033" s="4"/>
    </row>
    <row r="1034" ht="14.25" customHeight="1">
      <c r="A1034" s="2">
        <v>113262.0</v>
      </c>
      <c r="B1034" s="2" t="s">
        <v>39</v>
      </c>
      <c r="C1034" s="2" t="s">
        <v>37</v>
      </c>
      <c r="D1034" s="2" t="s">
        <v>32</v>
      </c>
      <c r="E1034" s="2" t="s">
        <v>38</v>
      </c>
      <c r="F1034" s="2" t="s">
        <v>34</v>
      </c>
      <c r="G1034" s="4">
        <v>43528.36413194444</v>
      </c>
      <c r="H1034" s="4">
        <v>43531.36413194444</v>
      </c>
      <c r="I1034" s="4">
        <v>43532.36413194444</v>
      </c>
      <c r="J1034" s="2">
        <v>44.0</v>
      </c>
      <c r="K1034" s="2">
        <v>115.0</v>
      </c>
      <c r="S1034" s="94"/>
      <c r="T1034" s="94"/>
      <c r="U1034" s="94"/>
      <c r="AE1034" s="4"/>
    </row>
    <row r="1035" ht="14.25" customHeight="1">
      <c r="A1035" s="2">
        <v>966853.0</v>
      </c>
      <c r="B1035" s="2" t="s">
        <v>30</v>
      </c>
      <c r="C1035" s="2" t="s">
        <v>37</v>
      </c>
      <c r="D1035" s="2" t="s">
        <v>41</v>
      </c>
      <c r="E1035" s="2" t="s">
        <v>33</v>
      </c>
      <c r="F1035" s="2" t="s">
        <v>34</v>
      </c>
      <c r="G1035" s="4">
        <v>43528.36479166667</v>
      </c>
      <c r="H1035" s="4">
        <v>43537.36479166667</v>
      </c>
      <c r="I1035" s="4">
        <v>43531.36479166667</v>
      </c>
      <c r="J1035" s="2">
        <v>30.0</v>
      </c>
      <c r="K1035" s="2">
        <v>110.0</v>
      </c>
      <c r="S1035" s="94"/>
      <c r="T1035" s="94"/>
      <c r="U1035" s="94"/>
      <c r="AE1035" s="4"/>
    </row>
    <row r="1036" ht="14.25" customHeight="1">
      <c r="A1036" s="2">
        <v>665328.0</v>
      </c>
      <c r="B1036" s="2" t="s">
        <v>47</v>
      </c>
      <c r="C1036" s="2" t="s">
        <v>37</v>
      </c>
      <c r="D1036" s="2" t="s">
        <v>41</v>
      </c>
      <c r="E1036" s="2" t="s">
        <v>44</v>
      </c>
      <c r="F1036" s="2" t="s">
        <v>34</v>
      </c>
      <c r="G1036" s="4">
        <v>43528.3771412037</v>
      </c>
      <c r="H1036" s="4">
        <v>43534.3771412037</v>
      </c>
      <c r="I1036" s="4">
        <v>43535.3771412037</v>
      </c>
      <c r="J1036" s="2">
        <v>72.0</v>
      </c>
      <c r="K1036" s="2">
        <v>88.0</v>
      </c>
      <c r="S1036" s="94"/>
      <c r="T1036" s="94"/>
      <c r="U1036" s="94"/>
      <c r="AE1036" s="4"/>
    </row>
    <row r="1037" ht="14.25" customHeight="1">
      <c r="A1037" s="2">
        <v>558755.0</v>
      </c>
      <c r="B1037" s="2" t="s">
        <v>39</v>
      </c>
      <c r="C1037" s="2" t="s">
        <v>37</v>
      </c>
      <c r="D1037" s="2" t="s">
        <v>41</v>
      </c>
      <c r="E1037" s="2" t="s">
        <v>33</v>
      </c>
      <c r="F1037" s="2" t="s">
        <v>34</v>
      </c>
      <c r="G1037" s="4">
        <v>43528.378333333334</v>
      </c>
      <c r="H1037" s="4">
        <v>43532.378333333334</v>
      </c>
      <c r="I1037" s="4">
        <v>43533.378333333334</v>
      </c>
      <c r="J1037" s="2">
        <v>48.0</v>
      </c>
      <c r="K1037" s="2">
        <v>115.0</v>
      </c>
      <c r="S1037" s="94"/>
      <c r="T1037" s="94"/>
      <c r="U1037" s="94"/>
      <c r="AE1037" s="4"/>
    </row>
    <row r="1038" ht="14.25" customHeight="1">
      <c r="A1038" s="2">
        <v>117982.0</v>
      </c>
      <c r="B1038" s="2" t="s">
        <v>39</v>
      </c>
      <c r="C1038" s="2" t="s">
        <v>31</v>
      </c>
      <c r="D1038" s="2" t="s">
        <v>41</v>
      </c>
      <c r="E1038" s="2" t="s">
        <v>38</v>
      </c>
      <c r="F1038" s="2" t="s">
        <v>34</v>
      </c>
      <c r="G1038" s="4">
        <v>43528.37986111111</v>
      </c>
      <c r="H1038" s="4">
        <v>43531.37986111111</v>
      </c>
      <c r="I1038" s="4">
        <v>43535.37986111111</v>
      </c>
      <c r="J1038" s="2">
        <v>0.0</v>
      </c>
      <c r="K1038" s="2">
        <v>126.0</v>
      </c>
      <c r="S1038" s="94"/>
      <c r="T1038" s="94"/>
      <c r="U1038" s="94"/>
      <c r="AE1038" s="4"/>
    </row>
    <row r="1039" ht="14.25" customHeight="1">
      <c r="A1039" s="2">
        <v>845768.0</v>
      </c>
      <c r="B1039" s="2" t="s">
        <v>36</v>
      </c>
      <c r="C1039" s="2" t="s">
        <v>40</v>
      </c>
      <c r="D1039" s="2" t="s">
        <v>41</v>
      </c>
      <c r="E1039" s="2" t="s">
        <v>44</v>
      </c>
      <c r="F1039" s="2" t="s">
        <v>34</v>
      </c>
      <c r="G1039" s="4">
        <v>43528.38778935185</v>
      </c>
      <c r="H1039" s="4">
        <v>43535.38778935185</v>
      </c>
      <c r="I1039" s="4">
        <v>43531.38778935185</v>
      </c>
      <c r="J1039" s="2">
        <v>49.0</v>
      </c>
      <c r="K1039" s="2">
        <v>106.0</v>
      </c>
      <c r="S1039" s="94"/>
      <c r="T1039" s="94"/>
      <c r="U1039" s="94"/>
      <c r="AE1039" s="4"/>
    </row>
    <row r="1040" ht="14.25" customHeight="1">
      <c r="A1040" s="2">
        <v>815224.0</v>
      </c>
      <c r="B1040" s="2" t="s">
        <v>36</v>
      </c>
      <c r="C1040" s="2" t="s">
        <v>37</v>
      </c>
      <c r="D1040" s="2" t="s">
        <v>32</v>
      </c>
      <c r="E1040" s="2" t="s">
        <v>44</v>
      </c>
      <c r="F1040" s="2" t="s">
        <v>34</v>
      </c>
      <c r="G1040" s="4">
        <v>43528.38921296296</v>
      </c>
      <c r="H1040" s="4">
        <v>43530.38921296296</v>
      </c>
      <c r="I1040" s="4">
        <v>43531.38921296296</v>
      </c>
      <c r="J1040" s="2">
        <v>44.0</v>
      </c>
      <c r="K1040" s="2">
        <v>106.0</v>
      </c>
      <c r="S1040" s="94"/>
      <c r="T1040" s="94"/>
      <c r="U1040" s="94"/>
      <c r="AE1040" s="4"/>
    </row>
    <row r="1041" ht="14.25" customHeight="1">
      <c r="A1041" s="2">
        <v>8076.0</v>
      </c>
      <c r="B1041" s="2" t="s">
        <v>48</v>
      </c>
      <c r="C1041" s="2" t="s">
        <v>43</v>
      </c>
      <c r="D1041" s="2" t="s">
        <v>32</v>
      </c>
      <c r="E1041" s="2" t="s">
        <v>44</v>
      </c>
      <c r="F1041" s="2" t="s">
        <v>34</v>
      </c>
      <c r="G1041" s="4">
        <v>43528.39326388889</v>
      </c>
      <c r="H1041" s="4">
        <v>43533.39326388889</v>
      </c>
      <c r="I1041" s="4">
        <v>43533.39326388889</v>
      </c>
      <c r="J1041" s="2">
        <v>0.0</v>
      </c>
      <c r="K1041" s="2">
        <v>123.0</v>
      </c>
      <c r="S1041" s="94"/>
      <c r="T1041" s="94"/>
      <c r="U1041" s="94"/>
      <c r="AE1041" s="4"/>
    </row>
    <row r="1042" ht="14.25" customHeight="1">
      <c r="A1042" s="2">
        <v>647550.0</v>
      </c>
      <c r="B1042" s="2" t="s">
        <v>36</v>
      </c>
      <c r="C1042" s="2" t="s">
        <v>43</v>
      </c>
      <c r="D1042" s="2" t="s">
        <v>32</v>
      </c>
      <c r="E1042" s="2" t="s">
        <v>38</v>
      </c>
      <c r="F1042" s="2" t="s">
        <v>34</v>
      </c>
      <c r="G1042" s="4">
        <v>43528.39613425926</v>
      </c>
      <c r="H1042" s="4">
        <v>43532.39613425926</v>
      </c>
      <c r="I1042" s="4">
        <v>43532.39613425926</v>
      </c>
      <c r="J1042" s="2">
        <v>0.0</v>
      </c>
      <c r="K1042" s="2">
        <v>126.0</v>
      </c>
      <c r="S1042" s="94"/>
      <c r="T1042" s="94"/>
      <c r="U1042" s="94"/>
      <c r="AE1042" s="4"/>
    </row>
    <row r="1043" ht="14.25" customHeight="1">
      <c r="A1043" s="2">
        <v>372074.0</v>
      </c>
      <c r="B1043" s="2" t="s">
        <v>30</v>
      </c>
      <c r="C1043" s="2" t="s">
        <v>31</v>
      </c>
      <c r="D1043" s="2" t="s">
        <v>41</v>
      </c>
      <c r="E1043" s="2" t="s">
        <v>38</v>
      </c>
      <c r="F1043" s="2" t="s">
        <v>34</v>
      </c>
      <c r="G1043" s="4">
        <v>43528.39775462963</v>
      </c>
      <c r="H1043" s="4">
        <v>43533.39775462963</v>
      </c>
      <c r="I1043" s="4">
        <v>43533.39775462963</v>
      </c>
      <c r="J1043" s="2">
        <v>0.0</v>
      </c>
      <c r="K1043" s="2">
        <v>129.0</v>
      </c>
      <c r="S1043" s="94"/>
      <c r="T1043" s="94"/>
      <c r="U1043" s="94"/>
      <c r="AE1043" s="4"/>
    </row>
    <row r="1044" ht="14.25" customHeight="1">
      <c r="A1044" s="2">
        <v>617806.0</v>
      </c>
      <c r="B1044" s="2" t="s">
        <v>47</v>
      </c>
      <c r="C1044" s="2" t="s">
        <v>43</v>
      </c>
      <c r="D1044" s="2" t="s">
        <v>32</v>
      </c>
      <c r="E1044" s="2" t="s">
        <v>44</v>
      </c>
      <c r="F1044" s="2" t="s">
        <v>34</v>
      </c>
      <c r="G1044" s="4">
        <v>43528.39784722222</v>
      </c>
      <c r="H1044" s="4">
        <v>43528.39784722222</v>
      </c>
      <c r="I1044" s="4">
        <v>43531.39784722222</v>
      </c>
      <c r="J1044" s="2">
        <v>0.0</v>
      </c>
      <c r="K1044" s="2">
        <v>104.0</v>
      </c>
      <c r="S1044" s="94"/>
      <c r="T1044" s="94"/>
      <c r="U1044" s="94"/>
      <c r="AE1044" s="4"/>
    </row>
    <row r="1045" ht="14.25" customHeight="1">
      <c r="A1045" s="2">
        <v>988385.0</v>
      </c>
      <c r="B1045" s="2" t="s">
        <v>39</v>
      </c>
      <c r="C1045" s="2" t="s">
        <v>31</v>
      </c>
      <c r="D1045" s="2" t="s">
        <v>41</v>
      </c>
      <c r="E1045" s="2" t="s">
        <v>44</v>
      </c>
      <c r="F1045" s="2" t="s">
        <v>34</v>
      </c>
      <c r="G1045" s="4">
        <v>43528.3984837963</v>
      </c>
      <c r="H1045" s="4">
        <v>43528.3984837963</v>
      </c>
      <c r="I1045" s="4">
        <v>43531.3984837963</v>
      </c>
      <c r="J1045" s="2">
        <v>0.0</v>
      </c>
      <c r="K1045" s="2">
        <v>104.0</v>
      </c>
      <c r="S1045" s="94"/>
      <c r="T1045" s="94"/>
      <c r="U1045" s="94"/>
      <c r="AE1045" s="4"/>
    </row>
    <row r="1046" ht="14.25" customHeight="1">
      <c r="A1046" s="2">
        <v>272957.0</v>
      </c>
      <c r="B1046" s="2" t="s">
        <v>48</v>
      </c>
      <c r="C1046" s="2" t="s">
        <v>31</v>
      </c>
      <c r="D1046" s="2" t="s">
        <v>41</v>
      </c>
      <c r="E1046" s="2" t="s">
        <v>33</v>
      </c>
      <c r="F1046" s="2" t="s">
        <v>34</v>
      </c>
      <c r="G1046" s="4">
        <v>43528.415127314816</v>
      </c>
      <c r="H1046" s="4">
        <v>43530.415127314816</v>
      </c>
      <c r="I1046" s="4">
        <v>43535.415127314816</v>
      </c>
      <c r="J1046" s="2">
        <v>0.0</v>
      </c>
      <c r="K1046" s="2">
        <v>122.0</v>
      </c>
      <c r="S1046" s="94"/>
      <c r="T1046" s="94"/>
      <c r="U1046" s="94"/>
      <c r="AE1046" s="4"/>
    </row>
    <row r="1047" ht="14.25" customHeight="1">
      <c r="A1047" s="2">
        <v>631059.0</v>
      </c>
      <c r="B1047" s="2" t="s">
        <v>36</v>
      </c>
      <c r="C1047" s="2" t="s">
        <v>37</v>
      </c>
      <c r="D1047" s="2" t="s">
        <v>32</v>
      </c>
      <c r="E1047" s="2" t="s">
        <v>33</v>
      </c>
      <c r="F1047" s="2" t="s">
        <v>34</v>
      </c>
      <c r="G1047" s="4">
        <v>43528.418171296296</v>
      </c>
      <c r="H1047" s="4">
        <v>43536.418171296296</v>
      </c>
      <c r="I1047" s="4">
        <v>43532.418171296296</v>
      </c>
      <c r="J1047" s="2">
        <v>40.0</v>
      </c>
      <c r="K1047" s="2">
        <v>112.0</v>
      </c>
      <c r="S1047" s="94"/>
      <c r="T1047" s="94"/>
      <c r="U1047" s="94"/>
      <c r="AE1047" s="4"/>
    </row>
    <row r="1048" ht="14.25" customHeight="1">
      <c r="A1048" s="2">
        <v>520194.0</v>
      </c>
      <c r="B1048" s="2" t="s">
        <v>39</v>
      </c>
      <c r="C1048" s="2" t="s">
        <v>45</v>
      </c>
      <c r="D1048" s="2" t="s">
        <v>32</v>
      </c>
      <c r="E1048" s="2" t="s">
        <v>44</v>
      </c>
      <c r="F1048" s="2" t="s">
        <v>34</v>
      </c>
      <c r="G1048" s="4">
        <v>43528.41840277778</v>
      </c>
      <c r="H1048" s="4">
        <v>43537.41840277778</v>
      </c>
      <c r="I1048" s="4">
        <v>43534.41840277778</v>
      </c>
      <c r="J1048" s="2">
        <v>79.0</v>
      </c>
      <c r="K1048" s="2">
        <v>107.0</v>
      </c>
      <c r="S1048" s="94"/>
      <c r="T1048" s="94"/>
      <c r="U1048" s="94"/>
      <c r="AE1048" s="4"/>
    </row>
    <row r="1049" ht="14.25" customHeight="1">
      <c r="A1049" s="2">
        <v>273929.0</v>
      </c>
      <c r="B1049" s="2" t="s">
        <v>47</v>
      </c>
      <c r="C1049" s="2" t="s">
        <v>40</v>
      </c>
      <c r="D1049" s="2" t="s">
        <v>41</v>
      </c>
      <c r="E1049" s="2" t="s">
        <v>33</v>
      </c>
      <c r="F1049" s="2" t="s">
        <v>34</v>
      </c>
      <c r="G1049" s="4">
        <v>43528.41842592593</v>
      </c>
      <c r="H1049" s="4">
        <v>43533.41842592593</v>
      </c>
      <c r="I1049" s="4">
        <v>43531.41842592593</v>
      </c>
      <c r="J1049" s="2">
        <v>36.0</v>
      </c>
      <c r="K1049" s="2">
        <v>113.0</v>
      </c>
      <c r="S1049" s="94"/>
      <c r="T1049" s="94"/>
      <c r="U1049" s="94"/>
      <c r="AE1049" s="4"/>
    </row>
    <row r="1050" ht="14.25" customHeight="1">
      <c r="A1050" s="2">
        <v>54078.0</v>
      </c>
      <c r="B1050" s="2" t="s">
        <v>42</v>
      </c>
      <c r="C1050" s="2" t="s">
        <v>31</v>
      </c>
      <c r="D1050" s="2" t="s">
        <v>32</v>
      </c>
      <c r="E1050" s="2" t="s">
        <v>38</v>
      </c>
      <c r="F1050" s="2" t="s">
        <v>34</v>
      </c>
      <c r="G1050" s="4">
        <v>43528.4203587963</v>
      </c>
      <c r="H1050" s="4">
        <v>43532.4203587963</v>
      </c>
      <c r="I1050" s="4">
        <v>43535.4203587963</v>
      </c>
      <c r="J1050" s="2">
        <v>29.0</v>
      </c>
      <c r="K1050" s="2">
        <v>124.0</v>
      </c>
      <c r="S1050" s="94"/>
      <c r="T1050" s="94"/>
      <c r="U1050" s="94"/>
      <c r="AE1050" s="4"/>
    </row>
    <row r="1051" ht="14.25" customHeight="1">
      <c r="A1051" s="2">
        <v>407466.0</v>
      </c>
      <c r="B1051" s="2" t="s">
        <v>39</v>
      </c>
      <c r="C1051" s="2" t="s">
        <v>45</v>
      </c>
      <c r="D1051" s="2" t="s">
        <v>32</v>
      </c>
      <c r="E1051" s="2" t="s">
        <v>38</v>
      </c>
      <c r="F1051" s="2" t="s">
        <v>34</v>
      </c>
      <c r="G1051" s="4">
        <v>43528.421168981484</v>
      </c>
      <c r="H1051" s="4">
        <v>43529.421168981484</v>
      </c>
      <c r="I1051" s="4">
        <v>43532.421168981484</v>
      </c>
      <c r="J1051" s="2">
        <v>48.0</v>
      </c>
      <c r="K1051" s="2">
        <v>124.0</v>
      </c>
      <c r="S1051" s="94"/>
      <c r="T1051" s="94"/>
      <c r="U1051" s="94"/>
      <c r="AE1051" s="4"/>
    </row>
    <row r="1052" ht="14.25" customHeight="1">
      <c r="A1052" s="2">
        <v>330865.0</v>
      </c>
      <c r="B1052" s="2" t="s">
        <v>47</v>
      </c>
      <c r="C1052" s="2" t="s">
        <v>40</v>
      </c>
      <c r="D1052" s="2" t="s">
        <v>41</v>
      </c>
      <c r="E1052" s="2" t="s">
        <v>33</v>
      </c>
      <c r="F1052" s="2" t="s">
        <v>34</v>
      </c>
      <c r="G1052" s="4">
        <v>43528.42269675926</v>
      </c>
      <c r="H1052" s="4">
        <v>43530.42269675926</v>
      </c>
      <c r="I1052" s="4">
        <v>43535.42269675926</v>
      </c>
      <c r="J1052" s="2">
        <v>37.0</v>
      </c>
      <c r="K1052" s="2">
        <v>114.0</v>
      </c>
      <c r="S1052" s="94"/>
      <c r="T1052" s="94"/>
      <c r="U1052" s="94"/>
      <c r="AE1052" s="4"/>
    </row>
    <row r="1053" ht="14.25" customHeight="1">
      <c r="A1053" s="2">
        <v>342976.0</v>
      </c>
      <c r="B1053" s="2" t="s">
        <v>30</v>
      </c>
      <c r="C1053" s="2" t="s">
        <v>37</v>
      </c>
      <c r="D1053" s="2" t="s">
        <v>32</v>
      </c>
      <c r="E1053" s="2" t="s">
        <v>44</v>
      </c>
      <c r="F1053" s="2" t="s">
        <v>34</v>
      </c>
      <c r="G1053" s="4">
        <v>43528.424675925926</v>
      </c>
      <c r="H1053" s="4">
        <v>43530.424675925926</v>
      </c>
      <c r="I1053" s="4">
        <v>43534.424675925926</v>
      </c>
      <c r="J1053" s="2">
        <v>57.0</v>
      </c>
      <c r="K1053" s="2">
        <v>94.0</v>
      </c>
      <c r="S1053" s="94"/>
      <c r="T1053" s="94"/>
      <c r="U1053" s="94"/>
      <c r="AE1053" s="4"/>
    </row>
    <row r="1054" ht="14.25" customHeight="1">
      <c r="A1054" s="2">
        <v>676812.0</v>
      </c>
      <c r="B1054" s="2" t="s">
        <v>39</v>
      </c>
      <c r="C1054" s="2" t="s">
        <v>40</v>
      </c>
      <c r="D1054" s="2" t="s">
        <v>41</v>
      </c>
      <c r="E1054" s="2" t="s">
        <v>44</v>
      </c>
      <c r="F1054" s="2" t="s">
        <v>34</v>
      </c>
      <c r="G1054" s="4">
        <v>43528.42601851852</v>
      </c>
      <c r="H1054" s="4">
        <v>43536.42601851852</v>
      </c>
      <c r="I1054" s="4">
        <v>43531.42601851852</v>
      </c>
      <c r="J1054" s="2">
        <v>62.0</v>
      </c>
      <c r="K1054" s="2">
        <v>86.0</v>
      </c>
      <c r="S1054" s="94"/>
      <c r="T1054" s="94"/>
      <c r="U1054" s="94"/>
      <c r="AE1054" s="4"/>
    </row>
    <row r="1055" ht="14.25" customHeight="1">
      <c r="A1055" s="2">
        <v>199382.0</v>
      </c>
      <c r="B1055" s="2" t="s">
        <v>36</v>
      </c>
      <c r="C1055" s="2" t="s">
        <v>31</v>
      </c>
      <c r="D1055" s="2" t="s">
        <v>41</v>
      </c>
      <c r="E1055" s="2" t="s">
        <v>38</v>
      </c>
      <c r="F1055" s="2" t="s">
        <v>34</v>
      </c>
      <c r="G1055" s="4">
        <v>43528.43271990741</v>
      </c>
      <c r="H1055" s="4">
        <v>43529.43271990741</v>
      </c>
      <c r="I1055" s="4">
        <v>43532.43271990741</v>
      </c>
      <c r="J1055" s="2">
        <v>0.0</v>
      </c>
      <c r="K1055" s="2">
        <v>129.0</v>
      </c>
      <c r="S1055" s="94"/>
      <c r="T1055" s="94"/>
      <c r="U1055" s="94"/>
      <c r="AE1055" s="4"/>
    </row>
    <row r="1056" ht="14.25" customHeight="1">
      <c r="A1056" s="2">
        <v>712046.0</v>
      </c>
      <c r="B1056" s="2" t="s">
        <v>36</v>
      </c>
      <c r="C1056" s="2" t="s">
        <v>45</v>
      </c>
      <c r="D1056" s="2" t="s">
        <v>41</v>
      </c>
      <c r="E1056" s="2" t="s">
        <v>44</v>
      </c>
      <c r="F1056" s="2" t="s">
        <v>34</v>
      </c>
      <c r="G1056" s="4">
        <v>43528.435115740744</v>
      </c>
      <c r="H1056" s="4">
        <v>43537.435115740744</v>
      </c>
      <c r="I1056" s="4">
        <v>43533.435115740744</v>
      </c>
      <c r="J1056" s="2">
        <v>86.0</v>
      </c>
      <c r="K1056" s="2">
        <v>101.0</v>
      </c>
      <c r="S1056" s="94"/>
      <c r="T1056" s="94"/>
      <c r="U1056" s="94"/>
      <c r="AE1056" s="4"/>
    </row>
    <row r="1057" ht="14.25" customHeight="1">
      <c r="A1057" s="2">
        <v>753083.0</v>
      </c>
      <c r="B1057" s="2" t="s">
        <v>36</v>
      </c>
      <c r="C1057" s="2" t="s">
        <v>37</v>
      </c>
      <c r="D1057" s="2" t="s">
        <v>32</v>
      </c>
      <c r="E1057" s="2" t="s">
        <v>33</v>
      </c>
      <c r="F1057" s="2" t="s">
        <v>34</v>
      </c>
      <c r="G1057" s="4">
        <v>43528.44398148148</v>
      </c>
      <c r="H1057" s="4">
        <v>43536.44398148148</v>
      </c>
      <c r="I1057" s="4">
        <v>43531.44398148148</v>
      </c>
      <c r="J1057" s="2">
        <v>30.0</v>
      </c>
      <c r="K1057" s="2">
        <v>111.0</v>
      </c>
      <c r="S1057" s="94"/>
      <c r="T1057" s="94"/>
      <c r="U1057" s="94"/>
      <c r="AE1057" s="4"/>
    </row>
    <row r="1058" ht="14.25" customHeight="1">
      <c r="A1058" s="2">
        <v>63529.0</v>
      </c>
      <c r="B1058" s="2" t="s">
        <v>36</v>
      </c>
      <c r="C1058" s="2" t="s">
        <v>37</v>
      </c>
      <c r="D1058" s="2" t="s">
        <v>41</v>
      </c>
      <c r="E1058" s="2" t="s">
        <v>33</v>
      </c>
      <c r="F1058" s="2" t="s">
        <v>34</v>
      </c>
      <c r="G1058" s="4">
        <v>43528.44572916667</v>
      </c>
      <c r="H1058" s="4">
        <v>43535.44572916667</v>
      </c>
      <c r="I1058" s="4">
        <v>43531.44572916667</v>
      </c>
      <c r="J1058" s="2">
        <v>48.0</v>
      </c>
      <c r="K1058" s="2">
        <v>108.0</v>
      </c>
      <c r="S1058" s="94"/>
      <c r="T1058" s="94"/>
      <c r="U1058" s="94"/>
      <c r="AE1058" s="4"/>
    </row>
    <row r="1059" ht="14.25" customHeight="1">
      <c r="A1059" s="2">
        <v>514063.0</v>
      </c>
      <c r="B1059" s="2" t="s">
        <v>39</v>
      </c>
      <c r="C1059" s="2" t="s">
        <v>37</v>
      </c>
      <c r="D1059" s="2" t="s">
        <v>41</v>
      </c>
      <c r="E1059" s="2" t="s">
        <v>33</v>
      </c>
      <c r="F1059" s="2" t="s">
        <v>34</v>
      </c>
      <c r="G1059" s="4">
        <v>43528.44856481482</v>
      </c>
      <c r="H1059" s="4">
        <v>43537.44856481482</v>
      </c>
      <c r="I1059" s="4">
        <v>43531.44856481482</v>
      </c>
      <c r="J1059" s="2">
        <v>30.0</v>
      </c>
      <c r="K1059" s="2">
        <v>110.0</v>
      </c>
      <c r="S1059" s="94"/>
      <c r="T1059" s="94"/>
      <c r="U1059" s="94"/>
      <c r="AE1059" s="4"/>
    </row>
    <row r="1060" ht="14.25" customHeight="1">
      <c r="A1060" s="2">
        <v>766349.0</v>
      </c>
      <c r="B1060" s="2" t="s">
        <v>36</v>
      </c>
      <c r="C1060" s="2" t="s">
        <v>31</v>
      </c>
      <c r="D1060" s="2" t="s">
        <v>41</v>
      </c>
      <c r="E1060" s="2" t="s">
        <v>33</v>
      </c>
      <c r="F1060" s="2" t="s">
        <v>34</v>
      </c>
      <c r="G1060" s="4">
        <v>43528.449479166666</v>
      </c>
      <c r="H1060" s="4">
        <v>43532.449479166666</v>
      </c>
      <c r="I1060" s="4">
        <v>43534.449479166666</v>
      </c>
      <c r="J1060" s="2">
        <v>0.0</v>
      </c>
      <c r="K1060" s="2">
        <v>126.0</v>
      </c>
      <c r="S1060" s="94"/>
      <c r="T1060" s="94"/>
      <c r="U1060" s="94"/>
      <c r="AE1060" s="4"/>
    </row>
    <row r="1061" ht="14.25" customHeight="1">
      <c r="A1061" s="2">
        <v>734639.0</v>
      </c>
      <c r="B1061" s="2" t="s">
        <v>48</v>
      </c>
      <c r="C1061" s="2" t="s">
        <v>40</v>
      </c>
      <c r="D1061" s="2" t="s">
        <v>32</v>
      </c>
      <c r="E1061" s="2" t="s">
        <v>33</v>
      </c>
      <c r="F1061" s="2" t="s">
        <v>34</v>
      </c>
      <c r="G1061" s="4">
        <v>43528.45707175926</v>
      </c>
      <c r="H1061" s="4">
        <v>43529.45707175926</v>
      </c>
      <c r="I1061" s="4">
        <v>43534.45707175926</v>
      </c>
      <c r="J1061" s="2">
        <v>29.0</v>
      </c>
      <c r="K1061" s="2">
        <v>107.0</v>
      </c>
      <c r="S1061" s="94"/>
      <c r="T1061" s="94"/>
      <c r="U1061" s="94"/>
      <c r="AE1061" s="4"/>
    </row>
    <row r="1062" ht="14.25" customHeight="1">
      <c r="A1062" s="2">
        <v>490038.0</v>
      </c>
      <c r="B1062" s="2" t="s">
        <v>42</v>
      </c>
      <c r="C1062" s="2" t="s">
        <v>45</v>
      </c>
      <c r="D1062" s="2" t="s">
        <v>32</v>
      </c>
      <c r="E1062" s="2" t="s">
        <v>38</v>
      </c>
      <c r="F1062" s="2" t="s">
        <v>34</v>
      </c>
      <c r="G1062" s="4">
        <v>43528.459872685184</v>
      </c>
      <c r="H1062" s="4">
        <v>43534.459872685184</v>
      </c>
      <c r="I1062" s="4">
        <v>43533.459872685184</v>
      </c>
      <c r="J1062" s="2" t="s">
        <v>51</v>
      </c>
      <c r="K1062" s="2">
        <v>128.0</v>
      </c>
      <c r="S1062" s="94"/>
      <c r="T1062" s="94"/>
      <c r="U1062" s="94"/>
      <c r="AE1062" s="4"/>
    </row>
    <row r="1063" ht="14.25" customHeight="1">
      <c r="A1063" s="2">
        <v>243184.0</v>
      </c>
      <c r="B1063" s="2" t="s">
        <v>36</v>
      </c>
      <c r="C1063" s="2" t="s">
        <v>43</v>
      </c>
      <c r="D1063" s="2" t="s">
        <v>41</v>
      </c>
      <c r="E1063" s="2" t="s">
        <v>44</v>
      </c>
      <c r="F1063" s="2" t="s">
        <v>34</v>
      </c>
      <c r="G1063" s="4">
        <v>43528.460648148146</v>
      </c>
      <c r="H1063" s="4">
        <v>43532.460648148146</v>
      </c>
      <c r="I1063" s="4">
        <v>43531.460648148146</v>
      </c>
      <c r="J1063" s="2">
        <v>36.0</v>
      </c>
      <c r="K1063" s="2">
        <v>123.0</v>
      </c>
      <c r="S1063" s="94"/>
      <c r="T1063" s="94"/>
      <c r="U1063" s="94"/>
      <c r="AE1063" s="4"/>
    </row>
    <row r="1064" ht="14.25" customHeight="1">
      <c r="A1064" s="2">
        <v>105071.0</v>
      </c>
      <c r="B1064" s="2" t="s">
        <v>39</v>
      </c>
      <c r="C1064" s="2" t="s">
        <v>43</v>
      </c>
      <c r="D1064" s="2" t="s">
        <v>41</v>
      </c>
      <c r="E1064" s="2" t="s">
        <v>33</v>
      </c>
      <c r="F1064" s="2" t="s">
        <v>34</v>
      </c>
      <c r="G1064" s="4">
        <v>43528.47513888889</v>
      </c>
      <c r="H1064" s="4">
        <v>43533.47513888889</v>
      </c>
      <c r="I1064" s="4">
        <v>43534.47513888889</v>
      </c>
      <c r="J1064" s="2">
        <v>48.0</v>
      </c>
      <c r="K1064" s="2">
        <v>121.0</v>
      </c>
      <c r="S1064" s="94"/>
      <c r="T1064" s="94"/>
      <c r="U1064" s="94"/>
      <c r="AE1064" s="4"/>
    </row>
    <row r="1065" ht="14.25" customHeight="1">
      <c r="A1065" s="2">
        <v>81876.0</v>
      </c>
      <c r="B1065" s="2" t="s">
        <v>30</v>
      </c>
      <c r="C1065" s="2" t="s">
        <v>31</v>
      </c>
      <c r="D1065" s="2" t="s">
        <v>41</v>
      </c>
      <c r="E1065" s="2" t="s">
        <v>44</v>
      </c>
      <c r="F1065" s="2" t="s">
        <v>34</v>
      </c>
      <c r="G1065" s="4">
        <v>43528.491377314815</v>
      </c>
      <c r="H1065" s="4">
        <v>43528.491377314815</v>
      </c>
      <c r="I1065" s="4">
        <v>43533.491377314815</v>
      </c>
      <c r="J1065" s="2">
        <v>0.0</v>
      </c>
      <c r="K1065" s="2">
        <v>123.0</v>
      </c>
      <c r="S1065" s="94"/>
      <c r="T1065" s="94"/>
      <c r="U1065" s="94"/>
      <c r="AE1065" s="4"/>
    </row>
    <row r="1066" ht="14.25" customHeight="1">
      <c r="A1066" s="2">
        <v>348873.0</v>
      </c>
      <c r="B1066" s="2" t="s">
        <v>39</v>
      </c>
      <c r="C1066" s="2" t="s">
        <v>40</v>
      </c>
      <c r="D1066" s="2" t="s">
        <v>41</v>
      </c>
      <c r="E1066" s="2" t="s">
        <v>44</v>
      </c>
      <c r="F1066" s="2" t="s">
        <v>34</v>
      </c>
      <c r="G1066" s="4">
        <v>43528.49201388889</v>
      </c>
      <c r="H1066" s="4">
        <v>43532.49201388889</v>
      </c>
      <c r="I1066" s="4">
        <v>43531.49201388889</v>
      </c>
      <c r="J1066" s="2">
        <v>78.0</v>
      </c>
      <c r="K1066" s="2">
        <v>90.0</v>
      </c>
      <c r="S1066" s="94"/>
      <c r="T1066" s="94"/>
      <c r="U1066" s="94"/>
      <c r="AE1066" s="4"/>
    </row>
    <row r="1067" ht="14.25" customHeight="1">
      <c r="A1067" s="2">
        <v>979497.0</v>
      </c>
      <c r="B1067" s="2" t="s">
        <v>36</v>
      </c>
      <c r="C1067" s="2" t="s">
        <v>31</v>
      </c>
      <c r="D1067" s="2" t="s">
        <v>41</v>
      </c>
      <c r="E1067" s="2" t="s">
        <v>44</v>
      </c>
      <c r="F1067" s="2" t="s">
        <v>34</v>
      </c>
      <c r="G1067" s="4">
        <v>43528.49505787037</v>
      </c>
      <c r="H1067" s="4">
        <v>43528.49505787037</v>
      </c>
      <c r="I1067" s="4">
        <v>43535.49505787037</v>
      </c>
      <c r="J1067" s="2">
        <v>0.0</v>
      </c>
      <c r="K1067" s="2">
        <v>105.0</v>
      </c>
      <c r="S1067" s="94"/>
      <c r="T1067" s="94"/>
      <c r="U1067" s="94"/>
      <c r="AE1067" s="4"/>
    </row>
    <row r="1068" ht="14.25" customHeight="1">
      <c r="A1068" s="2">
        <v>174485.0</v>
      </c>
      <c r="B1068" s="2" t="s">
        <v>39</v>
      </c>
      <c r="C1068" s="2" t="s">
        <v>43</v>
      </c>
      <c r="D1068" s="2" t="s">
        <v>41</v>
      </c>
      <c r="E1068" s="2" t="s">
        <v>33</v>
      </c>
      <c r="F1068" s="2" t="s">
        <v>34</v>
      </c>
      <c r="G1068" s="4">
        <v>43528.50101851852</v>
      </c>
      <c r="H1068" s="4">
        <v>43534.50101851852</v>
      </c>
      <c r="I1068" s="4">
        <v>43534.50101851852</v>
      </c>
      <c r="J1068" s="2">
        <v>41.0</v>
      </c>
      <c r="K1068" s="2">
        <v>124.0</v>
      </c>
      <c r="S1068" s="94"/>
      <c r="T1068" s="94"/>
      <c r="U1068" s="94"/>
      <c r="AE1068" s="4"/>
    </row>
    <row r="1069" ht="14.25" customHeight="1">
      <c r="A1069" s="2">
        <v>919851.0</v>
      </c>
      <c r="B1069" s="2" t="s">
        <v>39</v>
      </c>
      <c r="C1069" s="2" t="s">
        <v>45</v>
      </c>
      <c r="D1069" s="2" t="s">
        <v>41</v>
      </c>
      <c r="E1069" s="2" t="s">
        <v>44</v>
      </c>
      <c r="F1069" s="2" t="s">
        <v>34</v>
      </c>
      <c r="G1069" s="4">
        <v>43528.50630787037</v>
      </c>
      <c r="H1069" s="4">
        <v>43536.50630787037</v>
      </c>
      <c r="I1069" s="4">
        <v>43532.50630787037</v>
      </c>
      <c r="J1069" s="2">
        <v>77.0</v>
      </c>
      <c r="K1069" s="2">
        <v>106.0</v>
      </c>
      <c r="S1069" s="94"/>
      <c r="T1069" s="94"/>
      <c r="U1069" s="94"/>
      <c r="AE1069" s="4"/>
    </row>
    <row r="1070" ht="14.25" customHeight="1">
      <c r="A1070" s="2">
        <v>5026.0</v>
      </c>
      <c r="B1070" s="2" t="s">
        <v>42</v>
      </c>
      <c r="C1070" s="2" t="s">
        <v>45</v>
      </c>
      <c r="D1070" s="2" t="s">
        <v>41</v>
      </c>
      <c r="E1070" s="2" t="s">
        <v>44</v>
      </c>
      <c r="F1070" s="2" t="s">
        <v>34</v>
      </c>
      <c r="G1070" s="4">
        <v>43528.510775462964</v>
      </c>
      <c r="H1070" s="4">
        <v>43534.510775462964</v>
      </c>
      <c r="I1070" s="4">
        <v>43531.510775462964</v>
      </c>
      <c r="J1070" s="2">
        <v>78.0</v>
      </c>
      <c r="K1070" s="2">
        <v>109.0</v>
      </c>
      <c r="S1070" s="94"/>
      <c r="T1070" s="94"/>
      <c r="U1070" s="94"/>
      <c r="AE1070" s="4"/>
    </row>
    <row r="1071" ht="14.25" customHeight="1">
      <c r="A1071" s="2">
        <v>623666.0</v>
      </c>
      <c r="B1071" s="2" t="s">
        <v>39</v>
      </c>
      <c r="C1071" s="2" t="s">
        <v>31</v>
      </c>
      <c r="D1071" s="2" t="s">
        <v>41</v>
      </c>
      <c r="E1071" s="2" t="s">
        <v>38</v>
      </c>
      <c r="F1071" s="2" t="s">
        <v>34</v>
      </c>
      <c r="G1071" s="4">
        <v>43528.514016203706</v>
      </c>
      <c r="H1071" s="4">
        <v>43535.514016203706</v>
      </c>
      <c r="I1071" s="4">
        <v>43531.514016203706</v>
      </c>
      <c r="J1071" s="2">
        <v>0.0</v>
      </c>
      <c r="K1071" s="2">
        <v>122.0</v>
      </c>
      <c r="S1071" s="94"/>
      <c r="T1071" s="94"/>
      <c r="U1071" s="94"/>
      <c r="AE1071" s="4"/>
    </row>
    <row r="1072" ht="14.25" customHeight="1">
      <c r="A1072" s="2">
        <v>553036.0</v>
      </c>
      <c r="B1072" s="2" t="s">
        <v>42</v>
      </c>
      <c r="C1072" s="2" t="s">
        <v>37</v>
      </c>
      <c r="D1072" s="2" t="s">
        <v>41</v>
      </c>
      <c r="E1072" s="2" t="s">
        <v>44</v>
      </c>
      <c r="F1072" s="2" t="s">
        <v>34</v>
      </c>
      <c r="G1072" s="4">
        <v>43528.51644675926</v>
      </c>
      <c r="H1072" s="4">
        <v>43529.51644675926</v>
      </c>
      <c r="I1072" s="4">
        <v>43533.51644675926</v>
      </c>
      <c r="J1072" s="2">
        <v>62.0</v>
      </c>
      <c r="K1072" s="2">
        <v>95.0</v>
      </c>
      <c r="S1072" s="94"/>
      <c r="T1072" s="94"/>
      <c r="U1072" s="94"/>
      <c r="AE1072" s="4"/>
    </row>
    <row r="1073" ht="14.25" customHeight="1">
      <c r="A1073" s="2">
        <v>961764.0</v>
      </c>
      <c r="B1073" s="2" t="s">
        <v>39</v>
      </c>
      <c r="C1073" s="2" t="s">
        <v>31</v>
      </c>
      <c r="D1073" s="2" t="s">
        <v>41</v>
      </c>
      <c r="E1073" s="2" t="s">
        <v>44</v>
      </c>
      <c r="F1073" s="2" t="s">
        <v>34</v>
      </c>
      <c r="G1073" s="4">
        <v>43528.51789351852</v>
      </c>
      <c r="H1073" s="4">
        <v>43531.51789351852</v>
      </c>
      <c r="I1073" s="4">
        <v>43533.51789351852</v>
      </c>
      <c r="J1073" s="2">
        <v>0.0</v>
      </c>
      <c r="K1073" s="2">
        <v>127.0</v>
      </c>
      <c r="S1073" s="94"/>
      <c r="T1073" s="94"/>
      <c r="U1073" s="94"/>
      <c r="AE1073" s="4"/>
    </row>
    <row r="1074" ht="14.25" customHeight="1">
      <c r="A1074" s="2">
        <v>923214.0</v>
      </c>
      <c r="B1074" s="2" t="s">
        <v>30</v>
      </c>
      <c r="C1074" s="2" t="s">
        <v>37</v>
      </c>
      <c r="D1074" s="2" t="s">
        <v>41</v>
      </c>
      <c r="E1074" s="2" t="s">
        <v>44</v>
      </c>
      <c r="F1074" s="2" t="s">
        <v>34</v>
      </c>
      <c r="G1074" s="4">
        <v>43528.51826388889</v>
      </c>
      <c r="H1074" s="4">
        <v>43529.51826388889</v>
      </c>
      <c r="I1074" s="4">
        <v>43531.51826388889</v>
      </c>
      <c r="J1074" s="2">
        <v>62.0</v>
      </c>
      <c r="K1074" s="2">
        <v>91.0</v>
      </c>
      <c r="S1074" s="94"/>
      <c r="T1074" s="94"/>
      <c r="U1074" s="94"/>
      <c r="AE1074" s="4"/>
    </row>
    <row r="1075" ht="14.25" customHeight="1">
      <c r="A1075" s="2">
        <v>903879.0</v>
      </c>
      <c r="B1075" s="2" t="s">
        <v>47</v>
      </c>
      <c r="C1075" s="2" t="s">
        <v>31</v>
      </c>
      <c r="D1075" s="2" t="s">
        <v>32</v>
      </c>
      <c r="E1075" s="2" t="s">
        <v>33</v>
      </c>
      <c r="F1075" s="2" t="s">
        <v>34</v>
      </c>
      <c r="G1075" s="4">
        <v>43528.519791666666</v>
      </c>
      <c r="H1075" s="4">
        <v>43536.519791666666</v>
      </c>
      <c r="I1075" s="4">
        <v>43534.519791666666</v>
      </c>
      <c r="J1075" s="2">
        <v>45.0</v>
      </c>
      <c r="K1075" s="2">
        <v>124.0</v>
      </c>
      <c r="S1075" s="94"/>
      <c r="T1075" s="94"/>
      <c r="U1075" s="94"/>
      <c r="AE1075" s="4"/>
    </row>
    <row r="1076" ht="14.25" customHeight="1">
      <c r="A1076" s="2">
        <v>218357.0</v>
      </c>
      <c r="B1076" s="2" t="s">
        <v>39</v>
      </c>
      <c r="C1076" s="2" t="s">
        <v>40</v>
      </c>
      <c r="D1076" s="2" t="s">
        <v>41</v>
      </c>
      <c r="E1076" s="2" t="s">
        <v>33</v>
      </c>
      <c r="F1076" s="2" t="s">
        <v>34</v>
      </c>
      <c r="G1076" s="4">
        <v>43528.53412037037</v>
      </c>
      <c r="H1076" s="4">
        <v>43535.53412037037</v>
      </c>
      <c r="I1076" s="4">
        <v>43534.53412037037</v>
      </c>
      <c r="J1076" s="2">
        <v>48.0</v>
      </c>
      <c r="K1076" s="2">
        <v>113.0</v>
      </c>
      <c r="S1076" s="94"/>
      <c r="T1076" s="94"/>
      <c r="U1076" s="94"/>
      <c r="AE1076" s="4"/>
    </row>
    <row r="1077" ht="14.25" customHeight="1">
      <c r="A1077" s="2">
        <v>117498.0</v>
      </c>
      <c r="B1077" s="2" t="s">
        <v>39</v>
      </c>
      <c r="C1077" s="2" t="s">
        <v>37</v>
      </c>
      <c r="D1077" s="2" t="s">
        <v>32</v>
      </c>
      <c r="E1077" s="2" t="s">
        <v>38</v>
      </c>
      <c r="F1077" s="2" t="s">
        <v>34</v>
      </c>
      <c r="G1077" s="4">
        <v>43528.5412037037</v>
      </c>
      <c r="H1077" s="4">
        <v>43537.5412037037</v>
      </c>
      <c r="I1077" s="4">
        <v>43533.5412037037</v>
      </c>
      <c r="J1077" s="2">
        <v>35.0</v>
      </c>
      <c r="K1077" s="2">
        <v>110.0</v>
      </c>
      <c r="S1077" s="94"/>
      <c r="T1077" s="94"/>
      <c r="U1077" s="94"/>
      <c r="AE1077" s="4"/>
    </row>
    <row r="1078" ht="14.25" customHeight="1">
      <c r="A1078" s="2">
        <v>441659.0</v>
      </c>
      <c r="B1078" s="2" t="s">
        <v>46</v>
      </c>
      <c r="C1078" s="2" t="s">
        <v>31</v>
      </c>
      <c r="D1078" s="2" t="s">
        <v>41</v>
      </c>
      <c r="E1078" s="2" t="s">
        <v>44</v>
      </c>
      <c r="F1078" s="2" t="s">
        <v>34</v>
      </c>
      <c r="G1078" s="4">
        <v>43528.542349537034</v>
      </c>
      <c r="H1078" s="4">
        <v>43529.542349537034</v>
      </c>
      <c r="I1078" s="4">
        <v>43533.542349537034</v>
      </c>
      <c r="J1078" s="2">
        <v>0.0</v>
      </c>
      <c r="K1078" s="2">
        <v>104.0</v>
      </c>
      <c r="S1078" s="94"/>
      <c r="T1078" s="94"/>
      <c r="U1078" s="94"/>
      <c r="AE1078" s="4"/>
    </row>
    <row r="1079" ht="14.25" customHeight="1">
      <c r="A1079" s="2">
        <v>206522.0</v>
      </c>
      <c r="B1079" s="2" t="s">
        <v>42</v>
      </c>
      <c r="C1079" s="2" t="s">
        <v>43</v>
      </c>
      <c r="D1079" s="2" t="s">
        <v>41</v>
      </c>
      <c r="E1079" s="2" t="s">
        <v>44</v>
      </c>
      <c r="F1079" s="2" t="s">
        <v>34</v>
      </c>
      <c r="G1079" s="4">
        <v>43528.54618055555</v>
      </c>
      <c r="H1079" s="4">
        <v>43531.54618055555</v>
      </c>
      <c r="I1079" s="4">
        <v>43535.54618055555</v>
      </c>
      <c r="J1079" s="2">
        <v>58.0</v>
      </c>
      <c r="K1079" s="2">
        <v>107.0</v>
      </c>
      <c r="S1079" s="94"/>
      <c r="T1079" s="94"/>
      <c r="U1079" s="94"/>
      <c r="AE1079" s="4"/>
    </row>
    <row r="1080" ht="14.25" customHeight="1">
      <c r="A1080" s="2">
        <v>106431.0</v>
      </c>
      <c r="B1080" s="2" t="s">
        <v>36</v>
      </c>
      <c r="C1080" s="2" t="s">
        <v>43</v>
      </c>
      <c r="D1080" s="2" t="s">
        <v>32</v>
      </c>
      <c r="E1080" s="2" t="s">
        <v>33</v>
      </c>
      <c r="F1080" s="2" t="s">
        <v>34</v>
      </c>
      <c r="G1080" s="4">
        <v>43528.54697916667</v>
      </c>
      <c r="H1080" s="4">
        <v>43534.54697916667</v>
      </c>
      <c r="I1080" s="4">
        <v>43531.54697916667</v>
      </c>
      <c r="J1080" s="2">
        <v>0.0</v>
      </c>
      <c r="K1080" s="2">
        <v>127.0</v>
      </c>
      <c r="S1080" s="94"/>
      <c r="T1080" s="94"/>
      <c r="U1080" s="94"/>
      <c r="AE1080" s="4"/>
    </row>
    <row r="1081" ht="14.25" customHeight="1">
      <c r="A1081" s="2">
        <v>460214.0</v>
      </c>
      <c r="B1081" s="2" t="s">
        <v>47</v>
      </c>
      <c r="C1081" s="2" t="s">
        <v>31</v>
      </c>
      <c r="D1081" s="2" t="s">
        <v>41</v>
      </c>
      <c r="E1081" s="2" t="s">
        <v>38</v>
      </c>
      <c r="F1081" s="2" t="s">
        <v>34</v>
      </c>
      <c r="G1081" s="4">
        <v>43528.55101851852</v>
      </c>
      <c r="H1081" s="4">
        <v>43532.55101851852</v>
      </c>
      <c r="I1081" s="4">
        <v>43532.55101851852</v>
      </c>
      <c r="J1081" s="2">
        <v>0.0</v>
      </c>
      <c r="K1081" s="2">
        <v>125.0</v>
      </c>
      <c r="S1081" s="94"/>
      <c r="T1081" s="94"/>
      <c r="U1081" s="94"/>
      <c r="AE1081" s="4"/>
    </row>
    <row r="1082" ht="14.25" customHeight="1">
      <c r="A1082" s="2">
        <v>677502.0</v>
      </c>
      <c r="B1082" s="2" t="s">
        <v>42</v>
      </c>
      <c r="C1082" s="2" t="s">
        <v>31</v>
      </c>
      <c r="D1082" s="2" t="s">
        <v>32</v>
      </c>
      <c r="E1082" s="2" t="s">
        <v>38</v>
      </c>
      <c r="F1082" s="2" t="s">
        <v>34</v>
      </c>
      <c r="G1082" s="4">
        <v>43528.55337962963</v>
      </c>
      <c r="H1082" s="4">
        <v>43536.55337962963</v>
      </c>
      <c r="I1082" s="4">
        <v>43533.55337962963</v>
      </c>
      <c r="J1082" s="2">
        <v>41.0</v>
      </c>
      <c r="K1082" s="2">
        <v>126.0</v>
      </c>
      <c r="S1082" s="94"/>
      <c r="T1082" s="94"/>
      <c r="U1082" s="94"/>
      <c r="AE1082" s="4"/>
    </row>
    <row r="1083" ht="14.25" customHeight="1">
      <c r="A1083" s="2">
        <v>134157.0</v>
      </c>
      <c r="B1083" s="2" t="s">
        <v>39</v>
      </c>
      <c r="C1083" s="2" t="s">
        <v>40</v>
      </c>
      <c r="D1083" s="2" t="s">
        <v>41</v>
      </c>
      <c r="E1083" s="2" t="s">
        <v>44</v>
      </c>
      <c r="F1083" s="2" t="s">
        <v>34</v>
      </c>
      <c r="G1083" s="4">
        <v>43528.56028935185</v>
      </c>
      <c r="H1083" s="4">
        <v>43537.56028935185</v>
      </c>
      <c r="I1083" s="4">
        <v>43531.56028935185</v>
      </c>
      <c r="J1083" s="2">
        <v>88.0</v>
      </c>
      <c r="K1083" s="2">
        <v>93.0</v>
      </c>
      <c r="S1083" s="94"/>
      <c r="T1083" s="94"/>
      <c r="U1083" s="94"/>
      <c r="AE1083" s="4"/>
    </row>
    <row r="1084" ht="14.25" customHeight="1">
      <c r="A1084" s="2">
        <v>445618.0</v>
      </c>
      <c r="B1084" s="2" t="s">
        <v>47</v>
      </c>
      <c r="C1084" s="2" t="s">
        <v>40</v>
      </c>
      <c r="D1084" s="2" t="s">
        <v>41</v>
      </c>
      <c r="E1084" s="2" t="s">
        <v>38</v>
      </c>
      <c r="F1084" s="2" t="s">
        <v>34</v>
      </c>
      <c r="G1084" s="4">
        <v>43528.567291666666</v>
      </c>
      <c r="H1084" s="4">
        <v>43530.567291666666</v>
      </c>
      <c r="I1084" s="4">
        <v>43531.567291666666</v>
      </c>
      <c r="J1084" s="2">
        <v>37.0</v>
      </c>
      <c r="K1084" s="2">
        <v>111.0</v>
      </c>
      <c r="S1084" s="94"/>
      <c r="T1084" s="94"/>
      <c r="U1084" s="94"/>
      <c r="AE1084" s="4"/>
    </row>
    <row r="1085" ht="14.25" customHeight="1">
      <c r="A1085" s="2">
        <v>769008.0</v>
      </c>
      <c r="B1085" s="2" t="s">
        <v>39</v>
      </c>
      <c r="C1085" s="2" t="s">
        <v>37</v>
      </c>
      <c r="D1085" s="2" t="s">
        <v>32</v>
      </c>
      <c r="E1085" s="2" t="s">
        <v>44</v>
      </c>
      <c r="F1085" s="2" t="s">
        <v>34</v>
      </c>
      <c r="G1085" s="4">
        <v>43528.56810185185</v>
      </c>
      <c r="H1085" s="4">
        <v>43533.56810185185</v>
      </c>
      <c r="I1085" s="4">
        <v>43531.56810185185</v>
      </c>
      <c r="J1085" s="2">
        <v>40.0</v>
      </c>
      <c r="K1085" s="2">
        <v>113.0</v>
      </c>
      <c r="S1085" s="94"/>
      <c r="T1085" s="94"/>
      <c r="U1085" s="94"/>
      <c r="AE1085" s="4"/>
    </row>
    <row r="1086" ht="14.25" customHeight="1">
      <c r="A1086" s="2">
        <v>267112.0</v>
      </c>
      <c r="B1086" s="2" t="s">
        <v>42</v>
      </c>
      <c r="C1086" s="2" t="s">
        <v>45</v>
      </c>
      <c r="D1086" s="2" t="s">
        <v>41</v>
      </c>
      <c r="E1086" s="2" t="s">
        <v>44</v>
      </c>
      <c r="F1086" s="2" t="s">
        <v>34</v>
      </c>
      <c r="G1086" s="4">
        <v>43528.5703587963</v>
      </c>
      <c r="H1086" s="4">
        <v>43538.5703587963</v>
      </c>
      <c r="I1086" s="4">
        <v>43534.5703587963</v>
      </c>
      <c r="J1086" s="2">
        <v>30.0</v>
      </c>
      <c r="K1086" s="2">
        <v>124.0</v>
      </c>
      <c r="S1086" s="94"/>
      <c r="T1086" s="94"/>
      <c r="U1086" s="94"/>
      <c r="AE1086" s="4"/>
    </row>
    <row r="1087" ht="14.25" customHeight="1">
      <c r="A1087" s="2">
        <v>281985.0</v>
      </c>
      <c r="B1087" s="2" t="s">
        <v>39</v>
      </c>
      <c r="C1087" s="2" t="s">
        <v>43</v>
      </c>
      <c r="D1087" s="2" t="s">
        <v>41</v>
      </c>
      <c r="E1087" s="2" t="s">
        <v>33</v>
      </c>
      <c r="F1087" s="2" t="s">
        <v>34</v>
      </c>
      <c r="G1087" s="4">
        <v>43528.5709375</v>
      </c>
      <c r="H1087" s="4">
        <v>43533.5709375</v>
      </c>
      <c r="I1087" s="4">
        <v>43531.5709375</v>
      </c>
      <c r="J1087" s="2">
        <v>50.0</v>
      </c>
      <c r="K1087" s="2">
        <v>126.0</v>
      </c>
      <c r="S1087" s="94"/>
      <c r="T1087" s="94"/>
      <c r="U1087" s="94"/>
      <c r="AE1087" s="4"/>
    </row>
    <row r="1088" ht="14.25" customHeight="1">
      <c r="A1088" s="2">
        <v>662342.0</v>
      </c>
      <c r="B1088" s="2" t="s">
        <v>36</v>
      </c>
      <c r="C1088" s="2" t="s">
        <v>31</v>
      </c>
      <c r="D1088" s="2" t="s">
        <v>32</v>
      </c>
      <c r="E1088" s="2" t="s">
        <v>38</v>
      </c>
      <c r="F1088" s="2" t="s">
        <v>34</v>
      </c>
      <c r="G1088" s="4">
        <v>43528.57381944444</v>
      </c>
      <c r="H1088" s="4">
        <v>43533.57381944444</v>
      </c>
      <c r="I1088" s="4">
        <v>43534.57381944444</v>
      </c>
      <c r="J1088" s="2">
        <v>30.0</v>
      </c>
      <c r="K1088" s="2">
        <v>128.0</v>
      </c>
      <c r="S1088" s="94"/>
      <c r="T1088" s="94"/>
      <c r="U1088" s="94"/>
      <c r="AE1088" s="4"/>
    </row>
    <row r="1089" ht="14.25" customHeight="1">
      <c r="A1089" s="2">
        <v>281658.0</v>
      </c>
      <c r="B1089" s="2" t="s">
        <v>48</v>
      </c>
      <c r="C1089" s="2" t="s">
        <v>31</v>
      </c>
      <c r="D1089" s="2" t="s">
        <v>32</v>
      </c>
      <c r="E1089" s="2" t="s">
        <v>38</v>
      </c>
      <c r="F1089" s="2" t="s">
        <v>34</v>
      </c>
      <c r="G1089" s="4">
        <v>43528.57864583333</v>
      </c>
      <c r="H1089" s="4">
        <v>43533.57864583333</v>
      </c>
      <c r="I1089" s="4">
        <v>43535.57864583333</v>
      </c>
      <c r="J1089" s="2">
        <v>41.0</v>
      </c>
      <c r="K1089" s="2">
        <v>128.0</v>
      </c>
      <c r="S1089" s="94"/>
      <c r="T1089" s="94"/>
      <c r="U1089" s="94"/>
      <c r="AE1089" s="4"/>
    </row>
    <row r="1090" ht="14.25" customHeight="1">
      <c r="A1090" s="2">
        <v>262905.0</v>
      </c>
      <c r="B1090" s="2" t="s">
        <v>39</v>
      </c>
      <c r="C1090" s="2" t="s">
        <v>43</v>
      </c>
      <c r="D1090" s="2" t="s">
        <v>41</v>
      </c>
      <c r="E1090" s="2" t="s">
        <v>33</v>
      </c>
      <c r="F1090" s="2" t="s">
        <v>34</v>
      </c>
      <c r="G1090" s="4">
        <v>43528.57915509259</v>
      </c>
      <c r="H1090" s="4">
        <v>43532.57915509259</v>
      </c>
      <c r="I1090" s="4">
        <v>43534.57915509259</v>
      </c>
      <c r="J1090" s="2">
        <v>25.0</v>
      </c>
      <c r="K1090" s="2">
        <v>125.0</v>
      </c>
      <c r="S1090" s="94"/>
      <c r="T1090" s="94"/>
      <c r="U1090" s="94"/>
      <c r="AE1090" s="4"/>
    </row>
    <row r="1091" ht="14.25" customHeight="1">
      <c r="A1091" s="2">
        <v>662223.0</v>
      </c>
      <c r="B1091" s="2" t="s">
        <v>39</v>
      </c>
      <c r="C1091" s="2" t="s">
        <v>45</v>
      </c>
      <c r="D1091" s="2" t="s">
        <v>32</v>
      </c>
      <c r="E1091" s="2" t="s">
        <v>44</v>
      </c>
      <c r="F1091" s="2" t="s">
        <v>34</v>
      </c>
      <c r="G1091" s="4">
        <v>43528.579201388886</v>
      </c>
      <c r="H1091" s="4">
        <v>43533.579201388886</v>
      </c>
      <c r="I1091" s="4">
        <v>43534.579201388886</v>
      </c>
      <c r="J1091" s="2">
        <v>78.0</v>
      </c>
      <c r="K1091" s="2">
        <v>107.0</v>
      </c>
      <c r="S1091" s="94"/>
      <c r="T1091" s="94"/>
      <c r="U1091" s="94"/>
      <c r="AE1091" s="4"/>
    </row>
    <row r="1092" ht="14.25" customHeight="1">
      <c r="A1092" s="2">
        <v>254620.0</v>
      </c>
      <c r="B1092" s="2" t="s">
        <v>48</v>
      </c>
      <c r="C1092" s="2" t="s">
        <v>43</v>
      </c>
      <c r="D1092" s="2" t="s">
        <v>32</v>
      </c>
      <c r="E1092" s="2" t="s">
        <v>44</v>
      </c>
      <c r="F1092" s="2" t="s">
        <v>34</v>
      </c>
      <c r="G1092" s="4">
        <v>43528.579733796294</v>
      </c>
      <c r="H1092" s="4">
        <v>43530.579733796294</v>
      </c>
      <c r="I1092" s="4">
        <v>43531.579733796294</v>
      </c>
      <c r="J1092" s="2">
        <v>0.0</v>
      </c>
      <c r="K1092" s="2">
        <v>126.0</v>
      </c>
      <c r="S1092" s="94"/>
      <c r="T1092" s="94"/>
      <c r="U1092" s="94"/>
      <c r="AE1092" s="4"/>
    </row>
    <row r="1093" ht="14.25" customHeight="1">
      <c r="A1093" s="2">
        <v>240328.0</v>
      </c>
      <c r="B1093" s="2" t="s">
        <v>39</v>
      </c>
      <c r="C1093" s="2" t="s">
        <v>37</v>
      </c>
      <c r="D1093" s="2" t="s">
        <v>41</v>
      </c>
      <c r="E1093" s="2" t="s">
        <v>44</v>
      </c>
      <c r="F1093" s="2" t="s">
        <v>34</v>
      </c>
      <c r="G1093" s="4">
        <v>43528.58186342593</v>
      </c>
      <c r="H1093" s="4">
        <v>43529.58186342593</v>
      </c>
      <c r="I1093" s="4">
        <v>43533.58186342593</v>
      </c>
      <c r="J1093" s="2">
        <v>64.0</v>
      </c>
      <c r="K1093" s="2">
        <v>87.0</v>
      </c>
      <c r="S1093" s="94"/>
      <c r="T1093" s="94"/>
      <c r="U1093" s="94"/>
      <c r="AE1093" s="4"/>
    </row>
    <row r="1094" ht="14.25" customHeight="1">
      <c r="A1094" s="2">
        <v>883932.0</v>
      </c>
      <c r="B1094" s="2" t="s">
        <v>30</v>
      </c>
      <c r="C1094" s="2" t="s">
        <v>45</v>
      </c>
      <c r="D1094" s="2" t="s">
        <v>41</v>
      </c>
      <c r="E1094" s="2" t="s">
        <v>44</v>
      </c>
      <c r="F1094" s="2" t="s">
        <v>34</v>
      </c>
      <c r="G1094" s="4">
        <v>43528.5850462963</v>
      </c>
      <c r="H1094" s="4">
        <v>43539.5850462963</v>
      </c>
      <c r="I1094" s="4">
        <v>43533.5850462963</v>
      </c>
      <c r="J1094" s="2">
        <v>86.0</v>
      </c>
      <c r="K1094" s="2">
        <v>108.0</v>
      </c>
      <c r="S1094" s="94"/>
      <c r="T1094" s="94"/>
      <c r="U1094" s="94"/>
      <c r="AE1094" s="4"/>
    </row>
    <row r="1095" ht="14.25" customHeight="1">
      <c r="A1095" s="2">
        <v>732729.0</v>
      </c>
      <c r="B1095" s="2" t="s">
        <v>49</v>
      </c>
      <c r="C1095" s="2" t="s">
        <v>37</v>
      </c>
      <c r="D1095" s="2" t="s">
        <v>41</v>
      </c>
      <c r="E1095" s="2" t="s">
        <v>44</v>
      </c>
      <c r="F1095" s="2" t="s">
        <v>34</v>
      </c>
      <c r="G1095" s="4">
        <v>43528.58773148148</v>
      </c>
      <c r="H1095" s="4">
        <v>43531.58773148148</v>
      </c>
      <c r="I1095" s="4">
        <v>43534.58773148148</v>
      </c>
      <c r="J1095" s="2">
        <v>67.0</v>
      </c>
      <c r="K1095" s="2">
        <v>88.0</v>
      </c>
      <c r="S1095" s="94"/>
      <c r="T1095" s="94"/>
      <c r="U1095" s="94"/>
      <c r="AE1095" s="4"/>
    </row>
    <row r="1096" ht="14.25" customHeight="1">
      <c r="A1096" s="2">
        <v>690151.0</v>
      </c>
      <c r="B1096" s="2" t="s">
        <v>30</v>
      </c>
      <c r="C1096" s="2" t="s">
        <v>37</v>
      </c>
      <c r="D1096" s="2" t="s">
        <v>41</v>
      </c>
      <c r="E1096" s="2" t="s">
        <v>33</v>
      </c>
      <c r="F1096" s="2" t="s">
        <v>34</v>
      </c>
      <c r="G1096" s="4">
        <v>43528.593148148146</v>
      </c>
      <c r="H1096" s="4">
        <v>43534.593148148146</v>
      </c>
      <c r="I1096" s="4">
        <v>43532.593148148146</v>
      </c>
      <c r="J1096" s="2">
        <v>47.0</v>
      </c>
      <c r="K1096" s="2">
        <v>112.0</v>
      </c>
      <c r="S1096" s="94"/>
      <c r="T1096" s="94"/>
      <c r="U1096" s="94"/>
      <c r="AE1096" s="4"/>
    </row>
    <row r="1097" ht="14.25" customHeight="1">
      <c r="A1097" s="2">
        <v>626319.0</v>
      </c>
      <c r="B1097" s="2" t="s">
        <v>39</v>
      </c>
      <c r="C1097" s="2" t="s">
        <v>37</v>
      </c>
      <c r="D1097" s="2" t="s">
        <v>41</v>
      </c>
      <c r="E1097" s="2" t="s">
        <v>44</v>
      </c>
      <c r="F1097" s="2" t="s">
        <v>34</v>
      </c>
      <c r="G1097" s="4">
        <v>43528.59396990741</v>
      </c>
      <c r="H1097" s="4">
        <v>43530.59396990741</v>
      </c>
      <c r="I1097" s="4">
        <v>43531.59396990741</v>
      </c>
      <c r="J1097" s="2">
        <v>78.0</v>
      </c>
      <c r="K1097" s="2">
        <v>93.0</v>
      </c>
      <c r="S1097" s="94"/>
      <c r="T1097" s="94"/>
      <c r="U1097" s="94"/>
      <c r="AE1097" s="4"/>
    </row>
    <row r="1098" ht="14.25" customHeight="1">
      <c r="A1098" s="2">
        <v>734372.0</v>
      </c>
      <c r="B1098" s="2" t="s">
        <v>48</v>
      </c>
      <c r="C1098" s="2" t="s">
        <v>37</v>
      </c>
      <c r="D1098" s="2" t="s">
        <v>41</v>
      </c>
      <c r="E1098" s="2" t="s">
        <v>44</v>
      </c>
      <c r="F1098" s="2" t="s">
        <v>34</v>
      </c>
      <c r="G1098" s="4">
        <v>43528.597604166665</v>
      </c>
      <c r="H1098" s="4">
        <v>43529.597604166665</v>
      </c>
      <c r="I1098" s="4">
        <v>43535.597604166665</v>
      </c>
      <c r="J1098" s="2">
        <v>37.0</v>
      </c>
      <c r="K1098" s="2">
        <v>109.0</v>
      </c>
      <c r="S1098" s="94"/>
      <c r="T1098" s="94"/>
      <c r="U1098" s="94"/>
      <c r="AE1098" s="4"/>
    </row>
    <row r="1099" ht="14.25" customHeight="1">
      <c r="A1099" s="2">
        <v>74022.0</v>
      </c>
      <c r="B1099" s="2" t="s">
        <v>39</v>
      </c>
      <c r="C1099" s="2" t="s">
        <v>31</v>
      </c>
      <c r="D1099" s="2" t="s">
        <v>41</v>
      </c>
      <c r="E1099" s="2" t="s">
        <v>44</v>
      </c>
      <c r="F1099" s="2" t="s">
        <v>34</v>
      </c>
      <c r="G1099" s="4">
        <v>43528.59840277778</v>
      </c>
      <c r="H1099" s="4">
        <v>43531.59840277778</v>
      </c>
      <c r="I1099" s="4">
        <v>43534.59840277778</v>
      </c>
      <c r="J1099" s="2">
        <v>0.0</v>
      </c>
      <c r="K1099" s="2">
        <v>109.0</v>
      </c>
      <c r="S1099" s="94"/>
      <c r="T1099" s="94"/>
      <c r="U1099" s="94"/>
      <c r="AE1099" s="4"/>
    </row>
    <row r="1100" ht="14.25" customHeight="1">
      <c r="A1100" s="2">
        <v>145770.0</v>
      </c>
      <c r="B1100" s="2" t="s">
        <v>39</v>
      </c>
      <c r="C1100" s="2" t="s">
        <v>31</v>
      </c>
      <c r="D1100" s="2" t="s">
        <v>32</v>
      </c>
      <c r="E1100" s="2" t="s">
        <v>38</v>
      </c>
      <c r="F1100" s="2" t="s">
        <v>34</v>
      </c>
      <c r="G1100" s="4">
        <v>43528.602106481485</v>
      </c>
      <c r="H1100" s="4">
        <v>43532.602106481485</v>
      </c>
      <c r="I1100" s="4">
        <v>43532.602106481485</v>
      </c>
      <c r="J1100" s="2">
        <v>37.0</v>
      </c>
      <c r="K1100" s="2">
        <v>128.0</v>
      </c>
      <c r="S1100" s="94"/>
      <c r="T1100" s="94"/>
      <c r="U1100" s="94"/>
      <c r="AE1100" s="4"/>
    </row>
    <row r="1101" ht="14.25" customHeight="1">
      <c r="A1101" s="2">
        <v>536120.0</v>
      </c>
      <c r="B1101" s="2" t="s">
        <v>47</v>
      </c>
      <c r="C1101" s="2" t="s">
        <v>37</v>
      </c>
      <c r="D1101" s="2" t="s">
        <v>41</v>
      </c>
      <c r="E1101" s="2" t="s">
        <v>44</v>
      </c>
      <c r="F1101" s="2" t="s">
        <v>34</v>
      </c>
      <c r="G1101" s="4">
        <v>43528.60670138889</v>
      </c>
      <c r="H1101" s="4">
        <v>43533.60670138889</v>
      </c>
      <c r="I1101" s="4">
        <v>43535.60670138889</v>
      </c>
      <c r="J1101" s="2">
        <v>32.0</v>
      </c>
      <c r="K1101" s="2">
        <v>111.0</v>
      </c>
      <c r="S1101" s="94"/>
      <c r="T1101" s="94"/>
      <c r="U1101" s="94"/>
      <c r="AE1101" s="4"/>
    </row>
    <row r="1102" ht="14.25" customHeight="1">
      <c r="A1102" s="2">
        <v>180847.0</v>
      </c>
      <c r="B1102" s="2" t="s">
        <v>36</v>
      </c>
      <c r="C1102" s="2" t="s">
        <v>37</v>
      </c>
      <c r="D1102" s="2" t="s">
        <v>41</v>
      </c>
      <c r="E1102" s="2" t="s">
        <v>44</v>
      </c>
      <c r="F1102" s="2" t="s">
        <v>34</v>
      </c>
      <c r="G1102" s="4">
        <v>43528.61119212963</v>
      </c>
      <c r="H1102" s="4">
        <v>43528.61119212963</v>
      </c>
      <c r="I1102" s="4">
        <v>43534.61119212963</v>
      </c>
      <c r="J1102" s="2">
        <v>72.0</v>
      </c>
      <c r="K1102" s="2">
        <v>89.0</v>
      </c>
      <c r="S1102" s="94"/>
      <c r="T1102" s="94"/>
      <c r="U1102" s="94"/>
      <c r="AE1102" s="4"/>
    </row>
    <row r="1103" ht="14.25" customHeight="1">
      <c r="A1103" s="2">
        <v>572037.0</v>
      </c>
      <c r="B1103" s="2" t="s">
        <v>36</v>
      </c>
      <c r="C1103" s="2" t="s">
        <v>37</v>
      </c>
      <c r="D1103" s="2" t="s">
        <v>32</v>
      </c>
      <c r="E1103" s="2" t="s">
        <v>33</v>
      </c>
      <c r="F1103" s="2" t="s">
        <v>34</v>
      </c>
      <c r="G1103" s="4">
        <v>43528.62190972222</v>
      </c>
      <c r="H1103" s="4">
        <v>43535.62190972222</v>
      </c>
      <c r="I1103" s="4">
        <v>43535.62190972222</v>
      </c>
      <c r="J1103" s="2">
        <v>31.0</v>
      </c>
      <c r="K1103" s="2">
        <v>108.0</v>
      </c>
      <c r="S1103" s="94"/>
      <c r="T1103" s="94"/>
      <c r="U1103" s="94"/>
      <c r="AE1103" s="4"/>
    </row>
    <row r="1104" ht="14.25" customHeight="1">
      <c r="A1104" s="2">
        <v>467940.0</v>
      </c>
      <c r="B1104" s="2" t="s">
        <v>36</v>
      </c>
      <c r="C1104" s="2" t="s">
        <v>40</v>
      </c>
      <c r="D1104" s="2" t="s">
        <v>32</v>
      </c>
      <c r="E1104" s="2" t="s">
        <v>44</v>
      </c>
      <c r="F1104" s="2" t="s">
        <v>34</v>
      </c>
      <c r="G1104" s="4">
        <v>43528.627488425926</v>
      </c>
      <c r="H1104" s="4">
        <v>43534.627488425926</v>
      </c>
      <c r="I1104" s="4">
        <v>43532.627488425926</v>
      </c>
      <c r="J1104" s="2">
        <v>64.0</v>
      </c>
      <c r="K1104" s="2">
        <v>91.0</v>
      </c>
      <c r="S1104" s="94"/>
      <c r="T1104" s="94"/>
      <c r="U1104" s="94"/>
      <c r="AE1104" s="4"/>
    </row>
    <row r="1105" ht="14.25" customHeight="1">
      <c r="A1105" s="2">
        <v>861021.0</v>
      </c>
      <c r="B1105" s="2" t="s">
        <v>39</v>
      </c>
      <c r="C1105" s="2" t="s">
        <v>31</v>
      </c>
      <c r="D1105" s="2" t="s">
        <v>41</v>
      </c>
      <c r="E1105" s="2" t="s">
        <v>33</v>
      </c>
      <c r="F1105" s="2" t="s">
        <v>34</v>
      </c>
      <c r="G1105" s="4">
        <v>43528.632835648146</v>
      </c>
      <c r="H1105" s="4">
        <v>43533.632835648146</v>
      </c>
      <c r="I1105" s="4">
        <v>43535.632835648146</v>
      </c>
      <c r="J1105" s="2">
        <v>0.0</v>
      </c>
      <c r="K1105" s="2">
        <v>122.0</v>
      </c>
      <c r="S1105" s="94"/>
      <c r="T1105" s="94"/>
      <c r="U1105" s="94"/>
      <c r="AE1105" s="4"/>
    </row>
    <row r="1106" ht="14.25" customHeight="1">
      <c r="A1106" s="2">
        <v>409217.0</v>
      </c>
      <c r="B1106" s="2" t="s">
        <v>39</v>
      </c>
      <c r="C1106" s="2" t="s">
        <v>43</v>
      </c>
      <c r="D1106" s="2" t="s">
        <v>41</v>
      </c>
      <c r="E1106" s="2" t="s">
        <v>33</v>
      </c>
      <c r="F1106" s="2" t="s">
        <v>34</v>
      </c>
      <c r="G1106" s="4">
        <v>43528.636030092595</v>
      </c>
      <c r="H1106" s="4">
        <v>43535.636030092595</v>
      </c>
      <c r="I1106" s="4">
        <v>43532.636030092595</v>
      </c>
      <c r="J1106" s="2">
        <v>38.0</v>
      </c>
      <c r="K1106" s="2">
        <v>129.0</v>
      </c>
      <c r="S1106" s="94"/>
      <c r="T1106" s="94"/>
      <c r="U1106" s="94"/>
      <c r="AE1106" s="4"/>
    </row>
    <row r="1107" ht="14.25" customHeight="1">
      <c r="A1107" s="2">
        <v>525953.0</v>
      </c>
      <c r="B1107" s="2" t="s">
        <v>39</v>
      </c>
      <c r="C1107" s="2" t="s">
        <v>43</v>
      </c>
      <c r="D1107" s="2" t="s">
        <v>41</v>
      </c>
      <c r="E1107" s="2" t="s">
        <v>44</v>
      </c>
      <c r="F1107" s="2" t="s">
        <v>34</v>
      </c>
      <c r="G1107" s="4">
        <v>43528.63728009259</v>
      </c>
      <c r="H1107" s="4">
        <v>43528.63728009259</v>
      </c>
      <c r="I1107" s="4">
        <v>43534.63728009259</v>
      </c>
      <c r="J1107" s="2">
        <v>75.0</v>
      </c>
      <c r="K1107" s="2">
        <v>110.0</v>
      </c>
      <c r="S1107" s="94"/>
      <c r="T1107" s="94"/>
      <c r="U1107" s="94"/>
      <c r="AE1107" s="4"/>
    </row>
    <row r="1108" ht="14.25" customHeight="1">
      <c r="A1108" s="2">
        <v>331284.0</v>
      </c>
      <c r="B1108" s="2" t="s">
        <v>47</v>
      </c>
      <c r="C1108" s="2" t="s">
        <v>31</v>
      </c>
      <c r="D1108" s="2" t="s">
        <v>41</v>
      </c>
      <c r="E1108" s="2" t="s">
        <v>44</v>
      </c>
      <c r="F1108" s="2" t="s">
        <v>34</v>
      </c>
      <c r="G1108" s="4">
        <v>43528.63961805555</v>
      </c>
      <c r="H1108" s="4">
        <v>43528.63961805555</v>
      </c>
      <c r="I1108" s="4">
        <v>43532.63961805555</v>
      </c>
      <c r="J1108" s="2">
        <v>0.0</v>
      </c>
      <c r="K1108" s="2">
        <v>120.0</v>
      </c>
      <c r="S1108" s="94"/>
      <c r="T1108" s="94"/>
      <c r="U1108" s="94"/>
      <c r="AE1108" s="4"/>
    </row>
    <row r="1109" ht="14.25" customHeight="1">
      <c r="A1109" s="2">
        <v>653393.0</v>
      </c>
      <c r="B1109" s="2" t="s">
        <v>39</v>
      </c>
      <c r="C1109" s="2" t="s">
        <v>37</v>
      </c>
      <c r="D1109" s="2" t="s">
        <v>41</v>
      </c>
      <c r="E1109" s="2" t="s">
        <v>33</v>
      </c>
      <c r="F1109" s="2" t="s">
        <v>34</v>
      </c>
      <c r="G1109" s="4">
        <v>43528.6412037037</v>
      </c>
      <c r="H1109" s="4">
        <v>43536.6412037037</v>
      </c>
      <c r="I1109" s="4">
        <v>43533.6412037037</v>
      </c>
      <c r="J1109" s="2">
        <v>28.0</v>
      </c>
      <c r="K1109" s="2">
        <v>107.0</v>
      </c>
      <c r="S1109" s="94"/>
      <c r="T1109" s="94"/>
      <c r="U1109" s="94"/>
      <c r="AE1109" s="4"/>
    </row>
    <row r="1110" ht="14.25" customHeight="1">
      <c r="A1110" s="2">
        <v>272237.0</v>
      </c>
      <c r="B1110" s="2" t="s">
        <v>36</v>
      </c>
      <c r="C1110" s="2" t="s">
        <v>40</v>
      </c>
      <c r="D1110" s="2" t="s">
        <v>32</v>
      </c>
      <c r="E1110" s="2" t="s">
        <v>44</v>
      </c>
      <c r="F1110" s="2" t="s">
        <v>34</v>
      </c>
      <c r="G1110" s="4">
        <v>43528.64177083333</v>
      </c>
      <c r="H1110" s="4">
        <v>43534.64177083333</v>
      </c>
      <c r="I1110" s="4">
        <v>43531.64177083333</v>
      </c>
      <c r="J1110" s="2">
        <v>67.0</v>
      </c>
      <c r="K1110" s="2">
        <v>92.0</v>
      </c>
      <c r="S1110" s="94"/>
      <c r="T1110" s="94"/>
      <c r="U1110" s="94"/>
      <c r="AE1110" s="4"/>
    </row>
    <row r="1111" ht="14.25" customHeight="1">
      <c r="A1111" s="2">
        <v>904060.0</v>
      </c>
      <c r="B1111" s="2" t="s">
        <v>42</v>
      </c>
      <c r="C1111" s="2" t="s">
        <v>31</v>
      </c>
      <c r="D1111" s="2" t="s">
        <v>32</v>
      </c>
      <c r="E1111" s="2" t="s">
        <v>44</v>
      </c>
      <c r="F1111" s="2" t="s">
        <v>34</v>
      </c>
      <c r="G1111" s="4">
        <v>43528.65222222222</v>
      </c>
      <c r="H1111" s="4">
        <v>43533.65222222222</v>
      </c>
      <c r="I1111" s="4">
        <v>43534.65222222222</v>
      </c>
      <c r="J1111" s="2">
        <v>29.0</v>
      </c>
      <c r="K1111" s="2">
        <v>128.0</v>
      </c>
      <c r="S1111" s="94"/>
      <c r="T1111" s="94"/>
      <c r="U1111" s="94"/>
      <c r="AE1111" s="4"/>
    </row>
    <row r="1112" ht="14.25" customHeight="1">
      <c r="A1112" s="2">
        <v>370860.0</v>
      </c>
      <c r="B1112" s="2" t="s">
        <v>48</v>
      </c>
      <c r="C1112" s="2" t="s">
        <v>37</v>
      </c>
      <c r="D1112" s="2" t="s">
        <v>41</v>
      </c>
      <c r="E1112" s="2" t="s">
        <v>44</v>
      </c>
      <c r="F1112" s="2" t="s">
        <v>34</v>
      </c>
      <c r="G1112" s="4">
        <v>43528.655127314814</v>
      </c>
      <c r="H1112" s="4">
        <v>43531.655127314814</v>
      </c>
      <c r="I1112" s="4">
        <v>43535.655127314814</v>
      </c>
      <c r="J1112" s="2">
        <v>36.0</v>
      </c>
      <c r="K1112" s="2">
        <v>113.0</v>
      </c>
      <c r="S1112" s="94"/>
      <c r="T1112" s="94"/>
      <c r="U1112" s="94"/>
      <c r="AE1112" s="4"/>
    </row>
    <row r="1113" ht="14.25" customHeight="1">
      <c r="A1113" s="2">
        <v>376372.0</v>
      </c>
      <c r="B1113" s="2" t="s">
        <v>36</v>
      </c>
      <c r="C1113" s="2" t="s">
        <v>45</v>
      </c>
      <c r="D1113" s="2" t="s">
        <v>41</v>
      </c>
      <c r="E1113" s="2" t="s">
        <v>44</v>
      </c>
      <c r="F1113" s="2" t="s">
        <v>34</v>
      </c>
      <c r="G1113" s="4">
        <v>43528.65546296296</v>
      </c>
      <c r="H1113" s="4">
        <v>43538.65546296296</v>
      </c>
      <c r="I1113" s="4">
        <v>43532.65546296296</v>
      </c>
      <c r="J1113" s="2">
        <v>48.0</v>
      </c>
      <c r="K1113" s="2">
        <v>129.0</v>
      </c>
      <c r="S1113" s="94"/>
      <c r="T1113" s="94"/>
      <c r="U1113" s="94"/>
      <c r="AE1113" s="4"/>
    </row>
    <row r="1114" ht="14.25" customHeight="1">
      <c r="A1114" s="2">
        <v>341484.0</v>
      </c>
      <c r="B1114" s="2" t="s">
        <v>39</v>
      </c>
      <c r="C1114" s="2" t="s">
        <v>31</v>
      </c>
      <c r="D1114" s="2" t="s">
        <v>32</v>
      </c>
      <c r="E1114" s="2" t="s">
        <v>44</v>
      </c>
      <c r="F1114" s="2" t="s">
        <v>34</v>
      </c>
      <c r="G1114" s="4">
        <v>43528.65796296296</v>
      </c>
      <c r="H1114" s="4">
        <v>43532.65796296296</v>
      </c>
      <c r="I1114" s="4">
        <v>43534.65796296296</v>
      </c>
      <c r="J1114" s="2">
        <v>41.0</v>
      </c>
      <c r="K1114" s="2">
        <v>126.0</v>
      </c>
      <c r="S1114" s="94"/>
      <c r="T1114" s="94"/>
      <c r="U1114" s="94"/>
      <c r="AE1114" s="4"/>
    </row>
    <row r="1115" ht="14.25" customHeight="1">
      <c r="A1115" s="2">
        <v>786948.0</v>
      </c>
      <c r="B1115" s="2" t="s">
        <v>42</v>
      </c>
      <c r="C1115" s="2" t="s">
        <v>45</v>
      </c>
      <c r="D1115" s="2" t="s">
        <v>41</v>
      </c>
      <c r="E1115" s="2" t="s">
        <v>44</v>
      </c>
      <c r="F1115" s="2" t="s">
        <v>34</v>
      </c>
      <c r="G1115" s="4">
        <v>43528.65987268519</v>
      </c>
      <c r="H1115" s="4">
        <v>43537.65987268519</v>
      </c>
      <c r="I1115" s="4">
        <v>43531.65987268519</v>
      </c>
      <c r="J1115" s="2">
        <v>31.0</v>
      </c>
      <c r="K1115" s="2">
        <v>125.0</v>
      </c>
      <c r="S1115" s="94"/>
      <c r="T1115" s="94"/>
      <c r="U1115" s="94"/>
      <c r="AE1115" s="4"/>
    </row>
    <row r="1116" ht="14.25" customHeight="1">
      <c r="A1116" s="2">
        <v>799771.0</v>
      </c>
      <c r="B1116" s="2" t="s">
        <v>39</v>
      </c>
      <c r="C1116" s="2" t="s">
        <v>43</v>
      </c>
      <c r="D1116" s="2" t="s">
        <v>41</v>
      </c>
      <c r="E1116" s="2" t="s">
        <v>33</v>
      </c>
      <c r="F1116" s="2" t="s">
        <v>34</v>
      </c>
      <c r="G1116" s="4">
        <v>43528.665821759256</v>
      </c>
      <c r="H1116" s="4">
        <v>43538.665821759256</v>
      </c>
      <c r="I1116" s="4">
        <v>43531.665821759256</v>
      </c>
      <c r="J1116" s="2">
        <v>42.0</v>
      </c>
      <c r="K1116" s="2">
        <v>127.0</v>
      </c>
      <c r="S1116" s="94"/>
      <c r="T1116" s="94"/>
      <c r="U1116" s="94"/>
      <c r="AE1116" s="4"/>
    </row>
    <row r="1117" ht="14.25" customHeight="1">
      <c r="A1117" s="2">
        <v>843993.0</v>
      </c>
      <c r="B1117" s="2" t="s">
        <v>39</v>
      </c>
      <c r="C1117" s="2" t="s">
        <v>31</v>
      </c>
      <c r="D1117" s="2" t="s">
        <v>32</v>
      </c>
      <c r="E1117" s="2" t="s">
        <v>33</v>
      </c>
      <c r="F1117" s="2" t="s">
        <v>34</v>
      </c>
      <c r="G1117" s="4">
        <v>43528.666030092594</v>
      </c>
      <c r="H1117" s="4">
        <v>43534.666030092594</v>
      </c>
      <c r="I1117" s="4">
        <v>43532.666030092594</v>
      </c>
      <c r="J1117" s="2">
        <v>27.0</v>
      </c>
      <c r="K1117" s="2">
        <v>123.0</v>
      </c>
      <c r="S1117" s="94"/>
      <c r="T1117" s="94"/>
      <c r="U1117" s="94"/>
      <c r="AE1117" s="4"/>
    </row>
    <row r="1118" ht="14.25" customHeight="1">
      <c r="A1118" s="2">
        <v>274180.0</v>
      </c>
      <c r="B1118" s="2" t="s">
        <v>42</v>
      </c>
      <c r="C1118" s="2" t="s">
        <v>37</v>
      </c>
      <c r="D1118" s="2" t="s">
        <v>32</v>
      </c>
      <c r="E1118" s="2" t="s">
        <v>44</v>
      </c>
      <c r="F1118" s="2" t="s">
        <v>34</v>
      </c>
      <c r="G1118" s="4">
        <v>43528.669074074074</v>
      </c>
      <c r="H1118" s="4">
        <v>43530.669074074074</v>
      </c>
      <c r="I1118" s="4">
        <v>43534.669074074074</v>
      </c>
      <c r="J1118" s="2">
        <v>30.0</v>
      </c>
      <c r="K1118" s="2">
        <v>111.0</v>
      </c>
      <c r="S1118" s="94"/>
      <c r="T1118" s="94"/>
      <c r="U1118" s="94"/>
      <c r="AE1118" s="4"/>
    </row>
    <row r="1119" ht="14.25" customHeight="1">
      <c r="A1119" s="2">
        <v>666630.0</v>
      </c>
      <c r="B1119" s="2" t="s">
        <v>30</v>
      </c>
      <c r="C1119" s="2" t="s">
        <v>31</v>
      </c>
      <c r="D1119" s="2" t="s">
        <v>41</v>
      </c>
      <c r="E1119" s="2" t="s">
        <v>38</v>
      </c>
      <c r="F1119" s="2" t="s">
        <v>34</v>
      </c>
      <c r="G1119" s="4">
        <v>43528.67271990741</v>
      </c>
      <c r="H1119" s="4">
        <v>43531.67271990741</v>
      </c>
      <c r="I1119" s="4">
        <v>43533.67271990741</v>
      </c>
      <c r="J1119" s="2">
        <v>0.0</v>
      </c>
      <c r="K1119" s="2">
        <v>129.0</v>
      </c>
      <c r="S1119" s="94"/>
      <c r="T1119" s="94"/>
      <c r="U1119" s="94"/>
      <c r="AE1119" s="4"/>
    </row>
    <row r="1120" ht="14.25" customHeight="1">
      <c r="A1120" s="2">
        <v>707188.0</v>
      </c>
      <c r="B1120" s="2" t="s">
        <v>39</v>
      </c>
      <c r="C1120" s="2" t="s">
        <v>45</v>
      </c>
      <c r="D1120" s="2" t="s">
        <v>32</v>
      </c>
      <c r="E1120" s="2" t="s">
        <v>44</v>
      </c>
      <c r="F1120" s="2" t="s">
        <v>34</v>
      </c>
      <c r="G1120" s="4">
        <v>43528.678078703706</v>
      </c>
      <c r="H1120" s="4">
        <v>43534.678078703706</v>
      </c>
      <c r="I1120" s="4">
        <v>43533.678078703706</v>
      </c>
      <c r="J1120" s="2">
        <v>71.0</v>
      </c>
      <c r="K1120" s="2">
        <v>108.0</v>
      </c>
      <c r="S1120" s="94"/>
      <c r="T1120" s="94"/>
      <c r="U1120" s="94"/>
      <c r="AE1120" s="4"/>
    </row>
    <row r="1121" ht="14.25" customHeight="1">
      <c r="A1121" s="2">
        <v>463386.0</v>
      </c>
      <c r="B1121" s="2" t="s">
        <v>39</v>
      </c>
      <c r="C1121" s="2" t="s">
        <v>31</v>
      </c>
      <c r="D1121" s="2" t="s">
        <v>41</v>
      </c>
      <c r="E1121" s="2" t="s">
        <v>38</v>
      </c>
      <c r="F1121" s="2" t="s">
        <v>34</v>
      </c>
      <c r="G1121" s="4">
        <v>43528.67831018518</v>
      </c>
      <c r="H1121" s="4">
        <v>43530.67831018518</v>
      </c>
      <c r="I1121" s="4">
        <v>43533.67831018518</v>
      </c>
      <c r="J1121" s="2">
        <v>0.0</v>
      </c>
      <c r="K1121" s="2">
        <v>122.0</v>
      </c>
      <c r="S1121" s="94"/>
      <c r="T1121" s="94"/>
      <c r="U1121" s="94"/>
      <c r="AE1121" s="4"/>
    </row>
    <row r="1122" ht="14.25" customHeight="1">
      <c r="A1122" s="2">
        <v>815660.0</v>
      </c>
      <c r="B1122" s="2" t="s">
        <v>36</v>
      </c>
      <c r="C1122" s="2" t="s">
        <v>31</v>
      </c>
      <c r="D1122" s="2" t="s">
        <v>41</v>
      </c>
      <c r="E1122" s="2" t="s">
        <v>44</v>
      </c>
      <c r="F1122" s="2" t="s">
        <v>34</v>
      </c>
      <c r="G1122" s="4">
        <v>43528.67859953704</v>
      </c>
      <c r="H1122" s="4">
        <v>43533.67859953704</v>
      </c>
      <c r="I1122" s="4">
        <v>43534.67859953704</v>
      </c>
      <c r="J1122" s="2">
        <v>0.0</v>
      </c>
      <c r="K1122" s="2">
        <v>124.0</v>
      </c>
      <c r="S1122" s="94"/>
      <c r="T1122" s="94"/>
      <c r="U1122" s="94"/>
      <c r="AE1122" s="4"/>
    </row>
    <row r="1123" ht="14.25" customHeight="1">
      <c r="A1123" s="2">
        <v>491128.0</v>
      </c>
      <c r="B1123" s="2" t="s">
        <v>36</v>
      </c>
      <c r="C1123" s="2" t="s">
        <v>40</v>
      </c>
      <c r="D1123" s="2" t="s">
        <v>41</v>
      </c>
      <c r="E1123" s="2" t="s">
        <v>44</v>
      </c>
      <c r="F1123" s="2" t="s">
        <v>34</v>
      </c>
      <c r="G1123" s="4">
        <v>43528.678715277776</v>
      </c>
      <c r="H1123" s="4">
        <v>43532.678715277776</v>
      </c>
      <c r="I1123" s="4">
        <v>43535.678715277776</v>
      </c>
      <c r="J1123" s="2">
        <v>79.0</v>
      </c>
      <c r="K1123" s="2">
        <v>87.0</v>
      </c>
      <c r="S1123" s="94"/>
      <c r="T1123" s="94"/>
      <c r="U1123" s="94"/>
      <c r="AE1123" s="4"/>
    </row>
    <row r="1124" ht="14.25" customHeight="1">
      <c r="A1124" s="2">
        <v>415488.0</v>
      </c>
      <c r="B1124" s="2" t="s">
        <v>47</v>
      </c>
      <c r="C1124" s="2" t="s">
        <v>37</v>
      </c>
      <c r="D1124" s="2" t="s">
        <v>41</v>
      </c>
      <c r="E1124" s="2" t="s">
        <v>44</v>
      </c>
      <c r="F1124" s="2" t="s">
        <v>34</v>
      </c>
      <c r="G1124" s="4">
        <v>43528.684432870374</v>
      </c>
      <c r="H1124" s="4">
        <v>43530.684432870374</v>
      </c>
      <c r="I1124" s="4">
        <v>43531.684432870374</v>
      </c>
      <c r="J1124" s="2">
        <v>40.0</v>
      </c>
      <c r="K1124" s="2">
        <v>114.0</v>
      </c>
      <c r="S1124" s="94"/>
      <c r="T1124" s="94"/>
      <c r="U1124" s="94"/>
      <c r="AE1124" s="4"/>
    </row>
    <row r="1125" ht="14.25" customHeight="1">
      <c r="A1125" s="2">
        <v>12942.0</v>
      </c>
      <c r="B1125" s="2" t="s">
        <v>39</v>
      </c>
      <c r="C1125" s="2" t="s">
        <v>37</v>
      </c>
      <c r="D1125" s="2" t="s">
        <v>32</v>
      </c>
      <c r="E1125" s="2" t="s">
        <v>38</v>
      </c>
      <c r="F1125" s="2" t="s">
        <v>34</v>
      </c>
      <c r="G1125" s="4">
        <v>43528.69331018518</v>
      </c>
      <c r="H1125" s="4">
        <v>43532.69331018518</v>
      </c>
      <c r="I1125" s="4">
        <v>43535.69331018518</v>
      </c>
      <c r="J1125" s="2">
        <v>38.0</v>
      </c>
      <c r="K1125" s="2">
        <v>113.0</v>
      </c>
      <c r="S1125" s="94"/>
      <c r="T1125" s="94"/>
      <c r="U1125" s="94"/>
      <c r="AE1125" s="4"/>
    </row>
    <row r="1126" ht="14.25" customHeight="1">
      <c r="A1126" s="2">
        <v>864624.0</v>
      </c>
      <c r="B1126" s="2" t="s">
        <v>36</v>
      </c>
      <c r="C1126" s="2" t="s">
        <v>37</v>
      </c>
      <c r="D1126" s="2" t="s">
        <v>41</v>
      </c>
      <c r="E1126" s="2" t="s">
        <v>44</v>
      </c>
      <c r="F1126" s="2" t="s">
        <v>34</v>
      </c>
      <c r="G1126" s="4">
        <v>43528.69642361111</v>
      </c>
      <c r="H1126" s="4">
        <v>43534.69642361111</v>
      </c>
      <c r="I1126" s="4">
        <v>43535.69642361111</v>
      </c>
      <c r="J1126" s="2">
        <v>37.0</v>
      </c>
      <c r="K1126" s="2">
        <v>109.0</v>
      </c>
      <c r="S1126" s="94"/>
      <c r="T1126" s="94"/>
      <c r="U1126" s="94"/>
      <c r="AE1126" s="4"/>
    </row>
    <row r="1127" ht="14.25" customHeight="1">
      <c r="A1127" s="2">
        <v>230792.0</v>
      </c>
      <c r="B1127" s="2" t="s">
        <v>36</v>
      </c>
      <c r="C1127" s="2" t="s">
        <v>45</v>
      </c>
      <c r="D1127" s="2" t="s">
        <v>41</v>
      </c>
      <c r="E1127" s="2" t="s">
        <v>44</v>
      </c>
      <c r="F1127" s="2" t="s">
        <v>34</v>
      </c>
      <c r="G1127" s="4">
        <v>43528.69820601852</v>
      </c>
      <c r="H1127" s="4">
        <v>43539.69820601852</v>
      </c>
      <c r="I1127" s="4">
        <v>43533.69820601852</v>
      </c>
      <c r="J1127" s="2">
        <v>41.0</v>
      </c>
      <c r="K1127" s="2">
        <v>122.0</v>
      </c>
      <c r="S1127" s="94"/>
      <c r="T1127" s="94"/>
      <c r="U1127" s="94"/>
      <c r="AE1127" s="4"/>
    </row>
    <row r="1128" ht="14.25" customHeight="1">
      <c r="A1128" s="2">
        <v>211980.0</v>
      </c>
      <c r="B1128" s="2" t="s">
        <v>30</v>
      </c>
      <c r="C1128" s="2" t="s">
        <v>31</v>
      </c>
      <c r="D1128" s="2" t="s">
        <v>41</v>
      </c>
      <c r="E1128" s="2" t="s">
        <v>44</v>
      </c>
      <c r="F1128" s="2" t="s">
        <v>34</v>
      </c>
      <c r="G1128" s="4">
        <v>43528.700208333335</v>
      </c>
      <c r="H1128" s="4">
        <v>43529.700208333335</v>
      </c>
      <c r="I1128" s="4">
        <v>43534.700208333335</v>
      </c>
      <c r="J1128" s="2">
        <v>0.0</v>
      </c>
      <c r="K1128" s="2">
        <v>127.0</v>
      </c>
      <c r="S1128" s="94"/>
      <c r="T1128" s="94"/>
      <c r="U1128" s="94"/>
      <c r="AE1128" s="4"/>
    </row>
    <row r="1129" ht="14.25" customHeight="1">
      <c r="A1129" s="2">
        <v>6593.0</v>
      </c>
      <c r="B1129" s="2" t="s">
        <v>48</v>
      </c>
      <c r="C1129" s="2" t="s">
        <v>45</v>
      </c>
      <c r="D1129" s="2" t="s">
        <v>32</v>
      </c>
      <c r="E1129" s="2" t="s">
        <v>44</v>
      </c>
      <c r="F1129" s="2" t="s">
        <v>34</v>
      </c>
      <c r="G1129" s="4">
        <v>43528.70118055555</v>
      </c>
      <c r="H1129" s="4">
        <v>43532.70118055555</v>
      </c>
      <c r="I1129" s="4">
        <v>43534.70118055555</v>
      </c>
      <c r="J1129" s="2">
        <v>81.0</v>
      </c>
      <c r="K1129" s="2">
        <v>101.0</v>
      </c>
      <c r="S1129" s="94"/>
      <c r="T1129" s="94"/>
      <c r="U1129" s="94"/>
      <c r="AE1129" s="4"/>
    </row>
    <row r="1130" ht="14.25" customHeight="1">
      <c r="A1130" s="2">
        <v>449445.0</v>
      </c>
      <c r="B1130" s="2" t="s">
        <v>49</v>
      </c>
      <c r="C1130" s="2" t="s">
        <v>31</v>
      </c>
      <c r="D1130" s="2" t="s">
        <v>41</v>
      </c>
      <c r="E1130" s="2" t="s">
        <v>44</v>
      </c>
      <c r="F1130" s="2" t="s">
        <v>34</v>
      </c>
      <c r="G1130" s="4">
        <v>43528.70392361111</v>
      </c>
      <c r="H1130" s="4">
        <v>43533.70392361111</v>
      </c>
      <c r="I1130" s="4">
        <v>43535.70392361111</v>
      </c>
      <c r="J1130" s="2">
        <v>0.0</v>
      </c>
      <c r="K1130" s="2">
        <v>109.0</v>
      </c>
      <c r="S1130" s="94"/>
      <c r="T1130" s="94"/>
      <c r="U1130" s="94"/>
      <c r="AE1130" s="4"/>
    </row>
    <row r="1131" ht="14.25" customHeight="1">
      <c r="A1131" s="2">
        <v>251709.0</v>
      </c>
      <c r="B1131" s="2" t="s">
        <v>39</v>
      </c>
      <c r="C1131" s="2" t="s">
        <v>43</v>
      </c>
      <c r="D1131" s="2" t="s">
        <v>41</v>
      </c>
      <c r="E1131" s="2" t="s">
        <v>33</v>
      </c>
      <c r="F1131" s="2" t="s">
        <v>34</v>
      </c>
      <c r="G1131" s="4">
        <v>43528.70842592593</v>
      </c>
      <c r="H1131" s="4">
        <v>43532.70842592593</v>
      </c>
      <c r="I1131" s="4">
        <v>43531.70842592593</v>
      </c>
      <c r="J1131" s="2">
        <v>33.0</v>
      </c>
      <c r="K1131" s="2">
        <v>129.0</v>
      </c>
      <c r="S1131" s="94"/>
      <c r="T1131" s="94"/>
      <c r="U1131" s="94"/>
      <c r="AE1131" s="4"/>
    </row>
    <row r="1132" ht="14.25" customHeight="1">
      <c r="A1132" s="2">
        <v>432284.0</v>
      </c>
      <c r="B1132" s="2" t="s">
        <v>39</v>
      </c>
      <c r="C1132" s="2" t="s">
        <v>31</v>
      </c>
      <c r="D1132" s="2" t="s">
        <v>41</v>
      </c>
      <c r="E1132" s="2" t="s">
        <v>44</v>
      </c>
      <c r="F1132" s="2" t="s">
        <v>34</v>
      </c>
      <c r="G1132" s="4">
        <v>43528.710335648146</v>
      </c>
      <c r="H1132" s="4">
        <v>43530.710335648146</v>
      </c>
      <c r="I1132" s="4">
        <v>43532.710335648146</v>
      </c>
      <c r="J1132" s="2">
        <v>0.0</v>
      </c>
      <c r="K1132" s="2">
        <v>109.0</v>
      </c>
      <c r="S1132" s="94"/>
      <c r="T1132" s="94"/>
      <c r="U1132" s="94"/>
      <c r="AE1132" s="4"/>
    </row>
    <row r="1133" ht="14.25" customHeight="1">
      <c r="A1133" s="2">
        <v>421580.0</v>
      </c>
      <c r="B1133" s="2" t="s">
        <v>47</v>
      </c>
      <c r="C1133" s="2" t="s">
        <v>31</v>
      </c>
      <c r="D1133" s="2" t="s">
        <v>32</v>
      </c>
      <c r="E1133" s="2" t="s">
        <v>44</v>
      </c>
      <c r="F1133" s="2" t="s">
        <v>34</v>
      </c>
      <c r="G1133" s="4">
        <v>43528.71068287037</v>
      </c>
      <c r="H1133" s="4">
        <v>43529.71068287037</v>
      </c>
      <c r="I1133" s="4">
        <v>43531.71068287037</v>
      </c>
      <c r="J1133" s="2">
        <v>32.0</v>
      </c>
      <c r="K1133" s="2">
        <v>128.0</v>
      </c>
      <c r="S1133" s="94"/>
      <c r="T1133" s="94"/>
      <c r="U1133" s="94"/>
      <c r="AE1133" s="4"/>
    </row>
    <row r="1134" ht="14.25" customHeight="1">
      <c r="A1134" s="2">
        <v>754777.0</v>
      </c>
      <c r="B1134" s="2" t="s">
        <v>46</v>
      </c>
      <c r="C1134" s="2" t="s">
        <v>40</v>
      </c>
      <c r="D1134" s="2" t="s">
        <v>32</v>
      </c>
      <c r="E1134" s="2" t="s">
        <v>33</v>
      </c>
      <c r="F1134" s="2" t="s">
        <v>34</v>
      </c>
      <c r="G1134" s="4">
        <v>43528.7153125</v>
      </c>
      <c r="H1134" s="4">
        <v>43534.7153125</v>
      </c>
      <c r="I1134" s="4">
        <v>43531.7153125</v>
      </c>
      <c r="J1134" s="2">
        <v>30.0</v>
      </c>
      <c r="K1134" s="2">
        <v>113.0</v>
      </c>
      <c r="S1134" s="94"/>
      <c r="T1134" s="94"/>
      <c r="U1134" s="94"/>
      <c r="AE1134" s="4"/>
    </row>
    <row r="1135" ht="14.25" customHeight="1">
      <c r="A1135" s="2">
        <v>861056.0</v>
      </c>
      <c r="B1135" s="2" t="s">
        <v>39</v>
      </c>
      <c r="C1135" s="2" t="s">
        <v>43</v>
      </c>
      <c r="D1135" s="2" t="s">
        <v>41</v>
      </c>
      <c r="E1135" s="2" t="s">
        <v>44</v>
      </c>
      <c r="F1135" s="2" t="s">
        <v>34</v>
      </c>
      <c r="G1135" s="4">
        <v>43528.71592592593</v>
      </c>
      <c r="H1135" s="4">
        <v>43532.71592592593</v>
      </c>
      <c r="I1135" s="4">
        <v>43535.71592592593</v>
      </c>
      <c r="J1135" s="2">
        <v>33.0</v>
      </c>
      <c r="K1135" s="2">
        <v>122.0</v>
      </c>
      <c r="S1135" s="94"/>
      <c r="T1135" s="94"/>
      <c r="U1135" s="94"/>
      <c r="AE1135" s="4"/>
    </row>
    <row r="1136" ht="14.25" customHeight="1">
      <c r="A1136" s="2">
        <v>644925.0</v>
      </c>
      <c r="B1136" s="2" t="s">
        <v>30</v>
      </c>
      <c r="C1136" s="2" t="s">
        <v>37</v>
      </c>
      <c r="D1136" s="2" t="s">
        <v>32</v>
      </c>
      <c r="E1136" s="2" t="s">
        <v>44</v>
      </c>
      <c r="F1136" s="2" t="s">
        <v>34</v>
      </c>
      <c r="G1136" s="4">
        <v>43528.71603009259</v>
      </c>
      <c r="H1136" s="4">
        <v>43534.71603009259</v>
      </c>
      <c r="I1136" s="4">
        <v>43533.71603009259</v>
      </c>
      <c r="J1136" s="2">
        <v>79.0</v>
      </c>
      <c r="K1136" s="2">
        <v>91.0</v>
      </c>
      <c r="S1136" s="94"/>
      <c r="T1136" s="94"/>
      <c r="U1136" s="94"/>
      <c r="AE1136" s="4"/>
    </row>
    <row r="1137" ht="14.25" customHeight="1">
      <c r="A1137" s="2">
        <v>996345.0</v>
      </c>
      <c r="B1137" s="2" t="s">
        <v>30</v>
      </c>
      <c r="C1137" s="2" t="s">
        <v>45</v>
      </c>
      <c r="D1137" s="2" t="s">
        <v>41</v>
      </c>
      <c r="E1137" s="2" t="s">
        <v>33</v>
      </c>
      <c r="F1137" s="2" t="s">
        <v>34</v>
      </c>
      <c r="G1137" s="4">
        <v>43528.71912037037</v>
      </c>
      <c r="H1137" s="4">
        <v>43534.71912037037</v>
      </c>
      <c r="I1137" s="4">
        <v>43533.71912037037</v>
      </c>
      <c r="J1137" s="2">
        <v>25.0</v>
      </c>
      <c r="K1137" s="2">
        <v>127.0</v>
      </c>
      <c r="S1137" s="94"/>
      <c r="T1137" s="94"/>
      <c r="U1137" s="94"/>
      <c r="AE1137" s="4"/>
    </row>
    <row r="1138" ht="14.25" customHeight="1">
      <c r="A1138" s="2">
        <v>644938.0</v>
      </c>
      <c r="B1138" s="2" t="s">
        <v>42</v>
      </c>
      <c r="C1138" s="2" t="s">
        <v>45</v>
      </c>
      <c r="D1138" s="2" t="s">
        <v>32</v>
      </c>
      <c r="E1138" s="2" t="s">
        <v>44</v>
      </c>
      <c r="F1138" s="2" t="s">
        <v>34</v>
      </c>
      <c r="G1138" s="4">
        <v>43528.72393518518</v>
      </c>
      <c r="H1138" s="4">
        <v>43532.72393518518</v>
      </c>
      <c r="I1138" s="4">
        <v>43531.72393518518</v>
      </c>
      <c r="J1138" s="2">
        <v>63.0</v>
      </c>
      <c r="K1138" s="2">
        <v>107.0</v>
      </c>
      <c r="S1138" s="94"/>
      <c r="T1138" s="94"/>
      <c r="U1138" s="94"/>
      <c r="AE1138" s="4"/>
    </row>
    <row r="1139" ht="14.25" customHeight="1">
      <c r="A1139" s="2">
        <v>664364.0</v>
      </c>
      <c r="B1139" s="2" t="s">
        <v>42</v>
      </c>
      <c r="C1139" s="2" t="s">
        <v>43</v>
      </c>
      <c r="D1139" s="2" t="s">
        <v>41</v>
      </c>
      <c r="E1139" s="2" t="s">
        <v>44</v>
      </c>
      <c r="F1139" s="2" t="s">
        <v>34</v>
      </c>
      <c r="G1139" s="4">
        <v>43528.726111111115</v>
      </c>
      <c r="H1139" s="4">
        <v>43531.726111111115</v>
      </c>
      <c r="I1139" s="4">
        <v>43535.726111111115</v>
      </c>
      <c r="J1139" s="2">
        <v>40.0</v>
      </c>
      <c r="K1139" s="2">
        <v>127.0</v>
      </c>
      <c r="S1139" s="94"/>
      <c r="T1139" s="94"/>
      <c r="U1139" s="94"/>
      <c r="AE1139" s="4"/>
    </row>
    <row r="1140" ht="14.25" customHeight="1">
      <c r="A1140" s="2">
        <v>560973.0</v>
      </c>
      <c r="B1140" s="2" t="s">
        <v>36</v>
      </c>
      <c r="C1140" s="2" t="s">
        <v>43</v>
      </c>
      <c r="D1140" s="2" t="s">
        <v>32</v>
      </c>
      <c r="E1140" s="2" t="s">
        <v>33</v>
      </c>
      <c r="F1140" s="2" t="s">
        <v>34</v>
      </c>
      <c r="G1140" s="4">
        <v>43528.72855324074</v>
      </c>
      <c r="H1140" s="4">
        <v>43528.72855324074</v>
      </c>
      <c r="I1140" s="4">
        <v>43533.72855324074</v>
      </c>
      <c r="J1140" s="2">
        <v>0.0</v>
      </c>
      <c r="K1140" s="2">
        <v>125.0</v>
      </c>
      <c r="S1140" s="94"/>
      <c r="T1140" s="94"/>
      <c r="U1140" s="94"/>
      <c r="AE1140" s="4"/>
    </row>
    <row r="1141" ht="14.25" customHeight="1">
      <c r="A1141" s="2">
        <v>543602.0</v>
      </c>
      <c r="B1141" s="2" t="s">
        <v>42</v>
      </c>
      <c r="C1141" s="2" t="s">
        <v>37</v>
      </c>
      <c r="D1141" s="2" t="s">
        <v>41</v>
      </c>
      <c r="E1141" s="2" t="s">
        <v>38</v>
      </c>
      <c r="F1141" s="2" t="s">
        <v>34</v>
      </c>
      <c r="G1141" s="4">
        <v>43528.733136574076</v>
      </c>
      <c r="H1141" s="4">
        <v>43532.733136574076</v>
      </c>
      <c r="I1141" s="4">
        <v>43531.733136574076</v>
      </c>
      <c r="J1141" s="2">
        <v>45.0</v>
      </c>
      <c r="K1141" s="2">
        <v>111.0</v>
      </c>
      <c r="S1141" s="94"/>
      <c r="T1141" s="94"/>
      <c r="U1141" s="94"/>
      <c r="AE1141" s="4"/>
    </row>
    <row r="1142" ht="14.25" customHeight="1">
      <c r="A1142" s="2">
        <v>549075.0</v>
      </c>
      <c r="B1142" s="2" t="s">
        <v>39</v>
      </c>
      <c r="C1142" s="2" t="s">
        <v>37</v>
      </c>
      <c r="D1142" s="2" t="s">
        <v>32</v>
      </c>
      <c r="E1142" s="2" t="s">
        <v>33</v>
      </c>
      <c r="F1142" s="2" t="s">
        <v>34</v>
      </c>
      <c r="G1142" s="4">
        <v>43528.73553240741</v>
      </c>
      <c r="H1142" s="4">
        <v>43536.73553240741</v>
      </c>
      <c r="I1142" s="4">
        <v>43535.73553240741</v>
      </c>
      <c r="J1142" s="2">
        <v>50.0</v>
      </c>
      <c r="K1142" s="2">
        <v>107.0</v>
      </c>
      <c r="S1142" s="94"/>
      <c r="T1142" s="94"/>
      <c r="U1142" s="94"/>
      <c r="AE1142" s="4"/>
    </row>
    <row r="1143" ht="14.25" customHeight="1">
      <c r="A1143" s="2">
        <v>166696.0</v>
      </c>
      <c r="B1143" s="2" t="s">
        <v>39</v>
      </c>
      <c r="C1143" s="2" t="s">
        <v>43</v>
      </c>
      <c r="D1143" s="2" t="s">
        <v>32</v>
      </c>
      <c r="E1143" s="2" t="s">
        <v>44</v>
      </c>
      <c r="F1143" s="2" t="s">
        <v>34</v>
      </c>
      <c r="G1143" s="4">
        <v>43528.73746527778</v>
      </c>
      <c r="H1143" s="4">
        <v>43529.73746527778</v>
      </c>
      <c r="I1143" s="4">
        <v>43531.73746527778</v>
      </c>
      <c r="J1143" s="2">
        <v>0.0</v>
      </c>
      <c r="K1143" s="2">
        <v>105.0</v>
      </c>
      <c r="S1143" s="94"/>
      <c r="T1143" s="94"/>
      <c r="U1143" s="94"/>
      <c r="AE1143" s="4"/>
    </row>
    <row r="1144" ht="14.25" customHeight="1">
      <c r="A1144" s="2">
        <v>434564.0</v>
      </c>
      <c r="B1144" s="2" t="s">
        <v>39</v>
      </c>
      <c r="C1144" s="2" t="s">
        <v>37</v>
      </c>
      <c r="D1144" s="2" t="s">
        <v>32</v>
      </c>
      <c r="E1144" s="2" t="s">
        <v>44</v>
      </c>
      <c r="F1144" s="2" t="s">
        <v>34</v>
      </c>
      <c r="G1144" s="4">
        <v>43528.73813657407</v>
      </c>
      <c r="H1144" s="4">
        <v>43533.73813657407</v>
      </c>
      <c r="I1144" s="4">
        <v>43533.73813657407</v>
      </c>
      <c r="J1144" s="2">
        <v>26.0</v>
      </c>
      <c r="K1144" s="2">
        <v>111.0</v>
      </c>
      <c r="S1144" s="94"/>
      <c r="T1144" s="94"/>
      <c r="U1144" s="94"/>
      <c r="AE1144" s="4"/>
    </row>
    <row r="1145" ht="14.25" customHeight="1">
      <c r="A1145" s="2">
        <v>573556.0</v>
      </c>
      <c r="B1145" s="2" t="s">
        <v>30</v>
      </c>
      <c r="C1145" s="2" t="s">
        <v>43</v>
      </c>
      <c r="D1145" s="2" t="s">
        <v>41</v>
      </c>
      <c r="E1145" s="2" t="s">
        <v>44</v>
      </c>
      <c r="F1145" s="2" t="s">
        <v>34</v>
      </c>
      <c r="G1145" s="4">
        <v>43528.74204861111</v>
      </c>
      <c r="H1145" s="4">
        <v>43532.74204861111</v>
      </c>
      <c r="I1145" s="4">
        <v>43534.74204861111</v>
      </c>
      <c r="J1145" s="2">
        <v>70.0</v>
      </c>
      <c r="K1145" s="2">
        <v>106.0</v>
      </c>
      <c r="S1145" s="94"/>
      <c r="T1145" s="94"/>
      <c r="U1145" s="94"/>
      <c r="AE1145" s="4"/>
    </row>
    <row r="1146" ht="14.25" customHeight="1">
      <c r="A1146" s="2">
        <v>146329.0</v>
      </c>
      <c r="B1146" s="2" t="s">
        <v>30</v>
      </c>
      <c r="C1146" s="2" t="s">
        <v>37</v>
      </c>
      <c r="D1146" s="2" t="s">
        <v>32</v>
      </c>
      <c r="E1146" s="2" t="s">
        <v>33</v>
      </c>
      <c r="F1146" s="2" t="s">
        <v>34</v>
      </c>
      <c r="G1146" s="4">
        <v>43528.752118055556</v>
      </c>
      <c r="H1146" s="4">
        <v>43534.752118055556</v>
      </c>
      <c r="I1146" s="4">
        <v>43535.752118055556</v>
      </c>
      <c r="J1146" s="2">
        <v>38.0</v>
      </c>
      <c r="K1146" s="2">
        <v>113.0</v>
      </c>
      <c r="S1146" s="94"/>
      <c r="T1146" s="94"/>
      <c r="U1146" s="94"/>
      <c r="AE1146" s="4"/>
    </row>
    <row r="1147" ht="14.25" customHeight="1">
      <c r="A1147" s="2">
        <v>742919.0</v>
      </c>
      <c r="B1147" s="2" t="s">
        <v>39</v>
      </c>
      <c r="C1147" s="2" t="s">
        <v>37</v>
      </c>
      <c r="D1147" s="2" t="s">
        <v>41</v>
      </c>
      <c r="E1147" s="2" t="s">
        <v>44</v>
      </c>
      <c r="F1147" s="2" t="s">
        <v>34</v>
      </c>
      <c r="G1147" s="4">
        <v>43528.76195601852</v>
      </c>
      <c r="H1147" s="4">
        <v>43531.76195601852</v>
      </c>
      <c r="I1147" s="4">
        <v>43535.76195601852</v>
      </c>
      <c r="J1147" s="2">
        <v>69.0</v>
      </c>
      <c r="K1147" s="2">
        <v>89.0</v>
      </c>
      <c r="S1147" s="94"/>
      <c r="T1147" s="94"/>
      <c r="U1147" s="94"/>
      <c r="AE1147" s="4"/>
    </row>
    <row r="1148" ht="14.25" customHeight="1">
      <c r="A1148" s="2">
        <v>480275.0</v>
      </c>
      <c r="B1148" s="2" t="s">
        <v>30</v>
      </c>
      <c r="C1148" s="2" t="s">
        <v>37</v>
      </c>
      <c r="D1148" s="2" t="s">
        <v>32</v>
      </c>
      <c r="E1148" s="2" t="s">
        <v>33</v>
      </c>
      <c r="F1148" s="2" t="s">
        <v>34</v>
      </c>
      <c r="G1148" s="4">
        <v>43528.76353009259</v>
      </c>
      <c r="H1148" s="4">
        <v>43533.76353009259</v>
      </c>
      <c r="I1148" s="4">
        <v>43533.76353009259</v>
      </c>
      <c r="J1148" s="2">
        <v>44.0</v>
      </c>
      <c r="K1148" s="2">
        <v>114.0</v>
      </c>
      <c r="S1148" s="94"/>
      <c r="T1148" s="94"/>
      <c r="U1148" s="94"/>
      <c r="AE1148" s="4"/>
    </row>
    <row r="1149" ht="14.25" customHeight="1">
      <c r="A1149" s="2">
        <v>971935.0</v>
      </c>
      <c r="B1149" s="2" t="s">
        <v>30</v>
      </c>
      <c r="C1149" s="2" t="s">
        <v>31</v>
      </c>
      <c r="D1149" s="2" t="s">
        <v>32</v>
      </c>
      <c r="E1149" s="2" t="s">
        <v>44</v>
      </c>
      <c r="F1149" s="2" t="s">
        <v>34</v>
      </c>
      <c r="G1149" s="4">
        <v>43528.76356481481</v>
      </c>
      <c r="H1149" s="4">
        <v>43529.76356481481</v>
      </c>
      <c r="I1149" s="4">
        <v>43534.76356481481</v>
      </c>
      <c r="J1149" s="2">
        <v>84.0</v>
      </c>
      <c r="K1149" s="2">
        <v>109.0</v>
      </c>
      <c r="S1149" s="94"/>
      <c r="T1149" s="94"/>
      <c r="U1149" s="94"/>
      <c r="AE1149" s="4"/>
    </row>
    <row r="1150" ht="14.25" customHeight="1">
      <c r="A1150" s="2">
        <v>421332.0</v>
      </c>
      <c r="B1150" s="2" t="s">
        <v>42</v>
      </c>
      <c r="C1150" s="2" t="s">
        <v>45</v>
      </c>
      <c r="D1150" s="2" t="s">
        <v>32</v>
      </c>
      <c r="E1150" s="2" t="s">
        <v>44</v>
      </c>
      <c r="F1150" s="2" t="s">
        <v>34</v>
      </c>
      <c r="G1150" s="4">
        <v>43528.76559027778</v>
      </c>
      <c r="H1150" s="4">
        <v>43538.76559027778</v>
      </c>
      <c r="I1150" s="4">
        <v>43531.76559027778</v>
      </c>
      <c r="J1150" s="2">
        <v>65.0</v>
      </c>
      <c r="K1150" s="2">
        <v>100.0</v>
      </c>
      <c r="S1150" s="94"/>
      <c r="T1150" s="94"/>
      <c r="U1150" s="94"/>
      <c r="AE1150" s="4"/>
    </row>
    <row r="1151" ht="14.25" customHeight="1">
      <c r="A1151" s="2">
        <v>389064.0</v>
      </c>
      <c r="B1151" s="2" t="s">
        <v>36</v>
      </c>
      <c r="C1151" s="2" t="s">
        <v>31</v>
      </c>
      <c r="D1151" s="2" t="s">
        <v>41</v>
      </c>
      <c r="E1151" s="2" t="s">
        <v>44</v>
      </c>
      <c r="F1151" s="2" t="s">
        <v>34</v>
      </c>
      <c r="G1151" s="4">
        <v>43528.7656712963</v>
      </c>
      <c r="H1151" s="4">
        <v>43531.7656712963</v>
      </c>
      <c r="I1151" s="4">
        <v>43531.7656712963</v>
      </c>
      <c r="J1151" s="2">
        <v>0.0</v>
      </c>
      <c r="K1151" s="2">
        <v>130.0</v>
      </c>
      <c r="S1151" s="94"/>
      <c r="T1151" s="94"/>
      <c r="U1151" s="94"/>
      <c r="AE1151" s="4"/>
    </row>
    <row r="1152" ht="14.25" customHeight="1">
      <c r="A1152" s="2">
        <v>502739.0</v>
      </c>
      <c r="B1152" s="2" t="s">
        <v>47</v>
      </c>
      <c r="C1152" s="2" t="s">
        <v>43</v>
      </c>
      <c r="D1152" s="2" t="s">
        <v>41</v>
      </c>
      <c r="E1152" s="2" t="s">
        <v>33</v>
      </c>
      <c r="F1152" s="2" t="s">
        <v>34</v>
      </c>
      <c r="G1152" s="4">
        <v>43528.76664351852</v>
      </c>
      <c r="H1152" s="4">
        <v>43538.76664351852</v>
      </c>
      <c r="I1152" s="4">
        <v>43535.76664351852</v>
      </c>
      <c r="J1152" s="2">
        <v>46.0</v>
      </c>
      <c r="K1152" s="2">
        <v>124.0</v>
      </c>
      <c r="S1152" s="94"/>
      <c r="T1152" s="94"/>
      <c r="U1152" s="94"/>
      <c r="AE1152" s="4"/>
    </row>
    <row r="1153" ht="14.25" customHeight="1">
      <c r="A1153" s="2">
        <v>151939.0</v>
      </c>
      <c r="B1153" s="2" t="s">
        <v>39</v>
      </c>
      <c r="C1153" s="2" t="s">
        <v>43</v>
      </c>
      <c r="D1153" s="2" t="s">
        <v>41</v>
      </c>
      <c r="E1153" s="2" t="s">
        <v>33</v>
      </c>
      <c r="F1153" s="2" t="s">
        <v>34</v>
      </c>
      <c r="G1153" s="4">
        <v>43528.76755787037</v>
      </c>
      <c r="H1153" s="4">
        <v>43536.76755787037</v>
      </c>
      <c r="I1153" s="4">
        <v>43535.76755787037</v>
      </c>
      <c r="J1153" s="2">
        <v>29.0</v>
      </c>
      <c r="K1153" s="2">
        <v>125.0</v>
      </c>
      <c r="S1153" s="94"/>
      <c r="T1153" s="94"/>
      <c r="U1153" s="94"/>
      <c r="AE1153" s="4"/>
    </row>
    <row r="1154" ht="14.25" customHeight="1">
      <c r="A1154" s="2">
        <v>996475.0</v>
      </c>
      <c r="B1154" s="2" t="s">
        <v>46</v>
      </c>
      <c r="C1154" s="2" t="s">
        <v>45</v>
      </c>
      <c r="D1154" s="2" t="s">
        <v>32</v>
      </c>
      <c r="E1154" s="2" t="s">
        <v>33</v>
      </c>
      <c r="F1154" s="2" t="s">
        <v>34</v>
      </c>
      <c r="G1154" s="4">
        <v>43528.77134259259</v>
      </c>
      <c r="H1154" s="4">
        <v>43532.77134259259</v>
      </c>
      <c r="I1154" s="4">
        <v>43534.77134259259</v>
      </c>
      <c r="J1154" s="2">
        <v>30.0</v>
      </c>
      <c r="K1154" s="2">
        <v>127.0</v>
      </c>
      <c r="S1154" s="94"/>
      <c r="T1154" s="94"/>
      <c r="U1154" s="94"/>
      <c r="AE1154" s="4"/>
    </row>
    <row r="1155" ht="14.25" customHeight="1">
      <c r="A1155" s="2">
        <v>72243.0</v>
      </c>
      <c r="B1155" s="2" t="s">
        <v>36</v>
      </c>
      <c r="C1155" s="2" t="s">
        <v>43</v>
      </c>
      <c r="D1155" s="2" t="s">
        <v>41</v>
      </c>
      <c r="E1155" s="2" t="s">
        <v>44</v>
      </c>
      <c r="F1155" s="2" t="s">
        <v>34</v>
      </c>
      <c r="G1155" s="4">
        <v>43528.77394675926</v>
      </c>
      <c r="H1155" s="4">
        <v>43533.77394675926</v>
      </c>
      <c r="I1155" s="4">
        <v>43532.77394675926</v>
      </c>
      <c r="J1155" s="2">
        <v>73.0</v>
      </c>
      <c r="K1155" s="2">
        <v>108.0</v>
      </c>
      <c r="S1155" s="94"/>
      <c r="T1155" s="94"/>
      <c r="U1155" s="94"/>
      <c r="AE1155" s="4"/>
    </row>
    <row r="1156" ht="14.25" customHeight="1">
      <c r="A1156" s="2">
        <v>846959.0</v>
      </c>
      <c r="B1156" s="2" t="s">
        <v>30</v>
      </c>
      <c r="C1156" s="2" t="s">
        <v>31</v>
      </c>
      <c r="D1156" s="2" t="s">
        <v>32</v>
      </c>
      <c r="E1156" s="2" t="s">
        <v>33</v>
      </c>
      <c r="F1156" s="2" t="s">
        <v>34</v>
      </c>
      <c r="G1156" s="4">
        <v>43528.77490740741</v>
      </c>
      <c r="H1156" s="4">
        <v>43533.77490740741</v>
      </c>
      <c r="I1156" s="4">
        <v>43534.77490740741</v>
      </c>
      <c r="J1156" s="2">
        <v>26.0</v>
      </c>
      <c r="K1156" s="2">
        <v>129.0</v>
      </c>
      <c r="S1156" s="94"/>
      <c r="T1156" s="94"/>
      <c r="U1156" s="94"/>
      <c r="AE1156" s="4"/>
    </row>
    <row r="1157" ht="14.25" customHeight="1">
      <c r="A1157" s="2">
        <v>657757.0</v>
      </c>
      <c r="B1157" s="2" t="s">
        <v>39</v>
      </c>
      <c r="C1157" s="2" t="s">
        <v>31</v>
      </c>
      <c r="D1157" s="2" t="s">
        <v>41</v>
      </c>
      <c r="E1157" s="2" t="s">
        <v>33</v>
      </c>
      <c r="F1157" s="2" t="s">
        <v>34</v>
      </c>
      <c r="G1157" s="4">
        <v>43528.775659722225</v>
      </c>
      <c r="H1157" s="4">
        <v>43530.775659722225</v>
      </c>
      <c r="I1157" s="4">
        <v>43531.775659722225</v>
      </c>
      <c r="J1157" s="2">
        <v>0.0</v>
      </c>
      <c r="K1157" s="2">
        <v>128.0</v>
      </c>
      <c r="S1157" s="94"/>
      <c r="T1157" s="94"/>
      <c r="U1157" s="94"/>
      <c r="AE1157" s="4"/>
    </row>
    <row r="1158" ht="14.25" customHeight="1">
      <c r="A1158" s="2">
        <v>437687.0</v>
      </c>
      <c r="B1158" s="2" t="s">
        <v>48</v>
      </c>
      <c r="C1158" s="2" t="s">
        <v>31</v>
      </c>
      <c r="D1158" s="2" t="s">
        <v>32</v>
      </c>
      <c r="E1158" s="2" t="s">
        <v>33</v>
      </c>
      <c r="F1158" s="2" t="s">
        <v>34</v>
      </c>
      <c r="G1158" s="4">
        <v>43528.77721064815</v>
      </c>
      <c r="H1158" s="4">
        <v>43535.77721064815</v>
      </c>
      <c r="I1158" s="4">
        <v>43534.77721064815</v>
      </c>
      <c r="J1158" s="2">
        <v>48.0</v>
      </c>
      <c r="K1158" s="2">
        <v>126.0</v>
      </c>
      <c r="S1158" s="94"/>
      <c r="T1158" s="94"/>
      <c r="U1158" s="94"/>
      <c r="AE1158" s="4"/>
    </row>
    <row r="1159" ht="14.25" customHeight="1">
      <c r="A1159" s="2">
        <v>165913.0</v>
      </c>
      <c r="B1159" s="2" t="s">
        <v>39</v>
      </c>
      <c r="C1159" s="2" t="s">
        <v>31</v>
      </c>
      <c r="D1159" s="2" t="s">
        <v>41</v>
      </c>
      <c r="E1159" s="2" t="s">
        <v>33</v>
      </c>
      <c r="F1159" s="2" t="s">
        <v>34</v>
      </c>
      <c r="G1159" s="4">
        <v>43528.77990740741</v>
      </c>
      <c r="H1159" s="4">
        <v>43532.77990740741</v>
      </c>
      <c r="I1159" s="4">
        <v>43533.77990740741</v>
      </c>
      <c r="J1159" s="2">
        <v>0.0</v>
      </c>
      <c r="K1159" s="2">
        <v>122.0</v>
      </c>
      <c r="S1159" s="94"/>
      <c r="T1159" s="94"/>
      <c r="U1159" s="94"/>
      <c r="AE1159" s="4"/>
    </row>
    <row r="1160" ht="14.25" customHeight="1">
      <c r="A1160" s="2">
        <v>202159.0</v>
      </c>
      <c r="B1160" s="2" t="s">
        <v>47</v>
      </c>
      <c r="C1160" s="2" t="s">
        <v>40</v>
      </c>
      <c r="D1160" s="2" t="s">
        <v>41</v>
      </c>
      <c r="E1160" s="2" t="s">
        <v>33</v>
      </c>
      <c r="F1160" s="2" t="s">
        <v>34</v>
      </c>
      <c r="G1160" s="4">
        <v>43528.784375</v>
      </c>
      <c r="H1160" s="4">
        <v>43533.784375</v>
      </c>
      <c r="I1160" s="4">
        <v>43534.784375</v>
      </c>
      <c r="J1160" s="2">
        <v>43.0</v>
      </c>
      <c r="K1160" s="2">
        <v>108.0</v>
      </c>
      <c r="S1160" s="94"/>
      <c r="T1160" s="94"/>
      <c r="U1160" s="94"/>
      <c r="AE1160" s="4"/>
    </row>
    <row r="1161" ht="14.25" customHeight="1">
      <c r="A1161" s="2">
        <v>536337.0</v>
      </c>
      <c r="B1161" s="2" t="s">
        <v>39</v>
      </c>
      <c r="C1161" s="2" t="s">
        <v>31</v>
      </c>
      <c r="D1161" s="2" t="s">
        <v>41</v>
      </c>
      <c r="E1161" s="2" t="s">
        <v>44</v>
      </c>
      <c r="F1161" s="2" t="s">
        <v>34</v>
      </c>
      <c r="G1161" s="4">
        <v>43528.784583333334</v>
      </c>
      <c r="H1161" s="4">
        <v>43533.784583333334</v>
      </c>
      <c r="I1161" s="4">
        <v>43534.784583333334</v>
      </c>
      <c r="J1161" s="2">
        <v>0.0</v>
      </c>
      <c r="K1161" s="2">
        <v>103.0</v>
      </c>
      <c r="S1161" s="94"/>
      <c r="T1161" s="94"/>
      <c r="U1161" s="94"/>
      <c r="AE1161" s="4"/>
    </row>
    <row r="1162" ht="14.25" customHeight="1">
      <c r="A1162" s="2">
        <v>9537.0</v>
      </c>
      <c r="B1162" s="2" t="s">
        <v>36</v>
      </c>
      <c r="C1162" s="2" t="s">
        <v>31</v>
      </c>
      <c r="D1162" s="2" t="s">
        <v>32</v>
      </c>
      <c r="E1162" s="2" t="s">
        <v>44</v>
      </c>
      <c r="F1162" s="2" t="s">
        <v>34</v>
      </c>
      <c r="G1162" s="4">
        <v>43528.78702546296</v>
      </c>
      <c r="H1162" s="4">
        <v>43534.78702546296</v>
      </c>
      <c r="I1162" s="4">
        <v>43532.78702546296</v>
      </c>
      <c r="J1162" s="2">
        <v>86.0</v>
      </c>
      <c r="K1162" s="2">
        <v>108.0</v>
      </c>
      <c r="S1162" s="94"/>
      <c r="T1162" s="94"/>
      <c r="U1162" s="94"/>
      <c r="AE1162" s="4"/>
    </row>
    <row r="1163" ht="14.25" customHeight="1">
      <c r="A1163" s="2">
        <v>950883.0</v>
      </c>
      <c r="B1163" s="2" t="s">
        <v>30</v>
      </c>
      <c r="C1163" s="2" t="s">
        <v>31</v>
      </c>
      <c r="D1163" s="2" t="s">
        <v>41</v>
      </c>
      <c r="E1163" s="2" t="s">
        <v>33</v>
      </c>
      <c r="F1163" s="2" t="s">
        <v>34</v>
      </c>
      <c r="G1163" s="4">
        <v>43528.78737268518</v>
      </c>
      <c r="H1163" s="4">
        <v>43535.78737268518</v>
      </c>
      <c r="I1163" s="4">
        <v>43534.78737268518</v>
      </c>
      <c r="J1163" s="2">
        <v>0.0</v>
      </c>
      <c r="K1163" s="2">
        <v>122.0</v>
      </c>
      <c r="S1163" s="94"/>
      <c r="T1163" s="94"/>
      <c r="U1163" s="94"/>
      <c r="AE1163" s="4"/>
    </row>
    <row r="1164" ht="14.25" customHeight="1">
      <c r="A1164" s="2">
        <v>386454.0</v>
      </c>
      <c r="B1164" s="2" t="s">
        <v>36</v>
      </c>
      <c r="C1164" s="2" t="s">
        <v>43</v>
      </c>
      <c r="D1164" s="2" t="s">
        <v>41</v>
      </c>
      <c r="E1164" s="2" t="s">
        <v>38</v>
      </c>
      <c r="F1164" s="2" t="s">
        <v>34</v>
      </c>
      <c r="G1164" s="4">
        <v>43528.78934027778</v>
      </c>
      <c r="H1164" s="4">
        <v>43535.78934027778</v>
      </c>
      <c r="I1164" s="4">
        <v>43532.78934027778</v>
      </c>
      <c r="J1164" s="2">
        <v>37.0</v>
      </c>
      <c r="K1164" s="2">
        <v>126.0</v>
      </c>
      <c r="S1164" s="94"/>
      <c r="T1164" s="94"/>
      <c r="U1164" s="94"/>
      <c r="AE1164" s="4"/>
    </row>
    <row r="1165" ht="14.25" customHeight="1">
      <c r="A1165" s="2">
        <v>212937.0</v>
      </c>
      <c r="B1165" s="2" t="s">
        <v>36</v>
      </c>
      <c r="C1165" s="2" t="s">
        <v>37</v>
      </c>
      <c r="D1165" s="2" t="s">
        <v>32</v>
      </c>
      <c r="E1165" s="2" t="s">
        <v>44</v>
      </c>
      <c r="F1165" s="2" t="s">
        <v>34</v>
      </c>
      <c r="G1165" s="4">
        <v>43528.790613425925</v>
      </c>
      <c r="H1165" s="4">
        <v>43530.790613425925</v>
      </c>
      <c r="I1165" s="4">
        <v>43532.790613425925</v>
      </c>
      <c r="J1165" s="2">
        <v>72.0</v>
      </c>
      <c r="K1165" s="2">
        <v>91.0</v>
      </c>
      <c r="S1165" s="94"/>
      <c r="T1165" s="94"/>
      <c r="U1165" s="94"/>
      <c r="AE1165" s="94"/>
    </row>
    <row r="1166" ht="14.25" customHeight="1">
      <c r="A1166" s="2">
        <v>812922.0</v>
      </c>
      <c r="B1166" s="2" t="s">
        <v>47</v>
      </c>
      <c r="C1166" s="2" t="s">
        <v>40</v>
      </c>
      <c r="D1166" s="2" t="s">
        <v>41</v>
      </c>
      <c r="E1166" s="2" t="s">
        <v>38</v>
      </c>
      <c r="F1166" s="2" t="s">
        <v>34</v>
      </c>
      <c r="G1166" s="4">
        <v>43528.79540509259</v>
      </c>
      <c r="H1166" s="4">
        <v>43529.79540509259</v>
      </c>
      <c r="I1166" s="4">
        <v>43531.79540509259</v>
      </c>
      <c r="J1166" s="2">
        <v>31.0</v>
      </c>
      <c r="K1166" s="2">
        <v>110.0</v>
      </c>
      <c r="S1166" s="94"/>
      <c r="T1166" s="94"/>
      <c r="U1166" s="94"/>
      <c r="AE1166" s="94"/>
    </row>
    <row r="1167" ht="14.25" customHeight="1">
      <c r="A1167" s="2">
        <v>666912.0</v>
      </c>
      <c r="B1167" s="2" t="s">
        <v>39</v>
      </c>
      <c r="C1167" s="2" t="s">
        <v>31</v>
      </c>
      <c r="D1167" s="2" t="s">
        <v>32</v>
      </c>
      <c r="E1167" s="2" t="s">
        <v>44</v>
      </c>
      <c r="F1167" s="2" t="s">
        <v>34</v>
      </c>
      <c r="G1167" s="4">
        <v>43528.79630787037</v>
      </c>
      <c r="H1167" s="4">
        <v>43531.79630787037</v>
      </c>
      <c r="I1167" s="4">
        <v>43531.79630787037</v>
      </c>
      <c r="J1167" s="2">
        <v>26.0</v>
      </c>
      <c r="K1167" s="2">
        <v>124.0</v>
      </c>
      <c r="S1167" s="94"/>
      <c r="T1167" s="94"/>
      <c r="U1167" s="94"/>
      <c r="AE1167" s="94"/>
    </row>
    <row r="1168" ht="14.25" customHeight="1">
      <c r="A1168" s="2">
        <v>647410.0</v>
      </c>
      <c r="B1168" s="2" t="s">
        <v>39</v>
      </c>
      <c r="C1168" s="2" t="s">
        <v>43</v>
      </c>
      <c r="D1168" s="2" t="s">
        <v>41</v>
      </c>
      <c r="E1168" s="2" t="s">
        <v>38</v>
      </c>
      <c r="F1168" s="2" t="s">
        <v>34</v>
      </c>
      <c r="G1168" s="4">
        <v>43528.79635416667</v>
      </c>
      <c r="H1168" s="4">
        <v>43532.79635416667</v>
      </c>
      <c r="I1168" s="4">
        <v>43532.79635416667</v>
      </c>
      <c r="J1168" s="2">
        <v>25.0</v>
      </c>
      <c r="K1168" s="2">
        <v>120.0</v>
      </c>
      <c r="S1168" s="94"/>
      <c r="T1168" s="94"/>
      <c r="U1168" s="94"/>
      <c r="AE1168" s="94"/>
    </row>
    <row r="1169" ht="14.25" customHeight="1">
      <c r="A1169" s="2">
        <v>661526.0</v>
      </c>
      <c r="B1169" s="2" t="s">
        <v>36</v>
      </c>
      <c r="C1169" s="2" t="s">
        <v>37</v>
      </c>
      <c r="D1169" s="2" t="s">
        <v>41</v>
      </c>
      <c r="E1169" s="2" t="s">
        <v>38</v>
      </c>
      <c r="F1169" s="2" t="s">
        <v>34</v>
      </c>
      <c r="G1169" s="4">
        <v>43528.80457175926</v>
      </c>
      <c r="H1169" s="4">
        <v>43536.80457175926</v>
      </c>
      <c r="I1169" s="4">
        <v>43531.80457175926</v>
      </c>
      <c r="J1169" s="2">
        <v>26.0</v>
      </c>
      <c r="K1169" s="2">
        <v>107.0</v>
      </c>
      <c r="S1169" s="94"/>
      <c r="T1169" s="94"/>
      <c r="U1169" s="94"/>
      <c r="AE1169" s="94"/>
    </row>
    <row r="1170" ht="14.25" customHeight="1">
      <c r="A1170" s="2">
        <v>157043.0</v>
      </c>
      <c r="B1170" s="2" t="s">
        <v>39</v>
      </c>
      <c r="C1170" s="2" t="s">
        <v>43</v>
      </c>
      <c r="D1170" s="2" t="s">
        <v>32</v>
      </c>
      <c r="E1170" s="2" t="s">
        <v>44</v>
      </c>
      <c r="F1170" s="2" t="s">
        <v>34</v>
      </c>
      <c r="G1170" s="4">
        <v>43528.806597222225</v>
      </c>
      <c r="H1170" s="4">
        <v>43528.806597222225</v>
      </c>
      <c r="I1170" s="4">
        <v>43531.806597222225</v>
      </c>
      <c r="J1170" s="2">
        <v>0.0</v>
      </c>
      <c r="K1170" s="2">
        <v>109.0</v>
      </c>
      <c r="S1170" s="94"/>
      <c r="T1170" s="94"/>
      <c r="U1170" s="94"/>
      <c r="AE1170" s="94"/>
    </row>
    <row r="1171" ht="14.25" customHeight="1">
      <c r="A1171" s="2">
        <v>442270.0</v>
      </c>
      <c r="B1171" s="2" t="s">
        <v>39</v>
      </c>
      <c r="C1171" s="2" t="s">
        <v>37</v>
      </c>
      <c r="D1171" s="2" t="s">
        <v>32</v>
      </c>
      <c r="E1171" s="2" t="s">
        <v>38</v>
      </c>
      <c r="F1171" s="2" t="s">
        <v>34</v>
      </c>
      <c r="G1171" s="4">
        <v>43528.807800925926</v>
      </c>
      <c r="H1171" s="4">
        <v>43535.807800925926</v>
      </c>
      <c r="I1171" s="4">
        <v>43531.807800925926</v>
      </c>
      <c r="J1171" s="2">
        <v>47.0</v>
      </c>
      <c r="K1171" s="2">
        <v>108.0</v>
      </c>
      <c r="S1171" s="94"/>
      <c r="T1171" s="94"/>
      <c r="U1171" s="94"/>
      <c r="AE1171" s="94"/>
    </row>
    <row r="1172" ht="14.25" customHeight="1">
      <c r="A1172" s="2">
        <v>932091.0</v>
      </c>
      <c r="B1172" s="2" t="s">
        <v>49</v>
      </c>
      <c r="C1172" s="2" t="s">
        <v>43</v>
      </c>
      <c r="D1172" s="2" t="s">
        <v>41</v>
      </c>
      <c r="E1172" s="2" t="s">
        <v>44</v>
      </c>
      <c r="F1172" s="2" t="s">
        <v>34</v>
      </c>
      <c r="G1172" s="4">
        <v>43528.811377314814</v>
      </c>
      <c r="H1172" s="4">
        <v>43530.811377314814</v>
      </c>
      <c r="I1172" s="4">
        <v>43531.811377314814</v>
      </c>
      <c r="J1172" s="2">
        <v>65.0</v>
      </c>
      <c r="K1172" s="2">
        <v>102.0</v>
      </c>
      <c r="S1172" s="94"/>
      <c r="T1172" s="94"/>
      <c r="U1172" s="94"/>
      <c r="AE1172" s="94"/>
    </row>
    <row r="1173" ht="14.25" customHeight="1">
      <c r="A1173" s="2">
        <v>634534.0</v>
      </c>
      <c r="B1173" s="2" t="s">
        <v>36</v>
      </c>
      <c r="C1173" s="2" t="s">
        <v>43</v>
      </c>
      <c r="D1173" s="2" t="s">
        <v>32</v>
      </c>
      <c r="E1173" s="2" t="s">
        <v>38</v>
      </c>
      <c r="F1173" s="2" t="s">
        <v>34</v>
      </c>
      <c r="G1173" s="4">
        <v>43528.81519675926</v>
      </c>
      <c r="H1173" s="4">
        <v>43528.81519675926</v>
      </c>
      <c r="I1173" s="4">
        <v>43532.81519675926</v>
      </c>
      <c r="J1173" s="2">
        <v>0.0</v>
      </c>
      <c r="K1173" s="2">
        <v>124.0</v>
      </c>
      <c r="S1173" s="94"/>
      <c r="T1173" s="94"/>
      <c r="U1173" s="94"/>
      <c r="AE1173" s="94"/>
    </row>
    <row r="1174" ht="14.25" customHeight="1">
      <c r="A1174" s="2">
        <v>553522.0</v>
      </c>
      <c r="B1174" s="2" t="s">
        <v>36</v>
      </c>
      <c r="C1174" s="2" t="s">
        <v>40</v>
      </c>
      <c r="D1174" s="2" t="s">
        <v>41</v>
      </c>
      <c r="E1174" s="2" t="s">
        <v>44</v>
      </c>
      <c r="F1174" s="2" t="s">
        <v>34</v>
      </c>
      <c r="G1174" s="4">
        <v>43528.81559027778</v>
      </c>
      <c r="H1174" s="4">
        <v>43531.81559027778</v>
      </c>
      <c r="I1174" s="4">
        <v>43532.81559027778</v>
      </c>
      <c r="J1174" s="2">
        <v>58.0</v>
      </c>
      <c r="K1174" s="2">
        <v>93.0</v>
      </c>
      <c r="S1174" s="94"/>
      <c r="T1174" s="94"/>
      <c r="U1174" s="94"/>
      <c r="AE1174" s="94"/>
    </row>
    <row r="1175" ht="14.25" customHeight="1">
      <c r="A1175" s="2">
        <v>320495.0</v>
      </c>
      <c r="B1175" s="2" t="s">
        <v>30</v>
      </c>
      <c r="C1175" s="2" t="s">
        <v>37</v>
      </c>
      <c r="D1175" s="2" t="s">
        <v>32</v>
      </c>
      <c r="E1175" s="2" t="s">
        <v>44</v>
      </c>
      <c r="F1175" s="2" t="s">
        <v>34</v>
      </c>
      <c r="G1175" s="4">
        <v>43528.815787037034</v>
      </c>
      <c r="H1175" s="4">
        <v>43528.815787037034</v>
      </c>
      <c r="I1175" s="4">
        <v>43534.815787037034</v>
      </c>
      <c r="J1175" s="2">
        <v>71.0</v>
      </c>
      <c r="K1175" s="2">
        <v>87.0</v>
      </c>
      <c r="S1175" s="94"/>
      <c r="T1175" s="94"/>
      <c r="U1175" s="94"/>
      <c r="AE1175" s="94"/>
    </row>
    <row r="1176" ht="14.25" customHeight="1">
      <c r="A1176" s="2">
        <v>981044.0</v>
      </c>
      <c r="B1176" s="2" t="s">
        <v>30</v>
      </c>
      <c r="C1176" s="2" t="s">
        <v>37</v>
      </c>
      <c r="D1176" s="2" t="s">
        <v>32</v>
      </c>
      <c r="E1176" s="2" t="s">
        <v>44</v>
      </c>
      <c r="F1176" s="2" t="s">
        <v>34</v>
      </c>
      <c r="G1176" s="4">
        <v>43528.822962962964</v>
      </c>
      <c r="H1176" s="4">
        <v>43532.822962962964</v>
      </c>
      <c r="I1176" s="4">
        <v>43534.822962962964</v>
      </c>
      <c r="J1176" s="2">
        <v>67.0</v>
      </c>
      <c r="K1176" s="2">
        <v>92.0</v>
      </c>
      <c r="S1176" s="94"/>
      <c r="T1176" s="94"/>
      <c r="U1176" s="94"/>
      <c r="AE1176" s="94"/>
    </row>
    <row r="1177" ht="14.25" customHeight="1">
      <c r="A1177" s="2">
        <v>457049.0</v>
      </c>
      <c r="B1177" s="2" t="s">
        <v>39</v>
      </c>
      <c r="C1177" s="2" t="s">
        <v>37</v>
      </c>
      <c r="D1177" s="2" t="s">
        <v>41</v>
      </c>
      <c r="E1177" s="2" t="s">
        <v>33</v>
      </c>
      <c r="F1177" s="2" t="s">
        <v>34</v>
      </c>
      <c r="G1177" s="4">
        <v>43528.8230787037</v>
      </c>
      <c r="H1177" s="4">
        <v>43532.8230787037</v>
      </c>
      <c r="I1177" s="4">
        <v>43534.8230787037</v>
      </c>
      <c r="J1177" s="2">
        <v>26.0</v>
      </c>
      <c r="K1177" s="2">
        <v>106.0</v>
      </c>
      <c r="S1177" s="94"/>
      <c r="T1177" s="94"/>
      <c r="U1177" s="94"/>
      <c r="AE1177" s="94"/>
    </row>
    <row r="1178" ht="14.25" customHeight="1">
      <c r="A1178" s="2">
        <v>78609.0</v>
      </c>
      <c r="B1178" s="2" t="s">
        <v>39</v>
      </c>
      <c r="C1178" s="2" t="s">
        <v>31</v>
      </c>
      <c r="D1178" s="2" t="s">
        <v>32</v>
      </c>
      <c r="E1178" s="2" t="s">
        <v>33</v>
      </c>
      <c r="F1178" s="2" t="s">
        <v>34</v>
      </c>
      <c r="G1178" s="4">
        <v>43528.8293287037</v>
      </c>
      <c r="H1178" s="4">
        <v>43534.8293287037</v>
      </c>
      <c r="I1178" s="4">
        <v>43532.8293287037</v>
      </c>
      <c r="J1178" s="2">
        <v>43.0</v>
      </c>
      <c r="K1178" s="2">
        <v>121.0</v>
      </c>
      <c r="S1178" s="94"/>
      <c r="T1178" s="94"/>
      <c r="U1178" s="94"/>
      <c r="AE1178" s="94"/>
    </row>
    <row r="1179" ht="14.25" customHeight="1">
      <c r="A1179" s="2">
        <v>901790.0</v>
      </c>
      <c r="B1179" s="2" t="s">
        <v>39</v>
      </c>
      <c r="C1179" s="2" t="s">
        <v>45</v>
      </c>
      <c r="D1179" s="2" t="s">
        <v>41</v>
      </c>
      <c r="E1179" s="2" t="s">
        <v>38</v>
      </c>
      <c r="F1179" s="2" t="s">
        <v>34</v>
      </c>
      <c r="G1179" s="4">
        <v>43528.83174768519</v>
      </c>
      <c r="H1179" s="4">
        <v>43529.83174768519</v>
      </c>
      <c r="I1179" s="4">
        <v>43534.83174768519</v>
      </c>
      <c r="J1179" s="2">
        <v>33.0</v>
      </c>
      <c r="K1179" s="2">
        <v>127.0</v>
      </c>
      <c r="S1179" s="94"/>
      <c r="T1179" s="94"/>
      <c r="U1179" s="94"/>
      <c r="AE1179" s="94"/>
    </row>
    <row r="1180" ht="14.25" customHeight="1">
      <c r="A1180" s="2">
        <v>227474.0</v>
      </c>
      <c r="B1180" s="2" t="s">
        <v>36</v>
      </c>
      <c r="C1180" s="2" t="s">
        <v>43</v>
      </c>
      <c r="D1180" s="2" t="s">
        <v>41</v>
      </c>
      <c r="E1180" s="2" t="s">
        <v>38</v>
      </c>
      <c r="F1180" s="2" t="s">
        <v>34</v>
      </c>
      <c r="G1180" s="4">
        <v>43528.844305555554</v>
      </c>
      <c r="H1180" s="4">
        <v>43533.844305555554</v>
      </c>
      <c r="I1180" s="4">
        <v>43535.844305555554</v>
      </c>
      <c r="J1180" s="2">
        <v>36.0</v>
      </c>
      <c r="K1180" s="2">
        <v>120.0</v>
      </c>
      <c r="S1180" s="94"/>
      <c r="T1180" s="94"/>
      <c r="U1180" s="94"/>
      <c r="AE1180" s="94"/>
    </row>
    <row r="1181" ht="14.25" customHeight="1">
      <c r="A1181" s="2">
        <v>7967.0</v>
      </c>
      <c r="B1181" s="2" t="s">
        <v>47</v>
      </c>
      <c r="C1181" s="2" t="s">
        <v>31</v>
      </c>
      <c r="D1181" s="2" t="s">
        <v>41</v>
      </c>
      <c r="E1181" s="2" t="s">
        <v>33</v>
      </c>
      <c r="F1181" s="2" t="s">
        <v>34</v>
      </c>
      <c r="G1181" s="4">
        <v>43528.84605324074</v>
      </c>
      <c r="H1181" s="4">
        <v>43529.84605324074</v>
      </c>
      <c r="I1181" s="4">
        <v>43532.84605324074</v>
      </c>
      <c r="J1181" s="2">
        <v>0.0</v>
      </c>
      <c r="K1181" s="2">
        <v>124.0</v>
      </c>
      <c r="S1181" s="94"/>
      <c r="T1181" s="94"/>
      <c r="U1181" s="94"/>
      <c r="AE1181" s="94"/>
    </row>
    <row r="1182" ht="14.25" customHeight="1">
      <c r="A1182" s="2">
        <v>73200.0</v>
      </c>
      <c r="B1182" s="2" t="s">
        <v>36</v>
      </c>
      <c r="C1182" s="2" t="s">
        <v>43</v>
      </c>
      <c r="D1182" s="2" t="s">
        <v>41</v>
      </c>
      <c r="E1182" s="2" t="s">
        <v>44</v>
      </c>
      <c r="F1182" s="2" t="s">
        <v>34</v>
      </c>
      <c r="G1182" s="4">
        <v>43528.84664351852</v>
      </c>
      <c r="H1182" s="4">
        <v>43532.84664351852</v>
      </c>
      <c r="I1182" s="4">
        <v>43535.84664351852</v>
      </c>
      <c r="J1182" s="2">
        <v>38.0</v>
      </c>
      <c r="K1182" s="2">
        <v>122.0</v>
      </c>
      <c r="S1182" s="94"/>
      <c r="T1182" s="94"/>
      <c r="U1182" s="94"/>
      <c r="AE1182" s="94"/>
    </row>
    <row r="1183" ht="14.25" customHeight="1">
      <c r="A1183" s="2">
        <v>152532.0</v>
      </c>
      <c r="B1183" s="2" t="s">
        <v>47</v>
      </c>
      <c r="C1183" s="2" t="s">
        <v>45</v>
      </c>
      <c r="D1183" s="2" t="s">
        <v>32</v>
      </c>
      <c r="E1183" s="2" t="s">
        <v>44</v>
      </c>
      <c r="F1183" s="2" t="s">
        <v>34</v>
      </c>
      <c r="G1183" s="4">
        <v>43528.84974537037</v>
      </c>
      <c r="H1183" s="4">
        <v>43535.84974537037</v>
      </c>
      <c r="I1183" s="4">
        <v>43534.84974537037</v>
      </c>
      <c r="J1183" s="2">
        <v>77.0</v>
      </c>
      <c r="K1183" s="2">
        <v>102.0</v>
      </c>
      <c r="S1183" s="94"/>
      <c r="T1183" s="94"/>
      <c r="U1183" s="94"/>
      <c r="AE1183" s="94"/>
    </row>
    <row r="1184" ht="14.25" customHeight="1">
      <c r="A1184" s="2">
        <v>801924.0</v>
      </c>
      <c r="B1184" s="2" t="s">
        <v>48</v>
      </c>
      <c r="C1184" s="2" t="s">
        <v>37</v>
      </c>
      <c r="D1184" s="2" t="s">
        <v>41</v>
      </c>
      <c r="E1184" s="2" t="s">
        <v>44</v>
      </c>
      <c r="F1184" s="2" t="s">
        <v>34</v>
      </c>
      <c r="G1184" s="4">
        <v>43528.85054398148</v>
      </c>
      <c r="H1184" s="4">
        <v>43534.85054398148</v>
      </c>
      <c r="I1184" s="4">
        <v>43533.85054398148</v>
      </c>
      <c r="J1184" s="2">
        <v>78.0</v>
      </c>
      <c r="K1184" s="2">
        <v>92.0</v>
      </c>
      <c r="S1184" s="94"/>
      <c r="T1184" s="94"/>
      <c r="U1184" s="94"/>
      <c r="AE1184" s="94"/>
    </row>
    <row r="1185" ht="14.25" customHeight="1">
      <c r="A1185" s="2">
        <v>39388.0</v>
      </c>
      <c r="B1185" s="2" t="s">
        <v>39</v>
      </c>
      <c r="C1185" s="2" t="s">
        <v>31</v>
      </c>
      <c r="D1185" s="2" t="s">
        <v>32</v>
      </c>
      <c r="E1185" s="2" t="s">
        <v>44</v>
      </c>
      <c r="F1185" s="2" t="s">
        <v>34</v>
      </c>
      <c r="G1185" s="4">
        <v>43528.85089120371</v>
      </c>
      <c r="H1185" s="4">
        <v>43528.85089120371</v>
      </c>
      <c r="I1185" s="4">
        <v>43531.85089120371</v>
      </c>
      <c r="J1185" s="2">
        <v>45.0</v>
      </c>
      <c r="K1185" s="2">
        <v>121.0</v>
      </c>
      <c r="S1185" s="94"/>
      <c r="T1185" s="94"/>
      <c r="U1185" s="94"/>
      <c r="AE1185" s="94"/>
    </row>
    <row r="1186" ht="14.25" customHeight="1">
      <c r="A1186" s="2">
        <v>898389.0</v>
      </c>
      <c r="B1186" s="2" t="s">
        <v>39</v>
      </c>
      <c r="C1186" s="2" t="s">
        <v>43</v>
      </c>
      <c r="D1186" s="2" t="s">
        <v>32</v>
      </c>
      <c r="E1186" s="2" t="s">
        <v>44</v>
      </c>
      <c r="F1186" s="2" t="s">
        <v>34</v>
      </c>
      <c r="G1186" s="4">
        <v>43528.85298611111</v>
      </c>
      <c r="H1186" s="4">
        <v>43529.85298611111</v>
      </c>
      <c r="I1186" s="4">
        <v>43535.85298611111</v>
      </c>
      <c r="J1186" s="2">
        <v>0.0</v>
      </c>
      <c r="K1186" s="2">
        <v>106.0</v>
      </c>
      <c r="S1186" s="94"/>
      <c r="T1186" s="94"/>
      <c r="U1186" s="94"/>
      <c r="AE1186" s="94"/>
    </row>
    <row r="1187" ht="14.25" customHeight="1">
      <c r="A1187" s="2">
        <v>757627.0</v>
      </c>
      <c r="B1187" s="2" t="s">
        <v>39</v>
      </c>
      <c r="C1187" s="2" t="s">
        <v>43</v>
      </c>
      <c r="D1187" s="2" t="s">
        <v>32</v>
      </c>
      <c r="E1187" s="2" t="s">
        <v>44</v>
      </c>
      <c r="F1187" s="2" t="s">
        <v>34</v>
      </c>
      <c r="G1187" s="4">
        <v>43528.854375</v>
      </c>
      <c r="H1187" s="4">
        <v>43532.854375</v>
      </c>
      <c r="I1187" s="4">
        <v>43535.854375</v>
      </c>
      <c r="J1187" s="2">
        <v>0.0</v>
      </c>
      <c r="K1187" s="2">
        <v>104.0</v>
      </c>
      <c r="S1187" s="94"/>
      <c r="T1187" s="94"/>
      <c r="U1187" s="94"/>
      <c r="AE1187" s="94"/>
    </row>
    <row r="1188" ht="14.25" customHeight="1">
      <c r="A1188" s="2">
        <v>978354.0</v>
      </c>
      <c r="B1188" s="2" t="s">
        <v>42</v>
      </c>
      <c r="C1188" s="2" t="s">
        <v>43</v>
      </c>
      <c r="D1188" s="2" t="s">
        <v>32</v>
      </c>
      <c r="E1188" s="2" t="s">
        <v>38</v>
      </c>
      <c r="F1188" s="2" t="s">
        <v>34</v>
      </c>
      <c r="G1188" s="4">
        <v>43528.85613425926</v>
      </c>
      <c r="H1188" s="4">
        <v>43532.85613425926</v>
      </c>
      <c r="I1188" s="4">
        <v>43534.85613425926</v>
      </c>
      <c r="J1188" s="2">
        <v>0.0</v>
      </c>
      <c r="K1188" s="2">
        <v>120.0</v>
      </c>
      <c r="S1188" s="94"/>
      <c r="T1188" s="94"/>
      <c r="U1188" s="94"/>
      <c r="AE1188" s="94"/>
    </row>
    <row r="1189" ht="14.25" customHeight="1">
      <c r="A1189" s="2">
        <v>618430.0</v>
      </c>
      <c r="B1189" s="2" t="s">
        <v>36</v>
      </c>
      <c r="C1189" s="2" t="s">
        <v>45</v>
      </c>
      <c r="D1189" s="2" t="s">
        <v>41</v>
      </c>
      <c r="E1189" s="2" t="s">
        <v>44</v>
      </c>
      <c r="F1189" s="2" t="s">
        <v>34</v>
      </c>
      <c r="G1189" s="4">
        <v>43528.856828703705</v>
      </c>
      <c r="H1189" s="4">
        <v>43537.856828703705</v>
      </c>
      <c r="I1189" s="4">
        <v>43532.856828703705</v>
      </c>
      <c r="J1189" s="2">
        <v>59.0</v>
      </c>
      <c r="K1189" s="2">
        <v>101.0</v>
      </c>
      <c r="S1189" s="94"/>
      <c r="T1189" s="94"/>
      <c r="U1189" s="94"/>
      <c r="AE1189" s="94"/>
    </row>
    <row r="1190" ht="14.25" customHeight="1">
      <c r="A1190" s="2">
        <v>454834.0</v>
      </c>
      <c r="B1190" s="2" t="s">
        <v>42</v>
      </c>
      <c r="C1190" s="2" t="s">
        <v>40</v>
      </c>
      <c r="D1190" s="2" t="s">
        <v>32</v>
      </c>
      <c r="E1190" s="2" t="s">
        <v>38</v>
      </c>
      <c r="F1190" s="2" t="s">
        <v>34</v>
      </c>
      <c r="G1190" s="4">
        <v>43528.85996527778</v>
      </c>
      <c r="H1190" s="4">
        <v>43535.85996527778</v>
      </c>
      <c r="I1190" s="4">
        <v>43531.85996527778</v>
      </c>
      <c r="J1190" s="2">
        <v>37.0</v>
      </c>
      <c r="K1190" s="2">
        <v>114.0</v>
      </c>
      <c r="S1190" s="94"/>
      <c r="T1190" s="94"/>
      <c r="U1190" s="94"/>
      <c r="AE1190" s="94"/>
    </row>
    <row r="1191" ht="14.25" customHeight="1">
      <c r="A1191" s="2">
        <v>97209.0</v>
      </c>
      <c r="B1191" s="2" t="s">
        <v>49</v>
      </c>
      <c r="C1191" s="2" t="s">
        <v>43</v>
      </c>
      <c r="D1191" s="2" t="s">
        <v>41</v>
      </c>
      <c r="E1191" s="2" t="s">
        <v>33</v>
      </c>
      <c r="F1191" s="2" t="s">
        <v>34</v>
      </c>
      <c r="G1191" s="4">
        <v>43528.86121527778</v>
      </c>
      <c r="H1191" s="4">
        <v>43534.86121527778</v>
      </c>
      <c r="I1191" s="4">
        <v>43531.86121527778</v>
      </c>
      <c r="J1191" s="2">
        <v>43.0</v>
      </c>
      <c r="K1191" s="2">
        <v>122.0</v>
      </c>
      <c r="S1191" s="94"/>
      <c r="T1191" s="94"/>
      <c r="U1191" s="94"/>
      <c r="AE1191" s="94"/>
    </row>
    <row r="1192" ht="14.25" customHeight="1">
      <c r="A1192" s="2">
        <v>599593.0</v>
      </c>
      <c r="B1192" s="2" t="s">
        <v>30</v>
      </c>
      <c r="C1192" s="2" t="s">
        <v>31</v>
      </c>
      <c r="D1192" s="2" t="s">
        <v>32</v>
      </c>
      <c r="E1192" s="2" t="s">
        <v>33</v>
      </c>
      <c r="F1192" s="2" t="s">
        <v>34</v>
      </c>
      <c r="G1192" s="4">
        <v>43528.8696875</v>
      </c>
      <c r="H1192" s="4">
        <v>43535.8696875</v>
      </c>
      <c r="I1192" s="4">
        <v>43531.8696875</v>
      </c>
      <c r="J1192" s="2">
        <v>41.0</v>
      </c>
      <c r="K1192" s="2">
        <v>128.0</v>
      </c>
      <c r="S1192" s="94"/>
      <c r="T1192" s="94"/>
      <c r="U1192" s="94"/>
      <c r="AE1192" s="94"/>
    </row>
    <row r="1193" ht="14.25" customHeight="1">
      <c r="A1193" s="2">
        <v>131293.0</v>
      </c>
      <c r="B1193" s="2" t="s">
        <v>46</v>
      </c>
      <c r="C1193" s="2" t="s">
        <v>31</v>
      </c>
      <c r="D1193" s="2" t="s">
        <v>41</v>
      </c>
      <c r="E1193" s="2" t="s">
        <v>33</v>
      </c>
      <c r="F1193" s="2" t="s">
        <v>34</v>
      </c>
      <c r="G1193" s="4">
        <v>43528.875613425924</v>
      </c>
      <c r="H1193" s="4">
        <v>43532.875613425924</v>
      </c>
      <c r="I1193" s="4">
        <v>43531.875613425924</v>
      </c>
      <c r="J1193" s="2">
        <v>0.0</v>
      </c>
      <c r="K1193" s="2">
        <v>126.0</v>
      </c>
      <c r="S1193" s="94"/>
      <c r="T1193" s="94"/>
      <c r="U1193" s="94"/>
      <c r="AE1193" s="94"/>
    </row>
    <row r="1194" ht="14.25" customHeight="1">
      <c r="A1194" s="2">
        <v>820631.0</v>
      </c>
      <c r="B1194" s="2" t="s">
        <v>47</v>
      </c>
      <c r="C1194" s="2" t="s">
        <v>31</v>
      </c>
      <c r="D1194" s="2" t="s">
        <v>41</v>
      </c>
      <c r="E1194" s="2" t="s">
        <v>33</v>
      </c>
      <c r="F1194" s="2" t="s">
        <v>34</v>
      </c>
      <c r="G1194" s="4">
        <v>43528.87640046296</v>
      </c>
      <c r="H1194" s="4">
        <v>43535.87640046296</v>
      </c>
      <c r="I1194" s="4">
        <v>43535.87640046296</v>
      </c>
      <c r="J1194" s="2">
        <v>0.0</v>
      </c>
      <c r="K1194" s="2">
        <v>122.0</v>
      </c>
      <c r="S1194" s="94"/>
      <c r="T1194" s="94"/>
      <c r="U1194" s="94"/>
      <c r="AE1194" s="94"/>
    </row>
    <row r="1195" ht="14.25" customHeight="1">
      <c r="A1195" s="2">
        <v>21665.0</v>
      </c>
      <c r="B1195" s="2" t="s">
        <v>30</v>
      </c>
      <c r="C1195" s="2" t="s">
        <v>43</v>
      </c>
      <c r="D1195" s="2" t="s">
        <v>41</v>
      </c>
      <c r="E1195" s="2" t="s">
        <v>33</v>
      </c>
      <c r="F1195" s="2" t="s">
        <v>34</v>
      </c>
      <c r="G1195" s="4">
        <v>43528.87736111111</v>
      </c>
      <c r="H1195" s="4">
        <v>43534.87736111111</v>
      </c>
      <c r="I1195" s="4">
        <v>43535.87736111111</v>
      </c>
      <c r="J1195" s="2">
        <v>47.0</v>
      </c>
      <c r="K1195" s="2">
        <v>126.0</v>
      </c>
      <c r="S1195" s="94"/>
      <c r="T1195" s="94"/>
      <c r="U1195" s="94"/>
      <c r="AE1195" s="94"/>
    </row>
    <row r="1196" ht="14.25" customHeight="1">
      <c r="A1196" s="2">
        <v>351766.0</v>
      </c>
      <c r="B1196" s="2" t="s">
        <v>36</v>
      </c>
      <c r="C1196" s="2" t="s">
        <v>31</v>
      </c>
      <c r="D1196" s="2" t="s">
        <v>32</v>
      </c>
      <c r="E1196" s="2" t="s">
        <v>38</v>
      </c>
      <c r="F1196" s="2" t="s">
        <v>34</v>
      </c>
      <c r="G1196" s="4">
        <v>43528.88049768518</v>
      </c>
      <c r="H1196" s="4">
        <v>43537.88049768518</v>
      </c>
      <c r="I1196" s="4">
        <v>43533.88049768518</v>
      </c>
      <c r="J1196" s="2">
        <v>30.0</v>
      </c>
      <c r="K1196" s="2">
        <v>123.0</v>
      </c>
      <c r="S1196" s="94"/>
      <c r="T1196" s="94"/>
      <c r="U1196" s="94"/>
      <c r="AE1196" s="94"/>
    </row>
    <row r="1197" ht="14.25" customHeight="1">
      <c r="A1197" s="2">
        <v>882776.0</v>
      </c>
      <c r="B1197" s="2" t="s">
        <v>48</v>
      </c>
      <c r="C1197" s="2" t="s">
        <v>45</v>
      </c>
      <c r="D1197" s="2" t="s">
        <v>32</v>
      </c>
      <c r="E1197" s="2" t="s">
        <v>44</v>
      </c>
      <c r="F1197" s="2" t="s">
        <v>34</v>
      </c>
      <c r="G1197" s="4">
        <v>43528.88064814815</v>
      </c>
      <c r="H1197" s="4">
        <v>43538.88064814815</v>
      </c>
      <c r="I1197" s="4">
        <v>43535.88064814815</v>
      </c>
      <c r="J1197" s="2">
        <v>35.0</v>
      </c>
      <c r="K1197" s="2">
        <v>127.0</v>
      </c>
      <c r="S1197" s="94"/>
      <c r="T1197" s="94"/>
      <c r="U1197" s="94"/>
      <c r="AE1197" s="94"/>
    </row>
    <row r="1198" ht="14.25" customHeight="1">
      <c r="A1198" s="2">
        <v>558559.0</v>
      </c>
      <c r="B1198" s="2" t="s">
        <v>46</v>
      </c>
      <c r="C1198" s="2" t="s">
        <v>43</v>
      </c>
      <c r="D1198" s="2" t="s">
        <v>41</v>
      </c>
      <c r="E1198" s="2" t="s">
        <v>33</v>
      </c>
      <c r="F1198" s="2" t="s">
        <v>34</v>
      </c>
      <c r="G1198" s="4">
        <v>43528.88849537037</v>
      </c>
      <c r="H1198" s="4">
        <v>43533.88849537037</v>
      </c>
      <c r="I1198" s="4">
        <v>43535.88849537037</v>
      </c>
      <c r="J1198" s="2">
        <v>42.0</v>
      </c>
      <c r="K1198" s="2">
        <v>125.0</v>
      </c>
      <c r="S1198" s="94"/>
      <c r="T1198" s="94"/>
      <c r="U1198" s="94"/>
      <c r="AE1198" s="94"/>
    </row>
    <row r="1199" ht="14.25" customHeight="1">
      <c r="A1199" s="2">
        <v>705929.0</v>
      </c>
      <c r="B1199" s="2" t="s">
        <v>39</v>
      </c>
      <c r="C1199" s="2" t="s">
        <v>43</v>
      </c>
      <c r="D1199" s="2" t="s">
        <v>41</v>
      </c>
      <c r="E1199" s="2" t="s">
        <v>44</v>
      </c>
      <c r="F1199" s="2" t="s">
        <v>34</v>
      </c>
      <c r="G1199" s="4">
        <v>43528.88947916667</v>
      </c>
      <c r="H1199" s="4">
        <v>43531.88947916667</v>
      </c>
      <c r="I1199" s="4">
        <v>43534.88947916667</v>
      </c>
      <c r="J1199" s="2">
        <v>73.0</v>
      </c>
      <c r="K1199" s="2">
        <v>100.0</v>
      </c>
      <c r="S1199" s="94"/>
      <c r="T1199" s="94"/>
      <c r="U1199" s="94"/>
      <c r="AE1199" s="94"/>
    </row>
    <row r="1200" ht="14.25" customHeight="1">
      <c r="A1200" s="2">
        <v>311186.0</v>
      </c>
      <c r="B1200" s="2" t="s">
        <v>30</v>
      </c>
      <c r="C1200" s="2" t="s">
        <v>31</v>
      </c>
      <c r="D1200" s="2" t="s">
        <v>41</v>
      </c>
      <c r="E1200" s="2" t="s">
        <v>38</v>
      </c>
      <c r="F1200" s="2" t="s">
        <v>34</v>
      </c>
      <c r="G1200" s="4">
        <v>43528.897893518515</v>
      </c>
      <c r="H1200" s="4">
        <v>43532.897893518515</v>
      </c>
      <c r="I1200" s="4">
        <v>43534.897893518515</v>
      </c>
      <c r="J1200" s="2">
        <v>0.0</v>
      </c>
      <c r="K1200" s="2">
        <v>124.0</v>
      </c>
      <c r="S1200" s="94"/>
      <c r="T1200" s="94"/>
      <c r="U1200" s="94"/>
      <c r="AE1200" s="94"/>
    </row>
    <row r="1201" ht="14.25" customHeight="1">
      <c r="A1201" s="2">
        <v>956080.0</v>
      </c>
      <c r="B1201" s="2" t="s">
        <v>30</v>
      </c>
      <c r="C1201" s="2" t="s">
        <v>43</v>
      </c>
      <c r="D1201" s="2" t="s">
        <v>41</v>
      </c>
      <c r="E1201" s="2" t="s">
        <v>44</v>
      </c>
      <c r="F1201" s="2" t="s">
        <v>34</v>
      </c>
      <c r="G1201" s="4">
        <v>43528.89991898148</v>
      </c>
      <c r="H1201" s="4">
        <v>43529.89991898148</v>
      </c>
      <c r="I1201" s="4">
        <v>43534.89991898148</v>
      </c>
      <c r="J1201" s="2">
        <v>42.0</v>
      </c>
      <c r="K1201" s="2">
        <v>127.0</v>
      </c>
      <c r="S1201" s="94"/>
      <c r="T1201" s="94"/>
      <c r="U1201" s="94"/>
      <c r="AE1201" s="94"/>
    </row>
    <row r="1202" ht="14.25" customHeight="1">
      <c r="A1202" s="2">
        <v>348655.0</v>
      </c>
      <c r="B1202" s="2" t="s">
        <v>30</v>
      </c>
      <c r="C1202" s="2" t="s">
        <v>40</v>
      </c>
      <c r="D1202" s="2" t="s">
        <v>32</v>
      </c>
      <c r="E1202" s="2" t="s">
        <v>33</v>
      </c>
      <c r="F1202" s="2" t="s">
        <v>34</v>
      </c>
      <c r="G1202" s="4">
        <v>43528.90398148148</v>
      </c>
      <c r="H1202" s="4">
        <v>43532.90398148148</v>
      </c>
      <c r="I1202" s="4">
        <v>43532.90398148148</v>
      </c>
      <c r="J1202" s="2">
        <v>46.0</v>
      </c>
      <c r="K1202" s="2">
        <v>109.0</v>
      </c>
      <c r="S1202" s="94"/>
      <c r="T1202" s="94"/>
      <c r="U1202" s="94"/>
      <c r="AE1202" s="94"/>
    </row>
    <row r="1203" ht="14.25" customHeight="1">
      <c r="A1203" s="2">
        <v>807889.0</v>
      </c>
      <c r="B1203" s="2" t="s">
        <v>30</v>
      </c>
      <c r="C1203" s="2" t="s">
        <v>31</v>
      </c>
      <c r="D1203" s="2" t="s">
        <v>41</v>
      </c>
      <c r="E1203" s="2" t="s">
        <v>33</v>
      </c>
      <c r="F1203" s="2" t="s">
        <v>34</v>
      </c>
      <c r="G1203" s="4">
        <v>43528.91038194444</v>
      </c>
      <c r="H1203" s="4">
        <v>43531.91038194444</v>
      </c>
      <c r="I1203" s="4">
        <v>43532.91038194444</v>
      </c>
      <c r="J1203" s="2">
        <v>0.0</v>
      </c>
      <c r="K1203" s="2">
        <v>122.0</v>
      </c>
      <c r="S1203" s="94"/>
      <c r="T1203" s="94"/>
      <c r="U1203" s="94"/>
      <c r="AE1203" s="94"/>
    </row>
    <row r="1204" ht="14.25" customHeight="1">
      <c r="A1204" s="2">
        <v>134007.0</v>
      </c>
      <c r="B1204" s="2" t="s">
        <v>39</v>
      </c>
      <c r="C1204" s="2" t="s">
        <v>43</v>
      </c>
      <c r="D1204" s="2" t="s">
        <v>32</v>
      </c>
      <c r="E1204" s="2" t="s">
        <v>33</v>
      </c>
      <c r="F1204" s="2" t="s">
        <v>34</v>
      </c>
      <c r="G1204" s="4">
        <v>43528.91334490741</v>
      </c>
      <c r="H1204" s="4">
        <v>43528.91334490741</v>
      </c>
      <c r="I1204" s="4">
        <v>43534.91334490741</v>
      </c>
      <c r="J1204" s="2">
        <v>0.0</v>
      </c>
      <c r="K1204" s="2">
        <v>127.0</v>
      </c>
      <c r="S1204" s="94"/>
      <c r="T1204" s="94"/>
      <c r="U1204" s="94"/>
      <c r="AE1204" s="94"/>
    </row>
    <row r="1205" ht="14.25" customHeight="1">
      <c r="A1205" s="2">
        <v>122520.0</v>
      </c>
      <c r="B1205" s="2" t="s">
        <v>48</v>
      </c>
      <c r="C1205" s="2" t="s">
        <v>40</v>
      </c>
      <c r="D1205" s="2" t="s">
        <v>32</v>
      </c>
      <c r="E1205" s="2" t="s">
        <v>44</v>
      </c>
      <c r="F1205" s="2" t="s">
        <v>34</v>
      </c>
      <c r="G1205" s="4">
        <v>43528.92056712963</v>
      </c>
      <c r="H1205" s="4">
        <v>43535.92056712963</v>
      </c>
      <c r="I1205" s="4">
        <v>43532.92056712963</v>
      </c>
      <c r="J1205" s="2">
        <v>74.0</v>
      </c>
      <c r="K1205" s="2">
        <v>87.0</v>
      </c>
      <c r="S1205" s="94"/>
      <c r="T1205" s="94"/>
      <c r="U1205" s="94"/>
      <c r="AE1205" s="94"/>
    </row>
    <row r="1206" ht="14.25" customHeight="1">
      <c r="A1206" s="2">
        <v>752562.0</v>
      </c>
      <c r="B1206" s="2" t="s">
        <v>30</v>
      </c>
      <c r="C1206" s="2" t="s">
        <v>37</v>
      </c>
      <c r="D1206" s="2" t="s">
        <v>41</v>
      </c>
      <c r="E1206" s="2" t="s">
        <v>44</v>
      </c>
      <c r="F1206" s="2" t="s">
        <v>34</v>
      </c>
      <c r="G1206" s="4">
        <v>43528.92369212963</v>
      </c>
      <c r="H1206" s="4">
        <v>43528.92369212963</v>
      </c>
      <c r="I1206" s="4">
        <v>43533.92369212963</v>
      </c>
      <c r="J1206" s="2">
        <v>57.0</v>
      </c>
      <c r="K1206" s="2">
        <v>85.0</v>
      </c>
      <c r="S1206" s="94"/>
      <c r="T1206" s="94"/>
      <c r="U1206" s="94"/>
      <c r="AE1206" s="94"/>
    </row>
    <row r="1207" ht="14.25" customHeight="1">
      <c r="A1207" s="2">
        <v>452597.0</v>
      </c>
      <c r="B1207" s="2" t="s">
        <v>30</v>
      </c>
      <c r="C1207" s="2" t="s">
        <v>40</v>
      </c>
      <c r="D1207" s="2" t="s">
        <v>41</v>
      </c>
      <c r="E1207" s="2" t="s">
        <v>44</v>
      </c>
      <c r="F1207" s="2" t="s">
        <v>34</v>
      </c>
      <c r="G1207" s="4">
        <v>43528.92909722222</v>
      </c>
      <c r="H1207" s="4">
        <v>43535.92909722222</v>
      </c>
      <c r="I1207" s="4">
        <v>43531.92909722222</v>
      </c>
      <c r="J1207" s="2">
        <v>78.0</v>
      </c>
      <c r="K1207" s="2">
        <v>89.0</v>
      </c>
      <c r="S1207" s="94"/>
      <c r="T1207" s="94"/>
      <c r="U1207" s="94"/>
      <c r="AE1207" s="94"/>
    </row>
    <row r="1208" ht="14.25" customHeight="1">
      <c r="A1208" s="2">
        <v>638684.0</v>
      </c>
      <c r="B1208" s="2" t="s">
        <v>39</v>
      </c>
      <c r="C1208" s="2" t="s">
        <v>37</v>
      </c>
      <c r="D1208" s="2" t="s">
        <v>41</v>
      </c>
      <c r="E1208" s="2" t="s">
        <v>44</v>
      </c>
      <c r="F1208" s="2" t="s">
        <v>34</v>
      </c>
      <c r="G1208" s="4">
        <v>43528.94017361111</v>
      </c>
      <c r="H1208" s="4">
        <v>43530.94017361111</v>
      </c>
      <c r="I1208" s="4">
        <v>43531.94017361111</v>
      </c>
      <c r="J1208" s="2">
        <v>34.0</v>
      </c>
      <c r="K1208" s="2">
        <v>114.0</v>
      </c>
      <c r="S1208" s="94"/>
      <c r="T1208" s="94"/>
      <c r="U1208" s="94"/>
      <c r="AE1208" s="94"/>
    </row>
    <row r="1209" ht="14.25" customHeight="1">
      <c r="A1209" s="2">
        <v>364057.0</v>
      </c>
      <c r="B1209" s="2" t="s">
        <v>30</v>
      </c>
      <c r="C1209" s="2" t="s">
        <v>43</v>
      </c>
      <c r="D1209" s="2" t="s">
        <v>41</v>
      </c>
      <c r="E1209" s="2" t="s">
        <v>33</v>
      </c>
      <c r="F1209" s="2" t="s">
        <v>34</v>
      </c>
      <c r="G1209" s="4">
        <v>43528.94452546296</v>
      </c>
      <c r="H1209" s="4">
        <v>43534.94452546296</v>
      </c>
      <c r="I1209" s="4">
        <v>43532.94452546296</v>
      </c>
      <c r="J1209" s="2">
        <v>50.0</v>
      </c>
      <c r="K1209" s="2">
        <v>120.0</v>
      </c>
      <c r="S1209" s="94"/>
      <c r="T1209" s="94"/>
      <c r="U1209" s="94"/>
      <c r="AE1209" s="94"/>
    </row>
    <row r="1210" ht="14.25" customHeight="1">
      <c r="A1210" s="2">
        <v>980268.0</v>
      </c>
      <c r="B1210" s="2" t="s">
        <v>39</v>
      </c>
      <c r="C1210" s="2" t="s">
        <v>45</v>
      </c>
      <c r="D1210" s="2" t="s">
        <v>32</v>
      </c>
      <c r="E1210" s="2" t="s">
        <v>44</v>
      </c>
      <c r="F1210" s="2" t="s">
        <v>34</v>
      </c>
      <c r="G1210" s="4">
        <v>43528.951157407406</v>
      </c>
      <c r="H1210" s="4">
        <v>43535.951157407406</v>
      </c>
      <c r="I1210" s="4">
        <v>43532.951157407406</v>
      </c>
      <c r="J1210" s="2">
        <v>29.0</v>
      </c>
      <c r="K1210" s="2">
        <v>126.0</v>
      </c>
      <c r="S1210" s="94"/>
      <c r="T1210" s="94"/>
      <c r="U1210" s="94"/>
      <c r="AE1210" s="94"/>
    </row>
    <row r="1211" ht="14.25" customHeight="1">
      <c r="A1211" s="2">
        <v>9482.0</v>
      </c>
      <c r="B1211" s="2" t="s">
        <v>47</v>
      </c>
      <c r="C1211" s="2" t="s">
        <v>37</v>
      </c>
      <c r="D1211" s="2" t="s">
        <v>41</v>
      </c>
      <c r="E1211" s="2" t="s">
        <v>38</v>
      </c>
      <c r="F1211" s="2" t="s">
        <v>34</v>
      </c>
      <c r="G1211" s="4">
        <v>43528.952731481484</v>
      </c>
      <c r="H1211" s="4">
        <v>43531.952731481484</v>
      </c>
      <c r="I1211" s="4">
        <v>43532.952731481484</v>
      </c>
      <c r="J1211" s="2">
        <v>44.0</v>
      </c>
      <c r="K1211" s="2">
        <v>108.0</v>
      </c>
      <c r="S1211" s="94"/>
      <c r="T1211" s="94"/>
      <c r="U1211" s="94"/>
      <c r="AE1211" s="94"/>
    </row>
    <row r="1212" ht="14.25" customHeight="1">
      <c r="A1212" s="2">
        <v>144517.0</v>
      </c>
      <c r="B1212" s="2" t="s">
        <v>39</v>
      </c>
      <c r="C1212" s="2" t="s">
        <v>37</v>
      </c>
      <c r="D1212" s="2" t="s">
        <v>32</v>
      </c>
      <c r="E1212" s="2" t="s">
        <v>44</v>
      </c>
      <c r="F1212" s="2" t="s">
        <v>34</v>
      </c>
      <c r="G1212" s="4">
        <v>43528.95756944444</v>
      </c>
      <c r="H1212" s="4">
        <v>43533.95756944444</v>
      </c>
      <c r="I1212" s="4">
        <v>43534.95756944444</v>
      </c>
      <c r="J1212" s="2">
        <v>69.0</v>
      </c>
      <c r="K1212" s="2">
        <v>92.0</v>
      </c>
      <c r="S1212" s="94"/>
      <c r="T1212" s="94"/>
      <c r="U1212" s="94"/>
      <c r="AE1212" s="94"/>
    </row>
    <row r="1213" ht="14.25" customHeight="1">
      <c r="A1213" s="2">
        <v>90179.0</v>
      </c>
      <c r="B1213" s="2" t="s">
        <v>39</v>
      </c>
      <c r="C1213" s="2" t="s">
        <v>43</v>
      </c>
      <c r="D1213" s="2" t="s">
        <v>41</v>
      </c>
      <c r="E1213" s="2" t="s">
        <v>44</v>
      </c>
      <c r="F1213" s="2" t="s">
        <v>34</v>
      </c>
      <c r="G1213" s="4">
        <v>43528.96435185185</v>
      </c>
      <c r="H1213" s="4">
        <v>43532.96435185185</v>
      </c>
      <c r="I1213" s="4">
        <v>43531.96435185185</v>
      </c>
      <c r="J1213" s="2">
        <v>79.0</v>
      </c>
      <c r="K1213" s="2">
        <v>101.0</v>
      </c>
      <c r="S1213" s="94"/>
      <c r="T1213" s="94"/>
      <c r="U1213" s="94"/>
      <c r="AE1213" s="94"/>
    </row>
    <row r="1214" ht="14.25" customHeight="1">
      <c r="A1214" s="2">
        <v>889467.0</v>
      </c>
      <c r="B1214" s="2" t="s">
        <v>39</v>
      </c>
      <c r="C1214" s="2" t="s">
        <v>45</v>
      </c>
      <c r="D1214" s="2" t="s">
        <v>41</v>
      </c>
      <c r="E1214" s="2" t="s">
        <v>44</v>
      </c>
      <c r="F1214" s="2" t="s">
        <v>34</v>
      </c>
      <c r="G1214" s="4">
        <v>43528.966458333336</v>
      </c>
      <c r="H1214" s="4">
        <v>43534.966458333336</v>
      </c>
      <c r="I1214" s="4">
        <v>43535.966458333336</v>
      </c>
      <c r="J1214" s="2">
        <v>70.0</v>
      </c>
      <c r="K1214" s="2">
        <v>105.0</v>
      </c>
      <c r="S1214" s="94"/>
      <c r="T1214" s="94"/>
      <c r="U1214" s="94"/>
      <c r="AE1214" s="94"/>
    </row>
    <row r="1215" ht="14.25" customHeight="1">
      <c r="A1215" s="2">
        <v>953625.0</v>
      </c>
      <c r="B1215" s="2" t="s">
        <v>36</v>
      </c>
      <c r="C1215" s="2" t="s">
        <v>45</v>
      </c>
      <c r="D1215" s="2" t="s">
        <v>41</v>
      </c>
      <c r="E1215" s="2" t="s">
        <v>33</v>
      </c>
      <c r="F1215" s="2" t="s">
        <v>34</v>
      </c>
      <c r="G1215" s="4">
        <v>43528.97019675926</v>
      </c>
      <c r="H1215" s="4">
        <v>43531.97019675926</v>
      </c>
      <c r="I1215" s="4">
        <v>43532.97019675926</v>
      </c>
      <c r="J1215" s="2">
        <v>36.0</v>
      </c>
      <c r="K1215" s="2">
        <v>121.0</v>
      </c>
      <c r="S1215" s="94"/>
      <c r="T1215" s="94"/>
      <c r="U1215" s="94"/>
      <c r="AE1215" s="94"/>
    </row>
    <row r="1216" ht="14.25" customHeight="1">
      <c r="A1216" s="2">
        <v>489252.0</v>
      </c>
      <c r="B1216" s="2" t="s">
        <v>39</v>
      </c>
      <c r="C1216" s="2" t="s">
        <v>37</v>
      </c>
      <c r="D1216" s="2" t="s">
        <v>32</v>
      </c>
      <c r="E1216" s="2" t="s">
        <v>44</v>
      </c>
      <c r="F1216" s="2" t="s">
        <v>34</v>
      </c>
      <c r="G1216" s="4">
        <v>43528.973275462966</v>
      </c>
      <c r="H1216" s="4">
        <v>43531.973275462966</v>
      </c>
      <c r="I1216" s="4">
        <v>43533.973275462966</v>
      </c>
      <c r="J1216" s="2">
        <v>45.0</v>
      </c>
      <c r="K1216" s="2">
        <v>107.0</v>
      </c>
      <c r="S1216" s="94"/>
      <c r="T1216" s="94"/>
      <c r="U1216" s="94"/>
      <c r="AE1216" s="94"/>
    </row>
    <row r="1217" ht="14.25" customHeight="1">
      <c r="A1217" s="2">
        <v>14864.0</v>
      </c>
      <c r="B1217" s="2" t="s">
        <v>39</v>
      </c>
      <c r="C1217" s="2" t="s">
        <v>45</v>
      </c>
      <c r="D1217" s="2" t="s">
        <v>41</v>
      </c>
      <c r="E1217" s="2" t="s">
        <v>44</v>
      </c>
      <c r="F1217" s="2" t="s">
        <v>34</v>
      </c>
      <c r="G1217" s="4">
        <v>43528.975173611114</v>
      </c>
      <c r="H1217" s="4">
        <v>43533.975173611114</v>
      </c>
      <c r="I1217" s="4">
        <v>43532.975173611114</v>
      </c>
      <c r="J1217" s="2">
        <v>29.0</v>
      </c>
      <c r="K1217" s="2">
        <v>130.0</v>
      </c>
      <c r="S1217" s="94"/>
      <c r="T1217" s="94"/>
      <c r="U1217" s="94"/>
      <c r="AE1217" s="94"/>
    </row>
    <row r="1218" ht="14.25" customHeight="1">
      <c r="A1218" s="2">
        <v>721885.0</v>
      </c>
      <c r="B1218" s="2" t="s">
        <v>36</v>
      </c>
      <c r="C1218" s="2" t="s">
        <v>45</v>
      </c>
      <c r="D1218" s="2" t="s">
        <v>41</v>
      </c>
      <c r="E1218" s="2" t="s">
        <v>33</v>
      </c>
      <c r="F1218" s="2" t="s">
        <v>34</v>
      </c>
      <c r="G1218" s="4">
        <v>43528.97758101852</v>
      </c>
      <c r="H1218" s="4">
        <v>43532.97758101852</v>
      </c>
      <c r="I1218" s="4">
        <v>43534.97758101852</v>
      </c>
      <c r="J1218" s="2">
        <v>33.0</v>
      </c>
      <c r="K1218" s="2">
        <v>126.0</v>
      </c>
      <c r="S1218" s="94"/>
      <c r="T1218" s="94"/>
      <c r="U1218" s="94"/>
      <c r="AE1218" s="94"/>
    </row>
    <row r="1219" ht="14.25" customHeight="1">
      <c r="A1219" s="2">
        <v>391570.0</v>
      </c>
      <c r="B1219" s="2" t="s">
        <v>47</v>
      </c>
      <c r="C1219" s="2" t="s">
        <v>40</v>
      </c>
      <c r="D1219" s="2" t="s">
        <v>41</v>
      </c>
      <c r="E1219" s="2" t="s">
        <v>44</v>
      </c>
      <c r="F1219" s="2" t="s">
        <v>34</v>
      </c>
      <c r="G1219" s="4">
        <v>43528.98033564815</v>
      </c>
      <c r="H1219" s="4">
        <v>43535.98033564815</v>
      </c>
      <c r="I1219" s="4">
        <v>43532.98033564815</v>
      </c>
      <c r="J1219" s="2">
        <v>65.0</v>
      </c>
      <c r="K1219" s="2">
        <v>94.0</v>
      </c>
      <c r="S1219" s="94"/>
      <c r="T1219" s="94"/>
      <c r="U1219" s="94"/>
      <c r="AE1219" s="94"/>
    </row>
    <row r="1220" ht="14.25" customHeight="1">
      <c r="A1220" s="2">
        <v>8367.0</v>
      </c>
      <c r="B1220" s="2" t="s">
        <v>49</v>
      </c>
      <c r="C1220" s="2" t="s">
        <v>40</v>
      </c>
      <c r="D1220" s="2" t="s">
        <v>41</v>
      </c>
      <c r="E1220" s="2" t="s">
        <v>33</v>
      </c>
      <c r="F1220" s="2" t="s">
        <v>34</v>
      </c>
      <c r="G1220" s="4">
        <v>43528.98440972222</v>
      </c>
      <c r="H1220" s="4">
        <v>43534.98440972222</v>
      </c>
      <c r="I1220" s="4">
        <v>43532.98440972222</v>
      </c>
      <c r="J1220" s="2">
        <v>49.0</v>
      </c>
      <c r="K1220" s="2">
        <v>115.0</v>
      </c>
      <c r="S1220" s="94"/>
      <c r="T1220" s="94"/>
      <c r="U1220" s="94"/>
      <c r="AE1220" s="94"/>
    </row>
    <row r="1221" ht="14.25" customHeight="1">
      <c r="A1221" s="2">
        <v>672039.0</v>
      </c>
      <c r="B1221" s="2" t="s">
        <v>39</v>
      </c>
      <c r="C1221" s="2" t="s">
        <v>31</v>
      </c>
      <c r="D1221" s="2" t="s">
        <v>41</v>
      </c>
      <c r="E1221" s="2" t="s">
        <v>33</v>
      </c>
      <c r="F1221" s="2" t="s">
        <v>34</v>
      </c>
      <c r="G1221" s="4">
        <v>43528.998136574075</v>
      </c>
      <c r="H1221" s="4">
        <v>43535.998136574075</v>
      </c>
      <c r="I1221" s="4">
        <v>43535.998136574075</v>
      </c>
      <c r="J1221" s="2">
        <v>0.0</v>
      </c>
      <c r="K1221" s="2">
        <v>126.0</v>
      </c>
      <c r="S1221" s="94"/>
      <c r="T1221" s="94"/>
      <c r="U1221" s="94"/>
      <c r="AE1221" s="94"/>
    </row>
    <row r="1222" ht="14.25" customHeight="1">
      <c r="A1222" s="2">
        <v>753448.0</v>
      </c>
      <c r="B1222" s="2" t="s">
        <v>47</v>
      </c>
      <c r="C1222" s="2" t="s">
        <v>31</v>
      </c>
      <c r="D1222" s="2" t="s">
        <v>41</v>
      </c>
      <c r="E1222" s="2" t="s">
        <v>44</v>
      </c>
      <c r="F1222" s="2" t="s">
        <v>34</v>
      </c>
      <c r="G1222" s="4">
        <v>43529.01337962963</v>
      </c>
      <c r="H1222" s="4">
        <v>43534.01337962963</v>
      </c>
      <c r="I1222" s="4">
        <v>43536.01337962963</v>
      </c>
      <c r="J1222" s="2">
        <v>0.0</v>
      </c>
      <c r="K1222" s="2">
        <v>126.0</v>
      </c>
      <c r="S1222" s="94"/>
      <c r="T1222" s="94"/>
      <c r="U1222" s="94"/>
      <c r="AE1222" s="94"/>
    </row>
    <row r="1223" ht="14.25" customHeight="1">
      <c r="A1223" s="2">
        <v>834888.0</v>
      </c>
      <c r="B1223" s="2" t="s">
        <v>39</v>
      </c>
      <c r="C1223" s="2" t="s">
        <v>43</v>
      </c>
      <c r="D1223" s="2" t="s">
        <v>41</v>
      </c>
      <c r="E1223" s="2" t="s">
        <v>44</v>
      </c>
      <c r="F1223" s="2" t="s">
        <v>34</v>
      </c>
      <c r="G1223" s="4">
        <v>43529.013819444444</v>
      </c>
      <c r="H1223" s="4">
        <v>43530.013819444444</v>
      </c>
      <c r="I1223" s="4">
        <v>43536.013819444444</v>
      </c>
      <c r="J1223" s="2">
        <v>35.0</v>
      </c>
      <c r="K1223" s="2">
        <v>129.0</v>
      </c>
      <c r="S1223" s="94"/>
      <c r="T1223" s="94"/>
      <c r="U1223" s="94"/>
      <c r="AE1223" s="94"/>
    </row>
    <row r="1224" ht="14.25" customHeight="1">
      <c r="A1224" s="2">
        <v>758074.0</v>
      </c>
      <c r="B1224" s="2" t="s">
        <v>47</v>
      </c>
      <c r="C1224" s="2" t="s">
        <v>40</v>
      </c>
      <c r="D1224" s="2" t="s">
        <v>41</v>
      </c>
      <c r="E1224" s="2" t="s">
        <v>38</v>
      </c>
      <c r="F1224" s="2" t="s">
        <v>34</v>
      </c>
      <c r="G1224" s="4">
        <v>43529.01967592593</v>
      </c>
      <c r="H1224" s="4">
        <v>43531.01967592593</v>
      </c>
      <c r="I1224" s="4">
        <v>43535.01967592593</v>
      </c>
      <c r="J1224" s="2">
        <v>31.0</v>
      </c>
      <c r="K1224" s="2">
        <v>115.0</v>
      </c>
      <c r="S1224" s="94"/>
      <c r="T1224" s="94"/>
      <c r="U1224" s="94"/>
      <c r="AE1224" s="94"/>
    </row>
    <row r="1225" ht="14.25" customHeight="1">
      <c r="A1225" s="2">
        <v>529134.0</v>
      </c>
      <c r="B1225" s="2" t="s">
        <v>47</v>
      </c>
      <c r="C1225" s="2" t="s">
        <v>45</v>
      </c>
      <c r="D1225" s="2" t="s">
        <v>32</v>
      </c>
      <c r="E1225" s="2" t="s">
        <v>38</v>
      </c>
      <c r="F1225" s="2" t="s">
        <v>34</v>
      </c>
      <c r="G1225" s="4">
        <v>43529.02788194444</v>
      </c>
      <c r="H1225" s="4">
        <v>43535.02788194444</v>
      </c>
      <c r="I1225" s="4">
        <v>43536.02788194444</v>
      </c>
      <c r="J1225" s="2">
        <v>41.0</v>
      </c>
      <c r="K1225" s="2">
        <v>125.0</v>
      </c>
      <c r="S1225" s="94"/>
      <c r="T1225" s="94"/>
      <c r="U1225" s="94"/>
      <c r="AE1225" s="94"/>
    </row>
    <row r="1226" ht="14.25" customHeight="1">
      <c r="A1226" s="2">
        <v>885932.0</v>
      </c>
      <c r="B1226" s="2" t="s">
        <v>30</v>
      </c>
      <c r="C1226" s="2" t="s">
        <v>43</v>
      </c>
      <c r="D1226" s="2" t="s">
        <v>41</v>
      </c>
      <c r="E1226" s="2" t="s">
        <v>44</v>
      </c>
      <c r="F1226" s="2" t="s">
        <v>34</v>
      </c>
      <c r="G1226" s="4">
        <v>43529.02795138889</v>
      </c>
      <c r="H1226" s="4">
        <v>43532.02795138889</v>
      </c>
      <c r="I1226" s="4">
        <v>43536.02795138889</v>
      </c>
      <c r="J1226" s="2">
        <v>32.0</v>
      </c>
      <c r="K1226" s="2">
        <v>120.0</v>
      </c>
      <c r="S1226" s="94"/>
      <c r="T1226" s="94"/>
      <c r="U1226" s="94"/>
      <c r="AE1226" s="94"/>
    </row>
    <row r="1227" ht="14.25" customHeight="1">
      <c r="A1227" s="2">
        <v>914254.0</v>
      </c>
      <c r="B1227" s="2" t="s">
        <v>42</v>
      </c>
      <c r="C1227" s="2" t="s">
        <v>31</v>
      </c>
      <c r="D1227" s="2" t="s">
        <v>41</v>
      </c>
      <c r="E1227" s="2" t="s">
        <v>44</v>
      </c>
      <c r="F1227" s="2" t="s">
        <v>34</v>
      </c>
      <c r="G1227" s="4">
        <v>43529.030023148145</v>
      </c>
      <c r="H1227" s="4">
        <v>43530.030023148145</v>
      </c>
      <c r="I1227" s="4">
        <v>43534.030023148145</v>
      </c>
      <c r="J1227" s="2">
        <v>0.0</v>
      </c>
      <c r="K1227" s="2">
        <v>107.0</v>
      </c>
      <c r="S1227" s="94"/>
      <c r="T1227" s="94"/>
      <c r="U1227" s="94"/>
      <c r="AE1227" s="94"/>
    </row>
    <row r="1228" ht="14.25" customHeight="1">
      <c r="A1228" s="2">
        <v>691366.0</v>
      </c>
      <c r="B1228" s="2" t="s">
        <v>36</v>
      </c>
      <c r="C1228" s="2" t="s">
        <v>37</v>
      </c>
      <c r="D1228" s="2" t="s">
        <v>41</v>
      </c>
      <c r="E1228" s="2" t="s">
        <v>38</v>
      </c>
      <c r="F1228" s="2" t="s">
        <v>34</v>
      </c>
      <c r="G1228" s="4">
        <v>43529.03203703704</v>
      </c>
      <c r="H1228" s="4">
        <v>43537.03203703704</v>
      </c>
      <c r="I1228" s="4">
        <v>43536.03203703704</v>
      </c>
      <c r="J1228" s="2">
        <v>44.0</v>
      </c>
      <c r="K1228" s="2">
        <v>113.0</v>
      </c>
      <c r="S1228" s="94"/>
      <c r="T1228" s="94"/>
      <c r="U1228" s="94"/>
      <c r="AE1228" s="94"/>
    </row>
    <row r="1229" ht="14.25" customHeight="1">
      <c r="A1229" s="2">
        <v>947345.0</v>
      </c>
      <c r="B1229" s="2" t="s">
        <v>36</v>
      </c>
      <c r="C1229" s="2" t="s">
        <v>45</v>
      </c>
      <c r="D1229" s="2" t="s">
        <v>41</v>
      </c>
      <c r="E1229" s="2" t="s">
        <v>33</v>
      </c>
      <c r="F1229" s="2" t="s">
        <v>34</v>
      </c>
      <c r="G1229" s="4">
        <v>43529.033472222225</v>
      </c>
      <c r="H1229" s="4">
        <v>43530.033472222225</v>
      </c>
      <c r="I1229" s="4">
        <v>43534.033472222225</v>
      </c>
      <c r="J1229" s="2">
        <v>48.0</v>
      </c>
      <c r="K1229" s="2">
        <v>130.0</v>
      </c>
      <c r="S1229" s="94"/>
      <c r="T1229" s="94"/>
      <c r="U1229" s="94"/>
      <c r="AE1229" s="94"/>
    </row>
    <row r="1230" ht="14.25" customHeight="1">
      <c r="A1230" s="2">
        <v>370011.0</v>
      </c>
      <c r="B1230" s="2" t="s">
        <v>47</v>
      </c>
      <c r="C1230" s="2" t="s">
        <v>31</v>
      </c>
      <c r="D1230" s="2" t="s">
        <v>41</v>
      </c>
      <c r="E1230" s="2" t="s">
        <v>33</v>
      </c>
      <c r="F1230" s="2" t="s">
        <v>34</v>
      </c>
      <c r="G1230" s="4">
        <v>43529.03549768519</v>
      </c>
      <c r="H1230" s="4">
        <v>43531.03549768519</v>
      </c>
      <c r="I1230" s="4">
        <v>43534.03549768519</v>
      </c>
      <c r="J1230" s="2">
        <v>0.0</v>
      </c>
      <c r="K1230" s="2">
        <v>127.0</v>
      </c>
      <c r="S1230" s="94"/>
      <c r="T1230" s="94"/>
      <c r="U1230" s="94"/>
      <c r="AE1230" s="94"/>
    </row>
    <row r="1231" ht="14.25" customHeight="1">
      <c r="A1231" s="2">
        <v>415262.0</v>
      </c>
      <c r="B1231" s="2" t="s">
        <v>36</v>
      </c>
      <c r="C1231" s="2" t="s">
        <v>37</v>
      </c>
      <c r="D1231" s="2" t="s">
        <v>41</v>
      </c>
      <c r="E1231" s="2" t="s">
        <v>38</v>
      </c>
      <c r="F1231" s="2" t="s">
        <v>34</v>
      </c>
      <c r="G1231" s="4">
        <v>43529.03628472222</v>
      </c>
      <c r="H1231" s="4">
        <v>43536.03628472222</v>
      </c>
      <c r="I1231" s="4">
        <v>43532.03628472222</v>
      </c>
      <c r="J1231" s="2">
        <v>36.0</v>
      </c>
      <c r="K1231" s="2">
        <v>115.0</v>
      </c>
      <c r="S1231" s="94"/>
      <c r="T1231" s="94"/>
      <c r="U1231" s="94"/>
      <c r="AE1231" s="94"/>
    </row>
    <row r="1232" ht="14.25" customHeight="1">
      <c r="A1232" s="2">
        <v>674766.0</v>
      </c>
      <c r="B1232" s="2" t="s">
        <v>36</v>
      </c>
      <c r="C1232" s="2" t="s">
        <v>37</v>
      </c>
      <c r="D1232" s="2" t="s">
        <v>32</v>
      </c>
      <c r="E1232" s="2" t="s">
        <v>38</v>
      </c>
      <c r="F1232" s="2" t="s">
        <v>34</v>
      </c>
      <c r="G1232" s="4">
        <v>43529.040497685186</v>
      </c>
      <c r="H1232" s="4">
        <v>43535.040497685186</v>
      </c>
      <c r="I1232" s="4">
        <v>43533.040497685186</v>
      </c>
      <c r="J1232" s="2">
        <v>41.0</v>
      </c>
      <c r="K1232" s="2">
        <v>108.0</v>
      </c>
      <c r="S1232" s="94"/>
      <c r="T1232" s="94"/>
      <c r="U1232" s="94"/>
      <c r="AE1232" s="94"/>
    </row>
    <row r="1233" ht="14.25" customHeight="1">
      <c r="A1233" s="2">
        <v>161482.0</v>
      </c>
      <c r="B1233" s="2" t="s">
        <v>36</v>
      </c>
      <c r="C1233" s="2" t="s">
        <v>37</v>
      </c>
      <c r="D1233" s="2" t="s">
        <v>41</v>
      </c>
      <c r="E1233" s="2" t="s">
        <v>38</v>
      </c>
      <c r="F1233" s="2" t="s">
        <v>34</v>
      </c>
      <c r="G1233" s="4">
        <v>43529.04119212963</v>
      </c>
      <c r="H1233" s="4">
        <v>43533.04119212963</v>
      </c>
      <c r="I1233" s="4">
        <v>43533.04119212963</v>
      </c>
      <c r="J1233" s="2">
        <v>37.0</v>
      </c>
      <c r="K1233" s="2">
        <v>110.0</v>
      </c>
      <c r="S1233" s="94"/>
      <c r="T1233" s="94"/>
      <c r="U1233" s="94"/>
      <c r="AE1233" s="94"/>
    </row>
    <row r="1234" ht="14.25" customHeight="1">
      <c r="A1234" s="2">
        <v>35020.0</v>
      </c>
      <c r="B1234" s="2" t="s">
        <v>42</v>
      </c>
      <c r="C1234" s="2" t="s">
        <v>31</v>
      </c>
      <c r="D1234" s="2" t="s">
        <v>41</v>
      </c>
      <c r="E1234" s="2" t="s">
        <v>44</v>
      </c>
      <c r="F1234" s="2" t="s">
        <v>34</v>
      </c>
      <c r="G1234" s="4">
        <v>43529.04484953704</v>
      </c>
      <c r="H1234" s="4">
        <v>43533.04484953704</v>
      </c>
      <c r="I1234" s="4">
        <v>43532.04484953704</v>
      </c>
      <c r="J1234" s="2">
        <v>0.0</v>
      </c>
      <c r="K1234" s="2">
        <v>130.0</v>
      </c>
      <c r="S1234" s="94"/>
      <c r="T1234" s="94"/>
      <c r="U1234" s="94"/>
      <c r="AE1234" s="94"/>
    </row>
    <row r="1235" ht="14.25" customHeight="1">
      <c r="A1235" s="2">
        <v>462206.0</v>
      </c>
      <c r="B1235" s="2" t="s">
        <v>39</v>
      </c>
      <c r="C1235" s="2" t="s">
        <v>37</v>
      </c>
      <c r="D1235" s="2" t="s">
        <v>32</v>
      </c>
      <c r="E1235" s="2" t="s">
        <v>38</v>
      </c>
      <c r="F1235" s="2" t="s">
        <v>34</v>
      </c>
      <c r="G1235" s="4">
        <v>43529.049849537034</v>
      </c>
      <c r="H1235" s="4">
        <v>43532.049849537034</v>
      </c>
      <c r="I1235" s="4">
        <v>43536.049849537034</v>
      </c>
      <c r="J1235" s="2">
        <v>27.0</v>
      </c>
      <c r="K1235" s="2">
        <v>108.0</v>
      </c>
      <c r="S1235" s="94"/>
      <c r="T1235" s="94"/>
      <c r="U1235" s="94"/>
      <c r="AE1235" s="94"/>
    </row>
    <row r="1236" ht="14.25" customHeight="1">
      <c r="A1236" s="2">
        <v>100067.0</v>
      </c>
      <c r="B1236" s="2" t="s">
        <v>36</v>
      </c>
      <c r="C1236" s="2" t="s">
        <v>43</v>
      </c>
      <c r="D1236" s="2" t="s">
        <v>41</v>
      </c>
      <c r="E1236" s="2" t="s">
        <v>44</v>
      </c>
      <c r="F1236" s="2" t="s">
        <v>34</v>
      </c>
      <c r="G1236" s="4">
        <v>43529.052094907405</v>
      </c>
      <c r="H1236" s="4">
        <v>43535.052094907405</v>
      </c>
      <c r="I1236" s="4">
        <v>43534.052094907405</v>
      </c>
      <c r="J1236" s="2">
        <v>59.0</v>
      </c>
      <c r="K1236" s="2">
        <v>104.0</v>
      </c>
      <c r="S1236" s="94"/>
      <c r="T1236" s="94"/>
      <c r="U1236" s="94"/>
      <c r="AE1236" s="94"/>
    </row>
    <row r="1237" ht="14.25" customHeight="1">
      <c r="A1237" s="2">
        <v>710717.0</v>
      </c>
      <c r="B1237" s="2" t="s">
        <v>30</v>
      </c>
      <c r="C1237" s="2" t="s">
        <v>43</v>
      </c>
      <c r="D1237" s="2" t="s">
        <v>32</v>
      </c>
      <c r="E1237" s="2" t="s">
        <v>33</v>
      </c>
      <c r="F1237" s="2" t="s">
        <v>34</v>
      </c>
      <c r="G1237" s="4">
        <v>43529.05228009259</v>
      </c>
      <c r="H1237" s="4">
        <v>43533.05228009259</v>
      </c>
      <c r="I1237" s="4">
        <v>43532.05228009259</v>
      </c>
      <c r="J1237" s="2">
        <v>0.0</v>
      </c>
      <c r="K1237" s="2">
        <v>128.0</v>
      </c>
      <c r="S1237" s="94"/>
      <c r="T1237" s="94"/>
      <c r="U1237" s="94"/>
      <c r="AE1237" s="94"/>
    </row>
    <row r="1238" ht="14.25" customHeight="1">
      <c r="A1238" s="2">
        <v>843607.0</v>
      </c>
      <c r="B1238" s="2" t="s">
        <v>39</v>
      </c>
      <c r="C1238" s="2" t="s">
        <v>37</v>
      </c>
      <c r="D1238" s="2" t="s">
        <v>32</v>
      </c>
      <c r="E1238" s="2" t="s">
        <v>33</v>
      </c>
      <c r="F1238" s="2" t="s">
        <v>34</v>
      </c>
      <c r="G1238" s="4">
        <v>43529.052939814814</v>
      </c>
      <c r="H1238" s="4">
        <v>43536.052939814814</v>
      </c>
      <c r="I1238" s="4">
        <v>43536.052939814814</v>
      </c>
      <c r="J1238" s="2">
        <v>27.0</v>
      </c>
      <c r="K1238" s="2">
        <v>106.0</v>
      </c>
      <c r="S1238" s="94"/>
      <c r="T1238" s="94"/>
      <c r="U1238" s="94"/>
      <c r="AE1238" s="94"/>
    </row>
    <row r="1239" ht="14.25" customHeight="1">
      <c r="A1239" s="2">
        <v>495120.0</v>
      </c>
      <c r="B1239" s="2" t="s">
        <v>47</v>
      </c>
      <c r="C1239" s="2" t="s">
        <v>45</v>
      </c>
      <c r="D1239" s="2" t="s">
        <v>32</v>
      </c>
      <c r="E1239" s="2" t="s">
        <v>44</v>
      </c>
      <c r="F1239" s="2" t="s">
        <v>34</v>
      </c>
      <c r="G1239" s="4">
        <v>43529.053298611114</v>
      </c>
      <c r="H1239" s="4">
        <v>43533.053298611114</v>
      </c>
      <c r="I1239" s="4">
        <v>43534.053298611114</v>
      </c>
      <c r="J1239" s="2">
        <v>43.0</v>
      </c>
      <c r="K1239" s="2">
        <v>129.0</v>
      </c>
      <c r="S1239" s="94"/>
      <c r="T1239" s="94"/>
      <c r="U1239" s="94"/>
      <c r="AE1239" s="94"/>
    </row>
    <row r="1240" ht="14.25" customHeight="1">
      <c r="A1240" s="2">
        <v>818157.0</v>
      </c>
      <c r="B1240" s="2" t="s">
        <v>36</v>
      </c>
      <c r="C1240" s="2" t="s">
        <v>37</v>
      </c>
      <c r="D1240" s="2" t="s">
        <v>41</v>
      </c>
      <c r="E1240" s="2" t="s">
        <v>33</v>
      </c>
      <c r="F1240" s="2" t="s">
        <v>34</v>
      </c>
      <c r="G1240" s="4">
        <v>43529.05829861111</v>
      </c>
      <c r="H1240" s="4">
        <v>43538.05829861111</v>
      </c>
      <c r="I1240" s="4">
        <v>43535.05829861111</v>
      </c>
      <c r="J1240" s="2">
        <v>31.0</v>
      </c>
      <c r="K1240" s="2">
        <v>107.0</v>
      </c>
      <c r="S1240" s="94"/>
      <c r="T1240" s="94"/>
      <c r="U1240" s="94"/>
      <c r="AE1240" s="94"/>
    </row>
    <row r="1241" ht="14.25" customHeight="1">
      <c r="A1241" s="2">
        <v>552224.0</v>
      </c>
      <c r="B1241" s="2" t="s">
        <v>48</v>
      </c>
      <c r="C1241" s="2" t="s">
        <v>37</v>
      </c>
      <c r="D1241" s="2" t="s">
        <v>41</v>
      </c>
      <c r="E1241" s="2" t="s">
        <v>44</v>
      </c>
      <c r="F1241" s="2" t="s">
        <v>34</v>
      </c>
      <c r="G1241" s="4">
        <v>43529.06010416667</v>
      </c>
      <c r="H1241" s="4">
        <v>43530.06010416667</v>
      </c>
      <c r="I1241" s="4">
        <v>43535.06010416667</v>
      </c>
      <c r="J1241" s="2">
        <v>35.0</v>
      </c>
      <c r="K1241" s="2">
        <v>114.0</v>
      </c>
      <c r="S1241" s="94"/>
      <c r="T1241" s="94"/>
      <c r="U1241" s="94"/>
      <c r="AE1241" s="94"/>
    </row>
    <row r="1242" ht="14.25" customHeight="1">
      <c r="A1242" s="2">
        <v>308348.0</v>
      </c>
      <c r="B1242" s="2" t="s">
        <v>42</v>
      </c>
      <c r="C1242" s="2" t="s">
        <v>45</v>
      </c>
      <c r="D1242" s="2" t="s">
        <v>41</v>
      </c>
      <c r="E1242" s="2" t="s">
        <v>44</v>
      </c>
      <c r="F1242" s="2" t="s">
        <v>34</v>
      </c>
      <c r="G1242" s="4">
        <v>43529.06018518518</v>
      </c>
      <c r="H1242" s="4">
        <v>43534.06018518518</v>
      </c>
      <c r="I1242" s="4">
        <v>43533.06018518518</v>
      </c>
      <c r="J1242" s="2">
        <v>42.0</v>
      </c>
      <c r="K1242" s="2">
        <v>128.0</v>
      </c>
      <c r="S1242" s="94"/>
      <c r="T1242" s="94"/>
      <c r="U1242" s="94"/>
      <c r="AE1242" s="94"/>
    </row>
    <row r="1243" ht="14.25" customHeight="1">
      <c r="A1243" s="2">
        <v>473330.0</v>
      </c>
      <c r="B1243" s="2" t="s">
        <v>39</v>
      </c>
      <c r="C1243" s="2" t="s">
        <v>45</v>
      </c>
      <c r="D1243" s="2" t="s">
        <v>32</v>
      </c>
      <c r="E1243" s="2" t="s">
        <v>38</v>
      </c>
      <c r="F1243" s="2" t="s">
        <v>34</v>
      </c>
      <c r="G1243" s="4">
        <v>43529.06275462963</v>
      </c>
      <c r="H1243" s="4">
        <v>43529.06275462963</v>
      </c>
      <c r="I1243" s="4">
        <v>43532.06275462963</v>
      </c>
      <c r="J1243" s="2">
        <v>31.0</v>
      </c>
      <c r="K1243" s="2">
        <v>126.0</v>
      </c>
      <c r="S1243" s="94"/>
      <c r="T1243" s="94"/>
      <c r="U1243" s="94"/>
      <c r="AE1243" s="94"/>
    </row>
    <row r="1244" ht="14.25" customHeight="1">
      <c r="A1244" s="2">
        <v>304979.0</v>
      </c>
      <c r="B1244" s="2" t="s">
        <v>46</v>
      </c>
      <c r="C1244" s="2" t="s">
        <v>45</v>
      </c>
      <c r="D1244" s="2" t="s">
        <v>41</v>
      </c>
      <c r="E1244" s="2" t="s">
        <v>33</v>
      </c>
      <c r="F1244" s="2" t="s">
        <v>34</v>
      </c>
      <c r="G1244" s="4">
        <v>43529.070231481484</v>
      </c>
      <c r="H1244" s="4">
        <v>43534.070231481484</v>
      </c>
      <c r="I1244" s="4">
        <v>43532.070231481484</v>
      </c>
      <c r="J1244" s="2">
        <v>39.0</v>
      </c>
      <c r="K1244" s="2">
        <v>125.0</v>
      </c>
      <c r="S1244" s="94"/>
      <c r="T1244" s="94"/>
      <c r="U1244" s="94"/>
      <c r="AE1244" s="94"/>
    </row>
    <row r="1245" ht="14.25" customHeight="1">
      <c r="A1245" s="2">
        <v>427670.0</v>
      </c>
      <c r="B1245" s="2" t="s">
        <v>47</v>
      </c>
      <c r="C1245" s="2" t="s">
        <v>31</v>
      </c>
      <c r="D1245" s="2" t="s">
        <v>32</v>
      </c>
      <c r="E1245" s="2" t="s">
        <v>44</v>
      </c>
      <c r="F1245" s="2" t="s">
        <v>34</v>
      </c>
      <c r="G1245" s="4">
        <v>43529.07068287037</v>
      </c>
      <c r="H1245" s="4">
        <v>43529.07068287037</v>
      </c>
      <c r="I1245" s="4">
        <v>43533.07068287037</v>
      </c>
      <c r="J1245" s="2">
        <v>70.0</v>
      </c>
      <c r="K1245" s="2">
        <v>106.0</v>
      </c>
      <c r="S1245" s="94"/>
      <c r="T1245" s="94"/>
      <c r="U1245" s="94"/>
      <c r="AE1245" s="94"/>
    </row>
    <row r="1246" ht="14.25" customHeight="1">
      <c r="A1246" s="2">
        <v>903391.0</v>
      </c>
      <c r="B1246" s="2" t="s">
        <v>46</v>
      </c>
      <c r="C1246" s="2" t="s">
        <v>43</v>
      </c>
      <c r="D1246" s="2" t="s">
        <v>41</v>
      </c>
      <c r="E1246" s="2" t="s">
        <v>44</v>
      </c>
      <c r="F1246" s="2" t="s">
        <v>34</v>
      </c>
      <c r="G1246" s="4">
        <v>43529.07320601852</v>
      </c>
      <c r="H1246" s="4">
        <v>43535.07320601852</v>
      </c>
      <c r="I1246" s="4">
        <v>43532.07320601852</v>
      </c>
      <c r="J1246" s="2">
        <v>68.0</v>
      </c>
      <c r="K1246" s="2">
        <v>105.0</v>
      </c>
      <c r="S1246" s="94"/>
      <c r="T1246" s="94"/>
      <c r="U1246" s="94"/>
      <c r="AE1246" s="94"/>
    </row>
    <row r="1247" ht="14.25" customHeight="1">
      <c r="A1247" s="2">
        <v>50941.0</v>
      </c>
      <c r="B1247" s="2" t="s">
        <v>36</v>
      </c>
      <c r="C1247" s="2" t="s">
        <v>37</v>
      </c>
      <c r="D1247" s="2" t="s">
        <v>41</v>
      </c>
      <c r="E1247" s="2" t="s">
        <v>33</v>
      </c>
      <c r="F1247" s="2" t="s">
        <v>34</v>
      </c>
      <c r="G1247" s="4">
        <v>43529.07690972222</v>
      </c>
      <c r="H1247" s="4">
        <v>43538.07690972222</v>
      </c>
      <c r="I1247" s="4">
        <v>43535.07690972222</v>
      </c>
      <c r="J1247" s="2">
        <v>47.0</v>
      </c>
      <c r="K1247" s="2">
        <v>110.0</v>
      </c>
      <c r="S1247" s="94"/>
      <c r="T1247" s="94"/>
      <c r="U1247" s="94"/>
      <c r="AE1247" s="94"/>
    </row>
    <row r="1248" ht="14.25" customHeight="1">
      <c r="A1248" s="2">
        <v>888203.0</v>
      </c>
      <c r="B1248" s="2" t="s">
        <v>30</v>
      </c>
      <c r="C1248" s="2" t="s">
        <v>40</v>
      </c>
      <c r="D1248" s="2" t="s">
        <v>41</v>
      </c>
      <c r="E1248" s="2" t="s">
        <v>33</v>
      </c>
      <c r="F1248" s="2" t="s">
        <v>34</v>
      </c>
      <c r="G1248" s="4">
        <v>43529.078125</v>
      </c>
      <c r="H1248" s="4">
        <v>43536.078125</v>
      </c>
      <c r="I1248" s="4">
        <v>43532.078125</v>
      </c>
      <c r="J1248" s="2">
        <v>38.0</v>
      </c>
      <c r="K1248" s="2">
        <v>109.0</v>
      </c>
      <c r="S1248" s="94"/>
      <c r="T1248" s="94"/>
      <c r="U1248" s="94"/>
      <c r="AE1248" s="94"/>
    </row>
    <row r="1249" ht="14.25" customHeight="1">
      <c r="A1249" s="2">
        <v>310257.0</v>
      </c>
      <c r="B1249" s="2" t="s">
        <v>36</v>
      </c>
      <c r="C1249" s="2" t="s">
        <v>31</v>
      </c>
      <c r="D1249" s="2" t="s">
        <v>41</v>
      </c>
      <c r="E1249" s="2" t="s">
        <v>33</v>
      </c>
      <c r="F1249" s="2" t="s">
        <v>34</v>
      </c>
      <c r="G1249" s="4">
        <v>43529.0790625</v>
      </c>
      <c r="H1249" s="4">
        <v>43534.0790625</v>
      </c>
      <c r="I1249" s="4">
        <v>43534.0790625</v>
      </c>
      <c r="J1249" s="2">
        <v>0.0</v>
      </c>
      <c r="K1249" s="2">
        <v>127.0</v>
      </c>
      <c r="S1249" s="94"/>
      <c r="T1249" s="94"/>
      <c r="U1249" s="94"/>
      <c r="AE1249" s="94"/>
    </row>
    <row r="1250" ht="14.25" customHeight="1">
      <c r="A1250" s="2">
        <v>224056.0</v>
      </c>
      <c r="B1250" s="2" t="s">
        <v>42</v>
      </c>
      <c r="C1250" s="2" t="s">
        <v>31</v>
      </c>
      <c r="D1250" s="2" t="s">
        <v>41</v>
      </c>
      <c r="E1250" s="2" t="s">
        <v>44</v>
      </c>
      <c r="F1250" s="2" t="s">
        <v>34</v>
      </c>
      <c r="G1250" s="4">
        <v>43529.08126157407</v>
      </c>
      <c r="H1250" s="4">
        <v>43529.08126157407</v>
      </c>
      <c r="I1250" s="4">
        <v>43533.08126157407</v>
      </c>
      <c r="J1250" s="2">
        <v>0.0</v>
      </c>
      <c r="K1250" s="2">
        <v>126.0</v>
      </c>
      <c r="S1250" s="94"/>
      <c r="T1250" s="94"/>
      <c r="U1250" s="94"/>
      <c r="AE1250" s="94"/>
    </row>
    <row r="1251" ht="14.25" customHeight="1">
      <c r="A1251" s="2">
        <v>811504.0</v>
      </c>
      <c r="B1251" s="2" t="s">
        <v>48</v>
      </c>
      <c r="C1251" s="2" t="s">
        <v>31</v>
      </c>
      <c r="D1251" s="2" t="s">
        <v>32</v>
      </c>
      <c r="E1251" s="2" t="s">
        <v>44</v>
      </c>
      <c r="F1251" s="2" t="s">
        <v>34</v>
      </c>
      <c r="G1251" s="4">
        <v>43529.085011574076</v>
      </c>
      <c r="H1251" s="4">
        <v>43534.085011574076</v>
      </c>
      <c r="I1251" s="4">
        <v>43536.085011574076</v>
      </c>
      <c r="J1251" s="2">
        <v>43.0</v>
      </c>
      <c r="K1251" s="2">
        <v>124.0</v>
      </c>
      <c r="S1251" s="94"/>
      <c r="T1251" s="94"/>
      <c r="U1251" s="94"/>
      <c r="AE1251" s="94"/>
    </row>
    <row r="1252" ht="14.25" customHeight="1">
      <c r="A1252" s="2">
        <v>131354.0</v>
      </c>
      <c r="B1252" s="2" t="s">
        <v>48</v>
      </c>
      <c r="C1252" s="2" t="s">
        <v>45</v>
      </c>
      <c r="D1252" s="2" t="s">
        <v>41</v>
      </c>
      <c r="E1252" s="2" t="s">
        <v>38</v>
      </c>
      <c r="F1252" s="2" t="s">
        <v>34</v>
      </c>
      <c r="G1252" s="4">
        <v>43529.08520833333</v>
      </c>
      <c r="H1252" s="4">
        <v>43534.08520833333</v>
      </c>
      <c r="I1252" s="4">
        <v>43534.08520833333</v>
      </c>
      <c r="J1252" s="2">
        <v>26.0</v>
      </c>
      <c r="K1252" s="2">
        <v>120.0</v>
      </c>
      <c r="S1252" s="94"/>
      <c r="T1252" s="94"/>
      <c r="U1252" s="94"/>
      <c r="AE1252" s="94"/>
    </row>
    <row r="1253" ht="14.25" customHeight="1">
      <c r="A1253" s="2">
        <v>324841.0</v>
      </c>
      <c r="B1253" s="2" t="s">
        <v>39</v>
      </c>
      <c r="C1253" s="2" t="s">
        <v>31</v>
      </c>
      <c r="D1253" s="2" t="s">
        <v>32</v>
      </c>
      <c r="E1253" s="2" t="s">
        <v>33</v>
      </c>
      <c r="F1253" s="2" t="s">
        <v>34</v>
      </c>
      <c r="G1253" s="4">
        <v>43529.09027777778</v>
      </c>
      <c r="H1253" s="4">
        <v>43535.09027777778</v>
      </c>
      <c r="I1253" s="4">
        <v>43532.09027777778</v>
      </c>
      <c r="J1253" s="2">
        <v>31.0</v>
      </c>
      <c r="K1253" s="2">
        <v>124.0</v>
      </c>
      <c r="S1253" s="94"/>
      <c r="T1253" s="94"/>
      <c r="U1253" s="94"/>
      <c r="AE1253" s="94"/>
    </row>
    <row r="1254" ht="14.25" customHeight="1">
      <c r="A1254" s="2">
        <v>981072.0</v>
      </c>
      <c r="B1254" s="2" t="s">
        <v>36</v>
      </c>
      <c r="C1254" s="2" t="s">
        <v>31</v>
      </c>
      <c r="D1254" s="2" t="s">
        <v>41</v>
      </c>
      <c r="E1254" s="2" t="s">
        <v>44</v>
      </c>
      <c r="F1254" s="2" t="s">
        <v>34</v>
      </c>
      <c r="G1254" s="4">
        <v>43529.096817129626</v>
      </c>
      <c r="H1254" s="4">
        <v>43530.096817129626</v>
      </c>
      <c r="I1254" s="4">
        <v>43534.096817129626</v>
      </c>
      <c r="J1254" s="2">
        <v>0.0</v>
      </c>
      <c r="K1254" s="2">
        <v>128.0</v>
      </c>
      <c r="S1254" s="94"/>
      <c r="T1254" s="94"/>
      <c r="U1254" s="94"/>
      <c r="AE1254" s="94"/>
    </row>
    <row r="1255" ht="14.25" customHeight="1">
      <c r="A1255" s="2">
        <v>100345.0</v>
      </c>
      <c r="B1255" s="2" t="s">
        <v>39</v>
      </c>
      <c r="C1255" s="2" t="s">
        <v>45</v>
      </c>
      <c r="D1255" s="2" t="s">
        <v>41</v>
      </c>
      <c r="E1255" s="2" t="s">
        <v>33</v>
      </c>
      <c r="F1255" s="2" t="s">
        <v>34</v>
      </c>
      <c r="G1255" s="4">
        <v>43529.0978125</v>
      </c>
      <c r="H1255" s="4">
        <v>43530.0978125</v>
      </c>
      <c r="I1255" s="4">
        <v>43535.0978125</v>
      </c>
      <c r="J1255" s="2">
        <v>49.0</v>
      </c>
      <c r="K1255" s="2">
        <v>124.0</v>
      </c>
      <c r="S1255" s="94"/>
      <c r="T1255" s="94"/>
      <c r="U1255" s="94"/>
      <c r="AE1255" s="94"/>
    </row>
    <row r="1256" ht="14.25" customHeight="1">
      <c r="A1256" s="2">
        <v>859146.0</v>
      </c>
      <c r="B1256" s="2" t="s">
        <v>36</v>
      </c>
      <c r="C1256" s="2" t="s">
        <v>37</v>
      </c>
      <c r="D1256" s="2" t="s">
        <v>41</v>
      </c>
      <c r="E1256" s="2" t="s">
        <v>44</v>
      </c>
      <c r="F1256" s="2" t="s">
        <v>34</v>
      </c>
      <c r="G1256" s="4">
        <v>43529.09957175926</v>
      </c>
      <c r="H1256" s="4">
        <v>43530.09957175926</v>
      </c>
      <c r="I1256" s="4">
        <v>43534.09957175926</v>
      </c>
      <c r="J1256" s="2">
        <v>57.0</v>
      </c>
      <c r="K1256" s="2">
        <v>90.0</v>
      </c>
      <c r="S1256" s="94"/>
      <c r="T1256" s="94"/>
      <c r="U1256" s="94"/>
    </row>
    <row r="1257" ht="14.25" customHeight="1">
      <c r="A1257" s="2">
        <v>805703.0</v>
      </c>
      <c r="B1257" s="2" t="s">
        <v>48</v>
      </c>
      <c r="C1257" s="2" t="s">
        <v>40</v>
      </c>
      <c r="D1257" s="2" t="s">
        <v>32</v>
      </c>
      <c r="E1257" s="2" t="s">
        <v>33</v>
      </c>
      <c r="F1257" s="2" t="s">
        <v>34</v>
      </c>
      <c r="G1257" s="4">
        <v>43529.10013888889</v>
      </c>
      <c r="H1257" s="4">
        <v>43533.10013888889</v>
      </c>
      <c r="I1257" s="4">
        <v>43533.10013888889</v>
      </c>
      <c r="J1257" s="2">
        <v>48.0</v>
      </c>
      <c r="K1257" s="2">
        <v>106.0</v>
      </c>
      <c r="S1257" s="94"/>
      <c r="T1257" s="94"/>
      <c r="U1257" s="94"/>
    </row>
    <row r="1258" ht="14.25" customHeight="1">
      <c r="A1258" s="2">
        <v>21526.0</v>
      </c>
      <c r="B1258" s="2" t="s">
        <v>42</v>
      </c>
      <c r="C1258" s="2" t="s">
        <v>37</v>
      </c>
      <c r="D1258" s="2" t="s">
        <v>32</v>
      </c>
      <c r="E1258" s="2" t="s">
        <v>38</v>
      </c>
      <c r="F1258" s="2" t="s">
        <v>34</v>
      </c>
      <c r="G1258" s="4">
        <v>43529.10707175926</v>
      </c>
      <c r="H1258" s="4">
        <v>43534.10707175926</v>
      </c>
      <c r="I1258" s="4">
        <v>43533.10707175926</v>
      </c>
      <c r="J1258" s="2">
        <v>43.0</v>
      </c>
      <c r="K1258" s="2">
        <v>108.0</v>
      </c>
      <c r="S1258" s="94"/>
      <c r="T1258" s="94"/>
      <c r="U1258" s="94"/>
    </row>
    <row r="1259" ht="14.25" customHeight="1">
      <c r="A1259" s="2">
        <v>66742.0</v>
      </c>
      <c r="B1259" s="2" t="s">
        <v>30</v>
      </c>
      <c r="C1259" s="2" t="s">
        <v>37</v>
      </c>
      <c r="D1259" s="2" t="s">
        <v>41</v>
      </c>
      <c r="E1259" s="2" t="s">
        <v>38</v>
      </c>
      <c r="F1259" s="2" t="s">
        <v>34</v>
      </c>
      <c r="G1259" s="4">
        <v>43529.11085648148</v>
      </c>
      <c r="H1259" s="4">
        <v>43536.11085648148</v>
      </c>
      <c r="I1259" s="4">
        <v>43533.11085648148</v>
      </c>
      <c r="J1259" s="2">
        <v>25.0</v>
      </c>
      <c r="K1259" s="2">
        <v>113.0</v>
      </c>
      <c r="S1259" s="94"/>
      <c r="T1259" s="94"/>
      <c r="U1259" s="94"/>
    </row>
    <row r="1260" ht="14.25" customHeight="1">
      <c r="A1260" s="2">
        <v>88560.0</v>
      </c>
      <c r="B1260" s="2" t="s">
        <v>36</v>
      </c>
      <c r="C1260" s="2" t="s">
        <v>31</v>
      </c>
      <c r="D1260" s="2" t="s">
        <v>41</v>
      </c>
      <c r="E1260" s="2" t="s">
        <v>44</v>
      </c>
      <c r="F1260" s="2" t="s">
        <v>34</v>
      </c>
      <c r="G1260" s="4">
        <v>43529.112233796295</v>
      </c>
      <c r="H1260" s="4">
        <v>43529.112233796295</v>
      </c>
      <c r="I1260" s="4">
        <v>43535.112233796295</v>
      </c>
      <c r="J1260" s="2">
        <v>0.0</v>
      </c>
      <c r="K1260" s="2">
        <v>109.0</v>
      </c>
      <c r="S1260" s="94"/>
      <c r="T1260" s="94"/>
      <c r="U1260" s="94"/>
    </row>
    <row r="1261" ht="14.25" customHeight="1">
      <c r="A1261" s="2">
        <v>934013.0</v>
      </c>
      <c r="B1261" s="2" t="s">
        <v>39</v>
      </c>
      <c r="C1261" s="2" t="s">
        <v>31</v>
      </c>
      <c r="D1261" s="2" t="s">
        <v>32</v>
      </c>
      <c r="E1261" s="2" t="s">
        <v>44</v>
      </c>
      <c r="F1261" s="2" t="s">
        <v>34</v>
      </c>
      <c r="G1261" s="4">
        <v>43529.116377314815</v>
      </c>
      <c r="H1261" s="4">
        <v>43533.116377314815</v>
      </c>
      <c r="I1261" s="4">
        <v>43532.116377314815</v>
      </c>
      <c r="J1261" s="2">
        <v>79.0</v>
      </c>
      <c r="K1261" s="2">
        <v>104.0</v>
      </c>
      <c r="S1261" s="94"/>
      <c r="T1261" s="94"/>
      <c r="U1261" s="94"/>
    </row>
    <row r="1262" ht="14.25" customHeight="1">
      <c r="A1262" s="2">
        <v>831916.0</v>
      </c>
      <c r="B1262" s="2" t="s">
        <v>36</v>
      </c>
      <c r="C1262" s="2" t="s">
        <v>45</v>
      </c>
      <c r="D1262" s="2" t="s">
        <v>41</v>
      </c>
      <c r="E1262" s="2" t="s">
        <v>44</v>
      </c>
      <c r="F1262" s="2" t="s">
        <v>34</v>
      </c>
      <c r="G1262" s="4">
        <v>43529.11690972222</v>
      </c>
      <c r="H1262" s="4">
        <v>43537.11690972222</v>
      </c>
      <c r="I1262" s="4">
        <v>43533.11690972222</v>
      </c>
      <c r="J1262" s="2">
        <v>86.0</v>
      </c>
      <c r="K1262" s="2">
        <v>109.0</v>
      </c>
      <c r="S1262" s="94"/>
      <c r="T1262" s="94"/>
      <c r="U1262" s="94"/>
    </row>
    <row r="1263" ht="14.25" customHeight="1">
      <c r="A1263" s="2">
        <v>973808.0</v>
      </c>
      <c r="B1263" s="2" t="s">
        <v>42</v>
      </c>
      <c r="C1263" s="2" t="s">
        <v>43</v>
      </c>
      <c r="D1263" s="2" t="s">
        <v>41</v>
      </c>
      <c r="E1263" s="2" t="s">
        <v>44</v>
      </c>
      <c r="F1263" s="2" t="s">
        <v>34</v>
      </c>
      <c r="G1263" s="4">
        <v>43529.12275462963</v>
      </c>
      <c r="H1263" s="4">
        <v>43531.12275462963</v>
      </c>
      <c r="I1263" s="4">
        <v>43533.12275462963</v>
      </c>
      <c r="J1263" s="2">
        <v>29.0</v>
      </c>
      <c r="K1263" s="2">
        <v>122.0</v>
      </c>
      <c r="S1263" s="94"/>
      <c r="T1263" s="94"/>
      <c r="U1263" s="94"/>
    </row>
    <row r="1264" ht="14.25" customHeight="1">
      <c r="A1264" s="2">
        <v>257026.0</v>
      </c>
      <c r="B1264" s="2" t="s">
        <v>39</v>
      </c>
      <c r="C1264" s="2" t="s">
        <v>43</v>
      </c>
      <c r="D1264" s="2" t="s">
        <v>41</v>
      </c>
      <c r="E1264" s="2" t="s">
        <v>44</v>
      </c>
      <c r="F1264" s="2" t="s">
        <v>34</v>
      </c>
      <c r="G1264" s="4">
        <v>43529.12482638889</v>
      </c>
      <c r="H1264" s="4">
        <v>43530.12482638889</v>
      </c>
      <c r="I1264" s="4">
        <v>43532.12482638889</v>
      </c>
      <c r="J1264" s="2">
        <v>82.0</v>
      </c>
      <c r="K1264" s="2">
        <v>104.0</v>
      </c>
      <c r="S1264" s="94"/>
      <c r="T1264" s="94"/>
      <c r="U1264" s="94"/>
    </row>
    <row r="1265" ht="14.25" customHeight="1">
      <c r="A1265" s="2">
        <v>287295.0</v>
      </c>
      <c r="B1265" s="2" t="s">
        <v>36</v>
      </c>
      <c r="C1265" s="2" t="s">
        <v>40</v>
      </c>
      <c r="D1265" s="2" t="s">
        <v>32</v>
      </c>
      <c r="E1265" s="2" t="s">
        <v>33</v>
      </c>
      <c r="F1265" s="2" t="s">
        <v>34</v>
      </c>
      <c r="G1265" s="4">
        <v>43529.12688657407</v>
      </c>
      <c r="H1265" s="4">
        <v>43530.12688657407</v>
      </c>
      <c r="I1265" s="4">
        <v>43532.12688657407</v>
      </c>
      <c r="J1265" s="2">
        <v>29.0</v>
      </c>
      <c r="K1265" s="2">
        <v>109.0</v>
      </c>
      <c r="S1265" s="94"/>
      <c r="T1265" s="94"/>
      <c r="U1265" s="94"/>
    </row>
    <row r="1266" ht="14.25" customHeight="1">
      <c r="A1266" s="2">
        <v>647697.0</v>
      </c>
      <c r="B1266" s="2" t="s">
        <v>36</v>
      </c>
      <c r="C1266" s="2" t="s">
        <v>31</v>
      </c>
      <c r="D1266" s="2" t="s">
        <v>41</v>
      </c>
      <c r="E1266" s="2" t="s">
        <v>33</v>
      </c>
      <c r="F1266" s="2" t="s">
        <v>34</v>
      </c>
      <c r="G1266" s="4">
        <v>43529.128796296296</v>
      </c>
      <c r="H1266" s="4">
        <v>43532.128796296296</v>
      </c>
      <c r="I1266" s="4">
        <v>43536.128796296296</v>
      </c>
      <c r="J1266" s="2">
        <v>0.0</v>
      </c>
      <c r="K1266" s="2">
        <v>127.0</v>
      </c>
      <c r="S1266" s="94"/>
      <c r="T1266" s="94"/>
      <c r="U1266" s="94"/>
    </row>
    <row r="1267" ht="14.25" customHeight="1">
      <c r="A1267" s="2">
        <v>690840.0</v>
      </c>
      <c r="B1267" s="2" t="s">
        <v>39</v>
      </c>
      <c r="C1267" s="2" t="s">
        <v>43</v>
      </c>
      <c r="D1267" s="2" t="s">
        <v>41</v>
      </c>
      <c r="E1267" s="2" t="s">
        <v>44</v>
      </c>
      <c r="F1267" s="2" t="s">
        <v>34</v>
      </c>
      <c r="G1267" s="4">
        <v>43529.12978009259</v>
      </c>
      <c r="H1267" s="4">
        <v>43534.12978009259</v>
      </c>
      <c r="I1267" s="4">
        <v>43533.12978009259</v>
      </c>
      <c r="J1267" s="2">
        <v>75.0</v>
      </c>
      <c r="K1267" s="2">
        <v>107.0</v>
      </c>
      <c r="S1267" s="94"/>
      <c r="T1267" s="94"/>
      <c r="U1267" s="94"/>
    </row>
    <row r="1268" ht="14.25" customHeight="1">
      <c r="A1268" s="2">
        <v>117634.0</v>
      </c>
      <c r="B1268" s="2" t="s">
        <v>42</v>
      </c>
      <c r="C1268" s="2" t="s">
        <v>37</v>
      </c>
      <c r="D1268" s="2" t="s">
        <v>41</v>
      </c>
      <c r="E1268" s="2" t="s">
        <v>38</v>
      </c>
      <c r="F1268" s="2" t="s">
        <v>34</v>
      </c>
      <c r="G1268" s="4">
        <v>43529.13548611111</v>
      </c>
      <c r="H1268" s="4">
        <v>43538.13548611111</v>
      </c>
      <c r="I1268" s="4">
        <v>43532.13548611111</v>
      </c>
      <c r="J1268" s="2">
        <v>30.0</v>
      </c>
      <c r="K1268" s="2">
        <v>110.0</v>
      </c>
      <c r="S1268" s="94"/>
      <c r="T1268" s="94"/>
      <c r="U1268" s="94"/>
    </row>
    <row r="1269" ht="14.25" customHeight="1">
      <c r="A1269" s="2">
        <v>465353.0</v>
      </c>
      <c r="B1269" s="2" t="s">
        <v>30</v>
      </c>
      <c r="C1269" s="2" t="s">
        <v>31</v>
      </c>
      <c r="D1269" s="2" t="s">
        <v>41</v>
      </c>
      <c r="E1269" s="2" t="s">
        <v>33</v>
      </c>
      <c r="F1269" s="2" t="s">
        <v>34</v>
      </c>
      <c r="G1269" s="4">
        <v>43529.136921296296</v>
      </c>
      <c r="H1269" s="4">
        <v>43530.136921296296</v>
      </c>
      <c r="I1269" s="4">
        <v>43532.136921296296</v>
      </c>
      <c r="J1269" s="2">
        <v>0.0</v>
      </c>
      <c r="K1269" s="2">
        <v>121.0</v>
      </c>
      <c r="S1269" s="94"/>
      <c r="T1269" s="94"/>
      <c r="U1269" s="94"/>
    </row>
    <row r="1270" ht="14.25" customHeight="1">
      <c r="A1270" s="2">
        <v>492935.0</v>
      </c>
      <c r="B1270" s="2" t="s">
        <v>39</v>
      </c>
      <c r="C1270" s="2" t="s">
        <v>45</v>
      </c>
      <c r="D1270" s="2" t="s">
        <v>32</v>
      </c>
      <c r="E1270" s="2" t="s">
        <v>33</v>
      </c>
      <c r="F1270" s="2" t="s">
        <v>34</v>
      </c>
      <c r="G1270" s="4">
        <v>43529.138553240744</v>
      </c>
      <c r="H1270" s="4">
        <v>43531.138553240744</v>
      </c>
      <c r="I1270" s="4">
        <v>43536.138553240744</v>
      </c>
      <c r="J1270" s="2">
        <v>31.0</v>
      </c>
      <c r="K1270" s="2">
        <v>129.0</v>
      </c>
      <c r="S1270" s="94"/>
      <c r="T1270" s="94"/>
      <c r="U1270" s="94"/>
    </row>
    <row r="1271" ht="14.25" customHeight="1">
      <c r="A1271" s="2">
        <v>675675.0</v>
      </c>
      <c r="B1271" s="2" t="s">
        <v>48</v>
      </c>
      <c r="C1271" s="2" t="s">
        <v>43</v>
      </c>
      <c r="D1271" s="2" t="s">
        <v>32</v>
      </c>
      <c r="E1271" s="2" t="s">
        <v>33</v>
      </c>
      <c r="F1271" s="2" t="s">
        <v>34</v>
      </c>
      <c r="G1271" s="4">
        <v>43529.1396875</v>
      </c>
      <c r="H1271" s="4">
        <v>43533.1396875</v>
      </c>
      <c r="I1271" s="4">
        <v>43532.1396875</v>
      </c>
      <c r="J1271" s="2">
        <v>0.0</v>
      </c>
      <c r="K1271" s="2">
        <v>123.0</v>
      </c>
      <c r="S1271" s="94"/>
      <c r="T1271" s="94"/>
      <c r="U1271" s="94"/>
    </row>
    <row r="1272" ht="14.25" customHeight="1">
      <c r="A1272" s="2">
        <v>268092.0</v>
      </c>
      <c r="B1272" s="2" t="s">
        <v>36</v>
      </c>
      <c r="C1272" s="2" t="s">
        <v>43</v>
      </c>
      <c r="D1272" s="2" t="s">
        <v>41</v>
      </c>
      <c r="E1272" s="2" t="s">
        <v>44</v>
      </c>
      <c r="F1272" s="2" t="s">
        <v>34</v>
      </c>
      <c r="G1272" s="4">
        <v>43529.142476851855</v>
      </c>
      <c r="H1272" s="4">
        <v>43535.142476851855</v>
      </c>
      <c r="I1272" s="4">
        <v>43532.142476851855</v>
      </c>
      <c r="J1272" s="2">
        <v>42.0</v>
      </c>
      <c r="K1272" s="2">
        <v>121.0</v>
      </c>
      <c r="S1272" s="94"/>
      <c r="T1272" s="94"/>
      <c r="U1272" s="94"/>
    </row>
    <row r="1273" ht="14.25" customHeight="1">
      <c r="A1273" s="2">
        <v>793895.0</v>
      </c>
      <c r="B1273" s="2" t="s">
        <v>36</v>
      </c>
      <c r="C1273" s="2" t="s">
        <v>37</v>
      </c>
      <c r="D1273" s="2" t="s">
        <v>32</v>
      </c>
      <c r="E1273" s="2" t="s">
        <v>44</v>
      </c>
      <c r="F1273" s="2" t="s">
        <v>34</v>
      </c>
      <c r="G1273" s="4">
        <v>43529.14273148148</v>
      </c>
      <c r="H1273" s="4">
        <v>43533.14273148148</v>
      </c>
      <c r="I1273" s="4">
        <v>43535.14273148148</v>
      </c>
      <c r="J1273" s="2">
        <v>74.0</v>
      </c>
      <c r="K1273" s="2">
        <v>89.0</v>
      </c>
      <c r="S1273" s="94"/>
      <c r="T1273" s="94"/>
      <c r="U1273" s="94"/>
    </row>
    <row r="1274" ht="14.25" customHeight="1">
      <c r="A1274" s="2">
        <v>235653.0</v>
      </c>
      <c r="B1274" s="2" t="s">
        <v>36</v>
      </c>
      <c r="C1274" s="2" t="s">
        <v>40</v>
      </c>
      <c r="D1274" s="2" t="s">
        <v>41</v>
      </c>
      <c r="E1274" s="2" t="s">
        <v>33</v>
      </c>
      <c r="F1274" s="2" t="s">
        <v>34</v>
      </c>
      <c r="G1274" s="4">
        <v>43529.14349537037</v>
      </c>
      <c r="H1274" s="4">
        <v>43532.14349537037</v>
      </c>
      <c r="I1274" s="4">
        <v>43532.14349537037</v>
      </c>
      <c r="J1274" s="2">
        <v>39.0</v>
      </c>
      <c r="K1274" s="2">
        <v>105.0</v>
      </c>
      <c r="S1274" s="94"/>
      <c r="T1274" s="94"/>
      <c r="U1274" s="94"/>
    </row>
    <row r="1275" ht="14.25" customHeight="1">
      <c r="A1275" s="2">
        <v>441381.0</v>
      </c>
      <c r="B1275" s="2" t="s">
        <v>39</v>
      </c>
      <c r="C1275" s="2" t="s">
        <v>43</v>
      </c>
      <c r="D1275" s="2" t="s">
        <v>41</v>
      </c>
      <c r="E1275" s="2" t="s">
        <v>44</v>
      </c>
      <c r="F1275" s="2" t="s">
        <v>34</v>
      </c>
      <c r="G1275" s="4">
        <v>43529.14885416667</v>
      </c>
      <c r="H1275" s="4">
        <v>43532.14885416667</v>
      </c>
      <c r="I1275" s="4">
        <v>43534.14885416667</v>
      </c>
      <c r="J1275" s="2">
        <v>61.0</v>
      </c>
      <c r="K1275" s="2">
        <v>105.0</v>
      </c>
      <c r="S1275" s="94"/>
      <c r="T1275" s="94"/>
      <c r="U1275" s="94"/>
    </row>
    <row r="1276" ht="14.25" customHeight="1">
      <c r="A1276" s="2">
        <v>283955.0</v>
      </c>
      <c r="B1276" s="2" t="s">
        <v>39</v>
      </c>
      <c r="C1276" s="2" t="s">
        <v>45</v>
      </c>
      <c r="D1276" s="2" t="s">
        <v>41</v>
      </c>
      <c r="E1276" s="2" t="s">
        <v>33</v>
      </c>
      <c r="F1276" s="2" t="s">
        <v>34</v>
      </c>
      <c r="G1276" s="4">
        <v>43529.15037037037</v>
      </c>
      <c r="H1276" s="4">
        <v>43536.15037037037</v>
      </c>
      <c r="I1276" s="4">
        <v>43535.15037037037</v>
      </c>
      <c r="J1276" s="2">
        <v>28.0</v>
      </c>
      <c r="K1276" s="2">
        <v>128.0</v>
      </c>
      <c r="S1276" s="94"/>
      <c r="T1276" s="94"/>
      <c r="U1276" s="94"/>
    </row>
    <row r="1277" ht="14.25" customHeight="1">
      <c r="A1277" s="2">
        <v>979474.0</v>
      </c>
      <c r="B1277" s="2" t="s">
        <v>39</v>
      </c>
      <c r="C1277" s="2" t="s">
        <v>40</v>
      </c>
      <c r="D1277" s="2" t="s">
        <v>32</v>
      </c>
      <c r="E1277" s="2" t="s">
        <v>38</v>
      </c>
      <c r="F1277" s="2" t="s">
        <v>34</v>
      </c>
      <c r="G1277" s="4">
        <v>43529.155706018515</v>
      </c>
      <c r="H1277" s="4">
        <v>43532.155706018515</v>
      </c>
      <c r="I1277" s="4">
        <v>43536.155706018515</v>
      </c>
      <c r="J1277" s="2">
        <v>27.0</v>
      </c>
      <c r="K1277" s="2">
        <v>111.0</v>
      </c>
      <c r="S1277" s="94"/>
      <c r="T1277" s="94"/>
      <c r="U1277" s="94"/>
    </row>
    <row r="1278" ht="14.25" customHeight="1">
      <c r="A1278" s="2">
        <v>857724.0</v>
      </c>
      <c r="B1278" s="2" t="s">
        <v>39</v>
      </c>
      <c r="C1278" s="2" t="s">
        <v>37</v>
      </c>
      <c r="D1278" s="2" t="s">
        <v>32</v>
      </c>
      <c r="E1278" s="2" t="s">
        <v>44</v>
      </c>
      <c r="F1278" s="2" t="s">
        <v>34</v>
      </c>
      <c r="G1278" s="4">
        <v>43529.15673611111</v>
      </c>
      <c r="H1278" s="4">
        <v>43531.15673611111</v>
      </c>
      <c r="I1278" s="4">
        <v>43534.15673611111</v>
      </c>
      <c r="J1278" s="2">
        <v>36.0</v>
      </c>
      <c r="K1278" s="2">
        <v>112.0</v>
      </c>
      <c r="S1278" s="94"/>
      <c r="T1278" s="94"/>
      <c r="U1278" s="94"/>
    </row>
    <row r="1279" ht="14.25" customHeight="1">
      <c r="A1279" s="2">
        <v>989044.0</v>
      </c>
      <c r="B1279" s="2" t="s">
        <v>39</v>
      </c>
      <c r="C1279" s="2" t="s">
        <v>37</v>
      </c>
      <c r="D1279" s="2" t="s">
        <v>41</v>
      </c>
      <c r="E1279" s="2" t="s">
        <v>44</v>
      </c>
      <c r="F1279" s="2" t="s">
        <v>34</v>
      </c>
      <c r="G1279" s="4">
        <v>43529.15759259259</v>
      </c>
      <c r="H1279" s="4">
        <v>43531.15759259259</v>
      </c>
      <c r="I1279" s="4">
        <v>43534.15759259259</v>
      </c>
      <c r="J1279" s="2">
        <v>65.0</v>
      </c>
      <c r="K1279" s="2">
        <v>93.0</v>
      </c>
      <c r="S1279" s="94"/>
      <c r="T1279" s="94"/>
      <c r="U1279" s="94"/>
    </row>
    <row r="1280" ht="14.25" customHeight="1">
      <c r="A1280" s="2">
        <v>129787.0</v>
      </c>
      <c r="B1280" s="2" t="s">
        <v>36</v>
      </c>
      <c r="C1280" s="2" t="s">
        <v>40</v>
      </c>
      <c r="D1280" s="2" t="s">
        <v>32</v>
      </c>
      <c r="E1280" s="2" t="s">
        <v>33</v>
      </c>
      <c r="F1280" s="2" t="s">
        <v>34</v>
      </c>
      <c r="G1280" s="4">
        <v>43529.159166666665</v>
      </c>
      <c r="H1280" s="4">
        <v>43531.159166666665</v>
      </c>
      <c r="I1280" s="4">
        <v>43532.159166666665</v>
      </c>
      <c r="J1280" s="2">
        <v>42.0</v>
      </c>
      <c r="K1280" s="2">
        <v>108.0</v>
      </c>
      <c r="S1280" s="94"/>
      <c r="T1280" s="94"/>
      <c r="U1280" s="94"/>
    </row>
    <row r="1281" ht="14.25" customHeight="1">
      <c r="A1281" s="2">
        <v>525387.0</v>
      </c>
      <c r="B1281" s="2" t="s">
        <v>39</v>
      </c>
      <c r="C1281" s="2" t="s">
        <v>37</v>
      </c>
      <c r="D1281" s="2" t="s">
        <v>41</v>
      </c>
      <c r="E1281" s="2" t="s">
        <v>33</v>
      </c>
      <c r="F1281" s="2" t="s">
        <v>34</v>
      </c>
      <c r="G1281" s="4">
        <v>43529.161678240744</v>
      </c>
      <c r="H1281" s="4">
        <v>43538.161678240744</v>
      </c>
      <c r="I1281" s="4">
        <v>43536.161678240744</v>
      </c>
      <c r="J1281" s="2">
        <v>43.0</v>
      </c>
      <c r="K1281" s="2">
        <v>106.0</v>
      </c>
      <c r="S1281" s="94"/>
      <c r="T1281" s="94"/>
      <c r="U1281" s="94"/>
    </row>
    <row r="1282" ht="14.25" customHeight="1">
      <c r="A1282" s="2">
        <v>108375.0</v>
      </c>
      <c r="B1282" s="2" t="s">
        <v>47</v>
      </c>
      <c r="C1282" s="2" t="s">
        <v>31</v>
      </c>
      <c r="D1282" s="2" t="s">
        <v>41</v>
      </c>
      <c r="E1282" s="2" t="s">
        <v>44</v>
      </c>
      <c r="F1282" s="2" t="s">
        <v>34</v>
      </c>
      <c r="G1282" s="4">
        <v>43529.167708333334</v>
      </c>
      <c r="H1282" s="4">
        <v>43530.167708333334</v>
      </c>
      <c r="I1282" s="4">
        <v>43533.167708333334</v>
      </c>
      <c r="J1282" s="2">
        <v>0.0</v>
      </c>
      <c r="K1282" s="2">
        <v>104.0</v>
      </c>
      <c r="S1282" s="94"/>
      <c r="T1282" s="94"/>
      <c r="U1282" s="94"/>
    </row>
    <row r="1283" ht="14.25" customHeight="1">
      <c r="A1283" s="2">
        <v>613331.0</v>
      </c>
      <c r="B1283" s="2" t="s">
        <v>39</v>
      </c>
      <c r="C1283" s="2" t="s">
        <v>40</v>
      </c>
      <c r="D1283" s="2" t="s">
        <v>41</v>
      </c>
      <c r="E1283" s="2" t="s">
        <v>33</v>
      </c>
      <c r="F1283" s="2" t="s">
        <v>34</v>
      </c>
      <c r="G1283" s="4">
        <v>43529.16831018519</v>
      </c>
      <c r="H1283" s="4">
        <v>43532.16831018519</v>
      </c>
      <c r="I1283" s="4">
        <v>43533.16831018519</v>
      </c>
      <c r="J1283" s="2">
        <v>41.0</v>
      </c>
      <c r="K1283" s="2">
        <v>109.0</v>
      </c>
      <c r="S1283" s="94"/>
      <c r="T1283" s="94"/>
      <c r="U1283" s="94"/>
    </row>
    <row r="1284" ht="14.25" customHeight="1">
      <c r="A1284" s="2">
        <v>860857.0</v>
      </c>
      <c r="B1284" s="2" t="s">
        <v>46</v>
      </c>
      <c r="C1284" s="2" t="s">
        <v>43</v>
      </c>
      <c r="D1284" s="2" t="s">
        <v>32</v>
      </c>
      <c r="E1284" s="2" t="s">
        <v>33</v>
      </c>
      <c r="F1284" s="2" t="s">
        <v>34</v>
      </c>
      <c r="G1284" s="4">
        <v>43529.168391203704</v>
      </c>
      <c r="H1284" s="4">
        <v>43529.168391203704</v>
      </c>
      <c r="I1284" s="4">
        <v>43534.168391203704</v>
      </c>
      <c r="J1284" s="2">
        <v>0.0</v>
      </c>
      <c r="K1284" s="2">
        <v>126.0</v>
      </c>
      <c r="S1284" s="94"/>
      <c r="T1284" s="94"/>
      <c r="U1284" s="94"/>
    </row>
    <row r="1285" ht="14.25" customHeight="1">
      <c r="A1285" s="2">
        <v>830554.0</v>
      </c>
      <c r="B1285" s="2" t="s">
        <v>30</v>
      </c>
      <c r="C1285" s="2" t="s">
        <v>40</v>
      </c>
      <c r="D1285" s="2" t="s">
        <v>41</v>
      </c>
      <c r="E1285" s="2" t="s">
        <v>38</v>
      </c>
      <c r="F1285" s="2" t="s">
        <v>34</v>
      </c>
      <c r="G1285" s="4">
        <v>43529.18311342593</v>
      </c>
      <c r="H1285" s="4">
        <v>43531.18311342593</v>
      </c>
      <c r="I1285" s="4">
        <v>43536.18311342593</v>
      </c>
      <c r="J1285" s="2">
        <v>36.0</v>
      </c>
      <c r="K1285" s="2">
        <v>105.0</v>
      </c>
      <c r="S1285" s="94"/>
      <c r="T1285" s="94"/>
      <c r="U1285" s="94"/>
    </row>
    <row r="1286" ht="14.25" customHeight="1">
      <c r="A1286" s="2">
        <v>513579.0</v>
      </c>
      <c r="B1286" s="2" t="s">
        <v>49</v>
      </c>
      <c r="C1286" s="2" t="s">
        <v>31</v>
      </c>
      <c r="D1286" s="2" t="s">
        <v>32</v>
      </c>
      <c r="E1286" s="2" t="s">
        <v>44</v>
      </c>
      <c r="F1286" s="2" t="s">
        <v>34</v>
      </c>
      <c r="G1286" s="4">
        <v>43529.18320601852</v>
      </c>
      <c r="H1286" s="4">
        <v>43534.18320601852</v>
      </c>
      <c r="I1286" s="4">
        <v>43536.18320601852</v>
      </c>
      <c r="J1286" s="2">
        <v>66.0</v>
      </c>
      <c r="K1286" s="2">
        <v>103.0</v>
      </c>
      <c r="S1286" s="94"/>
      <c r="T1286" s="94"/>
      <c r="U1286" s="94"/>
    </row>
    <row r="1287" ht="14.25" customHeight="1">
      <c r="A1287" s="2">
        <v>995482.0</v>
      </c>
      <c r="B1287" s="2" t="s">
        <v>42</v>
      </c>
      <c r="C1287" s="2" t="s">
        <v>37</v>
      </c>
      <c r="D1287" s="2" t="s">
        <v>41</v>
      </c>
      <c r="E1287" s="2" t="s">
        <v>44</v>
      </c>
      <c r="F1287" s="2" t="s">
        <v>34</v>
      </c>
      <c r="G1287" s="4">
        <v>43529.18678240741</v>
      </c>
      <c r="H1287" s="4">
        <v>43531.18678240741</v>
      </c>
      <c r="I1287" s="4">
        <v>43536.18678240741</v>
      </c>
      <c r="J1287" s="2">
        <v>70.0</v>
      </c>
      <c r="K1287" s="2">
        <v>89.0</v>
      </c>
      <c r="S1287" s="94"/>
      <c r="T1287" s="94"/>
      <c r="U1287" s="94"/>
    </row>
    <row r="1288" ht="14.25" customHeight="1">
      <c r="A1288" s="2">
        <v>757052.0</v>
      </c>
      <c r="B1288" s="2" t="s">
        <v>47</v>
      </c>
      <c r="C1288" s="2" t="s">
        <v>37</v>
      </c>
      <c r="D1288" s="2" t="s">
        <v>41</v>
      </c>
      <c r="E1288" s="2" t="s">
        <v>44</v>
      </c>
      <c r="F1288" s="2" t="s">
        <v>34</v>
      </c>
      <c r="G1288" s="4">
        <v>43529.20140046296</v>
      </c>
      <c r="H1288" s="4">
        <v>43533.20140046296</v>
      </c>
      <c r="I1288" s="4">
        <v>43536.20140046296</v>
      </c>
      <c r="J1288" s="2">
        <v>70.0</v>
      </c>
      <c r="K1288" s="2">
        <v>89.0</v>
      </c>
      <c r="S1288" s="94"/>
      <c r="T1288" s="94"/>
      <c r="U1288" s="94"/>
    </row>
    <row r="1289" ht="14.25" customHeight="1">
      <c r="A1289" s="2">
        <v>578867.0</v>
      </c>
      <c r="B1289" s="2" t="s">
        <v>46</v>
      </c>
      <c r="C1289" s="2" t="s">
        <v>43</v>
      </c>
      <c r="D1289" s="2" t="s">
        <v>41</v>
      </c>
      <c r="E1289" s="2" t="s">
        <v>33</v>
      </c>
      <c r="F1289" s="2" t="s">
        <v>34</v>
      </c>
      <c r="G1289" s="4">
        <v>43529.20201388889</v>
      </c>
      <c r="H1289" s="4">
        <v>43534.20201388889</v>
      </c>
      <c r="I1289" s="4">
        <v>43536.20201388889</v>
      </c>
      <c r="J1289" s="2">
        <v>36.0</v>
      </c>
      <c r="K1289" s="2">
        <v>121.0</v>
      </c>
      <c r="S1289" s="94"/>
      <c r="T1289" s="94"/>
      <c r="U1289" s="94"/>
    </row>
    <row r="1290" ht="14.25" customHeight="1">
      <c r="A1290" s="2">
        <v>732698.0</v>
      </c>
      <c r="B1290" s="2" t="s">
        <v>42</v>
      </c>
      <c r="C1290" s="2" t="s">
        <v>37</v>
      </c>
      <c r="D1290" s="2" t="s">
        <v>41</v>
      </c>
      <c r="E1290" s="2" t="s">
        <v>38</v>
      </c>
      <c r="F1290" s="2" t="s">
        <v>34</v>
      </c>
      <c r="G1290" s="4">
        <v>43529.2121412037</v>
      </c>
      <c r="H1290" s="4">
        <v>43533.2121412037</v>
      </c>
      <c r="I1290" s="4">
        <v>43536.2121412037</v>
      </c>
      <c r="J1290" s="2">
        <v>43.0</v>
      </c>
      <c r="K1290" s="2">
        <v>107.0</v>
      </c>
      <c r="S1290" s="94"/>
      <c r="T1290" s="94"/>
      <c r="U1290" s="94"/>
    </row>
    <row r="1291" ht="14.25" customHeight="1">
      <c r="A1291" s="2">
        <v>603073.0</v>
      </c>
      <c r="B1291" s="2" t="s">
        <v>39</v>
      </c>
      <c r="C1291" s="2" t="s">
        <v>45</v>
      </c>
      <c r="D1291" s="2" t="s">
        <v>41</v>
      </c>
      <c r="E1291" s="2" t="s">
        <v>33</v>
      </c>
      <c r="F1291" s="2" t="s">
        <v>34</v>
      </c>
      <c r="G1291" s="4">
        <v>43529.21377314815</v>
      </c>
      <c r="H1291" s="4">
        <v>43533.21377314815</v>
      </c>
      <c r="I1291" s="4">
        <v>43535.21377314815</v>
      </c>
      <c r="J1291" s="2">
        <v>50.0</v>
      </c>
      <c r="K1291" s="2">
        <v>126.0</v>
      </c>
      <c r="S1291" s="94"/>
      <c r="T1291" s="94"/>
      <c r="U1291" s="94"/>
    </row>
    <row r="1292" ht="14.25" customHeight="1">
      <c r="A1292" s="2">
        <v>561609.0</v>
      </c>
      <c r="B1292" s="2" t="s">
        <v>36</v>
      </c>
      <c r="C1292" s="2" t="s">
        <v>40</v>
      </c>
      <c r="D1292" s="2" t="s">
        <v>41</v>
      </c>
      <c r="E1292" s="2" t="s">
        <v>33</v>
      </c>
      <c r="F1292" s="2" t="s">
        <v>34</v>
      </c>
      <c r="G1292" s="4">
        <v>43529.21533564815</v>
      </c>
      <c r="H1292" s="4">
        <v>43532.21533564815</v>
      </c>
      <c r="I1292" s="4">
        <v>43532.21533564815</v>
      </c>
      <c r="J1292" s="2">
        <v>41.0</v>
      </c>
      <c r="K1292" s="2">
        <v>114.0</v>
      </c>
      <c r="S1292" s="94"/>
      <c r="T1292" s="94"/>
      <c r="U1292" s="94"/>
    </row>
    <row r="1293" ht="14.25" customHeight="1">
      <c r="A1293" s="2">
        <v>964458.0</v>
      </c>
      <c r="B1293" s="2" t="s">
        <v>39</v>
      </c>
      <c r="C1293" s="2" t="s">
        <v>43</v>
      </c>
      <c r="D1293" s="2" t="s">
        <v>41</v>
      </c>
      <c r="E1293" s="2" t="s">
        <v>38</v>
      </c>
      <c r="F1293" s="2" t="s">
        <v>34</v>
      </c>
      <c r="G1293" s="4">
        <v>43529.216261574074</v>
      </c>
      <c r="H1293" s="4">
        <v>43536.216261574074</v>
      </c>
      <c r="I1293" s="4">
        <v>43532.216261574074</v>
      </c>
      <c r="J1293" s="2">
        <v>37.0</v>
      </c>
      <c r="K1293" s="2">
        <v>121.0</v>
      </c>
      <c r="S1293" s="94"/>
      <c r="T1293" s="94"/>
      <c r="U1293" s="94"/>
    </row>
    <row r="1294" ht="14.25" customHeight="1">
      <c r="A1294" s="2">
        <v>253401.0</v>
      </c>
      <c r="B1294" s="2" t="s">
        <v>39</v>
      </c>
      <c r="C1294" s="2" t="s">
        <v>31</v>
      </c>
      <c r="D1294" s="2" t="s">
        <v>41</v>
      </c>
      <c r="E1294" s="2" t="s">
        <v>33</v>
      </c>
      <c r="F1294" s="2" t="s">
        <v>34</v>
      </c>
      <c r="G1294" s="4">
        <v>43529.218831018516</v>
      </c>
      <c r="H1294" s="4">
        <v>43531.218831018516</v>
      </c>
      <c r="I1294" s="4">
        <v>43535.218831018516</v>
      </c>
      <c r="J1294" s="2">
        <v>0.0</v>
      </c>
      <c r="K1294" s="2">
        <v>130.0</v>
      </c>
      <c r="S1294" s="94"/>
      <c r="T1294" s="94"/>
      <c r="U1294" s="94"/>
    </row>
    <row r="1295" ht="14.25" customHeight="1">
      <c r="A1295" s="2">
        <v>556621.0</v>
      </c>
      <c r="B1295" s="2" t="s">
        <v>39</v>
      </c>
      <c r="C1295" s="2" t="s">
        <v>37</v>
      </c>
      <c r="D1295" s="2" t="s">
        <v>32</v>
      </c>
      <c r="E1295" s="2" t="s">
        <v>33</v>
      </c>
      <c r="F1295" s="2" t="s">
        <v>34</v>
      </c>
      <c r="G1295" s="4">
        <v>43529.219039351854</v>
      </c>
      <c r="H1295" s="4">
        <v>43535.219039351854</v>
      </c>
      <c r="I1295" s="4">
        <v>43536.219039351854</v>
      </c>
      <c r="J1295" s="2">
        <v>42.0</v>
      </c>
      <c r="K1295" s="2">
        <v>106.0</v>
      </c>
      <c r="S1295" s="94"/>
      <c r="T1295" s="94"/>
      <c r="U1295" s="94"/>
    </row>
    <row r="1296" ht="14.25" customHeight="1">
      <c r="A1296" s="2">
        <v>275351.0</v>
      </c>
      <c r="B1296" s="2" t="s">
        <v>30</v>
      </c>
      <c r="C1296" s="2" t="s">
        <v>40</v>
      </c>
      <c r="D1296" s="2" t="s">
        <v>32</v>
      </c>
      <c r="E1296" s="2" t="s">
        <v>33</v>
      </c>
      <c r="F1296" s="2" t="s">
        <v>34</v>
      </c>
      <c r="G1296" s="4">
        <v>43529.219675925924</v>
      </c>
      <c r="H1296" s="4">
        <v>43535.219675925924</v>
      </c>
      <c r="I1296" s="4">
        <v>43534.219675925924</v>
      </c>
      <c r="J1296" s="2">
        <v>30.0</v>
      </c>
      <c r="K1296" s="2">
        <v>114.0</v>
      </c>
      <c r="S1296" s="94"/>
      <c r="T1296" s="94"/>
      <c r="U1296" s="94"/>
    </row>
    <row r="1297" ht="14.25" customHeight="1">
      <c r="A1297" s="2">
        <v>783266.0</v>
      </c>
      <c r="B1297" s="2" t="s">
        <v>30</v>
      </c>
      <c r="C1297" s="2" t="s">
        <v>40</v>
      </c>
      <c r="D1297" s="2" t="s">
        <v>32</v>
      </c>
      <c r="E1297" s="2" t="s">
        <v>38</v>
      </c>
      <c r="F1297" s="2" t="s">
        <v>34</v>
      </c>
      <c r="G1297" s="4">
        <v>43529.22350694444</v>
      </c>
      <c r="H1297" s="4">
        <v>43532.22350694444</v>
      </c>
      <c r="I1297" s="4">
        <v>43535.22350694444</v>
      </c>
      <c r="J1297" s="2">
        <v>50.0</v>
      </c>
      <c r="K1297" s="2">
        <v>112.0</v>
      </c>
      <c r="S1297" s="94"/>
      <c r="T1297" s="94"/>
      <c r="U1297" s="94"/>
    </row>
    <row r="1298" ht="14.25" customHeight="1">
      <c r="A1298" s="2">
        <v>601762.0</v>
      </c>
      <c r="B1298" s="2" t="s">
        <v>47</v>
      </c>
      <c r="C1298" s="2" t="s">
        <v>43</v>
      </c>
      <c r="D1298" s="2" t="s">
        <v>41</v>
      </c>
      <c r="E1298" s="2" t="s">
        <v>44</v>
      </c>
      <c r="F1298" s="2" t="s">
        <v>34</v>
      </c>
      <c r="G1298" s="4">
        <v>43529.22361111111</v>
      </c>
      <c r="H1298" s="4">
        <v>43529.22361111111</v>
      </c>
      <c r="I1298" s="4">
        <v>43536.22361111111</v>
      </c>
      <c r="J1298" s="2">
        <v>63.0</v>
      </c>
      <c r="K1298" s="2">
        <v>103.0</v>
      </c>
      <c r="S1298" s="94"/>
      <c r="T1298" s="94"/>
      <c r="U1298" s="94"/>
    </row>
    <row r="1299" ht="14.25" customHeight="1">
      <c r="A1299" s="2">
        <v>735063.0</v>
      </c>
      <c r="B1299" s="2" t="s">
        <v>30</v>
      </c>
      <c r="C1299" s="2" t="s">
        <v>43</v>
      </c>
      <c r="D1299" s="2" t="s">
        <v>41</v>
      </c>
      <c r="E1299" s="2" t="s">
        <v>33</v>
      </c>
      <c r="F1299" s="2" t="s">
        <v>34</v>
      </c>
      <c r="G1299" s="4">
        <v>43529.22516203704</v>
      </c>
      <c r="H1299" s="4">
        <v>43533.22516203704</v>
      </c>
      <c r="I1299" s="4">
        <v>43535.22516203704</v>
      </c>
      <c r="J1299" s="2">
        <v>30.0</v>
      </c>
      <c r="K1299" s="2">
        <v>127.0</v>
      </c>
      <c r="S1299" s="94"/>
      <c r="T1299" s="94"/>
      <c r="U1299" s="94"/>
    </row>
    <row r="1300" ht="14.25" customHeight="1">
      <c r="A1300" s="2">
        <v>929162.0</v>
      </c>
      <c r="B1300" s="2" t="s">
        <v>42</v>
      </c>
      <c r="C1300" s="2" t="s">
        <v>40</v>
      </c>
      <c r="D1300" s="2" t="s">
        <v>32</v>
      </c>
      <c r="E1300" s="2" t="s">
        <v>44</v>
      </c>
      <c r="F1300" s="2" t="s">
        <v>34</v>
      </c>
      <c r="G1300" s="4">
        <v>43529.23296296296</v>
      </c>
      <c r="H1300" s="4">
        <v>43534.23296296296</v>
      </c>
      <c r="I1300" s="4">
        <v>43534.23296296296</v>
      </c>
      <c r="J1300" s="2">
        <v>79.0</v>
      </c>
      <c r="K1300" s="2">
        <v>87.0</v>
      </c>
      <c r="S1300" s="94"/>
      <c r="T1300" s="94"/>
      <c r="U1300" s="94"/>
    </row>
    <row r="1301" ht="14.25" customHeight="1">
      <c r="A1301" s="2">
        <v>230357.0</v>
      </c>
      <c r="B1301" s="2" t="s">
        <v>39</v>
      </c>
      <c r="C1301" s="2" t="s">
        <v>45</v>
      </c>
      <c r="D1301" s="2" t="s">
        <v>41</v>
      </c>
      <c r="E1301" s="2" t="s">
        <v>33</v>
      </c>
      <c r="F1301" s="2" t="s">
        <v>34</v>
      </c>
      <c r="G1301" s="4">
        <v>43529.23326388889</v>
      </c>
      <c r="H1301" s="4">
        <v>43536.23326388889</v>
      </c>
      <c r="I1301" s="4">
        <v>43532.23326388889</v>
      </c>
      <c r="J1301" s="2">
        <v>38.0</v>
      </c>
      <c r="K1301" s="2">
        <v>123.0</v>
      </c>
      <c r="S1301" s="94"/>
      <c r="T1301" s="94"/>
      <c r="U1301" s="94"/>
    </row>
    <row r="1302" ht="14.25" customHeight="1">
      <c r="A1302" s="2">
        <v>992763.0</v>
      </c>
      <c r="B1302" s="2" t="s">
        <v>39</v>
      </c>
      <c r="C1302" s="2" t="s">
        <v>45</v>
      </c>
      <c r="D1302" s="2" t="s">
        <v>41</v>
      </c>
      <c r="E1302" s="2" t="s">
        <v>33</v>
      </c>
      <c r="F1302" s="2" t="s">
        <v>34</v>
      </c>
      <c r="G1302" s="4">
        <v>43529.23333333333</v>
      </c>
      <c r="H1302" s="4">
        <v>43532.23333333333</v>
      </c>
      <c r="I1302" s="4">
        <v>43535.23333333333</v>
      </c>
      <c r="J1302" s="2">
        <v>44.0</v>
      </c>
      <c r="K1302" s="2">
        <v>130.0</v>
      </c>
      <c r="S1302" s="94"/>
      <c r="T1302" s="94"/>
      <c r="U1302" s="94"/>
    </row>
    <row r="1303" ht="14.25" customHeight="1">
      <c r="A1303" s="2">
        <v>854089.0</v>
      </c>
      <c r="B1303" s="2" t="s">
        <v>39</v>
      </c>
      <c r="C1303" s="2" t="s">
        <v>31</v>
      </c>
      <c r="D1303" s="2" t="s">
        <v>32</v>
      </c>
      <c r="E1303" s="2" t="s">
        <v>33</v>
      </c>
      <c r="F1303" s="2" t="s">
        <v>34</v>
      </c>
      <c r="G1303" s="4">
        <v>43529.23818287037</v>
      </c>
      <c r="H1303" s="4">
        <v>43536.23818287037</v>
      </c>
      <c r="I1303" s="4">
        <v>43532.23818287037</v>
      </c>
      <c r="J1303" s="2">
        <v>49.0</v>
      </c>
      <c r="K1303" s="2">
        <v>125.0</v>
      </c>
      <c r="S1303" s="94"/>
      <c r="T1303" s="94"/>
      <c r="U1303" s="94"/>
    </row>
    <row r="1304" ht="14.25" customHeight="1">
      <c r="A1304" s="2">
        <v>967561.0</v>
      </c>
      <c r="B1304" s="2" t="s">
        <v>46</v>
      </c>
      <c r="C1304" s="2" t="s">
        <v>31</v>
      </c>
      <c r="D1304" s="2" t="s">
        <v>32</v>
      </c>
      <c r="E1304" s="2" t="s">
        <v>33</v>
      </c>
      <c r="F1304" s="2" t="s">
        <v>34</v>
      </c>
      <c r="G1304" s="4">
        <v>43529.23982638889</v>
      </c>
      <c r="H1304" s="4">
        <v>43537.23982638889</v>
      </c>
      <c r="I1304" s="4">
        <v>43535.23982638889</v>
      </c>
      <c r="J1304" s="2">
        <v>46.0</v>
      </c>
      <c r="K1304" s="2">
        <v>126.0</v>
      </c>
      <c r="S1304" s="94"/>
      <c r="T1304" s="94"/>
      <c r="U1304" s="94"/>
    </row>
    <row r="1305" ht="14.25" customHeight="1">
      <c r="A1305" s="2">
        <v>963524.0</v>
      </c>
      <c r="B1305" s="2" t="s">
        <v>39</v>
      </c>
      <c r="C1305" s="2" t="s">
        <v>37</v>
      </c>
      <c r="D1305" s="2" t="s">
        <v>32</v>
      </c>
      <c r="E1305" s="2" t="s">
        <v>44</v>
      </c>
      <c r="F1305" s="2" t="s">
        <v>34</v>
      </c>
      <c r="G1305" s="4">
        <v>43529.25362268519</v>
      </c>
      <c r="H1305" s="4">
        <v>43533.25362268519</v>
      </c>
      <c r="I1305" s="4">
        <v>43534.25362268519</v>
      </c>
      <c r="J1305" s="2">
        <v>83.0</v>
      </c>
      <c r="K1305" s="2">
        <v>91.0</v>
      </c>
      <c r="S1305" s="94"/>
      <c r="T1305" s="94"/>
      <c r="U1305" s="94"/>
    </row>
    <row r="1306" ht="14.25" customHeight="1">
      <c r="A1306" s="2">
        <v>936818.0</v>
      </c>
      <c r="B1306" s="2" t="s">
        <v>48</v>
      </c>
      <c r="C1306" s="2" t="s">
        <v>37</v>
      </c>
      <c r="D1306" s="2" t="s">
        <v>41</v>
      </c>
      <c r="E1306" s="2" t="s">
        <v>38</v>
      </c>
      <c r="F1306" s="2" t="s">
        <v>34</v>
      </c>
      <c r="G1306" s="4">
        <v>43529.259201388886</v>
      </c>
      <c r="H1306" s="4">
        <v>43535.259201388886</v>
      </c>
      <c r="I1306" s="4">
        <v>43536.259201388886</v>
      </c>
      <c r="J1306" s="2">
        <v>36.0</v>
      </c>
      <c r="K1306" s="2">
        <v>114.0</v>
      </c>
      <c r="S1306" s="94"/>
      <c r="T1306" s="94"/>
      <c r="U1306" s="94"/>
    </row>
    <row r="1307" ht="14.25" customHeight="1">
      <c r="A1307" s="2">
        <v>5654.0</v>
      </c>
      <c r="B1307" s="2" t="s">
        <v>36</v>
      </c>
      <c r="C1307" s="2" t="s">
        <v>31</v>
      </c>
      <c r="D1307" s="2" t="s">
        <v>32</v>
      </c>
      <c r="E1307" s="2" t="s">
        <v>44</v>
      </c>
      <c r="F1307" s="2" t="s">
        <v>34</v>
      </c>
      <c r="G1307" s="4">
        <v>43529.26045138889</v>
      </c>
      <c r="H1307" s="4">
        <v>43529.26045138889</v>
      </c>
      <c r="I1307" s="4">
        <v>43535.26045138889</v>
      </c>
      <c r="J1307" s="2">
        <v>59.0</v>
      </c>
      <c r="K1307" s="2">
        <v>101.0</v>
      </c>
      <c r="S1307" s="94"/>
      <c r="T1307" s="94"/>
      <c r="U1307" s="94"/>
    </row>
    <row r="1308" ht="14.25" customHeight="1">
      <c r="A1308" s="2">
        <v>92004.0</v>
      </c>
      <c r="B1308" s="2" t="s">
        <v>39</v>
      </c>
      <c r="C1308" s="2" t="s">
        <v>43</v>
      </c>
      <c r="D1308" s="2" t="s">
        <v>41</v>
      </c>
      <c r="E1308" s="2" t="s">
        <v>44</v>
      </c>
      <c r="F1308" s="2" t="s">
        <v>34</v>
      </c>
      <c r="G1308" s="4">
        <v>43529.26261574074</v>
      </c>
      <c r="H1308" s="4">
        <v>43531.26261574074</v>
      </c>
      <c r="I1308" s="4">
        <v>43536.26261574074</v>
      </c>
      <c r="J1308" s="2">
        <v>35.0</v>
      </c>
      <c r="K1308" s="2">
        <v>130.0</v>
      </c>
      <c r="S1308" s="94"/>
      <c r="T1308" s="94"/>
      <c r="U1308" s="94"/>
    </row>
    <row r="1309" ht="14.25" customHeight="1">
      <c r="A1309" s="2">
        <v>528622.0</v>
      </c>
      <c r="B1309" s="2" t="s">
        <v>30</v>
      </c>
      <c r="C1309" s="2" t="s">
        <v>31</v>
      </c>
      <c r="D1309" s="2" t="s">
        <v>32</v>
      </c>
      <c r="E1309" s="2" t="s">
        <v>38</v>
      </c>
      <c r="F1309" s="2" t="s">
        <v>34</v>
      </c>
      <c r="G1309" s="4">
        <v>43529.26430555555</v>
      </c>
      <c r="H1309" s="4">
        <v>43537.26430555555</v>
      </c>
      <c r="I1309" s="4">
        <v>43534.26430555555</v>
      </c>
      <c r="J1309" s="2">
        <v>42.0</v>
      </c>
      <c r="K1309" s="2">
        <v>127.0</v>
      </c>
      <c r="S1309" s="94"/>
      <c r="T1309" s="94"/>
      <c r="U1309" s="94"/>
    </row>
    <row r="1310" ht="14.25" customHeight="1">
      <c r="A1310" s="2">
        <v>898248.0</v>
      </c>
      <c r="B1310" s="2" t="s">
        <v>36</v>
      </c>
      <c r="C1310" s="2" t="s">
        <v>43</v>
      </c>
      <c r="D1310" s="2" t="s">
        <v>32</v>
      </c>
      <c r="E1310" s="2" t="s">
        <v>44</v>
      </c>
      <c r="F1310" s="2" t="s">
        <v>34</v>
      </c>
      <c r="G1310" s="4">
        <v>43529.27012731481</v>
      </c>
      <c r="H1310" s="4">
        <v>43529.27012731481</v>
      </c>
      <c r="I1310" s="4">
        <v>43536.27012731481</v>
      </c>
      <c r="J1310" s="2">
        <v>0.0</v>
      </c>
      <c r="K1310" s="2">
        <v>126.0</v>
      </c>
      <c r="S1310" s="94"/>
      <c r="T1310" s="94"/>
      <c r="U1310" s="94"/>
    </row>
    <row r="1311" ht="14.25" customHeight="1">
      <c r="A1311" s="2">
        <v>123210.0</v>
      </c>
      <c r="B1311" s="2" t="s">
        <v>42</v>
      </c>
      <c r="C1311" s="2" t="s">
        <v>43</v>
      </c>
      <c r="D1311" s="2" t="s">
        <v>41</v>
      </c>
      <c r="E1311" s="2" t="s">
        <v>38</v>
      </c>
      <c r="F1311" s="2" t="s">
        <v>34</v>
      </c>
      <c r="G1311" s="4">
        <v>43529.27148148148</v>
      </c>
      <c r="H1311" s="4">
        <v>43535.27148148148</v>
      </c>
      <c r="I1311" s="4">
        <v>43536.27148148148</v>
      </c>
      <c r="J1311" s="2">
        <v>40.0</v>
      </c>
      <c r="K1311" s="2">
        <v>123.0</v>
      </c>
      <c r="S1311" s="94"/>
      <c r="T1311" s="94"/>
      <c r="U1311" s="94"/>
    </row>
    <row r="1312" ht="14.25" customHeight="1">
      <c r="A1312" s="2">
        <v>637543.0</v>
      </c>
      <c r="B1312" s="2" t="s">
        <v>30</v>
      </c>
      <c r="C1312" s="2" t="s">
        <v>31</v>
      </c>
      <c r="D1312" s="2" t="s">
        <v>41</v>
      </c>
      <c r="E1312" s="2" t="s">
        <v>44</v>
      </c>
      <c r="F1312" s="2" t="s">
        <v>34</v>
      </c>
      <c r="G1312" s="4">
        <v>43529.271875</v>
      </c>
      <c r="H1312" s="4">
        <v>43531.271875</v>
      </c>
      <c r="I1312" s="4">
        <v>43536.271875</v>
      </c>
      <c r="J1312" s="2">
        <v>0.0</v>
      </c>
      <c r="K1312" s="2">
        <v>109.0</v>
      </c>
      <c r="S1312" s="94"/>
      <c r="T1312" s="94"/>
      <c r="U1312" s="94"/>
    </row>
    <row r="1313" ht="14.25" customHeight="1">
      <c r="A1313" s="2">
        <v>282106.0</v>
      </c>
      <c r="B1313" s="2" t="s">
        <v>36</v>
      </c>
      <c r="C1313" s="2" t="s">
        <v>37</v>
      </c>
      <c r="D1313" s="2" t="s">
        <v>32</v>
      </c>
      <c r="E1313" s="2" t="s">
        <v>38</v>
      </c>
      <c r="F1313" s="2" t="s">
        <v>34</v>
      </c>
      <c r="G1313" s="4">
        <v>43529.27442129629</v>
      </c>
      <c r="H1313" s="4">
        <v>43537.27442129629</v>
      </c>
      <c r="I1313" s="4">
        <v>43534.27442129629</v>
      </c>
      <c r="J1313" s="2">
        <v>27.0</v>
      </c>
      <c r="K1313" s="2">
        <v>109.0</v>
      </c>
      <c r="S1313" s="94"/>
      <c r="T1313" s="94"/>
      <c r="U1313" s="94"/>
    </row>
    <row r="1314" ht="14.25" customHeight="1">
      <c r="A1314" s="2">
        <v>148202.0</v>
      </c>
      <c r="B1314" s="2" t="s">
        <v>36</v>
      </c>
      <c r="C1314" s="2" t="s">
        <v>40</v>
      </c>
      <c r="D1314" s="2" t="s">
        <v>32</v>
      </c>
      <c r="E1314" s="2" t="s">
        <v>38</v>
      </c>
      <c r="F1314" s="2" t="s">
        <v>34</v>
      </c>
      <c r="G1314" s="4">
        <v>43529.280439814815</v>
      </c>
      <c r="H1314" s="4">
        <v>43536.280439814815</v>
      </c>
      <c r="I1314" s="4">
        <v>43536.280439814815</v>
      </c>
      <c r="J1314" s="2">
        <v>35.0</v>
      </c>
      <c r="K1314" s="2">
        <v>111.0</v>
      </c>
      <c r="S1314" s="94"/>
      <c r="T1314" s="94"/>
      <c r="U1314" s="94"/>
    </row>
    <row r="1315" ht="14.25" customHeight="1">
      <c r="A1315" s="2">
        <v>191333.0</v>
      </c>
      <c r="B1315" s="2" t="s">
        <v>48</v>
      </c>
      <c r="C1315" s="2" t="s">
        <v>43</v>
      </c>
      <c r="D1315" s="2" t="s">
        <v>41</v>
      </c>
      <c r="E1315" s="2" t="s">
        <v>44</v>
      </c>
      <c r="F1315" s="2" t="s">
        <v>34</v>
      </c>
      <c r="G1315" s="4">
        <v>43529.284375</v>
      </c>
      <c r="H1315" s="4">
        <v>43535.284375</v>
      </c>
      <c r="I1315" s="4">
        <v>43535.284375</v>
      </c>
      <c r="J1315" s="2">
        <v>70.0</v>
      </c>
      <c r="K1315" s="2">
        <v>107.0</v>
      </c>
      <c r="S1315" s="94"/>
      <c r="T1315" s="94"/>
      <c r="U1315" s="94"/>
    </row>
    <row r="1316" ht="14.25" customHeight="1">
      <c r="A1316" s="2">
        <v>732897.0</v>
      </c>
      <c r="B1316" s="2" t="s">
        <v>47</v>
      </c>
      <c r="C1316" s="2" t="s">
        <v>31</v>
      </c>
      <c r="D1316" s="2" t="s">
        <v>41</v>
      </c>
      <c r="E1316" s="2" t="s">
        <v>33</v>
      </c>
      <c r="F1316" s="2" t="s">
        <v>34</v>
      </c>
      <c r="G1316" s="4">
        <v>43529.284479166665</v>
      </c>
      <c r="H1316" s="4">
        <v>43534.284479166665</v>
      </c>
      <c r="I1316" s="4">
        <v>43532.284479166665</v>
      </c>
      <c r="J1316" s="2">
        <v>0.0</v>
      </c>
      <c r="K1316" s="2">
        <v>128.0</v>
      </c>
      <c r="S1316" s="94"/>
      <c r="T1316" s="94"/>
      <c r="U1316" s="94"/>
    </row>
    <row r="1317" ht="14.25" customHeight="1">
      <c r="A1317" s="2">
        <v>867459.0</v>
      </c>
      <c r="B1317" s="2" t="s">
        <v>48</v>
      </c>
      <c r="C1317" s="2" t="s">
        <v>43</v>
      </c>
      <c r="D1317" s="2" t="s">
        <v>41</v>
      </c>
      <c r="E1317" s="2" t="s">
        <v>44</v>
      </c>
      <c r="F1317" s="2" t="s">
        <v>34</v>
      </c>
      <c r="G1317" s="4">
        <v>43529.3021875</v>
      </c>
      <c r="H1317" s="4">
        <v>43529.3021875</v>
      </c>
      <c r="I1317" s="4">
        <v>43532.3021875</v>
      </c>
      <c r="J1317" s="2">
        <v>84.0</v>
      </c>
      <c r="K1317" s="2">
        <v>105.0</v>
      </c>
      <c r="S1317" s="94"/>
      <c r="T1317" s="94"/>
      <c r="U1317" s="94"/>
    </row>
    <row r="1318" ht="14.25" customHeight="1">
      <c r="A1318" s="2">
        <v>363766.0</v>
      </c>
      <c r="B1318" s="2" t="s">
        <v>39</v>
      </c>
      <c r="C1318" s="2" t="s">
        <v>31</v>
      </c>
      <c r="D1318" s="2" t="s">
        <v>41</v>
      </c>
      <c r="E1318" s="2" t="s">
        <v>38</v>
      </c>
      <c r="F1318" s="2" t="s">
        <v>34</v>
      </c>
      <c r="G1318" s="4">
        <v>43529.302569444444</v>
      </c>
      <c r="H1318" s="4">
        <v>43530.302569444444</v>
      </c>
      <c r="I1318" s="4">
        <v>43533.302569444444</v>
      </c>
      <c r="J1318" s="2">
        <v>0.0</v>
      </c>
      <c r="K1318" s="2">
        <v>120.0</v>
      </c>
      <c r="S1318" s="94"/>
      <c r="T1318" s="94"/>
      <c r="U1318" s="94"/>
    </row>
    <row r="1319" ht="14.25" customHeight="1">
      <c r="A1319" s="2">
        <v>443611.0</v>
      </c>
      <c r="B1319" s="2" t="s">
        <v>30</v>
      </c>
      <c r="C1319" s="2" t="s">
        <v>45</v>
      </c>
      <c r="D1319" s="2" t="s">
        <v>41</v>
      </c>
      <c r="E1319" s="2" t="s">
        <v>33</v>
      </c>
      <c r="F1319" s="2" t="s">
        <v>34</v>
      </c>
      <c r="G1319" s="4">
        <v>43529.30708333333</v>
      </c>
      <c r="H1319" s="4">
        <v>43530.30708333333</v>
      </c>
      <c r="I1319" s="4">
        <v>43534.30708333333</v>
      </c>
      <c r="J1319" s="2">
        <v>37.0</v>
      </c>
      <c r="K1319" s="2">
        <v>126.0</v>
      </c>
      <c r="S1319" s="94"/>
      <c r="T1319" s="94"/>
      <c r="U1319" s="94"/>
    </row>
    <row r="1320" ht="14.25" customHeight="1">
      <c r="A1320" s="2">
        <v>755153.0</v>
      </c>
      <c r="B1320" s="2" t="s">
        <v>39</v>
      </c>
      <c r="C1320" s="2" t="s">
        <v>31</v>
      </c>
      <c r="D1320" s="2" t="s">
        <v>41</v>
      </c>
      <c r="E1320" s="2" t="s">
        <v>33</v>
      </c>
      <c r="F1320" s="2" t="s">
        <v>34</v>
      </c>
      <c r="G1320" s="4">
        <v>43529.31076388889</v>
      </c>
      <c r="H1320" s="4">
        <v>43534.31076388889</v>
      </c>
      <c r="I1320" s="4">
        <v>43535.31076388889</v>
      </c>
      <c r="J1320" s="2">
        <v>0.0</v>
      </c>
      <c r="K1320" s="2">
        <v>123.0</v>
      </c>
      <c r="S1320" s="94"/>
      <c r="T1320" s="94"/>
      <c r="U1320" s="94"/>
    </row>
    <row r="1321" ht="14.25" customHeight="1">
      <c r="A1321" s="2">
        <v>514233.0</v>
      </c>
      <c r="B1321" s="2" t="s">
        <v>39</v>
      </c>
      <c r="C1321" s="2" t="s">
        <v>43</v>
      </c>
      <c r="D1321" s="2" t="s">
        <v>32</v>
      </c>
      <c r="E1321" s="2" t="s">
        <v>44</v>
      </c>
      <c r="F1321" s="2" t="s">
        <v>34</v>
      </c>
      <c r="G1321" s="4">
        <v>43529.3115625</v>
      </c>
      <c r="H1321" s="4">
        <v>43533.3115625</v>
      </c>
      <c r="I1321" s="4">
        <v>43535.3115625</v>
      </c>
      <c r="J1321" s="2">
        <v>0.0</v>
      </c>
      <c r="K1321" s="2">
        <v>104.0</v>
      </c>
      <c r="S1321" s="94"/>
      <c r="T1321" s="94"/>
      <c r="U1321" s="94"/>
    </row>
    <row r="1322" ht="14.25" customHeight="1">
      <c r="A1322" s="2">
        <v>334648.0</v>
      </c>
      <c r="B1322" s="2" t="s">
        <v>39</v>
      </c>
      <c r="C1322" s="2" t="s">
        <v>43</v>
      </c>
      <c r="D1322" s="2" t="s">
        <v>41</v>
      </c>
      <c r="E1322" s="2" t="s">
        <v>44</v>
      </c>
      <c r="F1322" s="2" t="s">
        <v>34</v>
      </c>
      <c r="G1322" s="4">
        <v>43529.32063657408</v>
      </c>
      <c r="H1322" s="4">
        <v>43529.32063657408</v>
      </c>
      <c r="I1322" s="4">
        <v>43532.32063657408</v>
      </c>
      <c r="J1322" s="2">
        <v>48.0</v>
      </c>
      <c r="K1322" s="2">
        <v>124.0</v>
      </c>
      <c r="S1322" s="94"/>
      <c r="T1322" s="94"/>
      <c r="U1322" s="94"/>
    </row>
    <row r="1323" ht="14.25" customHeight="1">
      <c r="A1323" s="2">
        <v>284932.0</v>
      </c>
      <c r="B1323" s="2" t="s">
        <v>42</v>
      </c>
      <c r="C1323" s="2" t="s">
        <v>43</v>
      </c>
      <c r="D1323" s="2" t="s">
        <v>32</v>
      </c>
      <c r="E1323" s="2" t="s">
        <v>44</v>
      </c>
      <c r="F1323" s="2" t="s">
        <v>34</v>
      </c>
      <c r="G1323" s="4">
        <v>43529.3308912037</v>
      </c>
      <c r="H1323" s="4">
        <v>43530.3308912037</v>
      </c>
      <c r="I1323" s="4">
        <v>43534.3308912037</v>
      </c>
      <c r="J1323" s="2">
        <v>0.0</v>
      </c>
      <c r="K1323" s="2">
        <v>110.0</v>
      </c>
      <c r="S1323" s="94"/>
      <c r="T1323" s="94"/>
      <c r="U1323" s="94"/>
    </row>
    <row r="1324" ht="14.25" customHeight="1">
      <c r="A1324" s="2">
        <v>918114.0</v>
      </c>
      <c r="B1324" s="2" t="s">
        <v>39</v>
      </c>
      <c r="C1324" s="2" t="s">
        <v>40</v>
      </c>
      <c r="D1324" s="2" t="s">
        <v>41</v>
      </c>
      <c r="E1324" s="2" t="s">
        <v>38</v>
      </c>
      <c r="F1324" s="2" t="s">
        <v>34</v>
      </c>
      <c r="G1324" s="4">
        <v>43529.33513888889</v>
      </c>
      <c r="H1324" s="4">
        <v>43533.33513888889</v>
      </c>
      <c r="I1324" s="4">
        <v>43534.33513888889</v>
      </c>
      <c r="J1324" s="2">
        <v>32.0</v>
      </c>
      <c r="K1324" s="2">
        <v>113.0</v>
      </c>
      <c r="S1324" s="94"/>
      <c r="T1324" s="94"/>
      <c r="U1324" s="94"/>
    </row>
    <row r="1325" ht="14.25" customHeight="1">
      <c r="A1325" s="2">
        <v>570225.0</v>
      </c>
      <c r="B1325" s="2" t="s">
        <v>39</v>
      </c>
      <c r="C1325" s="2" t="s">
        <v>31</v>
      </c>
      <c r="D1325" s="2" t="s">
        <v>41</v>
      </c>
      <c r="E1325" s="2" t="s">
        <v>33</v>
      </c>
      <c r="F1325" s="2" t="s">
        <v>34</v>
      </c>
      <c r="G1325" s="4">
        <v>43529.33724537037</v>
      </c>
      <c r="H1325" s="4">
        <v>43534.33724537037</v>
      </c>
      <c r="I1325" s="4">
        <v>43534.33724537037</v>
      </c>
      <c r="J1325" s="2">
        <v>0.0</v>
      </c>
      <c r="K1325" s="2">
        <v>124.0</v>
      </c>
      <c r="S1325" s="94"/>
      <c r="T1325" s="94"/>
      <c r="U1325" s="94"/>
    </row>
    <row r="1326" ht="14.25" customHeight="1">
      <c r="A1326" s="2">
        <v>391460.0</v>
      </c>
      <c r="B1326" s="2" t="s">
        <v>30</v>
      </c>
      <c r="C1326" s="2" t="s">
        <v>43</v>
      </c>
      <c r="D1326" s="2" t="s">
        <v>32</v>
      </c>
      <c r="E1326" s="2" t="s">
        <v>44</v>
      </c>
      <c r="F1326" s="2" t="s">
        <v>34</v>
      </c>
      <c r="G1326" s="4">
        <v>43529.34607638889</v>
      </c>
      <c r="H1326" s="4">
        <v>43529.34607638889</v>
      </c>
      <c r="I1326" s="4">
        <v>43532.34607638889</v>
      </c>
      <c r="J1326" s="2">
        <v>0.0</v>
      </c>
      <c r="K1326" s="2">
        <v>123.0</v>
      </c>
      <c r="S1326" s="94"/>
      <c r="T1326" s="94"/>
      <c r="U1326" s="94"/>
    </row>
    <row r="1327" ht="14.25" customHeight="1">
      <c r="A1327" s="2">
        <v>366014.0</v>
      </c>
      <c r="B1327" s="2" t="s">
        <v>30</v>
      </c>
      <c r="C1327" s="2" t="s">
        <v>37</v>
      </c>
      <c r="D1327" s="2" t="s">
        <v>32</v>
      </c>
      <c r="E1327" s="2" t="s">
        <v>38</v>
      </c>
      <c r="F1327" s="2" t="s">
        <v>34</v>
      </c>
      <c r="G1327" s="4">
        <v>43529.346354166664</v>
      </c>
      <c r="H1327" s="4">
        <v>43533.346354166664</v>
      </c>
      <c r="I1327" s="4">
        <v>43535.346354166664</v>
      </c>
      <c r="J1327" s="2">
        <v>40.0</v>
      </c>
      <c r="K1327" s="2">
        <v>112.0</v>
      </c>
      <c r="S1327" s="94"/>
      <c r="T1327" s="94"/>
      <c r="U1327" s="94"/>
    </row>
    <row r="1328" ht="14.25" customHeight="1">
      <c r="A1328" s="2">
        <v>950428.0</v>
      </c>
      <c r="B1328" s="2" t="s">
        <v>30</v>
      </c>
      <c r="C1328" s="2" t="s">
        <v>40</v>
      </c>
      <c r="D1328" s="2" t="s">
        <v>41</v>
      </c>
      <c r="E1328" s="2" t="s">
        <v>44</v>
      </c>
      <c r="F1328" s="2" t="s">
        <v>34</v>
      </c>
      <c r="G1328" s="4">
        <v>43529.346921296295</v>
      </c>
      <c r="H1328" s="4">
        <v>43537.346921296295</v>
      </c>
      <c r="I1328" s="4">
        <v>43533.346921296295</v>
      </c>
      <c r="J1328" s="2">
        <v>40.0</v>
      </c>
      <c r="K1328" s="2">
        <v>110.0</v>
      </c>
      <c r="S1328" s="94"/>
      <c r="T1328" s="94"/>
      <c r="U1328" s="94"/>
    </row>
    <row r="1329" ht="14.25" customHeight="1">
      <c r="A1329" s="2">
        <v>552124.0</v>
      </c>
      <c r="B1329" s="2" t="s">
        <v>30</v>
      </c>
      <c r="C1329" s="2" t="s">
        <v>31</v>
      </c>
      <c r="D1329" s="2" t="s">
        <v>41</v>
      </c>
      <c r="E1329" s="2" t="s">
        <v>44</v>
      </c>
      <c r="F1329" s="2" t="s">
        <v>34</v>
      </c>
      <c r="G1329" s="4">
        <v>43529.34853009259</v>
      </c>
      <c r="H1329" s="4">
        <v>43529.34853009259</v>
      </c>
      <c r="I1329" s="4">
        <v>43536.34853009259</v>
      </c>
      <c r="J1329" s="2">
        <v>0.0</v>
      </c>
      <c r="K1329" s="2">
        <v>103.0</v>
      </c>
      <c r="S1329" s="94"/>
      <c r="T1329" s="94"/>
      <c r="U1329" s="94"/>
    </row>
    <row r="1330" ht="14.25" customHeight="1">
      <c r="A1330" s="2">
        <v>744996.0</v>
      </c>
      <c r="B1330" s="2" t="s">
        <v>30</v>
      </c>
      <c r="C1330" s="2" t="s">
        <v>43</v>
      </c>
      <c r="D1330" s="2" t="s">
        <v>32</v>
      </c>
      <c r="E1330" s="2" t="s">
        <v>44</v>
      </c>
      <c r="F1330" s="2" t="s">
        <v>34</v>
      </c>
      <c r="G1330" s="4">
        <v>43529.3509375</v>
      </c>
      <c r="H1330" s="4">
        <v>43533.3509375</v>
      </c>
      <c r="I1330" s="4">
        <v>43533.3509375</v>
      </c>
      <c r="J1330" s="2">
        <v>0.0</v>
      </c>
      <c r="K1330" s="2">
        <v>108.0</v>
      </c>
      <c r="S1330" s="94"/>
      <c r="T1330" s="94"/>
      <c r="U1330" s="94"/>
    </row>
    <row r="1331" ht="14.25" customHeight="1">
      <c r="A1331" s="2">
        <v>573518.0</v>
      </c>
      <c r="B1331" s="2" t="s">
        <v>36</v>
      </c>
      <c r="C1331" s="2" t="s">
        <v>40</v>
      </c>
      <c r="D1331" s="2" t="s">
        <v>41</v>
      </c>
      <c r="E1331" s="2" t="s">
        <v>38</v>
      </c>
      <c r="F1331" s="2" t="s">
        <v>34</v>
      </c>
      <c r="G1331" s="4">
        <v>43529.35108796296</v>
      </c>
      <c r="H1331" s="4">
        <v>43536.35108796296</v>
      </c>
      <c r="I1331" s="4">
        <v>43536.35108796296</v>
      </c>
      <c r="J1331" s="2">
        <v>45.0</v>
      </c>
      <c r="K1331" s="2">
        <v>112.0</v>
      </c>
      <c r="S1331" s="94"/>
      <c r="T1331" s="94"/>
      <c r="U1331" s="94"/>
    </row>
    <row r="1332" ht="14.25" customHeight="1">
      <c r="A1332" s="2">
        <v>352039.0</v>
      </c>
      <c r="B1332" s="2" t="s">
        <v>39</v>
      </c>
      <c r="C1332" s="2" t="s">
        <v>31</v>
      </c>
      <c r="D1332" s="2" t="s">
        <v>41</v>
      </c>
      <c r="E1332" s="2" t="s">
        <v>33</v>
      </c>
      <c r="F1332" s="2" t="s">
        <v>34</v>
      </c>
      <c r="G1332" s="4">
        <v>43529.353946759256</v>
      </c>
      <c r="H1332" s="4">
        <v>43532.353946759256</v>
      </c>
      <c r="I1332" s="4">
        <v>43533.353946759256</v>
      </c>
      <c r="J1332" s="2">
        <v>0.0</v>
      </c>
      <c r="K1332" s="2">
        <v>124.0</v>
      </c>
      <c r="S1332" s="94"/>
      <c r="T1332" s="94"/>
      <c r="U1332" s="94"/>
    </row>
    <row r="1333" ht="14.25" customHeight="1">
      <c r="A1333" s="2">
        <v>24828.0</v>
      </c>
      <c r="B1333" s="2" t="s">
        <v>30</v>
      </c>
      <c r="C1333" s="2" t="s">
        <v>37</v>
      </c>
      <c r="D1333" s="2" t="s">
        <v>32</v>
      </c>
      <c r="E1333" s="2" t="s">
        <v>44</v>
      </c>
      <c r="F1333" s="2" t="s">
        <v>34</v>
      </c>
      <c r="G1333" s="4">
        <v>43529.356458333335</v>
      </c>
      <c r="H1333" s="4">
        <v>43529.356458333335</v>
      </c>
      <c r="I1333" s="4">
        <v>43536.356458333335</v>
      </c>
      <c r="J1333" s="2">
        <v>41.0</v>
      </c>
      <c r="K1333" s="2">
        <v>107.0</v>
      </c>
      <c r="S1333" s="94"/>
      <c r="T1333" s="94"/>
      <c r="U1333" s="94"/>
    </row>
    <row r="1334" ht="14.25" customHeight="1">
      <c r="A1334" s="2">
        <v>109796.0</v>
      </c>
      <c r="B1334" s="2" t="s">
        <v>36</v>
      </c>
      <c r="C1334" s="2" t="s">
        <v>37</v>
      </c>
      <c r="D1334" s="2" t="s">
        <v>41</v>
      </c>
      <c r="E1334" s="2" t="s">
        <v>44</v>
      </c>
      <c r="F1334" s="2" t="s">
        <v>34</v>
      </c>
      <c r="G1334" s="4">
        <v>43529.35791666667</v>
      </c>
      <c r="H1334" s="4">
        <v>43535.35791666667</v>
      </c>
      <c r="I1334" s="4">
        <v>43536.35791666667</v>
      </c>
      <c r="J1334" s="2">
        <v>34.0</v>
      </c>
      <c r="K1334" s="2">
        <v>109.0</v>
      </c>
      <c r="S1334" s="94"/>
      <c r="T1334" s="94"/>
      <c r="U1334" s="94"/>
    </row>
    <row r="1335" ht="14.25" customHeight="1">
      <c r="A1335" s="2">
        <v>314263.0</v>
      </c>
      <c r="B1335" s="2" t="s">
        <v>46</v>
      </c>
      <c r="C1335" s="2" t="s">
        <v>43</v>
      </c>
      <c r="D1335" s="2" t="s">
        <v>32</v>
      </c>
      <c r="E1335" s="2" t="s">
        <v>44</v>
      </c>
      <c r="F1335" s="2" t="s">
        <v>34</v>
      </c>
      <c r="G1335" s="4">
        <v>43529.35903935185</v>
      </c>
      <c r="H1335" s="4">
        <v>43530.35903935185</v>
      </c>
      <c r="I1335" s="4">
        <v>43536.35903935185</v>
      </c>
      <c r="J1335" s="2">
        <v>0.0</v>
      </c>
      <c r="K1335" s="2">
        <v>108.0</v>
      </c>
      <c r="S1335" s="94"/>
      <c r="T1335" s="94"/>
      <c r="U1335" s="94"/>
    </row>
    <row r="1336" ht="14.25" customHeight="1">
      <c r="A1336" s="2">
        <v>16199.0</v>
      </c>
      <c r="B1336" s="2" t="s">
        <v>39</v>
      </c>
      <c r="C1336" s="2" t="s">
        <v>40</v>
      </c>
      <c r="D1336" s="2" t="s">
        <v>32</v>
      </c>
      <c r="E1336" s="2" t="s">
        <v>33</v>
      </c>
      <c r="F1336" s="2" t="s">
        <v>34</v>
      </c>
      <c r="G1336" s="4">
        <v>43529.371412037035</v>
      </c>
      <c r="H1336" s="4">
        <v>43534.371412037035</v>
      </c>
      <c r="I1336" s="4">
        <v>43532.371412037035</v>
      </c>
      <c r="J1336" s="2">
        <v>50.0</v>
      </c>
      <c r="K1336" s="2">
        <v>111.0</v>
      </c>
      <c r="S1336" s="94"/>
      <c r="T1336" s="94"/>
      <c r="U1336" s="94"/>
    </row>
    <row r="1337" ht="14.25" customHeight="1">
      <c r="A1337" s="2">
        <v>883705.0</v>
      </c>
      <c r="B1337" s="2" t="s">
        <v>46</v>
      </c>
      <c r="C1337" s="2" t="s">
        <v>31</v>
      </c>
      <c r="D1337" s="2" t="s">
        <v>41</v>
      </c>
      <c r="E1337" s="2" t="s">
        <v>33</v>
      </c>
      <c r="F1337" s="2" t="s">
        <v>34</v>
      </c>
      <c r="G1337" s="4">
        <v>43529.37287037037</v>
      </c>
      <c r="H1337" s="4">
        <v>43536.37287037037</v>
      </c>
      <c r="I1337" s="4">
        <v>43533.37287037037</v>
      </c>
      <c r="J1337" s="2">
        <v>0.0</v>
      </c>
      <c r="K1337" s="2">
        <v>126.0</v>
      </c>
      <c r="S1337" s="94"/>
      <c r="T1337" s="94"/>
      <c r="U1337" s="94"/>
    </row>
    <row r="1338" ht="14.25" customHeight="1">
      <c r="A1338" s="2">
        <v>465970.0</v>
      </c>
      <c r="B1338" s="2" t="s">
        <v>39</v>
      </c>
      <c r="C1338" s="2" t="s">
        <v>43</v>
      </c>
      <c r="D1338" s="2" t="s">
        <v>41</v>
      </c>
      <c r="E1338" s="2" t="s">
        <v>38</v>
      </c>
      <c r="F1338" s="2" t="s">
        <v>34</v>
      </c>
      <c r="G1338" s="4">
        <v>43529.37415509259</v>
      </c>
      <c r="H1338" s="4">
        <v>43537.37415509259</v>
      </c>
      <c r="I1338" s="4">
        <v>43532.37415509259</v>
      </c>
      <c r="J1338" s="2">
        <v>41.0</v>
      </c>
      <c r="K1338" s="2">
        <v>121.0</v>
      </c>
      <c r="S1338" s="94"/>
      <c r="T1338" s="94"/>
      <c r="U1338" s="94"/>
    </row>
    <row r="1339" ht="14.25" customHeight="1">
      <c r="A1339" s="2">
        <v>454702.0</v>
      </c>
      <c r="B1339" s="2" t="s">
        <v>39</v>
      </c>
      <c r="C1339" s="2" t="s">
        <v>43</v>
      </c>
      <c r="D1339" s="2" t="s">
        <v>41</v>
      </c>
      <c r="E1339" s="2" t="s">
        <v>38</v>
      </c>
      <c r="F1339" s="2" t="s">
        <v>34</v>
      </c>
      <c r="G1339" s="4">
        <v>43529.37829861111</v>
      </c>
      <c r="H1339" s="4">
        <v>43533.37829861111</v>
      </c>
      <c r="I1339" s="4">
        <v>43532.37829861111</v>
      </c>
      <c r="J1339" s="2">
        <v>37.0</v>
      </c>
      <c r="K1339" s="2">
        <v>122.0</v>
      </c>
      <c r="S1339" s="94"/>
      <c r="T1339" s="94"/>
      <c r="U1339" s="94"/>
    </row>
    <row r="1340" ht="14.25" customHeight="1">
      <c r="A1340" s="2">
        <v>389065.0</v>
      </c>
      <c r="B1340" s="2" t="s">
        <v>39</v>
      </c>
      <c r="C1340" s="2" t="s">
        <v>43</v>
      </c>
      <c r="D1340" s="2" t="s">
        <v>32</v>
      </c>
      <c r="E1340" s="2" t="s">
        <v>33</v>
      </c>
      <c r="F1340" s="2" t="s">
        <v>34</v>
      </c>
      <c r="G1340" s="4">
        <v>43529.382268518515</v>
      </c>
      <c r="H1340" s="4">
        <v>43533.382268518515</v>
      </c>
      <c r="I1340" s="4">
        <v>43534.382268518515</v>
      </c>
      <c r="J1340" s="2">
        <v>0.0</v>
      </c>
      <c r="K1340" s="2">
        <v>129.0</v>
      </c>
      <c r="S1340" s="94"/>
      <c r="T1340" s="94"/>
      <c r="U1340" s="94"/>
    </row>
    <row r="1341" ht="14.25" customHeight="1">
      <c r="A1341" s="2">
        <v>783391.0</v>
      </c>
      <c r="B1341" s="2" t="s">
        <v>46</v>
      </c>
      <c r="C1341" s="2" t="s">
        <v>40</v>
      </c>
      <c r="D1341" s="2" t="s">
        <v>41</v>
      </c>
      <c r="E1341" s="2" t="s">
        <v>44</v>
      </c>
      <c r="F1341" s="2" t="s">
        <v>34</v>
      </c>
      <c r="G1341" s="4">
        <v>43529.38234953704</v>
      </c>
      <c r="H1341" s="4">
        <v>43537.38234953704</v>
      </c>
      <c r="I1341" s="4">
        <v>43536.38234953704</v>
      </c>
      <c r="J1341" s="2">
        <v>78.0</v>
      </c>
      <c r="K1341" s="2">
        <v>95.0</v>
      </c>
      <c r="S1341" s="94"/>
      <c r="T1341" s="94"/>
      <c r="U1341" s="94"/>
    </row>
    <row r="1342" ht="14.25" customHeight="1">
      <c r="A1342" s="2">
        <v>171454.0</v>
      </c>
      <c r="B1342" s="2" t="s">
        <v>39</v>
      </c>
      <c r="C1342" s="2" t="s">
        <v>37</v>
      </c>
      <c r="D1342" s="2" t="s">
        <v>32</v>
      </c>
      <c r="E1342" s="2" t="s">
        <v>38</v>
      </c>
      <c r="F1342" s="2" t="s">
        <v>34</v>
      </c>
      <c r="G1342" s="4">
        <v>43529.391388888886</v>
      </c>
      <c r="H1342" s="4">
        <v>43534.391388888886</v>
      </c>
      <c r="I1342" s="4">
        <v>43534.391388888886</v>
      </c>
      <c r="J1342" s="2">
        <v>27.0</v>
      </c>
      <c r="K1342" s="2">
        <v>110.0</v>
      </c>
      <c r="S1342" s="94"/>
      <c r="T1342" s="94"/>
      <c r="U1342" s="94"/>
    </row>
    <row r="1343" ht="14.25" customHeight="1">
      <c r="A1343" s="2">
        <v>830421.0</v>
      </c>
      <c r="B1343" s="2" t="s">
        <v>48</v>
      </c>
      <c r="C1343" s="2" t="s">
        <v>40</v>
      </c>
      <c r="D1343" s="2" t="s">
        <v>41</v>
      </c>
      <c r="E1343" s="2" t="s">
        <v>44</v>
      </c>
      <c r="F1343" s="2" t="s">
        <v>34</v>
      </c>
      <c r="G1343" s="4">
        <v>43529.3940625</v>
      </c>
      <c r="H1343" s="4">
        <v>43532.3940625</v>
      </c>
      <c r="I1343" s="4">
        <v>43534.3940625</v>
      </c>
      <c r="J1343" s="2">
        <v>69.0</v>
      </c>
      <c r="K1343" s="2">
        <v>87.0</v>
      </c>
      <c r="S1343" s="94"/>
      <c r="T1343" s="94"/>
      <c r="U1343" s="94"/>
    </row>
    <row r="1344" ht="14.25" customHeight="1">
      <c r="A1344" s="2">
        <v>285232.0</v>
      </c>
      <c r="B1344" s="2" t="s">
        <v>39</v>
      </c>
      <c r="C1344" s="2" t="s">
        <v>45</v>
      </c>
      <c r="D1344" s="2" t="s">
        <v>41</v>
      </c>
      <c r="E1344" s="2" t="s">
        <v>44</v>
      </c>
      <c r="F1344" s="2" t="s">
        <v>34</v>
      </c>
      <c r="G1344" s="4">
        <v>43529.39638888889</v>
      </c>
      <c r="H1344" s="4">
        <v>43536.39638888889</v>
      </c>
      <c r="I1344" s="4">
        <v>43535.39638888889</v>
      </c>
      <c r="J1344" s="2">
        <v>71.0</v>
      </c>
      <c r="K1344" s="2">
        <v>106.0</v>
      </c>
      <c r="S1344" s="94"/>
      <c r="T1344" s="94"/>
      <c r="U1344" s="94"/>
    </row>
    <row r="1345" ht="14.25" customHeight="1">
      <c r="A1345" s="2">
        <v>542710.0</v>
      </c>
      <c r="B1345" s="2" t="s">
        <v>42</v>
      </c>
      <c r="C1345" s="2" t="s">
        <v>45</v>
      </c>
      <c r="D1345" s="2" t="s">
        <v>32</v>
      </c>
      <c r="E1345" s="2" t="s">
        <v>38</v>
      </c>
      <c r="F1345" s="2" t="s">
        <v>34</v>
      </c>
      <c r="G1345" s="4">
        <v>43529.40221064815</v>
      </c>
      <c r="H1345" s="4">
        <v>43535.40221064815</v>
      </c>
      <c r="I1345" s="4">
        <v>43533.40221064815</v>
      </c>
      <c r="J1345" s="2">
        <v>39.0</v>
      </c>
      <c r="K1345" s="2">
        <v>123.0</v>
      </c>
      <c r="S1345" s="94"/>
      <c r="T1345" s="94"/>
      <c r="U1345" s="94"/>
    </row>
    <row r="1346" ht="14.25" customHeight="1">
      <c r="A1346" s="2">
        <v>402180.0</v>
      </c>
      <c r="B1346" s="2" t="s">
        <v>39</v>
      </c>
      <c r="C1346" s="2" t="s">
        <v>45</v>
      </c>
      <c r="D1346" s="2" t="s">
        <v>41</v>
      </c>
      <c r="E1346" s="2" t="s">
        <v>44</v>
      </c>
      <c r="F1346" s="2" t="s">
        <v>34</v>
      </c>
      <c r="G1346" s="4">
        <v>43529.40262731481</v>
      </c>
      <c r="H1346" s="4">
        <v>43539.40262731481</v>
      </c>
      <c r="I1346" s="4">
        <v>43532.40262731481</v>
      </c>
      <c r="J1346" s="2">
        <v>38.0</v>
      </c>
      <c r="K1346" s="2">
        <v>129.0</v>
      </c>
      <c r="S1346" s="94"/>
      <c r="T1346" s="94"/>
      <c r="U1346" s="94"/>
    </row>
    <row r="1347" ht="14.25" customHeight="1">
      <c r="A1347" s="2">
        <v>21799.0</v>
      </c>
      <c r="B1347" s="2" t="s">
        <v>39</v>
      </c>
      <c r="C1347" s="2" t="s">
        <v>45</v>
      </c>
      <c r="D1347" s="2" t="s">
        <v>32</v>
      </c>
      <c r="E1347" s="2" t="s">
        <v>33</v>
      </c>
      <c r="F1347" s="2" t="s">
        <v>34</v>
      </c>
      <c r="G1347" s="4">
        <v>43529.40421296296</v>
      </c>
      <c r="H1347" s="4">
        <v>43534.40421296296</v>
      </c>
      <c r="I1347" s="4">
        <v>43535.40421296296</v>
      </c>
      <c r="J1347" s="2">
        <v>44.0</v>
      </c>
      <c r="K1347" s="2">
        <v>128.0</v>
      </c>
      <c r="S1347" s="94"/>
      <c r="T1347" s="94"/>
      <c r="U1347" s="94"/>
    </row>
    <row r="1348" ht="14.25" customHeight="1">
      <c r="A1348" s="2">
        <v>92592.0</v>
      </c>
      <c r="B1348" s="2" t="s">
        <v>42</v>
      </c>
      <c r="C1348" s="2" t="s">
        <v>45</v>
      </c>
      <c r="D1348" s="2" t="s">
        <v>41</v>
      </c>
      <c r="E1348" s="2" t="s">
        <v>44</v>
      </c>
      <c r="F1348" s="2" t="s">
        <v>34</v>
      </c>
      <c r="G1348" s="4">
        <v>43529.40436342593</v>
      </c>
      <c r="H1348" s="4">
        <v>43539.40436342593</v>
      </c>
      <c r="I1348" s="4">
        <v>43533.40436342593</v>
      </c>
      <c r="J1348" s="2">
        <v>47.0</v>
      </c>
      <c r="K1348" s="2">
        <v>124.0</v>
      </c>
      <c r="S1348" s="94"/>
      <c r="T1348" s="94"/>
      <c r="U1348" s="94"/>
    </row>
    <row r="1349" ht="14.25" customHeight="1">
      <c r="A1349" s="2">
        <v>490723.0</v>
      </c>
      <c r="B1349" s="2" t="s">
        <v>36</v>
      </c>
      <c r="C1349" s="2" t="s">
        <v>43</v>
      </c>
      <c r="D1349" s="2" t="s">
        <v>41</v>
      </c>
      <c r="E1349" s="2" t="s">
        <v>33</v>
      </c>
      <c r="F1349" s="2" t="s">
        <v>34</v>
      </c>
      <c r="G1349" s="4">
        <v>43529.41349537037</v>
      </c>
      <c r="H1349" s="4">
        <v>43539.41349537037</v>
      </c>
      <c r="I1349" s="4">
        <v>43534.41349537037</v>
      </c>
      <c r="J1349" s="2">
        <v>46.0</v>
      </c>
      <c r="K1349" s="2">
        <v>124.0</v>
      </c>
      <c r="S1349" s="94"/>
      <c r="T1349" s="94"/>
      <c r="U1349" s="94"/>
    </row>
    <row r="1350" ht="14.25" customHeight="1">
      <c r="A1350" s="2">
        <v>446884.0</v>
      </c>
      <c r="B1350" s="2" t="s">
        <v>39</v>
      </c>
      <c r="C1350" s="2" t="s">
        <v>45</v>
      </c>
      <c r="D1350" s="2" t="s">
        <v>32</v>
      </c>
      <c r="E1350" s="2" t="s">
        <v>44</v>
      </c>
      <c r="F1350" s="2" t="s">
        <v>34</v>
      </c>
      <c r="G1350" s="4">
        <v>43529.41376157408</v>
      </c>
      <c r="H1350" s="4">
        <v>43536.41376157408</v>
      </c>
      <c r="I1350" s="4">
        <v>43534.41376157408</v>
      </c>
      <c r="J1350" s="2">
        <v>62.0</v>
      </c>
      <c r="K1350" s="2">
        <v>103.0</v>
      </c>
      <c r="S1350" s="94"/>
      <c r="T1350" s="94"/>
      <c r="U1350" s="94"/>
    </row>
    <row r="1351" ht="14.25" customHeight="1">
      <c r="A1351" s="2">
        <v>470656.0</v>
      </c>
      <c r="B1351" s="2" t="s">
        <v>36</v>
      </c>
      <c r="C1351" s="2" t="s">
        <v>31</v>
      </c>
      <c r="D1351" s="2" t="s">
        <v>32</v>
      </c>
      <c r="E1351" s="2" t="s">
        <v>44</v>
      </c>
      <c r="F1351" s="2" t="s">
        <v>34</v>
      </c>
      <c r="G1351" s="4">
        <v>43529.42277777778</v>
      </c>
      <c r="H1351" s="4">
        <v>43534.42277777778</v>
      </c>
      <c r="I1351" s="4">
        <v>43534.42277777778</v>
      </c>
      <c r="J1351" s="2">
        <v>26.0</v>
      </c>
      <c r="K1351" s="2">
        <v>125.0</v>
      </c>
      <c r="S1351" s="94"/>
      <c r="T1351" s="94"/>
      <c r="U1351" s="94"/>
    </row>
    <row r="1352" ht="14.25" customHeight="1">
      <c r="A1352" s="2">
        <v>356421.0</v>
      </c>
      <c r="B1352" s="2" t="s">
        <v>49</v>
      </c>
      <c r="C1352" s="2" t="s">
        <v>40</v>
      </c>
      <c r="D1352" s="2" t="s">
        <v>41</v>
      </c>
      <c r="E1352" s="2" t="s">
        <v>33</v>
      </c>
      <c r="F1352" s="2" t="s">
        <v>34</v>
      </c>
      <c r="G1352" s="4">
        <v>43529.424988425926</v>
      </c>
      <c r="H1352" s="4">
        <v>43536.424988425926</v>
      </c>
      <c r="I1352" s="4">
        <v>43534.424988425926</v>
      </c>
      <c r="J1352" s="2">
        <v>48.0</v>
      </c>
      <c r="K1352" s="2">
        <v>112.0</v>
      </c>
      <c r="S1352" s="94"/>
      <c r="T1352" s="94"/>
      <c r="U1352" s="94"/>
    </row>
    <row r="1353" ht="14.25" customHeight="1">
      <c r="A1353" s="2">
        <v>83589.0</v>
      </c>
      <c r="B1353" s="2" t="s">
        <v>47</v>
      </c>
      <c r="C1353" s="2" t="s">
        <v>43</v>
      </c>
      <c r="D1353" s="2" t="s">
        <v>41</v>
      </c>
      <c r="E1353" s="2" t="s">
        <v>33</v>
      </c>
      <c r="F1353" s="2" t="s">
        <v>34</v>
      </c>
      <c r="G1353" s="4">
        <v>43529.436585648145</v>
      </c>
      <c r="H1353" s="4">
        <v>43533.436585648145</v>
      </c>
      <c r="I1353" s="4">
        <v>43535.436585648145</v>
      </c>
      <c r="J1353" s="2">
        <v>38.0</v>
      </c>
      <c r="K1353" s="2">
        <v>120.0</v>
      </c>
      <c r="S1353" s="94"/>
      <c r="T1353" s="94"/>
      <c r="U1353" s="94"/>
    </row>
    <row r="1354" ht="14.25" customHeight="1">
      <c r="A1354" s="2">
        <v>680174.0</v>
      </c>
      <c r="B1354" s="2" t="s">
        <v>42</v>
      </c>
      <c r="C1354" s="2" t="s">
        <v>43</v>
      </c>
      <c r="D1354" s="2" t="s">
        <v>41</v>
      </c>
      <c r="E1354" s="2" t="s">
        <v>44</v>
      </c>
      <c r="F1354" s="2" t="s">
        <v>34</v>
      </c>
      <c r="G1354" s="4">
        <v>43529.449791666666</v>
      </c>
      <c r="H1354" s="4">
        <v>43534.449791666666</v>
      </c>
      <c r="I1354" s="4">
        <v>43533.449791666666</v>
      </c>
      <c r="J1354" s="2">
        <v>72.0</v>
      </c>
      <c r="K1354" s="2">
        <v>104.0</v>
      </c>
      <c r="S1354" s="94"/>
      <c r="T1354" s="94"/>
      <c r="U1354" s="94"/>
    </row>
    <row r="1355" ht="14.25" customHeight="1">
      <c r="A1355" s="2">
        <v>448685.0</v>
      </c>
      <c r="B1355" s="2" t="s">
        <v>36</v>
      </c>
      <c r="C1355" s="2" t="s">
        <v>40</v>
      </c>
      <c r="D1355" s="2" t="s">
        <v>32</v>
      </c>
      <c r="E1355" s="2" t="s">
        <v>33</v>
      </c>
      <c r="F1355" s="2" t="s">
        <v>34</v>
      </c>
      <c r="G1355" s="4">
        <v>43529.45003472222</v>
      </c>
      <c r="H1355" s="4">
        <v>43531.45003472222</v>
      </c>
      <c r="I1355" s="4">
        <v>43533.45003472222</v>
      </c>
      <c r="J1355" s="2">
        <v>31.0</v>
      </c>
      <c r="K1355" s="2">
        <v>115.0</v>
      </c>
      <c r="S1355" s="94"/>
      <c r="T1355" s="94"/>
      <c r="U1355" s="94"/>
    </row>
    <row r="1356" ht="14.25" customHeight="1">
      <c r="A1356" s="2">
        <v>734705.0</v>
      </c>
      <c r="B1356" s="2" t="s">
        <v>36</v>
      </c>
      <c r="C1356" s="2" t="s">
        <v>43</v>
      </c>
      <c r="D1356" s="2" t="s">
        <v>32</v>
      </c>
      <c r="E1356" s="2" t="s">
        <v>33</v>
      </c>
      <c r="F1356" s="2" t="s">
        <v>34</v>
      </c>
      <c r="G1356" s="4">
        <v>43529.450162037036</v>
      </c>
      <c r="H1356" s="4">
        <v>43530.450162037036</v>
      </c>
      <c r="I1356" s="4">
        <v>43536.450162037036</v>
      </c>
      <c r="J1356" s="2">
        <v>0.0</v>
      </c>
      <c r="K1356" s="2">
        <v>123.0</v>
      </c>
      <c r="S1356" s="94"/>
      <c r="T1356" s="94"/>
      <c r="U1356" s="94"/>
    </row>
    <row r="1357" ht="14.25" customHeight="1">
      <c r="A1357" s="2">
        <v>633436.0</v>
      </c>
      <c r="B1357" s="2" t="s">
        <v>30</v>
      </c>
      <c r="C1357" s="2" t="s">
        <v>37</v>
      </c>
      <c r="D1357" s="2" t="s">
        <v>41</v>
      </c>
      <c r="E1357" s="2" t="s">
        <v>44</v>
      </c>
      <c r="F1357" s="2" t="s">
        <v>34</v>
      </c>
      <c r="G1357" s="4">
        <v>43529.45270833333</v>
      </c>
      <c r="H1357" s="4">
        <v>43532.45270833333</v>
      </c>
      <c r="I1357" s="4">
        <v>43536.45270833333</v>
      </c>
      <c r="J1357" s="2">
        <v>36.0</v>
      </c>
      <c r="K1357" s="2">
        <v>113.0</v>
      </c>
      <c r="S1357" s="94"/>
      <c r="T1357" s="94"/>
      <c r="U1357" s="94"/>
    </row>
    <row r="1358" ht="14.25" customHeight="1">
      <c r="A1358" s="2">
        <v>25414.0</v>
      </c>
      <c r="B1358" s="2" t="s">
        <v>42</v>
      </c>
      <c r="C1358" s="2" t="s">
        <v>31</v>
      </c>
      <c r="D1358" s="2" t="s">
        <v>41</v>
      </c>
      <c r="E1358" s="2" t="s">
        <v>38</v>
      </c>
      <c r="F1358" s="2" t="s">
        <v>34</v>
      </c>
      <c r="G1358" s="4">
        <v>43529.45379629629</v>
      </c>
      <c r="H1358" s="4">
        <v>43531.45379629629</v>
      </c>
      <c r="I1358" s="4">
        <v>43532.45379629629</v>
      </c>
      <c r="J1358" s="2">
        <v>0.0</v>
      </c>
      <c r="K1358" s="2">
        <v>130.0</v>
      </c>
      <c r="S1358" s="94"/>
      <c r="T1358" s="94"/>
      <c r="U1358" s="94"/>
    </row>
    <row r="1359" ht="14.25" customHeight="1">
      <c r="A1359" s="2">
        <v>244995.0</v>
      </c>
      <c r="B1359" s="2" t="s">
        <v>39</v>
      </c>
      <c r="C1359" s="2" t="s">
        <v>40</v>
      </c>
      <c r="D1359" s="2" t="s">
        <v>41</v>
      </c>
      <c r="E1359" s="2" t="s">
        <v>44</v>
      </c>
      <c r="F1359" s="2" t="s">
        <v>34</v>
      </c>
      <c r="G1359" s="4">
        <v>43529.455625</v>
      </c>
      <c r="H1359" s="4">
        <v>43533.455625</v>
      </c>
      <c r="I1359" s="4">
        <v>43535.455625</v>
      </c>
      <c r="J1359" s="2">
        <v>80.0</v>
      </c>
      <c r="K1359" s="2">
        <v>90.0</v>
      </c>
      <c r="S1359" s="94"/>
      <c r="T1359" s="94"/>
      <c r="U1359" s="94"/>
    </row>
    <row r="1360" ht="14.25" customHeight="1">
      <c r="A1360" s="2">
        <v>345682.0</v>
      </c>
      <c r="B1360" s="2" t="s">
        <v>30</v>
      </c>
      <c r="C1360" s="2" t="s">
        <v>31</v>
      </c>
      <c r="D1360" s="2" t="s">
        <v>32</v>
      </c>
      <c r="E1360" s="2" t="s">
        <v>38</v>
      </c>
      <c r="F1360" s="2" t="s">
        <v>34</v>
      </c>
      <c r="G1360" s="4">
        <v>43529.45762731481</v>
      </c>
      <c r="H1360" s="4">
        <v>43535.45762731481</v>
      </c>
      <c r="I1360" s="4">
        <v>43532.45762731481</v>
      </c>
      <c r="J1360" s="2">
        <v>50.0</v>
      </c>
      <c r="K1360" s="2">
        <v>127.0</v>
      </c>
      <c r="S1360" s="94"/>
      <c r="T1360" s="94"/>
      <c r="U1360" s="94"/>
    </row>
    <row r="1361" ht="14.25" customHeight="1">
      <c r="A1361" s="2">
        <v>78042.0</v>
      </c>
      <c r="B1361" s="2" t="s">
        <v>42</v>
      </c>
      <c r="C1361" s="2" t="s">
        <v>31</v>
      </c>
      <c r="D1361" s="2" t="s">
        <v>32</v>
      </c>
      <c r="E1361" s="2" t="s">
        <v>38</v>
      </c>
      <c r="F1361" s="2" t="s">
        <v>34</v>
      </c>
      <c r="G1361" s="4">
        <v>43529.46844907408</v>
      </c>
      <c r="H1361" s="4">
        <v>43538.46844907408</v>
      </c>
      <c r="I1361" s="4">
        <v>43532.46844907408</v>
      </c>
      <c r="J1361" s="2">
        <v>48.0</v>
      </c>
      <c r="K1361" s="2">
        <v>123.0</v>
      </c>
      <c r="S1361" s="94"/>
      <c r="T1361" s="94"/>
      <c r="U1361" s="94"/>
    </row>
    <row r="1362" ht="14.25" customHeight="1">
      <c r="A1362" s="2">
        <v>606747.0</v>
      </c>
      <c r="B1362" s="2" t="s">
        <v>36</v>
      </c>
      <c r="C1362" s="2" t="s">
        <v>45</v>
      </c>
      <c r="D1362" s="2" t="s">
        <v>41</v>
      </c>
      <c r="E1362" s="2" t="s">
        <v>44</v>
      </c>
      <c r="F1362" s="2" t="s">
        <v>34</v>
      </c>
      <c r="G1362" s="4">
        <v>43529.47298611111</v>
      </c>
      <c r="H1362" s="4">
        <v>43538.47298611111</v>
      </c>
      <c r="I1362" s="4">
        <v>43533.47298611111</v>
      </c>
      <c r="J1362" s="2">
        <v>76.0</v>
      </c>
      <c r="K1362" s="2">
        <v>101.0</v>
      </c>
      <c r="S1362" s="94"/>
      <c r="T1362" s="94"/>
      <c r="U1362" s="94"/>
    </row>
    <row r="1363" ht="14.25" customHeight="1">
      <c r="A1363" s="2">
        <v>374614.0</v>
      </c>
      <c r="B1363" s="2" t="s">
        <v>36</v>
      </c>
      <c r="C1363" s="2" t="s">
        <v>45</v>
      </c>
      <c r="D1363" s="2" t="s">
        <v>41</v>
      </c>
      <c r="E1363" s="2" t="s">
        <v>38</v>
      </c>
      <c r="F1363" s="2" t="s">
        <v>34</v>
      </c>
      <c r="G1363" s="4">
        <v>43529.47310185185</v>
      </c>
      <c r="H1363" s="4">
        <v>43532.47310185185</v>
      </c>
      <c r="I1363" s="4">
        <v>43532.47310185185</v>
      </c>
      <c r="J1363" s="2">
        <v>29.0</v>
      </c>
      <c r="K1363" s="2">
        <v>130.0</v>
      </c>
      <c r="S1363" s="94"/>
      <c r="T1363" s="94"/>
      <c r="U1363" s="94"/>
    </row>
    <row r="1364" ht="14.25" customHeight="1">
      <c r="A1364" s="2">
        <v>562039.0</v>
      </c>
      <c r="B1364" s="2" t="s">
        <v>39</v>
      </c>
      <c r="C1364" s="2" t="s">
        <v>37</v>
      </c>
      <c r="D1364" s="2" t="s">
        <v>41</v>
      </c>
      <c r="E1364" s="2" t="s">
        <v>33</v>
      </c>
      <c r="F1364" s="2" t="s">
        <v>34</v>
      </c>
      <c r="G1364" s="4">
        <v>43529.47525462963</v>
      </c>
      <c r="H1364" s="4">
        <v>43534.47525462963</v>
      </c>
      <c r="I1364" s="4">
        <v>43534.47525462963</v>
      </c>
      <c r="J1364" s="2">
        <v>37.0</v>
      </c>
      <c r="K1364" s="2">
        <v>113.0</v>
      </c>
      <c r="S1364" s="94"/>
      <c r="T1364" s="94"/>
      <c r="U1364" s="94"/>
    </row>
    <row r="1365" ht="14.25" customHeight="1">
      <c r="A1365" s="2">
        <v>841339.0</v>
      </c>
      <c r="B1365" s="2" t="s">
        <v>30</v>
      </c>
      <c r="C1365" s="2" t="s">
        <v>31</v>
      </c>
      <c r="D1365" s="2" t="s">
        <v>32</v>
      </c>
      <c r="E1365" s="2" t="s">
        <v>33</v>
      </c>
      <c r="F1365" s="2" t="s">
        <v>34</v>
      </c>
      <c r="G1365" s="4">
        <v>43529.4753125</v>
      </c>
      <c r="H1365" s="4">
        <v>43537.4753125</v>
      </c>
      <c r="I1365" s="4">
        <v>43533.4753125</v>
      </c>
      <c r="J1365" s="2">
        <v>35.0</v>
      </c>
      <c r="K1365" s="2">
        <v>122.0</v>
      </c>
      <c r="S1365" s="94"/>
      <c r="T1365" s="94"/>
      <c r="U1365" s="94"/>
    </row>
    <row r="1366" ht="14.25" customHeight="1">
      <c r="A1366" s="2">
        <v>86293.0</v>
      </c>
      <c r="B1366" s="2" t="s">
        <v>47</v>
      </c>
      <c r="C1366" s="2" t="s">
        <v>37</v>
      </c>
      <c r="D1366" s="2" t="s">
        <v>32</v>
      </c>
      <c r="E1366" s="2" t="s">
        <v>33</v>
      </c>
      <c r="F1366" s="2" t="s">
        <v>34</v>
      </c>
      <c r="G1366" s="4">
        <v>43529.4774537037</v>
      </c>
      <c r="H1366" s="4">
        <v>43534.4774537037</v>
      </c>
      <c r="I1366" s="4">
        <v>43532.4774537037</v>
      </c>
      <c r="J1366" s="2">
        <v>31.0</v>
      </c>
      <c r="K1366" s="2">
        <v>111.0</v>
      </c>
      <c r="S1366" s="94"/>
      <c r="T1366" s="94"/>
      <c r="U1366" s="94"/>
    </row>
    <row r="1367" ht="14.25" customHeight="1">
      <c r="A1367" s="2">
        <v>427218.0</v>
      </c>
      <c r="B1367" s="2" t="s">
        <v>39</v>
      </c>
      <c r="C1367" s="2" t="s">
        <v>31</v>
      </c>
      <c r="D1367" s="2" t="s">
        <v>32</v>
      </c>
      <c r="E1367" s="2" t="s">
        <v>44</v>
      </c>
      <c r="F1367" s="2" t="s">
        <v>34</v>
      </c>
      <c r="G1367" s="4">
        <v>43529.48136574074</v>
      </c>
      <c r="H1367" s="4">
        <v>43530.48136574074</v>
      </c>
      <c r="I1367" s="4">
        <v>43532.48136574074</v>
      </c>
      <c r="J1367" s="2">
        <v>79.0</v>
      </c>
      <c r="K1367" s="2">
        <v>105.0</v>
      </c>
      <c r="S1367" s="94"/>
      <c r="T1367" s="94"/>
      <c r="U1367" s="94"/>
    </row>
    <row r="1368" ht="14.25" customHeight="1">
      <c r="A1368" s="2">
        <v>573966.0</v>
      </c>
      <c r="B1368" s="2" t="s">
        <v>42</v>
      </c>
      <c r="C1368" s="2" t="s">
        <v>40</v>
      </c>
      <c r="D1368" s="2" t="s">
        <v>41</v>
      </c>
      <c r="E1368" s="2" t="s">
        <v>38</v>
      </c>
      <c r="F1368" s="2" t="s">
        <v>34</v>
      </c>
      <c r="G1368" s="4">
        <v>43529.48216435185</v>
      </c>
      <c r="H1368" s="4">
        <v>43530.48216435185</v>
      </c>
      <c r="I1368" s="4">
        <v>43533.48216435185</v>
      </c>
      <c r="J1368" s="2">
        <v>44.0</v>
      </c>
      <c r="K1368" s="2">
        <v>106.0</v>
      </c>
      <c r="S1368" s="94"/>
      <c r="T1368" s="94"/>
      <c r="U1368" s="94"/>
    </row>
    <row r="1369" ht="14.25" customHeight="1">
      <c r="A1369" s="2">
        <v>305739.0</v>
      </c>
      <c r="B1369" s="2" t="s">
        <v>39</v>
      </c>
      <c r="C1369" s="2" t="s">
        <v>37</v>
      </c>
      <c r="D1369" s="2" t="s">
        <v>41</v>
      </c>
      <c r="E1369" s="2" t="s">
        <v>33</v>
      </c>
      <c r="F1369" s="2" t="s">
        <v>34</v>
      </c>
      <c r="G1369" s="4">
        <v>43529.48263888889</v>
      </c>
      <c r="H1369" s="4">
        <v>43537.48263888889</v>
      </c>
      <c r="I1369" s="4">
        <v>43532.48263888889</v>
      </c>
      <c r="J1369" s="2">
        <v>25.0</v>
      </c>
      <c r="K1369" s="2">
        <v>114.0</v>
      </c>
      <c r="S1369" s="94"/>
      <c r="T1369" s="94"/>
      <c r="U1369" s="94"/>
    </row>
    <row r="1370" ht="14.25" customHeight="1">
      <c r="A1370" s="2">
        <v>282900.0</v>
      </c>
      <c r="B1370" s="2" t="s">
        <v>48</v>
      </c>
      <c r="C1370" s="2" t="s">
        <v>40</v>
      </c>
      <c r="D1370" s="2" t="s">
        <v>41</v>
      </c>
      <c r="E1370" s="2" t="s">
        <v>44</v>
      </c>
      <c r="F1370" s="2" t="s">
        <v>34</v>
      </c>
      <c r="G1370" s="4">
        <v>43529.484606481485</v>
      </c>
      <c r="H1370" s="4">
        <v>43534.484606481485</v>
      </c>
      <c r="I1370" s="4">
        <v>43534.484606481485</v>
      </c>
      <c r="J1370" s="2">
        <v>42.0</v>
      </c>
      <c r="K1370" s="2">
        <v>109.0</v>
      </c>
      <c r="S1370" s="94"/>
      <c r="T1370" s="94"/>
      <c r="U1370" s="94"/>
    </row>
    <row r="1371" ht="14.25" customHeight="1">
      <c r="A1371" s="2">
        <v>207136.0</v>
      </c>
      <c r="B1371" s="2" t="s">
        <v>36</v>
      </c>
      <c r="C1371" s="2" t="s">
        <v>37</v>
      </c>
      <c r="D1371" s="2" t="s">
        <v>41</v>
      </c>
      <c r="E1371" s="2" t="s">
        <v>44</v>
      </c>
      <c r="F1371" s="2" t="s">
        <v>34</v>
      </c>
      <c r="G1371" s="4">
        <v>43529.488125</v>
      </c>
      <c r="H1371" s="4">
        <v>43532.488125</v>
      </c>
      <c r="I1371" s="4">
        <v>43535.488125</v>
      </c>
      <c r="J1371" s="2">
        <v>48.0</v>
      </c>
      <c r="K1371" s="2">
        <v>106.0</v>
      </c>
      <c r="S1371" s="94"/>
      <c r="T1371" s="94"/>
      <c r="U1371" s="94"/>
    </row>
    <row r="1372" ht="14.25" customHeight="1">
      <c r="A1372" s="2">
        <v>191683.0</v>
      </c>
      <c r="B1372" s="2" t="s">
        <v>36</v>
      </c>
      <c r="C1372" s="2" t="s">
        <v>40</v>
      </c>
      <c r="D1372" s="2" t="s">
        <v>41</v>
      </c>
      <c r="E1372" s="2" t="s">
        <v>33</v>
      </c>
      <c r="F1372" s="2" t="s">
        <v>34</v>
      </c>
      <c r="G1372" s="4">
        <v>43529.49203703704</v>
      </c>
      <c r="H1372" s="4">
        <v>43536.49203703704</v>
      </c>
      <c r="I1372" s="4">
        <v>43535.49203703704</v>
      </c>
      <c r="J1372" s="2">
        <v>38.0</v>
      </c>
      <c r="K1372" s="2">
        <v>113.0</v>
      </c>
      <c r="S1372" s="94"/>
      <c r="T1372" s="94"/>
      <c r="U1372" s="94"/>
    </row>
    <row r="1373" ht="14.25" customHeight="1">
      <c r="A1373" s="2">
        <v>701713.0</v>
      </c>
      <c r="B1373" s="2" t="s">
        <v>39</v>
      </c>
      <c r="C1373" s="2" t="s">
        <v>37</v>
      </c>
      <c r="D1373" s="2" t="s">
        <v>32</v>
      </c>
      <c r="E1373" s="2" t="s">
        <v>33</v>
      </c>
      <c r="F1373" s="2" t="s">
        <v>34</v>
      </c>
      <c r="G1373" s="4">
        <v>43529.49487268519</v>
      </c>
      <c r="H1373" s="4">
        <v>43536.49487268519</v>
      </c>
      <c r="I1373" s="4">
        <v>43536.49487268519</v>
      </c>
      <c r="J1373" s="2">
        <v>28.0</v>
      </c>
      <c r="K1373" s="2">
        <v>114.0</v>
      </c>
      <c r="S1373" s="94"/>
      <c r="T1373" s="94"/>
      <c r="U1373" s="94"/>
    </row>
    <row r="1374" ht="14.25" customHeight="1">
      <c r="A1374" s="2">
        <v>563478.0</v>
      </c>
      <c r="B1374" s="2" t="s">
        <v>42</v>
      </c>
      <c r="C1374" s="2" t="s">
        <v>45</v>
      </c>
      <c r="D1374" s="2" t="s">
        <v>32</v>
      </c>
      <c r="E1374" s="2" t="s">
        <v>44</v>
      </c>
      <c r="F1374" s="2" t="s">
        <v>34</v>
      </c>
      <c r="G1374" s="4">
        <v>43529.496979166666</v>
      </c>
      <c r="H1374" s="4">
        <v>43536.496979166666</v>
      </c>
      <c r="I1374" s="4">
        <v>43532.496979166666</v>
      </c>
      <c r="J1374" s="2">
        <v>69.0</v>
      </c>
      <c r="K1374" s="2">
        <v>108.0</v>
      </c>
      <c r="S1374" s="94"/>
      <c r="T1374" s="94"/>
      <c r="U1374" s="94"/>
    </row>
    <row r="1375" ht="14.25" customHeight="1">
      <c r="A1375" s="2">
        <v>45221.0</v>
      </c>
      <c r="B1375" s="2" t="s">
        <v>46</v>
      </c>
      <c r="C1375" s="2" t="s">
        <v>43</v>
      </c>
      <c r="D1375" s="2" t="s">
        <v>32</v>
      </c>
      <c r="E1375" s="2" t="s">
        <v>44</v>
      </c>
      <c r="F1375" s="2" t="s">
        <v>34</v>
      </c>
      <c r="G1375" s="4">
        <v>43529.49799768518</v>
      </c>
      <c r="H1375" s="4">
        <v>43533.49799768518</v>
      </c>
      <c r="I1375" s="4">
        <v>43533.49799768518</v>
      </c>
      <c r="J1375" s="2">
        <v>0.0</v>
      </c>
      <c r="K1375" s="2">
        <v>100.0</v>
      </c>
      <c r="S1375" s="94"/>
      <c r="T1375" s="94"/>
      <c r="U1375" s="94"/>
    </row>
    <row r="1376" ht="14.25" customHeight="1">
      <c r="A1376" s="2">
        <v>639757.0</v>
      </c>
      <c r="B1376" s="2" t="s">
        <v>46</v>
      </c>
      <c r="C1376" s="2" t="s">
        <v>43</v>
      </c>
      <c r="D1376" s="2" t="s">
        <v>41</v>
      </c>
      <c r="E1376" s="2" t="s">
        <v>33</v>
      </c>
      <c r="F1376" s="2" t="s">
        <v>34</v>
      </c>
      <c r="G1376" s="4">
        <v>43529.50392361111</v>
      </c>
      <c r="H1376" s="4">
        <v>43539.50392361111</v>
      </c>
      <c r="I1376" s="4">
        <v>43534.50392361111</v>
      </c>
      <c r="J1376" s="2">
        <v>34.0</v>
      </c>
      <c r="K1376" s="2">
        <v>123.0</v>
      </c>
      <c r="S1376" s="94"/>
      <c r="T1376" s="94"/>
      <c r="U1376" s="94"/>
    </row>
    <row r="1377" ht="14.25" customHeight="1">
      <c r="A1377" s="2">
        <v>526028.0</v>
      </c>
      <c r="B1377" s="2" t="s">
        <v>36</v>
      </c>
      <c r="C1377" s="2" t="s">
        <v>40</v>
      </c>
      <c r="D1377" s="2" t="s">
        <v>41</v>
      </c>
      <c r="E1377" s="2" t="s">
        <v>44</v>
      </c>
      <c r="F1377" s="2" t="s">
        <v>34</v>
      </c>
      <c r="G1377" s="4">
        <v>43529.507002314815</v>
      </c>
      <c r="H1377" s="4">
        <v>43534.507002314815</v>
      </c>
      <c r="I1377" s="4">
        <v>43534.507002314815</v>
      </c>
      <c r="J1377" s="2">
        <v>35.0</v>
      </c>
      <c r="K1377" s="2">
        <v>113.0</v>
      </c>
      <c r="S1377" s="94"/>
      <c r="T1377" s="94"/>
      <c r="U1377" s="94"/>
    </row>
    <row r="1378" ht="14.25" customHeight="1">
      <c r="A1378" s="2">
        <v>170086.0</v>
      </c>
      <c r="B1378" s="2" t="s">
        <v>30</v>
      </c>
      <c r="C1378" s="2" t="s">
        <v>31</v>
      </c>
      <c r="D1378" s="2" t="s">
        <v>41</v>
      </c>
      <c r="E1378" s="2" t="s">
        <v>38</v>
      </c>
      <c r="F1378" s="2" t="s">
        <v>34</v>
      </c>
      <c r="G1378" s="4">
        <v>43529.51222222222</v>
      </c>
      <c r="H1378" s="4">
        <v>43535.51222222222</v>
      </c>
      <c r="I1378" s="4">
        <v>43533.51222222222</v>
      </c>
      <c r="J1378" s="2">
        <v>0.0</v>
      </c>
      <c r="K1378" s="2">
        <v>123.0</v>
      </c>
      <c r="S1378" s="94"/>
      <c r="T1378" s="94"/>
      <c r="U1378" s="94"/>
    </row>
    <row r="1379" ht="14.25" customHeight="1">
      <c r="A1379" s="2">
        <v>628647.0</v>
      </c>
      <c r="B1379" s="2" t="s">
        <v>30</v>
      </c>
      <c r="C1379" s="2" t="s">
        <v>37</v>
      </c>
      <c r="D1379" s="2" t="s">
        <v>41</v>
      </c>
      <c r="E1379" s="2" t="s">
        <v>44</v>
      </c>
      <c r="F1379" s="2" t="s">
        <v>34</v>
      </c>
      <c r="G1379" s="4">
        <v>43529.51295138889</v>
      </c>
      <c r="H1379" s="4">
        <v>43533.51295138889</v>
      </c>
      <c r="I1379" s="4">
        <v>43532.51295138889</v>
      </c>
      <c r="J1379" s="2">
        <v>88.0</v>
      </c>
      <c r="K1379" s="2">
        <v>92.0</v>
      </c>
      <c r="S1379" s="94"/>
      <c r="T1379" s="94"/>
      <c r="U1379" s="94"/>
    </row>
    <row r="1380" ht="14.25" customHeight="1">
      <c r="A1380" s="2">
        <v>538690.0</v>
      </c>
      <c r="B1380" s="2" t="s">
        <v>42</v>
      </c>
      <c r="C1380" s="2" t="s">
        <v>31</v>
      </c>
      <c r="D1380" s="2" t="s">
        <v>41</v>
      </c>
      <c r="E1380" s="2" t="s">
        <v>38</v>
      </c>
      <c r="F1380" s="2" t="s">
        <v>34</v>
      </c>
      <c r="G1380" s="4">
        <v>43529.51332175926</v>
      </c>
      <c r="H1380" s="4">
        <v>43535.51332175926</v>
      </c>
      <c r="I1380" s="4">
        <v>43535.51332175926</v>
      </c>
      <c r="J1380" s="2">
        <v>0.0</v>
      </c>
      <c r="K1380" s="2">
        <v>124.0</v>
      </c>
      <c r="S1380" s="94"/>
      <c r="T1380" s="94"/>
      <c r="U1380" s="94"/>
    </row>
    <row r="1381" ht="14.25" customHeight="1">
      <c r="A1381" s="2">
        <v>475016.0</v>
      </c>
      <c r="B1381" s="2" t="s">
        <v>36</v>
      </c>
      <c r="C1381" s="2" t="s">
        <v>31</v>
      </c>
      <c r="D1381" s="2" t="s">
        <v>32</v>
      </c>
      <c r="E1381" s="2" t="s">
        <v>44</v>
      </c>
      <c r="F1381" s="2" t="s">
        <v>34</v>
      </c>
      <c r="G1381" s="4">
        <v>43529.513506944444</v>
      </c>
      <c r="H1381" s="4">
        <v>43529.513506944444</v>
      </c>
      <c r="I1381" s="4">
        <v>43536.513506944444</v>
      </c>
      <c r="J1381" s="2">
        <v>63.0</v>
      </c>
      <c r="K1381" s="2">
        <v>104.0</v>
      </c>
      <c r="S1381" s="94"/>
      <c r="T1381" s="94"/>
      <c r="U1381" s="94"/>
    </row>
    <row r="1382" ht="14.25" customHeight="1">
      <c r="A1382" s="2">
        <v>827669.0</v>
      </c>
      <c r="B1382" s="2" t="s">
        <v>36</v>
      </c>
      <c r="C1382" s="2" t="s">
        <v>31</v>
      </c>
      <c r="D1382" s="2" t="s">
        <v>41</v>
      </c>
      <c r="E1382" s="2" t="s">
        <v>33</v>
      </c>
      <c r="F1382" s="2" t="s">
        <v>34</v>
      </c>
      <c r="G1382" s="4">
        <v>43529.52033564815</v>
      </c>
      <c r="H1382" s="4">
        <v>43535.52033564815</v>
      </c>
      <c r="I1382" s="4">
        <v>43535.52033564815</v>
      </c>
      <c r="J1382" s="2">
        <v>0.0</v>
      </c>
      <c r="K1382" s="2">
        <v>129.0</v>
      </c>
      <c r="S1382" s="94"/>
      <c r="T1382" s="94"/>
      <c r="U1382" s="94"/>
    </row>
    <row r="1383" ht="14.25" customHeight="1">
      <c r="A1383" s="2">
        <v>804432.0</v>
      </c>
      <c r="B1383" s="2" t="s">
        <v>42</v>
      </c>
      <c r="C1383" s="2" t="s">
        <v>43</v>
      </c>
      <c r="D1383" s="2" t="s">
        <v>41</v>
      </c>
      <c r="E1383" s="2" t="s">
        <v>44</v>
      </c>
      <c r="F1383" s="2" t="s">
        <v>34</v>
      </c>
      <c r="G1383" s="4">
        <v>43529.53105324074</v>
      </c>
      <c r="H1383" s="4">
        <v>43532.53105324074</v>
      </c>
      <c r="I1383" s="4">
        <v>43532.53105324074</v>
      </c>
      <c r="J1383" s="2">
        <v>79.0</v>
      </c>
      <c r="K1383" s="2">
        <v>104.0</v>
      </c>
      <c r="S1383" s="94"/>
      <c r="T1383" s="94"/>
      <c r="U1383" s="94"/>
    </row>
    <row r="1384" ht="14.25" customHeight="1">
      <c r="A1384" s="2">
        <v>123190.0</v>
      </c>
      <c r="B1384" s="2" t="s">
        <v>39</v>
      </c>
      <c r="C1384" s="2" t="s">
        <v>43</v>
      </c>
      <c r="D1384" s="2" t="s">
        <v>32</v>
      </c>
      <c r="E1384" s="2" t="s">
        <v>44</v>
      </c>
      <c r="F1384" s="2" t="s">
        <v>34</v>
      </c>
      <c r="G1384" s="4">
        <v>43529.532743055555</v>
      </c>
      <c r="H1384" s="4">
        <v>43533.532743055555</v>
      </c>
      <c r="I1384" s="4">
        <v>43532.532743055555</v>
      </c>
      <c r="J1384" s="2">
        <v>0.0</v>
      </c>
      <c r="K1384" s="2">
        <v>100.0</v>
      </c>
      <c r="S1384" s="94"/>
      <c r="T1384" s="94"/>
      <c r="U1384" s="94"/>
    </row>
    <row r="1385" ht="14.25" customHeight="1">
      <c r="A1385" s="2">
        <v>3150.0</v>
      </c>
      <c r="B1385" s="2" t="s">
        <v>30</v>
      </c>
      <c r="C1385" s="2" t="s">
        <v>31</v>
      </c>
      <c r="D1385" s="2" t="s">
        <v>32</v>
      </c>
      <c r="E1385" s="2" t="s">
        <v>44</v>
      </c>
      <c r="F1385" s="2" t="s">
        <v>34</v>
      </c>
      <c r="G1385" s="4">
        <v>43529.53403935185</v>
      </c>
      <c r="H1385" s="4">
        <v>43534.53403935185</v>
      </c>
      <c r="I1385" s="4">
        <v>43535.53403935185</v>
      </c>
      <c r="J1385" s="2">
        <v>83.0</v>
      </c>
      <c r="K1385" s="2">
        <v>105.0</v>
      </c>
      <c r="S1385" s="94"/>
      <c r="T1385" s="94"/>
      <c r="U1385" s="94"/>
    </row>
    <row r="1386" ht="14.25" customHeight="1">
      <c r="A1386" s="2">
        <v>84992.0</v>
      </c>
      <c r="B1386" s="2" t="s">
        <v>39</v>
      </c>
      <c r="C1386" s="2" t="s">
        <v>37</v>
      </c>
      <c r="D1386" s="2" t="s">
        <v>41</v>
      </c>
      <c r="E1386" s="2" t="s">
        <v>44</v>
      </c>
      <c r="F1386" s="2" t="s">
        <v>34</v>
      </c>
      <c r="G1386" s="4">
        <v>43529.53505787037</v>
      </c>
      <c r="H1386" s="4">
        <v>43532.53505787037</v>
      </c>
      <c r="I1386" s="4">
        <v>43536.53505787037</v>
      </c>
      <c r="J1386" s="2">
        <v>40.0</v>
      </c>
      <c r="K1386" s="2">
        <v>107.0</v>
      </c>
      <c r="S1386" s="94"/>
      <c r="T1386" s="94"/>
      <c r="U1386" s="94"/>
    </row>
    <row r="1387" ht="14.25" customHeight="1">
      <c r="A1387" s="2">
        <v>493816.0</v>
      </c>
      <c r="B1387" s="2" t="s">
        <v>39</v>
      </c>
      <c r="C1387" s="2" t="s">
        <v>45</v>
      </c>
      <c r="D1387" s="2" t="s">
        <v>32</v>
      </c>
      <c r="E1387" s="2" t="s">
        <v>44</v>
      </c>
      <c r="F1387" s="2" t="s">
        <v>34</v>
      </c>
      <c r="G1387" s="4">
        <v>43529.53548611111</v>
      </c>
      <c r="H1387" s="4">
        <v>43533.53548611111</v>
      </c>
      <c r="I1387" s="4">
        <v>43532.53548611111</v>
      </c>
      <c r="J1387" s="2">
        <v>45.0</v>
      </c>
      <c r="K1387" s="2">
        <v>129.0</v>
      </c>
      <c r="S1387" s="94"/>
      <c r="T1387" s="94"/>
      <c r="U1387" s="94"/>
    </row>
    <row r="1388" ht="14.25" customHeight="1">
      <c r="A1388" s="2">
        <v>853661.0</v>
      </c>
      <c r="B1388" s="2" t="s">
        <v>47</v>
      </c>
      <c r="C1388" s="2" t="s">
        <v>45</v>
      </c>
      <c r="D1388" s="2" t="s">
        <v>41</v>
      </c>
      <c r="E1388" s="2" t="s">
        <v>33</v>
      </c>
      <c r="F1388" s="2" t="s">
        <v>34</v>
      </c>
      <c r="G1388" s="4">
        <v>43529.54090277778</v>
      </c>
      <c r="H1388" s="4">
        <v>43536.54090277778</v>
      </c>
      <c r="I1388" s="4">
        <v>43536.54090277778</v>
      </c>
      <c r="J1388" s="2">
        <v>30.0</v>
      </c>
      <c r="K1388" s="2">
        <v>123.0</v>
      </c>
      <c r="S1388" s="94"/>
      <c r="T1388" s="94"/>
      <c r="U1388" s="94"/>
    </row>
    <row r="1389" ht="14.25" customHeight="1">
      <c r="A1389" s="2">
        <v>900971.0</v>
      </c>
      <c r="B1389" s="2" t="s">
        <v>36</v>
      </c>
      <c r="C1389" s="2" t="s">
        <v>43</v>
      </c>
      <c r="D1389" s="2" t="s">
        <v>41</v>
      </c>
      <c r="E1389" s="2" t="s">
        <v>33</v>
      </c>
      <c r="F1389" s="2" t="s">
        <v>34</v>
      </c>
      <c r="G1389" s="4">
        <v>43529.54319444444</v>
      </c>
      <c r="H1389" s="4">
        <v>43536.54319444444</v>
      </c>
      <c r="I1389" s="4">
        <v>43536.54319444444</v>
      </c>
      <c r="J1389" s="2">
        <v>27.0</v>
      </c>
      <c r="K1389" s="2">
        <v>123.0</v>
      </c>
      <c r="S1389" s="94"/>
      <c r="T1389" s="94"/>
      <c r="U1389" s="94"/>
    </row>
    <row r="1390" ht="14.25" customHeight="1">
      <c r="A1390" s="2">
        <v>754159.0</v>
      </c>
      <c r="B1390" s="2" t="s">
        <v>39</v>
      </c>
      <c r="C1390" s="2" t="s">
        <v>31</v>
      </c>
      <c r="D1390" s="2" t="s">
        <v>41</v>
      </c>
      <c r="E1390" s="2" t="s">
        <v>44</v>
      </c>
      <c r="F1390" s="2" t="s">
        <v>34</v>
      </c>
      <c r="G1390" s="4">
        <v>43529.54620370371</v>
      </c>
      <c r="H1390" s="4">
        <v>43534.54620370371</v>
      </c>
      <c r="I1390" s="4">
        <v>43533.54620370371</v>
      </c>
      <c r="J1390" s="2">
        <v>0.0</v>
      </c>
      <c r="K1390" s="2">
        <v>106.0</v>
      </c>
      <c r="S1390" s="94"/>
      <c r="T1390" s="94"/>
      <c r="U1390" s="94"/>
    </row>
    <row r="1391" ht="14.25" customHeight="1">
      <c r="A1391" s="2">
        <v>82557.0</v>
      </c>
      <c r="B1391" s="2" t="s">
        <v>39</v>
      </c>
      <c r="C1391" s="2" t="s">
        <v>37</v>
      </c>
      <c r="D1391" s="2" t="s">
        <v>32</v>
      </c>
      <c r="E1391" s="2" t="s">
        <v>33</v>
      </c>
      <c r="F1391" s="2" t="s">
        <v>34</v>
      </c>
      <c r="G1391" s="4">
        <v>43529.55302083334</v>
      </c>
      <c r="H1391" s="4">
        <v>43536.55302083334</v>
      </c>
      <c r="I1391" s="4">
        <v>43534.55302083334</v>
      </c>
      <c r="J1391" s="2">
        <v>25.0</v>
      </c>
      <c r="K1391" s="2">
        <v>110.0</v>
      </c>
      <c r="S1391" s="94"/>
      <c r="T1391" s="94"/>
      <c r="U1391" s="94"/>
    </row>
    <row r="1392" ht="14.25" customHeight="1">
      <c r="A1392" s="2">
        <v>193488.0</v>
      </c>
      <c r="B1392" s="2" t="s">
        <v>30</v>
      </c>
      <c r="C1392" s="2" t="s">
        <v>40</v>
      </c>
      <c r="D1392" s="2" t="s">
        <v>41</v>
      </c>
      <c r="E1392" s="2" t="s">
        <v>44</v>
      </c>
      <c r="F1392" s="2" t="s">
        <v>34</v>
      </c>
      <c r="G1392" s="4">
        <v>43529.554872685185</v>
      </c>
      <c r="H1392" s="4">
        <v>43533.554872685185</v>
      </c>
      <c r="I1392" s="4">
        <v>43534.554872685185</v>
      </c>
      <c r="J1392" s="2">
        <v>31.0</v>
      </c>
      <c r="K1392" s="2">
        <v>115.0</v>
      </c>
      <c r="S1392" s="94"/>
      <c r="T1392" s="94"/>
      <c r="U1392" s="94"/>
    </row>
    <row r="1393" ht="14.25" customHeight="1">
      <c r="A1393" s="2">
        <v>86736.0</v>
      </c>
      <c r="B1393" s="2" t="s">
        <v>47</v>
      </c>
      <c r="C1393" s="2" t="s">
        <v>37</v>
      </c>
      <c r="D1393" s="2" t="s">
        <v>41</v>
      </c>
      <c r="E1393" s="2" t="s">
        <v>44</v>
      </c>
      <c r="F1393" s="2" t="s">
        <v>34</v>
      </c>
      <c r="G1393" s="4">
        <v>43529.556921296295</v>
      </c>
      <c r="H1393" s="4">
        <v>43529.556921296295</v>
      </c>
      <c r="I1393" s="4">
        <v>43534.556921296295</v>
      </c>
      <c r="J1393" s="2">
        <v>44.0</v>
      </c>
      <c r="K1393" s="2">
        <v>113.0</v>
      </c>
      <c r="S1393" s="94"/>
      <c r="T1393" s="94"/>
      <c r="U1393" s="94"/>
    </row>
    <row r="1394" ht="14.25" customHeight="1">
      <c r="A1394" s="2">
        <v>91820.0</v>
      </c>
      <c r="B1394" s="2" t="s">
        <v>48</v>
      </c>
      <c r="C1394" s="2" t="s">
        <v>37</v>
      </c>
      <c r="D1394" s="2" t="s">
        <v>41</v>
      </c>
      <c r="E1394" s="2" t="s">
        <v>44</v>
      </c>
      <c r="F1394" s="2" t="s">
        <v>34</v>
      </c>
      <c r="G1394" s="4">
        <v>43529.55731481482</v>
      </c>
      <c r="H1394" s="4">
        <v>43535.55731481482</v>
      </c>
      <c r="I1394" s="4">
        <v>43533.55731481482</v>
      </c>
      <c r="J1394" s="2">
        <v>41.0</v>
      </c>
      <c r="K1394" s="2">
        <v>107.0</v>
      </c>
      <c r="S1394" s="94"/>
      <c r="T1394" s="94"/>
      <c r="U1394" s="94"/>
    </row>
    <row r="1395" ht="14.25" customHeight="1">
      <c r="A1395" s="2">
        <v>767003.0</v>
      </c>
      <c r="B1395" s="2" t="s">
        <v>36</v>
      </c>
      <c r="C1395" s="2" t="s">
        <v>45</v>
      </c>
      <c r="D1395" s="2" t="s">
        <v>41</v>
      </c>
      <c r="E1395" s="2" t="s">
        <v>44</v>
      </c>
      <c r="F1395" s="2" t="s">
        <v>34</v>
      </c>
      <c r="G1395" s="4">
        <v>43529.55805555556</v>
      </c>
      <c r="H1395" s="4">
        <v>43536.55805555556</v>
      </c>
      <c r="I1395" s="4">
        <v>43534.55805555556</v>
      </c>
      <c r="J1395" s="2">
        <v>65.0</v>
      </c>
      <c r="K1395" s="2">
        <v>104.0</v>
      </c>
      <c r="S1395" s="94"/>
      <c r="T1395" s="94"/>
      <c r="U1395" s="94"/>
    </row>
    <row r="1396" ht="14.25" customHeight="1">
      <c r="A1396" s="2">
        <v>120271.0</v>
      </c>
      <c r="B1396" s="2" t="s">
        <v>48</v>
      </c>
      <c r="C1396" s="2" t="s">
        <v>43</v>
      </c>
      <c r="D1396" s="2" t="s">
        <v>32</v>
      </c>
      <c r="E1396" s="2" t="s">
        <v>33</v>
      </c>
      <c r="F1396" s="2" t="s">
        <v>34</v>
      </c>
      <c r="G1396" s="4">
        <v>43529.559166666666</v>
      </c>
      <c r="H1396" s="4">
        <v>43534.559166666666</v>
      </c>
      <c r="I1396" s="4">
        <v>43535.559166666666</v>
      </c>
      <c r="J1396" s="2">
        <v>0.0</v>
      </c>
      <c r="K1396" s="2">
        <v>125.0</v>
      </c>
      <c r="S1396" s="94"/>
      <c r="T1396" s="94"/>
      <c r="U1396" s="94"/>
    </row>
    <row r="1397" ht="14.25" customHeight="1">
      <c r="A1397" s="2">
        <v>583896.0</v>
      </c>
      <c r="B1397" s="2" t="s">
        <v>30</v>
      </c>
      <c r="C1397" s="2" t="s">
        <v>37</v>
      </c>
      <c r="D1397" s="2" t="s">
        <v>32</v>
      </c>
      <c r="E1397" s="2" t="s">
        <v>44</v>
      </c>
      <c r="F1397" s="2" t="s">
        <v>34</v>
      </c>
      <c r="G1397" s="4">
        <v>43529.561006944445</v>
      </c>
      <c r="H1397" s="4">
        <v>43533.561006944445</v>
      </c>
      <c r="I1397" s="4">
        <v>43532.561006944445</v>
      </c>
      <c r="J1397" s="2">
        <v>33.0</v>
      </c>
      <c r="K1397" s="2">
        <v>110.0</v>
      </c>
      <c r="S1397" s="94"/>
      <c r="T1397" s="94"/>
      <c r="U1397" s="94"/>
    </row>
    <row r="1398" ht="14.25" customHeight="1">
      <c r="A1398" s="2">
        <v>954478.0</v>
      </c>
      <c r="B1398" s="2" t="s">
        <v>36</v>
      </c>
      <c r="C1398" s="2" t="s">
        <v>43</v>
      </c>
      <c r="D1398" s="2" t="s">
        <v>41</v>
      </c>
      <c r="E1398" s="2" t="s">
        <v>38</v>
      </c>
      <c r="F1398" s="2" t="s">
        <v>34</v>
      </c>
      <c r="G1398" s="4">
        <v>43529.5633912037</v>
      </c>
      <c r="H1398" s="4">
        <v>43534.5633912037</v>
      </c>
      <c r="I1398" s="4">
        <v>43536.5633912037</v>
      </c>
      <c r="J1398" s="2">
        <v>47.0</v>
      </c>
      <c r="K1398" s="2">
        <v>121.0</v>
      </c>
      <c r="S1398" s="94"/>
      <c r="T1398" s="94"/>
      <c r="U1398" s="94"/>
    </row>
    <row r="1399" ht="14.25" customHeight="1">
      <c r="A1399" s="2">
        <v>547315.0</v>
      </c>
      <c r="B1399" s="2" t="s">
        <v>36</v>
      </c>
      <c r="C1399" s="2" t="s">
        <v>40</v>
      </c>
      <c r="D1399" s="2" t="s">
        <v>32</v>
      </c>
      <c r="E1399" s="2" t="s">
        <v>44</v>
      </c>
      <c r="F1399" s="2" t="s">
        <v>34</v>
      </c>
      <c r="G1399" s="4">
        <v>43529.574108796296</v>
      </c>
      <c r="H1399" s="4">
        <v>43532.574108796296</v>
      </c>
      <c r="I1399" s="4">
        <v>43534.574108796296</v>
      </c>
      <c r="J1399" s="2">
        <v>73.0</v>
      </c>
      <c r="K1399" s="2">
        <v>91.0</v>
      </c>
      <c r="S1399" s="94"/>
      <c r="T1399" s="94"/>
      <c r="U1399" s="94"/>
    </row>
    <row r="1400" ht="14.25" customHeight="1">
      <c r="A1400" s="2">
        <v>558152.0</v>
      </c>
      <c r="B1400" s="2" t="s">
        <v>47</v>
      </c>
      <c r="C1400" s="2" t="s">
        <v>40</v>
      </c>
      <c r="D1400" s="2" t="s">
        <v>41</v>
      </c>
      <c r="E1400" s="2" t="s">
        <v>44</v>
      </c>
      <c r="F1400" s="2" t="s">
        <v>34</v>
      </c>
      <c r="G1400" s="4">
        <v>43529.57413194444</v>
      </c>
      <c r="H1400" s="4">
        <v>43533.57413194444</v>
      </c>
      <c r="I1400" s="4">
        <v>43533.57413194444</v>
      </c>
      <c r="J1400" s="2">
        <v>45.0</v>
      </c>
      <c r="K1400" s="2">
        <v>106.0</v>
      </c>
      <c r="S1400" s="94"/>
      <c r="T1400" s="94"/>
      <c r="U1400" s="94"/>
    </row>
    <row r="1401" ht="14.25" customHeight="1">
      <c r="A1401" s="2">
        <v>79932.0</v>
      </c>
      <c r="B1401" s="2" t="s">
        <v>30</v>
      </c>
      <c r="C1401" s="2" t="s">
        <v>37</v>
      </c>
      <c r="D1401" s="2" t="s">
        <v>41</v>
      </c>
      <c r="E1401" s="2" t="s">
        <v>44</v>
      </c>
      <c r="F1401" s="2" t="s">
        <v>34</v>
      </c>
      <c r="G1401" s="4">
        <v>43529.57896990741</v>
      </c>
      <c r="H1401" s="4">
        <v>43535.57896990741</v>
      </c>
      <c r="I1401" s="4">
        <v>43536.57896990741</v>
      </c>
      <c r="J1401" s="2">
        <v>37.0</v>
      </c>
      <c r="K1401" s="2">
        <v>115.0</v>
      </c>
      <c r="S1401" s="94"/>
      <c r="T1401" s="94"/>
      <c r="U1401" s="94"/>
    </row>
    <row r="1402" ht="14.25" customHeight="1">
      <c r="A1402" s="2">
        <v>595536.0</v>
      </c>
      <c r="B1402" s="2" t="s">
        <v>30</v>
      </c>
      <c r="C1402" s="2" t="s">
        <v>40</v>
      </c>
      <c r="D1402" s="2" t="s">
        <v>32</v>
      </c>
      <c r="E1402" s="2" t="s">
        <v>44</v>
      </c>
      <c r="F1402" s="2" t="s">
        <v>34</v>
      </c>
      <c r="G1402" s="4">
        <v>43529.579664351855</v>
      </c>
      <c r="H1402" s="4">
        <v>43536.579664351855</v>
      </c>
      <c r="I1402" s="4">
        <v>43533.579664351855</v>
      </c>
      <c r="J1402" s="2">
        <v>35.0</v>
      </c>
      <c r="K1402" s="2">
        <v>111.0</v>
      </c>
      <c r="S1402" s="94"/>
      <c r="T1402" s="94"/>
      <c r="U1402" s="94"/>
    </row>
    <row r="1403" ht="14.25" customHeight="1">
      <c r="A1403" s="2">
        <v>750797.0</v>
      </c>
      <c r="B1403" s="2" t="s">
        <v>39</v>
      </c>
      <c r="C1403" s="2" t="s">
        <v>31</v>
      </c>
      <c r="D1403" s="2" t="s">
        <v>41</v>
      </c>
      <c r="E1403" s="2" t="s">
        <v>33</v>
      </c>
      <c r="F1403" s="2" t="s">
        <v>34</v>
      </c>
      <c r="G1403" s="4">
        <v>43529.58016203704</v>
      </c>
      <c r="H1403" s="4">
        <v>43533.58016203704</v>
      </c>
      <c r="I1403" s="4">
        <v>43535.58016203704</v>
      </c>
      <c r="J1403" s="2">
        <v>0.0</v>
      </c>
      <c r="K1403" s="2">
        <v>122.0</v>
      </c>
      <c r="S1403" s="94"/>
      <c r="T1403" s="94"/>
      <c r="U1403" s="94"/>
    </row>
    <row r="1404" ht="14.25" customHeight="1">
      <c r="A1404" s="2">
        <v>839507.0</v>
      </c>
      <c r="B1404" s="2" t="s">
        <v>47</v>
      </c>
      <c r="C1404" s="2" t="s">
        <v>31</v>
      </c>
      <c r="D1404" s="2" t="s">
        <v>41</v>
      </c>
      <c r="E1404" s="2" t="s">
        <v>44</v>
      </c>
      <c r="F1404" s="2" t="s">
        <v>34</v>
      </c>
      <c r="G1404" s="4">
        <v>43529.581342592595</v>
      </c>
      <c r="H1404" s="4">
        <v>43534.581342592595</v>
      </c>
      <c r="I1404" s="4">
        <v>43533.581342592595</v>
      </c>
      <c r="J1404" s="2">
        <v>0.0</v>
      </c>
      <c r="K1404" s="2">
        <v>107.0</v>
      </c>
      <c r="S1404" s="94"/>
      <c r="T1404" s="94"/>
      <c r="U1404" s="94"/>
    </row>
    <row r="1405" ht="14.25" customHeight="1">
      <c r="A1405" s="2">
        <v>705824.0</v>
      </c>
      <c r="B1405" s="2" t="s">
        <v>36</v>
      </c>
      <c r="C1405" s="2" t="s">
        <v>45</v>
      </c>
      <c r="D1405" s="2" t="s">
        <v>32</v>
      </c>
      <c r="E1405" s="2" t="s">
        <v>44</v>
      </c>
      <c r="F1405" s="2" t="s">
        <v>34</v>
      </c>
      <c r="G1405" s="4">
        <v>43529.58143518519</v>
      </c>
      <c r="H1405" s="4">
        <v>43538.58143518519</v>
      </c>
      <c r="I1405" s="4">
        <v>43534.58143518519</v>
      </c>
      <c r="J1405" s="2">
        <v>65.0</v>
      </c>
      <c r="K1405" s="2">
        <v>102.0</v>
      </c>
      <c r="S1405" s="94"/>
      <c r="T1405" s="94"/>
      <c r="U1405" s="94"/>
    </row>
    <row r="1406" ht="14.25" customHeight="1">
      <c r="A1406" s="2">
        <v>134013.0</v>
      </c>
      <c r="B1406" s="2" t="s">
        <v>36</v>
      </c>
      <c r="C1406" s="2" t="s">
        <v>45</v>
      </c>
      <c r="D1406" s="2" t="s">
        <v>41</v>
      </c>
      <c r="E1406" s="2" t="s">
        <v>44</v>
      </c>
      <c r="F1406" s="2" t="s">
        <v>34</v>
      </c>
      <c r="G1406" s="4">
        <v>43529.59171296296</v>
      </c>
      <c r="H1406" s="4">
        <v>43537.59171296296</v>
      </c>
      <c r="I1406" s="4">
        <v>43533.59171296296</v>
      </c>
      <c r="J1406" s="2">
        <v>84.0</v>
      </c>
      <c r="K1406" s="2">
        <v>104.0</v>
      </c>
      <c r="S1406" s="94"/>
      <c r="T1406" s="94"/>
      <c r="U1406" s="94"/>
    </row>
    <row r="1407" ht="14.25" customHeight="1">
      <c r="A1407" s="2">
        <v>587786.0</v>
      </c>
      <c r="B1407" s="2" t="s">
        <v>39</v>
      </c>
      <c r="C1407" s="2" t="s">
        <v>31</v>
      </c>
      <c r="D1407" s="2" t="s">
        <v>41</v>
      </c>
      <c r="E1407" s="2" t="s">
        <v>44</v>
      </c>
      <c r="F1407" s="2" t="s">
        <v>34</v>
      </c>
      <c r="G1407" s="4">
        <v>43529.592199074075</v>
      </c>
      <c r="H1407" s="4">
        <v>43529.592199074075</v>
      </c>
      <c r="I1407" s="4">
        <v>43534.592199074075</v>
      </c>
      <c r="J1407" s="2">
        <v>0.0</v>
      </c>
      <c r="K1407" s="2">
        <v>102.0</v>
      </c>
      <c r="S1407" s="94"/>
      <c r="T1407" s="94"/>
      <c r="U1407" s="94"/>
    </row>
    <row r="1408" ht="14.25" customHeight="1">
      <c r="A1408" s="2">
        <v>396777.0</v>
      </c>
      <c r="B1408" s="2" t="s">
        <v>30</v>
      </c>
      <c r="C1408" s="2" t="s">
        <v>31</v>
      </c>
      <c r="D1408" s="2" t="s">
        <v>41</v>
      </c>
      <c r="E1408" s="2" t="s">
        <v>33</v>
      </c>
      <c r="F1408" s="2" t="s">
        <v>34</v>
      </c>
      <c r="G1408" s="4">
        <v>43529.59894675926</v>
      </c>
      <c r="H1408" s="4">
        <v>43535.59894675926</v>
      </c>
      <c r="I1408" s="4">
        <v>43536.59894675926</v>
      </c>
      <c r="J1408" s="2">
        <v>0.0</v>
      </c>
      <c r="K1408" s="2">
        <v>124.0</v>
      </c>
      <c r="S1408" s="94"/>
      <c r="T1408" s="94"/>
      <c r="U1408" s="94"/>
    </row>
    <row r="1409" ht="14.25" customHeight="1">
      <c r="A1409" s="2">
        <v>941057.0</v>
      </c>
      <c r="B1409" s="2" t="s">
        <v>47</v>
      </c>
      <c r="C1409" s="2" t="s">
        <v>45</v>
      </c>
      <c r="D1409" s="2" t="s">
        <v>41</v>
      </c>
      <c r="E1409" s="2" t="s">
        <v>33</v>
      </c>
      <c r="F1409" s="2" t="s">
        <v>34</v>
      </c>
      <c r="G1409" s="4">
        <v>43529.599270833336</v>
      </c>
      <c r="H1409" s="4">
        <v>43531.599270833336</v>
      </c>
      <c r="I1409" s="4">
        <v>43534.599270833336</v>
      </c>
      <c r="J1409" s="2">
        <v>45.0</v>
      </c>
      <c r="K1409" s="2">
        <v>122.0</v>
      </c>
      <c r="S1409" s="94"/>
      <c r="T1409" s="94"/>
      <c r="U1409" s="94"/>
    </row>
    <row r="1410" ht="14.25" customHeight="1">
      <c r="A1410" s="2">
        <v>379691.0</v>
      </c>
      <c r="B1410" s="2" t="s">
        <v>36</v>
      </c>
      <c r="C1410" s="2" t="s">
        <v>37</v>
      </c>
      <c r="D1410" s="2" t="s">
        <v>32</v>
      </c>
      <c r="E1410" s="2" t="s">
        <v>44</v>
      </c>
      <c r="F1410" s="2" t="s">
        <v>34</v>
      </c>
      <c r="G1410" s="4">
        <v>43529.60643518518</v>
      </c>
      <c r="H1410" s="4">
        <v>43531.60643518518</v>
      </c>
      <c r="I1410" s="4">
        <v>43534.60643518518</v>
      </c>
      <c r="J1410" s="2">
        <v>80.0</v>
      </c>
      <c r="K1410" s="2">
        <v>85.0</v>
      </c>
      <c r="S1410" s="94"/>
      <c r="T1410" s="94"/>
      <c r="U1410" s="94"/>
    </row>
    <row r="1411" ht="14.25" customHeight="1">
      <c r="A1411" s="2">
        <v>171688.0</v>
      </c>
      <c r="B1411" s="2" t="s">
        <v>42</v>
      </c>
      <c r="C1411" s="2" t="s">
        <v>45</v>
      </c>
      <c r="D1411" s="2" t="s">
        <v>32</v>
      </c>
      <c r="E1411" s="2" t="s">
        <v>44</v>
      </c>
      <c r="F1411" s="2" t="s">
        <v>34</v>
      </c>
      <c r="G1411" s="4">
        <v>43529.61072916666</v>
      </c>
      <c r="H1411" s="4">
        <v>43535.61072916666</v>
      </c>
      <c r="I1411" s="4">
        <v>43534.61072916666</v>
      </c>
      <c r="J1411" s="2">
        <v>48.0</v>
      </c>
      <c r="K1411" s="2">
        <v>127.0</v>
      </c>
      <c r="S1411" s="94"/>
      <c r="T1411" s="94"/>
      <c r="U1411" s="94"/>
    </row>
    <row r="1412" ht="14.25" customHeight="1">
      <c r="A1412" s="2">
        <v>229138.0</v>
      </c>
      <c r="B1412" s="2" t="s">
        <v>30</v>
      </c>
      <c r="C1412" s="2" t="s">
        <v>31</v>
      </c>
      <c r="D1412" s="2" t="s">
        <v>41</v>
      </c>
      <c r="E1412" s="2" t="s">
        <v>38</v>
      </c>
      <c r="F1412" s="2" t="s">
        <v>34</v>
      </c>
      <c r="G1412" s="4">
        <v>43529.61300925926</v>
      </c>
      <c r="H1412" s="4">
        <v>43531.61300925926</v>
      </c>
      <c r="I1412" s="4">
        <v>43536.61300925926</v>
      </c>
      <c r="J1412" s="2">
        <v>0.0</v>
      </c>
      <c r="K1412" s="2">
        <v>120.0</v>
      </c>
      <c r="S1412" s="94"/>
      <c r="T1412" s="94"/>
      <c r="U1412" s="94"/>
    </row>
    <row r="1413" ht="14.25" customHeight="1">
      <c r="A1413" s="2">
        <v>566750.0</v>
      </c>
      <c r="B1413" s="2" t="s">
        <v>36</v>
      </c>
      <c r="C1413" s="2" t="s">
        <v>31</v>
      </c>
      <c r="D1413" s="2" t="s">
        <v>32</v>
      </c>
      <c r="E1413" s="2" t="s">
        <v>38</v>
      </c>
      <c r="F1413" s="2" t="s">
        <v>34</v>
      </c>
      <c r="G1413" s="4">
        <v>43529.61754629629</v>
      </c>
      <c r="H1413" s="4">
        <v>43533.61754629629</v>
      </c>
      <c r="I1413" s="4">
        <v>43536.61754629629</v>
      </c>
      <c r="J1413" s="2">
        <v>30.0</v>
      </c>
      <c r="K1413" s="2">
        <v>121.0</v>
      </c>
      <c r="S1413" s="94"/>
      <c r="T1413" s="94"/>
      <c r="U1413" s="94"/>
    </row>
    <row r="1414" ht="14.25" customHeight="1">
      <c r="A1414" s="2">
        <v>25405.0</v>
      </c>
      <c r="B1414" s="2" t="s">
        <v>36</v>
      </c>
      <c r="C1414" s="2" t="s">
        <v>37</v>
      </c>
      <c r="D1414" s="2" t="s">
        <v>41</v>
      </c>
      <c r="E1414" s="2" t="s">
        <v>33</v>
      </c>
      <c r="F1414" s="2" t="s">
        <v>34</v>
      </c>
      <c r="G1414" s="4">
        <v>43529.62017361111</v>
      </c>
      <c r="H1414" s="4">
        <v>43536.62017361111</v>
      </c>
      <c r="I1414" s="4">
        <v>43533.62017361111</v>
      </c>
      <c r="J1414" s="2">
        <v>30.0</v>
      </c>
      <c r="K1414" s="2">
        <v>110.0</v>
      </c>
      <c r="S1414" s="94"/>
      <c r="T1414" s="94"/>
      <c r="U1414" s="94"/>
    </row>
    <row r="1415" ht="14.25" customHeight="1">
      <c r="A1415" s="2">
        <v>938922.0</v>
      </c>
      <c r="B1415" s="2" t="s">
        <v>39</v>
      </c>
      <c r="C1415" s="2" t="s">
        <v>45</v>
      </c>
      <c r="D1415" s="2" t="s">
        <v>41</v>
      </c>
      <c r="E1415" s="2" t="s">
        <v>44</v>
      </c>
      <c r="F1415" s="2" t="s">
        <v>34</v>
      </c>
      <c r="G1415" s="4">
        <v>43529.62521990741</v>
      </c>
      <c r="H1415" s="4">
        <v>43534.62521990741</v>
      </c>
      <c r="I1415" s="4">
        <v>43536.62521990741</v>
      </c>
      <c r="J1415" s="2">
        <v>66.0</v>
      </c>
      <c r="K1415" s="2">
        <v>105.0</v>
      </c>
      <c r="S1415" s="94"/>
      <c r="T1415" s="94"/>
      <c r="U1415" s="94"/>
    </row>
    <row r="1416" ht="14.25" customHeight="1">
      <c r="A1416" s="2">
        <v>478444.0</v>
      </c>
      <c r="B1416" s="2" t="s">
        <v>42</v>
      </c>
      <c r="C1416" s="2" t="s">
        <v>37</v>
      </c>
      <c r="D1416" s="2" t="s">
        <v>41</v>
      </c>
      <c r="E1416" s="2" t="s">
        <v>44</v>
      </c>
      <c r="F1416" s="2" t="s">
        <v>34</v>
      </c>
      <c r="G1416" s="4">
        <v>43529.63392361111</v>
      </c>
      <c r="H1416" s="4">
        <v>43535.63392361111</v>
      </c>
      <c r="I1416" s="4">
        <v>43535.63392361111</v>
      </c>
      <c r="J1416" s="2">
        <v>42.0</v>
      </c>
      <c r="K1416" s="2">
        <v>106.0</v>
      </c>
      <c r="S1416" s="94"/>
      <c r="T1416" s="94"/>
      <c r="U1416" s="94"/>
    </row>
    <row r="1417" ht="14.25" customHeight="1">
      <c r="A1417" s="2">
        <v>532595.0</v>
      </c>
      <c r="B1417" s="2" t="s">
        <v>36</v>
      </c>
      <c r="C1417" s="2" t="s">
        <v>43</v>
      </c>
      <c r="D1417" s="2" t="s">
        <v>41</v>
      </c>
      <c r="E1417" s="2" t="s">
        <v>33</v>
      </c>
      <c r="F1417" s="2" t="s">
        <v>34</v>
      </c>
      <c r="G1417" s="4">
        <v>43529.635879629626</v>
      </c>
      <c r="H1417" s="4">
        <v>43535.635879629626</v>
      </c>
      <c r="I1417" s="4">
        <v>43536.635879629626</v>
      </c>
      <c r="J1417" s="2">
        <v>46.0</v>
      </c>
      <c r="K1417" s="2">
        <v>123.0</v>
      </c>
      <c r="S1417" s="94"/>
      <c r="T1417" s="94"/>
      <c r="U1417" s="94"/>
    </row>
    <row r="1418" ht="14.25" customHeight="1">
      <c r="A1418" s="2">
        <v>993923.0</v>
      </c>
      <c r="B1418" s="2" t="s">
        <v>36</v>
      </c>
      <c r="C1418" s="2" t="s">
        <v>40</v>
      </c>
      <c r="D1418" s="2" t="s">
        <v>32</v>
      </c>
      <c r="E1418" s="2" t="s">
        <v>33</v>
      </c>
      <c r="F1418" s="2" t="s">
        <v>34</v>
      </c>
      <c r="G1418" s="4">
        <v>43529.63847222222</v>
      </c>
      <c r="H1418" s="4">
        <v>43531.63847222222</v>
      </c>
      <c r="I1418" s="4">
        <v>43533.63847222222</v>
      </c>
      <c r="J1418" s="2">
        <v>47.0</v>
      </c>
      <c r="K1418" s="2">
        <v>108.0</v>
      </c>
      <c r="S1418" s="94"/>
      <c r="T1418" s="94"/>
      <c r="U1418" s="94"/>
    </row>
    <row r="1419" ht="14.25" customHeight="1">
      <c r="A1419" s="2">
        <v>802952.0</v>
      </c>
      <c r="B1419" s="2" t="s">
        <v>48</v>
      </c>
      <c r="C1419" s="2" t="s">
        <v>31</v>
      </c>
      <c r="D1419" s="2" t="s">
        <v>41</v>
      </c>
      <c r="E1419" s="2" t="s">
        <v>44</v>
      </c>
      <c r="F1419" s="2" t="s">
        <v>34</v>
      </c>
      <c r="G1419" s="4">
        <v>43529.64271990741</v>
      </c>
      <c r="H1419" s="4">
        <v>43534.64271990741</v>
      </c>
      <c r="I1419" s="4">
        <v>43533.64271990741</v>
      </c>
      <c r="J1419" s="2">
        <v>0.0</v>
      </c>
      <c r="K1419" s="2">
        <v>127.0</v>
      </c>
      <c r="S1419" s="94"/>
      <c r="T1419" s="94"/>
      <c r="U1419" s="94"/>
    </row>
    <row r="1420" ht="14.25" customHeight="1">
      <c r="A1420" s="2">
        <v>568522.0</v>
      </c>
      <c r="B1420" s="2" t="s">
        <v>42</v>
      </c>
      <c r="C1420" s="2" t="s">
        <v>45</v>
      </c>
      <c r="D1420" s="2" t="s">
        <v>32</v>
      </c>
      <c r="E1420" s="2" t="s">
        <v>38</v>
      </c>
      <c r="F1420" s="2" t="s">
        <v>34</v>
      </c>
      <c r="G1420" s="4">
        <v>43529.64283564815</v>
      </c>
      <c r="H1420" s="4">
        <v>43533.64283564815</v>
      </c>
      <c r="I1420" s="4">
        <v>43532.64283564815</v>
      </c>
      <c r="J1420" s="2">
        <v>30.0</v>
      </c>
      <c r="K1420" s="2">
        <v>129.0</v>
      </c>
      <c r="S1420" s="94"/>
      <c r="T1420" s="94"/>
      <c r="U1420" s="94"/>
    </row>
    <row r="1421" ht="14.25" customHeight="1">
      <c r="A1421" s="2">
        <v>346572.0</v>
      </c>
      <c r="B1421" s="2" t="s">
        <v>36</v>
      </c>
      <c r="C1421" s="2" t="s">
        <v>43</v>
      </c>
      <c r="D1421" s="2" t="s">
        <v>41</v>
      </c>
      <c r="E1421" s="2" t="s">
        <v>44</v>
      </c>
      <c r="F1421" s="2" t="s">
        <v>34</v>
      </c>
      <c r="G1421" s="4">
        <v>43529.64791666667</v>
      </c>
      <c r="H1421" s="4">
        <v>43529.64791666667</v>
      </c>
      <c r="I1421" s="4">
        <v>43532.64791666667</v>
      </c>
      <c r="J1421" s="2">
        <v>43.0</v>
      </c>
      <c r="K1421" s="2">
        <v>125.0</v>
      </c>
      <c r="S1421" s="94"/>
      <c r="T1421" s="94"/>
      <c r="U1421" s="94"/>
    </row>
    <row r="1422" ht="14.25" customHeight="1">
      <c r="A1422" s="2">
        <v>223821.0</v>
      </c>
      <c r="B1422" s="2" t="s">
        <v>47</v>
      </c>
      <c r="C1422" s="2" t="s">
        <v>31</v>
      </c>
      <c r="D1422" s="2" t="s">
        <v>41</v>
      </c>
      <c r="E1422" s="2" t="s">
        <v>44</v>
      </c>
      <c r="F1422" s="2" t="s">
        <v>34</v>
      </c>
      <c r="G1422" s="4">
        <v>43529.649039351854</v>
      </c>
      <c r="H1422" s="4">
        <v>43532.649039351854</v>
      </c>
      <c r="I1422" s="4">
        <v>43533.649039351854</v>
      </c>
      <c r="J1422" s="2">
        <v>0.0</v>
      </c>
      <c r="K1422" s="2">
        <v>110.0</v>
      </c>
      <c r="S1422" s="94"/>
      <c r="T1422" s="94"/>
      <c r="U1422" s="94"/>
    </row>
    <row r="1423" ht="14.25" customHeight="1">
      <c r="A1423" s="2">
        <v>60361.0</v>
      </c>
      <c r="B1423" s="2" t="s">
        <v>30</v>
      </c>
      <c r="C1423" s="2" t="s">
        <v>31</v>
      </c>
      <c r="D1423" s="2" t="s">
        <v>32</v>
      </c>
      <c r="E1423" s="2" t="s">
        <v>33</v>
      </c>
      <c r="F1423" s="2" t="s">
        <v>34</v>
      </c>
      <c r="G1423" s="4">
        <v>43529.64928240741</v>
      </c>
      <c r="H1423" s="4">
        <v>43536.64928240741</v>
      </c>
      <c r="I1423" s="4">
        <v>43536.64928240741</v>
      </c>
      <c r="J1423" s="2">
        <v>39.0</v>
      </c>
      <c r="K1423" s="2">
        <v>125.0</v>
      </c>
      <c r="S1423" s="94"/>
      <c r="T1423" s="94"/>
      <c r="U1423" s="94"/>
    </row>
    <row r="1424" ht="14.25" customHeight="1">
      <c r="A1424" s="2">
        <v>115173.0</v>
      </c>
      <c r="B1424" s="2" t="s">
        <v>30</v>
      </c>
      <c r="C1424" s="2" t="s">
        <v>43</v>
      </c>
      <c r="D1424" s="2" t="s">
        <v>32</v>
      </c>
      <c r="E1424" s="2" t="s">
        <v>33</v>
      </c>
      <c r="F1424" s="2" t="s">
        <v>34</v>
      </c>
      <c r="G1424" s="4">
        <v>43529.65252314815</v>
      </c>
      <c r="H1424" s="4">
        <v>43529.65252314815</v>
      </c>
      <c r="I1424" s="4">
        <v>43536.65252314815</v>
      </c>
      <c r="J1424" s="2" t="s">
        <v>51</v>
      </c>
      <c r="K1424" s="2">
        <v>126.0</v>
      </c>
      <c r="S1424" s="94"/>
      <c r="T1424" s="94"/>
      <c r="U1424" s="94"/>
    </row>
    <row r="1425" ht="14.25" customHeight="1">
      <c r="A1425" s="2">
        <v>579554.0</v>
      </c>
      <c r="B1425" s="2" t="s">
        <v>42</v>
      </c>
      <c r="C1425" s="2" t="s">
        <v>31</v>
      </c>
      <c r="D1425" s="2" t="s">
        <v>41</v>
      </c>
      <c r="E1425" s="2" t="s">
        <v>38</v>
      </c>
      <c r="F1425" s="2" t="s">
        <v>34</v>
      </c>
      <c r="G1425" s="4">
        <v>43529.6528125</v>
      </c>
      <c r="H1425" s="4">
        <v>43530.6528125</v>
      </c>
      <c r="I1425" s="4">
        <v>43532.6528125</v>
      </c>
      <c r="J1425" s="2">
        <v>0.0</v>
      </c>
      <c r="K1425" s="2">
        <v>128.0</v>
      </c>
      <c r="S1425" s="94"/>
      <c r="T1425" s="94"/>
      <c r="U1425" s="94"/>
    </row>
    <row r="1426" ht="14.25" customHeight="1">
      <c r="A1426" s="2">
        <v>259446.0</v>
      </c>
      <c r="B1426" s="2" t="s">
        <v>36</v>
      </c>
      <c r="C1426" s="2" t="s">
        <v>31</v>
      </c>
      <c r="D1426" s="2" t="s">
        <v>32</v>
      </c>
      <c r="E1426" s="2" t="s">
        <v>38</v>
      </c>
      <c r="F1426" s="2" t="s">
        <v>34</v>
      </c>
      <c r="G1426" s="4">
        <v>43529.66142361111</v>
      </c>
      <c r="H1426" s="4">
        <v>43532.66142361111</v>
      </c>
      <c r="I1426" s="4">
        <v>43533.66142361111</v>
      </c>
      <c r="J1426" s="2">
        <v>41.0</v>
      </c>
      <c r="K1426" s="2">
        <v>121.0</v>
      </c>
      <c r="S1426" s="94"/>
      <c r="T1426" s="94"/>
      <c r="U1426" s="94"/>
    </row>
    <row r="1427" ht="14.25" customHeight="1">
      <c r="A1427" s="2">
        <v>377406.0</v>
      </c>
      <c r="B1427" s="2" t="s">
        <v>39</v>
      </c>
      <c r="C1427" s="2" t="s">
        <v>37</v>
      </c>
      <c r="D1427" s="2" t="s">
        <v>32</v>
      </c>
      <c r="E1427" s="2" t="s">
        <v>38</v>
      </c>
      <c r="F1427" s="2" t="s">
        <v>34</v>
      </c>
      <c r="G1427" s="4">
        <v>43529.661840277775</v>
      </c>
      <c r="H1427" s="4">
        <v>43532.661840277775</v>
      </c>
      <c r="I1427" s="4">
        <v>43536.661840277775</v>
      </c>
      <c r="J1427" s="2">
        <v>37.0</v>
      </c>
      <c r="K1427" s="2">
        <v>113.0</v>
      </c>
      <c r="S1427" s="94"/>
      <c r="T1427" s="94"/>
      <c r="U1427" s="94"/>
    </row>
    <row r="1428" ht="14.25" customHeight="1">
      <c r="A1428" s="2">
        <v>498850.0</v>
      </c>
      <c r="B1428" s="2" t="s">
        <v>36</v>
      </c>
      <c r="C1428" s="2" t="s">
        <v>45</v>
      </c>
      <c r="D1428" s="2" t="s">
        <v>41</v>
      </c>
      <c r="E1428" s="2" t="s">
        <v>38</v>
      </c>
      <c r="F1428" s="2" t="s">
        <v>34</v>
      </c>
      <c r="G1428" s="4">
        <v>43529.664351851854</v>
      </c>
      <c r="H1428" s="4">
        <v>43531.664351851854</v>
      </c>
      <c r="I1428" s="4">
        <v>43535.664351851854</v>
      </c>
      <c r="J1428" s="2">
        <v>49.0</v>
      </c>
      <c r="K1428" s="2">
        <v>123.0</v>
      </c>
      <c r="S1428" s="94"/>
      <c r="T1428" s="94"/>
      <c r="U1428" s="94"/>
    </row>
    <row r="1429" ht="14.25" customHeight="1">
      <c r="A1429" s="2">
        <v>96732.0</v>
      </c>
      <c r="B1429" s="2" t="s">
        <v>39</v>
      </c>
      <c r="C1429" s="2" t="s">
        <v>43</v>
      </c>
      <c r="D1429" s="2" t="s">
        <v>32</v>
      </c>
      <c r="E1429" s="2" t="s">
        <v>44</v>
      </c>
      <c r="F1429" s="2" t="s">
        <v>34</v>
      </c>
      <c r="G1429" s="4">
        <v>43529.665289351855</v>
      </c>
      <c r="H1429" s="4">
        <v>43529.665289351855</v>
      </c>
      <c r="I1429" s="4">
        <v>43534.665289351855</v>
      </c>
      <c r="J1429" s="2">
        <v>0.0</v>
      </c>
      <c r="K1429" s="2">
        <v>123.0</v>
      </c>
      <c r="S1429" s="94"/>
      <c r="T1429" s="94"/>
      <c r="U1429" s="94"/>
    </row>
    <row r="1430" ht="14.25" customHeight="1">
      <c r="A1430" s="2">
        <v>95723.0</v>
      </c>
      <c r="B1430" s="2" t="s">
        <v>36</v>
      </c>
      <c r="C1430" s="2" t="s">
        <v>37</v>
      </c>
      <c r="D1430" s="2" t="s">
        <v>41</v>
      </c>
      <c r="E1430" s="2" t="s">
        <v>33</v>
      </c>
      <c r="F1430" s="2" t="s">
        <v>34</v>
      </c>
      <c r="G1430" s="4">
        <v>43529.67053240741</v>
      </c>
      <c r="H1430" s="4">
        <v>43537.67053240741</v>
      </c>
      <c r="I1430" s="4">
        <v>43533.67053240741</v>
      </c>
      <c r="J1430" s="2">
        <v>29.0</v>
      </c>
      <c r="K1430" s="2">
        <v>108.0</v>
      </c>
      <c r="S1430" s="94"/>
      <c r="T1430" s="94"/>
      <c r="U1430" s="94"/>
    </row>
    <row r="1431" ht="14.25" customHeight="1">
      <c r="A1431" s="2">
        <v>932501.0</v>
      </c>
      <c r="B1431" s="2" t="s">
        <v>39</v>
      </c>
      <c r="C1431" s="2" t="s">
        <v>37</v>
      </c>
      <c r="D1431" s="2" t="s">
        <v>41</v>
      </c>
      <c r="E1431" s="2" t="s">
        <v>44</v>
      </c>
      <c r="F1431" s="2" t="s">
        <v>34</v>
      </c>
      <c r="G1431" s="4">
        <v>43529.67481481482</v>
      </c>
      <c r="H1431" s="4">
        <v>43529.67481481482</v>
      </c>
      <c r="I1431" s="4">
        <v>43533.67481481482</v>
      </c>
      <c r="J1431" s="2">
        <v>79.0</v>
      </c>
      <c r="K1431" s="2">
        <v>86.0</v>
      </c>
      <c r="S1431" s="94"/>
      <c r="T1431" s="94"/>
      <c r="U1431" s="94"/>
    </row>
    <row r="1432" ht="14.25" customHeight="1">
      <c r="A1432" s="2">
        <v>586826.0</v>
      </c>
      <c r="B1432" s="2" t="s">
        <v>36</v>
      </c>
      <c r="C1432" s="2" t="s">
        <v>43</v>
      </c>
      <c r="D1432" s="2" t="s">
        <v>41</v>
      </c>
      <c r="E1432" s="2" t="s">
        <v>38</v>
      </c>
      <c r="F1432" s="2" t="s">
        <v>34</v>
      </c>
      <c r="G1432" s="4">
        <v>43529.68908564815</v>
      </c>
      <c r="H1432" s="4">
        <v>43533.68908564815</v>
      </c>
      <c r="I1432" s="4">
        <v>43534.68908564815</v>
      </c>
      <c r="J1432" s="2">
        <v>37.0</v>
      </c>
      <c r="K1432" s="2">
        <v>121.0</v>
      </c>
      <c r="S1432" s="94"/>
      <c r="T1432" s="94"/>
      <c r="U1432" s="94"/>
    </row>
    <row r="1433" ht="14.25" customHeight="1">
      <c r="A1433" s="2">
        <v>338573.0</v>
      </c>
      <c r="B1433" s="2" t="s">
        <v>30</v>
      </c>
      <c r="C1433" s="2" t="s">
        <v>40</v>
      </c>
      <c r="D1433" s="2" t="s">
        <v>41</v>
      </c>
      <c r="E1433" s="2" t="s">
        <v>33</v>
      </c>
      <c r="F1433" s="2" t="s">
        <v>34</v>
      </c>
      <c r="G1433" s="4">
        <v>43529.6928587963</v>
      </c>
      <c r="H1433" s="4">
        <v>43535.6928587963</v>
      </c>
      <c r="I1433" s="4">
        <v>43535.6928587963</v>
      </c>
      <c r="J1433" s="2">
        <v>25.0</v>
      </c>
      <c r="K1433" s="2">
        <v>105.0</v>
      </c>
      <c r="S1433" s="94"/>
      <c r="T1433" s="94"/>
      <c r="U1433" s="94"/>
    </row>
    <row r="1434" ht="14.25" customHeight="1">
      <c r="A1434" s="2">
        <v>686899.0</v>
      </c>
      <c r="B1434" s="2" t="s">
        <v>48</v>
      </c>
      <c r="C1434" s="2" t="s">
        <v>37</v>
      </c>
      <c r="D1434" s="2" t="s">
        <v>41</v>
      </c>
      <c r="E1434" s="2" t="s">
        <v>33</v>
      </c>
      <c r="F1434" s="2" t="s">
        <v>34</v>
      </c>
      <c r="G1434" s="4">
        <v>43529.69908564815</v>
      </c>
      <c r="H1434" s="4">
        <v>43532.69908564815</v>
      </c>
      <c r="I1434" s="4">
        <v>43535.69908564815</v>
      </c>
      <c r="J1434" s="2">
        <v>48.0</v>
      </c>
      <c r="K1434" s="2">
        <v>111.0</v>
      </c>
      <c r="S1434" s="94"/>
      <c r="T1434" s="94"/>
      <c r="U1434" s="94"/>
    </row>
    <row r="1435" ht="14.25" customHeight="1">
      <c r="A1435" s="2">
        <v>570002.0</v>
      </c>
      <c r="B1435" s="2" t="s">
        <v>36</v>
      </c>
      <c r="C1435" s="2" t="s">
        <v>37</v>
      </c>
      <c r="D1435" s="2" t="s">
        <v>41</v>
      </c>
      <c r="E1435" s="2" t="s">
        <v>44</v>
      </c>
      <c r="F1435" s="2" t="s">
        <v>34</v>
      </c>
      <c r="G1435" s="4">
        <v>43529.70284722222</v>
      </c>
      <c r="H1435" s="4">
        <v>43530.70284722222</v>
      </c>
      <c r="I1435" s="4">
        <v>43534.70284722222</v>
      </c>
      <c r="J1435" s="2">
        <v>65.0</v>
      </c>
      <c r="K1435" s="2">
        <v>93.0</v>
      </c>
      <c r="S1435" s="94"/>
      <c r="T1435" s="94"/>
      <c r="U1435" s="94"/>
    </row>
    <row r="1436" ht="14.25" customHeight="1">
      <c r="A1436" s="2">
        <v>212519.0</v>
      </c>
      <c r="B1436" s="2" t="s">
        <v>39</v>
      </c>
      <c r="C1436" s="2" t="s">
        <v>40</v>
      </c>
      <c r="D1436" s="2" t="s">
        <v>41</v>
      </c>
      <c r="E1436" s="2" t="s">
        <v>44</v>
      </c>
      <c r="F1436" s="2" t="s">
        <v>34</v>
      </c>
      <c r="G1436" s="4">
        <v>43529.70652777778</v>
      </c>
      <c r="H1436" s="4">
        <v>43536.70652777778</v>
      </c>
      <c r="I1436" s="4">
        <v>43532.70652777778</v>
      </c>
      <c r="J1436" s="2">
        <v>84.0</v>
      </c>
      <c r="K1436" s="2">
        <v>89.0</v>
      </c>
      <c r="S1436" s="94"/>
      <c r="T1436" s="94"/>
      <c r="U1436" s="94"/>
    </row>
    <row r="1437" ht="14.25" customHeight="1">
      <c r="A1437" s="2">
        <v>963280.0</v>
      </c>
      <c r="B1437" s="2" t="s">
        <v>36</v>
      </c>
      <c r="C1437" s="2" t="s">
        <v>43</v>
      </c>
      <c r="D1437" s="2" t="s">
        <v>41</v>
      </c>
      <c r="E1437" s="2" t="s">
        <v>44</v>
      </c>
      <c r="F1437" s="2" t="s">
        <v>34</v>
      </c>
      <c r="G1437" s="4">
        <v>43529.70721064815</v>
      </c>
      <c r="H1437" s="4">
        <v>43529.70721064815</v>
      </c>
      <c r="I1437" s="4">
        <v>43534.70721064815</v>
      </c>
      <c r="J1437" s="2">
        <v>49.0</v>
      </c>
      <c r="K1437" s="2">
        <v>125.0</v>
      </c>
      <c r="S1437" s="94"/>
      <c r="T1437" s="94"/>
      <c r="U1437" s="94"/>
    </row>
    <row r="1438" ht="14.25" customHeight="1">
      <c r="A1438" s="2">
        <v>580318.0</v>
      </c>
      <c r="B1438" s="2" t="s">
        <v>47</v>
      </c>
      <c r="C1438" s="2" t="s">
        <v>37</v>
      </c>
      <c r="D1438" s="2" t="s">
        <v>32</v>
      </c>
      <c r="E1438" s="2" t="s">
        <v>38</v>
      </c>
      <c r="F1438" s="2" t="s">
        <v>34</v>
      </c>
      <c r="G1438" s="4">
        <v>43529.713425925926</v>
      </c>
      <c r="H1438" s="4">
        <v>43537.713425925926</v>
      </c>
      <c r="I1438" s="4">
        <v>43532.713425925926</v>
      </c>
      <c r="J1438" s="2">
        <v>34.0</v>
      </c>
      <c r="K1438" s="2">
        <v>109.0</v>
      </c>
      <c r="S1438" s="94"/>
      <c r="T1438" s="94"/>
      <c r="U1438" s="94"/>
    </row>
    <row r="1439" ht="14.25" customHeight="1">
      <c r="A1439" s="2">
        <v>73476.0</v>
      </c>
      <c r="B1439" s="2" t="s">
        <v>30</v>
      </c>
      <c r="C1439" s="2" t="s">
        <v>31</v>
      </c>
      <c r="D1439" s="2" t="s">
        <v>32</v>
      </c>
      <c r="E1439" s="2" t="s">
        <v>44</v>
      </c>
      <c r="F1439" s="2" t="s">
        <v>34</v>
      </c>
      <c r="G1439" s="4">
        <v>43529.71349537037</v>
      </c>
      <c r="H1439" s="4">
        <v>43533.71349537037</v>
      </c>
      <c r="I1439" s="4">
        <v>43534.71349537037</v>
      </c>
      <c r="J1439" s="2">
        <v>73.0</v>
      </c>
      <c r="K1439" s="2">
        <v>108.0</v>
      </c>
      <c r="S1439" s="94"/>
      <c r="T1439" s="94"/>
      <c r="U1439" s="94"/>
    </row>
    <row r="1440" ht="14.25" customHeight="1">
      <c r="A1440" s="2">
        <v>126501.0</v>
      </c>
      <c r="B1440" s="2" t="s">
        <v>30</v>
      </c>
      <c r="C1440" s="2" t="s">
        <v>40</v>
      </c>
      <c r="D1440" s="2" t="s">
        <v>32</v>
      </c>
      <c r="E1440" s="2" t="s">
        <v>44</v>
      </c>
      <c r="F1440" s="2" t="s">
        <v>34</v>
      </c>
      <c r="G1440" s="4">
        <v>43529.714953703704</v>
      </c>
      <c r="H1440" s="4">
        <v>43534.714953703704</v>
      </c>
      <c r="I1440" s="4">
        <v>43535.714953703704</v>
      </c>
      <c r="J1440" s="2">
        <v>76.0</v>
      </c>
      <c r="K1440" s="2">
        <v>90.0</v>
      </c>
      <c r="S1440" s="94"/>
      <c r="T1440" s="94"/>
      <c r="U1440" s="94"/>
    </row>
    <row r="1441" ht="14.25" customHeight="1">
      <c r="A1441" s="2">
        <v>21642.0</v>
      </c>
      <c r="B1441" s="2" t="s">
        <v>48</v>
      </c>
      <c r="C1441" s="2" t="s">
        <v>40</v>
      </c>
      <c r="D1441" s="2" t="s">
        <v>41</v>
      </c>
      <c r="E1441" s="2" t="s">
        <v>44</v>
      </c>
      <c r="F1441" s="2" t="s">
        <v>34</v>
      </c>
      <c r="G1441" s="4">
        <v>43529.71730324074</v>
      </c>
      <c r="H1441" s="4">
        <v>43534.71730324074</v>
      </c>
      <c r="I1441" s="4">
        <v>43533.71730324074</v>
      </c>
      <c r="J1441" s="2">
        <v>73.0</v>
      </c>
      <c r="K1441" s="2">
        <v>93.0</v>
      </c>
      <c r="S1441" s="94"/>
      <c r="T1441" s="94"/>
      <c r="U1441" s="94"/>
    </row>
    <row r="1442" ht="14.25" customHeight="1">
      <c r="A1442" s="2">
        <v>689264.0</v>
      </c>
      <c r="B1442" s="2" t="s">
        <v>39</v>
      </c>
      <c r="C1442" s="2" t="s">
        <v>37</v>
      </c>
      <c r="D1442" s="2" t="s">
        <v>41</v>
      </c>
      <c r="E1442" s="2" t="s">
        <v>44</v>
      </c>
      <c r="F1442" s="2" t="s">
        <v>34</v>
      </c>
      <c r="G1442" s="4">
        <v>43529.72268518519</v>
      </c>
      <c r="H1442" s="4">
        <v>43534.72268518519</v>
      </c>
      <c r="I1442" s="4">
        <v>43532.72268518519</v>
      </c>
      <c r="J1442" s="2">
        <v>73.0</v>
      </c>
      <c r="K1442" s="2">
        <v>92.0</v>
      </c>
      <c r="S1442" s="94"/>
      <c r="T1442" s="94"/>
      <c r="U1442" s="94"/>
    </row>
    <row r="1443" ht="14.25" customHeight="1">
      <c r="A1443" s="2">
        <v>585749.0</v>
      </c>
      <c r="B1443" s="2" t="s">
        <v>30</v>
      </c>
      <c r="C1443" s="2" t="s">
        <v>31</v>
      </c>
      <c r="D1443" s="2" t="s">
        <v>41</v>
      </c>
      <c r="E1443" s="2" t="s">
        <v>33</v>
      </c>
      <c r="F1443" s="2" t="s">
        <v>34</v>
      </c>
      <c r="G1443" s="4">
        <v>43529.724756944444</v>
      </c>
      <c r="H1443" s="4">
        <v>43532.724756944444</v>
      </c>
      <c r="I1443" s="4">
        <v>43535.724756944444</v>
      </c>
      <c r="J1443" s="2">
        <v>0.0</v>
      </c>
      <c r="K1443" s="2">
        <v>129.0</v>
      </c>
      <c r="S1443" s="94"/>
      <c r="T1443" s="94"/>
      <c r="U1443" s="94"/>
    </row>
    <row r="1444" ht="14.25" customHeight="1">
      <c r="A1444" s="2">
        <v>131623.0</v>
      </c>
      <c r="B1444" s="2" t="s">
        <v>30</v>
      </c>
      <c r="C1444" s="2" t="s">
        <v>43</v>
      </c>
      <c r="D1444" s="2" t="s">
        <v>32</v>
      </c>
      <c r="E1444" s="2" t="s">
        <v>33</v>
      </c>
      <c r="F1444" s="2" t="s">
        <v>34</v>
      </c>
      <c r="G1444" s="4">
        <v>43529.724965277775</v>
      </c>
      <c r="H1444" s="4">
        <v>43529.724965277775</v>
      </c>
      <c r="I1444" s="4">
        <v>43535.724965277775</v>
      </c>
      <c r="J1444" s="2">
        <v>0.0</v>
      </c>
      <c r="K1444" s="2">
        <v>122.0</v>
      </c>
      <c r="S1444" s="94"/>
      <c r="T1444" s="94"/>
      <c r="U1444" s="94"/>
    </row>
    <row r="1445" ht="14.25" customHeight="1">
      <c r="A1445" s="2">
        <v>18597.0</v>
      </c>
      <c r="B1445" s="2" t="s">
        <v>39</v>
      </c>
      <c r="C1445" s="2" t="s">
        <v>37</v>
      </c>
      <c r="D1445" s="2" t="s">
        <v>41</v>
      </c>
      <c r="E1445" s="2" t="s">
        <v>33</v>
      </c>
      <c r="F1445" s="2" t="s">
        <v>34</v>
      </c>
      <c r="G1445" s="4">
        <v>43529.72813657407</v>
      </c>
      <c r="H1445" s="4">
        <v>43535.72813657407</v>
      </c>
      <c r="I1445" s="4">
        <v>43534.72813657407</v>
      </c>
      <c r="J1445" s="2">
        <v>46.0</v>
      </c>
      <c r="K1445" s="2">
        <v>113.0</v>
      </c>
      <c r="S1445" s="94"/>
      <c r="T1445" s="94"/>
      <c r="U1445" s="94"/>
    </row>
    <row r="1446" ht="14.25" customHeight="1">
      <c r="A1446" s="2">
        <v>166624.0</v>
      </c>
      <c r="B1446" s="2" t="s">
        <v>39</v>
      </c>
      <c r="C1446" s="2" t="s">
        <v>43</v>
      </c>
      <c r="D1446" s="2" t="s">
        <v>32</v>
      </c>
      <c r="E1446" s="2" t="s">
        <v>44</v>
      </c>
      <c r="F1446" s="2" t="s">
        <v>34</v>
      </c>
      <c r="G1446" s="4">
        <v>43529.735613425924</v>
      </c>
      <c r="H1446" s="4">
        <v>43531.735613425924</v>
      </c>
      <c r="I1446" s="4">
        <v>43536.735613425924</v>
      </c>
      <c r="J1446" s="2">
        <v>0.0</v>
      </c>
      <c r="K1446" s="2">
        <v>127.0</v>
      </c>
      <c r="S1446" s="94"/>
      <c r="T1446" s="94"/>
      <c r="U1446" s="94"/>
    </row>
    <row r="1447" ht="14.25" customHeight="1">
      <c r="A1447" s="2">
        <v>152268.0</v>
      </c>
      <c r="B1447" s="2" t="s">
        <v>30</v>
      </c>
      <c r="C1447" s="2" t="s">
        <v>37</v>
      </c>
      <c r="D1447" s="2" t="s">
        <v>41</v>
      </c>
      <c r="E1447" s="2" t="s">
        <v>44</v>
      </c>
      <c r="F1447" s="2" t="s">
        <v>34</v>
      </c>
      <c r="G1447" s="4">
        <v>43529.73788194444</v>
      </c>
      <c r="H1447" s="4">
        <v>43534.73788194444</v>
      </c>
      <c r="I1447" s="4">
        <v>43532.73788194444</v>
      </c>
      <c r="J1447" s="2">
        <v>61.0</v>
      </c>
      <c r="K1447" s="2">
        <v>88.0</v>
      </c>
      <c r="S1447" s="94"/>
      <c r="T1447" s="94"/>
      <c r="U1447" s="94"/>
    </row>
    <row r="1448" ht="14.25" customHeight="1">
      <c r="A1448" s="2">
        <v>683791.0</v>
      </c>
      <c r="B1448" s="2" t="s">
        <v>30</v>
      </c>
      <c r="C1448" s="2" t="s">
        <v>31</v>
      </c>
      <c r="D1448" s="2" t="s">
        <v>41</v>
      </c>
      <c r="E1448" s="2" t="s">
        <v>33</v>
      </c>
      <c r="F1448" s="2" t="s">
        <v>34</v>
      </c>
      <c r="G1448" s="4">
        <v>43529.737974537034</v>
      </c>
      <c r="H1448" s="4">
        <v>43534.737974537034</v>
      </c>
      <c r="I1448" s="4">
        <v>43534.737974537034</v>
      </c>
      <c r="J1448" s="2">
        <v>0.0</v>
      </c>
      <c r="K1448" s="2">
        <v>129.0</v>
      </c>
      <c r="S1448" s="94"/>
      <c r="T1448" s="94"/>
      <c r="U1448" s="94"/>
    </row>
    <row r="1449" ht="14.25" customHeight="1">
      <c r="A1449" s="2">
        <v>186354.0</v>
      </c>
      <c r="B1449" s="2" t="s">
        <v>48</v>
      </c>
      <c r="C1449" s="2" t="s">
        <v>43</v>
      </c>
      <c r="D1449" s="2" t="s">
        <v>41</v>
      </c>
      <c r="E1449" s="2" t="s">
        <v>44</v>
      </c>
      <c r="F1449" s="2" t="s">
        <v>34</v>
      </c>
      <c r="G1449" s="4">
        <v>43529.73875</v>
      </c>
      <c r="H1449" s="4">
        <v>43530.73875</v>
      </c>
      <c r="I1449" s="4">
        <v>43533.73875</v>
      </c>
      <c r="J1449" s="2">
        <v>59.0</v>
      </c>
      <c r="K1449" s="2">
        <v>102.0</v>
      </c>
      <c r="S1449" s="94"/>
      <c r="T1449" s="94"/>
      <c r="U1449" s="94"/>
    </row>
    <row r="1450" ht="14.25" customHeight="1">
      <c r="A1450" s="2">
        <v>150130.0</v>
      </c>
      <c r="B1450" s="2" t="s">
        <v>42</v>
      </c>
      <c r="C1450" s="2" t="s">
        <v>37</v>
      </c>
      <c r="D1450" s="2" t="s">
        <v>41</v>
      </c>
      <c r="E1450" s="2" t="s">
        <v>38</v>
      </c>
      <c r="F1450" s="2" t="s">
        <v>34</v>
      </c>
      <c r="G1450" s="4">
        <v>43529.7409837963</v>
      </c>
      <c r="H1450" s="4">
        <v>43534.7409837963</v>
      </c>
      <c r="I1450" s="4">
        <v>43535.7409837963</v>
      </c>
      <c r="J1450" s="2">
        <v>39.0</v>
      </c>
      <c r="K1450" s="2">
        <v>110.0</v>
      </c>
      <c r="S1450" s="94"/>
      <c r="T1450" s="94"/>
      <c r="U1450" s="94"/>
    </row>
    <row r="1451" ht="14.25" customHeight="1">
      <c r="A1451" s="2">
        <v>189261.0</v>
      </c>
      <c r="B1451" s="2" t="s">
        <v>47</v>
      </c>
      <c r="C1451" s="2" t="s">
        <v>37</v>
      </c>
      <c r="D1451" s="2" t="s">
        <v>32</v>
      </c>
      <c r="E1451" s="2" t="s">
        <v>44</v>
      </c>
      <c r="F1451" s="2" t="s">
        <v>34</v>
      </c>
      <c r="G1451" s="4">
        <v>43529.744618055556</v>
      </c>
      <c r="H1451" s="4">
        <v>43530.744618055556</v>
      </c>
      <c r="I1451" s="4">
        <v>43532.744618055556</v>
      </c>
      <c r="J1451" s="2">
        <v>70.0</v>
      </c>
      <c r="K1451" s="2">
        <v>94.0</v>
      </c>
      <c r="S1451" s="94"/>
      <c r="T1451" s="94"/>
      <c r="U1451" s="94"/>
    </row>
    <row r="1452" ht="14.25" customHeight="1">
      <c r="A1452" s="2">
        <v>168440.0</v>
      </c>
      <c r="B1452" s="2" t="s">
        <v>39</v>
      </c>
      <c r="C1452" s="2" t="s">
        <v>37</v>
      </c>
      <c r="D1452" s="2" t="s">
        <v>41</v>
      </c>
      <c r="E1452" s="2" t="s">
        <v>44</v>
      </c>
      <c r="F1452" s="2" t="s">
        <v>34</v>
      </c>
      <c r="G1452" s="4">
        <v>43529.74469907407</v>
      </c>
      <c r="H1452" s="4">
        <v>43532.74469907407</v>
      </c>
      <c r="I1452" s="4">
        <v>43534.74469907407</v>
      </c>
      <c r="J1452" s="2">
        <v>28.0</v>
      </c>
      <c r="K1452" s="2">
        <v>114.0</v>
      </c>
      <c r="S1452" s="94"/>
      <c r="T1452" s="94"/>
      <c r="U1452" s="94"/>
    </row>
    <row r="1453" ht="14.25" customHeight="1">
      <c r="A1453" s="2">
        <v>412775.0</v>
      </c>
      <c r="B1453" s="2" t="s">
        <v>39</v>
      </c>
      <c r="C1453" s="2" t="s">
        <v>31</v>
      </c>
      <c r="D1453" s="2" t="s">
        <v>41</v>
      </c>
      <c r="E1453" s="2" t="s">
        <v>33</v>
      </c>
      <c r="F1453" s="2" t="s">
        <v>34</v>
      </c>
      <c r="G1453" s="4">
        <v>43529.74631944444</v>
      </c>
      <c r="H1453" s="4">
        <v>43535.74631944444</v>
      </c>
      <c r="I1453" s="4">
        <v>43536.74631944444</v>
      </c>
      <c r="J1453" s="2">
        <v>0.0</v>
      </c>
      <c r="K1453" s="2">
        <v>122.0</v>
      </c>
      <c r="S1453" s="94"/>
      <c r="T1453" s="94"/>
      <c r="U1453" s="94"/>
    </row>
    <row r="1454" ht="14.25" customHeight="1">
      <c r="A1454" s="2">
        <v>954235.0</v>
      </c>
      <c r="B1454" s="2" t="s">
        <v>47</v>
      </c>
      <c r="C1454" s="2" t="s">
        <v>37</v>
      </c>
      <c r="D1454" s="2" t="s">
        <v>41</v>
      </c>
      <c r="E1454" s="2" t="s">
        <v>44</v>
      </c>
      <c r="F1454" s="2" t="s">
        <v>34</v>
      </c>
      <c r="G1454" s="4">
        <v>43529.75126157407</v>
      </c>
      <c r="H1454" s="4">
        <v>43530.75126157407</v>
      </c>
      <c r="I1454" s="4">
        <v>43535.75126157407</v>
      </c>
      <c r="J1454" s="2">
        <v>82.0</v>
      </c>
      <c r="K1454" s="2">
        <v>92.0</v>
      </c>
      <c r="S1454" s="94"/>
      <c r="T1454" s="94"/>
      <c r="U1454" s="94"/>
    </row>
    <row r="1455" ht="14.25" customHeight="1">
      <c r="A1455" s="2">
        <v>536779.0</v>
      </c>
      <c r="B1455" s="2" t="s">
        <v>36</v>
      </c>
      <c r="C1455" s="2" t="s">
        <v>43</v>
      </c>
      <c r="D1455" s="2" t="s">
        <v>41</v>
      </c>
      <c r="E1455" s="2" t="s">
        <v>33</v>
      </c>
      <c r="F1455" s="2" t="s">
        <v>34</v>
      </c>
      <c r="G1455" s="4">
        <v>43529.75171296296</v>
      </c>
      <c r="H1455" s="4">
        <v>43537.75171296296</v>
      </c>
      <c r="I1455" s="4">
        <v>43532.75171296296</v>
      </c>
      <c r="J1455" s="2">
        <v>45.0</v>
      </c>
      <c r="K1455" s="2">
        <v>121.0</v>
      </c>
      <c r="S1455" s="94"/>
      <c r="T1455" s="94"/>
      <c r="U1455" s="94"/>
    </row>
    <row r="1456" ht="14.25" customHeight="1">
      <c r="A1456" s="2">
        <v>392988.0</v>
      </c>
      <c r="B1456" s="2" t="s">
        <v>42</v>
      </c>
      <c r="C1456" s="2" t="s">
        <v>43</v>
      </c>
      <c r="D1456" s="2" t="s">
        <v>32</v>
      </c>
      <c r="E1456" s="2" t="s">
        <v>44</v>
      </c>
      <c r="F1456" s="2" t="s">
        <v>34</v>
      </c>
      <c r="G1456" s="4">
        <v>43529.757060185184</v>
      </c>
      <c r="H1456" s="4">
        <v>43530.757060185184</v>
      </c>
      <c r="I1456" s="4">
        <v>43535.757060185184</v>
      </c>
      <c r="J1456" s="2">
        <v>0.0</v>
      </c>
      <c r="K1456" s="2">
        <v>123.0</v>
      </c>
      <c r="S1456" s="94"/>
      <c r="T1456" s="94"/>
      <c r="U1456" s="94"/>
    </row>
    <row r="1457" ht="14.25" customHeight="1">
      <c r="A1457" s="2">
        <v>346390.0</v>
      </c>
      <c r="B1457" s="2" t="s">
        <v>30</v>
      </c>
      <c r="C1457" s="2" t="s">
        <v>43</v>
      </c>
      <c r="D1457" s="2" t="s">
        <v>32</v>
      </c>
      <c r="E1457" s="2" t="s">
        <v>38</v>
      </c>
      <c r="F1457" s="2" t="s">
        <v>34</v>
      </c>
      <c r="G1457" s="4">
        <v>43529.75751157408</v>
      </c>
      <c r="H1457" s="4">
        <v>43533.75751157408</v>
      </c>
      <c r="I1457" s="4">
        <v>43532.75751157408</v>
      </c>
      <c r="J1457" s="2">
        <v>0.0</v>
      </c>
      <c r="K1457" s="2">
        <v>125.0</v>
      </c>
      <c r="S1457" s="94"/>
      <c r="T1457" s="94"/>
      <c r="U1457" s="94"/>
    </row>
    <row r="1458" ht="14.25" customHeight="1">
      <c r="A1458" s="2">
        <v>404844.0</v>
      </c>
      <c r="B1458" s="2" t="s">
        <v>36</v>
      </c>
      <c r="C1458" s="2" t="s">
        <v>37</v>
      </c>
      <c r="D1458" s="2" t="s">
        <v>41</v>
      </c>
      <c r="E1458" s="2" t="s">
        <v>44</v>
      </c>
      <c r="F1458" s="2" t="s">
        <v>34</v>
      </c>
      <c r="G1458" s="4">
        <v>43529.76335648148</v>
      </c>
      <c r="H1458" s="4">
        <v>43529.76335648148</v>
      </c>
      <c r="I1458" s="4">
        <v>43535.76335648148</v>
      </c>
      <c r="J1458" s="2">
        <v>26.0</v>
      </c>
      <c r="K1458" s="2">
        <v>109.0</v>
      </c>
      <c r="S1458" s="94"/>
      <c r="T1458" s="94"/>
      <c r="U1458" s="94"/>
    </row>
    <row r="1459" ht="14.25" customHeight="1">
      <c r="A1459" s="2">
        <v>258414.0</v>
      </c>
      <c r="B1459" s="2" t="s">
        <v>39</v>
      </c>
      <c r="C1459" s="2" t="s">
        <v>37</v>
      </c>
      <c r="D1459" s="2" t="s">
        <v>32</v>
      </c>
      <c r="E1459" s="2" t="s">
        <v>38</v>
      </c>
      <c r="F1459" s="2" t="s">
        <v>34</v>
      </c>
      <c r="G1459" s="4">
        <v>43529.76521990741</v>
      </c>
      <c r="H1459" s="4">
        <v>43536.76521990741</v>
      </c>
      <c r="I1459" s="4">
        <v>43536.76521990741</v>
      </c>
      <c r="J1459" s="2">
        <v>41.0</v>
      </c>
      <c r="K1459" s="2">
        <v>112.0</v>
      </c>
      <c r="S1459" s="94"/>
      <c r="T1459" s="94"/>
      <c r="U1459" s="94"/>
    </row>
    <row r="1460" ht="14.25" customHeight="1">
      <c r="A1460" s="2">
        <v>413898.0</v>
      </c>
      <c r="B1460" s="2" t="s">
        <v>42</v>
      </c>
      <c r="C1460" s="2" t="s">
        <v>37</v>
      </c>
      <c r="D1460" s="2" t="s">
        <v>41</v>
      </c>
      <c r="E1460" s="2" t="s">
        <v>38</v>
      </c>
      <c r="F1460" s="2" t="s">
        <v>34</v>
      </c>
      <c r="G1460" s="4">
        <v>43529.76600694445</v>
      </c>
      <c r="H1460" s="4">
        <v>43533.76600694445</v>
      </c>
      <c r="I1460" s="4">
        <v>43535.76600694445</v>
      </c>
      <c r="J1460" s="2">
        <v>44.0</v>
      </c>
      <c r="K1460" s="2">
        <v>114.0</v>
      </c>
      <c r="S1460" s="94"/>
      <c r="T1460" s="94"/>
      <c r="U1460" s="94"/>
    </row>
    <row r="1461" ht="14.25" customHeight="1">
      <c r="A1461" s="2">
        <v>855594.0</v>
      </c>
      <c r="B1461" s="2" t="s">
        <v>36</v>
      </c>
      <c r="C1461" s="2" t="s">
        <v>45</v>
      </c>
      <c r="D1461" s="2" t="s">
        <v>41</v>
      </c>
      <c r="E1461" s="2" t="s">
        <v>38</v>
      </c>
      <c r="F1461" s="2" t="s">
        <v>34</v>
      </c>
      <c r="G1461" s="4">
        <v>43529.7722337963</v>
      </c>
      <c r="H1461" s="4">
        <v>43531.7722337963</v>
      </c>
      <c r="I1461" s="4">
        <v>43533.7722337963</v>
      </c>
      <c r="J1461" s="2">
        <v>41.0</v>
      </c>
      <c r="K1461" s="2">
        <v>127.0</v>
      </c>
      <c r="S1461" s="94"/>
      <c r="T1461" s="94"/>
      <c r="U1461" s="94"/>
    </row>
    <row r="1462" ht="14.25" customHeight="1">
      <c r="A1462" s="2">
        <v>993975.0</v>
      </c>
      <c r="B1462" s="2" t="s">
        <v>39</v>
      </c>
      <c r="C1462" s="2" t="s">
        <v>40</v>
      </c>
      <c r="D1462" s="2" t="s">
        <v>41</v>
      </c>
      <c r="E1462" s="2" t="s">
        <v>33</v>
      </c>
      <c r="F1462" s="2" t="s">
        <v>34</v>
      </c>
      <c r="G1462" s="4">
        <v>43529.772881944446</v>
      </c>
      <c r="H1462" s="4">
        <v>43536.772881944446</v>
      </c>
      <c r="I1462" s="4">
        <v>43534.772881944446</v>
      </c>
      <c r="J1462" s="2">
        <v>35.0</v>
      </c>
      <c r="K1462" s="2">
        <v>112.0</v>
      </c>
      <c r="S1462" s="94"/>
      <c r="T1462" s="94"/>
      <c r="U1462" s="94"/>
    </row>
    <row r="1463" ht="14.25" customHeight="1">
      <c r="A1463" s="2">
        <v>421690.0</v>
      </c>
      <c r="B1463" s="2" t="s">
        <v>36</v>
      </c>
      <c r="C1463" s="2" t="s">
        <v>45</v>
      </c>
      <c r="D1463" s="2" t="s">
        <v>41</v>
      </c>
      <c r="E1463" s="2" t="s">
        <v>38</v>
      </c>
      <c r="F1463" s="2" t="s">
        <v>34</v>
      </c>
      <c r="G1463" s="4">
        <v>43529.77564814815</v>
      </c>
      <c r="H1463" s="4">
        <v>43533.77564814815</v>
      </c>
      <c r="I1463" s="4">
        <v>43533.77564814815</v>
      </c>
      <c r="J1463" s="2">
        <v>39.0</v>
      </c>
      <c r="K1463" s="2">
        <v>129.0</v>
      </c>
      <c r="S1463" s="94"/>
      <c r="T1463" s="94"/>
      <c r="U1463" s="94"/>
    </row>
    <row r="1464" ht="14.25" customHeight="1">
      <c r="A1464" s="2">
        <v>426451.0</v>
      </c>
      <c r="B1464" s="2" t="s">
        <v>46</v>
      </c>
      <c r="C1464" s="2" t="s">
        <v>37</v>
      </c>
      <c r="D1464" s="2" t="s">
        <v>32</v>
      </c>
      <c r="E1464" s="2" t="s">
        <v>33</v>
      </c>
      <c r="F1464" s="2" t="s">
        <v>34</v>
      </c>
      <c r="G1464" s="4">
        <v>43529.77648148148</v>
      </c>
      <c r="H1464" s="4">
        <v>43536.77648148148</v>
      </c>
      <c r="I1464" s="4">
        <v>43533.77648148148</v>
      </c>
      <c r="J1464" s="2">
        <v>47.0</v>
      </c>
      <c r="K1464" s="2">
        <v>115.0</v>
      </c>
      <c r="S1464" s="94"/>
      <c r="T1464" s="94"/>
      <c r="U1464" s="94"/>
    </row>
    <row r="1465" ht="14.25" customHeight="1">
      <c r="A1465" s="2">
        <v>353120.0</v>
      </c>
      <c r="B1465" s="2" t="s">
        <v>36</v>
      </c>
      <c r="C1465" s="2" t="s">
        <v>31</v>
      </c>
      <c r="D1465" s="2" t="s">
        <v>32</v>
      </c>
      <c r="E1465" s="2" t="s">
        <v>44</v>
      </c>
      <c r="F1465" s="2" t="s">
        <v>34</v>
      </c>
      <c r="G1465" s="4">
        <v>43529.78912037037</v>
      </c>
      <c r="H1465" s="4">
        <v>43533.78912037037</v>
      </c>
      <c r="I1465" s="4">
        <v>43536.78912037037</v>
      </c>
      <c r="J1465" s="2">
        <v>64.0</v>
      </c>
      <c r="K1465" s="2">
        <v>107.0</v>
      </c>
      <c r="S1465" s="94"/>
      <c r="T1465" s="94"/>
      <c r="U1465" s="94"/>
    </row>
    <row r="1466" ht="14.25" customHeight="1">
      <c r="A1466" s="2">
        <v>522676.0</v>
      </c>
      <c r="B1466" s="2" t="s">
        <v>36</v>
      </c>
      <c r="C1466" s="2" t="s">
        <v>31</v>
      </c>
      <c r="D1466" s="2" t="s">
        <v>41</v>
      </c>
      <c r="E1466" s="2" t="s">
        <v>44</v>
      </c>
      <c r="F1466" s="2" t="s">
        <v>34</v>
      </c>
      <c r="G1466" s="4">
        <v>43529.795266203706</v>
      </c>
      <c r="H1466" s="4">
        <v>43529.795266203706</v>
      </c>
      <c r="I1466" s="4">
        <v>43536.795266203706</v>
      </c>
      <c r="J1466" s="2">
        <v>0.0</v>
      </c>
      <c r="K1466" s="2">
        <v>110.0</v>
      </c>
      <c r="S1466" s="94"/>
      <c r="T1466" s="94"/>
      <c r="U1466" s="94"/>
    </row>
    <row r="1467" ht="14.25" customHeight="1">
      <c r="A1467" s="2">
        <v>998346.0</v>
      </c>
      <c r="B1467" s="2" t="s">
        <v>39</v>
      </c>
      <c r="C1467" s="2" t="s">
        <v>31</v>
      </c>
      <c r="D1467" s="2" t="s">
        <v>32</v>
      </c>
      <c r="E1467" s="2" t="s">
        <v>38</v>
      </c>
      <c r="F1467" s="2" t="s">
        <v>34</v>
      </c>
      <c r="G1467" s="4">
        <v>43529.79675925926</v>
      </c>
      <c r="H1467" s="4">
        <v>43536.79675925926</v>
      </c>
      <c r="I1467" s="4">
        <v>43535.79675925926</v>
      </c>
      <c r="J1467" s="2">
        <v>25.0</v>
      </c>
      <c r="K1467" s="2">
        <v>126.0</v>
      </c>
      <c r="S1467" s="94"/>
      <c r="T1467" s="94"/>
      <c r="U1467" s="94"/>
    </row>
    <row r="1468" ht="14.25" customHeight="1">
      <c r="A1468" s="2">
        <v>401043.0</v>
      </c>
      <c r="B1468" s="2" t="s">
        <v>49</v>
      </c>
      <c r="C1468" s="2" t="s">
        <v>43</v>
      </c>
      <c r="D1468" s="2" t="s">
        <v>32</v>
      </c>
      <c r="E1468" s="2" t="s">
        <v>33</v>
      </c>
      <c r="F1468" s="2" t="s">
        <v>34</v>
      </c>
      <c r="G1468" s="4">
        <v>43529.80747685185</v>
      </c>
      <c r="H1468" s="4">
        <v>43530.80747685185</v>
      </c>
      <c r="I1468" s="4">
        <v>43535.80747685185</v>
      </c>
      <c r="J1468" s="2">
        <v>0.0</v>
      </c>
      <c r="K1468" s="2">
        <v>127.0</v>
      </c>
      <c r="S1468" s="94"/>
      <c r="T1468" s="94"/>
      <c r="U1468" s="94"/>
    </row>
    <row r="1469" ht="14.25" customHeight="1">
      <c r="A1469" s="2">
        <v>830190.0</v>
      </c>
      <c r="B1469" s="2" t="s">
        <v>39</v>
      </c>
      <c r="C1469" s="2" t="s">
        <v>43</v>
      </c>
      <c r="D1469" s="2" t="s">
        <v>32</v>
      </c>
      <c r="E1469" s="2" t="s">
        <v>44</v>
      </c>
      <c r="F1469" s="2" t="s">
        <v>34</v>
      </c>
      <c r="G1469" s="4">
        <v>43529.80939814815</v>
      </c>
      <c r="H1469" s="4">
        <v>43530.80939814815</v>
      </c>
      <c r="I1469" s="4">
        <v>43534.80939814815</v>
      </c>
      <c r="J1469" s="2">
        <v>0.0</v>
      </c>
      <c r="K1469" s="2">
        <v>106.0</v>
      </c>
      <c r="S1469" s="94"/>
      <c r="T1469" s="94"/>
      <c r="U1469" s="94"/>
    </row>
    <row r="1470" ht="14.25" customHeight="1">
      <c r="A1470" s="2">
        <v>587571.0</v>
      </c>
      <c r="B1470" s="2" t="s">
        <v>39</v>
      </c>
      <c r="C1470" s="2" t="s">
        <v>31</v>
      </c>
      <c r="D1470" s="2" t="s">
        <v>41</v>
      </c>
      <c r="E1470" s="2" t="s">
        <v>44</v>
      </c>
      <c r="F1470" s="2" t="s">
        <v>34</v>
      </c>
      <c r="G1470" s="4">
        <v>43529.80988425926</v>
      </c>
      <c r="H1470" s="4">
        <v>43534.80988425926</v>
      </c>
      <c r="I1470" s="4">
        <v>43533.80988425926</v>
      </c>
      <c r="J1470" s="2">
        <v>0.0</v>
      </c>
      <c r="K1470" s="2">
        <v>106.0</v>
      </c>
      <c r="S1470" s="94"/>
      <c r="T1470" s="94"/>
      <c r="U1470" s="94"/>
    </row>
    <row r="1471" ht="14.25" customHeight="1">
      <c r="A1471" s="2">
        <v>11655.0</v>
      </c>
      <c r="B1471" s="2" t="s">
        <v>36</v>
      </c>
      <c r="C1471" s="2" t="s">
        <v>43</v>
      </c>
      <c r="D1471" s="2" t="s">
        <v>32</v>
      </c>
      <c r="E1471" s="2" t="s">
        <v>33</v>
      </c>
      <c r="F1471" s="2" t="s">
        <v>34</v>
      </c>
      <c r="G1471" s="4">
        <v>43529.81172453704</v>
      </c>
      <c r="H1471" s="4">
        <v>43530.81172453704</v>
      </c>
      <c r="I1471" s="4">
        <v>43533.81172453704</v>
      </c>
      <c r="J1471" s="2">
        <v>0.0</v>
      </c>
      <c r="K1471" s="2">
        <v>130.0</v>
      </c>
      <c r="S1471" s="94"/>
      <c r="T1471" s="94"/>
      <c r="U1471" s="94"/>
    </row>
    <row r="1472" ht="14.25" customHeight="1">
      <c r="A1472" s="2">
        <v>135379.0</v>
      </c>
      <c r="B1472" s="2" t="s">
        <v>39</v>
      </c>
      <c r="C1472" s="2" t="s">
        <v>37</v>
      </c>
      <c r="D1472" s="2" t="s">
        <v>41</v>
      </c>
      <c r="E1472" s="2" t="s">
        <v>33</v>
      </c>
      <c r="F1472" s="2" t="s">
        <v>34</v>
      </c>
      <c r="G1472" s="4">
        <v>43529.82021990741</v>
      </c>
      <c r="H1472" s="4">
        <v>43534.82021990741</v>
      </c>
      <c r="I1472" s="4">
        <v>43534.82021990741</v>
      </c>
      <c r="J1472" s="2">
        <v>32.0</v>
      </c>
      <c r="K1472" s="2">
        <v>107.0</v>
      </c>
      <c r="S1472" s="94"/>
      <c r="T1472" s="94"/>
      <c r="U1472" s="94"/>
    </row>
    <row r="1473" ht="14.25" customHeight="1">
      <c r="A1473" s="2">
        <v>244335.0</v>
      </c>
      <c r="B1473" s="2" t="s">
        <v>49</v>
      </c>
      <c r="C1473" s="2" t="s">
        <v>31</v>
      </c>
      <c r="D1473" s="2" t="s">
        <v>41</v>
      </c>
      <c r="E1473" s="2" t="s">
        <v>33</v>
      </c>
      <c r="F1473" s="2" t="s">
        <v>34</v>
      </c>
      <c r="G1473" s="4">
        <v>43529.82497685185</v>
      </c>
      <c r="H1473" s="4">
        <v>43530.82497685185</v>
      </c>
      <c r="I1473" s="4">
        <v>43532.82497685185</v>
      </c>
      <c r="J1473" s="2">
        <v>0.0</v>
      </c>
      <c r="K1473" s="2">
        <v>124.0</v>
      </c>
      <c r="S1473" s="94"/>
      <c r="T1473" s="94"/>
      <c r="U1473" s="94"/>
    </row>
    <row r="1474" ht="14.25" customHeight="1">
      <c r="A1474" s="2">
        <v>405205.0</v>
      </c>
      <c r="B1474" s="2" t="s">
        <v>36</v>
      </c>
      <c r="C1474" s="2" t="s">
        <v>40</v>
      </c>
      <c r="D1474" s="2" t="s">
        <v>41</v>
      </c>
      <c r="E1474" s="2" t="s">
        <v>44</v>
      </c>
      <c r="F1474" s="2" t="s">
        <v>34</v>
      </c>
      <c r="G1474" s="4">
        <v>43529.825902777775</v>
      </c>
      <c r="H1474" s="4">
        <v>43532.825902777775</v>
      </c>
      <c r="I1474" s="4">
        <v>43532.825902777775</v>
      </c>
      <c r="J1474" s="2">
        <v>79.0</v>
      </c>
      <c r="K1474" s="2">
        <v>92.0</v>
      </c>
      <c r="S1474" s="94"/>
      <c r="T1474" s="94"/>
      <c r="U1474" s="94"/>
    </row>
    <row r="1475" ht="14.25" customHeight="1">
      <c r="A1475" s="2">
        <v>631303.0</v>
      </c>
      <c r="B1475" s="2" t="s">
        <v>30</v>
      </c>
      <c r="C1475" s="2" t="s">
        <v>40</v>
      </c>
      <c r="D1475" s="2" t="s">
        <v>41</v>
      </c>
      <c r="E1475" s="2" t="s">
        <v>33</v>
      </c>
      <c r="F1475" s="2" t="s">
        <v>34</v>
      </c>
      <c r="G1475" s="4">
        <v>43529.826006944444</v>
      </c>
      <c r="H1475" s="4">
        <v>43533.826006944444</v>
      </c>
      <c r="I1475" s="4">
        <v>43535.826006944444</v>
      </c>
      <c r="J1475" s="2">
        <v>35.0</v>
      </c>
      <c r="K1475" s="2">
        <v>111.0</v>
      </c>
      <c r="S1475" s="94"/>
      <c r="T1475" s="94"/>
      <c r="U1475" s="94"/>
    </row>
    <row r="1476" ht="14.25" customHeight="1">
      <c r="A1476" s="2">
        <v>192812.0</v>
      </c>
      <c r="B1476" s="2" t="s">
        <v>30</v>
      </c>
      <c r="C1476" s="2" t="s">
        <v>43</v>
      </c>
      <c r="D1476" s="2" t="s">
        <v>32</v>
      </c>
      <c r="E1476" s="2" t="s">
        <v>44</v>
      </c>
      <c r="F1476" s="2" t="s">
        <v>34</v>
      </c>
      <c r="G1476" s="4">
        <v>43529.82724537037</v>
      </c>
      <c r="H1476" s="4">
        <v>43531.82724537037</v>
      </c>
      <c r="I1476" s="4">
        <v>43536.82724537037</v>
      </c>
      <c r="J1476" s="2">
        <v>0.0</v>
      </c>
      <c r="K1476" s="2">
        <v>121.0</v>
      </c>
      <c r="S1476" s="94"/>
      <c r="T1476" s="94"/>
      <c r="U1476" s="94"/>
    </row>
    <row r="1477" ht="14.25" customHeight="1">
      <c r="A1477" s="2">
        <v>765904.0</v>
      </c>
      <c r="B1477" s="2" t="s">
        <v>48</v>
      </c>
      <c r="C1477" s="2" t="s">
        <v>31</v>
      </c>
      <c r="D1477" s="2" t="s">
        <v>41</v>
      </c>
      <c r="E1477" s="2" t="s">
        <v>44</v>
      </c>
      <c r="F1477" s="2" t="s">
        <v>34</v>
      </c>
      <c r="G1477" s="4">
        <v>43529.82743055555</v>
      </c>
      <c r="H1477" s="4">
        <v>43533.82743055555</v>
      </c>
      <c r="I1477" s="4">
        <v>43534.82743055555</v>
      </c>
      <c r="J1477" s="2">
        <v>0.0</v>
      </c>
      <c r="K1477" s="2">
        <v>126.0</v>
      </c>
      <c r="S1477" s="94"/>
      <c r="T1477" s="94"/>
      <c r="U1477" s="94"/>
    </row>
    <row r="1478" ht="14.25" customHeight="1">
      <c r="A1478" s="2">
        <v>380730.0</v>
      </c>
      <c r="B1478" s="2" t="s">
        <v>47</v>
      </c>
      <c r="C1478" s="2" t="s">
        <v>43</v>
      </c>
      <c r="D1478" s="2" t="s">
        <v>32</v>
      </c>
      <c r="E1478" s="2" t="s">
        <v>38</v>
      </c>
      <c r="F1478" s="2" t="s">
        <v>34</v>
      </c>
      <c r="G1478" s="4">
        <v>43529.82795138889</v>
      </c>
      <c r="H1478" s="4">
        <v>43531.82795138889</v>
      </c>
      <c r="I1478" s="4">
        <v>43536.82795138889</v>
      </c>
      <c r="J1478" s="2">
        <v>0.0</v>
      </c>
      <c r="K1478" s="2">
        <v>129.0</v>
      </c>
      <c r="S1478" s="94"/>
      <c r="T1478" s="94"/>
      <c r="U1478" s="94"/>
    </row>
    <row r="1479" ht="14.25" customHeight="1">
      <c r="A1479" s="2">
        <v>540794.0</v>
      </c>
      <c r="B1479" s="2" t="s">
        <v>48</v>
      </c>
      <c r="C1479" s="2" t="s">
        <v>37</v>
      </c>
      <c r="D1479" s="2" t="s">
        <v>41</v>
      </c>
      <c r="E1479" s="2" t="s">
        <v>38</v>
      </c>
      <c r="F1479" s="2" t="s">
        <v>34</v>
      </c>
      <c r="G1479" s="4">
        <v>43529.83064814815</v>
      </c>
      <c r="H1479" s="4">
        <v>43535.83064814815</v>
      </c>
      <c r="I1479" s="4">
        <v>43536.83064814815</v>
      </c>
      <c r="J1479" s="2">
        <v>43.0</v>
      </c>
      <c r="K1479" s="2">
        <v>109.0</v>
      </c>
      <c r="S1479" s="94"/>
      <c r="T1479" s="94"/>
      <c r="U1479" s="94"/>
    </row>
    <row r="1480" ht="14.25" customHeight="1">
      <c r="A1480" s="2">
        <v>465117.0</v>
      </c>
      <c r="B1480" s="2" t="s">
        <v>36</v>
      </c>
      <c r="C1480" s="2" t="s">
        <v>31</v>
      </c>
      <c r="D1480" s="2" t="s">
        <v>32</v>
      </c>
      <c r="E1480" s="2" t="s">
        <v>33</v>
      </c>
      <c r="F1480" s="2" t="s">
        <v>34</v>
      </c>
      <c r="G1480" s="4">
        <v>43529.83347222222</v>
      </c>
      <c r="H1480" s="4">
        <v>43535.83347222222</v>
      </c>
      <c r="I1480" s="4">
        <v>43533.83347222222</v>
      </c>
      <c r="J1480" s="2">
        <v>47.0</v>
      </c>
      <c r="K1480" s="2">
        <v>126.0</v>
      </c>
      <c r="S1480" s="94"/>
      <c r="T1480" s="94"/>
      <c r="U1480" s="94"/>
    </row>
    <row r="1481" ht="14.25" customHeight="1">
      <c r="A1481" s="2">
        <v>420063.0</v>
      </c>
      <c r="B1481" s="2" t="s">
        <v>39</v>
      </c>
      <c r="C1481" s="2" t="s">
        <v>31</v>
      </c>
      <c r="D1481" s="2" t="s">
        <v>41</v>
      </c>
      <c r="E1481" s="2" t="s">
        <v>33</v>
      </c>
      <c r="F1481" s="2" t="s">
        <v>34</v>
      </c>
      <c r="G1481" s="4">
        <v>43529.83453703704</v>
      </c>
      <c r="H1481" s="4">
        <v>43536.83453703704</v>
      </c>
      <c r="I1481" s="4">
        <v>43535.83453703704</v>
      </c>
      <c r="J1481" s="2">
        <v>0.0</v>
      </c>
      <c r="K1481" s="2">
        <v>122.0</v>
      </c>
      <c r="S1481" s="94"/>
      <c r="T1481" s="94"/>
      <c r="U1481" s="94"/>
    </row>
    <row r="1482" ht="14.25" customHeight="1">
      <c r="A1482" s="2">
        <v>478421.0</v>
      </c>
      <c r="B1482" s="2" t="s">
        <v>47</v>
      </c>
      <c r="C1482" s="2" t="s">
        <v>37</v>
      </c>
      <c r="D1482" s="2" t="s">
        <v>41</v>
      </c>
      <c r="E1482" s="2" t="s">
        <v>44</v>
      </c>
      <c r="F1482" s="2" t="s">
        <v>34</v>
      </c>
      <c r="G1482" s="4">
        <v>43529.83525462963</v>
      </c>
      <c r="H1482" s="4">
        <v>43534.83525462963</v>
      </c>
      <c r="I1482" s="4">
        <v>43533.83525462963</v>
      </c>
      <c r="J1482" s="2">
        <v>66.0</v>
      </c>
      <c r="K1482" s="2">
        <v>85.0</v>
      </c>
      <c r="S1482" s="94"/>
      <c r="T1482" s="94"/>
      <c r="U1482" s="94"/>
    </row>
    <row r="1483" ht="14.25" customHeight="1">
      <c r="A1483" s="2">
        <v>864394.0</v>
      </c>
      <c r="B1483" s="2" t="s">
        <v>47</v>
      </c>
      <c r="C1483" s="2" t="s">
        <v>40</v>
      </c>
      <c r="D1483" s="2" t="s">
        <v>41</v>
      </c>
      <c r="E1483" s="2" t="s">
        <v>44</v>
      </c>
      <c r="F1483" s="2" t="s">
        <v>34</v>
      </c>
      <c r="G1483" s="4">
        <v>43529.836064814815</v>
      </c>
      <c r="H1483" s="4">
        <v>43533.836064814815</v>
      </c>
      <c r="I1483" s="4">
        <v>43535.836064814815</v>
      </c>
      <c r="J1483" s="2">
        <v>59.0</v>
      </c>
      <c r="K1483" s="2">
        <v>85.0</v>
      </c>
      <c r="S1483" s="94"/>
      <c r="T1483" s="94"/>
      <c r="U1483" s="94"/>
    </row>
    <row r="1484" ht="14.25" customHeight="1">
      <c r="A1484" s="2">
        <v>602383.0</v>
      </c>
      <c r="B1484" s="2" t="s">
        <v>30</v>
      </c>
      <c r="C1484" s="2" t="s">
        <v>45</v>
      </c>
      <c r="D1484" s="2" t="s">
        <v>32</v>
      </c>
      <c r="E1484" s="2" t="s">
        <v>33</v>
      </c>
      <c r="F1484" s="2" t="s">
        <v>34</v>
      </c>
      <c r="G1484" s="4">
        <v>43529.83635416667</v>
      </c>
      <c r="H1484" s="4">
        <v>43534.83635416667</v>
      </c>
      <c r="I1484" s="4">
        <v>43536.83635416667</v>
      </c>
      <c r="J1484" s="2">
        <v>42.0</v>
      </c>
      <c r="K1484" s="2">
        <v>123.0</v>
      </c>
      <c r="S1484" s="94"/>
      <c r="T1484" s="94"/>
      <c r="U1484" s="94"/>
    </row>
    <row r="1485" ht="14.25" customHeight="1">
      <c r="A1485" s="2">
        <v>63768.0</v>
      </c>
      <c r="B1485" s="2" t="s">
        <v>39</v>
      </c>
      <c r="C1485" s="2" t="s">
        <v>37</v>
      </c>
      <c r="D1485" s="2" t="s">
        <v>41</v>
      </c>
      <c r="E1485" s="2" t="s">
        <v>44</v>
      </c>
      <c r="F1485" s="2" t="s">
        <v>34</v>
      </c>
      <c r="G1485" s="4">
        <v>43529.837430555555</v>
      </c>
      <c r="H1485" s="4">
        <v>43534.837430555555</v>
      </c>
      <c r="I1485" s="4">
        <v>43536.837430555555</v>
      </c>
      <c r="J1485" s="2">
        <v>43.0</v>
      </c>
      <c r="K1485" s="2">
        <v>108.0</v>
      </c>
      <c r="S1485" s="94"/>
      <c r="T1485" s="94"/>
      <c r="U1485" s="94"/>
    </row>
    <row r="1486" ht="14.25" customHeight="1">
      <c r="A1486" s="2">
        <v>681299.0</v>
      </c>
      <c r="B1486" s="2" t="s">
        <v>36</v>
      </c>
      <c r="C1486" s="2" t="s">
        <v>40</v>
      </c>
      <c r="D1486" s="2" t="s">
        <v>41</v>
      </c>
      <c r="E1486" s="2" t="s">
        <v>44</v>
      </c>
      <c r="F1486" s="2" t="s">
        <v>34</v>
      </c>
      <c r="G1486" s="4">
        <v>43529.842835648145</v>
      </c>
      <c r="H1486" s="4">
        <v>43535.842835648145</v>
      </c>
      <c r="I1486" s="4">
        <v>43534.842835648145</v>
      </c>
      <c r="J1486" s="2">
        <v>78.0</v>
      </c>
      <c r="K1486" s="2">
        <v>94.0</v>
      </c>
      <c r="S1486" s="94"/>
      <c r="T1486" s="94"/>
      <c r="U1486" s="94"/>
    </row>
    <row r="1487" ht="14.25" customHeight="1">
      <c r="A1487" s="2">
        <v>569996.0</v>
      </c>
      <c r="B1487" s="2" t="s">
        <v>36</v>
      </c>
      <c r="C1487" s="2" t="s">
        <v>43</v>
      </c>
      <c r="D1487" s="2" t="s">
        <v>32</v>
      </c>
      <c r="E1487" s="2" t="s">
        <v>44</v>
      </c>
      <c r="F1487" s="2" t="s">
        <v>34</v>
      </c>
      <c r="G1487" s="4">
        <v>43529.845717592594</v>
      </c>
      <c r="H1487" s="4">
        <v>43529.845717592594</v>
      </c>
      <c r="I1487" s="4">
        <v>43532.845717592594</v>
      </c>
      <c r="J1487" s="2">
        <v>0.0</v>
      </c>
      <c r="K1487" s="2">
        <v>106.0</v>
      </c>
      <c r="S1487" s="94"/>
      <c r="T1487" s="94"/>
      <c r="U1487" s="94"/>
    </row>
    <row r="1488" ht="14.25" customHeight="1">
      <c r="A1488" s="2">
        <v>139886.0</v>
      </c>
      <c r="B1488" s="2" t="s">
        <v>39</v>
      </c>
      <c r="C1488" s="2" t="s">
        <v>45</v>
      </c>
      <c r="D1488" s="2" t="s">
        <v>32</v>
      </c>
      <c r="E1488" s="2" t="s">
        <v>44</v>
      </c>
      <c r="F1488" s="2" t="s">
        <v>34</v>
      </c>
      <c r="G1488" s="4">
        <v>43529.84836805556</v>
      </c>
      <c r="H1488" s="4">
        <v>43539.84836805556</v>
      </c>
      <c r="I1488" s="4">
        <v>43533.84836805556</v>
      </c>
      <c r="J1488" s="2">
        <v>82.0</v>
      </c>
      <c r="K1488" s="2">
        <v>104.0</v>
      </c>
      <c r="S1488" s="94"/>
      <c r="T1488" s="94"/>
      <c r="U1488" s="94"/>
    </row>
    <row r="1489" ht="14.25" customHeight="1">
      <c r="A1489" s="2">
        <v>148179.0</v>
      </c>
      <c r="B1489" s="2" t="s">
        <v>36</v>
      </c>
      <c r="C1489" s="2" t="s">
        <v>45</v>
      </c>
      <c r="D1489" s="2" t="s">
        <v>32</v>
      </c>
      <c r="E1489" s="2" t="s">
        <v>44</v>
      </c>
      <c r="F1489" s="2" t="s">
        <v>34</v>
      </c>
      <c r="G1489" s="4">
        <v>43529.86037037037</v>
      </c>
      <c r="H1489" s="4">
        <v>43533.86037037037</v>
      </c>
      <c r="I1489" s="4">
        <v>43536.86037037037</v>
      </c>
      <c r="J1489" s="2">
        <v>67.0</v>
      </c>
      <c r="K1489" s="2">
        <v>110.0</v>
      </c>
      <c r="S1489" s="94"/>
      <c r="T1489" s="94"/>
      <c r="U1489" s="94"/>
    </row>
    <row r="1490" ht="14.25" customHeight="1">
      <c r="A1490" s="2">
        <v>292961.0</v>
      </c>
      <c r="B1490" s="2" t="s">
        <v>30</v>
      </c>
      <c r="C1490" s="2" t="s">
        <v>43</v>
      </c>
      <c r="D1490" s="2" t="s">
        <v>41</v>
      </c>
      <c r="E1490" s="2" t="s">
        <v>44</v>
      </c>
      <c r="F1490" s="2" t="s">
        <v>34</v>
      </c>
      <c r="G1490" s="4">
        <v>43529.86069444445</v>
      </c>
      <c r="H1490" s="4">
        <v>43534.86069444445</v>
      </c>
      <c r="I1490" s="4">
        <v>43534.86069444445</v>
      </c>
      <c r="J1490" s="2">
        <v>68.0</v>
      </c>
      <c r="K1490" s="2">
        <v>109.0</v>
      </c>
      <c r="S1490" s="94"/>
      <c r="T1490" s="94"/>
      <c r="U1490" s="94"/>
    </row>
    <row r="1491" ht="14.25" customHeight="1">
      <c r="A1491" s="2">
        <v>141851.0</v>
      </c>
      <c r="B1491" s="2" t="s">
        <v>48</v>
      </c>
      <c r="C1491" s="2" t="s">
        <v>45</v>
      </c>
      <c r="D1491" s="2" t="s">
        <v>32</v>
      </c>
      <c r="E1491" s="2" t="s">
        <v>33</v>
      </c>
      <c r="F1491" s="2" t="s">
        <v>34</v>
      </c>
      <c r="G1491" s="4">
        <v>43529.86394675926</v>
      </c>
      <c r="H1491" s="4">
        <v>43530.86394675926</v>
      </c>
      <c r="I1491" s="4">
        <v>43535.86394675926</v>
      </c>
      <c r="J1491" s="2">
        <v>36.0</v>
      </c>
      <c r="K1491" s="2">
        <v>121.0</v>
      </c>
      <c r="S1491" s="94"/>
      <c r="T1491" s="94"/>
      <c r="U1491" s="94"/>
    </row>
    <row r="1492" ht="14.25" customHeight="1">
      <c r="A1492" s="2">
        <v>102903.0</v>
      </c>
      <c r="B1492" s="2" t="s">
        <v>36</v>
      </c>
      <c r="C1492" s="2" t="s">
        <v>31</v>
      </c>
      <c r="D1492" s="2" t="s">
        <v>41</v>
      </c>
      <c r="E1492" s="2" t="s">
        <v>33</v>
      </c>
      <c r="F1492" s="2" t="s">
        <v>34</v>
      </c>
      <c r="G1492" s="4">
        <v>43529.86435185185</v>
      </c>
      <c r="H1492" s="4">
        <v>43532.86435185185</v>
      </c>
      <c r="I1492" s="4">
        <v>43532.86435185185</v>
      </c>
      <c r="J1492" s="2">
        <v>0.0</v>
      </c>
      <c r="K1492" s="2">
        <v>127.0</v>
      </c>
      <c r="S1492" s="94"/>
      <c r="T1492" s="94"/>
      <c r="U1492" s="94"/>
    </row>
    <row r="1493" ht="14.25" customHeight="1">
      <c r="A1493" s="2">
        <v>735296.0</v>
      </c>
      <c r="B1493" s="2" t="s">
        <v>39</v>
      </c>
      <c r="C1493" s="2" t="s">
        <v>37</v>
      </c>
      <c r="D1493" s="2" t="s">
        <v>41</v>
      </c>
      <c r="E1493" s="2" t="s">
        <v>44</v>
      </c>
      <c r="F1493" s="2" t="s">
        <v>34</v>
      </c>
      <c r="G1493" s="4">
        <v>43529.86881944445</v>
      </c>
      <c r="H1493" s="4">
        <v>43534.86881944445</v>
      </c>
      <c r="I1493" s="4">
        <v>43532.86881944445</v>
      </c>
      <c r="J1493" s="2">
        <v>80.0</v>
      </c>
      <c r="K1493" s="2">
        <v>93.0</v>
      </c>
      <c r="S1493" s="94"/>
      <c r="T1493" s="94"/>
      <c r="U1493" s="94"/>
    </row>
    <row r="1494" ht="14.25" customHeight="1">
      <c r="A1494" s="2">
        <v>880822.0</v>
      </c>
      <c r="B1494" s="2" t="s">
        <v>48</v>
      </c>
      <c r="C1494" s="2" t="s">
        <v>37</v>
      </c>
      <c r="D1494" s="2" t="s">
        <v>32</v>
      </c>
      <c r="E1494" s="2" t="s">
        <v>38</v>
      </c>
      <c r="F1494" s="2" t="s">
        <v>34</v>
      </c>
      <c r="G1494" s="4">
        <v>43529.872037037036</v>
      </c>
      <c r="H1494" s="4">
        <v>43535.872037037036</v>
      </c>
      <c r="I1494" s="4">
        <v>43536.872037037036</v>
      </c>
      <c r="J1494" s="2">
        <v>25.0</v>
      </c>
      <c r="K1494" s="2">
        <v>106.0</v>
      </c>
      <c r="S1494" s="94"/>
      <c r="T1494" s="94"/>
      <c r="U1494" s="94"/>
    </row>
    <row r="1495" ht="14.25" customHeight="1">
      <c r="A1495" s="2">
        <v>264498.0</v>
      </c>
      <c r="B1495" s="2" t="s">
        <v>39</v>
      </c>
      <c r="C1495" s="2" t="s">
        <v>43</v>
      </c>
      <c r="D1495" s="2" t="s">
        <v>41</v>
      </c>
      <c r="E1495" s="2" t="s">
        <v>44</v>
      </c>
      <c r="F1495" s="2" t="s">
        <v>34</v>
      </c>
      <c r="G1495" s="4">
        <v>43529.87501157408</v>
      </c>
      <c r="H1495" s="4">
        <v>43531.87501157408</v>
      </c>
      <c r="I1495" s="4">
        <v>43532.87501157408</v>
      </c>
      <c r="J1495" s="2">
        <v>80.0</v>
      </c>
      <c r="K1495" s="2">
        <v>104.0</v>
      </c>
      <c r="S1495" s="94"/>
      <c r="T1495" s="94"/>
      <c r="U1495" s="94"/>
    </row>
    <row r="1496" ht="14.25" customHeight="1">
      <c r="A1496" s="2">
        <v>494199.0</v>
      </c>
      <c r="B1496" s="2" t="s">
        <v>49</v>
      </c>
      <c r="C1496" s="2" t="s">
        <v>43</v>
      </c>
      <c r="D1496" s="2" t="s">
        <v>32</v>
      </c>
      <c r="E1496" s="2" t="s">
        <v>33</v>
      </c>
      <c r="F1496" s="2" t="s">
        <v>34</v>
      </c>
      <c r="G1496" s="4">
        <v>43529.87505787037</v>
      </c>
      <c r="H1496" s="4">
        <v>43530.87505787037</v>
      </c>
      <c r="I1496" s="4">
        <v>43532.87505787037</v>
      </c>
      <c r="J1496" s="2">
        <v>0.0</v>
      </c>
      <c r="K1496" s="2">
        <v>128.0</v>
      </c>
      <c r="S1496" s="94"/>
      <c r="T1496" s="94"/>
      <c r="U1496" s="94"/>
    </row>
    <row r="1497" ht="14.25" customHeight="1">
      <c r="A1497" s="2">
        <v>298647.0</v>
      </c>
      <c r="B1497" s="2" t="s">
        <v>39</v>
      </c>
      <c r="C1497" s="2" t="s">
        <v>37</v>
      </c>
      <c r="D1497" s="2" t="s">
        <v>32</v>
      </c>
      <c r="E1497" s="2" t="s">
        <v>33</v>
      </c>
      <c r="F1497" s="2" t="s">
        <v>34</v>
      </c>
      <c r="G1497" s="4">
        <v>43529.87577546296</v>
      </c>
      <c r="H1497" s="4">
        <v>43536.87577546296</v>
      </c>
      <c r="I1497" s="4">
        <v>43532.87577546296</v>
      </c>
      <c r="J1497" s="2">
        <v>33.0</v>
      </c>
      <c r="K1497" s="2">
        <v>109.0</v>
      </c>
      <c r="S1497" s="94"/>
      <c r="T1497" s="94"/>
      <c r="U1497" s="94"/>
    </row>
    <row r="1498" ht="14.25" customHeight="1">
      <c r="A1498" s="2">
        <v>771113.0</v>
      </c>
      <c r="B1498" s="2" t="s">
        <v>39</v>
      </c>
      <c r="C1498" s="2" t="s">
        <v>37</v>
      </c>
      <c r="D1498" s="2" t="s">
        <v>32</v>
      </c>
      <c r="E1498" s="2" t="s">
        <v>33</v>
      </c>
      <c r="F1498" s="2" t="s">
        <v>34</v>
      </c>
      <c r="G1498" s="4">
        <v>43529.878217592595</v>
      </c>
      <c r="H1498" s="4">
        <v>43533.878217592595</v>
      </c>
      <c r="I1498" s="4">
        <v>43532.878217592595</v>
      </c>
      <c r="J1498" s="2">
        <v>32.0</v>
      </c>
      <c r="K1498" s="2">
        <v>109.0</v>
      </c>
      <c r="S1498" s="94"/>
      <c r="T1498" s="94"/>
      <c r="U1498" s="94"/>
    </row>
    <row r="1499" ht="14.25" customHeight="1">
      <c r="A1499" s="2">
        <v>439489.0</v>
      </c>
      <c r="B1499" s="2" t="s">
        <v>30</v>
      </c>
      <c r="C1499" s="2" t="s">
        <v>37</v>
      </c>
      <c r="D1499" s="2" t="s">
        <v>41</v>
      </c>
      <c r="E1499" s="2" t="s">
        <v>33</v>
      </c>
      <c r="F1499" s="2" t="s">
        <v>34</v>
      </c>
      <c r="G1499" s="4">
        <v>43529.87929398148</v>
      </c>
      <c r="H1499" s="4">
        <v>43537.87929398148</v>
      </c>
      <c r="I1499" s="4">
        <v>43536.87929398148</v>
      </c>
      <c r="J1499" s="2">
        <v>50.0</v>
      </c>
      <c r="K1499" s="2">
        <v>108.0</v>
      </c>
      <c r="S1499" s="94"/>
      <c r="T1499" s="94"/>
      <c r="U1499" s="94"/>
    </row>
    <row r="1500" ht="14.25" customHeight="1">
      <c r="A1500" s="2">
        <v>564991.0</v>
      </c>
      <c r="B1500" s="2" t="s">
        <v>39</v>
      </c>
      <c r="C1500" s="2" t="s">
        <v>37</v>
      </c>
      <c r="D1500" s="2" t="s">
        <v>32</v>
      </c>
      <c r="E1500" s="2" t="s">
        <v>33</v>
      </c>
      <c r="F1500" s="2" t="s">
        <v>34</v>
      </c>
      <c r="G1500" s="4">
        <v>43529.89042824074</v>
      </c>
      <c r="H1500" s="4">
        <v>43536.89042824074</v>
      </c>
      <c r="I1500" s="4">
        <v>43535.89042824074</v>
      </c>
      <c r="J1500" s="2">
        <v>50.0</v>
      </c>
      <c r="K1500" s="2">
        <v>109.0</v>
      </c>
      <c r="S1500" s="94"/>
      <c r="T1500" s="94"/>
      <c r="U1500" s="94"/>
    </row>
    <row r="1501" ht="14.25" customHeight="1">
      <c r="A1501" s="2">
        <v>141934.0</v>
      </c>
      <c r="B1501" s="2" t="s">
        <v>39</v>
      </c>
      <c r="C1501" s="2" t="s">
        <v>45</v>
      </c>
      <c r="D1501" s="2" t="s">
        <v>41</v>
      </c>
      <c r="E1501" s="2" t="s">
        <v>38</v>
      </c>
      <c r="F1501" s="2" t="s">
        <v>34</v>
      </c>
      <c r="G1501" s="4">
        <v>43529.894467592596</v>
      </c>
      <c r="H1501" s="4">
        <v>43535.894467592596</v>
      </c>
      <c r="I1501" s="4">
        <v>43533.894467592596</v>
      </c>
      <c r="J1501" s="2">
        <v>28.0</v>
      </c>
      <c r="K1501" s="2">
        <v>126.0</v>
      </c>
      <c r="S1501" s="94"/>
      <c r="T1501" s="94"/>
      <c r="U1501" s="94"/>
    </row>
    <row r="1502" ht="14.25" customHeight="1">
      <c r="A1502" s="2">
        <v>504829.0</v>
      </c>
      <c r="B1502" s="2" t="s">
        <v>46</v>
      </c>
      <c r="C1502" s="2" t="s">
        <v>37</v>
      </c>
      <c r="D1502" s="2" t="s">
        <v>41</v>
      </c>
      <c r="E1502" s="2" t="s">
        <v>44</v>
      </c>
      <c r="F1502" s="2" t="s">
        <v>34</v>
      </c>
      <c r="G1502" s="4">
        <v>43529.897465277776</v>
      </c>
      <c r="H1502" s="4">
        <v>43533.897465277776</v>
      </c>
      <c r="I1502" s="4">
        <v>43532.897465277776</v>
      </c>
      <c r="J1502" s="2">
        <v>62.0</v>
      </c>
      <c r="K1502" s="2">
        <v>90.0</v>
      </c>
      <c r="S1502" s="94"/>
      <c r="T1502" s="94"/>
      <c r="U1502" s="94"/>
    </row>
    <row r="1503" ht="14.25" customHeight="1">
      <c r="A1503" s="2">
        <v>615932.0</v>
      </c>
      <c r="B1503" s="2" t="s">
        <v>47</v>
      </c>
      <c r="C1503" s="2" t="s">
        <v>45</v>
      </c>
      <c r="D1503" s="2" t="s">
        <v>41</v>
      </c>
      <c r="E1503" s="2" t="s">
        <v>44</v>
      </c>
      <c r="F1503" s="2" t="s">
        <v>34</v>
      </c>
      <c r="G1503" s="4">
        <v>43529.8984375</v>
      </c>
      <c r="H1503" s="4">
        <v>43539.8984375</v>
      </c>
      <c r="I1503" s="4">
        <v>43535.8984375</v>
      </c>
      <c r="J1503" s="2">
        <v>31.0</v>
      </c>
      <c r="K1503" s="2">
        <v>123.0</v>
      </c>
      <c r="S1503" s="94"/>
      <c r="T1503" s="94"/>
      <c r="U1503" s="94"/>
    </row>
    <row r="1504" ht="14.25" customHeight="1">
      <c r="A1504" s="2">
        <v>173994.0</v>
      </c>
      <c r="B1504" s="2" t="s">
        <v>36</v>
      </c>
      <c r="C1504" s="2" t="s">
        <v>43</v>
      </c>
      <c r="D1504" s="2" t="s">
        <v>32</v>
      </c>
      <c r="E1504" s="2" t="s">
        <v>38</v>
      </c>
      <c r="F1504" s="2" t="s">
        <v>34</v>
      </c>
      <c r="G1504" s="4">
        <v>43529.900347222225</v>
      </c>
      <c r="H1504" s="4">
        <v>43532.900347222225</v>
      </c>
      <c r="I1504" s="4">
        <v>43534.900347222225</v>
      </c>
      <c r="J1504" s="2">
        <v>0.0</v>
      </c>
      <c r="K1504" s="2">
        <v>127.0</v>
      </c>
      <c r="S1504" s="94"/>
      <c r="T1504" s="94"/>
      <c r="U1504" s="94"/>
    </row>
    <row r="1505" ht="14.25" customHeight="1">
      <c r="A1505" s="2">
        <v>267644.0</v>
      </c>
      <c r="B1505" s="2" t="s">
        <v>42</v>
      </c>
      <c r="C1505" s="2" t="s">
        <v>43</v>
      </c>
      <c r="D1505" s="2" t="s">
        <v>41</v>
      </c>
      <c r="E1505" s="2" t="s">
        <v>44</v>
      </c>
      <c r="F1505" s="2" t="s">
        <v>34</v>
      </c>
      <c r="G1505" s="4">
        <v>43529.904340277775</v>
      </c>
      <c r="H1505" s="4">
        <v>43533.904340277775</v>
      </c>
      <c r="I1505" s="4">
        <v>43534.904340277775</v>
      </c>
      <c r="J1505" s="2">
        <v>75.0</v>
      </c>
      <c r="K1505" s="2">
        <v>106.0</v>
      </c>
      <c r="S1505" s="94"/>
      <c r="T1505" s="94"/>
      <c r="U1505" s="94"/>
    </row>
    <row r="1506" ht="14.25" customHeight="1">
      <c r="A1506" s="2">
        <v>96914.0</v>
      </c>
      <c r="B1506" s="2" t="s">
        <v>30</v>
      </c>
      <c r="C1506" s="2" t="s">
        <v>40</v>
      </c>
      <c r="D1506" s="2" t="s">
        <v>32</v>
      </c>
      <c r="E1506" s="2" t="s">
        <v>38</v>
      </c>
      <c r="F1506" s="2" t="s">
        <v>34</v>
      </c>
      <c r="G1506" s="4">
        <v>43529.905023148145</v>
      </c>
      <c r="H1506" s="4">
        <v>43532.905023148145</v>
      </c>
      <c r="I1506" s="4">
        <v>43535.905023148145</v>
      </c>
      <c r="J1506" s="2">
        <v>42.0</v>
      </c>
      <c r="K1506" s="2">
        <v>114.0</v>
      </c>
      <c r="S1506" s="94"/>
      <c r="T1506" s="94"/>
      <c r="U1506" s="94"/>
    </row>
    <row r="1507" ht="14.25" customHeight="1">
      <c r="A1507" s="2">
        <v>191484.0</v>
      </c>
      <c r="B1507" s="2" t="s">
        <v>42</v>
      </c>
      <c r="C1507" s="2" t="s">
        <v>31</v>
      </c>
      <c r="D1507" s="2" t="s">
        <v>32</v>
      </c>
      <c r="E1507" s="2" t="s">
        <v>44</v>
      </c>
      <c r="F1507" s="2" t="s">
        <v>34</v>
      </c>
      <c r="G1507" s="4">
        <v>43529.91135416667</v>
      </c>
      <c r="H1507" s="4">
        <v>43532.91135416667</v>
      </c>
      <c r="I1507" s="4">
        <v>43532.91135416667</v>
      </c>
      <c r="J1507" s="2">
        <v>28.0</v>
      </c>
      <c r="K1507" s="2">
        <v>129.0</v>
      </c>
      <c r="S1507" s="94"/>
      <c r="T1507" s="94"/>
      <c r="U1507" s="94"/>
    </row>
    <row r="1508" ht="14.25" customHeight="1">
      <c r="A1508" s="2">
        <v>561784.0</v>
      </c>
      <c r="B1508" s="2" t="s">
        <v>47</v>
      </c>
      <c r="C1508" s="2" t="s">
        <v>37</v>
      </c>
      <c r="D1508" s="2" t="s">
        <v>41</v>
      </c>
      <c r="E1508" s="2" t="s">
        <v>44</v>
      </c>
      <c r="F1508" s="2" t="s">
        <v>34</v>
      </c>
      <c r="G1508" s="4">
        <v>43529.91599537037</v>
      </c>
      <c r="H1508" s="4">
        <v>43530.91599537037</v>
      </c>
      <c r="I1508" s="4">
        <v>43535.91599537037</v>
      </c>
      <c r="J1508" s="2">
        <v>78.0</v>
      </c>
      <c r="K1508" s="2">
        <v>94.0</v>
      </c>
      <c r="S1508" s="94"/>
      <c r="T1508" s="94"/>
      <c r="U1508" s="94"/>
    </row>
    <row r="1509" ht="14.25" customHeight="1">
      <c r="A1509" s="2">
        <v>945032.0</v>
      </c>
      <c r="B1509" s="2" t="s">
        <v>39</v>
      </c>
      <c r="C1509" s="2" t="s">
        <v>37</v>
      </c>
      <c r="D1509" s="2" t="s">
        <v>41</v>
      </c>
      <c r="E1509" s="2" t="s">
        <v>44</v>
      </c>
      <c r="F1509" s="2" t="s">
        <v>34</v>
      </c>
      <c r="G1509" s="4">
        <v>43529.91819444444</v>
      </c>
      <c r="H1509" s="4">
        <v>43535.91819444444</v>
      </c>
      <c r="I1509" s="4">
        <v>43532.91819444444</v>
      </c>
      <c r="J1509" s="2">
        <v>36.0</v>
      </c>
      <c r="K1509" s="2">
        <v>107.0</v>
      </c>
      <c r="S1509" s="94"/>
      <c r="T1509" s="94"/>
      <c r="U1509" s="94"/>
    </row>
    <row r="1510" ht="14.25" customHeight="1">
      <c r="A1510" s="2">
        <v>837451.0</v>
      </c>
      <c r="B1510" s="2" t="s">
        <v>30</v>
      </c>
      <c r="C1510" s="2" t="s">
        <v>37</v>
      </c>
      <c r="D1510" s="2" t="s">
        <v>41</v>
      </c>
      <c r="E1510" s="2" t="s">
        <v>44</v>
      </c>
      <c r="F1510" s="2" t="s">
        <v>34</v>
      </c>
      <c r="G1510" s="4">
        <v>43529.91846064815</v>
      </c>
      <c r="H1510" s="4">
        <v>43530.91846064815</v>
      </c>
      <c r="I1510" s="4">
        <v>43534.91846064815</v>
      </c>
      <c r="J1510" s="2">
        <v>79.0</v>
      </c>
      <c r="K1510" s="2">
        <v>92.0</v>
      </c>
      <c r="S1510" s="94"/>
      <c r="T1510" s="94"/>
      <c r="U1510" s="94"/>
    </row>
    <row r="1511" ht="14.25" customHeight="1">
      <c r="A1511" s="2">
        <v>50711.0</v>
      </c>
      <c r="B1511" s="2" t="s">
        <v>30</v>
      </c>
      <c r="C1511" s="2" t="s">
        <v>40</v>
      </c>
      <c r="D1511" s="2" t="s">
        <v>41</v>
      </c>
      <c r="E1511" s="2" t="s">
        <v>44</v>
      </c>
      <c r="F1511" s="2" t="s">
        <v>34</v>
      </c>
      <c r="G1511" s="4">
        <v>43529.9184837963</v>
      </c>
      <c r="H1511" s="4">
        <v>43533.9184837963</v>
      </c>
      <c r="I1511" s="4">
        <v>43536.9184837963</v>
      </c>
      <c r="J1511" s="2">
        <v>83.0</v>
      </c>
      <c r="K1511" s="2">
        <v>92.0</v>
      </c>
      <c r="S1511" s="94"/>
      <c r="T1511" s="94"/>
      <c r="U1511" s="94"/>
    </row>
    <row r="1512" ht="14.25" customHeight="1">
      <c r="A1512" s="2">
        <v>984044.0</v>
      </c>
      <c r="B1512" s="2" t="s">
        <v>39</v>
      </c>
      <c r="C1512" s="2" t="s">
        <v>43</v>
      </c>
      <c r="D1512" s="2" t="s">
        <v>32</v>
      </c>
      <c r="E1512" s="2" t="s">
        <v>44</v>
      </c>
      <c r="F1512" s="2" t="s">
        <v>34</v>
      </c>
      <c r="G1512" s="4">
        <v>43529.91961805556</v>
      </c>
      <c r="H1512" s="4">
        <v>43532.91961805556</v>
      </c>
      <c r="I1512" s="4">
        <v>43532.91961805556</v>
      </c>
      <c r="J1512" s="2">
        <v>0.0</v>
      </c>
      <c r="K1512" s="2">
        <v>106.0</v>
      </c>
      <c r="S1512" s="94"/>
      <c r="T1512" s="94"/>
      <c r="U1512" s="94"/>
    </row>
    <row r="1513" ht="14.25" customHeight="1">
      <c r="A1513" s="2">
        <v>768575.0</v>
      </c>
      <c r="B1513" s="2" t="s">
        <v>39</v>
      </c>
      <c r="C1513" s="2" t="s">
        <v>31</v>
      </c>
      <c r="D1513" s="2" t="s">
        <v>32</v>
      </c>
      <c r="E1513" s="2" t="s">
        <v>33</v>
      </c>
      <c r="F1513" s="2" t="s">
        <v>34</v>
      </c>
      <c r="G1513" s="4">
        <v>43529.920266203706</v>
      </c>
      <c r="H1513" s="4">
        <v>43536.920266203706</v>
      </c>
      <c r="I1513" s="4">
        <v>43536.920266203706</v>
      </c>
      <c r="J1513" s="2">
        <v>41.0</v>
      </c>
      <c r="K1513" s="2">
        <v>129.0</v>
      </c>
      <c r="S1513" s="94"/>
      <c r="T1513" s="94"/>
      <c r="U1513" s="94"/>
    </row>
    <row r="1514" ht="14.25" customHeight="1">
      <c r="A1514" s="2">
        <v>742614.0</v>
      </c>
      <c r="B1514" s="2" t="s">
        <v>39</v>
      </c>
      <c r="C1514" s="2" t="s">
        <v>31</v>
      </c>
      <c r="D1514" s="2" t="s">
        <v>41</v>
      </c>
      <c r="E1514" s="2" t="s">
        <v>44</v>
      </c>
      <c r="F1514" s="2" t="s">
        <v>34</v>
      </c>
      <c r="G1514" s="4">
        <v>43529.921435185184</v>
      </c>
      <c r="H1514" s="4">
        <v>43531.921435185184</v>
      </c>
      <c r="I1514" s="4">
        <v>43532.921435185184</v>
      </c>
      <c r="J1514" s="2">
        <v>0.0</v>
      </c>
      <c r="K1514" s="2">
        <v>100.0</v>
      </c>
      <c r="S1514" s="94"/>
      <c r="T1514" s="94"/>
      <c r="U1514" s="94"/>
    </row>
    <row r="1515" ht="14.25" customHeight="1">
      <c r="A1515" s="2">
        <v>519290.0</v>
      </c>
      <c r="B1515" s="2" t="s">
        <v>36</v>
      </c>
      <c r="C1515" s="2" t="s">
        <v>31</v>
      </c>
      <c r="D1515" s="2" t="s">
        <v>41</v>
      </c>
      <c r="E1515" s="2" t="s">
        <v>38</v>
      </c>
      <c r="F1515" s="2" t="s">
        <v>34</v>
      </c>
      <c r="G1515" s="4">
        <v>43529.92173611111</v>
      </c>
      <c r="H1515" s="4">
        <v>43534.92173611111</v>
      </c>
      <c r="I1515" s="4">
        <v>43536.92173611111</v>
      </c>
      <c r="J1515" s="2">
        <v>0.0</v>
      </c>
      <c r="K1515" s="2">
        <v>124.0</v>
      </c>
      <c r="S1515" s="94"/>
      <c r="T1515" s="94"/>
      <c r="U1515" s="94"/>
    </row>
    <row r="1516" ht="14.25" customHeight="1">
      <c r="A1516" s="2">
        <v>845262.0</v>
      </c>
      <c r="B1516" s="2" t="s">
        <v>47</v>
      </c>
      <c r="C1516" s="2" t="s">
        <v>43</v>
      </c>
      <c r="D1516" s="2" t="s">
        <v>41</v>
      </c>
      <c r="E1516" s="2" t="s">
        <v>38</v>
      </c>
      <c r="F1516" s="2" t="s">
        <v>34</v>
      </c>
      <c r="G1516" s="4">
        <v>43529.92188657408</v>
      </c>
      <c r="H1516" s="4">
        <v>43539.92188657408</v>
      </c>
      <c r="I1516" s="4">
        <v>43533.92188657408</v>
      </c>
      <c r="J1516" s="2">
        <v>31.0</v>
      </c>
      <c r="K1516" s="2">
        <v>125.0</v>
      </c>
      <c r="S1516" s="94"/>
      <c r="T1516" s="94"/>
      <c r="U1516" s="94"/>
    </row>
    <row r="1517" ht="14.25" customHeight="1">
      <c r="A1517" s="2">
        <v>623974.0</v>
      </c>
      <c r="B1517" s="2" t="s">
        <v>30</v>
      </c>
      <c r="C1517" s="2" t="s">
        <v>45</v>
      </c>
      <c r="D1517" s="2" t="s">
        <v>32</v>
      </c>
      <c r="E1517" s="2" t="s">
        <v>38</v>
      </c>
      <c r="F1517" s="2" t="s">
        <v>34</v>
      </c>
      <c r="G1517" s="4">
        <v>43529.93145833333</v>
      </c>
      <c r="H1517" s="4">
        <v>43532.93145833333</v>
      </c>
      <c r="I1517" s="4">
        <v>43536.93145833333</v>
      </c>
      <c r="J1517" s="2">
        <v>31.0</v>
      </c>
      <c r="K1517" s="2">
        <v>127.0</v>
      </c>
      <c r="S1517" s="94"/>
      <c r="T1517" s="94"/>
      <c r="U1517" s="94"/>
    </row>
    <row r="1518" ht="14.25" customHeight="1">
      <c r="A1518" s="2">
        <v>68187.0</v>
      </c>
      <c r="B1518" s="2" t="s">
        <v>36</v>
      </c>
      <c r="C1518" s="2" t="s">
        <v>43</v>
      </c>
      <c r="D1518" s="2" t="s">
        <v>32</v>
      </c>
      <c r="E1518" s="2" t="s">
        <v>33</v>
      </c>
      <c r="F1518" s="2" t="s">
        <v>34</v>
      </c>
      <c r="G1518" s="4">
        <v>43529.9612037037</v>
      </c>
      <c r="H1518" s="4">
        <v>43531.9612037037</v>
      </c>
      <c r="I1518" s="4">
        <v>43533.9612037037</v>
      </c>
      <c r="J1518" s="2">
        <v>0.0</v>
      </c>
      <c r="K1518" s="2">
        <v>122.0</v>
      </c>
      <c r="S1518" s="94"/>
      <c r="T1518" s="94"/>
      <c r="U1518" s="94"/>
    </row>
    <row r="1519" ht="14.25" customHeight="1">
      <c r="A1519" s="2">
        <v>192124.0</v>
      </c>
      <c r="B1519" s="2" t="s">
        <v>47</v>
      </c>
      <c r="C1519" s="2" t="s">
        <v>31</v>
      </c>
      <c r="D1519" s="2" t="s">
        <v>41</v>
      </c>
      <c r="E1519" s="2" t="s">
        <v>44</v>
      </c>
      <c r="F1519" s="2" t="s">
        <v>34</v>
      </c>
      <c r="G1519" s="4">
        <v>43529.964050925926</v>
      </c>
      <c r="H1519" s="4">
        <v>43530.964050925926</v>
      </c>
      <c r="I1519" s="4">
        <v>43533.964050925926</v>
      </c>
      <c r="J1519" s="2">
        <v>0.0</v>
      </c>
      <c r="K1519" s="2">
        <v>103.0</v>
      </c>
      <c r="S1519" s="94"/>
      <c r="T1519" s="94"/>
      <c r="U1519" s="94"/>
    </row>
    <row r="1520" ht="14.25" customHeight="1">
      <c r="A1520" s="2">
        <v>702624.0</v>
      </c>
      <c r="B1520" s="2" t="s">
        <v>39</v>
      </c>
      <c r="C1520" s="2" t="s">
        <v>31</v>
      </c>
      <c r="D1520" s="2" t="s">
        <v>41</v>
      </c>
      <c r="E1520" s="2" t="s">
        <v>44</v>
      </c>
      <c r="F1520" s="2" t="s">
        <v>34</v>
      </c>
      <c r="G1520" s="4">
        <v>43529.96627314815</v>
      </c>
      <c r="H1520" s="4">
        <v>43531.96627314815</v>
      </c>
      <c r="I1520" s="4">
        <v>43533.96627314815</v>
      </c>
      <c r="J1520" s="2">
        <v>0.0</v>
      </c>
      <c r="K1520" s="2">
        <v>128.0</v>
      </c>
      <c r="S1520" s="94"/>
      <c r="T1520" s="94"/>
      <c r="U1520" s="94"/>
    </row>
    <row r="1521" ht="14.25" customHeight="1">
      <c r="A1521" s="2">
        <v>513121.0</v>
      </c>
      <c r="B1521" s="2" t="s">
        <v>48</v>
      </c>
      <c r="C1521" s="2" t="s">
        <v>45</v>
      </c>
      <c r="D1521" s="2" t="s">
        <v>41</v>
      </c>
      <c r="E1521" s="2" t="s">
        <v>44</v>
      </c>
      <c r="F1521" s="2" t="s">
        <v>34</v>
      </c>
      <c r="G1521" s="4">
        <v>43529.966828703706</v>
      </c>
      <c r="H1521" s="4">
        <v>43537.966828703706</v>
      </c>
      <c r="I1521" s="4">
        <v>43533.966828703706</v>
      </c>
      <c r="J1521" s="2">
        <v>77.0</v>
      </c>
      <c r="K1521" s="2">
        <v>104.0</v>
      </c>
      <c r="S1521" s="94"/>
      <c r="T1521" s="94"/>
      <c r="U1521" s="94"/>
    </row>
    <row r="1522" ht="14.25" customHeight="1">
      <c r="A1522" s="2">
        <v>527448.0</v>
      </c>
      <c r="B1522" s="2" t="s">
        <v>39</v>
      </c>
      <c r="C1522" s="2" t="s">
        <v>43</v>
      </c>
      <c r="D1522" s="2" t="s">
        <v>32</v>
      </c>
      <c r="E1522" s="2" t="s">
        <v>44</v>
      </c>
      <c r="F1522" s="2" t="s">
        <v>34</v>
      </c>
      <c r="G1522" s="4">
        <v>43529.96861111111</v>
      </c>
      <c r="H1522" s="4">
        <v>43532.96861111111</v>
      </c>
      <c r="I1522" s="4">
        <v>43534.96861111111</v>
      </c>
      <c r="J1522" s="2">
        <v>0.0</v>
      </c>
      <c r="K1522" s="2">
        <v>126.0</v>
      </c>
      <c r="S1522" s="94"/>
      <c r="T1522" s="94"/>
      <c r="U1522" s="94"/>
    </row>
    <row r="1523" ht="14.25" customHeight="1">
      <c r="A1523" s="2">
        <v>853943.0</v>
      </c>
      <c r="B1523" s="2" t="s">
        <v>47</v>
      </c>
      <c r="C1523" s="2" t="s">
        <v>31</v>
      </c>
      <c r="D1523" s="2" t="s">
        <v>41</v>
      </c>
      <c r="E1523" s="2" t="s">
        <v>33</v>
      </c>
      <c r="F1523" s="2" t="s">
        <v>34</v>
      </c>
      <c r="G1523" s="4">
        <v>43529.97393518518</v>
      </c>
      <c r="H1523" s="4">
        <v>43534.97393518518</v>
      </c>
      <c r="I1523" s="4">
        <v>43536.97393518518</v>
      </c>
      <c r="J1523" s="2">
        <v>0.0</v>
      </c>
      <c r="K1523" s="2">
        <v>128.0</v>
      </c>
      <c r="S1523" s="94"/>
      <c r="T1523" s="94"/>
      <c r="U1523" s="94"/>
    </row>
    <row r="1524" ht="14.25" customHeight="1">
      <c r="A1524" s="2">
        <v>749382.0</v>
      </c>
      <c r="B1524" s="2" t="s">
        <v>48</v>
      </c>
      <c r="C1524" s="2" t="s">
        <v>31</v>
      </c>
      <c r="D1524" s="2" t="s">
        <v>41</v>
      </c>
      <c r="E1524" s="2" t="s">
        <v>38</v>
      </c>
      <c r="F1524" s="2" t="s">
        <v>34</v>
      </c>
      <c r="G1524" s="4">
        <v>43529.97398148148</v>
      </c>
      <c r="H1524" s="4">
        <v>43535.97398148148</v>
      </c>
      <c r="I1524" s="4">
        <v>43533.97398148148</v>
      </c>
      <c r="J1524" s="2">
        <v>0.0</v>
      </c>
      <c r="K1524" s="2">
        <v>125.0</v>
      </c>
      <c r="S1524" s="94"/>
      <c r="T1524" s="94"/>
      <c r="U1524" s="94"/>
    </row>
    <row r="1525" ht="14.25" customHeight="1">
      <c r="A1525" s="2">
        <v>519564.0</v>
      </c>
      <c r="B1525" s="2" t="s">
        <v>42</v>
      </c>
      <c r="C1525" s="2" t="s">
        <v>45</v>
      </c>
      <c r="D1525" s="2" t="s">
        <v>41</v>
      </c>
      <c r="E1525" s="2" t="s">
        <v>44</v>
      </c>
      <c r="F1525" s="2" t="s">
        <v>34</v>
      </c>
      <c r="G1525" s="4">
        <v>43529.983506944445</v>
      </c>
      <c r="H1525" s="4">
        <v>43535.983506944445</v>
      </c>
      <c r="I1525" s="4">
        <v>43536.983506944445</v>
      </c>
      <c r="J1525" s="2">
        <v>29.0</v>
      </c>
      <c r="K1525" s="2">
        <v>126.0</v>
      </c>
      <c r="S1525" s="94"/>
      <c r="T1525" s="94"/>
      <c r="U1525" s="94"/>
    </row>
    <row r="1526" ht="14.25" customHeight="1">
      <c r="A1526" s="2">
        <v>690053.0</v>
      </c>
      <c r="B1526" s="2" t="s">
        <v>36</v>
      </c>
      <c r="C1526" s="2" t="s">
        <v>37</v>
      </c>
      <c r="D1526" s="2" t="s">
        <v>41</v>
      </c>
      <c r="E1526" s="2" t="s">
        <v>33</v>
      </c>
      <c r="F1526" s="2" t="s">
        <v>34</v>
      </c>
      <c r="G1526" s="4">
        <v>43529.985138888886</v>
      </c>
      <c r="H1526" s="4">
        <v>43536.985138888886</v>
      </c>
      <c r="I1526" s="4">
        <v>43535.985138888886</v>
      </c>
      <c r="J1526" s="2">
        <v>39.0</v>
      </c>
      <c r="K1526" s="2">
        <v>110.0</v>
      </c>
      <c r="S1526" s="94"/>
      <c r="T1526" s="94"/>
      <c r="U1526" s="94"/>
    </row>
    <row r="1527" ht="14.25" customHeight="1">
      <c r="A1527" s="2">
        <v>686813.0</v>
      </c>
      <c r="B1527" s="2" t="s">
        <v>47</v>
      </c>
      <c r="C1527" s="2" t="s">
        <v>37</v>
      </c>
      <c r="D1527" s="2" t="s">
        <v>41</v>
      </c>
      <c r="E1527" s="2" t="s">
        <v>33</v>
      </c>
      <c r="F1527" s="2" t="s">
        <v>34</v>
      </c>
      <c r="G1527" s="4">
        <v>43529.98771990741</v>
      </c>
      <c r="H1527" s="4">
        <v>43536.98771990741</v>
      </c>
      <c r="I1527" s="4">
        <v>43534.98771990741</v>
      </c>
      <c r="J1527" s="2">
        <v>49.0</v>
      </c>
      <c r="K1527" s="2">
        <v>109.0</v>
      </c>
      <c r="S1527" s="94"/>
      <c r="T1527" s="94"/>
      <c r="U1527" s="94"/>
    </row>
    <row r="1528" ht="14.25" customHeight="1">
      <c r="A1528" s="2">
        <v>9569.0</v>
      </c>
      <c r="B1528" s="2" t="s">
        <v>39</v>
      </c>
      <c r="C1528" s="2" t="s">
        <v>37</v>
      </c>
      <c r="D1528" s="2" t="s">
        <v>41</v>
      </c>
      <c r="E1528" s="2" t="s">
        <v>33</v>
      </c>
      <c r="F1528" s="2" t="s">
        <v>34</v>
      </c>
      <c r="G1528" s="4">
        <v>43529.988287037035</v>
      </c>
      <c r="H1528" s="4">
        <v>43537.988287037035</v>
      </c>
      <c r="I1528" s="4">
        <v>43534.988287037035</v>
      </c>
      <c r="J1528" s="2">
        <v>50.0</v>
      </c>
      <c r="K1528" s="2">
        <v>109.0</v>
      </c>
      <c r="S1528" s="94"/>
      <c r="T1528" s="94"/>
      <c r="U1528" s="94"/>
    </row>
    <row r="1529" ht="14.25" customHeight="1">
      <c r="A1529" s="2">
        <v>63604.0</v>
      </c>
      <c r="B1529" s="2" t="s">
        <v>39</v>
      </c>
      <c r="C1529" s="2" t="s">
        <v>37</v>
      </c>
      <c r="D1529" s="2" t="s">
        <v>41</v>
      </c>
      <c r="E1529" s="2" t="s">
        <v>44</v>
      </c>
      <c r="F1529" s="2" t="s">
        <v>34</v>
      </c>
      <c r="G1529" s="4">
        <v>43529.994409722225</v>
      </c>
      <c r="H1529" s="4">
        <v>43533.994409722225</v>
      </c>
      <c r="I1529" s="4">
        <v>43533.994409722225</v>
      </c>
      <c r="J1529" s="2">
        <v>80.0</v>
      </c>
      <c r="K1529" s="2">
        <v>87.0</v>
      </c>
      <c r="S1529" s="94"/>
      <c r="T1529" s="94"/>
      <c r="U1529" s="94"/>
    </row>
    <row r="1530" ht="14.25" customHeight="1">
      <c r="A1530" s="2">
        <v>543362.0</v>
      </c>
      <c r="B1530" s="2" t="s">
        <v>39</v>
      </c>
      <c r="C1530" s="2" t="s">
        <v>31</v>
      </c>
      <c r="D1530" s="2" t="s">
        <v>41</v>
      </c>
      <c r="E1530" s="2" t="s">
        <v>38</v>
      </c>
      <c r="F1530" s="2" t="s">
        <v>34</v>
      </c>
      <c r="G1530" s="4">
        <v>43529.99741898148</v>
      </c>
      <c r="H1530" s="4">
        <v>43532.99741898148</v>
      </c>
      <c r="I1530" s="4">
        <v>43536.99741898148</v>
      </c>
      <c r="J1530" s="2">
        <v>0.0</v>
      </c>
      <c r="K1530" s="2">
        <v>129.0</v>
      </c>
      <c r="S1530" s="94"/>
      <c r="T1530" s="94"/>
      <c r="U1530" s="94"/>
    </row>
    <row r="1531" ht="14.25" customHeight="1">
      <c r="A1531" s="2">
        <v>119382.0</v>
      </c>
      <c r="B1531" s="2" t="s">
        <v>39</v>
      </c>
      <c r="C1531" s="2" t="s">
        <v>31</v>
      </c>
      <c r="D1531" s="2" t="s">
        <v>41</v>
      </c>
      <c r="E1531" s="2" t="s">
        <v>38</v>
      </c>
      <c r="F1531" s="2" t="s">
        <v>34</v>
      </c>
      <c r="G1531" s="4">
        <v>43529.998240740744</v>
      </c>
      <c r="H1531" s="4">
        <v>43533.998240740744</v>
      </c>
      <c r="I1531" s="4">
        <v>43532.998240740744</v>
      </c>
      <c r="J1531" s="2">
        <v>0.0</v>
      </c>
      <c r="K1531" s="2">
        <v>130.0</v>
      </c>
      <c r="S1531" s="94"/>
      <c r="T1531" s="94"/>
      <c r="U1531" s="94"/>
    </row>
    <row r="1532" ht="14.25" customHeight="1">
      <c r="A1532" s="2">
        <v>189912.0</v>
      </c>
      <c r="B1532" s="2" t="s">
        <v>39</v>
      </c>
      <c r="C1532" s="2" t="s">
        <v>43</v>
      </c>
      <c r="D1532" s="2" t="s">
        <v>41</v>
      </c>
      <c r="E1532" s="2" t="s">
        <v>44</v>
      </c>
      <c r="F1532" s="2" t="s">
        <v>34</v>
      </c>
      <c r="G1532" s="4">
        <v>43529.99883101852</v>
      </c>
      <c r="H1532" s="4">
        <v>43529.99883101852</v>
      </c>
      <c r="I1532" s="4">
        <v>43535.99883101852</v>
      </c>
      <c r="J1532" s="2">
        <v>64.0</v>
      </c>
      <c r="K1532" s="2">
        <v>107.0</v>
      </c>
      <c r="S1532" s="94"/>
      <c r="T1532" s="94"/>
      <c r="U1532" s="94"/>
    </row>
    <row r="1533" ht="14.25" customHeight="1">
      <c r="A1533" s="2">
        <v>553029.0</v>
      </c>
      <c r="B1533" s="2" t="s">
        <v>30</v>
      </c>
      <c r="C1533" s="2" t="s">
        <v>43</v>
      </c>
      <c r="D1533" s="2" t="s">
        <v>41</v>
      </c>
      <c r="E1533" s="2" t="s">
        <v>33</v>
      </c>
      <c r="F1533" s="2" t="s">
        <v>34</v>
      </c>
      <c r="G1533" s="4">
        <v>43530.002534722225</v>
      </c>
      <c r="H1533" s="4">
        <v>43539.002534722225</v>
      </c>
      <c r="I1533" s="4">
        <v>43536.002534722225</v>
      </c>
      <c r="J1533" s="2">
        <v>27.0</v>
      </c>
      <c r="K1533" s="2">
        <v>120.0</v>
      </c>
      <c r="S1533" s="94"/>
      <c r="T1533" s="94"/>
      <c r="U1533" s="94"/>
    </row>
    <row r="1534" ht="14.25" customHeight="1">
      <c r="A1534" s="2">
        <v>229667.0</v>
      </c>
      <c r="B1534" s="2" t="s">
        <v>36</v>
      </c>
      <c r="C1534" s="2" t="s">
        <v>43</v>
      </c>
      <c r="D1534" s="2" t="s">
        <v>41</v>
      </c>
      <c r="E1534" s="2" t="s">
        <v>33</v>
      </c>
      <c r="F1534" s="2" t="s">
        <v>34</v>
      </c>
      <c r="G1534" s="4">
        <v>43530.00287037037</v>
      </c>
      <c r="H1534" s="4">
        <v>43540.00287037037</v>
      </c>
      <c r="I1534" s="4">
        <v>43537.00287037037</v>
      </c>
      <c r="J1534" s="2">
        <v>49.0</v>
      </c>
      <c r="K1534" s="2">
        <v>121.0</v>
      </c>
      <c r="S1534" s="94"/>
      <c r="T1534" s="94"/>
      <c r="U1534" s="94"/>
    </row>
    <row r="1535" ht="14.25" customHeight="1">
      <c r="A1535" s="2">
        <v>991809.0</v>
      </c>
      <c r="B1535" s="2" t="s">
        <v>39</v>
      </c>
      <c r="C1535" s="2" t="s">
        <v>40</v>
      </c>
      <c r="D1535" s="2" t="s">
        <v>32</v>
      </c>
      <c r="E1535" s="2" t="s">
        <v>44</v>
      </c>
      <c r="F1535" s="2" t="s">
        <v>34</v>
      </c>
      <c r="G1535" s="4">
        <v>43530.00293981482</v>
      </c>
      <c r="H1535" s="4">
        <v>43538.00293981482</v>
      </c>
      <c r="I1535" s="4">
        <v>43534.00293981482</v>
      </c>
      <c r="J1535" s="2">
        <v>69.0</v>
      </c>
      <c r="K1535" s="2">
        <v>87.0</v>
      </c>
      <c r="S1535" s="94"/>
      <c r="T1535" s="94"/>
      <c r="U1535" s="94"/>
    </row>
    <row r="1536" ht="14.25" customHeight="1">
      <c r="A1536" s="2">
        <v>960976.0</v>
      </c>
      <c r="B1536" s="2" t="s">
        <v>39</v>
      </c>
      <c r="C1536" s="2" t="s">
        <v>31</v>
      </c>
      <c r="D1536" s="2" t="s">
        <v>32</v>
      </c>
      <c r="E1536" s="2" t="s">
        <v>44</v>
      </c>
      <c r="F1536" s="2" t="s">
        <v>34</v>
      </c>
      <c r="G1536" s="4">
        <v>43530.00402777778</v>
      </c>
      <c r="H1536" s="4">
        <v>43530.00402777778</v>
      </c>
      <c r="I1536" s="4">
        <v>43537.00402777778</v>
      </c>
      <c r="J1536" s="2">
        <v>70.0</v>
      </c>
      <c r="K1536" s="2">
        <v>109.0</v>
      </c>
      <c r="S1536" s="94"/>
      <c r="T1536" s="94"/>
      <c r="U1536" s="94"/>
    </row>
    <row r="1537" ht="14.25" customHeight="1">
      <c r="A1537" s="2">
        <v>336730.0</v>
      </c>
      <c r="B1537" s="2" t="s">
        <v>39</v>
      </c>
      <c r="C1537" s="2" t="s">
        <v>45</v>
      </c>
      <c r="D1537" s="2" t="s">
        <v>32</v>
      </c>
      <c r="E1537" s="2" t="s">
        <v>44</v>
      </c>
      <c r="F1537" s="2" t="s">
        <v>34</v>
      </c>
      <c r="G1537" s="4">
        <v>43530.005636574075</v>
      </c>
      <c r="H1537" s="4">
        <v>43538.005636574075</v>
      </c>
      <c r="I1537" s="4">
        <v>43533.005636574075</v>
      </c>
      <c r="J1537" s="2">
        <v>82.0</v>
      </c>
      <c r="K1537" s="2">
        <v>102.0</v>
      </c>
      <c r="S1537" s="94"/>
      <c r="T1537" s="94"/>
      <c r="U1537" s="94"/>
    </row>
    <row r="1538" ht="14.25" customHeight="1">
      <c r="A1538" s="2">
        <v>699988.0</v>
      </c>
      <c r="B1538" s="2" t="s">
        <v>36</v>
      </c>
      <c r="C1538" s="2" t="s">
        <v>43</v>
      </c>
      <c r="D1538" s="2" t="s">
        <v>32</v>
      </c>
      <c r="E1538" s="2" t="s">
        <v>44</v>
      </c>
      <c r="F1538" s="2" t="s">
        <v>34</v>
      </c>
      <c r="G1538" s="4">
        <v>43530.00790509259</v>
      </c>
      <c r="H1538" s="4">
        <v>43531.00790509259</v>
      </c>
      <c r="I1538" s="4">
        <v>43534.00790509259</v>
      </c>
      <c r="J1538" s="2">
        <v>0.0</v>
      </c>
      <c r="K1538" s="2">
        <v>103.0</v>
      </c>
      <c r="S1538" s="94"/>
      <c r="T1538" s="94"/>
      <c r="U1538" s="94"/>
    </row>
    <row r="1539" ht="14.25" customHeight="1">
      <c r="A1539" s="2">
        <v>580966.0</v>
      </c>
      <c r="B1539" s="2" t="s">
        <v>47</v>
      </c>
      <c r="C1539" s="2" t="s">
        <v>37</v>
      </c>
      <c r="D1539" s="2" t="s">
        <v>32</v>
      </c>
      <c r="E1539" s="2" t="s">
        <v>44</v>
      </c>
      <c r="F1539" s="2" t="s">
        <v>34</v>
      </c>
      <c r="G1539" s="4">
        <v>43530.009722222225</v>
      </c>
      <c r="H1539" s="4">
        <v>43535.009722222225</v>
      </c>
      <c r="I1539" s="4">
        <v>43537.009722222225</v>
      </c>
      <c r="J1539" s="2">
        <v>75.0</v>
      </c>
      <c r="K1539" s="2">
        <v>90.0</v>
      </c>
      <c r="S1539" s="94"/>
      <c r="T1539" s="94"/>
      <c r="U1539" s="94"/>
    </row>
    <row r="1540" ht="14.25" customHeight="1">
      <c r="A1540" s="2">
        <v>184818.0</v>
      </c>
      <c r="B1540" s="2" t="s">
        <v>39</v>
      </c>
      <c r="C1540" s="2" t="s">
        <v>31</v>
      </c>
      <c r="D1540" s="2" t="s">
        <v>41</v>
      </c>
      <c r="E1540" s="2" t="s">
        <v>44</v>
      </c>
      <c r="F1540" s="2" t="s">
        <v>34</v>
      </c>
      <c r="G1540" s="4">
        <v>43530.014236111114</v>
      </c>
      <c r="H1540" s="4">
        <v>43530.014236111114</v>
      </c>
      <c r="I1540" s="4">
        <v>43534.014236111114</v>
      </c>
      <c r="J1540" s="2">
        <v>0.0</v>
      </c>
      <c r="K1540" s="2">
        <v>102.0</v>
      </c>
      <c r="S1540" s="94"/>
      <c r="T1540" s="94"/>
      <c r="U1540" s="94"/>
    </row>
    <row r="1541" ht="14.25" customHeight="1">
      <c r="A1541" s="2">
        <v>306457.0</v>
      </c>
      <c r="B1541" s="2" t="s">
        <v>46</v>
      </c>
      <c r="C1541" s="2" t="s">
        <v>37</v>
      </c>
      <c r="D1541" s="2" t="s">
        <v>41</v>
      </c>
      <c r="E1541" s="2" t="s">
        <v>33</v>
      </c>
      <c r="F1541" s="2" t="s">
        <v>34</v>
      </c>
      <c r="G1541" s="4">
        <v>43530.01597222222</v>
      </c>
      <c r="H1541" s="4">
        <v>43534.01597222222</v>
      </c>
      <c r="I1541" s="4">
        <v>43535.01597222222</v>
      </c>
      <c r="J1541" s="2">
        <v>33.0</v>
      </c>
      <c r="K1541" s="2">
        <v>108.0</v>
      </c>
      <c r="S1541" s="94"/>
      <c r="T1541" s="94"/>
      <c r="U1541" s="94"/>
    </row>
    <row r="1542" ht="14.25" customHeight="1">
      <c r="A1542" s="2">
        <v>276766.0</v>
      </c>
      <c r="B1542" s="2" t="s">
        <v>39</v>
      </c>
      <c r="C1542" s="2" t="s">
        <v>31</v>
      </c>
      <c r="D1542" s="2" t="s">
        <v>41</v>
      </c>
      <c r="E1542" s="2" t="s">
        <v>44</v>
      </c>
      <c r="F1542" s="2" t="s">
        <v>34</v>
      </c>
      <c r="G1542" s="4">
        <v>43530.018842592595</v>
      </c>
      <c r="H1542" s="4">
        <v>43535.018842592595</v>
      </c>
      <c r="I1542" s="4">
        <v>43533.018842592595</v>
      </c>
      <c r="J1542" s="2">
        <v>0.0</v>
      </c>
      <c r="K1542" s="2">
        <v>102.0</v>
      </c>
      <c r="S1542" s="94"/>
      <c r="T1542" s="94"/>
      <c r="U1542" s="94"/>
    </row>
    <row r="1543" ht="14.25" customHeight="1">
      <c r="A1543" s="2">
        <v>671716.0</v>
      </c>
      <c r="B1543" s="2" t="s">
        <v>36</v>
      </c>
      <c r="C1543" s="2" t="s">
        <v>43</v>
      </c>
      <c r="D1543" s="2" t="s">
        <v>41</v>
      </c>
      <c r="E1543" s="2" t="s">
        <v>44</v>
      </c>
      <c r="F1543" s="2" t="s">
        <v>34</v>
      </c>
      <c r="G1543" s="4">
        <v>43530.02149305555</v>
      </c>
      <c r="H1543" s="4">
        <v>43530.02149305555</v>
      </c>
      <c r="I1543" s="4">
        <v>43535.02149305555</v>
      </c>
      <c r="J1543" s="2">
        <v>81.0</v>
      </c>
      <c r="K1543" s="2">
        <v>101.0</v>
      </c>
      <c r="S1543" s="94"/>
      <c r="T1543" s="94"/>
      <c r="U1543" s="94"/>
    </row>
    <row r="1544" ht="14.25" customHeight="1">
      <c r="A1544" s="2">
        <v>672337.0</v>
      </c>
      <c r="B1544" s="2" t="s">
        <v>39</v>
      </c>
      <c r="C1544" s="2" t="s">
        <v>37</v>
      </c>
      <c r="D1544" s="2" t="s">
        <v>32</v>
      </c>
      <c r="E1544" s="2" t="s">
        <v>44</v>
      </c>
      <c r="F1544" s="2" t="s">
        <v>34</v>
      </c>
      <c r="G1544" s="4">
        <v>43530.02241898148</v>
      </c>
      <c r="H1544" s="4">
        <v>43535.02241898148</v>
      </c>
      <c r="I1544" s="4">
        <v>43533.02241898148</v>
      </c>
      <c r="J1544" s="2">
        <v>83.0</v>
      </c>
      <c r="K1544" s="2">
        <v>87.0</v>
      </c>
      <c r="S1544" s="94"/>
      <c r="T1544" s="94"/>
      <c r="U1544" s="94"/>
    </row>
    <row r="1545" ht="14.25" customHeight="1">
      <c r="A1545" s="2">
        <v>277637.0</v>
      </c>
      <c r="B1545" s="2" t="s">
        <v>39</v>
      </c>
      <c r="C1545" s="2" t="s">
        <v>31</v>
      </c>
      <c r="D1545" s="2" t="s">
        <v>41</v>
      </c>
      <c r="E1545" s="2" t="s">
        <v>33</v>
      </c>
      <c r="F1545" s="2" t="s">
        <v>34</v>
      </c>
      <c r="G1545" s="4">
        <v>43530.02605324074</v>
      </c>
      <c r="H1545" s="4">
        <v>43536.02605324074</v>
      </c>
      <c r="I1545" s="4">
        <v>43536.02605324074</v>
      </c>
      <c r="J1545" s="2">
        <v>0.0</v>
      </c>
      <c r="K1545" s="2">
        <v>121.0</v>
      </c>
      <c r="S1545" s="94"/>
      <c r="T1545" s="94"/>
      <c r="U1545" s="94"/>
    </row>
    <row r="1546" ht="14.25" customHeight="1">
      <c r="A1546" s="2">
        <v>548313.0</v>
      </c>
      <c r="B1546" s="2" t="s">
        <v>36</v>
      </c>
      <c r="C1546" s="2" t="s">
        <v>43</v>
      </c>
      <c r="D1546" s="2" t="s">
        <v>41</v>
      </c>
      <c r="E1546" s="2" t="s">
        <v>44</v>
      </c>
      <c r="F1546" s="2" t="s">
        <v>34</v>
      </c>
      <c r="G1546" s="4">
        <v>43530.03818287037</v>
      </c>
      <c r="H1546" s="4">
        <v>43531.03818287037</v>
      </c>
      <c r="I1546" s="4">
        <v>43537.03818287037</v>
      </c>
      <c r="J1546" s="2">
        <v>69.0</v>
      </c>
      <c r="K1546" s="2">
        <v>101.0</v>
      </c>
      <c r="S1546" s="94"/>
      <c r="T1546" s="94"/>
      <c r="U1546" s="94"/>
    </row>
    <row r="1547" ht="14.25" customHeight="1">
      <c r="A1547" s="2">
        <v>914650.0</v>
      </c>
      <c r="B1547" s="2" t="s">
        <v>48</v>
      </c>
      <c r="C1547" s="2" t="s">
        <v>45</v>
      </c>
      <c r="D1547" s="2" t="s">
        <v>41</v>
      </c>
      <c r="E1547" s="2" t="s">
        <v>38</v>
      </c>
      <c r="F1547" s="2" t="s">
        <v>34</v>
      </c>
      <c r="G1547" s="4">
        <v>43530.043171296296</v>
      </c>
      <c r="H1547" s="4">
        <v>43532.043171296296</v>
      </c>
      <c r="I1547" s="4">
        <v>43535.043171296296</v>
      </c>
      <c r="J1547" s="2">
        <v>46.0</v>
      </c>
      <c r="K1547" s="2">
        <v>122.0</v>
      </c>
      <c r="S1547" s="94"/>
      <c r="T1547" s="94"/>
      <c r="U1547" s="94"/>
    </row>
    <row r="1548" ht="14.25" customHeight="1">
      <c r="A1548" s="2">
        <v>367054.0</v>
      </c>
      <c r="B1548" s="2" t="s">
        <v>36</v>
      </c>
      <c r="C1548" s="2" t="s">
        <v>43</v>
      </c>
      <c r="D1548" s="2" t="s">
        <v>32</v>
      </c>
      <c r="E1548" s="2" t="s">
        <v>44</v>
      </c>
      <c r="F1548" s="2" t="s">
        <v>34</v>
      </c>
      <c r="G1548" s="4">
        <v>43530.045648148145</v>
      </c>
      <c r="H1548" s="4">
        <v>43535.045648148145</v>
      </c>
      <c r="I1548" s="4">
        <v>43533.045648148145</v>
      </c>
      <c r="J1548" s="2">
        <v>0.0</v>
      </c>
      <c r="K1548" s="2">
        <v>104.0</v>
      </c>
      <c r="S1548" s="94"/>
      <c r="T1548" s="94"/>
      <c r="U1548" s="94"/>
    </row>
    <row r="1549" ht="14.25" customHeight="1">
      <c r="A1549" s="2">
        <v>830571.0</v>
      </c>
      <c r="B1549" s="2" t="s">
        <v>49</v>
      </c>
      <c r="C1549" s="2" t="s">
        <v>40</v>
      </c>
      <c r="D1549" s="2" t="s">
        <v>41</v>
      </c>
      <c r="E1549" s="2" t="s">
        <v>33</v>
      </c>
      <c r="F1549" s="2" t="s">
        <v>34</v>
      </c>
      <c r="G1549" s="4">
        <v>43530.04657407408</v>
      </c>
      <c r="H1549" s="4">
        <v>43534.04657407408</v>
      </c>
      <c r="I1549" s="4">
        <v>43536.04657407408</v>
      </c>
      <c r="J1549" s="2">
        <v>34.0</v>
      </c>
      <c r="K1549" s="2">
        <v>110.0</v>
      </c>
      <c r="S1549" s="94"/>
      <c r="T1549" s="94"/>
      <c r="U1549" s="94"/>
    </row>
    <row r="1550" ht="14.25" customHeight="1">
      <c r="A1550" s="2">
        <v>994994.0</v>
      </c>
      <c r="B1550" s="2" t="s">
        <v>47</v>
      </c>
      <c r="C1550" s="2" t="s">
        <v>37</v>
      </c>
      <c r="D1550" s="2" t="s">
        <v>32</v>
      </c>
      <c r="E1550" s="2" t="s">
        <v>44</v>
      </c>
      <c r="F1550" s="2" t="s">
        <v>34</v>
      </c>
      <c r="G1550" s="4">
        <v>43530.051087962966</v>
      </c>
      <c r="H1550" s="4">
        <v>43534.051087962966</v>
      </c>
      <c r="I1550" s="4">
        <v>43534.051087962966</v>
      </c>
      <c r="J1550" s="2">
        <v>81.0</v>
      </c>
      <c r="K1550" s="2">
        <v>86.0</v>
      </c>
      <c r="S1550" s="94"/>
      <c r="T1550" s="94"/>
      <c r="U1550" s="94"/>
    </row>
    <row r="1551" ht="14.25" customHeight="1">
      <c r="A1551" s="2">
        <v>220948.0</v>
      </c>
      <c r="B1551" s="2" t="s">
        <v>47</v>
      </c>
      <c r="C1551" s="2" t="s">
        <v>45</v>
      </c>
      <c r="D1551" s="2" t="s">
        <v>32</v>
      </c>
      <c r="E1551" s="2" t="s">
        <v>44</v>
      </c>
      <c r="F1551" s="2" t="s">
        <v>34</v>
      </c>
      <c r="G1551" s="4">
        <v>43530.05253472222</v>
      </c>
      <c r="H1551" s="4">
        <v>43538.05253472222</v>
      </c>
      <c r="I1551" s="4">
        <v>43535.05253472222</v>
      </c>
      <c r="J1551" s="2">
        <v>43.0</v>
      </c>
      <c r="K1551" s="2">
        <v>130.0</v>
      </c>
      <c r="S1551" s="94"/>
      <c r="T1551" s="94"/>
      <c r="U1551" s="94"/>
    </row>
    <row r="1552" ht="14.25" customHeight="1">
      <c r="A1552" s="2">
        <v>106060.0</v>
      </c>
      <c r="B1552" s="2" t="s">
        <v>36</v>
      </c>
      <c r="C1552" s="2" t="s">
        <v>45</v>
      </c>
      <c r="D1552" s="2" t="s">
        <v>32</v>
      </c>
      <c r="E1552" s="2" t="s">
        <v>44</v>
      </c>
      <c r="F1552" s="2" t="s">
        <v>34</v>
      </c>
      <c r="G1552" s="4">
        <v>43530.055914351855</v>
      </c>
      <c r="H1552" s="4">
        <v>43537.055914351855</v>
      </c>
      <c r="I1552" s="4">
        <v>43536.055914351855</v>
      </c>
      <c r="J1552" s="2">
        <v>57.0</v>
      </c>
      <c r="K1552" s="2">
        <v>108.0</v>
      </c>
      <c r="S1552" s="94"/>
      <c r="T1552" s="94"/>
      <c r="U1552" s="94"/>
    </row>
    <row r="1553" ht="14.25" customHeight="1">
      <c r="A1553" s="2">
        <v>18024.0</v>
      </c>
      <c r="B1553" s="2" t="s">
        <v>42</v>
      </c>
      <c r="C1553" s="2" t="s">
        <v>40</v>
      </c>
      <c r="D1553" s="2" t="s">
        <v>41</v>
      </c>
      <c r="E1553" s="2" t="s">
        <v>44</v>
      </c>
      <c r="F1553" s="2" t="s">
        <v>34</v>
      </c>
      <c r="G1553" s="4">
        <v>43530.056238425925</v>
      </c>
      <c r="H1553" s="4">
        <v>43535.056238425925</v>
      </c>
      <c r="I1553" s="4">
        <v>43533.056238425925</v>
      </c>
      <c r="J1553" s="2">
        <v>38.0</v>
      </c>
      <c r="K1553" s="2">
        <v>108.0</v>
      </c>
      <c r="S1553" s="94"/>
      <c r="T1553" s="94"/>
      <c r="U1553" s="94"/>
    </row>
    <row r="1554" ht="14.25" customHeight="1">
      <c r="A1554" s="2">
        <v>72369.0</v>
      </c>
      <c r="B1554" s="2" t="s">
        <v>47</v>
      </c>
      <c r="C1554" s="2" t="s">
        <v>37</v>
      </c>
      <c r="D1554" s="2" t="s">
        <v>41</v>
      </c>
      <c r="E1554" s="2" t="s">
        <v>44</v>
      </c>
      <c r="F1554" s="2" t="s">
        <v>34</v>
      </c>
      <c r="G1554" s="4">
        <v>43530.05658564815</v>
      </c>
      <c r="H1554" s="4">
        <v>43535.05658564815</v>
      </c>
      <c r="I1554" s="4">
        <v>43534.05658564815</v>
      </c>
      <c r="J1554" s="2">
        <v>85.0</v>
      </c>
      <c r="K1554" s="2">
        <v>93.0</v>
      </c>
      <c r="S1554" s="94"/>
      <c r="T1554" s="94"/>
      <c r="U1554" s="94"/>
    </row>
    <row r="1555" ht="14.25" customHeight="1">
      <c r="A1555" s="2">
        <v>601913.0</v>
      </c>
      <c r="B1555" s="2" t="s">
        <v>47</v>
      </c>
      <c r="C1555" s="2" t="s">
        <v>31</v>
      </c>
      <c r="D1555" s="2" t="s">
        <v>32</v>
      </c>
      <c r="E1555" s="2" t="s">
        <v>44</v>
      </c>
      <c r="F1555" s="2" t="s">
        <v>34</v>
      </c>
      <c r="G1555" s="4">
        <v>43530.05736111111</v>
      </c>
      <c r="H1555" s="4">
        <v>43530.05736111111</v>
      </c>
      <c r="I1555" s="4">
        <v>43534.05736111111</v>
      </c>
      <c r="J1555" s="2">
        <v>66.0</v>
      </c>
      <c r="K1555" s="2">
        <v>102.0</v>
      </c>
      <c r="S1555" s="94"/>
      <c r="T1555" s="94"/>
      <c r="U1555" s="94"/>
    </row>
    <row r="1556" ht="14.25" customHeight="1">
      <c r="A1556" s="2">
        <v>354572.0</v>
      </c>
      <c r="B1556" s="2" t="s">
        <v>36</v>
      </c>
      <c r="C1556" s="2" t="s">
        <v>45</v>
      </c>
      <c r="D1556" s="2" t="s">
        <v>32</v>
      </c>
      <c r="E1556" s="2" t="s">
        <v>44</v>
      </c>
      <c r="F1556" s="2" t="s">
        <v>34</v>
      </c>
      <c r="G1556" s="4">
        <v>43530.05987268518</v>
      </c>
      <c r="H1556" s="4">
        <v>43534.05987268518</v>
      </c>
      <c r="I1556" s="4">
        <v>43536.05987268518</v>
      </c>
      <c r="J1556" s="2">
        <v>35.0</v>
      </c>
      <c r="K1556" s="2">
        <v>124.0</v>
      </c>
      <c r="S1556" s="94"/>
      <c r="T1556" s="94"/>
      <c r="U1556" s="94"/>
    </row>
    <row r="1557" ht="14.25" customHeight="1">
      <c r="A1557" s="2">
        <v>178544.0</v>
      </c>
      <c r="B1557" s="2" t="s">
        <v>36</v>
      </c>
      <c r="C1557" s="2" t="s">
        <v>37</v>
      </c>
      <c r="D1557" s="2" t="s">
        <v>41</v>
      </c>
      <c r="E1557" s="2" t="s">
        <v>44</v>
      </c>
      <c r="F1557" s="2" t="s">
        <v>34</v>
      </c>
      <c r="G1557" s="4">
        <v>43530.060115740744</v>
      </c>
      <c r="H1557" s="4">
        <v>43534.060115740744</v>
      </c>
      <c r="I1557" s="4">
        <v>43533.060115740744</v>
      </c>
      <c r="J1557" s="2">
        <v>31.0</v>
      </c>
      <c r="K1557" s="2">
        <v>111.0</v>
      </c>
      <c r="S1557" s="94"/>
      <c r="T1557" s="94"/>
      <c r="U1557" s="94"/>
    </row>
    <row r="1558" ht="14.25" customHeight="1">
      <c r="A1558" s="2">
        <v>381738.0</v>
      </c>
      <c r="B1558" s="2" t="s">
        <v>42</v>
      </c>
      <c r="C1558" s="2" t="s">
        <v>45</v>
      </c>
      <c r="D1558" s="2" t="s">
        <v>41</v>
      </c>
      <c r="E1558" s="2" t="s">
        <v>38</v>
      </c>
      <c r="F1558" s="2" t="s">
        <v>34</v>
      </c>
      <c r="G1558" s="4">
        <v>43530.06181712963</v>
      </c>
      <c r="H1558" s="4">
        <v>43536.06181712963</v>
      </c>
      <c r="I1558" s="4">
        <v>43535.06181712963</v>
      </c>
      <c r="J1558" s="2">
        <v>38.0</v>
      </c>
      <c r="K1558" s="2">
        <v>128.0</v>
      </c>
      <c r="S1558" s="94"/>
      <c r="T1558" s="94"/>
      <c r="U1558" s="94"/>
    </row>
    <row r="1559" ht="14.25" customHeight="1">
      <c r="A1559" s="2">
        <v>568490.0</v>
      </c>
      <c r="B1559" s="2" t="s">
        <v>42</v>
      </c>
      <c r="C1559" s="2" t="s">
        <v>37</v>
      </c>
      <c r="D1559" s="2" t="s">
        <v>41</v>
      </c>
      <c r="E1559" s="2" t="s">
        <v>38</v>
      </c>
      <c r="F1559" s="2" t="s">
        <v>34</v>
      </c>
      <c r="G1559" s="4">
        <v>43530.06283564815</v>
      </c>
      <c r="H1559" s="4">
        <v>43537.06283564815</v>
      </c>
      <c r="I1559" s="4">
        <v>43533.06283564815</v>
      </c>
      <c r="J1559" s="2">
        <v>40.0</v>
      </c>
      <c r="K1559" s="2">
        <v>107.0</v>
      </c>
      <c r="S1559" s="94"/>
      <c r="T1559" s="94"/>
      <c r="U1559" s="94"/>
    </row>
    <row r="1560" ht="14.25" customHeight="1">
      <c r="A1560" s="2">
        <v>354817.0</v>
      </c>
      <c r="B1560" s="2" t="s">
        <v>39</v>
      </c>
      <c r="C1560" s="2" t="s">
        <v>43</v>
      </c>
      <c r="D1560" s="2" t="s">
        <v>41</v>
      </c>
      <c r="E1560" s="2" t="s">
        <v>33</v>
      </c>
      <c r="F1560" s="2" t="s">
        <v>34</v>
      </c>
      <c r="G1560" s="4">
        <v>43530.065347222226</v>
      </c>
      <c r="H1560" s="4">
        <v>43538.065347222226</v>
      </c>
      <c r="I1560" s="4">
        <v>43534.065347222226</v>
      </c>
      <c r="J1560" s="2">
        <v>30.0</v>
      </c>
      <c r="K1560" s="2">
        <v>124.0</v>
      </c>
      <c r="S1560" s="94"/>
      <c r="T1560" s="94"/>
      <c r="U1560" s="94"/>
    </row>
    <row r="1561" ht="14.25" customHeight="1">
      <c r="A1561" s="2">
        <v>660724.0</v>
      </c>
      <c r="B1561" s="2" t="s">
        <v>39</v>
      </c>
      <c r="C1561" s="2" t="s">
        <v>31</v>
      </c>
      <c r="D1561" s="2" t="s">
        <v>41</v>
      </c>
      <c r="E1561" s="2" t="s">
        <v>44</v>
      </c>
      <c r="F1561" s="2" t="s">
        <v>34</v>
      </c>
      <c r="G1561" s="4">
        <v>43530.06568287037</v>
      </c>
      <c r="H1561" s="4">
        <v>43534.06568287037</v>
      </c>
      <c r="I1561" s="4">
        <v>43533.06568287037</v>
      </c>
      <c r="J1561" s="2">
        <v>0.0</v>
      </c>
      <c r="K1561" s="2">
        <v>129.0</v>
      </c>
      <c r="S1561" s="94"/>
      <c r="T1561" s="94"/>
      <c r="U1561" s="94"/>
    </row>
    <row r="1562" ht="14.25" customHeight="1">
      <c r="A1562" s="2">
        <v>934499.0</v>
      </c>
      <c r="B1562" s="2" t="s">
        <v>47</v>
      </c>
      <c r="C1562" s="2" t="s">
        <v>37</v>
      </c>
      <c r="D1562" s="2" t="s">
        <v>41</v>
      </c>
      <c r="E1562" s="2" t="s">
        <v>33</v>
      </c>
      <c r="F1562" s="2" t="s">
        <v>34</v>
      </c>
      <c r="G1562" s="4">
        <v>43530.06715277778</v>
      </c>
      <c r="H1562" s="4">
        <v>43539.06715277778</v>
      </c>
      <c r="I1562" s="4">
        <v>43536.06715277778</v>
      </c>
      <c r="J1562" s="2">
        <v>32.0</v>
      </c>
      <c r="K1562" s="2">
        <v>110.0</v>
      </c>
      <c r="S1562" s="94"/>
      <c r="T1562" s="94"/>
      <c r="U1562" s="94"/>
    </row>
    <row r="1563" ht="14.25" customHeight="1">
      <c r="A1563" s="2">
        <v>704732.0</v>
      </c>
      <c r="B1563" s="2" t="s">
        <v>42</v>
      </c>
      <c r="C1563" s="2" t="s">
        <v>43</v>
      </c>
      <c r="D1563" s="2" t="s">
        <v>41</v>
      </c>
      <c r="E1563" s="2" t="s">
        <v>44</v>
      </c>
      <c r="F1563" s="2" t="s">
        <v>34</v>
      </c>
      <c r="G1563" s="4">
        <v>43530.07099537037</v>
      </c>
      <c r="H1563" s="4">
        <v>43533.07099537037</v>
      </c>
      <c r="I1563" s="4">
        <v>43535.07099537037</v>
      </c>
      <c r="J1563" s="2">
        <v>46.0</v>
      </c>
      <c r="K1563" s="2">
        <v>129.0</v>
      </c>
      <c r="S1563" s="94"/>
      <c r="T1563" s="94"/>
      <c r="U1563" s="94"/>
    </row>
    <row r="1564" ht="14.25" customHeight="1">
      <c r="A1564" s="2">
        <v>143268.0</v>
      </c>
      <c r="B1564" s="2" t="s">
        <v>48</v>
      </c>
      <c r="C1564" s="2" t="s">
        <v>31</v>
      </c>
      <c r="D1564" s="2" t="s">
        <v>32</v>
      </c>
      <c r="E1564" s="2" t="s">
        <v>44</v>
      </c>
      <c r="F1564" s="2" t="s">
        <v>34</v>
      </c>
      <c r="G1564" s="4">
        <v>43530.071076388886</v>
      </c>
      <c r="H1564" s="4">
        <v>43532.071076388886</v>
      </c>
      <c r="I1564" s="4">
        <v>43535.071076388886</v>
      </c>
      <c r="J1564" s="2">
        <v>49.0</v>
      </c>
      <c r="K1564" s="2">
        <v>124.0</v>
      </c>
      <c r="S1564" s="94"/>
      <c r="T1564" s="94"/>
      <c r="U1564" s="94"/>
    </row>
    <row r="1565" ht="14.25" customHeight="1">
      <c r="A1565" s="2">
        <v>715182.0</v>
      </c>
      <c r="B1565" s="2" t="s">
        <v>39</v>
      </c>
      <c r="C1565" s="2" t="s">
        <v>31</v>
      </c>
      <c r="D1565" s="2" t="s">
        <v>32</v>
      </c>
      <c r="E1565" s="2" t="s">
        <v>44</v>
      </c>
      <c r="F1565" s="2" t="s">
        <v>34</v>
      </c>
      <c r="G1565" s="4">
        <v>43530.07298611111</v>
      </c>
      <c r="H1565" s="4">
        <v>43534.07298611111</v>
      </c>
      <c r="I1565" s="4">
        <v>43537.07298611111</v>
      </c>
      <c r="J1565" s="2">
        <v>63.0</v>
      </c>
      <c r="K1565" s="2">
        <v>104.0</v>
      </c>
      <c r="S1565" s="94"/>
      <c r="T1565" s="94"/>
      <c r="U1565" s="94"/>
    </row>
    <row r="1566" ht="14.25" customHeight="1">
      <c r="A1566" s="2">
        <v>934546.0</v>
      </c>
      <c r="B1566" s="2" t="s">
        <v>36</v>
      </c>
      <c r="C1566" s="2" t="s">
        <v>40</v>
      </c>
      <c r="D1566" s="2" t="s">
        <v>41</v>
      </c>
      <c r="E1566" s="2" t="s">
        <v>38</v>
      </c>
      <c r="F1566" s="2" t="s">
        <v>34</v>
      </c>
      <c r="G1566" s="4">
        <v>43530.07319444444</v>
      </c>
      <c r="H1566" s="4">
        <v>43537.07319444444</v>
      </c>
      <c r="I1566" s="4">
        <v>43533.07319444444</v>
      </c>
      <c r="J1566" s="2">
        <v>37.0</v>
      </c>
      <c r="K1566" s="2">
        <v>109.0</v>
      </c>
      <c r="S1566" s="94"/>
      <c r="T1566" s="94"/>
      <c r="U1566" s="94"/>
    </row>
    <row r="1567" ht="14.25" customHeight="1">
      <c r="A1567" s="2">
        <v>32864.0</v>
      </c>
      <c r="B1567" s="2" t="s">
        <v>39</v>
      </c>
      <c r="C1567" s="2" t="s">
        <v>31</v>
      </c>
      <c r="D1567" s="2" t="s">
        <v>41</v>
      </c>
      <c r="E1567" s="2" t="s">
        <v>44</v>
      </c>
      <c r="F1567" s="2" t="s">
        <v>34</v>
      </c>
      <c r="G1567" s="4">
        <v>43530.080243055556</v>
      </c>
      <c r="H1567" s="4">
        <v>43530.080243055556</v>
      </c>
      <c r="I1567" s="4">
        <v>43534.080243055556</v>
      </c>
      <c r="J1567" s="2">
        <v>0.0</v>
      </c>
      <c r="K1567" s="2">
        <v>124.0</v>
      </c>
      <c r="S1567" s="94"/>
      <c r="T1567" s="94"/>
      <c r="U1567" s="94"/>
    </row>
    <row r="1568" ht="14.25" customHeight="1">
      <c r="A1568" s="2">
        <v>648952.0</v>
      </c>
      <c r="B1568" s="2" t="s">
        <v>30</v>
      </c>
      <c r="C1568" s="2" t="s">
        <v>31</v>
      </c>
      <c r="D1568" s="2" t="s">
        <v>41</v>
      </c>
      <c r="E1568" s="2" t="s">
        <v>44</v>
      </c>
      <c r="F1568" s="2" t="s">
        <v>34</v>
      </c>
      <c r="G1568" s="4">
        <v>43530.08091435185</v>
      </c>
      <c r="H1568" s="4">
        <v>43533.08091435185</v>
      </c>
      <c r="I1568" s="4">
        <v>43537.08091435185</v>
      </c>
      <c r="J1568" s="2">
        <v>0.0</v>
      </c>
      <c r="K1568" s="2">
        <v>127.0</v>
      </c>
      <c r="S1568" s="94"/>
      <c r="T1568" s="94"/>
      <c r="U1568" s="94"/>
    </row>
    <row r="1569" ht="14.25" customHeight="1">
      <c r="A1569" s="2">
        <v>63475.0</v>
      </c>
      <c r="B1569" s="2" t="s">
        <v>39</v>
      </c>
      <c r="C1569" s="2" t="s">
        <v>40</v>
      </c>
      <c r="D1569" s="2" t="s">
        <v>32</v>
      </c>
      <c r="E1569" s="2" t="s">
        <v>33</v>
      </c>
      <c r="F1569" s="2" t="s">
        <v>34</v>
      </c>
      <c r="G1569" s="4">
        <v>43530.083703703705</v>
      </c>
      <c r="H1569" s="4">
        <v>43535.083703703705</v>
      </c>
      <c r="I1569" s="4">
        <v>43535.083703703705</v>
      </c>
      <c r="J1569" s="2">
        <v>25.0</v>
      </c>
      <c r="K1569" s="2">
        <v>110.0</v>
      </c>
      <c r="S1569" s="94"/>
      <c r="T1569" s="94"/>
      <c r="U1569" s="94"/>
    </row>
    <row r="1570" ht="14.25" customHeight="1">
      <c r="A1570" s="2">
        <v>541073.0</v>
      </c>
      <c r="B1570" s="2" t="s">
        <v>39</v>
      </c>
      <c r="C1570" s="2" t="s">
        <v>31</v>
      </c>
      <c r="D1570" s="2" t="s">
        <v>41</v>
      </c>
      <c r="E1570" s="2" t="s">
        <v>33</v>
      </c>
      <c r="F1570" s="2" t="s">
        <v>34</v>
      </c>
      <c r="G1570" s="4">
        <v>43530.08923611111</v>
      </c>
      <c r="H1570" s="4">
        <v>43535.08923611111</v>
      </c>
      <c r="I1570" s="4">
        <v>43537.08923611111</v>
      </c>
      <c r="J1570" s="2">
        <v>0.0</v>
      </c>
      <c r="K1570" s="2">
        <v>125.0</v>
      </c>
      <c r="S1570" s="94"/>
      <c r="T1570" s="94"/>
      <c r="U1570" s="94"/>
    </row>
    <row r="1571" ht="14.25" customHeight="1">
      <c r="A1571" s="2">
        <v>248542.0</v>
      </c>
      <c r="B1571" s="2" t="s">
        <v>47</v>
      </c>
      <c r="C1571" s="2" t="s">
        <v>45</v>
      </c>
      <c r="D1571" s="2" t="s">
        <v>32</v>
      </c>
      <c r="E1571" s="2" t="s">
        <v>38</v>
      </c>
      <c r="F1571" s="2" t="s">
        <v>34</v>
      </c>
      <c r="G1571" s="4">
        <v>43530.09341435185</v>
      </c>
      <c r="H1571" s="4">
        <v>43530.09341435185</v>
      </c>
      <c r="I1571" s="4">
        <v>43533.09341435185</v>
      </c>
      <c r="J1571" s="2">
        <v>29.0</v>
      </c>
      <c r="K1571" s="2">
        <v>122.0</v>
      </c>
      <c r="S1571" s="94"/>
      <c r="T1571" s="94"/>
      <c r="U1571" s="94"/>
    </row>
    <row r="1572" ht="14.25" customHeight="1">
      <c r="A1572" s="2">
        <v>596051.0</v>
      </c>
      <c r="B1572" s="2" t="s">
        <v>36</v>
      </c>
      <c r="C1572" s="2" t="s">
        <v>40</v>
      </c>
      <c r="D1572" s="2" t="s">
        <v>32</v>
      </c>
      <c r="E1572" s="2" t="s">
        <v>33</v>
      </c>
      <c r="F1572" s="2" t="s">
        <v>34</v>
      </c>
      <c r="G1572" s="4">
        <v>43530.09359953704</v>
      </c>
      <c r="H1572" s="4">
        <v>43537.09359953704</v>
      </c>
      <c r="I1572" s="4">
        <v>43536.09359953704</v>
      </c>
      <c r="J1572" s="2">
        <v>49.0</v>
      </c>
      <c r="K1572" s="2">
        <v>114.0</v>
      </c>
      <c r="S1572" s="94"/>
      <c r="T1572" s="94"/>
      <c r="U1572" s="94"/>
    </row>
    <row r="1573" ht="14.25" customHeight="1">
      <c r="A1573" s="2">
        <v>15655.0</v>
      </c>
      <c r="B1573" s="2" t="s">
        <v>46</v>
      </c>
      <c r="C1573" s="2" t="s">
        <v>43</v>
      </c>
      <c r="D1573" s="2" t="s">
        <v>41</v>
      </c>
      <c r="E1573" s="2" t="s">
        <v>33</v>
      </c>
      <c r="F1573" s="2" t="s">
        <v>34</v>
      </c>
      <c r="G1573" s="4">
        <v>43530.094305555554</v>
      </c>
      <c r="H1573" s="4">
        <v>43537.094305555554</v>
      </c>
      <c r="I1573" s="4">
        <v>43534.094305555554</v>
      </c>
      <c r="J1573" s="2">
        <v>31.0</v>
      </c>
      <c r="K1573" s="2">
        <v>124.0</v>
      </c>
      <c r="S1573" s="94"/>
      <c r="T1573" s="94"/>
      <c r="U1573" s="94"/>
    </row>
    <row r="1574" ht="14.25" customHeight="1">
      <c r="A1574" s="2">
        <v>705866.0</v>
      </c>
      <c r="B1574" s="2" t="s">
        <v>36</v>
      </c>
      <c r="C1574" s="2" t="s">
        <v>31</v>
      </c>
      <c r="D1574" s="2" t="s">
        <v>32</v>
      </c>
      <c r="E1574" s="2" t="s">
        <v>38</v>
      </c>
      <c r="F1574" s="2" t="s">
        <v>34</v>
      </c>
      <c r="G1574" s="4">
        <v>43530.09533564815</v>
      </c>
      <c r="H1574" s="4">
        <v>43538.09533564815</v>
      </c>
      <c r="I1574" s="4">
        <v>43533.09533564815</v>
      </c>
      <c r="J1574" s="2">
        <v>46.0</v>
      </c>
      <c r="K1574" s="2">
        <v>122.0</v>
      </c>
      <c r="S1574" s="94"/>
      <c r="T1574" s="94"/>
      <c r="U1574" s="94"/>
    </row>
    <row r="1575" ht="14.25" customHeight="1">
      <c r="A1575" s="2">
        <v>426160.0</v>
      </c>
      <c r="B1575" s="2" t="s">
        <v>30</v>
      </c>
      <c r="C1575" s="2" t="s">
        <v>31</v>
      </c>
      <c r="D1575" s="2" t="s">
        <v>41</v>
      </c>
      <c r="E1575" s="2" t="s">
        <v>44</v>
      </c>
      <c r="F1575" s="2" t="s">
        <v>34</v>
      </c>
      <c r="G1575" s="4">
        <v>43530.09707175926</v>
      </c>
      <c r="H1575" s="4">
        <v>43535.09707175926</v>
      </c>
      <c r="I1575" s="4">
        <v>43537.09707175926</v>
      </c>
      <c r="J1575" s="2">
        <v>0.0</v>
      </c>
      <c r="K1575" s="2">
        <v>126.0</v>
      </c>
      <c r="S1575" s="94"/>
      <c r="T1575" s="94"/>
      <c r="U1575" s="94"/>
    </row>
    <row r="1576" ht="14.25" customHeight="1">
      <c r="A1576" s="2">
        <v>795106.0</v>
      </c>
      <c r="B1576" s="2" t="s">
        <v>42</v>
      </c>
      <c r="C1576" s="2" t="s">
        <v>45</v>
      </c>
      <c r="D1576" s="2" t="s">
        <v>41</v>
      </c>
      <c r="E1576" s="2" t="s">
        <v>38</v>
      </c>
      <c r="F1576" s="2" t="s">
        <v>34</v>
      </c>
      <c r="G1576" s="4">
        <v>43530.09736111111</v>
      </c>
      <c r="H1576" s="4">
        <v>43536.09736111111</v>
      </c>
      <c r="I1576" s="4">
        <v>43536.09736111111</v>
      </c>
      <c r="J1576" s="2">
        <v>35.0</v>
      </c>
      <c r="K1576" s="2">
        <v>129.0</v>
      </c>
      <c r="S1576" s="94"/>
      <c r="T1576" s="94"/>
      <c r="U1576" s="94"/>
    </row>
    <row r="1577" ht="14.25" customHeight="1">
      <c r="A1577" s="2">
        <v>797208.0</v>
      </c>
      <c r="B1577" s="2" t="s">
        <v>36</v>
      </c>
      <c r="C1577" s="2" t="s">
        <v>45</v>
      </c>
      <c r="D1577" s="2" t="s">
        <v>41</v>
      </c>
      <c r="E1577" s="2" t="s">
        <v>44</v>
      </c>
      <c r="F1577" s="2" t="s">
        <v>34</v>
      </c>
      <c r="G1577" s="4">
        <v>43530.10240740741</v>
      </c>
      <c r="H1577" s="4">
        <v>43535.10240740741</v>
      </c>
      <c r="I1577" s="4">
        <v>43534.10240740741</v>
      </c>
      <c r="J1577" s="2">
        <v>31.0</v>
      </c>
      <c r="K1577" s="2">
        <v>121.0</v>
      </c>
      <c r="S1577" s="94"/>
      <c r="T1577" s="94"/>
      <c r="U1577" s="94"/>
    </row>
    <row r="1578" ht="14.25" customHeight="1">
      <c r="A1578" s="2">
        <v>358782.0</v>
      </c>
      <c r="B1578" s="2" t="s">
        <v>36</v>
      </c>
      <c r="C1578" s="2" t="s">
        <v>43</v>
      </c>
      <c r="D1578" s="2" t="s">
        <v>32</v>
      </c>
      <c r="E1578" s="2" t="s">
        <v>38</v>
      </c>
      <c r="F1578" s="2" t="s">
        <v>34</v>
      </c>
      <c r="G1578" s="4">
        <v>43530.10303240741</v>
      </c>
      <c r="H1578" s="4">
        <v>43533.10303240741</v>
      </c>
      <c r="I1578" s="4">
        <v>43537.10303240741</v>
      </c>
      <c r="J1578" s="2">
        <v>0.0</v>
      </c>
      <c r="K1578" s="2">
        <v>123.0</v>
      </c>
      <c r="S1578" s="94"/>
      <c r="T1578" s="94"/>
      <c r="U1578" s="94"/>
    </row>
    <row r="1579" ht="14.25" customHeight="1">
      <c r="A1579" s="2">
        <v>530295.0</v>
      </c>
      <c r="B1579" s="2" t="s">
        <v>47</v>
      </c>
      <c r="C1579" s="2" t="s">
        <v>45</v>
      </c>
      <c r="D1579" s="2" t="s">
        <v>41</v>
      </c>
      <c r="E1579" s="2" t="s">
        <v>33</v>
      </c>
      <c r="F1579" s="2" t="s">
        <v>34</v>
      </c>
      <c r="G1579" s="4">
        <v>43530.112905092596</v>
      </c>
      <c r="H1579" s="4">
        <v>43532.112905092596</v>
      </c>
      <c r="I1579" s="4">
        <v>43533.112905092596</v>
      </c>
      <c r="J1579" s="2">
        <v>34.0</v>
      </c>
      <c r="K1579" s="2">
        <v>127.0</v>
      </c>
      <c r="S1579" s="94"/>
      <c r="T1579" s="94"/>
      <c r="U1579" s="94"/>
    </row>
    <row r="1580" ht="14.25" customHeight="1">
      <c r="A1580" s="2">
        <v>222299.0</v>
      </c>
      <c r="B1580" s="2" t="s">
        <v>30</v>
      </c>
      <c r="C1580" s="2" t="s">
        <v>43</v>
      </c>
      <c r="D1580" s="2" t="s">
        <v>41</v>
      </c>
      <c r="E1580" s="2" t="s">
        <v>44</v>
      </c>
      <c r="F1580" s="2" t="s">
        <v>34</v>
      </c>
      <c r="G1580" s="4">
        <v>43530.11450231481</v>
      </c>
      <c r="H1580" s="4">
        <v>43536.11450231481</v>
      </c>
      <c r="I1580" s="4">
        <v>43534.11450231481</v>
      </c>
      <c r="J1580" s="2">
        <v>85.0</v>
      </c>
      <c r="K1580" s="2">
        <v>101.0</v>
      </c>
      <c r="S1580" s="94"/>
      <c r="T1580" s="94"/>
      <c r="U1580" s="94"/>
    </row>
    <row r="1581" ht="14.25" customHeight="1">
      <c r="A1581" s="2">
        <v>486380.0</v>
      </c>
      <c r="B1581" s="2" t="s">
        <v>36</v>
      </c>
      <c r="C1581" s="2" t="s">
        <v>31</v>
      </c>
      <c r="D1581" s="2" t="s">
        <v>32</v>
      </c>
      <c r="E1581" s="2" t="s">
        <v>44</v>
      </c>
      <c r="F1581" s="2" t="s">
        <v>34</v>
      </c>
      <c r="G1581" s="4">
        <v>43530.127291666664</v>
      </c>
      <c r="H1581" s="4">
        <v>43535.127291666664</v>
      </c>
      <c r="I1581" s="4">
        <v>43537.127291666664</v>
      </c>
      <c r="J1581" s="2">
        <v>36.0</v>
      </c>
      <c r="K1581" s="2">
        <v>122.0</v>
      </c>
      <c r="S1581" s="94"/>
      <c r="T1581" s="94"/>
      <c r="U1581" s="94"/>
    </row>
    <row r="1582" ht="14.25" customHeight="1">
      <c r="A1582" s="2">
        <v>738737.0</v>
      </c>
      <c r="B1582" s="2" t="s">
        <v>36</v>
      </c>
      <c r="C1582" s="2" t="s">
        <v>43</v>
      </c>
      <c r="D1582" s="2" t="s">
        <v>41</v>
      </c>
      <c r="E1582" s="2" t="s">
        <v>44</v>
      </c>
      <c r="F1582" s="2" t="s">
        <v>34</v>
      </c>
      <c r="G1582" s="4">
        <v>43530.12925925926</v>
      </c>
      <c r="H1582" s="4">
        <v>43534.12925925926</v>
      </c>
      <c r="I1582" s="4">
        <v>43534.12925925926</v>
      </c>
      <c r="J1582" s="2">
        <v>65.0</v>
      </c>
      <c r="K1582" s="2">
        <v>107.0</v>
      </c>
      <c r="S1582" s="94"/>
      <c r="T1582" s="94"/>
      <c r="U1582" s="94"/>
    </row>
    <row r="1583" ht="14.25" customHeight="1">
      <c r="A1583" s="2">
        <v>122460.0</v>
      </c>
      <c r="B1583" s="2" t="s">
        <v>36</v>
      </c>
      <c r="C1583" s="2" t="s">
        <v>37</v>
      </c>
      <c r="D1583" s="2" t="s">
        <v>41</v>
      </c>
      <c r="E1583" s="2" t="s">
        <v>44</v>
      </c>
      <c r="F1583" s="2" t="s">
        <v>34</v>
      </c>
      <c r="G1583" s="4">
        <v>43530.1297337963</v>
      </c>
      <c r="H1583" s="4">
        <v>43535.1297337963</v>
      </c>
      <c r="I1583" s="4">
        <v>43537.1297337963</v>
      </c>
      <c r="J1583" s="2">
        <v>48.0</v>
      </c>
      <c r="K1583" s="2">
        <v>112.0</v>
      </c>
      <c r="S1583" s="94"/>
      <c r="T1583" s="94"/>
      <c r="U1583" s="94"/>
    </row>
    <row r="1584" ht="14.25" customHeight="1">
      <c r="A1584" s="2">
        <v>845351.0</v>
      </c>
      <c r="B1584" s="2" t="s">
        <v>39</v>
      </c>
      <c r="C1584" s="2" t="s">
        <v>37</v>
      </c>
      <c r="D1584" s="2" t="s">
        <v>32</v>
      </c>
      <c r="E1584" s="2" t="s">
        <v>44</v>
      </c>
      <c r="F1584" s="2" t="s">
        <v>34</v>
      </c>
      <c r="G1584" s="4">
        <v>43530.13068287037</v>
      </c>
      <c r="H1584" s="4">
        <v>43530.13068287037</v>
      </c>
      <c r="I1584" s="4">
        <v>43536.13068287037</v>
      </c>
      <c r="J1584" s="2">
        <v>74.0</v>
      </c>
      <c r="K1584" s="2">
        <v>94.0</v>
      </c>
      <c r="S1584" s="94"/>
      <c r="T1584" s="94"/>
      <c r="U1584" s="94"/>
    </row>
    <row r="1585" ht="14.25" customHeight="1">
      <c r="A1585" s="2">
        <v>86995.0</v>
      </c>
      <c r="B1585" s="2" t="s">
        <v>47</v>
      </c>
      <c r="C1585" s="2" t="s">
        <v>45</v>
      </c>
      <c r="D1585" s="2" t="s">
        <v>32</v>
      </c>
      <c r="E1585" s="2" t="s">
        <v>33</v>
      </c>
      <c r="F1585" s="2" t="s">
        <v>34</v>
      </c>
      <c r="G1585" s="4">
        <v>43530.13438657407</v>
      </c>
      <c r="H1585" s="4">
        <v>43535.13438657407</v>
      </c>
      <c r="I1585" s="4">
        <v>43535.13438657407</v>
      </c>
      <c r="J1585" s="2">
        <v>44.0</v>
      </c>
      <c r="K1585" s="2">
        <v>126.0</v>
      </c>
      <c r="S1585" s="94"/>
      <c r="T1585" s="94"/>
      <c r="U1585" s="94"/>
    </row>
    <row r="1586" ht="14.25" customHeight="1">
      <c r="A1586" s="2">
        <v>919658.0</v>
      </c>
      <c r="B1586" s="2" t="s">
        <v>30</v>
      </c>
      <c r="C1586" s="2" t="s">
        <v>45</v>
      </c>
      <c r="D1586" s="2" t="s">
        <v>32</v>
      </c>
      <c r="E1586" s="2" t="s">
        <v>38</v>
      </c>
      <c r="F1586" s="2" t="s">
        <v>34</v>
      </c>
      <c r="G1586" s="4">
        <v>43530.13700231481</v>
      </c>
      <c r="H1586" s="4">
        <v>43532.13700231481</v>
      </c>
      <c r="I1586" s="4">
        <v>43537.13700231481</v>
      </c>
      <c r="J1586" s="2">
        <v>34.0</v>
      </c>
      <c r="K1586" s="2">
        <v>128.0</v>
      </c>
      <c r="S1586" s="94"/>
      <c r="T1586" s="94"/>
      <c r="U1586" s="94"/>
    </row>
    <row r="1587" ht="14.25" customHeight="1">
      <c r="A1587" s="2">
        <v>152660.0</v>
      </c>
      <c r="B1587" s="2" t="s">
        <v>30</v>
      </c>
      <c r="C1587" s="2" t="s">
        <v>45</v>
      </c>
      <c r="D1587" s="2" t="s">
        <v>41</v>
      </c>
      <c r="E1587" s="2" t="s">
        <v>44</v>
      </c>
      <c r="F1587" s="2" t="s">
        <v>34</v>
      </c>
      <c r="G1587" s="4">
        <v>43530.1378125</v>
      </c>
      <c r="H1587" s="4">
        <v>43537.1378125</v>
      </c>
      <c r="I1587" s="4">
        <v>43536.1378125</v>
      </c>
      <c r="J1587" s="2">
        <v>66.0</v>
      </c>
      <c r="K1587" s="2">
        <v>101.0</v>
      </c>
      <c r="S1587" s="94"/>
      <c r="T1587" s="94"/>
      <c r="U1587" s="94"/>
    </row>
    <row r="1588" ht="14.25" customHeight="1">
      <c r="A1588" s="2">
        <v>444863.0</v>
      </c>
      <c r="B1588" s="2" t="s">
        <v>39</v>
      </c>
      <c r="C1588" s="2" t="s">
        <v>43</v>
      </c>
      <c r="D1588" s="2" t="s">
        <v>32</v>
      </c>
      <c r="E1588" s="2" t="s">
        <v>44</v>
      </c>
      <c r="F1588" s="2" t="s">
        <v>34</v>
      </c>
      <c r="G1588" s="4">
        <v>43530.13804398148</v>
      </c>
      <c r="H1588" s="4">
        <v>43530.13804398148</v>
      </c>
      <c r="I1588" s="4">
        <v>43536.13804398148</v>
      </c>
      <c r="J1588" s="2">
        <v>0.0</v>
      </c>
      <c r="K1588" s="2">
        <v>108.0</v>
      </c>
      <c r="S1588" s="94"/>
      <c r="T1588" s="94"/>
      <c r="U1588" s="94"/>
    </row>
    <row r="1589" ht="14.25" customHeight="1">
      <c r="A1589" s="2">
        <v>584089.0</v>
      </c>
      <c r="B1589" s="2" t="s">
        <v>39</v>
      </c>
      <c r="C1589" s="2" t="s">
        <v>43</v>
      </c>
      <c r="D1589" s="2" t="s">
        <v>41</v>
      </c>
      <c r="E1589" s="2" t="s">
        <v>44</v>
      </c>
      <c r="F1589" s="2" t="s">
        <v>34</v>
      </c>
      <c r="G1589" s="4">
        <v>43530.13980324074</v>
      </c>
      <c r="H1589" s="4">
        <v>43534.13980324074</v>
      </c>
      <c r="I1589" s="4">
        <v>43535.13980324074</v>
      </c>
      <c r="J1589" s="2">
        <v>65.0</v>
      </c>
      <c r="K1589" s="2">
        <v>104.0</v>
      </c>
      <c r="S1589" s="94"/>
      <c r="T1589" s="94"/>
      <c r="U1589" s="94"/>
    </row>
    <row r="1590" ht="14.25" customHeight="1">
      <c r="A1590" s="2">
        <v>383826.0</v>
      </c>
      <c r="B1590" s="2" t="s">
        <v>42</v>
      </c>
      <c r="C1590" s="2" t="s">
        <v>37</v>
      </c>
      <c r="D1590" s="2" t="s">
        <v>32</v>
      </c>
      <c r="E1590" s="2" t="s">
        <v>38</v>
      </c>
      <c r="F1590" s="2" t="s">
        <v>34</v>
      </c>
      <c r="G1590" s="4">
        <v>43530.141597222224</v>
      </c>
      <c r="H1590" s="4">
        <v>43537.141597222224</v>
      </c>
      <c r="I1590" s="4">
        <v>43536.141597222224</v>
      </c>
      <c r="J1590" s="2">
        <v>38.0</v>
      </c>
      <c r="K1590" s="2">
        <v>111.0</v>
      </c>
      <c r="S1590" s="94"/>
      <c r="T1590" s="94"/>
      <c r="U1590" s="94"/>
    </row>
    <row r="1591" ht="14.25" customHeight="1">
      <c r="A1591" s="2">
        <v>713004.0</v>
      </c>
      <c r="B1591" s="2" t="s">
        <v>47</v>
      </c>
      <c r="C1591" s="2" t="s">
        <v>37</v>
      </c>
      <c r="D1591" s="2" t="s">
        <v>32</v>
      </c>
      <c r="E1591" s="2" t="s">
        <v>44</v>
      </c>
      <c r="F1591" s="2" t="s">
        <v>34</v>
      </c>
      <c r="G1591" s="4">
        <v>43530.14244212963</v>
      </c>
      <c r="H1591" s="4">
        <v>43534.14244212963</v>
      </c>
      <c r="I1591" s="4">
        <v>43536.14244212963</v>
      </c>
      <c r="J1591" s="2">
        <v>66.0</v>
      </c>
      <c r="K1591" s="2">
        <v>89.0</v>
      </c>
      <c r="S1591" s="94"/>
      <c r="T1591" s="94"/>
      <c r="U1591" s="94"/>
    </row>
    <row r="1592" ht="14.25" customHeight="1">
      <c r="A1592" s="2">
        <v>392086.0</v>
      </c>
      <c r="B1592" s="2" t="s">
        <v>39</v>
      </c>
      <c r="C1592" s="2" t="s">
        <v>40</v>
      </c>
      <c r="D1592" s="2" t="s">
        <v>32</v>
      </c>
      <c r="E1592" s="2" t="s">
        <v>38</v>
      </c>
      <c r="F1592" s="2" t="s">
        <v>34</v>
      </c>
      <c r="G1592" s="4">
        <v>43530.145833333336</v>
      </c>
      <c r="H1592" s="4">
        <v>43531.145833333336</v>
      </c>
      <c r="I1592" s="4">
        <v>43533.145833333336</v>
      </c>
      <c r="J1592" s="2">
        <v>26.0</v>
      </c>
      <c r="K1592" s="2">
        <v>107.0</v>
      </c>
      <c r="S1592" s="94"/>
      <c r="T1592" s="94"/>
      <c r="U1592" s="94"/>
    </row>
    <row r="1593" ht="14.25" customHeight="1">
      <c r="A1593" s="2">
        <v>188240.0</v>
      </c>
      <c r="B1593" s="2" t="s">
        <v>30</v>
      </c>
      <c r="C1593" s="2" t="s">
        <v>45</v>
      </c>
      <c r="D1593" s="2" t="s">
        <v>32</v>
      </c>
      <c r="E1593" s="2" t="s">
        <v>44</v>
      </c>
      <c r="F1593" s="2" t="s">
        <v>34</v>
      </c>
      <c r="G1593" s="4">
        <v>43530.14849537037</v>
      </c>
      <c r="H1593" s="4">
        <v>43538.14849537037</v>
      </c>
      <c r="I1593" s="4">
        <v>43534.14849537037</v>
      </c>
      <c r="J1593" s="2">
        <v>49.0</v>
      </c>
      <c r="K1593" s="2">
        <v>124.0</v>
      </c>
      <c r="S1593" s="94"/>
      <c r="T1593" s="94"/>
      <c r="U1593" s="94"/>
    </row>
    <row r="1594" ht="14.25" customHeight="1">
      <c r="A1594" s="2">
        <v>216177.0</v>
      </c>
      <c r="B1594" s="2" t="s">
        <v>39</v>
      </c>
      <c r="C1594" s="2" t="s">
        <v>37</v>
      </c>
      <c r="D1594" s="2" t="s">
        <v>41</v>
      </c>
      <c r="E1594" s="2" t="s">
        <v>33</v>
      </c>
      <c r="F1594" s="2" t="s">
        <v>34</v>
      </c>
      <c r="G1594" s="4">
        <v>43530.15456018518</v>
      </c>
      <c r="H1594" s="4">
        <v>43536.15456018518</v>
      </c>
      <c r="I1594" s="4">
        <v>43535.15456018518</v>
      </c>
      <c r="J1594" s="2">
        <v>46.0</v>
      </c>
      <c r="K1594" s="2">
        <v>109.0</v>
      </c>
      <c r="S1594" s="94"/>
      <c r="T1594" s="94"/>
      <c r="U1594" s="94"/>
    </row>
    <row r="1595" ht="14.25" customHeight="1">
      <c r="A1595" s="2">
        <v>173256.0</v>
      </c>
      <c r="B1595" s="2" t="s">
        <v>47</v>
      </c>
      <c r="C1595" s="2" t="s">
        <v>43</v>
      </c>
      <c r="D1595" s="2" t="s">
        <v>41</v>
      </c>
      <c r="E1595" s="2" t="s">
        <v>44</v>
      </c>
      <c r="F1595" s="2" t="s">
        <v>34</v>
      </c>
      <c r="G1595" s="4">
        <v>43530.157430555555</v>
      </c>
      <c r="H1595" s="4">
        <v>43534.157430555555</v>
      </c>
      <c r="I1595" s="4">
        <v>43537.157430555555</v>
      </c>
      <c r="J1595" s="2">
        <v>34.0</v>
      </c>
      <c r="K1595" s="2">
        <v>126.0</v>
      </c>
      <c r="S1595" s="94"/>
      <c r="T1595" s="94"/>
      <c r="U1595" s="94"/>
    </row>
    <row r="1596" ht="14.25" customHeight="1">
      <c r="A1596" s="2">
        <v>485629.0</v>
      </c>
      <c r="B1596" s="2" t="s">
        <v>39</v>
      </c>
      <c r="C1596" s="2" t="s">
        <v>40</v>
      </c>
      <c r="D1596" s="2" t="s">
        <v>32</v>
      </c>
      <c r="E1596" s="2" t="s">
        <v>44</v>
      </c>
      <c r="F1596" s="2" t="s">
        <v>34</v>
      </c>
      <c r="G1596" s="4">
        <v>43530.158472222225</v>
      </c>
      <c r="H1596" s="4">
        <v>43535.158472222225</v>
      </c>
      <c r="I1596" s="4">
        <v>43537.158472222225</v>
      </c>
      <c r="J1596" s="2">
        <v>85.0</v>
      </c>
      <c r="K1596" s="2">
        <v>89.0</v>
      </c>
      <c r="S1596" s="94"/>
      <c r="T1596" s="94"/>
      <c r="U1596" s="94"/>
    </row>
    <row r="1597" ht="14.25" customHeight="1">
      <c r="A1597" s="2">
        <v>916763.0</v>
      </c>
      <c r="B1597" s="2" t="s">
        <v>36</v>
      </c>
      <c r="C1597" s="2" t="s">
        <v>43</v>
      </c>
      <c r="D1597" s="2" t="s">
        <v>41</v>
      </c>
      <c r="E1597" s="2" t="s">
        <v>33</v>
      </c>
      <c r="F1597" s="2" t="s">
        <v>34</v>
      </c>
      <c r="G1597" s="4">
        <v>43530.16612268519</v>
      </c>
      <c r="H1597" s="4">
        <v>43540.16612268519</v>
      </c>
      <c r="I1597" s="4">
        <v>43534.16612268519</v>
      </c>
      <c r="J1597" s="2">
        <v>38.0</v>
      </c>
      <c r="K1597" s="2">
        <v>125.0</v>
      </c>
      <c r="S1597" s="94"/>
      <c r="T1597" s="94"/>
      <c r="U1597" s="94"/>
    </row>
    <row r="1598" ht="14.25" customHeight="1">
      <c r="A1598" s="2">
        <v>370134.0</v>
      </c>
      <c r="B1598" s="2" t="s">
        <v>36</v>
      </c>
      <c r="C1598" s="2" t="s">
        <v>45</v>
      </c>
      <c r="D1598" s="2" t="s">
        <v>41</v>
      </c>
      <c r="E1598" s="2" t="s">
        <v>44</v>
      </c>
      <c r="F1598" s="2" t="s">
        <v>34</v>
      </c>
      <c r="G1598" s="4">
        <v>43530.16841435185</v>
      </c>
      <c r="H1598" s="4">
        <v>43539.16841435185</v>
      </c>
      <c r="I1598" s="4">
        <v>43536.16841435185</v>
      </c>
      <c r="J1598" s="2">
        <v>81.0</v>
      </c>
      <c r="K1598" s="2">
        <v>102.0</v>
      </c>
      <c r="S1598" s="94"/>
      <c r="T1598" s="94"/>
      <c r="U1598" s="94"/>
    </row>
    <row r="1599" ht="14.25" customHeight="1">
      <c r="A1599" s="2">
        <v>636958.0</v>
      </c>
      <c r="B1599" s="2" t="s">
        <v>39</v>
      </c>
      <c r="C1599" s="2" t="s">
        <v>45</v>
      </c>
      <c r="D1599" s="2" t="s">
        <v>41</v>
      </c>
      <c r="E1599" s="2" t="s">
        <v>44</v>
      </c>
      <c r="F1599" s="2" t="s">
        <v>34</v>
      </c>
      <c r="G1599" s="4">
        <v>43530.175844907404</v>
      </c>
      <c r="H1599" s="4">
        <v>43540.175844907404</v>
      </c>
      <c r="I1599" s="4">
        <v>43535.175844907404</v>
      </c>
      <c r="J1599" s="2">
        <v>71.0</v>
      </c>
      <c r="K1599" s="2">
        <v>100.0</v>
      </c>
      <c r="S1599" s="94"/>
      <c r="T1599" s="94"/>
      <c r="U1599" s="94"/>
    </row>
    <row r="1600" ht="14.25" customHeight="1">
      <c r="A1600" s="2">
        <v>870562.0</v>
      </c>
      <c r="B1600" s="2" t="s">
        <v>47</v>
      </c>
      <c r="C1600" s="2" t="s">
        <v>37</v>
      </c>
      <c r="D1600" s="2" t="s">
        <v>32</v>
      </c>
      <c r="E1600" s="2" t="s">
        <v>38</v>
      </c>
      <c r="F1600" s="2" t="s">
        <v>34</v>
      </c>
      <c r="G1600" s="4">
        <v>43530.17767361111</v>
      </c>
      <c r="H1600" s="4">
        <v>43533.17767361111</v>
      </c>
      <c r="I1600" s="4">
        <v>43537.17767361111</v>
      </c>
      <c r="J1600" s="2">
        <v>46.0</v>
      </c>
      <c r="K1600" s="2">
        <v>108.0</v>
      </c>
      <c r="S1600" s="94"/>
      <c r="T1600" s="94"/>
      <c r="U1600" s="94"/>
    </row>
    <row r="1601" ht="14.25" customHeight="1">
      <c r="A1601" s="2">
        <v>281118.0</v>
      </c>
      <c r="B1601" s="2" t="s">
        <v>39</v>
      </c>
      <c r="C1601" s="2" t="s">
        <v>37</v>
      </c>
      <c r="D1601" s="2" t="s">
        <v>32</v>
      </c>
      <c r="E1601" s="2" t="s">
        <v>38</v>
      </c>
      <c r="F1601" s="2" t="s">
        <v>34</v>
      </c>
      <c r="G1601" s="4">
        <v>43530.18310185185</v>
      </c>
      <c r="H1601" s="4">
        <v>43534.18310185185</v>
      </c>
      <c r="I1601" s="4">
        <v>43536.18310185185</v>
      </c>
      <c r="J1601" s="2">
        <v>31.0</v>
      </c>
      <c r="K1601" s="2">
        <v>110.0</v>
      </c>
      <c r="S1601" s="94"/>
      <c r="T1601" s="94"/>
      <c r="U1601" s="94"/>
    </row>
    <row r="1602" ht="14.25" customHeight="1">
      <c r="A1602" s="2">
        <v>634324.0</v>
      </c>
      <c r="B1602" s="2" t="s">
        <v>30</v>
      </c>
      <c r="C1602" s="2" t="s">
        <v>43</v>
      </c>
      <c r="D1602" s="2" t="s">
        <v>41</v>
      </c>
      <c r="E1602" s="2" t="s">
        <v>44</v>
      </c>
      <c r="F1602" s="2" t="s">
        <v>34</v>
      </c>
      <c r="G1602" s="4">
        <v>43530.18320601852</v>
      </c>
      <c r="H1602" s="4">
        <v>43530.18320601852</v>
      </c>
      <c r="I1602" s="4">
        <v>43533.18320601852</v>
      </c>
      <c r="J1602" s="2">
        <v>36.0</v>
      </c>
      <c r="K1602" s="2">
        <v>121.0</v>
      </c>
      <c r="S1602" s="94"/>
      <c r="T1602" s="94"/>
      <c r="U1602" s="94"/>
    </row>
    <row r="1603" ht="14.25" customHeight="1">
      <c r="A1603" s="2">
        <v>629855.0</v>
      </c>
      <c r="B1603" s="2" t="s">
        <v>39</v>
      </c>
      <c r="C1603" s="2" t="s">
        <v>31</v>
      </c>
      <c r="D1603" s="2" t="s">
        <v>32</v>
      </c>
      <c r="E1603" s="2" t="s">
        <v>33</v>
      </c>
      <c r="F1603" s="2" t="s">
        <v>34</v>
      </c>
      <c r="G1603" s="4">
        <v>43530.18597222222</v>
      </c>
      <c r="H1603" s="4">
        <v>43536.18597222222</v>
      </c>
      <c r="I1603" s="4">
        <v>43533.18597222222</v>
      </c>
      <c r="J1603" s="2">
        <v>32.0</v>
      </c>
      <c r="K1603" s="2">
        <v>124.0</v>
      </c>
      <c r="S1603" s="94"/>
      <c r="T1603" s="94"/>
      <c r="U1603" s="94"/>
    </row>
    <row r="1604" ht="14.25" customHeight="1">
      <c r="A1604" s="2">
        <v>474813.0</v>
      </c>
      <c r="B1604" s="2" t="s">
        <v>47</v>
      </c>
      <c r="C1604" s="2" t="s">
        <v>37</v>
      </c>
      <c r="D1604" s="2" t="s">
        <v>41</v>
      </c>
      <c r="E1604" s="2" t="s">
        <v>33</v>
      </c>
      <c r="F1604" s="2" t="s">
        <v>34</v>
      </c>
      <c r="G1604" s="4">
        <v>43530.1908912037</v>
      </c>
      <c r="H1604" s="4">
        <v>43539.1908912037</v>
      </c>
      <c r="I1604" s="4">
        <v>43536.1908912037</v>
      </c>
      <c r="J1604" s="2">
        <v>26.0</v>
      </c>
      <c r="K1604" s="2">
        <v>114.0</v>
      </c>
      <c r="S1604" s="94"/>
      <c r="T1604" s="94"/>
      <c r="U1604" s="94"/>
    </row>
    <row r="1605" ht="14.25" customHeight="1">
      <c r="A1605" s="2">
        <v>360956.0</v>
      </c>
      <c r="B1605" s="2" t="s">
        <v>36</v>
      </c>
      <c r="C1605" s="2" t="s">
        <v>40</v>
      </c>
      <c r="D1605" s="2" t="s">
        <v>41</v>
      </c>
      <c r="E1605" s="2" t="s">
        <v>44</v>
      </c>
      <c r="F1605" s="2" t="s">
        <v>34</v>
      </c>
      <c r="G1605" s="4">
        <v>43530.19163194444</v>
      </c>
      <c r="H1605" s="4">
        <v>43533.19163194444</v>
      </c>
      <c r="I1605" s="4">
        <v>43537.19163194444</v>
      </c>
      <c r="J1605" s="2">
        <v>25.0</v>
      </c>
      <c r="K1605" s="2">
        <v>114.0</v>
      </c>
      <c r="S1605" s="94"/>
      <c r="T1605" s="94"/>
      <c r="U1605" s="94"/>
    </row>
    <row r="1606" ht="14.25" customHeight="1">
      <c r="A1606" s="2">
        <v>756021.0</v>
      </c>
      <c r="B1606" s="2" t="s">
        <v>49</v>
      </c>
      <c r="C1606" s="2" t="s">
        <v>37</v>
      </c>
      <c r="D1606" s="2" t="s">
        <v>32</v>
      </c>
      <c r="E1606" s="2" t="s">
        <v>33</v>
      </c>
      <c r="F1606" s="2" t="s">
        <v>34</v>
      </c>
      <c r="G1606" s="4">
        <v>43530.19273148148</v>
      </c>
      <c r="H1606" s="4">
        <v>43539.19273148148</v>
      </c>
      <c r="I1606" s="4">
        <v>43536.19273148148</v>
      </c>
      <c r="J1606" s="2">
        <v>26.0</v>
      </c>
      <c r="K1606" s="2">
        <v>114.0</v>
      </c>
      <c r="S1606" s="94"/>
      <c r="T1606" s="94"/>
      <c r="U1606" s="94"/>
    </row>
    <row r="1607" ht="14.25" customHeight="1">
      <c r="A1607" s="2">
        <v>282588.0</v>
      </c>
      <c r="B1607" s="2" t="s">
        <v>39</v>
      </c>
      <c r="C1607" s="2" t="s">
        <v>43</v>
      </c>
      <c r="D1607" s="2" t="s">
        <v>32</v>
      </c>
      <c r="E1607" s="2" t="s">
        <v>44</v>
      </c>
      <c r="F1607" s="2" t="s">
        <v>34</v>
      </c>
      <c r="G1607" s="4">
        <v>43530.19422453704</v>
      </c>
      <c r="H1607" s="4">
        <v>43534.19422453704</v>
      </c>
      <c r="I1607" s="4">
        <v>43537.19422453704</v>
      </c>
      <c r="J1607" s="2">
        <v>0.0</v>
      </c>
      <c r="K1607" s="2">
        <v>129.0</v>
      </c>
      <c r="S1607" s="94"/>
      <c r="T1607" s="94"/>
      <c r="U1607" s="94"/>
    </row>
    <row r="1608" ht="14.25" customHeight="1">
      <c r="A1608" s="2">
        <v>880455.0</v>
      </c>
      <c r="B1608" s="2" t="s">
        <v>30</v>
      </c>
      <c r="C1608" s="2" t="s">
        <v>31</v>
      </c>
      <c r="D1608" s="2" t="s">
        <v>32</v>
      </c>
      <c r="E1608" s="2" t="s">
        <v>33</v>
      </c>
      <c r="F1608" s="2" t="s">
        <v>34</v>
      </c>
      <c r="G1608" s="4">
        <v>43530.194710648146</v>
      </c>
      <c r="H1608" s="4">
        <v>43536.194710648146</v>
      </c>
      <c r="I1608" s="4">
        <v>43534.194710648146</v>
      </c>
      <c r="J1608" s="2">
        <v>32.0</v>
      </c>
      <c r="K1608" s="2">
        <v>120.0</v>
      </c>
      <c r="S1608" s="94"/>
      <c r="T1608" s="94"/>
      <c r="U1608" s="94"/>
    </row>
    <row r="1609" ht="14.25" customHeight="1">
      <c r="A1609" s="2">
        <v>58818.0</v>
      </c>
      <c r="B1609" s="2" t="s">
        <v>39</v>
      </c>
      <c r="C1609" s="2" t="s">
        <v>37</v>
      </c>
      <c r="D1609" s="2" t="s">
        <v>32</v>
      </c>
      <c r="E1609" s="2" t="s">
        <v>38</v>
      </c>
      <c r="F1609" s="2" t="s">
        <v>34</v>
      </c>
      <c r="G1609" s="4">
        <v>43530.19752314815</v>
      </c>
      <c r="H1609" s="4">
        <v>43537.19752314815</v>
      </c>
      <c r="I1609" s="4">
        <v>43534.19752314815</v>
      </c>
      <c r="J1609" s="2">
        <v>42.0</v>
      </c>
      <c r="K1609" s="2">
        <v>114.0</v>
      </c>
      <c r="S1609" s="94"/>
      <c r="T1609" s="94"/>
      <c r="U1609" s="94"/>
    </row>
    <row r="1610" ht="14.25" customHeight="1">
      <c r="A1610" s="2">
        <v>292633.0</v>
      </c>
      <c r="B1610" s="2" t="s">
        <v>46</v>
      </c>
      <c r="C1610" s="2" t="s">
        <v>40</v>
      </c>
      <c r="D1610" s="2" t="s">
        <v>41</v>
      </c>
      <c r="E1610" s="2" t="s">
        <v>33</v>
      </c>
      <c r="F1610" s="2" t="s">
        <v>34</v>
      </c>
      <c r="G1610" s="4">
        <v>43530.19969907407</v>
      </c>
      <c r="H1610" s="4">
        <v>43535.19969907407</v>
      </c>
      <c r="I1610" s="4">
        <v>43535.19969907407</v>
      </c>
      <c r="J1610" s="2">
        <v>40.0</v>
      </c>
      <c r="K1610" s="2">
        <v>114.0</v>
      </c>
      <c r="S1610" s="94"/>
      <c r="T1610" s="94"/>
      <c r="U1610" s="94"/>
    </row>
    <row r="1611" ht="14.25" customHeight="1">
      <c r="A1611" s="2">
        <v>81978.0</v>
      </c>
      <c r="B1611" s="2" t="s">
        <v>36</v>
      </c>
      <c r="C1611" s="2" t="s">
        <v>43</v>
      </c>
      <c r="D1611" s="2" t="s">
        <v>32</v>
      </c>
      <c r="E1611" s="2" t="s">
        <v>38</v>
      </c>
      <c r="F1611" s="2" t="s">
        <v>34</v>
      </c>
      <c r="G1611" s="4">
        <v>43530.2040625</v>
      </c>
      <c r="H1611" s="4">
        <v>43535.2040625</v>
      </c>
      <c r="I1611" s="4">
        <v>43537.2040625</v>
      </c>
      <c r="J1611" s="2">
        <v>0.0</v>
      </c>
      <c r="K1611" s="2">
        <v>128.0</v>
      </c>
      <c r="S1611" s="94"/>
      <c r="T1611" s="94"/>
      <c r="U1611" s="94"/>
    </row>
    <row r="1612" ht="14.25" customHeight="1">
      <c r="A1612" s="2">
        <v>453526.0</v>
      </c>
      <c r="B1612" s="2" t="s">
        <v>30</v>
      </c>
      <c r="C1612" s="2" t="s">
        <v>45</v>
      </c>
      <c r="D1612" s="2" t="s">
        <v>41</v>
      </c>
      <c r="E1612" s="2" t="s">
        <v>38</v>
      </c>
      <c r="F1612" s="2" t="s">
        <v>34</v>
      </c>
      <c r="G1612" s="4">
        <v>43530.20831018518</v>
      </c>
      <c r="H1612" s="4">
        <v>43532.20831018518</v>
      </c>
      <c r="I1612" s="4">
        <v>43536.20831018518</v>
      </c>
      <c r="J1612" s="2">
        <v>40.0</v>
      </c>
      <c r="K1612" s="2">
        <v>122.0</v>
      </c>
      <c r="S1612" s="94"/>
      <c r="T1612" s="94"/>
      <c r="U1612" s="94"/>
    </row>
    <row r="1613" ht="14.25" customHeight="1">
      <c r="A1613" s="2">
        <v>721330.0</v>
      </c>
      <c r="B1613" s="2" t="s">
        <v>39</v>
      </c>
      <c r="C1613" s="2" t="s">
        <v>31</v>
      </c>
      <c r="D1613" s="2" t="s">
        <v>41</v>
      </c>
      <c r="E1613" s="2" t="s">
        <v>38</v>
      </c>
      <c r="F1613" s="2" t="s">
        <v>34</v>
      </c>
      <c r="G1613" s="4">
        <v>43530.21540509259</v>
      </c>
      <c r="H1613" s="4">
        <v>43533.21540509259</v>
      </c>
      <c r="I1613" s="4">
        <v>43534.21540509259</v>
      </c>
      <c r="J1613" s="2">
        <v>0.0</v>
      </c>
      <c r="K1613" s="2">
        <v>129.0</v>
      </c>
      <c r="S1613" s="94"/>
      <c r="T1613" s="94"/>
      <c r="U1613" s="94"/>
    </row>
    <row r="1614" ht="14.25" customHeight="1">
      <c r="A1614" s="2">
        <v>422358.0</v>
      </c>
      <c r="B1614" s="2" t="s">
        <v>48</v>
      </c>
      <c r="C1614" s="2" t="s">
        <v>31</v>
      </c>
      <c r="D1614" s="2" t="s">
        <v>41</v>
      </c>
      <c r="E1614" s="2" t="s">
        <v>38</v>
      </c>
      <c r="F1614" s="2" t="s">
        <v>34</v>
      </c>
      <c r="G1614" s="4">
        <v>43530.220289351855</v>
      </c>
      <c r="H1614" s="4">
        <v>43532.220289351855</v>
      </c>
      <c r="I1614" s="4">
        <v>43535.220289351855</v>
      </c>
      <c r="J1614" s="2">
        <v>0.0</v>
      </c>
      <c r="K1614" s="2">
        <v>126.0</v>
      </c>
      <c r="S1614" s="94"/>
      <c r="T1614" s="94"/>
      <c r="U1614" s="94"/>
    </row>
    <row r="1615" ht="14.25" customHeight="1">
      <c r="A1615" s="2">
        <v>45485.0</v>
      </c>
      <c r="B1615" s="2" t="s">
        <v>39</v>
      </c>
      <c r="C1615" s="2" t="s">
        <v>37</v>
      </c>
      <c r="D1615" s="2" t="s">
        <v>32</v>
      </c>
      <c r="E1615" s="2" t="s">
        <v>44</v>
      </c>
      <c r="F1615" s="2" t="s">
        <v>34</v>
      </c>
      <c r="G1615" s="4">
        <v>43530.22704861111</v>
      </c>
      <c r="H1615" s="4">
        <v>43533.22704861111</v>
      </c>
      <c r="I1615" s="4">
        <v>43535.22704861111</v>
      </c>
      <c r="J1615" s="2">
        <v>75.0</v>
      </c>
      <c r="K1615" s="2">
        <v>87.0</v>
      </c>
      <c r="S1615" s="94"/>
      <c r="T1615" s="94"/>
      <c r="U1615" s="94"/>
    </row>
    <row r="1616" ht="14.25" customHeight="1">
      <c r="A1616" s="2">
        <v>930853.0</v>
      </c>
      <c r="B1616" s="2" t="s">
        <v>39</v>
      </c>
      <c r="C1616" s="2" t="s">
        <v>37</v>
      </c>
      <c r="D1616" s="2" t="s">
        <v>41</v>
      </c>
      <c r="E1616" s="2" t="s">
        <v>33</v>
      </c>
      <c r="F1616" s="2" t="s">
        <v>34</v>
      </c>
      <c r="G1616" s="4">
        <v>43530.22787037037</v>
      </c>
      <c r="H1616" s="4">
        <v>43534.22787037037</v>
      </c>
      <c r="I1616" s="4">
        <v>43534.22787037037</v>
      </c>
      <c r="J1616" s="2">
        <v>37.0</v>
      </c>
      <c r="K1616" s="2">
        <v>106.0</v>
      </c>
      <c r="S1616" s="94"/>
      <c r="T1616" s="94"/>
      <c r="U1616" s="94"/>
    </row>
    <row r="1617" ht="14.25" customHeight="1">
      <c r="A1617" s="2">
        <v>283457.0</v>
      </c>
      <c r="B1617" s="2" t="s">
        <v>47</v>
      </c>
      <c r="C1617" s="2" t="s">
        <v>37</v>
      </c>
      <c r="D1617" s="2" t="s">
        <v>41</v>
      </c>
      <c r="E1617" s="2" t="s">
        <v>33</v>
      </c>
      <c r="F1617" s="2" t="s">
        <v>34</v>
      </c>
      <c r="G1617" s="4">
        <v>43530.22833333333</v>
      </c>
      <c r="H1617" s="4">
        <v>43538.22833333333</v>
      </c>
      <c r="I1617" s="4">
        <v>43535.22833333333</v>
      </c>
      <c r="J1617" s="2">
        <v>42.0</v>
      </c>
      <c r="K1617" s="2">
        <v>114.0</v>
      </c>
      <c r="S1617" s="94"/>
      <c r="T1617" s="94"/>
      <c r="U1617" s="94"/>
    </row>
    <row r="1618" ht="14.25" customHeight="1">
      <c r="A1618" s="2">
        <v>930739.0</v>
      </c>
      <c r="B1618" s="2" t="s">
        <v>48</v>
      </c>
      <c r="C1618" s="2" t="s">
        <v>31</v>
      </c>
      <c r="D1618" s="2" t="s">
        <v>32</v>
      </c>
      <c r="E1618" s="2" t="s">
        <v>33</v>
      </c>
      <c r="F1618" s="2" t="s">
        <v>34</v>
      </c>
      <c r="G1618" s="4">
        <v>43530.229849537034</v>
      </c>
      <c r="H1618" s="4">
        <v>43535.229849537034</v>
      </c>
      <c r="I1618" s="4">
        <v>43537.229849537034</v>
      </c>
      <c r="J1618" s="2">
        <v>49.0</v>
      </c>
      <c r="K1618" s="2">
        <v>120.0</v>
      </c>
      <c r="S1618" s="94"/>
      <c r="T1618" s="94"/>
      <c r="U1618" s="94"/>
    </row>
    <row r="1619" ht="14.25" customHeight="1">
      <c r="A1619" s="2">
        <v>482733.0</v>
      </c>
      <c r="B1619" s="2" t="s">
        <v>39</v>
      </c>
      <c r="C1619" s="2" t="s">
        <v>37</v>
      </c>
      <c r="D1619" s="2" t="s">
        <v>41</v>
      </c>
      <c r="E1619" s="2" t="s">
        <v>33</v>
      </c>
      <c r="F1619" s="2" t="s">
        <v>34</v>
      </c>
      <c r="G1619" s="4">
        <v>43530.23138888889</v>
      </c>
      <c r="H1619" s="4">
        <v>43537.23138888889</v>
      </c>
      <c r="I1619" s="4">
        <v>43536.23138888889</v>
      </c>
      <c r="J1619" s="2">
        <v>28.0</v>
      </c>
      <c r="K1619" s="2">
        <v>105.0</v>
      </c>
      <c r="S1619" s="94"/>
      <c r="T1619" s="94"/>
      <c r="U1619" s="94"/>
    </row>
    <row r="1620" ht="14.25" customHeight="1">
      <c r="A1620" s="2">
        <v>305074.0</v>
      </c>
      <c r="B1620" s="2" t="s">
        <v>30</v>
      </c>
      <c r="C1620" s="2" t="s">
        <v>37</v>
      </c>
      <c r="D1620" s="2" t="s">
        <v>32</v>
      </c>
      <c r="E1620" s="2" t="s">
        <v>44</v>
      </c>
      <c r="F1620" s="2" t="s">
        <v>34</v>
      </c>
      <c r="G1620" s="4">
        <v>43530.23357638889</v>
      </c>
      <c r="H1620" s="4">
        <v>43530.23357638889</v>
      </c>
      <c r="I1620" s="4">
        <v>43533.23357638889</v>
      </c>
      <c r="J1620" s="2">
        <v>87.0</v>
      </c>
      <c r="K1620" s="2">
        <v>93.0</v>
      </c>
      <c r="S1620" s="94"/>
      <c r="T1620" s="94"/>
      <c r="U1620" s="94"/>
    </row>
    <row r="1621" ht="14.25" customHeight="1">
      <c r="A1621" s="2">
        <v>143046.0</v>
      </c>
      <c r="B1621" s="2" t="s">
        <v>39</v>
      </c>
      <c r="C1621" s="2" t="s">
        <v>37</v>
      </c>
      <c r="D1621" s="2" t="s">
        <v>41</v>
      </c>
      <c r="E1621" s="2" t="s">
        <v>38</v>
      </c>
      <c r="F1621" s="2" t="s">
        <v>34</v>
      </c>
      <c r="G1621" s="4">
        <v>43530.23486111111</v>
      </c>
      <c r="H1621" s="4">
        <v>43535.23486111111</v>
      </c>
      <c r="I1621" s="4">
        <v>43535.23486111111</v>
      </c>
      <c r="J1621" s="2">
        <v>29.0</v>
      </c>
      <c r="K1621" s="2">
        <v>108.0</v>
      </c>
      <c r="S1621" s="94"/>
      <c r="T1621" s="94"/>
      <c r="U1621" s="94"/>
    </row>
    <row r="1622" ht="14.25" customHeight="1">
      <c r="A1622" s="2">
        <v>153064.0</v>
      </c>
      <c r="B1622" s="2" t="s">
        <v>47</v>
      </c>
      <c r="C1622" s="2" t="s">
        <v>45</v>
      </c>
      <c r="D1622" s="2" t="s">
        <v>32</v>
      </c>
      <c r="E1622" s="2" t="s">
        <v>44</v>
      </c>
      <c r="F1622" s="2" t="s">
        <v>34</v>
      </c>
      <c r="G1622" s="4">
        <v>43530.23920138889</v>
      </c>
      <c r="H1622" s="4">
        <v>43534.23920138889</v>
      </c>
      <c r="I1622" s="4">
        <v>43535.23920138889</v>
      </c>
      <c r="J1622" s="2">
        <v>39.0</v>
      </c>
      <c r="K1622" s="2">
        <v>127.0</v>
      </c>
      <c r="S1622" s="94"/>
      <c r="T1622" s="94"/>
      <c r="U1622" s="94"/>
    </row>
    <row r="1623" ht="14.25" customHeight="1">
      <c r="A1623" s="2">
        <v>612819.0</v>
      </c>
      <c r="B1623" s="2" t="s">
        <v>36</v>
      </c>
      <c r="C1623" s="2" t="s">
        <v>31</v>
      </c>
      <c r="D1623" s="2" t="s">
        <v>41</v>
      </c>
      <c r="E1623" s="2" t="s">
        <v>33</v>
      </c>
      <c r="F1623" s="2" t="s">
        <v>34</v>
      </c>
      <c r="G1623" s="4">
        <v>43530.24136574074</v>
      </c>
      <c r="H1623" s="4">
        <v>43533.24136574074</v>
      </c>
      <c r="I1623" s="4">
        <v>43535.24136574074</v>
      </c>
      <c r="J1623" s="2">
        <v>0.0</v>
      </c>
      <c r="K1623" s="2">
        <v>129.0</v>
      </c>
      <c r="S1623" s="94"/>
      <c r="T1623" s="94"/>
      <c r="U1623" s="94"/>
    </row>
    <row r="1624" ht="14.25" customHeight="1">
      <c r="A1624" s="2">
        <v>439597.0</v>
      </c>
      <c r="B1624" s="2" t="s">
        <v>47</v>
      </c>
      <c r="C1624" s="2" t="s">
        <v>40</v>
      </c>
      <c r="D1624" s="2" t="s">
        <v>41</v>
      </c>
      <c r="E1624" s="2" t="s">
        <v>33</v>
      </c>
      <c r="F1624" s="2" t="s">
        <v>34</v>
      </c>
      <c r="G1624" s="4">
        <v>43530.243425925924</v>
      </c>
      <c r="H1624" s="4">
        <v>43533.243425925924</v>
      </c>
      <c r="I1624" s="4">
        <v>43535.243425925924</v>
      </c>
      <c r="J1624" s="2">
        <v>33.0</v>
      </c>
      <c r="K1624" s="2">
        <v>111.0</v>
      </c>
      <c r="S1624" s="94"/>
      <c r="T1624" s="94"/>
      <c r="U1624" s="94"/>
    </row>
    <row r="1625" ht="14.25" customHeight="1">
      <c r="A1625" s="2">
        <v>152865.0</v>
      </c>
      <c r="B1625" s="2" t="s">
        <v>39</v>
      </c>
      <c r="C1625" s="2" t="s">
        <v>40</v>
      </c>
      <c r="D1625" s="2" t="s">
        <v>41</v>
      </c>
      <c r="E1625" s="2" t="s">
        <v>33</v>
      </c>
      <c r="F1625" s="2" t="s">
        <v>34</v>
      </c>
      <c r="G1625" s="4">
        <v>43530.250243055554</v>
      </c>
      <c r="H1625" s="4">
        <v>43534.250243055554</v>
      </c>
      <c r="I1625" s="4">
        <v>43533.250243055554</v>
      </c>
      <c r="J1625" s="2">
        <v>45.0</v>
      </c>
      <c r="K1625" s="2">
        <v>106.0</v>
      </c>
      <c r="S1625" s="94"/>
      <c r="T1625" s="94"/>
      <c r="U1625" s="94"/>
    </row>
    <row r="1626" ht="14.25" customHeight="1">
      <c r="A1626" s="2">
        <v>5827.0</v>
      </c>
      <c r="B1626" s="2" t="s">
        <v>46</v>
      </c>
      <c r="C1626" s="2" t="s">
        <v>40</v>
      </c>
      <c r="D1626" s="2" t="s">
        <v>32</v>
      </c>
      <c r="E1626" s="2" t="s">
        <v>44</v>
      </c>
      <c r="F1626" s="2" t="s">
        <v>34</v>
      </c>
      <c r="G1626" s="4">
        <v>43530.253020833334</v>
      </c>
      <c r="H1626" s="4">
        <v>43533.253020833334</v>
      </c>
      <c r="I1626" s="4">
        <v>43533.253020833334</v>
      </c>
      <c r="J1626" s="2">
        <v>65.0</v>
      </c>
      <c r="K1626" s="2">
        <v>86.0</v>
      </c>
      <c r="S1626" s="94"/>
      <c r="T1626" s="94"/>
      <c r="U1626" s="94"/>
    </row>
    <row r="1627" ht="14.25" customHeight="1">
      <c r="A1627" s="2">
        <v>661486.0</v>
      </c>
      <c r="B1627" s="2" t="s">
        <v>36</v>
      </c>
      <c r="C1627" s="2" t="s">
        <v>37</v>
      </c>
      <c r="D1627" s="2" t="s">
        <v>32</v>
      </c>
      <c r="E1627" s="2" t="s">
        <v>38</v>
      </c>
      <c r="F1627" s="2" t="s">
        <v>34</v>
      </c>
      <c r="G1627" s="4">
        <v>43530.26042824074</v>
      </c>
      <c r="H1627" s="4">
        <v>43533.26042824074</v>
      </c>
      <c r="I1627" s="4">
        <v>43537.26042824074</v>
      </c>
      <c r="J1627" s="2">
        <v>31.0</v>
      </c>
      <c r="K1627" s="2">
        <v>107.0</v>
      </c>
      <c r="S1627" s="94"/>
      <c r="T1627" s="94"/>
      <c r="U1627" s="94"/>
    </row>
    <row r="1628" ht="14.25" customHeight="1">
      <c r="A1628" s="2">
        <v>59176.0</v>
      </c>
      <c r="B1628" s="2" t="s">
        <v>36</v>
      </c>
      <c r="C1628" s="2" t="s">
        <v>37</v>
      </c>
      <c r="D1628" s="2" t="s">
        <v>32</v>
      </c>
      <c r="E1628" s="2" t="s">
        <v>44</v>
      </c>
      <c r="F1628" s="2" t="s">
        <v>34</v>
      </c>
      <c r="G1628" s="4">
        <v>43530.262824074074</v>
      </c>
      <c r="H1628" s="4">
        <v>43530.262824074074</v>
      </c>
      <c r="I1628" s="4">
        <v>43535.262824074074</v>
      </c>
      <c r="J1628" s="2">
        <v>80.0</v>
      </c>
      <c r="K1628" s="2">
        <v>86.0</v>
      </c>
      <c r="S1628" s="94"/>
      <c r="T1628" s="94"/>
      <c r="U1628" s="94"/>
    </row>
    <row r="1629" ht="14.25" customHeight="1">
      <c r="A1629" s="2">
        <v>731507.0</v>
      </c>
      <c r="B1629" s="2" t="s">
        <v>30</v>
      </c>
      <c r="C1629" s="2" t="s">
        <v>40</v>
      </c>
      <c r="D1629" s="2" t="s">
        <v>41</v>
      </c>
      <c r="E1629" s="2" t="s">
        <v>44</v>
      </c>
      <c r="F1629" s="2" t="s">
        <v>34</v>
      </c>
      <c r="G1629" s="4">
        <v>43530.26314814815</v>
      </c>
      <c r="H1629" s="4">
        <v>43538.26314814815</v>
      </c>
      <c r="I1629" s="4">
        <v>43533.26314814815</v>
      </c>
      <c r="J1629" s="2">
        <v>61.0</v>
      </c>
      <c r="K1629" s="2">
        <v>94.0</v>
      </c>
      <c r="S1629" s="94"/>
      <c r="T1629" s="94"/>
      <c r="U1629" s="94"/>
    </row>
    <row r="1630" ht="14.25" customHeight="1">
      <c r="A1630" s="2">
        <v>909047.0</v>
      </c>
      <c r="B1630" s="2" t="s">
        <v>36</v>
      </c>
      <c r="C1630" s="2" t="s">
        <v>31</v>
      </c>
      <c r="D1630" s="2" t="s">
        <v>41</v>
      </c>
      <c r="E1630" s="2" t="s">
        <v>33</v>
      </c>
      <c r="F1630" s="2" t="s">
        <v>34</v>
      </c>
      <c r="G1630" s="4">
        <v>43530.26341435185</v>
      </c>
      <c r="H1630" s="4">
        <v>43536.26341435185</v>
      </c>
      <c r="I1630" s="4">
        <v>43537.26341435185</v>
      </c>
      <c r="J1630" s="2">
        <v>0.0</v>
      </c>
      <c r="K1630" s="2">
        <v>128.0</v>
      </c>
      <c r="S1630" s="94"/>
      <c r="T1630" s="94"/>
      <c r="U1630" s="94"/>
    </row>
    <row r="1631" ht="14.25" customHeight="1">
      <c r="A1631" s="2">
        <v>155919.0</v>
      </c>
      <c r="B1631" s="2" t="s">
        <v>30</v>
      </c>
      <c r="C1631" s="2" t="s">
        <v>31</v>
      </c>
      <c r="D1631" s="2" t="s">
        <v>32</v>
      </c>
      <c r="E1631" s="2" t="s">
        <v>33</v>
      </c>
      <c r="F1631" s="2" t="s">
        <v>34</v>
      </c>
      <c r="G1631" s="4">
        <v>43530.26519675926</v>
      </c>
      <c r="H1631" s="4">
        <v>43539.26519675926</v>
      </c>
      <c r="I1631" s="4">
        <v>43533.26519675926</v>
      </c>
      <c r="J1631" s="2">
        <v>30.0</v>
      </c>
      <c r="K1631" s="2">
        <v>125.0</v>
      </c>
      <c r="S1631" s="94"/>
      <c r="T1631" s="94"/>
      <c r="U1631" s="94"/>
    </row>
    <row r="1632" ht="14.25" customHeight="1">
      <c r="A1632" s="2">
        <v>961567.0</v>
      </c>
      <c r="B1632" s="2" t="s">
        <v>39</v>
      </c>
      <c r="C1632" s="2" t="s">
        <v>31</v>
      </c>
      <c r="D1632" s="2" t="s">
        <v>32</v>
      </c>
      <c r="E1632" s="2" t="s">
        <v>44</v>
      </c>
      <c r="F1632" s="2" t="s">
        <v>34</v>
      </c>
      <c r="G1632" s="4">
        <v>43530.26615740741</v>
      </c>
      <c r="H1632" s="4">
        <v>43536.26615740741</v>
      </c>
      <c r="I1632" s="4">
        <v>43533.26615740741</v>
      </c>
      <c r="J1632" s="2">
        <v>78.0</v>
      </c>
      <c r="K1632" s="2">
        <v>103.0</v>
      </c>
      <c r="S1632" s="94"/>
      <c r="T1632" s="94"/>
      <c r="U1632" s="94"/>
    </row>
    <row r="1633" ht="14.25" customHeight="1">
      <c r="A1633" s="2">
        <v>894322.0</v>
      </c>
      <c r="B1633" s="2" t="s">
        <v>36</v>
      </c>
      <c r="C1633" s="2" t="s">
        <v>40</v>
      </c>
      <c r="D1633" s="2" t="s">
        <v>41</v>
      </c>
      <c r="E1633" s="2" t="s">
        <v>38</v>
      </c>
      <c r="F1633" s="2" t="s">
        <v>34</v>
      </c>
      <c r="G1633" s="4">
        <v>43530.26943287037</v>
      </c>
      <c r="H1633" s="4">
        <v>43532.26943287037</v>
      </c>
      <c r="I1633" s="4">
        <v>43533.26943287037</v>
      </c>
      <c r="J1633" s="2">
        <v>35.0</v>
      </c>
      <c r="K1633" s="2">
        <v>108.0</v>
      </c>
      <c r="S1633" s="94"/>
      <c r="T1633" s="94"/>
      <c r="U1633" s="94"/>
    </row>
    <row r="1634" ht="14.25" customHeight="1">
      <c r="A1634" s="2">
        <v>287340.0</v>
      </c>
      <c r="B1634" s="2" t="s">
        <v>39</v>
      </c>
      <c r="C1634" s="2" t="s">
        <v>43</v>
      </c>
      <c r="D1634" s="2" t="s">
        <v>41</v>
      </c>
      <c r="E1634" s="2" t="s">
        <v>44</v>
      </c>
      <c r="F1634" s="2" t="s">
        <v>34</v>
      </c>
      <c r="G1634" s="4">
        <v>43530.27186342593</v>
      </c>
      <c r="H1634" s="4">
        <v>43532.27186342593</v>
      </c>
      <c r="I1634" s="4">
        <v>43535.27186342593</v>
      </c>
      <c r="J1634" s="2">
        <v>37.0</v>
      </c>
      <c r="K1634" s="2">
        <v>130.0</v>
      </c>
      <c r="S1634" s="94"/>
      <c r="T1634" s="94"/>
      <c r="U1634" s="94"/>
    </row>
    <row r="1635" ht="14.25" customHeight="1">
      <c r="A1635" s="2">
        <v>979003.0</v>
      </c>
      <c r="B1635" s="2" t="s">
        <v>39</v>
      </c>
      <c r="C1635" s="2" t="s">
        <v>40</v>
      </c>
      <c r="D1635" s="2" t="s">
        <v>41</v>
      </c>
      <c r="E1635" s="2" t="s">
        <v>33</v>
      </c>
      <c r="F1635" s="2" t="s">
        <v>34</v>
      </c>
      <c r="G1635" s="4">
        <v>43530.27445601852</v>
      </c>
      <c r="H1635" s="4">
        <v>43535.27445601852</v>
      </c>
      <c r="I1635" s="4">
        <v>43533.27445601852</v>
      </c>
      <c r="J1635" s="2">
        <v>35.0</v>
      </c>
      <c r="K1635" s="2">
        <v>105.0</v>
      </c>
      <c r="S1635" s="94"/>
      <c r="T1635" s="94"/>
      <c r="U1635" s="94"/>
    </row>
    <row r="1636" ht="14.25" customHeight="1">
      <c r="A1636" s="2">
        <v>319351.0</v>
      </c>
      <c r="B1636" s="2" t="s">
        <v>47</v>
      </c>
      <c r="C1636" s="2" t="s">
        <v>37</v>
      </c>
      <c r="D1636" s="2" t="s">
        <v>41</v>
      </c>
      <c r="E1636" s="2" t="s">
        <v>44</v>
      </c>
      <c r="F1636" s="2" t="s">
        <v>34</v>
      </c>
      <c r="G1636" s="4">
        <v>43530.277916666666</v>
      </c>
      <c r="H1636" s="4">
        <v>43531.277916666666</v>
      </c>
      <c r="I1636" s="4">
        <v>43533.277916666666</v>
      </c>
      <c r="J1636" s="2">
        <v>81.0</v>
      </c>
      <c r="K1636" s="2">
        <v>93.0</v>
      </c>
      <c r="S1636" s="94"/>
      <c r="T1636" s="94"/>
      <c r="U1636" s="94"/>
    </row>
    <row r="1637" ht="14.25" customHeight="1">
      <c r="A1637" s="2">
        <v>948230.0</v>
      </c>
      <c r="B1637" s="2" t="s">
        <v>30</v>
      </c>
      <c r="C1637" s="2" t="s">
        <v>45</v>
      </c>
      <c r="D1637" s="2" t="s">
        <v>32</v>
      </c>
      <c r="E1637" s="2" t="s">
        <v>44</v>
      </c>
      <c r="F1637" s="2" t="s">
        <v>34</v>
      </c>
      <c r="G1637" s="4">
        <v>43530.27811342593</v>
      </c>
      <c r="H1637" s="4">
        <v>43537.27811342593</v>
      </c>
      <c r="I1637" s="4">
        <v>43537.27811342593</v>
      </c>
      <c r="J1637" s="2">
        <v>70.0</v>
      </c>
      <c r="K1637" s="2">
        <v>106.0</v>
      </c>
      <c r="S1637" s="94"/>
      <c r="T1637" s="94"/>
      <c r="U1637" s="94"/>
    </row>
    <row r="1638" ht="14.25" customHeight="1">
      <c r="A1638" s="2">
        <v>475941.0</v>
      </c>
      <c r="B1638" s="2" t="s">
        <v>30</v>
      </c>
      <c r="C1638" s="2" t="s">
        <v>31</v>
      </c>
      <c r="D1638" s="2" t="s">
        <v>41</v>
      </c>
      <c r="E1638" s="2" t="s">
        <v>44</v>
      </c>
      <c r="F1638" s="2" t="s">
        <v>34</v>
      </c>
      <c r="G1638" s="4">
        <v>43530.280011574076</v>
      </c>
      <c r="H1638" s="4">
        <v>43534.280011574076</v>
      </c>
      <c r="I1638" s="4">
        <v>43537.280011574076</v>
      </c>
      <c r="J1638" s="2">
        <v>0.0</v>
      </c>
      <c r="K1638" s="2">
        <v>106.0</v>
      </c>
      <c r="S1638" s="94"/>
      <c r="T1638" s="94"/>
      <c r="U1638" s="94"/>
    </row>
    <row r="1639" ht="14.25" customHeight="1">
      <c r="A1639" s="2">
        <v>990642.0</v>
      </c>
      <c r="B1639" s="2" t="s">
        <v>30</v>
      </c>
      <c r="C1639" s="2" t="s">
        <v>31</v>
      </c>
      <c r="D1639" s="2" t="s">
        <v>41</v>
      </c>
      <c r="E1639" s="2" t="s">
        <v>38</v>
      </c>
      <c r="F1639" s="2" t="s">
        <v>34</v>
      </c>
      <c r="G1639" s="4">
        <v>43530.28916666667</v>
      </c>
      <c r="H1639" s="4">
        <v>43531.28916666667</v>
      </c>
      <c r="I1639" s="4">
        <v>43535.28916666667</v>
      </c>
      <c r="J1639" s="2">
        <v>0.0</v>
      </c>
      <c r="K1639" s="2">
        <v>128.0</v>
      </c>
      <c r="S1639" s="94"/>
      <c r="T1639" s="94"/>
      <c r="U1639" s="94"/>
    </row>
    <row r="1640" ht="14.25" customHeight="1">
      <c r="A1640" s="2">
        <v>932439.0</v>
      </c>
      <c r="B1640" s="2" t="s">
        <v>36</v>
      </c>
      <c r="C1640" s="2" t="s">
        <v>31</v>
      </c>
      <c r="D1640" s="2" t="s">
        <v>32</v>
      </c>
      <c r="E1640" s="2" t="s">
        <v>33</v>
      </c>
      <c r="F1640" s="2" t="s">
        <v>34</v>
      </c>
      <c r="G1640" s="4">
        <v>43530.28946759259</v>
      </c>
      <c r="H1640" s="4">
        <v>43535.28946759259</v>
      </c>
      <c r="I1640" s="4">
        <v>43536.28946759259</v>
      </c>
      <c r="J1640" s="2" t="s">
        <v>51</v>
      </c>
      <c r="K1640" s="2">
        <v>125.0</v>
      </c>
      <c r="S1640" s="94"/>
      <c r="T1640" s="94"/>
      <c r="U1640" s="94"/>
    </row>
    <row r="1641" ht="14.25" customHeight="1">
      <c r="A1641" s="2">
        <v>501102.0</v>
      </c>
      <c r="B1641" s="2" t="s">
        <v>39</v>
      </c>
      <c r="C1641" s="2" t="s">
        <v>31</v>
      </c>
      <c r="D1641" s="2" t="s">
        <v>41</v>
      </c>
      <c r="E1641" s="2" t="s">
        <v>38</v>
      </c>
      <c r="F1641" s="2" t="s">
        <v>34</v>
      </c>
      <c r="G1641" s="4">
        <v>43530.29075231482</v>
      </c>
      <c r="H1641" s="4">
        <v>43537.29075231482</v>
      </c>
      <c r="I1641" s="4">
        <v>43537.29075231482</v>
      </c>
      <c r="J1641" s="2">
        <v>0.0</v>
      </c>
      <c r="K1641" s="2">
        <v>121.0</v>
      </c>
      <c r="S1641" s="94"/>
      <c r="T1641" s="94"/>
      <c r="U1641" s="94"/>
    </row>
    <row r="1642" ht="14.25" customHeight="1">
      <c r="A1642" s="2">
        <v>786746.0</v>
      </c>
      <c r="B1642" s="2" t="s">
        <v>36</v>
      </c>
      <c r="C1642" s="2" t="s">
        <v>37</v>
      </c>
      <c r="D1642" s="2" t="s">
        <v>41</v>
      </c>
      <c r="E1642" s="2" t="s">
        <v>38</v>
      </c>
      <c r="F1642" s="2" t="s">
        <v>34</v>
      </c>
      <c r="G1642" s="4">
        <v>43530.29366898148</v>
      </c>
      <c r="H1642" s="4">
        <v>43537.29366898148</v>
      </c>
      <c r="I1642" s="4">
        <v>43537.29366898148</v>
      </c>
      <c r="J1642" s="2">
        <v>50.0</v>
      </c>
      <c r="K1642" s="2">
        <v>107.0</v>
      </c>
      <c r="S1642" s="94"/>
      <c r="T1642" s="94"/>
      <c r="U1642" s="94"/>
    </row>
    <row r="1643" ht="14.25" customHeight="1">
      <c r="A1643" s="2">
        <v>25342.0</v>
      </c>
      <c r="B1643" s="2" t="s">
        <v>36</v>
      </c>
      <c r="C1643" s="2" t="s">
        <v>45</v>
      </c>
      <c r="D1643" s="2" t="s">
        <v>41</v>
      </c>
      <c r="E1643" s="2" t="s">
        <v>38</v>
      </c>
      <c r="F1643" s="2" t="s">
        <v>34</v>
      </c>
      <c r="G1643" s="4">
        <v>43530.29488425926</v>
      </c>
      <c r="H1643" s="4">
        <v>43537.29488425926</v>
      </c>
      <c r="I1643" s="4">
        <v>43533.29488425926</v>
      </c>
      <c r="J1643" s="2">
        <v>32.0</v>
      </c>
      <c r="K1643" s="2">
        <v>122.0</v>
      </c>
      <c r="S1643" s="94"/>
      <c r="T1643" s="94"/>
      <c r="U1643" s="94"/>
    </row>
    <row r="1644" ht="14.25" customHeight="1">
      <c r="A1644" s="2">
        <v>727151.0</v>
      </c>
      <c r="B1644" s="2" t="s">
        <v>46</v>
      </c>
      <c r="C1644" s="2" t="s">
        <v>37</v>
      </c>
      <c r="D1644" s="2" t="s">
        <v>41</v>
      </c>
      <c r="E1644" s="2" t="s">
        <v>33</v>
      </c>
      <c r="F1644" s="2" t="s">
        <v>34</v>
      </c>
      <c r="G1644" s="4">
        <v>43530.29653935185</v>
      </c>
      <c r="H1644" s="4">
        <v>43535.29653935185</v>
      </c>
      <c r="I1644" s="4">
        <v>43536.29653935185</v>
      </c>
      <c r="J1644" s="2">
        <v>25.0</v>
      </c>
      <c r="K1644" s="2">
        <v>106.0</v>
      </c>
      <c r="S1644" s="94"/>
      <c r="T1644" s="94"/>
      <c r="U1644" s="94"/>
    </row>
    <row r="1645" ht="14.25" customHeight="1">
      <c r="A1645" s="2">
        <v>493390.0</v>
      </c>
      <c r="B1645" s="2" t="s">
        <v>47</v>
      </c>
      <c r="C1645" s="2" t="s">
        <v>37</v>
      </c>
      <c r="D1645" s="2" t="s">
        <v>32</v>
      </c>
      <c r="E1645" s="2" t="s">
        <v>38</v>
      </c>
      <c r="F1645" s="2" t="s">
        <v>34</v>
      </c>
      <c r="G1645" s="4">
        <v>43530.30321759259</v>
      </c>
      <c r="H1645" s="4">
        <v>43538.30321759259</v>
      </c>
      <c r="I1645" s="4">
        <v>43537.30321759259</v>
      </c>
      <c r="J1645" s="2">
        <v>50.0</v>
      </c>
      <c r="K1645" s="2">
        <v>110.0</v>
      </c>
      <c r="S1645" s="94"/>
      <c r="T1645" s="94"/>
      <c r="U1645" s="94"/>
    </row>
    <row r="1646" ht="14.25" customHeight="1">
      <c r="A1646" s="2">
        <v>107497.0</v>
      </c>
      <c r="B1646" s="2" t="s">
        <v>36</v>
      </c>
      <c r="C1646" s="2" t="s">
        <v>37</v>
      </c>
      <c r="D1646" s="2" t="s">
        <v>32</v>
      </c>
      <c r="E1646" s="2" t="s">
        <v>33</v>
      </c>
      <c r="F1646" s="2" t="s">
        <v>34</v>
      </c>
      <c r="G1646" s="4">
        <v>43530.30375</v>
      </c>
      <c r="H1646" s="4">
        <v>43538.30375</v>
      </c>
      <c r="I1646" s="4">
        <v>43536.30375</v>
      </c>
      <c r="J1646" s="2">
        <v>37.0</v>
      </c>
      <c r="K1646" s="2">
        <v>111.0</v>
      </c>
      <c r="S1646" s="94"/>
      <c r="T1646" s="94"/>
      <c r="U1646" s="94"/>
    </row>
    <row r="1647" ht="14.25" customHeight="1">
      <c r="A1647" s="2">
        <v>472187.0</v>
      </c>
      <c r="B1647" s="2" t="s">
        <v>36</v>
      </c>
      <c r="C1647" s="2" t="s">
        <v>40</v>
      </c>
      <c r="D1647" s="2" t="s">
        <v>41</v>
      </c>
      <c r="E1647" s="2" t="s">
        <v>33</v>
      </c>
      <c r="F1647" s="2" t="s">
        <v>34</v>
      </c>
      <c r="G1647" s="4">
        <v>43530.30564814815</v>
      </c>
      <c r="H1647" s="4">
        <v>43537.30564814815</v>
      </c>
      <c r="I1647" s="4">
        <v>43536.30564814815</v>
      </c>
      <c r="J1647" s="2">
        <v>29.0</v>
      </c>
      <c r="K1647" s="2">
        <v>106.0</v>
      </c>
      <c r="S1647" s="94"/>
      <c r="T1647" s="94"/>
      <c r="U1647" s="94"/>
    </row>
    <row r="1648" ht="14.25" customHeight="1">
      <c r="A1648" s="2">
        <v>917373.0</v>
      </c>
      <c r="B1648" s="2" t="s">
        <v>47</v>
      </c>
      <c r="C1648" s="2" t="s">
        <v>37</v>
      </c>
      <c r="D1648" s="2" t="s">
        <v>41</v>
      </c>
      <c r="E1648" s="2" t="s">
        <v>33</v>
      </c>
      <c r="F1648" s="2" t="s">
        <v>34</v>
      </c>
      <c r="G1648" s="4">
        <v>43530.30648148148</v>
      </c>
      <c r="H1648" s="4">
        <v>43536.30648148148</v>
      </c>
      <c r="I1648" s="4">
        <v>43533.30648148148</v>
      </c>
      <c r="J1648" s="2">
        <v>40.0</v>
      </c>
      <c r="K1648" s="2">
        <v>107.0</v>
      </c>
      <c r="S1648" s="94"/>
      <c r="T1648" s="94"/>
      <c r="U1648" s="94"/>
    </row>
    <row r="1649" ht="14.25" customHeight="1">
      <c r="A1649" s="2">
        <v>911833.0</v>
      </c>
      <c r="B1649" s="2" t="s">
        <v>39</v>
      </c>
      <c r="C1649" s="2" t="s">
        <v>37</v>
      </c>
      <c r="D1649" s="2" t="s">
        <v>41</v>
      </c>
      <c r="E1649" s="2" t="s">
        <v>33</v>
      </c>
      <c r="F1649" s="2" t="s">
        <v>34</v>
      </c>
      <c r="G1649" s="4">
        <v>43530.307662037034</v>
      </c>
      <c r="H1649" s="4">
        <v>43537.307662037034</v>
      </c>
      <c r="I1649" s="4">
        <v>43533.307662037034</v>
      </c>
      <c r="J1649" s="2">
        <v>32.0</v>
      </c>
      <c r="K1649" s="2">
        <v>110.0</v>
      </c>
      <c r="S1649" s="94"/>
      <c r="T1649" s="94"/>
      <c r="U1649" s="94"/>
    </row>
    <row r="1650" ht="14.25" customHeight="1">
      <c r="A1650" s="2">
        <v>744365.0</v>
      </c>
      <c r="B1650" s="2" t="s">
        <v>39</v>
      </c>
      <c r="C1650" s="2" t="s">
        <v>45</v>
      </c>
      <c r="D1650" s="2" t="s">
        <v>32</v>
      </c>
      <c r="E1650" s="2" t="s">
        <v>33</v>
      </c>
      <c r="F1650" s="2" t="s">
        <v>34</v>
      </c>
      <c r="G1650" s="4">
        <v>43530.30982638889</v>
      </c>
      <c r="H1650" s="4">
        <v>43534.30982638889</v>
      </c>
      <c r="I1650" s="4">
        <v>43535.30982638889</v>
      </c>
      <c r="J1650" s="2">
        <v>30.0</v>
      </c>
      <c r="K1650" s="2">
        <v>125.0</v>
      </c>
      <c r="S1650" s="94"/>
      <c r="T1650" s="94"/>
      <c r="U1650" s="94"/>
    </row>
    <row r="1651" ht="14.25" customHeight="1">
      <c r="A1651" s="2">
        <v>986147.0</v>
      </c>
      <c r="B1651" s="2" t="s">
        <v>39</v>
      </c>
      <c r="C1651" s="2" t="s">
        <v>31</v>
      </c>
      <c r="D1651" s="2" t="s">
        <v>32</v>
      </c>
      <c r="E1651" s="2" t="s">
        <v>44</v>
      </c>
      <c r="F1651" s="2" t="s">
        <v>34</v>
      </c>
      <c r="G1651" s="4">
        <v>43530.31744212963</v>
      </c>
      <c r="H1651" s="4">
        <v>43536.31744212963</v>
      </c>
      <c r="I1651" s="4">
        <v>43533.31744212963</v>
      </c>
      <c r="J1651" s="2">
        <v>61.0</v>
      </c>
      <c r="K1651" s="2">
        <v>100.0</v>
      </c>
      <c r="S1651" s="94"/>
      <c r="T1651" s="94"/>
      <c r="U1651" s="94"/>
    </row>
    <row r="1652" ht="14.25" customHeight="1">
      <c r="A1652" s="2">
        <v>543275.0</v>
      </c>
      <c r="B1652" s="2" t="s">
        <v>46</v>
      </c>
      <c r="C1652" s="2" t="s">
        <v>37</v>
      </c>
      <c r="D1652" s="2" t="s">
        <v>41</v>
      </c>
      <c r="E1652" s="2" t="s">
        <v>51</v>
      </c>
      <c r="F1652" s="2" t="s">
        <v>34</v>
      </c>
      <c r="G1652" s="4">
        <v>43530.317824074074</v>
      </c>
      <c r="H1652" s="4">
        <v>43532.317824074074</v>
      </c>
      <c r="I1652" s="4">
        <v>43536.317824074074</v>
      </c>
      <c r="J1652" s="2">
        <v>49.0</v>
      </c>
      <c r="K1652" s="2">
        <v>111.0</v>
      </c>
      <c r="S1652" s="94"/>
      <c r="T1652" s="94"/>
      <c r="U1652" s="94"/>
    </row>
    <row r="1653" ht="14.25" customHeight="1">
      <c r="A1653" s="2">
        <v>326927.0</v>
      </c>
      <c r="B1653" s="2" t="s">
        <v>36</v>
      </c>
      <c r="C1653" s="2" t="s">
        <v>37</v>
      </c>
      <c r="D1653" s="2" t="s">
        <v>32</v>
      </c>
      <c r="E1653" s="2" t="s">
        <v>33</v>
      </c>
      <c r="F1653" s="2" t="s">
        <v>34</v>
      </c>
      <c r="G1653" s="4">
        <v>43530.31943287037</v>
      </c>
      <c r="H1653" s="4">
        <v>43535.31943287037</v>
      </c>
      <c r="I1653" s="4">
        <v>43536.31943287037</v>
      </c>
      <c r="J1653" s="2">
        <v>50.0</v>
      </c>
      <c r="K1653" s="2">
        <v>114.0</v>
      </c>
      <c r="S1653" s="94"/>
      <c r="T1653" s="94"/>
      <c r="U1653" s="94"/>
    </row>
    <row r="1654" ht="14.25" customHeight="1">
      <c r="A1654" s="2">
        <v>46077.0</v>
      </c>
      <c r="B1654" s="2" t="s">
        <v>39</v>
      </c>
      <c r="C1654" s="2" t="s">
        <v>43</v>
      </c>
      <c r="D1654" s="2" t="s">
        <v>32</v>
      </c>
      <c r="E1654" s="2" t="s">
        <v>33</v>
      </c>
      <c r="F1654" s="2" t="s">
        <v>34</v>
      </c>
      <c r="G1654" s="4">
        <v>43530.32111111111</v>
      </c>
      <c r="H1654" s="4">
        <v>43533.32111111111</v>
      </c>
      <c r="I1654" s="4">
        <v>43536.32111111111</v>
      </c>
      <c r="J1654" s="2">
        <v>0.0</v>
      </c>
      <c r="K1654" s="2">
        <v>124.0</v>
      </c>
      <c r="S1654" s="94"/>
      <c r="T1654" s="94"/>
      <c r="U1654" s="94"/>
    </row>
    <row r="1655" ht="14.25" customHeight="1">
      <c r="A1655" s="2">
        <v>301298.0</v>
      </c>
      <c r="B1655" s="2" t="s">
        <v>47</v>
      </c>
      <c r="C1655" s="2" t="s">
        <v>31</v>
      </c>
      <c r="D1655" s="2" t="s">
        <v>32</v>
      </c>
      <c r="E1655" s="2" t="s">
        <v>44</v>
      </c>
      <c r="F1655" s="2" t="s">
        <v>34</v>
      </c>
      <c r="G1655" s="4">
        <v>43530.328206018516</v>
      </c>
      <c r="H1655" s="4">
        <v>43533.328206018516</v>
      </c>
      <c r="I1655" s="4">
        <v>43537.328206018516</v>
      </c>
      <c r="J1655" s="2">
        <v>59.0</v>
      </c>
      <c r="K1655" s="2">
        <v>107.0</v>
      </c>
      <c r="S1655" s="94"/>
      <c r="T1655" s="94"/>
      <c r="U1655" s="94"/>
    </row>
    <row r="1656" ht="14.25" customHeight="1">
      <c r="A1656" s="2">
        <v>678370.0</v>
      </c>
      <c r="B1656" s="2" t="s">
        <v>30</v>
      </c>
      <c r="C1656" s="2" t="s">
        <v>37</v>
      </c>
      <c r="D1656" s="2" t="s">
        <v>41</v>
      </c>
      <c r="E1656" s="2" t="s">
        <v>38</v>
      </c>
      <c r="F1656" s="2" t="s">
        <v>34</v>
      </c>
      <c r="G1656" s="4">
        <v>43530.33069444444</v>
      </c>
      <c r="H1656" s="4">
        <v>43535.33069444444</v>
      </c>
      <c r="I1656" s="4">
        <v>43533.33069444444</v>
      </c>
      <c r="J1656" s="2">
        <v>37.0</v>
      </c>
      <c r="K1656" s="2">
        <v>109.0</v>
      </c>
      <c r="S1656" s="94"/>
      <c r="T1656" s="94"/>
      <c r="U1656" s="94"/>
    </row>
    <row r="1657" ht="14.25" customHeight="1">
      <c r="A1657" s="2">
        <v>566161.0</v>
      </c>
      <c r="B1657" s="2" t="s">
        <v>36</v>
      </c>
      <c r="C1657" s="2" t="s">
        <v>40</v>
      </c>
      <c r="D1657" s="2" t="s">
        <v>32</v>
      </c>
      <c r="E1657" s="2" t="s">
        <v>33</v>
      </c>
      <c r="F1657" s="2" t="s">
        <v>34</v>
      </c>
      <c r="G1657" s="4">
        <v>43530.33603009259</v>
      </c>
      <c r="H1657" s="4">
        <v>43537.33603009259</v>
      </c>
      <c r="I1657" s="4">
        <v>43534.33603009259</v>
      </c>
      <c r="J1657" s="2">
        <v>48.0</v>
      </c>
      <c r="K1657" s="2">
        <v>113.0</v>
      </c>
      <c r="S1657" s="94"/>
      <c r="T1657" s="94"/>
      <c r="U1657" s="94"/>
    </row>
    <row r="1658" ht="14.25" customHeight="1">
      <c r="A1658" s="2">
        <v>500451.0</v>
      </c>
      <c r="B1658" s="2" t="s">
        <v>49</v>
      </c>
      <c r="C1658" s="2" t="s">
        <v>31</v>
      </c>
      <c r="D1658" s="2" t="s">
        <v>32</v>
      </c>
      <c r="E1658" s="2" t="s">
        <v>44</v>
      </c>
      <c r="F1658" s="2" t="s">
        <v>34</v>
      </c>
      <c r="G1658" s="4">
        <v>43530.336331018516</v>
      </c>
      <c r="H1658" s="4">
        <v>43535.336331018516</v>
      </c>
      <c r="I1658" s="4">
        <v>43534.336331018516</v>
      </c>
      <c r="J1658" s="2">
        <v>62.0</v>
      </c>
      <c r="K1658" s="2">
        <v>102.0</v>
      </c>
      <c r="S1658" s="94"/>
      <c r="T1658" s="94"/>
      <c r="U1658" s="94"/>
    </row>
    <row r="1659" ht="14.25" customHeight="1">
      <c r="A1659" s="2">
        <v>127447.0</v>
      </c>
      <c r="B1659" s="2" t="s">
        <v>47</v>
      </c>
      <c r="C1659" s="2" t="s">
        <v>31</v>
      </c>
      <c r="D1659" s="2" t="s">
        <v>41</v>
      </c>
      <c r="E1659" s="2" t="s">
        <v>33</v>
      </c>
      <c r="F1659" s="2" t="s">
        <v>34</v>
      </c>
      <c r="G1659" s="4">
        <v>43530.336435185185</v>
      </c>
      <c r="H1659" s="4">
        <v>43532.336435185185</v>
      </c>
      <c r="I1659" s="4">
        <v>43537.336435185185</v>
      </c>
      <c r="J1659" s="2">
        <v>0.0</v>
      </c>
      <c r="K1659" s="2">
        <v>128.0</v>
      </c>
      <c r="S1659" s="94"/>
      <c r="T1659" s="94"/>
      <c r="U1659" s="94"/>
    </row>
    <row r="1660" ht="14.25" customHeight="1">
      <c r="A1660" s="2">
        <v>220772.0</v>
      </c>
      <c r="B1660" s="2" t="s">
        <v>36</v>
      </c>
      <c r="C1660" s="2" t="s">
        <v>43</v>
      </c>
      <c r="D1660" s="2" t="s">
        <v>32</v>
      </c>
      <c r="E1660" s="2" t="s">
        <v>44</v>
      </c>
      <c r="F1660" s="2" t="s">
        <v>34</v>
      </c>
      <c r="G1660" s="4">
        <v>43530.33875</v>
      </c>
      <c r="H1660" s="4">
        <v>43535.33875</v>
      </c>
      <c r="I1660" s="4">
        <v>43535.33875</v>
      </c>
      <c r="J1660" s="2">
        <v>0.0</v>
      </c>
      <c r="K1660" s="2">
        <v>127.0</v>
      </c>
      <c r="S1660" s="94"/>
      <c r="T1660" s="94"/>
      <c r="U1660" s="94"/>
    </row>
    <row r="1661" ht="14.25" customHeight="1">
      <c r="A1661" s="2">
        <v>182005.0</v>
      </c>
      <c r="B1661" s="2" t="s">
        <v>36</v>
      </c>
      <c r="C1661" s="2" t="s">
        <v>37</v>
      </c>
      <c r="D1661" s="2" t="s">
        <v>41</v>
      </c>
      <c r="E1661" s="2" t="s">
        <v>33</v>
      </c>
      <c r="F1661" s="2" t="s">
        <v>34</v>
      </c>
      <c r="G1661" s="4">
        <v>43530.34030092593</v>
      </c>
      <c r="H1661" s="4">
        <v>43533.34030092593</v>
      </c>
      <c r="I1661" s="4">
        <v>43535.34030092593</v>
      </c>
      <c r="J1661" s="2">
        <v>49.0</v>
      </c>
      <c r="K1661" s="2">
        <v>113.0</v>
      </c>
      <c r="S1661" s="94"/>
      <c r="T1661" s="94"/>
      <c r="U1661" s="94"/>
    </row>
    <row r="1662" ht="14.25" customHeight="1">
      <c r="A1662" s="2">
        <v>358993.0</v>
      </c>
      <c r="B1662" s="2" t="s">
        <v>46</v>
      </c>
      <c r="C1662" s="2" t="s">
        <v>43</v>
      </c>
      <c r="D1662" s="2" t="s">
        <v>32</v>
      </c>
      <c r="E1662" s="2" t="s">
        <v>33</v>
      </c>
      <c r="F1662" s="2" t="s">
        <v>34</v>
      </c>
      <c r="G1662" s="4">
        <v>43530.343194444446</v>
      </c>
      <c r="H1662" s="4">
        <v>43535.343194444446</v>
      </c>
      <c r="I1662" s="4">
        <v>43533.343194444446</v>
      </c>
      <c r="J1662" s="2">
        <v>0.0</v>
      </c>
      <c r="K1662" s="2">
        <v>125.0</v>
      </c>
      <c r="S1662" s="94"/>
      <c r="T1662" s="94"/>
      <c r="U1662" s="94"/>
    </row>
    <row r="1663" ht="14.25" customHeight="1">
      <c r="A1663" s="2">
        <v>854355.0</v>
      </c>
      <c r="B1663" s="2" t="s">
        <v>39</v>
      </c>
      <c r="C1663" s="2" t="s">
        <v>43</v>
      </c>
      <c r="D1663" s="2" t="s">
        <v>41</v>
      </c>
      <c r="E1663" s="2" t="s">
        <v>44</v>
      </c>
      <c r="F1663" s="2" t="s">
        <v>34</v>
      </c>
      <c r="G1663" s="4">
        <v>43530.348587962966</v>
      </c>
      <c r="H1663" s="4">
        <v>43531.348587962966</v>
      </c>
      <c r="I1663" s="4">
        <v>43537.348587962966</v>
      </c>
      <c r="J1663" s="2">
        <v>61.0</v>
      </c>
      <c r="K1663" s="2">
        <v>109.0</v>
      </c>
      <c r="S1663" s="94"/>
      <c r="T1663" s="94"/>
      <c r="U1663" s="94"/>
    </row>
    <row r="1664" ht="14.25" customHeight="1">
      <c r="A1664" s="2">
        <v>171605.0</v>
      </c>
      <c r="B1664" s="2" t="s">
        <v>30</v>
      </c>
      <c r="C1664" s="2" t="s">
        <v>45</v>
      </c>
      <c r="D1664" s="2" t="s">
        <v>41</v>
      </c>
      <c r="E1664" s="2" t="s">
        <v>33</v>
      </c>
      <c r="F1664" s="2" t="s">
        <v>34</v>
      </c>
      <c r="G1664" s="4">
        <v>43530.350636574076</v>
      </c>
      <c r="H1664" s="4">
        <v>43534.350636574076</v>
      </c>
      <c r="I1664" s="4">
        <v>43533.350636574076</v>
      </c>
      <c r="J1664" s="2">
        <v>38.0</v>
      </c>
      <c r="K1664" s="2">
        <v>128.0</v>
      </c>
      <c r="S1664" s="94"/>
      <c r="T1664" s="94"/>
      <c r="U1664" s="94"/>
    </row>
    <row r="1665" ht="14.25" customHeight="1">
      <c r="A1665" s="2">
        <v>41971.0</v>
      </c>
      <c r="B1665" s="2" t="s">
        <v>36</v>
      </c>
      <c r="C1665" s="2" t="s">
        <v>43</v>
      </c>
      <c r="D1665" s="2" t="s">
        <v>41</v>
      </c>
      <c r="E1665" s="2" t="s">
        <v>33</v>
      </c>
      <c r="F1665" s="2" t="s">
        <v>34</v>
      </c>
      <c r="G1665" s="4">
        <v>43530.354733796295</v>
      </c>
      <c r="H1665" s="4">
        <v>43534.354733796295</v>
      </c>
      <c r="I1665" s="4">
        <v>43535.354733796295</v>
      </c>
      <c r="J1665" s="2">
        <v>30.0</v>
      </c>
      <c r="K1665" s="2">
        <v>129.0</v>
      </c>
      <c r="S1665" s="94"/>
      <c r="T1665" s="94"/>
      <c r="U1665" s="94"/>
    </row>
    <row r="1666" ht="14.25" customHeight="1">
      <c r="A1666" s="2">
        <v>364312.0</v>
      </c>
      <c r="B1666" s="2" t="s">
        <v>39</v>
      </c>
      <c r="C1666" s="2" t="s">
        <v>37</v>
      </c>
      <c r="D1666" s="2" t="s">
        <v>32</v>
      </c>
      <c r="E1666" s="2" t="s">
        <v>44</v>
      </c>
      <c r="F1666" s="2" t="s">
        <v>34</v>
      </c>
      <c r="G1666" s="4">
        <v>43530.36174768519</v>
      </c>
      <c r="H1666" s="4">
        <v>43535.36174768519</v>
      </c>
      <c r="I1666" s="4">
        <v>43536.36174768519</v>
      </c>
      <c r="J1666" s="2">
        <v>70.0</v>
      </c>
      <c r="K1666" s="2">
        <v>87.0</v>
      </c>
      <c r="S1666" s="94"/>
      <c r="T1666" s="94"/>
      <c r="U1666" s="94"/>
    </row>
    <row r="1667" ht="14.25" customHeight="1">
      <c r="A1667" s="2">
        <v>879140.0</v>
      </c>
      <c r="B1667" s="2" t="s">
        <v>39</v>
      </c>
      <c r="C1667" s="2" t="s">
        <v>37</v>
      </c>
      <c r="D1667" s="2" t="s">
        <v>32</v>
      </c>
      <c r="E1667" s="2" t="s">
        <v>44</v>
      </c>
      <c r="F1667" s="2" t="s">
        <v>34</v>
      </c>
      <c r="G1667" s="4">
        <v>43530.36258101852</v>
      </c>
      <c r="H1667" s="4">
        <v>43530.36258101852</v>
      </c>
      <c r="I1667" s="4">
        <v>43533.36258101852</v>
      </c>
      <c r="J1667" s="2">
        <v>75.0</v>
      </c>
      <c r="K1667" s="2">
        <v>95.0</v>
      </c>
      <c r="S1667" s="94"/>
      <c r="T1667" s="94"/>
      <c r="U1667" s="94"/>
    </row>
    <row r="1668" ht="14.25" customHeight="1">
      <c r="A1668" s="2">
        <v>649828.0</v>
      </c>
      <c r="B1668" s="2" t="s">
        <v>48</v>
      </c>
      <c r="C1668" s="2" t="s">
        <v>45</v>
      </c>
      <c r="D1668" s="2" t="s">
        <v>41</v>
      </c>
      <c r="E1668" s="2" t="s">
        <v>44</v>
      </c>
      <c r="F1668" s="2" t="s">
        <v>34</v>
      </c>
      <c r="G1668" s="4">
        <v>43530.36540509259</v>
      </c>
      <c r="H1668" s="4">
        <v>43539.36540509259</v>
      </c>
      <c r="I1668" s="4">
        <v>43535.36540509259</v>
      </c>
      <c r="J1668" s="2">
        <v>37.0</v>
      </c>
      <c r="K1668" s="2">
        <v>122.0</v>
      </c>
      <c r="S1668" s="94"/>
      <c r="T1668" s="94"/>
      <c r="U1668" s="94"/>
    </row>
    <row r="1669" ht="14.25" customHeight="1">
      <c r="A1669" s="2">
        <v>750197.0</v>
      </c>
      <c r="B1669" s="2" t="s">
        <v>39</v>
      </c>
      <c r="C1669" s="2" t="s">
        <v>43</v>
      </c>
      <c r="D1669" s="2" t="s">
        <v>32</v>
      </c>
      <c r="E1669" s="2" t="s">
        <v>33</v>
      </c>
      <c r="F1669" s="2" t="s">
        <v>34</v>
      </c>
      <c r="G1669" s="4">
        <v>43530.3669212963</v>
      </c>
      <c r="H1669" s="4">
        <v>43530.3669212963</v>
      </c>
      <c r="I1669" s="4">
        <v>43534.3669212963</v>
      </c>
      <c r="J1669" s="2">
        <v>0.0</v>
      </c>
      <c r="K1669" s="2">
        <v>124.0</v>
      </c>
      <c r="S1669" s="94"/>
      <c r="T1669" s="94"/>
      <c r="U1669" s="94"/>
    </row>
    <row r="1670" ht="14.25" customHeight="1">
      <c r="A1670" s="2">
        <v>152990.0</v>
      </c>
      <c r="B1670" s="2" t="s">
        <v>42</v>
      </c>
      <c r="C1670" s="2" t="s">
        <v>43</v>
      </c>
      <c r="D1670" s="2" t="s">
        <v>41</v>
      </c>
      <c r="E1670" s="2" t="s">
        <v>38</v>
      </c>
      <c r="F1670" s="2" t="s">
        <v>34</v>
      </c>
      <c r="G1670" s="4">
        <v>43530.36770833333</v>
      </c>
      <c r="H1670" s="4">
        <v>43539.36770833333</v>
      </c>
      <c r="I1670" s="4">
        <v>43534.36770833333</v>
      </c>
      <c r="J1670" s="2">
        <v>40.0</v>
      </c>
      <c r="K1670" s="2">
        <v>122.0</v>
      </c>
      <c r="S1670" s="94"/>
      <c r="T1670" s="94"/>
      <c r="U1670" s="94"/>
    </row>
    <row r="1671" ht="14.25" customHeight="1">
      <c r="A1671" s="2">
        <v>419142.0</v>
      </c>
      <c r="B1671" s="2" t="s">
        <v>36</v>
      </c>
      <c r="C1671" s="2" t="s">
        <v>31</v>
      </c>
      <c r="D1671" s="2" t="s">
        <v>41</v>
      </c>
      <c r="E1671" s="2" t="s">
        <v>44</v>
      </c>
      <c r="F1671" s="2" t="s">
        <v>34</v>
      </c>
      <c r="G1671" s="4">
        <v>43530.36824074074</v>
      </c>
      <c r="H1671" s="4">
        <v>43531.36824074074</v>
      </c>
      <c r="I1671" s="4">
        <v>43535.36824074074</v>
      </c>
      <c r="J1671" s="2">
        <v>0.0</v>
      </c>
      <c r="K1671" s="2">
        <v>106.0</v>
      </c>
      <c r="S1671" s="94"/>
      <c r="T1671" s="94"/>
      <c r="U1671" s="94"/>
    </row>
    <row r="1672" ht="14.25" customHeight="1">
      <c r="A1672" s="2">
        <v>807576.0</v>
      </c>
      <c r="B1672" s="2" t="s">
        <v>42</v>
      </c>
      <c r="C1672" s="2" t="s">
        <v>37</v>
      </c>
      <c r="D1672" s="2" t="s">
        <v>41</v>
      </c>
      <c r="E1672" s="2" t="s">
        <v>44</v>
      </c>
      <c r="F1672" s="2" t="s">
        <v>34</v>
      </c>
      <c r="G1672" s="4">
        <v>43530.37184027778</v>
      </c>
      <c r="H1672" s="4">
        <v>43535.37184027778</v>
      </c>
      <c r="I1672" s="4">
        <v>43533.37184027778</v>
      </c>
      <c r="J1672" s="2">
        <v>43.0</v>
      </c>
      <c r="K1672" s="2">
        <v>111.0</v>
      </c>
      <c r="S1672" s="94"/>
      <c r="T1672" s="94"/>
      <c r="U1672" s="94"/>
    </row>
    <row r="1673" ht="14.25" customHeight="1">
      <c r="A1673" s="2">
        <v>724482.0</v>
      </c>
      <c r="B1673" s="2" t="s">
        <v>36</v>
      </c>
      <c r="C1673" s="2" t="s">
        <v>31</v>
      </c>
      <c r="D1673" s="2" t="s">
        <v>41</v>
      </c>
      <c r="E1673" s="2" t="s">
        <v>38</v>
      </c>
      <c r="F1673" s="2" t="s">
        <v>34</v>
      </c>
      <c r="G1673" s="4">
        <v>43530.3721875</v>
      </c>
      <c r="H1673" s="4">
        <v>43534.3721875</v>
      </c>
      <c r="I1673" s="4">
        <v>43537.3721875</v>
      </c>
      <c r="J1673" s="2">
        <v>0.0</v>
      </c>
      <c r="K1673" s="2">
        <v>121.0</v>
      </c>
      <c r="S1673" s="94"/>
      <c r="T1673" s="94"/>
      <c r="U1673" s="94"/>
    </row>
    <row r="1674" ht="14.25" customHeight="1">
      <c r="A1674" s="2">
        <v>924171.0</v>
      </c>
      <c r="B1674" s="2" t="s">
        <v>36</v>
      </c>
      <c r="C1674" s="2" t="s">
        <v>43</v>
      </c>
      <c r="D1674" s="2" t="s">
        <v>32</v>
      </c>
      <c r="E1674" s="2" t="s">
        <v>44</v>
      </c>
      <c r="F1674" s="2" t="s">
        <v>34</v>
      </c>
      <c r="G1674" s="4">
        <v>43530.373032407406</v>
      </c>
      <c r="H1674" s="4">
        <v>43535.373032407406</v>
      </c>
      <c r="I1674" s="4">
        <v>43533.373032407406</v>
      </c>
      <c r="J1674" s="2">
        <v>0.0</v>
      </c>
      <c r="K1674" s="2">
        <v>102.0</v>
      </c>
      <c r="S1674" s="94"/>
      <c r="T1674" s="94"/>
      <c r="U1674" s="94"/>
    </row>
    <row r="1675" ht="14.25" customHeight="1">
      <c r="A1675" s="2">
        <v>185004.0</v>
      </c>
      <c r="B1675" s="2" t="s">
        <v>30</v>
      </c>
      <c r="C1675" s="2" t="s">
        <v>40</v>
      </c>
      <c r="D1675" s="2" t="s">
        <v>41</v>
      </c>
      <c r="E1675" s="2" t="s">
        <v>44</v>
      </c>
      <c r="F1675" s="2" t="s">
        <v>34</v>
      </c>
      <c r="G1675" s="4">
        <v>43530.374340277776</v>
      </c>
      <c r="H1675" s="4">
        <v>43533.374340277776</v>
      </c>
      <c r="I1675" s="4">
        <v>43533.374340277776</v>
      </c>
      <c r="J1675" s="2">
        <v>82.0</v>
      </c>
      <c r="K1675" s="2">
        <v>88.0</v>
      </c>
      <c r="S1675" s="94"/>
      <c r="T1675" s="94"/>
      <c r="U1675" s="94"/>
    </row>
    <row r="1676" ht="14.25" customHeight="1">
      <c r="A1676" s="2">
        <v>384798.0</v>
      </c>
      <c r="B1676" s="2" t="s">
        <v>39</v>
      </c>
      <c r="C1676" s="2" t="s">
        <v>43</v>
      </c>
      <c r="D1676" s="2" t="s">
        <v>41</v>
      </c>
      <c r="E1676" s="2" t="s">
        <v>38</v>
      </c>
      <c r="F1676" s="2" t="s">
        <v>34</v>
      </c>
      <c r="G1676" s="4">
        <v>43530.376597222225</v>
      </c>
      <c r="H1676" s="4">
        <v>43534.376597222225</v>
      </c>
      <c r="I1676" s="4">
        <v>43535.376597222225</v>
      </c>
      <c r="J1676" s="2">
        <v>42.0</v>
      </c>
      <c r="K1676" s="2">
        <v>125.0</v>
      </c>
      <c r="S1676" s="94"/>
      <c r="T1676" s="94"/>
      <c r="U1676" s="94"/>
    </row>
    <row r="1677" ht="14.25" customHeight="1">
      <c r="A1677" s="2">
        <v>214806.0</v>
      </c>
      <c r="B1677" s="2" t="s">
        <v>42</v>
      </c>
      <c r="C1677" s="2" t="s">
        <v>31</v>
      </c>
      <c r="D1677" s="2" t="s">
        <v>32</v>
      </c>
      <c r="E1677" s="2" t="s">
        <v>38</v>
      </c>
      <c r="F1677" s="2" t="s">
        <v>34</v>
      </c>
      <c r="G1677" s="4">
        <v>43530.38233796296</v>
      </c>
      <c r="H1677" s="4">
        <v>43533.38233796296</v>
      </c>
      <c r="I1677" s="4">
        <v>43536.38233796296</v>
      </c>
      <c r="J1677" s="2">
        <v>45.0</v>
      </c>
      <c r="K1677" s="2">
        <v>122.0</v>
      </c>
      <c r="S1677" s="94"/>
      <c r="T1677" s="94"/>
      <c r="U1677" s="94"/>
    </row>
    <row r="1678" ht="14.25" customHeight="1">
      <c r="A1678" s="2">
        <v>515056.0</v>
      </c>
      <c r="B1678" s="2" t="s">
        <v>42</v>
      </c>
      <c r="C1678" s="2" t="s">
        <v>37</v>
      </c>
      <c r="D1678" s="2" t="s">
        <v>41</v>
      </c>
      <c r="E1678" s="2" t="s">
        <v>44</v>
      </c>
      <c r="F1678" s="2" t="s">
        <v>34</v>
      </c>
      <c r="G1678" s="4">
        <v>43530.383252314816</v>
      </c>
      <c r="H1678" s="4">
        <v>43533.383252314816</v>
      </c>
      <c r="I1678" s="4">
        <v>43535.383252314816</v>
      </c>
      <c r="J1678" s="2">
        <v>47.0</v>
      </c>
      <c r="K1678" s="2">
        <v>108.0</v>
      </c>
      <c r="S1678" s="94"/>
      <c r="T1678" s="94"/>
      <c r="U1678" s="94"/>
    </row>
    <row r="1679" ht="14.25" customHeight="1">
      <c r="A1679" s="2">
        <v>906256.0</v>
      </c>
      <c r="B1679" s="2" t="s">
        <v>39</v>
      </c>
      <c r="C1679" s="2" t="s">
        <v>37</v>
      </c>
      <c r="D1679" s="2" t="s">
        <v>32</v>
      </c>
      <c r="E1679" s="2" t="s">
        <v>44</v>
      </c>
      <c r="F1679" s="2" t="s">
        <v>34</v>
      </c>
      <c r="G1679" s="4">
        <v>43530.389756944445</v>
      </c>
      <c r="H1679" s="4">
        <v>43534.389756944445</v>
      </c>
      <c r="I1679" s="4">
        <v>43536.389756944445</v>
      </c>
      <c r="J1679" s="2">
        <v>64.0</v>
      </c>
      <c r="K1679" s="2">
        <v>94.0</v>
      </c>
      <c r="S1679" s="94"/>
      <c r="T1679" s="94"/>
      <c r="U1679" s="94"/>
    </row>
    <row r="1680" ht="14.25" customHeight="1">
      <c r="A1680" s="2">
        <v>651880.0</v>
      </c>
      <c r="B1680" s="2" t="s">
        <v>39</v>
      </c>
      <c r="C1680" s="2" t="s">
        <v>31</v>
      </c>
      <c r="D1680" s="2" t="s">
        <v>32</v>
      </c>
      <c r="E1680" s="2" t="s">
        <v>44</v>
      </c>
      <c r="F1680" s="2" t="s">
        <v>34</v>
      </c>
      <c r="G1680" s="4">
        <v>43530.392060185186</v>
      </c>
      <c r="H1680" s="4">
        <v>43533.392060185186</v>
      </c>
      <c r="I1680" s="4">
        <v>43535.392060185186</v>
      </c>
      <c r="J1680" s="2">
        <v>27.0</v>
      </c>
      <c r="K1680" s="2">
        <v>127.0</v>
      </c>
      <c r="S1680" s="94"/>
      <c r="T1680" s="94"/>
      <c r="U1680" s="94"/>
    </row>
    <row r="1681" ht="14.25" customHeight="1">
      <c r="A1681" s="2">
        <v>727582.0</v>
      </c>
      <c r="B1681" s="2" t="s">
        <v>39</v>
      </c>
      <c r="C1681" s="2" t="s">
        <v>31</v>
      </c>
      <c r="D1681" s="2" t="s">
        <v>32</v>
      </c>
      <c r="E1681" s="2" t="s">
        <v>38</v>
      </c>
      <c r="F1681" s="2" t="s">
        <v>34</v>
      </c>
      <c r="G1681" s="4">
        <v>43530.406122685185</v>
      </c>
      <c r="H1681" s="4">
        <v>43537.406122685185</v>
      </c>
      <c r="I1681" s="4">
        <v>43537.406122685185</v>
      </c>
      <c r="J1681" s="2">
        <v>38.0</v>
      </c>
      <c r="K1681" s="2">
        <v>122.0</v>
      </c>
      <c r="S1681" s="94"/>
      <c r="T1681" s="94"/>
      <c r="U1681" s="94"/>
    </row>
    <row r="1682" ht="14.25" customHeight="1">
      <c r="A1682" s="2">
        <v>753588.0</v>
      </c>
      <c r="B1682" s="2" t="s">
        <v>42</v>
      </c>
      <c r="C1682" s="2" t="s">
        <v>43</v>
      </c>
      <c r="D1682" s="2" t="s">
        <v>32</v>
      </c>
      <c r="E1682" s="2" t="s">
        <v>44</v>
      </c>
      <c r="F1682" s="2" t="s">
        <v>34</v>
      </c>
      <c r="G1682" s="4">
        <v>43530.41171296296</v>
      </c>
      <c r="H1682" s="4">
        <v>43532.41171296296</v>
      </c>
      <c r="I1682" s="4">
        <v>43533.41171296296</v>
      </c>
      <c r="J1682" s="2">
        <v>0.0</v>
      </c>
      <c r="K1682" s="2">
        <v>125.0</v>
      </c>
      <c r="S1682" s="94"/>
      <c r="T1682" s="94"/>
      <c r="U1682" s="94"/>
    </row>
    <row r="1683" ht="14.25" customHeight="1">
      <c r="A1683" s="2">
        <v>266112.0</v>
      </c>
      <c r="B1683" s="2" t="s">
        <v>48</v>
      </c>
      <c r="C1683" s="2" t="s">
        <v>31</v>
      </c>
      <c r="D1683" s="2" t="s">
        <v>41</v>
      </c>
      <c r="E1683" s="2" t="s">
        <v>44</v>
      </c>
      <c r="F1683" s="2" t="s">
        <v>34</v>
      </c>
      <c r="G1683" s="4">
        <v>43530.4131712963</v>
      </c>
      <c r="H1683" s="4">
        <v>43532.4131712963</v>
      </c>
      <c r="I1683" s="4">
        <v>43537.4131712963</v>
      </c>
      <c r="J1683" s="2">
        <v>0.0</v>
      </c>
      <c r="K1683" s="2">
        <v>122.0</v>
      </c>
      <c r="S1683" s="94"/>
      <c r="T1683" s="94"/>
      <c r="U1683" s="94"/>
    </row>
    <row r="1684" ht="14.25" customHeight="1">
      <c r="A1684" s="2">
        <v>245747.0</v>
      </c>
      <c r="B1684" s="2" t="s">
        <v>47</v>
      </c>
      <c r="C1684" s="2" t="s">
        <v>37</v>
      </c>
      <c r="D1684" s="2" t="s">
        <v>41</v>
      </c>
      <c r="E1684" s="2" t="s">
        <v>33</v>
      </c>
      <c r="F1684" s="2" t="s">
        <v>34</v>
      </c>
      <c r="G1684" s="4">
        <v>43530.41532407407</v>
      </c>
      <c r="H1684" s="4">
        <v>43535.41532407407</v>
      </c>
      <c r="I1684" s="4">
        <v>43534.41532407407</v>
      </c>
      <c r="J1684" s="2">
        <v>31.0</v>
      </c>
      <c r="K1684" s="2">
        <v>106.0</v>
      </c>
      <c r="S1684" s="94"/>
      <c r="T1684" s="94"/>
      <c r="U1684" s="94"/>
    </row>
    <row r="1685" ht="14.25" customHeight="1">
      <c r="A1685" s="2">
        <v>767592.0</v>
      </c>
      <c r="B1685" s="2" t="s">
        <v>42</v>
      </c>
      <c r="C1685" s="2" t="s">
        <v>40</v>
      </c>
      <c r="D1685" s="2" t="s">
        <v>32</v>
      </c>
      <c r="E1685" s="2" t="s">
        <v>44</v>
      </c>
      <c r="F1685" s="2" t="s">
        <v>34</v>
      </c>
      <c r="G1685" s="4">
        <v>43530.41763888889</v>
      </c>
      <c r="H1685" s="4">
        <v>43537.41763888889</v>
      </c>
      <c r="I1685" s="4">
        <v>43533.41763888889</v>
      </c>
      <c r="J1685" s="2">
        <v>77.0</v>
      </c>
      <c r="K1685" s="2">
        <v>91.0</v>
      </c>
      <c r="S1685" s="94"/>
      <c r="T1685" s="94"/>
      <c r="U1685" s="94"/>
    </row>
    <row r="1686" ht="14.25" customHeight="1">
      <c r="A1686" s="2">
        <v>758665.0</v>
      </c>
      <c r="B1686" s="2" t="s">
        <v>39</v>
      </c>
      <c r="C1686" s="2" t="s">
        <v>31</v>
      </c>
      <c r="D1686" s="2" t="s">
        <v>41</v>
      </c>
      <c r="E1686" s="2" t="s">
        <v>33</v>
      </c>
      <c r="F1686" s="2" t="s">
        <v>34</v>
      </c>
      <c r="G1686" s="4">
        <v>43530.42009259259</v>
      </c>
      <c r="H1686" s="4">
        <v>43532.42009259259</v>
      </c>
      <c r="I1686" s="4">
        <v>43533.42009259259</v>
      </c>
      <c r="J1686" s="2">
        <v>0.0</v>
      </c>
      <c r="K1686" s="2">
        <v>124.0</v>
      </c>
      <c r="S1686" s="94"/>
      <c r="T1686" s="94"/>
      <c r="U1686" s="94"/>
    </row>
    <row r="1687" ht="14.25" customHeight="1">
      <c r="A1687" s="2">
        <v>337345.0</v>
      </c>
      <c r="B1687" s="2" t="s">
        <v>36</v>
      </c>
      <c r="C1687" s="2" t="s">
        <v>43</v>
      </c>
      <c r="D1687" s="2" t="s">
        <v>41</v>
      </c>
      <c r="E1687" s="2" t="s">
        <v>33</v>
      </c>
      <c r="F1687" s="2" t="s">
        <v>34</v>
      </c>
      <c r="G1687" s="4">
        <v>43530.42365740741</v>
      </c>
      <c r="H1687" s="4">
        <v>43534.42365740741</v>
      </c>
      <c r="I1687" s="4">
        <v>43537.42365740741</v>
      </c>
      <c r="J1687" s="2">
        <v>28.0</v>
      </c>
      <c r="K1687" s="2">
        <v>122.0</v>
      </c>
      <c r="S1687" s="94"/>
      <c r="T1687" s="94"/>
      <c r="U1687" s="94"/>
    </row>
    <row r="1688" ht="14.25" customHeight="1">
      <c r="A1688" s="2">
        <v>351175.0</v>
      </c>
      <c r="B1688" s="2" t="s">
        <v>30</v>
      </c>
      <c r="C1688" s="2" t="s">
        <v>45</v>
      </c>
      <c r="D1688" s="2" t="s">
        <v>32</v>
      </c>
      <c r="E1688" s="2" t="s">
        <v>44</v>
      </c>
      <c r="F1688" s="2" t="s">
        <v>34</v>
      </c>
      <c r="G1688" s="4">
        <v>43530.426875</v>
      </c>
      <c r="H1688" s="4">
        <v>43536.426875</v>
      </c>
      <c r="I1688" s="4">
        <v>43536.426875</v>
      </c>
      <c r="J1688" s="2">
        <v>83.0</v>
      </c>
      <c r="K1688" s="2">
        <v>107.0</v>
      </c>
      <c r="S1688" s="94"/>
      <c r="T1688" s="94"/>
      <c r="U1688" s="94"/>
    </row>
    <row r="1689" ht="14.25" customHeight="1">
      <c r="A1689" s="2">
        <v>227850.0</v>
      </c>
      <c r="B1689" s="2" t="s">
        <v>39</v>
      </c>
      <c r="C1689" s="2" t="s">
        <v>31</v>
      </c>
      <c r="D1689" s="2" t="s">
        <v>32</v>
      </c>
      <c r="E1689" s="2" t="s">
        <v>38</v>
      </c>
      <c r="F1689" s="2" t="s">
        <v>34</v>
      </c>
      <c r="G1689" s="4">
        <v>43530.42940972222</v>
      </c>
      <c r="H1689" s="4">
        <v>43539.42940972222</v>
      </c>
      <c r="I1689" s="4">
        <v>43536.42940972222</v>
      </c>
      <c r="J1689" s="2">
        <v>34.0</v>
      </c>
      <c r="K1689" s="2">
        <v>124.0</v>
      </c>
      <c r="S1689" s="94"/>
      <c r="T1689" s="94"/>
      <c r="U1689" s="94"/>
    </row>
    <row r="1690" ht="14.25" customHeight="1">
      <c r="A1690" s="2">
        <v>593068.0</v>
      </c>
      <c r="B1690" s="2" t="s">
        <v>39</v>
      </c>
      <c r="C1690" s="2" t="s">
        <v>37</v>
      </c>
      <c r="D1690" s="2" t="s">
        <v>32</v>
      </c>
      <c r="E1690" s="2" t="s">
        <v>44</v>
      </c>
      <c r="F1690" s="2" t="s">
        <v>34</v>
      </c>
      <c r="G1690" s="4">
        <v>43530.430127314816</v>
      </c>
      <c r="H1690" s="4">
        <v>43533.430127314816</v>
      </c>
      <c r="I1690" s="4">
        <v>43537.430127314816</v>
      </c>
      <c r="J1690" s="2">
        <v>71.0</v>
      </c>
      <c r="K1690" s="2">
        <v>91.0</v>
      </c>
      <c r="S1690" s="94"/>
      <c r="T1690" s="94"/>
      <c r="U1690" s="94"/>
    </row>
    <row r="1691" ht="14.25" customHeight="1">
      <c r="A1691" s="2">
        <v>704075.0</v>
      </c>
      <c r="B1691" s="2" t="s">
        <v>46</v>
      </c>
      <c r="C1691" s="2" t="s">
        <v>37</v>
      </c>
      <c r="D1691" s="2" t="s">
        <v>32</v>
      </c>
      <c r="E1691" s="2" t="s">
        <v>33</v>
      </c>
      <c r="F1691" s="2" t="s">
        <v>34</v>
      </c>
      <c r="G1691" s="4">
        <v>43530.43042824074</v>
      </c>
      <c r="H1691" s="4">
        <v>43533.43042824074</v>
      </c>
      <c r="I1691" s="4">
        <v>43535.43042824074</v>
      </c>
      <c r="J1691" s="2">
        <v>38.0</v>
      </c>
      <c r="K1691" s="2">
        <v>115.0</v>
      </c>
      <c r="S1691" s="94"/>
      <c r="T1691" s="94"/>
      <c r="U1691" s="94"/>
    </row>
    <row r="1692" ht="14.25" customHeight="1">
      <c r="A1692" s="2">
        <v>367048.0</v>
      </c>
      <c r="B1692" s="2" t="s">
        <v>48</v>
      </c>
      <c r="C1692" s="2" t="s">
        <v>40</v>
      </c>
      <c r="D1692" s="2" t="s">
        <v>41</v>
      </c>
      <c r="E1692" s="2" t="s">
        <v>44</v>
      </c>
      <c r="F1692" s="2" t="s">
        <v>34</v>
      </c>
      <c r="G1692" s="4">
        <v>43530.430555555555</v>
      </c>
      <c r="H1692" s="4">
        <v>43533.430555555555</v>
      </c>
      <c r="I1692" s="4">
        <v>43535.430555555555</v>
      </c>
      <c r="J1692" s="2">
        <v>37.0</v>
      </c>
      <c r="K1692" s="2">
        <v>111.0</v>
      </c>
      <c r="S1692" s="94"/>
      <c r="T1692" s="94"/>
      <c r="U1692" s="94"/>
    </row>
    <row r="1693" ht="14.25" customHeight="1">
      <c r="A1693" s="2">
        <v>644659.0</v>
      </c>
      <c r="B1693" s="2" t="s">
        <v>39</v>
      </c>
      <c r="C1693" s="2" t="s">
        <v>40</v>
      </c>
      <c r="D1693" s="2" t="s">
        <v>32</v>
      </c>
      <c r="E1693" s="2" t="s">
        <v>33</v>
      </c>
      <c r="F1693" s="2" t="s">
        <v>34</v>
      </c>
      <c r="G1693" s="4">
        <v>43530.43565972222</v>
      </c>
      <c r="H1693" s="4">
        <v>43537.43565972222</v>
      </c>
      <c r="I1693" s="4">
        <v>43534.43565972222</v>
      </c>
      <c r="J1693" s="2">
        <v>42.0</v>
      </c>
      <c r="K1693" s="2">
        <v>107.0</v>
      </c>
      <c r="S1693" s="94"/>
      <c r="T1693" s="94"/>
      <c r="U1693" s="94"/>
    </row>
    <row r="1694" ht="14.25" customHeight="1">
      <c r="A1694" s="2">
        <v>866026.0</v>
      </c>
      <c r="B1694" s="2" t="s">
        <v>36</v>
      </c>
      <c r="C1694" s="2" t="s">
        <v>37</v>
      </c>
      <c r="D1694" s="2" t="s">
        <v>32</v>
      </c>
      <c r="E1694" s="2" t="s">
        <v>38</v>
      </c>
      <c r="F1694" s="2" t="s">
        <v>34</v>
      </c>
      <c r="G1694" s="4">
        <v>43530.448796296296</v>
      </c>
      <c r="H1694" s="4">
        <v>43535.448796296296</v>
      </c>
      <c r="I1694" s="4">
        <v>43535.448796296296</v>
      </c>
      <c r="J1694" s="2">
        <v>30.0</v>
      </c>
      <c r="K1694" s="2">
        <v>112.0</v>
      </c>
      <c r="S1694" s="94"/>
      <c r="T1694" s="94"/>
      <c r="U1694" s="94"/>
    </row>
    <row r="1695" ht="14.25" customHeight="1">
      <c r="A1695" s="2">
        <v>369239.0</v>
      </c>
      <c r="B1695" s="2" t="s">
        <v>47</v>
      </c>
      <c r="C1695" s="2" t="s">
        <v>37</v>
      </c>
      <c r="D1695" s="2" t="s">
        <v>41</v>
      </c>
      <c r="E1695" s="2" t="s">
        <v>33</v>
      </c>
      <c r="F1695" s="2" t="s">
        <v>34</v>
      </c>
      <c r="G1695" s="4">
        <v>43530.45091435185</v>
      </c>
      <c r="H1695" s="4">
        <v>43537.45091435185</v>
      </c>
      <c r="I1695" s="4">
        <v>43536.45091435185</v>
      </c>
      <c r="J1695" s="2">
        <v>35.0</v>
      </c>
      <c r="K1695" s="2">
        <v>112.0</v>
      </c>
      <c r="S1695" s="94"/>
      <c r="T1695" s="94"/>
      <c r="U1695" s="94"/>
    </row>
    <row r="1696" ht="14.25" customHeight="1">
      <c r="A1696" s="2">
        <v>726485.0</v>
      </c>
      <c r="B1696" s="2" t="s">
        <v>39</v>
      </c>
      <c r="C1696" s="2" t="s">
        <v>31</v>
      </c>
      <c r="D1696" s="2" t="s">
        <v>41</v>
      </c>
      <c r="E1696" s="2" t="s">
        <v>33</v>
      </c>
      <c r="F1696" s="2" t="s">
        <v>34</v>
      </c>
      <c r="G1696" s="4">
        <v>43530.45693287037</v>
      </c>
      <c r="H1696" s="4">
        <v>43531.45693287037</v>
      </c>
      <c r="I1696" s="4">
        <v>43535.45693287037</v>
      </c>
      <c r="J1696" s="2">
        <v>0.0</v>
      </c>
      <c r="K1696" s="2">
        <v>130.0</v>
      </c>
      <c r="S1696" s="94"/>
      <c r="T1696" s="94"/>
      <c r="U1696" s="94"/>
    </row>
    <row r="1697" ht="14.25" customHeight="1">
      <c r="A1697" s="2">
        <v>988612.0</v>
      </c>
      <c r="B1697" s="2" t="s">
        <v>39</v>
      </c>
      <c r="C1697" s="2" t="s">
        <v>43</v>
      </c>
      <c r="D1697" s="2" t="s">
        <v>32</v>
      </c>
      <c r="E1697" s="2" t="s">
        <v>44</v>
      </c>
      <c r="F1697" s="2" t="s">
        <v>34</v>
      </c>
      <c r="G1697" s="4">
        <v>43530.46331018519</v>
      </c>
      <c r="H1697" s="4">
        <v>43535.46331018519</v>
      </c>
      <c r="I1697" s="4">
        <v>43534.46331018519</v>
      </c>
      <c r="J1697" s="2">
        <v>0.0</v>
      </c>
      <c r="K1697" s="2">
        <v>129.0</v>
      </c>
      <c r="S1697" s="94"/>
      <c r="T1697" s="94"/>
      <c r="U1697" s="94"/>
    </row>
    <row r="1698" ht="14.25" customHeight="1">
      <c r="A1698" s="2">
        <v>817711.0</v>
      </c>
      <c r="B1698" s="2" t="s">
        <v>46</v>
      </c>
      <c r="C1698" s="2" t="s">
        <v>31</v>
      </c>
      <c r="D1698" s="2" t="s">
        <v>41</v>
      </c>
      <c r="E1698" s="2" t="s">
        <v>33</v>
      </c>
      <c r="F1698" s="2" t="s">
        <v>34</v>
      </c>
      <c r="G1698" s="4">
        <v>43530.46789351852</v>
      </c>
      <c r="H1698" s="4">
        <v>43531.46789351852</v>
      </c>
      <c r="I1698" s="4">
        <v>43535.46789351852</v>
      </c>
      <c r="J1698" s="2">
        <v>0.0</v>
      </c>
      <c r="K1698" s="2">
        <v>124.0</v>
      </c>
      <c r="S1698" s="94"/>
      <c r="T1698" s="94"/>
      <c r="U1698" s="94"/>
    </row>
    <row r="1699" ht="14.25" customHeight="1">
      <c r="A1699" s="2">
        <v>384966.0</v>
      </c>
      <c r="B1699" s="2" t="s">
        <v>36</v>
      </c>
      <c r="C1699" s="2" t="s">
        <v>45</v>
      </c>
      <c r="D1699" s="2" t="s">
        <v>41</v>
      </c>
      <c r="E1699" s="2" t="s">
        <v>44</v>
      </c>
      <c r="F1699" s="2" t="s">
        <v>34</v>
      </c>
      <c r="G1699" s="4">
        <v>43530.46826388889</v>
      </c>
      <c r="H1699" s="4">
        <v>43538.46826388889</v>
      </c>
      <c r="I1699" s="4">
        <v>43534.46826388889</v>
      </c>
      <c r="J1699" s="2">
        <v>86.0</v>
      </c>
      <c r="K1699" s="2">
        <v>102.0</v>
      </c>
      <c r="S1699" s="94"/>
      <c r="T1699" s="94"/>
      <c r="U1699" s="94"/>
    </row>
    <row r="1700" ht="14.25" customHeight="1">
      <c r="A1700" s="2">
        <v>658505.0</v>
      </c>
      <c r="B1700" s="2" t="s">
        <v>48</v>
      </c>
      <c r="C1700" s="2" t="s">
        <v>43</v>
      </c>
      <c r="D1700" s="2" t="s">
        <v>41</v>
      </c>
      <c r="E1700" s="2" t="s">
        <v>33</v>
      </c>
      <c r="F1700" s="2" t="s">
        <v>34</v>
      </c>
      <c r="G1700" s="4">
        <v>43530.47158564815</v>
      </c>
      <c r="H1700" s="4">
        <v>43539.47158564815</v>
      </c>
      <c r="I1700" s="4">
        <v>43536.47158564815</v>
      </c>
      <c r="J1700" s="2">
        <v>26.0</v>
      </c>
      <c r="K1700" s="2">
        <v>128.0</v>
      </c>
      <c r="S1700" s="94"/>
      <c r="T1700" s="94"/>
      <c r="U1700" s="94"/>
    </row>
    <row r="1701" ht="14.25" customHeight="1">
      <c r="A1701" s="2">
        <v>210693.0</v>
      </c>
      <c r="B1701" s="2" t="s">
        <v>36</v>
      </c>
      <c r="C1701" s="2" t="s">
        <v>31</v>
      </c>
      <c r="D1701" s="2" t="s">
        <v>41</v>
      </c>
      <c r="E1701" s="2" t="s">
        <v>33</v>
      </c>
      <c r="F1701" s="2" t="s">
        <v>34</v>
      </c>
      <c r="G1701" s="4">
        <v>43530.4783912037</v>
      </c>
      <c r="H1701" s="4">
        <v>43533.4783912037</v>
      </c>
      <c r="I1701" s="4">
        <v>43535.4783912037</v>
      </c>
      <c r="J1701" s="2">
        <v>0.0</v>
      </c>
      <c r="K1701" s="2">
        <v>120.0</v>
      </c>
      <c r="S1701" s="94"/>
      <c r="T1701" s="94"/>
      <c r="U1701" s="94"/>
    </row>
    <row r="1702" ht="14.25" customHeight="1">
      <c r="A1702" s="2">
        <v>103097.0</v>
      </c>
      <c r="B1702" s="2" t="s">
        <v>47</v>
      </c>
      <c r="C1702" s="2" t="s">
        <v>31</v>
      </c>
      <c r="D1702" s="2" t="s">
        <v>41</v>
      </c>
      <c r="E1702" s="2" t="s">
        <v>33</v>
      </c>
      <c r="F1702" s="2" t="s">
        <v>34</v>
      </c>
      <c r="G1702" s="4">
        <v>43530.47864583333</v>
      </c>
      <c r="H1702" s="4">
        <v>43535.47864583333</v>
      </c>
      <c r="I1702" s="4">
        <v>43535.47864583333</v>
      </c>
      <c r="J1702" s="2">
        <v>0.0</v>
      </c>
      <c r="K1702" s="2">
        <v>123.0</v>
      </c>
      <c r="S1702" s="94"/>
      <c r="T1702" s="94"/>
      <c r="U1702" s="94"/>
    </row>
    <row r="1703" ht="14.25" customHeight="1">
      <c r="A1703" s="2">
        <v>708965.0</v>
      </c>
      <c r="B1703" s="2" t="s">
        <v>36</v>
      </c>
      <c r="C1703" s="2" t="s">
        <v>43</v>
      </c>
      <c r="D1703" s="2" t="s">
        <v>41</v>
      </c>
      <c r="E1703" s="2" t="s">
        <v>33</v>
      </c>
      <c r="F1703" s="2" t="s">
        <v>34</v>
      </c>
      <c r="G1703" s="4">
        <v>43530.48440972222</v>
      </c>
      <c r="H1703" s="4">
        <v>43540.48440972222</v>
      </c>
      <c r="I1703" s="4">
        <v>43536.48440972222</v>
      </c>
      <c r="J1703" s="2">
        <v>43.0</v>
      </c>
      <c r="K1703" s="2">
        <v>126.0</v>
      </c>
      <c r="S1703" s="94"/>
      <c r="T1703" s="94"/>
      <c r="U1703" s="94"/>
    </row>
    <row r="1704" ht="14.25" customHeight="1">
      <c r="A1704" s="2">
        <v>293951.0</v>
      </c>
      <c r="B1704" s="2" t="s">
        <v>39</v>
      </c>
      <c r="C1704" s="2" t="s">
        <v>43</v>
      </c>
      <c r="D1704" s="2" t="s">
        <v>32</v>
      </c>
      <c r="E1704" s="2" t="s">
        <v>44</v>
      </c>
      <c r="F1704" s="2" t="s">
        <v>34</v>
      </c>
      <c r="G1704" s="4">
        <v>43530.48795138889</v>
      </c>
      <c r="H1704" s="4">
        <v>43535.48795138889</v>
      </c>
      <c r="I1704" s="4">
        <v>43535.48795138889</v>
      </c>
      <c r="J1704" s="2">
        <v>0.0</v>
      </c>
      <c r="K1704" s="2">
        <v>108.0</v>
      </c>
      <c r="S1704" s="94"/>
      <c r="T1704" s="94"/>
      <c r="U1704" s="94"/>
    </row>
    <row r="1705" ht="14.25" customHeight="1">
      <c r="A1705" s="2">
        <v>39978.0</v>
      </c>
      <c r="B1705" s="2" t="s">
        <v>30</v>
      </c>
      <c r="C1705" s="2" t="s">
        <v>40</v>
      </c>
      <c r="D1705" s="2" t="s">
        <v>41</v>
      </c>
      <c r="E1705" s="2" t="s">
        <v>44</v>
      </c>
      <c r="F1705" s="2" t="s">
        <v>34</v>
      </c>
      <c r="G1705" s="4">
        <v>43530.49186342592</v>
      </c>
      <c r="H1705" s="4">
        <v>43536.49186342592</v>
      </c>
      <c r="I1705" s="4">
        <v>43537.49186342592</v>
      </c>
      <c r="J1705" s="2">
        <v>66.0</v>
      </c>
      <c r="K1705" s="2">
        <v>90.0</v>
      </c>
      <c r="S1705" s="94"/>
      <c r="T1705" s="94"/>
      <c r="U1705" s="94"/>
    </row>
    <row r="1706" ht="14.25" customHeight="1">
      <c r="A1706" s="2">
        <v>451113.0</v>
      </c>
      <c r="B1706" s="2" t="s">
        <v>48</v>
      </c>
      <c r="C1706" s="2" t="s">
        <v>31</v>
      </c>
      <c r="D1706" s="2" t="s">
        <v>32</v>
      </c>
      <c r="E1706" s="2" t="s">
        <v>33</v>
      </c>
      <c r="F1706" s="2" t="s">
        <v>34</v>
      </c>
      <c r="G1706" s="4">
        <v>43530.49359953704</v>
      </c>
      <c r="H1706" s="4">
        <v>43538.49359953704</v>
      </c>
      <c r="I1706" s="4">
        <v>43534.49359953704</v>
      </c>
      <c r="J1706" s="2">
        <v>44.0</v>
      </c>
      <c r="K1706" s="2">
        <v>121.0</v>
      </c>
      <c r="S1706" s="94"/>
      <c r="T1706" s="94"/>
      <c r="U1706" s="94"/>
    </row>
    <row r="1707" ht="14.25" customHeight="1">
      <c r="A1707" s="2">
        <v>915579.0</v>
      </c>
      <c r="B1707" s="2" t="s">
        <v>47</v>
      </c>
      <c r="C1707" s="2" t="s">
        <v>37</v>
      </c>
      <c r="D1707" s="2" t="s">
        <v>41</v>
      </c>
      <c r="E1707" s="2" t="s">
        <v>33</v>
      </c>
      <c r="F1707" s="2" t="s">
        <v>34</v>
      </c>
      <c r="G1707" s="4">
        <v>43530.49423611111</v>
      </c>
      <c r="H1707" s="4">
        <v>43539.49423611111</v>
      </c>
      <c r="I1707" s="4">
        <v>43533.49423611111</v>
      </c>
      <c r="J1707" s="2">
        <v>44.0</v>
      </c>
      <c r="K1707" s="2">
        <v>114.0</v>
      </c>
      <c r="S1707" s="94"/>
      <c r="T1707" s="94"/>
      <c r="U1707" s="94"/>
    </row>
    <row r="1708" ht="14.25" customHeight="1">
      <c r="A1708" s="2">
        <v>93933.0</v>
      </c>
      <c r="B1708" s="2" t="s">
        <v>39</v>
      </c>
      <c r="C1708" s="2" t="s">
        <v>40</v>
      </c>
      <c r="D1708" s="2" t="s">
        <v>41</v>
      </c>
      <c r="E1708" s="2" t="s">
        <v>33</v>
      </c>
      <c r="F1708" s="2" t="s">
        <v>34</v>
      </c>
      <c r="G1708" s="4">
        <v>43530.49444444444</v>
      </c>
      <c r="H1708" s="4">
        <v>43534.49444444444</v>
      </c>
      <c r="I1708" s="4">
        <v>43537.49444444444</v>
      </c>
      <c r="J1708" s="2">
        <v>35.0</v>
      </c>
      <c r="K1708" s="2">
        <v>108.0</v>
      </c>
      <c r="S1708" s="94"/>
      <c r="T1708" s="94"/>
      <c r="U1708" s="94"/>
    </row>
    <row r="1709" ht="14.25" customHeight="1">
      <c r="A1709" s="2">
        <v>251931.0</v>
      </c>
      <c r="B1709" s="2" t="s">
        <v>47</v>
      </c>
      <c r="C1709" s="2" t="s">
        <v>37</v>
      </c>
      <c r="D1709" s="2" t="s">
        <v>32</v>
      </c>
      <c r="E1709" s="2" t="s">
        <v>44</v>
      </c>
      <c r="F1709" s="2" t="s">
        <v>34</v>
      </c>
      <c r="G1709" s="4">
        <v>43530.4981712963</v>
      </c>
      <c r="H1709" s="4">
        <v>43534.4981712963</v>
      </c>
      <c r="I1709" s="4">
        <v>43536.4981712963</v>
      </c>
      <c r="J1709" s="2">
        <v>59.0</v>
      </c>
      <c r="K1709" s="2">
        <v>94.0</v>
      </c>
      <c r="S1709" s="94"/>
      <c r="T1709" s="94"/>
      <c r="U1709" s="94"/>
    </row>
    <row r="1710" ht="14.25" customHeight="1">
      <c r="A1710" s="2">
        <v>314947.0</v>
      </c>
      <c r="B1710" s="2" t="s">
        <v>36</v>
      </c>
      <c r="C1710" s="2" t="s">
        <v>43</v>
      </c>
      <c r="D1710" s="2" t="s">
        <v>41</v>
      </c>
      <c r="E1710" s="2" t="s">
        <v>33</v>
      </c>
      <c r="F1710" s="2" t="s">
        <v>34</v>
      </c>
      <c r="G1710" s="4">
        <v>43530.49890046296</v>
      </c>
      <c r="H1710" s="4">
        <v>43536.49890046296</v>
      </c>
      <c r="I1710" s="4">
        <v>43536.49890046296</v>
      </c>
      <c r="J1710" s="2">
        <v>26.0</v>
      </c>
      <c r="K1710" s="2">
        <v>128.0</v>
      </c>
      <c r="S1710" s="94"/>
      <c r="T1710" s="94"/>
      <c r="U1710" s="94"/>
    </row>
    <row r="1711" ht="14.25" customHeight="1">
      <c r="A1711" s="2">
        <v>338024.0</v>
      </c>
      <c r="B1711" s="2" t="s">
        <v>30</v>
      </c>
      <c r="C1711" s="2" t="s">
        <v>37</v>
      </c>
      <c r="D1711" s="2" t="s">
        <v>32</v>
      </c>
      <c r="E1711" s="2" t="s">
        <v>44</v>
      </c>
      <c r="F1711" s="2" t="s">
        <v>34</v>
      </c>
      <c r="G1711" s="4">
        <v>43530.50670138889</v>
      </c>
      <c r="H1711" s="4">
        <v>43531.50670138889</v>
      </c>
      <c r="I1711" s="4">
        <v>43536.50670138889</v>
      </c>
      <c r="J1711" s="2">
        <v>71.0</v>
      </c>
      <c r="K1711" s="2">
        <v>95.0</v>
      </c>
      <c r="S1711" s="94"/>
      <c r="T1711" s="94"/>
      <c r="U1711" s="94"/>
    </row>
    <row r="1712" ht="14.25" customHeight="1">
      <c r="A1712" s="2">
        <v>798001.0</v>
      </c>
      <c r="B1712" s="2" t="s">
        <v>47</v>
      </c>
      <c r="C1712" s="2" t="s">
        <v>43</v>
      </c>
      <c r="D1712" s="2" t="s">
        <v>32</v>
      </c>
      <c r="E1712" s="2" t="s">
        <v>33</v>
      </c>
      <c r="F1712" s="2" t="s">
        <v>34</v>
      </c>
      <c r="G1712" s="4">
        <v>43530.509722222225</v>
      </c>
      <c r="H1712" s="4">
        <v>43535.509722222225</v>
      </c>
      <c r="I1712" s="4">
        <v>43536.509722222225</v>
      </c>
      <c r="J1712" s="2">
        <v>0.0</v>
      </c>
      <c r="K1712" s="2">
        <v>121.0</v>
      </c>
      <c r="S1712" s="94"/>
      <c r="T1712" s="94"/>
      <c r="U1712" s="94"/>
    </row>
    <row r="1713" ht="14.25" customHeight="1">
      <c r="A1713" s="2">
        <v>173984.0</v>
      </c>
      <c r="B1713" s="2" t="s">
        <v>47</v>
      </c>
      <c r="C1713" s="2" t="s">
        <v>31</v>
      </c>
      <c r="D1713" s="2" t="s">
        <v>32</v>
      </c>
      <c r="E1713" s="2" t="s">
        <v>44</v>
      </c>
      <c r="F1713" s="2" t="s">
        <v>34</v>
      </c>
      <c r="G1713" s="4">
        <v>43530.51011574074</v>
      </c>
      <c r="H1713" s="4">
        <v>43533.51011574074</v>
      </c>
      <c r="I1713" s="4">
        <v>43534.51011574074</v>
      </c>
      <c r="J1713" s="2">
        <v>42.0</v>
      </c>
      <c r="K1713" s="2">
        <v>129.0</v>
      </c>
      <c r="S1713" s="94"/>
      <c r="T1713" s="94"/>
      <c r="U1713" s="94"/>
    </row>
    <row r="1714" ht="14.25" customHeight="1">
      <c r="A1714" s="2">
        <v>823141.0</v>
      </c>
      <c r="B1714" s="2" t="s">
        <v>39</v>
      </c>
      <c r="C1714" s="2" t="s">
        <v>43</v>
      </c>
      <c r="D1714" s="2" t="s">
        <v>32</v>
      </c>
      <c r="E1714" s="2" t="s">
        <v>33</v>
      </c>
      <c r="F1714" s="2" t="s">
        <v>34</v>
      </c>
      <c r="G1714" s="4">
        <v>43530.51116898148</v>
      </c>
      <c r="H1714" s="4">
        <v>43531.51116898148</v>
      </c>
      <c r="I1714" s="4">
        <v>43535.51116898148</v>
      </c>
      <c r="J1714" s="2">
        <v>0.0</v>
      </c>
      <c r="K1714" s="2">
        <v>121.0</v>
      </c>
      <c r="S1714" s="94"/>
      <c r="T1714" s="94"/>
      <c r="U1714" s="94"/>
    </row>
    <row r="1715" ht="14.25" customHeight="1">
      <c r="A1715" s="2">
        <v>807559.0</v>
      </c>
      <c r="B1715" s="2" t="s">
        <v>36</v>
      </c>
      <c r="C1715" s="2" t="s">
        <v>40</v>
      </c>
      <c r="D1715" s="2" t="s">
        <v>41</v>
      </c>
      <c r="E1715" s="2" t="s">
        <v>33</v>
      </c>
      <c r="F1715" s="2" t="s">
        <v>34</v>
      </c>
      <c r="G1715" s="4">
        <v>43530.5134837963</v>
      </c>
      <c r="H1715" s="4">
        <v>43534.5134837963</v>
      </c>
      <c r="I1715" s="4">
        <v>43533.5134837963</v>
      </c>
      <c r="J1715" s="2">
        <v>30.0</v>
      </c>
      <c r="K1715" s="2">
        <v>112.0</v>
      </c>
      <c r="S1715" s="94"/>
      <c r="T1715" s="94"/>
      <c r="U1715" s="94"/>
    </row>
    <row r="1716" ht="14.25" customHeight="1">
      <c r="A1716" s="2">
        <v>606097.0</v>
      </c>
      <c r="B1716" s="2" t="s">
        <v>36</v>
      </c>
      <c r="C1716" s="2" t="s">
        <v>37</v>
      </c>
      <c r="D1716" s="2" t="s">
        <v>32</v>
      </c>
      <c r="E1716" s="2" t="s">
        <v>44</v>
      </c>
      <c r="F1716" s="2" t="s">
        <v>34</v>
      </c>
      <c r="G1716" s="4">
        <v>43530.51988425926</v>
      </c>
      <c r="H1716" s="4">
        <v>43536.51988425926</v>
      </c>
      <c r="I1716" s="4">
        <v>43533.51988425926</v>
      </c>
      <c r="J1716" s="2">
        <v>66.0</v>
      </c>
      <c r="K1716" s="2">
        <v>94.0</v>
      </c>
      <c r="S1716" s="94"/>
      <c r="T1716" s="94"/>
      <c r="U1716" s="94"/>
    </row>
    <row r="1717" ht="14.25" customHeight="1">
      <c r="A1717" s="2">
        <v>555765.0</v>
      </c>
      <c r="B1717" s="2" t="s">
        <v>47</v>
      </c>
      <c r="C1717" s="2" t="s">
        <v>31</v>
      </c>
      <c r="D1717" s="2" t="s">
        <v>41</v>
      </c>
      <c r="E1717" s="2" t="s">
        <v>33</v>
      </c>
      <c r="F1717" s="2" t="s">
        <v>34</v>
      </c>
      <c r="G1717" s="4">
        <v>43530.52290509259</v>
      </c>
      <c r="H1717" s="4">
        <v>43534.52290509259</v>
      </c>
      <c r="I1717" s="4">
        <v>43533.52290509259</v>
      </c>
      <c r="J1717" s="2" t="s">
        <v>51</v>
      </c>
      <c r="K1717" s="2">
        <v>123.0</v>
      </c>
      <c r="S1717" s="94"/>
      <c r="T1717" s="94"/>
      <c r="U1717" s="94"/>
    </row>
    <row r="1718" ht="14.25" customHeight="1">
      <c r="A1718" s="2">
        <v>137068.0</v>
      </c>
      <c r="B1718" s="2" t="s">
        <v>39</v>
      </c>
      <c r="C1718" s="2" t="s">
        <v>31</v>
      </c>
      <c r="D1718" s="2" t="s">
        <v>32</v>
      </c>
      <c r="E1718" s="2" t="s">
        <v>44</v>
      </c>
      <c r="F1718" s="2" t="s">
        <v>34</v>
      </c>
      <c r="G1718" s="4">
        <v>43530.53109953704</v>
      </c>
      <c r="H1718" s="4">
        <v>43535.53109953704</v>
      </c>
      <c r="I1718" s="4">
        <v>43536.53109953704</v>
      </c>
      <c r="J1718" s="2">
        <v>47.0</v>
      </c>
      <c r="K1718" s="2">
        <v>126.0</v>
      </c>
      <c r="S1718" s="94"/>
      <c r="T1718" s="94"/>
      <c r="U1718" s="94"/>
    </row>
    <row r="1719" ht="14.25" customHeight="1">
      <c r="A1719" s="2">
        <v>803054.0</v>
      </c>
      <c r="B1719" s="2" t="s">
        <v>30</v>
      </c>
      <c r="C1719" s="2" t="s">
        <v>37</v>
      </c>
      <c r="D1719" s="2" t="s">
        <v>41</v>
      </c>
      <c r="E1719" s="2" t="s">
        <v>44</v>
      </c>
      <c r="F1719" s="2" t="s">
        <v>34</v>
      </c>
      <c r="G1719" s="4">
        <v>43530.5356712963</v>
      </c>
      <c r="H1719" s="4">
        <v>43532.5356712963</v>
      </c>
      <c r="I1719" s="4">
        <v>43536.5356712963</v>
      </c>
      <c r="J1719" s="2">
        <v>78.0</v>
      </c>
      <c r="K1719" s="2">
        <v>92.0</v>
      </c>
      <c r="S1719" s="94"/>
      <c r="T1719" s="94"/>
      <c r="U1719" s="94"/>
    </row>
    <row r="1720" ht="14.25" customHeight="1">
      <c r="A1720" s="2">
        <v>89042.0</v>
      </c>
      <c r="B1720" s="2" t="s">
        <v>39</v>
      </c>
      <c r="C1720" s="2" t="s">
        <v>31</v>
      </c>
      <c r="D1720" s="2" t="s">
        <v>41</v>
      </c>
      <c r="E1720" s="2" t="s">
        <v>38</v>
      </c>
      <c r="F1720" s="2" t="s">
        <v>34</v>
      </c>
      <c r="G1720" s="4">
        <v>43530.544594907406</v>
      </c>
      <c r="H1720" s="4">
        <v>43533.544594907406</v>
      </c>
      <c r="I1720" s="4">
        <v>43536.544594907406</v>
      </c>
      <c r="J1720" s="2">
        <v>0.0</v>
      </c>
      <c r="K1720" s="2">
        <v>124.0</v>
      </c>
      <c r="S1720" s="94"/>
      <c r="T1720" s="94"/>
      <c r="U1720" s="94"/>
    </row>
    <row r="1721" ht="14.25" customHeight="1">
      <c r="A1721" s="2">
        <v>45804.0</v>
      </c>
      <c r="B1721" s="2" t="s">
        <v>47</v>
      </c>
      <c r="C1721" s="2" t="s">
        <v>45</v>
      </c>
      <c r="D1721" s="2" t="s">
        <v>32</v>
      </c>
      <c r="E1721" s="2" t="s">
        <v>44</v>
      </c>
      <c r="F1721" s="2" t="s">
        <v>34</v>
      </c>
      <c r="G1721" s="4">
        <v>43530.54783564815</v>
      </c>
      <c r="H1721" s="4">
        <v>43538.54783564815</v>
      </c>
      <c r="I1721" s="4">
        <v>43536.54783564815</v>
      </c>
      <c r="J1721" s="2">
        <v>69.0</v>
      </c>
      <c r="K1721" s="2">
        <v>109.0</v>
      </c>
      <c r="S1721" s="94"/>
      <c r="T1721" s="94"/>
      <c r="U1721" s="94"/>
    </row>
    <row r="1722" ht="14.25" customHeight="1">
      <c r="A1722" s="2">
        <v>481102.0</v>
      </c>
      <c r="B1722" s="2" t="s">
        <v>39</v>
      </c>
      <c r="C1722" s="2" t="s">
        <v>43</v>
      </c>
      <c r="D1722" s="2" t="s">
        <v>41</v>
      </c>
      <c r="E1722" s="2" t="s">
        <v>44</v>
      </c>
      <c r="F1722" s="2" t="s">
        <v>34</v>
      </c>
      <c r="G1722" s="4">
        <v>43530.55070601852</v>
      </c>
      <c r="H1722" s="4">
        <v>43533.55070601852</v>
      </c>
      <c r="I1722" s="4">
        <v>43537.55070601852</v>
      </c>
      <c r="J1722" s="2">
        <v>62.0</v>
      </c>
      <c r="K1722" s="2">
        <v>104.0</v>
      </c>
      <c r="S1722" s="94"/>
      <c r="T1722" s="94"/>
      <c r="U1722" s="94"/>
    </row>
    <row r="1723" ht="14.25" customHeight="1">
      <c r="A1723" s="2">
        <v>539717.0</v>
      </c>
      <c r="B1723" s="2" t="s">
        <v>39</v>
      </c>
      <c r="C1723" s="2" t="s">
        <v>40</v>
      </c>
      <c r="D1723" s="2" t="s">
        <v>41</v>
      </c>
      <c r="E1723" s="2" t="s">
        <v>33</v>
      </c>
      <c r="F1723" s="2" t="s">
        <v>34</v>
      </c>
      <c r="G1723" s="4">
        <v>43530.55119212963</v>
      </c>
      <c r="H1723" s="4">
        <v>43531.55119212963</v>
      </c>
      <c r="I1723" s="4">
        <v>43535.55119212963</v>
      </c>
      <c r="J1723" s="2">
        <v>44.0</v>
      </c>
      <c r="K1723" s="2">
        <v>109.0</v>
      </c>
      <c r="S1723" s="94"/>
      <c r="T1723" s="94"/>
      <c r="U1723" s="94"/>
    </row>
    <row r="1724" ht="14.25" customHeight="1">
      <c r="A1724" s="2">
        <v>77800.0</v>
      </c>
      <c r="B1724" s="2" t="s">
        <v>30</v>
      </c>
      <c r="C1724" s="2" t="s">
        <v>31</v>
      </c>
      <c r="D1724" s="2" t="s">
        <v>32</v>
      </c>
      <c r="E1724" s="2" t="s">
        <v>44</v>
      </c>
      <c r="F1724" s="2" t="s">
        <v>34</v>
      </c>
      <c r="G1724" s="4">
        <v>43530.55152777778</v>
      </c>
      <c r="H1724" s="4">
        <v>43532.55152777778</v>
      </c>
      <c r="I1724" s="4">
        <v>43537.55152777778</v>
      </c>
      <c r="J1724" s="2">
        <v>46.0</v>
      </c>
      <c r="K1724" s="2">
        <v>124.0</v>
      </c>
      <c r="S1724" s="94"/>
      <c r="T1724" s="94"/>
      <c r="U1724" s="94"/>
    </row>
    <row r="1725" ht="14.25" customHeight="1">
      <c r="A1725" s="2">
        <v>590860.0</v>
      </c>
      <c r="B1725" s="2" t="s">
        <v>42</v>
      </c>
      <c r="C1725" s="2" t="s">
        <v>45</v>
      </c>
      <c r="D1725" s="2" t="s">
        <v>32</v>
      </c>
      <c r="E1725" s="2" t="s">
        <v>44</v>
      </c>
      <c r="F1725" s="2" t="s">
        <v>34</v>
      </c>
      <c r="G1725" s="4">
        <v>43530.558125</v>
      </c>
      <c r="H1725" s="4">
        <v>43534.558125</v>
      </c>
      <c r="I1725" s="4">
        <v>43534.558125</v>
      </c>
      <c r="J1725" s="2">
        <v>61.0</v>
      </c>
      <c r="K1725" s="2">
        <v>107.0</v>
      </c>
      <c r="S1725" s="94"/>
      <c r="T1725" s="94"/>
      <c r="U1725" s="94"/>
    </row>
    <row r="1726" ht="14.25" customHeight="1">
      <c r="A1726" s="2">
        <v>643068.0</v>
      </c>
      <c r="B1726" s="2" t="s">
        <v>39</v>
      </c>
      <c r="C1726" s="2" t="s">
        <v>31</v>
      </c>
      <c r="D1726" s="2" t="s">
        <v>41</v>
      </c>
      <c r="E1726" s="2" t="s">
        <v>44</v>
      </c>
      <c r="F1726" s="2" t="s">
        <v>34</v>
      </c>
      <c r="G1726" s="4">
        <v>43530.56108796296</v>
      </c>
      <c r="H1726" s="4">
        <v>43530.56108796296</v>
      </c>
      <c r="I1726" s="4">
        <v>43533.56108796296</v>
      </c>
      <c r="J1726" s="2">
        <v>0.0</v>
      </c>
      <c r="K1726" s="2">
        <v>124.0</v>
      </c>
      <c r="S1726" s="94"/>
      <c r="T1726" s="94"/>
      <c r="U1726" s="94"/>
    </row>
    <row r="1727" ht="14.25" customHeight="1">
      <c r="A1727" s="2">
        <v>563095.0</v>
      </c>
      <c r="B1727" s="2" t="s">
        <v>30</v>
      </c>
      <c r="C1727" s="2" t="s">
        <v>31</v>
      </c>
      <c r="D1727" s="2" t="s">
        <v>41</v>
      </c>
      <c r="E1727" s="2" t="s">
        <v>33</v>
      </c>
      <c r="F1727" s="2" t="s">
        <v>34</v>
      </c>
      <c r="G1727" s="4">
        <v>43530.56287037037</v>
      </c>
      <c r="H1727" s="4">
        <v>43536.56287037037</v>
      </c>
      <c r="I1727" s="4">
        <v>43533.56287037037</v>
      </c>
      <c r="J1727" s="2">
        <v>0.0</v>
      </c>
      <c r="K1727" s="2">
        <v>121.0</v>
      </c>
      <c r="S1727" s="94"/>
      <c r="T1727" s="94"/>
      <c r="U1727" s="94"/>
    </row>
    <row r="1728" ht="14.25" customHeight="1">
      <c r="A1728" s="2">
        <v>132007.0</v>
      </c>
      <c r="B1728" s="2" t="s">
        <v>36</v>
      </c>
      <c r="C1728" s="2" t="s">
        <v>45</v>
      </c>
      <c r="D1728" s="2" t="s">
        <v>41</v>
      </c>
      <c r="E1728" s="2" t="s">
        <v>33</v>
      </c>
      <c r="F1728" s="2" t="s">
        <v>34</v>
      </c>
      <c r="G1728" s="4">
        <v>43530.56421296296</v>
      </c>
      <c r="H1728" s="4">
        <v>43536.56421296296</v>
      </c>
      <c r="I1728" s="4">
        <v>43533.56421296296</v>
      </c>
      <c r="J1728" s="2">
        <v>45.0</v>
      </c>
      <c r="K1728" s="2">
        <v>121.0</v>
      </c>
      <c r="S1728" s="94"/>
      <c r="T1728" s="94"/>
      <c r="U1728" s="94"/>
    </row>
    <row r="1729" ht="14.25" customHeight="1">
      <c r="A1729" s="2">
        <v>572740.0</v>
      </c>
      <c r="B1729" s="2" t="s">
        <v>47</v>
      </c>
      <c r="C1729" s="2" t="s">
        <v>45</v>
      </c>
      <c r="D1729" s="2" t="s">
        <v>41</v>
      </c>
      <c r="E1729" s="2" t="s">
        <v>44</v>
      </c>
      <c r="F1729" s="2" t="s">
        <v>34</v>
      </c>
      <c r="G1729" s="4">
        <v>43530.56465277778</v>
      </c>
      <c r="H1729" s="4">
        <v>43535.56465277778</v>
      </c>
      <c r="I1729" s="4">
        <v>43535.56465277778</v>
      </c>
      <c r="J1729" s="2">
        <v>30.0</v>
      </c>
      <c r="K1729" s="2">
        <v>125.0</v>
      </c>
      <c r="S1729" s="94"/>
      <c r="T1729" s="94"/>
      <c r="U1729" s="94"/>
    </row>
    <row r="1730" ht="14.25" customHeight="1">
      <c r="A1730" s="2">
        <v>830252.0</v>
      </c>
      <c r="B1730" s="2" t="s">
        <v>39</v>
      </c>
      <c r="C1730" s="2" t="s">
        <v>43</v>
      </c>
      <c r="D1730" s="2" t="s">
        <v>32</v>
      </c>
      <c r="E1730" s="2" t="s">
        <v>44</v>
      </c>
      <c r="F1730" s="2" t="s">
        <v>34</v>
      </c>
      <c r="G1730" s="4">
        <v>43530.56980324074</v>
      </c>
      <c r="H1730" s="4">
        <v>43530.56980324074</v>
      </c>
      <c r="I1730" s="4">
        <v>43536.56980324074</v>
      </c>
      <c r="J1730" s="2">
        <v>0.0</v>
      </c>
      <c r="K1730" s="2">
        <v>120.0</v>
      </c>
      <c r="S1730" s="94"/>
      <c r="T1730" s="94"/>
      <c r="U1730" s="94"/>
    </row>
    <row r="1731" ht="14.25" customHeight="1">
      <c r="A1731" s="2">
        <v>348761.0</v>
      </c>
      <c r="B1731" s="2" t="s">
        <v>39</v>
      </c>
      <c r="C1731" s="2" t="s">
        <v>43</v>
      </c>
      <c r="D1731" s="2" t="s">
        <v>41</v>
      </c>
      <c r="E1731" s="2" t="s">
        <v>33</v>
      </c>
      <c r="F1731" s="2" t="s">
        <v>34</v>
      </c>
      <c r="G1731" s="4">
        <v>43530.576145833336</v>
      </c>
      <c r="H1731" s="4">
        <v>43538.576145833336</v>
      </c>
      <c r="I1731" s="4">
        <v>43533.576145833336</v>
      </c>
      <c r="J1731" s="2">
        <v>49.0</v>
      </c>
      <c r="K1731" s="2">
        <v>124.0</v>
      </c>
      <c r="S1731" s="94"/>
      <c r="T1731" s="94"/>
      <c r="U1731" s="94"/>
    </row>
    <row r="1732" ht="14.25" customHeight="1">
      <c r="A1732" s="2">
        <v>725024.0</v>
      </c>
      <c r="B1732" s="2" t="s">
        <v>42</v>
      </c>
      <c r="C1732" s="2" t="s">
        <v>43</v>
      </c>
      <c r="D1732" s="2" t="s">
        <v>41</v>
      </c>
      <c r="E1732" s="2" t="s">
        <v>44</v>
      </c>
      <c r="F1732" s="2" t="s">
        <v>34</v>
      </c>
      <c r="G1732" s="4">
        <v>43530.57722222222</v>
      </c>
      <c r="H1732" s="4">
        <v>43536.57722222222</v>
      </c>
      <c r="I1732" s="4">
        <v>43533.57722222222</v>
      </c>
      <c r="J1732" s="2">
        <v>50.0</v>
      </c>
      <c r="K1732" s="2">
        <v>126.0</v>
      </c>
      <c r="S1732" s="94"/>
      <c r="T1732" s="94"/>
      <c r="U1732" s="94"/>
    </row>
    <row r="1733" ht="14.25" customHeight="1">
      <c r="A1733" s="2">
        <v>194778.0</v>
      </c>
      <c r="B1733" s="2" t="s">
        <v>30</v>
      </c>
      <c r="C1733" s="2" t="s">
        <v>40</v>
      </c>
      <c r="D1733" s="2" t="s">
        <v>41</v>
      </c>
      <c r="E1733" s="2" t="s">
        <v>38</v>
      </c>
      <c r="F1733" s="2" t="s">
        <v>34</v>
      </c>
      <c r="G1733" s="4">
        <v>43530.57910879629</v>
      </c>
      <c r="H1733" s="4">
        <v>43535.57910879629</v>
      </c>
      <c r="I1733" s="4">
        <v>43533.57910879629</v>
      </c>
      <c r="J1733" s="2">
        <v>26.0</v>
      </c>
      <c r="K1733" s="2">
        <v>115.0</v>
      </c>
      <c r="S1733" s="94"/>
      <c r="T1733" s="94"/>
      <c r="U1733" s="94"/>
    </row>
    <row r="1734" ht="14.25" customHeight="1">
      <c r="A1734" s="2">
        <v>330525.0</v>
      </c>
      <c r="B1734" s="2" t="s">
        <v>49</v>
      </c>
      <c r="C1734" s="2" t="s">
        <v>31</v>
      </c>
      <c r="D1734" s="2" t="s">
        <v>32</v>
      </c>
      <c r="E1734" s="2" t="s">
        <v>44</v>
      </c>
      <c r="F1734" s="2" t="s">
        <v>34</v>
      </c>
      <c r="G1734" s="4">
        <v>43530.592094907406</v>
      </c>
      <c r="H1734" s="4">
        <v>43531.592094907406</v>
      </c>
      <c r="I1734" s="4">
        <v>43535.592094907406</v>
      </c>
      <c r="J1734" s="2">
        <v>82.0</v>
      </c>
      <c r="K1734" s="2">
        <v>101.0</v>
      </c>
      <c r="S1734" s="94"/>
      <c r="T1734" s="94"/>
      <c r="U1734" s="94"/>
    </row>
    <row r="1735" ht="14.25" customHeight="1">
      <c r="A1735" s="2">
        <v>920939.0</v>
      </c>
      <c r="B1735" s="2" t="s">
        <v>30</v>
      </c>
      <c r="C1735" s="2" t="s">
        <v>45</v>
      </c>
      <c r="D1735" s="2" t="s">
        <v>32</v>
      </c>
      <c r="E1735" s="2" t="s">
        <v>33</v>
      </c>
      <c r="F1735" s="2" t="s">
        <v>34</v>
      </c>
      <c r="G1735" s="4">
        <v>43530.59385416667</v>
      </c>
      <c r="H1735" s="4">
        <v>43536.59385416667</v>
      </c>
      <c r="I1735" s="4">
        <v>43537.59385416667</v>
      </c>
      <c r="J1735" s="2">
        <v>38.0</v>
      </c>
      <c r="K1735" s="2">
        <v>129.0</v>
      </c>
      <c r="S1735" s="94"/>
      <c r="T1735" s="94"/>
      <c r="U1735" s="94"/>
    </row>
    <row r="1736" ht="14.25" customHeight="1">
      <c r="A1736" s="2">
        <v>931422.0</v>
      </c>
      <c r="B1736" s="2" t="s">
        <v>48</v>
      </c>
      <c r="C1736" s="2" t="s">
        <v>37</v>
      </c>
      <c r="D1736" s="2" t="s">
        <v>41</v>
      </c>
      <c r="E1736" s="2" t="s">
        <v>38</v>
      </c>
      <c r="F1736" s="2" t="s">
        <v>34</v>
      </c>
      <c r="G1736" s="4">
        <v>43530.593877314815</v>
      </c>
      <c r="H1736" s="4">
        <v>43537.593877314815</v>
      </c>
      <c r="I1736" s="4">
        <v>43535.593877314815</v>
      </c>
      <c r="J1736" s="2">
        <v>44.0</v>
      </c>
      <c r="K1736" s="2">
        <v>114.0</v>
      </c>
      <c r="S1736" s="94"/>
      <c r="T1736" s="94"/>
      <c r="U1736" s="94"/>
    </row>
    <row r="1737" ht="14.25" customHeight="1">
      <c r="A1737" s="2">
        <v>36096.0</v>
      </c>
      <c r="B1737" s="2" t="s">
        <v>39</v>
      </c>
      <c r="C1737" s="2" t="s">
        <v>40</v>
      </c>
      <c r="D1737" s="2" t="s">
        <v>41</v>
      </c>
      <c r="E1737" s="2" t="s">
        <v>44</v>
      </c>
      <c r="F1737" s="2" t="s">
        <v>34</v>
      </c>
      <c r="G1737" s="4">
        <v>43530.59983796296</v>
      </c>
      <c r="H1737" s="4">
        <v>43538.59983796296</v>
      </c>
      <c r="I1737" s="4">
        <v>43535.59983796296</v>
      </c>
      <c r="J1737" s="2">
        <v>38.0</v>
      </c>
      <c r="K1737" s="2">
        <v>108.0</v>
      </c>
      <c r="S1737" s="94"/>
      <c r="T1737" s="94"/>
      <c r="U1737" s="94"/>
    </row>
    <row r="1738" ht="14.25" customHeight="1">
      <c r="A1738" s="2">
        <v>191728.0</v>
      </c>
      <c r="B1738" s="2" t="s">
        <v>47</v>
      </c>
      <c r="C1738" s="2" t="s">
        <v>45</v>
      </c>
      <c r="D1738" s="2" t="s">
        <v>41</v>
      </c>
      <c r="E1738" s="2" t="s">
        <v>44</v>
      </c>
      <c r="F1738" s="2" t="s">
        <v>34</v>
      </c>
      <c r="G1738" s="4">
        <v>43530.604212962964</v>
      </c>
      <c r="H1738" s="4">
        <v>43538.604212962964</v>
      </c>
      <c r="I1738" s="4">
        <v>43533.604212962964</v>
      </c>
      <c r="J1738" s="2">
        <v>30.0</v>
      </c>
      <c r="K1738" s="2">
        <v>124.0</v>
      </c>
      <c r="S1738" s="94"/>
      <c r="T1738" s="94"/>
      <c r="U1738" s="94"/>
    </row>
    <row r="1739" ht="14.25" customHeight="1">
      <c r="A1739" s="2">
        <v>192708.0</v>
      </c>
      <c r="B1739" s="2" t="s">
        <v>39</v>
      </c>
      <c r="C1739" s="2" t="s">
        <v>40</v>
      </c>
      <c r="D1739" s="2" t="s">
        <v>32</v>
      </c>
      <c r="E1739" s="2" t="s">
        <v>44</v>
      </c>
      <c r="F1739" s="2" t="s">
        <v>34</v>
      </c>
      <c r="G1739" s="4">
        <v>43530.608090277776</v>
      </c>
      <c r="H1739" s="4">
        <v>43533.608090277776</v>
      </c>
      <c r="I1739" s="4">
        <v>43535.608090277776</v>
      </c>
      <c r="J1739" s="2">
        <v>70.0</v>
      </c>
      <c r="K1739" s="2">
        <v>93.0</v>
      </c>
      <c r="S1739" s="94"/>
      <c r="T1739" s="94"/>
      <c r="U1739" s="94"/>
    </row>
    <row r="1740" ht="14.25" customHeight="1">
      <c r="A1740" s="2">
        <v>384739.0</v>
      </c>
      <c r="B1740" s="2" t="s">
        <v>39</v>
      </c>
      <c r="C1740" s="2" t="s">
        <v>40</v>
      </c>
      <c r="D1740" s="2" t="s">
        <v>32</v>
      </c>
      <c r="E1740" s="2" t="s">
        <v>44</v>
      </c>
      <c r="F1740" s="2" t="s">
        <v>34</v>
      </c>
      <c r="G1740" s="4">
        <v>43530.613287037035</v>
      </c>
      <c r="H1740" s="4">
        <v>43534.613287037035</v>
      </c>
      <c r="I1740" s="4">
        <v>43535.613287037035</v>
      </c>
      <c r="J1740" s="2">
        <v>69.0</v>
      </c>
      <c r="K1740" s="2">
        <v>87.0</v>
      </c>
      <c r="S1740" s="94"/>
      <c r="T1740" s="94"/>
      <c r="U1740" s="94"/>
    </row>
    <row r="1741" ht="14.25" customHeight="1">
      <c r="A1741" s="2">
        <v>534045.0</v>
      </c>
      <c r="B1741" s="2" t="s">
        <v>39</v>
      </c>
      <c r="C1741" s="2" t="s">
        <v>37</v>
      </c>
      <c r="D1741" s="2" t="s">
        <v>41</v>
      </c>
      <c r="E1741" s="2" t="s">
        <v>33</v>
      </c>
      <c r="F1741" s="2" t="s">
        <v>34</v>
      </c>
      <c r="G1741" s="4">
        <v>43530.61509259259</v>
      </c>
      <c r="H1741" s="4">
        <v>43536.61509259259</v>
      </c>
      <c r="I1741" s="4">
        <v>43535.61509259259</v>
      </c>
      <c r="J1741" s="2">
        <v>39.0</v>
      </c>
      <c r="K1741" s="2">
        <v>110.0</v>
      </c>
      <c r="S1741" s="94"/>
      <c r="T1741" s="94"/>
      <c r="U1741" s="94"/>
    </row>
    <row r="1742" ht="14.25" customHeight="1">
      <c r="A1742" s="2">
        <v>170422.0</v>
      </c>
      <c r="B1742" s="2" t="s">
        <v>36</v>
      </c>
      <c r="C1742" s="2" t="s">
        <v>31</v>
      </c>
      <c r="D1742" s="2" t="s">
        <v>32</v>
      </c>
      <c r="E1742" s="2" t="s">
        <v>38</v>
      </c>
      <c r="F1742" s="2" t="s">
        <v>34</v>
      </c>
      <c r="G1742" s="4">
        <v>43530.615752314814</v>
      </c>
      <c r="H1742" s="4">
        <v>43535.615752314814</v>
      </c>
      <c r="I1742" s="4">
        <v>43536.615752314814</v>
      </c>
      <c r="J1742" s="2">
        <v>36.0</v>
      </c>
      <c r="K1742" s="2">
        <v>129.0</v>
      </c>
      <c r="S1742" s="94"/>
      <c r="T1742" s="94"/>
      <c r="U1742" s="94"/>
    </row>
    <row r="1743" ht="14.25" customHeight="1">
      <c r="A1743" s="2">
        <v>549037.0</v>
      </c>
      <c r="B1743" s="2" t="s">
        <v>47</v>
      </c>
      <c r="C1743" s="2" t="s">
        <v>31</v>
      </c>
      <c r="D1743" s="2" t="s">
        <v>32</v>
      </c>
      <c r="E1743" s="2" t="s">
        <v>33</v>
      </c>
      <c r="F1743" s="2" t="s">
        <v>34</v>
      </c>
      <c r="G1743" s="4">
        <v>43530.61729166667</v>
      </c>
      <c r="H1743" s="4">
        <v>43535.61729166667</v>
      </c>
      <c r="I1743" s="4">
        <v>43533.61729166667</v>
      </c>
      <c r="J1743" s="2">
        <v>38.0</v>
      </c>
      <c r="K1743" s="2">
        <v>126.0</v>
      </c>
      <c r="S1743" s="94"/>
      <c r="T1743" s="94"/>
      <c r="U1743" s="94"/>
    </row>
    <row r="1744" ht="14.25" customHeight="1">
      <c r="A1744" s="2">
        <v>910825.0</v>
      </c>
      <c r="B1744" s="2" t="s">
        <v>39</v>
      </c>
      <c r="C1744" s="2" t="s">
        <v>37</v>
      </c>
      <c r="D1744" s="2" t="s">
        <v>41</v>
      </c>
      <c r="E1744" s="2" t="s">
        <v>33</v>
      </c>
      <c r="F1744" s="2" t="s">
        <v>34</v>
      </c>
      <c r="G1744" s="4">
        <v>43530.61787037037</v>
      </c>
      <c r="H1744" s="4">
        <v>43535.61787037037</v>
      </c>
      <c r="I1744" s="4">
        <v>43533.61787037037</v>
      </c>
      <c r="J1744" s="2">
        <v>39.0</v>
      </c>
      <c r="K1744" s="2">
        <v>108.0</v>
      </c>
      <c r="S1744" s="94"/>
      <c r="T1744" s="94"/>
      <c r="U1744" s="94"/>
    </row>
    <row r="1745" ht="14.25" customHeight="1">
      <c r="A1745" s="2">
        <v>911492.0</v>
      </c>
      <c r="B1745" s="2" t="s">
        <v>30</v>
      </c>
      <c r="C1745" s="2" t="s">
        <v>37</v>
      </c>
      <c r="D1745" s="2" t="s">
        <v>41</v>
      </c>
      <c r="E1745" s="2" t="s">
        <v>44</v>
      </c>
      <c r="F1745" s="2" t="s">
        <v>34</v>
      </c>
      <c r="G1745" s="4">
        <v>43530.61800925926</v>
      </c>
      <c r="H1745" s="4">
        <v>43536.61800925926</v>
      </c>
      <c r="I1745" s="4">
        <v>43537.61800925926</v>
      </c>
      <c r="J1745" s="2">
        <v>33.0</v>
      </c>
      <c r="K1745" s="2">
        <v>105.0</v>
      </c>
      <c r="S1745" s="94"/>
      <c r="T1745" s="94"/>
      <c r="U1745" s="94"/>
    </row>
    <row r="1746" ht="14.25" customHeight="1">
      <c r="A1746" s="2">
        <v>762747.0</v>
      </c>
      <c r="B1746" s="2" t="s">
        <v>39</v>
      </c>
      <c r="C1746" s="2" t="s">
        <v>31</v>
      </c>
      <c r="D1746" s="2" t="s">
        <v>32</v>
      </c>
      <c r="E1746" s="2" t="s">
        <v>33</v>
      </c>
      <c r="F1746" s="2" t="s">
        <v>34</v>
      </c>
      <c r="G1746" s="4">
        <v>43530.61821759259</v>
      </c>
      <c r="H1746" s="4">
        <v>43533.61821759259</v>
      </c>
      <c r="I1746" s="4">
        <v>43535.61821759259</v>
      </c>
      <c r="J1746" s="2">
        <v>38.0</v>
      </c>
      <c r="K1746" s="2">
        <v>120.0</v>
      </c>
      <c r="S1746" s="94"/>
      <c r="T1746" s="94"/>
      <c r="U1746" s="94"/>
    </row>
    <row r="1747" ht="14.25" customHeight="1">
      <c r="A1747" s="2">
        <v>730307.0</v>
      </c>
      <c r="B1747" s="2" t="s">
        <v>30</v>
      </c>
      <c r="C1747" s="2" t="s">
        <v>43</v>
      </c>
      <c r="D1747" s="2" t="s">
        <v>41</v>
      </c>
      <c r="E1747" s="2" t="s">
        <v>33</v>
      </c>
      <c r="F1747" s="2" t="s">
        <v>34</v>
      </c>
      <c r="G1747" s="4">
        <v>43530.6190162037</v>
      </c>
      <c r="H1747" s="4">
        <v>43537.6190162037</v>
      </c>
      <c r="I1747" s="4">
        <v>43534.6190162037</v>
      </c>
      <c r="J1747" s="2">
        <v>47.0</v>
      </c>
      <c r="K1747" s="2">
        <v>127.0</v>
      </c>
      <c r="S1747" s="94"/>
      <c r="T1747" s="94"/>
      <c r="U1747" s="94"/>
    </row>
    <row r="1748" ht="14.25" customHeight="1">
      <c r="A1748" s="2">
        <v>509788.0</v>
      </c>
      <c r="B1748" s="2" t="s">
        <v>30</v>
      </c>
      <c r="C1748" s="2" t="s">
        <v>45</v>
      </c>
      <c r="D1748" s="2" t="s">
        <v>41</v>
      </c>
      <c r="E1748" s="2" t="s">
        <v>44</v>
      </c>
      <c r="F1748" s="2" t="s">
        <v>34</v>
      </c>
      <c r="G1748" s="4">
        <v>43530.62070601852</v>
      </c>
      <c r="H1748" s="4">
        <v>43538.62070601852</v>
      </c>
      <c r="I1748" s="4">
        <v>43535.62070601852</v>
      </c>
      <c r="J1748" s="2">
        <v>50.0</v>
      </c>
      <c r="K1748" s="2">
        <v>122.0</v>
      </c>
      <c r="S1748" s="94"/>
      <c r="T1748" s="94"/>
      <c r="U1748" s="94"/>
    </row>
    <row r="1749" ht="14.25" customHeight="1">
      <c r="A1749" s="2">
        <v>203713.0</v>
      </c>
      <c r="B1749" s="2" t="s">
        <v>36</v>
      </c>
      <c r="C1749" s="2" t="s">
        <v>37</v>
      </c>
      <c r="D1749" s="2" t="s">
        <v>41</v>
      </c>
      <c r="E1749" s="2" t="s">
        <v>33</v>
      </c>
      <c r="F1749" s="2" t="s">
        <v>34</v>
      </c>
      <c r="G1749" s="4">
        <v>43530.625393518516</v>
      </c>
      <c r="H1749" s="4">
        <v>43536.625393518516</v>
      </c>
      <c r="I1749" s="4">
        <v>43537.625393518516</v>
      </c>
      <c r="J1749" s="2">
        <v>32.0</v>
      </c>
      <c r="K1749" s="2">
        <v>112.0</v>
      </c>
      <c r="S1749" s="94"/>
      <c r="T1749" s="94"/>
      <c r="U1749" s="94"/>
    </row>
    <row r="1750" ht="14.25" customHeight="1">
      <c r="A1750" s="2">
        <v>359506.0</v>
      </c>
      <c r="B1750" s="2" t="s">
        <v>48</v>
      </c>
      <c r="C1750" s="2" t="s">
        <v>37</v>
      </c>
      <c r="D1750" s="2" t="s">
        <v>32</v>
      </c>
      <c r="E1750" s="2" t="s">
        <v>38</v>
      </c>
      <c r="F1750" s="2" t="s">
        <v>34</v>
      </c>
      <c r="G1750" s="4">
        <v>43530.63796296297</v>
      </c>
      <c r="H1750" s="4">
        <v>43536.63796296297</v>
      </c>
      <c r="I1750" s="4">
        <v>43533.63796296297</v>
      </c>
      <c r="J1750" s="2">
        <v>40.0</v>
      </c>
      <c r="K1750" s="2">
        <v>107.0</v>
      </c>
      <c r="S1750" s="94"/>
      <c r="T1750" s="94"/>
      <c r="U1750" s="94"/>
    </row>
    <row r="1751" ht="14.25" customHeight="1">
      <c r="A1751" s="2">
        <v>987898.0</v>
      </c>
      <c r="B1751" s="2" t="s">
        <v>36</v>
      </c>
      <c r="C1751" s="2" t="s">
        <v>37</v>
      </c>
      <c r="D1751" s="2" t="s">
        <v>41</v>
      </c>
      <c r="E1751" s="2" t="s">
        <v>38</v>
      </c>
      <c r="F1751" s="2" t="s">
        <v>34</v>
      </c>
      <c r="G1751" s="4">
        <v>43530.63857638889</v>
      </c>
      <c r="H1751" s="4">
        <v>43535.63857638889</v>
      </c>
      <c r="I1751" s="4">
        <v>43535.63857638889</v>
      </c>
      <c r="J1751" s="2">
        <v>45.0</v>
      </c>
      <c r="K1751" s="2">
        <v>107.0</v>
      </c>
      <c r="S1751" s="94"/>
      <c r="T1751" s="94"/>
      <c r="U1751" s="94"/>
    </row>
    <row r="1752" ht="14.25" customHeight="1">
      <c r="A1752" s="2">
        <v>340634.0</v>
      </c>
      <c r="B1752" s="2" t="s">
        <v>30</v>
      </c>
      <c r="C1752" s="2" t="s">
        <v>37</v>
      </c>
      <c r="D1752" s="2" t="s">
        <v>41</v>
      </c>
      <c r="E1752" s="2" t="s">
        <v>38</v>
      </c>
      <c r="F1752" s="2" t="s">
        <v>34</v>
      </c>
      <c r="G1752" s="4">
        <v>43530.64078703704</v>
      </c>
      <c r="H1752" s="4">
        <v>43539.64078703704</v>
      </c>
      <c r="I1752" s="4">
        <v>43533.64078703704</v>
      </c>
      <c r="J1752" s="2">
        <v>34.0</v>
      </c>
      <c r="K1752" s="2">
        <v>113.0</v>
      </c>
      <c r="S1752" s="94"/>
      <c r="T1752" s="94"/>
      <c r="U1752" s="94"/>
    </row>
    <row r="1753" ht="14.25" customHeight="1">
      <c r="A1753" s="2">
        <v>991192.0</v>
      </c>
      <c r="B1753" s="2" t="s">
        <v>42</v>
      </c>
      <c r="C1753" s="2" t="s">
        <v>45</v>
      </c>
      <c r="D1753" s="2" t="s">
        <v>41</v>
      </c>
      <c r="E1753" s="2" t="s">
        <v>44</v>
      </c>
      <c r="F1753" s="2" t="s">
        <v>34</v>
      </c>
      <c r="G1753" s="4">
        <v>43530.641226851854</v>
      </c>
      <c r="H1753" s="4">
        <v>43538.641226851854</v>
      </c>
      <c r="I1753" s="4">
        <v>43534.641226851854</v>
      </c>
      <c r="J1753" s="2">
        <v>39.0</v>
      </c>
      <c r="K1753" s="2">
        <v>128.0</v>
      </c>
      <c r="S1753" s="94"/>
      <c r="T1753" s="94"/>
      <c r="U1753" s="94"/>
    </row>
    <row r="1754" ht="14.25" customHeight="1">
      <c r="A1754" s="2">
        <v>621272.0</v>
      </c>
      <c r="B1754" s="2" t="s">
        <v>47</v>
      </c>
      <c r="C1754" s="2" t="s">
        <v>37</v>
      </c>
      <c r="D1754" s="2" t="s">
        <v>41</v>
      </c>
      <c r="E1754" s="2" t="s">
        <v>44</v>
      </c>
      <c r="F1754" s="2" t="s">
        <v>34</v>
      </c>
      <c r="G1754" s="4">
        <v>43530.6415625</v>
      </c>
      <c r="H1754" s="4">
        <v>43533.6415625</v>
      </c>
      <c r="I1754" s="4">
        <v>43535.6415625</v>
      </c>
      <c r="J1754" s="2">
        <v>46.0</v>
      </c>
      <c r="K1754" s="2">
        <v>113.0</v>
      </c>
      <c r="S1754" s="94"/>
      <c r="T1754" s="94"/>
      <c r="U1754" s="94"/>
    </row>
    <row r="1755" ht="14.25" customHeight="1">
      <c r="A1755" s="2">
        <v>677301.0</v>
      </c>
      <c r="B1755" s="2" t="s">
        <v>47</v>
      </c>
      <c r="C1755" s="2" t="s">
        <v>40</v>
      </c>
      <c r="D1755" s="2" t="s">
        <v>41</v>
      </c>
      <c r="E1755" s="2" t="s">
        <v>33</v>
      </c>
      <c r="F1755" s="2" t="s">
        <v>34</v>
      </c>
      <c r="G1755" s="4">
        <v>43530.64175925926</v>
      </c>
      <c r="H1755" s="4">
        <v>43533.64175925926</v>
      </c>
      <c r="I1755" s="4">
        <v>43536.64175925926</v>
      </c>
      <c r="J1755" s="2">
        <v>35.0</v>
      </c>
      <c r="K1755" s="2">
        <v>108.0</v>
      </c>
      <c r="S1755" s="94"/>
      <c r="T1755" s="94"/>
      <c r="U1755" s="94"/>
    </row>
    <row r="1756" ht="14.25" customHeight="1">
      <c r="A1756" s="2">
        <v>68800.0</v>
      </c>
      <c r="B1756" s="2" t="s">
        <v>42</v>
      </c>
      <c r="C1756" s="2" t="s">
        <v>31</v>
      </c>
      <c r="D1756" s="2" t="s">
        <v>41</v>
      </c>
      <c r="E1756" s="2" t="s">
        <v>44</v>
      </c>
      <c r="F1756" s="2" t="s">
        <v>34</v>
      </c>
      <c r="G1756" s="4">
        <v>43530.64803240741</v>
      </c>
      <c r="H1756" s="4">
        <v>43532.64803240741</v>
      </c>
      <c r="I1756" s="4">
        <v>43537.64803240741</v>
      </c>
      <c r="J1756" s="2">
        <v>0.0</v>
      </c>
      <c r="K1756" s="2">
        <v>121.0</v>
      </c>
      <c r="S1756" s="94"/>
      <c r="T1756" s="94"/>
      <c r="U1756" s="94"/>
    </row>
    <row r="1757" ht="14.25" customHeight="1">
      <c r="A1757" s="2">
        <v>432908.0</v>
      </c>
      <c r="B1757" s="2" t="s">
        <v>47</v>
      </c>
      <c r="C1757" s="2" t="s">
        <v>31</v>
      </c>
      <c r="D1757" s="2" t="s">
        <v>32</v>
      </c>
      <c r="E1757" s="2" t="s">
        <v>44</v>
      </c>
      <c r="F1757" s="2" t="s">
        <v>34</v>
      </c>
      <c r="G1757" s="4">
        <v>43530.651608796295</v>
      </c>
      <c r="H1757" s="4">
        <v>43532.651608796295</v>
      </c>
      <c r="I1757" s="4">
        <v>43535.651608796295</v>
      </c>
      <c r="J1757" s="2">
        <v>36.0</v>
      </c>
      <c r="K1757" s="2">
        <v>120.0</v>
      </c>
      <c r="S1757" s="94"/>
      <c r="T1757" s="94"/>
      <c r="U1757" s="94"/>
    </row>
    <row r="1758" ht="14.25" customHeight="1">
      <c r="A1758" s="2">
        <v>529715.0</v>
      </c>
      <c r="B1758" s="2" t="s">
        <v>47</v>
      </c>
      <c r="C1758" s="2" t="s">
        <v>37</v>
      </c>
      <c r="D1758" s="2" t="s">
        <v>41</v>
      </c>
      <c r="E1758" s="2" t="s">
        <v>33</v>
      </c>
      <c r="F1758" s="2" t="s">
        <v>34</v>
      </c>
      <c r="G1758" s="4">
        <v>43530.65387731481</v>
      </c>
      <c r="H1758" s="4">
        <v>43537.65387731481</v>
      </c>
      <c r="I1758" s="4">
        <v>43537.65387731481</v>
      </c>
      <c r="J1758" s="2">
        <v>39.0</v>
      </c>
      <c r="K1758" s="2">
        <v>107.0</v>
      </c>
      <c r="S1758" s="94"/>
      <c r="T1758" s="94"/>
      <c r="U1758" s="94"/>
    </row>
    <row r="1759" ht="14.25" customHeight="1">
      <c r="A1759" s="2">
        <v>323403.0</v>
      </c>
      <c r="B1759" s="2" t="s">
        <v>39</v>
      </c>
      <c r="C1759" s="2" t="s">
        <v>31</v>
      </c>
      <c r="D1759" s="2" t="s">
        <v>41</v>
      </c>
      <c r="E1759" s="2" t="s">
        <v>33</v>
      </c>
      <c r="F1759" s="2" t="s">
        <v>34</v>
      </c>
      <c r="G1759" s="4">
        <v>43530.65609953704</v>
      </c>
      <c r="H1759" s="4">
        <v>43537.65609953704</v>
      </c>
      <c r="I1759" s="4">
        <v>43535.65609953704</v>
      </c>
      <c r="J1759" s="2">
        <v>0.0</v>
      </c>
      <c r="K1759" s="2">
        <v>129.0</v>
      </c>
      <c r="S1759" s="94"/>
      <c r="T1759" s="94"/>
      <c r="U1759" s="94"/>
    </row>
    <row r="1760" ht="14.25" customHeight="1">
      <c r="A1760" s="2">
        <v>339072.0</v>
      </c>
      <c r="B1760" s="2" t="s">
        <v>30</v>
      </c>
      <c r="C1760" s="2" t="s">
        <v>31</v>
      </c>
      <c r="D1760" s="2" t="s">
        <v>41</v>
      </c>
      <c r="E1760" s="2" t="s">
        <v>44</v>
      </c>
      <c r="F1760" s="2" t="s">
        <v>34</v>
      </c>
      <c r="G1760" s="4">
        <v>43530.662766203706</v>
      </c>
      <c r="H1760" s="4">
        <v>43530.662766203706</v>
      </c>
      <c r="I1760" s="4">
        <v>43535.662766203706</v>
      </c>
      <c r="J1760" s="2">
        <v>0.0</v>
      </c>
      <c r="K1760" s="2">
        <v>124.0</v>
      </c>
      <c r="S1760" s="94"/>
      <c r="T1760" s="94"/>
      <c r="U1760" s="94"/>
    </row>
    <row r="1761" ht="14.25" customHeight="1">
      <c r="A1761" s="2">
        <v>385690.0</v>
      </c>
      <c r="B1761" s="2" t="s">
        <v>36</v>
      </c>
      <c r="C1761" s="2" t="s">
        <v>40</v>
      </c>
      <c r="D1761" s="2" t="s">
        <v>32</v>
      </c>
      <c r="E1761" s="2" t="s">
        <v>38</v>
      </c>
      <c r="F1761" s="2" t="s">
        <v>34</v>
      </c>
      <c r="G1761" s="4">
        <v>43530.66311342592</v>
      </c>
      <c r="H1761" s="4">
        <v>43533.66311342592</v>
      </c>
      <c r="I1761" s="4">
        <v>43537.66311342592</v>
      </c>
      <c r="J1761" s="2">
        <v>33.0</v>
      </c>
      <c r="K1761" s="2">
        <v>112.0</v>
      </c>
      <c r="S1761" s="94"/>
      <c r="T1761" s="94"/>
      <c r="U1761" s="94"/>
    </row>
    <row r="1762" ht="14.25" customHeight="1">
      <c r="A1762" s="2">
        <v>176517.0</v>
      </c>
      <c r="B1762" s="2" t="s">
        <v>49</v>
      </c>
      <c r="C1762" s="2" t="s">
        <v>40</v>
      </c>
      <c r="D1762" s="2" t="s">
        <v>32</v>
      </c>
      <c r="E1762" s="2" t="s">
        <v>33</v>
      </c>
      <c r="F1762" s="2" t="s">
        <v>34</v>
      </c>
      <c r="G1762" s="4">
        <v>43530.67049768518</v>
      </c>
      <c r="H1762" s="4">
        <v>43534.67049768518</v>
      </c>
      <c r="I1762" s="4">
        <v>43535.67049768518</v>
      </c>
      <c r="J1762" s="2">
        <v>44.0</v>
      </c>
      <c r="K1762" s="2">
        <v>112.0</v>
      </c>
      <c r="S1762" s="94"/>
      <c r="T1762" s="94"/>
      <c r="U1762" s="94"/>
    </row>
    <row r="1763" ht="14.25" customHeight="1">
      <c r="A1763" s="2">
        <v>507925.0</v>
      </c>
      <c r="B1763" s="2" t="s">
        <v>48</v>
      </c>
      <c r="C1763" s="2" t="s">
        <v>31</v>
      </c>
      <c r="D1763" s="2" t="s">
        <v>41</v>
      </c>
      <c r="E1763" s="2" t="s">
        <v>33</v>
      </c>
      <c r="F1763" s="2" t="s">
        <v>34</v>
      </c>
      <c r="G1763" s="4">
        <v>43530.6709375</v>
      </c>
      <c r="H1763" s="4">
        <v>43535.6709375</v>
      </c>
      <c r="I1763" s="4">
        <v>43536.6709375</v>
      </c>
      <c r="J1763" s="2">
        <v>0.0</v>
      </c>
      <c r="K1763" s="2">
        <v>126.0</v>
      </c>
      <c r="S1763" s="94"/>
      <c r="T1763" s="94"/>
      <c r="U1763" s="94"/>
    </row>
    <row r="1764" ht="14.25" customHeight="1">
      <c r="A1764" s="2">
        <v>114534.0</v>
      </c>
      <c r="B1764" s="2" t="s">
        <v>36</v>
      </c>
      <c r="C1764" s="2" t="s">
        <v>43</v>
      </c>
      <c r="D1764" s="2" t="s">
        <v>41</v>
      </c>
      <c r="E1764" s="2" t="s">
        <v>44</v>
      </c>
      <c r="F1764" s="2" t="s">
        <v>34</v>
      </c>
      <c r="G1764" s="4">
        <v>43530.676099537035</v>
      </c>
      <c r="H1764" s="4">
        <v>43533.676099537035</v>
      </c>
      <c r="I1764" s="4">
        <v>43537.676099537035</v>
      </c>
      <c r="J1764" s="2">
        <v>72.0</v>
      </c>
      <c r="K1764" s="2">
        <v>109.0</v>
      </c>
      <c r="S1764" s="94"/>
      <c r="T1764" s="94"/>
      <c r="U1764" s="94"/>
    </row>
    <row r="1765" ht="14.25" customHeight="1">
      <c r="A1765" s="2">
        <v>848679.0</v>
      </c>
      <c r="B1765" s="2" t="s">
        <v>36</v>
      </c>
      <c r="C1765" s="2" t="s">
        <v>40</v>
      </c>
      <c r="D1765" s="2" t="s">
        <v>32</v>
      </c>
      <c r="E1765" s="2" t="s">
        <v>33</v>
      </c>
      <c r="F1765" s="2" t="s">
        <v>34</v>
      </c>
      <c r="G1765" s="4">
        <v>43530.68268518519</v>
      </c>
      <c r="H1765" s="4">
        <v>43536.68268518519</v>
      </c>
      <c r="I1765" s="4">
        <v>43537.68268518519</v>
      </c>
      <c r="J1765" s="2">
        <v>25.0</v>
      </c>
      <c r="K1765" s="2">
        <v>113.0</v>
      </c>
      <c r="S1765" s="94"/>
      <c r="T1765" s="94"/>
      <c r="U1765" s="94"/>
    </row>
    <row r="1766" ht="14.25" customHeight="1">
      <c r="A1766" s="2">
        <v>91382.0</v>
      </c>
      <c r="B1766" s="2" t="s">
        <v>30</v>
      </c>
      <c r="C1766" s="2" t="s">
        <v>37</v>
      </c>
      <c r="D1766" s="2" t="s">
        <v>32</v>
      </c>
      <c r="E1766" s="2" t="s">
        <v>38</v>
      </c>
      <c r="F1766" s="2" t="s">
        <v>34</v>
      </c>
      <c r="G1766" s="4">
        <v>43530.688472222224</v>
      </c>
      <c r="H1766" s="4">
        <v>43536.688472222224</v>
      </c>
      <c r="I1766" s="4">
        <v>43533.688472222224</v>
      </c>
      <c r="J1766" s="2">
        <v>34.0</v>
      </c>
      <c r="K1766" s="2">
        <v>113.0</v>
      </c>
      <c r="S1766" s="94"/>
      <c r="T1766" s="94"/>
      <c r="U1766" s="94"/>
    </row>
    <row r="1767" ht="14.25" customHeight="1">
      <c r="A1767" s="2">
        <v>546941.0</v>
      </c>
      <c r="B1767" s="2" t="s">
        <v>36</v>
      </c>
      <c r="C1767" s="2" t="s">
        <v>37</v>
      </c>
      <c r="D1767" s="2" t="s">
        <v>32</v>
      </c>
      <c r="E1767" s="2" t="s">
        <v>44</v>
      </c>
      <c r="F1767" s="2" t="s">
        <v>34</v>
      </c>
      <c r="G1767" s="4">
        <v>43530.69268518518</v>
      </c>
      <c r="H1767" s="4">
        <v>43535.69268518518</v>
      </c>
      <c r="I1767" s="4">
        <v>43537.69268518518</v>
      </c>
      <c r="J1767" s="2">
        <v>89.0</v>
      </c>
      <c r="K1767" s="2">
        <v>89.0</v>
      </c>
      <c r="S1767" s="94"/>
      <c r="T1767" s="94"/>
      <c r="U1767" s="94"/>
    </row>
    <row r="1768" ht="14.25" customHeight="1">
      <c r="A1768" s="2">
        <v>728705.0</v>
      </c>
      <c r="B1768" s="2" t="s">
        <v>36</v>
      </c>
      <c r="C1768" s="2" t="s">
        <v>43</v>
      </c>
      <c r="D1768" s="2" t="s">
        <v>41</v>
      </c>
      <c r="E1768" s="2" t="s">
        <v>44</v>
      </c>
      <c r="F1768" s="2" t="s">
        <v>34</v>
      </c>
      <c r="G1768" s="4">
        <v>43530.69295138889</v>
      </c>
      <c r="H1768" s="4">
        <v>43531.69295138889</v>
      </c>
      <c r="I1768" s="4">
        <v>43534.69295138889</v>
      </c>
      <c r="J1768" s="2">
        <v>67.0</v>
      </c>
      <c r="K1768" s="2">
        <v>101.0</v>
      </c>
      <c r="S1768" s="94"/>
      <c r="T1768" s="94"/>
      <c r="U1768" s="94"/>
    </row>
    <row r="1769" ht="14.25" customHeight="1">
      <c r="A1769" s="2">
        <v>103691.0</v>
      </c>
      <c r="B1769" s="2" t="s">
        <v>36</v>
      </c>
      <c r="C1769" s="2" t="s">
        <v>45</v>
      </c>
      <c r="D1769" s="2" t="s">
        <v>32</v>
      </c>
      <c r="E1769" s="2" t="s">
        <v>44</v>
      </c>
      <c r="F1769" s="2" t="s">
        <v>34</v>
      </c>
      <c r="G1769" s="4">
        <v>43530.70253472222</v>
      </c>
      <c r="H1769" s="4">
        <v>43537.70253472222</v>
      </c>
      <c r="I1769" s="4">
        <v>43533.70253472222</v>
      </c>
      <c r="J1769" s="2">
        <v>60.0</v>
      </c>
      <c r="K1769" s="2">
        <v>105.0</v>
      </c>
      <c r="S1769" s="94"/>
      <c r="T1769" s="94"/>
      <c r="U1769" s="94"/>
    </row>
    <row r="1770" ht="14.25" customHeight="1">
      <c r="A1770" s="2">
        <v>74196.0</v>
      </c>
      <c r="B1770" s="2" t="s">
        <v>30</v>
      </c>
      <c r="C1770" s="2" t="s">
        <v>37</v>
      </c>
      <c r="D1770" s="2" t="s">
        <v>32</v>
      </c>
      <c r="E1770" s="2" t="s">
        <v>44</v>
      </c>
      <c r="F1770" s="2" t="s">
        <v>34</v>
      </c>
      <c r="G1770" s="4">
        <v>43530.71303240741</v>
      </c>
      <c r="H1770" s="4">
        <v>43534.71303240741</v>
      </c>
      <c r="I1770" s="4">
        <v>43537.71303240741</v>
      </c>
      <c r="J1770" s="2">
        <v>33.0</v>
      </c>
      <c r="K1770" s="2">
        <v>110.0</v>
      </c>
      <c r="S1770" s="94"/>
      <c r="T1770" s="94"/>
      <c r="U1770" s="94"/>
    </row>
    <row r="1771" ht="14.25" customHeight="1">
      <c r="A1771" s="2">
        <v>3453.0</v>
      </c>
      <c r="B1771" s="2" t="s">
        <v>39</v>
      </c>
      <c r="C1771" s="2" t="s">
        <v>31</v>
      </c>
      <c r="D1771" s="2" t="s">
        <v>32</v>
      </c>
      <c r="E1771" s="2" t="s">
        <v>44</v>
      </c>
      <c r="F1771" s="2" t="s">
        <v>34</v>
      </c>
      <c r="G1771" s="4">
        <v>43530.729155092595</v>
      </c>
      <c r="H1771" s="4">
        <v>43533.729155092595</v>
      </c>
      <c r="I1771" s="4">
        <v>43537.729155092595</v>
      </c>
      <c r="J1771" s="2">
        <v>75.0</v>
      </c>
      <c r="K1771" s="2">
        <v>109.0</v>
      </c>
      <c r="S1771" s="94"/>
      <c r="T1771" s="94"/>
      <c r="U1771" s="94"/>
    </row>
    <row r="1772" ht="14.25" customHeight="1">
      <c r="A1772" s="2">
        <v>617591.0</v>
      </c>
      <c r="B1772" s="2" t="s">
        <v>39</v>
      </c>
      <c r="C1772" s="2" t="s">
        <v>40</v>
      </c>
      <c r="D1772" s="2" t="s">
        <v>41</v>
      </c>
      <c r="E1772" s="2" t="s">
        <v>33</v>
      </c>
      <c r="F1772" s="2" t="s">
        <v>34</v>
      </c>
      <c r="G1772" s="4">
        <v>43530.73011574074</v>
      </c>
      <c r="H1772" s="4">
        <v>43534.73011574074</v>
      </c>
      <c r="I1772" s="4">
        <v>43537.73011574074</v>
      </c>
      <c r="J1772" s="2">
        <v>26.0</v>
      </c>
      <c r="K1772" s="2">
        <v>112.0</v>
      </c>
      <c r="S1772" s="94"/>
      <c r="T1772" s="94"/>
      <c r="U1772" s="94"/>
    </row>
    <row r="1773" ht="14.25" customHeight="1">
      <c r="A1773" s="2">
        <v>750361.0</v>
      </c>
      <c r="B1773" s="2" t="s">
        <v>39</v>
      </c>
      <c r="C1773" s="2" t="s">
        <v>40</v>
      </c>
      <c r="D1773" s="2" t="s">
        <v>32</v>
      </c>
      <c r="E1773" s="2" t="s">
        <v>33</v>
      </c>
      <c r="F1773" s="2" t="s">
        <v>34</v>
      </c>
      <c r="G1773" s="4">
        <v>43530.740324074075</v>
      </c>
      <c r="H1773" s="4">
        <v>43534.740324074075</v>
      </c>
      <c r="I1773" s="4">
        <v>43534.740324074075</v>
      </c>
      <c r="J1773" s="2">
        <v>46.0</v>
      </c>
      <c r="K1773" s="2">
        <v>112.0</v>
      </c>
      <c r="S1773" s="94"/>
      <c r="T1773" s="94"/>
      <c r="U1773" s="94"/>
    </row>
    <row r="1774" ht="14.25" customHeight="1">
      <c r="A1774" s="2">
        <v>973164.0</v>
      </c>
      <c r="B1774" s="2" t="s">
        <v>42</v>
      </c>
      <c r="C1774" s="2" t="s">
        <v>31</v>
      </c>
      <c r="D1774" s="2" t="s">
        <v>41</v>
      </c>
      <c r="E1774" s="2" t="s">
        <v>44</v>
      </c>
      <c r="F1774" s="2" t="s">
        <v>34</v>
      </c>
      <c r="G1774" s="4">
        <v>43530.741377314815</v>
      </c>
      <c r="H1774" s="4">
        <v>43530.741377314815</v>
      </c>
      <c r="I1774" s="4">
        <v>43534.741377314815</v>
      </c>
      <c r="J1774" s="2">
        <v>0.0</v>
      </c>
      <c r="K1774" s="2">
        <v>105.0</v>
      </c>
      <c r="S1774" s="94"/>
      <c r="T1774" s="94"/>
      <c r="U1774" s="94"/>
    </row>
    <row r="1775" ht="14.25" customHeight="1">
      <c r="A1775" s="2">
        <v>562703.0</v>
      </c>
      <c r="B1775" s="2" t="s">
        <v>30</v>
      </c>
      <c r="C1775" s="2" t="s">
        <v>31</v>
      </c>
      <c r="D1775" s="2" t="s">
        <v>41</v>
      </c>
      <c r="E1775" s="2" t="s">
        <v>33</v>
      </c>
      <c r="F1775" s="2" t="s">
        <v>34</v>
      </c>
      <c r="G1775" s="4">
        <v>43530.745671296296</v>
      </c>
      <c r="H1775" s="4">
        <v>43537.745671296296</v>
      </c>
      <c r="I1775" s="4">
        <v>43534.745671296296</v>
      </c>
      <c r="J1775" s="2">
        <v>0.0</v>
      </c>
      <c r="K1775" s="2">
        <v>123.0</v>
      </c>
      <c r="S1775" s="94"/>
      <c r="T1775" s="94"/>
      <c r="U1775" s="94"/>
    </row>
    <row r="1776" ht="14.25" customHeight="1">
      <c r="A1776" s="2">
        <v>753860.0</v>
      </c>
      <c r="B1776" s="2" t="s">
        <v>48</v>
      </c>
      <c r="C1776" s="2" t="s">
        <v>31</v>
      </c>
      <c r="D1776" s="2" t="s">
        <v>32</v>
      </c>
      <c r="E1776" s="2" t="s">
        <v>44</v>
      </c>
      <c r="F1776" s="2" t="s">
        <v>34</v>
      </c>
      <c r="G1776" s="4">
        <v>43530.75179398148</v>
      </c>
      <c r="H1776" s="4">
        <v>43531.75179398148</v>
      </c>
      <c r="I1776" s="4">
        <v>43537.75179398148</v>
      </c>
      <c r="J1776" s="2">
        <v>74.0</v>
      </c>
      <c r="K1776" s="2">
        <v>107.0</v>
      </c>
      <c r="S1776" s="94"/>
      <c r="T1776" s="94"/>
      <c r="U1776" s="94"/>
    </row>
    <row r="1777" ht="14.25" customHeight="1">
      <c r="A1777" s="2">
        <v>697348.0</v>
      </c>
      <c r="B1777" s="2" t="s">
        <v>39</v>
      </c>
      <c r="C1777" s="2" t="s">
        <v>43</v>
      </c>
      <c r="D1777" s="2" t="s">
        <v>41</v>
      </c>
      <c r="E1777" s="2" t="s">
        <v>44</v>
      </c>
      <c r="F1777" s="2" t="s">
        <v>34</v>
      </c>
      <c r="G1777" s="4">
        <v>43530.751979166664</v>
      </c>
      <c r="H1777" s="4">
        <v>43535.751979166664</v>
      </c>
      <c r="I1777" s="4">
        <v>43536.751979166664</v>
      </c>
      <c r="J1777" s="2">
        <v>30.0</v>
      </c>
      <c r="K1777" s="2">
        <v>129.0</v>
      </c>
      <c r="S1777" s="94"/>
      <c r="T1777" s="94"/>
      <c r="U1777" s="94"/>
    </row>
    <row r="1778" ht="14.25" customHeight="1">
      <c r="A1778" s="2">
        <v>735316.0</v>
      </c>
      <c r="B1778" s="2" t="s">
        <v>30</v>
      </c>
      <c r="C1778" s="2" t="s">
        <v>37</v>
      </c>
      <c r="D1778" s="2" t="s">
        <v>32</v>
      </c>
      <c r="E1778" s="2" t="s">
        <v>44</v>
      </c>
      <c r="F1778" s="2" t="s">
        <v>34</v>
      </c>
      <c r="G1778" s="4">
        <v>43530.752430555556</v>
      </c>
      <c r="H1778" s="4">
        <v>43534.752430555556</v>
      </c>
      <c r="I1778" s="4">
        <v>43536.752430555556</v>
      </c>
      <c r="J1778" s="2">
        <v>43.0</v>
      </c>
      <c r="K1778" s="2">
        <v>107.0</v>
      </c>
      <c r="S1778" s="94"/>
      <c r="T1778" s="94"/>
      <c r="U1778" s="94"/>
    </row>
    <row r="1779" ht="14.25" customHeight="1">
      <c r="A1779" s="2">
        <v>587898.0</v>
      </c>
      <c r="B1779" s="2" t="s">
        <v>42</v>
      </c>
      <c r="C1779" s="2" t="s">
        <v>43</v>
      </c>
      <c r="D1779" s="2" t="s">
        <v>32</v>
      </c>
      <c r="E1779" s="2" t="s">
        <v>38</v>
      </c>
      <c r="F1779" s="2" t="s">
        <v>34</v>
      </c>
      <c r="G1779" s="4">
        <v>43530.75983796296</v>
      </c>
      <c r="H1779" s="4">
        <v>43536.75983796296</v>
      </c>
      <c r="I1779" s="4">
        <v>43533.75983796296</v>
      </c>
      <c r="J1779" s="2">
        <v>0.0</v>
      </c>
      <c r="K1779" s="2">
        <v>129.0</v>
      </c>
      <c r="S1779" s="94"/>
      <c r="T1779" s="94"/>
      <c r="U1779" s="94"/>
    </row>
    <row r="1780" ht="14.25" customHeight="1">
      <c r="A1780" s="2">
        <v>498876.0</v>
      </c>
      <c r="B1780" s="2" t="s">
        <v>42</v>
      </c>
      <c r="C1780" s="2" t="s">
        <v>37</v>
      </c>
      <c r="D1780" s="2" t="s">
        <v>32</v>
      </c>
      <c r="E1780" s="2" t="s">
        <v>44</v>
      </c>
      <c r="F1780" s="2" t="s">
        <v>34</v>
      </c>
      <c r="G1780" s="4">
        <v>43530.76356481481</v>
      </c>
      <c r="H1780" s="4">
        <v>43536.76356481481</v>
      </c>
      <c r="I1780" s="4">
        <v>43534.76356481481</v>
      </c>
      <c r="J1780" s="2">
        <v>71.0</v>
      </c>
      <c r="K1780" s="2">
        <v>89.0</v>
      </c>
      <c r="S1780" s="94"/>
      <c r="T1780" s="94"/>
      <c r="U1780" s="94"/>
    </row>
    <row r="1781" ht="14.25" customHeight="1">
      <c r="A1781" s="2">
        <v>829475.0</v>
      </c>
      <c r="B1781" s="2" t="s">
        <v>48</v>
      </c>
      <c r="C1781" s="2" t="s">
        <v>40</v>
      </c>
      <c r="D1781" s="2" t="s">
        <v>32</v>
      </c>
      <c r="E1781" s="2" t="s">
        <v>44</v>
      </c>
      <c r="F1781" s="2" t="s">
        <v>34</v>
      </c>
      <c r="G1781" s="4">
        <v>43530.77295138889</v>
      </c>
      <c r="H1781" s="4">
        <v>43534.77295138889</v>
      </c>
      <c r="I1781" s="4">
        <v>43534.77295138889</v>
      </c>
      <c r="J1781" s="2">
        <v>80.0</v>
      </c>
      <c r="K1781" s="2">
        <v>94.0</v>
      </c>
      <c r="S1781" s="94"/>
      <c r="T1781" s="94"/>
      <c r="U1781" s="94"/>
    </row>
    <row r="1782" ht="14.25" customHeight="1">
      <c r="A1782" s="2">
        <v>56451.0</v>
      </c>
      <c r="B1782" s="2" t="s">
        <v>39</v>
      </c>
      <c r="C1782" s="2" t="s">
        <v>43</v>
      </c>
      <c r="D1782" s="2" t="s">
        <v>32</v>
      </c>
      <c r="E1782" s="2" t="s">
        <v>33</v>
      </c>
      <c r="F1782" s="2" t="s">
        <v>34</v>
      </c>
      <c r="G1782" s="4">
        <v>43530.77480324074</v>
      </c>
      <c r="H1782" s="4">
        <v>43531.77480324074</v>
      </c>
      <c r="I1782" s="4">
        <v>43536.77480324074</v>
      </c>
      <c r="J1782" s="2">
        <v>0.0</v>
      </c>
      <c r="K1782" s="2">
        <v>126.0</v>
      </c>
      <c r="S1782" s="94"/>
      <c r="T1782" s="94"/>
      <c r="U1782" s="94"/>
    </row>
    <row r="1783" ht="14.25" customHeight="1">
      <c r="A1783" s="2">
        <v>364852.0</v>
      </c>
      <c r="B1783" s="2" t="s">
        <v>30</v>
      </c>
      <c r="C1783" s="2" t="s">
        <v>31</v>
      </c>
      <c r="D1783" s="2" t="s">
        <v>41</v>
      </c>
      <c r="E1783" s="2" t="s">
        <v>44</v>
      </c>
      <c r="F1783" s="2" t="s">
        <v>34</v>
      </c>
      <c r="G1783" s="4">
        <v>43530.78597222222</v>
      </c>
      <c r="H1783" s="4">
        <v>43534.78597222222</v>
      </c>
      <c r="I1783" s="4">
        <v>43533.78597222222</v>
      </c>
      <c r="J1783" s="2">
        <v>0.0</v>
      </c>
      <c r="K1783" s="2">
        <v>123.0</v>
      </c>
      <c r="S1783" s="94"/>
      <c r="T1783" s="94"/>
      <c r="U1783" s="94"/>
    </row>
    <row r="1784" ht="14.25" customHeight="1">
      <c r="A1784" s="2">
        <v>228742.0</v>
      </c>
      <c r="B1784" s="2" t="s">
        <v>36</v>
      </c>
      <c r="C1784" s="2" t="s">
        <v>43</v>
      </c>
      <c r="D1784" s="2" t="s">
        <v>41</v>
      </c>
      <c r="E1784" s="2" t="s">
        <v>38</v>
      </c>
      <c r="F1784" s="2" t="s">
        <v>34</v>
      </c>
      <c r="G1784" s="4">
        <v>43530.786678240744</v>
      </c>
      <c r="H1784" s="4">
        <v>43538.786678240744</v>
      </c>
      <c r="I1784" s="4">
        <v>43533.786678240744</v>
      </c>
      <c r="J1784" s="2">
        <v>50.0</v>
      </c>
      <c r="K1784" s="2">
        <v>122.0</v>
      </c>
      <c r="S1784" s="94"/>
      <c r="T1784" s="94"/>
      <c r="U1784" s="94"/>
    </row>
    <row r="1785" ht="14.25" customHeight="1">
      <c r="A1785" s="2">
        <v>504213.0</v>
      </c>
      <c r="B1785" s="2" t="s">
        <v>39</v>
      </c>
      <c r="C1785" s="2" t="s">
        <v>43</v>
      </c>
      <c r="D1785" s="2" t="s">
        <v>41</v>
      </c>
      <c r="E1785" s="2" t="s">
        <v>33</v>
      </c>
      <c r="F1785" s="2" t="s">
        <v>34</v>
      </c>
      <c r="G1785" s="4">
        <v>43530.798310185186</v>
      </c>
      <c r="H1785" s="4">
        <v>43537.798310185186</v>
      </c>
      <c r="I1785" s="4">
        <v>43536.798310185186</v>
      </c>
      <c r="J1785" s="2">
        <v>33.0</v>
      </c>
      <c r="K1785" s="2">
        <v>123.0</v>
      </c>
      <c r="S1785" s="94"/>
      <c r="T1785" s="94"/>
      <c r="U1785" s="94"/>
    </row>
    <row r="1786" ht="14.25" customHeight="1">
      <c r="A1786" s="2">
        <v>296319.0</v>
      </c>
      <c r="B1786" s="2" t="s">
        <v>36</v>
      </c>
      <c r="C1786" s="2" t="s">
        <v>37</v>
      </c>
      <c r="D1786" s="2" t="s">
        <v>32</v>
      </c>
      <c r="E1786" s="2" t="s">
        <v>33</v>
      </c>
      <c r="F1786" s="2" t="s">
        <v>34</v>
      </c>
      <c r="G1786" s="4">
        <v>43530.79944444444</v>
      </c>
      <c r="H1786" s="4">
        <v>43539.79944444444</v>
      </c>
      <c r="I1786" s="4">
        <v>43536.79944444444</v>
      </c>
      <c r="J1786" s="2">
        <v>28.0</v>
      </c>
      <c r="K1786" s="2">
        <v>106.0</v>
      </c>
      <c r="S1786" s="94"/>
      <c r="T1786" s="94"/>
      <c r="U1786" s="94"/>
    </row>
    <row r="1787" ht="14.25" customHeight="1">
      <c r="A1787" s="2">
        <v>122786.0</v>
      </c>
      <c r="B1787" s="2" t="s">
        <v>36</v>
      </c>
      <c r="C1787" s="2" t="s">
        <v>45</v>
      </c>
      <c r="D1787" s="2" t="s">
        <v>32</v>
      </c>
      <c r="E1787" s="2" t="s">
        <v>38</v>
      </c>
      <c r="F1787" s="2" t="s">
        <v>34</v>
      </c>
      <c r="G1787" s="4">
        <v>43530.79986111111</v>
      </c>
      <c r="H1787" s="4">
        <v>43533.79986111111</v>
      </c>
      <c r="I1787" s="4">
        <v>43534.79986111111</v>
      </c>
      <c r="J1787" s="2">
        <v>33.0</v>
      </c>
      <c r="K1787" s="2">
        <v>124.0</v>
      </c>
      <c r="S1787" s="94"/>
      <c r="T1787" s="94"/>
      <c r="U1787" s="94"/>
    </row>
    <row r="1788" ht="14.25" customHeight="1">
      <c r="A1788" s="2">
        <v>271501.0</v>
      </c>
      <c r="B1788" s="2" t="s">
        <v>47</v>
      </c>
      <c r="C1788" s="2" t="s">
        <v>31</v>
      </c>
      <c r="D1788" s="2" t="s">
        <v>32</v>
      </c>
      <c r="E1788" s="2" t="s">
        <v>44</v>
      </c>
      <c r="F1788" s="2" t="s">
        <v>34</v>
      </c>
      <c r="G1788" s="4">
        <v>43530.80001157407</v>
      </c>
      <c r="H1788" s="4">
        <v>43531.80001157407</v>
      </c>
      <c r="I1788" s="4">
        <v>43533.80001157407</v>
      </c>
      <c r="J1788" s="2">
        <v>75.0</v>
      </c>
      <c r="K1788" s="2">
        <v>103.0</v>
      </c>
      <c r="S1788" s="94"/>
      <c r="T1788" s="94"/>
      <c r="U1788" s="94"/>
    </row>
    <row r="1789" ht="14.25" customHeight="1">
      <c r="A1789" s="2">
        <v>38794.0</v>
      </c>
      <c r="B1789" s="2" t="s">
        <v>36</v>
      </c>
      <c r="C1789" s="2" t="s">
        <v>37</v>
      </c>
      <c r="D1789" s="2" t="s">
        <v>41</v>
      </c>
      <c r="E1789" s="2" t="s">
        <v>44</v>
      </c>
      <c r="F1789" s="2" t="s">
        <v>34</v>
      </c>
      <c r="G1789" s="4">
        <v>43530.800532407404</v>
      </c>
      <c r="H1789" s="4">
        <v>43533.800532407404</v>
      </c>
      <c r="I1789" s="4">
        <v>43535.800532407404</v>
      </c>
      <c r="J1789" s="2">
        <v>64.0</v>
      </c>
      <c r="K1789" s="2">
        <v>92.0</v>
      </c>
      <c r="S1789" s="94"/>
      <c r="T1789" s="94"/>
      <c r="U1789" s="94"/>
    </row>
    <row r="1790" ht="14.25" customHeight="1">
      <c r="A1790" s="2">
        <v>102956.0</v>
      </c>
      <c r="B1790" s="2" t="s">
        <v>39</v>
      </c>
      <c r="C1790" s="2" t="s">
        <v>31</v>
      </c>
      <c r="D1790" s="2" t="s">
        <v>32</v>
      </c>
      <c r="E1790" s="2" t="s">
        <v>44</v>
      </c>
      <c r="F1790" s="2" t="s">
        <v>34</v>
      </c>
      <c r="G1790" s="4">
        <v>43530.80107638889</v>
      </c>
      <c r="H1790" s="4">
        <v>43531.80107638889</v>
      </c>
      <c r="I1790" s="4">
        <v>43533.80107638889</v>
      </c>
      <c r="J1790" s="2">
        <v>45.0</v>
      </c>
      <c r="K1790" s="2">
        <v>129.0</v>
      </c>
      <c r="S1790" s="94"/>
      <c r="T1790" s="94"/>
      <c r="U1790" s="94"/>
    </row>
    <row r="1791" ht="14.25" customHeight="1">
      <c r="A1791" s="2">
        <v>922600.0</v>
      </c>
      <c r="B1791" s="2" t="s">
        <v>36</v>
      </c>
      <c r="C1791" s="2" t="s">
        <v>31</v>
      </c>
      <c r="D1791" s="2" t="s">
        <v>32</v>
      </c>
      <c r="E1791" s="2" t="s">
        <v>44</v>
      </c>
      <c r="F1791" s="2" t="s">
        <v>34</v>
      </c>
      <c r="G1791" s="4">
        <v>43530.80189814815</v>
      </c>
      <c r="H1791" s="4">
        <v>43533.80189814815</v>
      </c>
      <c r="I1791" s="4">
        <v>43537.80189814815</v>
      </c>
      <c r="J1791" s="2">
        <v>81.0</v>
      </c>
      <c r="K1791" s="2">
        <v>106.0</v>
      </c>
      <c r="S1791" s="94"/>
      <c r="T1791" s="94"/>
      <c r="U1791" s="94"/>
    </row>
    <row r="1792" ht="14.25" customHeight="1">
      <c r="A1792" s="2">
        <v>267685.0</v>
      </c>
      <c r="B1792" s="2" t="s">
        <v>36</v>
      </c>
      <c r="C1792" s="2" t="s">
        <v>31</v>
      </c>
      <c r="D1792" s="2" t="s">
        <v>41</v>
      </c>
      <c r="E1792" s="2" t="s">
        <v>33</v>
      </c>
      <c r="F1792" s="2" t="s">
        <v>34</v>
      </c>
      <c r="G1792" s="4">
        <v>43530.80482638889</v>
      </c>
      <c r="H1792" s="4">
        <v>43534.80482638889</v>
      </c>
      <c r="I1792" s="4">
        <v>43537.80482638889</v>
      </c>
      <c r="J1792" s="2">
        <v>0.0</v>
      </c>
      <c r="K1792" s="2">
        <v>124.0</v>
      </c>
      <c r="S1792" s="94"/>
      <c r="T1792" s="94"/>
      <c r="U1792" s="94"/>
    </row>
    <row r="1793" ht="14.25" customHeight="1">
      <c r="A1793" s="2">
        <v>925382.0</v>
      </c>
      <c r="B1793" s="2" t="s">
        <v>42</v>
      </c>
      <c r="C1793" s="2" t="s">
        <v>45</v>
      </c>
      <c r="D1793" s="2" t="s">
        <v>41</v>
      </c>
      <c r="E1793" s="2" t="s">
        <v>38</v>
      </c>
      <c r="F1793" s="2" t="s">
        <v>34</v>
      </c>
      <c r="G1793" s="4">
        <v>43530.80782407407</v>
      </c>
      <c r="H1793" s="4">
        <v>43537.80782407407</v>
      </c>
      <c r="I1793" s="4">
        <v>43537.80782407407</v>
      </c>
      <c r="J1793" s="2">
        <v>29.0</v>
      </c>
      <c r="K1793" s="2">
        <v>126.0</v>
      </c>
      <c r="S1793" s="94"/>
      <c r="T1793" s="94"/>
      <c r="U1793" s="94"/>
    </row>
    <row r="1794" ht="14.25" customHeight="1">
      <c r="A1794" s="2">
        <v>217695.0</v>
      </c>
      <c r="B1794" s="2" t="s">
        <v>48</v>
      </c>
      <c r="C1794" s="2" t="s">
        <v>43</v>
      </c>
      <c r="D1794" s="2" t="s">
        <v>41</v>
      </c>
      <c r="E1794" s="2" t="s">
        <v>44</v>
      </c>
      <c r="F1794" s="2" t="s">
        <v>34</v>
      </c>
      <c r="G1794" s="4">
        <v>43530.80946759259</v>
      </c>
      <c r="H1794" s="4">
        <v>43533.80946759259</v>
      </c>
      <c r="I1794" s="4">
        <v>43536.80946759259</v>
      </c>
      <c r="J1794" s="2">
        <v>75.0</v>
      </c>
      <c r="K1794" s="2">
        <v>102.0</v>
      </c>
      <c r="S1794" s="94"/>
      <c r="T1794" s="94"/>
      <c r="U1794" s="94"/>
    </row>
    <row r="1795" ht="14.25" customHeight="1">
      <c r="A1795" s="2">
        <v>89783.0</v>
      </c>
      <c r="B1795" s="2" t="s">
        <v>39</v>
      </c>
      <c r="C1795" s="2" t="s">
        <v>31</v>
      </c>
      <c r="D1795" s="2" t="s">
        <v>41</v>
      </c>
      <c r="E1795" s="2" t="s">
        <v>44</v>
      </c>
      <c r="F1795" s="2" t="s">
        <v>34</v>
      </c>
      <c r="G1795" s="4">
        <v>43530.809745370374</v>
      </c>
      <c r="H1795" s="4">
        <v>43530.809745370374</v>
      </c>
      <c r="I1795" s="4">
        <v>43533.809745370374</v>
      </c>
      <c r="J1795" s="2">
        <v>0.0</v>
      </c>
      <c r="K1795" s="2">
        <v>103.0</v>
      </c>
      <c r="S1795" s="94"/>
      <c r="T1795" s="94"/>
      <c r="U1795" s="94"/>
    </row>
    <row r="1796" ht="14.25" customHeight="1">
      <c r="A1796" s="2">
        <v>558574.0</v>
      </c>
      <c r="B1796" s="2" t="s">
        <v>48</v>
      </c>
      <c r="C1796" s="2" t="s">
        <v>43</v>
      </c>
      <c r="D1796" s="2" t="s">
        <v>41</v>
      </c>
      <c r="E1796" s="2" t="s">
        <v>38</v>
      </c>
      <c r="F1796" s="2" t="s">
        <v>34</v>
      </c>
      <c r="G1796" s="4">
        <v>43530.81563657407</v>
      </c>
      <c r="H1796" s="4">
        <v>43539.81563657407</v>
      </c>
      <c r="I1796" s="4">
        <v>43536.81563657407</v>
      </c>
      <c r="J1796" s="2">
        <v>50.0</v>
      </c>
      <c r="K1796" s="2">
        <v>122.0</v>
      </c>
      <c r="S1796" s="94"/>
      <c r="T1796" s="94"/>
      <c r="U1796" s="94"/>
    </row>
    <row r="1797" ht="14.25" customHeight="1">
      <c r="A1797" s="2">
        <v>984162.0</v>
      </c>
      <c r="B1797" s="2" t="s">
        <v>30</v>
      </c>
      <c r="C1797" s="2" t="s">
        <v>43</v>
      </c>
      <c r="D1797" s="2" t="s">
        <v>41</v>
      </c>
      <c r="E1797" s="2" t="s">
        <v>44</v>
      </c>
      <c r="F1797" s="2" t="s">
        <v>34</v>
      </c>
      <c r="G1797" s="4">
        <v>43530.81878472222</v>
      </c>
      <c r="H1797" s="4">
        <v>43535.81878472222</v>
      </c>
      <c r="I1797" s="4">
        <v>43534.81878472222</v>
      </c>
      <c r="J1797" s="2">
        <v>66.0</v>
      </c>
      <c r="K1797" s="2">
        <v>106.0</v>
      </c>
      <c r="S1797" s="94"/>
      <c r="T1797" s="94"/>
      <c r="U1797" s="94"/>
    </row>
    <row r="1798" ht="14.25" customHeight="1">
      <c r="A1798" s="2">
        <v>107661.0</v>
      </c>
      <c r="B1798" s="2" t="s">
        <v>36</v>
      </c>
      <c r="C1798" s="2" t="s">
        <v>31</v>
      </c>
      <c r="D1798" s="2" t="s">
        <v>32</v>
      </c>
      <c r="E1798" s="2" t="s">
        <v>33</v>
      </c>
      <c r="F1798" s="2" t="s">
        <v>34</v>
      </c>
      <c r="G1798" s="4">
        <v>43530.82083333333</v>
      </c>
      <c r="H1798" s="4">
        <v>43535.82083333333</v>
      </c>
      <c r="I1798" s="4">
        <v>43537.82083333333</v>
      </c>
      <c r="J1798" s="2">
        <v>43.0</v>
      </c>
      <c r="K1798" s="2">
        <v>121.0</v>
      </c>
      <c r="S1798" s="94"/>
      <c r="T1798" s="94"/>
      <c r="U1798" s="94"/>
    </row>
    <row r="1799" ht="14.25" customHeight="1">
      <c r="A1799" s="2">
        <v>167923.0</v>
      </c>
      <c r="B1799" s="2" t="s">
        <v>36</v>
      </c>
      <c r="C1799" s="2" t="s">
        <v>37</v>
      </c>
      <c r="D1799" s="2" t="s">
        <v>41</v>
      </c>
      <c r="E1799" s="2" t="s">
        <v>44</v>
      </c>
      <c r="F1799" s="2" t="s">
        <v>34</v>
      </c>
      <c r="G1799" s="4">
        <v>43530.821909722225</v>
      </c>
      <c r="H1799" s="4">
        <v>43535.821909722225</v>
      </c>
      <c r="I1799" s="4">
        <v>43536.821909722225</v>
      </c>
      <c r="J1799" s="2">
        <v>60.0</v>
      </c>
      <c r="K1799" s="2">
        <v>91.0</v>
      </c>
      <c r="S1799" s="94"/>
      <c r="T1799" s="94"/>
      <c r="U1799" s="94"/>
    </row>
    <row r="1800" ht="14.25" customHeight="1">
      <c r="A1800" s="2">
        <v>93205.0</v>
      </c>
      <c r="B1800" s="2" t="s">
        <v>36</v>
      </c>
      <c r="C1800" s="2" t="s">
        <v>40</v>
      </c>
      <c r="D1800" s="2" t="s">
        <v>41</v>
      </c>
      <c r="E1800" s="2" t="s">
        <v>44</v>
      </c>
      <c r="F1800" s="2" t="s">
        <v>34</v>
      </c>
      <c r="G1800" s="4">
        <v>43530.82273148148</v>
      </c>
      <c r="H1800" s="4">
        <v>43539.82273148148</v>
      </c>
      <c r="I1800" s="4">
        <v>43533.82273148148</v>
      </c>
      <c r="J1800" s="2">
        <v>65.0</v>
      </c>
      <c r="K1800" s="2">
        <v>92.0</v>
      </c>
      <c r="S1800" s="94"/>
      <c r="T1800" s="94"/>
      <c r="U1800" s="94"/>
    </row>
    <row r="1801" ht="14.25" customHeight="1">
      <c r="A1801" s="2">
        <v>54803.0</v>
      </c>
      <c r="B1801" s="2" t="s">
        <v>47</v>
      </c>
      <c r="C1801" s="2" t="s">
        <v>37</v>
      </c>
      <c r="D1801" s="2" t="s">
        <v>41</v>
      </c>
      <c r="E1801" s="2" t="s">
        <v>44</v>
      </c>
      <c r="F1801" s="2" t="s">
        <v>34</v>
      </c>
      <c r="G1801" s="4">
        <v>43530.83284722222</v>
      </c>
      <c r="H1801" s="4">
        <v>43535.83284722222</v>
      </c>
      <c r="I1801" s="4">
        <v>43534.83284722222</v>
      </c>
      <c r="J1801" s="2">
        <v>84.0</v>
      </c>
      <c r="K1801" s="2">
        <v>89.0</v>
      </c>
      <c r="S1801" s="94"/>
      <c r="T1801" s="94"/>
      <c r="U1801" s="94"/>
    </row>
    <row r="1802" ht="14.25" customHeight="1">
      <c r="A1802" s="2">
        <v>835558.0</v>
      </c>
      <c r="B1802" s="2" t="s">
        <v>30</v>
      </c>
      <c r="C1802" s="2" t="s">
        <v>40</v>
      </c>
      <c r="D1802" s="2" t="s">
        <v>32</v>
      </c>
      <c r="E1802" s="2" t="s">
        <v>38</v>
      </c>
      <c r="F1802" s="2" t="s">
        <v>34</v>
      </c>
      <c r="G1802" s="4">
        <v>43530.833125</v>
      </c>
      <c r="H1802" s="4">
        <v>43533.833125</v>
      </c>
      <c r="I1802" s="4">
        <v>43537.833125</v>
      </c>
      <c r="J1802" s="2">
        <v>37.0</v>
      </c>
      <c r="K1802" s="2">
        <v>110.0</v>
      </c>
      <c r="S1802" s="94"/>
      <c r="T1802" s="94"/>
      <c r="U1802" s="94"/>
    </row>
    <row r="1803" ht="14.25" customHeight="1">
      <c r="A1803" s="2">
        <v>978551.0</v>
      </c>
      <c r="B1803" s="2" t="s">
        <v>36</v>
      </c>
      <c r="C1803" s="2" t="s">
        <v>31</v>
      </c>
      <c r="D1803" s="2" t="s">
        <v>41</v>
      </c>
      <c r="E1803" s="2" t="s">
        <v>33</v>
      </c>
      <c r="F1803" s="2" t="s">
        <v>34</v>
      </c>
      <c r="G1803" s="4">
        <v>43530.835868055554</v>
      </c>
      <c r="H1803" s="4">
        <v>43534.835868055554</v>
      </c>
      <c r="I1803" s="4">
        <v>43533.835868055554</v>
      </c>
      <c r="J1803" s="2">
        <v>9999.0</v>
      </c>
      <c r="K1803" s="2">
        <v>123.0</v>
      </c>
      <c r="S1803" s="94"/>
      <c r="T1803" s="94"/>
      <c r="U1803" s="94"/>
    </row>
    <row r="1804" ht="14.25" customHeight="1">
      <c r="A1804" s="2">
        <v>845860.0</v>
      </c>
      <c r="B1804" s="2" t="s">
        <v>39</v>
      </c>
      <c r="C1804" s="2" t="s">
        <v>37</v>
      </c>
      <c r="D1804" s="2" t="s">
        <v>32</v>
      </c>
      <c r="E1804" s="2" t="s">
        <v>44</v>
      </c>
      <c r="F1804" s="2" t="s">
        <v>34</v>
      </c>
      <c r="G1804" s="4">
        <v>43530.83592592592</v>
      </c>
      <c r="H1804" s="4">
        <v>43535.83592592592</v>
      </c>
      <c r="I1804" s="4">
        <v>43533.83592592592</v>
      </c>
      <c r="J1804" s="2">
        <v>41.0</v>
      </c>
      <c r="K1804" s="2">
        <v>110.0</v>
      </c>
      <c r="S1804" s="94"/>
      <c r="T1804" s="94"/>
      <c r="U1804" s="94"/>
    </row>
    <row r="1805" ht="14.25" customHeight="1">
      <c r="A1805" s="2">
        <v>586734.0</v>
      </c>
      <c r="B1805" s="2" t="s">
        <v>47</v>
      </c>
      <c r="C1805" s="2" t="s">
        <v>31</v>
      </c>
      <c r="D1805" s="2" t="s">
        <v>32</v>
      </c>
      <c r="E1805" s="2" t="s">
        <v>38</v>
      </c>
      <c r="F1805" s="2" t="s">
        <v>34</v>
      </c>
      <c r="G1805" s="4">
        <v>43530.844189814816</v>
      </c>
      <c r="H1805" s="4">
        <v>43535.844189814816</v>
      </c>
      <c r="I1805" s="4">
        <v>43534.844189814816</v>
      </c>
      <c r="J1805" s="2">
        <v>27.0</v>
      </c>
      <c r="K1805" s="2">
        <v>123.0</v>
      </c>
      <c r="S1805" s="94"/>
      <c r="T1805" s="94"/>
      <c r="U1805" s="94"/>
    </row>
    <row r="1806" ht="14.25" customHeight="1">
      <c r="A1806" s="2">
        <v>945893.0</v>
      </c>
      <c r="B1806" s="2" t="s">
        <v>46</v>
      </c>
      <c r="C1806" s="2" t="s">
        <v>37</v>
      </c>
      <c r="D1806" s="2" t="s">
        <v>41</v>
      </c>
      <c r="E1806" s="2" t="s">
        <v>33</v>
      </c>
      <c r="F1806" s="2" t="s">
        <v>34</v>
      </c>
      <c r="G1806" s="4">
        <v>43530.84446759259</v>
      </c>
      <c r="H1806" s="4">
        <v>43539.84446759259</v>
      </c>
      <c r="I1806" s="4">
        <v>43537.84446759259</v>
      </c>
      <c r="J1806" s="2">
        <v>30.0</v>
      </c>
      <c r="K1806" s="2">
        <v>107.0</v>
      </c>
      <c r="S1806" s="94"/>
      <c r="T1806" s="94"/>
      <c r="U1806" s="94"/>
    </row>
    <row r="1807" ht="14.25" customHeight="1">
      <c r="A1807" s="2">
        <v>831859.0</v>
      </c>
      <c r="B1807" s="2" t="s">
        <v>47</v>
      </c>
      <c r="C1807" s="2" t="s">
        <v>45</v>
      </c>
      <c r="D1807" s="2" t="s">
        <v>41</v>
      </c>
      <c r="E1807" s="2" t="s">
        <v>33</v>
      </c>
      <c r="F1807" s="2" t="s">
        <v>34</v>
      </c>
      <c r="G1807" s="4">
        <v>43530.850324074076</v>
      </c>
      <c r="H1807" s="4">
        <v>43537.850324074076</v>
      </c>
      <c r="I1807" s="4">
        <v>43537.850324074076</v>
      </c>
      <c r="J1807" s="2">
        <v>48.0</v>
      </c>
      <c r="K1807" s="2">
        <v>121.0</v>
      </c>
      <c r="S1807" s="94"/>
      <c r="T1807" s="94"/>
      <c r="U1807" s="94"/>
    </row>
    <row r="1808" ht="14.25" customHeight="1">
      <c r="A1808" s="2">
        <v>142970.0</v>
      </c>
      <c r="B1808" s="2" t="s">
        <v>39</v>
      </c>
      <c r="C1808" s="2" t="s">
        <v>37</v>
      </c>
      <c r="D1808" s="2" t="s">
        <v>32</v>
      </c>
      <c r="E1808" s="2" t="s">
        <v>38</v>
      </c>
      <c r="F1808" s="2" t="s">
        <v>34</v>
      </c>
      <c r="G1808" s="4">
        <v>43530.852118055554</v>
      </c>
      <c r="H1808" s="4">
        <v>43539.852118055554</v>
      </c>
      <c r="I1808" s="4">
        <v>43534.852118055554</v>
      </c>
      <c r="J1808" s="2">
        <v>45.0</v>
      </c>
      <c r="K1808" s="2">
        <v>107.0</v>
      </c>
      <c r="S1808" s="94"/>
      <c r="T1808" s="94"/>
      <c r="U1808" s="94"/>
    </row>
    <row r="1809" ht="14.25" customHeight="1">
      <c r="A1809" s="2">
        <v>219545.0</v>
      </c>
      <c r="B1809" s="2" t="s">
        <v>48</v>
      </c>
      <c r="C1809" s="2" t="s">
        <v>37</v>
      </c>
      <c r="D1809" s="2" t="s">
        <v>41</v>
      </c>
      <c r="E1809" s="2" t="s">
        <v>33</v>
      </c>
      <c r="F1809" s="2" t="s">
        <v>34</v>
      </c>
      <c r="G1809" s="4">
        <v>43530.859664351854</v>
      </c>
      <c r="H1809" s="4">
        <v>43539.859664351854</v>
      </c>
      <c r="I1809" s="4">
        <v>43537.859664351854</v>
      </c>
      <c r="J1809" s="2">
        <v>46.0</v>
      </c>
      <c r="K1809" s="2">
        <v>114.0</v>
      </c>
      <c r="S1809" s="94"/>
      <c r="T1809" s="94"/>
      <c r="U1809" s="94"/>
    </row>
    <row r="1810" ht="14.25" customHeight="1">
      <c r="A1810" s="2">
        <v>583371.0</v>
      </c>
      <c r="B1810" s="2" t="s">
        <v>30</v>
      </c>
      <c r="C1810" s="2" t="s">
        <v>45</v>
      </c>
      <c r="D1810" s="2" t="s">
        <v>41</v>
      </c>
      <c r="E1810" s="2" t="s">
        <v>33</v>
      </c>
      <c r="F1810" s="2" t="s">
        <v>34</v>
      </c>
      <c r="G1810" s="4">
        <v>43530.86210648148</v>
      </c>
      <c r="H1810" s="4">
        <v>43534.86210648148</v>
      </c>
      <c r="I1810" s="4">
        <v>43535.86210648148</v>
      </c>
      <c r="J1810" s="2">
        <v>47.0</v>
      </c>
      <c r="K1810" s="2">
        <v>124.0</v>
      </c>
      <c r="S1810" s="94"/>
      <c r="T1810" s="94"/>
      <c r="U1810" s="94"/>
    </row>
    <row r="1811" ht="14.25" customHeight="1">
      <c r="A1811" s="2">
        <v>545810.0</v>
      </c>
      <c r="B1811" s="2" t="s">
        <v>30</v>
      </c>
      <c r="C1811" s="2" t="s">
        <v>37</v>
      </c>
      <c r="D1811" s="2" t="s">
        <v>41</v>
      </c>
      <c r="E1811" s="2" t="s">
        <v>38</v>
      </c>
      <c r="F1811" s="2" t="s">
        <v>34</v>
      </c>
      <c r="G1811" s="4">
        <v>43530.8640625</v>
      </c>
      <c r="H1811" s="4">
        <v>43535.8640625</v>
      </c>
      <c r="I1811" s="4">
        <v>43533.8640625</v>
      </c>
      <c r="J1811" s="2">
        <v>44.0</v>
      </c>
      <c r="K1811" s="2">
        <v>108.0</v>
      </c>
      <c r="S1811" s="94"/>
      <c r="T1811" s="94"/>
      <c r="U1811" s="94"/>
    </row>
    <row r="1812" ht="14.25" customHeight="1">
      <c r="A1812" s="2">
        <v>924244.0</v>
      </c>
      <c r="B1812" s="2" t="s">
        <v>36</v>
      </c>
      <c r="C1812" s="2" t="s">
        <v>45</v>
      </c>
      <c r="D1812" s="2" t="s">
        <v>41</v>
      </c>
      <c r="E1812" s="2" t="s">
        <v>44</v>
      </c>
      <c r="F1812" s="2" t="s">
        <v>34</v>
      </c>
      <c r="G1812" s="4">
        <v>43530.87634259259</v>
      </c>
      <c r="H1812" s="4">
        <v>43537.87634259259</v>
      </c>
      <c r="I1812" s="4">
        <v>43534.87634259259</v>
      </c>
      <c r="J1812" s="2">
        <v>42.0</v>
      </c>
      <c r="K1812" s="2">
        <v>121.0</v>
      </c>
      <c r="S1812" s="94"/>
      <c r="T1812" s="94"/>
      <c r="U1812" s="94"/>
    </row>
    <row r="1813" ht="14.25" customHeight="1">
      <c r="A1813" s="2">
        <v>139131.0</v>
      </c>
      <c r="B1813" s="2" t="s">
        <v>39</v>
      </c>
      <c r="C1813" s="2" t="s">
        <v>31</v>
      </c>
      <c r="D1813" s="2" t="s">
        <v>41</v>
      </c>
      <c r="E1813" s="2" t="s">
        <v>33</v>
      </c>
      <c r="F1813" s="2" t="s">
        <v>34</v>
      </c>
      <c r="G1813" s="4">
        <v>43530.876863425925</v>
      </c>
      <c r="H1813" s="4">
        <v>43534.876863425925</v>
      </c>
      <c r="I1813" s="4">
        <v>43534.876863425925</v>
      </c>
      <c r="J1813" s="2">
        <v>0.0</v>
      </c>
      <c r="K1813" s="2">
        <v>125.0</v>
      </c>
      <c r="S1813" s="94"/>
      <c r="T1813" s="94"/>
      <c r="U1813" s="94"/>
    </row>
    <row r="1814" ht="14.25" customHeight="1">
      <c r="A1814" s="2">
        <v>795166.0</v>
      </c>
      <c r="B1814" s="2" t="s">
        <v>48</v>
      </c>
      <c r="C1814" s="2" t="s">
        <v>43</v>
      </c>
      <c r="D1814" s="2" t="s">
        <v>41</v>
      </c>
      <c r="E1814" s="2" t="s">
        <v>38</v>
      </c>
      <c r="F1814" s="2" t="s">
        <v>34</v>
      </c>
      <c r="G1814" s="4">
        <v>43530.87761574074</v>
      </c>
      <c r="H1814" s="4">
        <v>43537.87761574074</v>
      </c>
      <c r="I1814" s="4">
        <v>43535.87761574074</v>
      </c>
      <c r="J1814" s="2">
        <v>33.0</v>
      </c>
      <c r="K1814" s="2">
        <v>129.0</v>
      </c>
      <c r="S1814" s="94"/>
      <c r="T1814" s="94"/>
      <c r="U1814" s="94"/>
    </row>
    <row r="1815" ht="14.25" customHeight="1">
      <c r="A1815" s="2">
        <v>493259.0</v>
      </c>
      <c r="B1815" s="2" t="s">
        <v>48</v>
      </c>
      <c r="C1815" s="2" t="s">
        <v>31</v>
      </c>
      <c r="D1815" s="2" t="s">
        <v>41</v>
      </c>
      <c r="E1815" s="2" t="s">
        <v>44</v>
      </c>
      <c r="F1815" s="2" t="s">
        <v>34</v>
      </c>
      <c r="G1815" s="4">
        <v>43530.87824074074</v>
      </c>
      <c r="H1815" s="4">
        <v>43533.87824074074</v>
      </c>
      <c r="I1815" s="4">
        <v>43534.87824074074</v>
      </c>
      <c r="J1815" s="2">
        <v>0.0</v>
      </c>
      <c r="K1815" s="2">
        <v>107.0</v>
      </c>
      <c r="S1815" s="94"/>
      <c r="T1815" s="94"/>
      <c r="U1815" s="94"/>
    </row>
    <row r="1816" ht="14.25" customHeight="1">
      <c r="A1816" s="2">
        <v>760796.0</v>
      </c>
      <c r="B1816" s="2" t="s">
        <v>30</v>
      </c>
      <c r="C1816" s="2" t="s">
        <v>37</v>
      </c>
      <c r="D1816" s="2" t="s">
        <v>32</v>
      </c>
      <c r="E1816" s="2" t="s">
        <v>44</v>
      </c>
      <c r="F1816" s="2" t="s">
        <v>34</v>
      </c>
      <c r="G1816" s="4">
        <v>43530.88319444445</v>
      </c>
      <c r="H1816" s="4">
        <v>43535.88319444445</v>
      </c>
      <c r="I1816" s="4">
        <v>43537.88319444445</v>
      </c>
      <c r="J1816" s="2">
        <v>49.0</v>
      </c>
      <c r="K1816" s="2">
        <v>110.0</v>
      </c>
      <c r="S1816" s="94"/>
      <c r="T1816" s="94"/>
      <c r="U1816" s="94"/>
    </row>
    <row r="1817" ht="14.25" customHeight="1">
      <c r="A1817" s="2">
        <v>121309.0</v>
      </c>
      <c r="B1817" s="2" t="s">
        <v>36</v>
      </c>
      <c r="C1817" s="2" t="s">
        <v>43</v>
      </c>
      <c r="D1817" s="2" t="s">
        <v>32</v>
      </c>
      <c r="E1817" s="2" t="s">
        <v>44</v>
      </c>
      <c r="F1817" s="2" t="s">
        <v>34</v>
      </c>
      <c r="G1817" s="4">
        <v>43530.89947916667</v>
      </c>
      <c r="H1817" s="4">
        <v>43530.89947916667</v>
      </c>
      <c r="I1817" s="4">
        <v>43533.89947916667</v>
      </c>
      <c r="J1817" s="2">
        <v>0.0</v>
      </c>
      <c r="K1817" s="2">
        <v>103.0</v>
      </c>
      <c r="S1817" s="94"/>
      <c r="T1817" s="94"/>
      <c r="U1817" s="94"/>
    </row>
    <row r="1818" ht="14.25" customHeight="1">
      <c r="A1818" s="2">
        <v>948343.0</v>
      </c>
      <c r="B1818" s="2" t="s">
        <v>36</v>
      </c>
      <c r="C1818" s="2" t="s">
        <v>43</v>
      </c>
      <c r="D1818" s="2" t="s">
        <v>41</v>
      </c>
      <c r="E1818" s="2" t="s">
        <v>33</v>
      </c>
      <c r="F1818" s="2" t="s">
        <v>34</v>
      </c>
      <c r="G1818" s="4">
        <v>43530.91056712963</v>
      </c>
      <c r="H1818" s="4">
        <v>43538.91056712963</v>
      </c>
      <c r="I1818" s="4">
        <v>43534.91056712963</v>
      </c>
      <c r="J1818" s="2">
        <v>29.0</v>
      </c>
      <c r="K1818" s="2">
        <v>123.0</v>
      </c>
      <c r="S1818" s="94"/>
      <c r="T1818" s="94"/>
      <c r="U1818" s="94"/>
    </row>
    <row r="1819" ht="14.25" customHeight="1">
      <c r="A1819" s="2">
        <v>653853.0</v>
      </c>
      <c r="B1819" s="2" t="s">
        <v>39</v>
      </c>
      <c r="C1819" s="2" t="s">
        <v>37</v>
      </c>
      <c r="D1819" s="2" t="s">
        <v>32</v>
      </c>
      <c r="E1819" s="2" t="s">
        <v>33</v>
      </c>
      <c r="F1819" s="2" t="s">
        <v>34</v>
      </c>
      <c r="G1819" s="4">
        <v>43530.91070601852</v>
      </c>
      <c r="H1819" s="4">
        <v>43534.91070601852</v>
      </c>
      <c r="I1819" s="4">
        <v>43534.91070601852</v>
      </c>
      <c r="J1819" s="2" t="s">
        <v>51</v>
      </c>
      <c r="K1819" s="2">
        <v>109.0</v>
      </c>
      <c r="S1819" s="94"/>
      <c r="T1819" s="94"/>
      <c r="U1819" s="94"/>
    </row>
    <row r="1820" ht="14.25" customHeight="1">
      <c r="A1820" s="2">
        <v>247438.0</v>
      </c>
      <c r="B1820" s="2" t="s">
        <v>30</v>
      </c>
      <c r="C1820" s="2" t="s">
        <v>40</v>
      </c>
      <c r="D1820" s="2" t="s">
        <v>41</v>
      </c>
      <c r="E1820" s="2" t="s">
        <v>44</v>
      </c>
      <c r="F1820" s="2" t="s">
        <v>34</v>
      </c>
      <c r="G1820" s="4">
        <v>43530.91358796296</v>
      </c>
      <c r="H1820" s="4">
        <v>43534.91358796296</v>
      </c>
      <c r="I1820" s="4">
        <v>43537.91358796296</v>
      </c>
      <c r="J1820" s="2">
        <v>72.0</v>
      </c>
      <c r="K1820" s="2">
        <v>93.0</v>
      </c>
      <c r="S1820" s="94"/>
      <c r="T1820" s="94"/>
      <c r="U1820" s="94"/>
    </row>
    <row r="1821" ht="14.25" customHeight="1">
      <c r="A1821" s="2">
        <v>43847.0</v>
      </c>
      <c r="B1821" s="2" t="s">
        <v>36</v>
      </c>
      <c r="C1821" s="2" t="s">
        <v>31</v>
      </c>
      <c r="D1821" s="2" t="s">
        <v>41</v>
      </c>
      <c r="E1821" s="2" t="s">
        <v>44</v>
      </c>
      <c r="F1821" s="2" t="s">
        <v>34</v>
      </c>
      <c r="G1821" s="4">
        <v>43530.915138888886</v>
      </c>
      <c r="H1821" s="4">
        <v>43534.915138888886</v>
      </c>
      <c r="I1821" s="4">
        <v>43536.915138888886</v>
      </c>
      <c r="J1821" s="2">
        <v>0.0</v>
      </c>
      <c r="K1821" s="2">
        <v>107.0</v>
      </c>
      <c r="S1821" s="94"/>
      <c r="T1821" s="94"/>
      <c r="U1821" s="94"/>
    </row>
    <row r="1822" ht="14.25" customHeight="1">
      <c r="A1822" s="2">
        <v>43227.0</v>
      </c>
      <c r="B1822" s="2" t="s">
        <v>36</v>
      </c>
      <c r="C1822" s="2" t="s">
        <v>37</v>
      </c>
      <c r="D1822" s="2" t="s">
        <v>32</v>
      </c>
      <c r="E1822" s="2" t="s">
        <v>33</v>
      </c>
      <c r="F1822" s="2" t="s">
        <v>34</v>
      </c>
      <c r="G1822" s="4">
        <v>43530.91574074074</v>
      </c>
      <c r="H1822" s="4">
        <v>43535.91574074074</v>
      </c>
      <c r="I1822" s="4">
        <v>43534.91574074074</v>
      </c>
      <c r="J1822" s="2">
        <v>39.0</v>
      </c>
      <c r="K1822" s="2">
        <v>112.0</v>
      </c>
      <c r="S1822" s="94"/>
      <c r="T1822" s="94"/>
      <c r="U1822" s="94"/>
    </row>
    <row r="1823" ht="14.25" customHeight="1">
      <c r="A1823" s="2">
        <v>585925.0</v>
      </c>
      <c r="B1823" s="2" t="s">
        <v>30</v>
      </c>
      <c r="C1823" s="2" t="s">
        <v>45</v>
      </c>
      <c r="D1823" s="2" t="s">
        <v>41</v>
      </c>
      <c r="E1823" s="2" t="s">
        <v>44</v>
      </c>
      <c r="F1823" s="2" t="s">
        <v>34</v>
      </c>
      <c r="G1823" s="4">
        <v>43530.918599537035</v>
      </c>
      <c r="H1823" s="4">
        <v>43537.918599537035</v>
      </c>
      <c r="I1823" s="4">
        <v>43537.918599537035</v>
      </c>
      <c r="J1823" s="2">
        <v>73.0</v>
      </c>
      <c r="K1823" s="2">
        <v>105.0</v>
      </c>
      <c r="S1823" s="94"/>
      <c r="T1823" s="94"/>
      <c r="U1823" s="94"/>
    </row>
    <row r="1824" ht="14.25" customHeight="1">
      <c r="A1824" s="2">
        <v>340293.0</v>
      </c>
      <c r="B1824" s="2" t="s">
        <v>36</v>
      </c>
      <c r="C1824" s="2" t="s">
        <v>31</v>
      </c>
      <c r="D1824" s="2" t="s">
        <v>41</v>
      </c>
      <c r="E1824" s="2" t="s">
        <v>33</v>
      </c>
      <c r="F1824" s="2" t="s">
        <v>34</v>
      </c>
      <c r="G1824" s="4">
        <v>43530.91887731481</v>
      </c>
      <c r="H1824" s="4">
        <v>43533.91887731481</v>
      </c>
      <c r="I1824" s="4">
        <v>43537.91887731481</v>
      </c>
      <c r="J1824" s="2" t="s">
        <v>51</v>
      </c>
      <c r="K1824" s="2">
        <v>126.0</v>
      </c>
      <c r="S1824" s="94"/>
      <c r="T1824" s="94"/>
      <c r="U1824" s="94"/>
    </row>
    <row r="1825" ht="14.25" customHeight="1">
      <c r="A1825" s="2">
        <v>966764.0</v>
      </c>
      <c r="B1825" s="2" t="s">
        <v>47</v>
      </c>
      <c r="C1825" s="2" t="s">
        <v>43</v>
      </c>
      <c r="D1825" s="2" t="s">
        <v>41</v>
      </c>
      <c r="E1825" s="2" t="s">
        <v>44</v>
      </c>
      <c r="F1825" s="2" t="s">
        <v>34</v>
      </c>
      <c r="G1825" s="4">
        <v>43530.91892361111</v>
      </c>
      <c r="H1825" s="4">
        <v>43535.91892361111</v>
      </c>
      <c r="I1825" s="4">
        <v>43533.91892361111</v>
      </c>
      <c r="J1825" s="2">
        <v>62.0</v>
      </c>
      <c r="K1825" s="2">
        <v>102.0</v>
      </c>
      <c r="S1825" s="94"/>
      <c r="T1825" s="94"/>
      <c r="U1825" s="94"/>
    </row>
    <row r="1826" ht="14.25" customHeight="1">
      <c r="A1826" s="2">
        <v>402023.0</v>
      </c>
      <c r="B1826" s="2" t="s">
        <v>30</v>
      </c>
      <c r="C1826" s="2" t="s">
        <v>37</v>
      </c>
      <c r="D1826" s="2" t="s">
        <v>32</v>
      </c>
      <c r="E1826" s="2" t="s">
        <v>33</v>
      </c>
      <c r="F1826" s="2" t="s">
        <v>34</v>
      </c>
      <c r="G1826" s="4">
        <v>43530.92260416667</v>
      </c>
      <c r="H1826" s="4">
        <v>43537.92260416667</v>
      </c>
      <c r="I1826" s="4">
        <v>43536.92260416667</v>
      </c>
      <c r="J1826" s="2">
        <v>28.0</v>
      </c>
      <c r="K1826" s="2">
        <v>110.0</v>
      </c>
      <c r="S1826" s="94"/>
      <c r="T1826" s="94"/>
      <c r="U1826" s="94"/>
    </row>
    <row r="1827" ht="14.25" customHeight="1">
      <c r="A1827" s="2">
        <v>129416.0</v>
      </c>
      <c r="B1827" s="2" t="s">
        <v>42</v>
      </c>
      <c r="C1827" s="2" t="s">
        <v>37</v>
      </c>
      <c r="D1827" s="2" t="s">
        <v>41</v>
      </c>
      <c r="E1827" s="2" t="s">
        <v>44</v>
      </c>
      <c r="F1827" s="2" t="s">
        <v>34</v>
      </c>
      <c r="G1827" s="4">
        <v>43530.92857638889</v>
      </c>
      <c r="H1827" s="4">
        <v>43535.92857638889</v>
      </c>
      <c r="I1827" s="4">
        <v>43537.92857638889</v>
      </c>
      <c r="J1827" s="2">
        <v>26.0</v>
      </c>
      <c r="K1827" s="2">
        <v>114.0</v>
      </c>
      <c r="S1827" s="94"/>
      <c r="T1827" s="94"/>
      <c r="U1827" s="94"/>
    </row>
    <row r="1828" ht="14.25" customHeight="1">
      <c r="A1828" s="2">
        <v>172749.0</v>
      </c>
      <c r="B1828" s="2" t="s">
        <v>39</v>
      </c>
      <c r="C1828" s="2" t="s">
        <v>43</v>
      </c>
      <c r="D1828" s="2" t="s">
        <v>41</v>
      </c>
      <c r="E1828" s="2" t="s">
        <v>44</v>
      </c>
      <c r="F1828" s="2" t="s">
        <v>34</v>
      </c>
      <c r="G1828" s="4">
        <v>43530.94584490741</v>
      </c>
      <c r="H1828" s="4">
        <v>43535.94584490741</v>
      </c>
      <c r="I1828" s="4">
        <v>43535.94584490741</v>
      </c>
      <c r="J1828" s="2">
        <v>65.0</v>
      </c>
      <c r="K1828" s="2">
        <v>104.0</v>
      </c>
      <c r="S1828" s="94"/>
      <c r="T1828" s="94"/>
      <c r="U1828" s="94"/>
    </row>
    <row r="1829" ht="14.25" customHeight="1">
      <c r="A1829" s="2">
        <v>157714.0</v>
      </c>
      <c r="B1829" s="2" t="s">
        <v>47</v>
      </c>
      <c r="C1829" s="2" t="s">
        <v>40</v>
      </c>
      <c r="D1829" s="2" t="s">
        <v>32</v>
      </c>
      <c r="E1829" s="2" t="s">
        <v>38</v>
      </c>
      <c r="F1829" s="2" t="s">
        <v>34</v>
      </c>
      <c r="G1829" s="4">
        <v>43530.94871527778</v>
      </c>
      <c r="H1829" s="4">
        <v>43536.94871527778</v>
      </c>
      <c r="I1829" s="4">
        <v>43535.94871527778</v>
      </c>
      <c r="J1829" s="2">
        <v>28.0</v>
      </c>
      <c r="K1829" s="2">
        <v>108.0</v>
      </c>
      <c r="S1829" s="94"/>
      <c r="T1829" s="94"/>
      <c r="U1829" s="94"/>
    </row>
    <row r="1830" ht="14.25" customHeight="1">
      <c r="A1830" s="2">
        <v>386020.0</v>
      </c>
      <c r="B1830" s="2" t="s">
        <v>48</v>
      </c>
      <c r="C1830" s="2" t="s">
        <v>45</v>
      </c>
      <c r="D1830" s="2" t="s">
        <v>32</v>
      </c>
      <c r="E1830" s="2" t="s">
        <v>44</v>
      </c>
      <c r="F1830" s="2" t="s">
        <v>34</v>
      </c>
      <c r="G1830" s="4">
        <v>43530.94883101852</v>
      </c>
      <c r="H1830" s="4">
        <v>43538.94883101852</v>
      </c>
      <c r="I1830" s="4">
        <v>43537.94883101852</v>
      </c>
      <c r="J1830" s="2">
        <v>74.0</v>
      </c>
      <c r="K1830" s="2">
        <v>106.0</v>
      </c>
      <c r="S1830" s="94"/>
      <c r="T1830" s="94"/>
      <c r="U1830" s="94"/>
    </row>
    <row r="1831" ht="14.25" customHeight="1">
      <c r="A1831" s="2">
        <v>766045.0</v>
      </c>
      <c r="B1831" s="2" t="s">
        <v>46</v>
      </c>
      <c r="C1831" s="2" t="s">
        <v>31</v>
      </c>
      <c r="D1831" s="2" t="s">
        <v>32</v>
      </c>
      <c r="E1831" s="2" t="s">
        <v>33</v>
      </c>
      <c r="F1831" s="2" t="s">
        <v>34</v>
      </c>
      <c r="G1831" s="4">
        <v>43530.954675925925</v>
      </c>
      <c r="H1831" s="4">
        <v>43539.954675925925</v>
      </c>
      <c r="I1831" s="4">
        <v>43535.954675925925</v>
      </c>
      <c r="J1831" s="2">
        <v>9999.0</v>
      </c>
      <c r="K1831" s="2">
        <v>127.0</v>
      </c>
      <c r="S1831" s="94"/>
      <c r="T1831" s="94"/>
      <c r="U1831" s="94"/>
    </row>
    <row r="1832" ht="14.25" customHeight="1">
      <c r="A1832" s="2">
        <v>897238.0</v>
      </c>
      <c r="B1832" s="2" t="s">
        <v>47</v>
      </c>
      <c r="C1832" s="2" t="s">
        <v>40</v>
      </c>
      <c r="D1832" s="2" t="s">
        <v>32</v>
      </c>
      <c r="E1832" s="2" t="s">
        <v>38</v>
      </c>
      <c r="F1832" s="2" t="s">
        <v>34</v>
      </c>
      <c r="G1832" s="4">
        <v>43530.956087962964</v>
      </c>
      <c r="H1832" s="4">
        <v>43535.956087962964</v>
      </c>
      <c r="I1832" s="4">
        <v>43535.956087962964</v>
      </c>
      <c r="J1832" s="2">
        <v>43.0</v>
      </c>
      <c r="K1832" s="2">
        <v>114.0</v>
      </c>
      <c r="S1832" s="94"/>
      <c r="T1832" s="94"/>
      <c r="U1832" s="94"/>
    </row>
    <row r="1833" ht="14.25" customHeight="1">
      <c r="A1833" s="2">
        <v>673503.0</v>
      </c>
      <c r="B1833" s="2" t="s">
        <v>39</v>
      </c>
      <c r="C1833" s="2" t="s">
        <v>40</v>
      </c>
      <c r="D1833" s="2" t="s">
        <v>41</v>
      </c>
      <c r="E1833" s="2" t="s">
        <v>33</v>
      </c>
      <c r="F1833" s="2" t="s">
        <v>34</v>
      </c>
      <c r="G1833" s="4">
        <v>43530.95930555555</v>
      </c>
      <c r="H1833" s="4">
        <v>43531.95930555555</v>
      </c>
      <c r="I1833" s="4">
        <v>43536.95930555555</v>
      </c>
      <c r="J1833" s="2">
        <v>33.0</v>
      </c>
      <c r="K1833" s="2">
        <v>114.0</v>
      </c>
      <c r="S1833" s="94"/>
      <c r="T1833" s="94"/>
      <c r="U1833" s="94"/>
    </row>
    <row r="1834" ht="14.25" customHeight="1">
      <c r="A1834" s="2">
        <v>168359.0</v>
      </c>
      <c r="B1834" s="2" t="s">
        <v>47</v>
      </c>
      <c r="C1834" s="2" t="s">
        <v>37</v>
      </c>
      <c r="D1834" s="2" t="s">
        <v>41</v>
      </c>
      <c r="E1834" s="2" t="s">
        <v>33</v>
      </c>
      <c r="F1834" s="2" t="s">
        <v>34</v>
      </c>
      <c r="G1834" s="4">
        <v>43530.96008101852</v>
      </c>
      <c r="H1834" s="4">
        <v>43533.96008101852</v>
      </c>
      <c r="I1834" s="4">
        <v>43535.96008101852</v>
      </c>
      <c r="J1834" s="2">
        <v>37.0</v>
      </c>
      <c r="K1834" s="2">
        <v>115.0</v>
      </c>
      <c r="S1834" s="94"/>
      <c r="T1834" s="94"/>
      <c r="U1834" s="94"/>
    </row>
    <row r="1835" ht="14.25" customHeight="1">
      <c r="A1835" s="2">
        <v>842049.0</v>
      </c>
      <c r="B1835" s="2" t="s">
        <v>48</v>
      </c>
      <c r="C1835" s="2" t="s">
        <v>31</v>
      </c>
      <c r="D1835" s="2" t="s">
        <v>41</v>
      </c>
      <c r="E1835" s="2" t="s">
        <v>33</v>
      </c>
      <c r="F1835" s="2" t="s">
        <v>34</v>
      </c>
      <c r="G1835" s="4">
        <v>43530.96184027778</v>
      </c>
      <c r="H1835" s="4">
        <v>43535.96184027778</v>
      </c>
      <c r="I1835" s="4">
        <v>43533.96184027778</v>
      </c>
      <c r="J1835" s="2">
        <v>0.0</v>
      </c>
      <c r="K1835" s="2">
        <v>122.0</v>
      </c>
      <c r="S1835" s="94"/>
      <c r="T1835" s="94"/>
      <c r="U1835" s="94"/>
    </row>
    <row r="1836" ht="14.25" customHeight="1">
      <c r="A1836" s="2">
        <v>550097.0</v>
      </c>
      <c r="B1836" s="2" t="s">
        <v>46</v>
      </c>
      <c r="C1836" s="2" t="s">
        <v>31</v>
      </c>
      <c r="D1836" s="2" t="s">
        <v>32</v>
      </c>
      <c r="E1836" s="2" t="s">
        <v>33</v>
      </c>
      <c r="F1836" s="2" t="s">
        <v>34</v>
      </c>
      <c r="G1836" s="4">
        <v>43530.96996527778</v>
      </c>
      <c r="H1836" s="4">
        <v>43534.96996527778</v>
      </c>
      <c r="I1836" s="4">
        <v>43533.96996527778</v>
      </c>
      <c r="J1836" s="2">
        <v>45.0</v>
      </c>
      <c r="K1836" s="2">
        <v>128.0</v>
      </c>
      <c r="S1836" s="94"/>
      <c r="T1836" s="94"/>
      <c r="U1836" s="94"/>
    </row>
    <row r="1837" ht="14.25" customHeight="1">
      <c r="A1837" s="2">
        <v>697721.0</v>
      </c>
      <c r="B1837" s="2" t="s">
        <v>39</v>
      </c>
      <c r="C1837" s="2" t="s">
        <v>37</v>
      </c>
      <c r="D1837" s="2" t="s">
        <v>41</v>
      </c>
      <c r="E1837" s="2" t="s">
        <v>44</v>
      </c>
      <c r="F1837" s="2" t="s">
        <v>34</v>
      </c>
      <c r="G1837" s="4">
        <v>43530.97114583333</v>
      </c>
      <c r="H1837" s="4">
        <v>43531.97114583333</v>
      </c>
      <c r="I1837" s="4">
        <v>43536.97114583333</v>
      </c>
      <c r="J1837" s="2">
        <v>87.0</v>
      </c>
      <c r="K1837" s="2">
        <v>89.0</v>
      </c>
      <c r="S1837" s="94"/>
      <c r="T1837" s="94"/>
      <c r="U1837" s="94"/>
    </row>
    <row r="1838" ht="14.25" customHeight="1">
      <c r="A1838" s="2">
        <v>985787.0</v>
      </c>
      <c r="B1838" s="2" t="s">
        <v>48</v>
      </c>
      <c r="C1838" s="2" t="s">
        <v>40</v>
      </c>
      <c r="D1838" s="2" t="s">
        <v>32</v>
      </c>
      <c r="E1838" s="2" t="s">
        <v>33</v>
      </c>
      <c r="F1838" s="2" t="s">
        <v>34</v>
      </c>
      <c r="G1838" s="4">
        <v>43530.971238425926</v>
      </c>
      <c r="H1838" s="4">
        <v>43535.971238425926</v>
      </c>
      <c r="I1838" s="4">
        <v>43537.971238425926</v>
      </c>
      <c r="J1838" s="2">
        <v>37.0</v>
      </c>
      <c r="K1838" s="2">
        <v>109.0</v>
      </c>
      <c r="S1838" s="94"/>
      <c r="T1838" s="94"/>
      <c r="U1838" s="94"/>
    </row>
    <row r="1839" ht="14.25" customHeight="1">
      <c r="A1839" s="2">
        <v>561925.0</v>
      </c>
      <c r="B1839" s="2" t="s">
        <v>47</v>
      </c>
      <c r="C1839" s="2" t="s">
        <v>43</v>
      </c>
      <c r="D1839" s="2" t="s">
        <v>32</v>
      </c>
      <c r="E1839" s="2" t="s">
        <v>33</v>
      </c>
      <c r="F1839" s="2" t="s">
        <v>34</v>
      </c>
      <c r="G1839" s="4">
        <v>43530.972453703704</v>
      </c>
      <c r="H1839" s="4">
        <v>43535.972453703704</v>
      </c>
      <c r="I1839" s="4">
        <v>43533.972453703704</v>
      </c>
      <c r="J1839" s="2">
        <v>0.0</v>
      </c>
      <c r="K1839" s="2">
        <v>123.0</v>
      </c>
      <c r="S1839" s="94"/>
      <c r="T1839" s="94"/>
      <c r="U1839" s="94"/>
    </row>
    <row r="1840" ht="14.25" customHeight="1">
      <c r="A1840" s="2">
        <v>588236.0</v>
      </c>
      <c r="B1840" s="2" t="s">
        <v>48</v>
      </c>
      <c r="C1840" s="2" t="s">
        <v>31</v>
      </c>
      <c r="D1840" s="2" t="s">
        <v>41</v>
      </c>
      <c r="E1840" s="2" t="s">
        <v>44</v>
      </c>
      <c r="F1840" s="2" t="s">
        <v>34</v>
      </c>
      <c r="G1840" s="4">
        <v>43530.97255787037</v>
      </c>
      <c r="H1840" s="4">
        <v>43533.97255787037</v>
      </c>
      <c r="I1840" s="4">
        <v>43537.97255787037</v>
      </c>
      <c r="J1840" s="2">
        <v>0.0</v>
      </c>
      <c r="K1840" s="2">
        <v>109.0</v>
      </c>
      <c r="S1840" s="94"/>
      <c r="T1840" s="94"/>
      <c r="U1840" s="94"/>
    </row>
    <row r="1841" ht="14.25" customHeight="1">
      <c r="A1841" s="2">
        <v>246591.0</v>
      </c>
      <c r="B1841" s="2" t="s">
        <v>39</v>
      </c>
      <c r="C1841" s="2" t="s">
        <v>40</v>
      </c>
      <c r="D1841" s="2" t="s">
        <v>32</v>
      </c>
      <c r="E1841" s="2" t="s">
        <v>33</v>
      </c>
      <c r="F1841" s="2" t="s">
        <v>34</v>
      </c>
      <c r="G1841" s="4">
        <v>43530.97486111111</v>
      </c>
      <c r="H1841" s="4">
        <v>43536.97486111111</v>
      </c>
      <c r="I1841" s="4">
        <v>43537.97486111111</v>
      </c>
      <c r="J1841" s="2">
        <v>29.0</v>
      </c>
      <c r="K1841" s="2">
        <v>111.0</v>
      </c>
      <c r="S1841" s="94"/>
      <c r="T1841" s="94"/>
      <c r="U1841" s="94"/>
    </row>
    <row r="1842" ht="14.25" customHeight="1">
      <c r="A1842" s="2">
        <v>18933.0</v>
      </c>
      <c r="B1842" s="2" t="s">
        <v>39</v>
      </c>
      <c r="C1842" s="2" t="s">
        <v>40</v>
      </c>
      <c r="D1842" s="2" t="s">
        <v>41</v>
      </c>
      <c r="E1842" s="2" t="s">
        <v>44</v>
      </c>
      <c r="F1842" s="2" t="s">
        <v>34</v>
      </c>
      <c r="G1842" s="4">
        <v>43530.97981481482</v>
      </c>
      <c r="H1842" s="4">
        <v>43535.97981481482</v>
      </c>
      <c r="I1842" s="4">
        <v>43533.97981481482</v>
      </c>
      <c r="J1842" s="2">
        <v>74.0</v>
      </c>
      <c r="K1842" s="2">
        <v>91.0</v>
      </c>
      <c r="S1842" s="94"/>
      <c r="T1842" s="94"/>
      <c r="U1842" s="94"/>
    </row>
    <row r="1843" ht="14.25" customHeight="1">
      <c r="A1843" s="2">
        <v>394790.0</v>
      </c>
      <c r="B1843" s="2" t="s">
        <v>36</v>
      </c>
      <c r="C1843" s="2" t="s">
        <v>31</v>
      </c>
      <c r="D1843" s="2" t="s">
        <v>41</v>
      </c>
      <c r="E1843" s="2" t="s">
        <v>44</v>
      </c>
      <c r="F1843" s="2" t="s">
        <v>34</v>
      </c>
      <c r="G1843" s="4">
        <v>43530.98090277778</v>
      </c>
      <c r="H1843" s="4">
        <v>43531.98090277778</v>
      </c>
      <c r="I1843" s="4">
        <v>43536.98090277778</v>
      </c>
      <c r="J1843" s="2">
        <v>0.0</v>
      </c>
      <c r="K1843" s="2">
        <v>104.0</v>
      </c>
      <c r="S1843" s="94"/>
      <c r="T1843" s="94"/>
      <c r="U1843" s="94"/>
    </row>
    <row r="1844" ht="14.25" customHeight="1">
      <c r="A1844" s="2">
        <v>291538.0</v>
      </c>
      <c r="B1844" s="2" t="s">
        <v>36</v>
      </c>
      <c r="C1844" s="2" t="s">
        <v>37</v>
      </c>
      <c r="D1844" s="2" t="s">
        <v>32</v>
      </c>
      <c r="E1844" s="2" t="s">
        <v>44</v>
      </c>
      <c r="F1844" s="2" t="s">
        <v>34</v>
      </c>
      <c r="G1844" s="4">
        <v>43530.982615740744</v>
      </c>
      <c r="H1844" s="4">
        <v>43530.982615740744</v>
      </c>
      <c r="I1844" s="4">
        <v>43534.982615740744</v>
      </c>
      <c r="J1844" s="2">
        <v>86.0</v>
      </c>
      <c r="K1844" s="2">
        <v>92.0</v>
      </c>
      <c r="S1844" s="94"/>
      <c r="T1844" s="94"/>
      <c r="U1844" s="94"/>
    </row>
    <row r="1845" ht="14.25" customHeight="1">
      <c r="A1845" s="2">
        <v>881975.0</v>
      </c>
      <c r="B1845" s="2" t="s">
        <v>48</v>
      </c>
      <c r="C1845" s="2" t="s">
        <v>43</v>
      </c>
      <c r="D1845" s="2" t="s">
        <v>41</v>
      </c>
      <c r="E1845" s="2" t="s">
        <v>44</v>
      </c>
      <c r="F1845" s="2" t="s">
        <v>34</v>
      </c>
      <c r="G1845" s="4">
        <v>43530.98270833334</v>
      </c>
      <c r="H1845" s="4">
        <v>43536.98270833334</v>
      </c>
      <c r="I1845" s="4">
        <v>43536.98270833334</v>
      </c>
      <c r="J1845" s="2">
        <v>64.0</v>
      </c>
      <c r="K1845" s="2">
        <v>110.0</v>
      </c>
      <c r="S1845" s="94"/>
      <c r="T1845" s="94"/>
      <c r="U1845" s="94"/>
    </row>
    <row r="1846" ht="14.25" customHeight="1">
      <c r="A1846" s="2">
        <v>524137.0</v>
      </c>
      <c r="B1846" s="2" t="s">
        <v>39</v>
      </c>
      <c r="C1846" s="2" t="s">
        <v>31</v>
      </c>
      <c r="D1846" s="2" t="s">
        <v>32</v>
      </c>
      <c r="E1846" s="2" t="s">
        <v>44</v>
      </c>
      <c r="F1846" s="2" t="s">
        <v>34</v>
      </c>
      <c r="G1846" s="4">
        <v>43530.98353009259</v>
      </c>
      <c r="H1846" s="4">
        <v>43530.98353009259</v>
      </c>
      <c r="I1846" s="4">
        <v>43535.98353009259</v>
      </c>
      <c r="J1846" s="2">
        <v>78.0</v>
      </c>
      <c r="K1846" s="2">
        <v>107.0</v>
      </c>
      <c r="S1846" s="94"/>
      <c r="T1846" s="94"/>
      <c r="U1846" s="94"/>
    </row>
    <row r="1847" ht="14.25" customHeight="1">
      <c r="A1847" s="2">
        <v>849397.0</v>
      </c>
      <c r="B1847" s="2" t="s">
        <v>46</v>
      </c>
      <c r="C1847" s="2" t="s">
        <v>31</v>
      </c>
      <c r="D1847" s="2" t="s">
        <v>41</v>
      </c>
      <c r="E1847" s="2" t="s">
        <v>33</v>
      </c>
      <c r="F1847" s="2" t="s">
        <v>34</v>
      </c>
      <c r="G1847" s="4">
        <v>43530.98483796296</v>
      </c>
      <c r="H1847" s="4">
        <v>43533.98483796296</v>
      </c>
      <c r="I1847" s="4">
        <v>43536.98483796296</v>
      </c>
      <c r="J1847" s="2">
        <v>0.0</v>
      </c>
      <c r="K1847" s="2">
        <v>120.0</v>
      </c>
      <c r="S1847" s="94"/>
      <c r="T1847" s="94"/>
      <c r="U1847" s="94"/>
    </row>
    <row r="1848" ht="14.25" customHeight="1">
      <c r="A1848" s="2">
        <v>337610.0</v>
      </c>
      <c r="B1848" s="2" t="s">
        <v>42</v>
      </c>
      <c r="C1848" s="2" t="s">
        <v>31</v>
      </c>
      <c r="D1848" s="2" t="s">
        <v>32</v>
      </c>
      <c r="E1848" s="2" t="s">
        <v>44</v>
      </c>
      <c r="F1848" s="2" t="s">
        <v>34</v>
      </c>
      <c r="G1848" s="4">
        <v>43530.98824074074</v>
      </c>
      <c r="H1848" s="4">
        <v>43532.98824074074</v>
      </c>
      <c r="I1848" s="4">
        <v>43534.98824074074</v>
      </c>
      <c r="J1848" s="2">
        <v>82.0</v>
      </c>
      <c r="K1848" s="2">
        <v>104.0</v>
      </c>
      <c r="S1848" s="94"/>
      <c r="T1848" s="94"/>
      <c r="U1848" s="94"/>
    </row>
    <row r="1849" ht="14.25" customHeight="1">
      <c r="A1849" s="2">
        <v>873180.0</v>
      </c>
      <c r="B1849" s="2" t="s">
        <v>30</v>
      </c>
      <c r="C1849" s="2" t="s">
        <v>37</v>
      </c>
      <c r="D1849" s="2" t="s">
        <v>32</v>
      </c>
      <c r="E1849" s="2" t="s">
        <v>44</v>
      </c>
      <c r="F1849" s="2" t="s">
        <v>34</v>
      </c>
      <c r="G1849" s="4">
        <v>43530.99141203704</v>
      </c>
      <c r="H1849" s="4">
        <v>43533.99141203704</v>
      </c>
      <c r="I1849" s="4">
        <v>43537.99141203704</v>
      </c>
      <c r="J1849" s="2">
        <v>83.0</v>
      </c>
      <c r="K1849" s="2">
        <v>92.0</v>
      </c>
      <c r="S1849" s="94"/>
      <c r="T1849" s="94"/>
      <c r="U1849" s="94"/>
    </row>
    <row r="1850" ht="14.25" customHeight="1">
      <c r="A1850" s="2">
        <v>478089.0</v>
      </c>
      <c r="B1850" s="2" t="s">
        <v>30</v>
      </c>
      <c r="C1850" s="2" t="s">
        <v>43</v>
      </c>
      <c r="D1850" s="2" t="s">
        <v>32</v>
      </c>
      <c r="E1850" s="2" t="s">
        <v>33</v>
      </c>
      <c r="F1850" s="2" t="s">
        <v>34</v>
      </c>
      <c r="G1850" s="4">
        <v>43530.99806712963</v>
      </c>
      <c r="H1850" s="4">
        <v>43534.99806712963</v>
      </c>
      <c r="I1850" s="4">
        <v>43537.99806712963</v>
      </c>
      <c r="J1850" s="2">
        <v>0.0</v>
      </c>
      <c r="K1850" s="2">
        <v>123.0</v>
      </c>
      <c r="S1850" s="94"/>
      <c r="T1850" s="94"/>
      <c r="U1850" s="94"/>
    </row>
    <row r="1851" ht="14.25" customHeight="1">
      <c r="A1851" s="2">
        <v>946438.0</v>
      </c>
      <c r="B1851" s="2" t="s">
        <v>30</v>
      </c>
      <c r="C1851" s="2" t="s">
        <v>45</v>
      </c>
      <c r="D1851" s="2" t="s">
        <v>32</v>
      </c>
      <c r="E1851" s="2" t="s">
        <v>38</v>
      </c>
      <c r="F1851" s="2" t="s">
        <v>34</v>
      </c>
      <c r="G1851" s="4">
        <v>43531.00042824074</v>
      </c>
      <c r="H1851" s="4">
        <v>43534.00042824074</v>
      </c>
      <c r="I1851" s="4">
        <v>43535.00042824074</v>
      </c>
      <c r="J1851" s="2">
        <v>49.0</v>
      </c>
      <c r="K1851" s="2">
        <v>123.0</v>
      </c>
      <c r="S1851" s="94"/>
      <c r="T1851" s="94"/>
      <c r="U1851" s="94"/>
    </row>
    <row r="1852" ht="14.25" customHeight="1">
      <c r="A1852" s="2">
        <v>738315.0</v>
      </c>
      <c r="B1852" s="2" t="s">
        <v>36</v>
      </c>
      <c r="C1852" s="2" t="s">
        <v>43</v>
      </c>
      <c r="D1852" s="2" t="s">
        <v>41</v>
      </c>
      <c r="E1852" s="2" t="s">
        <v>33</v>
      </c>
      <c r="F1852" s="2" t="s">
        <v>34</v>
      </c>
      <c r="G1852" s="4">
        <v>43531.003912037035</v>
      </c>
      <c r="H1852" s="4">
        <v>43535.003912037035</v>
      </c>
      <c r="I1852" s="4">
        <v>43536.003912037035</v>
      </c>
      <c r="J1852" s="2">
        <v>40.0</v>
      </c>
      <c r="K1852" s="2">
        <v>127.0</v>
      </c>
      <c r="S1852" s="94"/>
      <c r="T1852" s="94"/>
      <c r="U1852" s="94"/>
    </row>
    <row r="1853" ht="14.25" customHeight="1">
      <c r="A1853" s="2">
        <v>686133.0</v>
      </c>
      <c r="B1853" s="2" t="s">
        <v>39</v>
      </c>
      <c r="C1853" s="2" t="s">
        <v>31</v>
      </c>
      <c r="D1853" s="2" t="s">
        <v>41</v>
      </c>
      <c r="E1853" s="2" t="s">
        <v>33</v>
      </c>
      <c r="F1853" s="2" t="s">
        <v>34</v>
      </c>
      <c r="G1853" s="4">
        <v>43531.00587962963</v>
      </c>
      <c r="H1853" s="4">
        <v>43537.00587962963</v>
      </c>
      <c r="I1853" s="4">
        <v>43538.00587962963</v>
      </c>
      <c r="J1853" s="2">
        <v>0.0</v>
      </c>
      <c r="K1853" s="2">
        <v>121.0</v>
      </c>
      <c r="S1853" s="94"/>
      <c r="T1853" s="94"/>
      <c r="U1853" s="94"/>
    </row>
    <row r="1854" ht="14.25" customHeight="1">
      <c r="A1854" s="2">
        <v>761239.0</v>
      </c>
      <c r="B1854" s="2" t="s">
        <v>47</v>
      </c>
      <c r="C1854" s="2" t="s">
        <v>45</v>
      </c>
      <c r="D1854" s="2" t="s">
        <v>41</v>
      </c>
      <c r="E1854" s="2" t="s">
        <v>33</v>
      </c>
      <c r="F1854" s="2" t="s">
        <v>34</v>
      </c>
      <c r="G1854" s="4">
        <v>43531.007256944446</v>
      </c>
      <c r="H1854" s="4">
        <v>43532.007256944446</v>
      </c>
      <c r="I1854" s="4">
        <v>43538.007256944446</v>
      </c>
      <c r="J1854" s="2">
        <v>35.0</v>
      </c>
      <c r="K1854" s="2">
        <v>128.0</v>
      </c>
      <c r="S1854" s="94"/>
      <c r="T1854" s="94"/>
      <c r="U1854" s="94"/>
    </row>
    <row r="1855" ht="14.25" customHeight="1">
      <c r="A1855" s="2">
        <v>881099.0</v>
      </c>
      <c r="B1855" s="2" t="s">
        <v>30</v>
      </c>
      <c r="C1855" s="2" t="s">
        <v>37</v>
      </c>
      <c r="D1855" s="2" t="s">
        <v>41</v>
      </c>
      <c r="E1855" s="2" t="s">
        <v>33</v>
      </c>
      <c r="F1855" s="2" t="s">
        <v>34</v>
      </c>
      <c r="G1855" s="4">
        <v>43531.01363425926</v>
      </c>
      <c r="H1855" s="4">
        <v>43538.01363425926</v>
      </c>
      <c r="I1855" s="4">
        <v>43536.01363425926</v>
      </c>
      <c r="J1855" s="2">
        <v>34.0</v>
      </c>
      <c r="K1855" s="2">
        <v>115.0</v>
      </c>
      <c r="S1855" s="94"/>
      <c r="T1855" s="94"/>
      <c r="U1855" s="94"/>
    </row>
    <row r="1856" ht="14.25" customHeight="1">
      <c r="A1856" s="2">
        <v>121319.0</v>
      </c>
      <c r="B1856" s="2" t="s">
        <v>48</v>
      </c>
      <c r="C1856" s="2" t="s">
        <v>31</v>
      </c>
      <c r="D1856" s="2" t="s">
        <v>41</v>
      </c>
      <c r="E1856" s="2" t="s">
        <v>33</v>
      </c>
      <c r="F1856" s="2" t="s">
        <v>34</v>
      </c>
      <c r="G1856" s="4">
        <v>43531.0158912037</v>
      </c>
      <c r="H1856" s="4">
        <v>43537.0158912037</v>
      </c>
      <c r="I1856" s="4">
        <v>43538.0158912037</v>
      </c>
      <c r="J1856" s="2">
        <v>0.0</v>
      </c>
      <c r="K1856" s="2">
        <v>121.0</v>
      </c>
      <c r="S1856" s="94"/>
      <c r="T1856" s="94"/>
      <c r="U1856" s="94"/>
    </row>
    <row r="1857" ht="14.25" customHeight="1">
      <c r="A1857" s="2">
        <v>807194.0</v>
      </c>
      <c r="B1857" s="2" t="s">
        <v>39</v>
      </c>
      <c r="C1857" s="2" t="s">
        <v>37</v>
      </c>
      <c r="D1857" s="2" t="s">
        <v>41</v>
      </c>
      <c r="E1857" s="2" t="s">
        <v>38</v>
      </c>
      <c r="F1857" s="2" t="s">
        <v>34</v>
      </c>
      <c r="G1857" s="4">
        <v>43531.016018518516</v>
      </c>
      <c r="H1857" s="4">
        <v>43539.016018518516</v>
      </c>
      <c r="I1857" s="4">
        <v>43535.016018518516</v>
      </c>
      <c r="J1857" s="2">
        <v>33.0</v>
      </c>
      <c r="K1857" s="2">
        <v>108.0</v>
      </c>
      <c r="S1857" s="94"/>
      <c r="T1857" s="94"/>
      <c r="U1857" s="94"/>
    </row>
    <row r="1858" ht="14.25" customHeight="1">
      <c r="A1858" s="2">
        <v>326374.0</v>
      </c>
      <c r="B1858" s="2" t="s">
        <v>48</v>
      </c>
      <c r="C1858" s="2" t="s">
        <v>45</v>
      </c>
      <c r="D1858" s="2" t="s">
        <v>41</v>
      </c>
      <c r="E1858" s="2" t="s">
        <v>38</v>
      </c>
      <c r="F1858" s="2" t="s">
        <v>34</v>
      </c>
      <c r="G1858" s="4">
        <v>43531.01802083333</v>
      </c>
      <c r="H1858" s="4">
        <v>43533.01802083333</v>
      </c>
      <c r="I1858" s="4">
        <v>43537.01802083333</v>
      </c>
      <c r="J1858" s="2">
        <v>43.0</v>
      </c>
      <c r="K1858" s="2">
        <v>126.0</v>
      </c>
      <c r="S1858" s="94"/>
      <c r="T1858" s="94"/>
      <c r="U1858" s="94"/>
    </row>
    <row r="1859" ht="14.25" customHeight="1">
      <c r="A1859" s="2">
        <v>649086.0</v>
      </c>
      <c r="B1859" s="2" t="s">
        <v>30</v>
      </c>
      <c r="C1859" s="2" t="s">
        <v>37</v>
      </c>
      <c r="D1859" s="2" t="s">
        <v>41</v>
      </c>
      <c r="E1859" s="2" t="s">
        <v>38</v>
      </c>
      <c r="F1859" s="2" t="s">
        <v>34</v>
      </c>
      <c r="G1859" s="4">
        <v>43531.02412037037</v>
      </c>
      <c r="H1859" s="4">
        <v>43540.02412037037</v>
      </c>
      <c r="I1859" s="4">
        <v>43535.02412037037</v>
      </c>
      <c r="J1859" s="2">
        <v>31.0</v>
      </c>
      <c r="K1859" s="2">
        <v>107.0</v>
      </c>
      <c r="S1859" s="94"/>
      <c r="T1859" s="94"/>
      <c r="U1859" s="94"/>
    </row>
    <row r="1860" ht="14.25" customHeight="1">
      <c r="A1860" s="2">
        <v>738880.0</v>
      </c>
      <c r="B1860" s="2" t="s">
        <v>36</v>
      </c>
      <c r="C1860" s="2" t="s">
        <v>45</v>
      </c>
      <c r="D1860" s="2" t="s">
        <v>41</v>
      </c>
      <c r="E1860" s="2" t="s">
        <v>44</v>
      </c>
      <c r="F1860" s="2" t="s">
        <v>34</v>
      </c>
      <c r="G1860" s="4">
        <v>43531.029398148145</v>
      </c>
      <c r="H1860" s="4">
        <v>43540.029398148145</v>
      </c>
      <c r="I1860" s="4">
        <v>43534.029398148145</v>
      </c>
      <c r="J1860" s="2">
        <v>28.0</v>
      </c>
      <c r="K1860" s="2">
        <v>123.0</v>
      </c>
      <c r="S1860" s="94"/>
      <c r="T1860" s="94"/>
      <c r="U1860" s="94"/>
    </row>
    <row r="1861" ht="14.25" customHeight="1">
      <c r="A1861" s="2">
        <v>120349.0</v>
      </c>
      <c r="B1861" s="2" t="s">
        <v>39</v>
      </c>
      <c r="C1861" s="2" t="s">
        <v>31</v>
      </c>
      <c r="D1861" s="2" t="s">
        <v>32</v>
      </c>
      <c r="E1861" s="2" t="s">
        <v>44</v>
      </c>
      <c r="F1861" s="2" t="s">
        <v>34</v>
      </c>
      <c r="G1861" s="4">
        <v>43531.0294212963</v>
      </c>
      <c r="H1861" s="4">
        <v>43537.0294212963</v>
      </c>
      <c r="I1861" s="4">
        <v>43538.0294212963</v>
      </c>
      <c r="J1861" s="2">
        <v>80.0</v>
      </c>
      <c r="K1861" s="2">
        <v>110.0</v>
      </c>
      <c r="S1861" s="94"/>
      <c r="T1861" s="94"/>
      <c r="U1861" s="94"/>
    </row>
    <row r="1862" ht="14.25" customHeight="1">
      <c r="A1862" s="2">
        <v>405975.0</v>
      </c>
      <c r="B1862" s="2" t="s">
        <v>39</v>
      </c>
      <c r="C1862" s="2" t="s">
        <v>43</v>
      </c>
      <c r="D1862" s="2" t="s">
        <v>32</v>
      </c>
      <c r="E1862" s="2" t="s">
        <v>33</v>
      </c>
      <c r="F1862" s="2" t="s">
        <v>34</v>
      </c>
      <c r="G1862" s="4">
        <v>43531.02974537037</v>
      </c>
      <c r="H1862" s="4">
        <v>43535.02974537037</v>
      </c>
      <c r="I1862" s="4">
        <v>43537.02974537037</v>
      </c>
      <c r="J1862" s="2">
        <v>0.0</v>
      </c>
      <c r="K1862" s="2">
        <v>122.0</v>
      </c>
      <c r="S1862" s="94"/>
      <c r="T1862" s="94"/>
      <c r="U1862" s="94"/>
    </row>
    <row r="1863" ht="14.25" customHeight="1">
      <c r="A1863" s="2">
        <v>714562.0</v>
      </c>
      <c r="B1863" s="2" t="s">
        <v>39</v>
      </c>
      <c r="C1863" s="2" t="s">
        <v>45</v>
      </c>
      <c r="D1863" s="2" t="s">
        <v>41</v>
      </c>
      <c r="E1863" s="2" t="s">
        <v>38</v>
      </c>
      <c r="F1863" s="2" t="s">
        <v>34</v>
      </c>
      <c r="G1863" s="4">
        <v>43531.03289351852</v>
      </c>
      <c r="H1863" s="4">
        <v>43537.03289351852</v>
      </c>
      <c r="I1863" s="4">
        <v>43534.03289351852</v>
      </c>
      <c r="J1863" s="2">
        <v>26.0</v>
      </c>
      <c r="K1863" s="2">
        <v>130.0</v>
      </c>
      <c r="S1863" s="94"/>
      <c r="T1863" s="94"/>
      <c r="U1863" s="94"/>
    </row>
    <row r="1864" ht="14.25" customHeight="1">
      <c r="A1864" s="2">
        <v>715064.0</v>
      </c>
      <c r="B1864" s="2" t="s">
        <v>30</v>
      </c>
      <c r="C1864" s="2" t="s">
        <v>45</v>
      </c>
      <c r="D1864" s="2" t="s">
        <v>41</v>
      </c>
      <c r="E1864" s="2" t="s">
        <v>44</v>
      </c>
      <c r="F1864" s="2" t="s">
        <v>34</v>
      </c>
      <c r="G1864" s="4">
        <v>43531.03527777778</v>
      </c>
      <c r="H1864" s="4">
        <v>43540.03527777778</v>
      </c>
      <c r="I1864" s="4">
        <v>43536.03527777778</v>
      </c>
      <c r="J1864" s="2">
        <v>33.0</v>
      </c>
      <c r="K1864" s="2">
        <v>126.0</v>
      </c>
      <c r="S1864" s="94"/>
      <c r="T1864" s="94"/>
      <c r="U1864" s="94"/>
    </row>
    <row r="1865" ht="14.25" customHeight="1">
      <c r="A1865" s="2">
        <v>431296.0</v>
      </c>
      <c r="B1865" s="2" t="s">
        <v>36</v>
      </c>
      <c r="C1865" s="2" t="s">
        <v>40</v>
      </c>
      <c r="D1865" s="2" t="s">
        <v>41</v>
      </c>
      <c r="E1865" s="2" t="s">
        <v>44</v>
      </c>
      <c r="F1865" s="2" t="s">
        <v>34</v>
      </c>
      <c r="G1865" s="4">
        <v>43531.038819444446</v>
      </c>
      <c r="H1865" s="4">
        <v>43539.038819444446</v>
      </c>
      <c r="I1865" s="4">
        <v>43534.038819444446</v>
      </c>
      <c r="J1865" s="2">
        <v>47.0</v>
      </c>
      <c r="K1865" s="2">
        <v>109.0</v>
      </c>
      <c r="S1865" s="94"/>
      <c r="T1865" s="94"/>
      <c r="U1865" s="94"/>
    </row>
    <row r="1866" ht="14.25" customHeight="1">
      <c r="A1866" s="2">
        <v>69781.0</v>
      </c>
      <c r="B1866" s="2" t="s">
        <v>30</v>
      </c>
      <c r="C1866" s="2" t="s">
        <v>43</v>
      </c>
      <c r="D1866" s="2" t="s">
        <v>41</v>
      </c>
      <c r="E1866" s="2" t="s">
        <v>44</v>
      </c>
      <c r="F1866" s="2" t="s">
        <v>34</v>
      </c>
      <c r="G1866" s="4">
        <v>43531.04635416667</v>
      </c>
      <c r="H1866" s="4">
        <v>43531.04635416667</v>
      </c>
      <c r="I1866" s="4">
        <v>43534.04635416667</v>
      </c>
      <c r="J1866" s="2">
        <v>66.0</v>
      </c>
      <c r="K1866" s="2">
        <v>102.0</v>
      </c>
      <c r="S1866" s="94"/>
      <c r="T1866" s="94"/>
      <c r="U1866" s="94"/>
    </row>
    <row r="1867" ht="14.25" customHeight="1">
      <c r="A1867" s="2">
        <v>670889.0</v>
      </c>
      <c r="B1867" s="2" t="s">
        <v>30</v>
      </c>
      <c r="C1867" s="2" t="s">
        <v>37</v>
      </c>
      <c r="D1867" s="2" t="s">
        <v>41</v>
      </c>
      <c r="E1867" s="2" t="s">
        <v>33</v>
      </c>
      <c r="F1867" s="2" t="s">
        <v>34</v>
      </c>
      <c r="G1867" s="4">
        <v>43531.04951388889</v>
      </c>
      <c r="H1867" s="4">
        <v>43535.04951388889</v>
      </c>
      <c r="I1867" s="4">
        <v>43535.04951388889</v>
      </c>
      <c r="J1867" s="2">
        <v>33.0</v>
      </c>
      <c r="K1867" s="2">
        <v>106.0</v>
      </c>
      <c r="S1867" s="94"/>
      <c r="T1867" s="94"/>
      <c r="U1867" s="94"/>
    </row>
    <row r="1868" ht="14.25" customHeight="1">
      <c r="A1868" s="2">
        <v>127389.0</v>
      </c>
      <c r="B1868" s="2" t="s">
        <v>30</v>
      </c>
      <c r="C1868" s="2" t="s">
        <v>31</v>
      </c>
      <c r="D1868" s="2" t="s">
        <v>41</v>
      </c>
      <c r="E1868" s="2" t="s">
        <v>33</v>
      </c>
      <c r="F1868" s="2" t="s">
        <v>34</v>
      </c>
      <c r="G1868" s="4">
        <v>43531.05149305556</v>
      </c>
      <c r="H1868" s="4">
        <v>43532.05149305556</v>
      </c>
      <c r="I1868" s="4">
        <v>43535.05149305556</v>
      </c>
      <c r="J1868" s="2">
        <v>0.0</v>
      </c>
      <c r="K1868" s="2">
        <v>126.0</v>
      </c>
      <c r="S1868" s="94"/>
      <c r="T1868" s="94"/>
      <c r="U1868" s="94"/>
    </row>
    <row r="1869" ht="14.25" customHeight="1">
      <c r="A1869" s="2">
        <v>309074.0</v>
      </c>
      <c r="B1869" s="2" t="s">
        <v>39</v>
      </c>
      <c r="C1869" s="2" t="s">
        <v>40</v>
      </c>
      <c r="D1869" s="2" t="s">
        <v>41</v>
      </c>
      <c r="E1869" s="2" t="s">
        <v>38</v>
      </c>
      <c r="F1869" s="2" t="s">
        <v>34</v>
      </c>
      <c r="G1869" s="4">
        <v>43531.05269675926</v>
      </c>
      <c r="H1869" s="4">
        <v>43536.05269675926</v>
      </c>
      <c r="I1869" s="4">
        <v>43536.05269675926</v>
      </c>
      <c r="J1869" s="2">
        <v>32.0</v>
      </c>
      <c r="K1869" s="2">
        <v>111.0</v>
      </c>
      <c r="S1869" s="94"/>
      <c r="T1869" s="94"/>
      <c r="U1869" s="94"/>
    </row>
    <row r="1870" ht="14.25" customHeight="1">
      <c r="A1870" s="2">
        <v>64834.0</v>
      </c>
      <c r="B1870" s="2" t="s">
        <v>47</v>
      </c>
      <c r="C1870" s="2" t="s">
        <v>43</v>
      </c>
      <c r="D1870" s="2" t="s">
        <v>41</v>
      </c>
      <c r="E1870" s="2" t="s">
        <v>44</v>
      </c>
      <c r="F1870" s="2" t="s">
        <v>34</v>
      </c>
      <c r="G1870" s="4">
        <v>43531.05333333334</v>
      </c>
      <c r="H1870" s="4">
        <v>43535.05333333334</v>
      </c>
      <c r="I1870" s="4">
        <v>43534.05333333334</v>
      </c>
      <c r="J1870" s="2">
        <v>62.0</v>
      </c>
      <c r="K1870" s="2">
        <v>109.0</v>
      </c>
      <c r="S1870" s="94"/>
      <c r="T1870" s="94"/>
      <c r="U1870" s="94"/>
    </row>
    <row r="1871" ht="14.25" customHeight="1">
      <c r="A1871" s="2">
        <v>44314.0</v>
      </c>
      <c r="B1871" s="2" t="s">
        <v>42</v>
      </c>
      <c r="C1871" s="2" t="s">
        <v>31</v>
      </c>
      <c r="D1871" s="2" t="s">
        <v>41</v>
      </c>
      <c r="E1871" s="2" t="s">
        <v>38</v>
      </c>
      <c r="F1871" s="2" t="s">
        <v>34</v>
      </c>
      <c r="G1871" s="4">
        <v>43531.06253472222</v>
      </c>
      <c r="H1871" s="4">
        <v>43536.06253472222</v>
      </c>
      <c r="I1871" s="4">
        <v>43536.06253472222</v>
      </c>
      <c r="J1871" s="2">
        <v>0.0</v>
      </c>
      <c r="K1871" s="2">
        <v>120.0</v>
      </c>
      <c r="S1871" s="94"/>
      <c r="T1871" s="94"/>
      <c r="U1871" s="94"/>
    </row>
    <row r="1872" ht="14.25" customHeight="1">
      <c r="A1872" s="2">
        <v>118232.0</v>
      </c>
      <c r="B1872" s="2" t="s">
        <v>48</v>
      </c>
      <c r="C1872" s="2" t="s">
        <v>37</v>
      </c>
      <c r="D1872" s="2" t="s">
        <v>32</v>
      </c>
      <c r="E1872" s="2" t="s">
        <v>44</v>
      </c>
      <c r="F1872" s="2" t="s">
        <v>34</v>
      </c>
      <c r="G1872" s="4">
        <v>43531.067037037035</v>
      </c>
      <c r="H1872" s="4">
        <v>43537.067037037035</v>
      </c>
      <c r="I1872" s="4">
        <v>43537.067037037035</v>
      </c>
      <c r="J1872" s="2">
        <v>33.0</v>
      </c>
      <c r="K1872" s="2">
        <v>110.0</v>
      </c>
      <c r="S1872" s="94"/>
      <c r="T1872" s="94"/>
      <c r="U1872" s="94"/>
    </row>
    <row r="1873" ht="14.25" customHeight="1">
      <c r="A1873" s="2">
        <v>108843.0</v>
      </c>
      <c r="B1873" s="2" t="s">
        <v>48</v>
      </c>
      <c r="C1873" s="2" t="s">
        <v>31</v>
      </c>
      <c r="D1873" s="2" t="s">
        <v>32</v>
      </c>
      <c r="E1873" s="2" t="s">
        <v>44</v>
      </c>
      <c r="F1873" s="2" t="s">
        <v>34</v>
      </c>
      <c r="G1873" s="4">
        <v>43531.06979166667</v>
      </c>
      <c r="H1873" s="4">
        <v>43532.06979166667</v>
      </c>
      <c r="I1873" s="4">
        <v>43538.06979166667</v>
      </c>
      <c r="J1873" s="2">
        <v>67.0</v>
      </c>
      <c r="K1873" s="2">
        <v>108.0</v>
      </c>
      <c r="S1873" s="94"/>
      <c r="T1873" s="94"/>
      <c r="U1873" s="94"/>
    </row>
    <row r="1874" ht="14.25" customHeight="1">
      <c r="A1874" s="2">
        <v>528131.0</v>
      </c>
      <c r="B1874" s="2" t="s">
        <v>36</v>
      </c>
      <c r="C1874" s="2" t="s">
        <v>40</v>
      </c>
      <c r="D1874" s="2" t="s">
        <v>41</v>
      </c>
      <c r="E1874" s="2" t="s">
        <v>44</v>
      </c>
      <c r="F1874" s="2" t="s">
        <v>34</v>
      </c>
      <c r="G1874" s="4">
        <v>43531.07366898148</v>
      </c>
      <c r="H1874" s="4">
        <v>43540.07366898148</v>
      </c>
      <c r="I1874" s="4">
        <v>43534.07366898148</v>
      </c>
      <c r="J1874" s="2">
        <v>68.0</v>
      </c>
      <c r="K1874" s="2">
        <v>86.0</v>
      </c>
      <c r="S1874" s="94"/>
      <c r="T1874" s="94"/>
      <c r="U1874" s="94"/>
    </row>
    <row r="1875" ht="14.25" customHeight="1">
      <c r="A1875" s="2">
        <v>458305.0</v>
      </c>
      <c r="B1875" s="2" t="s">
        <v>36</v>
      </c>
      <c r="C1875" s="2" t="s">
        <v>37</v>
      </c>
      <c r="D1875" s="2" t="s">
        <v>32</v>
      </c>
      <c r="E1875" s="2" t="s">
        <v>33</v>
      </c>
      <c r="F1875" s="2" t="s">
        <v>34</v>
      </c>
      <c r="G1875" s="4">
        <v>43531.09006944444</v>
      </c>
      <c r="H1875" s="4">
        <v>43538.09006944444</v>
      </c>
      <c r="I1875" s="4">
        <v>43534.09006944444</v>
      </c>
      <c r="J1875" s="2">
        <v>28.0</v>
      </c>
      <c r="K1875" s="2">
        <v>112.0</v>
      </c>
      <c r="S1875" s="94"/>
      <c r="T1875" s="94"/>
      <c r="U1875" s="94"/>
    </row>
    <row r="1876" ht="14.25" customHeight="1">
      <c r="A1876" s="2">
        <v>523061.0</v>
      </c>
      <c r="B1876" s="2" t="s">
        <v>36</v>
      </c>
      <c r="C1876" s="2" t="s">
        <v>40</v>
      </c>
      <c r="D1876" s="2" t="s">
        <v>41</v>
      </c>
      <c r="E1876" s="2" t="s">
        <v>33</v>
      </c>
      <c r="F1876" s="2" t="s">
        <v>34</v>
      </c>
      <c r="G1876" s="4">
        <v>43531.09585648148</v>
      </c>
      <c r="H1876" s="4">
        <v>43532.09585648148</v>
      </c>
      <c r="I1876" s="4">
        <v>43537.09585648148</v>
      </c>
      <c r="J1876" s="2">
        <v>27.0</v>
      </c>
      <c r="K1876" s="2">
        <v>106.0</v>
      </c>
      <c r="S1876" s="94"/>
      <c r="T1876" s="94"/>
      <c r="U1876" s="94"/>
    </row>
    <row r="1877" ht="14.25" customHeight="1">
      <c r="A1877" s="2">
        <v>578340.0</v>
      </c>
      <c r="B1877" s="2" t="s">
        <v>30</v>
      </c>
      <c r="C1877" s="2" t="s">
        <v>43</v>
      </c>
      <c r="D1877" s="2" t="s">
        <v>41</v>
      </c>
      <c r="E1877" s="2" t="s">
        <v>44</v>
      </c>
      <c r="F1877" s="2" t="s">
        <v>34</v>
      </c>
      <c r="G1877" s="4">
        <v>43531.09810185185</v>
      </c>
      <c r="H1877" s="4">
        <v>43537.09810185185</v>
      </c>
      <c r="I1877" s="4">
        <v>43536.09810185185</v>
      </c>
      <c r="J1877" s="2">
        <v>49.0</v>
      </c>
      <c r="K1877" s="2">
        <v>129.0</v>
      </c>
      <c r="S1877" s="94"/>
      <c r="T1877" s="94"/>
      <c r="U1877" s="94"/>
    </row>
    <row r="1878" ht="14.25" customHeight="1">
      <c r="A1878" s="2">
        <v>242070.0</v>
      </c>
      <c r="B1878" s="2" t="s">
        <v>36</v>
      </c>
      <c r="C1878" s="2" t="s">
        <v>43</v>
      </c>
      <c r="D1878" s="2" t="s">
        <v>32</v>
      </c>
      <c r="E1878" s="2" t="s">
        <v>38</v>
      </c>
      <c r="F1878" s="2" t="s">
        <v>34</v>
      </c>
      <c r="G1878" s="4">
        <v>43531.09929398148</v>
      </c>
      <c r="H1878" s="4">
        <v>43534.09929398148</v>
      </c>
      <c r="I1878" s="4">
        <v>43537.09929398148</v>
      </c>
      <c r="J1878" s="2">
        <v>0.0</v>
      </c>
      <c r="K1878" s="2">
        <v>126.0</v>
      </c>
      <c r="S1878" s="94"/>
      <c r="T1878" s="94"/>
      <c r="U1878" s="94"/>
    </row>
    <row r="1879" ht="14.25" customHeight="1">
      <c r="A1879" s="2">
        <v>274430.0</v>
      </c>
      <c r="B1879" s="2" t="s">
        <v>30</v>
      </c>
      <c r="C1879" s="2" t="s">
        <v>37</v>
      </c>
      <c r="D1879" s="2" t="s">
        <v>32</v>
      </c>
      <c r="E1879" s="2" t="s">
        <v>44</v>
      </c>
      <c r="F1879" s="2" t="s">
        <v>34</v>
      </c>
      <c r="G1879" s="4">
        <v>43531.10726851852</v>
      </c>
      <c r="H1879" s="4">
        <v>43531.10726851852</v>
      </c>
      <c r="I1879" s="4">
        <v>43537.10726851852</v>
      </c>
      <c r="J1879" s="2">
        <v>90.0</v>
      </c>
      <c r="K1879" s="2">
        <v>93.0</v>
      </c>
      <c r="S1879" s="94"/>
      <c r="T1879" s="94"/>
      <c r="U1879" s="94"/>
    </row>
    <row r="1880" ht="14.25" customHeight="1">
      <c r="A1880" s="2">
        <v>499441.0</v>
      </c>
      <c r="B1880" s="2" t="s">
        <v>30</v>
      </c>
      <c r="C1880" s="2" t="s">
        <v>43</v>
      </c>
      <c r="D1880" s="2" t="s">
        <v>32</v>
      </c>
      <c r="E1880" s="2" t="s">
        <v>33</v>
      </c>
      <c r="F1880" s="2" t="s">
        <v>34</v>
      </c>
      <c r="G1880" s="4">
        <v>43531.107939814814</v>
      </c>
      <c r="H1880" s="4">
        <v>43531.107939814814</v>
      </c>
      <c r="I1880" s="4">
        <v>43534.107939814814</v>
      </c>
      <c r="J1880" s="2">
        <v>0.0</v>
      </c>
      <c r="K1880" s="2">
        <v>126.0</v>
      </c>
      <c r="S1880" s="94"/>
      <c r="T1880" s="94"/>
      <c r="U1880" s="94"/>
    </row>
    <row r="1881" ht="14.25" customHeight="1">
      <c r="A1881" s="2">
        <v>12964.0</v>
      </c>
      <c r="B1881" s="2" t="s">
        <v>42</v>
      </c>
      <c r="C1881" s="2" t="s">
        <v>31</v>
      </c>
      <c r="D1881" s="2" t="s">
        <v>41</v>
      </c>
      <c r="E1881" s="2" t="s">
        <v>44</v>
      </c>
      <c r="F1881" s="2" t="s">
        <v>34</v>
      </c>
      <c r="G1881" s="4">
        <v>43531.10959490741</v>
      </c>
      <c r="H1881" s="4">
        <v>43534.10959490741</v>
      </c>
      <c r="I1881" s="4">
        <v>43537.10959490741</v>
      </c>
      <c r="J1881" s="2">
        <v>0.0</v>
      </c>
      <c r="K1881" s="2">
        <v>130.0</v>
      </c>
      <c r="S1881" s="94"/>
      <c r="T1881" s="94"/>
      <c r="U1881" s="94"/>
    </row>
    <row r="1882" ht="14.25" customHeight="1">
      <c r="A1882" s="2">
        <v>942567.0</v>
      </c>
      <c r="B1882" s="2" t="s">
        <v>30</v>
      </c>
      <c r="C1882" s="2" t="s">
        <v>31</v>
      </c>
      <c r="D1882" s="2" t="s">
        <v>41</v>
      </c>
      <c r="E1882" s="2" t="s">
        <v>33</v>
      </c>
      <c r="F1882" s="2" t="s">
        <v>34</v>
      </c>
      <c r="G1882" s="4">
        <v>43531.115590277775</v>
      </c>
      <c r="H1882" s="4">
        <v>43535.115590277775</v>
      </c>
      <c r="I1882" s="4">
        <v>43534.115590277775</v>
      </c>
      <c r="J1882" s="2">
        <v>0.0</v>
      </c>
      <c r="K1882" s="2">
        <v>128.0</v>
      </c>
      <c r="S1882" s="94"/>
      <c r="T1882" s="94"/>
      <c r="U1882" s="94"/>
    </row>
    <row r="1883" ht="14.25" customHeight="1">
      <c r="A1883" s="2">
        <v>808856.0</v>
      </c>
      <c r="B1883" s="2" t="s">
        <v>30</v>
      </c>
      <c r="C1883" s="2" t="s">
        <v>40</v>
      </c>
      <c r="D1883" s="2" t="s">
        <v>32</v>
      </c>
      <c r="E1883" s="2" t="s">
        <v>44</v>
      </c>
      <c r="F1883" s="2" t="s">
        <v>34</v>
      </c>
      <c r="G1883" s="4">
        <v>43531.11665509259</v>
      </c>
      <c r="H1883" s="4">
        <v>43536.11665509259</v>
      </c>
      <c r="I1883" s="4">
        <v>43537.11665509259</v>
      </c>
      <c r="J1883" s="2">
        <v>32.0</v>
      </c>
      <c r="K1883" s="2">
        <v>107.0</v>
      </c>
      <c r="S1883" s="94"/>
      <c r="T1883" s="94"/>
      <c r="U1883" s="94"/>
    </row>
    <row r="1884" ht="14.25" customHeight="1">
      <c r="A1884" s="2">
        <v>724261.0</v>
      </c>
      <c r="B1884" s="2" t="s">
        <v>39</v>
      </c>
      <c r="C1884" s="2" t="s">
        <v>37</v>
      </c>
      <c r="D1884" s="2" t="s">
        <v>41</v>
      </c>
      <c r="E1884" s="2" t="s">
        <v>33</v>
      </c>
      <c r="F1884" s="2" t="s">
        <v>34</v>
      </c>
      <c r="G1884" s="4">
        <v>43531.11708333333</v>
      </c>
      <c r="H1884" s="4">
        <v>43536.11708333333</v>
      </c>
      <c r="I1884" s="4">
        <v>43534.11708333333</v>
      </c>
      <c r="J1884" s="2">
        <v>27.0</v>
      </c>
      <c r="K1884" s="2">
        <v>107.0</v>
      </c>
      <c r="S1884" s="94"/>
      <c r="T1884" s="94"/>
      <c r="U1884" s="94"/>
    </row>
    <row r="1885" ht="14.25" customHeight="1">
      <c r="A1885" s="2">
        <v>361621.0</v>
      </c>
      <c r="B1885" s="2" t="s">
        <v>39</v>
      </c>
      <c r="C1885" s="2" t="s">
        <v>45</v>
      </c>
      <c r="D1885" s="2" t="s">
        <v>41</v>
      </c>
      <c r="E1885" s="2" t="s">
        <v>44</v>
      </c>
      <c r="F1885" s="2" t="s">
        <v>34</v>
      </c>
      <c r="G1885" s="4">
        <v>43531.12349537037</v>
      </c>
      <c r="H1885" s="4">
        <v>43536.12349537037</v>
      </c>
      <c r="I1885" s="4">
        <v>43534.12349537037</v>
      </c>
      <c r="J1885" s="2">
        <v>69.0</v>
      </c>
      <c r="K1885" s="2">
        <v>110.0</v>
      </c>
      <c r="S1885" s="94"/>
      <c r="T1885" s="94"/>
      <c r="U1885" s="94"/>
    </row>
    <row r="1886" ht="14.25" customHeight="1">
      <c r="A1886" s="2">
        <v>577179.0</v>
      </c>
      <c r="B1886" s="2" t="s">
        <v>39</v>
      </c>
      <c r="C1886" s="2" t="s">
        <v>43</v>
      </c>
      <c r="D1886" s="2" t="s">
        <v>32</v>
      </c>
      <c r="E1886" s="2" t="s">
        <v>44</v>
      </c>
      <c r="F1886" s="2" t="s">
        <v>34</v>
      </c>
      <c r="G1886" s="4">
        <v>43531.12644675926</v>
      </c>
      <c r="H1886" s="4">
        <v>43536.12644675926</v>
      </c>
      <c r="I1886" s="4">
        <v>43534.12644675926</v>
      </c>
      <c r="J1886" s="2">
        <v>0.0</v>
      </c>
      <c r="K1886" s="2">
        <v>106.0</v>
      </c>
      <c r="S1886" s="94"/>
      <c r="T1886" s="94"/>
      <c r="U1886" s="94"/>
    </row>
    <row r="1887" ht="14.25" customHeight="1">
      <c r="A1887" s="2">
        <v>544923.0</v>
      </c>
      <c r="B1887" s="2" t="s">
        <v>36</v>
      </c>
      <c r="C1887" s="2" t="s">
        <v>40</v>
      </c>
      <c r="D1887" s="2" t="s">
        <v>41</v>
      </c>
      <c r="E1887" s="2" t="s">
        <v>33</v>
      </c>
      <c r="F1887" s="2" t="s">
        <v>34</v>
      </c>
      <c r="G1887" s="4">
        <v>43531.13077546296</v>
      </c>
      <c r="H1887" s="4">
        <v>43534.13077546296</v>
      </c>
      <c r="I1887" s="4">
        <v>43537.13077546296</v>
      </c>
      <c r="J1887" s="2">
        <v>50.0</v>
      </c>
      <c r="K1887" s="2">
        <v>106.0</v>
      </c>
      <c r="S1887" s="94"/>
      <c r="T1887" s="94"/>
      <c r="U1887" s="94"/>
    </row>
    <row r="1888" ht="14.25" customHeight="1">
      <c r="A1888" s="2">
        <v>893289.0</v>
      </c>
      <c r="B1888" s="2" t="s">
        <v>30</v>
      </c>
      <c r="C1888" s="2" t="s">
        <v>31</v>
      </c>
      <c r="D1888" s="2" t="s">
        <v>32</v>
      </c>
      <c r="E1888" s="2" t="s">
        <v>33</v>
      </c>
      <c r="F1888" s="2" t="s">
        <v>34</v>
      </c>
      <c r="G1888" s="4">
        <v>43531.13543981482</v>
      </c>
      <c r="H1888" s="4">
        <v>43540.13543981482</v>
      </c>
      <c r="I1888" s="4">
        <v>43538.13543981482</v>
      </c>
      <c r="J1888" s="2">
        <v>42.0</v>
      </c>
      <c r="K1888" s="2">
        <v>123.0</v>
      </c>
      <c r="S1888" s="94"/>
      <c r="T1888" s="94"/>
      <c r="U1888" s="94"/>
    </row>
    <row r="1889" ht="14.25" customHeight="1">
      <c r="A1889" s="2">
        <v>527250.0</v>
      </c>
      <c r="B1889" s="2" t="s">
        <v>36</v>
      </c>
      <c r="C1889" s="2" t="s">
        <v>45</v>
      </c>
      <c r="D1889" s="2" t="s">
        <v>32</v>
      </c>
      <c r="E1889" s="2" t="s">
        <v>38</v>
      </c>
      <c r="F1889" s="2" t="s">
        <v>34</v>
      </c>
      <c r="G1889" s="4">
        <v>43531.13681712963</v>
      </c>
      <c r="H1889" s="4">
        <v>43531.13681712963</v>
      </c>
      <c r="I1889" s="4">
        <v>43534.13681712963</v>
      </c>
      <c r="J1889" s="2">
        <v>42.0</v>
      </c>
      <c r="K1889" s="2">
        <v>125.0</v>
      </c>
      <c r="S1889" s="94"/>
      <c r="T1889" s="94"/>
      <c r="U1889" s="94"/>
    </row>
    <row r="1890" ht="14.25" customHeight="1">
      <c r="A1890" s="2">
        <v>127767.0</v>
      </c>
      <c r="B1890" s="2" t="s">
        <v>36</v>
      </c>
      <c r="C1890" s="2" t="s">
        <v>31</v>
      </c>
      <c r="D1890" s="2" t="s">
        <v>41</v>
      </c>
      <c r="E1890" s="2" t="s">
        <v>44</v>
      </c>
      <c r="F1890" s="2" t="s">
        <v>34</v>
      </c>
      <c r="G1890" s="4">
        <v>43531.14288194444</v>
      </c>
      <c r="H1890" s="4">
        <v>43532.14288194444</v>
      </c>
      <c r="I1890" s="4">
        <v>43538.14288194444</v>
      </c>
      <c r="J1890" s="2">
        <v>0.0</v>
      </c>
      <c r="K1890" s="2">
        <v>100.0</v>
      </c>
      <c r="S1890" s="94"/>
      <c r="T1890" s="94"/>
      <c r="U1890" s="94"/>
    </row>
    <row r="1891" ht="14.25" customHeight="1">
      <c r="A1891" s="2">
        <v>292447.0</v>
      </c>
      <c r="B1891" s="2" t="s">
        <v>39</v>
      </c>
      <c r="C1891" s="2" t="s">
        <v>40</v>
      </c>
      <c r="D1891" s="2" t="s">
        <v>32</v>
      </c>
      <c r="E1891" s="2" t="s">
        <v>33</v>
      </c>
      <c r="F1891" s="2" t="s">
        <v>34</v>
      </c>
      <c r="G1891" s="4">
        <v>43531.14319444444</v>
      </c>
      <c r="H1891" s="4">
        <v>43537.14319444444</v>
      </c>
      <c r="I1891" s="4">
        <v>43535.14319444444</v>
      </c>
      <c r="J1891" s="2">
        <v>25.0</v>
      </c>
      <c r="K1891" s="2">
        <v>114.0</v>
      </c>
      <c r="S1891" s="94"/>
      <c r="T1891" s="94"/>
      <c r="U1891" s="94"/>
    </row>
    <row r="1892" ht="14.25" customHeight="1">
      <c r="A1892" s="2">
        <v>561370.0</v>
      </c>
      <c r="B1892" s="2" t="s">
        <v>47</v>
      </c>
      <c r="C1892" s="2" t="s">
        <v>31</v>
      </c>
      <c r="D1892" s="2" t="s">
        <v>41</v>
      </c>
      <c r="E1892" s="2" t="s">
        <v>44</v>
      </c>
      <c r="F1892" s="2" t="s">
        <v>34</v>
      </c>
      <c r="G1892" s="4">
        <v>43531.14509259259</v>
      </c>
      <c r="H1892" s="4">
        <v>43531.14509259259</v>
      </c>
      <c r="I1892" s="4">
        <v>43535.14509259259</v>
      </c>
      <c r="J1892" s="2">
        <v>0.0</v>
      </c>
      <c r="K1892" s="2">
        <v>102.0</v>
      </c>
      <c r="S1892" s="94"/>
      <c r="T1892" s="94"/>
      <c r="U1892" s="94"/>
    </row>
    <row r="1893" ht="14.25" customHeight="1">
      <c r="A1893" s="2">
        <v>203892.0</v>
      </c>
      <c r="B1893" s="2" t="s">
        <v>39</v>
      </c>
      <c r="C1893" s="2" t="s">
        <v>31</v>
      </c>
      <c r="D1893" s="2" t="s">
        <v>32</v>
      </c>
      <c r="E1893" s="2" t="s">
        <v>44</v>
      </c>
      <c r="F1893" s="2" t="s">
        <v>34</v>
      </c>
      <c r="G1893" s="4">
        <v>43531.1462962963</v>
      </c>
      <c r="H1893" s="4">
        <v>43531.1462962963</v>
      </c>
      <c r="I1893" s="4">
        <v>43536.1462962963</v>
      </c>
      <c r="J1893" s="2">
        <v>31.0</v>
      </c>
      <c r="K1893" s="2">
        <v>130.0</v>
      </c>
      <c r="S1893" s="94"/>
      <c r="T1893" s="94"/>
      <c r="U1893" s="94"/>
    </row>
    <row r="1894" ht="14.25" customHeight="1">
      <c r="A1894" s="2">
        <v>524822.0</v>
      </c>
      <c r="B1894" s="2" t="s">
        <v>36</v>
      </c>
      <c r="C1894" s="2" t="s">
        <v>37</v>
      </c>
      <c r="D1894" s="2" t="s">
        <v>32</v>
      </c>
      <c r="E1894" s="2" t="s">
        <v>44</v>
      </c>
      <c r="F1894" s="2" t="s">
        <v>34</v>
      </c>
      <c r="G1894" s="4">
        <v>43531.14979166666</v>
      </c>
      <c r="H1894" s="4">
        <v>43536.14979166666</v>
      </c>
      <c r="I1894" s="4">
        <v>43536.14979166666</v>
      </c>
      <c r="J1894" s="2">
        <v>75.0</v>
      </c>
      <c r="K1894" s="2">
        <v>89.0</v>
      </c>
      <c r="S1894" s="94"/>
      <c r="T1894" s="94"/>
      <c r="U1894" s="94"/>
    </row>
    <row r="1895" ht="14.25" customHeight="1">
      <c r="A1895" s="2">
        <v>652316.0</v>
      </c>
      <c r="B1895" s="2" t="s">
        <v>47</v>
      </c>
      <c r="C1895" s="2" t="s">
        <v>40</v>
      </c>
      <c r="D1895" s="2" t="s">
        <v>41</v>
      </c>
      <c r="E1895" s="2" t="s">
        <v>44</v>
      </c>
      <c r="F1895" s="2" t="s">
        <v>34</v>
      </c>
      <c r="G1895" s="4">
        <v>43531.150092592594</v>
      </c>
      <c r="H1895" s="4">
        <v>43537.150092592594</v>
      </c>
      <c r="I1895" s="4">
        <v>43538.150092592594</v>
      </c>
      <c r="J1895" s="2">
        <v>65.0</v>
      </c>
      <c r="K1895" s="2">
        <v>87.0</v>
      </c>
      <c r="S1895" s="94"/>
      <c r="T1895" s="94"/>
      <c r="U1895" s="94"/>
    </row>
    <row r="1896" ht="14.25" customHeight="1">
      <c r="A1896" s="2">
        <v>774856.0</v>
      </c>
      <c r="B1896" s="2" t="s">
        <v>39</v>
      </c>
      <c r="C1896" s="2" t="s">
        <v>45</v>
      </c>
      <c r="D1896" s="2" t="s">
        <v>41</v>
      </c>
      <c r="E1896" s="2" t="s">
        <v>44</v>
      </c>
      <c r="F1896" s="2" t="s">
        <v>34</v>
      </c>
      <c r="G1896" s="4">
        <v>43531.15663194445</v>
      </c>
      <c r="H1896" s="4">
        <v>43539.15663194445</v>
      </c>
      <c r="I1896" s="4">
        <v>43537.15663194445</v>
      </c>
      <c r="J1896" s="2">
        <v>76.0</v>
      </c>
      <c r="K1896" s="2">
        <v>109.0</v>
      </c>
      <c r="S1896" s="94"/>
      <c r="T1896" s="94"/>
      <c r="U1896" s="94"/>
    </row>
    <row r="1897" ht="14.25" customHeight="1">
      <c r="A1897" s="2">
        <v>528265.0</v>
      </c>
      <c r="B1897" s="2" t="s">
        <v>47</v>
      </c>
      <c r="C1897" s="2" t="s">
        <v>43</v>
      </c>
      <c r="D1897" s="2" t="s">
        <v>41</v>
      </c>
      <c r="E1897" s="2" t="s">
        <v>33</v>
      </c>
      <c r="F1897" s="2" t="s">
        <v>34</v>
      </c>
      <c r="G1897" s="4">
        <v>43531.16006944444</v>
      </c>
      <c r="H1897" s="4">
        <v>43537.16006944444</v>
      </c>
      <c r="I1897" s="4">
        <v>43534.16006944444</v>
      </c>
      <c r="J1897" s="2">
        <v>44.0</v>
      </c>
      <c r="K1897" s="2">
        <v>126.0</v>
      </c>
      <c r="S1897" s="94"/>
      <c r="T1897" s="94"/>
      <c r="U1897" s="94"/>
    </row>
    <row r="1898" ht="14.25" customHeight="1">
      <c r="A1898" s="2">
        <v>65761.0</v>
      </c>
      <c r="B1898" s="2" t="s">
        <v>48</v>
      </c>
      <c r="C1898" s="2" t="s">
        <v>31</v>
      </c>
      <c r="D1898" s="2" t="s">
        <v>32</v>
      </c>
      <c r="E1898" s="2" t="s">
        <v>33</v>
      </c>
      <c r="F1898" s="2" t="s">
        <v>34</v>
      </c>
      <c r="G1898" s="4">
        <v>43531.16978009259</v>
      </c>
      <c r="H1898" s="4">
        <v>43539.16978009259</v>
      </c>
      <c r="I1898" s="4">
        <v>43536.16978009259</v>
      </c>
      <c r="J1898" s="2">
        <v>29.0</v>
      </c>
      <c r="K1898" s="2">
        <v>127.0</v>
      </c>
      <c r="S1898" s="94"/>
      <c r="T1898" s="94"/>
      <c r="U1898" s="94"/>
    </row>
    <row r="1899" ht="14.25" customHeight="1">
      <c r="A1899" s="2">
        <v>236596.0</v>
      </c>
      <c r="B1899" s="2" t="s">
        <v>30</v>
      </c>
      <c r="C1899" s="2" t="s">
        <v>31</v>
      </c>
      <c r="D1899" s="2" t="s">
        <v>32</v>
      </c>
      <c r="E1899" s="2" t="s">
        <v>44</v>
      </c>
      <c r="F1899" s="2" t="s">
        <v>34</v>
      </c>
      <c r="G1899" s="4">
        <v>43531.174050925925</v>
      </c>
      <c r="H1899" s="4">
        <v>43532.174050925925</v>
      </c>
      <c r="I1899" s="4">
        <v>43536.174050925925</v>
      </c>
      <c r="J1899" s="2">
        <v>35.0</v>
      </c>
      <c r="K1899" s="2">
        <v>128.0</v>
      </c>
      <c r="S1899" s="94"/>
      <c r="T1899" s="94"/>
      <c r="U1899" s="94"/>
    </row>
    <row r="1900" ht="14.25" customHeight="1">
      <c r="A1900" s="2">
        <v>415090.0</v>
      </c>
      <c r="B1900" s="2" t="s">
        <v>36</v>
      </c>
      <c r="C1900" s="2" t="s">
        <v>31</v>
      </c>
      <c r="D1900" s="2" t="s">
        <v>41</v>
      </c>
      <c r="E1900" s="2" t="s">
        <v>38</v>
      </c>
      <c r="F1900" s="2" t="s">
        <v>34</v>
      </c>
      <c r="G1900" s="4">
        <v>43531.17414351852</v>
      </c>
      <c r="H1900" s="4">
        <v>43537.17414351852</v>
      </c>
      <c r="I1900" s="4">
        <v>43536.17414351852</v>
      </c>
      <c r="J1900" s="2">
        <v>0.0</v>
      </c>
      <c r="K1900" s="2">
        <v>130.0</v>
      </c>
      <c r="S1900" s="94"/>
      <c r="T1900" s="94"/>
      <c r="U1900" s="94"/>
    </row>
    <row r="1901" ht="14.25" customHeight="1">
      <c r="A1901" s="2">
        <v>327363.0</v>
      </c>
      <c r="B1901" s="2" t="s">
        <v>49</v>
      </c>
      <c r="C1901" s="2" t="s">
        <v>43</v>
      </c>
      <c r="D1901" s="2" t="s">
        <v>41</v>
      </c>
      <c r="E1901" s="2" t="s">
        <v>33</v>
      </c>
      <c r="F1901" s="2" t="s">
        <v>34</v>
      </c>
      <c r="G1901" s="4">
        <v>43531.18607638889</v>
      </c>
      <c r="H1901" s="4">
        <v>43538.18607638889</v>
      </c>
      <c r="I1901" s="4">
        <v>43538.18607638889</v>
      </c>
      <c r="J1901" s="2">
        <v>46.0</v>
      </c>
      <c r="K1901" s="2">
        <v>127.0</v>
      </c>
      <c r="S1901" s="94"/>
      <c r="T1901" s="94"/>
      <c r="U1901" s="94"/>
    </row>
    <row r="1902" ht="14.25" customHeight="1">
      <c r="A1902" s="2">
        <v>84223.0</v>
      </c>
      <c r="B1902" s="2" t="s">
        <v>36</v>
      </c>
      <c r="C1902" s="2" t="s">
        <v>45</v>
      </c>
      <c r="D1902" s="2" t="s">
        <v>32</v>
      </c>
      <c r="E1902" s="2" t="s">
        <v>33</v>
      </c>
      <c r="F1902" s="2" t="s">
        <v>34</v>
      </c>
      <c r="G1902" s="4">
        <v>43531.18628472222</v>
      </c>
      <c r="H1902" s="4">
        <v>43534.18628472222</v>
      </c>
      <c r="I1902" s="4">
        <v>43534.18628472222</v>
      </c>
      <c r="J1902" s="2">
        <v>44.0</v>
      </c>
      <c r="K1902" s="2">
        <v>127.0</v>
      </c>
      <c r="S1902" s="94"/>
      <c r="T1902" s="94"/>
      <c r="U1902" s="94"/>
    </row>
    <row r="1903" ht="14.25" customHeight="1">
      <c r="A1903" s="2">
        <v>8567.0</v>
      </c>
      <c r="B1903" s="2" t="s">
        <v>47</v>
      </c>
      <c r="C1903" s="2" t="s">
        <v>43</v>
      </c>
      <c r="D1903" s="2" t="s">
        <v>41</v>
      </c>
      <c r="E1903" s="2" t="s">
        <v>33</v>
      </c>
      <c r="F1903" s="2" t="s">
        <v>34</v>
      </c>
      <c r="G1903" s="4">
        <v>43531.18746527778</v>
      </c>
      <c r="H1903" s="4">
        <v>43540.18746527778</v>
      </c>
      <c r="I1903" s="4">
        <v>43536.18746527778</v>
      </c>
      <c r="J1903" s="2">
        <v>33.0</v>
      </c>
      <c r="K1903" s="2">
        <v>121.0</v>
      </c>
      <c r="S1903" s="94"/>
      <c r="T1903" s="94"/>
      <c r="U1903" s="94"/>
    </row>
    <row r="1904" ht="14.25" customHeight="1">
      <c r="A1904" s="2">
        <v>781468.0</v>
      </c>
      <c r="B1904" s="2" t="s">
        <v>47</v>
      </c>
      <c r="C1904" s="2" t="s">
        <v>37</v>
      </c>
      <c r="D1904" s="2" t="s">
        <v>41</v>
      </c>
      <c r="E1904" s="2" t="s">
        <v>44</v>
      </c>
      <c r="F1904" s="2" t="s">
        <v>34</v>
      </c>
      <c r="G1904" s="4">
        <v>43531.193449074075</v>
      </c>
      <c r="H1904" s="4">
        <v>43536.193449074075</v>
      </c>
      <c r="I1904" s="4">
        <v>43538.193449074075</v>
      </c>
      <c r="J1904" s="2">
        <v>36.0</v>
      </c>
      <c r="K1904" s="2">
        <v>112.0</v>
      </c>
      <c r="S1904" s="94"/>
      <c r="T1904" s="94"/>
      <c r="U1904" s="94"/>
    </row>
    <row r="1905" ht="14.25" customHeight="1">
      <c r="A1905" s="2">
        <v>107165.0</v>
      </c>
      <c r="B1905" s="2" t="s">
        <v>30</v>
      </c>
      <c r="C1905" s="2" t="s">
        <v>43</v>
      </c>
      <c r="D1905" s="2" t="s">
        <v>32</v>
      </c>
      <c r="E1905" s="2" t="s">
        <v>33</v>
      </c>
      <c r="F1905" s="2" t="s">
        <v>34</v>
      </c>
      <c r="G1905" s="4">
        <v>43531.19615740741</v>
      </c>
      <c r="H1905" s="4">
        <v>43531.19615740741</v>
      </c>
      <c r="I1905" s="4">
        <v>43537.19615740741</v>
      </c>
      <c r="J1905" s="2">
        <v>0.0</v>
      </c>
      <c r="K1905" s="2">
        <v>121.0</v>
      </c>
      <c r="S1905" s="94"/>
      <c r="T1905" s="94"/>
      <c r="U1905" s="94"/>
    </row>
    <row r="1906" ht="14.25" customHeight="1">
      <c r="A1906" s="2">
        <v>351312.0</v>
      </c>
      <c r="B1906" s="2" t="s">
        <v>39</v>
      </c>
      <c r="C1906" s="2" t="s">
        <v>40</v>
      </c>
      <c r="D1906" s="2" t="s">
        <v>41</v>
      </c>
      <c r="E1906" s="2" t="s">
        <v>44</v>
      </c>
      <c r="F1906" s="2" t="s">
        <v>34</v>
      </c>
      <c r="G1906" s="4">
        <v>43531.200740740744</v>
      </c>
      <c r="H1906" s="4">
        <v>43534.200740740744</v>
      </c>
      <c r="I1906" s="4">
        <v>43535.200740740744</v>
      </c>
      <c r="J1906" s="2">
        <v>76.0</v>
      </c>
      <c r="K1906" s="2">
        <v>91.0</v>
      </c>
      <c r="S1906" s="94"/>
      <c r="T1906" s="94"/>
      <c r="U1906" s="94"/>
    </row>
    <row r="1907" ht="14.25" customHeight="1">
      <c r="A1907" s="2">
        <v>660422.0</v>
      </c>
      <c r="B1907" s="2" t="s">
        <v>48</v>
      </c>
      <c r="C1907" s="2" t="s">
        <v>45</v>
      </c>
      <c r="D1907" s="2" t="s">
        <v>41</v>
      </c>
      <c r="E1907" s="2" t="s">
        <v>44</v>
      </c>
      <c r="F1907" s="2" t="s">
        <v>34</v>
      </c>
      <c r="G1907" s="4">
        <v>43531.20630787037</v>
      </c>
      <c r="H1907" s="4">
        <v>43538.20630787037</v>
      </c>
      <c r="I1907" s="4">
        <v>43538.20630787037</v>
      </c>
      <c r="J1907" s="2">
        <v>68.0</v>
      </c>
      <c r="K1907" s="2">
        <v>103.0</v>
      </c>
      <c r="S1907" s="94"/>
      <c r="T1907" s="94"/>
      <c r="U1907" s="94"/>
    </row>
    <row r="1908" ht="14.25" customHeight="1">
      <c r="A1908" s="2">
        <v>169114.0</v>
      </c>
      <c r="B1908" s="2" t="s">
        <v>39</v>
      </c>
      <c r="C1908" s="2" t="s">
        <v>43</v>
      </c>
      <c r="D1908" s="2" t="s">
        <v>32</v>
      </c>
      <c r="E1908" s="2" t="s">
        <v>44</v>
      </c>
      <c r="F1908" s="2" t="s">
        <v>34</v>
      </c>
      <c r="G1908" s="4">
        <v>43531.211701388886</v>
      </c>
      <c r="H1908" s="4">
        <v>43535.211701388886</v>
      </c>
      <c r="I1908" s="4">
        <v>43538.211701388886</v>
      </c>
      <c r="J1908" s="2">
        <v>0.0</v>
      </c>
      <c r="K1908" s="2">
        <v>107.0</v>
      </c>
      <c r="S1908" s="94"/>
      <c r="T1908" s="94"/>
      <c r="U1908" s="94"/>
    </row>
    <row r="1909" ht="14.25" customHeight="1">
      <c r="A1909" s="2">
        <v>327912.0</v>
      </c>
      <c r="B1909" s="2" t="s">
        <v>30</v>
      </c>
      <c r="C1909" s="2" t="s">
        <v>43</v>
      </c>
      <c r="D1909" s="2" t="s">
        <v>41</v>
      </c>
      <c r="E1909" s="2" t="s">
        <v>44</v>
      </c>
      <c r="F1909" s="2" t="s">
        <v>34</v>
      </c>
      <c r="G1909" s="4">
        <v>43531.213483796295</v>
      </c>
      <c r="H1909" s="4">
        <v>43536.213483796295</v>
      </c>
      <c r="I1909" s="4">
        <v>43537.213483796295</v>
      </c>
      <c r="J1909" s="2">
        <v>25.0</v>
      </c>
      <c r="K1909" s="2">
        <v>124.0</v>
      </c>
      <c r="S1909" s="94"/>
      <c r="T1909" s="94"/>
      <c r="U1909" s="94"/>
    </row>
    <row r="1910" ht="14.25" customHeight="1">
      <c r="A1910" s="2">
        <v>537344.0</v>
      </c>
      <c r="B1910" s="2" t="s">
        <v>30</v>
      </c>
      <c r="C1910" s="2" t="s">
        <v>31</v>
      </c>
      <c r="D1910" s="2" t="s">
        <v>41</v>
      </c>
      <c r="E1910" s="2" t="s">
        <v>44</v>
      </c>
      <c r="F1910" s="2" t="s">
        <v>34</v>
      </c>
      <c r="G1910" s="4">
        <v>43531.21466435185</v>
      </c>
      <c r="H1910" s="4">
        <v>43535.21466435185</v>
      </c>
      <c r="I1910" s="4">
        <v>43538.21466435185</v>
      </c>
      <c r="J1910" s="2">
        <v>0.0</v>
      </c>
      <c r="K1910" s="2">
        <v>108.0</v>
      </c>
      <c r="S1910" s="94"/>
      <c r="T1910" s="94"/>
      <c r="U1910" s="94"/>
    </row>
    <row r="1911" ht="14.25" customHeight="1">
      <c r="A1911" s="2">
        <v>669912.0</v>
      </c>
      <c r="B1911" s="2" t="s">
        <v>48</v>
      </c>
      <c r="C1911" s="2" t="s">
        <v>31</v>
      </c>
      <c r="D1911" s="2" t="s">
        <v>32</v>
      </c>
      <c r="E1911" s="2" t="s">
        <v>44</v>
      </c>
      <c r="F1911" s="2" t="s">
        <v>34</v>
      </c>
      <c r="G1911" s="4">
        <v>43531.21744212963</v>
      </c>
      <c r="H1911" s="4">
        <v>43531.21744212963</v>
      </c>
      <c r="I1911" s="4">
        <v>43534.21744212963</v>
      </c>
      <c r="J1911" s="2">
        <v>76.0</v>
      </c>
      <c r="K1911" s="2">
        <v>103.0</v>
      </c>
      <c r="S1911" s="94"/>
      <c r="T1911" s="94"/>
      <c r="U1911" s="94"/>
    </row>
    <row r="1912" ht="14.25" customHeight="1">
      <c r="A1912" s="2">
        <v>746198.0</v>
      </c>
      <c r="B1912" s="2" t="s">
        <v>39</v>
      </c>
      <c r="C1912" s="2" t="s">
        <v>31</v>
      </c>
      <c r="D1912" s="2" t="s">
        <v>41</v>
      </c>
      <c r="E1912" s="2" t="s">
        <v>44</v>
      </c>
      <c r="F1912" s="2" t="s">
        <v>34</v>
      </c>
      <c r="G1912" s="4">
        <v>43531.22640046296</v>
      </c>
      <c r="H1912" s="4">
        <v>43532.22640046296</v>
      </c>
      <c r="I1912" s="4">
        <v>43536.22640046296</v>
      </c>
      <c r="J1912" s="2">
        <v>0.0</v>
      </c>
      <c r="K1912" s="2">
        <v>104.0</v>
      </c>
      <c r="S1912" s="94"/>
      <c r="T1912" s="94"/>
      <c r="U1912" s="94"/>
    </row>
    <row r="1913" ht="14.25" customHeight="1">
      <c r="A1913" s="2">
        <v>55658.0</v>
      </c>
      <c r="B1913" s="2" t="s">
        <v>47</v>
      </c>
      <c r="C1913" s="2" t="s">
        <v>31</v>
      </c>
      <c r="D1913" s="2" t="s">
        <v>32</v>
      </c>
      <c r="E1913" s="2" t="s">
        <v>44</v>
      </c>
      <c r="F1913" s="2" t="s">
        <v>34</v>
      </c>
      <c r="G1913" s="4">
        <v>43531.22856481482</v>
      </c>
      <c r="H1913" s="4">
        <v>43536.22856481482</v>
      </c>
      <c r="I1913" s="4">
        <v>43535.22856481482</v>
      </c>
      <c r="J1913" s="2">
        <v>61.0</v>
      </c>
      <c r="K1913" s="2">
        <v>106.0</v>
      </c>
      <c r="S1913" s="94"/>
      <c r="T1913" s="94"/>
      <c r="U1913" s="94"/>
    </row>
    <row r="1914" ht="14.25" customHeight="1">
      <c r="A1914" s="2">
        <v>464672.0</v>
      </c>
      <c r="B1914" s="2" t="s">
        <v>39</v>
      </c>
      <c r="C1914" s="2" t="s">
        <v>40</v>
      </c>
      <c r="D1914" s="2" t="s">
        <v>32</v>
      </c>
      <c r="E1914" s="2" t="s">
        <v>44</v>
      </c>
      <c r="F1914" s="2" t="s">
        <v>34</v>
      </c>
      <c r="G1914" s="4">
        <v>43531.238032407404</v>
      </c>
      <c r="H1914" s="4">
        <v>43537.238032407404</v>
      </c>
      <c r="I1914" s="4">
        <v>43535.238032407404</v>
      </c>
      <c r="J1914" s="2">
        <v>31.0</v>
      </c>
      <c r="K1914" s="2">
        <v>107.0</v>
      </c>
      <c r="S1914" s="94"/>
      <c r="T1914" s="94"/>
      <c r="U1914" s="94"/>
    </row>
    <row r="1915" ht="14.25" customHeight="1">
      <c r="A1915" s="2">
        <v>913213.0</v>
      </c>
      <c r="B1915" s="2" t="s">
        <v>30</v>
      </c>
      <c r="C1915" s="2" t="s">
        <v>31</v>
      </c>
      <c r="D1915" s="2" t="s">
        <v>32</v>
      </c>
      <c r="E1915" s="2" t="s">
        <v>33</v>
      </c>
      <c r="F1915" s="2" t="s">
        <v>34</v>
      </c>
      <c r="G1915" s="4">
        <v>43531.243622685186</v>
      </c>
      <c r="H1915" s="4">
        <v>43535.243622685186</v>
      </c>
      <c r="I1915" s="4">
        <v>43538.243622685186</v>
      </c>
      <c r="J1915" s="2">
        <v>31.0</v>
      </c>
      <c r="K1915" s="2">
        <v>129.0</v>
      </c>
      <c r="S1915" s="94"/>
      <c r="T1915" s="94"/>
      <c r="U1915" s="94"/>
    </row>
    <row r="1916" ht="14.25" customHeight="1">
      <c r="A1916" s="2">
        <v>970952.0</v>
      </c>
      <c r="B1916" s="2" t="s">
        <v>36</v>
      </c>
      <c r="C1916" s="2" t="s">
        <v>31</v>
      </c>
      <c r="D1916" s="2" t="s">
        <v>41</v>
      </c>
      <c r="E1916" s="2" t="s">
        <v>44</v>
      </c>
      <c r="F1916" s="2" t="s">
        <v>34</v>
      </c>
      <c r="G1916" s="4">
        <v>43531.2524537037</v>
      </c>
      <c r="H1916" s="4">
        <v>43531.2524537037</v>
      </c>
      <c r="I1916" s="4">
        <v>43535.2524537037</v>
      </c>
      <c r="J1916" s="2">
        <v>0.0</v>
      </c>
      <c r="K1916" s="2">
        <v>129.0</v>
      </c>
      <c r="S1916" s="94"/>
      <c r="T1916" s="94"/>
      <c r="U1916" s="94"/>
    </row>
    <row r="1917" ht="14.25" customHeight="1">
      <c r="A1917" s="2">
        <v>900734.0</v>
      </c>
      <c r="B1917" s="2" t="s">
        <v>39</v>
      </c>
      <c r="C1917" s="2" t="s">
        <v>40</v>
      </c>
      <c r="D1917" s="2" t="s">
        <v>32</v>
      </c>
      <c r="E1917" s="2" t="s">
        <v>38</v>
      </c>
      <c r="F1917" s="2" t="s">
        <v>34</v>
      </c>
      <c r="G1917" s="4">
        <v>43531.2534375</v>
      </c>
      <c r="H1917" s="4">
        <v>43538.2534375</v>
      </c>
      <c r="I1917" s="4">
        <v>43538.2534375</v>
      </c>
      <c r="J1917" s="2">
        <v>47.0</v>
      </c>
      <c r="K1917" s="2">
        <v>105.0</v>
      </c>
      <c r="S1917" s="94"/>
      <c r="T1917" s="94"/>
      <c r="U1917" s="94"/>
    </row>
    <row r="1918" ht="14.25" customHeight="1">
      <c r="A1918" s="2">
        <v>685854.0</v>
      </c>
      <c r="B1918" s="2" t="s">
        <v>30</v>
      </c>
      <c r="C1918" s="2" t="s">
        <v>45</v>
      </c>
      <c r="D1918" s="2" t="s">
        <v>41</v>
      </c>
      <c r="E1918" s="2" t="s">
        <v>38</v>
      </c>
      <c r="F1918" s="2" t="s">
        <v>34</v>
      </c>
      <c r="G1918" s="4">
        <v>43531.2559375</v>
      </c>
      <c r="H1918" s="4">
        <v>43535.2559375</v>
      </c>
      <c r="I1918" s="4">
        <v>43536.2559375</v>
      </c>
      <c r="J1918" s="2">
        <v>36.0</v>
      </c>
      <c r="K1918" s="2">
        <v>123.0</v>
      </c>
      <c r="S1918" s="94"/>
      <c r="T1918" s="94"/>
      <c r="U1918" s="94"/>
    </row>
    <row r="1919" ht="14.25" customHeight="1">
      <c r="A1919" s="2">
        <v>989654.0</v>
      </c>
      <c r="B1919" s="2" t="s">
        <v>36</v>
      </c>
      <c r="C1919" s="2" t="s">
        <v>40</v>
      </c>
      <c r="D1919" s="2" t="s">
        <v>32</v>
      </c>
      <c r="E1919" s="2" t="s">
        <v>44</v>
      </c>
      <c r="F1919" s="2" t="s">
        <v>34</v>
      </c>
      <c r="G1919" s="4">
        <v>43531.260243055556</v>
      </c>
      <c r="H1919" s="4">
        <v>43536.260243055556</v>
      </c>
      <c r="I1919" s="4">
        <v>43537.260243055556</v>
      </c>
      <c r="J1919" s="2">
        <v>69.0</v>
      </c>
      <c r="K1919" s="2">
        <v>93.0</v>
      </c>
      <c r="S1919" s="94"/>
      <c r="T1919" s="94"/>
      <c r="U1919" s="94"/>
    </row>
    <row r="1920" ht="14.25" customHeight="1">
      <c r="A1920" s="2">
        <v>415252.0</v>
      </c>
      <c r="B1920" s="2" t="s">
        <v>39</v>
      </c>
      <c r="C1920" s="2" t="s">
        <v>43</v>
      </c>
      <c r="D1920" s="2" t="s">
        <v>32</v>
      </c>
      <c r="E1920" s="2" t="s">
        <v>44</v>
      </c>
      <c r="F1920" s="2" t="s">
        <v>34</v>
      </c>
      <c r="G1920" s="4">
        <v>43531.262719907405</v>
      </c>
      <c r="H1920" s="4">
        <v>43536.262719907405</v>
      </c>
      <c r="I1920" s="4">
        <v>43537.262719907405</v>
      </c>
      <c r="J1920" s="2">
        <v>0.0</v>
      </c>
      <c r="K1920" s="2">
        <v>123.0</v>
      </c>
      <c r="S1920" s="94"/>
      <c r="T1920" s="94"/>
      <c r="U1920" s="94"/>
    </row>
    <row r="1921" ht="14.25" customHeight="1">
      <c r="A1921" s="2">
        <v>744030.0</v>
      </c>
      <c r="B1921" s="2" t="s">
        <v>36</v>
      </c>
      <c r="C1921" s="2" t="s">
        <v>43</v>
      </c>
      <c r="D1921" s="2" t="s">
        <v>32</v>
      </c>
      <c r="E1921" s="2" t="s">
        <v>44</v>
      </c>
      <c r="F1921" s="2" t="s">
        <v>34</v>
      </c>
      <c r="G1921" s="4">
        <v>43531.26494212963</v>
      </c>
      <c r="H1921" s="4">
        <v>43531.26494212963</v>
      </c>
      <c r="I1921" s="4">
        <v>43537.26494212963</v>
      </c>
      <c r="J1921" s="2">
        <v>0.0</v>
      </c>
      <c r="K1921" s="2">
        <v>108.0</v>
      </c>
      <c r="S1921" s="94"/>
      <c r="T1921" s="94"/>
      <c r="U1921" s="94"/>
    </row>
    <row r="1922" ht="14.25" customHeight="1">
      <c r="A1922" s="2">
        <v>149121.0</v>
      </c>
      <c r="B1922" s="2" t="s">
        <v>36</v>
      </c>
      <c r="C1922" s="2" t="s">
        <v>31</v>
      </c>
      <c r="D1922" s="2" t="s">
        <v>41</v>
      </c>
      <c r="E1922" s="2" t="s">
        <v>44</v>
      </c>
      <c r="F1922" s="2" t="s">
        <v>34</v>
      </c>
      <c r="G1922" s="4">
        <v>43531.26862268519</v>
      </c>
      <c r="H1922" s="4">
        <v>43532.26862268519</v>
      </c>
      <c r="I1922" s="4">
        <v>43537.26862268519</v>
      </c>
      <c r="J1922" s="2">
        <v>0.0</v>
      </c>
      <c r="K1922" s="2">
        <v>109.0</v>
      </c>
      <c r="S1922" s="94"/>
      <c r="T1922" s="94"/>
      <c r="U1922" s="94"/>
    </row>
    <row r="1923" ht="14.25" customHeight="1">
      <c r="A1923" s="2">
        <v>313193.0</v>
      </c>
      <c r="B1923" s="2" t="s">
        <v>36</v>
      </c>
      <c r="C1923" s="2" t="s">
        <v>37</v>
      </c>
      <c r="D1923" s="2" t="s">
        <v>32</v>
      </c>
      <c r="E1923" s="2" t="s">
        <v>33</v>
      </c>
      <c r="F1923" s="2" t="s">
        <v>34</v>
      </c>
      <c r="G1923" s="4">
        <v>43531.26998842593</v>
      </c>
      <c r="H1923" s="4">
        <v>43534.26998842593</v>
      </c>
      <c r="I1923" s="4">
        <v>43535.26998842593</v>
      </c>
      <c r="J1923" s="2">
        <v>27.0</v>
      </c>
      <c r="K1923" s="2">
        <v>113.0</v>
      </c>
      <c r="S1923" s="94"/>
      <c r="T1923" s="94"/>
      <c r="U1923" s="94"/>
    </row>
    <row r="1924" ht="14.25" customHeight="1">
      <c r="A1924" s="2">
        <v>305469.0</v>
      </c>
      <c r="B1924" s="2" t="s">
        <v>30</v>
      </c>
      <c r="C1924" s="2" t="s">
        <v>43</v>
      </c>
      <c r="D1924" s="2" t="s">
        <v>41</v>
      </c>
      <c r="E1924" s="2" t="s">
        <v>33</v>
      </c>
      <c r="F1924" s="2" t="s">
        <v>34</v>
      </c>
      <c r="G1924" s="4">
        <v>43531.27520833333</v>
      </c>
      <c r="H1924" s="4">
        <v>43539.27520833333</v>
      </c>
      <c r="I1924" s="4">
        <v>43535.27520833333</v>
      </c>
      <c r="J1924" s="2">
        <v>25.0</v>
      </c>
      <c r="K1924" s="2">
        <v>122.0</v>
      </c>
      <c r="S1924" s="94"/>
      <c r="T1924" s="94"/>
      <c r="U1924" s="94"/>
    </row>
    <row r="1925" ht="14.25" customHeight="1">
      <c r="A1925" s="2">
        <v>319394.0</v>
      </c>
      <c r="B1925" s="2" t="s">
        <v>39</v>
      </c>
      <c r="C1925" s="2" t="s">
        <v>37</v>
      </c>
      <c r="D1925" s="2" t="s">
        <v>32</v>
      </c>
      <c r="E1925" s="2" t="s">
        <v>38</v>
      </c>
      <c r="F1925" s="2" t="s">
        <v>34</v>
      </c>
      <c r="G1925" s="4">
        <v>43531.27756944444</v>
      </c>
      <c r="H1925" s="4">
        <v>43539.27756944444</v>
      </c>
      <c r="I1925" s="4">
        <v>43534.27756944444</v>
      </c>
      <c r="J1925" s="2">
        <v>41.0</v>
      </c>
      <c r="K1925" s="2">
        <v>108.0</v>
      </c>
      <c r="S1925" s="94"/>
      <c r="T1925" s="94"/>
      <c r="U1925" s="94"/>
    </row>
    <row r="1926" ht="14.25" customHeight="1">
      <c r="A1926" s="2">
        <v>712105.0</v>
      </c>
      <c r="B1926" s="2" t="s">
        <v>48</v>
      </c>
      <c r="C1926" s="2" t="s">
        <v>37</v>
      </c>
      <c r="D1926" s="2" t="s">
        <v>32</v>
      </c>
      <c r="E1926" s="2" t="s">
        <v>33</v>
      </c>
      <c r="F1926" s="2" t="s">
        <v>34</v>
      </c>
      <c r="G1926" s="4">
        <v>43531.2787962963</v>
      </c>
      <c r="H1926" s="4">
        <v>43538.2787962963</v>
      </c>
      <c r="I1926" s="4">
        <v>43534.2787962963</v>
      </c>
      <c r="J1926" s="2">
        <v>28.0</v>
      </c>
      <c r="K1926" s="2">
        <v>107.0</v>
      </c>
      <c r="S1926" s="94"/>
      <c r="T1926" s="94"/>
      <c r="U1926" s="94"/>
    </row>
    <row r="1927" ht="14.25" customHeight="1">
      <c r="A1927" s="2">
        <v>303634.0</v>
      </c>
      <c r="B1927" s="2" t="s">
        <v>36</v>
      </c>
      <c r="C1927" s="2" t="s">
        <v>31</v>
      </c>
      <c r="D1927" s="2" t="s">
        <v>32</v>
      </c>
      <c r="E1927" s="2" t="s">
        <v>38</v>
      </c>
      <c r="F1927" s="2" t="s">
        <v>34</v>
      </c>
      <c r="G1927" s="4">
        <v>43531.28665509259</v>
      </c>
      <c r="H1927" s="4">
        <v>43534.28665509259</v>
      </c>
      <c r="I1927" s="4">
        <v>43538.28665509259</v>
      </c>
      <c r="J1927" s="2">
        <v>26.0</v>
      </c>
      <c r="K1927" s="2">
        <v>130.0</v>
      </c>
      <c r="S1927" s="94"/>
      <c r="T1927" s="94"/>
      <c r="U1927" s="94"/>
    </row>
    <row r="1928" ht="14.25" customHeight="1">
      <c r="A1928" s="2">
        <v>726083.0</v>
      </c>
      <c r="B1928" s="2" t="s">
        <v>47</v>
      </c>
      <c r="C1928" s="2" t="s">
        <v>43</v>
      </c>
      <c r="D1928" s="2" t="s">
        <v>41</v>
      </c>
      <c r="E1928" s="2" t="s">
        <v>33</v>
      </c>
      <c r="F1928" s="2" t="s">
        <v>34</v>
      </c>
      <c r="G1928" s="4">
        <v>43531.29237268519</v>
      </c>
      <c r="H1928" s="4">
        <v>43541.29237268519</v>
      </c>
      <c r="I1928" s="4">
        <v>43538.29237268519</v>
      </c>
      <c r="J1928" s="2">
        <v>47.0</v>
      </c>
      <c r="K1928" s="2">
        <v>122.0</v>
      </c>
      <c r="S1928" s="94"/>
      <c r="T1928" s="94"/>
      <c r="U1928" s="94"/>
    </row>
    <row r="1929" ht="14.25" customHeight="1">
      <c r="A1929" s="2">
        <v>172323.0</v>
      </c>
      <c r="B1929" s="2" t="s">
        <v>36</v>
      </c>
      <c r="C1929" s="2" t="s">
        <v>37</v>
      </c>
      <c r="D1929" s="2" t="s">
        <v>32</v>
      </c>
      <c r="E1929" s="2" t="s">
        <v>33</v>
      </c>
      <c r="F1929" s="2" t="s">
        <v>34</v>
      </c>
      <c r="G1929" s="4">
        <v>43531.29241898148</v>
      </c>
      <c r="H1929" s="4">
        <v>43537.29241898148</v>
      </c>
      <c r="I1929" s="4">
        <v>43538.29241898148</v>
      </c>
      <c r="J1929" s="2">
        <v>43.0</v>
      </c>
      <c r="K1929" s="2">
        <v>109.0</v>
      </c>
      <c r="S1929" s="94"/>
      <c r="T1929" s="94"/>
      <c r="U1929" s="94"/>
    </row>
    <row r="1930" ht="14.25" customHeight="1">
      <c r="A1930" s="2">
        <v>444039.0</v>
      </c>
      <c r="B1930" s="2" t="s">
        <v>39</v>
      </c>
      <c r="C1930" s="2" t="s">
        <v>31</v>
      </c>
      <c r="D1930" s="2" t="s">
        <v>41</v>
      </c>
      <c r="E1930" s="2" t="s">
        <v>33</v>
      </c>
      <c r="F1930" s="2" t="s">
        <v>34</v>
      </c>
      <c r="G1930" s="4">
        <v>43531.29484953704</v>
      </c>
      <c r="H1930" s="4">
        <v>43533.29484953704</v>
      </c>
      <c r="I1930" s="4">
        <v>43534.29484953704</v>
      </c>
      <c r="J1930" s="2">
        <v>0.0</v>
      </c>
      <c r="K1930" s="2">
        <v>128.0</v>
      </c>
      <c r="S1930" s="94"/>
      <c r="T1930" s="94"/>
      <c r="U1930" s="94"/>
    </row>
    <row r="1931" ht="14.25" customHeight="1">
      <c r="A1931" s="2">
        <v>659408.0</v>
      </c>
      <c r="B1931" s="2" t="s">
        <v>39</v>
      </c>
      <c r="C1931" s="2" t="s">
        <v>31</v>
      </c>
      <c r="D1931" s="2" t="s">
        <v>41</v>
      </c>
      <c r="E1931" s="2" t="s">
        <v>44</v>
      </c>
      <c r="F1931" s="2" t="s">
        <v>34</v>
      </c>
      <c r="G1931" s="4">
        <v>43531.29659722222</v>
      </c>
      <c r="H1931" s="4">
        <v>43533.29659722222</v>
      </c>
      <c r="I1931" s="4">
        <v>43538.29659722222</v>
      </c>
      <c r="J1931" s="2">
        <v>0.0</v>
      </c>
      <c r="K1931" s="2">
        <v>104.0</v>
      </c>
      <c r="S1931" s="94"/>
      <c r="T1931" s="94"/>
      <c r="U1931" s="94"/>
    </row>
    <row r="1932" ht="14.25" customHeight="1">
      <c r="A1932" s="2">
        <v>89855.0</v>
      </c>
      <c r="B1932" s="2" t="s">
        <v>46</v>
      </c>
      <c r="C1932" s="2" t="s">
        <v>37</v>
      </c>
      <c r="D1932" s="2" t="s">
        <v>32</v>
      </c>
      <c r="E1932" s="2" t="s">
        <v>33</v>
      </c>
      <c r="F1932" s="2" t="s">
        <v>34</v>
      </c>
      <c r="G1932" s="4">
        <v>43531.298842592594</v>
      </c>
      <c r="H1932" s="4">
        <v>43537.298842592594</v>
      </c>
      <c r="I1932" s="4">
        <v>43535.298842592594</v>
      </c>
      <c r="J1932" s="2">
        <v>42.0</v>
      </c>
      <c r="K1932" s="2">
        <v>111.0</v>
      </c>
      <c r="S1932" s="94"/>
      <c r="T1932" s="94"/>
      <c r="U1932" s="94"/>
    </row>
    <row r="1933" ht="14.25" customHeight="1">
      <c r="A1933" s="2">
        <v>984455.0</v>
      </c>
      <c r="B1933" s="2" t="s">
        <v>39</v>
      </c>
      <c r="C1933" s="2" t="s">
        <v>37</v>
      </c>
      <c r="D1933" s="2" t="s">
        <v>41</v>
      </c>
      <c r="E1933" s="2" t="s">
        <v>33</v>
      </c>
      <c r="F1933" s="2" t="s">
        <v>34</v>
      </c>
      <c r="G1933" s="4">
        <v>43531.29974537037</v>
      </c>
      <c r="H1933" s="4">
        <v>43538.29974537037</v>
      </c>
      <c r="I1933" s="4">
        <v>43535.29974537037</v>
      </c>
      <c r="J1933" s="2">
        <v>29.0</v>
      </c>
      <c r="K1933" s="2">
        <v>114.0</v>
      </c>
      <c r="S1933" s="94"/>
      <c r="T1933" s="94"/>
      <c r="U1933" s="94"/>
    </row>
    <row r="1934" ht="14.25" customHeight="1">
      <c r="A1934" s="2">
        <v>767383.0</v>
      </c>
      <c r="B1934" s="2" t="s">
        <v>30</v>
      </c>
      <c r="C1934" s="2" t="s">
        <v>37</v>
      </c>
      <c r="D1934" s="2" t="s">
        <v>32</v>
      </c>
      <c r="E1934" s="2" t="s">
        <v>33</v>
      </c>
      <c r="F1934" s="2" t="s">
        <v>34</v>
      </c>
      <c r="G1934" s="4">
        <v>43531.30420138889</v>
      </c>
      <c r="H1934" s="4">
        <v>43535.30420138889</v>
      </c>
      <c r="I1934" s="4">
        <v>43534.30420138889</v>
      </c>
      <c r="J1934" s="2">
        <v>36.0</v>
      </c>
      <c r="K1934" s="2">
        <v>110.0</v>
      </c>
      <c r="S1934" s="94"/>
      <c r="T1934" s="94"/>
      <c r="U1934" s="94"/>
    </row>
    <row r="1935" ht="14.25" customHeight="1">
      <c r="A1935" s="2">
        <v>862649.0</v>
      </c>
      <c r="B1935" s="2" t="s">
        <v>39</v>
      </c>
      <c r="C1935" s="2" t="s">
        <v>37</v>
      </c>
      <c r="D1935" s="2" t="s">
        <v>41</v>
      </c>
      <c r="E1935" s="2" t="s">
        <v>44</v>
      </c>
      <c r="F1935" s="2" t="s">
        <v>34</v>
      </c>
      <c r="G1935" s="4">
        <v>43531.30694444444</v>
      </c>
      <c r="H1935" s="4">
        <v>43535.30694444444</v>
      </c>
      <c r="I1935" s="4">
        <v>43538.30694444444</v>
      </c>
      <c r="J1935" s="2">
        <v>62.0</v>
      </c>
      <c r="K1935" s="2">
        <v>89.0</v>
      </c>
      <c r="S1935" s="94"/>
      <c r="T1935" s="94"/>
      <c r="U1935" s="94"/>
    </row>
    <row r="1936" ht="14.25" customHeight="1">
      <c r="A1936" s="2">
        <v>388292.0</v>
      </c>
      <c r="B1936" s="2" t="s">
        <v>42</v>
      </c>
      <c r="C1936" s="2" t="s">
        <v>45</v>
      </c>
      <c r="D1936" s="2" t="s">
        <v>41</v>
      </c>
      <c r="E1936" s="2" t="s">
        <v>44</v>
      </c>
      <c r="F1936" s="2" t="s">
        <v>34</v>
      </c>
      <c r="G1936" s="4">
        <v>43531.31182870371</v>
      </c>
      <c r="H1936" s="4">
        <v>43538.31182870371</v>
      </c>
      <c r="I1936" s="4">
        <v>43535.31182870371</v>
      </c>
      <c r="J1936" s="2">
        <v>31.0</v>
      </c>
      <c r="K1936" s="2">
        <v>123.0</v>
      </c>
      <c r="S1936" s="94"/>
      <c r="T1936" s="94"/>
      <c r="U1936" s="94"/>
    </row>
    <row r="1937" ht="14.25" customHeight="1">
      <c r="A1937" s="2">
        <v>283205.0</v>
      </c>
      <c r="B1937" s="2" t="s">
        <v>47</v>
      </c>
      <c r="C1937" s="2" t="s">
        <v>40</v>
      </c>
      <c r="D1937" s="2" t="s">
        <v>32</v>
      </c>
      <c r="E1937" s="2" t="s">
        <v>33</v>
      </c>
      <c r="F1937" s="2" t="s">
        <v>34</v>
      </c>
      <c r="G1937" s="4">
        <v>43531.31222222222</v>
      </c>
      <c r="H1937" s="4">
        <v>43537.31222222222</v>
      </c>
      <c r="I1937" s="4">
        <v>43535.31222222222</v>
      </c>
      <c r="J1937" s="2">
        <v>50.0</v>
      </c>
      <c r="K1937" s="2">
        <v>115.0</v>
      </c>
      <c r="S1937" s="94"/>
      <c r="T1937" s="94"/>
      <c r="U1937" s="94"/>
    </row>
    <row r="1938" ht="14.25" customHeight="1">
      <c r="A1938" s="2">
        <v>41358.0</v>
      </c>
      <c r="B1938" s="2" t="s">
        <v>42</v>
      </c>
      <c r="C1938" s="2" t="s">
        <v>31</v>
      </c>
      <c r="D1938" s="2" t="s">
        <v>32</v>
      </c>
      <c r="E1938" s="2" t="s">
        <v>44</v>
      </c>
      <c r="F1938" s="2" t="s">
        <v>34</v>
      </c>
      <c r="G1938" s="4">
        <v>43531.31866898148</v>
      </c>
      <c r="H1938" s="4">
        <v>43537.31866898148</v>
      </c>
      <c r="I1938" s="4">
        <v>43534.31866898148</v>
      </c>
      <c r="J1938" s="2">
        <v>60.0</v>
      </c>
      <c r="K1938" s="2">
        <v>105.0</v>
      </c>
      <c r="S1938" s="94"/>
      <c r="T1938" s="94"/>
      <c r="U1938" s="94"/>
    </row>
    <row r="1939" ht="14.25" customHeight="1">
      <c r="A1939" s="2">
        <v>276359.0</v>
      </c>
      <c r="B1939" s="2" t="s">
        <v>39</v>
      </c>
      <c r="C1939" s="2" t="s">
        <v>45</v>
      </c>
      <c r="D1939" s="2" t="s">
        <v>41</v>
      </c>
      <c r="E1939" s="2" t="s">
        <v>44</v>
      </c>
      <c r="F1939" s="2" t="s">
        <v>34</v>
      </c>
      <c r="G1939" s="4">
        <v>43531.31995370371</v>
      </c>
      <c r="H1939" s="4">
        <v>43541.31995370371</v>
      </c>
      <c r="I1939" s="4">
        <v>43536.31995370371</v>
      </c>
      <c r="J1939" s="2">
        <v>67.0</v>
      </c>
      <c r="K1939" s="2">
        <v>106.0</v>
      </c>
      <c r="S1939" s="94"/>
      <c r="T1939" s="94"/>
      <c r="U1939" s="94"/>
    </row>
    <row r="1940" ht="14.25" customHeight="1">
      <c r="A1940" s="2">
        <v>938228.0</v>
      </c>
      <c r="B1940" s="2" t="s">
        <v>30</v>
      </c>
      <c r="C1940" s="2" t="s">
        <v>31</v>
      </c>
      <c r="D1940" s="2" t="s">
        <v>41</v>
      </c>
      <c r="E1940" s="2" t="s">
        <v>44</v>
      </c>
      <c r="F1940" s="2" t="s">
        <v>34</v>
      </c>
      <c r="G1940" s="4">
        <v>43531.32178240741</v>
      </c>
      <c r="H1940" s="4">
        <v>43531.32178240741</v>
      </c>
      <c r="I1940" s="4">
        <v>43537.32178240741</v>
      </c>
      <c r="J1940" s="2">
        <v>0.0</v>
      </c>
      <c r="K1940" s="2">
        <v>123.0</v>
      </c>
      <c r="S1940" s="94"/>
      <c r="T1940" s="94"/>
      <c r="U1940" s="94"/>
    </row>
    <row r="1941" ht="14.25" customHeight="1">
      <c r="A1941" s="2">
        <v>750733.0</v>
      </c>
      <c r="B1941" s="2" t="s">
        <v>30</v>
      </c>
      <c r="C1941" s="2" t="s">
        <v>31</v>
      </c>
      <c r="D1941" s="2" t="s">
        <v>41</v>
      </c>
      <c r="E1941" s="2" t="s">
        <v>33</v>
      </c>
      <c r="F1941" s="2" t="s">
        <v>34</v>
      </c>
      <c r="G1941" s="4">
        <v>43531.323159722226</v>
      </c>
      <c r="H1941" s="4">
        <v>43537.323159722226</v>
      </c>
      <c r="I1941" s="4">
        <v>43537.323159722226</v>
      </c>
      <c r="J1941" s="2">
        <v>0.0</v>
      </c>
      <c r="K1941" s="2">
        <v>127.0</v>
      </c>
      <c r="S1941" s="94"/>
      <c r="T1941" s="94"/>
      <c r="U1941" s="94"/>
    </row>
    <row r="1942" ht="14.25" customHeight="1">
      <c r="A1942" s="2">
        <v>198193.0</v>
      </c>
      <c r="B1942" s="2" t="s">
        <v>30</v>
      </c>
      <c r="C1942" s="2" t="s">
        <v>43</v>
      </c>
      <c r="D1942" s="2" t="s">
        <v>41</v>
      </c>
      <c r="E1942" s="2" t="s">
        <v>33</v>
      </c>
      <c r="F1942" s="2" t="s">
        <v>34</v>
      </c>
      <c r="G1942" s="4">
        <v>43531.323541666665</v>
      </c>
      <c r="H1942" s="4">
        <v>43538.323541666665</v>
      </c>
      <c r="I1942" s="4">
        <v>43538.323541666665</v>
      </c>
      <c r="J1942" s="2">
        <v>46.0</v>
      </c>
      <c r="K1942" s="2">
        <v>128.0</v>
      </c>
      <c r="S1942" s="94"/>
      <c r="T1942" s="94"/>
      <c r="U1942" s="94"/>
    </row>
    <row r="1943" ht="14.25" customHeight="1">
      <c r="A1943" s="2">
        <v>164930.0</v>
      </c>
      <c r="B1943" s="2" t="s">
        <v>47</v>
      </c>
      <c r="C1943" s="2" t="s">
        <v>31</v>
      </c>
      <c r="D1943" s="2" t="s">
        <v>32</v>
      </c>
      <c r="E1943" s="2" t="s">
        <v>38</v>
      </c>
      <c r="F1943" s="2" t="s">
        <v>34</v>
      </c>
      <c r="G1943" s="4">
        <v>43531.32681712963</v>
      </c>
      <c r="H1943" s="4">
        <v>43534.32681712963</v>
      </c>
      <c r="I1943" s="4">
        <v>43536.32681712963</v>
      </c>
      <c r="J1943" s="2">
        <v>29.0</v>
      </c>
      <c r="K1943" s="2">
        <v>128.0</v>
      </c>
      <c r="S1943" s="94"/>
      <c r="T1943" s="94"/>
      <c r="U1943" s="94"/>
    </row>
    <row r="1944" ht="14.25" customHeight="1">
      <c r="A1944" s="2">
        <v>54795.0</v>
      </c>
      <c r="B1944" s="2" t="s">
        <v>49</v>
      </c>
      <c r="C1944" s="2" t="s">
        <v>37</v>
      </c>
      <c r="D1944" s="2" t="s">
        <v>41</v>
      </c>
      <c r="E1944" s="2" t="s">
        <v>33</v>
      </c>
      <c r="F1944" s="2" t="s">
        <v>34</v>
      </c>
      <c r="G1944" s="4">
        <v>43531.32702546296</v>
      </c>
      <c r="H1944" s="4">
        <v>43540.32702546296</v>
      </c>
      <c r="I1944" s="4">
        <v>43534.32702546296</v>
      </c>
      <c r="J1944" s="2">
        <v>34.0</v>
      </c>
      <c r="K1944" s="2">
        <v>106.0</v>
      </c>
      <c r="S1944" s="94"/>
      <c r="T1944" s="94"/>
      <c r="U1944" s="94"/>
    </row>
    <row r="1945" ht="14.25" customHeight="1">
      <c r="A1945" s="2">
        <v>810721.0</v>
      </c>
      <c r="B1945" s="2" t="s">
        <v>46</v>
      </c>
      <c r="C1945" s="2" t="s">
        <v>37</v>
      </c>
      <c r="D1945" s="2" t="s">
        <v>32</v>
      </c>
      <c r="E1945" s="2" t="s">
        <v>44</v>
      </c>
      <c r="F1945" s="2" t="s">
        <v>34</v>
      </c>
      <c r="G1945" s="4">
        <v>43531.32869212963</v>
      </c>
      <c r="H1945" s="4">
        <v>43533.32869212963</v>
      </c>
      <c r="I1945" s="4">
        <v>43538.32869212963</v>
      </c>
      <c r="J1945" s="2">
        <v>66.0</v>
      </c>
      <c r="K1945" s="2">
        <v>87.0</v>
      </c>
      <c r="S1945" s="94"/>
      <c r="T1945" s="94"/>
      <c r="U1945" s="94"/>
    </row>
    <row r="1946" ht="14.25" customHeight="1">
      <c r="A1946" s="2">
        <v>135105.0</v>
      </c>
      <c r="B1946" s="2" t="s">
        <v>47</v>
      </c>
      <c r="C1946" s="2" t="s">
        <v>43</v>
      </c>
      <c r="D1946" s="2" t="s">
        <v>41</v>
      </c>
      <c r="E1946" s="2" t="s">
        <v>33</v>
      </c>
      <c r="F1946" s="2" t="s">
        <v>34</v>
      </c>
      <c r="G1946" s="4">
        <v>43531.33079861111</v>
      </c>
      <c r="H1946" s="4">
        <v>43540.33079861111</v>
      </c>
      <c r="I1946" s="4">
        <v>43534.33079861111</v>
      </c>
      <c r="J1946" s="2">
        <v>35.0</v>
      </c>
      <c r="K1946" s="2">
        <v>121.0</v>
      </c>
      <c r="S1946" s="94"/>
      <c r="T1946" s="94"/>
      <c r="U1946" s="94"/>
    </row>
    <row r="1947" ht="14.25" customHeight="1">
      <c r="A1947" s="2">
        <v>69589.0</v>
      </c>
      <c r="B1947" s="2" t="s">
        <v>48</v>
      </c>
      <c r="C1947" s="2" t="s">
        <v>43</v>
      </c>
      <c r="D1947" s="2" t="s">
        <v>41</v>
      </c>
      <c r="E1947" s="2" t="s">
        <v>33</v>
      </c>
      <c r="F1947" s="2" t="s">
        <v>34</v>
      </c>
      <c r="G1947" s="4">
        <v>43531.332395833335</v>
      </c>
      <c r="H1947" s="4">
        <v>43537.332395833335</v>
      </c>
      <c r="I1947" s="4">
        <v>43536.332395833335</v>
      </c>
      <c r="J1947" s="2">
        <v>48.0</v>
      </c>
      <c r="K1947" s="2">
        <v>128.0</v>
      </c>
      <c r="S1947" s="94"/>
      <c r="T1947" s="94"/>
      <c r="U1947" s="94"/>
    </row>
    <row r="1948" ht="14.25" customHeight="1">
      <c r="A1948" s="2">
        <v>474005.0</v>
      </c>
      <c r="B1948" s="2" t="s">
        <v>46</v>
      </c>
      <c r="C1948" s="2" t="s">
        <v>40</v>
      </c>
      <c r="D1948" s="2" t="s">
        <v>41</v>
      </c>
      <c r="E1948" s="2" t="s">
        <v>33</v>
      </c>
      <c r="F1948" s="2" t="s">
        <v>34</v>
      </c>
      <c r="G1948" s="4">
        <v>43531.33833333333</v>
      </c>
      <c r="H1948" s="4">
        <v>43535.33833333333</v>
      </c>
      <c r="I1948" s="4">
        <v>43535.33833333333</v>
      </c>
      <c r="J1948" s="2">
        <v>46.0</v>
      </c>
      <c r="K1948" s="2">
        <v>107.0</v>
      </c>
      <c r="S1948" s="94"/>
      <c r="T1948" s="94"/>
      <c r="U1948" s="94"/>
    </row>
    <row r="1949" ht="14.25" customHeight="1">
      <c r="A1949" s="2">
        <v>810533.0</v>
      </c>
      <c r="B1949" s="2" t="s">
        <v>39</v>
      </c>
      <c r="C1949" s="2" t="s">
        <v>40</v>
      </c>
      <c r="D1949" s="2" t="s">
        <v>41</v>
      </c>
      <c r="E1949" s="2" t="s">
        <v>33</v>
      </c>
      <c r="F1949" s="2" t="s">
        <v>34</v>
      </c>
      <c r="G1949" s="4">
        <v>43531.339780092596</v>
      </c>
      <c r="H1949" s="4">
        <v>43533.339780092596</v>
      </c>
      <c r="I1949" s="4">
        <v>43534.339780092596</v>
      </c>
      <c r="J1949" s="2">
        <v>40.0</v>
      </c>
      <c r="K1949" s="2">
        <v>112.0</v>
      </c>
      <c r="S1949" s="94"/>
      <c r="T1949" s="94"/>
      <c r="U1949" s="94"/>
    </row>
    <row r="1950" ht="14.25" customHeight="1">
      <c r="A1950" s="2">
        <v>385820.0</v>
      </c>
      <c r="B1950" s="2" t="s">
        <v>36</v>
      </c>
      <c r="C1950" s="2" t="s">
        <v>37</v>
      </c>
      <c r="D1950" s="2" t="s">
        <v>32</v>
      </c>
      <c r="E1950" s="2" t="s">
        <v>44</v>
      </c>
      <c r="F1950" s="2" t="s">
        <v>34</v>
      </c>
      <c r="G1950" s="4">
        <v>43531.34113425926</v>
      </c>
      <c r="H1950" s="4">
        <v>43537.34113425926</v>
      </c>
      <c r="I1950" s="4">
        <v>43537.34113425926</v>
      </c>
      <c r="J1950" s="2">
        <v>37.0</v>
      </c>
      <c r="K1950" s="2">
        <v>111.0</v>
      </c>
      <c r="S1950" s="94"/>
      <c r="T1950" s="94"/>
      <c r="U1950" s="94"/>
    </row>
    <row r="1951" ht="14.25" customHeight="1">
      <c r="A1951" s="2">
        <v>236384.0</v>
      </c>
      <c r="B1951" s="2" t="s">
        <v>30</v>
      </c>
      <c r="C1951" s="2" t="s">
        <v>37</v>
      </c>
      <c r="D1951" s="2" t="s">
        <v>41</v>
      </c>
      <c r="E1951" s="2" t="s">
        <v>44</v>
      </c>
      <c r="F1951" s="2" t="s">
        <v>34</v>
      </c>
      <c r="G1951" s="4">
        <v>43531.3465625</v>
      </c>
      <c r="H1951" s="4">
        <v>43535.3465625</v>
      </c>
      <c r="I1951" s="4">
        <v>43535.3465625</v>
      </c>
      <c r="J1951" s="2">
        <v>40.0</v>
      </c>
      <c r="K1951" s="2">
        <v>113.0</v>
      </c>
      <c r="S1951" s="94"/>
      <c r="T1951" s="94"/>
      <c r="U1951" s="94"/>
    </row>
    <row r="1952" ht="14.25" customHeight="1">
      <c r="A1952" s="2">
        <v>542360.0</v>
      </c>
      <c r="B1952" s="2" t="s">
        <v>48</v>
      </c>
      <c r="C1952" s="2" t="s">
        <v>31</v>
      </c>
      <c r="D1952" s="2" t="s">
        <v>41</v>
      </c>
      <c r="E1952" s="2" t="s">
        <v>44</v>
      </c>
      <c r="F1952" s="2" t="s">
        <v>34</v>
      </c>
      <c r="G1952" s="4">
        <v>43531.35481481482</v>
      </c>
      <c r="H1952" s="4">
        <v>43533.35481481482</v>
      </c>
      <c r="I1952" s="4">
        <v>43536.35481481482</v>
      </c>
      <c r="J1952" s="2">
        <v>0.0</v>
      </c>
      <c r="K1952" s="2">
        <v>121.0</v>
      </c>
      <c r="S1952" s="94"/>
      <c r="T1952" s="94"/>
      <c r="U1952" s="94"/>
    </row>
    <row r="1953" ht="14.25" customHeight="1">
      <c r="A1953" s="2">
        <v>970640.0</v>
      </c>
      <c r="B1953" s="2" t="s">
        <v>39</v>
      </c>
      <c r="C1953" s="2" t="s">
        <v>31</v>
      </c>
      <c r="D1953" s="2" t="s">
        <v>32</v>
      </c>
      <c r="E1953" s="2" t="s">
        <v>44</v>
      </c>
      <c r="F1953" s="2" t="s">
        <v>34</v>
      </c>
      <c r="G1953" s="4">
        <v>43531.35603009259</v>
      </c>
      <c r="H1953" s="4">
        <v>43533.35603009259</v>
      </c>
      <c r="I1953" s="4">
        <v>43536.35603009259</v>
      </c>
      <c r="J1953" s="2">
        <v>39.0</v>
      </c>
      <c r="K1953" s="2">
        <v>122.0</v>
      </c>
      <c r="S1953" s="94"/>
      <c r="T1953" s="94"/>
      <c r="U1953" s="94"/>
    </row>
    <row r="1954" ht="14.25" customHeight="1">
      <c r="A1954" s="2">
        <v>59928.0</v>
      </c>
      <c r="B1954" s="2" t="s">
        <v>42</v>
      </c>
      <c r="C1954" s="2" t="s">
        <v>31</v>
      </c>
      <c r="D1954" s="2" t="s">
        <v>32</v>
      </c>
      <c r="E1954" s="2" t="s">
        <v>44</v>
      </c>
      <c r="F1954" s="2" t="s">
        <v>34</v>
      </c>
      <c r="G1954" s="4">
        <v>43531.35834490741</v>
      </c>
      <c r="H1954" s="4">
        <v>43537.35834490741</v>
      </c>
      <c r="I1954" s="4">
        <v>43538.35834490741</v>
      </c>
      <c r="J1954" s="2">
        <v>32.0</v>
      </c>
      <c r="K1954" s="2">
        <v>128.0</v>
      </c>
      <c r="S1954" s="94"/>
      <c r="T1954" s="94"/>
      <c r="U1954" s="94"/>
    </row>
    <row r="1955" ht="14.25" customHeight="1">
      <c r="A1955" s="2">
        <v>196178.0</v>
      </c>
      <c r="B1955" s="2" t="s">
        <v>39</v>
      </c>
      <c r="C1955" s="2" t="s">
        <v>43</v>
      </c>
      <c r="D1955" s="2" t="s">
        <v>32</v>
      </c>
      <c r="E1955" s="2" t="s">
        <v>38</v>
      </c>
      <c r="F1955" s="2" t="s">
        <v>34</v>
      </c>
      <c r="G1955" s="4">
        <v>43531.358923611115</v>
      </c>
      <c r="H1955" s="4">
        <v>43531.358923611115</v>
      </c>
      <c r="I1955" s="4">
        <v>43536.358923611115</v>
      </c>
      <c r="J1955" s="2">
        <v>0.0</v>
      </c>
      <c r="K1955" s="2">
        <v>126.0</v>
      </c>
      <c r="S1955" s="94"/>
      <c r="T1955" s="94"/>
      <c r="U1955" s="94"/>
    </row>
    <row r="1956" ht="14.25" customHeight="1">
      <c r="A1956" s="2">
        <v>883993.0</v>
      </c>
      <c r="B1956" s="2" t="s">
        <v>39</v>
      </c>
      <c r="C1956" s="2" t="s">
        <v>31</v>
      </c>
      <c r="D1956" s="2" t="s">
        <v>41</v>
      </c>
      <c r="E1956" s="2" t="s">
        <v>33</v>
      </c>
      <c r="F1956" s="2" t="s">
        <v>34</v>
      </c>
      <c r="G1956" s="4">
        <v>43531.36809027778</v>
      </c>
      <c r="H1956" s="4">
        <v>43536.36809027778</v>
      </c>
      <c r="I1956" s="4">
        <v>43537.36809027778</v>
      </c>
      <c r="J1956" s="2">
        <v>0.0</v>
      </c>
      <c r="K1956" s="2">
        <v>125.0</v>
      </c>
      <c r="S1956" s="94"/>
      <c r="T1956" s="94"/>
      <c r="U1956" s="94"/>
    </row>
    <row r="1957" ht="14.25" customHeight="1">
      <c r="A1957" s="2">
        <v>797332.0</v>
      </c>
      <c r="B1957" s="2" t="s">
        <v>47</v>
      </c>
      <c r="C1957" s="2" t="s">
        <v>31</v>
      </c>
      <c r="D1957" s="2" t="s">
        <v>41</v>
      </c>
      <c r="E1957" s="2" t="s">
        <v>44</v>
      </c>
      <c r="F1957" s="2" t="s">
        <v>34</v>
      </c>
      <c r="G1957" s="4">
        <v>43531.36861111111</v>
      </c>
      <c r="H1957" s="4">
        <v>43533.36861111111</v>
      </c>
      <c r="I1957" s="4">
        <v>43534.36861111111</v>
      </c>
      <c r="J1957" s="2">
        <v>0.0</v>
      </c>
      <c r="K1957" s="2">
        <v>125.0</v>
      </c>
      <c r="S1957" s="94"/>
      <c r="T1957" s="94"/>
      <c r="U1957" s="94"/>
    </row>
    <row r="1958" ht="14.25" customHeight="1">
      <c r="A1958" s="2">
        <v>161654.0</v>
      </c>
      <c r="B1958" s="2" t="s">
        <v>42</v>
      </c>
      <c r="C1958" s="2" t="s">
        <v>37</v>
      </c>
      <c r="D1958" s="2" t="s">
        <v>41</v>
      </c>
      <c r="E1958" s="2" t="s">
        <v>38</v>
      </c>
      <c r="F1958" s="2" t="s">
        <v>34</v>
      </c>
      <c r="G1958" s="4">
        <v>43531.36892361111</v>
      </c>
      <c r="H1958" s="4">
        <v>43540.36892361111</v>
      </c>
      <c r="I1958" s="4">
        <v>43538.36892361111</v>
      </c>
      <c r="J1958" s="2">
        <v>28.0</v>
      </c>
      <c r="K1958" s="2">
        <v>114.0</v>
      </c>
      <c r="S1958" s="94"/>
      <c r="T1958" s="94"/>
      <c r="U1958" s="94"/>
    </row>
    <row r="1959" ht="14.25" customHeight="1">
      <c r="A1959" s="2">
        <v>105878.0</v>
      </c>
      <c r="B1959" s="2" t="s">
        <v>30</v>
      </c>
      <c r="C1959" s="2" t="s">
        <v>31</v>
      </c>
      <c r="D1959" s="2" t="s">
        <v>41</v>
      </c>
      <c r="E1959" s="2" t="s">
        <v>38</v>
      </c>
      <c r="F1959" s="2" t="s">
        <v>34</v>
      </c>
      <c r="G1959" s="4">
        <v>43531.36902777778</v>
      </c>
      <c r="H1959" s="4">
        <v>43538.36902777778</v>
      </c>
      <c r="I1959" s="4">
        <v>43534.36902777778</v>
      </c>
      <c r="J1959" s="2">
        <v>0.0</v>
      </c>
      <c r="K1959" s="2">
        <v>124.0</v>
      </c>
      <c r="S1959" s="94"/>
      <c r="T1959" s="94"/>
      <c r="U1959" s="94"/>
    </row>
    <row r="1960" ht="14.25" customHeight="1">
      <c r="A1960" s="2">
        <v>730428.0</v>
      </c>
      <c r="B1960" s="2" t="s">
        <v>30</v>
      </c>
      <c r="C1960" s="2" t="s">
        <v>31</v>
      </c>
      <c r="D1960" s="2" t="s">
        <v>32</v>
      </c>
      <c r="E1960" s="2" t="s">
        <v>44</v>
      </c>
      <c r="F1960" s="2" t="s">
        <v>34</v>
      </c>
      <c r="G1960" s="4">
        <v>43531.37045138889</v>
      </c>
      <c r="H1960" s="4">
        <v>43534.37045138889</v>
      </c>
      <c r="I1960" s="4">
        <v>43536.37045138889</v>
      </c>
      <c r="J1960" s="2">
        <v>31.0</v>
      </c>
      <c r="K1960" s="2">
        <v>120.0</v>
      </c>
      <c r="S1960" s="94"/>
      <c r="T1960" s="94"/>
      <c r="U1960" s="94"/>
    </row>
    <row r="1961" ht="14.25" customHeight="1">
      <c r="A1961" s="2">
        <v>374879.0</v>
      </c>
      <c r="B1961" s="2" t="s">
        <v>48</v>
      </c>
      <c r="C1961" s="2" t="s">
        <v>43</v>
      </c>
      <c r="D1961" s="2" t="s">
        <v>41</v>
      </c>
      <c r="E1961" s="2" t="s">
        <v>44</v>
      </c>
      <c r="F1961" s="2" t="s">
        <v>34</v>
      </c>
      <c r="G1961" s="4">
        <v>43531.37328703704</v>
      </c>
      <c r="H1961" s="4">
        <v>43536.37328703704</v>
      </c>
      <c r="I1961" s="4">
        <v>43537.37328703704</v>
      </c>
      <c r="J1961" s="2">
        <v>77.0</v>
      </c>
      <c r="K1961" s="2">
        <v>101.0</v>
      </c>
      <c r="S1961" s="94"/>
      <c r="T1961" s="94"/>
      <c r="U1961" s="94"/>
    </row>
    <row r="1962" ht="14.25" customHeight="1">
      <c r="A1962" s="2">
        <v>569184.0</v>
      </c>
      <c r="B1962" s="2" t="s">
        <v>48</v>
      </c>
      <c r="C1962" s="2" t="s">
        <v>40</v>
      </c>
      <c r="D1962" s="2" t="s">
        <v>32</v>
      </c>
      <c r="E1962" s="2" t="s">
        <v>44</v>
      </c>
      <c r="F1962" s="2" t="s">
        <v>34</v>
      </c>
      <c r="G1962" s="4">
        <v>43531.37795138889</v>
      </c>
      <c r="H1962" s="4">
        <v>43538.37795138889</v>
      </c>
      <c r="I1962" s="4">
        <v>43535.37795138889</v>
      </c>
      <c r="J1962" s="2">
        <v>34.0</v>
      </c>
      <c r="K1962" s="2">
        <v>115.0</v>
      </c>
      <c r="S1962" s="94"/>
      <c r="T1962" s="94"/>
      <c r="U1962" s="94"/>
    </row>
    <row r="1963" ht="14.25" customHeight="1">
      <c r="A1963" s="2">
        <v>978469.0</v>
      </c>
      <c r="B1963" s="2" t="s">
        <v>39</v>
      </c>
      <c r="C1963" s="2" t="s">
        <v>43</v>
      </c>
      <c r="D1963" s="2" t="s">
        <v>41</v>
      </c>
      <c r="E1963" s="2" t="s">
        <v>33</v>
      </c>
      <c r="F1963" s="2" t="s">
        <v>34</v>
      </c>
      <c r="G1963" s="4">
        <v>43531.378229166665</v>
      </c>
      <c r="H1963" s="4">
        <v>43535.378229166665</v>
      </c>
      <c r="I1963" s="4">
        <v>43538.378229166665</v>
      </c>
      <c r="J1963" s="2">
        <v>39.0</v>
      </c>
      <c r="K1963" s="2">
        <v>124.0</v>
      </c>
      <c r="S1963" s="94"/>
      <c r="T1963" s="94"/>
      <c r="U1963" s="94"/>
    </row>
    <row r="1964" ht="14.25" customHeight="1">
      <c r="A1964" s="2">
        <v>934152.0</v>
      </c>
      <c r="B1964" s="2" t="s">
        <v>48</v>
      </c>
      <c r="C1964" s="2" t="s">
        <v>45</v>
      </c>
      <c r="D1964" s="2" t="s">
        <v>41</v>
      </c>
      <c r="E1964" s="2" t="s">
        <v>44</v>
      </c>
      <c r="F1964" s="2" t="s">
        <v>34</v>
      </c>
      <c r="G1964" s="4">
        <v>43531.37829861111</v>
      </c>
      <c r="H1964" s="4">
        <v>43536.37829861111</v>
      </c>
      <c r="I1964" s="4">
        <v>43536.37829861111</v>
      </c>
      <c r="J1964" s="2">
        <v>36.0</v>
      </c>
      <c r="K1964" s="2">
        <v>123.0</v>
      </c>
      <c r="S1964" s="94"/>
      <c r="T1964" s="94"/>
      <c r="U1964" s="94"/>
    </row>
    <row r="1965" ht="14.25" customHeight="1">
      <c r="A1965" s="2">
        <v>283434.0</v>
      </c>
      <c r="B1965" s="2" t="s">
        <v>48</v>
      </c>
      <c r="C1965" s="2" t="s">
        <v>37</v>
      </c>
      <c r="D1965" s="2" t="s">
        <v>32</v>
      </c>
      <c r="E1965" s="2" t="s">
        <v>38</v>
      </c>
      <c r="F1965" s="2" t="s">
        <v>34</v>
      </c>
      <c r="G1965" s="4">
        <v>43531.37850694444</v>
      </c>
      <c r="H1965" s="4">
        <v>43539.37850694444</v>
      </c>
      <c r="I1965" s="4">
        <v>43537.37850694444</v>
      </c>
      <c r="J1965" s="2">
        <v>40.0</v>
      </c>
      <c r="K1965" s="2">
        <v>111.0</v>
      </c>
      <c r="S1965" s="94"/>
      <c r="T1965" s="94"/>
      <c r="U1965" s="94"/>
    </row>
    <row r="1966" ht="14.25" customHeight="1">
      <c r="A1966" s="2">
        <v>349239.0</v>
      </c>
      <c r="B1966" s="2" t="s">
        <v>36</v>
      </c>
      <c r="C1966" s="2" t="s">
        <v>43</v>
      </c>
      <c r="D1966" s="2" t="s">
        <v>41</v>
      </c>
      <c r="E1966" s="2" t="s">
        <v>44</v>
      </c>
      <c r="F1966" s="2" t="s">
        <v>34</v>
      </c>
      <c r="G1966" s="4">
        <v>43531.38030092593</v>
      </c>
      <c r="H1966" s="4">
        <v>43535.38030092593</v>
      </c>
      <c r="I1966" s="4">
        <v>43535.38030092593</v>
      </c>
      <c r="J1966" s="2">
        <v>65.0</v>
      </c>
      <c r="K1966" s="2">
        <v>107.0</v>
      </c>
      <c r="S1966" s="94"/>
      <c r="T1966" s="94"/>
      <c r="U1966" s="94"/>
    </row>
    <row r="1967" ht="14.25" customHeight="1">
      <c r="A1967" s="2">
        <v>872177.0</v>
      </c>
      <c r="B1967" s="2" t="s">
        <v>36</v>
      </c>
      <c r="C1967" s="2" t="s">
        <v>45</v>
      </c>
      <c r="D1967" s="2" t="s">
        <v>32</v>
      </c>
      <c r="E1967" s="2" t="s">
        <v>33</v>
      </c>
      <c r="F1967" s="2" t="s">
        <v>34</v>
      </c>
      <c r="G1967" s="4">
        <v>43531.38244212963</v>
      </c>
      <c r="H1967" s="4">
        <v>43535.38244212963</v>
      </c>
      <c r="I1967" s="4">
        <v>43534.38244212963</v>
      </c>
      <c r="J1967" s="2">
        <v>50.0</v>
      </c>
      <c r="K1967" s="2">
        <v>126.0</v>
      </c>
      <c r="S1967" s="94"/>
      <c r="T1967" s="94"/>
      <c r="U1967" s="94"/>
    </row>
    <row r="1968" ht="14.25" customHeight="1">
      <c r="A1968" s="2">
        <v>24099.0</v>
      </c>
      <c r="B1968" s="2" t="s">
        <v>49</v>
      </c>
      <c r="C1968" s="2" t="s">
        <v>43</v>
      </c>
      <c r="D1968" s="2" t="s">
        <v>32</v>
      </c>
      <c r="E1968" s="2" t="s">
        <v>33</v>
      </c>
      <c r="F1968" s="2" t="s">
        <v>34</v>
      </c>
      <c r="G1968" s="4">
        <v>43531.38418981482</v>
      </c>
      <c r="H1968" s="4">
        <v>43533.38418981482</v>
      </c>
      <c r="I1968" s="4">
        <v>43538.38418981482</v>
      </c>
      <c r="J1968" s="2">
        <v>0.0</v>
      </c>
      <c r="K1968" s="2">
        <v>124.0</v>
      </c>
      <c r="S1968" s="94"/>
      <c r="T1968" s="94"/>
      <c r="U1968" s="94"/>
    </row>
    <row r="1969" ht="14.25" customHeight="1">
      <c r="A1969" s="2">
        <v>232667.0</v>
      </c>
      <c r="B1969" s="2" t="s">
        <v>36</v>
      </c>
      <c r="C1969" s="2" t="s">
        <v>31</v>
      </c>
      <c r="D1969" s="2" t="s">
        <v>41</v>
      </c>
      <c r="E1969" s="2" t="s">
        <v>33</v>
      </c>
      <c r="F1969" s="2" t="s">
        <v>34</v>
      </c>
      <c r="G1969" s="4">
        <v>43531.387604166666</v>
      </c>
      <c r="H1969" s="4">
        <v>43535.387604166666</v>
      </c>
      <c r="I1969" s="4">
        <v>43534.387604166666</v>
      </c>
      <c r="J1969" s="2">
        <v>0.0</v>
      </c>
      <c r="K1969" s="2">
        <v>126.0</v>
      </c>
      <c r="S1969" s="94"/>
      <c r="T1969" s="94"/>
      <c r="U1969" s="94"/>
    </row>
    <row r="1970" ht="14.25" customHeight="1">
      <c r="A1970" s="2">
        <v>846960.0</v>
      </c>
      <c r="B1970" s="2" t="s">
        <v>39</v>
      </c>
      <c r="C1970" s="2" t="s">
        <v>31</v>
      </c>
      <c r="D1970" s="2" t="s">
        <v>41</v>
      </c>
      <c r="E1970" s="2" t="s">
        <v>44</v>
      </c>
      <c r="F1970" s="2" t="s">
        <v>34</v>
      </c>
      <c r="G1970" s="4">
        <v>43531.38835648148</v>
      </c>
      <c r="H1970" s="4">
        <v>43536.38835648148</v>
      </c>
      <c r="I1970" s="4">
        <v>43538.38835648148</v>
      </c>
      <c r="J1970" s="2">
        <v>0.0</v>
      </c>
      <c r="K1970" s="2">
        <v>122.0</v>
      </c>
      <c r="S1970" s="94"/>
      <c r="T1970" s="94"/>
      <c r="U1970" s="94"/>
    </row>
    <row r="1971" ht="14.25" customHeight="1">
      <c r="A1971" s="2">
        <v>581058.0</v>
      </c>
      <c r="B1971" s="2" t="s">
        <v>39</v>
      </c>
      <c r="C1971" s="2" t="s">
        <v>31</v>
      </c>
      <c r="D1971" s="2" t="s">
        <v>41</v>
      </c>
      <c r="E1971" s="2" t="s">
        <v>44</v>
      </c>
      <c r="F1971" s="2" t="s">
        <v>34</v>
      </c>
      <c r="G1971" s="4">
        <v>43531.39834490741</v>
      </c>
      <c r="H1971" s="4">
        <v>43531.39834490741</v>
      </c>
      <c r="I1971" s="4">
        <v>43535.39834490741</v>
      </c>
      <c r="J1971" s="2">
        <v>0.0</v>
      </c>
      <c r="K1971" s="2">
        <v>109.0</v>
      </c>
      <c r="S1971" s="94"/>
      <c r="T1971" s="94"/>
      <c r="U1971" s="94"/>
    </row>
    <row r="1972" ht="14.25" customHeight="1">
      <c r="A1972" s="2">
        <v>228999.0</v>
      </c>
      <c r="B1972" s="2" t="s">
        <v>30</v>
      </c>
      <c r="C1972" s="2" t="s">
        <v>43</v>
      </c>
      <c r="D1972" s="2" t="s">
        <v>41</v>
      </c>
      <c r="E1972" s="2" t="s">
        <v>33</v>
      </c>
      <c r="F1972" s="2" t="s">
        <v>34</v>
      </c>
      <c r="G1972" s="4">
        <v>43531.403715277775</v>
      </c>
      <c r="H1972" s="4">
        <v>43539.403715277775</v>
      </c>
      <c r="I1972" s="4">
        <v>43537.403715277775</v>
      </c>
      <c r="J1972" s="2">
        <v>30.0</v>
      </c>
      <c r="K1972" s="2">
        <v>130.0</v>
      </c>
      <c r="S1972" s="94"/>
      <c r="T1972" s="94"/>
      <c r="U1972" s="94"/>
    </row>
    <row r="1973" ht="14.25" customHeight="1">
      <c r="A1973" s="2">
        <v>277775.0</v>
      </c>
      <c r="B1973" s="2" t="s">
        <v>39</v>
      </c>
      <c r="C1973" s="2" t="s">
        <v>37</v>
      </c>
      <c r="D1973" s="2" t="s">
        <v>32</v>
      </c>
      <c r="E1973" s="2" t="s">
        <v>33</v>
      </c>
      <c r="F1973" s="2" t="s">
        <v>34</v>
      </c>
      <c r="G1973" s="4">
        <v>43531.40635416667</v>
      </c>
      <c r="H1973" s="4">
        <v>43536.40635416667</v>
      </c>
      <c r="I1973" s="4">
        <v>43536.40635416667</v>
      </c>
      <c r="J1973" s="2">
        <v>42.0</v>
      </c>
      <c r="K1973" s="2">
        <v>110.0</v>
      </c>
      <c r="S1973" s="94"/>
      <c r="T1973" s="94"/>
      <c r="U1973" s="94"/>
    </row>
    <row r="1974" ht="14.25" customHeight="1">
      <c r="A1974" s="2">
        <v>667529.0</v>
      </c>
      <c r="B1974" s="2" t="s">
        <v>36</v>
      </c>
      <c r="C1974" s="2" t="s">
        <v>43</v>
      </c>
      <c r="D1974" s="2" t="s">
        <v>32</v>
      </c>
      <c r="E1974" s="2" t="s">
        <v>33</v>
      </c>
      <c r="F1974" s="2" t="s">
        <v>34</v>
      </c>
      <c r="G1974" s="4">
        <v>43531.41266203704</v>
      </c>
      <c r="H1974" s="4">
        <v>43537.41266203704</v>
      </c>
      <c r="I1974" s="4">
        <v>43535.41266203704</v>
      </c>
      <c r="J1974" s="2">
        <v>0.0</v>
      </c>
      <c r="K1974" s="2">
        <v>122.0</v>
      </c>
      <c r="S1974" s="94"/>
      <c r="T1974" s="94"/>
      <c r="U1974" s="94"/>
    </row>
    <row r="1975" ht="14.25" customHeight="1">
      <c r="A1975" s="2">
        <v>517727.0</v>
      </c>
      <c r="B1975" s="2" t="s">
        <v>47</v>
      </c>
      <c r="C1975" s="2" t="s">
        <v>37</v>
      </c>
      <c r="D1975" s="2" t="s">
        <v>41</v>
      </c>
      <c r="E1975" s="2" t="s">
        <v>33</v>
      </c>
      <c r="F1975" s="2" t="s">
        <v>34</v>
      </c>
      <c r="G1975" s="4">
        <v>43531.42344907407</v>
      </c>
      <c r="H1975" s="4">
        <v>43537.42344907407</v>
      </c>
      <c r="I1975" s="4">
        <v>43537.42344907407</v>
      </c>
      <c r="J1975" s="2">
        <v>42.0</v>
      </c>
      <c r="K1975" s="2">
        <v>106.0</v>
      </c>
      <c r="S1975" s="94"/>
      <c r="T1975" s="94"/>
      <c r="U1975" s="94"/>
    </row>
    <row r="1976" ht="14.25" customHeight="1">
      <c r="A1976" s="2">
        <v>618784.0</v>
      </c>
      <c r="B1976" s="2" t="s">
        <v>36</v>
      </c>
      <c r="C1976" s="2" t="s">
        <v>40</v>
      </c>
      <c r="D1976" s="2" t="s">
        <v>41</v>
      </c>
      <c r="E1976" s="2" t="s">
        <v>44</v>
      </c>
      <c r="F1976" s="2" t="s">
        <v>34</v>
      </c>
      <c r="G1976" s="4">
        <v>43531.424375</v>
      </c>
      <c r="H1976" s="4">
        <v>43536.424375</v>
      </c>
      <c r="I1976" s="4">
        <v>43538.424375</v>
      </c>
      <c r="J1976" s="2">
        <v>49.0</v>
      </c>
      <c r="K1976" s="2">
        <v>106.0</v>
      </c>
      <c r="S1976" s="94"/>
      <c r="T1976" s="94"/>
      <c r="U1976" s="94"/>
    </row>
    <row r="1977" ht="14.25" customHeight="1">
      <c r="A1977" s="2">
        <v>754841.0</v>
      </c>
      <c r="B1977" s="2" t="s">
        <v>36</v>
      </c>
      <c r="C1977" s="2" t="s">
        <v>37</v>
      </c>
      <c r="D1977" s="2" t="s">
        <v>41</v>
      </c>
      <c r="E1977" s="2" t="s">
        <v>33</v>
      </c>
      <c r="F1977" s="2" t="s">
        <v>34</v>
      </c>
      <c r="G1977" s="4">
        <v>43531.42518518519</v>
      </c>
      <c r="H1977" s="4">
        <v>43539.42518518519</v>
      </c>
      <c r="I1977" s="4">
        <v>43536.42518518519</v>
      </c>
      <c r="J1977" s="2">
        <v>25.0</v>
      </c>
      <c r="K1977" s="2">
        <v>115.0</v>
      </c>
      <c r="S1977" s="94"/>
      <c r="T1977" s="94"/>
      <c r="U1977" s="94"/>
    </row>
    <row r="1978" ht="14.25" customHeight="1">
      <c r="A1978" s="2">
        <v>893027.0</v>
      </c>
      <c r="B1978" s="2" t="s">
        <v>36</v>
      </c>
      <c r="C1978" s="2" t="s">
        <v>40</v>
      </c>
      <c r="D1978" s="2" t="s">
        <v>41</v>
      </c>
      <c r="E1978" s="2" t="s">
        <v>33</v>
      </c>
      <c r="F1978" s="2" t="s">
        <v>34</v>
      </c>
      <c r="G1978" s="4">
        <v>43531.4353125</v>
      </c>
      <c r="H1978" s="4">
        <v>43535.4353125</v>
      </c>
      <c r="I1978" s="4">
        <v>43537.4353125</v>
      </c>
      <c r="J1978" s="2">
        <v>39.0</v>
      </c>
      <c r="K1978" s="2">
        <v>107.0</v>
      </c>
      <c r="S1978" s="94"/>
      <c r="T1978" s="94"/>
      <c r="U1978" s="94"/>
    </row>
    <row r="1979" ht="14.25" customHeight="1">
      <c r="A1979" s="2">
        <v>461824.0</v>
      </c>
      <c r="B1979" s="2" t="s">
        <v>36</v>
      </c>
      <c r="C1979" s="2" t="s">
        <v>31</v>
      </c>
      <c r="D1979" s="2" t="s">
        <v>32</v>
      </c>
      <c r="E1979" s="2" t="s">
        <v>44</v>
      </c>
      <c r="F1979" s="2" t="s">
        <v>34</v>
      </c>
      <c r="G1979" s="4">
        <v>43531.438368055555</v>
      </c>
      <c r="H1979" s="4">
        <v>43534.438368055555</v>
      </c>
      <c r="I1979" s="4">
        <v>43534.438368055555</v>
      </c>
      <c r="J1979" s="2">
        <v>65.0</v>
      </c>
      <c r="K1979" s="2">
        <v>107.0</v>
      </c>
      <c r="S1979" s="94"/>
      <c r="T1979" s="94"/>
      <c r="U1979" s="94"/>
    </row>
    <row r="1980" ht="14.25" customHeight="1">
      <c r="A1980" s="2">
        <v>270436.0</v>
      </c>
      <c r="B1980" s="2" t="s">
        <v>30</v>
      </c>
      <c r="C1980" s="2" t="s">
        <v>31</v>
      </c>
      <c r="D1980" s="2" t="s">
        <v>41</v>
      </c>
      <c r="E1980" s="2" t="s">
        <v>44</v>
      </c>
      <c r="F1980" s="2" t="s">
        <v>34</v>
      </c>
      <c r="G1980" s="4">
        <v>43531.43931712963</v>
      </c>
      <c r="H1980" s="4">
        <v>43535.43931712963</v>
      </c>
      <c r="I1980" s="4">
        <v>43538.43931712963</v>
      </c>
      <c r="J1980" s="2">
        <v>0.0</v>
      </c>
      <c r="K1980" s="2">
        <v>128.0</v>
      </c>
      <c r="S1980" s="94"/>
      <c r="T1980" s="94"/>
      <c r="U1980" s="94"/>
    </row>
    <row r="1981" ht="14.25" customHeight="1">
      <c r="A1981" s="2">
        <v>484284.0</v>
      </c>
      <c r="B1981" s="2" t="s">
        <v>36</v>
      </c>
      <c r="C1981" s="2" t="s">
        <v>31</v>
      </c>
      <c r="D1981" s="2" t="s">
        <v>41</v>
      </c>
      <c r="E1981" s="2" t="s">
        <v>44</v>
      </c>
      <c r="F1981" s="2" t="s">
        <v>34</v>
      </c>
      <c r="G1981" s="4">
        <v>43531.440405092595</v>
      </c>
      <c r="H1981" s="4">
        <v>43531.440405092595</v>
      </c>
      <c r="I1981" s="4">
        <v>43535.440405092595</v>
      </c>
      <c r="J1981" s="2">
        <v>0.0</v>
      </c>
      <c r="K1981" s="2">
        <v>120.0</v>
      </c>
      <c r="S1981" s="94"/>
      <c r="T1981" s="94"/>
      <c r="U1981" s="94"/>
    </row>
    <row r="1982" ht="14.25" customHeight="1">
      <c r="A1982" s="2">
        <v>603202.0</v>
      </c>
      <c r="B1982" s="2" t="s">
        <v>36</v>
      </c>
      <c r="C1982" s="2" t="s">
        <v>31</v>
      </c>
      <c r="D1982" s="2" t="s">
        <v>41</v>
      </c>
      <c r="E1982" s="2" t="s">
        <v>38</v>
      </c>
      <c r="F1982" s="2" t="s">
        <v>34</v>
      </c>
      <c r="G1982" s="4">
        <v>43531.442245370374</v>
      </c>
      <c r="H1982" s="4">
        <v>43532.442245370374</v>
      </c>
      <c r="I1982" s="4">
        <v>43538.442245370374</v>
      </c>
      <c r="J1982" s="2">
        <v>0.0</v>
      </c>
      <c r="K1982" s="2">
        <v>125.0</v>
      </c>
      <c r="S1982" s="94"/>
      <c r="T1982" s="94"/>
      <c r="U1982" s="94"/>
    </row>
    <row r="1983" ht="14.25" customHeight="1">
      <c r="A1983" s="2">
        <v>518522.0</v>
      </c>
      <c r="B1983" s="2" t="s">
        <v>42</v>
      </c>
      <c r="C1983" s="2" t="s">
        <v>31</v>
      </c>
      <c r="D1983" s="2" t="s">
        <v>32</v>
      </c>
      <c r="E1983" s="2" t="s">
        <v>38</v>
      </c>
      <c r="F1983" s="2" t="s">
        <v>34</v>
      </c>
      <c r="G1983" s="4">
        <v>43531.445335648146</v>
      </c>
      <c r="H1983" s="4">
        <v>43534.445335648146</v>
      </c>
      <c r="I1983" s="4">
        <v>43536.445335648146</v>
      </c>
      <c r="J1983" s="2">
        <v>34.0</v>
      </c>
      <c r="K1983" s="2">
        <v>121.0</v>
      </c>
      <c r="S1983" s="94"/>
      <c r="T1983" s="94"/>
      <c r="U1983" s="94"/>
    </row>
    <row r="1984" ht="14.25" customHeight="1">
      <c r="A1984" s="2">
        <v>166907.0</v>
      </c>
      <c r="B1984" s="2" t="s">
        <v>46</v>
      </c>
      <c r="C1984" s="2" t="s">
        <v>37</v>
      </c>
      <c r="D1984" s="2" t="s">
        <v>32</v>
      </c>
      <c r="E1984" s="2" t="s">
        <v>44</v>
      </c>
      <c r="F1984" s="2" t="s">
        <v>34</v>
      </c>
      <c r="G1984" s="4">
        <v>43531.450277777774</v>
      </c>
      <c r="H1984" s="4">
        <v>43531.450277777774</v>
      </c>
      <c r="I1984" s="4">
        <v>43536.450277777774</v>
      </c>
      <c r="J1984" s="2">
        <v>87.0</v>
      </c>
      <c r="K1984" s="2">
        <v>87.0</v>
      </c>
      <c r="S1984" s="94"/>
      <c r="T1984" s="94"/>
      <c r="U1984" s="94"/>
    </row>
    <row r="1985" ht="14.25" customHeight="1">
      <c r="A1985" s="2">
        <v>90895.0</v>
      </c>
      <c r="B1985" s="2" t="s">
        <v>39</v>
      </c>
      <c r="C1985" s="2" t="s">
        <v>37</v>
      </c>
      <c r="D1985" s="2" t="s">
        <v>41</v>
      </c>
      <c r="E1985" s="2" t="s">
        <v>33</v>
      </c>
      <c r="F1985" s="2" t="s">
        <v>34</v>
      </c>
      <c r="G1985" s="4">
        <v>43531.459016203706</v>
      </c>
      <c r="H1985" s="4">
        <v>43536.459016203706</v>
      </c>
      <c r="I1985" s="4">
        <v>43535.459016203706</v>
      </c>
      <c r="J1985" s="2">
        <v>28.0</v>
      </c>
      <c r="K1985" s="2">
        <v>107.0</v>
      </c>
      <c r="S1985" s="94"/>
      <c r="T1985" s="94"/>
      <c r="U1985" s="94"/>
    </row>
    <row r="1986" ht="14.25" customHeight="1">
      <c r="A1986" s="2">
        <v>727970.0</v>
      </c>
      <c r="B1986" s="2" t="s">
        <v>30</v>
      </c>
      <c r="C1986" s="2" t="s">
        <v>31</v>
      </c>
      <c r="D1986" s="2" t="s">
        <v>32</v>
      </c>
      <c r="E1986" s="2" t="s">
        <v>38</v>
      </c>
      <c r="F1986" s="2" t="s">
        <v>34</v>
      </c>
      <c r="G1986" s="4">
        <v>43531.460023148145</v>
      </c>
      <c r="H1986" s="4">
        <v>43536.460023148145</v>
      </c>
      <c r="I1986" s="4">
        <v>43535.460023148145</v>
      </c>
      <c r="J1986" s="2">
        <v>40.0</v>
      </c>
      <c r="K1986" s="2">
        <v>124.0</v>
      </c>
      <c r="S1986" s="94"/>
      <c r="T1986" s="94"/>
      <c r="U1986" s="94"/>
    </row>
    <row r="1987" ht="14.25" customHeight="1">
      <c r="A1987" s="2">
        <v>876003.0</v>
      </c>
      <c r="B1987" s="2" t="s">
        <v>36</v>
      </c>
      <c r="C1987" s="2" t="s">
        <v>31</v>
      </c>
      <c r="D1987" s="2" t="s">
        <v>41</v>
      </c>
      <c r="E1987" s="2" t="s">
        <v>44</v>
      </c>
      <c r="F1987" s="2" t="s">
        <v>34</v>
      </c>
      <c r="G1987" s="4">
        <v>43531.464166666665</v>
      </c>
      <c r="H1987" s="4">
        <v>43536.464166666665</v>
      </c>
      <c r="I1987" s="4">
        <v>43534.464166666665</v>
      </c>
      <c r="J1987" s="2">
        <v>0.0</v>
      </c>
      <c r="K1987" s="2">
        <v>106.0</v>
      </c>
      <c r="S1987" s="94"/>
      <c r="T1987" s="94"/>
      <c r="U1987" s="94"/>
    </row>
    <row r="1988" ht="14.25" customHeight="1">
      <c r="A1988" s="2">
        <v>149137.0</v>
      </c>
      <c r="B1988" s="2" t="s">
        <v>47</v>
      </c>
      <c r="C1988" s="2" t="s">
        <v>45</v>
      </c>
      <c r="D1988" s="2" t="s">
        <v>41</v>
      </c>
      <c r="E1988" s="2" t="s">
        <v>33</v>
      </c>
      <c r="F1988" s="2" t="s">
        <v>34</v>
      </c>
      <c r="G1988" s="4">
        <v>43531.46706018518</v>
      </c>
      <c r="H1988" s="4">
        <v>43538.46706018518</v>
      </c>
      <c r="I1988" s="4">
        <v>43534.46706018518</v>
      </c>
      <c r="J1988" s="2">
        <v>41.0</v>
      </c>
      <c r="K1988" s="2">
        <v>126.0</v>
      </c>
      <c r="S1988" s="94"/>
      <c r="T1988" s="94"/>
      <c r="U1988" s="94"/>
    </row>
    <row r="1989" ht="14.25" customHeight="1">
      <c r="A1989" s="2">
        <v>350898.0</v>
      </c>
      <c r="B1989" s="2" t="s">
        <v>39</v>
      </c>
      <c r="C1989" s="2" t="s">
        <v>40</v>
      </c>
      <c r="D1989" s="2" t="s">
        <v>32</v>
      </c>
      <c r="E1989" s="2" t="s">
        <v>38</v>
      </c>
      <c r="F1989" s="2" t="s">
        <v>34</v>
      </c>
      <c r="G1989" s="4">
        <v>43531.468680555554</v>
      </c>
      <c r="H1989" s="4">
        <v>43536.468680555554</v>
      </c>
      <c r="I1989" s="4">
        <v>43536.468680555554</v>
      </c>
      <c r="J1989" s="2">
        <v>33.0</v>
      </c>
      <c r="K1989" s="2">
        <v>107.0</v>
      </c>
      <c r="S1989" s="94"/>
      <c r="T1989" s="94"/>
      <c r="U1989" s="94"/>
    </row>
    <row r="1990" ht="14.25" customHeight="1">
      <c r="A1990" s="2">
        <v>21175.0</v>
      </c>
      <c r="B1990" s="2" t="s">
        <v>46</v>
      </c>
      <c r="C1990" s="2" t="s">
        <v>45</v>
      </c>
      <c r="D1990" s="2" t="s">
        <v>32</v>
      </c>
      <c r="E1990" s="2" t="s">
        <v>33</v>
      </c>
      <c r="F1990" s="2" t="s">
        <v>34</v>
      </c>
      <c r="G1990" s="4">
        <v>43531.477534722224</v>
      </c>
      <c r="H1990" s="4">
        <v>43531.477534722224</v>
      </c>
      <c r="I1990" s="4">
        <v>43538.477534722224</v>
      </c>
      <c r="J1990" s="2">
        <v>45.0</v>
      </c>
      <c r="K1990" s="2">
        <v>121.0</v>
      </c>
      <c r="S1990" s="94"/>
      <c r="T1990" s="94"/>
      <c r="U1990" s="94"/>
    </row>
    <row r="1991" ht="14.25" customHeight="1">
      <c r="A1991" s="2">
        <v>571610.0</v>
      </c>
      <c r="B1991" s="2" t="s">
        <v>36</v>
      </c>
      <c r="C1991" s="2" t="s">
        <v>45</v>
      </c>
      <c r="D1991" s="2" t="s">
        <v>41</v>
      </c>
      <c r="E1991" s="2" t="s">
        <v>44</v>
      </c>
      <c r="F1991" s="2" t="s">
        <v>34</v>
      </c>
      <c r="G1991" s="4">
        <v>43531.47818287037</v>
      </c>
      <c r="H1991" s="4">
        <v>43538.47818287037</v>
      </c>
      <c r="I1991" s="4">
        <v>43535.47818287037</v>
      </c>
      <c r="J1991" s="2">
        <v>74.0</v>
      </c>
      <c r="K1991" s="2">
        <v>108.0</v>
      </c>
      <c r="S1991" s="94"/>
      <c r="T1991" s="94"/>
      <c r="U1991" s="94"/>
    </row>
    <row r="1992" ht="14.25" customHeight="1">
      <c r="A1992" s="2">
        <v>660343.0</v>
      </c>
      <c r="B1992" s="2" t="s">
        <v>48</v>
      </c>
      <c r="C1992" s="2" t="s">
        <v>31</v>
      </c>
      <c r="D1992" s="2" t="s">
        <v>41</v>
      </c>
      <c r="E1992" s="2" t="s">
        <v>33</v>
      </c>
      <c r="F1992" s="2" t="s">
        <v>34</v>
      </c>
      <c r="G1992" s="4">
        <v>43531.479629629626</v>
      </c>
      <c r="H1992" s="4">
        <v>43535.479629629626</v>
      </c>
      <c r="I1992" s="4">
        <v>43538.479629629626</v>
      </c>
      <c r="J1992" s="2">
        <v>0.0</v>
      </c>
      <c r="K1992" s="2">
        <v>129.0</v>
      </c>
      <c r="S1992" s="94"/>
      <c r="T1992" s="94"/>
      <c r="U1992" s="94"/>
    </row>
    <row r="1993" ht="14.25" customHeight="1">
      <c r="A1993" s="2">
        <v>195002.0</v>
      </c>
      <c r="B1993" s="2" t="s">
        <v>39</v>
      </c>
      <c r="C1993" s="2" t="s">
        <v>43</v>
      </c>
      <c r="D1993" s="2" t="s">
        <v>32</v>
      </c>
      <c r="E1993" s="2" t="s">
        <v>38</v>
      </c>
      <c r="F1993" s="2" t="s">
        <v>34</v>
      </c>
      <c r="G1993" s="4">
        <v>43531.48008101852</v>
      </c>
      <c r="H1993" s="4">
        <v>43532.48008101852</v>
      </c>
      <c r="I1993" s="4">
        <v>43537.48008101852</v>
      </c>
      <c r="J1993" s="2">
        <v>0.0</v>
      </c>
      <c r="K1993" s="2">
        <v>122.0</v>
      </c>
      <c r="S1993" s="94"/>
      <c r="T1993" s="94"/>
      <c r="U1993" s="94"/>
    </row>
    <row r="1994" ht="14.25" customHeight="1">
      <c r="A1994" s="2">
        <v>461954.0</v>
      </c>
      <c r="B1994" s="2" t="s">
        <v>48</v>
      </c>
      <c r="C1994" s="2" t="s">
        <v>43</v>
      </c>
      <c r="D1994" s="2" t="s">
        <v>32</v>
      </c>
      <c r="E1994" s="2" t="s">
        <v>44</v>
      </c>
      <c r="F1994" s="2" t="s">
        <v>34</v>
      </c>
      <c r="G1994" s="4">
        <v>43531.48474537037</v>
      </c>
      <c r="H1994" s="4">
        <v>43531.48474537037</v>
      </c>
      <c r="I1994" s="4">
        <v>43534.48474537037</v>
      </c>
      <c r="J1994" s="2">
        <v>0.0</v>
      </c>
      <c r="K1994" s="2">
        <v>108.0</v>
      </c>
      <c r="S1994" s="94"/>
      <c r="T1994" s="94"/>
      <c r="U1994" s="94"/>
    </row>
    <row r="1995" ht="14.25" customHeight="1">
      <c r="A1995" s="2">
        <v>558907.0</v>
      </c>
      <c r="B1995" s="2" t="s">
        <v>39</v>
      </c>
      <c r="C1995" s="2" t="s">
        <v>31</v>
      </c>
      <c r="D1995" s="2" t="s">
        <v>41</v>
      </c>
      <c r="E1995" s="2" t="s">
        <v>33</v>
      </c>
      <c r="F1995" s="2" t="s">
        <v>34</v>
      </c>
      <c r="G1995" s="4">
        <v>43531.486134259256</v>
      </c>
      <c r="H1995" s="4">
        <v>43534.486134259256</v>
      </c>
      <c r="I1995" s="4">
        <v>43534.486134259256</v>
      </c>
      <c r="J1995" s="2">
        <v>0.0</v>
      </c>
      <c r="K1995" s="2">
        <v>126.0</v>
      </c>
      <c r="S1995" s="94"/>
      <c r="T1995" s="94"/>
      <c r="U1995" s="94"/>
    </row>
    <row r="1996" ht="14.25" customHeight="1">
      <c r="A1996" s="2">
        <v>985037.0</v>
      </c>
      <c r="B1996" s="2" t="s">
        <v>39</v>
      </c>
      <c r="C1996" s="2" t="s">
        <v>43</v>
      </c>
      <c r="D1996" s="2" t="s">
        <v>32</v>
      </c>
      <c r="E1996" s="2" t="s">
        <v>33</v>
      </c>
      <c r="F1996" s="2" t="s">
        <v>34</v>
      </c>
      <c r="G1996" s="4">
        <v>43531.49534722222</v>
      </c>
      <c r="H1996" s="4">
        <v>43534.49534722222</v>
      </c>
      <c r="I1996" s="4">
        <v>43536.49534722222</v>
      </c>
      <c r="J1996" s="2">
        <v>0.0</v>
      </c>
      <c r="K1996" s="2">
        <v>123.0</v>
      </c>
      <c r="S1996" s="94"/>
      <c r="T1996" s="94"/>
      <c r="U1996" s="94"/>
    </row>
    <row r="1997" ht="14.25" customHeight="1">
      <c r="A1997" s="2">
        <v>242170.0</v>
      </c>
      <c r="B1997" s="2" t="s">
        <v>39</v>
      </c>
      <c r="C1997" s="2" t="s">
        <v>37</v>
      </c>
      <c r="D1997" s="2" t="s">
        <v>41</v>
      </c>
      <c r="E1997" s="2" t="s">
        <v>38</v>
      </c>
      <c r="F1997" s="2" t="s">
        <v>34</v>
      </c>
      <c r="G1997" s="4">
        <v>43531.49559027778</v>
      </c>
      <c r="H1997" s="4">
        <v>43535.49559027778</v>
      </c>
      <c r="I1997" s="4">
        <v>43537.49559027778</v>
      </c>
      <c r="J1997" s="2">
        <v>30.0</v>
      </c>
      <c r="K1997" s="2">
        <v>112.0</v>
      </c>
      <c r="S1997" s="94"/>
      <c r="T1997" s="94"/>
      <c r="U1997" s="94"/>
    </row>
    <row r="1998" ht="14.25" customHeight="1">
      <c r="A1998" s="2">
        <v>921142.0</v>
      </c>
      <c r="B1998" s="2" t="s">
        <v>47</v>
      </c>
      <c r="C1998" s="2" t="s">
        <v>31</v>
      </c>
      <c r="D1998" s="2" t="s">
        <v>32</v>
      </c>
      <c r="E1998" s="2" t="s">
        <v>38</v>
      </c>
      <c r="F1998" s="2" t="s">
        <v>34</v>
      </c>
      <c r="G1998" s="4">
        <v>43531.495729166665</v>
      </c>
      <c r="H1998" s="4">
        <v>43539.495729166665</v>
      </c>
      <c r="I1998" s="4">
        <v>43535.495729166665</v>
      </c>
      <c r="J1998" s="2">
        <v>30.0</v>
      </c>
      <c r="K1998" s="2">
        <v>121.0</v>
      </c>
      <c r="S1998" s="94"/>
      <c r="T1998" s="94"/>
      <c r="U1998" s="94"/>
    </row>
    <row r="1999" ht="14.25" customHeight="1">
      <c r="A1999" s="2">
        <v>803843.0</v>
      </c>
      <c r="B1999" s="2" t="s">
        <v>30</v>
      </c>
      <c r="C1999" s="2" t="s">
        <v>43</v>
      </c>
      <c r="D1999" s="2" t="s">
        <v>41</v>
      </c>
      <c r="E1999" s="2" t="s">
        <v>33</v>
      </c>
      <c r="F1999" s="2" t="s">
        <v>34</v>
      </c>
      <c r="G1999" s="4">
        <v>43531.500925925924</v>
      </c>
      <c r="H1999" s="4">
        <v>43541.500925925924</v>
      </c>
      <c r="I1999" s="4">
        <v>43536.500925925924</v>
      </c>
      <c r="J1999" s="2">
        <v>35.0</v>
      </c>
      <c r="K1999" s="2">
        <v>121.0</v>
      </c>
      <c r="S1999" s="94"/>
      <c r="T1999" s="94"/>
      <c r="U1999" s="94"/>
    </row>
    <row r="2000" ht="14.25" customHeight="1">
      <c r="A2000" s="2">
        <v>291732.0</v>
      </c>
      <c r="B2000" s="2" t="s">
        <v>36</v>
      </c>
      <c r="C2000" s="2" t="s">
        <v>45</v>
      </c>
      <c r="D2000" s="2" t="s">
        <v>41</v>
      </c>
      <c r="E2000" s="2" t="s">
        <v>44</v>
      </c>
      <c r="F2000" s="2" t="s">
        <v>34</v>
      </c>
      <c r="G2000" s="4">
        <v>43531.50119212963</v>
      </c>
      <c r="H2000" s="4">
        <v>43536.50119212963</v>
      </c>
      <c r="I2000" s="4">
        <v>43537.50119212963</v>
      </c>
      <c r="J2000" s="2">
        <v>38.0</v>
      </c>
      <c r="K2000" s="2">
        <v>123.0</v>
      </c>
      <c r="S2000" s="94"/>
      <c r="T2000" s="94"/>
      <c r="U2000" s="94"/>
    </row>
    <row r="2001" ht="14.25" customHeight="1">
      <c r="A2001" s="2">
        <v>586419.0</v>
      </c>
      <c r="B2001" s="2" t="s">
        <v>39</v>
      </c>
      <c r="C2001" s="2" t="s">
        <v>37</v>
      </c>
      <c r="D2001" s="2" t="s">
        <v>41</v>
      </c>
      <c r="E2001" s="2" t="s">
        <v>33</v>
      </c>
      <c r="F2001" s="2" t="s">
        <v>34</v>
      </c>
      <c r="G2001" s="4">
        <v>43531.50969907407</v>
      </c>
      <c r="H2001" s="4">
        <v>43534.50969907407</v>
      </c>
      <c r="I2001" s="4">
        <v>43538.50969907407</v>
      </c>
      <c r="J2001" s="2">
        <v>41.0</v>
      </c>
      <c r="K2001" s="2">
        <v>106.0</v>
      </c>
      <c r="S2001" s="94"/>
      <c r="T2001" s="94"/>
      <c r="U2001" s="94"/>
    </row>
    <row r="2002" ht="14.25" customHeight="1">
      <c r="A2002" s="2">
        <v>135836.0</v>
      </c>
      <c r="B2002" s="2" t="s">
        <v>47</v>
      </c>
      <c r="C2002" s="2" t="s">
        <v>40</v>
      </c>
      <c r="D2002" s="2" t="s">
        <v>41</v>
      </c>
      <c r="E2002" s="2" t="s">
        <v>44</v>
      </c>
      <c r="F2002" s="2" t="s">
        <v>34</v>
      </c>
      <c r="G2002" s="4">
        <v>43531.518425925926</v>
      </c>
      <c r="H2002" s="4">
        <v>43536.518425925926</v>
      </c>
      <c r="I2002" s="4">
        <v>43538.518425925926</v>
      </c>
      <c r="J2002" s="2">
        <v>27.0</v>
      </c>
      <c r="K2002" s="2">
        <v>105.0</v>
      </c>
      <c r="S2002" s="94"/>
      <c r="T2002" s="94"/>
      <c r="U2002" s="94"/>
    </row>
    <row r="2003" ht="14.25" customHeight="1">
      <c r="A2003" s="2">
        <v>846794.0</v>
      </c>
      <c r="B2003" s="2" t="s">
        <v>36</v>
      </c>
      <c r="C2003" s="2" t="s">
        <v>37</v>
      </c>
      <c r="D2003" s="2" t="s">
        <v>41</v>
      </c>
      <c r="E2003" s="2" t="s">
        <v>38</v>
      </c>
      <c r="F2003" s="2" t="s">
        <v>34</v>
      </c>
      <c r="G2003" s="4">
        <v>43531.52055555556</v>
      </c>
      <c r="H2003" s="4">
        <v>43535.52055555556</v>
      </c>
      <c r="I2003" s="4">
        <v>43537.52055555556</v>
      </c>
      <c r="J2003" s="2">
        <v>34.0</v>
      </c>
      <c r="K2003" s="2">
        <v>107.0</v>
      </c>
      <c r="S2003" s="94"/>
      <c r="T2003" s="94"/>
      <c r="U2003" s="94"/>
    </row>
    <row r="2004" ht="14.25" customHeight="1">
      <c r="A2004" s="2">
        <v>981903.0</v>
      </c>
      <c r="B2004" s="2" t="s">
        <v>36</v>
      </c>
      <c r="C2004" s="2" t="s">
        <v>43</v>
      </c>
      <c r="D2004" s="2" t="s">
        <v>41</v>
      </c>
      <c r="E2004" s="2" t="s">
        <v>33</v>
      </c>
      <c r="F2004" s="2" t="s">
        <v>34</v>
      </c>
      <c r="G2004" s="4">
        <v>43531.52434027778</v>
      </c>
      <c r="H2004" s="4">
        <v>43541.52434027778</v>
      </c>
      <c r="I2004" s="4">
        <v>43537.52434027778</v>
      </c>
      <c r="J2004" s="2">
        <v>33.0</v>
      </c>
      <c r="K2004" s="2">
        <v>126.0</v>
      </c>
      <c r="S2004" s="94"/>
      <c r="T2004" s="94"/>
      <c r="U2004" s="94"/>
    </row>
    <row r="2005" ht="14.25" customHeight="1">
      <c r="A2005" s="2">
        <v>269235.0</v>
      </c>
      <c r="B2005" s="2" t="s">
        <v>30</v>
      </c>
      <c r="C2005" s="2" t="s">
        <v>37</v>
      </c>
      <c r="D2005" s="2" t="s">
        <v>41</v>
      </c>
      <c r="E2005" s="2" t="s">
        <v>44</v>
      </c>
      <c r="F2005" s="2" t="s">
        <v>34</v>
      </c>
      <c r="G2005" s="4">
        <v>43531.52569444444</v>
      </c>
      <c r="H2005" s="4">
        <v>43533.52569444444</v>
      </c>
      <c r="I2005" s="4">
        <v>43535.52569444444</v>
      </c>
      <c r="J2005" s="2">
        <v>80.0</v>
      </c>
      <c r="K2005" s="2">
        <v>93.0</v>
      </c>
      <c r="S2005" s="94"/>
      <c r="T2005" s="94"/>
      <c r="U2005" s="94"/>
    </row>
    <row r="2006" ht="14.25" customHeight="1">
      <c r="A2006" s="2">
        <v>94497.0</v>
      </c>
      <c r="B2006" s="2" t="s">
        <v>30</v>
      </c>
      <c r="C2006" s="2" t="s">
        <v>37</v>
      </c>
      <c r="D2006" s="2" t="s">
        <v>41</v>
      </c>
      <c r="E2006" s="2" t="s">
        <v>33</v>
      </c>
      <c r="F2006" s="2" t="s">
        <v>34</v>
      </c>
      <c r="G2006" s="4">
        <v>43531.52579861111</v>
      </c>
      <c r="H2006" s="4">
        <v>43536.52579861111</v>
      </c>
      <c r="I2006" s="4">
        <v>43538.52579861111</v>
      </c>
      <c r="J2006" s="2">
        <v>33.0</v>
      </c>
      <c r="K2006" s="2">
        <v>107.0</v>
      </c>
      <c r="S2006" s="94"/>
      <c r="T2006" s="94"/>
      <c r="U2006" s="94"/>
    </row>
    <row r="2007" ht="14.25" customHeight="1">
      <c r="A2007" s="2">
        <v>814550.0</v>
      </c>
      <c r="B2007" s="2" t="s">
        <v>39</v>
      </c>
      <c r="C2007" s="2" t="s">
        <v>31</v>
      </c>
      <c r="D2007" s="2" t="s">
        <v>41</v>
      </c>
      <c r="E2007" s="2" t="s">
        <v>38</v>
      </c>
      <c r="F2007" s="2" t="s">
        <v>34</v>
      </c>
      <c r="G2007" s="4">
        <v>43531.52657407407</v>
      </c>
      <c r="H2007" s="4">
        <v>43532.52657407407</v>
      </c>
      <c r="I2007" s="4">
        <v>43536.52657407407</v>
      </c>
      <c r="J2007" s="2">
        <v>0.0</v>
      </c>
      <c r="K2007" s="2">
        <v>124.0</v>
      </c>
      <c r="S2007" s="94"/>
      <c r="T2007" s="94"/>
      <c r="U2007" s="94"/>
    </row>
    <row r="2008" ht="14.25" customHeight="1">
      <c r="A2008" s="2">
        <v>326868.0</v>
      </c>
      <c r="B2008" s="2" t="s">
        <v>47</v>
      </c>
      <c r="C2008" s="2" t="s">
        <v>45</v>
      </c>
      <c r="D2008" s="2" t="s">
        <v>32</v>
      </c>
      <c r="E2008" s="2" t="s">
        <v>44</v>
      </c>
      <c r="F2008" s="2" t="s">
        <v>34</v>
      </c>
      <c r="G2008" s="4">
        <v>43531.52832175926</v>
      </c>
      <c r="H2008" s="4">
        <v>43538.52832175926</v>
      </c>
      <c r="I2008" s="4">
        <v>43538.52832175926</v>
      </c>
      <c r="J2008" s="2">
        <v>38.0</v>
      </c>
      <c r="K2008" s="2">
        <v>127.0</v>
      </c>
      <c r="S2008" s="94"/>
      <c r="T2008" s="94"/>
      <c r="U2008" s="94"/>
    </row>
    <row r="2009" ht="14.25" customHeight="1">
      <c r="A2009" s="2">
        <v>423134.0</v>
      </c>
      <c r="B2009" s="2" t="s">
        <v>36</v>
      </c>
      <c r="C2009" s="2" t="s">
        <v>31</v>
      </c>
      <c r="D2009" s="2" t="s">
        <v>32</v>
      </c>
      <c r="E2009" s="2" t="s">
        <v>44</v>
      </c>
      <c r="F2009" s="2" t="s">
        <v>34</v>
      </c>
      <c r="G2009" s="4">
        <v>43531.528912037036</v>
      </c>
      <c r="H2009" s="4">
        <v>43533.528912037036</v>
      </c>
      <c r="I2009" s="4">
        <v>43538.528912037036</v>
      </c>
      <c r="J2009" s="2">
        <v>65.0</v>
      </c>
      <c r="K2009" s="2">
        <v>106.0</v>
      </c>
      <c r="S2009" s="94"/>
      <c r="T2009" s="94"/>
      <c r="U2009" s="94"/>
    </row>
    <row r="2010" ht="14.25" customHeight="1">
      <c r="A2010" s="2">
        <v>654204.0</v>
      </c>
      <c r="B2010" s="2" t="s">
        <v>30</v>
      </c>
      <c r="C2010" s="2" t="s">
        <v>45</v>
      </c>
      <c r="D2010" s="2" t="s">
        <v>41</v>
      </c>
      <c r="E2010" s="2" t="s">
        <v>44</v>
      </c>
      <c r="F2010" s="2" t="s">
        <v>34</v>
      </c>
      <c r="G2010" s="4">
        <v>43531.532685185186</v>
      </c>
      <c r="H2010" s="4">
        <v>43537.532685185186</v>
      </c>
      <c r="I2010" s="4">
        <v>43535.532685185186</v>
      </c>
      <c r="J2010" s="2">
        <v>25.0</v>
      </c>
      <c r="K2010" s="2">
        <v>121.0</v>
      </c>
      <c r="S2010" s="94"/>
      <c r="T2010" s="94"/>
      <c r="U2010" s="94"/>
    </row>
    <row r="2011" ht="14.25" customHeight="1">
      <c r="A2011" s="2">
        <v>199168.0</v>
      </c>
      <c r="B2011" s="2" t="s">
        <v>42</v>
      </c>
      <c r="C2011" s="2" t="s">
        <v>37</v>
      </c>
      <c r="D2011" s="2" t="s">
        <v>32</v>
      </c>
      <c r="E2011" s="2" t="s">
        <v>44</v>
      </c>
      <c r="F2011" s="2" t="s">
        <v>34</v>
      </c>
      <c r="G2011" s="4">
        <v>43531.53297453704</v>
      </c>
      <c r="H2011" s="4">
        <v>43531.53297453704</v>
      </c>
      <c r="I2011" s="4">
        <v>43534.53297453704</v>
      </c>
      <c r="J2011" s="2">
        <v>35.0</v>
      </c>
      <c r="K2011" s="2">
        <v>112.0</v>
      </c>
      <c r="S2011" s="94"/>
      <c r="T2011" s="94"/>
      <c r="U2011" s="94"/>
    </row>
    <row r="2012" ht="14.25" customHeight="1">
      <c r="A2012" s="2">
        <v>796155.0</v>
      </c>
      <c r="B2012" s="2" t="s">
        <v>49</v>
      </c>
      <c r="C2012" s="2" t="s">
        <v>40</v>
      </c>
      <c r="D2012" s="2" t="s">
        <v>32</v>
      </c>
      <c r="E2012" s="2" t="s">
        <v>44</v>
      </c>
      <c r="F2012" s="2" t="s">
        <v>34</v>
      </c>
      <c r="G2012" s="4">
        <v>43531.53736111111</v>
      </c>
      <c r="H2012" s="4">
        <v>43539.53736111111</v>
      </c>
      <c r="I2012" s="4">
        <v>43538.53736111111</v>
      </c>
      <c r="J2012" s="2">
        <v>76.0</v>
      </c>
      <c r="K2012" s="2">
        <v>88.0</v>
      </c>
      <c r="S2012" s="94"/>
      <c r="T2012" s="94"/>
      <c r="U2012" s="94"/>
    </row>
    <row r="2013" ht="14.25" customHeight="1">
      <c r="A2013" s="2">
        <v>648313.0</v>
      </c>
      <c r="B2013" s="2" t="s">
        <v>39</v>
      </c>
      <c r="C2013" s="2" t="s">
        <v>43</v>
      </c>
      <c r="D2013" s="2" t="s">
        <v>32</v>
      </c>
      <c r="E2013" s="2" t="s">
        <v>33</v>
      </c>
      <c r="F2013" s="2" t="s">
        <v>34</v>
      </c>
      <c r="G2013" s="4">
        <v>43531.538668981484</v>
      </c>
      <c r="H2013" s="4">
        <v>43536.538668981484</v>
      </c>
      <c r="I2013" s="4">
        <v>43535.538668981484</v>
      </c>
      <c r="J2013" s="2">
        <v>0.0</v>
      </c>
      <c r="K2013" s="2">
        <v>122.0</v>
      </c>
      <c r="S2013" s="94"/>
      <c r="T2013" s="94"/>
      <c r="U2013" s="94"/>
    </row>
    <row r="2014" ht="14.25" customHeight="1">
      <c r="A2014" s="2">
        <v>552021.0</v>
      </c>
      <c r="B2014" s="2" t="s">
        <v>30</v>
      </c>
      <c r="C2014" s="2" t="s">
        <v>40</v>
      </c>
      <c r="D2014" s="2" t="s">
        <v>41</v>
      </c>
      <c r="E2014" s="2" t="s">
        <v>33</v>
      </c>
      <c r="F2014" s="2" t="s">
        <v>34</v>
      </c>
      <c r="G2014" s="4">
        <v>43531.54486111111</v>
      </c>
      <c r="H2014" s="4">
        <v>43537.54486111111</v>
      </c>
      <c r="I2014" s="4">
        <v>43535.54486111111</v>
      </c>
      <c r="J2014" s="2">
        <v>32.0</v>
      </c>
      <c r="K2014" s="2">
        <v>112.0</v>
      </c>
      <c r="S2014" s="94"/>
      <c r="T2014" s="94"/>
      <c r="U2014" s="94"/>
    </row>
    <row r="2015" ht="14.25" customHeight="1">
      <c r="A2015" s="2">
        <v>765840.0</v>
      </c>
      <c r="B2015" s="2" t="s">
        <v>47</v>
      </c>
      <c r="C2015" s="2" t="s">
        <v>43</v>
      </c>
      <c r="D2015" s="2" t="s">
        <v>41</v>
      </c>
      <c r="E2015" s="2" t="s">
        <v>44</v>
      </c>
      <c r="F2015" s="2" t="s">
        <v>34</v>
      </c>
      <c r="G2015" s="4">
        <v>43531.54597222222</v>
      </c>
      <c r="H2015" s="4">
        <v>43534.54597222222</v>
      </c>
      <c r="I2015" s="4">
        <v>43536.54597222222</v>
      </c>
      <c r="J2015" s="2">
        <v>42.0</v>
      </c>
      <c r="K2015" s="2">
        <v>123.0</v>
      </c>
      <c r="S2015" s="94"/>
      <c r="T2015" s="94"/>
      <c r="U2015" s="94"/>
    </row>
    <row r="2016" ht="14.25" customHeight="1">
      <c r="A2016" s="2">
        <v>540395.0</v>
      </c>
      <c r="B2016" s="2" t="s">
        <v>47</v>
      </c>
      <c r="C2016" s="2" t="s">
        <v>40</v>
      </c>
      <c r="D2016" s="2" t="s">
        <v>32</v>
      </c>
      <c r="E2016" s="2" t="s">
        <v>44</v>
      </c>
      <c r="F2016" s="2" t="s">
        <v>34</v>
      </c>
      <c r="G2016" s="4">
        <v>43531.55384259259</v>
      </c>
      <c r="H2016" s="4">
        <v>43539.55384259259</v>
      </c>
      <c r="I2016" s="4">
        <v>43538.55384259259</v>
      </c>
      <c r="J2016" s="2">
        <v>67.0</v>
      </c>
      <c r="K2016" s="2">
        <v>90.0</v>
      </c>
      <c r="S2016" s="94"/>
      <c r="T2016" s="94"/>
      <c r="U2016" s="94"/>
    </row>
    <row r="2017" ht="14.25" customHeight="1">
      <c r="A2017" s="2">
        <v>536231.0</v>
      </c>
      <c r="B2017" s="2" t="s">
        <v>39</v>
      </c>
      <c r="C2017" s="2" t="s">
        <v>37</v>
      </c>
      <c r="D2017" s="2" t="s">
        <v>32</v>
      </c>
      <c r="E2017" s="2" t="s">
        <v>33</v>
      </c>
      <c r="F2017" s="2" t="s">
        <v>34</v>
      </c>
      <c r="G2017" s="4">
        <v>43531.5544212963</v>
      </c>
      <c r="H2017" s="4">
        <v>43536.5544212963</v>
      </c>
      <c r="I2017" s="4">
        <v>43537.5544212963</v>
      </c>
      <c r="J2017" s="2">
        <v>31.0</v>
      </c>
      <c r="K2017" s="2">
        <v>111.0</v>
      </c>
      <c r="S2017" s="94"/>
      <c r="T2017" s="94"/>
      <c r="U2017" s="94"/>
    </row>
    <row r="2018" ht="14.25" customHeight="1">
      <c r="A2018" s="2">
        <v>125070.0</v>
      </c>
      <c r="B2018" s="2" t="s">
        <v>42</v>
      </c>
      <c r="C2018" s="2" t="s">
        <v>37</v>
      </c>
      <c r="D2018" s="2" t="s">
        <v>32</v>
      </c>
      <c r="E2018" s="2" t="s">
        <v>38</v>
      </c>
      <c r="F2018" s="2" t="s">
        <v>34</v>
      </c>
      <c r="G2018" s="4">
        <v>43531.56070601852</v>
      </c>
      <c r="H2018" s="4">
        <v>43540.56070601852</v>
      </c>
      <c r="I2018" s="4">
        <v>43536.56070601852</v>
      </c>
      <c r="J2018" s="2">
        <v>38.0</v>
      </c>
      <c r="K2018" s="2">
        <v>114.0</v>
      </c>
      <c r="S2018" s="94"/>
      <c r="T2018" s="94"/>
      <c r="U2018" s="94"/>
    </row>
    <row r="2019" ht="14.25" customHeight="1">
      <c r="A2019" s="2">
        <v>447305.0</v>
      </c>
      <c r="B2019" s="2" t="s">
        <v>30</v>
      </c>
      <c r="C2019" s="2" t="s">
        <v>31</v>
      </c>
      <c r="D2019" s="2" t="s">
        <v>41</v>
      </c>
      <c r="E2019" s="2" t="s">
        <v>44</v>
      </c>
      <c r="F2019" s="2" t="s">
        <v>34</v>
      </c>
      <c r="G2019" s="4">
        <v>43531.56079861111</v>
      </c>
      <c r="H2019" s="4">
        <v>43535.56079861111</v>
      </c>
      <c r="I2019" s="4">
        <v>43537.56079861111</v>
      </c>
      <c r="J2019" s="2">
        <v>0.0</v>
      </c>
      <c r="K2019" s="2">
        <v>108.0</v>
      </c>
      <c r="S2019" s="94"/>
      <c r="T2019" s="94"/>
      <c r="U2019" s="94"/>
    </row>
    <row r="2020" ht="14.25" customHeight="1">
      <c r="A2020" s="2">
        <v>717469.0</v>
      </c>
      <c r="B2020" s="2" t="s">
        <v>39</v>
      </c>
      <c r="C2020" s="2" t="s">
        <v>40</v>
      </c>
      <c r="D2020" s="2" t="s">
        <v>32</v>
      </c>
      <c r="E2020" s="2" t="s">
        <v>33</v>
      </c>
      <c r="F2020" s="2" t="s">
        <v>34</v>
      </c>
      <c r="G2020" s="4">
        <v>43531.563935185186</v>
      </c>
      <c r="H2020" s="4">
        <v>43538.563935185186</v>
      </c>
      <c r="I2020" s="4">
        <v>43534.563935185186</v>
      </c>
      <c r="J2020" s="2">
        <v>44.0</v>
      </c>
      <c r="K2020" s="2">
        <v>107.0</v>
      </c>
      <c r="S2020" s="94"/>
      <c r="T2020" s="94"/>
      <c r="U2020" s="94"/>
    </row>
    <row r="2021" ht="14.25" customHeight="1">
      <c r="A2021" s="2">
        <v>436721.0</v>
      </c>
      <c r="B2021" s="2" t="s">
        <v>36</v>
      </c>
      <c r="C2021" s="2" t="s">
        <v>37</v>
      </c>
      <c r="D2021" s="2" t="s">
        <v>32</v>
      </c>
      <c r="E2021" s="2" t="s">
        <v>33</v>
      </c>
      <c r="F2021" s="2" t="s">
        <v>34</v>
      </c>
      <c r="G2021" s="4">
        <v>43531.572384259256</v>
      </c>
      <c r="H2021" s="4">
        <v>43534.572384259256</v>
      </c>
      <c r="I2021" s="4">
        <v>43534.572384259256</v>
      </c>
      <c r="J2021" s="2">
        <v>47.0</v>
      </c>
      <c r="K2021" s="2">
        <v>109.0</v>
      </c>
      <c r="S2021" s="94"/>
      <c r="T2021" s="94"/>
      <c r="U2021" s="94"/>
    </row>
    <row r="2022" ht="14.25" customHeight="1">
      <c r="A2022" s="2">
        <v>563606.0</v>
      </c>
      <c r="B2022" s="2" t="s">
        <v>39</v>
      </c>
      <c r="C2022" s="2" t="s">
        <v>40</v>
      </c>
      <c r="D2022" s="2" t="s">
        <v>32</v>
      </c>
      <c r="E2022" s="2" t="s">
        <v>38</v>
      </c>
      <c r="F2022" s="2" t="s">
        <v>34</v>
      </c>
      <c r="G2022" s="4">
        <v>43531.57436342593</v>
      </c>
      <c r="H2022" s="4">
        <v>43537.57436342593</v>
      </c>
      <c r="I2022" s="4">
        <v>43537.57436342593</v>
      </c>
      <c r="J2022" s="2">
        <v>45.0</v>
      </c>
      <c r="K2022" s="2">
        <v>107.0</v>
      </c>
      <c r="S2022" s="94"/>
      <c r="T2022" s="94"/>
      <c r="U2022" s="94"/>
    </row>
    <row r="2023" ht="14.25" customHeight="1">
      <c r="A2023" s="2">
        <v>97974.0</v>
      </c>
      <c r="B2023" s="2" t="s">
        <v>42</v>
      </c>
      <c r="C2023" s="2" t="s">
        <v>40</v>
      </c>
      <c r="D2023" s="2" t="s">
        <v>32</v>
      </c>
      <c r="E2023" s="2" t="s">
        <v>38</v>
      </c>
      <c r="F2023" s="2" t="s">
        <v>34</v>
      </c>
      <c r="G2023" s="4">
        <v>43531.575208333335</v>
      </c>
      <c r="H2023" s="4">
        <v>43532.575208333335</v>
      </c>
      <c r="I2023" s="4">
        <v>43537.575208333335</v>
      </c>
      <c r="J2023" s="2">
        <v>43.0</v>
      </c>
      <c r="K2023" s="2">
        <v>112.0</v>
      </c>
      <c r="S2023" s="94"/>
      <c r="T2023" s="94"/>
      <c r="U2023" s="94"/>
    </row>
    <row r="2024" ht="14.25" customHeight="1">
      <c r="A2024" s="2">
        <v>716077.0</v>
      </c>
      <c r="B2024" s="2" t="s">
        <v>46</v>
      </c>
      <c r="C2024" s="2" t="s">
        <v>43</v>
      </c>
      <c r="D2024" s="2" t="s">
        <v>32</v>
      </c>
      <c r="E2024" s="2" t="s">
        <v>44</v>
      </c>
      <c r="F2024" s="2" t="s">
        <v>34</v>
      </c>
      <c r="G2024" s="4">
        <v>43531.579675925925</v>
      </c>
      <c r="H2024" s="4">
        <v>43532.579675925925</v>
      </c>
      <c r="I2024" s="4">
        <v>43537.579675925925</v>
      </c>
      <c r="J2024" s="2">
        <v>0.0</v>
      </c>
      <c r="K2024" s="2">
        <v>100.0</v>
      </c>
      <c r="S2024" s="94"/>
      <c r="T2024" s="94"/>
      <c r="U2024" s="94"/>
    </row>
    <row r="2025" ht="14.25" customHeight="1">
      <c r="A2025" s="2">
        <v>33483.0</v>
      </c>
      <c r="B2025" s="2" t="s">
        <v>39</v>
      </c>
      <c r="C2025" s="2" t="s">
        <v>31</v>
      </c>
      <c r="D2025" s="2" t="s">
        <v>41</v>
      </c>
      <c r="E2025" s="2" t="s">
        <v>33</v>
      </c>
      <c r="F2025" s="2" t="s">
        <v>34</v>
      </c>
      <c r="G2025" s="4">
        <v>43531.58556712963</v>
      </c>
      <c r="H2025" s="4">
        <v>43534.58556712963</v>
      </c>
      <c r="I2025" s="4">
        <v>43538.58556712963</v>
      </c>
      <c r="J2025" s="2">
        <v>0.0</v>
      </c>
      <c r="K2025" s="2">
        <v>129.0</v>
      </c>
      <c r="S2025" s="94"/>
      <c r="T2025" s="94"/>
      <c r="U2025" s="94"/>
    </row>
    <row r="2026" ht="14.25" customHeight="1">
      <c r="A2026" s="2">
        <v>184354.0</v>
      </c>
      <c r="B2026" s="2" t="s">
        <v>39</v>
      </c>
      <c r="C2026" s="2" t="s">
        <v>31</v>
      </c>
      <c r="D2026" s="2" t="s">
        <v>41</v>
      </c>
      <c r="E2026" s="2" t="s">
        <v>44</v>
      </c>
      <c r="F2026" s="2" t="s">
        <v>34</v>
      </c>
      <c r="G2026" s="4">
        <v>43531.59446759259</v>
      </c>
      <c r="H2026" s="4">
        <v>43536.59446759259</v>
      </c>
      <c r="I2026" s="4">
        <v>43537.59446759259</v>
      </c>
      <c r="J2026" s="2">
        <v>0.0</v>
      </c>
      <c r="K2026" s="2">
        <v>101.0</v>
      </c>
      <c r="S2026" s="94"/>
      <c r="T2026" s="94"/>
      <c r="U2026" s="94"/>
    </row>
    <row r="2027" ht="14.25" customHeight="1">
      <c r="A2027" s="2">
        <v>935312.0</v>
      </c>
      <c r="B2027" s="2" t="s">
        <v>48</v>
      </c>
      <c r="C2027" s="2" t="s">
        <v>31</v>
      </c>
      <c r="D2027" s="2" t="s">
        <v>41</v>
      </c>
      <c r="E2027" s="2" t="s">
        <v>44</v>
      </c>
      <c r="F2027" s="2" t="s">
        <v>34</v>
      </c>
      <c r="G2027" s="4">
        <v>43531.59601851852</v>
      </c>
      <c r="H2027" s="4">
        <v>43532.59601851852</v>
      </c>
      <c r="I2027" s="4">
        <v>43538.59601851852</v>
      </c>
      <c r="J2027" s="2">
        <v>0.0</v>
      </c>
      <c r="K2027" s="2">
        <v>124.0</v>
      </c>
      <c r="S2027" s="94"/>
      <c r="T2027" s="94"/>
      <c r="U2027" s="94"/>
    </row>
    <row r="2028" ht="14.25" customHeight="1">
      <c r="A2028" s="2">
        <v>507779.0</v>
      </c>
      <c r="B2028" s="2" t="s">
        <v>36</v>
      </c>
      <c r="C2028" s="2" t="s">
        <v>43</v>
      </c>
      <c r="D2028" s="2" t="s">
        <v>32</v>
      </c>
      <c r="E2028" s="2" t="s">
        <v>33</v>
      </c>
      <c r="F2028" s="2" t="s">
        <v>34</v>
      </c>
      <c r="G2028" s="4">
        <v>43531.615798611114</v>
      </c>
      <c r="H2028" s="4">
        <v>43537.615798611114</v>
      </c>
      <c r="I2028" s="4">
        <v>43535.615798611114</v>
      </c>
      <c r="J2028" s="2">
        <v>0.0</v>
      </c>
      <c r="K2028" s="2">
        <v>122.0</v>
      </c>
      <c r="S2028" s="94"/>
      <c r="T2028" s="94"/>
      <c r="U2028" s="94"/>
    </row>
    <row r="2029" ht="14.25" customHeight="1">
      <c r="A2029" s="2">
        <v>6045.0</v>
      </c>
      <c r="B2029" s="2" t="s">
        <v>39</v>
      </c>
      <c r="C2029" s="2" t="s">
        <v>31</v>
      </c>
      <c r="D2029" s="2" t="s">
        <v>32</v>
      </c>
      <c r="E2029" s="2" t="s">
        <v>33</v>
      </c>
      <c r="F2029" s="2" t="s">
        <v>34</v>
      </c>
      <c r="G2029" s="4">
        <v>43531.61969907407</v>
      </c>
      <c r="H2029" s="4">
        <v>43534.61969907407</v>
      </c>
      <c r="I2029" s="4">
        <v>43538.61969907407</v>
      </c>
      <c r="J2029" s="2">
        <v>31.0</v>
      </c>
      <c r="K2029" s="2">
        <v>121.0</v>
      </c>
      <c r="S2029" s="94"/>
      <c r="T2029" s="94"/>
      <c r="U2029" s="94"/>
    </row>
    <row r="2030" ht="14.25" customHeight="1">
      <c r="A2030" s="2">
        <v>571843.0</v>
      </c>
      <c r="B2030" s="2" t="s">
        <v>30</v>
      </c>
      <c r="C2030" s="2" t="s">
        <v>40</v>
      </c>
      <c r="D2030" s="2" t="s">
        <v>32</v>
      </c>
      <c r="E2030" s="2" t="s">
        <v>33</v>
      </c>
      <c r="F2030" s="2" t="s">
        <v>34</v>
      </c>
      <c r="G2030" s="4">
        <v>43531.623611111114</v>
      </c>
      <c r="H2030" s="4">
        <v>43532.623611111114</v>
      </c>
      <c r="I2030" s="4">
        <v>43536.623611111114</v>
      </c>
      <c r="J2030" s="2">
        <v>32.0</v>
      </c>
      <c r="K2030" s="2">
        <v>113.0</v>
      </c>
      <c r="S2030" s="94"/>
      <c r="T2030" s="94"/>
      <c r="U2030" s="94"/>
    </row>
    <row r="2031" ht="14.25" customHeight="1">
      <c r="A2031" s="2">
        <v>759350.0</v>
      </c>
      <c r="B2031" s="2" t="s">
        <v>47</v>
      </c>
      <c r="C2031" s="2" t="s">
        <v>45</v>
      </c>
      <c r="D2031" s="2" t="s">
        <v>41</v>
      </c>
      <c r="E2031" s="2" t="s">
        <v>38</v>
      </c>
      <c r="F2031" s="2" t="s">
        <v>34</v>
      </c>
      <c r="G2031" s="4">
        <v>43531.624710648146</v>
      </c>
      <c r="H2031" s="4">
        <v>43536.624710648146</v>
      </c>
      <c r="I2031" s="4">
        <v>43536.624710648146</v>
      </c>
      <c r="J2031" s="2">
        <v>49.0</v>
      </c>
      <c r="K2031" s="2">
        <v>129.0</v>
      </c>
      <c r="S2031" s="94"/>
      <c r="T2031" s="94"/>
      <c r="U2031" s="94"/>
    </row>
    <row r="2032" ht="14.25" customHeight="1">
      <c r="A2032" s="2">
        <v>509663.0</v>
      </c>
      <c r="B2032" s="2" t="s">
        <v>39</v>
      </c>
      <c r="C2032" s="2" t="s">
        <v>45</v>
      </c>
      <c r="D2032" s="2" t="s">
        <v>41</v>
      </c>
      <c r="E2032" s="2" t="s">
        <v>33</v>
      </c>
      <c r="F2032" s="2" t="s">
        <v>34</v>
      </c>
      <c r="G2032" s="4">
        <v>43531.63008101852</v>
      </c>
      <c r="H2032" s="4">
        <v>43532.63008101852</v>
      </c>
      <c r="I2032" s="4">
        <v>43534.63008101852</v>
      </c>
      <c r="J2032" s="2">
        <v>42.0</v>
      </c>
      <c r="K2032" s="2">
        <v>128.0</v>
      </c>
      <c r="S2032" s="94"/>
      <c r="T2032" s="94"/>
      <c r="U2032" s="94"/>
    </row>
    <row r="2033" ht="14.25" customHeight="1">
      <c r="A2033" s="2">
        <v>654871.0</v>
      </c>
      <c r="B2033" s="2" t="s">
        <v>36</v>
      </c>
      <c r="C2033" s="2" t="s">
        <v>31</v>
      </c>
      <c r="D2033" s="2" t="s">
        <v>41</v>
      </c>
      <c r="E2033" s="2" t="s">
        <v>33</v>
      </c>
      <c r="F2033" s="2" t="s">
        <v>34</v>
      </c>
      <c r="G2033" s="4">
        <v>43531.63070601852</v>
      </c>
      <c r="H2033" s="4">
        <v>43532.63070601852</v>
      </c>
      <c r="I2033" s="4">
        <v>43538.63070601852</v>
      </c>
      <c r="J2033" s="2">
        <v>0.0</v>
      </c>
      <c r="K2033" s="2">
        <v>123.0</v>
      </c>
      <c r="S2033" s="94"/>
      <c r="T2033" s="94"/>
      <c r="U2033" s="94"/>
    </row>
    <row r="2034" ht="14.25" customHeight="1">
      <c r="A2034" s="2">
        <v>228905.0</v>
      </c>
      <c r="B2034" s="2" t="s">
        <v>48</v>
      </c>
      <c r="C2034" s="2" t="s">
        <v>40</v>
      </c>
      <c r="D2034" s="2" t="s">
        <v>32</v>
      </c>
      <c r="E2034" s="2" t="s">
        <v>33</v>
      </c>
      <c r="F2034" s="2" t="s">
        <v>34</v>
      </c>
      <c r="G2034" s="4">
        <v>43531.6378125</v>
      </c>
      <c r="H2034" s="4">
        <v>43536.6378125</v>
      </c>
      <c r="I2034" s="4">
        <v>43538.6378125</v>
      </c>
      <c r="J2034" s="2">
        <v>30.0</v>
      </c>
      <c r="K2034" s="2">
        <v>112.0</v>
      </c>
      <c r="S2034" s="94"/>
      <c r="T2034" s="94"/>
      <c r="U2034" s="94"/>
    </row>
    <row r="2035" ht="14.25" customHeight="1">
      <c r="A2035" s="2">
        <v>865226.0</v>
      </c>
      <c r="B2035" s="2" t="s">
        <v>47</v>
      </c>
      <c r="C2035" s="2" t="s">
        <v>37</v>
      </c>
      <c r="D2035" s="2" t="s">
        <v>32</v>
      </c>
      <c r="E2035" s="2" t="s">
        <v>44</v>
      </c>
      <c r="F2035" s="2" t="s">
        <v>34</v>
      </c>
      <c r="G2035" s="4">
        <v>43531.63935185185</v>
      </c>
      <c r="H2035" s="4">
        <v>43537.63935185185</v>
      </c>
      <c r="I2035" s="4">
        <v>43534.63935185185</v>
      </c>
      <c r="J2035" s="2">
        <v>79.0</v>
      </c>
      <c r="K2035" s="2">
        <v>89.0</v>
      </c>
      <c r="S2035" s="94"/>
      <c r="T2035" s="94"/>
      <c r="U2035" s="94"/>
    </row>
    <row r="2036" ht="14.25" customHeight="1">
      <c r="A2036" s="2">
        <v>12670.0</v>
      </c>
      <c r="B2036" s="2" t="s">
        <v>42</v>
      </c>
      <c r="C2036" s="2" t="s">
        <v>31</v>
      </c>
      <c r="D2036" s="2" t="s">
        <v>41</v>
      </c>
      <c r="E2036" s="2" t="s">
        <v>38</v>
      </c>
      <c r="F2036" s="2" t="s">
        <v>34</v>
      </c>
      <c r="G2036" s="4">
        <v>43531.63935185185</v>
      </c>
      <c r="H2036" s="4">
        <v>43537.63935185185</v>
      </c>
      <c r="I2036" s="4">
        <v>43538.63935185185</v>
      </c>
      <c r="J2036" s="2">
        <v>0.0</v>
      </c>
      <c r="K2036" s="2">
        <v>123.0</v>
      </c>
      <c r="S2036" s="94"/>
      <c r="T2036" s="94"/>
      <c r="U2036" s="94"/>
    </row>
    <row r="2037" ht="14.25" customHeight="1">
      <c r="A2037" s="2">
        <v>579745.0</v>
      </c>
      <c r="B2037" s="2" t="s">
        <v>39</v>
      </c>
      <c r="C2037" s="2" t="s">
        <v>31</v>
      </c>
      <c r="D2037" s="2" t="s">
        <v>41</v>
      </c>
      <c r="E2037" s="2" t="s">
        <v>33</v>
      </c>
      <c r="F2037" s="2" t="s">
        <v>34</v>
      </c>
      <c r="G2037" s="4">
        <v>43531.64225694445</v>
      </c>
      <c r="H2037" s="4">
        <v>43538.64225694445</v>
      </c>
      <c r="I2037" s="4">
        <v>43536.64225694445</v>
      </c>
      <c r="J2037" s="2">
        <v>0.0</v>
      </c>
      <c r="K2037" s="2">
        <v>122.0</v>
      </c>
      <c r="S2037" s="94"/>
      <c r="T2037" s="94"/>
      <c r="U2037" s="94"/>
    </row>
    <row r="2038" ht="14.25" customHeight="1">
      <c r="A2038" s="2">
        <v>563767.0</v>
      </c>
      <c r="B2038" s="2" t="s">
        <v>36</v>
      </c>
      <c r="C2038" s="2" t="s">
        <v>37</v>
      </c>
      <c r="D2038" s="2" t="s">
        <v>32</v>
      </c>
      <c r="E2038" s="2" t="s">
        <v>44</v>
      </c>
      <c r="F2038" s="2" t="s">
        <v>34</v>
      </c>
      <c r="G2038" s="4">
        <v>43531.644479166665</v>
      </c>
      <c r="H2038" s="4">
        <v>43537.644479166665</v>
      </c>
      <c r="I2038" s="4">
        <v>43538.644479166665</v>
      </c>
      <c r="J2038" s="2">
        <v>74.0</v>
      </c>
      <c r="K2038" s="2">
        <v>88.0</v>
      </c>
      <c r="S2038" s="94"/>
      <c r="T2038" s="94"/>
      <c r="U2038" s="94"/>
    </row>
    <row r="2039" ht="14.25" customHeight="1">
      <c r="A2039" s="2">
        <v>649891.0</v>
      </c>
      <c r="B2039" s="2" t="s">
        <v>47</v>
      </c>
      <c r="C2039" s="2" t="s">
        <v>43</v>
      </c>
      <c r="D2039" s="2" t="s">
        <v>41</v>
      </c>
      <c r="E2039" s="2" t="s">
        <v>44</v>
      </c>
      <c r="F2039" s="2" t="s">
        <v>34</v>
      </c>
      <c r="G2039" s="4">
        <v>43531.64710648148</v>
      </c>
      <c r="H2039" s="4">
        <v>43535.64710648148</v>
      </c>
      <c r="I2039" s="4">
        <v>43535.64710648148</v>
      </c>
      <c r="J2039" s="2">
        <v>65.0</v>
      </c>
      <c r="K2039" s="2">
        <v>109.0</v>
      </c>
      <c r="S2039" s="94"/>
      <c r="T2039" s="94"/>
      <c r="U2039" s="94"/>
    </row>
    <row r="2040" ht="14.25" customHeight="1">
      <c r="A2040" s="2">
        <v>578422.0</v>
      </c>
      <c r="B2040" s="2" t="s">
        <v>36</v>
      </c>
      <c r="C2040" s="2" t="s">
        <v>40</v>
      </c>
      <c r="D2040" s="2" t="s">
        <v>41</v>
      </c>
      <c r="E2040" s="2" t="s">
        <v>44</v>
      </c>
      <c r="F2040" s="2" t="s">
        <v>34</v>
      </c>
      <c r="G2040" s="4">
        <v>43531.65547453704</v>
      </c>
      <c r="H2040" s="4">
        <v>43539.65547453704</v>
      </c>
      <c r="I2040" s="4">
        <v>43534.65547453704</v>
      </c>
      <c r="J2040" s="2">
        <v>77.0</v>
      </c>
      <c r="K2040" s="2">
        <v>95.0</v>
      </c>
      <c r="S2040" s="94"/>
      <c r="T2040" s="94"/>
      <c r="U2040" s="94"/>
    </row>
    <row r="2041" ht="14.25" customHeight="1">
      <c r="A2041" s="2">
        <v>514811.0</v>
      </c>
      <c r="B2041" s="2" t="s">
        <v>39</v>
      </c>
      <c r="C2041" s="2" t="s">
        <v>43</v>
      </c>
      <c r="D2041" s="2" t="s">
        <v>32</v>
      </c>
      <c r="E2041" s="2" t="s">
        <v>33</v>
      </c>
      <c r="F2041" s="2" t="s">
        <v>34</v>
      </c>
      <c r="G2041" s="4">
        <v>43531.65991898148</v>
      </c>
      <c r="H2041" s="4">
        <v>43535.65991898148</v>
      </c>
      <c r="I2041" s="4">
        <v>43538.65991898148</v>
      </c>
      <c r="J2041" s="2">
        <v>0.0</v>
      </c>
      <c r="K2041" s="2">
        <v>127.0</v>
      </c>
      <c r="S2041" s="94"/>
      <c r="T2041" s="94"/>
      <c r="U2041" s="94"/>
    </row>
    <row r="2042" ht="14.25" customHeight="1">
      <c r="A2042" s="2">
        <v>158648.0</v>
      </c>
      <c r="B2042" s="2" t="s">
        <v>39</v>
      </c>
      <c r="C2042" s="2" t="s">
        <v>31</v>
      </c>
      <c r="D2042" s="2" t="s">
        <v>41</v>
      </c>
      <c r="E2042" s="2" t="s">
        <v>44</v>
      </c>
      <c r="F2042" s="2" t="s">
        <v>34</v>
      </c>
      <c r="G2042" s="4">
        <v>43531.66305555555</v>
      </c>
      <c r="H2042" s="4">
        <v>43534.66305555555</v>
      </c>
      <c r="I2042" s="4">
        <v>43535.66305555555</v>
      </c>
      <c r="J2042" s="2">
        <v>0.0</v>
      </c>
      <c r="K2042" s="2">
        <v>128.0</v>
      </c>
      <c r="S2042" s="94"/>
      <c r="T2042" s="94"/>
      <c r="U2042" s="94"/>
    </row>
    <row r="2043" ht="14.25" customHeight="1">
      <c r="A2043" s="2">
        <v>852011.0</v>
      </c>
      <c r="B2043" s="2" t="s">
        <v>48</v>
      </c>
      <c r="C2043" s="2" t="s">
        <v>43</v>
      </c>
      <c r="D2043" s="2" t="s">
        <v>32</v>
      </c>
      <c r="E2043" s="2" t="s">
        <v>44</v>
      </c>
      <c r="F2043" s="2" t="s">
        <v>34</v>
      </c>
      <c r="G2043" s="4">
        <v>43531.66574074074</v>
      </c>
      <c r="H2043" s="4">
        <v>43534.66574074074</v>
      </c>
      <c r="I2043" s="4">
        <v>43534.66574074074</v>
      </c>
      <c r="J2043" s="2">
        <v>0.0</v>
      </c>
      <c r="K2043" s="2">
        <v>102.0</v>
      </c>
      <c r="S2043" s="94"/>
      <c r="T2043" s="94"/>
      <c r="U2043" s="94"/>
    </row>
    <row r="2044" ht="14.25" customHeight="1">
      <c r="A2044" s="2">
        <v>852773.0</v>
      </c>
      <c r="B2044" s="2" t="s">
        <v>36</v>
      </c>
      <c r="C2044" s="2" t="s">
        <v>45</v>
      </c>
      <c r="D2044" s="2" t="s">
        <v>41</v>
      </c>
      <c r="E2044" s="2" t="s">
        <v>33</v>
      </c>
      <c r="F2044" s="2" t="s">
        <v>34</v>
      </c>
      <c r="G2044" s="4">
        <v>43531.6691087963</v>
      </c>
      <c r="H2044" s="4">
        <v>43532.6691087963</v>
      </c>
      <c r="I2044" s="4">
        <v>43535.6691087963</v>
      </c>
      <c r="J2044" s="2">
        <v>27.0</v>
      </c>
      <c r="K2044" s="2">
        <v>123.0</v>
      </c>
      <c r="S2044" s="94"/>
      <c r="T2044" s="94"/>
      <c r="U2044" s="94"/>
    </row>
    <row r="2045" ht="14.25" customHeight="1">
      <c r="A2045" s="2">
        <v>920173.0</v>
      </c>
      <c r="B2045" s="2" t="s">
        <v>46</v>
      </c>
      <c r="C2045" s="2" t="s">
        <v>37</v>
      </c>
      <c r="D2045" s="2" t="s">
        <v>32</v>
      </c>
      <c r="E2045" s="2" t="s">
        <v>33</v>
      </c>
      <c r="F2045" s="2" t="s">
        <v>34</v>
      </c>
      <c r="G2045" s="4">
        <v>43531.66916666667</v>
      </c>
      <c r="H2045" s="4">
        <v>43537.66916666667</v>
      </c>
      <c r="I2045" s="4">
        <v>43536.66916666667</v>
      </c>
      <c r="J2045" s="2">
        <v>30.0</v>
      </c>
      <c r="K2045" s="2">
        <v>107.0</v>
      </c>
      <c r="S2045" s="94"/>
      <c r="T2045" s="94"/>
      <c r="U2045" s="94"/>
    </row>
    <row r="2046" ht="14.25" customHeight="1">
      <c r="A2046" s="2">
        <v>301377.0</v>
      </c>
      <c r="B2046" s="2" t="s">
        <v>36</v>
      </c>
      <c r="C2046" s="2" t="s">
        <v>31</v>
      </c>
      <c r="D2046" s="2" t="s">
        <v>41</v>
      </c>
      <c r="E2046" s="2" t="s">
        <v>44</v>
      </c>
      <c r="F2046" s="2" t="s">
        <v>34</v>
      </c>
      <c r="G2046" s="4">
        <v>43531.669803240744</v>
      </c>
      <c r="H2046" s="4">
        <v>43532.669803240744</v>
      </c>
      <c r="I2046" s="4">
        <v>43537.669803240744</v>
      </c>
      <c r="J2046" s="2">
        <v>0.0</v>
      </c>
      <c r="K2046" s="2">
        <v>104.0</v>
      </c>
      <c r="S2046" s="94"/>
      <c r="T2046" s="94"/>
      <c r="U2046" s="94"/>
    </row>
    <row r="2047" ht="14.25" customHeight="1">
      <c r="A2047" s="2">
        <v>450846.0</v>
      </c>
      <c r="B2047" s="2" t="s">
        <v>47</v>
      </c>
      <c r="C2047" s="2" t="s">
        <v>31</v>
      </c>
      <c r="D2047" s="2" t="s">
        <v>32</v>
      </c>
      <c r="E2047" s="2" t="s">
        <v>38</v>
      </c>
      <c r="F2047" s="2" t="s">
        <v>34</v>
      </c>
      <c r="G2047" s="4">
        <v>43531.672418981485</v>
      </c>
      <c r="H2047" s="4">
        <v>43539.672418981485</v>
      </c>
      <c r="I2047" s="4">
        <v>43534.672418981485</v>
      </c>
      <c r="J2047" s="2">
        <v>33.0</v>
      </c>
      <c r="K2047" s="2">
        <v>123.0</v>
      </c>
      <c r="S2047" s="94"/>
      <c r="T2047" s="94"/>
      <c r="U2047" s="94"/>
    </row>
    <row r="2048" ht="14.25" customHeight="1">
      <c r="A2048" s="2">
        <v>6164.0</v>
      </c>
      <c r="B2048" s="2" t="s">
        <v>36</v>
      </c>
      <c r="C2048" s="2" t="s">
        <v>37</v>
      </c>
      <c r="D2048" s="2" t="s">
        <v>32</v>
      </c>
      <c r="E2048" s="2" t="s">
        <v>44</v>
      </c>
      <c r="F2048" s="2" t="s">
        <v>34</v>
      </c>
      <c r="G2048" s="4">
        <v>43531.682442129626</v>
      </c>
      <c r="H2048" s="4">
        <v>43535.682442129626</v>
      </c>
      <c r="I2048" s="4">
        <v>43536.682442129626</v>
      </c>
      <c r="J2048" s="2">
        <v>40.0</v>
      </c>
      <c r="K2048" s="2">
        <v>109.0</v>
      </c>
      <c r="S2048" s="94"/>
      <c r="T2048" s="94"/>
      <c r="U2048" s="94"/>
    </row>
    <row r="2049" ht="14.25" customHeight="1">
      <c r="A2049" s="2">
        <v>431972.0</v>
      </c>
      <c r="B2049" s="2" t="s">
        <v>36</v>
      </c>
      <c r="C2049" s="2" t="s">
        <v>31</v>
      </c>
      <c r="D2049" s="2" t="s">
        <v>32</v>
      </c>
      <c r="E2049" s="2" t="s">
        <v>44</v>
      </c>
      <c r="F2049" s="2" t="s">
        <v>34</v>
      </c>
      <c r="G2049" s="4">
        <v>43531.68320601852</v>
      </c>
      <c r="H2049" s="4">
        <v>43536.68320601852</v>
      </c>
      <c r="I2049" s="4">
        <v>43536.68320601852</v>
      </c>
      <c r="J2049" s="2">
        <v>34.0</v>
      </c>
      <c r="K2049" s="2">
        <v>123.0</v>
      </c>
      <c r="S2049" s="94"/>
      <c r="T2049" s="94"/>
      <c r="U2049" s="94"/>
    </row>
    <row r="2050" ht="14.25" customHeight="1">
      <c r="A2050" s="2">
        <v>228379.0</v>
      </c>
      <c r="B2050" s="2" t="s">
        <v>47</v>
      </c>
      <c r="C2050" s="2" t="s">
        <v>43</v>
      </c>
      <c r="D2050" s="2" t="s">
        <v>41</v>
      </c>
      <c r="E2050" s="2" t="s">
        <v>33</v>
      </c>
      <c r="F2050" s="2" t="s">
        <v>34</v>
      </c>
      <c r="G2050" s="4">
        <v>43531.68780092592</v>
      </c>
      <c r="H2050" s="4">
        <v>43539.68780092592</v>
      </c>
      <c r="I2050" s="4">
        <v>43535.68780092592</v>
      </c>
      <c r="J2050" s="2">
        <v>27.0</v>
      </c>
      <c r="K2050" s="2">
        <v>123.0</v>
      </c>
      <c r="S2050" s="94"/>
      <c r="T2050" s="94"/>
      <c r="U2050" s="94"/>
    </row>
    <row r="2051" ht="14.25" customHeight="1">
      <c r="A2051" s="2">
        <v>273218.0</v>
      </c>
      <c r="B2051" s="2" t="s">
        <v>42</v>
      </c>
      <c r="C2051" s="2" t="s">
        <v>31</v>
      </c>
      <c r="D2051" s="2" t="s">
        <v>41</v>
      </c>
      <c r="E2051" s="2" t="s">
        <v>44</v>
      </c>
      <c r="F2051" s="2" t="s">
        <v>34</v>
      </c>
      <c r="G2051" s="4">
        <v>43531.6908912037</v>
      </c>
      <c r="H2051" s="4">
        <v>43531.6908912037</v>
      </c>
      <c r="I2051" s="4">
        <v>43534.6908912037</v>
      </c>
      <c r="J2051" s="2">
        <v>0.0</v>
      </c>
      <c r="K2051" s="2">
        <v>102.0</v>
      </c>
      <c r="S2051" s="94"/>
      <c r="T2051" s="94"/>
      <c r="U2051" s="94"/>
    </row>
    <row r="2052" ht="14.25" customHeight="1">
      <c r="A2052" s="2">
        <v>385142.0</v>
      </c>
      <c r="B2052" s="2" t="s">
        <v>39</v>
      </c>
      <c r="C2052" s="2" t="s">
        <v>31</v>
      </c>
      <c r="D2052" s="2" t="s">
        <v>32</v>
      </c>
      <c r="E2052" s="2" t="s">
        <v>44</v>
      </c>
      <c r="F2052" s="2" t="s">
        <v>34</v>
      </c>
      <c r="G2052" s="4">
        <v>43531.69634259259</v>
      </c>
      <c r="H2052" s="4">
        <v>43532.69634259259</v>
      </c>
      <c r="I2052" s="4">
        <v>43537.69634259259</v>
      </c>
      <c r="J2052" s="2">
        <v>79.0</v>
      </c>
      <c r="K2052" s="2">
        <v>108.0</v>
      </c>
      <c r="S2052" s="94"/>
      <c r="T2052" s="94"/>
      <c r="U2052" s="94"/>
    </row>
    <row r="2053" ht="14.25" customHeight="1">
      <c r="A2053" s="2">
        <v>528451.0</v>
      </c>
      <c r="B2053" s="2" t="s">
        <v>36</v>
      </c>
      <c r="C2053" s="2" t="s">
        <v>43</v>
      </c>
      <c r="D2053" s="2" t="s">
        <v>32</v>
      </c>
      <c r="E2053" s="2" t="s">
        <v>44</v>
      </c>
      <c r="F2053" s="2" t="s">
        <v>34</v>
      </c>
      <c r="G2053" s="4">
        <v>43531.704050925924</v>
      </c>
      <c r="H2053" s="4">
        <v>43531.704050925924</v>
      </c>
      <c r="I2053" s="4">
        <v>43535.704050925924</v>
      </c>
      <c r="J2053" s="2">
        <v>0.0</v>
      </c>
      <c r="K2053" s="2">
        <v>107.0</v>
      </c>
      <c r="S2053" s="94"/>
      <c r="T2053" s="94"/>
      <c r="U2053" s="94"/>
    </row>
    <row r="2054" ht="14.25" customHeight="1">
      <c r="A2054" s="2">
        <v>585346.0</v>
      </c>
      <c r="B2054" s="2" t="s">
        <v>39</v>
      </c>
      <c r="C2054" s="2" t="s">
        <v>43</v>
      </c>
      <c r="D2054" s="2" t="s">
        <v>41</v>
      </c>
      <c r="E2054" s="2" t="s">
        <v>44</v>
      </c>
      <c r="F2054" s="2" t="s">
        <v>34</v>
      </c>
      <c r="G2054" s="4">
        <v>43531.70422453704</v>
      </c>
      <c r="H2054" s="4">
        <v>43531.70422453704</v>
      </c>
      <c r="I2054" s="4">
        <v>43538.70422453704</v>
      </c>
      <c r="J2054" s="2">
        <v>78.0</v>
      </c>
      <c r="K2054" s="2">
        <v>102.0</v>
      </c>
      <c r="S2054" s="94"/>
      <c r="T2054" s="94"/>
      <c r="U2054" s="94"/>
    </row>
    <row r="2055" ht="14.25" customHeight="1">
      <c r="A2055" s="2">
        <v>259262.0</v>
      </c>
      <c r="B2055" s="2" t="s">
        <v>30</v>
      </c>
      <c r="C2055" s="2" t="s">
        <v>43</v>
      </c>
      <c r="D2055" s="2" t="s">
        <v>41</v>
      </c>
      <c r="E2055" s="2" t="s">
        <v>38</v>
      </c>
      <c r="F2055" s="2" t="s">
        <v>34</v>
      </c>
      <c r="G2055" s="4">
        <v>43531.705879629626</v>
      </c>
      <c r="H2055" s="4">
        <v>43540.705879629626</v>
      </c>
      <c r="I2055" s="4">
        <v>43534.705879629626</v>
      </c>
      <c r="J2055" s="2">
        <v>35.0</v>
      </c>
      <c r="K2055" s="2">
        <v>122.0</v>
      </c>
      <c r="S2055" s="94"/>
      <c r="T2055" s="94"/>
      <c r="U2055" s="94"/>
    </row>
    <row r="2056" ht="14.25" customHeight="1">
      <c r="A2056" s="2">
        <v>699368.0</v>
      </c>
      <c r="B2056" s="2" t="s">
        <v>48</v>
      </c>
      <c r="C2056" s="2" t="s">
        <v>31</v>
      </c>
      <c r="D2056" s="2" t="s">
        <v>32</v>
      </c>
      <c r="E2056" s="2" t="s">
        <v>44</v>
      </c>
      <c r="F2056" s="2" t="s">
        <v>34</v>
      </c>
      <c r="G2056" s="4">
        <v>43531.70630787037</v>
      </c>
      <c r="H2056" s="4">
        <v>43531.70630787037</v>
      </c>
      <c r="I2056" s="4">
        <v>43538.70630787037</v>
      </c>
      <c r="J2056" s="2">
        <v>41.0</v>
      </c>
      <c r="K2056" s="2">
        <v>121.0</v>
      </c>
      <c r="S2056" s="94"/>
      <c r="T2056" s="94"/>
      <c r="U2056" s="94"/>
    </row>
    <row r="2057" ht="14.25" customHeight="1">
      <c r="A2057" s="2">
        <v>565850.0</v>
      </c>
      <c r="B2057" s="2" t="s">
        <v>30</v>
      </c>
      <c r="C2057" s="2" t="s">
        <v>40</v>
      </c>
      <c r="D2057" s="2" t="s">
        <v>41</v>
      </c>
      <c r="E2057" s="2" t="s">
        <v>38</v>
      </c>
      <c r="F2057" s="2" t="s">
        <v>34</v>
      </c>
      <c r="G2057" s="4">
        <v>43531.70921296296</v>
      </c>
      <c r="H2057" s="4">
        <v>43538.70921296296</v>
      </c>
      <c r="I2057" s="4">
        <v>43534.70921296296</v>
      </c>
      <c r="J2057" s="2">
        <v>45.0</v>
      </c>
      <c r="K2057" s="2">
        <v>115.0</v>
      </c>
      <c r="S2057" s="94"/>
      <c r="T2057" s="94"/>
      <c r="U2057" s="94"/>
    </row>
    <row r="2058" ht="14.25" customHeight="1">
      <c r="A2058" s="2">
        <v>627778.0</v>
      </c>
      <c r="B2058" s="2" t="s">
        <v>47</v>
      </c>
      <c r="C2058" s="2" t="s">
        <v>43</v>
      </c>
      <c r="D2058" s="2" t="s">
        <v>32</v>
      </c>
      <c r="E2058" s="2" t="s">
        <v>38</v>
      </c>
      <c r="F2058" s="2" t="s">
        <v>34</v>
      </c>
      <c r="G2058" s="4">
        <v>43531.709548611114</v>
      </c>
      <c r="H2058" s="4">
        <v>43533.709548611114</v>
      </c>
      <c r="I2058" s="4">
        <v>43538.709548611114</v>
      </c>
      <c r="J2058" s="2">
        <v>0.0</v>
      </c>
      <c r="K2058" s="2">
        <v>121.0</v>
      </c>
      <c r="S2058" s="94"/>
      <c r="T2058" s="94"/>
      <c r="U2058" s="94"/>
    </row>
    <row r="2059" ht="14.25" customHeight="1">
      <c r="A2059" s="2">
        <v>896172.0</v>
      </c>
      <c r="B2059" s="2" t="s">
        <v>36</v>
      </c>
      <c r="C2059" s="2" t="s">
        <v>31</v>
      </c>
      <c r="D2059" s="2" t="s">
        <v>32</v>
      </c>
      <c r="E2059" s="2" t="s">
        <v>44</v>
      </c>
      <c r="F2059" s="2" t="s">
        <v>34</v>
      </c>
      <c r="G2059" s="4">
        <v>43531.711331018516</v>
      </c>
      <c r="H2059" s="4">
        <v>43532.711331018516</v>
      </c>
      <c r="I2059" s="4">
        <v>43534.711331018516</v>
      </c>
      <c r="J2059" s="2">
        <v>26.0</v>
      </c>
      <c r="K2059" s="2">
        <v>123.0</v>
      </c>
      <c r="S2059" s="94"/>
      <c r="T2059" s="94"/>
      <c r="U2059" s="94"/>
    </row>
    <row r="2060" ht="14.25" customHeight="1">
      <c r="A2060" s="2">
        <v>741278.0</v>
      </c>
      <c r="B2060" s="2" t="s">
        <v>30</v>
      </c>
      <c r="C2060" s="2" t="s">
        <v>43</v>
      </c>
      <c r="D2060" s="2" t="s">
        <v>41</v>
      </c>
      <c r="E2060" s="2" t="s">
        <v>44</v>
      </c>
      <c r="F2060" s="2" t="s">
        <v>34</v>
      </c>
      <c r="G2060" s="4">
        <v>43531.71944444445</v>
      </c>
      <c r="H2060" s="4">
        <v>43531.71944444445</v>
      </c>
      <c r="I2060" s="4">
        <v>43535.71944444445</v>
      </c>
      <c r="J2060" s="2">
        <v>62.0</v>
      </c>
      <c r="K2060" s="2">
        <v>103.0</v>
      </c>
      <c r="S2060" s="94"/>
      <c r="T2060" s="94"/>
      <c r="U2060" s="94"/>
    </row>
    <row r="2061" ht="14.25" customHeight="1">
      <c r="A2061" s="2">
        <v>662303.0</v>
      </c>
      <c r="B2061" s="2" t="s">
        <v>47</v>
      </c>
      <c r="C2061" s="2" t="s">
        <v>45</v>
      </c>
      <c r="D2061" s="2" t="s">
        <v>32</v>
      </c>
      <c r="E2061" s="2" t="s">
        <v>33</v>
      </c>
      <c r="F2061" s="2" t="s">
        <v>34</v>
      </c>
      <c r="G2061" s="4">
        <v>43531.72131944444</v>
      </c>
      <c r="H2061" s="4">
        <v>43535.72131944444</v>
      </c>
      <c r="I2061" s="4">
        <v>43537.72131944444</v>
      </c>
      <c r="J2061" s="2">
        <v>32.0</v>
      </c>
      <c r="K2061" s="2">
        <v>127.0</v>
      </c>
      <c r="S2061" s="94"/>
      <c r="T2061" s="94"/>
      <c r="U2061" s="94"/>
    </row>
    <row r="2062" ht="14.25" customHeight="1">
      <c r="A2062" s="2">
        <v>385764.0</v>
      </c>
      <c r="B2062" s="2" t="s">
        <v>36</v>
      </c>
      <c r="C2062" s="2" t="s">
        <v>37</v>
      </c>
      <c r="D2062" s="2" t="s">
        <v>32</v>
      </c>
      <c r="E2062" s="2" t="s">
        <v>44</v>
      </c>
      <c r="F2062" s="2" t="s">
        <v>34</v>
      </c>
      <c r="G2062" s="4">
        <v>43531.72518518518</v>
      </c>
      <c r="H2062" s="4">
        <v>43535.72518518518</v>
      </c>
      <c r="I2062" s="4">
        <v>43538.72518518518</v>
      </c>
      <c r="J2062" s="2">
        <v>49.0</v>
      </c>
      <c r="K2062" s="2">
        <v>110.0</v>
      </c>
      <c r="S2062" s="94"/>
      <c r="T2062" s="94"/>
      <c r="U2062" s="94"/>
    </row>
    <row r="2063" ht="14.25" customHeight="1">
      <c r="A2063" s="2">
        <v>921593.0</v>
      </c>
      <c r="B2063" s="2" t="s">
        <v>36</v>
      </c>
      <c r="C2063" s="2" t="s">
        <v>43</v>
      </c>
      <c r="D2063" s="2" t="s">
        <v>41</v>
      </c>
      <c r="E2063" s="2" t="s">
        <v>33</v>
      </c>
      <c r="F2063" s="2" t="s">
        <v>34</v>
      </c>
      <c r="G2063" s="4">
        <v>43531.72672453704</v>
      </c>
      <c r="H2063" s="4">
        <v>43537.72672453704</v>
      </c>
      <c r="I2063" s="4">
        <v>43534.72672453704</v>
      </c>
      <c r="J2063" s="2">
        <v>36.0</v>
      </c>
      <c r="K2063" s="2">
        <v>129.0</v>
      </c>
      <c r="S2063" s="94"/>
      <c r="T2063" s="94"/>
      <c r="U2063" s="94"/>
    </row>
    <row r="2064" ht="14.25" customHeight="1">
      <c r="A2064" s="2">
        <v>175605.0</v>
      </c>
      <c r="B2064" s="2" t="s">
        <v>48</v>
      </c>
      <c r="C2064" s="2" t="s">
        <v>37</v>
      </c>
      <c r="D2064" s="2" t="s">
        <v>41</v>
      </c>
      <c r="E2064" s="2" t="s">
        <v>33</v>
      </c>
      <c r="F2064" s="2" t="s">
        <v>34</v>
      </c>
      <c r="G2064" s="4">
        <v>43531.727847222224</v>
      </c>
      <c r="H2064" s="4">
        <v>43534.727847222224</v>
      </c>
      <c r="I2064" s="4">
        <v>43538.727847222224</v>
      </c>
      <c r="J2064" s="2">
        <v>48.0</v>
      </c>
      <c r="K2064" s="2">
        <v>108.0</v>
      </c>
      <c r="S2064" s="94"/>
      <c r="T2064" s="94"/>
      <c r="U2064" s="94"/>
    </row>
    <row r="2065" ht="14.25" customHeight="1">
      <c r="A2065" s="2">
        <v>604889.0</v>
      </c>
      <c r="B2065" s="2" t="s">
        <v>36</v>
      </c>
      <c r="C2065" s="2" t="s">
        <v>40</v>
      </c>
      <c r="D2065" s="2" t="s">
        <v>32</v>
      </c>
      <c r="E2065" s="2" t="s">
        <v>33</v>
      </c>
      <c r="F2065" s="2" t="s">
        <v>34</v>
      </c>
      <c r="G2065" s="4">
        <v>43531.728946759256</v>
      </c>
      <c r="H2065" s="4">
        <v>43535.728946759256</v>
      </c>
      <c r="I2065" s="4">
        <v>43535.728946759256</v>
      </c>
      <c r="J2065" s="2">
        <v>35.0</v>
      </c>
      <c r="K2065" s="2">
        <v>105.0</v>
      </c>
      <c r="S2065" s="94"/>
      <c r="T2065" s="94"/>
      <c r="U2065" s="94"/>
    </row>
    <row r="2066" ht="14.25" customHeight="1">
      <c r="A2066" s="2">
        <v>749799.0</v>
      </c>
      <c r="B2066" s="2" t="s">
        <v>39</v>
      </c>
      <c r="C2066" s="2" t="s">
        <v>43</v>
      </c>
      <c r="D2066" s="2" t="s">
        <v>41</v>
      </c>
      <c r="E2066" s="2" t="s">
        <v>33</v>
      </c>
      <c r="F2066" s="2" t="s">
        <v>34</v>
      </c>
      <c r="G2066" s="4">
        <v>43531.73018518519</v>
      </c>
      <c r="H2066" s="4">
        <v>43539.73018518519</v>
      </c>
      <c r="I2066" s="4">
        <v>43538.73018518519</v>
      </c>
      <c r="J2066" s="2">
        <v>35.0</v>
      </c>
      <c r="K2066" s="2">
        <v>127.0</v>
      </c>
      <c r="S2066" s="94"/>
      <c r="T2066" s="94"/>
      <c r="U2066" s="94"/>
    </row>
    <row r="2067" ht="14.25" customHeight="1">
      <c r="A2067" s="2">
        <v>764213.0</v>
      </c>
      <c r="B2067" s="2" t="s">
        <v>36</v>
      </c>
      <c r="C2067" s="2" t="s">
        <v>37</v>
      </c>
      <c r="D2067" s="2" t="s">
        <v>41</v>
      </c>
      <c r="E2067" s="2" t="s">
        <v>33</v>
      </c>
      <c r="F2067" s="2" t="s">
        <v>34</v>
      </c>
      <c r="G2067" s="4">
        <v>43531.73467592592</v>
      </c>
      <c r="H2067" s="4">
        <v>43540.73467592592</v>
      </c>
      <c r="I2067" s="4">
        <v>43534.73467592592</v>
      </c>
      <c r="J2067" s="2">
        <v>31.0</v>
      </c>
      <c r="K2067" s="2">
        <v>113.0</v>
      </c>
      <c r="S2067" s="94"/>
      <c r="T2067" s="94"/>
      <c r="U2067" s="94"/>
    </row>
    <row r="2068" ht="14.25" customHeight="1">
      <c r="A2068" s="2">
        <v>216088.0</v>
      </c>
      <c r="B2068" s="2" t="s">
        <v>48</v>
      </c>
      <c r="C2068" s="2" t="s">
        <v>31</v>
      </c>
      <c r="D2068" s="2" t="s">
        <v>41</v>
      </c>
      <c r="E2068" s="2" t="s">
        <v>44</v>
      </c>
      <c r="F2068" s="2" t="s">
        <v>34</v>
      </c>
      <c r="G2068" s="4">
        <v>43531.735925925925</v>
      </c>
      <c r="H2068" s="4">
        <v>43531.735925925925</v>
      </c>
      <c r="I2068" s="4">
        <v>43536.735925925925</v>
      </c>
      <c r="J2068" s="2">
        <v>0.0</v>
      </c>
      <c r="K2068" s="2">
        <v>123.0</v>
      </c>
      <c r="S2068" s="94"/>
      <c r="T2068" s="94"/>
      <c r="U2068" s="94"/>
    </row>
    <row r="2069" ht="14.25" customHeight="1">
      <c r="A2069" s="2">
        <v>463089.0</v>
      </c>
      <c r="B2069" s="2" t="s">
        <v>30</v>
      </c>
      <c r="C2069" s="2" t="s">
        <v>45</v>
      </c>
      <c r="D2069" s="2" t="s">
        <v>32</v>
      </c>
      <c r="E2069" s="2" t="s">
        <v>33</v>
      </c>
      <c r="F2069" s="2" t="s">
        <v>34</v>
      </c>
      <c r="G2069" s="4">
        <v>43531.74039351852</v>
      </c>
      <c r="H2069" s="4">
        <v>43531.74039351852</v>
      </c>
      <c r="I2069" s="4">
        <v>43537.74039351852</v>
      </c>
      <c r="J2069" s="2">
        <v>33.0</v>
      </c>
      <c r="K2069" s="2">
        <v>130.0</v>
      </c>
      <c r="S2069" s="94"/>
      <c r="T2069" s="94"/>
      <c r="U2069" s="94"/>
    </row>
    <row r="2070" ht="14.25" customHeight="1">
      <c r="A2070" s="2">
        <v>587179.0</v>
      </c>
      <c r="B2070" s="2" t="s">
        <v>47</v>
      </c>
      <c r="C2070" s="2" t="s">
        <v>40</v>
      </c>
      <c r="D2070" s="2" t="s">
        <v>32</v>
      </c>
      <c r="E2070" s="2" t="s">
        <v>33</v>
      </c>
      <c r="F2070" s="2" t="s">
        <v>34</v>
      </c>
      <c r="G2070" s="4">
        <v>43531.74773148148</v>
      </c>
      <c r="H2070" s="4">
        <v>43536.74773148148</v>
      </c>
      <c r="I2070" s="4">
        <v>43536.74773148148</v>
      </c>
      <c r="J2070" s="2">
        <v>42.0</v>
      </c>
      <c r="K2070" s="2">
        <v>114.0</v>
      </c>
      <c r="S2070" s="94"/>
      <c r="T2070" s="94"/>
      <c r="U2070" s="94"/>
    </row>
    <row r="2071" ht="14.25" customHeight="1">
      <c r="A2071" s="2">
        <v>911952.0</v>
      </c>
      <c r="B2071" s="2" t="s">
        <v>48</v>
      </c>
      <c r="C2071" s="2" t="s">
        <v>31</v>
      </c>
      <c r="D2071" s="2" t="s">
        <v>32</v>
      </c>
      <c r="E2071" s="2" t="s">
        <v>44</v>
      </c>
      <c r="F2071" s="2" t="s">
        <v>34</v>
      </c>
      <c r="G2071" s="4">
        <v>43531.76252314815</v>
      </c>
      <c r="H2071" s="4">
        <v>43534.76252314815</v>
      </c>
      <c r="I2071" s="4">
        <v>43535.76252314815</v>
      </c>
      <c r="J2071" s="2">
        <v>37.0</v>
      </c>
      <c r="K2071" s="2">
        <v>128.0</v>
      </c>
      <c r="S2071" s="94"/>
      <c r="T2071" s="94"/>
      <c r="U2071" s="94"/>
    </row>
    <row r="2072" ht="14.25" customHeight="1">
      <c r="A2072" s="2">
        <v>100665.0</v>
      </c>
      <c r="B2072" s="2" t="s">
        <v>49</v>
      </c>
      <c r="C2072" s="2" t="s">
        <v>31</v>
      </c>
      <c r="D2072" s="2" t="s">
        <v>41</v>
      </c>
      <c r="E2072" s="2" t="s">
        <v>33</v>
      </c>
      <c r="F2072" s="2" t="s">
        <v>34</v>
      </c>
      <c r="G2072" s="4">
        <v>43531.765648148146</v>
      </c>
      <c r="H2072" s="4">
        <v>43537.765648148146</v>
      </c>
      <c r="I2072" s="4">
        <v>43538.765648148146</v>
      </c>
      <c r="J2072" s="2">
        <v>0.0</v>
      </c>
      <c r="K2072" s="2">
        <v>121.0</v>
      </c>
      <c r="S2072" s="94"/>
      <c r="T2072" s="94"/>
      <c r="U2072" s="94"/>
    </row>
    <row r="2073" ht="14.25" customHeight="1">
      <c r="A2073" s="2">
        <v>400182.0</v>
      </c>
      <c r="B2073" s="2" t="s">
        <v>42</v>
      </c>
      <c r="C2073" s="2" t="s">
        <v>31</v>
      </c>
      <c r="D2073" s="2" t="s">
        <v>41</v>
      </c>
      <c r="E2073" s="2" t="s">
        <v>38</v>
      </c>
      <c r="F2073" s="2" t="s">
        <v>34</v>
      </c>
      <c r="G2073" s="4">
        <v>43531.77096064815</v>
      </c>
      <c r="H2073" s="4">
        <v>43535.77096064815</v>
      </c>
      <c r="I2073" s="4">
        <v>43538.77096064815</v>
      </c>
      <c r="J2073" s="2">
        <v>0.0</v>
      </c>
      <c r="K2073" s="2">
        <v>126.0</v>
      </c>
      <c r="S2073" s="94"/>
      <c r="T2073" s="94"/>
      <c r="U2073" s="94"/>
    </row>
    <row r="2074" ht="14.25" customHeight="1">
      <c r="A2074" s="2">
        <v>27294.0</v>
      </c>
      <c r="B2074" s="2" t="s">
        <v>47</v>
      </c>
      <c r="C2074" s="2" t="s">
        <v>37</v>
      </c>
      <c r="D2074" s="2" t="s">
        <v>32</v>
      </c>
      <c r="E2074" s="2" t="s">
        <v>44</v>
      </c>
      <c r="F2074" s="2" t="s">
        <v>34</v>
      </c>
      <c r="G2074" s="4">
        <v>43531.771053240744</v>
      </c>
      <c r="H2074" s="4">
        <v>43536.771053240744</v>
      </c>
      <c r="I2074" s="4">
        <v>43538.771053240744</v>
      </c>
      <c r="J2074" s="2">
        <v>71.0</v>
      </c>
      <c r="K2074" s="2">
        <v>90.0</v>
      </c>
      <c r="S2074" s="94"/>
      <c r="T2074" s="94"/>
      <c r="U2074" s="94"/>
    </row>
    <row r="2075" ht="14.25" customHeight="1">
      <c r="A2075" s="2">
        <v>72758.0</v>
      </c>
      <c r="B2075" s="2" t="s">
        <v>48</v>
      </c>
      <c r="C2075" s="2" t="s">
        <v>43</v>
      </c>
      <c r="D2075" s="2" t="s">
        <v>32</v>
      </c>
      <c r="E2075" s="2" t="s">
        <v>38</v>
      </c>
      <c r="F2075" s="2" t="s">
        <v>34</v>
      </c>
      <c r="G2075" s="4">
        <v>43531.771203703705</v>
      </c>
      <c r="H2075" s="4">
        <v>43532.771203703705</v>
      </c>
      <c r="I2075" s="4">
        <v>43536.771203703705</v>
      </c>
      <c r="J2075" s="2">
        <v>0.0</v>
      </c>
      <c r="K2075" s="2">
        <v>123.0</v>
      </c>
      <c r="S2075" s="94"/>
      <c r="T2075" s="94"/>
      <c r="U2075" s="94"/>
    </row>
    <row r="2076" ht="14.25" customHeight="1">
      <c r="A2076" s="2">
        <v>283452.0</v>
      </c>
      <c r="B2076" s="2" t="s">
        <v>36</v>
      </c>
      <c r="C2076" s="2" t="s">
        <v>37</v>
      </c>
      <c r="D2076" s="2" t="s">
        <v>41</v>
      </c>
      <c r="E2076" s="2" t="s">
        <v>44</v>
      </c>
      <c r="F2076" s="2" t="s">
        <v>34</v>
      </c>
      <c r="G2076" s="4">
        <v>43531.773460648146</v>
      </c>
      <c r="H2076" s="4">
        <v>43534.773460648146</v>
      </c>
      <c r="I2076" s="4">
        <v>43536.773460648146</v>
      </c>
      <c r="J2076" s="2">
        <v>36.0</v>
      </c>
      <c r="K2076" s="2">
        <v>107.0</v>
      </c>
      <c r="S2076" s="94"/>
      <c r="T2076" s="94"/>
      <c r="U2076" s="94"/>
    </row>
    <row r="2077" ht="14.25" customHeight="1">
      <c r="A2077" s="2">
        <v>591852.0</v>
      </c>
      <c r="B2077" s="2" t="s">
        <v>36</v>
      </c>
      <c r="C2077" s="2" t="s">
        <v>31</v>
      </c>
      <c r="D2077" s="2" t="s">
        <v>41</v>
      </c>
      <c r="E2077" s="2" t="s">
        <v>44</v>
      </c>
      <c r="F2077" s="2" t="s">
        <v>34</v>
      </c>
      <c r="G2077" s="4">
        <v>43531.77615740741</v>
      </c>
      <c r="H2077" s="4">
        <v>43531.77615740741</v>
      </c>
      <c r="I2077" s="4">
        <v>43536.77615740741</v>
      </c>
      <c r="J2077" s="2">
        <v>0.0</v>
      </c>
      <c r="K2077" s="2">
        <v>102.0</v>
      </c>
      <c r="S2077" s="94"/>
      <c r="T2077" s="94"/>
      <c r="U2077" s="94"/>
    </row>
    <row r="2078" ht="14.25" customHeight="1">
      <c r="A2078" s="2">
        <v>820848.0</v>
      </c>
      <c r="B2078" s="2" t="s">
        <v>42</v>
      </c>
      <c r="C2078" s="2" t="s">
        <v>43</v>
      </c>
      <c r="D2078" s="2" t="s">
        <v>32</v>
      </c>
      <c r="E2078" s="2" t="s">
        <v>44</v>
      </c>
      <c r="F2078" s="2" t="s">
        <v>34</v>
      </c>
      <c r="G2078" s="4">
        <v>43531.777280092596</v>
      </c>
      <c r="H2078" s="4">
        <v>43534.777280092596</v>
      </c>
      <c r="I2078" s="4">
        <v>43536.777280092596</v>
      </c>
      <c r="J2078" s="2">
        <v>0.0</v>
      </c>
      <c r="K2078" s="2">
        <v>104.0</v>
      </c>
      <c r="S2078" s="94"/>
      <c r="T2078" s="94"/>
      <c r="U2078" s="94"/>
    </row>
    <row r="2079" ht="14.25" customHeight="1">
      <c r="A2079" s="2">
        <v>103461.0</v>
      </c>
      <c r="B2079" s="2" t="s">
        <v>39</v>
      </c>
      <c r="C2079" s="2" t="s">
        <v>31</v>
      </c>
      <c r="D2079" s="2" t="s">
        <v>41</v>
      </c>
      <c r="E2079" s="2" t="s">
        <v>33</v>
      </c>
      <c r="F2079" s="2" t="s">
        <v>34</v>
      </c>
      <c r="G2079" s="4">
        <v>43531.78221064815</v>
      </c>
      <c r="H2079" s="4">
        <v>43533.78221064815</v>
      </c>
      <c r="I2079" s="4">
        <v>43535.78221064815</v>
      </c>
      <c r="J2079" s="2">
        <v>0.0</v>
      </c>
      <c r="K2079" s="2">
        <v>127.0</v>
      </c>
      <c r="S2079" s="94"/>
      <c r="T2079" s="94"/>
      <c r="U2079" s="94"/>
    </row>
    <row r="2080" ht="14.25" customHeight="1">
      <c r="A2080" s="2">
        <v>557696.0</v>
      </c>
      <c r="B2080" s="2" t="s">
        <v>48</v>
      </c>
      <c r="C2080" s="2" t="s">
        <v>37</v>
      </c>
      <c r="D2080" s="2" t="s">
        <v>41</v>
      </c>
      <c r="E2080" s="2" t="s">
        <v>44</v>
      </c>
      <c r="F2080" s="2" t="s">
        <v>34</v>
      </c>
      <c r="G2080" s="4">
        <v>43531.78298611111</v>
      </c>
      <c r="H2080" s="4">
        <v>43532.78298611111</v>
      </c>
      <c r="I2080" s="4">
        <v>43537.78298611111</v>
      </c>
      <c r="J2080" s="2">
        <v>78.0</v>
      </c>
      <c r="K2080" s="2">
        <v>91.0</v>
      </c>
      <c r="S2080" s="94"/>
      <c r="T2080" s="94"/>
      <c r="U2080" s="94"/>
    </row>
    <row r="2081" ht="14.25" customHeight="1">
      <c r="A2081" s="2">
        <v>727793.0</v>
      </c>
      <c r="B2081" s="2" t="s">
        <v>47</v>
      </c>
      <c r="C2081" s="2" t="s">
        <v>37</v>
      </c>
      <c r="D2081" s="2" t="s">
        <v>41</v>
      </c>
      <c r="E2081" s="2" t="s">
        <v>33</v>
      </c>
      <c r="F2081" s="2" t="s">
        <v>34</v>
      </c>
      <c r="G2081" s="4">
        <v>43531.79056712963</v>
      </c>
      <c r="H2081" s="4">
        <v>43538.79056712963</v>
      </c>
      <c r="I2081" s="4">
        <v>43534.79056712963</v>
      </c>
      <c r="J2081" s="2">
        <v>37.0</v>
      </c>
      <c r="K2081" s="2">
        <v>111.0</v>
      </c>
      <c r="S2081" s="94"/>
      <c r="T2081" s="94"/>
      <c r="U2081" s="94"/>
    </row>
    <row r="2082" ht="14.25" customHeight="1">
      <c r="A2082" s="2">
        <v>599062.0</v>
      </c>
      <c r="B2082" s="2" t="s">
        <v>47</v>
      </c>
      <c r="C2082" s="2" t="s">
        <v>43</v>
      </c>
      <c r="D2082" s="2" t="s">
        <v>32</v>
      </c>
      <c r="E2082" s="2" t="s">
        <v>44</v>
      </c>
      <c r="F2082" s="2" t="s">
        <v>34</v>
      </c>
      <c r="G2082" s="4">
        <v>43531.795949074076</v>
      </c>
      <c r="H2082" s="4">
        <v>43536.795949074076</v>
      </c>
      <c r="I2082" s="4">
        <v>43538.795949074076</v>
      </c>
      <c r="J2082" s="2">
        <v>0.0</v>
      </c>
      <c r="K2082" s="2">
        <v>109.0</v>
      </c>
      <c r="S2082" s="94"/>
      <c r="T2082" s="94"/>
      <c r="U2082" s="94"/>
    </row>
    <row r="2083" ht="14.25" customHeight="1">
      <c r="A2083" s="2">
        <v>487921.0</v>
      </c>
      <c r="B2083" s="2" t="s">
        <v>46</v>
      </c>
      <c r="C2083" s="2" t="s">
        <v>37</v>
      </c>
      <c r="D2083" s="2" t="s">
        <v>32</v>
      </c>
      <c r="E2083" s="2" t="s">
        <v>33</v>
      </c>
      <c r="F2083" s="2" t="s">
        <v>34</v>
      </c>
      <c r="G2083" s="4">
        <v>43531.796851851854</v>
      </c>
      <c r="H2083" s="4">
        <v>43540.796851851854</v>
      </c>
      <c r="I2083" s="4">
        <v>43537.796851851854</v>
      </c>
      <c r="J2083" s="2">
        <v>9999.0</v>
      </c>
      <c r="K2083" s="2">
        <v>110.0</v>
      </c>
      <c r="S2083" s="94"/>
      <c r="T2083" s="94"/>
      <c r="U2083" s="94"/>
    </row>
    <row r="2084" ht="14.25" customHeight="1">
      <c r="A2084" s="2">
        <v>188281.0</v>
      </c>
      <c r="B2084" s="2" t="s">
        <v>30</v>
      </c>
      <c r="C2084" s="2" t="s">
        <v>37</v>
      </c>
      <c r="D2084" s="2" t="s">
        <v>32</v>
      </c>
      <c r="E2084" s="2" t="s">
        <v>44</v>
      </c>
      <c r="F2084" s="2" t="s">
        <v>34</v>
      </c>
      <c r="G2084" s="4">
        <v>43531.80001157407</v>
      </c>
      <c r="H2084" s="4">
        <v>43535.80001157407</v>
      </c>
      <c r="I2084" s="4">
        <v>43538.80001157407</v>
      </c>
      <c r="J2084" s="2">
        <v>77.0</v>
      </c>
      <c r="K2084" s="2">
        <v>94.0</v>
      </c>
      <c r="S2084" s="94"/>
      <c r="T2084" s="94"/>
      <c r="U2084" s="94"/>
    </row>
    <row r="2085" ht="14.25" customHeight="1">
      <c r="A2085" s="2">
        <v>969003.0</v>
      </c>
      <c r="B2085" s="2" t="s">
        <v>47</v>
      </c>
      <c r="C2085" s="2" t="s">
        <v>37</v>
      </c>
      <c r="D2085" s="2" t="s">
        <v>41</v>
      </c>
      <c r="E2085" s="2" t="s">
        <v>33</v>
      </c>
      <c r="F2085" s="2" t="s">
        <v>34</v>
      </c>
      <c r="G2085" s="4">
        <v>43531.80673611111</v>
      </c>
      <c r="H2085" s="4">
        <v>43537.80673611111</v>
      </c>
      <c r="I2085" s="4">
        <v>43534.80673611111</v>
      </c>
      <c r="J2085" s="2">
        <v>40.0</v>
      </c>
      <c r="K2085" s="2">
        <v>108.0</v>
      </c>
      <c r="S2085" s="94"/>
      <c r="T2085" s="94"/>
      <c r="U2085" s="94"/>
    </row>
    <row r="2086" ht="14.25" customHeight="1">
      <c r="A2086" s="2">
        <v>482609.0</v>
      </c>
      <c r="B2086" s="2" t="s">
        <v>39</v>
      </c>
      <c r="C2086" s="2" t="s">
        <v>43</v>
      </c>
      <c r="D2086" s="2" t="s">
        <v>41</v>
      </c>
      <c r="E2086" s="2" t="s">
        <v>33</v>
      </c>
      <c r="F2086" s="2" t="s">
        <v>34</v>
      </c>
      <c r="G2086" s="4">
        <v>43531.807800925926</v>
      </c>
      <c r="H2086" s="4">
        <v>43536.807800925926</v>
      </c>
      <c r="I2086" s="4">
        <v>43537.807800925926</v>
      </c>
      <c r="J2086" s="2">
        <v>29.0</v>
      </c>
      <c r="K2086" s="2">
        <v>120.0</v>
      </c>
      <c r="S2086" s="94"/>
      <c r="T2086" s="94"/>
      <c r="U2086" s="94"/>
    </row>
    <row r="2087" ht="14.25" customHeight="1">
      <c r="A2087" s="2">
        <v>579703.0</v>
      </c>
      <c r="B2087" s="2" t="s">
        <v>46</v>
      </c>
      <c r="C2087" s="2" t="s">
        <v>43</v>
      </c>
      <c r="D2087" s="2" t="s">
        <v>41</v>
      </c>
      <c r="E2087" s="2" t="s">
        <v>33</v>
      </c>
      <c r="F2087" s="2" t="s">
        <v>34</v>
      </c>
      <c r="G2087" s="4">
        <v>43531.80846064815</v>
      </c>
      <c r="H2087" s="4">
        <v>43541.80846064815</v>
      </c>
      <c r="I2087" s="4">
        <v>43538.80846064815</v>
      </c>
      <c r="J2087" s="2">
        <v>45.0</v>
      </c>
      <c r="K2087" s="2">
        <v>125.0</v>
      </c>
      <c r="S2087" s="94"/>
      <c r="T2087" s="94"/>
      <c r="U2087" s="94"/>
    </row>
    <row r="2088" ht="14.25" customHeight="1">
      <c r="A2088" s="2">
        <v>225247.0</v>
      </c>
      <c r="B2088" s="2" t="s">
        <v>46</v>
      </c>
      <c r="C2088" s="2" t="s">
        <v>37</v>
      </c>
      <c r="D2088" s="2" t="s">
        <v>32</v>
      </c>
      <c r="E2088" s="2" t="s">
        <v>33</v>
      </c>
      <c r="F2088" s="2" t="s">
        <v>34</v>
      </c>
      <c r="G2088" s="4">
        <v>43531.808969907404</v>
      </c>
      <c r="H2088" s="4">
        <v>43534.808969907404</v>
      </c>
      <c r="I2088" s="4">
        <v>43537.808969907404</v>
      </c>
      <c r="J2088" s="2">
        <v>26.0</v>
      </c>
      <c r="K2088" s="2">
        <v>111.0</v>
      </c>
      <c r="S2088" s="94"/>
      <c r="T2088" s="94"/>
      <c r="U2088" s="94"/>
    </row>
    <row r="2089" ht="14.25" customHeight="1">
      <c r="A2089" s="2">
        <v>486278.0</v>
      </c>
      <c r="B2089" s="2" t="s">
        <v>39</v>
      </c>
      <c r="C2089" s="2" t="s">
        <v>37</v>
      </c>
      <c r="D2089" s="2" t="s">
        <v>32</v>
      </c>
      <c r="E2089" s="2" t="s">
        <v>38</v>
      </c>
      <c r="F2089" s="2" t="s">
        <v>34</v>
      </c>
      <c r="G2089" s="4">
        <v>43531.80967592593</v>
      </c>
      <c r="H2089" s="4">
        <v>43540.80967592593</v>
      </c>
      <c r="I2089" s="4">
        <v>43538.80967592593</v>
      </c>
      <c r="J2089" s="2">
        <v>42.0</v>
      </c>
      <c r="K2089" s="2">
        <v>107.0</v>
      </c>
      <c r="S2089" s="94"/>
      <c r="T2089" s="94"/>
      <c r="U2089" s="94"/>
    </row>
    <row r="2090" ht="14.25" customHeight="1">
      <c r="A2090" s="2">
        <v>184863.0</v>
      </c>
      <c r="B2090" s="2" t="s">
        <v>36</v>
      </c>
      <c r="C2090" s="2" t="s">
        <v>45</v>
      </c>
      <c r="D2090" s="2" t="s">
        <v>41</v>
      </c>
      <c r="E2090" s="2" t="s">
        <v>33</v>
      </c>
      <c r="F2090" s="2" t="s">
        <v>34</v>
      </c>
      <c r="G2090" s="4">
        <v>43531.81317129629</v>
      </c>
      <c r="H2090" s="4">
        <v>43538.81317129629</v>
      </c>
      <c r="I2090" s="4">
        <v>43535.81317129629</v>
      </c>
      <c r="J2090" s="2">
        <v>49.0</v>
      </c>
      <c r="K2090" s="2">
        <v>130.0</v>
      </c>
      <c r="S2090" s="94"/>
      <c r="T2090" s="94"/>
      <c r="U2090" s="94"/>
    </row>
    <row r="2091" ht="14.25" customHeight="1">
      <c r="A2091" s="2">
        <v>737309.0</v>
      </c>
      <c r="B2091" s="2" t="s">
        <v>48</v>
      </c>
      <c r="C2091" s="2" t="s">
        <v>31</v>
      </c>
      <c r="D2091" s="2" t="s">
        <v>41</v>
      </c>
      <c r="E2091" s="2" t="s">
        <v>33</v>
      </c>
      <c r="F2091" s="2" t="s">
        <v>34</v>
      </c>
      <c r="G2091" s="4">
        <v>43531.81324074074</v>
      </c>
      <c r="H2091" s="4">
        <v>43534.81324074074</v>
      </c>
      <c r="I2091" s="4">
        <v>43537.81324074074</v>
      </c>
      <c r="J2091" s="2">
        <v>0.0</v>
      </c>
      <c r="K2091" s="2">
        <v>124.0</v>
      </c>
      <c r="S2091" s="94"/>
      <c r="T2091" s="94"/>
      <c r="U2091" s="94"/>
    </row>
    <row r="2092" ht="14.25" customHeight="1">
      <c r="A2092" s="2">
        <v>447957.0</v>
      </c>
      <c r="B2092" s="2" t="s">
        <v>39</v>
      </c>
      <c r="C2092" s="2" t="s">
        <v>31</v>
      </c>
      <c r="D2092" s="2" t="s">
        <v>41</v>
      </c>
      <c r="E2092" s="2" t="s">
        <v>44</v>
      </c>
      <c r="F2092" s="2" t="s">
        <v>34</v>
      </c>
      <c r="G2092" s="4">
        <v>43531.81728009259</v>
      </c>
      <c r="H2092" s="4">
        <v>43531.81728009259</v>
      </c>
      <c r="I2092" s="4">
        <v>43536.81728009259</v>
      </c>
      <c r="J2092" s="2">
        <v>0.0</v>
      </c>
      <c r="K2092" s="2">
        <v>105.0</v>
      </c>
      <c r="S2092" s="94"/>
      <c r="T2092" s="94"/>
      <c r="U2092" s="94"/>
    </row>
    <row r="2093" ht="14.25" customHeight="1">
      <c r="A2093" s="2">
        <v>26473.0</v>
      </c>
      <c r="B2093" s="2" t="s">
        <v>36</v>
      </c>
      <c r="C2093" s="2" t="s">
        <v>37</v>
      </c>
      <c r="D2093" s="2" t="s">
        <v>41</v>
      </c>
      <c r="E2093" s="2" t="s">
        <v>44</v>
      </c>
      <c r="F2093" s="2" t="s">
        <v>34</v>
      </c>
      <c r="G2093" s="4">
        <v>43531.82009259259</v>
      </c>
      <c r="H2093" s="4">
        <v>43532.82009259259</v>
      </c>
      <c r="I2093" s="4">
        <v>43538.82009259259</v>
      </c>
      <c r="J2093" s="2">
        <v>69.0</v>
      </c>
      <c r="K2093" s="2">
        <v>91.0</v>
      </c>
      <c r="S2093" s="94"/>
      <c r="T2093" s="94"/>
      <c r="U2093" s="94"/>
    </row>
    <row r="2094" ht="14.25" customHeight="1">
      <c r="A2094" s="2">
        <v>246929.0</v>
      </c>
      <c r="B2094" s="2" t="s">
        <v>39</v>
      </c>
      <c r="C2094" s="2" t="s">
        <v>37</v>
      </c>
      <c r="D2094" s="2" t="s">
        <v>41</v>
      </c>
      <c r="E2094" s="2" t="s">
        <v>33</v>
      </c>
      <c r="F2094" s="2" t="s">
        <v>34</v>
      </c>
      <c r="G2094" s="4">
        <v>43531.82832175926</v>
      </c>
      <c r="H2094" s="4">
        <v>43536.82832175926</v>
      </c>
      <c r="I2094" s="4">
        <v>43537.82832175926</v>
      </c>
      <c r="J2094" s="2">
        <v>26.0</v>
      </c>
      <c r="K2094" s="2">
        <v>110.0</v>
      </c>
      <c r="S2094" s="94"/>
      <c r="T2094" s="94"/>
      <c r="U2094" s="94"/>
    </row>
    <row r="2095" ht="14.25" customHeight="1">
      <c r="A2095" s="2">
        <v>314025.0</v>
      </c>
      <c r="B2095" s="2" t="s">
        <v>39</v>
      </c>
      <c r="C2095" s="2" t="s">
        <v>37</v>
      </c>
      <c r="D2095" s="2" t="s">
        <v>41</v>
      </c>
      <c r="E2095" s="2" t="s">
        <v>33</v>
      </c>
      <c r="F2095" s="2" t="s">
        <v>34</v>
      </c>
      <c r="G2095" s="4">
        <v>43531.82957175926</v>
      </c>
      <c r="H2095" s="4">
        <v>43534.82957175926</v>
      </c>
      <c r="I2095" s="4">
        <v>43536.82957175926</v>
      </c>
      <c r="J2095" s="2">
        <v>49.0</v>
      </c>
      <c r="K2095" s="2">
        <v>110.0</v>
      </c>
      <c r="S2095" s="94"/>
      <c r="T2095" s="94"/>
      <c r="U2095" s="94"/>
    </row>
    <row r="2096" ht="14.25" customHeight="1">
      <c r="A2096" s="2">
        <v>697829.0</v>
      </c>
      <c r="B2096" s="2" t="s">
        <v>36</v>
      </c>
      <c r="C2096" s="2" t="s">
        <v>31</v>
      </c>
      <c r="D2096" s="2" t="s">
        <v>32</v>
      </c>
      <c r="E2096" s="2" t="s">
        <v>44</v>
      </c>
      <c r="F2096" s="2" t="s">
        <v>34</v>
      </c>
      <c r="G2096" s="4">
        <v>43531.829780092594</v>
      </c>
      <c r="H2096" s="4">
        <v>43533.829780092594</v>
      </c>
      <c r="I2096" s="4">
        <v>43535.829780092594</v>
      </c>
      <c r="J2096" s="2">
        <v>71.0</v>
      </c>
      <c r="K2096" s="2">
        <v>106.0</v>
      </c>
      <c r="S2096" s="94"/>
      <c r="T2096" s="94"/>
      <c r="U2096" s="94"/>
    </row>
    <row r="2097" ht="14.25" customHeight="1">
      <c r="A2097" s="2">
        <v>501884.0</v>
      </c>
      <c r="B2097" s="2" t="s">
        <v>42</v>
      </c>
      <c r="C2097" s="2" t="s">
        <v>31</v>
      </c>
      <c r="D2097" s="2" t="s">
        <v>32</v>
      </c>
      <c r="E2097" s="2" t="s">
        <v>44</v>
      </c>
      <c r="F2097" s="2" t="s">
        <v>34</v>
      </c>
      <c r="G2097" s="4">
        <v>43531.83116898148</v>
      </c>
      <c r="H2097" s="4">
        <v>43533.83116898148</v>
      </c>
      <c r="I2097" s="4">
        <v>43537.83116898148</v>
      </c>
      <c r="J2097" s="2">
        <v>40.0</v>
      </c>
      <c r="K2097" s="2">
        <v>127.0</v>
      </c>
      <c r="S2097" s="94"/>
      <c r="T2097" s="94"/>
      <c r="U2097" s="94"/>
    </row>
    <row r="2098" ht="14.25" customHeight="1">
      <c r="A2098" s="2">
        <v>544341.0</v>
      </c>
      <c r="B2098" s="2" t="s">
        <v>49</v>
      </c>
      <c r="C2098" s="2" t="s">
        <v>43</v>
      </c>
      <c r="D2098" s="2" t="s">
        <v>41</v>
      </c>
      <c r="E2098" s="2" t="s">
        <v>44</v>
      </c>
      <c r="F2098" s="2" t="s">
        <v>34</v>
      </c>
      <c r="G2098" s="4">
        <v>43531.83938657407</v>
      </c>
      <c r="H2098" s="4">
        <v>43531.83938657407</v>
      </c>
      <c r="I2098" s="4">
        <v>43535.83938657407</v>
      </c>
      <c r="J2098" s="2">
        <v>60.0</v>
      </c>
      <c r="K2098" s="2">
        <v>106.0</v>
      </c>
      <c r="S2098" s="94"/>
      <c r="T2098" s="94"/>
      <c r="U2098" s="94"/>
    </row>
    <row r="2099" ht="14.25" customHeight="1">
      <c r="A2099" s="2">
        <v>430125.0</v>
      </c>
      <c r="B2099" s="2" t="s">
        <v>47</v>
      </c>
      <c r="C2099" s="2" t="s">
        <v>37</v>
      </c>
      <c r="D2099" s="2" t="s">
        <v>41</v>
      </c>
      <c r="E2099" s="2" t="s">
        <v>33</v>
      </c>
      <c r="F2099" s="2" t="s">
        <v>34</v>
      </c>
      <c r="G2099" s="4">
        <v>43531.845729166664</v>
      </c>
      <c r="H2099" s="4">
        <v>43535.845729166664</v>
      </c>
      <c r="I2099" s="4">
        <v>43535.845729166664</v>
      </c>
      <c r="J2099" s="2">
        <v>41.0</v>
      </c>
      <c r="K2099" s="2">
        <v>110.0</v>
      </c>
      <c r="S2099" s="94"/>
      <c r="T2099" s="94"/>
      <c r="U2099" s="94"/>
    </row>
    <row r="2100" ht="14.25" customHeight="1">
      <c r="A2100" s="2">
        <v>133490.0</v>
      </c>
      <c r="B2100" s="2" t="s">
        <v>39</v>
      </c>
      <c r="C2100" s="2" t="s">
        <v>43</v>
      </c>
      <c r="D2100" s="2" t="s">
        <v>41</v>
      </c>
      <c r="E2100" s="2" t="s">
        <v>44</v>
      </c>
      <c r="F2100" s="2" t="s">
        <v>34</v>
      </c>
      <c r="G2100" s="4">
        <v>43531.851747685185</v>
      </c>
      <c r="H2100" s="4">
        <v>43535.851747685185</v>
      </c>
      <c r="I2100" s="4">
        <v>43536.851747685185</v>
      </c>
      <c r="J2100" s="2">
        <v>84.0</v>
      </c>
      <c r="K2100" s="2">
        <v>108.0</v>
      </c>
      <c r="S2100" s="94"/>
      <c r="T2100" s="94"/>
      <c r="U2100" s="94"/>
    </row>
    <row r="2101" ht="14.25" customHeight="1">
      <c r="A2101" s="2">
        <v>967181.0</v>
      </c>
      <c r="B2101" s="2" t="s">
        <v>39</v>
      </c>
      <c r="C2101" s="2" t="s">
        <v>31</v>
      </c>
      <c r="D2101" s="2" t="s">
        <v>41</v>
      </c>
      <c r="E2101" s="2" t="s">
        <v>33</v>
      </c>
      <c r="F2101" s="2" t="s">
        <v>34</v>
      </c>
      <c r="G2101" s="4">
        <v>43531.8521875</v>
      </c>
      <c r="H2101" s="4">
        <v>43533.8521875</v>
      </c>
      <c r="I2101" s="4">
        <v>43537.8521875</v>
      </c>
      <c r="J2101" s="2">
        <v>0.0</v>
      </c>
      <c r="K2101" s="2">
        <v>120.0</v>
      </c>
      <c r="S2101" s="94"/>
      <c r="T2101" s="94"/>
      <c r="U2101" s="94"/>
    </row>
    <row r="2102" ht="14.25" customHeight="1">
      <c r="A2102" s="2">
        <v>820203.0</v>
      </c>
      <c r="B2102" s="2" t="s">
        <v>36</v>
      </c>
      <c r="C2102" s="2" t="s">
        <v>45</v>
      </c>
      <c r="D2102" s="2" t="s">
        <v>32</v>
      </c>
      <c r="E2102" s="2" t="s">
        <v>33</v>
      </c>
      <c r="F2102" s="2" t="s">
        <v>34</v>
      </c>
      <c r="G2102" s="4">
        <v>43531.85335648148</v>
      </c>
      <c r="H2102" s="4">
        <v>43532.85335648148</v>
      </c>
      <c r="I2102" s="4">
        <v>43537.85335648148</v>
      </c>
      <c r="J2102" s="2">
        <v>41.0</v>
      </c>
      <c r="K2102" s="2">
        <v>129.0</v>
      </c>
      <c r="S2102" s="94"/>
      <c r="T2102" s="94"/>
      <c r="U2102" s="94"/>
    </row>
    <row r="2103" ht="14.25" customHeight="1">
      <c r="A2103" s="2">
        <v>340379.0</v>
      </c>
      <c r="B2103" s="2" t="s">
        <v>39</v>
      </c>
      <c r="C2103" s="2" t="s">
        <v>31</v>
      </c>
      <c r="D2103" s="2" t="s">
        <v>32</v>
      </c>
      <c r="E2103" s="2" t="s">
        <v>33</v>
      </c>
      <c r="F2103" s="2" t="s">
        <v>34</v>
      </c>
      <c r="G2103" s="4">
        <v>43531.85365740741</v>
      </c>
      <c r="H2103" s="4">
        <v>43537.85365740741</v>
      </c>
      <c r="I2103" s="4">
        <v>43535.85365740741</v>
      </c>
      <c r="J2103" s="2">
        <v>38.0</v>
      </c>
      <c r="K2103" s="2">
        <v>129.0</v>
      </c>
      <c r="S2103" s="94"/>
      <c r="T2103" s="94"/>
      <c r="U2103" s="94"/>
    </row>
    <row r="2104" ht="14.25" customHeight="1">
      <c r="A2104" s="2">
        <v>943956.0</v>
      </c>
      <c r="B2104" s="2" t="s">
        <v>48</v>
      </c>
      <c r="C2104" s="2" t="s">
        <v>40</v>
      </c>
      <c r="D2104" s="2" t="s">
        <v>41</v>
      </c>
      <c r="E2104" s="2" t="s">
        <v>44</v>
      </c>
      <c r="F2104" s="2" t="s">
        <v>34</v>
      </c>
      <c r="G2104" s="4">
        <v>43531.85395833333</v>
      </c>
      <c r="H2104" s="4">
        <v>43535.85395833333</v>
      </c>
      <c r="I2104" s="4">
        <v>43535.85395833333</v>
      </c>
      <c r="J2104" s="2">
        <v>33.0</v>
      </c>
      <c r="K2104" s="2">
        <v>111.0</v>
      </c>
      <c r="S2104" s="94"/>
      <c r="T2104" s="94"/>
      <c r="U2104" s="94"/>
    </row>
    <row r="2105" ht="14.25" customHeight="1">
      <c r="A2105" s="2">
        <v>135287.0</v>
      </c>
      <c r="B2105" s="2" t="s">
        <v>46</v>
      </c>
      <c r="C2105" s="2" t="s">
        <v>31</v>
      </c>
      <c r="D2105" s="2" t="s">
        <v>32</v>
      </c>
      <c r="E2105" s="2" t="s">
        <v>44</v>
      </c>
      <c r="F2105" s="2" t="s">
        <v>34</v>
      </c>
      <c r="G2105" s="4">
        <v>43531.85412037037</v>
      </c>
      <c r="H2105" s="4">
        <v>43537.85412037037</v>
      </c>
      <c r="I2105" s="4">
        <v>43535.85412037037</v>
      </c>
      <c r="J2105" s="2">
        <v>68.0</v>
      </c>
      <c r="K2105" s="2">
        <v>103.0</v>
      </c>
      <c r="S2105" s="94"/>
      <c r="T2105" s="94"/>
      <c r="U2105" s="94"/>
    </row>
    <row r="2106" ht="14.25" customHeight="1">
      <c r="A2106" s="2">
        <v>212515.0</v>
      </c>
      <c r="B2106" s="2" t="s">
        <v>46</v>
      </c>
      <c r="C2106" s="2" t="s">
        <v>37</v>
      </c>
      <c r="D2106" s="2" t="s">
        <v>32</v>
      </c>
      <c r="E2106" s="2" t="s">
        <v>33</v>
      </c>
      <c r="F2106" s="2" t="s">
        <v>34</v>
      </c>
      <c r="G2106" s="4">
        <v>43531.85649305556</v>
      </c>
      <c r="H2106" s="4">
        <v>43534.85649305556</v>
      </c>
      <c r="I2106" s="4">
        <v>43536.85649305556</v>
      </c>
      <c r="J2106" s="2">
        <v>41.0</v>
      </c>
      <c r="K2106" s="2">
        <v>109.0</v>
      </c>
      <c r="S2106" s="94"/>
      <c r="T2106" s="94"/>
      <c r="U2106" s="94"/>
    </row>
    <row r="2107" ht="14.25" customHeight="1">
      <c r="A2107" s="2">
        <v>315560.0</v>
      </c>
      <c r="B2107" s="2" t="s">
        <v>30</v>
      </c>
      <c r="C2107" s="2" t="s">
        <v>37</v>
      </c>
      <c r="D2107" s="2" t="s">
        <v>32</v>
      </c>
      <c r="E2107" s="2" t="s">
        <v>44</v>
      </c>
      <c r="F2107" s="2" t="s">
        <v>34</v>
      </c>
      <c r="G2107" s="4">
        <v>43531.859618055554</v>
      </c>
      <c r="H2107" s="4">
        <v>43535.859618055554</v>
      </c>
      <c r="I2107" s="4">
        <v>43534.859618055554</v>
      </c>
      <c r="J2107" s="2">
        <v>34.0</v>
      </c>
      <c r="K2107" s="2">
        <v>113.0</v>
      </c>
      <c r="S2107" s="94"/>
      <c r="T2107" s="94"/>
      <c r="U2107" s="94"/>
    </row>
    <row r="2108" ht="14.25" customHeight="1">
      <c r="A2108" s="2">
        <v>666590.0</v>
      </c>
      <c r="B2108" s="2" t="s">
        <v>36</v>
      </c>
      <c r="C2108" s="2" t="s">
        <v>43</v>
      </c>
      <c r="D2108" s="2" t="s">
        <v>41</v>
      </c>
      <c r="E2108" s="2" t="s">
        <v>38</v>
      </c>
      <c r="F2108" s="2" t="s">
        <v>34</v>
      </c>
      <c r="G2108" s="4">
        <v>43531.86015046296</v>
      </c>
      <c r="H2108" s="4">
        <v>43538.86015046296</v>
      </c>
      <c r="I2108" s="4">
        <v>43538.86015046296</v>
      </c>
      <c r="J2108" s="2">
        <v>47.0</v>
      </c>
      <c r="K2108" s="2">
        <v>123.0</v>
      </c>
      <c r="S2108" s="94"/>
      <c r="T2108" s="94"/>
      <c r="U2108" s="94"/>
    </row>
    <row r="2109" ht="14.25" customHeight="1">
      <c r="A2109" s="2">
        <v>828305.0</v>
      </c>
      <c r="B2109" s="2" t="s">
        <v>47</v>
      </c>
      <c r="C2109" s="2" t="s">
        <v>31</v>
      </c>
      <c r="D2109" s="2" t="s">
        <v>41</v>
      </c>
      <c r="E2109" s="2" t="s">
        <v>33</v>
      </c>
      <c r="F2109" s="2" t="s">
        <v>34</v>
      </c>
      <c r="G2109" s="4">
        <v>43531.86335648148</v>
      </c>
      <c r="H2109" s="4">
        <v>43535.86335648148</v>
      </c>
      <c r="I2109" s="4">
        <v>43537.86335648148</v>
      </c>
      <c r="J2109" s="2">
        <v>0.0</v>
      </c>
      <c r="K2109" s="2">
        <v>125.0</v>
      </c>
      <c r="S2109" s="94"/>
      <c r="T2109" s="94"/>
      <c r="U2109" s="94"/>
    </row>
    <row r="2110" ht="14.25" customHeight="1">
      <c r="A2110" s="2">
        <v>319314.0</v>
      </c>
      <c r="B2110" s="2" t="s">
        <v>39</v>
      </c>
      <c r="C2110" s="2" t="s">
        <v>40</v>
      </c>
      <c r="D2110" s="2" t="s">
        <v>41</v>
      </c>
      <c r="E2110" s="2" t="s">
        <v>38</v>
      </c>
      <c r="F2110" s="2" t="s">
        <v>34</v>
      </c>
      <c r="G2110" s="4">
        <v>43531.865115740744</v>
      </c>
      <c r="H2110" s="4">
        <v>43536.865115740744</v>
      </c>
      <c r="I2110" s="4">
        <v>43538.865115740744</v>
      </c>
      <c r="J2110" s="2">
        <v>42.0</v>
      </c>
      <c r="K2110" s="2">
        <v>106.0</v>
      </c>
      <c r="S2110" s="94"/>
      <c r="T2110" s="94"/>
      <c r="U2110" s="94"/>
    </row>
    <row r="2111" ht="14.25" customHeight="1">
      <c r="A2111" s="2">
        <v>964544.0</v>
      </c>
      <c r="B2111" s="2" t="s">
        <v>47</v>
      </c>
      <c r="C2111" s="2" t="s">
        <v>45</v>
      </c>
      <c r="D2111" s="2" t="s">
        <v>41</v>
      </c>
      <c r="E2111" s="2" t="s">
        <v>44</v>
      </c>
      <c r="F2111" s="2" t="s">
        <v>34</v>
      </c>
      <c r="G2111" s="4">
        <v>43531.86616898148</v>
      </c>
      <c r="H2111" s="4">
        <v>43540.86616898148</v>
      </c>
      <c r="I2111" s="4">
        <v>43535.86616898148</v>
      </c>
      <c r="J2111" s="2">
        <v>36.0</v>
      </c>
      <c r="K2111" s="2">
        <v>130.0</v>
      </c>
      <c r="S2111" s="94"/>
      <c r="T2111" s="94"/>
      <c r="U2111" s="94"/>
    </row>
    <row r="2112" ht="14.25" customHeight="1">
      <c r="A2112" s="2">
        <v>196921.0</v>
      </c>
      <c r="B2112" s="2" t="s">
        <v>47</v>
      </c>
      <c r="C2112" s="2" t="s">
        <v>45</v>
      </c>
      <c r="D2112" s="2" t="s">
        <v>41</v>
      </c>
      <c r="E2112" s="2" t="s">
        <v>44</v>
      </c>
      <c r="F2112" s="2" t="s">
        <v>34</v>
      </c>
      <c r="G2112" s="4">
        <v>43531.86765046296</v>
      </c>
      <c r="H2112" s="4">
        <v>43541.86765046296</v>
      </c>
      <c r="I2112" s="4">
        <v>43537.86765046296</v>
      </c>
      <c r="J2112" s="2">
        <v>73.0</v>
      </c>
      <c r="K2112" s="2">
        <v>104.0</v>
      </c>
      <c r="S2112" s="94"/>
      <c r="T2112" s="94"/>
      <c r="U2112" s="94"/>
    </row>
    <row r="2113" ht="14.25" customHeight="1">
      <c r="A2113" s="2">
        <v>131236.0</v>
      </c>
      <c r="B2113" s="2" t="s">
        <v>42</v>
      </c>
      <c r="C2113" s="2" t="s">
        <v>37</v>
      </c>
      <c r="D2113" s="2" t="s">
        <v>41</v>
      </c>
      <c r="E2113" s="2" t="s">
        <v>44</v>
      </c>
      <c r="F2113" s="2" t="s">
        <v>34</v>
      </c>
      <c r="G2113" s="4">
        <v>43531.867685185185</v>
      </c>
      <c r="H2113" s="4">
        <v>43537.867685185185</v>
      </c>
      <c r="I2113" s="4">
        <v>43536.867685185185</v>
      </c>
      <c r="J2113" s="2">
        <v>9999.0</v>
      </c>
      <c r="K2113" s="2">
        <v>107.0</v>
      </c>
      <c r="S2113" s="94"/>
      <c r="T2113" s="94"/>
      <c r="U2113" s="94"/>
    </row>
    <row r="2114" ht="14.25" customHeight="1">
      <c r="A2114" s="2">
        <v>763493.0</v>
      </c>
      <c r="B2114" s="2" t="s">
        <v>30</v>
      </c>
      <c r="C2114" s="2" t="s">
        <v>31</v>
      </c>
      <c r="D2114" s="2" t="s">
        <v>32</v>
      </c>
      <c r="E2114" s="2" t="s">
        <v>33</v>
      </c>
      <c r="F2114" s="2" t="s">
        <v>34</v>
      </c>
      <c r="G2114" s="4">
        <v>43531.86877314815</v>
      </c>
      <c r="H2114" s="4">
        <v>43537.86877314815</v>
      </c>
      <c r="I2114" s="4">
        <v>43537.86877314815</v>
      </c>
      <c r="J2114" s="2">
        <v>41.0</v>
      </c>
      <c r="K2114" s="2">
        <v>129.0</v>
      </c>
      <c r="S2114" s="94"/>
      <c r="T2114" s="94"/>
      <c r="U2114" s="94"/>
    </row>
    <row r="2115" ht="14.25" customHeight="1">
      <c r="A2115" s="2">
        <v>222859.0</v>
      </c>
      <c r="B2115" s="2" t="s">
        <v>47</v>
      </c>
      <c r="C2115" s="2" t="s">
        <v>37</v>
      </c>
      <c r="D2115" s="2" t="s">
        <v>41</v>
      </c>
      <c r="E2115" s="2" t="s">
        <v>33</v>
      </c>
      <c r="F2115" s="2" t="s">
        <v>34</v>
      </c>
      <c r="G2115" s="4">
        <v>43531.871712962966</v>
      </c>
      <c r="H2115" s="4">
        <v>43534.871712962966</v>
      </c>
      <c r="I2115" s="4">
        <v>43536.871712962966</v>
      </c>
      <c r="J2115" s="2">
        <v>45.0</v>
      </c>
      <c r="K2115" s="2">
        <v>107.0</v>
      </c>
      <c r="S2115" s="94"/>
      <c r="T2115" s="94"/>
      <c r="U2115" s="94"/>
    </row>
    <row r="2116" ht="14.25" customHeight="1">
      <c r="A2116" s="2">
        <v>550103.0</v>
      </c>
      <c r="B2116" s="2" t="s">
        <v>46</v>
      </c>
      <c r="C2116" s="2" t="s">
        <v>31</v>
      </c>
      <c r="D2116" s="2" t="s">
        <v>32</v>
      </c>
      <c r="E2116" s="2" t="s">
        <v>33</v>
      </c>
      <c r="F2116" s="2" t="s">
        <v>34</v>
      </c>
      <c r="G2116" s="4">
        <v>43531.87519675926</v>
      </c>
      <c r="H2116" s="4">
        <v>43537.87519675926</v>
      </c>
      <c r="I2116" s="4">
        <v>43534.87519675926</v>
      </c>
      <c r="J2116" s="2">
        <v>31.0</v>
      </c>
      <c r="K2116" s="2">
        <v>125.0</v>
      </c>
      <c r="S2116" s="94"/>
      <c r="T2116" s="94"/>
      <c r="U2116" s="94"/>
    </row>
    <row r="2117" ht="14.25" customHeight="1">
      <c r="A2117" s="2">
        <v>81003.0</v>
      </c>
      <c r="B2117" s="2" t="s">
        <v>30</v>
      </c>
      <c r="C2117" s="2" t="s">
        <v>43</v>
      </c>
      <c r="D2117" s="2" t="s">
        <v>41</v>
      </c>
      <c r="E2117" s="2" t="s">
        <v>44</v>
      </c>
      <c r="F2117" s="2" t="s">
        <v>34</v>
      </c>
      <c r="G2117" s="4">
        <v>43531.87556712963</v>
      </c>
      <c r="H2117" s="4">
        <v>43534.87556712963</v>
      </c>
      <c r="I2117" s="4">
        <v>43535.87556712963</v>
      </c>
      <c r="J2117" s="2" t="s">
        <v>51</v>
      </c>
      <c r="K2117" s="2">
        <v>100.0</v>
      </c>
      <c r="S2117" s="94"/>
      <c r="T2117" s="94"/>
      <c r="U2117" s="94"/>
    </row>
    <row r="2118" ht="14.25" customHeight="1">
      <c r="A2118" s="2">
        <v>135611.0</v>
      </c>
      <c r="B2118" s="2" t="s">
        <v>36</v>
      </c>
      <c r="C2118" s="2" t="s">
        <v>37</v>
      </c>
      <c r="D2118" s="2" t="s">
        <v>32</v>
      </c>
      <c r="E2118" s="2" t="s">
        <v>33</v>
      </c>
      <c r="F2118" s="2" t="s">
        <v>34</v>
      </c>
      <c r="G2118" s="4">
        <v>43531.87744212963</v>
      </c>
      <c r="H2118" s="4">
        <v>43537.87744212963</v>
      </c>
      <c r="I2118" s="4">
        <v>43538.87744212963</v>
      </c>
      <c r="J2118" s="2">
        <v>38.0</v>
      </c>
      <c r="K2118" s="2">
        <v>108.0</v>
      </c>
      <c r="S2118" s="94"/>
      <c r="T2118" s="94"/>
      <c r="U2118" s="94"/>
    </row>
    <row r="2119" ht="14.25" customHeight="1">
      <c r="A2119" s="2">
        <v>845236.0</v>
      </c>
      <c r="B2119" s="2" t="s">
        <v>47</v>
      </c>
      <c r="C2119" s="2" t="s">
        <v>40</v>
      </c>
      <c r="D2119" s="2" t="s">
        <v>41</v>
      </c>
      <c r="E2119" s="2" t="s">
        <v>44</v>
      </c>
      <c r="F2119" s="2" t="s">
        <v>34</v>
      </c>
      <c r="G2119" s="4">
        <v>43531.880208333336</v>
      </c>
      <c r="H2119" s="4">
        <v>43539.880208333336</v>
      </c>
      <c r="I2119" s="4">
        <v>43536.880208333336</v>
      </c>
      <c r="J2119" s="2">
        <v>85.0</v>
      </c>
      <c r="K2119" s="2">
        <v>90.0</v>
      </c>
      <c r="S2119" s="94"/>
      <c r="T2119" s="94"/>
      <c r="U2119" s="94"/>
    </row>
    <row r="2120" ht="14.25" customHeight="1">
      <c r="A2120" s="2">
        <v>10278.0</v>
      </c>
      <c r="B2120" s="2" t="s">
        <v>48</v>
      </c>
      <c r="C2120" s="2" t="s">
        <v>37</v>
      </c>
      <c r="D2120" s="2" t="s">
        <v>41</v>
      </c>
      <c r="E2120" s="2" t="s">
        <v>44</v>
      </c>
      <c r="F2120" s="2" t="s">
        <v>34</v>
      </c>
      <c r="G2120" s="4">
        <v>43531.88523148148</v>
      </c>
      <c r="H2120" s="4">
        <v>43534.88523148148</v>
      </c>
      <c r="I2120" s="4">
        <v>43537.88523148148</v>
      </c>
      <c r="J2120" s="2">
        <v>63.0</v>
      </c>
      <c r="K2120" s="2">
        <v>90.0</v>
      </c>
      <c r="S2120" s="94"/>
      <c r="T2120" s="94"/>
      <c r="U2120" s="94"/>
    </row>
    <row r="2121" ht="14.25" customHeight="1">
      <c r="A2121" s="2">
        <v>567656.0</v>
      </c>
      <c r="B2121" s="2" t="s">
        <v>39</v>
      </c>
      <c r="C2121" s="2" t="s">
        <v>43</v>
      </c>
      <c r="D2121" s="2" t="s">
        <v>41</v>
      </c>
      <c r="E2121" s="2" t="s">
        <v>44</v>
      </c>
      <c r="F2121" s="2" t="s">
        <v>34</v>
      </c>
      <c r="G2121" s="4">
        <v>43531.89224537037</v>
      </c>
      <c r="H2121" s="4">
        <v>43532.89224537037</v>
      </c>
      <c r="I2121" s="4">
        <v>43535.89224537037</v>
      </c>
      <c r="J2121" s="2">
        <v>41.0</v>
      </c>
      <c r="K2121" s="2">
        <v>127.0</v>
      </c>
      <c r="S2121" s="94"/>
      <c r="T2121" s="94"/>
      <c r="U2121" s="94"/>
    </row>
    <row r="2122" ht="14.25" customHeight="1">
      <c r="A2122" s="2">
        <v>751117.0</v>
      </c>
      <c r="B2122" s="2" t="s">
        <v>48</v>
      </c>
      <c r="C2122" s="2" t="s">
        <v>37</v>
      </c>
      <c r="D2122" s="2" t="s">
        <v>32</v>
      </c>
      <c r="E2122" s="2" t="s">
        <v>33</v>
      </c>
      <c r="F2122" s="2" t="s">
        <v>34</v>
      </c>
      <c r="G2122" s="4">
        <v>43531.89792824074</v>
      </c>
      <c r="H2122" s="4">
        <v>43534.89792824074</v>
      </c>
      <c r="I2122" s="4">
        <v>43537.89792824074</v>
      </c>
      <c r="J2122" s="2">
        <v>35.0</v>
      </c>
      <c r="K2122" s="2">
        <v>111.0</v>
      </c>
      <c r="S2122" s="94"/>
      <c r="T2122" s="94"/>
      <c r="U2122" s="94"/>
    </row>
    <row r="2123" ht="14.25" customHeight="1">
      <c r="A2123" s="2">
        <v>378548.0</v>
      </c>
      <c r="B2123" s="2" t="s">
        <v>36</v>
      </c>
      <c r="C2123" s="2" t="s">
        <v>31</v>
      </c>
      <c r="D2123" s="2" t="s">
        <v>32</v>
      </c>
      <c r="E2123" s="2" t="s">
        <v>44</v>
      </c>
      <c r="F2123" s="2" t="s">
        <v>34</v>
      </c>
      <c r="G2123" s="4">
        <v>43531.90269675926</v>
      </c>
      <c r="H2123" s="4">
        <v>43534.90269675926</v>
      </c>
      <c r="I2123" s="4">
        <v>43538.90269675926</v>
      </c>
      <c r="J2123" s="2">
        <v>26.0</v>
      </c>
      <c r="K2123" s="2">
        <v>125.0</v>
      </c>
      <c r="S2123" s="94"/>
      <c r="T2123" s="94"/>
      <c r="U2123" s="94"/>
    </row>
    <row r="2124" ht="14.25" customHeight="1">
      <c r="A2124" s="2">
        <v>536485.0</v>
      </c>
      <c r="B2124" s="2" t="s">
        <v>48</v>
      </c>
      <c r="C2124" s="2" t="s">
        <v>31</v>
      </c>
      <c r="D2124" s="2" t="s">
        <v>32</v>
      </c>
      <c r="E2124" s="2" t="s">
        <v>44</v>
      </c>
      <c r="F2124" s="2" t="s">
        <v>34</v>
      </c>
      <c r="G2124" s="4">
        <v>43531.90363425926</v>
      </c>
      <c r="H2124" s="4">
        <v>43533.90363425926</v>
      </c>
      <c r="I2124" s="4">
        <v>43535.90363425926</v>
      </c>
      <c r="J2124" s="2">
        <v>75.0</v>
      </c>
      <c r="K2124" s="2">
        <v>103.0</v>
      </c>
      <c r="S2124" s="94"/>
      <c r="T2124" s="94"/>
      <c r="U2124" s="94"/>
    </row>
    <row r="2125" ht="14.25" customHeight="1">
      <c r="A2125" s="2">
        <v>718359.0</v>
      </c>
      <c r="B2125" s="2" t="s">
        <v>36</v>
      </c>
      <c r="C2125" s="2" t="s">
        <v>43</v>
      </c>
      <c r="D2125" s="2" t="s">
        <v>41</v>
      </c>
      <c r="E2125" s="2" t="s">
        <v>33</v>
      </c>
      <c r="F2125" s="2" t="s">
        <v>34</v>
      </c>
      <c r="G2125" s="4">
        <v>43531.90587962963</v>
      </c>
      <c r="H2125" s="4">
        <v>43540.90587962963</v>
      </c>
      <c r="I2125" s="4">
        <v>43537.90587962963</v>
      </c>
      <c r="J2125" s="2">
        <v>38.0</v>
      </c>
      <c r="K2125" s="2">
        <v>125.0</v>
      </c>
      <c r="S2125" s="94"/>
      <c r="T2125" s="94"/>
      <c r="U2125" s="94"/>
    </row>
    <row r="2126" ht="14.25" customHeight="1">
      <c r="A2126" s="2">
        <v>47425.0</v>
      </c>
      <c r="B2126" s="2" t="s">
        <v>30</v>
      </c>
      <c r="C2126" s="2" t="s">
        <v>37</v>
      </c>
      <c r="D2126" s="2" t="s">
        <v>32</v>
      </c>
      <c r="E2126" s="2" t="s">
        <v>33</v>
      </c>
      <c r="F2126" s="2" t="s">
        <v>34</v>
      </c>
      <c r="G2126" s="4">
        <v>43531.90589120371</v>
      </c>
      <c r="H2126" s="4">
        <v>43534.90589120371</v>
      </c>
      <c r="I2126" s="4">
        <v>43534.90589120371</v>
      </c>
      <c r="J2126" s="2">
        <v>26.0</v>
      </c>
      <c r="K2126" s="2">
        <v>112.0</v>
      </c>
      <c r="S2126" s="94"/>
      <c r="T2126" s="94"/>
      <c r="U2126" s="94"/>
    </row>
    <row r="2127" ht="14.25" customHeight="1">
      <c r="A2127" s="2">
        <v>467562.0</v>
      </c>
      <c r="B2127" s="2" t="s">
        <v>30</v>
      </c>
      <c r="C2127" s="2" t="s">
        <v>37</v>
      </c>
      <c r="D2127" s="2" t="s">
        <v>41</v>
      </c>
      <c r="E2127" s="2" t="s">
        <v>38</v>
      </c>
      <c r="F2127" s="2" t="s">
        <v>34</v>
      </c>
      <c r="G2127" s="4">
        <v>43531.907002314816</v>
      </c>
      <c r="H2127" s="4">
        <v>43534.907002314816</v>
      </c>
      <c r="I2127" s="4">
        <v>43535.907002314816</v>
      </c>
      <c r="J2127" s="2">
        <v>32.0</v>
      </c>
      <c r="K2127" s="2">
        <v>106.0</v>
      </c>
      <c r="S2127" s="94"/>
      <c r="T2127" s="94"/>
      <c r="U2127" s="94"/>
    </row>
    <row r="2128" ht="14.25" customHeight="1">
      <c r="A2128" s="2">
        <v>958401.0</v>
      </c>
      <c r="B2128" s="2" t="s">
        <v>39</v>
      </c>
      <c r="C2128" s="2" t="s">
        <v>37</v>
      </c>
      <c r="D2128" s="2" t="s">
        <v>41</v>
      </c>
      <c r="E2128" s="2" t="s">
        <v>44</v>
      </c>
      <c r="F2128" s="2" t="s">
        <v>34</v>
      </c>
      <c r="G2128" s="4">
        <v>43531.907060185185</v>
      </c>
      <c r="H2128" s="4">
        <v>43537.907060185185</v>
      </c>
      <c r="I2128" s="4">
        <v>43536.907060185185</v>
      </c>
      <c r="J2128" s="2">
        <v>76.0</v>
      </c>
      <c r="K2128" s="2">
        <v>91.0</v>
      </c>
      <c r="S2128" s="94"/>
      <c r="T2128" s="94"/>
      <c r="U2128" s="94"/>
    </row>
    <row r="2129" ht="14.25" customHeight="1">
      <c r="A2129" s="2">
        <v>370909.0</v>
      </c>
      <c r="B2129" s="2" t="s">
        <v>39</v>
      </c>
      <c r="C2129" s="2" t="s">
        <v>37</v>
      </c>
      <c r="D2129" s="2" t="s">
        <v>32</v>
      </c>
      <c r="E2129" s="2" t="s">
        <v>33</v>
      </c>
      <c r="F2129" s="2" t="s">
        <v>34</v>
      </c>
      <c r="G2129" s="4">
        <v>43531.91532407407</v>
      </c>
      <c r="H2129" s="4">
        <v>43536.91532407407</v>
      </c>
      <c r="I2129" s="4">
        <v>43534.91532407407</v>
      </c>
      <c r="J2129" s="2">
        <v>37.0</v>
      </c>
      <c r="K2129" s="2">
        <v>112.0</v>
      </c>
      <c r="S2129" s="94"/>
      <c r="T2129" s="94"/>
      <c r="U2129" s="94"/>
    </row>
    <row r="2130" ht="14.25" customHeight="1">
      <c r="A2130" s="2">
        <v>410192.0</v>
      </c>
      <c r="B2130" s="2" t="s">
        <v>36</v>
      </c>
      <c r="C2130" s="2" t="s">
        <v>43</v>
      </c>
      <c r="D2130" s="2" t="s">
        <v>41</v>
      </c>
      <c r="E2130" s="2" t="s">
        <v>44</v>
      </c>
      <c r="F2130" s="2" t="s">
        <v>34</v>
      </c>
      <c r="G2130" s="4">
        <v>43531.92173611111</v>
      </c>
      <c r="H2130" s="4">
        <v>43536.92173611111</v>
      </c>
      <c r="I2130" s="4">
        <v>43535.92173611111</v>
      </c>
      <c r="J2130" s="2">
        <v>30.0</v>
      </c>
      <c r="K2130" s="2">
        <v>120.0</v>
      </c>
      <c r="S2130" s="94"/>
      <c r="T2130" s="94"/>
      <c r="U2130" s="94"/>
    </row>
    <row r="2131" ht="14.25" customHeight="1">
      <c r="A2131" s="2">
        <v>566112.0</v>
      </c>
      <c r="B2131" s="2" t="s">
        <v>30</v>
      </c>
      <c r="C2131" s="2" t="s">
        <v>37</v>
      </c>
      <c r="D2131" s="2" t="s">
        <v>32</v>
      </c>
      <c r="E2131" s="2" t="s">
        <v>44</v>
      </c>
      <c r="F2131" s="2" t="s">
        <v>34</v>
      </c>
      <c r="G2131" s="4">
        <v>43531.926828703705</v>
      </c>
      <c r="H2131" s="4">
        <v>43533.926828703705</v>
      </c>
      <c r="I2131" s="4">
        <v>43536.926828703705</v>
      </c>
      <c r="J2131" s="2">
        <v>42.0</v>
      </c>
      <c r="K2131" s="2">
        <v>112.0</v>
      </c>
      <c r="S2131" s="94"/>
      <c r="T2131" s="94"/>
      <c r="U2131" s="94"/>
    </row>
    <row r="2132" ht="14.25" customHeight="1">
      <c r="A2132" s="2">
        <v>191041.0</v>
      </c>
      <c r="B2132" s="2" t="s">
        <v>46</v>
      </c>
      <c r="C2132" s="2" t="s">
        <v>37</v>
      </c>
      <c r="D2132" s="2" t="s">
        <v>41</v>
      </c>
      <c r="E2132" s="2" t="s">
        <v>44</v>
      </c>
      <c r="F2132" s="2" t="s">
        <v>34</v>
      </c>
      <c r="G2132" s="4">
        <v>43531.92857638889</v>
      </c>
      <c r="H2132" s="4">
        <v>43533.92857638889</v>
      </c>
      <c r="I2132" s="4">
        <v>43536.92857638889</v>
      </c>
      <c r="J2132" s="2">
        <v>68.0</v>
      </c>
      <c r="K2132" s="2">
        <v>93.0</v>
      </c>
      <c r="S2132" s="94"/>
      <c r="T2132" s="94"/>
      <c r="U2132" s="94"/>
    </row>
    <row r="2133" ht="14.25" customHeight="1">
      <c r="A2133" s="2">
        <v>255096.0</v>
      </c>
      <c r="B2133" s="2" t="s">
        <v>39</v>
      </c>
      <c r="C2133" s="2" t="s">
        <v>37</v>
      </c>
      <c r="D2133" s="2" t="s">
        <v>32</v>
      </c>
      <c r="E2133" s="2" t="s">
        <v>44</v>
      </c>
      <c r="F2133" s="2" t="s">
        <v>34</v>
      </c>
      <c r="G2133" s="4">
        <v>43531.933125</v>
      </c>
      <c r="H2133" s="4">
        <v>43537.933125</v>
      </c>
      <c r="I2133" s="4">
        <v>43537.933125</v>
      </c>
      <c r="J2133" s="2">
        <v>50.0</v>
      </c>
      <c r="K2133" s="2">
        <v>106.0</v>
      </c>
      <c r="S2133" s="94"/>
      <c r="T2133" s="94"/>
      <c r="U2133" s="94"/>
    </row>
    <row r="2134" ht="14.25" customHeight="1">
      <c r="A2134" s="2">
        <v>111574.0</v>
      </c>
      <c r="B2134" s="2" t="s">
        <v>48</v>
      </c>
      <c r="C2134" s="2" t="s">
        <v>37</v>
      </c>
      <c r="D2134" s="2" t="s">
        <v>32</v>
      </c>
      <c r="E2134" s="2" t="s">
        <v>44</v>
      </c>
      <c r="F2134" s="2" t="s">
        <v>34</v>
      </c>
      <c r="G2134" s="4">
        <v>43531.93530092593</v>
      </c>
      <c r="H2134" s="4">
        <v>43532.93530092593</v>
      </c>
      <c r="I2134" s="4">
        <v>43534.93530092593</v>
      </c>
      <c r="J2134" s="2">
        <v>75.0</v>
      </c>
      <c r="K2134" s="2">
        <v>87.0</v>
      </c>
      <c r="S2134" s="94"/>
      <c r="T2134" s="94"/>
      <c r="U2134" s="94"/>
    </row>
    <row r="2135" ht="14.25" customHeight="1">
      <c r="A2135" s="2">
        <v>405599.0</v>
      </c>
      <c r="B2135" s="2" t="s">
        <v>39</v>
      </c>
      <c r="C2135" s="2" t="s">
        <v>37</v>
      </c>
      <c r="D2135" s="2" t="s">
        <v>41</v>
      </c>
      <c r="E2135" s="2" t="s">
        <v>33</v>
      </c>
      <c r="F2135" s="2" t="s">
        <v>34</v>
      </c>
      <c r="G2135" s="4">
        <v>43531.93770833333</v>
      </c>
      <c r="H2135" s="4">
        <v>43538.93770833333</v>
      </c>
      <c r="I2135" s="4">
        <v>43535.93770833333</v>
      </c>
      <c r="J2135" s="2">
        <v>50.0</v>
      </c>
      <c r="K2135" s="2">
        <v>107.0</v>
      </c>
      <c r="S2135" s="94"/>
      <c r="T2135" s="94"/>
      <c r="U2135" s="94"/>
    </row>
    <row r="2136" ht="14.25" customHeight="1">
      <c r="A2136" s="2">
        <v>627058.0</v>
      </c>
      <c r="B2136" s="2" t="s">
        <v>42</v>
      </c>
      <c r="C2136" s="2" t="s">
        <v>43</v>
      </c>
      <c r="D2136" s="2" t="s">
        <v>41</v>
      </c>
      <c r="E2136" s="2" t="s">
        <v>38</v>
      </c>
      <c r="F2136" s="2" t="s">
        <v>34</v>
      </c>
      <c r="G2136" s="4">
        <v>43531.94188657407</v>
      </c>
      <c r="H2136" s="4">
        <v>43539.94188657407</v>
      </c>
      <c r="I2136" s="4">
        <v>43535.94188657407</v>
      </c>
      <c r="J2136" s="2">
        <v>26.0</v>
      </c>
      <c r="K2136" s="2">
        <v>128.0</v>
      </c>
      <c r="S2136" s="94"/>
      <c r="T2136" s="94"/>
      <c r="U2136" s="94"/>
    </row>
    <row r="2137" ht="14.25" customHeight="1">
      <c r="A2137" s="2">
        <v>869799.0</v>
      </c>
      <c r="B2137" s="2" t="s">
        <v>49</v>
      </c>
      <c r="C2137" s="2" t="s">
        <v>40</v>
      </c>
      <c r="D2137" s="2" t="s">
        <v>32</v>
      </c>
      <c r="E2137" s="2" t="s">
        <v>33</v>
      </c>
      <c r="F2137" s="2" t="s">
        <v>34</v>
      </c>
      <c r="G2137" s="4">
        <v>43531.94222222222</v>
      </c>
      <c r="H2137" s="4">
        <v>43533.94222222222</v>
      </c>
      <c r="I2137" s="4">
        <v>43534.94222222222</v>
      </c>
      <c r="J2137" s="2">
        <v>50.0</v>
      </c>
      <c r="K2137" s="2">
        <v>113.0</v>
      </c>
      <c r="S2137" s="94"/>
      <c r="T2137" s="94"/>
      <c r="U2137" s="94"/>
    </row>
    <row r="2138" ht="14.25" customHeight="1">
      <c r="A2138" s="2">
        <v>501500.0</v>
      </c>
      <c r="B2138" s="2" t="s">
        <v>39</v>
      </c>
      <c r="C2138" s="2" t="s">
        <v>37</v>
      </c>
      <c r="D2138" s="2" t="s">
        <v>41</v>
      </c>
      <c r="E2138" s="2" t="s">
        <v>44</v>
      </c>
      <c r="F2138" s="2" t="s">
        <v>34</v>
      </c>
      <c r="G2138" s="4">
        <v>43531.94267361111</v>
      </c>
      <c r="H2138" s="4">
        <v>43532.94267361111</v>
      </c>
      <c r="I2138" s="4">
        <v>43534.94267361111</v>
      </c>
      <c r="J2138" s="2">
        <v>46.0</v>
      </c>
      <c r="K2138" s="2">
        <v>111.0</v>
      </c>
      <c r="S2138" s="94"/>
      <c r="T2138" s="94"/>
      <c r="U2138" s="94"/>
    </row>
    <row r="2139" ht="14.25" customHeight="1">
      <c r="A2139" s="2">
        <v>698718.0</v>
      </c>
      <c r="B2139" s="2" t="s">
        <v>30</v>
      </c>
      <c r="C2139" s="2" t="s">
        <v>31</v>
      </c>
      <c r="D2139" s="2" t="s">
        <v>41</v>
      </c>
      <c r="E2139" s="2" t="s">
        <v>38</v>
      </c>
      <c r="F2139" s="2" t="s">
        <v>34</v>
      </c>
      <c r="G2139" s="4">
        <v>43531.94552083333</v>
      </c>
      <c r="H2139" s="4">
        <v>43534.94552083333</v>
      </c>
      <c r="I2139" s="4">
        <v>43538.94552083333</v>
      </c>
      <c r="J2139" s="2">
        <v>0.0</v>
      </c>
      <c r="K2139" s="2">
        <v>126.0</v>
      </c>
      <c r="S2139" s="94"/>
      <c r="T2139" s="94"/>
      <c r="U2139" s="94"/>
    </row>
    <row r="2140" ht="14.25" customHeight="1">
      <c r="A2140" s="2">
        <v>897668.0</v>
      </c>
      <c r="B2140" s="2" t="s">
        <v>39</v>
      </c>
      <c r="C2140" s="2" t="s">
        <v>40</v>
      </c>
      <c r="D2140" s="2" t="s">
        <v>41</v>
      </c>
      <c r="E2140" s="2" t="s">
        <v>44</v>
      </c>
      <c r="F2140" s="2" t="s">
        <v>34</v>
      </c>
      <c r="G2140" s="4">
        <v>43531.94615740741</v>
      </c>
      <c r="H2140" s="4">
        <v>43539.94615740741</v>
      </c>
      <c r="I2140" s="4">
        <v>43536.94615740741</v>
      </c>
      <c r="J2140" s="2">
        <v>68.0</v>
      </c>
      <c r="K2140" s="2">
        <v>85.0</v>
      </c>
      <c r="S2140" s="94"/>
      <c r="T2140" s="94"/>
      <c r="U2140" s="94"/>
    </row>
    <row r="2141" ht="14.25" customHeight="1">
      <c r="A2141" s="2">
        <v>342582.0</v>
      </c>
      <c r="B2141" s="2" t="s">
        <v>30</v>
      </c>
      <c r="C2141" s="2" t="s">
        <v>37</v>
      </c>
      <c r="D2141" s="2" t="s">
        <v>32</v>
      </c>
      <c r="E2141" s="2" t="s">
        <v>38</v>
      </c>
      <c r="F2141" s="2" t="s">
        <v>34</v>
      </c>
      <c r="G2141" s="4">
        <v>43531.946875</v>
      </c>
      <c r="H2141" s="4">
        <v>43538.946875</v>
      </c>
      <c r="I2141" s="4">
        <v>43535.946875</v>
      </c>
      <c r="J2141" s="2">
        <v>39.0</v>
      </c>
      <c r="K2141" s="2">
        <v>109.0</v>
      </c>
      <c r="S2141" s="94"/>
      <c r="T2141" s="94"/>
      <c r="U2141" s="94"/>
    </row>
    <row r="2142" ht="14.25" customHeight="1">
      <c r="A2142" s="2">
        <v>568733.0</v>
      </c>
      <c r="B2142" s="2" t="s">
        <v>39</v>
      </c>
      <c r="C2142" s="2" t="s">
        <v>31</v>
      </c>
      <c r="D2142" s="2" t="s">
        <v>41</v>
      </c>
      <c r="E2142" s="2" t="s">
        <v>33</v>
      </c>
      <c r="F2142" s="2" t="s">
        <v>34</v>
      </c>
      <c r="G2142" s="4">
        <v>43531.94793981482</v>
      </c>
      <c r="H2142" s="4">
        <v>43538.94793981482</v>
      </c>
      <c r="I2142" s="4">
        <v>43535.94793981482</v>
      </c>
      <c r="J2142" s="2">
        <v>0.0</v>
      </c>
      <c r="K2142" s="2">
        <v>122.0</v>
      </c>
      <c r="S2142" s="94"/>
      <c r="T2142" s="94"/>
      <c r="U2142" s="94"/>
    </row>
    <row r="2143" ht="14.25" customHeight="1">
      <c r="A2143" s="2">
        <v>256686.0</v>
      </c>
      <c r="B2143" s="2" t="s">
        <v>30</v>
      </c>
      <c r="C2143" s="2" t="s">
        <v>37</v>
      </c>
      <c r="D2143" s="2" t="s">
        <v>32</v>
      </c>
      <c r="E2143" s="2" t="s">
        <v>38</v>
      </c>
      <c r="F2143" s="2" t="s">
        <v>34</v>
      </c>
      <c r="G2143" s="4">
        <v>43531.94857638889</v>
      </c>
      <c r="H2143" s="4">
        <v>43537.94857638889</v>
      </c>
      <c r="I2143" s="4">
        <v>43536.94857638889</v>
      </c>
      <c r="J2143" s="2">
        <v>47.0</v>
      </c>
      <c r="K2143" s="2">
        <v>109.0</v>
      </c>
      <c r="S2143" s="94"/>
      <c r="T2143" s="94"/>
      <c r="U2143" s="94"/>
    </row>
    <row r="2144" ht="14.25" customHeight="1">
      <c r="A2144" s="2">
        <v>766423.0</v>
      </c>
      <c r="B2144" s="2" t="s">
        <v>39</v>
      </c>
      <c r="C2144" s="2" t="s">
        <v>43</v>
      </c>
      <c r="D2144" s="2" t="s">
        <v>41</v>
      </c>
      <c r="E2144" s="2" t="s">
        <v>33</v>
      </c>
      <c r="F2144" s="2" t="s">
        <v>34</v>
      </c>
      <c r="G2144" s="4">
        <v>43531.949953703705</v>
      </c>
      <c r="H2144" s="4">
        <v>43539.949953703705</v>
      </c>
      <c r="I2144" s="4">
        <v>43534.949953703705</v>
      </c>
      <c r="J2144" s="2">
        <v>36.0</v>
      </c>
      <c r="K2144" s="2">
        <v>125.0</v>
      </c>
      <c r="S2144" s="94"/>
      <c r="T2144" s="94"/>
      <c r="U2144" s="94"/>
    </row>
    <row r="2145" ht="14.25" customHeight="1">
      <c r="A2145" s="2">
        <v>834859.0</v>
      </c>
      <c r="B2145" s="2" t="s">
        <v>39</v>
      </c>
      <c r="C2145" s="2" t="s">
        <v>40</v>
      </c>
      <c r="D2145" s="2" t="s">
        <v>41</v>
      </c>
      <c r="E2145" s="2" t="s">
        <v>33</v>
      </c>
      <c r="F2145" s="2" t="s">
        <v>34</v>
      </c>
      <c r="G2145" s="4">
        <v>43531.95006944444</v>
      </c>
      <c r="H2145" s="4">
        <v>43536.95006944444</v>
      </c>
      <c r="I2145" s="4">
        <v>43535.95006944444</v>
      </c>
      <c r="J2145" s="2">
        <v>50.0</v>
      </c>
      <c r="K2145" s="2">
        <v>108.0</v>
      </c>
      <c r="S2145" s="94"/>
      <c r="T2145" s="94"/>
      <c r="U2145" s="94"/>
    </row>
    <row r="2146" ht="14.25" customHeight="1">
      <c r="A2146" s="2">
        <v>954841.0</v>
      </c>
      <c r="B2146" s="2" t="s">
        <v>39</v>
      </c>
      <c r="C2146" s="2" t="s">
        <v>37</v>
      </c>
      <c r="D2146" s="2" t="s">
        <v>32</v>
      </c>
      <c r="E2146" s="2" t="s">
        <v>33</v>
      </c>
      <c r="F2146" s="2" t="s">
        <v>34</v>
      </c>
      <c r="G2146" s="4">
        <v>43531.95710648148</v>
      </c>
      <c r="H2146" s="4">
        <v>43538.95710648148</v>
      </c>
      <c r="I2146" s="4">
        <v>43537.95710648148</v>
      </c>
      <c r="J2146" s="2">
        <v>46.0</v>
      </c>
      <c r="K2146" s="2">
        <v>113.0</v>
      </c>
      <c r="S2146" s="94"/>
      <c r="T2146" s="94"/>
      <c r="U2146" s="94"/>
    </row>
    <row r="2147" ht="14.25" customHeight="1">
      <c r="A2147" s="2">
        <v>319228.0</v>
      </c>
      <c r="B2147" s="2" t="s">
        <v>30</v>
      </c>
      <c r="C2147" s="2" t="s">
        <v>37</v>
      </c>
      <c r="D2147" s="2" t="s">
        <v>32</v>
      </c>
      <c r="E2147" s="2" t="s">
        <v>44</v>
      </c>
      <c r="F2147" s="2" t="s">
        <v>34</v>
      </c>
      <c r="G2147" s="4">
        <v>43531.958287037036</v>
      </c>
      <c r="H2147" s="4">
        <v>43537.958287037036</v>
      </c>
      <c r="I2147" s="4">
        <v>43536.958287037036</v>
      </c>
      <c r="J2147" s="2">
        <v>69.0</v>
      </c>
      <c r="K2147" s="2">
        <v>91.0</v>
      </c>
      <c r="S2147" s="94"/>
      <c r="T2147" s="94"/>
      <c r="U2147" s="94"/>
    </row>
    <row r="2148" ht="14.25" customHeight="1">
      <c r="A2148" s="2">
        <v>993655.0</v>
      </c>
      <c r="B2148" s="2" t="s">
        <v>36</v>
      </c>
      <c r="C2148" s="2" t="s">
        <v>43</v>
      </c>
      <c r="D2148" s="2" t="s">
        <v>41</v>
      </c>
      <c r="E2148" s="2" t="s">
        <v>33</v>
      </c>
      <c r="F2148" s="2" t="s">
        <v>34</v>
      </c>
      <c r="G2148" s="4">
        <v>43531.95930555555</v>
      </c>
      <c r="H2148" s="4">
        <v>43538.95930555555</v>
      </c>
      <c r="I2148" s="4">
        <v>43538.95930555555</v>
      </c>
      <c r="J2148" s="2">
        <v>42.0</v>
      </c>
      <c r="K2148" s="2">
        <v>121.0</v>
      </c>
      <c r="S2148" s="94"/>
      <c r="T2148" s="94"/>
      <c r="U2148" s="94"/>
    </row>
    <row r="2149" ht="14.25" customHeight="1">
      <c r="A2149" s="2">
        <v>970715.0</v>
      </c>
      <c r="B2149" s="2" t="s">
        <v>36</v>
      </c>
      <c r="C2149" s="2" t="s">
        <v>37</v>
      </c>
      <c r="D2149" s="2" t="s">
        <v>41</v>
      </c>
      <c r="E2149" s="2" t="s">
        <v>44</v>
      </c>
      <c r="F2149" s="2" t="s">
        <v>34</v>
      </c>
      <c r="G2149" s="4">
        <v>43531.96030092592</v>
      </c>
      <c r="H2149" s="4">
        <v>43536.96030092592</v>
      </c>
      <c r="I2149" s="4">
        <v>43535.96030092592</v>
      </c>
      <c r="J2149" s="2">
        <v>82.0</v>
      </c>
      <c r="K2149" s="2">
        <v>87.0</v>
      </c>
      <c r="S2149" s="94"/>
      <c r="T2149" s="94"/>
      <c r="U2149" s="94"/>
    </row>
    <row r="2150" ht="14.25" customHeight="1">
      <c r="A2150" s="2">
        <v>224936.0</v>
      </c>
      <c r="B2150" s="2" t="s">
        <v>42</v>
      </c>
      <c r="C2150" s="2" t="s">
        <v>45</v>
      </c>
      <c r="D2150" s="2" t="s">
        <v>41</v>
      </c>
      <c r="E2150" s="2" t="s">
        <v>44</v>
      </c>
      <c r="F2150" s="2" t="s">
        <v>34</v>
      </c>
      <c r="G2150" s="4">
        <v>43531.962118055555</v>
      </c>
      <c r="H2150" s="4">
        <v>43540.962118055555</v>
      </c>
      <c r="I2150" s="4">
        <v>43537.962118055555</v>
      </c>
      <c r="J2150" s="2">
        <v>46.0</v>
      </c>
      <c r="K2150" s="2">
        <v>121.0</v>
      </c>
      <c r="S2150" s="94"/>
      <c r="T2150" s="94"/>
      <c r="U2150" s="94"/>
    </row>
    <row r="2151" ht="14.25" customHeight="1">
      <c r="A2151" s="2">
        <v>114382.0</v>
      </c>
      <c r="B2151" s="2" t="s">
        <v>36</v>
      </c>
      <c r="C2151" s="2" t="s">
        <v>40</v>
      </c>
      <c r="D2151" s="2" t="s">
        <v>41</v>
      </c>
      <c r="E2151" s="2" t="s">
        <v>44</v>
      </c>
      <c r="F2151" s="2" t="s">
        <v>34</v>
      </c>
      <c r="G2151" s="4">
        <v>43531.96450231481</v>
      </c>
      <c r="H2151" s="4">
        <v>43540.96450231481</v>
      </c>
      <c r="I2151" s="4">
        <v>43535.96450231481</v>
      </c>
      <c r="J2151" s="2">
        <v>76.0</v>
      </c>
      <c r="K2151" s="2">
        <v>93.0</v>
      </c>
      <c r="S2151" s="94"/>
      <c r="T2151" s="94"/>
      <c r="U2151" s="94"/>
    </row>
    <row r="2152" ht="14.25" customHeight="1">
      <c r="A2152" s="2">
        <v>317695.0</v>
      </c>
      <c r="B2152" s="2" t="s">
        <v>36</v>
      </c>
      <c r="C2152" s="2" t="s">
        <v>45</v>
      </c>
      <c r="D2152" s="2" t="s">
        <v>32</v>
      </c>
      <c r="E2152" s="2" t="s">
        <v>33</v>
      </c>
      <c r="F2152" s="2" t="s">
        <v>34</v>
      </c>
      <c r="G2152" s="4">
        <v>43531.96605324074</v>
      </c>
      <c r="H2152" s="4">
        <v>43534.96605324074</v>
      </c>
      <c r="I2152" s="4">
        <v>43535.96605324074</v>
      </c>
      <c r="J2152" s="2">
        <v>36.0</v>
      </c>
      <c r="K2152" s="2">
        <v>120.0</v>
      </c>
      <c r="S2152" s="94"/>
      <c r="T2152" s="94"/>
      <c r="U2152" s="94"/>
    </row>
    <row r="2153" ht="14.25" customHeight="1">
      <c r="A2153" s="2">
        <v>943548.0</v>
      </c>
      <c r="B2153" s="2" t="s">
        <v>47</v>
      </c>
      <c r="C2153" s="2" t="s">
        <v>37</v>
      </c>
      <c r="D2153" s="2" t="s">
        <v>32</v>
      </c>
      <c r="E2153" s="2" t="s">
        <v>44</v>
      </c>
      <c r="F2153" s="2" t="s">
        <v>34</v>
      </c>
      <c r="G2153" s="4">
        <v>43531.966099537036</v>
      </c>
      <c r="H2153" s="4">
        <v>43537.966099537036</v>
      </c>
      <c r="I2153" s="4">
        <v>43535.966099537036</v>
      </c>
      <c r="J2153" s="2">
        <v>42.0</v>
      </c>
      <c r="K2153" s="2">
        <v>109.0</v>
      </c>
      <c r="S2153" s="94"/>
      <c r="T2153" s="94"/>
      <c r="U2153" s="94"/>
    </row>
    <row r="2154" ht="14.25" customHeight="1">
      <c r="A2154" s="2">
        <v>199108.0</v>
      </c>
      <c r="B2154" s="2" t="s">
        <v>30</v>
      </c>
      <c r="C2154" s="2" t="s">
        <v>45</v>
      </c>
      <c r="D2154" s="2" t="s">
        <v>41</v>
      </c>
      <c r="E2154" s="2" t="s">
        <v>44</v>
      </c>
      <c r="F2154" s="2" t="s">
        <v>34</v>
      </c>
      <c r="G2154" s="4">
        <v>43531.96625</v>
      </c>
      <c r="H2154" s="4">
        <v>43538.96625</v>
      </c>
      <c r="I2154" s="4">
        <v>43537.96625</v>
      </c>
      <c r="J2154" s="2">
        <v>25.0</v>
      </c>
      <c r="K2154" s="2">
        <v>121.0</v>
      </c>
      <c r="S2154" s="94"/>
      <c r="T2154" s="94"/>
      <c r="U2154" s="94"/>
    </row>
    <row r="2155" ht="14.25" customHeight="1">
      <c r="A2155" s="2">
        <v>510898.0</v>
      </c>
      <c r="B2155" s="2" t="s">
        <v>39</v>
      </c>
      <c r="C2155" s="2" t="s">
        <v>31</v>
      </c>
      <c r="D2155" s="2" t="s">
        <v>41</v>
      </c>
      <c r="E2155" s="2" t="s">
        <v>38</v>
      </c>
      <c r="F2155" s="2" t="s">
        <v>34</v>
      </c>
      <c r="G2155" s="4">
        <v>43531.96907407408</v>
      </c>
      <c r="H2155" s="4">
        <v>43538.96907407408</v>
      </c>
      <c r="I2155" s="4">
        <v>43537.96907407408</v>
      </c>
      <c r="J2155" s="2">
        <v>0.0</v>
      </c>
      <c r="K2155" s="2">
        <v>121.0</v>
      </c>
      <c r="S2155" s="94"/>
      <c r="T2155" s="94"/>
      <c r="U2155" s="94"/>
    </row>
    <row r="2156" ht="14.25" customHeight="1">
      <c r="A2156" s="2">
        <v>807051.0</v>
      </c>
      <c r="B2156" s="2" t="s">
        <v>36</v>
      </c>
      <c r="C2156" s="2" t="s">
        <v>37</v>
      </c>
      <c r="D2156" s="2" t="s">
        <v>41</v>
      </c>
      <c r="E2156" s="2" t="s">
        <v>33</v>
      </c>
      <c r="F2156" s="2" t="s">
        <v>34</v>
      </c>
      <c r="G2156" s="4">
        <v>43531.96960648148</v>
      </c>
      <c r="H2156" s="4">
        <v>43538.96960648148</v>
      </c>
      <c r="I2156" s="4">
        <v>43537.96960648148</v>
      </c>
      <c r="J2156" s="2">
        <v>40.0</v>
      </c>
      <c r="K2156" s="2">
        <v>113.0</v>
      </c>
      <c r="S2156" s="94"/>
      <c r="T2156" s="94"/>
      <c r="U2156" s="94"/>
    </row>
    <row r="2157" ht="14.25" customHeight="1">
      <c r="A2157" s="2">
        <v>110999.0</v>
      </c>
      <c r="B2157" s="2" t="s">
        <v>39</v>
      </c>
      <c r="C2157" s="2" t="s">
        <v>37</v>
      </c>
      <c r="D2157" s="2" t="s">
        <v>41</v>
      </c>
      <c r="E2157" s="2" t="s">
        <v>33</v>
      </c>
      <c r="F2157" s="2" t="s">
        <v>34</v>
      </c>
      <c r="G2157" s="4">
        <v>43531.97</v>
      </c>
      <c r="H2157" s="4">
        <v>43536.97</v>
      </c>
      <c r="I2157" s="4">
        <v>43538.97</v>
      </c>
      <c r="J2157" s="2">
        <v>42.0</v>
      </c>
      <c r="K2157" s="2">
        <v>113.0</v>
      </c>
      <c r="S2157" s="94"/>
      <c r="T2157" s="94"/>
      <c r="U2157" s="94"/>
    </row>
    <row r="2158" ht="14.25" customHeight="1">
      <c r="A2158" s="2">
        <v>940602.0</v>
      </c>
      <c r="B2158" s="2" t="s">
        <v>30</v>
      </c>
      <c r="C2158" s="2" t="s">
        <v>43</v>
      </c>
      <c r="D2158" s="2" t="s">
        <v>32</v>
      </c>
      <c r="E2158" s="2" t="s">
        <v>38</v>
      </c>
      <c r="F2158" s="2" t="s">
        <v>34</v>
      </c>
      <c r="G2158" s="4">
        <v>43531.97001157407</v>
      </c>
      <c r="H2158" s="4">
        <v>43532.97001157407</v>
      </c>
      <c r="I2158" s="4">
        <v>43535.97001157407</v>
      </c>
      <c r="J2158" s="2">
        <v>0.0</v>
      </c>
      <c r="K2158" s="2">
        <v>125.0</v>
      </c>
      <c r="S2158" s="94"/>
      <c r="T2158" s="94"/>
      <c r="U2158" s="94"/>
    </row>
    <row r="2159" ht="14.25" customHeight="1">
      <c r="A2159" s="2">
        <v>589840.0</v>
      </c>
      <c r="B2159" s="2" t="s">
        <v>39</v>
      </c>
      <c r="C2159" s="2" t="s">
        <v>43</v>
      </c>
      <c r="D2159" s="2" t="s">
        <v>41</v>
      </c>
      <c r="E2159" s="2" t="s">
        <v>44</v>
      </c>
      <c r="F2159" s="2" t="s">
        <v>34</v>
      </c>
      <c r="G2159" s="4">
        <v>43531.97012731482</v>
      </c>
      <c r="H2159" s="4">
        <v>43534.97012731482</v>
      </c>
      <c r="I2159" s="4">
        <v>43538.97012731482</v>
      </c>
      <c r="J2159" s="2">
        <v>43.0</v>
      </c>
      <c r="K2159" s="2">
        <v>128.0</v>
      </c>
      <c r="S2159" s="94"/>
      <c r="T2159" s="94"/>
      <c r="U2159" s="94"/>
    </row>
    <row r="2160" ht="14.25" customHeight="1">
      <c r="A2160" s="2">
        <v>632717.0</v>
      </c>
      <c r="B2160" s="2" t="s">
        <v>48</v>
      </c>
      <c r="C2160" s="2" t="s">
        <v>43</v>
      </c>
      <c r="D2160" s="2" t="s">
        <v>41</v>
      </c>
      <c r="E2160" s="2" t="s">
        <v>33</v>
      </c>
      <c r="F2160" s="2" t="s">
        <v>34</v>
      </c>
      <c r="G2160" s="4">
        <v>43531.973344907405</v>
      </c>
      <c r="H2160" s="4">
        <v>43541.973344907405</v>
      </c>
      <c r="I2160" s="4">
        <v>43538.973344907405</v>
      </c>
      <c r="J2160" s="2">
        <v>42.0</v>
      </c>
      <c r="K2160" s="2">
        <v>128.0</v>
      </c>
      <c r="S2160" s="94"/>
      <c r="T2160" s="94"/>
      <c r="U2160" s="94"/>
    </row>
    <row r="2161" ht="14.25" customHeight="1">
      <c r="A2161" s="2">
        <v>222111.0</v>
      </c>
      <c r="B2161" s="2" t="s">
        <v>30</v>
      </c>
      <c r="C2161" s="2" t="s">
        <v>31</v>
      </c>
      <c r="D2161" s="2" t="s">
        <v>32</v>
      </c>
      <c r="E2161" s="2" t="s">
        <v>33</v>
      </c>
      <c r="F2161" s="2" t="s">
        <v>34</v>
      </c>
      <c r="G2161" s="4">
        <v>43531.97516203704</v>
      </c>
      <c r="H2161" s="4">
        <v>43537.97516203704</v>
      </c>
      <c r="I2161" s="4">
        <v>43537.97516203704</v>
      </c>
      <c r="J2161" s="2">
        <v>38.0</v>
      </c>
      <c r="K2161" s="2">
        <v>120.0</v>
      </c>
      <c r="S2161" s="94"/>
      <c r="T2161" s="94"/>
      <c r="U2161" s="94"/>
    </row>
    <row r="2162" ht="14.25" customHeight="1">
      <c r="A2162" s="2">
        <v>718351.0</v>
      </c>
      <c r="B2162" s="2" t="s">
        <v>39</v>
      </c>
      <c r="C2162" s="2" t="s">
        <v>45</v>
      </c>
      <c r="D2162" s="2" t="s">
        <v>32</v>
      </c>
      <c r="E2162" s="2" t="s">
        <v>44</v>
      </c>
      <c r="F2162" s="2" t="s">
        <v>34</v>
      </c>
      <c r="G2162" s="4">
        <v>43531.97770833333</v>
      </c>
      <c r="H2162" s="4">
        <v>43539.97770833333</v>
      </c>
      <c r="I2162" s="4">
        <v>43534.97770833333</v>
      </c>
      <c r="J2162" s="2">
        <v>76.0</v>
      </c>
      <c r="K2162" s="2">
        <v>106.0</v>
      </c>
      <c r="S2162" s="94"/>
      <c r="T2162" s="94"/>
      <c r="U2162" s="94"/>
    </row>
    <row r="2163" ht="14.25" customHeight="1">
      <c r="A2163" s="2">
        <v>7095.0</v>
      </c>
      <c r="B2163" s="2" t="s">
        <v>49</v>
      </c>
      <c r="C2163" s="2" t="s">
        <v>43</v>
      </c>
      <c r="D2163" s="2" t="s">
        <v>41</v>
      </c>
      <c r="E2163" s="2" t="s">
        <v>33</v>
      </c>
      <c r="F2163" s="2" t="s">
        <v>34</v>
      </c>
      <c r="G2163" s="4">
        <v>43531.97907407407</v>
      </c>
      <c r="H2163" s="4">
        <v>43541.97907407407</v>
      </c>
      <c r="I2163" s="4">
        <v>43537.97907407407</v>
      </c>
      <c r="J2163" s="2">
        <v>31.0</v>
      </c>
      <c r="K2163" s="2">
        <v>129.0</v>
      </c>
      <c r="S2163" s="94"/>
      <c r="T2163" s="94"/>
      <c r="U2163" s="94"/>
    </row>
    <row r="2164" ht="14.25" customHeight="1">
      <c r="A2164" s="2">
        <v>645212.0</v>
      </c>
      <c r="B2164" s="2" t="s">
        <v>39</v>
      </c>
      <c r="C2164" s="2" t="s">
        <v>45</v>
      </c>
      <c r="D2164" s="2" t="s">
        <v>41</v>
      </c>
      <c r="E2164" s="2" t="s">
        <v>44</v>
      </c>
      <c r="F2164" s="2" t="s">
        <v>34</v>
      </c>
      <c r="G2164" s="4">
        <v>43531.981307870374</v>
      </c>
      <c r="H2164" s="4">
        <v>43540.981307870374</v>
      </c>
      <c r="I2164" s="4">
        <v>43537.981307870374</v>
      </c>
      <c r="J2164" s="2">
        <v>43.0</v>
      </c>
      <c r="K2164" s="2">
        <v>128.0</v>
      </c>
      <c r="S2164" s="94"/>
      <c r="T2164" s="94"/>
      <c r="U2164" s="94"/>
    </row>
    <row r="2165" ht="14.25" customHeight="1">
      <c r="A2165" s="2">
        <v>171886.0</v>
      </c>
      <c r="B2165" s="2" t="s">
        <v>42</v>
      </c>
      <c r="C2165" s="2" t="s">
        <v>31</v>
      </c>
      <c r="D2165" s="2" t="s">
        <v>41</v>
      </c>
      <c r="E2165" s="2" t="s">
        <v>38</v>
      </c>
      <c r="F2165" s="2" t="s">
        <v>34</v>
      </c>
      <c r="G2165" s="4">
        <v>43531.98231481481</v>
      </c>
      <c r="H2165" s="4">
        <v>43537.98231481481</v>
      </c>
      <c r="I2165" s="4">
        <v>43536.98231481481</v>
      </c>
      <c r="J2165" s="2">
        <v>0.0</v>
      </c>
      <c r="K2165" s="2">
        <v>123.0</v>
      </c>
      <c r="S2165" s="94"/>
      <c r="T2165" s="94"/>
      <c r="U2165" s="94"/>
    </row>
    <row r="2166" ht="14.25" customHeight="1">
      <c r="A2166" s="2">
        <v>333935.0</v>
      </c>
      <c r="B2166" s="2" t="s">
        <v>39</v>
      </c>
      <c r="C2166" s="2" t="s">
        <v>37</v>
      </c>
      <c r="D2166" s="2" t="s">
        <v>41</v>
      </c>
      <c r="E2166" s="2" t="s">
        <v>44</v>
      </c>
      <c r="F2166" s="2" t="s">
        <v>34</v>
      </c>
      <c r="G2166" s="4">
        <v>43531.98292824074</v>
      </c>
      <c r="H2166" s="4">
        <v>43537.98292824074</v>
      </c>
      <c r="I2166" s="4">
        <v>43537.98292824074</v>
      </c>
      <c r="J2166" s="2">
        <v>65.0</v>
      </c>
      <c r="K2166" s="2">
        <v>93.0</v>
      </c>
      <c r="S2166" s="94"/>
      <c r="T2166" s="94"/>
      <c r="U2166" s="94"/>
    </row>
    <row r="2167" ht="14.25" customHeight="1">
      <c r="A2167" s="2">
        <v>786253.0</v>
      </c>
      <c r="B2167" s="2" t="s">
        <v>36</v>
      </c>
      <c r="C2167" s="2" t="s">
        <v>37</v>
      </c>
      <c r="D2167" s="2" t="s">
        <v>41</v>
      </c>
      <c r="E2167" s="2" t="s">
        <v>33</v>
      </c>
      <c r="F2167" s="2" t="s">
        <v>34</v>
      </c>
      <c r="G2167" s="4">
        <v>43531.98611111111</v>
      </c>
      <c r="H2167" s="4">
        <v>43540.98611111111</v>
      </c>
      <c r="I2167" s="4">
        <v>43534.98611111111</v>
      </c>
      <c r="J2167" s="2">
        <v>27.0</v>
      </c>
      <c r="K2167" s="2">
        <v>113.0</v>
      </c>
      <c r="S2167" s="94"/>
      <c r="T2167" s="94"/>
      <c r="U2167" s="94"/>
    </row>
    <row r="2168" ht="14.25" customHeight="1">
      <c r="A2168" s="2">
        <v>238007.0</v>
      </c>
      <c r="B2168" s="2" t="s">
        <v>30</v>
      </c>
      <c r="C2168" s="2" t="s">
        <v>31</v>
      </c>
      <c r="D2168" s="2" t="s">
        <v>41</v>
      </c>
      <c r="E2168" s="2" t="s">
        <v>33</v>
      </c>
      <c r="F2168" s="2" t="s">
        <v>34</v>
      </c>
      <c r="G2168" s="4">
        <v>43531.98997685185</v>
      </c>
      <c r="H2168" s="4">
        <v>43533.98997685185</v>
      </c>
      <c r="I2168" s="4">
        <v>43537.98997685185</v>
      </c>
      <c r="J2168" s="2">
        <v>0.0</v>
      </c>
      <c r="K2168" s="2">
        <v>128.0</v>
      </c>
      <c r="S2168" s="94"/>
      <c r="T2168" s="94"/>
      <c r="U2168" s="94"/>
    </row>
    <row r="2169" ht="14.25" customHeight="1">
      <c r="A2169" s="2">
        <v>988190.0</v>
      </c>
      <c r="B2169" s="2" t="s">
        <v>47</v>
      </c>
      <c r="C2169" s="2" t="s">
        <v>45</v>
      </c>
      <c r="D2169" s="2" t="s">
        <v>41</v>
      </c>
      <c r="E2169" s="2" t="s">
        <v>38</v>
      </c>
      <c r="F2169" s="2" t="s">
        <v>34</v>
      </c>
      <c r="G2169" s="4">
        <v>43531.992118055554</v>
      </c>
      <c r="H2169" s="4">
        <v>43538.992118055554</v>
      </c>
      <c r="I2169" s="4">
        <v>43536.992118055554</v>
      </c>
      <c r="J2169" s="2">
        <v>30.0</v>
      </c>
      <c r="K2169" s="2">
        <v>127.0</v>
      </c>
      <c r="S2169" s="94"/>
      <c r="T2169" s="94"/>
      <c r="U2169" s="94"/>
    </row>
    <row r="2170" ht="14.25" customHeight="1">
      <c r="A2170" s="2">
        <v>90851.0</v>
      </c>
      <c r="B2170" s="2" t="s">
        <v>36</v>
      </c>
      <c r="C2170" s="2" t="s">
        <v>40</v>
      </c>
      <c r="D2170" s="2" t="s">
        <v>32</v>
      </c>
      <c r="E2170" s="2" t="s">
        <v>44</v>
      </c>
      <c r="F2170" s="2" t="s">
        <v>34</v>
      </c>
      <c r="G2170" s="4">
        <v>43531.994039351855</v>
      </c>
      <c r="H2170" s="4">
        <v>43536.994039351855</v>
      </c>
      <c r="I2170" s="4">
        <v>43537.994039351855</v>
      </c>
      <c r="J2170" s="2">
        <v>85.0</v>
      </c>
      <c r="K2170" s="2">
        <v>90.0</v>
      </c>
      <c r="S2170" s="94"/>
      <c r="T2170" s="94"/>
      <c r="U2170" s="94"/>
    </row>
    <row r="2171" ht="14.25" customHeight="1">
      <c r="A2171" s="2">
        <v>978806.0</v>
      </c>
      <c r="B2171" s="2" t="s">
        <v>39</v>
      </c>
      <c r="C2171" s="2" t="s">
        <v>40</v>
      </c>
      <c r="D2171" s="2" t="s">
        <v>32</v>
      </c>
      <c r="E2171" s="2" t="s">
        <v>38</v>
      </c>
      <c r="F2171" s="2" t="s">
        <v>34</v>
      </c>
      <c r="G2171" s="4">
        <v>43531.99511574074</v>
      </c>
      <c r="H2171" s="4">
        <v>43533.99511574074</v>
      </c>
      <c r="I2171" s="4">
        <v>43538.99511574074</v>
      </c>
      <c r="J2171" s="2">
        <v>50.0</v>
      </c>
      <c r="K2171" s="2">
        <v>109.0</v>
      </c>
      <c r="S2171" s="94"/>
      <c r="T2171" s="94"/>
      <c r="U2171" s="94"/>
    </row>
    <row r="2172" ht="14.25" customHeight="1">
      <c r="A2172" s="2">
        <v>719402.0</v>
      </c>
      <c r="B2172" s="2" t="s">
        <v>36</v>
      </c>
      <c r="C2172" s="2" t="s">
        <v>43</v>
      </c>
      <c r="D2172" s="2" t="s">
        <v>32</v>
      </c>
      <c r="E2172" s="2" t="s">
        <v>44</v>
      </c>
      <c r="F2172" s="2" t="s">
        <v>34</v>
      </c>
      <c r="G2172" s="4">
        <v>43531.99928240741</v>
      </c>
      <c r="H2172" s="4">
        <v>43532.99928240741</v>
      </c>
      <c r="I2172" s="4">
        <v>43538.99928240741</v>
      </c>
      <c r="J2172" s="2">
        <v>0.0</v>
      </c>
      <c r="K2172" s="2">
        <v>101.0</v>
      </c>
      <c r="S2172" s="94"/>
      <c r="T2172" s="94"/>
      <c r="U2172" s="94"/>
    </row>
    <row r="2173" ht="14.25" customHeight="1">
      <c r="A2173" s="2">
        <v>931131.0</v>
      </c>
      <c r="B2173" s="2" t="s">
        <v>36</v>
      </c>
      <c r="C2173" s="2" t="s">
        <v>37</v>
      </c>
      <c r="D2173" s="2" t="s">
        <v>41</v>
      </c>
      <c r="E2173" s="2" t="s">
        <v>33</v>
      </c>
      <c r="F2173" s="2" t="s">
        <v>34</v>
      </c>
      <c r="G2173" s="4">
        <v>43532.00524305556</v>
      </c>
      <c r="H2173" s="4">
        <v>43538.00524305556</v>
      </c>
      <c r="I2173" s="4">
        <v>43539.00524305556</v>
      </c>
      <c r="J2173" s="2">
        <v>45.0</v>
      </c>
      <c r="K2173" s="2">
        <v>111.0</v>
      </c>
      <c r="S2173" s="94"/>
      <c r="T2173" s="94"/>
      <c r="U2173" s="94"/>
    </row>
    <row r="2174" ht="14.25" customHeight="1">
      <c r="A2174" s="2">
        <v>354943.0</v>
      </c>
      <c r="B2174" s="2" t="s">
        <v>30</v>
      </c>
      <c r="C2174" s="2" t="s">
        <v>31</v>
      </c>
      <c r="D2174" s="2" t="s">
        <v>41</v>
      </c>
      <c r="E2174" s="2" t="s">
        <v>33</v>
      </c>
      <c r="F2174" s="2" t="s">
        <v>34</v>
      </c>
      <c r="G2174" s="4">
        <v>43532.007106481484</v>
      </c>
      <c r="H2174" s="4">
        <v>43533.007106481484</v>
      </c>
      <c r="I2174" s="4">
        <v>43536.007106481484</v>
      </c>
      <c r="J2174" s="2">
        <v>0.0</v>
      </c>
      <c r="K2174" s="2">
        <v>129.0</v>
      </c>
      <c r="S2174" s="94"/>
      <c r="T2174" s="94"/>
      <c r="U2174" s="94"/>
    </row>
    <row r="2175" ht="14.25" customHeight="1">
      <c r="A2175" s="2">
        <v>89269.0</v>
      </c>
      <c r="B2175" s="2" t="s">
        <v>30</v>
      </c>
      <c r="C2175" s="2" t="s">
        <v>43</v>
      </c>
      <c r="D2175" s="2" t="s">
        <v>32</v>
      </c>
      <c r="E2175" s="2" t="s">
        <v>44</v>
      </c>
      <c r="F2175" s="2" t="s">
        <v>34</v>
      </c>
      <c r="G2175" s="4">
        <v>43532.00949074074</v>
      </c>
      <c r="H2175" s="4">
        <v>43533.00949074074</v>
      </c>
      <c r="I2175" s="4">
        <v>43537.00949074074</v>
      </c>
      <c r="J2175" s="2">
        <v>0.0</v>
      </c>
      <c r="K2175" s="2">
        <v>108.0</v>
      </c>
      <c r="S2175" s="94"/>
      <c r="T2175" s="94"/>
      <c r="U2175" s="94"/>
    </row>
    <row r="2176" ht="14.25" customHeight="1">
      <c r="A2176" s="2">
        <v>303579.0</v>
      </c>
      <c r="B2176" s="2" t="s">
        <v>39</v>
      </c>
      <c r="C2176" s="2" t="s">
        <v>37</v>
      </c>
      <c r="D2176" s="2" t="s">
        <v>41</v>
      </c>
      <c r="E2176" s="2" t="s">
        <v>33</v>
      </c>
      <c r="F2176" s="2" t="s">
        <v>34</v>
      </c>
      <c r="G2176" s="4">
        <v>43532.01207175926</v>
      </c>
      <c r="H2176" s="4">
        <v>43535.01207175926</v>
      </c>
      <c r="I2176" s="4">
        <v>43536.01207175926</v>
      </c>
      <c r="J2176" s="2">
        <v>43.0</v>
      </c>
      <c r="K2176" s="2">
        <v>113.0</v>
      </c>
      <c r="S2176" s="94"/>
      <c r="T2176" s="94"/>
      <c r="U2176" s="94"/>
    </row>
    <row r="2177" ht="14.25" customHeight="1">
      <c r="A2177" s="2">
        <v>111513.0</v>
      </c>
      <c r="B2177" s="2" t="s">
        <v>30</v>
      </c>
      <c r="C2177" s="2" t="s">
        <v>43</v>
      </c>
      <c r="D2177" s="2" t="s">
        <v>41</v>
      </c>
      <c r="E2177" s="2" t="s">
        <v>33</v>
      </c>
      <c r="F2177" s="2" t="s">
        <v>34</v>
      </c>
      <c r="G2177" s="4">
        <v>43532.022627314815</v>
      </c>
      <c r="H2177" s="4">
        <v>43540.022627314815</v>
      </c>
      <c r="I2177" s="4">
        <v>43538.022627314815</v>
      </c>
      <c r="J2177" s="2">
        <v>41.0</v>
      </c>
      <c r="K2177" s="2">
        <v>129.0</v>
      </c>
      <c r="S2177" s="94"/>
      <c r="T2177" s="94"/>
      <c r="U2177" s="94"/>
    </row>
    <row r="2178" ht="14.25" customHeight="1">
      <c r="A2178" s="2">
        <v>969959.0</v>
      </c>
      <c r="B2178" s="2" t="s">
        <v>46</v>
      </c>
      <c r="C2178" s="2" t="s">
        <v>45</v>
      </c>
      <c r="D2178" s="2" t="s">
        <v>41</v>
      </c>
      <c r="E2178" s="2" t="s">
        <v>33</v>
      </c>
      <c r="F2178" s="2" t="s">
        <v>34</v>
      </c>
      <c r="G2178" s="4">
        <v>43532.02601851852</v>
      </c>
      <c r="H2178" s="4">
        <v>43538.02601851852</v>
      </c>
      <c r="I2178" s="4">
        <v>43539.02601851852</v>
      </c>
      <c r="J2178" s="2">
        <v>36.0</v>
      </c>
      <c r="K2178" s="2">
        <v>125.0</v>
      </c>
      <c r="S2178" s="94"/>
      <c r="T2178" s="94"/>
      <c r="U2178" s="94"/>
    </row>
    <row r="2179" ht="14.25" customHeight="1">
      <c r="A2179" s="2">
        <v>513228.0</v>
      </c>
      <c r="B2179" s="2" t="s">
        <v>39</v>
      </c>
      <c r="C2179" s="2" t="s">
        <v>40</v>
      </c>
      <c r="D2179" s="2" t="s">
        <v>32</v>
      </c>
      <c r="E2179" s="2" t="s">
        <v>44</v>
      </c>
      <c r="F2179" s="2" t="s">
        <v>34</v>
      </c>
      <c r="G2179" s="4">
        <v>43532.02814814815</v>
      </c>
      <c r="H2179" s="4">
        <v>43540.02814814815</v>
      </c>
      <c r="I2179" s="4">
        <v>43537.02814814815</v>
      </c>
      <c r="J2179" s="2">
        <v>39.0</v>
      </c>
      <c r="K2179" s="2">
        <v>105.0</v>
      </c>
      <c r="S2179" s="94"/>
      <c r="T2179" s="94"/>
      <c r="U2179" s="94"/>
    </row>
    <row r="2180" ht="14.25" customHeight="1">
      <c r="A2180" s="2">
        <v>902946.0</v>
      </c>
      <c r="B2180" s="2" t="s">
        <v>47</v>
      </c>
      <c r="C2180" s="2" t="s">
        <v>37</v>
      </c>
      <c r="D2180" s="2" t="s">
        <v>32</v>
      </c>
      <c r="E2180" s="2" t="s">
        <v>38</v>
      </c>
      <c r="F2180" s="2" t="s">
        <v>34</v>
      </c>
      <c r="G2180" s="4">
        <v>43532.029375</v>
      </c>
      <c r="H2180" s="4">
        <v>43536.029375</v>
      </c>
      <c r="I2180" s="4">
        <v>43537.029375</v>
      </c>
      <c r="J2180" s="2">
        <v>40.0</v>
      </c>
      <c r="K2180" s="2">
        <v>112.0</v>
      </c>
      <c r="S2180" s="94"/>
      <c r="T2180" s="94"/>
      <c r="U2180" s="94"/>
    </row>
    <row r="2181" ht="14.25" customHeight="1">
      <c r="A2181" s="2">
        <v>530172.0</v>
      </c>
      <c r="B2181" s="2" t="s">
        <v>30</v>
      </c>
      <c r="C2181" s="2" t="s">
        <v>45</v>
      </c>
      <c r="D2181" s="2" t="s">
        <v>32</v>
      </c>
      <c r="E2181" s="2" t="s">
        <v>44</v>
      </c>
      <c r="F2181" s="2" t="s">
        <v>34</v>
      </c>
      <c r="G2181" s="4">
        <v>43532.02957175926</v>
      </c>
      <c r="H2181" s="4">
        <v>43540.02957175926</v>
      </c>
      <c r="I2181" s="4">
        <v>43539.02957175926</v>
      </c>
      <c r="J2181" s="2">
        <v>89.0</v>
      </c>
      <c r="K2181" s="2">
        <v>104.0</v>
      </c>
      <c r="S2181" s="94"/>
      <c r="T2181" s="94"/>
      <c r="U2181" s="94"/>
    </row>
    <row r="2182" ht="14.25" customHeight="1">
      <c r="A2182" s="2">
        <v>958990.0</v>
      </c>
      <c r="B2182" s="2" t="s">
        <v>39</v>
      </c>
      <c r="C2182" s="2" t="s">
        <v>45</v>
      </c>
      <c r="D2182" s="2" t="s">
        <v>32</v>
      </c>
      <c r="E2182" s="2" t="s">
        <v>44</v>
      </c>
      <c r="F2182" s="2" t="s">
        <v>34</v>
      </c>
      <c r="G2182" s="4">
        <v>43532.0303587963</v>
      </c>
      <c r="H2182" s="4">
        <v>43539.0303587963</v>
      </c>
      <c r="I2182" s="4">
        <v>43535.0303587963</v>
      </c>
      <c r="J2182" s="2">
        <v>77.0</v>
      </c>
      <c r="K2182" s="2">
        <v>104.0</v>
      </c>
      <c r="S2182" s="94"/>
      <c r="T2182" s="94"/>
      <c r="U2182" s="94"/>
    </row>
    <row r="2183" ht="14.25" customHeight="1">
      <c r="A2183" s="2">
        <v>777710.0</v>
      </c>
      <c r="B2183" s="2" t="s">
        <v>39</v>
      </c>
      <c r="C2183" s="2" t="s">
        <v>31</v>
      </c>
      <c r="D2183" s="2" t="s">
        <v>41</v>
      </c>
      <c r="E2183" s="2" t="s">
        <v>38</v>
      </c>
      <c r="F2183" s="2" t="s">
        <v>34</v>
      </c>
      <c r="G2183" s="4">
        <v>43532.0309837963</v>
      </c>
      <c r="H2183" s="4">
        <v>43539.0309837963</v>
      </c>
      <c r="I2183" s="4">
        <v>43537.0309837963</v>
      </c>
      <c r="J2183" s="2">
        <v>0.0</v>
      </c>
      <c r="K2183" s="2">
        <v>127.0</v>
      </c>
      <c r="S2183" s="94"/>
      <c r="T2183" s="94"/>
      <c r="U2183" s="94"/>
    </row>
    <row r="2184" ht="14.25" customHeight="1">
      <c r="A2184" s="2">
        <v>62812.0</v>
      </c>
      <c r="B2184" s="2" t="s">
        <v>36</v>
      </c>
      <c r="C2184" s="2" t="s">
        <v>45</v>
      </c>
      <c r="D2184" s="2" t="s">
        <v>41</v>
      </c>
      <c r="E2184" s="2" t="s">
        <v>44</v>
      </c>
      <c r="F2184" s="2" t="s">
        <v>34</v>
      </c>
      <c r="G2184" s="4">
        <v>43532.03194444445</v>
      </c>
      <c r="H2184" s="4">
        <v>43542.03194444445</v>
      </c>
      <c r="I2184" s="4">
        <v>43535.03194444445</v>
      </c>
      <c r="J2184" s="2">
        <v>49.0</v>
      </c>
      <c r="K2184" s="2">
        <v>127.0</v>
      </c>
      <c r="S2184" s="94"/>
      <c r="T2184" s="94"/>
      <c r="U2184" s="94"/>
    </row>
    <row r="2185" ht="14.25" customHeight="1">
      <c r="A2185" s="2">
        <v>894964.0</v>
      </c>
      <c r="B2185" s="2" t="s">
        <v>30</v>
      </c>
      <c r="C2185" s="2" t="s">
        <v>45</v>
      </c>
      <c r="D2185" s="2" t="s">
        <v>41</v>
      </c>
      <c r="E2185" s="2" t="s">
        <v>44</v>
      </c>
      <c r="F2185" s="2" t="s">
        <v>34</v>
      </c>
      <c r="G2185" s="4">
        <v>43532.03288194445</v>
      </c>
      <c r="H2185" s="4">
        <v>43539.03288194445</v>
      </c>
      <c r="I2185" s="4">
        <v>43537.03288194445</v>
      </c>
      <c r="J2185" s="2">
        <v>67.0</v>
      </c>
      <c r="K2185" s="2">
        <v>106.0</v>
      </c>
      <c r="S2185" s="94"/>
      <c r="T2185" s="94"/>
      <c r="U2185" s="94"/>
    </row>
    <row r="2186" ht="14.25" customHeight="1">
      <c r="A2186" s="2">
        <v>820132.0</v>
      </c>
      <c r="B2186" s="2" t="s">
        <v>48</v>
      </c>
      <c r="C2186" s="2" t="s">
        <v>31</v>
      </c>
      <c r="D2186" s="2" t="s">
        <v>41</v>
      </c>
      <c r="E2186" s="2" t="s">
        <v>44</v>
      </c>
      <c r="F2186" s="2" t="s">
        <v>34</v>
      </c>
      <c r="G2186" s="4">
        <v>43532.03449074074</v>
      </c>
      <c r="H2186" s="4">
        <v>43532.03449074074</v>
      </c>
      <c r="I2186" s="4">
        <v>43539.03449074074</v>
      </c>
      <c r="J2186" s="2">
        <v>0.0</v>
      </c>
      <c r="K2186" s="2">
        <v>123.0</v>
      </c>
      <c r="S2186" s="94"/>
      <c r="T2186" s="94"/>
      <c r="U2186" s="94"/>
    </row>
    <row r="2187" ht="14.25" customHeight="1">
      <c r="A2187" s="2">
        <v>246135.0</v>
      </c>
      <c r="B2187" s="2" t="s">
        <v>30</v>
      </c>
      <c r="C2187" s="2" t="s">
        <v>43</v>
      </c>
      <c r="D2187" s="2" t="s">
        <v>41</v>
      </c>
      <c r="E2187" s="2" t="s">
        <v>33</v>
      </c>
      <c r="F2187" s="2" t="s">
        <v>34</v>
      </c>
      <c r="G2187" s="4">
        <v>43532.04804398148</v>
      </c>
      <c r="H2187" s="4">
        <v>43542.04804398148</v>
      </c>
      <c r="I2187" s="4">
        <v>43536.04804398148</v>
      </c>
      <c r="J2187" s="2">
        <v>31.0</v>
      </c>
      <c r="K2187" s="2">
        <v>130.0</v>
      </c>
      <c r="S2187" s="94"/>
      <c r="T2187" s="94"/>
      <c r="U2187" s="94"/>
    </row>
    <row r="2188" ht="14.25" customHeight="1">
      <c r="A2188" s="2">
        <v>544231.0</v>
      </c>
      <c r="B2188" s="2" t="s">
        <v>46</v>
      </c>
      <c r="C2188" s="2" t="s">
        <v>43</v>
      </c>
      <c r="D2188" s="2" t="s">
        <v>41</v>
      </c>
      <c r="E2188" s="2" t="s">
        <v>33</v>
      </c>
      <c r="F2188" s="2" t="s">
        <v>34</v>
      </c>
      <c r="G2188" s="4">
        <v>43532.05876157407</v>
      </c>
      <c r="H2188" s="4">
        <v>43537.05876157407</v>
      </c>
      <c r="I2188" s="4">
        <v>43536.05876157407</v>
      </c>
      <c r="J2188" s="2">
        <v>41.0</v>
      </c>
      <c r="K2188" s="2">
        <v>125.0</v>
      </c>
      <c r="S2188" s="94"/>
      <c r="T2188" s="94"/>
      <c r="U2188" s="94"/>
    </row>
    <row r="2189" ht="14.25" customHeight="1">
      <c r="A2189" s="2">
        <v>146104.0</v>
      </c>
      <c r="B2189" s="2" t="s">
        <v>36</v>
      </c>
      <c r="C2189" s="2" t="s">
        <v>45</v>
      </c>
      <c r="D2189" s="2" t="s">
        <v>32</v>
      </c>
      <c r="E2189" s="2" t="s">
        <v>44</v>
      </c>
      <c r="F2189" s="2" t="s">
        <v>34</v>
      </c>
      <c r="G2189" s="4">
        <v>43532.05900462963</v>
      </c>
      <c r="H2189" s="4">
        <v>43540.05900462963</v>
      </c>
      <c r="I2189" s="4">
        <v>43538.05900462963</v>
      </c>
      <c r="J2189" s="2">
        <v>31.0</v>
      </c>
      <c r="K2189" s="2">
        <v>121.0</v>
      </c>
      <c r="S2189" s="94"/>
      <c r="T2189" s="94"/>
      <c r="U2189" s="94"/>
    </row>
    <row r="2190" ht="14.25" customHeight="1">
      <c r="A2190" s="2">
        <v>223262.0</v>
      </c>
      <c r="B2190" s="2" t="s">
        <v>48</v>
      </c>
      <c r="C2190" s="2" t="s">
        <v>45</v>
      </c>
      <c r="D2190" s="2" t="s">
        <v>32</v>
      </c>
      <c r="E2190" s="2" t="s">
        <v>38</v>
      </c>
      <c r="F2190" s="2" t="s">
        <v>34</v>
      </c>
      <c r="G2190" s="4">
        <v>43532.05960648148</v>
      </c>
      <c r="H2190" s="4">
        <v>43533.05960648148</v>
      </c>
      <c r="I2190" s="4">
        <v>43538.05960648148</v>
      </c>
      <c r="J2190" s="2">
        <v>38.0</v>
      </c>
      <c r="K2190" s="2">
        <v>121.0</v>
      </c>
      <c r="S2190" s="94"/>
      <c r="T2190" s="94"/>
      <c r="U2190" s="94"/>
    </row>
    <row r="2191" ht="14.25" customHeight="1">
      <c r="A2191" s="2">
        <v>698490.0</v>
      </c>
      <c r="B2191" s="2" t="s">
        <v>39</v>
      </c>
      <c r="C2191" s="2" t="s">
        <v>45</v>
      </c>
      <c r="D2191" s="2" t="s">
        <v>41</v>
      </c>
      <c r="E2191" s="2" t="s">
        <v>38</v>
      </c>
      <c r="F2191" s="2" t="s">
        <v>34</v>
      </c>
      <c r="G2191" s="4">
        <v>43532.059641203705</v>
      </c>
      <c r="H2191" s="4">
        <v>43533.059641203705</v>
      </c>
      <c r="I2191" s="4">
        <v>43535.059641203705</v>
      </c>
      <c r="J2191" s="2">
        <v>42.0</v>
      </c>
      <c r="K2191" s="2">
        <v>127.0</v>
      </c>
      <c r="S2191" s="94"/>
      <c r="T2191" s="94"/>
      <c r="U2191" s="94"/>
    </row>
    <row r="2192" ht="14.25" customHeight="1">
      <c r="A2192" s="2">
        <v>743434.0</v>
      </c>
      <c r="B2192" s="2" t="s">
        <v>36</v>
      </c>
      <c r="C2192" s="2" t="s">
        <v>43</v>
      </c>
      <c r="D2192" s="2" t="s">
        <v>41</v>
      </c>
      <c r="E2192" s="2" t="s">
        <v>38</v>
      </c>
      <c r="F2192" s="2" t="s">
        <v>34</v>
      </c>
      <c r="G2192" s="4">
        <v>43532.060625</v>
      </c>
      <c r="H2192" s="4">
        <v>43537.060625</v>
      </c>
      <c r="I2192" s="4">
        <v>43537.060625</v>
      </c>
      <c r="J2192" s="2">
        <v>43.0</v>
      </c>
      <c r="K2192" s="2">
        <v>129.0</v>
      </c>
      <c r="S2192" s="94"/>
      <c r="T2192" s="94"/>
      <c r="U2192" s="94"/>
    </row>
    <row r="2193" ht="14.25" customHeight="1">
      <c r="A2193" s="2">
        <v>136896.0</v>
      </c>
      <c r="B2193" s="2" t="s">
        <v>36</v>
      </c>
      <c r="C2193" s="2" t="s">
        <v>45</v>
      </c>
      <c r="D2193" s="2" t="s">
        <v>41</v>
      </c>
      <c r="E2193" s="2" t="s">
        <v>44</v>
      </c>
      <c r="F2193" s="2" t="s">
        <v>34</v>
      </c>
      <c r="G2193" s="4">
        <v>43532.06623842593</v>
      </c>
      <c r="H2193" s="4">
        <v>43537.06623842593</v>
      </c>
      <c r="I2193" s="4">
        <v>43536.06623842593</v>
      </c>
      <c r="J2193" s="2">
        <v>30.0</v>
      </c>
      <c r="K2193" s="2">
        <v>120.0</v>
      </c>
      <c r="S2193" s="94"/>
      <c r="T2193" s="94"/>
      <c r="U2193" s="94"/>
    </row>
    <row r="2194" ht="14.25" customHeight="1">
      <c r="A2194" s="2">
        <v>489693.0</v>
      </c>
      <c r="B2194" s="2" t="s">
        <v>39</v>
      </c>
      <c r="C2194" s="2" t="s">
        <v>43</v>
      </c>
      <c r="D2194" s="2" t="s">
        <v>41</v>
      </c>
      <c r="E2194" s="2" t="s">
        <v>44</v>
      </c>
      <c r="F2194" s="2" t="s">
        <v>34</v>
      </c>
      <c r="G2194" s="4">
        <v>43532.066400462965</v>
      </c>
      <c r="H2194" s="4">
        <v>43534.066400462965</v>
      </c>
      <c r="I2194" s="4">
        <v>43536.066400462965</v>
      </c>
      <c r="J2194" s="2">
        <v>65.0</v>
      </c>
      <c r="K2194" s="2">
        <v>101.0</v>
      </c>
      <c r="S2194" s="94"/>
      <c r="T2194" s="94"/>
      <c r="U2194" s="94"/>
    </row>
    <row r="2195" ht="14.25" customHeight="1">
      <c r="A2195" s="2">
        <v>817530.0</v>
      </c>
      <c r="B2195" s="2" t="s">
        <v>47</v>
      </c>
      <c r="C2195" s="2" t="s">
        <v>31</v>
      </c>
      <c r="D2195" s="2" t="s">
        <v>32</v>
      </c>
      <c r="E2195" s="2" t="s">
        <v>44</v>
      </c>
      <c r="F2195" s="2" t="s">
        <v>34</v>
      </c>
      <c r="G2195" s="4">
        <v>43532.06886574074</v>
      </c>
      <c r="H2195" s="4">
        <v>43535.06886574074</v>
      </c>
      <c r="I2195" s="4">
        <v>43538.06886574074</v>
      </c>
      <c r="J2195" s="2">
        <v>70.0</v>
      </c>
      <c r="K2195" s="2">
        <v>102.0</v>
      </c>
      <c r="S2195" s="94"/>
      <c r="T2195" s="94"/>
      <c r="U2195" s="94"/>
    </row>
    <row r="2196" ht="14.25" customHeight="1">
      <c r="A2196" s="2">
        <v>741405.0</v>
      </c>
      <c r="B2196" s="2" t="s">
        <v>48</v>
      </c>
      <c r="C2196" s="2" t="s">
        <v>37</v>
      </c>
      <c r="D2196" s="2" t="s">
        <v>41</v>
      </c>
      <c r="E2196" s="2" t="s">
        <v>44</v>
      </c>
      <c r="F2196" s="2" t="s">
        <v>34</v>
      </c>
      <c r="G2196" s="4">
        <v>43532.07133101852</v>
      </c>
      <c r="H2196" s="4">
        <v>43533.07133101852</v>
      </c>
      <c r="I2196" s="4">
        <v>43539.07133101852</v>
      </c>
      <c r="J2196" s="2">
        <v>72.0</v>
      </c>
      <c r="K2196" s="2">
        <v>92.0</v>
      </c>
      <c r="S2196" s="94"/>
      <c r="T2196" s="94"/>
      <c r="U2196" s="94"/>
    </row>
    <row r="2197" ht="14.25" customHeight="1">
      <c r="A2197" s="2">
        <v>969951.0</v>
      </c>
      <c r="B2197" s="2" t="s">
        <v>30</v>
      </c>
      <c r="C2197" s="2" t="s">
        <v>37</v>
      </c>
      <c r="D2197" s="2" t="s">
        <v>41</v>
      </c>
      <c r="E2197" s="2" t="s">
        <v>33</v>
      </c>
      <c r="F2197" s="2" t="s">
        <v>34</v>
      </c>
      <c r="G2197" s="4">
        <v>43532.08519675926</v>
      </c>
      <c r="H2197" s="4">
        <v>43540.08519675926</v>
      </c>
      <c r="I2197" s="4">
        <v>43539.08519675926</v>
      </c>
      <c r="J2197" s="2">
        <v>42.0</v>
      </c>
      <c r="K2197" s="2">
        <v>109.0</v>
      </c>
      <c r="S2197" s="94"/>
      <c r="T2197" s="94"/>
      <c r="U2197" s="94"/>
    </row>
    <row r="2198" ht="14.25" customHeight="1">
      <c r="A2198" s="2">
        <v>345817.0</v>
      </c>
      <c r="B2198" s="2" t="s">
        <v>36</v>
      </c>
      <c r="C2198" s="2" t="s">
        <v>37</v>
      </c>
      <c r="D2198" s="2" t="s">
        <v>32</v>
      </c>
      <c r="E2198" s="2" t="s">
        <v>44</v>
      </c>
      <c r="F2198" s="2" t="s">
        <v>34</v>
      </c>
      <c r="G2198" s="4">
        <v>43532.08814814815</v>
      </c>
      <c r="H2198" s="4">
        <v>43534.08814814815</v>
      </c>
      <c r="I2198" s="4">
        <v>43539.08814814815</v>
      </c>
      <c r="J2198" s="2">
        <v>84.0</v>
      </c>
      <c r="K2198" s="2">
        <v>91.0</v>
      </c>
      <c r="S2198" s="94"/>
      <c r="T2198" s="94"/>
      <c r="U2198" s="94"/>
    </row>
    <row r="2199" ht="14.25" customHeight="1">
      <c r="A2199" s="2">
        <v>348942.0</v>
      </c>
      <c r="B2199" s="2" t="s">
        <v>39</v>
      </c>
      <c r="C2199" s="2" t="s">
        <v>31</v>
      </c>
      <c r="D2199" s="2" t="s">
        <v>32</v>
      </c>
      <c r="E2199" s="2" t="s">
        <v>38</v>
      </c>
      <c r="F2199" s="2" t="s">
        <v>34</v>
      </c>
      <c r="G2199" s="4">
        <v>43532.090416666666</v>
      </c>
      <c r="H2199" s="4">
        <v>43540.090416666666</v>
      </c>
      <c r="I2199" s="4">
        <v>43536.090416666666</v>
      </c>
      <c r="J2199" s="2">
        <v>47.0</v>
      </c>
      <c r="K2199" s="2">
        <v>124.0</v>
      </c>
      <c r="S2199" s="94"/>
      <c r="T2199" s="94"/>
      <c r="U2199" s="94"/>
    </row>
    <row r="2200" ht="14.25" customHeight="1">
      <c r="A2200" s="2">
        <v>6601.0</v>
      </c>
      <c r="B2200" s="2" t="s">
        <v>39</v>
      </c>
      <c r="C2200" s="2" t="s">
        <v>37</v>
      </c>
      <c r="D2200" s="2" t="s">
        <v>32</v>
      </c>
      <c r="E2200" s="2" t="s">
        <v>33</v>
      </c>
      <c r="F2200" s="2" t="s">
        <v>34</v>
      </c>
      <c r="G2200" s="4">
        <v>43532.091145833336</v>
      </c>
      <c r="H2200" s="4">
        <v>43541.091145833336</v>
      </c>
      <c r="I2200" s="4">
        <v>43539.091145833336</v>
      </c>
      <c r="J2200" s="2">
        <v>25.0</v>
      </c>
      <c r="K2200" s="2">
        <v>114.0</v>
      </c>
      <c r="S2200" s="94"/>
      <c r="T2200" s="94"/>
      <c r="U2200" s="94"/>
    </row>
    <row r="2201" ht="14.25" customHeight="1">
      <c r="A2201" s="2">
        <v>443245.0</v>
      </c>
      <c r="B2201" s="2" t="s">
        <v>30</v>
      </c>
      <c r="C2201" s="2" t="s">
        <v>31</v>
      </c>
      <c r="D2201" s="2" t="s">
        <v>32</v>
      </c>
      <c r="E2201" s="2" t="s">
        <v>33</v>
      </c>
      <c r="F2201" s="2" t="s">
        <v>34</v>
      </c>
      <c r="G2201" s="4">
        <v>43532.09349537037</v>
      </c>
      <c r="H2201" s="4">
        <v>43535.09349537037</v>
      </c>
      <c r="I2201" s="4">
        <v>43537.09349537037</v>
      </c>
      <c r="J2201" s="2">
        <v>30.0</v>
      </c>
      <c r="K2201" s="2">
        <v>125.0</v>
      </c>
      <c r="S2201" s="94"/>
      <c r="T2201" s="94"/>
      <c r="U2201" s="94"/>
    </row>
    <row r="2202" ht="14.25" customHeight="1">
      <c r="A2202" s="2">
        <v>807081.0</v>
      </c>
      <c r="B2202" s="2" t="s">
        <v>39</v>
      </c>
      <c r="C2202" s="2" t="s">
        <v>31</v>
      </c>
      <c r="D2202" s="2" t="s">
        <v>41</v>
      </c>
      <c r="E2202" s="2" t="s">
        <v>33</v>
      </c>
      <c r="F2202" s="2" t="s">
        <v>34</v>
      </c>
      <c r="G2202" s="4">
        <v>43532.093518518515</v>
      </c>
      <c r="H2202" s="4">
        <v>43535.093518518515</v>
      </c>
      <c r="I2202" s="4">
        <v>43535.093518518515</v>
      </c>
      <c r="J2202" s="2">
        <v>0.0</v>
      </c>
      <c r="K2202" s="2">
        <v>129.0</v>
      </c>
      <c r="S2202" s="94"/>
      <c r="T2202" s="94"/>
      <c r="U2202" s="94"/>
    </row>
    <row r="2203" ht="14.25" customHeight="1">
      <c r="A2203" s="2">
        <v>755377.0</v>
      </c>
      <c r="B2203" s="2" t="s">
        <v>39</v>
      </c>
      <c r="C2203" s="2" t="s">
        <v>43</v>
      </c>
      <c r="D2203" s="2" t="s">
        <v>32</v>
      </c>
      <c r="E2203" s="2" t="s">
        <v>33</v>
      </c>
      <c r="F2203" s="2" t="s">
        <v>34</v>
      </c>
      <c r="G2203" s="4">
        <v>43532.09490740741</v>
      </c>
      <c r="H2203" s="4">
        <v>43532.09490740741</v>
      </c>
      <c r="I2203" s="4">
        <v>43537.09490740741</v>
      </c>
      <c r="J2203" s="2">
        <v>0.0</v>
      </c>
      <c r="K2203" s="2">
        <v>122.0</v>
      </c>
      <c r="S2203" s="94"/>
      <c r="T2203" s="94"/>
      <c r="U2203" s="94"/>
    </row>
    <row r="2204" ht="14.25" customHeight="1">
      <c r="A2204" s="2">
        <v>581821.0</v>
      </c>
      <c r="B2204" s="2" t="s">
        <v>48</v>
      </c>
      <c r="C2204" s="2" t="s">
        <v>31</v>
      </c>
      <c r="D2204" s="2" t="s">
        <v>41</v>
      </c>
      <c r="E2204" s="2" t="s">
        <v>44</v>
      </c>
      <c r="F2204" s="2" t="s">
        <v>34</v>
      </c>
      <c r="G2204" s="4">
        <v>43532.09590277778</v>
      </c>
      <c r="H2204" s="4">
        <v>43532.09590277778</v>
      </c>
      <c r="I2204" s="4">
        <v>43539.09590277778</v>
      </c>
      <c r="J2204" s="2">
        <v>0.0</v>
      </c>
      <c r="K2204" s="2">
        <v>108.0</v>
      </c>
      <c r="S2204" s="94"/>
      <c r="T2204" s="94"/>
      <c r="U2204" s="94"/>
    </row>
    <row r="2205" ht="14.25" customHeight="1">
      <c r="A2205" s="2">
        <v>765855.0</v>
      </c>
      <c r="B2205" s="2" t="s">
        <v>49</v>
      </c>
      <c r="C2205" s="2" t="s">
        <v>40</v>
      </c>
      <c r="D2205" s="2" t="s">
        <v>41</v>
      </c>
      <c r="E2205" s="2" t="s">
        <v>33</v>
      </c>
      <c r="F2205" s="2" t="s">
        <v>34</v>
      </c>
      <c r="G2205" s="4">
        <v>43532.09993055555</v>
      </c>
      <c r="H2205" s="4">
        <v>43537.09993055555</v>
      </c>
      <c r="I2205" s="4">
        <v>43535.09993055555</v>
      </c>
      <c r="J2205" s="2">
        <v>31.0</v>
      </c>
      <c r="K2205" s="2">
        <v>114.0</v>
      </c>
      <c r="S2205" s="94"/>
      <c r="T2205" s="94"/>
      <c r="U2205" s="94"/>
    </row>
    <row r="2206" ht="14.25" customHeight="1">
      <c r="A2206" s="2">
        <v>907502.0</v>
      </c>
      <c r="B2206" s="2" t="s">
        <v>42</v>
      </c>
      <c r="C2206" s="2" t="s">
        <v>31</v>
      </c>
      <c r="D2206" s="2" t="s">
        <v>41</v>
      </c>
      <c r="E2206" s="2" t="s">
        <v>44</v>
      </c>
      <c r="F2206" s="2" t="s">
        <v>34</v>
      </c>
      <c r="G2206" s="4">
        <v>43532.10202546296</v>
      </c>
      <c r="H2206" s="4">
        <v>43536.10202546296</v>
      </c>
      <c r="I2206" s="4">
        <v>43538.10202546296</v>
      </c>
      <c r="J2206" s="2">
        <v>0.0</v>
      </c>
      <c r="K2206" s="2">
        <v>108.0</v>
      </c>
      <c r="S2206" s="94"/>
      <c r="T2206" s="94"/>
      <c r="U2206" s="94"/>
    </row>
    <row r="2207" ht="14.25" customHeight="1">
      <c r="A2207" s="2">
        <v>354298.0</v>
      </c>
      <c r="B2207" s="2" t="s">
        <v>39</v>
      </c>
      <c r="C2207" s="2" t="s">
        <v>31</v>
      </c>
      <c r="D2207" s="2" t="s">
        <v>41</v>
      </c>
      <c r="E2207" s="2" t="s">
        <v>38</v>
      </c>
      <c r="F2207" s="2" t="s">
        <v>34</v>
      </c>
      <c r="G2207" s="4">
        <v>43532.1062962963</v>
      </c>
      <c r="H2207" s="4">
        <v>43533.1062962963</v>
      </c>
      <c r="I2207" s="4">
        <v>43537.1062962963</v>
      </c>
      <c r="J2207" s="2">
        <v>0.0</v>
      </c>
      <c r="K2207" s="2">
        <v>121.0</v>
      </c>
      <c r="S2207" s="94"/>
      <c r="T2207" s="94"/>
      <c r="U2207" s="94"/>
    </row>
    <row r="2208" ht="14.25" customHeight="1">
      <c r="A2208" s="2">
        <v>224348.0</v>
      </c>
      <c r="B2208" s="2" t="s">
        <v>39</v>
      </c>
      <c r="C2208" s="2" t="s">
        <v>43</v>
      </c>
      <c r="D2208" s="2" t="s">
        <v>32</v>
      </c>
      <c r="E2208" s="2" t="s">
        <v>44</v>
      </c>
      <c r="F2208" s="2" t="s">
        <v>34</v>
      </c>
      <c r="G2208" s="4">
        <v>43532.107256944444</v>
      </c>
      <c r="H2208" s="4">
        <v>43533.107256944444</v>
      </c>
      <c r="I2208" s="4">
        <v>43535.107256944444</v>
      </c>
      <c r="J2208" s="2">
        <v>0.0</v>
      </c>
      <c r="K2208" s="2">
        <v>108.0</v>
      </c>
      <c r="S2208" s="94"/>
      <c r="T2208" s="94"/>
      <c r="U2208" s="94"/>
    </row>
    <row r="2209" ht="14.25" customHeight="1">
      <c r="A2209" s="2">
        <v>554090.0</v>
      </c>
      <c r="B2209" s="2" t="s">
        <v>47</v>
      </c>
      <c r="C2209" s="2" t="s">
        <v>31</v>
      </c>
      <c r="D2209" s="2" t="s">
        <v>32</v>
      </c>
      <c r="E2209" s="2" t="s">
        <v>38</v>
      </c>
      <c r="F2209" s="2" t="s">
        <v>34</v>
      </c>
      <c r="G2209" s="4">
        <v>43532.11136574074</v>
      </c>
      <c r="H2209" s="4">
        <v>43535.11136574074</v>
      </c>
      <c r="I2209" s="4">
        <v>43535.11136574074</v>
      </c>
      <c r="J2209" s="2">
        <v>25.0</v>
      </c>
      <c r="K2209" s="2">
        <v>126.0</v>
      </c>
      <c r="S2209" s="94"/>
      <c r="T2209" s="94"/>
      <c r="U2209" s="94"/>
    </row>
    <row r="2210" ht="14.25" customHeight="1">
      <c r="A2210" s="2">
        <v>256427.0</v>
      </c>
      <c r="B2210" s="2" t="s">
        <v>30</v>
      </c>
      <c r="C2210" s="2" t="s">
        <v>43</v>
      </c>
      <c r="D2210" s="2" t="s">
        <v>41</v>
      </c>
      <c r="E2210" s="2" t="s">
        <v>44</v>
      </c>
      <c r="F2210" s="2" t="s">
        <v>34</v>
      </c>
      <c r="G2210" s="4">
        <v>43532.11547453704</v>
      </c>
      <c r="H2210" s="4">
        <v>43536.11547453704</v>
      </c>
      <c r="I2210" s="4">
        <v>43539.11547453704</v>
      </c>
      <c r="J2210" s="2">
        <v>63.0</v>
      </c>
      <c r="K2210" s="2">
        <v>103.0</v>
      </c>
      <c r="S2210" s="94"/>
      <c r="T2210" s="94"/>
      <c r="U2210" s="94"/>
    </row>
    <row r="2211" ht="14.25" customHeight="1">
      <c r="A2211" s="2">
        <v>126668.0</v>
      </c>
      <c r="B2211" s="2" t="s">
        <v>30</v>
      </c>
      <c r="C2211" s="2" t="s">
        <v>45</v>
      </c>
      <c r="D2211" s="2" t="s">
        <v>32</v>
      </c>
      <c r="E2211" s="2" t="s">
        <v>44</v>
      </c>
      <c r="F2211" s="2" t="s">
        <v>34</v>
      </c>
      <c r="G2211" s="4">
        <v>43532.118935185186</v>
      </c>
      <c r="H2211" s="4">
        <v>43537.118935185186</v>
      </c>
      <c r="I2211" s="4">
        <v>43537.118935185186</v>
      </c>
      <c r="J2211" s="2">
        <v>39.0</v>
      </c>
      <c r="K2211" s="2">
        <v>122.0</v>
      </c>
      <c r="S2211" s="94"/>
      <c r="T2211" s="94"/>
      <c r="U2211" s="94"/>
    </row>
    <row r="2212" ht="14.25" customHeight="1">
      <c r="A2212" s="2">
        <v>655002.0</v>
      </c>
      <c r="B2212" s="2" t="s">
        <v>47</v>
      </c>
      <c r="C2212" s="2" t="s">
        <v>43</v>
      </c>
      <c r="D2212" s="2" t="s">
        <v>41</v>
      </c>
      <c r="E2212" s="2" t="s">
        <v>38</v>
      </c>
      <c r="F2212" s="2" t="s">
        <v>34</v>
      </c>
      <c r="G2212" s="4">
        <v>43532.121770833335</v>
      </c>
      <c r="H2212" s="4">
        <v>43536.121770833335</v>
      </c>
      <c r="I2212" s="4">
        <v>43539.121770833335</v>
      </c>
      <c r="J2212" s="2">
        <v>40.0</v>
      </c>
      <c r="K2212" s="2">
        <v>120.0</v>
      </c>
      <c r="S2212" s="94"/>
      <c r="T2212" s="94"/>
      <c r="U2212" s="94"/>
    </row>
    <row r="2213" ht="14.25" customHeight="1">
      <c r="A2213" s="2">
        <v>390018.0</v>
      </c>
      <c r="B2213" s="2" t="s">
        <v>47</v>
      </c>
      <c r="C2213" s="2" t="s">
        <v>37</v>
      </c>
      <c r="D2213" s="2" t="s">
        <v>32</v>
      </c>
      <c r="E2213" s="2" t="s">
        <v>38</v>
      </c>
      <c r="F2213" s="2" t="s">
        <v>34</v>
      </c>
      <c r="G2213" s="4">
        <v>43532.12462962963</v>
      </c>
      <c r="H2213" s="4">
        <v>43536.12462962963</v>
      </c>
      <c r="I2213" s="4">
        <v>43535.12462962963</v>
      </c>
      <c r="J2213" s="2">
        <v>25.0</v>
      </c>
      <c r="K2213" s="2">
        <v>114.0</v>
      </c>
      <c r="S2213" s="94"/>
      <c r="T2213" s="94"/>
      <c r="U2213" s="94"/>
    </row>
    <row r="2214" ht="14.25" customHeight="1">
      <c r="A2214" s="2">
        <v>879212.0</v>
      </c>
      <c r="B2214" s="2" t="s">
        <v>39</v>
      </c>
      <c r="C2214" s="2" t="s">
        <v>45</v>
      </c>
      <c r="D2214" s="2" t="s">
        <v>41</v>
      </c>
      <c r="E2214" s="2" t="s">
        <v>44</v>
      </c>
      <c r="F2214" s="2" t="s">
        <v>34</v>
      </c>
      <c r="G2214" s="4">
        <v>43532.12667824074</v>
      </c>
      <c r="H2214" s="4">
        <v>43542.12667824074</v>
      </c>
      <c r="I2214" s="4">
        <v>43535.12667824074</v>
      </c>
      <c r="J2214" s="2">
        <v>50.0</v>
      </c>
      <c r="K2214" s="2">
        <v>123.0</v>
      </c>
      <c r="S2214" s="94"/>
      <c r="T2214" s="94"/>
      <c r="U2214" s="94"/>
    </row>
    <row r="2215" ht="14.25" customHeight="1">
      <c r="A2215" s="2">
        <v>190383.0</v>
      </c>
      <c r="B2215" s="2" t="s">
        <v>47</v>
      </c>
      <c r="C2215" s="2" t="s">
        <v>31</v>
      </c>
      <c r="D2215" s="2" t="s">
        <v>41</v>
      </c>
      <c r="E2215" s="2" t="s">
        <v>33</v>
      </c>
      <c r="F2215" s="2" t="s">
        <v>34</v>
      </c>
      <c r="G2215" s="4">
        <v>43532.12936342593</v>
      </c>
      <c r="H2215" s="4">
        <v>43535.12936342593</v>
      </c>
      <c r="I2215" s="4">
        <v>43537.12936342593</v>
      </c>
      <c r="J2215" s="2">
        <v>0.0</v>
      </c>
      <c r="K2215" s="2">
        <v>122.0</v>
      </c>
      <c r="S2215" s="94"/>
      <c r="T2215" s="94"/>
      <c r="U2215" s="94"/>
    </row>
    <row r="2216" ht="14.25" customHeight="1">
      <c r="A2216" s="2">
        <v>267255.0</v>
      </c>
      <c r="B2216" s="2" t="s">
        <v>39</v>
      </c>
      <c r="C2216" s="2" t="s">
        <v>40</v>
      </c>
      <c r="D2216" s="2" t="s">
        <v>32</v>
      </c>
      <c r="E2216" s="2" t="s">
        <v>33</v>
      </c>
      <c r="F2216" s="2" t="s">
        <v>34</v>
      </c>
      <c r="G2216" s="4">
        <v>43532.12962962963</v>
      </c>
      <c r="H2216" s="4">
        <v>43533.12962962963</v>
      </c>
      <c r="I2216" s="4">
        <v>43538.12962962963</v>
      </c>
      <c r="J2216" s="2">
        <v>48.0</v>
      </c>
      <c r="K2216" s="2">
        <v>109.0</v>
      </c>
      <c r="S2216" s="94"/>
      <c r="T2216" s="94"/>
      <c r="U2216" s="94"/>
    </row>
    <row r="2217" ht="14.25" customHeight="1">
      <c r="A2217" s="2">
        <v>268256.0</v>
      </c>
      <c r="B2217" s="2" t="s">
        <v>36</v>
      </c>
      <c r="C2217" s="2" t="s">
        <v>31</v>
      </c>
      <c r="D2217" s="2" t="s">
        <v>32</v>
      </c>
      <c r="E2217" s="2" t="s">
        <v>44</v>
      </c>
      <c r="F2217" s="2" t="s">
        <v>34</v>
      </c>
      <c r="G2217" s="4">
        <v>43532.13295138889</v>
      </c>
      <c r="H2217" s="4">
        <v>43537.13295138889</v>
      </c>
      <c r="I2217" s="4">
        <v>43538.13295138889</v>
      </c>
      <c r="J2217" s="2">
        <v>68.0</v>
      </c>
      <c r="K2217" s="2">
        <v>106.0</v>
      </c>
      <c r="S2217" s="94"/>
      <c r="T2217" s="94"/>
      <c r="U2217" s="94"/>
    </row>
    <row r="2218" ht="14.25" customHeight="1">
      <c r="A2218" s="2">
        <v>670323.0</v>
      </c>
      <c r="B2218" s="2" t="s">
        <v>39</v>
      </c>
      <c r="C2218" s="2" t="s">
        <v>40</v>
      </c>
      <c r="D2218" s="2" t="s">
        <v>32</v>
      </c>
      <c r="E2218" s="2" t="s">
        <v>33</v>
      </c>
      <c r="F2218" s="2" t="s">
        <v>34</v>
      </c>
      <c r="G2218" s="4">
        <v>43532.133252314816</v>
      </c>
      <c r="H2218" s="4">
        <v>43537.133252314816</v>
      </c>
      <c r="I2218" s="4">
        <v>43539.133252314816</v>
      </c>
      <c r="J2218" s="2">
        <v>28.0</v>
      </c>
      <c r="K2218" s="2">
        <v>110.0</v>
      </c>
      <c r="S2218" s="94"/>
      <c r="T2218" s="94"/>
      <c r="U2218" s="94"/>
    </row>
    <row r="2219" ht="14.25" customHeight="1">
      <c r="A2219" s="2">
        <v>499000.0</v>
      </c>
      <c r="B2219" s="2" t="s">
        <v>47</v>
      </c>
      <c r="C2219" s="2" t="s">
        <v>31</v>
      </c>
      <c r="D2219" s="2" t="s">
        <v>32</v>
      </c>
      <c r="E2219" s="2" t="s">
        <v>44</v>
      </c>
      <c r="F2219" s="2" t="s">
        <v>34</v>
      </c>
      <c r="G2219" s="4">
        <v>43532.1343287037</v>
      </c>
      <c r="H2219" s="4">
        <v>43533.1343287037</v>
      </c>
      <c r="I2219" s="4">
        <v>43539.1343287037</v>
      </c>
      <c r="J2219" s="2">
        <v>40.0</v>
      </c>
      <c r="K2219" s="2">
        <v>122.0</v>
      </c>
      <c r="S2219" s="94"/>
      <c r="T2219" s="94"/>
      <c r="U2219" s="94"/>
    </row>
    <row r="2220" ht="14.25" customHeight="1">
      <c r="A2220" s="2">
        <v>142808.0</v>
      </c>
      <c r="B2220" s="2" t="s">
        <v>47</v>
      </c>
      <c r="C2220" s="2" t="s">
        <v>31</v>
      </c>
      <c r="D2220" s="2" t="s">
        <v>32</v>
      </c>
      <c r="E2220" s="2" t="s">
        <v>44</v>
      </c>
      <c r="F2220" s="2" t="s">
        <v>34</v>
      </c>
      <c r="G2220" s="4">
        <v>43532.13607638889</v>
      </c>
      <c r="H2220" s="4">
        <v>43532.13607638889</v>
      </c>
      <c r="I2220" s="4">
        <v>43538.13607638889</v>
      </c>
      <c r="J2220" s="2">
        <v>44.0</v>
      </c>
      <c r="K2220" s="2">
        <v>130.0</v>
      </c>
      <c r="S2220" s="94"/>
      <c r="T2220" s="94"/>
      <c r="U2220" s="94"/>
    </row>
    <row r="2221" ht="14.25" customHeight="1">
      <c r="A2221" s="2">
        <v>265392.0</v>
      </c>
      <c r="B2221" s="2" t="s">
        <v>30</v>
      </c>
      <c r="C2221" s="2" t="s">
        <v>45</v>
      </c>
      <c r="D2221" s="2" t="s">
        <v>41</v>
      </c>
      <c r="E2221" s="2" t="s">
        <v>44</v>
      </c>
      <c r="F2221" s="2" t="s">
        <v>34</v>
      </c>
      <c r="G2221" s="4">
        <v>43532.13763888889</v>
      </c>
      <c r="H2221" s="4">
        <v>43537.13763888889</v>
      </c>
      <c r="I2221" s="4">
        <v>43537.13763888889</v>
      </c>
      <c r="J2221" s="2">
        <v>32.0</v>
      </c>
      <c r="K2221" s="2">
        <v>121.0</v>
      </c>
      <c r="S2221" s="94"/>
      <c r="T2221" s="94"/>
      <c r="U2221" s="94"/>
    </row>
    <row r="2222" ht="14.25" customHeight="1">
      <c r="A2222" s="2">
        <v>280561.0</v>
      </c>
      <c r="B2222" s="2" t="s">
        <v>36</v>
      </c>
      <c r="C2222" s="2" t="s">
        <v>31</v>
      </c>
      <c r="D2222" s="2" t="s">
        <v>41</v>
      </c>
      <c r="E2222" s="2" t="s">
        <v>33</v>
      </c>
      <c r="F2222" s="2" t="s">
        <v>34</v>
      </c>
      <c r="G2222" s="4">
        <v>43532.13825231481</v>
      </c>
      <c r="H2222" s="4">
        <v>43536.13825231481</v>
      </c>
      <c r="I2222" s="4">
        <v>43538.13825231481</v>
      </c>
      <c r="J2222" s="2">
        <v>0.0</v>
      </c>
      <c r="K2222" s="2">
        <v>127.0</v>
      </c>
      <c r="S2222" s="94"/>
      <c r="T2222" s="94"/>
      <c r="U2222" s="94"/>
    </row>
    <row r="2223" ht="14.25" customHeight="1">
      <c r="A2223" s="2">
        <v>855762.0</v>
      </c>
      <c r="B2223" s="2" t="s">
        <v>36</v>
      </c>
      <c r="C2223" s="2" t="s">
        <v>43</v>
      </c>
      <c r="D2223" s="2" t="s">
        <v>41</v>
      </c>
      <c r="E2223" s="2" t="s">
        <v>38</v>
      </c>
      <c r="F2223" s="2" t="s">
        <v>34</v>
      </c>
      <c r="G2223" s="4">
        <v>43532.13952546296</v>
      </c>
      <c r="H2223" s="4">
        <v>43540.13952546296</v>
      </c>
      <c r="I2223" s="4">
        <v>43535.13952546296</v>
      </c>
      <c r="J2223" s="2">
        <v>34.0</v>
      </c>
      <c r="K2223" s="2">
        <v>120.0</v>
      </c>
      <c r="S2223" s="94"/>
      <c r="T2223" s="94"/>
      <c r="U2223" s="94"/>
    </row>
    <row r="2224" ht="14.25" customHeight="1">
      <c r="A2224" s="2">
        <v>849865.0</v>
      </c>
      <c r="B2224" s="2" t="s">
        <v>39</v>
      </c>
      <c r="C2224" s="2" t="s">
        <v>37</v>
      </c>
      <c r="D2224" s="2" t="s">
        <v>41</v>
      </c>
      <c r="E2224" s="2" t="s">
        <v>44</v>
      </c>
      <c r="F2224" s="2" t="s">
        <v>34</v>
      </c>
      <c r="G2224" s="4">
        <v>43532.13982638889</v>
      </c>
      <c r="H2224" s="4">
        <v>43532.13982638889</v>
      </c>
      <c r="I2224" s="4">
        <v>43535.13982638889</v>
      </c>
      <c r="J2224" s="2">
        <v>63.0</v>
      </c>
      <c r="K2224" s="2">
        <v>88.0</v>
      </c>
      <c r="S2224" s="94"/>
      <c r="T2224" s="94"/>
      <c r="U2224" s="94"/>
    </row>
    <row r="2225" ht="14.25" customHeight="1">
      <c r="A2225" s="2">
        <v>736388.0</v>
      </c>
      <c r="B2225" s="2" t="s">
        <v>36</v>
      </c>
      <c r="C2225" s="2" t="s">
        <v>43</v>
      </c>
      <c r="D2225" s="2" t="s">
        <v>41</v>
      </c>
      <c r="E2225" s="2" t="s">
        <v>44</v>
      </c>
      <c r="F2225" s="2" t="s">
        <v>34</v>
      </c>
      <c r="G2225" s="4">
        <v>43532.141180555554</v>
      </c>
      <c r="H2225" s="4">
        <v>43536.141180555554</v>
      </c>
      <c r="I2225" s="4">
        <v>43538.141180555554</v>
      </c>
      <c r="J2225" s="2">
        <v>45.0</v>
      </c>
      <c r="K2225" s="2">
        <v>121.0</v>
      </c>
      <c r="S2225" s="94"/>
      <c r="T2225" s="94"/>
      <c r="U2225" s="94"/>
    </row>
    <row r="2226" ht="14.25" customHeight="1">
      <c r="A2226" s="2">
        <v>200905.0</v>
      </c>
      <c r="B2226" s="2" t="s">
        <v>46</v>
      </c>
      <c r="C2226" s="2" t="s">
        <v>43</v>
      </c>
      <c r="D2226" s="2" t="s">
        <v>32</v>
      </c>
      <c r="E2226" s="2" t="s">
        <v>33</v>
      </c>
      <c r="F2226" s="2" t="s">
        <v>34</v>
      </c>
      <c r="G2226" s="4">
        <v>43532.14430555556</v>
      </c>
      <c r="H2226" s="4">
        <v>43537.14430555556</v>
      </c>
      <c r="I2226" s="4">
        <v>43536.14430555556</v>
      </c>
      <c r="J2226" s="2">
        <v>0.0</v>
      </c>
      <c r="K2226" s="2">
        <v>127.0</v>
      </c>
      <c r="S2226" s="94"/>
      <c r="T2226" s="94"/>
      <c r="U2226" s="94"/>
    </row>
    <row r="2227" ht="14.25" customHeight="1">
      <c r="A2227" s="2">
        <v>472915.0</v>
      </c>
      <c r="B2227" s="2" t="s">
        <v>46</v>
      </c>
      <c r="C2227" s="2" t="s">
        <v>31</v>
      </c>
      <c r="D2227" s="2" t="s">
        <v>41</v>
      </c>
      <c r="E2227" s="2" t="s">
        <v>33</v>
      </c>
      <c r="F2227" s="2" t="s">
        <v>34</v>
      </c>
      <c r="G2227" s="4">
        <v>43532.146689814814</v>
      </c>
      <c r="H2227" s="4">
        <v>43539.146689814814</v>
      </c>
      <c r="I2227" s="4">
        <v>43536.146689814814</v>
      </c>
      <c r="J2227" s="2">
        <v>0.0</v>
      </c>
      <c r="K2227" s="2">
        <v>125.0</v>
      </c>
      <c r="S2227" s="94"/>
      <c r="T2227" s="94"/>
      <c r="U2227" s="94"/>
    </row>
    <row r="2228" ht="14.25" customHeight="1">
      <c r="A2228" s="2">
        <v>381514.0</v>
      </c>
      <c r="B2228" s="2" t="s">
        <v>47</v>
      </c>
      <c r="C2228" s="2" t="s">
        <v>45</v>
      </c>
      <c r="D2228" s="2" t="s">
        <v>41</v>
      </c>
      <c r="E2228" s="2" t="s">
        <v>38</v>
      </c>
      <c r="F2228" s="2" t="s">
        <v>34</v>
      </c>
      <c r="G2228" s="4">
        <v>43532.1475</v>
      </c>
      <c r="H2228" s="4">
        <v>43538.1475</v>
      </c>
      <c r="I2228" s="4">
        <v>43539.1475</v>
      </c>
      <c r="J2228" s="2">
        <v>46.0</v>
      </c>
      <c r="K2228" s="2">
        <v>129.0</v>
      </c>
      <c r="S2228" s="94"/>
      <c r="T2228" s="94"/>
      <c r="U2228" s="94"/>
    </row>
    <row r="2229" ht="14.25" customHeight="1">
      <c r="A2229" s="2">
        <v>763884.0</v>
      </c>
      <c r="B2229" s="2" t="s">
        <v>47</v>
      </c>
      <c r="C2229" s="2" t="s">
        <v>43</v>
      </c>
      <c r="D2229" s="2" t="s">
        <v>32</v>
      </c>
      <c r="E2229" s="2" t="s">
        <v>44</v>
      </c>
      <c r="F2229" s="2" t="s">
        <v>34</v>
      </c>
      <c r="G2229" s="4">
        <v>43532.14989583333</v>
      </c>
      <c r="H2229" s="4">
        <v>43532.14989583333</v>
      </c>
      <c r="I2229" s="4">
        <v>43538.14989583333</v>
      </c>
      <c r="J2229" s="2">
        <v>0.0</v>
      </c>
      <c r="K2229" s="2">
        <v>121.0</v>
      </c>
      <c r="S2229" s="94"/>
      <c r="T2229" s="94"/>
      <c r="U2229" s="94"/>
    </row>
    <row r="2230" ht="14.25" customHeight="1">
      <c r="A2230" s="2">
        <v>78131.0</v>
      </c>
      <c r="B2230" s="2" t="s">
        <v>30</v>
      </c>
      <c r="C2230" s="2" t="s">
        <v>37</v>
      </c>
      <c r="D2230" s="2" t="s">
        <v>32</v>
      </c>
      <c r="E2230" s="2" t="s">
        <v>33</v>
      </c>
      <c r="F2230" s="2" t="s">
        <v>34</v>
      </c>
      <c r="G2230" s="4">
        <v>43532.15078703704</v>
      </c>
      <c r="H2230" s="4">
        <v>43536.15078703704</v>
      </c>
      <c r="I2230" s="4">
        <v>43536.15078703704</v>
      </c>
      <c r="J2230" s="2">
        <v>40.0</v>
      </c>
      <c r="K2230" s="2">
        <v>110.0</v>
      </c>
      <c r="S2230" s="94"/>
      <c r="T2230" s="94"/>
      <c r="U2230" s="94"/>
    </row>
    <row r="2231" ht="14.25" customHeight="1">
      <c r="A2231" s="2">
        <v>578123.0</v>
      </c>
      <c r="B2231" s="2" t="s">
        <v>30</v>
      </c>
      <c r="C2231" s="2" t="s">
        <v>37</v>
      </c>
      <c r="D2231" s="2" t="s">
        <v>41</v>
      </c>
      <c r="E2231" s="2" t="s">
        <v>44</v>
      </c>
      <c r="F2231" s="2" t="s">
        <v>34</v>
      </c>
      <c r="G2231" s="4">
        <v>43532.15443287037</v>
      </c>
      <c r="H2231" s="4">
        <v>43534.15443287037</v>
      </c>
      <c r="I2231" s="4">
        <v>43537.15443287037</v>
      </c>
      <c r="J2231" s="2">
        <v>65.0</v>
      </c>
      <c r="K2231" s="2">
        <v>88.0</v>
      </c>
      <c r="S2231" s="94"/>
      <c r="T2231" s="94"/>
      <c r="U2231" s="94"/>
    </row>
    <row r="2232" ht="14.25" customHeight="1">
      <c r="A2232" s="2">
        <v>421623.0</v>
      </c>
      <c r="B2232" s="2" t="s">
        <v>47</v>
      </c>
      <c r="C2232" s="2" t="s">
        <v>40</v>
      </c>
      <c r="D2232" s="2" t="s">
        <v>32</v>
      </c>
      <c r="E2232" s="2" t="s">
        <v>44</v>
      </c>
      <c r="F2232" s="2" t="s">
        <v>34</v>
      </c>
      <c r="G2232" s="4">
        <v>43532.154652777775</v>
      </c>
      <c r="H2232" s="4">
        <v>43541.154652777775</v>
      </c>
      <c r="I2232" s="4">
        <v>43536.154652777775</v>
      </c>
      <c r="J2232" s="2">
        <v>68.0</v>
      </c>
      <c r="K2232" s="2">
        <v>86.0</v>
      </c>
      <c r="S2232" s="94"/>
      <c r="T2232" s="94"/>
      <c r="U2232" s="94"/>
    </row>
    <row r="2233" ht="14.25" customHeight="1">
      <c r="A2233" s="2">
        <v>294657.0</v>
      </c>
      <c r="B2233" s="2" t="s">
        <v>39</v>
      </c>
      <c r="C2233" s="2" t="s">
        <v>31</v>
      </c>
      <c r="D2233" s="2" t="s">
        <v>41</v>
      </c>
      <c r="E2233" s="2" t="s">
        <v>33</v>
      </c>
      <c r="F2233" s="2" t="s">
        <v>34</v>
      </c>
      <c r="G2233" s="4">
        <v>43532.1568287037</v>
      </c>
      <c r="H2233" s="4">
        <v>43537.1568287037</v>
      </c>
      <c r="I2233" s="4">
        <v>43536.1568287037</v>
      </c>
      <c r="J2233" s="2">
        <v>0.0</v>
      </c>
      <c r="K2233" s="2">
        <v>128.0</v>
      </c>
      <c r="S2233" s="94"/>
      <c r="T2233" s="94"/>
      <c r="U2233" s="94"/>
    </row>
    <row r="2234" ht="14.25" customHeight="1">
      <c r="A2234" s="2">
        <v>847528.0</v>
      </c>
      <c r="B2234" s="2" t="s">
        <v>30</v>
      </c>
      <c r="C2234" s="2" t="s">
        <v>43</v>
      </c>
      <c r="D2234" s="2" t="s">
        <v>41</v>
      </c>
      <c r="E2234" s="2" t="s">
        <v>44</v>
      </c>
      <c r="F2234" s="2" t="s">
        <v>34</v>
      </c>
      <c r="G2234" s="4">
        <v>43532.15793981482</v>
      </c>
      <c r="H2234" s="4">
        <v>43536.15793981482</v>
      </c>
      <c r="I2234" s="4">
        <v>43535.15793981482</v>
      </c>
      <c r="J2234" s="2">
        <v>59.0</v>
      </c>
      <c r="K2234" s="2">
        <v>108.0</v>
      </c>
      <c r="S2234" s="94"/>
      <c r="T2234" s="94"/>
      <c r="U2234" s="94"/>
    </row>
    <row r="2235" ht="14.25" customHeight="1">
      <c r="A2235" s="2">
        <v>153422.0</v>
      </c>
      <c r="B2235" s="2" t="s">
        <v>39</v>
      </c>
      <c r="C2235" s="2" t="s">
        <v>31</v>
      </c>
      <c r="D2235" s="2" t="s">
        <v>32</v>
      </c>
      <c r="E2235" s="2" t="s">
        <v>44</v>
      </c>
      <c r="F2235" s="2" t="s">
        <v>34</v>
      </c>
      <c r="G2235" s="4">
        <v>43532.15949074074</v>
      </c>
      <c r="H2235" s="4">
        <v>43537.15949074074</v>
      </c>
      <c r="I2235" s="4">
        <v>43535.15949074074</v>
      </c>
      <c r="J2235" s="2">
        <v>81.0</v>
      </c>
      <c r="K2235" s="2">
        <v>108.0</v>
      </c>
      <c r="S2235" s="94"/>
      <c r="T2235" s="94"/>
      <c r="U2235" s="94"/>
    </row>
    <row r="2236" ht="14.25" customHeight="1">
      <c r="A2236" s="2">
        <v>624306.0</v>
      </c>
      <c r="B2236" s="2" t="s">
        <v>36</v>
      </c>
      <c r="C2236" s="2" t="s">
        <v>45</v>
      </c>
      <c r="D2236" s="2" t="s">
        <v>32</v>
      </c>
      <c r="E2236" s="2" t="s">
        <v>44</v>
      </c>
      <c r="F2236" s="2" t="s">
        <v>34</v>
      </c>
      <c r="G2236" s="4">
        <v>43532.16244212963</v>
      </c>
      <c r="H2236" s="4">
        <v>43536.16244212963</v>
      </c>
      <c r="I2236" s="4">
        <v>43539.16244212963</v>
      </c>
      <c r="J2236" s="2" t="s">
        <v>51</v>
      </c>
      <c r="K2236" s="2">
        <v>105.0</v>
      </c>
      <c r="S2236" s="94"/>
      <c r="T2236" s="94"/>
      <c r="U2236" s="94"/>
    </row>
    <row r="2237" ht="14.25" customHeight="1">
      <c r="A2237" s="2">
        <v>179056.0</v>
      </c>
      <c r="B2237" s="2" t="s">
        <v>48</v>
      </c>
      <c r="C2237" s="2" t="s">
        <v>43</v>
      </c>
      <c r="D2237" s="2" t="s">
        <v>41</v>
      </c>
      <c r="E2237" s="2" t="s">
        <v>44</v>
      </c>
      <c r="F2237" s="2" t="s">
        <v>34</v>
      </c>
      <c r="G2237" s="4">
        <v>43532.163402777776</v>
      </c>
      <c r="H2237" s="4">
        <v>43537.163402777776</v>
      </c>
      <c r="I2237" s="4">
        <v>43536.163402777776</v>
      </c>
      <c r="J2237" s="2">
        <v>77.0</v>
      </c>
      <c r="K2237" s="2">
        <v>109.0</v>
      </c>
      <c r="S2237" s="94"/>
      <c r="T2237" s="94"/>
      <c r="U2237" s="94"/>
    </row>
    <row r="2238" ht="14.25" customHeight="1">
      <c r="A2238" s="2">
        <v>409555.0</v>
      </c>
      <c r="B2238" s="2" t="s">
        <v>47</v>
      </c>
      <c r="C2238" s="2" t="s">
        <v>43</v>
      </c>
      <c r="D2238" s="2" t="s">
        <v>32</v>
      </c>
      <c r="E2238" s="2" t="s">
        <v>44</v>
      </c>
      <c r="F2238" s="2" t="s">
        <v>34</v>
      </c>
      <c r="G2238" s="4">
        <v>43532.16887731481</v>
      </c>
      <c r="H2238" s="4">
        <v>43539.16887731481</v>
      </c>
      <c r="I2238" s="4">
        <v>43535.16887731481</v>
      </c>
      <c r="J2238" s="2">
        <v>0.0</v>
      </c>
      <c r="K2238" s="2">
        <v>102.0</v>
      </c>
      <c r="S2238" s="94"/>
      <c r="T2238" s="94"/>
      <c r="U2238" s="94"/>
    </row>
    <row r="2239" ht="14.25" customHeight="1">
      <c r="A2239" s="2">
        <v>622518.0</v>
      </c>
      <c r="B2239" s="2" t="s">
        <v>36</v>
      </c>
      <c r="C2239" s="2" t="s">
        <v>43</v>
      </c>
      <c r="D2239" s="2" t="s">
        <v>32</v>
      </c>
      <c r="E2239" s="2" t="s">
        <v>38</v>
      </c>
      <c r="F2239" s="2" t="s">
        <v>34</v>
      </c>
      <c r="G2239" s="4">
        <v>43532.17028935185</v>
      </c>
      <c r="H2239" s="4">
        <v>43536.17028935185</v>
      </c>
      <c r="I2239" s="4">
        <v>43537.17028935185</v>
      </c>
      <c r="J2239" s="2">
        <v>0.0</v>
      </c>
      <c r="K2239" s="2">
        <v>124.0</v>
      </c>
      <c r="S2239" s="94"/>
      <c r="T2239" s="94"/>
      <c r="U2239" s="94"/>
    </row>
    <row r="2240" ht="14.25" customHeight="1">
      <c r="A2240" s="2">
        <v>863770.0</v>
      </c>
      <c r="B2240" s="2" t="s">
        <v>30</v>
      </c>
      <c r="C2240" s="2" t="s">
        <v>40</v>
      </c>
      <c r="D2240" s="2" t="s">
        <v>41</v>
      </c>
      <c r="E2240" s="2" t="s">
        <v>44</v>
      </c>
      <c r="F2240" s="2" t="s">
        <v>34</v>
      </c>
      <c r="G2240" s="4">
        <v>43532.17097222222</v>
      </c>
      <c r="H2240" s="4">
        <v>43541.17097222222</v>
      </c>
      <c r="I2240" s="4">
        <v>43539.17097222222</v>
      </c>
      <c r="J2240" s="2">
        <v>63.0</v>
      </c>
      <c r="K2240" s="2">
        <v>95.0</v>
      </c>
      <c r="S2240" s="94"/>
      <c r="T2240" s="94"/>
      <c r="U2240" s="94"/>
    </row>
    <row r="2241" ht="14.25" customHeight="1">
      <c r="A2241" s="2">
        <v>739819.0</v>
      </c>
      <c r="B2241" s="2" t="s">
        <v>47</v>
      </c>
      <c r="C2241" s="2" t="s">
        <v>37</v>
      </c>
      <c r="D2241" s="2" t="s">
        <v>32</v>
      </c>
      <c r="E2241" s="2" t="s">
        <v>44</v>
      </c>
      <c r="F2241" s="2" t="s">
        <v>34</v>
      </c>
      <c r="G2241" s="4">
        <v>43532.172118055554</v>
      </c>
      <c r="H2241" s="4">
        <v>43533.172118055554</v>
      </c>
      <c r="I2241" s="4">
        <v>43537.172118055554</v>
      </c>
      <c r="J2241" s="2">
        <v>88.0</v>
      </c>
      <c r="K2241" s="2">
        <v>85.0</v>
      </c>
      <c r="S2241" s="94"/>
      <c r="T2241" s="94"/>
      <c r="U2241" s="94"/>
    </row>
    <row r="2242" ht="14.25" customHeight="1">
      <c r="A2242" s="2">
        <v>459252.0</v>
      </c>
      <c r="B2242" s="2" t="s">
        <v>30</v>
      </c>
      <c r="C2242" s="2" t="s">
        <v>31</v>
      </c>
      <c r="D2242" s="2" t="s">
        <v>41</v>
      </c>
      <c r="E2242" s="2" t="s">
        <v>44</v>
      </c>
      <c r="F2242" s="2" t="s">
        <v>34</v>
      </c>
      <c r="G2242" s="4">
        <v>43532.17239583333</v>
      </c>
      <c r="H2242" s="4">
        <v>43536.17239583333</v>
      </c>
      <c r="I2242" s="4">
        <v>43538.17239583333</v>
      </c>
      <c r="J2242" s="2">
        <v>0.0</v>
      </c>
      <c r="K2242" s="2">
        <v>100.0</v>
      </c>
      <c r="S2242" s="94"/>
      <c r="T2242" s="94"/>
      <c r="U2242" s="94"/>
    </row>
    <row r="2243" ht="14.25" customHeight="1">
      <c r="A2243" s="2">
        <v>279552.0</v>
      </c>
      <c r="B2243" s="2" t="s">
        <v>30</v>
      </c>
      <c r="C2243" s="2" t="s">
        <v>37</v>
      </c>
      <c r="D2243" s="2" t="s">
        <v>32</v>
      </c>
      <c r="E2243" s="2" t="s">
        <v>44</v>
      </c>
      <c r="F2243" s="2" t="s">
        <v>34</v>
      </c>
      <c r="G2243" s="4">
        <v>43532.17366898148</v>
      </c>
      <c r="H2243" s="4">
        <v>43536.17366898148</v>
      </c>
      <c r="I2243" s="4">
        <v>43536.17366898148</v>
      </c>
      <c r="J2243" s="2">
        <v>75.0</v>
      </c>
      <c r="K2243" s="2">
        <v>91.0</v>
      </c>
      <c r="S2243" s="94"/>
      <c r="T2243" s="94"/>
      <c r="U2243" s="94"/>
    </row>
    <row r="2244" ht="14.25" customHeight="1">
      <c r="A2244" s="2">
        <v>525958.0</v>
      </c>
      <c r="B2244" s="2" t="s">
        <v>39</v>
      </c>
      <c r="C2244" s="2" t="s">
        <v>37</v>
      </c>
      <c r="D2244" s="2" t="s">
        <v>41</v>
      </c>
      <c r="E2244" s="2" t="s">
        <v>38</v>
      </c>
      <c r="F2244" s="2" t="s">
        <v>34</v>
      </c>
      <c r="G2244" s="4">
        <v>43532.17872685185</v>
      </c>
      <c r="H2244" s="4">
        <v>43536.17872685185</v>
      </c>
      <c r="I2244" s="4">
        <v>43536.17872685185</v>
      </c>
      <c r="J2244" s="2">
        <v>25.0</v>
      </c>
      <c r="K2244" s="2">
        <v>109.0</v>
      </c>
      <c r="S2244" s="94"/>
      <c r="T2244" s="94"/>
      <c r="U2244" s="94"/>
    </row>
    <row r="2245" ht="14.25" customHeight="1">
      <c r="A2245" s="2">
        <v>737476.0</v>
      </c>
      <c r="B2245" s="2" t="s">
        <v>47</v>
      </c>
      <c r="C2245" s="2" t="s">
        <v>37</v>
      </c>
      <c r="D2245" s="2" t="s">
        <v>32</v>
      </c>
      <c r="E2245" s="2" t="s">
        <v>44</v>
      </c>
      <c r="F2245" s="2" t="s">
        <v>34</v>
      </c>
      <c r="G2245" s="4">
        <v>43532.18130787037</v>
      </c>
      <c r="H2245" s="4">
        <v>43535.18130787037</v>
      </c>
      <c r="I2245" s="4">
        <v>43539.18130787037</v>
      </c>
      <c r="J2245" s="2">
        <v>46.0</v>
      </c>
      <c r="K2245" s="2">
        <v>108.0</v>
      </c>
      <c r="S2245" s="94"/>
      <c r="T2245" s="94"/>
      <c r="U2245" s="94"/>
    </row>
    <row r="2246" ht="14.25" customHeight="1">
      <c r="A2246" s="2">
        <v>261580.0</v>
      </c>
      <c r="B2246" s="2" t="s">
        <v>39</v>
      </c>
      <c r="C2246" s="2" t="s">
        <v>31</v>
      </c>
      <c r="D2246" s="2" t="s">
        <v>41</v>
      </c>
      <c r="E2246" s="2" t="s">
        <v>44</v>
      </c>
      <c r="F2246" s="2" t="s">
        <v>34</v>
      </c>
      <c r="G2246" s="4">
        <v>43532.18662037037</v>
      </c>
      <c r="H2246" s="4">
        <v>43537.18662037037</v>
      </c>
      <c r="I2246" s="4">
        <v>43538.18662037037</v>
      </c>
      <c r="J2246" s="2">
        <v>0.0</v>
      </c>
      <c r="K2246" s="2">
        <v>105.0</v>
      </c>
      <c r="S2246" s="94"/>
      <c r="T2246" s="94"/>
      <c r="U2246" s="94"/>
    </row>
    <row r="2247" ht="14.25" customHeight="1">
      <c r="A2247" s="2">
        <v>484056.0</v>
      </c>
      <c r="B2247" s="2" t="s">
        <v>36</v>
      </c>
      <c r="C2247" s="2" t="s">
        <v>37</v>
      </c>
      <c r="D2247" s="2" t="s">
        <v>32</v>
      </c>
      <c r="E2247" s="2" t="s">
        <v>44</v>
      </c>
      <c r="F2247" s="2" t="s">
        <v>34</v>
      </c>
      <c r="G2247" s="4">
        <v>43532.19354166667</v>
      </c>
      <c r="H2247" s="4">
        <v>43532.19354166667</v>
      </c>
      <c r="I2247" s="4">
        <v>43537.19354166667</v>
      </c>
      <c r="J2247" s="2">
        <v>49.0</v>
      </c>
      <c r="K2247" s="2">
        <v>114.0</v>
      </c>
      <c r="S2247" s="94"/>
      <c r="T2247" s="94"/>
      <c r="U2247" s="94"/>
    </row>
    <row r="2248" ht="14.25" customHeight="1">
      <c r="A2248" s="2">
        <v>232541.0</v>
      </c>
      <c r="B2248" s="2" t="s">
        <v>36</v>
      </c>
      <c r="C2248" s="2" t="s">
        <v>43</v>
      </c>
      <c r="D2248" s="2" t="s">
        <v>41</v>
      </c>
      <c r="E2248" s="2" t="s">
        <v>33</v>
      </c>
      <c r="F2248" s="2" t="s">
        <v>34</v>
      </c>
      <c r="G2248" s="4">
        <v>43532.1950462963</v>
      </c>
      <c r="H2248" s="4">
        <v>43542.1950462963</v>
      </c>
      <c r="I2248" s="4">
        <v>43538.1950462963</v>
      </c>
      <c r="J2248" s="2">
        <v>49.0</v>
      </c>
      <c r="K2248" s="2">
        <v>128.0</v>
      </c>
      <c r="S2248" s="94"/>
      <c r="T2248" s="94"/>
      <c r="U2248" s="94"/>
    </row>
    <row r="2249" ht="14.25" customHeight="1">
      <c r="A2249" s="2">
        <v>200473.0</v>
      </c>
      <c r="B2249" s="2" t="s">
        <v>39</v>
      </c>
      <c r="C2249" s="2" t="s">
        <v>43</v>
      </c>
      <c r="D2249" s="2" t="s">
        <v>32</v>
      </c>
      <c r="E2249" s="2" t="s">
        <v>33</v>
      </c>
      <c r="F2249" s="2" t="s">
        <v>34</v>
      </c>
      <c r="G2249" s="4">
        <v>43532.19516203704</v>
      </c>
      <c r="H2249" s="4">
        <v>43534.19516203704</v>
      </c>
      <c r="I2249" s="4">
        <v>43537.19516203704</v>
      </c>
      <c r="J2249" s="2">
        <v>0.0</v>
      </c>
      <c r="K2249" s="2">
        <v>121.0</v>
      </c>
      <c r="S2249" s="94"/>
      <c r="T2249" s="94"/>
      <c r="U2249" s="94"/>
    </row>
    <row r="2250" ht="14.25" customHeight="1">
      <c r="A2250" s="2">
        <v>993304.0</v>
      </c>
      <c r="B2250" s="2" t="s">
        <v>30</v>
      </c>
      <c r="C2250" s="2" t="s">
        <v>43</v>
      </c>
      <c r="D2250" s="2" t="s">
        <v>32</v>
      </c>
      <c r="E2250" s="2" t="s">
        <v>44</v>
      </c>
      <c r="F2250" s="2" t="s">
        <v>34</v>
      </c>
      <c r="G2250" s="4">
        <v>43532.199837962966</v>
      </c>
      <c r="H2250" s="4">
        <v>43532.199837962966</v>
      </c>
      <c r="I2250" s="4">
        <v>43535.199837962966</v>
      </c>
      <c r="J2250" s="2">
        <v>0.0</v>
      </c>
      <c r="K2250" s="2">
        <v>122.0</v>
      </c>
      <c r="S2250" s="94"/>
      <c r="T2250" s="94"/>
      <c r="U2250" s="94"/>
    </row>
    <row r="2251" ht="14.25" customHeight="1">
      <c r="A2251" s="2">
        <v>387940.0</v>
      </c>
      <c r="B2251" s="2" t="s">
        <v>39</v>
      </c>
      <c r="C2251" s="2" t="s">
        <v>40</v>
      </c>
      <c r="D2251" s="2" t="s">
        <v>32</v>
      </c>
      <c r="E2251" s="2" t="s">
        <v>44</v>
      </c>
      <c r="F2251" s="2" t="s">
        <v>34</v>
      </c>
      <c r="G2251" s="4">
        <v>43532.20613425926</v>
      </c>
      <c r="H2251" s="4">
        <v>43536.20613425926</v>
      </c>
      <c r="I2251" s="4">
        <v>43539.20613425926</v>
      </c>
      <c r="J2251" s="2">
        <v>37.0</v>
      </c>
      <c r="K2251" s="2">
        <v>106.0</v>
      </c>
      <c r="S2251" s="94"/>
      <c r="T2251" s="94"/>
      <c r="U2251" s="94"/>
    </row>
    <row r="2252" ht="14.25" customHeight="1">
      <c r="A2252" s="2">
        <v>183744.0</v>
      </c>
      <c r="B2252" s="2" t="s">
        <v>47</v>
      </c>
      <c r="C2252" s="2" t="s">
        <v>45</v>
      </c>
      <c r="D2252" s="2" t="s">
        <v>32</v>
      </c>
      <c r="E2252" s="2" t="s">
        <v>44</v>
      </c>
      <c r="F2252" s="2" t="s">
        <v>34</v>
      </c>
      <c r="G2252" s="4">
        <v>43532.208090277774</v>
      </c>
      <c r="H2252" s="4">
        <v>43539.208090277774</v>
      </c>
      <c r="I2252" s="4">
        <v>43539.208090277774</v>
      </c>
      <c r="J2252" s="2">
        <v>34.0</v>
      </c>
      <c r="K2252" s="2">
        <v>127.0</v>
      </c>
      <c r="S2252" s="94"/>
      <c r="T2252" s="94"/>
      <c r="U2252" s="94"/>
    </row>
    <row r="2253" ht="14.25" customHeight="1">
      <c r="A2253" s="2">
        <v>116463.0</v>
      </c>
      <c r="B2253" s="2" t="s">
        <v>30</v>
      </c>
      <c r="C2253" s="2" t="s">
        <v>43</v>
      </c>
      <c r="D2253" s="2" t="s">
        <v>41</v>
      </c>
      <c r="E2253" s="2" t="s">
        <v>44</v>
      </c>
      <c r="F2253" s="2" t="s">
        <v>34</v>
      </c>
      <c r="G2253" s="4">
        <v>43532.215729166666</v>
      </c>
      <c r="H2253" s="4">
        <v>43538.215729166666</v>
      </c>
      <c r="I2253" s="4">
        <v>43536.215729166666</v>
      </c>
      <c r="J2253" s="2">
        <v>78.0</v>
      </c>
      <c r="K2253" s="2">
        <v>106.0</v>
      </c>
      <c r="S2253" s="94"/>
      <c r="T2253" s="94"/>
      <c r="U2253" s="94"/>
    </row>
    <row r="2254" ht="14.25" customHeight="1">
      <c r="A2254" s="2">
        <v>556802.0</v>
      </c>
      <c r="B2254" s="2" t="s">
        <v>47</v>
      </c>
      <c r="C2254" s="2" t="s">
        <v>43</v>
      </c>
      <c r="D2254" s="2" t="s">
        <v>41</v>
      </c>
      <c r="E2254" s="2" t="s">
        <v>38</v>
      </c>
      <c r="F2254" s="2" t="s">
        <v>34</v>
      </c>
      <c r="G2254" s="4">
        <v>43532.21726851852</v>
      </c>
      <c r="H2254" s="4">
        <v>43536.21726851852</v>
      </c>
      <c r="I2254" s="4">
        <v>43539.21726851852</v>
      </c>
      <c r="J2254" s="2">
        <v>48.0</v>
      </c>
      <c r="K2254" s="2">
        <v>126.0</v>
      </c>
      <c r="S2254" s="94"/>
      <c r="T2254" s="94"/>
      <c r="U2254" s="94"/>
    </row>
    <row r="2255" ht="14.25" customHeight="1">
      <c r="A2255" s="2">
        <v>764859.0</v>
      </c>
      <c r="B2255" s="2" t="s">
        <v>47</v>
      </c>
      <c r="C2255" s="2" t="s">
        <v>45</v>
      </c>
      <c r="D2255" s="2" t="s">
        <v>41</v>
      </c>
      <c r="E2255" s="2" t="s">
        <v>33</v>
      </c>
      <c r="F2255" s="2" t="s">
        <v>34</v>
      </c>
      <c r="G2255" s="4">
        <v>43532.22015046296</v>
      </c>
      <c r="H2255" s="4">
        <v>43534.22015046296</v>
      </c>
      <c r="I2255" s="4">
        <v>43536.22015046296</v>
      </c>
      <c r="J2255" s="2">
        <v>48.0</v>
      </c>
      <c r="K2255" s="2">
        <v>124.0</v>
      </c>
      <c r="S2255" s="94"/>
      <c r="T2255" s="94"/>
      <c r="U2255" s="94"/>
    </row>
    <row r="2256" ht="14.25" customHeight="1">
      <c r="A2256" s="2">
        <v>885909.0</v>
      </c>
      <c r="B2256" s="2" t="s">
        <v>48</v>
      </c>
      <c r="C2256" s="2" t="s">
        <v>37</v>
      </c>
      <c r="D2256" s="2" t="s">
        <v>41</v>
      </c>
      <c r="E2256" s="2" t="s">
        <v>33</v>
      </c>
      <c r="F2256" s="2" t="s">
        <v>34</v>
      </c>
      <c r="G2256" s="4">
        <v>43532.228993055556</v>
      </c>
      <c r="H2256" s="4">
        <v>43539.228993055556</v>
      </c>
      <c r="I2256" s="4">
        <v>43536.228993055556</v>
      </c>
      <c r="J2256" s="2">
        <v>40.0</v>
      </c>
      <c r="K2256" s="2">
        <v>105.0</v>
      </c>
      <c r="S2256" s="94"/>
      <c r="T2256" s="94"/>
      <c r="U2256" s="94"/>
    </row>
    <row r="2257" ht="14.25" customHeight="1">
      <c r="A2257" s="2">
        <v>924652.0</v>
      </c>
      <c r="B2257" s="2" t="s">
        <v>42</v>
      </c>
      <c r="C2257" s="2" t="s">
        <v>43</v>
      </c>
      <c r="D2257" s="2" t="s">
        <v>41</v>
      </c>
      <c r="E2257" s="2" t="s">
        <v>44</v>
      </c>
      <c r="F2257" s="2" t="s">
        <v>34</v>
      </c>
      <c r="G2257" s="4">
        <v>43532.23030092593</v>
      </c>
      <c r="H2257" s="4">
        <v>43534.23030092593</v>
      </c>
      <c r="I2257" s="4">
        <v>43536.23030092593</v>
      </c>
      <c r="J2257" s="2">
        <v>61.0</v>
      </c>
      <c r="K2257" s="2">
        <v>109.0</v>
      </c>
      <c r="S2257" s="94"/>
      <c r="T2257" s="94"/>
      <c r="U2257" s="94"/>
    </row>
    <row r="2258" ht="14.25" customHeight="1">
      <c r="A2258" s="2">
        <v>756998.0</v>
      </c>
      <c r="B2258" s="2" t="s">
        <v>42</v>
      </c>
      <c r="C2258" s="2" t="s">
        <v>45</v>
      </c>
      <c r="D2258" s="2" t="s">
        <v>41</v>
      </c>
      <c r="E2258" s="2" t="s">
        <v>38</v>
      </c>
      <c r="F2258" s="2" t="s">
        <v>34</v>
      </c>
      <c r="G2258" s="4">
        <v>43532.23069444444</v>
      </c>
      <c r="H2258" s="4">
        <v>43537.23069444444</v>
      </c>
      <c r="I2258" s="4">
        <v>43536.23069444444</v>
      </c>
      <c r="J2258" s="2">
        <v>47.0</v>
      </c>
      <c r="K2258" s="2">
        <v>129.0</v>
      </c>
      <c r="S2258" s="94"/>
      <c r="T2258" s="94"/>
      <c r="U2258" s="94"/>
    </row>
    <row r="2259" ht="14.25" customHeight="1">
      <c r="A2259" s="2">
        <v>222135.0</v>
      </c>
      <c r="B2259" s="2" t="s">
        <v>39</v>
      </c>
      <c r="C2259" s="2" t="s">
        <v>37</v>
      </c>
      <c r="D2259" s="2" t="s">
        <v>32</v>
      </c>
      <c r="E2259" s="2" t="s">
        <v>33</v>
      </c>
      <c r="F2259" s="2" t="s">
        <v>34</v>
      </c>
      <c r="G2259" s="4">
        <v>43532.2353125</v>
      </c>
      <c r="H2259" s="4">
        <v>43537.2353125</v>
      </c>
      <c r="I2259" s="4">
        <v>43537.2353125</v>
      </c>
      <c r="J2259" s="2">
        <v>33.0</v>
      </c>
      <c r="K2259" s="2">
        <v>109.0</v>
      </c>
      <c r="S2259" s="94"/>
      <c r="T2259" s="94"/>
      <c r="U2259" s="94"/>
    </row>
    <row r="2260" ht="14.25" customHeight="1">
      <c r="A2260" s="2">
        <v>597104.0</v>
      </c>
      <c r="B2260" s="2" t="s">
        <v>30</v>
      </c>
      <c r="C2260" s="2" t="s">
        <v>31</v>
      </c>
      <c r="D2260" s="2" t="s">
        <v>32</v>
      </c>
      <c r="E2260" s="2" t="s">
        <v>44</v>
      </c>
      <c r="F2260" s="2" t="s">
        <v>34</v>
      </c>
      <c r="G2260" s="4">
        <v>43532.26337962963</v>
      </c>
      <c r="H2260" s="4">
        <v>43538.26337962963</v>
      </c>
      <c r="I2260" s="4">
        <v>43535.26337962963</v>
      </c>
      <c r="J2260" s="2">
        <v>80.0</v>
      </c>
      <c r="K2260" s="2">
        <v>106.0</v>
      </c>
      <c r="S2260" s="94"/>
      <c r="T2260" s="94"/>
      <c r="U2260" s="94"/>
    </row>
    <row r="2261" ht="14.25" customHeight="1">
      <c r="A2261" s="2">
        <v>83186.0</v>
      </c>
      <c r="B2261" s="2" t="s">
        <v>39</v>
      </c>
      <c r="C2261" s="2" t="s">
        <v>31</v>
      </c>
      <c r="D2261" s="2" t="s">
        <v>32</v>
      </c>
      <c r="E2261" s="2" t="s">
        <v>38</v>
      </c>
      <c r="F2261" s="2" t="s">
        <v>34</v>
      </c>
      <c r="G2261" s="4">
        <v>43532.26596064815</v>
      </c>
      <c r="H2261" s="4">
        <v>43535.26596064815</v>
      </c>
      <c r="I2261" s="4">
        <v>43539.26596064815</v>
      </c>
      <c r="J2261" s="2">
        <v>45.0</v>
      </c>
      <c r="K2261" s="2">
        <v>125.0</v>
      </c>
      <c r="S2261" s="94"/>
      <c r="T2261" s="94"/>
      <c r="U2261" s="94"/>
    </row>
    <row r="2262" ht="14.25" customHeight="1">
      <c r="A2262" s="2">
        <v>537249.0</v>
      </c>
      <c r="B2262" s="2" t="s">
        <v>39</v>
      </c>
      <c r="C2262" s="2" t="s">
        <v>37</v>
      </c>
      <c r="D2262" s="2" t="s">
        <v>32</v>
      </c>
      <c r="E2262" s="2" t="s">
        <v>33</v>
      </c>
      <c r="F2262" s="2" t="s">
        <v>34</v>
      </c>
      <c r="G2262" s="4">
        <v>43532.26636574074</v>
      </c>
      <c r="H2262" s="4">
        <v>43541.26636574074</v>
      </c>
      <c r="I2262" s="4">
        <v>43538.26636574074</v>
      </c>
      <c r="J2262" s="2">
        <v>50.0</v>
      </c>
      <c r="K2262" s="2">
        <v>115.0</v>
      </c>
      <c r="S2262" s="94"/>
      <c r="T2262" s="94"/>
      <c r="U2262" s="94"/>
    </row>
    <row r="2263" ht="14.25" customHeight="1">
      <c r="A2263" s="2">
        <v>89234.0</v>
      </c>
      <c r="B2263" s="2" t="s">
        <v>36</v>
      </c>
      <c r="C2263" s="2" t="s">
        <v>31</v>
      </c>
      <c r="D2263" s="2" t="s">
        <v>32</v>
      </c>
      <c r="E2263" s="2" t="s">
        <v>38</v>
      </c>
      <c r="F2263" s="2" t="s">
        <v>34</v>
      </c>
      <c r="G2263" s="4">
        <v>43532.2796875</v>
      </c>
      <c r="H2263" s="4">
        <v>43537.2796875</v>
      </c>
      <c r="I2263" s="4">
        <v>43539.2796875</v>
      </c>
      <c r="J2263" s="2">
        <v>27.0</v>
      </c>
      <c r="K2263" s="2">
        <v>128.0</v>
      </c>
      <c r="S2263" s="94"/>
      <c r="T2263" s="94"/>
      <c r="U2263" s="94"/>
    </row>
    <row r="2264" ht="14.25" customHeight="1">
      <c r="A2264" s="2">
        <v>603900.0</v>
      </c>
      <c r="B2264" s="2" t="s">
        <v>30</v>
      </c>
      <c r="C2264" s="2" t="s">
        <v>37</v>
      </c>
      <c r="D2264" s="2" t="s">
        <v>41</v>
      </c>
      <c r="E2264" s="2" t="s">
        <v>44</v>
      </c>
      <c r="F2264" s="2" t="s">
        <v>34</v>
      </c>
      <c r="G2264" s="4">
        <v>43532.283541666664</v>
      </c>
      <c r="H2264" s="4">
        <v>43532.283541666664</v>
      </c>
      <c r="I2264" s="4">
        <v>43535.283541666664</v>
      </c>
      <c r="J2264" s="2">
        <v>29.0</v>
      </c>
      <c r="K2264" s="2">
        <v>109.0</v>
      </c>
      <c r="S2264" s="94"/>
      <c r="T2264" s="94"/>
      <c r="U2264" s="94"/>
    </row>
    <row r="2265" ht="14.25" customHeight="1">
      <c r="A2265" s="2">
        <v>324039.0</v>
      </c>
      <c r="B2265" s="2" t="s">
        <v>39</v>
      </c>
      <c r="C2265" s="2" t="s">
        <v>40</v>
      </c>
      <c r="D2265" s="2" t="s">
        <v>41</v>
      </c>
      <c r="E2265" s="2" t="s">
        <v>33</v>
      </c>
      <c r="F2265" s="2" t="s">
        <v>34</v>
      </c>
      <c r="G2265" s="4">
        <v>43532.289131944446</v>
      </c>
      <c r="H2265" s="4">
        <v>43538.289131944446</v>
      </c>
      <c r="I2265" s="4">
        <v>43539.289131944446</v>
      </c>
      <c r="J2265" s="2">
        <v>46.0</v>
      </c>
      <c r="K2265" s="2">
        <v>113.0</v>
      </c>
      <c r="S2265" s="94"/>
      <c r="T2265" s="94"/>
      <c r="U2265" s="94"/>
    </row>
    <row r="2266" ht="14.25" customHeight="1">
      <c r="A2266" s="2">
        <v>277097.0</v>
      </c>
      <c r="B2266" s="2" t="s">
        <v>36</v>
      </c>
      <c r="C2266" s="2" t="s">
        <v>40</v>
      </c>
      <c r="D2266" s="2" t="s">
        <v>32</v>
      </c>
      <c r="E2266" s="2" t="s">
        <v>33</v>
      </c>
      <c r="F2266" s="2" t="s">
        <v>34</v>
      </c>
      <c r="G2266" s="4">
        <v>43532.29001157408</v>
      </c>
      <c r="H2266" s="4">
        <v>43537.29001157408</v>
      </c>
      <c r="I2266" s="4">
        <v>43535.29001157408</v>
      </c>
      <c r="J2266" s="2">
        <v>30.0</v>
      </c>
      <c r="K2266" s="2">
        <v>111.0</v>
      </c>
      <c r="S2266" s="94"/>
      <c r="T2266" s="94"/>
      <c r="U2266" s="94"/>
    </row>
    <row r="2267" ht="14.25" customHeight="1">
      <c r="A2267" s="2">
        <v>464308.0</v>
      </c>
      <c r="B2267" s="2" t="s">
        <v>36</v>
      </c>
      <c r="C2267" s="2" t="s">
        <v>37</v>
      </c>
      <c r="D2267" s="2" t="s">
        <v>32</v>
      </c>
      <c r="E2267" s="2" t="s">
        <v>44</v>
      </c>
      <c r="F2267" s="2" t="s">
        <v>34</v>
      </c>
      <c r="G2267" s="4">
        <v>43532.2908912037</v>
      </c>
      <c r="H2267" s="4">
        <v>43535.2908912037</v>
      </c>
      <c r="I2267" s="4">
        <v>43539.2908912037</v>
      </c>
      <c r="J2267" s="2">
        <v>30.0</v>
      </c>
      <c r="K2267" s="2">
        <v>114.0</v>
      </c>
      <c r="S2267" s="94"/>
      <c r="T2267" s="94"/>
      <c r="U2267" s="94"/>
    </row>
    <row r="2268" ht="14.25" customHeight="1">
      <c r="A2268" s="2">
        <v>358816.0</v>
      </c>
      <c r="B2268" s="2" t="s">
        <v>36</v>
      </c>
      <c r="C2268" s="2" t="s">
        <v>31</v>
      </c>
      <c r="D2268" s="2" t="s">
        <v>32</v>
      </c>
      <c r="E2268" s="2" t="s">
        <v>44</v>
      </c>
      <c r="F2268" s="2" t="s">
        <v>34</v>
      </c>
      <c r="G2268" s="4">
        <v>43532.292858796296</v>
      </c>
      <c r="H2268" s="4">
        <v>43537.292858796296</v>
      </c>
      <c r="I2268" s="4">
        <v>43538.292858796296</v>
      </c>
      <c r="J2268" s="2">
        <v>63.0</v>
      </c>
      <c r="K2268" s="2">
        <v>102.0</v>
      </c>
      <c r="S2268" s="94"/>
      <c r="T2268" s="94"/>
      <c r="U2268" s="94"/>
    </row>
    <row r="2269" ht="14.25" customHeight="1">
      <c r="A2269" s="2">
        <v>323659.0</v>
      </c>
      <c r="B2269" s="2" t="s">
        <v>36</v>
      </c>
      <c r="C2269" s="2" t="s">
        <v>31</v>
      </c>
      <c r="D2269" s="2" t="s">
        <v>32</v>
      </c>
      <c r="E2269" s="2" t="s">
        <v>33</v>
      </c>
      <c r="F2269" s="2" t="s">
        <v>34</v>
      </c>
      <c r="G2269" s="4">
        <v>43532.29413194444</v>
      </c>
      <c r="H2269" s="4">
        <v>43539.29413194444</v>
      </c>
      <c r="I2269" s="4">
        <v>43535.29413194444</v>
      </c>
      <c r="J2269" s="2">
        <v>46.0</v>
      </c>
      <c r="K2269" s="2">
        <v>130.0</v>
      </c>
      <c r="S2269" s="94"/>
      <c r="T2269" s="94"/>
      <c r="U2269" s="94"/>
    </row>
    <row r="2270" ht="14.25" customHeight="1">
      <c r="A2270" s="2">
        <v>134807.0</v>
      </c>
      <c r="B2270" s="2" t="s">
        <v>39</v>
      </c>
      <c r="C2270" s="2" t="s">
        <v>45</v>
      </c>
      <c r="D2270" s="2" t="s">
        <v>41</v>
      </c>
      <c r="E2270" s="2" t="s">
        <v>33</v>
      </c>
      <c r="F2270" s="2" t="s">
        <v>34</v>
      </c>
      <c r="G2270" s="4">
        <v>43532.295960648145</v>
      </c>
      <c r="H2270" s="4">
        <v>43533.295960648145</v>
      </c>
      <c r="I2270" s="4">
        <v>43535.295960648145</v>
      </c>
      <c r="J2270" s="2">
        <v>33.0</v>
      </c>
      <c r="K2270" s="2">
        <v>125.0</v>
      </c>
      <c r="S2270" s="94"/>
      <c r="T2270" s="94"/>
      <c r="U2270" s="94"/>
    </row>
    <row r="2271" ht="14.25" customHeight="1">
      <c r="A2271" s="2">
        <v>362849.0</v>
      </c>
      <c r="B2271" s="2" t="s">
        <v>39</v>
      </c>
      <c r="C2271" s="2" t="s">
        <v>45</v>
      </c>
      <c r="D2271" s="2" t="s">
        <v>41</v>
      </c>
      <c r="E2271" s="2" t="s">
        <v>33</v>
      </c>
      <c r="F2271" s="2" t="s">
        <v>34</v>
      </c>
      <c r="G2271" s="4">
        <v>43532.29981481482</v>
      </c>
      <c r="H2271" s="4">
        <v>43537.29981481482</v>
      </c>
      <c r="I2271" s="4">
        <v>43535.29981481482</v>
      </c>
      <c r="J2271" s="2">
        <v>28.0</v>
      </c>
      <c r="K2271" s="2">
        <v>127.0</v>
      </c>
      <c r="S2271" s="94"/>
      <c r="T2271" s="94"/>
      <c r="U2271" s="94"/>
    </row>
    <row r="2272" ht="14.25" customHeight="1">
      <c r="A2272" s="2">
        <v>354195.0</v>
      </c>
      <c r="B2272" s="2" t="s">
        <v>36</v>
      </c>
      <c r="C2272" s="2" t="s">
        <v>40</v>
      </c>
      <c r="D2272" s="2" t="s">
        <v>41</v>
      </c>
      <c r="E2272" s="2" t="s">
        <v>33</v>
      </c>
      <c r="F2272" s="2" t="s">
        <v>34</v>
      </c>
      <c r="G2272" s="4">
        <v>43532.300416666665</v>
      </c>
      <c r="H2272" s="4">
        <v>43539.300416666665</v>
      </c>
      <c r="I2272" s="4">
        <v>43537.300416666665</v>
      </c>
      <c r="J2272" s="2">
        <v>42.0</v>
      </c>
      <c r="K2272" s="2">
        <v>111.0</v>
      </c>
      <c r="S2272" s="94"/>
      <c r="T2272" s="94"/>
      <c r="U2272" s="94"/>
    </row>
    <row r="2273" ht="14.25" customHeight="1">
      <c r="A2273" s="2">
        <v>485862.0</v>
      </c>
      <c r="B2273" s="2" t="s">
        <v>39</v>
      </c>
      <c r="C2273" s="2" t="s">
        <v>43</v>
      </c>
      <c r="D2273" s="2" t="s">
        <v>41</v>
      </c>
      <c r="E2273" s="2" t="s">
        <v>44</v>
      </c>
      <c r="F2273" s="2" t="s">
        <v>34</v>
      </c>
      <c r="G2273" s="4">
        <v>43532.31246527778</v>
      </c>
      <c r="H2273" s="4">
        <v>43534.31246527778</v>
      </c>
      <c r="I2273" s="4">
        <v>43539.31246527778</v>
      </c>
      <c r="J2273" s="2">
        <v>81.0</v>
      </c>
      <c r="K2273" s="2">
        <v>110.0</v>
      </c>
      <c r="S2273" s="94"/>
      <c r="T2273" s="94"/>
      <c r="U2273" s="94"/>
    </row>
    <row r="2274" ht="14.25" customHeight="1">
      <c r="A2274" s="2">
        <v>892827.0</v>
      </c>
      <c r="B2274" s="2" t="s">
        <v>36</v>
      </c>
      <c r="C2274" s="2" t="s">
        <v>31</v>
      </c>
      <c r="D2274" s="2" t="s">
        <v>32</v>
      </c>
      <c r="E2274" s="2" t="s">
        <v>33</v>
      </c>
      <c r="F2274" s="2" t="s">
        <v>34</v>
      </c>
      <c r="G2274" s="4">
        <v>43532.31686342593</v>
      </c>
      <c r="H2274" s="4">
        <v>43535.31686342593</v>
      </c>
      <c r="I2274" s="4">
        <v>43539.31686342593</v>
      </c>
      <c r="J2274" s="2">
        <v>47.0</v>
      </c>
      <c r="K2274" s="2">
        <v>128.0</v>
      </c>
      <c r="S2274" s="94"/>
      <c r="T2274" s="94"/>
      <c r="U2274" s="94"/>
    </row>
    <row r="2275" ht="14.25" customHeight="1">
      <c r="A2275" s="2">
        <v>585971.0</v>
      </c>
      <c r="B2275" s="2" t="s">
        <v>46</v>
      </c>
      <c r="C2275" s="2" t="s">
        <v>43</v>
      </c>
      <c r="D2275" s="2" t="s">
        <v>41</v>
      </c>
      <c r="E2275" s="2" t="s">
        <v>33</v>
      </c>
      <c r="F2275" s="2" t="s">
        <v>34</v>
      </c>
      <c r="G2275" s="4">
        <v>43532.32103009259</v>
      </c>
      <c r="H2275" s="4">
        <v>43541.32103009259</v>
      </c>
      <c r="I2275" s="4">
        <v>43536.32103009259</v>
      </c>
      <c r="J2275" s="2">
        <v>42.0</v>
      </c>
      <c r="K2275" s="2">
        <v>124.0</v>
      </c>
      <c r="S2275" s="94"/>
      <c r="T2275" s="94"/>
      <c r="U2275" s="94"/>
    </row>
    <row r="2276" ht="14.25" customHeight="1">
      <c r="A2276" s="2">
        <v>61820.0</v>
      </c>
      <c r="B2276" s="2" t="s">
        <v>47</v>
      </c>
      <c r="C2276" s="2" t="s">
        <v>43</v>
      </c>
      <c r="D2276" s="2" t="s">
        <v>41</v>
      </c>
      <c r="E2276" s="2" t="s">
        <v>44</v>
      </c>
      <c r="F2276" s="2" t="s">
        <v>34</v>
      </c>
      <c r="G2276" s="4">
        <v>43532.324155092596</v>
      </c>
      <c r="H2276" s="4">
        <v>43537.324155092596</v>
      </c>
      <c r="I2276" s="4">
        <v>43539.324155092596</v>
      </c>
      <c r="J2276" s="2">
        <v>87.0</v>
      </c>
      <c r="K2276" s="2">
        <v>107.0</v>
      </c>
      <c r="S2276" s="94"/>
      <c r="T2276" s="94"/>
      <c r="U2276" s="94"/>
    </row>
    <row r="2277" ht="14.25" customHeight="1">
      <c r="A2277" s="2">
        <v>15884.0</v>
      </c>
      <c r="B2277" s="2" t="s">
        <v>36</v>
      </c>
      <c r="C2277" s="2" t="s">
        <v>31</v>
      </c>
      <c r="D2277" s="2" t="s">
        <v>32</v>
      </c>
      <c r="E2277" s="2" t="s">
        <v>44</v>
      </c>
      <c r="F2277" s="2" t="s">
        <v>34</v>
      </c>
      <c r="G2277" s="4">
        <v>43532.32506944444</v>
      </c>
      <c r="H2277" s="4">
        <v>43532.32506944444</v>
      </c>
      <c r="I2277" s="4">
        <v>43538.32506944444</v>
      </c>
      <c r="J2277" s="2">
        <v>40.0</v>
      </c>
      <c r="K2277" s="2">
        <v>121.0</v>
      </c>
      <c r="S2277" s="94"/>
      <c r="T2277" s="94"/>
      <c r="U2277" s="94"/>
    </row>
    <row r="2278" ht="14.25" customHeight="1">
      <c r="A2278" s="2">
        <v>314644.0</v>
      </c>
      <c r="B2278" s="2" t="s">
        <v>39</v>
      </c>
      <c r="C2278" s="2" t="s">
        <v>45</v>
      </c>
      <c r="D2278" s="2" t="s">
        <v>32</v>
      </c>
      <c r="E2278" s="2" t="s">
        <v>44</v>
      </c>
      <c r="F2278" s="2" t="s">
        <v>34</v>
      </c>
      <c r="G2278" s="4">
        <v>43532.32842592592</v>
      </c>
      <c r="H2278" s="4">
        <v>43542.32842592592</v>
      </c>
      <c r="I2278" s="4">
        <v>43537.32842592592</v>
      </c>
      <c r="J2278" s="2">
        <v>38.0</v>
      </c>
      <c r="K2278" s="2">
        <v>123.0</v>
      </c>
      <c r="S2278" s="94"/>
      <c r="T2278" s="94"/>
      <c r="U2278" s="94"/>
    </row>
    <row r="2279" ht="14.25" customHeight="1">
      <c r="A2279" s="2">
        <v>867683.0</v>
      </c>
      <c r="B2279" s="2" t="s">
        <v>36</v>
      </c>
      <c r="C2279" s="2" t="s">
        <v>31</v>
      </c>
      <c r="D2279" s="2" t="s">
        <v>32</v>
      </c>
      <c r="E2279" s="2" t="s">
        <v>33</v>
      </c>
      <c r="F2279" s="2" t="s">
        <v>34</v>
      </c>
      <c r="G2279" s="4">
        <v>43532.33347222222</v>
      </c>
      <c r="H2279" s="4">
        <v>43538.33347222222</v>
      </c>
      <c r="I2279" s="4">
        <v>43536.33347222222</v>
      </c>
      <c r="J2279" s="2">
        <v>34.0</v>
      </c>
      <c r="K2279" s="2">
        <v>126.0</v>
      </c>
      <c r="S2279" s="94"/>
      <c r="T2279" s="94"/>
      <c r="U2279" s="94"/>
    </row>
    <row r="2280" ht="14.25" customHeight="1">
      <c r="A2280" s="2">
        <v>807029.0</v>
      </c>
      <c r="B2280" s="2" t="s">
        <v>39</v>
      </c>
      <c r="C2280" s="2" t="s">
        <v>45</v>
      </c>
      <c r="D2280" s="2" t="s">
        <v>41</v>
      </c>
      <c r="E2280" s="2" t="s">
        <v>33</v>
      </c>
      <c r="F2280" s="2" t="s">
        <v>34</v>
      </c>
      <c r="G2280" s="4">
        <v>43532.33461805555</v>
      </c>
      <c r="H2280" s="4">
        <v>43539.33461805555</v>
      </c>
      <c r="I2280" s="4">
        <v>43537.33461805555</v>
      </c>
      <c r="J2280" s="2">
        <v>35.0</v>
      </c>
      <c r="K2280" s="2">
        <v>125.0</v>
      </c>
      <c r="S2280" s="94"/>
      <c r="T2280" s="94"/>
      <c r="U2280" s="94"/>
    </row>
    <row r="2281" ht="14.25" customHeight="1">
      <c r="A2281" s="2">
        <v>83260.0</v>
      </c>
      <c r="B2281" s="2" t="s">
        <v>30</v>
      </c>
      <c r="C2281" s="2" t="s">
        <v>31</v>
      </c>
      <c r="D2281" s="2" t="s">
        <v>41</v>
      </c>
      <c r="E2281" s="2" t="s">
        <v>44</v>
      </c>
      <c r="F2281" s="2" t="s">
        <v>34</v>
      </c>
      <c r="G2281" s="4">
        <v>43532.33630787037</v>
      </c>
      <c r="H2281" s="4">
        <v>43534.33630787037</v>
      </c>
      <c r="I2281" s="4">
        <v>43538.33630787037</v>
      </c>
      <c r="J2281" s="2">
        <v>0.0</v>
      </c>
      <c r="K2281" s="2">
        <v>125.0</v>
      </c>
      <c r="S2281" s="94"/>
      <c r="T2281" s="94"/>
      <c r="U2281" s="94"/>
    </row>
    <row r="2282" ht="14.25" customHeight="1">
      <c r="A2282" s="2">
        <v>896414.0</v>
      </c>
      <c r="B2282" s="2" t="s">
        <v>30</v>
      </c>
      <c r="C2282" s="2" t="s">
        <v>31</v>
      </c>
      <c r="D2282" s="2" t="s">
        <v>32</v>
      </c>
      <c r="E2282" s="2" t="s">
        <v>38</v>
      </c>
      <c r="F2282" s="2" t="s">
        <v>34</v>
      </c>
      <c r="G2282" s="4">
        <v>43532.337789351855</v>
      </c>
      <c r="H2282" s="4">
        <v>43535.337789351855</v>
      </c>
      <c r="I2282" s="4">
        <v>43539.337789351855</v>
      </c>
      <c r="J2282" s="2">
        <v>35.0</v>
      </c>
      <c r="K2282" s="2">
        <v>124.0</v>
      </c>
      <c r="S2282" s="94"/>
      <c r="T2282" s="94"/>
      <c r="U2282" s="94"/>
    </row>
    <row r="2283" ht="14.25" customHeight="1">
      <c r="A2283" s="2">
        <v>84022.0</v>
      </c>
      <c r="B2283" s="2" t="s">
        <v>39</v>
      </c>
      <c r="C2283" s="2" t="s">
        <v>40</v>
      </c>
      <c r="D2283" s="2" t="s">
        <v>41</v>
      </c>
      <c r="E2283" s="2" t="s">
        <v>44</v>
      </c>
      <c r="F2283" s="2" t="s">
        <v>34</v>
      </c>
      <c r="G2283" s="4">
        <v>43532.340462962966</v>
      </c>
      <c r="H2283" s="4">
        <v>43536.340462962966</v>
      </c>
      <c r="I2283" s="4">
        <v>43536.340462962966</v>
      </c>
      <c r="J2283" s="2">
        <v>84.0</v>
      </c>
      <c r="K2283" s="2">
        <v>89.0</v>
      </c>
      <c r="S2283" s="94"/>
      <c r="T2283" s="94"/>
      <c r="U2283" s="94"/>
    </row>
    <row r="2284" ht="14.25" customHeight="1">
      <c r="A2284" s="2">
        <v>704930.0</v>
      </c>
      <c r="B2284" s="2" t="s">
        <v>39</v>
      </c>
      <c r="C2284" s="2" t="s">
        <v>45</v>
      </c>
      <c r="D2284" s="2" t="s">
        <v>32</v>
      </c>
      <c r="E2284" s="2" t="s">
        <v>38</v>
      </c>
      <c r="F2284" s="2" t="s">
        <v>34</v>
      </c>
      <c r="G2284" s="4">
        <v>43532.341157407405</v>
      </c>
      <c r="H2284" s="4">
        <v>43532.341157407405</v>
      </c>
      <c r="I2284" s="4">
        <v>43535.341157407405</v>
      </c>
      <c r="J2284" s="2">
        <v>39.0</v>
      </c>
      <c r="K2284" s="2">
        <v>122.0</v>
      </c>
      <c r="S2284" s="94"/>
      <c r="T2284" s="94"/>
      <c r="U2284" s="94"/>
    </row>
    <row r="2285" ht="14.25" customHeight="1">
      <c r="A2285" s="2">
        <v>771935.0</v>
      </c>
      <c r="B2285" s="2" t="s">
        <v>30</v>
      </c>
      <c r="C2285" s="2" t="s">
        <v>40</v>
      </c>
      <c r="D2285" s="2" t="s">
        <v>41</v>
      </c>
      <c r="E2285" s="2" t="s">
        <v>33</v>
      </c>
      <c r="F2285" s="2" t="s">
        <v>34</v>
      </c>
      <c r="G2285" s="4">
        <v>43532.34259259259</v>
      </c>
      <c r="H2285" s="4">
        <v>43539.34259259259</v>
      </c>
      <c r="I2285" s="4">
        <v>43539.34259259259</v>
      </c>
      <c r="J2285" s="2">
        <v>44.0</v>
      </c>
      <c r="K2285" s="2">
        <v>111.0</v>
      </c>
      <c r="S2285" s="94"/>
      <c r="T2285" s="94"/>
      <c r="U2285" s="94"/>
    </row>
    <row r="2286" ht="14.25" customHeight="1">
      <c r="A2286" s="2">
        <v>643924.0</v>
      </c>
      <c r="B2286" s="2" t="s">
        <v>39</v>
      </c>
      <c r="C2286" s="2" t="s">
        <v>37</v>
      </c>
      <c r="D2286" s="2" t="s">
        <v>32</v>
      </c>
      <c r="E2286" s="2" t="s">
        <v>44</v>
      </c>
      <c r="F2286" s="2" t="s">
        <v>34</v>
      </c>
      <c r="G2286" s="4">
        <v>43532.35010416667</v>
      </c>
      <c r="H2286" s="4">
        <v>43534.35010416667</v>
      </c>
      <c r="I2286" s="4">
        <v>43537.35010416667</v>
      </c>
      <c r="J2286" s="2">
        <v>72.0</v>
      </c>
      <c r="K2286" s="2">
        <v>89.0</v>
      </c>
      <c r="S2286" s="94"/>
      <c r="T2286" s="94"/>
      <c r="U2286" s="94"/>
    </row>
    <row r="2287" ht="14.25" customHeight="1">
      <c r="A2287" s="2">
        <v>692616.0</v>
      </c>
      <c r="B2287" s="2" t="s">
        <v>36</v>
      </c>
      <c r="C2287" s="2" t="s">
        <v>45</v>
      </c>
      <c r="D2287" s="2" t="s">
        <v>41</v>
      </c>
      <c r="E2287" s="2" t="s">
        <v>44</v>
      </c>
      <c r="F2287" s="2" t="s">
        <v>34</v>
      </c>
      <c r="G2287" s="4">
        <v>43532.35837962963</v>
      </c>
      <c r="H2287" s="4">
        <v>43538.35837962963</v>
      </c>
      <c r="I2287" s="4">
        <v>43538.35837962963</v>
      </c>
      <c r="J2287" s="2">
        <v>35.0</v>
      </c>
      <c r="K2287" s="2">
        <v>120.0</v>
      </c>
      <c r="S2287" s="94"/>
      <c r="T2287" s="94"/>
      <c r="U2287" s="94"/>
    </row>
    <row r="2288" ht="14.25" customHeight="1">
      <c r="A2288" s="2">
        <v>915732.0</v>
      </c>
      <c r="B2288" s="2" t="s">
        <v>36</v>
      </c>
      <c r="C2288" s="2" t="s">
        <v>31</v>
      </c>
      <c r="D2288" s="2" t="s">
        <v>41</v>
      </c>
      <c r="E2288" s="2" t="s">
        <v>44</v>
      </c>
      <c r="F2288" s="2" t="s">
        <v>34</v>
      </c>
      <c r="G2288" s="4">
        <v>43532.36172453704</v>
      </c>
      <c r="H2288" s="4">
        <v>43534.36172453704</v>
      </c>
      <c r="I2288" s="4">
        <v>43539.36172453704</v>
      </c>
      <c r="J2288" s="2">
        <v>0.0</v>
      </c>
      <c r="K2288" s="2">
        <v>124.0</v>
      </c>
      <c r="S2288" s="94"/>
      <c r="T2288" s="94"/>
      <c r="U2288" s="94"/>
    </row>
    <row r="2289" ht="14.25" customHeight="1">
      <c r="A2289" s="2">
        <v>389317.0</v>
      </c>
      <c r="B2289" s="2" t="s">
        <v>39</v>
      </c>
      <c r="C2289" s="2" t="s">
        <v>37</v>
      </c>
      <c r="D2289" s="2" t="s">
        <v>41</v>
      </c>
      <c r="E2289" s="2" t="s">
        <v>33</v>
      </c>
      <c r="F2289" s="2" t="s">
        <v>34</v>
      </c>
      <c r="G2289" s="4">
        <v>43532.36284722222</v>
      </c>
      <c r="H2289" s="4">
        <v>43538.36284722222</v>
      </c>
      <c r="I2289" s="4">
        <v>43536.36284722222</v>
      </c>
      <c r="J2289" s="2">
        <v>47.0</v>
      </c>
      <c r="K2289" s="2">
        <v>108.0</v>
      </c>
      <c r="S2289" s="94"/>
      <c r="T2289" s="94"/>
      <c r="U2289" s="94"/>
    </row>
    <row r="2290" ht="14.25" customHeight="1">
      <c r="A2290" s="2">
        <v>306131.0</v>
      </c>
      <c r="B2290" s="2" t="s">
        <v>39</v>
      </c>
      <c r="C2290" s="2" t="s">
        <v>31</v>
      </c>
      <c r="D2290" s="2" t="s">
        <v>32</v>
      </c>
      <c r="E2290" s="2" t="s">
        <v>33</v>
      </c>
      <c r="F2290" s="2" t="s">
        <v>34</v>
      </c>
      <c r="G2290" s="4">
        <v>43532.3644212963</v>
      </c>
      <c r="H2290" s="4">
        <v>43538.3644212963</v>
      </c>
      <c r="I2290" s="4">
        <v>43535.3644212963</v>
      </c>
      <c r="J2290" s="2">
        <v>42.0</v>
      </c>
      <c r="K2290" s="2">
        <v>127.0</v>
      </c>
      <c r="S2290" s="94"/>
      <c r="T2290" s="94"/>
      <c r="U2290" s="94"/>
    </row>
    <row r="2291" ht="14.25" customHeight="1">
      <c r="A2291" s="2">
        <v>615718.0</v>
      </c>
      <c r="B2291" s="2" t="s">
        <v>30</v>
      </c>
      <c r="C2291" s="2" t="s">
        <v>31</v>
      </c>
      <c r="D2291" s="2" t="s">
        <v>41</v>
      </c>
      <c r="E2291" s="2" t="s">
        <v>44</v>
      </c>
      <c r="F2291" s="2" t="s">
        <v>34</v>
      </c>
      <c r="G2291" s="4">
        <v>43532.3671875</v>
      </c>
      <c r="H2291" s="4">
        <v>43533.3671875</v>
      </c>
      <c r="I2291" s="4">
        <v>43536.3671875</v>
      </c>
      <c r="J2291" s="2">
        <v>0.0</v>
      </c>
      <c r="K2291" s="2">
        <v>108.0</v>
      </c>
      <c r="S2291" s="94"/>
      <c r="T2291" s="94"/>
      <c r="U2291" s="94"/>
    </row>
    <row r="2292" ht="14.25" customHeight="1">
      <c r="A2292" s="2">
        <v>479581.0</v>
      </c>
      <c r="B2292" s="2" t="s">
        <v>39</v>
      </c>
      <c r="C2292" s="2" t="s">
        <v>37</v>
      </c>
      <c r="D2292" s="2" t="s">
        <v>32</v>
      </c>
      <c r="E2292" s="2" t="s">
        <v>44</v>
      </c>
      <c r="F2292" s="2" t="s">
        <v>34</v>
      </c>
      <c r="G2292" s="4">
        <v>43532.373819444445</v>
      </c>
      <c r="H2292" s="4">
        <v>43533.373819444445</v>
      </c>
      <c r="I2292" s="4">
        <v>43539.373819444445</v>
      </c>
      <c r="J2292" s="2">
        <v>76.0</v>
      </c>
      <c r="K2292" s="2">
        <v>88.0</v>
      </c>
      <c r="S2292" s="94"/>
      <c r="T2292" s="94"/>
      <c r="U2292" s="94"/>
    </row>
    <row r="2293" ht="14.25" customHeight="1">
      <c r="A2293" s="2">
        <v>19169.0</v>
      </c>
      <c r="B2293" s="2" t="s">
        <v>36</v>
      </c>
      <c r="C2293" s="2" t="s">
        <v>45</v>
      </c>
      <c r="D2293" s="2" t="s">
        <v>41</v>
      </c>
      <c r="E2293" s="2" t="s">
        <v>33</v>
      </c>
      <c r="F2293" s="2" t="s">
        <v>34</v>
      </c>
      <c r="G2293" s="4">
        <v>43532.373923611114</v>
      </c>
      <c r="H2293" s="4">
        <v>43534.373923611114</v>
      </c>
      <c r="I2293" s="4">
        <v>43535.373923611114</v>
      </c>
      <c r="J2293" s="2">
        <v>46.0</v>
      </c>
      <c r="K2293" s="2">
        <v>123.0</v>
      </c>
      <c r="S2293" s="94"/>
      <c r="T2293" s="94"/>
      <c r="U2293" s="94"/>
    </row>
    <row r="2294" ht="14.25" customHeight="1">
      <c r="A2294" s="2">
        <v>760072.0</v>
      </c>
      <c r="B2294" s="2" t="s">
        <v>47</v>
      </c>
      <c r="C2294" s="2" t="s">
        <v>43</v>
      </c>
      <c r="D2294" s="2" t="s">
        <v>41</v>
      </c>
      <c r="E2294" s="2" t="s">
        <v>44</v>
      </c>
      <c r="F2294" s="2" t="s">
        <v>34</v>
      </c>
      <c r="G2294" s="4">
        <v>43532.3771412037</v>
      </c>
      <c r="H2294" s="4">
        <v>43537.3771412037</v>
      </c>
      <c r="I2294" s="4">
        <v>43536.3771412037</v>
      </c>
      <c r="J2294" s="2">
        <v>77.0</v>
      </c>
      <c r="K2294" s="2">
        <v>108.0</v>
      </c>
      <c r="S2294" s="94"/>
      <c r="T2294" s="94"/>
      <c r="U2294" s="94"/>
    </row>
    <row r="2295" ht="14.25" customHeight="1">
      <c r="A2295" s="2">
        <v>360204.0</v>
      </c>
      <c r="B2295" s="2" t="s">
        <v>36</v>
      </c>
      <c r="C2295" s="2" t="s">
        <v>31</v>
      </c>
      <c r="D2295" s="2" t="s">
        <v>41</v>
      </c>
      <c r="E2295" s="2" t="s">
        <v>44</v>
      </c>
      <c r="F2295" s="2" t="s">
        <v>34</v>
      </c>
      <c r="G2295" s="4">
        <v>43532.380532407406</v>
      </c>
      <c r="H2295" s="4">
        <v>43533.380532407406</v>
      </c>
      <c r="I2295" s="4">
        <v>43538.380532407406</v>
      </c>
      <c r="J2295" s="2">
        <v>0.0</v>
      </c>
      <c r="K2295" s="2">
        <v>122.0</v>
      </c>
      <c r="S2295" s="94"/>
      <c r="T2295" s="94"/>
      <c r="U2295" s="94"/>
    </row>
    <row r="2296" ht="14.25" customHeight="1">
      <c r="A2296" s="2">
        <v>879271.0</v>
      </c>
      <c r="B2296" s="2" t="s">
        <v>39</v>
      </c>
      <c r="C2296" s="2" t="s">
        <v>37</v>
      </c>
      <c r="D2296" s="2" t="s">
        <v>41</v>
      </c>
      <c r="E2296" s="2" t="s">
        <v>33</v>
      </c>
      <c r="F2296" s="2" t="s">
        <v>34</v>
      </c>
      <c r="G2296" s="4">
        <v>43532.38175925926</v>
      </c>
      <c r="H2296" s="4">
        <v>43538.38175925926</v>
      </c>
      <c r="I2296" s="4">
        <v>43539.38175925926</v>
      </c>
      <c r="J2296" s="2">
        <v>26.0</v>
      </c>
      <c r="K2296" s="2">
        <v>105.0</v>
      </c>
      <c r="S2296" s="94"/>
      <c r="T2296" s="94"/>
      <c r="U2296" s="94"/>
    </row>
    <row r="2297" ht="14.25" customHeight="1">
      <c r="A2297" s="2">
        <v>246732.0</v>
      </c>
      <c r="B2297" s="2" t="s">
        <v>42</v>
      </c>
      <c r="C2297" s="2" t="s">
        <v>31</v>
      </c>
      <c r="D2297" s="2" t="s">
        <v>32</v>
      </c>
      <c r="E2297" s="2" t="s">
        <v>44</v>
      </c>
      <c r="F2297" s="2" t="s">
        <v>34</v>
      </c>
      <c r="G2297" s="4">
        <v>43532.38315972222</v>
      </c>
      <c r="H2297" s="4">
        <v>43533.38315972222</v>
      </c>
      <c r="I2297" s="4">
        <v>43537.38315972222</v>
      </c>
      <c r="J2297" s="2">
        <v>62.0</v>
      </c>
      <c r="K2297" s="2">
        <v>103.0</v>
      </c>
      <c r="S2297" s="94"/>
      <c r="T2297" s="94"/>
      <c r="U2297" s="94"/>
    </row>
    <row r="2298" ht="14.25" customHeight="1">
      <c r="A2298" s="2">
        <v>513949.0</v>
      </c>
      <c r="B2298" s="2" t="s">
        <v>48</v>
      </c>
      <c r="C2298" s="2" t="s">
        <v>43</v>
      </c>
      <c r="D2298" s="2" t="s">
        <v>32</v>
      </c>
      <c r="E2298" s="2" t="s">
        <v>33</v>
      </c>
      <c r="F2298" s="2" t="s">
        <v>34</v>
      </c>
      <c r="G2298" s="4">
        <v>43532.38395833333</v>
      </c>
      <c r="H2298" s="4">
        <v>43532.38395833333</v>
      </c>
      <c r="I2298" s="4">
        <v>43539.38395833333</v>
      </c>
      <c r="J2298" s="2">
        <v>0.0</v>
      </c>
      <c r="K2298" s="2">
        <v>125.0</v>
      </c>
      <c r="S2298" s="94"/>
      <c r="T2298" s="94"/>
      <c r="U2298" s="94"/>
    </row>
    <row r="2299" ht="14.25" customHeight="1">
      <c r="A2299" s="2">
        <v>906928.0</v>
      </c>
      <c r="B2299" s="2" t="s">
        <v>30</v>
      </c>
      <c r="C2299" s="2" t="s">
        <v>40</v>
      </c>
      <c r="D2299" s="2" t="s">
        <v>41</v>
      </c>
      <c r="E2299" s="2" t="s">
        <v>44</v>
      </c>
      <c r="F2299" s="2" t="s">
        <v>34</v>
      </c>
      <c r="G2299" s="4">
        <v>43532.38554398148</v>
      </c>
      <c r="H2299" s="4">
        <v>43538.38554398148</v>
      </c>
      <c r="I2299" s="4">
        <v>43539.38554398148</v>
      </c>
      <c r="J2299" s="2">
        <v>42.0</v>
      </c>
      <c r="K2299" s="2">
        <v>109.0</v>
      </c>
      <c r="S2299" s="94"/>
      <c r="T2299" s="94"/>
      <c r="U2299" s="94"/>
    </row>
    <row r="2300" ht="14.25" customHeight="1">
      <c r="A2300" s="2">
        <v>46551.0</v>
      </c>
      <c r="B2300" s="2" t="s">
        <v>39</v>
      </c>
      <c r="C2300" s="2" t="s">
        <v>37</v>
      </c>
      <c r="D2300" s="2" t="s">
        <v>41</v>
      </c>
      <c r="E2300" s="2" t="s">
        <v>33</v>
      </c>
      <c r="F2300" s="2" t="s">
        <v>34</v>
      </c>
      <c r="G2300" s="4">
        <v>43532.38724537037</v>
      </c>
      <c r="H2300" s="4">
        <v>43540.38724537037</v>
      </c>
      <c r="I2300" s="4">
        <v>43536.38724537037</v>
      </c>
      <c r="J2300" s="2">
        <v>39.0</v>
      </c>
      <c r="K2300" s="2">
        <v>110.0</v>
      </c>
      <c r="S2300" s="94"/>
      <c r="T2300" s="94"/>
      <c r="U2300" s="94"/>
    </row>
    <row r="2301" ht="14.25" customHeight="1">
      <c r="A2301" s="2">
        <v>16308.0</v>
      </c>
      <c r="B2301" s="2" t="s">
        <v>39</v>
      </c>
      <c r="C2301" s="2" t="s">
        <v>43</v>
      </c>
      <c r="D2301" s="2" t="s">
        <v>41</v>
      </c>
      <c r="E2301" s="2" t="s">
        <v>44</v>
      </c>
      <c r="F2301" s="2" t="s">
        <v>34</v>
      </c>
      <c r="G2301" s="4">
        <v>43532.38835648148</v>
      </c>
      <c r="H2301" s="4">
        <v>43536.38835648148</v>
      </c>
      <c r="I2301" s="4">
        <v>43535.38835648148</v>
      </c>
      <c r="J2301" s="2">
        <v>50.0</v>
      </c>
      <c r="K2301" s="2">
        <v>127.0</v>
      </c>
      <c r="S2301" s="94"/>
      <c r="T2301" s="94"/>
      <c r="U2301" s="94"/>
    </row>
    <row r="2302" ht="14.25" customHeight="1">
      <c r="A2302" s="2">
        <v>175603.0</v>
      </c>
      <c r="B2302" s="2" t="s">
        <v>47</v>
      </c>
      <c r="C2302" s="2" t="s">
        <v>37</v>
      </c>
      <c r="D2302" s="2" t="s">
        <v>41</v>
      </c>
      <c r="E2302" s="2" t="s">
        <v>44</v>
      </c>
      <c r="F2302" s="2" t="s">
        <v>34</v>
      </c>
      <c r="G2302" s="4">
        <v>43532.388761574075</v>
      </c>
      <c r="H2302" s="4">
        <v>43538.388761574075</v>
      </c>
      <c r="I2302" s="4">
        <v>43535.388761574075</v>
      </c>
      <c r="J2302" s="2">
        <v>83.0</v>
      </c>
      <c r="K2302" s="2">
        <v>87.0</v>
      </c>
      <c r="S2302" s="94"/>
      <c r="T2302" s="94"/>
      <c r="U2302" s="94"/>
    </row>
    <row r="2303" ht="14.25" customHeight="1">
      <c r="A2303" s="2">
        <v>326644.0</v>
      </c>
      <c r="B2303" s="2" t="s">
        <v>39</v>
      </c>
      <c r="C2303" s="2" t="s">
        <v>40</v>
      </c>
      <c r="D2303" s="2" t="s">
        <v>32</v>
      </c>
      <c r="E2303" s="2" t="s">
        <v>44</v>
      </c>
      <c r="F2303" s="2" t="s">
        <v>34</v>
      </c>
      <c r="G2303" s="4">
        <v>43532.40424768518</v>
      </c>
      <c r="H2303" s="4">
        <v>43535.40424768518</v>
      </c>
      <c r="I2303" s="4">
        <v>43535.40424768518</v>
      </c>
      <c r="J2303" s="2">
        <v>35.0</v>
      </c>
      <c r="K2303" s="2">
        <v>113.0</v>
      </c>
      <c r="S2303" s="94"/>
      <c r="T2303" s="94"/>
      <c r="U2303" s="94"/>
    </row>
    <row r="2304" ht="14.25" customHeight="1">
      <c r="A2304" s="2">
        <v>490320.0</v>
      </c>
      <c r="B2304" s="2" t="s">
        <v>30</v>
      </c>
      <c r="C2304" s="2" t="s">
        <v>45</v>
      </c>
      <c r="D2304" s="2" t="s">
        <v>32</v>
      </c>
      <c r="E2304" s="2" t="s">
        <v>44</v>
      </c>
      <c r="F2304" s="2" t="s">
        <v>34</v>
      </c>
      <c r="G2304" s="4">
        <v>43532.40424768518</v>
      </c>
      <c r="H2304" s="4">
        <v>43540.40424768518</v>
      </c>
      <c r="I2304" s="4">
        <v>43537.40424768518</v>
      </c>
      <c r="J2304" s="2">
        <v>30.0</v>
      </c>
      <c r="K2304" s="2">
        <v>130.0</v>
      </c>
      <c r="S2304" s="94"/>
      <c r="T2304" s="94"/>
      <c r="U2304" s="94"/>
    </row>
    <row r="2305" ht="14.25" customHeight="1">
      <c r="A2305" s="2">
        <v>47932.0</v>
      </c>
      <c r="B2305" s="2" t="s">
        <v>36</v>
      </c>
      <c r="C2305" s="2" t="s">
        <v>43</v>
      </c>
      <c r="D2305" s="2" t="s">
        <v>32</v>
      </c>
      <c r="E2305" s="2" t="s">
        <v>44</v>
      </c>
      <c r="F2305" s="2" t="s">
        <v>34</v>
      </c>
      <c r="G2305" s="4">
        <v>43532.40825231482</v>
      </c>
      <c r="H2305" s="4">
        <v>43532.40825231482</v>
      </c>
      <c r="I2305" s="4">
        <v>43536.40825231482</v>
      </c>
      <c r="J2305" s="2">
        <v>0.0</v>
      </c>
      <c r="K2305" s="2">
        <v>127.0</v>
      </c>
      <c r="S2305" s="94"/>
      <c r="T2305" s="94"/>
      <c r="U2305" s="94"/>
    </row>
    <row r="2306" ht="14.25" customHeight="1">
      <c r="A2306" s="2">
        <v>310167.0</v>
      </c>
      <c r="B2306" s="2" t="s">
        <v>47</v>
      </c>
      <c r="C2306" s="2" t="s">
        <v>37</v>
      </c>
      <c r="D2306" s="2" t="s">
        <v>32</v>
      </c>
      <c r="E2306" s="2" t="s">
        <v>33</v>
      </c>
      <c r="F2306" s="2" t="s">
        <v>34</v>
      </c>
      <c r="G2306" s="4">
        <v>43532.412303240744</v>
      </c>
      <c r="H2306" s="4">
        <v>43538.412303240744</v>
      </c>
      <c r="I2306" s="4">
        <v>43538.412303240744</v>
      </c>
      <c r="J2306" s="2">
        <v>45.0</v>
      </c>
      <c r="K2306" s="2">
        <v>106.0</v>
      </c>
      <c r="S2306" s="94"/>
      <c r="T2306" s="94"/>
      <c r="U2306" s="94"/>
    </row>
    <row r="2307" ht="14.25" customHeight="1">
      <c r="A2307" s="2">
        <v>854642.0</v>
      </c>
      <c r="B2307" s="2" t="s">
        <v>30</v>
      </c>
      <c r="C2307" s="2" t="s">
        <v>43</v>
      </c>
      <c r="D2307" s="2" t="s">
        <v>41</v>
      </c>
      <c r="E2307" s="2" t="s">
        <v>38</v>
      </c>
      <c r="F2307" s="2" t="s">
        <v>34</v>
      </c>
      <c r="G2307" s="4">
        <v>43532.415497685186</v>
      </c>
      <c r="H2307" s="4">
        <v>43537.415497685186</v>
      </c>
      <c r="I2307" s="4">
        <v>43535.415497685186</v>
      </c>
      <c r="J2307" s="2">
        <v>37.0</v>
      </c>
      <c r="K2307" s="2">
        <v>123.0</v>
      </c>
      <c r="S2307" s="94"/>
      <c r="T2307" s="94"/>
      <c r="U2307" s="94"/>
    </row>
    <row r="2308" ht="14.25" customHeight="1">
      <c r="A2308" s="2">
        <v>616469.0</v>
      </c>
      <c r="B2308" s="2" t="s">
        <v>46</v>
      </c>
      <c r="C2308" s="2" t="s">
        <v>37</v>
      </c>
      <c r="D2308" s="2" t="s">
        <v>41</v>
      </c>
      <c r="E2308" s="2" t="s">
        <v>33</v>
      </c>
      <c r="F2308" s="2" t="s">
        <v>34</v>
      </c>
      <c r="G2308" s="4">
        <v>43532.420578703706</v>
      </c>
      <c r="H2308" s="4">
        <v>43537.420578703706</v>
      </c>
      <c r="I2308" s="4">
        <v>43538.420578703706</v>
      </c>
      <c r="J2308" s="2">
        <v>35.0</v>
      </c>
      <c r="K2308" s="2">
        <v>110.0</v>
      </c>
      <c r="S2308" s="94"/>
      <c r="T2308" s="94"/>
      <c r="U2308" s="94"/>
    </row>
    <row r="2309" ht="14.25" customHeight="1">
      <c r="A2309" s="2">
        <v>863291.0</v>
      </c>
      <c r="B2309" s="2" t="s">
        <v>47</v>
      </c>
      <c r="C2309" s="2" t="s">
        <v>31</v>
      </c>
      <c r="D2309" s="2" t="s">
        <v>41</v>
      </c>
      <c r="E2309" s="2" t="s">
        <v>44</v>
      </c>
      <c r="F2309" s="2" t="s">
        <v>34</v>
      </c>
      <c r="G2309" s="4">
        <v>43532.42084490741</v>
      </c>
      <c r="H2309" s="4">
        <v>43534.42084490741</v>
      </c>
      <c r="I2309" s="4">
        <v>43535.42084490741</v>
      </c>
      <c r="J2309" s="2">
        <v>0.0</v>
      </c>
      <c r="K2309" s="2">
        <v>104.0</v>
      </c>
      <c r="S2309" s="94"/>
      <c r="T2309" s="94"/>
      <c r="U2309" s="94"/>
    </row>
    <row r="2310" ht="14.25" customHeight="1">
      <c r="A2310" s="2">
        <v>904250.0</v>
      </c>
      <c r="B2310" s="2" t="s">
        <v>42</v>
      </c>
      <c r="C2310" s="2" t="s">
        <v>31</v>
      </c>
      <c r="D2310" s="2" t="s">
        <v>41</v>
      </c>
      <c r="E2310" s="2" t="s">
        <v>44</v>
      </c>
      <c r="F2310" s="2" t="s">
        <v>34</v>
      </c>
      <c r="G2310" s="4">
        <v>43532.42114583333</v>
      </c>
      <c r="H2310" s="4">
        <v>43533.42114583333</v>
      </c>
      <c r="I2310" s="4">
        <v>43538.42114583333</v>
      </c>
      <c r="J2310" s="2">
        <v>0.0</v>
      </c>
      <c r="K2310" s="2">
        <v>100.0</v>
      </c>
      <c r="S2310" s="94"/>
      <c r="T2310" s="94"/>
      <c r="U2310" s="94"/>
    </row>
    <row r="2311" ht="14.25" customHeight="1">
      <c r="A2311" s="2">
        <v>106354.0</v>
      </c>
      <c r="B2311" s="2" t="s">
        <v>47</v>
      </c>
      <c r="C2311" s="2" t="s">
        <v>31</v>
      </c>
      <c r="D2311" s="2" t="s">
        <v>32</v>
      </c>
      <c r="E2311" s="2" t="s">
        <v>44</v>
      </c>
      <c r="F2311" s="2" t="s">
        <v>34</v>
      </c>
      <c r="G2311" s="4">
        <v>43532.42141203704</v>
      </c>
      <c r="H2311" s="4">
        <v>43533.42141203704</v>
      </c>
      <c r="I2311" s="4">
        <v>43538.42141203704</v>
      </c>
      <c r="J2311" s="2">
        <v>69.0</v>
      </c>
      <c r="K2311" s="2">
        <v>101.0</v>
      </c>
      <c r="S2311" s="94"/>
      <c r="T2311" s="94"/>
      <c r="U2311" s="94"/>
    </row>
    <row r="2312" ht="14.25" customHeight="1">
      <c r="A2312" s="2">
        <v>477243.0</v>
      </c>
      <c r="B2312" s="2" t="s">
        <v>39</v>
      </c>
      <c r="C2312" s="2" t="s">
        <v>31</v>
      </c>
      <c r="D2312" s="2" t="s">
        <v>41</v>
      </c>
      <c r="E2312" s="2" t="s">
        <v>33</v>
      </c>
      <c r="F2312" s="2" t="s">
        <v>34</v>
      </c>
      <c r="G2312" s="4">
        <v>43532.42417824074</v>
      </c>
      <c r="H2312" s="4">
        <v>43536.42417824074</v>
      </c>
      <c r="I2312" s="4">
        <v>43536.42417824074</v>
      </c>
      <c r="J2312" s="2">
        <v>0.0</v>
      </c>
      <c r="K2312" s="2">
        <v>128.0</v>
      </c>
      <c r="S2312" s="94"/>
      <c r="T2312" s="94"/>
      <c r="U2312" s="94"/>
    </row>
    <row r="2313" ht="14.25" customHeight="1">
      <c r="A2313" s="2">
        <v>480224.0</v>
      </c>
      <c r="B2313" s="2" t="s">
        <v>30</v>
      </c>
      <c r="C2313" s="2" t="s">
        <v>37</v>
      </c>
      <c r="D2313" s="2" t="s">
        <v>41</v>
      </c>
      <c r="E2313" s="2" t="s">
        <v>44</v>
      </c>
      <c r="F2313" s="2" t="s">
        <v>34</v>
      </c>
      <c r="G2313" s="4">
        <v>43532.42550925926</v>
      </c>
      <c r="H2313" s="4">
        <v>43535.42550925926</v>
      </c>
      <c r="I2313" s="4">
        <v>43535.42550925926</v>
      </c>
      <c r="J2313" s="2">
        <v>35.0</v>
      </c>
      <c r="K2313" s="2">
        <v>106.0</v>
      </c>
      <c r="S2313" s="94"/>
      <c r="T2313" s="94"/>
      <c r="U2313" s="94"/>
    </row>
    <row r="2314" ht="14.25" customHeight="1">
      <c r="A2314" s="2">
        <v>974227.0</v>
      </c>
      <c r="B2314" s="2" t="s">
        <v>39</v>
      </c>
      <c r="C2314" s="2" t="s">
        <v>37</v>
      </c>
      <c r="D2314" s="2" t="s">
        <v>32</v>
      </c>
      <c r="E2314" s="2" t="s">
        <v>44</v>
      </c>
      <c r="F2314" s="2" t="s">
        <v>34</v>
      </c>
      <c r="G2314" s="4">
        <v>43532.43320601852</v>
      </c>
      <c r="H2314" s="4">
        <v>43536.43320601852</v>
      </c>
      <c r="I2314" s="4">
        <v>43535.43320601852</v>
      </c>
      <c r="J2314" s="2">
        <v>63.0</v>
      </c>
      <c r="K2314" s="2">
        <v>93.0</v>
      </c>
      <c r="S2314" s="94"/>
      <c r="T2314" s="94"/>
      <c r="U2314" s="94"/>
    </row>
    <row r="2315" ht="14.25" customHeight="1">
      <c r="A2315" s="2">
        <v>838585.0</v>
      </c>
      <c r="B2315" s="2" t="s">
        <v>46</v>
      </c>
      <c r="C2315" s="2" t="s">
        <v>45</v>
      </c>
      <c r="D2315" s="2" t="s">
        <v>41</v>
      </c>
      <c r="E2315" s="2" t="s">
        <v>33</v>
      </c>
      <c r="F2315" s="2" t="s">
        <v>34</v>
      </c>
      <c r="G2315" s="4">
        <v>43532.43885416666</v>
      </c>
      <c r="H2315" s="4">
        <v>43535.43885416666</v>
      </c>
      <c r="I2315" s="4">
        <v>43537.43885416666</v>
      </c>
      <c r="J2315" s="2">
        <v>45.0</v>
      </c>
      <c r="K2315" s="2">
        <v>124.0</v>
      </c>
      <c r="S2315" s="94"/>
      <c r="T2315" s="94"/>
      <c r="U2315" s="94"/>
    </row>
    <row r="2316" ht="14.25" customHeight="1">
      <c r="A2316" s="2">
        <v>598438.0</v>
      </c>
      <c r="B2316" s="2" t="s">
        <v>39</v>
      </c>
      <c r="C2316" s="2" t="s">
        <v>37</v>
      </c>
      <c r="D2316" s="2" t="s">
        <v>41</v>
      </c>
      <c r="E2316" s="2" t="s">
        <v>38</v>
      </c>
      <c r="F2316" s="2" t="s">
        <v>34</v>
      </c>
      <c r="G2316" s="4">
        <v>43532.44060185185</v>
      </c>
      <c r="H2316" s="4">
        <v>43535.44060185185</v>
      </c>
      <c r="I2316" s="4">
        <v>43537.44060185185</v>
      </c>
      <c r="J2316" s="2">
        <v>37.0</v>
      </c>
      <c r="K2316" s="2">
        <v>109.0</v>
      </c>
      <c r="S2316" s="94"/>
      <c r="T2316" s="94"/>
      <c r="U2316" s="94"/>
    </row>
    <row r="2317" ht="14.25" customHeight="1">
      <c r="A2317" s="2">
        <v>589005.0</v>
      </c>
      <c r="B2317" s="2" t="s">
        <v>39</v>
      </c>
      <c r="C2317" s="2" t="s">
        <v>45</v>
      </c>
      <c r="D2317" s="2" t="s">
        <v>32</v>
      </c>
      <c r="E2317" s="2" t="s">
        <v>33</v>
      </c>
      <c r="F2317" s="2" t="s">
        <v>34</v>
      </c>
      <c r="G2317" s="4">
        <v>43532.446967592594</v>
      </c>
      <c r="H2317" s="4">
        <v>43532.446967592594</v>
      </c>
      <c r="I2317" s="4">
        <v>43539.446967592594</v>
      </c>
      <c r="J2317" s="2">
        <v>43.0</v>
      </c>
      <c r="K2317" s="2">
        <v>130.0</v>
      </c>
      <c r="S2317" s="94"/>
      <c r="T2317" s="94"/>
      <c r="U2317" s="94"/>
    </row>
    <row r="2318" ht="14.25" customHeight="1">
      <c r="A2318" s="2">
        <v>79087.0</v>
      </c>
      <c r="B2318" s="2" t="s">
        <v>36</v>
      </c>
      <c r="C2318" s="2" t="s">
        <v>43</v>
      </c>
      <c r="D2318" s="2" t="s">
        <v>32</v>
      </c>
      <c r="E2318" s="2" t="s">
        <v>33</v>
      </c>
      <c r="F2318" s="2" t="s">
        <v>34</v>
      </c>
      <c r="G2318" s="4">
        <v>43532.450150462966</v>
      </c>
      <c r="H2318" s="4">
        <v>43532.450150462966</v>
      </c>
      <c r="I2318" s="4">
        <v>43538.450150462966</v>
      </c>
      <c r="J2318" s="2">
        <v>0.0</v>
      </c>
      <c r="K2318" s="2">
        <v>125.0</v>
      </c>
      <c r="S2318" s="94"/>
      <c r="T2318" s="94"/>
      <c r="U2318" s="94"/>
    </row>
    <row r="2319" ht="14.25" customHeight="1">
      <c r="A2319" s="2">
        <v>286888.0</v>
      </c>
      <c r="B2319" s="2" t="s">
        <v>39</v>
      </c>
      <c r="C2319" s="2" t="s">
        <v>37</v>
      </c>
      <c r="D2319" s="2" t="s">
        <v>32</v>
      </c>
      <c r="E2319" s="2" t="s">
        <v>44</v>
      </c>
      <c r="F2319" s="2" t="s">
        <v>34</v>
      </c>
      <c r="G2319" s="4">
        <v>43532.45226851852</v>
      </c>
      <c r="H2319" s="4">
        <v>43537.45226851852</v>
      </c>
      <c r="I2319" s="4">
        <v>43538.45226851852</v>
      </c>
      <c r="J2319" s="2">
        <v>44.0</v>
      </c>
      <c r="K2319" s="2">
        <v>108.0</v>
      </c>
      <c r="S2319" s="94"/>
      <c r="T2319" s="94"/>
      <c r="U2319" s="94"/>
    </row>
    <row r="2320" ht="14.25" customHeight="1">
      <c r="A2320" s="2">
        <v>359948.0</v>
      </c>
      <c r="B2320" s="2" t="s">
        <v>36</v>
      </c>
      <c r="C2320" s="2" t="s">
        <v>37</v>
      </c>
      <c r="D2320" s="2" t="s">
        <v>41</v>
      </c>
      <c r="E2320" s="2" t="s">
        <v>44</v>
      </c>
      <c r="F2320" s="2" t="s">
        <v>34</v>
      </c>
      <c r="G2320" s="4">
        <v>43532.45284722222</v>
      </c>
      <c r="H2320" s="4">
        <v>43532.45284722222</v>
      </c>
      <c r="I2320" s="4">
        <v>43536.45284722222</v>
      </c>
      <c r="J2320" s="2">
        <v>78.0</v>
      </c>
      <c r="K2320" s="2">
        <v>88.0</v>
      </c>
      <c r="S2320" s="94"/>
      <c r="T2320" s="94"/>
      <c r="U2320" s="94"/>
    </row>
    <row r="2321" ht="14.25" customHeight="1">
      <c r="A2321" s="2">
        <v>753414.0</v>
      </c>
      <c r="B2321" s="2" t="s">
        <v>39</v>
      </c>
      <c r="C2321" s="2" t="s">
        <v>43</v>
      </c>
      <c r="D2321" s="2" t="s">
        <v>41</v>
      </c>
      <c r="E2321" s="2" t="s">
        <v>38</v>
      </c>
      <c r="F2321" s="2" t="s">
        <v>34</v>
      </c>
      <c r="G2321" s="4">
        <v>43532.45949074074</v>
      </c>
      <c r="H2321" s="4">
        <v>43538.45949074074</v>
      </c>
      <c r="I2321" s="4">
        <v>43535.45949074074</v>
      </c>
      <c r="J2321" s="2">
        <v>32.0</v>
      </c>
      <c r="K2321" s="2">
        <v>128.0</v>
      </c>
      <c r="S2321" s="94"/>
      <c r="T2321" s="94"/>
      <c r="U2321" s="94"/>
    </row>
    <row r="2322" ht="14.25" customHeight="1">
      <c r="A2322" s="2">
        <v>463522.0</v>
      </c>
      <c r="B2322" s="2" t="s">
        <v>36</v>
      </c>
      <c r="C2322" s="2" t="s">
        <v>45</v>
      </c>
      <c r="D2322" s="2" t="s">
        <v>41</v>
      </c>
      <c r="E2322" s="2" t="s">
        <v>44</v>
      </c>
      <c r="F2322" s="2" t="s">
        <v>34</v>
      </c>
      <c r="G2322" s="4">
        <v>43532.4603125</v>
      </c>
      <c r="H2322" s="4">
        <v>43542.4603125</v>
      </c>
      <c r="I2322" s="4">
        <v>43535.4603125</v>
      </c>
      <c r="J2322" s="2">
        <v>71.0</v>
      </c>
      <c r="K2322" s="2">
        <v>101.0</v>
      </c>
      <c r="S2322" s="94"/>
      <c r="T2322" s="94"/>
      <c r="U2322" s="94"/>
    </row>
    <row r="2323" ht="14.25" customHeight="1">
      <c r="A2323" s="2">
        <v>763204.0</v>
      </c>
      <c r="B2323" s="2" t="s">
        <v>36</v>
      </c>
      <c r="C2323" s="2" t="s">
        <v>45</v>
      </c>
      <c r="D2323" s="2" t="s">
        <v>41</v>
      </c>
      <c r="E2323" s="2" t="s">
        <v>44</v>
      </c>
      <c r="F2323" s="2" t="s">
        <v>34</v>
      </c>
      <c r="G2323" s="4">
        <v>43532.461493055554</v>
      </c>
      <c r="H2323" s="4">
        <v>43538.461493055554</v>
      </c>
      <c r="I2323" s="4">
        <v>43537.461493055554</v>
      </c>
      <c r="J2323" s="2">
        <v>39.0</v>
      </c>
      <c r="K2323" s="2">
        <v>129.0</v>
      </c>
      <c r="S2323" s="94"/>
      <c r="T2323" s="94"/>
      <c r="U2323" s="94"/>
    </row>
    <row r="2324" ht="14.25" customHeight="1">
      <c r="A2324" s="2">
        <v>344820.0</v>
      </c>
      <c r="B2324" s="2" t="s">
        <v>48</v>
      </c>
      <c r="C2324" s="2" t="s">
        <v>45</v>
      </c>
      <c r="D2324" s="2" t="s">
        <v>41</v>
      </c>
      <c r="E2324" s="2" t="s">
        <v>44</v>
      </c>
      <c r="F2324" s="2" t="s">
        <v>34</v>
      </c>
      <c r="G2324" s="4">
        <v>43532.46413194444</v>
      </c>
      <c r="H2324" s="4">
        <v>43539.46413194444</v>
      </c>
      <c r="I2324" s="4">
        <v>43538.46413194444</v>
      </c>
      <c r="J2324" s="2">
        <v>64.0</v>
      </c>
      <c r="K2324" s="2">
        <v>104.0</v>
      </c>
      <c r="S2324" s="94"/>
      <c r="T2324" s="94"/>
      <c r="U2324" s="94"/>
    </row>
    <row r="2325" ht="14.25" customHeight="1">
      <c r="A2325" s="2">
        <v>670188.0</v>
      </c>
      <c r="B2325" s="2" t="s">
        <v>48</v>
      </c>
      <c r="C2325" s="2" t="s">
        <v>43</v>
      </c>
      <c r="D2325" s="2" t="s">
        <v>41</v>
      </c>
      <c r="E2325" s="2" t="s">
        <v>44</v>
      </c>
      <c r="F2325" s="2" t="s">
        <v>34</v>
      </c>
      <c r="G2325" s="4">
        <v>43532.46596064815</v>
      </c>
      <c r="H2325" s="4">
        <v>43536.46596064815</v>
      </c>
      <c r="I2325" s="4">
        <v>43536.46596064815</v>
      </c>
      <c r="J2325" s="2">
        <v>63.0</v>
      </c>
      <c r="K2325" s="2">
        <v>108.0</v>
      </c>
      <c r="S2325" s="94"/>
      <c r="T2325" s="94"/>
      <c r="U2325" s="94"/>
    </row>
    <row r="2326" ht="14.25" customHeight="1">
      <c r="A2326" s="2">
        <v>930526.0</v>
      </c>
      <c r="B2326" s="2" t="s">
        <v>36</v>
      </c>
      <c r="C2326" s="2" t="s">
        <v>37</v>
      </c>
      <c r="D2326" s="2" t="s">
        <v>41</v>
      </c>
      <c r="E2326" s="2" t="s">
        <v>38</v>
      </c>
      <c r="F2326" s="2" t="s">
        <v>34</v>
      </c>
      <c r="G2326" s="4">
        <v>43532.46673611111</v>
      </c>
      <c r="H2326" s="4">
        <v>43541.46673611111</v>
      </c>
      <c r="I2326" s="4">
        <v>43535.46673611111</v>
      </c>
      <c r="J2326" s="2">
        <v>28.0</v>
      </c>
      <c r="K2326" s="2">
        <v>105.0</v>
      </c>
      <c r="S2326" s="94"/>
      <c r="T2326" s="94"/>
      <c r="U2326" s="94"/>
    </row>
    <row r="2327" ht="14.25" customHeight="1">
      <c r="A2327" s="2">
        <v>10346.0</v>
      </c>
      <c r="B2327" s="2" t="s">
        <v>39</v>
      </c>
      <c r="C2327" s="2" t="s">
        <v>31</v>
      </c>
      <c r="D2327" s="2" t="s">
        <v>41</v>
      </c>
      <c r="E2327" s="2" t="s">
        <v>38</v>
      </c>
      <c r="F2327" s="2" t="s">
        <v>34</v>
      </c>
      <c r="G2327" s="4">
        <v>43532.46701388889</v>
      </c>
      <c r="H2327" s="4">
        <v>43536.46701388889</v>
      </c>
      <c r="I2327" s="4">
        <v>43539.46701388889</v>
      </c>
      <c r="J2327" s="2">
        <v>0.0</v>
      </c>
      <c r="K2327" s="2">
        <v>123.0</v>
      </c>
      <c r="S2327" s="94"/>
      <c r="T2327" s="94"/>
      <c r="U2327" s="94"/>
    </row>
    <row r="2328" ht="14.25" customHeight="1">
      <c r="A2328" s="2">
        <v>722263.0</v>
      </c>
      <c r="B2328" s="2" t="s">
        <v>39</v>
      </c>
      <c r="C2328" s="2" t="s">
        <v>31</v>
      </c>
      <c r="D2328" s="2" t="s">
        <v>41</v>
      </c>
      <c r="E2328" s="2" t="s">
        <v>33</v>
      </c>
      <c r="F2328" s="2" t="s">
        <v>34</v>
      </c>
      <c r="G2328" s="4">
        <v>43532.471180555556</v>
      </c>
      <c r="H2328" s="4">
        <v>43534.471180555556</v>
      </c>
      <c r="I2328" s="4">
        <v>43535.471180555556</v>
      </c>
      <c r="J2328" s="2">
        <v>0.0</v>
      </c>
      <c r="K2328" s="2">
        <v>127.0</v>
      </c>
      <c r="S2328" s="94"/>
      <c r="T2328" s="94"/>
      <c r="U2328" s="94"/>
    </row>
    <row r="2329" ht="14.25" customHeight="1">
      <c r="A2329" s="2">
        <v>956061.0</v>
      </c>
      <c r="B2329" s="2" t="s">
        <v>30</v>
      </c>
      <c r="C2329" s="2" t="s">
        <v>45</v>
      </c>
      <c r="D2329" s="2" t="s">
        <v>32</v>
      </c>
      <c r="E2329" s="2" t="s">
        <v>44</v>
      </c>
      <c r="F2329" s="2" t="s">
        <v>34</v>
      </c>
      <c r="G2329" s="4">
        <v>43532.4790625</v>
      </c>
      <c r="H2329" s="4">
        <v>43538.4790625</v>
      </c>
      <c r="I2329" s="4">
        <v>43535.4790625</v>
      </c>
      <c r="J2329" s="2">
        <v>62.0</v>
      </c>
      <c r="K2329" s="2">
        <v>104.0</v>
      </c>
      <c r="S2329" s="94"/>
      <c r="T2329" s="94"/>
      <c r="U2329" s="94"/>
    </row>
    <row r="2330" ht="14.25" customHeight="1">
      <c r="A2330" s="2">
        <v>956996.0</v>
      </c>
      <c r="B2330" s="2" t="s">
        <v>39</v>
      </c>
      <c r="C2330" s="2" t="s">
        <v>43</v>
      </c>
      <c r="D2330" s="2" t="s">
        <v>41</v>
      </c>
      <c r="E2330" s="2" t="s">
        <v>44</v>
      </c>
      <c r="F2330" s="2" t="s">
        <v>34</v>
      </c>
      <c r="G2330" s="4">
        <v>43532.48189814815</v>
      </c>
      <c r="H2330" s="4">
        <v>43535.48189814815</v>
      </c>
      <c r="I2330" s="4">
        <v>43537.48189814815</v>
      </c>
      <c r="J2330" s="2">
        <v>44.0</v>
      </c>
      <c r="K2330" s="2">
        <v>129.0</v>
      </c>
      <c r="S2330" s="94"/>
      <c r="T2330" s="94"/>
      <c r="U2330" s="94"/>
    </row>
    <row r="2331" ht="14.25" customHeight="1">
      <c r="A2331" s="2">
        <v>182660.0</v>
      </c>
      <c r="B2331" s="2" t="s">
        <v>47</v>
      </c>
      <c r="C2331" s="2" t="s">
        <v>43</v>
      </c>
      <c r="D2331" s="2" t="s">
        <v>41</v>
      </c>
      <c r="E2331" s="2" t="s">
        <v>44</v>
      </c>
      <c r="F2331" s="2" t="s">
        <v>34</v>
      </c>
      <c r="G2331" s="4">
        <v>43532.48322916667</v>
      </c>
      <c r="H2331" s="4">
        <v>43537.48322916667</v>
      </c>
      <c r="I2331" s="4">
        <v>43535.48322916667</v>
      </c>
      <c r="J2331" s="2">
        <v>25.0</v>
      </c>
      <c r="K2331" s="2">
        <v>126.0</v>
      </c>
      <c r="S2331" s="94"/>
      <c r="T2331" s="94"/>
      <c r="U2331" s="94"/>
    </row>
    <row r="2332" ht="14.25" customHeight="1">
      <c r="A2332" s="2">
        <v>387870.0</v>
      </c>
      <c r="B2332" s="2" t="s">
        <v>36</v>
      </c>
      <c r="C2332" s="2" t="s">
        <v>31</v>
      </c>
      <c r="D2332" s="2" t="s">
        <v>32</v>
      </c>
      <c r="E2332" s="2" t="s">
        <v>44</v>
      </c>
      <c r="F2332" s="2" t="s">
        <v>34</v>
      </c>
      <c r="G2332" s="4">
        <v>43532.48501157408</v>
      </c>
      <c r="H2332" s="4">
        <v>43534.48501157408</v>
      </c>
      <c r="I2332" s="4">
        <v>43536.48501157408</v>
      </c>
      <c r="J2332" s="2">
        <v>74.0</v>
      </c>
      <c r="K2332" s="2">
        <v>106.0</v>
      </c>
      <c r="S2332" s="94"/>
      <c r="T2332" s="94"/>
      <c r="U2332" s="94"/>
    </row>
    <row r="2333" ht="14.25" customHeight="1">
      <c r="A2333" s="2">
        <v>644994.0</v>
      </c>
      <c r="B2333" s="2" t="s">
        <v>39</v>
      </c>
      <c r="C2333" s="2" t="s">
        <v>37</v>
      </c>
      <c r="D2333" s="2" t="s">
        <v>32</v>
      </c>
      <c r="E2333" s="2" t="s">
        <v>38</v>
      </c>
      <c r="F2333" s="2" t="s">
        <v>34</v>
      </c>
      <c r="G2333" s="4">
        <v>43532.493159722224</v>
      </c>
      <c r="H2333" s="4">
        <v>43540.493159722224</v>
      </c>
      <c r="I2333" s="4">
        <v>43535.493159722224</v>
      </c>
      <c r="J2333" s="2">
        <v>33.0</v>
      </c>
      <c r="K2333" s="2">
        <v>106.0</v>
      </c>
      <c r="S2333" s="94"/>
      <c r="T2333" s="94"/>
      <c r="U2333" s="94"/>
    </row>
    <row r="2334" ht="14.25" customHeight="1">
      <c r="A2334" s="2">
        <v>181475.0</v>
      </c>
      <c r="B2334" s="2" t="s">
        <v>39</v>
      </c>
      <c r="C2334" s="2" t="s">
        <v>43</v>
      </c>
      <c r="D2334" s="2" t="s">
        <v>41</v>
      </c>
      <c r="E2334" s="2" t="s">
        <v>33</v>
      </c>
      <c r="F2334" s="2" t="s">
        <v>34</v>
      </c>
      <c r="G2334" s="4">
        <v>43532.49469907407</v>
      </c>
      <c r="H2334" s="4">
        <v>43536.49469907407</v>
      </c>
      <c r="I2334" s="4">
        <v>43536.49469907407</v>
      </c>
      <c r="J2334" s="2">
        <v>44.0</v>
      </c>
      <c r="K2334" s="2">
        <v>124.0</v>
      </c>
      <c r="S2334" s="94"/>
      <c r="T2334" s="94"/>
      <c r="U2334" s="94"/>
    </row>
    <row r="2335" ht="14.25" customHeight="1">
      <c r="A2335" s="2">
        <v>867967.0</v>
      </c>
      <c r="B2335" s="2" t="s">
        <v>36</v>
      </c>
      <c r="C2335" s="2" t="s">
        <v>43</v>
      </c>
      <c r="D2335" s="2" t="s">
        <v>41</v>
      </c>
      <c r="E2335" s="2" t="s">
        <v>44</v>
      </c>
      <c r="F2335" s="2" t="s">
        <v>34</v>
      </c>
      <c r="G2335" s="4">
        <v>43532.50270833333</v>
      </c>
      <c r="H2335" s="4">
        <v>43535.50270833333</v>
      </c>
      <c r="I2335" s="4">
        <v>43537.50270833333</v>
      </c>
      <c r="J2335" s="2">
        <v>84.0</v>
      </c>
      <c r="K2335" s="2">
        <v>106.0</v>
      </c>
      <c r="S2335" s="94"/>
      <c r="T2335" s="94"/>
      <c r="U2335" s="94"/>
    </row>
    <row r="2336" ht="14.25" customHeight="1">
      <c r="A2336" s="2">
        <v>209728.0</v>
      </c>
      <c r="B2336" s="2" t="s">
        <v>42</v>
      </c>
      <c r="C2336" s="2" t="s">
        <v>40</v>
      </c>
      <c r="D2336" s="2" t="s">
        <v>32</v>
      </c>
      <c r="E2336" s="2" t="s">
        <v>44</v>
      </c>
      <c r="F2336" s="2" t="s">
        <v>34</v>
      </c>
      <c r="G2336" s="4">
        <v>43532.506423611114</v>
      </c>
      <c r="H2336" s="4">
        <v>43535.506423611114</v>
      </c>
      <c r="I2336" s="4">
        <v>43536.506423611114</v>
      </c>
      <c r="J2336" s="2">
        <v>48.0</v>
      </c>
      <c r="K2336" s="2">
        <v>112.0</v>
      </c>
      <c r="S2336" s="94"/>
      <c r="T2336" s="94"/>
      <c r="U2336" s="94"/>
    </row>
    <row r="2337" ht="14.25" customHeight="1">
      <c r="A2337" s="2">
        <v>527236.0</v>
      </c>
      <c r="B2337" s="2" t="s">
        <v>36</v>
      </c>
      <c r="C2337" s="2" t="s">
        <v>43</v>
      </c>
      <c r="D2337" s="2" t="s">
        <v>32</v>
      </c>
      <c r="E2337" s="2" t="s">
        <v>44</v>
      </c>
      <c r="F2337" s="2" t="s">
        <v>34</v>
      </c>
      <c r="G2337" s="4">
        <v>43532.50679398148</v>
      </c>
      <c r="H2337" s="4">
        <v>43533.50679398148</v>
      </c>
      <c r="I2337" s="4">
        <v>43538.50679398148</v>
      </c>
      <c r="J2337" s="2">
        <v>0.0</v>
      </c>
      <c r="K2337" s="2">
        <v>128.0</v>
      </c>
      <c r="S2337" s="94"/>
      <c r="T2337" s="94"/>
      <c r="U2337" s="94"/>
    </row>
    <row r="2338" ht="14.25" customHeight="1">
      <c r="A2338" s="2">
        <v>589877.0</v>
      </c>
      <c r="B2338" s="2" t="s">
        <v>30</v>
      </c>
      <c r="C2338" s="2" t="s">
        <v>37</v>
      </c>
      <c r="D2338" s="2" t="s">
        <v>41</v>
      </c>
      <c r="E2338" s="2" t="s">
        <v>33</v>
      </c>
      <c r="F2338" s="2" t="s">
        <v>34</v>
      </c>
      <c r="G2338" s="4">
        <v>43532.507731481484</v>
      </c>
      <c r="H2338" s="4">
        <v>43538.507731481484</v>
      </c>
      <c r="I2338" s="4">
        <v>43538.507731481484</v>
      </c>
      <c r="J2338" s="2">
        <v>26.0</v>
      </c>
      <c r="K2338" s="2">
        <v>112.0</v>
      </c>
      <c r="S2338" s="94"/>
      <c r="T2338" s="94"/>
      <c r="U2338" s="94"/>
    </row>
    <row r="2339" ht="14.25" customHeight="1">
      <c r="A2339" s="2">
        <v>791294.0</v>
      </c>
      <c r="B2339" s="2" t="s">
        <v>39</v>
      </c>
      <c r="C2339" s="2" t="s">
        <v>43</v>
      </c>
      <c r="D2339" s="2" t="s">
        <v>32</v>
      </c>
      <c r="E2339" s="2" t="s">
        <v>38</v>
      </c>
      <c r="F2339" s="2" t="s">
        <v>34</v>
      </c>
      <c r="G2339" s="4">
        <v>43532.51136574074</v>
      </c>
      <c r="H2339" s="4">
        <v>43533.51136574074</v>
      </c>
      <c r="I2339" s="4">
        <v>43535.51136574074</v>
      </c>
      <c r="J2339" s="2">
        <v>0.0</v>
      </c>
      <c r="K2339" s="2">
        <v>126.0</v>
      </c>
      <c r="S2339" s="94"/>
      <c r="T2339" s="94"/>
      <c r="U2339" s="94"/>
    </row>
    <row r="2340" ht="14.25" customHeight="1">
      <c r="A2340" s="2">
        <v>531040.0</v>
      </c>
      <c r="B2340" s="2" t="s">
        <v>39</v>
      </c>
      <c r="C2340" s="2" t="s">
        <v>37</v>
      </c>
      <c r="D2340" s="2" t="s">
        <v>32</v>
      </c>
      <c r="E2340" s="2" t="s">
        <v>44</v>
      </c>
      <c r="F2340" s="2" t="s">
        <v>34</v>
      </c>
      <c r="G2340" s="4">
        <v>43532.515868055554</v>
      </c>
      <c r="H2340" s="4">
        <v>43534.515868055554</v>
      </c>
      <c r="I2340" s="4">
        <v>43537.515868055554</v>
      </c>
      <c r="J2340" s="2">
        <v>29.0</v>
      </c>
      <c r="K2340" s="2">
        <v>114.0</v>
      </c>
      <c r="S2340" s="94"/>
      <c r="T2340" s="94"/>
      <c r="U2340" s="94"/>
    </row>
    <row r="2341" ht="14.25" customHeight="1">
      <c r="A2341" s="2">
        <v>752558.0</v>
      </c>
      <c r="B2341" s="2" t="s">
        <v>30</v>
      </c>
      <c r="C2341" s="2" t="s">
        <v>43</v>
      </c>
      <c r="D2341" s="2" t="s">
        <v>41</v>
      </c>
      <c r="E2341" s="2" t="s">
        <v>44</v>
      </c>
      <c r="F2341" s="2" t="s">
        <v>34</v>
      </c>
      <c r="G2341" s="4">
        <v>43532.53015046296</v>
      </c>
      <c r="H2341" s="4">
        <v>43532.53015046296</v>
      </c>
      <c r="I2341" s="4">
        <v>43535.53015046296</v>
      </c>
      <c r="J2341" s="2">
        <v>83.0</v>
      </c>
      <c r="K2341" s="2">
        <v>105.0</v>
      </c>
      <c r="S2341" s="94"/>
      <c r="T2341" s="94"/>
      <c r="U2341" s="94"/>
    </row>
    <row r="2342" ht="14.25" customHeight="1">
      <c r="A2342" s="2">
        <v>62724.0</v>
      </c>
      <c r="B2342" s="2" t="s">
        <v>39</v>
      </c>
      <c r="C2342" s="2" t="s">
        <v>31</v>
      </c>
      <c r="D2342" s="2" t="s">
        <v>41</v>
      </c>
      <c r="E2342" s="2" t="s">
        <v>44</v>
      </c>
      <c r="F2342" s="2" t="s">
        <v>34</v>
      </c>
      <c r="G2342" s="4">
        <v>43532.53068287037</v>
      </c>
      <c r="H2342" s="4">
        <v>43534.53068287037</v>
      </c>
      <c r="I2342" s="4">
        <v>43539.53068287037</v>
      </c>
      <c r="J2342" s="2">
        <v>0.0</v>
      </c>
      <c r="K2342" s="2">
        <v>121.0</v>
      </c>
      <c r="S2342" s="94"/>
      <c r="T2342" s="94"/>
      <c r="U2342" s="94"/>
    </row>
    <row r="2343" ht="14.25" customHeight="1">
      <c r="A2343" s="2">
        <v>16439.0</v>
      </c>
      <c r="B2343" s="2" t="s">
        <v>46</v>
      </c>
      <c r="C2343" s="2" t="s">
        <v>43</v>
      </c>
      <c r="D2343" s="2" t="s">
        <v>32</v>
      </c>
      <c r="E2343" s="2" t="s">
        <v>33</v>
      </c>
      <c r="F2343" s="2" t="s">
        <v>34</v>
      </c>
      <c r="G2343" s="4">
        <v>43532.53628472222</v>
      </c>
      <c r="H2343" s="4">
        <v>43535.53628472222</v>
      </c>
      <c r="I2343" s="4">
        <v>43536.53628472222</v>
      </c>
      <c r="J2343" s="2">
        <v>0.0</v>
      </c>
      <c r="K2343" s="2">
        <v>123.0</v>
      </c>
      <c r="S2343" s="94"/>
      <c r="T2343" s="94"/>
      <c r="U2343" s="94"/>
    </row>
    <row r="2344" ht="14.25" customHeight="1">
      <c r="A2344" s="2">
        <v>222439.0</v>
      </c>
      <c r="B2344" s="2" t="s">
        <v>39</v>
      </c>
      <c r="C2344" s="2" t="s">
        <v>43</v>
      </c>
      <c r="D2344" s="2" t="s">
        <v>41</v>
      </c>
      <c r="E2344" s="2" t="s">
        <v>33</v>
      </c>
      <c r="F2344" s="2" t="s">
        <v>34</v>
      </c>
      <c r="G2344" s="4">
        <v>43532.53653935185</v>
      </c>
      <c r="H2344" s="4">
        <v>43542.53653935185</v>
      </c>
      <c r="I2344" s="4">
        <v>43536.53653935185</v>
      </c>
      <c r="J2344" s="2">
        <v>9999.0</v>
      </c>
      <c r="K2344" s="2">
        <v>122.0</v>
      </c>
      <c r="S2344" s="94"/>
      <c r="T2344" s="94"/>
      <c r="U2344" s="94"/>
    </row>
    <row r="2345" ht="14.25" customHeight="1">
      <c r="A2345" s="2">
        <v>957703.0</v>
      </c>
      <c r="B2345" s="2" t="s">
        <v>46</v>
      </c>
      <c r="C2345" s="2" t="s">
        <v>31</v>
      </c>
      <c r="D2345" s="2" t="s">
        <v>41</v>
      </c>
      <c r="E2345" s="2" t="s">
        <v>33</v>
      </c>
      <c r="F2345" s="2" t="s">
        <v>34</v>
      </c>
      <c r="G2345" s="4">
        <v>43532.53728009259</v>
      </c>
      <c r="H2345" s="4">
        <v>43534.53728009259</v>
      </c>
      <c r="I2345" s="4">
        <v>43536.53728009259</v>
      </c>
      <c r="J2345" s="2">
        <v>0.0</v>
      </c>
      <c r="K2345" s="2">
        <v>122.0</v>
      </c>
      <c r="S2345" s="94"/>
      <c r="T2345" s="94"/>
      <c r="U2345" s="94"/>
    </row>
    <row r="2346" ht="14.25" customHeight="1">
      <c r="A2346" s="2">
        <v>941357.0</v>
      </c>
      <c r="B2346" s="2" t="s">
        <v>39</v>
      </c>
      <c r="C2346" s="2" t="s">
        <v>37</v>
      </c>
      <c r="D2346" s="2" t="s">
        <v>41</v>
      </c>
      <c r="E2346" s="2" t="s">
        <v>44</v>
      </c>
      <c r="F2346" s="2" t="s">
        <v>34</v>
      </c>
      <c r="G2346" s="4">
        <v>43532.53748842593</v>
      </c>
      <c r="H2346" s="4">
        <v>43532.53748842593</v>
      </c>
      <c r="I2346" s="4">
        <v>43538.53748842593</v>
      </c>
      <c r="J2346" s="2">
        <v>77.0</v>
      </c>
      <c r="K2346" s="2">
        <v>90.0</v>
      </c>
      <c r="S2346" s="94"/>
      <c r="T2346" s="94"/>
      <c r="U2346" s="94"/>
    </row>
    <row r="2347" ht="14.25" customHeight="1">
      <c r="A2347" s="2">
        <v>260374.0</v>
      </c>
      <c r="B2347" s="2" t="s">
        <v>30</v>
      </c>
      <c r="C2347" s="2" t="s">
        <v>43</v>
      </c>
      <c r="D2347" s="2" t="s">
        <v>32</v>
      </c>
      <c r="E2347" s="2" t="s">
        <v>38</v>
      </c>
      <c r="F2347" s="2" t="s">
        <v>34</v>
      </c>
      <c r="G2347" s="4">
        <v>43532.5396412037</v>
      </c>
      <c r="H2347" s="4">
        <v>43532.5396412037</v>
      </c>
      <c r="I2347" s="4">
        <v>43535.5396412037</v>
      </c>
      <c r="J2347" s="2">
        <v>0.0</v>
      </c>
      <c r="K2347" s="2">
        <v>123.0</v>
      </c>
      <c r="S2347" s="94"/>
      <c r="T2347" s="94"/>
      <c r="U2347" s="94"/>
    </row>
    <row r="2348" ht="14.25" customHeight="1">
      <c r="A2348" s="2">
        <v>724009.0</v>
      </c>
      <c r="B2348" s="2" t="s">
        <v>47</v>
      </c>
      <c r="C2348" s="2" t="s">
        <v>43</v>
      </c>
      <c r="D2348" s="2" t="s">
        <v>32</v>
      </c>
      <c r="E2348" s="2" t="s">
        <v>33</v>
      </c>
      <c r="F2348" s="2" t="s">
        <v>34</v>
      </c>
      <c r="G2348" s="4">
        <v>43532.539988425924</v>
      </c>
      <c r="H2348" s="4">
        <v>43533.539988425924</v>
      </c>
      <c r="I2348" s="4">
        <v>43535.539988425924</v>
      </c>
      <c r="J2348" s="2">
        <v>0.0</v>
      </c>
      <c r="K2348" s="2">
        <v>125.0</v>
      </c>
      <c r="S2348" s="94"/>
      <c r="T2348" s="94"/>
      <c r="U2348" s="94"/>
    </row>
    <row r="2349" ht="14.25" customHeight="1">
      <c r="A2349" s="2">
        <v>480938.0</v>
      </c>
      <c r="B2349" s="2" t="s">
        <v>30</v>
      </c>
      <c r="C2349" s="2" t="s">
        <v>43</v>
      </c>
      <c r="D2349" s="2" t="s">
        <v>32</v>
      </c>
      <c r="E2349" s="2" t="s">
        <v>38</v>
      </c>
      <c r="F2349" s="2" t="s">
        <v>34</v>
      </c>
      <c r="G2349" s="4">
        <v>43532.54659722222</v>
      </c>
      <c r="H2349" s="4">
        <v>43533.54659722222</v>
      </c>
      <c r="I2349" s="4">
        <v>43538.54659722222</v>
      </c>
      <c r="J2349" s="2">
        <v>0.0</v>
      </c>
      <c r="K2349" s="2">
        <v>122.0</v>
      </c>
      <c r="S2349" s="94"/>
      <c r="T2349" s="94"/>
      <c r="U2349" s="94"/>
    </row>
    <row r="2350" ht="14.25" customHeight="1">
      <c r="A2350" s="2">
        <v>655385.0</v>
      </c>
      <c r="B2350" s="2" t="s">
        <v>47</v>
      </c>
      <c r="C2350" s="2" t="s">
        <v>43</v>
      </c>
      <c r="D2350" s="2" t="s">
        <v>32</v>
      </c>
      <c r="E2350" s="2" t="s">
        <v>44</v>
      </c>
      <c r="F2350" s="2" t="s">
        <v>34</v>
      </c>
      <c r="G2350" s="4">
        <v>43532.553923611114</v>
      </c>
      <c r="H2350" s="4">
        <v>43536.553923611114</v>
      </c>
      <c r="I2350" s="4">
        <v>43539.553923611114</v>
      </c>
      <c r="J2350" s="2">
        <v>0.0</v>
      </c>
      <c r="K2350" s="2">
        <v>107.0</v>
      </c>
      <c r="S2350" s="94"/>
      <c r="T2350" s="94"/>
      <c r="U2350" s="94"/>
    </row>
    <row r="2351" ht="14.25" customHeight="1">
      <c r="A2351" s="2">
        <v>204488.0</v>
      </c>
      <c r="B2351" s="2" t="s">
        <v>42</v>
      </c>
      <c r="C2351" s="2" t="s">
        <v>43</v>
      </c>
      <c r="D2351" s="2" t="s">
        <v>41</v>
      </c>
      <c r="E2351" s="2" t="s">
        <v>44</v>
      </c>
      <c r="F2351" s="2" t="s">
        <v>34</v>
      </c>
      <c r="G2351" s="4">
        <v>43532.55767361111</v>
      </c>
      <c r="H2351" s="4">
        <v>43538.55767361111</v>
      </c>
      <c r="I2351" s="4">
        <v>43536.55767361111</v>
      </c>
      <c r="J2351" s="2">
        <v>75.0</v>
      </c>
      <c r="K2351" s="2">
        <v>105.0</v>
      </c>
      <c r="S2351" s="94"/>
      <c r="T2351" s="94"/>
      <c r="U2351" s="94"/>
    </row>
    <row r="2352" ht="14.25" customHeight="1">
      <c r="A2352" s="2">
        <v>641326.0</v>
      </c>
      <c r="B2352" s="2" t="s">
        <v>30</v>
      </c>
      <c r="C2352" s="2" t="s">
        <v>45</v>
      </c>
      <c r="D2352" s="2" t="s">
        <v>41</v>
      </c>
      <c r="E2352" s="2" t="s">
        <v>44</v>
      </c>
      <c r="F2352" s="2" t="s">
        <v>34</v>
      </c>
      <c r="G2352" s="4">
        <v>43532.55771990741</v>
      </c>
      <c r="H2352" s="4">
        <v>43537.55771990741</v>
      </c>
      <c r="I2352" s="4">
        <v>43535.55771990741</v>
      </c>
      <c r="J2352" s="2">
        <v>65.0</v>
      </c>
      <c r="K2352" s="2">
        <v>101.0</v>
      </c>
      <c r="S2352" s="94"/>
      <c r="T2352" s="94"/>
      <c r="U2352" s="94"/>
    </row>
    <row r="2353" ht="14.25" customHeight="1">
      <c r="A2353" s="2">
        <v>87420.0</v>
      </c>
      <c r="B2353" s="2" t="s">
        <v>39</v>
      </c>
      <c r="C2353" s="2" t="s">
        <v>31</v>
      </c>
      <c r="D2353" s="2" t="s">
        <v>41</v>
      </c>
      <c r="E2353" s="2" t="s">
        <v>44</v>
      </c>
      <c r="F2353" s="2" t="s">
        <v>34</v>
      </c>
      <c r="G2353" s="4">
        <v>43532.560277777775</v>
      </c>
      <c r="H2353" s="4">
        <v>43536.560277777775</v>
      </c>
      <c r="I2353" s="4">
        <v>43537.560277777775</v>
      </c>
      <c r="J2353" s="2">
        <v>0.0</v>
      </c>
      <c r="K2353" s="2">
        <v>123.0</v>
      </c>
      <c r="S2353" s="94"/>
      <c r="T2353" s="94"/>
      <c r="U2353" s="94"/>
    </row>
    <row r="2354" ht="14.25" customHeight="1">
      <c r="A2354" s="2">
        <v>485970.0</v>
      </c>
      <c r="B2354" s="2" t="s">
        <v>30</v>
      </c>
      <c r="C2354" s="2" t="s">
        <v>37</v>
      </c>
      <c r="D2354" s="2" t="s">
        <v>32</v>
      </c>
      <c r="E2354" s="2" t="s">
        <v>38</v>
      </c>
      <c r="F2354" s="2" t="s">
        <v>34</v>
      </c>
      <c r="G2354" s="4">
        <v>43532.561631944445</v>
      </c>
      <c r="H2354" s="4">
        <v>43539.561631944445</v>
      </c>
      <c r="I2354" s="4">
        <v>43535.561631944445</v>
      </c>
      <c r="J2354" s="2">
        <v>45.0</v>
      </c>
      <c r="K2354" s="2">
        <v>114.0</v>
      </c>
      <c r="S2354" s="94"/>
      <c r="T2354" s="94"/>
      <c r="U2354" s="94"/>
    </row>
    <row r="2355" ht="14.25" customHeight="1">
      <c r="A2355" s="2">
        <v>926500.0</v>
      </c>
      <c r="B2355" s="2" t="s">
        <v>39</v>
      </c>
      <c r="C2355" s="2" t="s">
        <v>37</v>
      </c>
      <c r="D2355" s="2" t="s">
        <v>41</v>
      </c>
      <c r="E2355" s="2" t="s">
        <v>44</v>
      </c>
      <c r="F2355" s="2" t="s">
        <v>34</v>
      </c>
      <c r="G2355" s="4">
        <v>43532.56186342592</v>
      </c>
      <c r="H2355" s="4">
        <v>43537.56186342592</v>
      </c>
      <c r="I2355" s="4">
        <v>43535.56186342592</v>
      </c>
      <c r="J2355" s="2">
        <v>34.0</v>
      </c>
      <c r="K2355" s="2">
        <v>114.0</v>
      </c>
      <c r="S2355" s="94"/>
      <c r="T2355" s="94"/>
      <c r="U2355" s="94"/>
    </row>
    <row r="2356" ht="14.25" customHeight="1">
      <c r="A2356" s="2">
        <v>908850.0</v>
      </c>
      <c r="B2356" s="2" t="s">
        <v>39</v>
      </c>
      <c r="C2356" s="2" t="s">
        <v>40</v>
      </c>
      <c r="D2356" s="2" t="s">
        <v>32</v>
      </c>
      <c r="E2356" s="2" t="s">
        <v>44</v>
      </c>
      <c r="F2356" s="2" t="s">
        <v>34</v>
      </c>
      <c r="G2356" s="4">
        <v>43532.56267361111</v>
      </c>
      <c r="H2356" s="4">
        <v>43537.56267361111</v>
      </c>
      <c r="I2356" s="4">
        <v>43538.56267361111</v>
      </c>
      <c r="J2356" s="2">
        <v>62.0</v>
      </c>
      <c r="K2356" s="2">
        <v>88.0</v>
      </c>
      <c r="S2356" s="94"/>
      <c r="T2356" s="94"/>
      <c r="U2356" s="94"/>
    </row>
    <row r="2357" ht="14.25" customHeight="1">
      <c r="A2357" s="2">
        <v>320776.0</v>
      </c>
      <c r="B2357" s="2" t="s">
        <v>42</v>
      </c>
      <c r="C2357" s="2" t="s">
        <v>43</v>
      </c>
      <c r="D2357" s="2" t="s">
        <v>41</v>
      </c>
      <c r="E2357" s="2" t="s">
        <v>44</v>
      </c>
      <c r="F2357" s="2" t="s">
        <v>34</v>
      </c>
      <c r="G2357" s="4">
        <v>43532.56318287037</v>
      </c>
      <c r="H2357" s="4">
        <v>43537.56318287037</v>
      </c>
      <c r="I2357" s="4">
        <v>43538.56318287037</v>
      </c>
      <c r="J2357" s="2">
        <v>28.0</v>
      </c>
      <c r="K2357" s="2">
        <v>128.0</v>
      </c>
      <c r="S2357" s="94"/>
      <c r="T2357" s="94"/>
      <c r="U2357" s="94"/>
    </row>
    <row r="2358" ht="14.25" customHeight="1">
      <c r="A2358" s="2">
        <v>437955.0</v>
      </c>
      <c r="B2358" s="2" t="s">
        <v>30</v>
      </c>
      <c r="C2358" s="2" t="s">
        <v>40</v>
      </c>
      <c r="D2358" s="2" t="s">
        <v>41</v>
      </c>
      <c r="E2358" s="2" t="s">
        <v>33</v>
      </c>
      <c r="F2358" s="2" t="s">
        <v>34</v>
      </c>
      <c r="G2358" s="4">
        <v>43532.565150462964</v>
      </c>
      <c r="H2358" s="4">
        <v>43534.565150462964</v>
      </c>
      <c r="I2358" s="4">
        <v>43539.565150462964</v>
      </c>
      <c r="J2358" s="2">
        <v>9999.0</v>
      </c>
      <c r="K2358" s="2">
        <v>108.0</v>
      </c>
      <c r="S2358" s="94"/>
      <c r="T2358" s="94"/>
      <c r="U2358" s="94"/>
    </row>
    <row r="2359" ht="14.25" customHeight="1">
      <c r="A2359" s="2">
        <v>283229.0</v>
      </c>
      <c r="B2359" s="2" t="s">
        <v>36</v>
      </c>
      <c r="C2359" s="2" t="s">
        <v>43</v>
      </c>
      <c r="D2359" s="2" t="s">
        <v>41</v>
      </c>
      <c r="E2359" s="2" t="s">
        <v>44</v>
      </c>
      <c r="F2359" s="2" t="s">
        <v>34</v>
      </c>
      <c r="G2359" s="4">
        <v>43532.56570601852</v>
      </c>
      <c r="H2359" s="4">
        <v>43532.56570601852</v>
      </c>
      <c r="I2359" s="4">
        <v>43535.56570601852</v>
      </c>
      <c r="J2359" s="2">
        <v>84.0</v>
      </c>
      <c r="K2359" s="2">
        <v>102.0</v>
      </c>
      <c r="S2359" s="94"/>
      <c r="T2359" s="94"/>
      <c r="U2359" s="94"/>
    </row>
    <row r="2360" ht="14.25" customHeight="1">
      <c r="A2360" s="2">
        <v>76337.0</v>
      </c>
      <c r="B2360" s="2" t="s">
        <v>47</v>
      </c>
      <c r="C2360" s="2" t="s">
        <v>40</v>
      </c>
      <c r="D2360" s="2" t="s">
        <v>32</v>
      </c>
      <c r="E2360" s="2" t="s">
        <v>44</v>
      </c>
      <c r="F2360" s="2" t="s">
        <v>34</v>
      </c>
      <c r="G2360" s="4">
        <v>43532.56601851852</v>
      </c>
      <c r="H2360" s="4">
        <v>43539.56601851852</v>
      </c>
      <c r="I2360" s="4">
        <v>43539.56601851852</v>
      </c>
      <c r="J2360" s="2">
        <v>64.0</v>
      </c>
      <c r="K2360" s="2">
        <v>91.0</v>
      </c>
      <c r="S2360" s="94"/>
      <c r="T2360" s="94"/>
      <c r="U2360" s="94"/>
    </row>
    <row r="2361" ht="14.25" customHeight="1">
      <c r="A2361" s="2">
        <v>57980.0</v>
      </c>
      <c r="B2361" s="2" t="s">
        <v>39</v>
      </c>
      <c r="C2361" s="2" t="s">
        <v>40</v>
      </c>
      <c r="D2361" s="2" t="s">
        <v>41</v>
      </c>
      <c r="E2361" s="2" t="s">
        <v>44</v>
      </c>
      <c r="F2361" s="2" t="s">
        <v>34</v>
      </c>
      <c r="G2361" s="4">
        <v>43532.567881944444</v>
      </c>
      <c r="H2361" s="4">
        <v>43539.567881944444</v>
      </c>
      <c r="I2361" s="4">
        <v>43536.567881944444</v>
      </c>
      <c r="J2361" s="2">
        <v>42.0</v>
      </c>
      <c r="K2361" s="2">
        <v>113.0</v>
      </c>
      <c r="S2361" s="94"/>
      <c r="T2361" s="94"/>
      <c r="U2361" s="94"/>
    </row>
    <row r="2362" ht="14.25" customHeight="1">
      <c r="A2362" s="2">
        <v>120549.0</v>
      </c>
      <c r="B2362" s="2" t="s">
        <v>30</v>
      </c>
      <c r="C2362" s="2" t="s">
        <v>40</v>
      </c>
      <c r="D2362" s="2" t="s">
        <v>32</v>
      </c>
      <c r="E2362" s="2" t="s">
        <v>33</v>
      </c>
      <c r="F2362" s="2" t="s">
        <v>34</v>
      </c>
      <c r="G2362" s="4">
        <v>43532.569027777776</v>
      </c>
      <c r="H2362" s="4">
        <v>43538.569027777776</v>
      </c>
      <c r="I2362" s="4">
        <v>43536.569027777776</v>
      </c>
      <c r="J2362" s="2">
        <v>45.0</v>
      </c>
      <c r="K2362" s="2">
        <v>115.0</v>
      </c>
      <c r="S2362" s="94"/>
      <c r="T2362" s="94"/>
      <c r="U2362" s="94"/>
    </row>
    <row r="2363" ht="14.25" customHeight="1">
      <c r="A2363" s="2">
        <v>14498.0</v>
      </c>
      <c r="B2363" s="2" t="s">
        <v>39</v>
      </c>
      <c r="C2363" s="2" t="s">
        <v>37</v>
      </c>
      <c r="D2363" s="2" t="s">
        <v>32</v>
      </c>
      <c r="E2363" s="2" t="s">
        <v>38</v>
      </c>
      <c r="F2363" s="2" t="s">
        <v>34</v>
      </c>
      <c r="G2363" s="4">
        <v>43532.570289351854</v>
      </c>
      <c r="H2363" s="4">
        <v>43538.570289351854</v>
      </c>
      <c r="I2363" s="4">
        <v>43536.570289351854</v>
      </c>
      <c r="J2363" s="2">
        <v>41.0</v>
      </c>
      <c r="K2363" s="2">
        <v>113.0</v>
      </c>
      <c r="S2363" s="94"/>
      <c r="T2363" s="94"/>
      <c r="U2363" s="94"/>
    </row>
    <row r="2364" ht="14.25" customHeight="1">
      <c r="A2364" s="2">
        <v>460833.0</v>
      </c>
      <c r="B2364" s="2" t="s">
        <v>30</v>
      </c>
      <c r="C2364" s="2" t="s">
        <v>40</v>
      </c>
      <c r="D2364" s="2" t="s">
        <v>32</v>
      </c>
      <c r="E2364" s="2" t="s">
        <v>33</v>
      </c>
      <c r="F2364" s="2" t="s">
        <v>34</v>
      </c>
      <c r="G2364" s="4">
        <v>43532.574837962966</v>
      </c>
      <c r="H2364" s="4">
        <v>43536.574837962966</v>
      </c>
      <c r="I2364" s="4">
        <v>43537.574837962966</v>
      </c>
      <c r="J2364" s="2">
        <v>42.0</v>
      </c>
      <c r="K2364" s="2">
        <v>111.0</v>
      </c>
      <c r="S2364" s="94"/>
      <c r="T2364" s="94"/>
      <c r="U2364" s="94"/>
    </row>
    <row r="2365" ht="14.25" customHeight="1">
      <c r="A2365" s="2">
        <v>200405.0</v>
      </c>
      <c r="B2365" s="2" t="s">
        <v>30</v>
      </c>
      <c r="C2365" s="2" t="s">
        <v>43</v>
      </c>
      <c r="D2365" s="2" t="s">
        <v>41</v>
      </c>
      <c r="E2365" s="2" t="s">
        <v>33</v>
      </c>
      <c r="F2365" s="2" t="s">
        <v>34</v>
      </c>
      <c r="G2365" s="4">
        <v>43532.575625</v>
      </c>
      <c r="H2365" s="4">
        <v>43538.575625</v>
      </c>
      <c r="I2365" s="4">
        <v>43536.575625</v>
      </c>
      <c r="J2365" s="2">
        <v>48.0</v>
      </c>
      <c r="K2365" s="2">
        <v>128.0</v>
      </c>
      <c r="S2365" s="94"/>
      <c r="T2365" s="94"/>
      <c r="U2365" s="94"/>
    </row>
    <row r="2366" ht="14.25" customHeight="1">
      <c r="A2366" s="2">
        <v>102085.0</v>
      </c>
      <c r="B2366" s="2" t="s">
        <v>47</v>
      </c>
      <c r="C2366" s="2" t="s">
        <v>31</v>
      </c>
      <c r="D2366" s="2" t="s">
        <v>41</v>
      </c>
      <c r="E2366" s="2" t="s">
        <v>33</v>
      </c>
      <c r="F2366" s="2" t="s">
        <v>34</v>
      </c>
      <c r="G2366" s="4">
        <v>43532.57881944445</v>
      </c>
      <c r="H2366" s="4">
        <v>43538.57881944445</v>
      </c>
      <c r="I2366" s="4">
        <v>43539.57881944445</v>
      </c>
      <c r="J2366" s="2">
        <v>0.0</v>
      </c>
      <c r="K2366" s="2">
        <v>121.0</v>
      </c>
      <c r="S2366" s="94"/>
      <c r="T2366" s="94"/>
      <c r="U2366" s="94"/>
    </row>
    <row r="2367" ht="14.25" customHeight="1">
      <c r="A2367" s="2">
        <v>498283.0</v>
      </c>
      <c r="B2367" s="2" t="s">
        <v>36</v>
      </c>
      <c r="C2367" s="2" t="s">
        <v>31</v>
      </c>
      <c r="D2367" s="2" t="s">
        <v>32</v>
      </c>
      <c r="E2367" s="2" t="s">
        <v>33</v>
      </c>
      <c r="F2367" s="2" t="s">
        <v>34</v>
      </c>
      <c r="G2367" s="4">
        <v>43532.57945601852</v>
      </c>
      <c r="H2367" s="4">
        <v>43538.57945601852</v>
      </c>
      <c r="I2367" s="4">
        <v>43537.57945601852</v>
      </c>
      <c r="J2367" s="2">
        <v>27.0</v>
      </c>
      <c r="K2367" s="2">
        <v>127.0</v>
      </c>
      <c r="S2367" s="94"/>
      <c r="T2367" s="94"/>
      <c r="U2367" s="94"/>
    </row>
    <row r="2368" ht="14.25" customHeight="1">
      <c r="A2368" s="2">
        <v>31668.0</v>
      </c>
      <c r="B2368" s="2" t="s">
        <v>36</v>
      </c>
      <c r="C2368" s="2" t="s">
        <v>31</v>
      </c>
      <c r="D2368" s="2" t="s">
        <v>41</v>
      </c>
      <c r="E2368" s="2" t="s">
        <v>44</v>
      </c>
      <c r="F2368" s="2" t="s">
        <v>34</v>
      </c>
      <c r="G2368" s="4">
        <v>43532.58699074074</v>
      </c>
      <c r="H2368" s="4">
        <v>43534.58699074074</v>
      </c>
      <c r="I2368" s="4">
        <v>43536.58699074074</v>
      </c>
      <c r="J2368" s="2">
        <v>0.0</v>
      </c>
      <c r="K2368" s="2">
        <v>123.0</v>
      </c>
      <c r="S2368" s="94"/>
      <c r="T2368" s="94"/>
      <c r="U2368" s="94"/>
    </row>
    <row r="2369" ht="14.25" customHeight="1">
      <c r="A2369" s="2">
        <v>751709.0</v>
      </c>
      <c r="B2369" s="2" t="s">
        <v>39</v>
      </c>
      <c r="C2369" s="2" t="s">
        <v>37</v>
      </c>
      <c r="D2369" s="2" t="s">
        <v>32</v>
      </c>
      <c r="E2369" s="2" t="s">
        <v>33</v>
      </c>
      <c r="F2369" s="2" t="s">
        <v>34</v>
      </c>
      <c r="G2369" s="4">
        <v>43532.58819444444</v>
      </c>
      <c r="H2369" s="4">
        <v>43535.58819444444</v>
      </c>
      <c r="I2369" s="4">
        <v>43537.58819444444</v>
      </c>
      <c r="J2369" s="2">
        <v>50.0</v>
      </c>
      <c r="K2369" s="2">
        <v>106.0</v>
      </c>
      <c r="S2369" s="94"/>
      <c r="T2369" s="94"/>
      <c r="U2369" s="94"/>
    </row>
    <row r="2370" ht="14.25" customHeight="1">
      <c r="A2370" s="2">
        <v>369968.0</v>
      </c>
      <c r="B2370" s="2" t="s">
        <v>39</v>
      </c>
      <c r="C2370" s="2" t="s">
        <v>37</v>
      </c>
      <c r="D2370" s="2" t="s">
        <v>41</v>
      </c>
      <c r="E2370" s="2" t="s">
        <v>44</v>
      </c>
      <c r="F2370" s="2" t="s">
        <v>34</v>
      </c>
      <c r="G2370" s="4">
        <v>43532.58899305556</v>
      </c>
      <c r="H2370" s="4">
        <v>43538.58899305556</v>
      </c>
      <c r="I2370" s="4">
        <v>43537.58899305556</v>
      </c>
      <c r="J2370" s="2">
        <v>41.0</v>
      </c>
      <c r="K2370" s="2">
        <v>112.0</v>
      </c>
      <c r="S2370" s="94"/>
      <c r="T2370" s="94"/>
      <c r="U2370" s="94"/>
    </row>
    <row r="2371" ht="14.25" customHeight="1">
      <c r="A2371" s="2">
        <v>188079.0</v>
      </c>
      <c r="B2371" s="2" t="s">
        <v>47</v>
      </c>
      <c r="C2371" s="2" t="s">
        <v>40</v>
      </c>
      <c r="D2371" s="2" t="s">
        <v>41</v>
      </c>
      <c r="E2371" s="2" t="s">
        <v>44</v>
      </c>
      <c r="F2371" s="2" t="s">
        <v>34</v>
      </c>
      <c r="G2371" s="4">
        <v>43532.590532407405</v>
      </c>
      <c r="H2371" s="4">
        <v>43538.590532407405</v>
      </c>
      <c r="I2371" s="4">
        <v>43535.590532407405</v>
      </c>
      <c r="J2371" s="2">
        <v>72.0</v>
      </c>
      <c r="K2371" s="2">
        <v>88.0</v>
      </c>
      <c r="S2371" s="94"/>
      <c r="T2371" s="94"/>
      <c r="U2371" s="94"/>
    </row>
    <row r="2372" ht="14.25" customHeight="1">
      <c r="A2372" s="2">
        <v>858194.0</v>
      </c>
      <c r="B2372" s="2" t="s">
        <v>39</v>
      </c>
      <c r="C2372" s="2" t="s">
        <v>43</v>
      </c>
      <c r="D2372" s="2" t="s">
        <v>32</v>
      </c>
      <c r="E2372" s="2" t="s">
        <v>38</v>
      </c>
      <c r="F2372" s="2" t="s">
        <v>34</v>
      </c>
      <c r="G2372" s="4">
        <v>43532.59122685185</v>
      </c>
      <c r="H2372" s="4">
        <v>43538.59122685185</v>
      </c>
      <c r="I2372" s="4">
        <v>43536.59122685185</v>
      </c>
      <c r="J2372" s="2">
        <v>0.0</v>
      </c>
      <c r="K2372" s="2">
        <v>127.0</v>
      </c>
      <c r="S2372" s="94"/>
      <c r="T2372" s="94"/>
      <c r="U2372" s="94"/>
    </row>
    <row r="2373" ht="14.25" customHeight="1">
      <c r="A2373" s="2">
        <v>266558.0</v>
      </c>
      <c r="B2373" s="2" t="s">
        <v>30</v>
      </c>
      <c r="C2373" s="2" t="s">
        <v>43</v>
      </c>
      <c r="D2373" s="2" t="s">
        <v>32</v>
      </c>
      <c r="E2373" s="2" t="s">
        <v>38</v>
      </c>
      <c r="F2373" s="2" t="s">
        <v>34</v>
      </c>
      <c r="G2373" s="4">
        <v>43532.593564814815</v>
      </c>
      <c r="H2373" s="4">
        <v>43538.593564814815</v>
      </c>
      <c r="I2373" s="4">
        <v>43536.593564814815</v>
      </c>
      <c r="J2373" s="2">
        <v>0.0</v>
      </c>
      <c r="K2373" s="2">
        <v>125.0</v>
      </c>
      <c r="S2373" s="94"/>
      <c r="T2373" s="94"/>
      <c r="U2373" s="94"/>
    </row>
    <row r="2374" ht="14.25" customHeight="1">
      <c r="A2374" s="2">
        <v>155517.0</v>
      </c>
      <c r="B2374" s="2" t="s">
        <v>36</v>
      </c>
      <c r="C2374" s="2" t="s">
        <v>37</v>
      </c>
      <c r="D2374" s="2" t="s">
        <v>41</v>
      </c>
      <c r="E2374" s="2" t="s">
        <v>33</v>
      </c>
      <c r="F2374" s="2" t="s">
        <v>34</v>
      </c>
      <c r="G2374" s="4">
        <v>43532.59732638889</v>
      </c>
      <c r="H2374" s="4">
        <v>43536.59732638889</v>
      </c>
      <c r="I2374" s="4">
        <v>43536.59732638889</v>
      </c>
      <c r="J2374" s="2">
        <v>32.0</v>
      </c>
      <c r="K2374" s="2">
        <v>108.0</v>
      </c>
      <c r="S2374" s="94"/>
      <c r="T2374" s="94"/>
      <c r="U2374" s="94"/>
    </row>
    <row r="2375" ht="14.25" customHeight="1">
      <c r="A2375" s="2">
        <v>759351.0</v>
      </c>
      <c r="B2375" s="2" t="s">
        <v>36</v>
      </c>
      <c r="C2375" s="2" t="s">
        <v>31</v>
      </c>
      <c r="D2375" s="2" t="s">
        <v>41</v>
      </c>
      <c r="E2375" s="2" t="s">
        <v>33</v>
      </c>
      <c r="F2375" s="2" t="s">
        <v>34</v>
      </c>
      <c r="G2375" s="4">
        <v>43532.60849537037</v>
      </c>
      <c r="H2375" s="4">
        <v>43536.60849537037</v>
      </c>
      <c r="I2375" s="4">
        <v>43538.60849537037</v>
      </c>
      <c r="J2375" s="2">
        <v>0.0</v>
      </c>
      <c r="K2375" s="2">
        <v>127.0</v>
      </c>
      <c r="S2375" s="94"/>
      <c r="T2375" s="94"/>
      <c r="U2375" s="94"/>
    </row>
    <row r="2376" ht="14.25" customHeight="1">
      <c r="A2376" s="2">
        <v>264349.0</v>
      </c>
      <c r="B2376" s="2" t="s">
        <v>39</v>
      </c>
      <c r="C2376" s="2" t="s">
        <v>31</v>
      </c>
      <c r="D2376" s="2" t="s">
        <v>32</v>
      </c>
      <c r="E2376" s="2" t="s">
        <v>33</v>
      </c>
      <c r="F2376" s="2" t="s">
        <v>34</v>
      </c>
      <c r="G2376" s="4">
        <v>43532.610601851855</v>
      </c>
      <c r="H2376" s="4">
        <v>43535.610601851855</v>
      </c>
      <c r="I2376" s="4">
        <v>43538.610601851855</v>
      </c>
      <c r="J2376" s="2">
        <v>44.0</v>
      </c>
      <c r="K2376" s="2">
        <v>121.0</v>
      </c>
      <c r="S2376" s="94"/>
      <c r="T2376" s="94"/>
      <c r="U2376" s="94"/>
    </row>
    <row r="2377" ht="14.25" customHeight="1">
      <c r="A2377" s="2">
        <v>898102.0</v>
      </c>
      <c r="B2377" s="2" t="s">
        <v>47</v>
      </c>
      <c r="C2377" s="2" t="s">
        <v>43</v>
      </c>
      <c r="D2377" s="2" t="s">
        <v>32</v>
      </c>
      <c r="E2377" s="2" t="s">
        <v>44</v>
      </c>
      <c r="F2377" s="2" t="s">
        <v>34</v>
      </c>
      <c r="G2377" s="4">
        <v>43532.612025462964</v>
      </c>
      <c r="H2377" s="4">
        <v>43532.612025462964</v>
      </c>
      <c r="I2377" s="4">
        <v>43538.612025462964</v>
      </c>
      <c r="J2377" s="2">
        <v>0.0</v>
      </c>
      <c r="K2377" s="2">
        <v>104.0</v>
      </c>
      <c r="S2377" s="94"/>
      <c r="T2377" s="94"/>
      <c r="U2377" s="94"/>
    </row>
    <row r="2378" ht="14.25" customHeight="1">
      <c r="A2378" s="2">
        <v>276052.0</v>
      </c>
      <c r="B2378" s="2" t="s">
        <v>30</v>
      </c>
      <c r="C2378" s="2" t="s">
        <v>37</v>
      </c>
      <c r="D2378" s="2" t="s">
        <v>32</v>
      </c>
      <c r="E2378" s="2" t="s">
        <v>44</v>
      </c>
      <c r="F2378" s="2" t="s">
        <v>34</v>
      </c>
      <c r="G2378" s="4">
        <v>43532.61817129629</v>
      </c>
      <c r="H2378" s="4">
        <v>43532.61817129629</v>
      </c>
      <c r="I2378" s="4">
        <v>43539.61817129629</v>
      </c>
      <c r="J2378" s="2">
        <v>34.0</v>
      </c>
      <c r="K2378" s="2">
        <v>107.0</v>
      </c>
      <c r="S2378" s="94"/>
      <c r="T2378" s="94"/>
      <c r="U2378" s="94"/>
    </row>
    <row r="2379" ht="14.25" customHeight="1">
      <c r="A2379" s="2">
        <v>371935.0</v>
      </c>
      <c r="B2379" s="2" t="s">
        <v>30</v>
      </c>
      <c r="C2379" s="2" t="s">
        <v>37</v>
      </c>
      <c r="D2379" s="2" t="s">
        <v>41</v>
      </c>
      <c r="E2379" s="2" t="s">
        <v>33</v>
      </c>
      <c r="F2379" s="2" t="s">
        <v>34</v>
      </c>
      <c r="G2379" s="4">
        <v>43532.63025462963</v>
      </c>
      <c r="H2379" s="4">
        <v>43540.63025462963</v>
      </c>
      <c r="I2379" s="4">
        <v>43538.63025462963</v>
      </c>
      <c r="J2379" s="2">
        <v>29.0</v>
      </c>
      <c r="K2379" s="2">
        <v>108.0</v>
      </c>
      <c r="S2379" s="94"/>
      <c r="T2379" s="94"/>
      <c r="U2379" s="94"/>
    </row>
    <row r="2380" ht="14.25" customHeight="1">
      <c r="A2380" s="2">
        <v>68495.0</v>
      </c>
      <c r="B2380" s="2" t="s">
        <v>30</v>
      </c>
      <c r="C2380" s="2" t="s">
        <v>43</v>
      </c>
      <c r="D2380" s="2" t="s">
        <v>32</v>
      </c>
      <c r="E2380" s="2" t="s">
        <v>33</v>
      </c>
      <c r="F2380" s="2" t="s">
        <v>34</v>
      </c>
      <c r="G2380" s="4">
        <v>43532.630277777775</v>
      </c>
      <c r="H2380" s="4">
        <v>43538.630277777775</v>
      </c>
      <c r="I2380" s="4">
        <v>43539.630277777775</v>
      </c>
      <c r="J2380" s="2">
        <v>0.0</v>
      </c>
      <c r="K2380" s="2">
        <v>128.0</v>
      </c>
      <c r="S2380" s="94"/>
      <c r="T2380" s="94"/>
      <c r="U2380" s="94"/>
    </row>
    <row r="2381" ht="14.25" customHeight="1">
      <c r="A2381" s="2">
        <v>398349.0</v>
      </c>
      <c r="B2381" s="2" t="s">
        <v>30</v>
      </c>
      <c r="C2381" s="2" t="s">
        <v>45</v>
      </c>
      <c r="D2381" s="2" t="s">
        <v>32</v>
      </c>
      <c r="E2381" s="2" t="s">
        <v>33</v>
      </c>
      <c r="F2381" s="2" t="s">
        <v>34</v>
      </c>
      <c r="G2381" s="4">
        <v>43532.63659722222</v>
      </c>
      <c r="H2381" s="4">
        <v>43536.63659722222</v>
      </c>
      <c r="I2381" s="4">
        <v>43539.63659722222</v>
      </c>
      <c r="J2381" s="2">
        <v>36.0</v>
      </c>
      <c r="K2381" s="2">
        <v>129.0</v>
      </c>
      <c r="S2381" s="94"/>
      <c r="T2381" s="94"/>
      <c r="U2381" s="94"/>
    </row>
    <row r="2382" ht="14.25" customHeight="1">
      <c r="A2382" s="2">
        <v>304223.0</v>
      </c>
      <c r="B2382" s="2" t="s">
        <v>36</v>
      </c>
      <c r="C2382" s="2" t="s">
        <v>40</v>
      </c>
      <c r="D2382" s="2" t="s">
        <v>32</v>
      </c>
      <c r="E2382" s="2" t="s">
        <v>44</v>
      </c>
      <c r="F2382" s="2" t="s">
        <v>34</v>
      </c>
      <c r="G2382" s="4">
        <v>43532.637870370374</v>
      </c>
      <c r="H2382" s="4">
        <v>43539.637870370374</v>
      </c>
      <c r="I2382" s="4">
        <v>43535.637870370374</v>
      </c>
      <c r="J2382" s="2">
        <v>83.0</v>
      </c>
      <c r="K2382" s="2">
        <v>86.0</v>
      </c>
      <c r="S2382" s="94"/>
      <c r="T2382" s="94"/>
      <c r="U2382" s="94"/>
    </row>
    <row r="2383" ht="14.25" customHeight="1">
      <c r="A2383" s="2">
        <v>992533.0</v>
      </c>
      <c r="B2383" s="2" t="s">
        <v>47</v>
      </c>
      <c r="C2383" s="2" t="s">
        <v>31</v>
      </c>
      <c r="D2383" s="2" t="s">
        <v>32</v>
      </c>
      <c r="E2383" s="2" t="s">
        <v>33</v>
      </c>
      <c r="F2383" s="2" t="s">
        <v>34</v>
      </c>
      <c r="G2383" s="4">
        <v>43532.63917824074</v>
      </c>
      <c r="H2383" s="4">
        <v>43539.63917824074</v>
      </c>
      <c r="I2383" s="4">
        <v>43538.63917824074</v>
      </c>
      <c r="J2383" s="2">
        <v>49.0</v>
      </c>
      <c r="K2383" s="2">
        <v>129.0</v>
      </c>
      <c r="S2383" s="94"/>
      <c r="T2383" s="94"/>
      <c r="U2383" s="94"/>
    </row>
    <row r="2384" ht="14.25" customHeight="1">
      <c r="A2384" s="2">
        <v>272960.0</v>
      </c>
      <c r="B2384" s="2" t="s">
        <v>42</v>
      </c>
      <c r="C2384" s="2" t="s">
        <v>31</v>
      </c>
      <c r="D2384" s="2" t="s">
        <v>41</v>
      </c>
      <c r="E2384" s="2" t="s">
        <v>44</v>
      </c>
      <c r="F2384" s="2" t="s">
        <v>34</v>
      </c>
      <c r="G2384" s="4">
        <v>43532.64026620371</v>
      </c>
      <c r="H2384" s="4">
        <v>43534.64026620371</v>
      </c>
      <c r="I2384" s="4">
        <v>43539.64026620371</v>
      </c>
      <c r="J2384" s="2">
        <v>0.0</v>
      </c>
      <c r="K2384" s="2">
        <v>127.0</v>
      </c>
      <c r="S2384" s="94"/>
      <c r="T2384" s="94"/>
      <c r="U2384" s="94"/>
    </row>
    <row r="2385" ht="14.25" customHeight="1">
      <c r="A2385" s="2">
        <v>329381.0</v>
      </c>
      <c r="B2385" s="2" t="s">
        <v>46</v>
      </c>
      <c r="C2385" s="2" t="s">
        <v>40</v>
      </c>
      <c r="D2385" s="2" t="s">
        <v>32</v>
      </c>
      <c r="E2385" s="2" t="s">
        <v>33</v>
      </c>
      <c r="F2385" s="2" t="s">
        <v>34</v>
      </c>
      <c r="G2385" s="4">
        <v>43532.64048611111</v>
      </c>
      <c r="H2385" s="4">
        <v>43537.64048611111</v>
      </c>
      <c r="I2385" s="4">
        <v>43538.64048611111</v>
      </c>
      <c r="J2385" s="2">
        <v>32.0</v>
      </c>
      <c r="K2385" s="2">
        <v>111.0</v>
      </c>
      <c r="S2385" s="94"/>
      <c r="T2385" s="94"/>
      <c r="U2385" s="94"/>
    </row>
    <row r="2386" ht="14.25" customHeight="1">
      <c r="A2386" s="2">
        <v>289035.0</v>
      </c>
      <c r="B2386" s="2" t="s">
        <v>48</v>
      </c>
      <c r="C2386" s="2" t="s">
        <v>40</v>
      </c>
      <c r="D2386" s="2" t="s">
        <v>41</v>
      </c>
      <c r="E2386" s="2" t="s">
        <v>33</v>
      </c>
      <c r="F2386" s="2" t="s">
        <v>34</v>
      </c>
      <c r="G2386" s="4">
        <v>43532.642430555556</v>
      </c>
      <c r="H2386" s="4">
        <v>43534.642430555556</v>
      </c>
      <c r="I2386" s="4">
        <v>43538.642430555556</v>
      </c>
      <c r="J2386" s="2">
        <v>49.0</v>
      </c>
      <c r="K2386" s="2">
        <v>112.0</v>
      </c>
      <c r="S2386" s="94"/>
      <c r="T2386" s="94"/>
      <c r="U2386" s="94"/>
    </row>
    <row r="2387" ht="14.25" customHeight="1">
      <c r="A2387" s="2">
        <v>425309.0</v>
      </c>
      <c r="B2387" s="2" t="s">
        <v>39</v>
      </c>
      <c r="C2387" s="2" t="s">
        <v>45</v>
      </c>
      <c r="D2387" s="2" t="s">
        <v>32</v>
      </c>
      <c r="E2387" s="2" t="s">
        <v>44</v>
      </c>
      <c r="F2387" s="2" t="s">
        <v>34</v>
      </c>
      <c r="G2387" s="4">
        <v>43532.644270833334</v>
      </c>
      <c r="H2387" s="4">
        <v>43536.644270833334</v>
      </c>
      <c r="I2387" s="4">
        <v>43535.644270833334</v>
      </c>
      <c r="J2387" s="2">
        <v>78.0</v>
      </c>
      <c r="K2387" s="2">
        <v>105.0</v>
      </c>
      <c r="S2387" s="94"/>
      <c r="T2387" s="94"/>
      <c r="U2387" s="94"/>
    </row>
    <row r="2388" ht="14.25" customHeight="1">
      <c r="A2388" s="2">
        <v>54647.0</v>
      </c>
      <c r="B2388" s="2" t="s">
        <v>39</v>
      </c>
      <c r="C2388" s="2" t="s">
        <v>43</v>
      </c>
      <c r="D2388" s="2" t="s">
        <v>32</v>
      </c>
      <c r="E2388" s="2" t="s">
        <v>33</v>
      </c>
      <c r="F2388" s="2" t="s">
        <v>34</v>
      </c>
      <c r="G2388" s="4">
        <v>43532.64618055556</v>
      </c>
      <c r="H2388" s="4">
        <v>43538.64618055556</v>
      </c>
      <c r="I2388" s="4">
        <v>43539.64618055556</v>
      </c>
      <c r="J2388" s="2">
        <v>0.0</v>
      </c>
      <c r="K2388" s="2">
        <v>126.0</v>
      </c>
      <c r="S2388" s="94"/>
      <c r="T2388" s="94"/>
      <c r="U2388" s="94"/>
    </row>
    <row r="2389" ht="14.25" customHeight="1">
      <c r="A2389" s="2">
        <v>469099.0</v>
      </c>
      <c r="B2389" s="2" t="s">
        <v>36</v>
      </c>
      <c r="C2389" s="2" t="s">
        <v>37</v>
      </c>
      <c r="D2389" s="2" t="s">
        <v>41</v>
      </c>
      <c r="E2389" s="2" t="s">
        <v>33</v>
      </c>
      <c r="F2389" s="2" t="s">
        <v>34</v>
      </c>
      <c r="G2389" s="4">
        <v>43532.64672453704</v>
      </c>
      <c r="H2389" s="4">
        <v>43535.64672453704</v>
      </c>
      <c r="I2389" s="4">
        <v>43536.64672453704</v>
      </c>
      <c r="J2389" s="2">
        <v>27.0</v>
      </c>
      <c r="K2389" s="2">
        <v>111.0</v>
      </c>
      <c r="S2389" s="94"/>
      <c r="T2389" s="94"/>
      <c r="U2389" s="94"/>
    </row>
    <row r="2390" ht="14.25" customHeight="1">
      <c r="A2390" s="2">
        <v>432372.0</v>
      </c>
      <c r="B2390" s="2" t="s">
        <v>36</v>
      </c>
      <c r="C2390" s="2" t="s">
        <v>43</v>
      </c>
      <c r="D2390" s="2" t="s">
        <v>32</v>
      </c>
      <c r="E2390" s="2" t="s">
        <v>44</v>
      </c>
      <c r="F2390" s="2" t="s">
        <v>34</v>
      </c>
      <c r="G2390" s="4">
        <v>43532.64925925926</v>
      </c>
      <c r="H2390" s="4">
        <v>43535.64925925926</v>
      </c>
      <c r="I2390" s="4">
        <v>43538.64925925926</v>
      </c>
      <c r="J2390" s="2">
        <v>0.0</v>
      </c>
      <c r="K2390" s="2">
        <v>126.0</v>
      </c>
      <c r="S2390" s="94"/>
      <c r="T2390" s="94"/>
      <c r="U2390" s="94"/>
    </row>
    <row r="2391" ht="14.25" customHeight="1">
      <c r="A2391" s="2">
        <v>610804.0</v>
      </c>
      <c r="B2391" s="2" t="s">
        <v>39</v>
      </c>
      <c r="C2391" s="2" t="s">
        <v>37</v>
      </c>
      <c r="D2391" s="2" t="s">
        <v>41</v>
      </c>
      <c r="E2391" s="2" t="s">
        <v>44</v>
      </c>
      <c r="F2391" s="2" t="s">
        <v>34</v>
      </c>
      <c r="G2391" s="4">
        <v>43532.65207175926</v>
      </c>
      <c r="H2391" s="4">
        <v>43536.65207175926</v>
      </c>
      <c r="I2391" s="4">
        <v>43537.65207175926</v>
      </c>
      <c r="J2391" s="2">
        <v>33.0</v>
      </c>
      <c r="K2391" s="2">
        <v>106.0</v>
      </c>
      <c r="S2391" s="94"/>
      <c r="T2391" s="94"/>
      <c r="U2391" s="94"/>
    </row>
    <row r="2392" ht="14.25" customHeight="1">
      <c r="A2392" s="2">
        <v>511497.0</v>
      </c>
      <c r="B2392" s="2" t="s">
        <v>36</v>
      </c>
      <c r="C2392" s="2" t="s">
        <v>43</v>
      </c>
      <c r="D2392" s="2" t="s">
        <v>32</v>
      </c>
      <c r="E2392" s="2" t="s">
        <v>33</v>
      </c>
      <c r="F2392" s="2" t="s">
        <v>34</v>
      </c>
      <c r="G2392" s="4">
        <v>43532.6575</v>
      </c>
      <c r="H2392" s="4">
        <v>43534.6575</v>
      </c>
      <c r="I2392" s="4">
        <v>43539.6575</v>
      </c>
      <c r="J2392" s="2">
        <v>0.0</v>
      </c>
      <c r="K2392" s="2">
        <v>121.0</v>
      </c>
      <c r="S2392" s="94"/>
      <c r="T2392" s="94"/>
      <c r="U2392" s="94"/>
    </row>
    <row r="2393" ht="14.25" customHeight="1">
      <c r="A2393" s="2">
        <v>191431.0</v>
      </c>
      <c r="B2393" s="2" t="s">
        <v>39</v>
      </c>
      <c r="C2393" s="2" t="s">
        <v>31</v>
      </c>
      <c r="D2393" s="2" t="s">
        <v>32</v>
      </c>
      <c r="E2393" s="2" t="s">
        <v>33</v>
      </c>
      <c r="F2393" s="2" t="s">
        <v>34</v>
      </c>
      <c r="G2393" s="4">
        <v>43532.658125</v>
      </c>
      <c r="H2393" s="4">
        <v>43540.658125</v>
      </c>
      <c r="I2393" s="4">
        <v>43537.658125</v>
      </c>
      <c r="J2393" s="2">
        <v>37.0</v>
      </c>
      <c r="K2393" s="2">
        <v>123.0</v>
      </c>
      <c r="S2393" s="94"/>
      <c r="T2393" s="94"/>
      <c r="U2393" s="94"/>
    </row>
    <row r="2394" ht="14.25" customHeight="1">
      <c r="A2394" s="2">
        <v>737489.0</v>
      </c>
      <c r="B2394" s="2" t="s">
        <v>39</v>
      </c>
      <c r="C2394" s="2" t="s">
        <v>45</v>
      </c>
      <c r="D2394" s="2" t="s">
        <v>41</v>
      </c>
      <c r="E2394" s="2" t="s">
        <v>33</v>
      </c>
      <c r="F2394" s="2" t="s">
        <v>34</v>
      </c>
      <c r="G2394" s="4">
        <v>43532.66216435185</v>
      </c>
      <c r="H2394" s="4">
        <v>43535.66216435185</v>
      </c>
      <c r="I2394" s="4">
        <v>43539.66216435185</v>
      </c>
      <c r="J2394" s="2">
        <v>37.0</v>
      </c>
      <c r="K2394" s="2">
        <v>122.0</v>
      </c>
      <c r="S2394" s="94"/>
      <c r="T2394" s="94"/>
      <c r="U2394" s="94"/>
    </row>
    <row r="2395" ht="14.25" customHeight="1">
      <c r="A2395" s="2">
        <v>551803.0</v>
      </c>
      <c r="B2395" s="2" t="s">
        <v>36</v>
      </c>
      <c r="C2395" s="2" t="s">
        <v>40</v>
      </c>
      <c r="D2395" s="2" t="s">
        <v>41</v>
      </c>
      <c r="E2395" s="2" t="s">
        <v>33</v>
      </c>
      <c r="F2395" s="2" t="s">
        <v>34</v>
      </c>
      <c r="G2395" s="4">
        <v>43532.66321759259</v>
      </c>
      <c r="H2395" s="4">
        <v>43537.66321759259</v>
      </c>
      <c r="I2395" s="4">
        <v>43538.66321759259</v>
      </c>
      <c r="J2395" s="2">
        <v>37.0</v>
      </c>
      <c r="K2395" s="2">
        <v>112.0</v>
      </c>
      <c r="S2395" s="94"/>
      <c r="T2395" s="94"/>
      <c r="U2395" s="94"/>
    </row>
    <row r="2396" ht="14.25" customHeight="1">
      <c r="A2396" s="2">
        <v>741184.0</v>
      </c>
      <c r="B2396" s="2" t="s">
        <v>47</v>
      </c>
      <c r="C2396" s="2" t="s">
        <v>45</v>
      </c>
      <c r="D2396" s="2" t="s">
        <v>32</v>
      </c>
      <c r="E2396" s="2" t="s">
        <v>44</v>
      </c>
      <c r="F2396" s="2" t="s">
        <v>34</v>
      </c>
      <c r="G2396" s="4">
        <v>43532.66332175926</v>
      </c>
      <c r="H2396" s="4">
        <v>43541.66332175926</v>
      </c>
      <c r="I2396" s="4">
        <v>43538.66332175926</v>
      </c>
      <c r="J2396" s="2">
        <v>40.0</v>
      </c>
      <c r="K2396" s="2">
        <v>121.0</v>
      </c>
      <c r="S2396" s="94"/>
      <c r="T2396" s="94"/>
      <c r="U2396" s="94"/>
    </row>
    <row r="2397" ht="14.25" customHeight="1">
      <c r="A2397" s="2">
        <v>849923.0</v>
      </c>
      <c r="B2397" s="2" t="s">
        <v>30</v>
      </c>
      <c r="C2397" s="2" t="s">
        <v>37</v>
      </c>
      <c r="D2397" s="2" t="s">
        <v>41</v>
      </c>
      <c r="E2397" s="2" t="s">
        <v>44</v>
      </c>
      <c r="F2397" s="2" t="s">
        <v>34</v>
      </c>
      <c r="G2397" s="4">
        <v>43532.673113425924</v>
      </c>
      <c r="H2397" s="4">
        <v>43534.673113425924</v>
      </c>
      <c r="I2397" s="4">
        <v>43538.673113425924</v>
      </c>
      <c r="J2397" s="2">
        <v>69.0</v>
      </c>
      <c r="K2397" s="2">
        <v>93.0</v>
      </c>
      <c r="S2397" s="94"/>
      <c r="T2397" s="94"/>
      <c r="U2397" s="94"/>
    </row>
    <row r="2398" ht="14.25" customHeight="1">
      <c r="A2398" s="2">
        <v>836401.0</v>
      </c>
      <c r="B2398" s="2" t="s">
        <v>30</v>
      </c>
      <c r="C2398" s="2" t="s">
        <v>37</v>
      </c>
      <c r="D2398" s="2" t="s">
        <v>41</v>
      </c>
      <c r="E2398" s="2" t="s">
        <v>44</v>
      </c>
      <c r="F2398" s="2" t="s">
        <v>34</v>
      </c>
      <c r="G2398" s="4">
        <v>43532.67556712963</v>
      </c>
      <c r="H2398" s="4">
        <v>43537.67556712963</v>
      </c>
      <c r="I2398" s="4">
        <v>43537.67556712963</v>
      </c>
      <c r="J2398" s="2">
        <v>74.0</v>
      </c>
      <c r="K2398" s="2">
        <v>89.0</v>
      </c>
      <c r="S2398" s="94"/>
      <c r="T2398" s="94"/>
      <c r="U2398" s="94"/>
    </row>
    <row r="2399" ht="14.25" customHeight="1">
      <c r="A2399" s="2">
        <v>460308.0</v>
      </c>
      <c r="B2399" s="2" t="s">
        <v>30</v>
      </c>
      <c r="C2399" s="2" t="s">
        <v>43</v>
      </c>
      <c r="D2399" s="2" t="s">
        <v>32</v>
      </c>
      <c r="E2399" s="2" t="s">
        <v>44</v>
      </c>
      <c r="F2399" s="2" t="s">
        <v>34</v>
      </c>
      <c r="G2399" s="4">
        <v>43532.687743055554</v>
      </c>
      <c r="H2399" s="4">
        <v>43537.687743055554</v>
      </c>
      <c r="I2399" s="4">
        <v>43536.687743055554</v>
      </c>
      <c r="J2399" s="2">
        <v>0.0</v>
      </c>
      <c r="K2399" s="2">
        <v>126.0</v>
      </c>
      <c r="S2399" s="94"/>
      <c r="T2399" s="94"/>
      <c r="U2399" s="94"/>
    </row>
    <row r="2400" ht="14.25" customHeight="1">
      <c r="A2400" s="2">
        <v>647923.0</v>
      </c>
      <c r="B2400" s="2" t="s">
        <v>36</v>
      </c>
      <c r="C2400" s="2" t="s">
        <v>31</v>
      </c>
      <c r="D2400" s="2" t="s">
        <v>32</v>
      </c>
      <c r="E2400" s="2" t="s">
        <v>33</v>
      </c>
      <c r="F2400" s="2" t="s">
        <v>34</v>
      </c>
      <c r="G2400" s="4">
        <v>43532.68891203704</v>
      </c>
      <c r="H2400" s="4">
        <v>43538.68891203704</v>
      </c>
      <c r="I2400" s="4">
        <v>43537.68891203704</v>
      </c>
      <c r="J2400" s="2">
        <v>29.0</v>
      </c>
      <c r="K2400" s="2">
        <v>127.0</v>
      </c>
      <c r="S2400" s="94"/>
      <c r="T2400" s="94"/>
      <c r="U2400" s="94"/>
    </row>
    <row r="2401" ht="14.25" customHeight="1">
      <c r="A2401" s="2">
        <v>985671.0</v>
      </c>
      <c r="B2401" s="2" t="s">
        <v>48</v>
      </c>
      <c r="C2401" s="2" t="s">
        <v>37</v>
      </c>
      <c r="D2401" s="2" t="s">
        <v>32</v>
      </c>
      <c r="E2401" s="2" t="s">
        <v>33</v>
      </c>
      <c r="F2401" s="2" t="s">
        <v>34</v>
      </c>
      <c r="G2401" s="4">
        <v>43532.689421296294</v>
      </c>
      <c r="H2401" s="4">
        <v>43535.689421296294</v>
      </c>
      <c r="I2401" s="4">
        <v>43538.689421296294</v>
      </c>
      <c r="J2401" s="2">
        <v>44.0</v>
      </c>
      <c r="K2401" s="2">
        <v>109.0</v>
      </c>
      <c r="S2401" s="94"/>
      <c r="T2401" s="94"/>
      <c r="U2401" s="94"/>
    </row>
    <row r="2402" ht="14.25" customHeight="1">
      <c r="A2402" s="2">
        <v>768910.0</v>
      </c>
      <c r="B2402" s="2" t="s">
        <v>39</v>
      </c>
      <c r="C2402" s="2" t="s">
        <v>45</v>
      </c>
      <c r="D2402" s="2" t="s">
        <v>32</v>
      </c>
      <c r="E2402" s="2" t="s">
        <v>44</v>
      </c>
      <c r="F2402" s="2" t="s">
        <v>34</v>
      </c>
      <c r="G2402" s="4">
        <v>43532.69484953704</v>
      </c>
      <c r="H2402" s="4">
        <v>43540.69484953704</v>
      </c>
      <c r="I2402" s="4">
        <v>43537.69484953704</v>
      </c>
      <c r="J2402" s="2">
        <v>72.0</v>
      </c>
      <c r="K2402" s="2">
        <v>100.0</v>
      </c>
      <c r="S2402" s="94"/>
      <c r="T2402" s="94"/>
      <c r="U2402" s="94"/>
    </row>
    <row r="2403" ht="14.25" customHeight="1">
      <c r="A2403" s="2">
        <v>532522.0</v>
      </c>
      <c r="B2403" s="2" t="s">
        <v>48</v>
      </c>
      <c r="C2403" s="2" t="s">
        <v>31</v>
      </c>
      <c r="D2403" s="2" t="s">
        <v>32</v>
      </c>
      <c r="E2403" s="2" t="s">
        <v>38</v>
      </c>
      <c r="F2403" s="2" t="s">
        <v>34</v>
      </c>
      <c r="G2403" s="4">
        <v>43532.69603009259</v>
      </c>
      <c r="H2403" s="4">
        <v>43535.69603009259</v>
      </c>
      <c r="I2403" s="4">
        <v>43535.69603009259</v>
      </c>
      <c r="J2403" s="2">
        <v>33.0</v>
      </c>
      <c r="K2403" s="2">
        <v>122.0</v>
      </c>
      <c r="S2403" s="94"/>
      <c r="T2403" s="94"/>
      <c r="U2403" s="94"/>
    </row>
    <row r="2404" ht="14.25" customHeight="1">
      <c r="A2404" s="2">
        <v>485088.0</v>
      </c>
      <c r="B2404" s="2" t="s">
        <v>30</v>
      </c>
      <c r="C2404" s="2" t="s">
        <v>45</v>
      </c>
      <c r="D2404" s="2" t="s">
        <v>41</v>
      </c>
      <c r="E2404" s="2" t="s">
        <v>44</v>
      </c>
      <c r="F2404" s="2" t="s">
        <v>34</v>
      </c>
      <c r="G2404" s="4">
        <v>43532.69773148148</v>
      </c>
      <c r="H2404" s="4">
        <v>43539.69773148148</v>
      </c>
      <c r="I2404" s="4">
        <v>43535.69773148148</v>
      </c>
      <c r="J2404" s="2">
        <v>49.0</v>
      </c>
      <c r="K2404" s="2">
        <v>127.0</v>
      </c>
      <c r="S2404" s="94"/>
      <c r="T2404" s="94"/>
      <c r="U2404" s="94"/>
    </row>
    <row r="2405" ht="14.25" customHeight="1">
      <c r="A2405" s="2">
        <v>835666.0</v>
      </c>
      <c r="B2405" s="2" t="s">
        <v>39</v>
      </c>
      <c r="C2405" s="2" t="s">
        <v>40</v>
      </c>
      <c r="D2405" s="2" t="s">
        <v>41</v>
      </c>
      <c r="E2405" s="2" t="s">
        <v>38</v>
      </c>
      <c r="F2405" s="2" t="s">
        <v>34</v>
      </c>
      <c r="G2405" s="4">
        <v>43532.70361111111</v>
      </c>
      <c r="H2405" s="4">
        <v>43534.70361111111</v>
      </c>
      <c r="I2405" s="4">
        <v>43537.70361111111</v>
      </c>
      <c r="J2405" s="2">
        <v>30.0</v>
      </c>
      <c r="K2405" s="2">
        <v>108.0</v>
      </c>
      <c r="S2405" s="94"/>
      <c r="T2405" s="94"/>
      <c r="U2405" s="94"/>
    </row>
    <row r="2406" ht="14.25" customHeight="1">
      <c r="A2406" s="2">
        <v>324494.0</v>
      </c>
      <c r="B2406" s="2" t="s">
        <v>36</v>
      </c>
      <c r="C2406" s="2" t="s">
        <v>43</v>
      </c>
      <c r="D2406" s="2" t="s">
        <v>41</v>
      </c>
      <c r="E2406" s="2" t="s">
        <v>44</v>
      </c>
      <c r="F2406" s="2" t="s">
        <v>34</v>
      </c>
      <c r="G2406" s="4">
        <v>43532.716145833336</v>
      </c>
      <c r="H2406" s="4">
        <v>43535.716145833336</v>
      </c>
      <c r="I2406" s="4">
        <v>43539.716145833336</v>
      </c>
      <c r="J2406" s="2">
        <v>84.0</v>
      </c>
      <c r="K2406" s="2">
        <v>110.0</v>
      </c>
      <c r="S2406" s="94"/>
      <c r="T2406" s="94"/>
      <c r="U2406" s="94"/>
    </row>
    <row r="2407" ht="14.25" customHeight="1">
      <c r="A2407" s="2">
        <v>5605.0</v>
      </c>
      <c r="B2407" s="2" t="s">
        <v>36</v>
      </c>
      <c r="C2407" s="2" t="s">
        <v>37</v>
      </c>
      <c r="D2407" s="2" t="s">
        <v>41</v>
      </c>
      <c r="E2407" s="2" t="s">
        <v>33</v>
      </c>
      <c r="F2407" s="2" t="s">
        <v>34</v>
      </c>
      <c r="G2407" s="4">
        <v>43532.71701388889</v>
      </c>
      <c r="H2407" s="4">
        <v>43536.71701388889</v>
      </c>
      <c r="I2407" s="4">
        <v>43538.71701388889</v>
      </c>
      <c r="J2407" s="2">
        <v>32.0</v>
      </c>
      <c r="K2407" s="2">
        <v>107.0</v>
      </c>
      <c r="S2407" s="94"/>
      <c r="T2407" s="94"/>
      <c r="U2407" s="94"/>
    </row>
    <row r="2408" ht="14.25" customHeight="1">
      <c r="A2408" s="2">
        <v>84705.0</v>
      </c>
      <c r="B2408" s="2" t="s">
        <v>30</v>
      </c>
      <c r="C2408" s="2" t="s">
        <v>37</v>
      </c>
      <c r="D2408" s="2" t="s">
        <v>32</v>
      </c>
      <c r="E2408" s="2" t="s">
        <v>44</v>
      </c>
      <c r="F2408" s="2" t="s">
        <v>34</v>
      </c>
      <c r="G2408" s="4">
        <v>43532.71729166667</v>
      </c>
      <c r="H2408" s="4">
        <v>43538.71729166667</v>
      </c>
      <c r="I2408" s="4">
        <v>43538.71729166667</v>
      </c>
      <c r="J2408" s="2">
        <v>78.0</v>
      </c>
      <c r="K2408" s="2">
        <v>92.0</v>
      </c>
      <c r="S2408" s="94"/>
      <c r="T2408" s="94"/>
      <c r="U2408" s="94"/>
    </row>
    <row r="2409" ht="14.25" customHeight="1">
      <c r="A2409" s="2">
        <v>924103.0</v>
      </c>
      <c r="B2409" s="2" t="s">
        <v>48</v>
      </c>
      <c r="C2409" s="2" t="s">
        <v>37</v>
      </c>
      <c r="D2409" s="2" t="s">
        <v>32</v>
      </c>
      <c r="E2409" s="2" t="s">
        <v>33</v>
      </c>
      <c r="F2409" s="2" t="s">
        <v>34</v>
      </c>
      <c r="G2409" s="4">
        <v>43532.71818287037</v>
      </c>
      <c r="H2409" s="4">
        <v>43535.71818287037</v>
      </c>
      <c r="I2409" s="4">
        <v>43537.71818287037</v>
      </c>
      <c r="J2409" s="2">
        <v>35.0</v>
      </c>
      <c r="K2409" s="2">
        <v>105.0</v>
      </c>
      <c r="S2409" s="94"/>
      <c r="T2409" s="94"/>
      <c r="U2409" s="94"/>
    </row>
    <row r="2410" ht="14.25" customHeight="1">
      <c r="A2410" s="2">
        <v>702899.0</v>
      </c>
      <c r="B2410" s="2" t="s">
        <v>36</v>
      </c>
      <c r="C2410" s="2" t="s">
        <v>31</v>
      </c>
      <c r="D2410" s="2" t="s">
        <v>41</v>
      </c>
      <c r="E2410" s="2" t="s">
        <v>44</v>
      </c>
      <c r="F2410" s="2" t="s">
        <v>34</v>
      </c>
      <c r="G2410" s="4">
        <v>43532.7184837963</v>
      </c>
      <c r="H2410" s="4">
        <v>43532.7184837963</v>
      </c>
      <c r="I2410" s="4">
        <v>43538.7184837963</v>
      </c>
      <c r="J2410" s="2">
        <v>0.0</v>
      </c>
      <c r="K2410" s="2">
        <v>108.0</v>
      </c>
      <c r="S2410" s="94"/>
      <c r="T2410" s="94"/>
      <c r="U2410" s="94"/>
    </row>
    <row r="2411" ht="14.25" customHeight="1">
      <c r="A2411" s="2">
        <v>835191.0</v>
      </c>
      <c r="B2411" s="2" t="s">
        <v>36</v>
      </c>
      <c r="C2411" s="2" t="s">
        <v>43</v>
      </c>
      <c r="D2411" s="2" t="s">
        <v>41</v>
      </c>
      <c r="E2411" s="2" t="s">
        <v>44</v>
      </c>
      <c r="F2411" s="2" t="s">
        <v>34</v>
      </c>
      <c r="G2411" s="4">
        <v>43532.725648148145</v>
      </c>
      <c r="H2411" s="4">
        <v>43532.725648148145</v>
      </c>
      <c r="I2411" s="4">
        <v>43536.725648148145</v>
      </c>
      <c r="J2411" s="2">
        <v>79.0</v>
      </c>
      <c r="K2411" s="2">
        <v>101.0</v>
      </c>
      <c r="S2411" s="94"/>
      <c r="T2411" s="94"/>
      <c r="U2411" s="94"/>
    </row>
    <row r="2412" ht="14.25" customHeight="1">
      <c r="A2412" s="2">
        <v>69811.0</v>
      </c>
      <c r="B2412" s="2" t="s">
        <v>39</v>
      </c>
      <c r="C2412" s="2" t="s">
        <v>37</v>
      </c>
      <c r="D2412" s="2" t="s">
        <v>32</v>
      </c>
      <c r="E2412" s="2" t="s">
        <v>33</v>
      </c>
      <c r="F2412" s="2" t="s">
        <v>34</v>
      </c>
      <c r="G2412" s="4">
        <v>43532.727430555555</v>
      </c>
      <c r="H2412" s="4">
        <v>43540.727430555555</v>
      </c>
      <c r="I2412" s="4">
        <v>43535.727430555555</v>
      </c>
      <c r="J2412" s="2">
        <v>43.0</v>
      </c>
      <c r="K2412" s="2">
        <v>109.0</v>
      </c>
      <c r="S2412" s="94"/>
      <c r="T2412" s="94"/>
      <c r="U2412" s="94"/>
    </row>
    <row r="2413" ht="14.25" customHeight="1">
      <c r="A2413" s="2">
        <v>652394.0</v>
      </c>
      <c r="B2413" s="2" t="s">
        <v>30</v>
      </c>
      <c r="C2413" s="2" t="s">
        <v>37</v>
      </c>
      <c r="D2413" s="2" t="s">
        <v>41</v>
      </c>
      <c r="E2413" s="2" t="s">
        <v>44</v>
      </c>
      <c r="F2413" s="2" t="s">
        <v>34</v>
      </c>
      <c r="G2413" s="4">
        <v>43532.729837962965</v>
      </c>
      <c r="H2413" s="4">
        <v>43534.729837962965</v>
      </c>
      <c r="I2413" s="4">
        <v>43535.729837962965</v>
      </c>
      <c r="J2413" s="2">
        <v>86.0</v>
      </c>
      <c r="K2413" s="2">
        <v>86.0</v>
      </c>
      <c r="S2413" s="94"/>
      <c r="T2413" s="94"/>
      <c r="U2413" s="94"/>
    </row>
    <row r="2414" ht="14.25" customHeight="1">
      <c r="A2414" s="2">
        <v>519807.0</v>
      </c>
      <c r="B2414" s="2" t="s">
        <v>39</v>
      </c>
      <c r="C2414" s="2" t="s">
        <v>43</v>
      </c>
      <c r="D2414" s="2" t="s">
        <v>32</v>
      </c>
      <c r="E2414" s="2" t="s">
        <v>44</v>
      </c>
      <c r="F2414" s="2" t="s">
        <v>34</v>
      </c>
      <c r="G2414" s="4">
        <v>43532.73334490741</v>
      </c>
      <c r="H2414" s="4">
        <v>43536.73334490741</v>
      </c>
      <c r="I2414" s="4">
        <v>43537.73334490741</v>
      </c>
      <c r="J2414" s="2">
        <v>0.0</v>
      </c>
      <c r="K2414" s="2">
        <v>109.0</v>
      </c>
      <c r="S2414" s="94"/>
      <c r="T2414" s="94"/>
      <c r="U2414" s="94"/>
    </row>
    <row r="2415" ht="14.25" customHeight="1">
      <c r="A2415" s="2">
        <v>11905.0</v>
      </c>
      <c r="B2415" s="2" t="s">
        <v>30</v>
      </c>
      <c r="C2415" s="2" t="s">
        <v>31</v>
      </c>
      <c r="D2415" s="2" t="s">
        <v>32</v>
      </c>
      <c r="E2415" s="2" t="s">
        <v>33</v>
      </c>
      <c r="F2415" s="2" t="s">
        <v>34</v>
      </c>
      <c r="G2415" s="4">
        <v>43532.735497685186</v>
      </c>
      <c r="H2415" s="4">
        <v>43536.735497685186</v>
      </c>
      <c r="I2415" s="4">
        <v>43539.735497685186</v>
      </c>
      <c r="J2415" s="2">
        <v>43.0</v>
      </c>
      <c r="K2415" s="2">
        <v>125.0</v>
      </c>
      <c r="S2415" s="94"/>
      <c r="T2415" s="94"/>
      <c r="U2415" s="94"/>
    </row>
    <row r="2416" ht="14.25" customHeight="1">
      <c r="A2416" s="2">
        <v>197518.0</v>
      </c>
      <c r="B2416" s="2" t="s">
        <v>47</v>
      </c>
      <c r="C2416" s="2" t="s">
        <v>40</v>
      </c>
      <c r="D2416" s="2" t="s">
        <v>41</v>
      </c>
      <c r="E2416" s="2" t="s">
        <v>44</v>
      </c>
      <c r="F2416" s="2" t="s">
        <v>34</v>
      </c>
      <c r="G2416" s="4">
        <v>43532.73615740741</v>
      </c>
      <c r="H2416" s="4">
        <v>43539.73615740741</v>
      </c>
      <c r="I2416" s="4">
        <v>43537.73615740741</v>
      </c>
      <c r="J2416" s="2">
        <v>76.0</v>
      </c>
      <c r="K2416" s="2">
        <v>95.0</v>
      </c>
      <c r="S2416" s="94"/>
      <c r="T2416" s="94"/>
      <c r="U2416" s="94"/>
    </row>
    <row r="2417" ht="14.25" customHeight="1">
      <c r="A2417" s="2">
        <v>517745.0</v>
      </c>
      <c r="B2417" s="2" t="s">
        <v>39</v>
      </c>
      <c r="C2417" s="2" t="s">
        <v>31</v>
      </c>
      <c r="D2417" s="2" t="s">
        <v>32</v>
      </c>
      <c r="E2417" s="2" t="s">
        <v>33</v>
      </c>
      <c r="F2417" s="2" t="s">
        <v>34</v>
      </c>
      <c r="G2417" s="4">
        <v>43532.736979166664</v>
      </c>
      <c r="H2417" s="4">
        <v>43541.736979166664</v>
      </c>
      <c r="I2417" s="4">
        <v>43539.736979166664</v>
      </c>
      <c r="J2417" s="2">
        <v>40.0</v>
      </c>
      <c r="K2417" s="2">
        <v>128.0</v>
      </c>
      <c r="S2417" s="94"/>
      <c r="T2417" s="94"/>
      <c r="U2417" s="94"/>
    </row>
    <row r="2418" ht="14.25" customHeight="1">
      <c r="A2418" s="2">
        <v>436504.0</v>
      </c>
      <c r="B2418" s="2" t="s">
        <v>36</v>
      </c>
      <c r="C2418" s="2" t="s">
        <v>43</v>
      </c>
      <c r="D2418" s="2" t="s">
        <v>41</v>
      </c>
      <c r="E2418" s="2" t="s">
        <v>44</v>
      </c>
      <c r="F2418" s="2" t="s">
        <v>34</v>
      </c>
      <c r="G2418" s="4">
        <v>43532.738287037035</v>
      </c>
      <c r="H2418" s="4">
        <v>43534.738287037035</v>
      </c>
      <c r="I2418" s="4">
        <v>43538.738287037035</v>
      </c>
      <c r="J2418" s="2">
        <v>40.0</v>
      </c>
      <c r="K2418" s="2">
        <v>121.0</v>
      </c>
      <c r="S2418" s="94"/>
      <c r="T2418" s="94"/>
      <c r="U2418" s="94"/>
    </row>
    <row r="2419" ht="14.25" customHeight="1">
      <c r="A2419" s="2">
        <v>779404.0</v>
      </c>
      <c r="B2419" s="2" t="s">
        <v>47</v>
      </c>
      <c r="C2419" s="2" t="s">
        <v>45</v>
      </c>
      <c r="D2419" s="2" t="s">
        <v>32</v>
      </c>
      <c r="E2419" s="2" t="s">
        <v>44</v>
      </c>
      <c r="F2419" s="2" t="s">
        <v>34</v>
      </c>
      <c r="G2419" s="4">
        <v>43532.746782407405</v>
      </c>
      <c r="H2419" s="4">
        <v>43539.746782407405</v>
      </c>
      <c r="I2419" s="4">
        <v>43537.746782407405</v>
      </c>
      <c r="J2419" s="2">
        <v>28.0</v>
      </c>
      <c r="K2419" s="2">
        <v>122.0</v>
      </c>
      <c r="S2419" s="94"/>
      <c r="T2419" s="94"/>
      <c r="U2419" s="94"/>
    </row>
    <row r="2420" ht="14.25" customHeight="1">
      <c r="A2420" s="2">
        <v>195010.0</v>
      </c>
      <c r="B2420" s="2" t="s">
        <v>39</v>
      </c>
      <c r="C2420" s="2" t="s">
        <v>37</v>
      </c>
      <c r="D2420" s="2" t="s">
        <v>32</v>
      </c>
      <c r="E2420" s="2" t="s">
        <v>38</v>
      </c>
      <c r="F2420" s="2" t="s">
        <v>34</v>
      </c>
      <c r="G2420" s="4">
        <v>43532.74949074074</v>
      </c>
      <c r="H2420" s="4">
        <v>43535.74949074074</v>
      </c>
      <c r="I2420" s="4">
        <v>43537.74949074074</v>
      </c>
      <c r="J2420" s="2">
        <v>30.0</v>
      </c>
      <c r="K2420" s="2">
        <v>112.0</v>
      </c>
      <c r="S2420" s="94"/>
      <c r="T2420" s="94"/>
      <c r="U2420" s="94"/>
    </row>
    <row r="2421" ht="14.25" customHeight="1">
      <c r="A2421" s="2">
        <v>344461.0</v>
      </c>
      <c r="B2421" s="2" t="s">
        <v>36</v>
      </c>
      <c r="C2421" s="2" t="s">
        <v>43</v>
      </c>
      <c r="D2421" s="2" t="s">
        <v>41</v>
      </c>
      <c r="E2421" s="2" t="s">
        <v>44</v>
      </c>
      <c r="F2421" s="2" t="s">
        <v>34</v>
      </c>
      <c r="G2421" s="4">
        <v>43532.75005787037</v>
      </c>
      <c r="H2421" s="4">
        <v>43538.75005787037</v>
      </c>
      <c r="I2421" s="4">
        <v>43539.75005787037</v>
      </c>
      <c r="J2421" s="2">
        <v>74.0</v>
      </c>
      <c r="K2421" s="2">
        <v>105.0</v>
      </c>
      <c r="S2421" s="94"/>
      <c r="T2421" s="94"/>
      <c r="U2421" s="94"/>
    </row>
    <row r="2422" ht="14.25" customHeight="1">
      <c r="A2422" s="2">
        <v>272531.0</v>
      </c>
      <c r="B2422" s="2" t="s">
        <v>36</v>
      </c>
      <c r="C2422" s="2" t="s">
        <v>37</v>
      </c>
      <c r="D2422" s="2" t="s">
        <v>41</v>
      </c>
      <c r="E2422" s="2" t="s">
        <v>44</v>
      </c>
      <c r="F2422" s="2" t="s">
        <v>34</v>
      </c>
      <c r="G2422" s="4">
        <v>43532.75206018519</v>
      </c>
      <c r="H2422" s="4">
        <v>43532.75206018519</v>
      </c>
      <c r="I2422" s="4">
        <v>43537.75206018519</v>
      </c>
      <c r="J2422" s="2">
        <v>64.0</v>
      </c>
      <c r="K2422" s="2">
        <v>90.0</v>
      </c>
      <c r="S2422" s="94"/>
      <c r="T2422" s="94"/>
      <c r="U2422" s="94"/>
    </row>
    <row r="2423" ht="14.25" customHeight="1">
      <c r="A2423" s="2">
        <v>292338.0</v>
      </c>
      <c r="B2423" s="2" t="s">
        <v>39</v>
      </c>
      <c r="C2423" s="2" t="s">
        <v>31</v>
      </c>
      <c r="D2423" s="2" t="s">
        <v>32</v>
      </c>
      <c r="E2423" s="2" t="s">
        <v>44</v>
      </c>
      <c r="F2423" s="2" t="s">
        <v>34</v>
      </c>
      <c r="G2423" s="4">
        <v>43532.75446759259</v>
      </c>
      <c r="H2423" s="4">
        <v>43532.75446759259</v>
      </c>
      <c r="I2423" s="4">
        <v>43536.75446759259</v>
      </c>
      <c r="J2423" s="2">
        <v>78.0</v>
      </c>
      <c r="K2423" s="2">
        <v>110.0</v>
      </c>
      <c r="S2423" s="94"/>
      <c r="T2423" s="94"/>
      <c r="U2423" s="94"/>
    </row>
    <row r="2424" ht="14.25" customHeight="1">
      <c r="A2424" s="2">
        <v>127139.0</v>
      </c>
      <c r="B2424" s="2" t="s">
        <v>46</v>
      </c>
      <c r="C2424" s="2" t="s">
        <v>37</v>
      </c>
      <c r="D2424" s="2" t="s">
        <v>41</v>
      </c>
      <c r="E2424" s="2" t="s">
        <v>33</v>
      </c>
      <c r="F2424" s="2" t="s">
        <v>34</v>
      </c>
      <c r="G2424" s="4">
        <v>43532.764027777775</v>
      </c>
      <c r="H2424" s="4">
        <v>43539.764027777775</v>
      </c>
      <c r="I2424" s="4">
        <v>43539.764027777775</v>
      </c>
      <c r="J2424" s="2">
        <v>42.0</v>
      </c>
      <c r="K2424" s="2">
        <v>112.0</v>
      </c>
      <c r="S2424" s="94"/>
      <c r="T2424" s="94"/>
      <c r="U2424" s="94"/>
    </row>
    <row r="2425" ht="14.25" customHeight="1">
      <c r="A2425" s="2">
        <v>41093.0</v>
      </c>
      <c r="B2425" s="2" t="s">
        <v>39</v>
      </c>
      <c r="C2425" s="2" t="s">
        <v>31</v>
      </c>
      <c r="D2425" s="2" t="s">
        <v>41</v>
      </c>
      <c r="E2425" s="2" t="s">
        <v>33</v>
      </c>
      <c r="F2425" s="2" t="s">
        <v>34</v>
      </c>
      <c r="G2425" s="4">
        <v>43532.76740740741</v>
      </c>
      <c r="H2425" s="4">
        <v>43534.76740740741</v>
      </c>
      <c r="I2425" s="4">
        <v>43537.76740740741</v>
      </c>
      <c r="J2425" s="2">
        <v>0.0</v>
      </c>
      <c r="K2425" s="2">
        <v>121.0</v>
      </c>
      <c r="S2425" s="94"/>
      <c r="T2425" s="94"/>
      <c r="U2425" s="94"/>
    </row>
    <row r="2426" ht="14.25" customHeight="1">
      <c r="A2426" s="2">
        <v>679117.0</v>
      </c>
      <c r="B2426" s="2" t="s">
        <v>36</v>
      </c>
      <c r="C2426" s="2" t="s">
        <v>31</v>
      </c>
      <c r="D2426" s="2" t="s">
        <v>32</v>
      </c>
      <c r="E2426" s="2" t="s">
        <v>44</v>
      </c>
      <c r="F2426" s="2" t="s">
        <v>34</v>
      </c>
      <c r="G2426" s="4">
        <v>43532.76868055556</v>
      </c>
      <c r="H2426" s="4">
        <v>43538.76868055556</v>
      </c>
      <c r="I2426" s="4">
        <v>43539.76868055556</v>
      </c>
      <c r="J2426" s="2">
        <v>67.0</v>
      </c>
      <c r="K2426" s="2">
        <v>104.0</v>
      </c>
      <c r="S2426" s="94"/>
      <c r="T2426" s="94"/>
      <c r="U2426" s="94"/>
    </row>
    <row r="2427" ht="14.25" customHeight="1">
      <c r="A2427" s="2">
        <v>486649.0</v>
      </c>
      <c r="B2427" s="2" t="s">
        <v>47</v>
      </c>
      <c r="C2427" s="2" t="s">
        <v>31</v>
      </c>
      <c r="D2427" s="2" t="s">
        <v>32</v>
      </c>
      <c r="E2427" s="2" t="s">
        <v>33</v>
      </c>
      <c r="F2427" s="2" t="s">
        <v>34</v>
      </c>
      <c r="G2427" s="4">
        <v>43532.76899305556</v>
      </c>
      <c r="H2427" s="4">
        <v>43539.76899305556</v>
      </c>
      <c r="I2427" s="4">
        <v>43535.76899305556</v>
      </c>
      <c r="J2427" s="2">
        <v>48.0</v>
      </c>
      <c r="K2427" s="2">
        <v>127.0</v>
      </c>
      <c r="S2427" s="94"/>
      <c r="T2427" s="94"/>
      <c r="U2427" s="94"/>
    </row>
    <row r="2428" ht="14.25" customHeight="1">
      <c r="A2428" s="2">
        <v>427124.0</v>
      </c>
      <c r="B2428" s="2" t="s">
        <v>30</v>
      </c>
      <c r="C2428" s="2" t="s">
        <v>45</v>
      </c>
      <c r="D2428" s="2" t="s">
        <v>41</v>
      </c>
      <c r="E2428" s="2" t="s">
        <v>44</v>
      </c>
      <c r="F2428" s="2" t="s">
        <v>34</v>
      </c>
      <c r="G2428" s="4">
        <v>43532.78270833333</v>
      </c>
      <c r="H2428" s="4">
        <v>43543.78270833333</v>
      </c>
      <c r="I2428" s="4">
        <v>43537.78270833333</v>
      </c>
      <c r="J2428" s="2">
        <v>64.0</v>
      </c>
      <c r="K2428" s="2">
        <v>106.0</v>
      </c>
      <c r="S2428" s="94"/>
      <c r="T2428" s="94"/>
      <c r="U2428" s="94"/>
    </row>
    <row r="2429" ht="14.25" customHeight="1">
      <c r="A2429" s="2">
        <v>439516.0</v>
      </c>
      <c r="B2429" s="2" t="s">
        <v>36</v>
      </c>
      <c r="C2429" s="2" t="s">
        <v>37</v>
      </c>
      <c r="D2429" s="2" t="s">
        <v>32</v>
      </c>
      <c r="E2429" s="2" t="s">
        <v>44</v>
      </c>
      <c r="F2429" s="2" t="s">
        <v>34</v>
      </c>
      <c r="G2429" s="4">
        <v>43532.78474537037</v>
      </c>
      <c r="H2429" s="4">
        <v>43538.78474537037</v>
      </c>
      <c r="I2429" s="4">
        <v>43535.78474537037</v>
      </c>
      <c r="J2429" s="2">
        <v>83.0</v>
      </c>
      <c r="K2429" s="2">
        <v>94.0</v>
      </c>
      <c r="S2429" s="94"/>
      <c r="T2429" s="94"/>
      <c r="U2429" s="94"/>
    </row>
    <row r="2430" ht="14.25" customHeight="1">
      <c r="A2430" s="2">
        <v>103390.0</v>
      </c>
      <c r="B2430" s="2" t="s">
        <v>30</v>
      </c>
      <c r="C2430" s="2" t="s">
        <v>43</v>
      </c>
      <c r="D2430" s="2" t="s">
        <v>41</v>
      </c>
      <c r="E2430" s="2" t="s">
        <v>44</v>
      </c>
      <c r="F2430" s="2" t="s">
        <v>34</v>
      </c>
      <c r="G2430" s="4">
        <v>43532.78805555555</v>
      </c>
      <c r="H2430" s="4">
        <v>43536.78805555555</v>
      </c>
      <c r="I2430" s="4">
        <v>43537.78805555555</v>
      </c>
      <c r="J2430" s="2">
        <v>76.0</v>
      </c>
      <c r="K2430" s="2">
        <v>107.0</v>
      </c>
      <c r="S2430" s="94"/>
      <c r="T2430" s="94"/>
      <c r="U2430" s="94"/>
    </row>
    <row r="2431" ht="14.25" customHeight="1">
      <c r="A2431" s="2">
        <v>289587.0</v>
      </c>
      <c r="B2431" s="2" t="s">
        <v>36</v>
      </c>
      <c r="C2431" s="2" t="s">
        <v>37</v>
      </c>
      <c r="D2431" s="2" t="s">
        <v>41</v>
      </c>
      <c r="E2431" s="2" t="s">
        <v>33</v>
      </c>
      <c r="F2431" s="2" t="s">
        <v>34</v>
      </c>
      <c r="G2431" s="4">
        <v>43532.79083333333</v>
      </c>
      <c r="H2431" s="4">
        <v>43535.79083333333</v>
      </c>
      <c r="I2431" s="4">
        <v>43539.79083333333</v>
      </c>
      <c r="J2431" s="2">
        <v>38.0</v>
      </c>
      <c r="K2431" s="2">
        <v>108.0</v>
      </c>
      <c r="S2431" s="94"/>
      <c r="T2431" s="94"/>
      <c r="U2431" s="94"/>
    </row>
    <row r="2432" ht="14.25" customHeight="1">
      <c r="A2432" s="2">
        <v>60254.0</v>
      </c>
      <c r="B2432" s="2" t="s">
        <v>47</v>
      </c>
      <c r="C2432" s="2" t="s">
        <v>43</v>
      </c>
      <c r="D2432" s="2" t="s">
        <v>41</v>
      </c>
      <c r="E2432" s="2" t="s">
        <v>38</v>
      </c>
      <c r="F2432" s="2" t="s">
        <v>34</v>
      </c>
      <c r="G2432" s="4">
        <v>43532.79131944444</v>
      </c>
      <c r="H2432" s="4">
        <v>43539.79131944444</v>
      </c>
      <c r="I2432" s="4">
        <v>43535.79131944444</v>
      </c>
      <c r="J2432" s="2">
        <v>42.0</v>
      </c>
      <c r="K2432" s="2">
        <v>121.0</v>
      </c>
      <c r="S2432" s="94"/>
      <c r="T2432" s="94"/>
      <c r="U2432" s="94"/>
    </row>
    <row r="2433" ht="14.25" customHeight="1">
      <c r="A2433" s="2">
        <v>34816.0</v>
      </c>
      <c r="B2433" s="2" t="s">
        <v>39</v>
      </c>
      <c r="C2433" s="2" t="s">
        <v>45</v>
      </c>
      <c r="D2433" s="2" t="s">
        <v>32</v>
      </c>
      <c r="E2433" s="2" t="s">
        <v>44</v>
      </c>
      <c r="F2433" s="2" t="s">
        <v>34</v>
      </c>
      <c r="G2433" s="4">
        <v>43532.79324074074</v>
      </c>
      <c r="H2433" s="4">
        <v>43536.79324074074</v>
      </c>
      <c r="I2433" s="4">
        <v>43536.79324074074</v>
      </c>
      <c r="J2433" s="2">
        <v>65.0</v>
      </c>
      <c r="K2433" s="2">
        <v>109.0</v>
      </c>
      <c r="S2433" s="94"/>
      <c r="T2433" s="94"/>
      <c r="U2433" s="94"/>
    </row>
    <row r="2434" ht="14.25" customHeight="1">
      <c r="A2434" s="2">
        <v>685596.0</v>
      </c>
      <c r="B2434" s="2" t="s">
        <v>39</v>
      </c>
      <c r="C2434" s="2" t="s">
        <v>43</v>
      </c>
      <c r="D2434" s="2" t="s">
        <v>41</v>
      </c>
      <c r="E2434" s="2" t="s">
        <v>44</v>
      </c>
      <c r="F2434" s="2" t="s">
        <v>34</v>
      </c>
      <c r="G2434" s="4">
        <v>43532.793344907404</v>
      </c>
      <c r="H2434" s="4">
        <v>43537.793344907404</v>
      </c>
      <c r="I2434" s="4">
        <v>43538.793344907404</v>
      </c>
      <c r="J2434" s="2">
        <v>85.0</v>
      </c>
      <c r="K2434" s="2">
        <v>100.0</v>
      </c>
      <c r="S2434" s="94"/>
      <c r="T2434" s="94"/>
      <c r="U2434" s="94"/>
    </row>
    <row r="2435" ht="14.25" customHeight="1">
      <c r="A2435" s="2">
        <v>853817.0</v>
      </c>
      <c r="B2435" s="2" t="s">
        <v>36</v>
      </c>
      <c r="C2435" s="2" t="s">
        <v>45</v>
      </c>
      <c r="D2435" s="2" t="s">
        <v>32</v>
      </c>
      <c r="E2435" s="2" t="s">
        <v>33</v>
      </c>
      <c r="F2435" s="2" t="s">
        <v>34</v>
      </c>
      <c r="G2435" s="4">
        <v>43532.79460648148</v>
      </c>
      <c r="H2435" s="4">
        <v>43532.79460648148</v>
      </c>
      <c r="I2435" s="4">
        <v>43538.79460648148</v>
      </c>
      <c r="J2435" s="2">
        <v>44.0</v>
      </c>
      <c r="K2435" s="2">
        <v>129.0</v>
      </c>
      <c r="S2435" s="94"/>
      <c r="T2435" s="94"/>
      <c r="U2435" s="94"/>
    </row>
    <row r="2436" ht="14.25" customHeight="1">
      <c r="A2436" s="2">
        <v>637949.0</v>
      </c>
      <c r="B2436" s="2" t="s">
        <v>46</v>
      </c>
      <c r="C2436" s="2" t="s">
        <v>45</v>
      </c>
      <c r="D2436" s="2" t="s">
        <v>41</v>
      </c>
      <c r="E2436" s="2" t="s">
        <v>33</v>
      </c>
      <c r="F2436" s="2" t="s">
        <v>34</v>
      </c>
      <c r="G2436" s="4">
        <v>43532.801886574074</v>
      </c>
      <c r="H2436" s="4">
        <v>43538.801886574074</v>
      </c>
      <c r="I2436" s="4">
        <v>43538.801886574074</v>
      </c>
      <c r="J2436" s="2">
        <v>42.0</v>
      </c>
      <c r="K2436" s="2">
        <v>127.0</v>
      </c>
      <c r="S2436" s="94"/>
      <c r="T2436" s="94"/>
      <c r="U2436" s="94"/>
    </row>
    <row r="2437" ht="14.25" customHeight="1">
      <c r="A2437" s="2">
        <v>22857.0</v>
      </c>
      <c r="B2437" s="2" t="s">
        <v>36</v>
      </c>
      <c r="C2437" s="2" t="s">
        <v>45</v>
      </c>
      <c r="D2437" s="2" t="s">
        <v>41</v>
      </c>
      <c r="E2437" s="2" t="s">
        <v>33</v>
      </c>
      <c r="F2437" s="2" t="s">
        <v>34</v>
      </c>
      <c r="G2437" s="4">
        <v>43532.81519675926</v>
      </c>
      <c r="H2437" s="4">
        <v>43539.81519675926</v>
      </c>
      <c r="I2437" s="4">
        <v>43535.81519675926</v>
      </c>
      <c r="J2437" s="2">
        <v>41.0</v>
      </c>
      <c r="K2437" s="2">
        <v>123.0</v>
      </c>
      <c r="S2437" s="94"/>
      <c r="T2437" s="94"/>
      <c r="U2437" s="94"/>
    </row>
    <row r="2438" ht="14.25" customHeight="1">
      <c r="A2438" s="2">
        <v>315330.0</v>
      </c>
      <c r="B2438" s="2" t="s">
        <v>36</v>
      </c>
      <c r="C2438" s="2" t="s">
        <v>31</v>
      </c>
      <c r="D2438" s="2" t="s">
        <v>32</v>
      </c>
      <c r="E2438" s="2" t="s">
        <v>38</v>
      </c>
      <c r="F2438" s="2" t="s">
        <v>34</v>
      </c>
      <c r="G2438" s="4">
        <v>43532.81527777778</v>
      </c>
      <c r="H2438" s="4">
        <v>43540.81527777778</v>
      </c>
      <c r="I2438" s="4">
        <v>43535.81527777778</v>
      </c>
      <c r="J2438" s="2">
        <v>44.0</v>
      </c>
      <c r="K2438" s="2">
        <v>125.0</v>
      </c>
      <c r="S2438" s="94"/>
      <c r="T2438" s="94"/>
      <c r="U2438" s="94"/>
    </row>
    <row r="2439" ht="14.25" customHeight="1">
      <c r="A2439" s="2">
        <v>151511.0</v>
      </c>
      <c r="B2439" s="2" t="s">
        <v>36</v>
      </c>
      <c r="C2439" s="2" t="s">
        <v>43</v>
      </c>
      <c r="D2439" s="2" t="s">
        <v>41</v>
      </c>
      <c r="E2439" s="2" t="s">
        <v>33</v>
      </c>
      <c r="F2439" s="2" t="s">
        <v>34</v>
      </c>
      <c r="G2439" s="4">
        <v>43532.82067129629</v>
      </c>
      <c r="H2439" s="4">
        <v>43538.82067129629</v>
      </c>
      <c r="I2439" s="4">
        <v>43535.82067129629</v>
      </c>
      <c r="J2439" s="2">
        <v>42.0</v>
      </c>
      <c r="K2439" s="2">
        <v>122.0</v>
      </c>
      <c r="S2439" s="94"/>
      <c r="T2439" s="94"/>
      <c r="U2439" s="94"/>
    </row>
    <row r="2440" ht="14.25" customHeight="1">
      <c r="A2440" s="2">
        <v>275913.0</v>
      </c>
      <c r="B2440" s="2" t="s">
        <v>36</v>
      </c>
      <c r="C2440" s="2" t="s">
        <v>37</v>
      </c>
      <c r="D2440" s="2" t="s">
        <v>41</v>
      </c>
      <c r="E2440" s="2" t="s">
        <v>44</v>
      </c>
      <c r="F2440" s="2" t="s">
        <v>34</v>
      </c>
      <c r="G2440" s="4">
        <v>43532.82114583333</v>
      </c>
      <c r="H2440" s="4">
        <v>43536.82114583333</v>
      </c>
      <c r="I2440" s="4">
        <v>43536.82114583333</v>
      </c>
      <c r="J2440" s="2">
        <v>84.0</v>
      </c>
      <c r="K2440" s="2">
        <v>89.0</v>
      </c>
      <c r="S2440" s="94"/>
      <c r="T2440" s="94"/>
      <c r="U2440" s="94"/>
    </row>
    <row r="2441" ht="14.25" customHeight="1">
      <c r="A2441" s="2">
        <v>671996.0</v>
      </c>
      <c r="B2441" s="2" t="s">
        <v>39</v>
      </c>
      <c r="C2441" s="2" t="s">
        <v>37</v>
      </c>
      <c r="D2441" s="2" t="s">
        <v>41</v>
      </c>
      <c r="E2441" s="2" t="s">
        <v>44</v>
      </c>
      <c r="F2441" s="2" t="s">
        <v>34</v>
      </c>
      <c r="G2441" s="4">
        <v>43532.82219907407</v>
      </c>
      <c r="H2441" s="4">
        <v>43536.82219907407</v>
      </c>
      <c r="I2441" s="4">
        <v>43538.82219907407</v>
      </c>
      <c r="J2441" s="2">
        <v>56.0</v>
      </c>
      <c r="K2441" s="2">
        <v>90.0</v>
      </c>
      <c r="S2441" s="94"/>
      <c r="T2441" s="94"/>
      <c r="U2441" s="94"/>
    </row>
    <row r="2442" ht="14.25" customHeight="1">
      <c r="A2442" s="2">
        <v>278393.0</v>
      </c>
      <c r="B2442" s="2" t="s">
        <v>36</v>
      </c>
      <c r="C2442" s="2" t="s">
        <v>45</v>
      </c>
      <c r="D2442" s="2" t="s">
        <v>41</v>
      </c>
      <c r="E2442" s="2" t="s">
        <v>33</v>
      </c>
      <c r="F2442" s="2" t="s">
        <v>34</v>
      </c>
      <c r="G2442" s="4">
        <v>43532.82795138889</v>
      </c>
      <c r="H2442" s="4">
        <v>43533.82795138889</v>
      </c>
      <c r="I2442" s="4">
        <v>43537.82795138889</v>
      </c>
      <c r="J2442" s="2">
        <v>30.0</v>
      </c>
      <c r="K2442" s="2">
        <v>128.0</v>
      </c>
      <c r="S2442" s="94"/>
      <c r="T2442" s="94"/>
      <c r="U2442" s="94"/>
    </row>
    <row r="2443" ht="14.25" customHeight="1">
      <c r="A2443" s="2">
        <v>950748.0</v>
      </c>
      <c r="B2443" s="2" t="s">
        <v>39</v>
      </c>
      <c r="C2443" s="2" t="s">
        <v>45</v>
      </c>
      <c r="D2443" s="2" t="s">
        <v>41</v>
      </c>
      <c r="E2443" s="2" t="s">
        <v>44</v>
      </c>
      <c r="F2443" s="2" t="s">
        <v>34</v>
      </c>
      <c r="G2443" s="4">
        <v>43532.829351851855</v>
      </c>
      <c r="H2443" s="4">
        <v>43538.829351851855</v>
      </c>
      <c r="I2443" s="4">
        <v>43537.829351851855</v>
      </c>
      <c r="J2443" s="2">
        <v>72.0</v>
      </c>
      <c r="K2443" s="2">
        <v>101.0</v>
      </c>
      <c r="S2443" s="94"/>
      <c r="T2443" s="94"/>
      <c r="U2443" s="94"/>
    </row>
    <row r="2444" ht="14.25" customHeight="1">
      <c r="A2444" s="2">
        <v>600137.0</v>
      </c>
      <c r="B2444" s="2" t="s">
        <v>36</v>
      </c>
      <c r="C2444" s="2" t="s">
        <v>43</v>
      </c>
      <c r="D2444" s="2" t="s">
        <v>41</v>
      </c>
      <c r="E2444" s="2" t="s">
        <v>44</v>
      </c>
      <c r="F2444" s="2" t="s">
        <v>34</v>
      </c>
      <c r="G2444" s="4">
        <v>43532.830729166664</v>
      </c>
      <c r="H2444" s="4">
        <v>43534.830729166664</v>
      </c>
      <c r="I2444" s="4">
        <v>43539.830729166664</v>
      </c>
      <c r="J2444" s="2">
        <v>65.0</v>
      </c>
      <c r="K2444" s="2">
        <v>101.0</v>
      </c>
      <c r="S2444" s="94"/>
      <c r="T2444" s="94"/>
      <c r="U2444" s="94"/>
    </row>
    <row r="2445" ht="14.25" customHeight="1">
      <c r="A2445" s="2">
        <v>190170.0</v>
      </c>
      <c r="B2445" s="2" t="s">
        <v>39</v>
      </c>
      <c r="C2445" s="2" t="s">
        <v>37</v>
      </c>
      <c r="D2445" s="2" t="s">
        <v>32</v>
      </c>
      <c r="E2445" s="2" t="s">
        <v>38</v>
      </c>
      <c r="F2445" s="2" t="s">
        <v>34</v>
      </c>
      <c r="G2445" s="4">
        <v>43532.83201388889</v>
      </c>
      <c r="H2445" s="4">
        <v>43537.83201388889</v>
      </c>
      <c r="I2445" s="4">
        <v>43537.83201388889</v>
      </c>
      <c r="J2445" s="2">
        <v>33.0</v>
      </c>
      <c r="K2445" s="2">
        <v>106.0</v>
      </c>
      <c r="S2445" s="94"/>
      <c r="T2445" s="94"/>
      <c r="U2445" s="94"/>
    </row>
    <row r="2446" ht="14.25" customHeight="1">
      <c r="A2446" s="2">
        <v>798376.0</v>
      </c>
      <c r="B2446" s="2" t="s">
        <v>39</v>
      </c>
      <c r="C2446" s="2" t="s">
        <v>40</v>
      </c>
      <c r="D2446" s="2" t="s">
        <v>41</v>
      </c>
      <c r="E2446" s="2" t="s">
        <v>44</v>
      </c>
      <c r="F2446" s="2" t="s">
        <v>34</v>
      </c>
      <c r="G2446" s="4">
        <v>43532.83679398148</v>
      </c>
      <c r="H2446" s="4">
        <v>43540.83679398148</v>
      </c>
      <c r="I2446" s="4">
        <v>43537.83679398148</v>
      </c>
      <c r="J2446" s="2">
        <v>41.0</v>
      </c>
      <c r="K2446" s="2">
        <v>109.0</v>
      </c>
      <c r="S2446" s="94"/>
      <c r="T2446" s="94"/>
      <c r="U2446" s="94"/>
    </row>
    <row r="2447" ht="14.25" customHeight="1">
      <c r="A2447" s="2">
        <v>891134.0</v>
      </c>
      <c r="B2447" s="2" t="s">
        <v>39</v>
      </c>
      <c r="C2447" s="2" t="s">
        <v>37</v>
      </c>
      <c r="D2447" s="2" t="s">
        <v>32</v>
      </c>
      <c r="E2447" s="2" t="s">
        <v>38</v>
      </c>
      <c r="F2447" s="2" t="s">
        <v>34</v>
      </c>
      <c r="G2447" s="4">
        <v>43532.83996527778</v>
      </c>
      <c r="H2447" s="4">
        <v>43536.83996527778</v>
      </c>
      <c r="I2447" s="4">
        <v>43535.83996527778</v>
      </c>
      <c r="J2447" s="2">
        <v>48.0</v>
      </c>
      <c r="K2447" s="2">
        <v>108.0</v>
      </c>
      <c r="S2447" s="94"/>
      <c r="T2447" s="94"/>
      <c r="U2447" s="94"/>
    </row>
    <row r="2448" ht="14.25" customHeight="1">
      <c r="A2448" s="2">
        <v>412953.0</v>
      </c>
      <c r="B2448" s="2" t="s">
        <v>47</v>
      </c>
      <c r="C2448" s="2" t="s">
        <v>37</v>
      </c>
      <c r="D2448" s="2" t="s">
        <v>41</v>
      </c>
      <c r="E2448" s="2" t="s">
        <v>33</v>
      </c>
      <c r="F2448" s="2" t="s">
        <v>34</v>
      </c>
      <c r="G2448" s="4">
        <v>43532.842685185184</v>
      </c>
      <c r="H2448" s="4">
        <v>43539.842685185184</v>
      </c>
      <c r="I2448" s="4">
        <v>43538.842685185184</v>
      </c>
      <c r="J2448" s="2">
        <v>45.0</v>
      </c>
      <c r="K2448" s="2">
        <v>108.0</v>
      </c>
      <c r="S2448" s="94"/>
      <c r="T2448" s="94"/>
      <c r="U2448" s="94"/>
    </row>
    <row r="2449" ht="14.25" customHeight="1">
      <c r="A2449" s="2">
        <v>506583.0</v>
      </c>
      <c r="B2449" s="2" t="s">
        <v>47</v>
      </c>
      <c r="C2449" s="2" t="s">
        <v>37</v>
      </c>
      <c r="D2449" s="2" t="s">
        <v>32</v>
      </c>
      <c r="E2449" s="2" t="s">
        <v>44</v>
      </c>
      <c r="F2449" s="2" t="s">
        <v>34</v>
      </c>
      <c r="G2449" s="4">
        <v>43532.853541666664</v>
      </c>
      <c r="H2449" s="4">
        <v>43535.853541666664</v>
      </c>
      <c r="I2449" s="4">
        <v>43536.853541666664</v>
      </c>
      <c r="J2449" s="2">
        <v>9999.0</v>
      </c>
      <c r="K2449" s="2">
        <v>91.0</v>
      </c>
      <c r="S2449" s="94"/>
      <c r="T2449" s="94"/>
      <c r="U2449" s="94"/>
    </row>
    <row r="2450" ht="14.25" customHeight="1">
      <c r="A2450" s="2">
        <v>157671.0</v>
      </c>
      <c r="B2450" s="2" t="s">
        <v>49</v>
      </c>
      <c r="C2450" s="2" t="s">
        <v>37</v>
      </c>
      <c r="D2450" s="2" t="s">
        <v>41</v>
      </c>
      <c r="E2450" s="2" t="s">
        <v>44</v>
      </c>
      <c r="F2450" s="2" t="s">
        <v>34</v>
      </c>
      <c r="G2450" s="4">
        <v>43532.85644675926</v>
      </c>
      <c r="H2450" s="4">
        <v>43537.85644675926</v>
      </c>
      <c r="I2450" s="4">
        <v>43535.85644675926</v>
      </c>
      <c r="J2450" s="2">
        <v>79.0</v>
      </c>
      <c r="K2450" s="2">
        <v>86.0</v>
      </c>
      <c r="S2450" s="94"/>
      <c r="T2450" s="94"/>
      <c r="U2450" s="94"/>
    </row>
    <row r="2451" ht="14.25" customHeight="1">
      <c r="A2451" s="2">
        <v>179200.0</v>
      </c>
      <c r="B2451" s="2" t="s">
        <v>42</v>
      </c>
      <c r="C2451" s="2" t="s">
        <v>45</v>
      </c>
      <c r="D2451" s="2" t="s">
        <v>41</v>
      </c>
      <c r="E2451" s="2" t="s">
        <v>44</v>
      </c>
      <c r="F2451" s="2" t="s">
        <v>34</v>
      </c>
      <c r="G2451" s="4">
        <v>43532.867789351854</v>
      </c>
      <c r="H2451" s="4">
        <v>43543.867789351854</v>
      </c>
      <c r="I2451" s="4">
        <v>43535.867789351854</v>
      </c>
      <c r="J2451" s="2">
        <v>43.0</v>
      </c>
      <c r="K2451" s="2">
        <v>128.0</v>
      </c>
      <c r="S2451" s="94"/>
      <c r="T2451" s="94"/>
      <c r="U2451" s="94"/>
    </row>
    <row r="2452" ht="14.25" customHeight="1">
      <c r="A2452" s="2">
        <v>516682.0</v>
      </c>
      <c r="B2452" s="2" t="s">
        <v>39</v>
      </c>
      <c r="C2452" s="2" t="s">
        <v>37</v>
      </c>
      <c r="D2452" s="2" t="s">
        <v>32</v>
      </c>
      <c r="E2452" s="2" t="s">
        <v>38</v>
      </c>
      <c r="F2452" s="2" t="s">
        <v>34</v>
      </c>
      <c r="G2452" s="4">
        <v>43532.87092592593</v>
      </c>
      <c r="H2452" s="4">
        <v>43540.87092592593</v>
      </c>
      <c r="I2452" s="4">
        <v>43539.87092592593</v>
      </c>
      <c r="J2452" s="2">
        <v>33.0</v>
      </c>
      <c r="K2452" s="2">
        <v>113.0</v>
      </c>
      <c r="S2452" s="94"/>
      <c r="T2452" s="94"/>
      <c r="U2452" s="94"/>
    </row>
    <row r="2453" ht="14.25" customHeight="1">
      <c r="A2453" s="2">
        <v>734594.0</v>
      </c>
      <c r="B2453" s="2" t="s">
        <v>47</v>
      </c>
      <c r="C2453" s="2" t="s">
        <v>43</v>
      </c>
      <c r="D2453" s="2" t="s">
        <v>41</v>
      </c>
      <c r="E2453" s="2" t="s">
        <v>38</v>
      </c>
      <c r="F2453" s="2" t="s">
        <v>34</v>
      </c>
      <c r="G2453" s="4">
        <v>43532.876979166664</v>
      </c>
      <c r="H2453" s="4">
        <v>43539.876979166664</v>
      </c>
      <c r="I2453" s="4">
        <v>43537.876979166664</v>
      </c>
      <c r="J2453" s="2">
        <v>44.0</v>
      </c>
      <c r="K2453" s="2">
        <v>120.0</v>
      </c>
      <c r="S2453" s="94"/>
      <c r="T2453" s="94"/>
      <c r="U2453" s="94"/>
    </row>
    <row r="2454" ht="14.25" customHeight="1">
      <c r="A2454" s="2">
        <v>298859.0</v>
      </c>
      <c r="B2454" s="2" t="s">
        <v>39</v>
      </c>
      <c r="C2454" s="2" t="s">
        <v>31</v>
      </c>
      <c r="D2454" s="2" t="s">
        <v>41</v>
      </c>
      <c r="E2454" s="2" t="s">
        <v>33</v>
      </c>
      <c r="F2454" s="2" t="s">
        <v>34</v>
      </c>
      <c r="G2454" s="4">
        <v>43532.883414351854</v>
      </c>
      <c r="H2454" s="4">
        <v>43537.883414351854</v>
      </c>
      <c r="I2454" s="4">
        <v>43538.883414351854</v>
      </c>
      <c r="J2454" s="2">
        <v>0.0</v>
      </c>
      <c r="K2454" s="2">
        <v>122.0</v>
      </c>
      <c r="S2454" s="94"/>
      <c r="T2454" s="94"/>
      <c r="U2454" s="94"/>
    </row>
    <row r="2455" ht="14.25" customHeight="1">
      <c r="A2455" s="2">
        <v>877229.0</v>
      </c>
      <c r="B2455" s="2" t="s">
        <v>39</v>
      </c>
      <c r="C2455" s="2" t="s">
        <v>37</v>
      </c>
      <c r="D2455" s="2" t="s">
        <v>41</v>
      </c>
      <c r="E2455" s="2" t="s">
        <v>33</v>
      </c>
      <c r="F2455" s="2" t="s">
        <v>34</v>
      </c>
      <c r="G2455" s="4">
        <v>43532.89424768519</v>
      </c>
      <c r="H2455" s="4">
        <v>43539.89424768519</v>
      </c>
      <c r="I2455" s="4">
        <v>43537.89424768519</v>
      </c>
      <c r="J2455" s="2">
        <v>30.0</v>
      </c>
      <c r="K2455" s="2">
        <v>114.0</v>
      </c>
      <c r="S2455" s="94"/>
      <c r="T2455" s="94"/>
      <c r="U2455" s="94"/>
    </row>
    <row r="2456" ht="14.25" customHeight="1">
      <c r="A2456" s="2">
        <v>779948.0</v>
      </c>
      <c r="B2456" s="2" t="s">
        <v>48</v>
      </c>
      <c r="C2456" s="2" t="s">
        <v>37</v>
      </c>
      <c r="D2456" s="2" t="s">
        <v>41</v>
      </c>
      <c r="E2456" s="2" t="s">
        <v>44</v>
      </c>
      <c r="F2456" s="2" t="s">
        <v>34</v>
      </c>
      <c r="G2456" s="4">
        <v>43532.895</v>
      </c>
      <c r="H2456" s="4">
        <v>43533.895</v>
      </c>
      <c r="I2456" s="4">
        <v>43536.895</v>
      </c>
      <c r="J2456" s="2">
        <v>39.0</v>
      </c>
      <c r="K2456" s="2">
        <v>107.0</v>
      </c>
      <c r="S2456" s="94"/>
      <c r="T2456" s="94"/>
      <c r="U2456" s="94"/>
    </row>
    <row r="2457" ht="14.25" customHeight="1">
      <c r="A2457" s="2">
        <v>614312.0</v>
      </c>
      <c r="B2457" s="2" t="s">
        <v>30</v>
      </c>
      <c r="C2457" s="2" t="s">
        <v>31</v>
      </c>
      <c r="D2457" s="2" t="s">
        <v>32</v>
      </c>
      <c r="E2457" s="2" t="s">
        <v>44</v>
      </c>
      <c r="F2457" s="2" t="s">
        <v>34</v>
      </c>
      <c r="G2457" s="4">
        <v>43532.898877314816</v>
      </c>
      <c r="H2457" s="4">
        <v>43536.898877314816</v>
      </c>
      <c r="I2457" s="4">
        <v>43536.898877314816</v>
      </c>
      <c r="J2457" s="2">
        <v>49.0</v>
      </c>
      <c r="K2457" s="2">
        <v>129.0</v>
      </c>
      <c r="S2457" s="94"/>
      <c r="T2457" s="94"/>
      <c r="U2457" s="94"/>
    </row>
    <row r="2458" ht="14.25" customHeight="1">
      <c r="A2458" s="2">
        <v>697641.0</v>
      </c>
      <c r="B2458" s="2" t="s">
        <v>47</v>
      </c>
      <c r="C2458" s="2" t="s">
        <v>43</v>
      </c>
      <c r="D2458" s="2" t="s">
        <v>32</v>
      </c>
      <c r="E2458" s="2" t="s">
        <v>33</v>
      </c>
      <c r="F2458" s="2" t="s">
        <v>34</v>
      </c>
      <c r="G2458" s="4">
        <v>43532.905856481484</v>
      </c>
      <c r="H2458" s="4">
        <v>43532.905856481484</v>
      </c>
      <c r="I2458" s="4">
        <v>43539.905856481484</v>
      </c>
      <c r="J2458" s="2">
        <v>0.0</v>
      </c>
      <c r="K2458" s="2">
        <v>125.0</v>
      </c>
      <c r="S2458" s="94"/>
      <c r="T2458" s="94"/>
      <c r="U2458" s="94"/>
    </row>
    <row r="2459" ht="14.25" customHeight="1">
      <c r="A2459" s="2">
        <v>350351.0</v>
      </c>
      <c r="B2459" s="2" t="s">
        <v>36</v>
      </c>
      <c r="C2459" s="2" t="s">
        <v>31</v>
      </c>
      <c r="D2459" s="2" t="s">
        <v>32</v>
      </c>
      <c r="E2459" s="2" t="s">
        <v>33</v>
      </c>
      <c r="F2459" s="2" t="s">
        <v>34</v>
      </c>
      <c r="G2459" s="4">
        <v>43532.906273148146</v>
      </c>
      <c r="H2459" s="4">
        <v>43540.906273148146</v>
      </c>
      <c r="I2459" s="4">
        <v>43535.906273148146</v>
      </c>
      <c r="J2459" s="2">
        <v>48.0</v>
      </c>
      <c r="K2459" s="2">
        <v>123.0</v>
      </c>
      <c r="S2459" s="94"/>
      <c r="T2459" s="94"/>
      <c r="U2459" s="94"/>
    </row>
    <row r="2460" ht="14.25" customHeight="1">
      <c r="A2460" s="2">
        <v>10498.0</v>
      </c>
      <c r="B2460" s="2" t="s">
        <v>30</v>
      </c>
      <c r="C2460" s="2" t="s">
        <v>31</v>
      </c>
      <c r="D2460" s="2" t="s">
        <v>32</v>
      </c>
      <c r="E2460" s="2" t="s">
        <v>38</v>
      </c>
      <c r="F2460" s="2" t="s">
        <v>34</v>
      </c>
      <c r="G2460" s="4">
        <v>43532.906493055554</v>
      </c>
      <c r="H2460" s="4">
        <v>43537.906493055554</v>
      </c>
      <c r="I2460" s="4">
        <v>43535.906493055554</v>
      </c>
      <c r="J2460" s="2">
        <v>40.0</v>
      </c>
      <c r="K2460" s="2">
        <v>128.0</v>
      </c>
      <c r="S2460" s="94"/>
      <c r="T2460" s="94"/>
      <c r="U2460" s="94"/>
    </row>
    <row r="2461" ht="14.25" customHeight="1">
      <c r="A2461" s="2">
        <v>803366.0</v>
      </c>
      <c r="B2461" s="2" t="s">
        <v>42</v>
      </c>
      <c r="C2461" s="2" t="s">
        <v>40</v>
      </c>
      <c r="D2461" s="2" t="s">
        <v>41</v>
      </c>
      <c r="E2461" s="2" t="s">
        <v>38</v>
      </c>
      <c r="F2461" s="2" t="s">
        <v>34</v>
      </c>
      <c r="G2461" s="4">
        <v>43532.906747685185</v>
      </c>
      <c r="H2461" s="4">
        <v>43534.906747685185</v>
      </c>
      <c r="I2461" s="4">
        <v>43537.906747685185</v>
      </c>
      <c r="J2461" s="2">
        <v>34.0</v>
      </c>
      <c r="K2461" s="2">
        <v>105.0</v>
      </c>
      <c r="S2461" s="94"/>
      <c r="T2461" s="94"/>
      <c r="U2461" s="94"/>
    </row>
    <row r="2462" ht="14.25" customHeight="1">
      <c r="A2462" s="2">
        <v>368320.0</v>
      </c>
      <c r="B2462" s="2" t="s">
        <v>36</v>
      </c>
      <c r="C2462" s="2" t="s">
        <v>45</v>
      </c>
      <c r="D2462" s="2" t="s">
        <v>32</v>
      </c>
      <c r="E2462" s="2" t="s">
        <v>44</v>
      </c>
      <c r="F2462" s="2" t="s">
        <v>34</v>
      </c>
      <c r="G2462" s="4">
        <v>43532.90856481482</v>
      </c>
      <c r="H2462" s="4">
        <v>43540.90856481482</v>
      </c>
      <c r="I2462" s="4">
        <v>43536.90856481482</v>
      </c>
      <c r="J2462" s="2">
        <v>71.0</v>
      </c>
      <c r="K2462" s="2">
        <v>105.0</v>
      </c>
      <c r="S2462" s="94"/>
      <c r="T2462" s="94"/>
      <c r="U2462" s="94"/>
    </row>
    <row r="2463" ht="14.25" customHeight="1">
      <c r="A2463" s="2">
        <v>190989.0</v>
      </c>
      <c r="B2463" s="2" t="s">
        <v>49</v>
      </c>
      <c r="C2463" s="2" t="s">
        <v>43</v>
      </c>
      <c r="D2463" s="2" t="s">
        <v>32</v>
      </c>
      <c r="E2463" s="2" t="s">
        <v>33</v>
      </c>
      <c r="F2463" s="2" t="s">
        <v>34</v>
      </c>
      <c r="G2463" s="4">
        <v>43532.91091435185</v>
      </c>
      <c r="H2463" s="4">
        <v>43532.91091435185</v>
      </c>
      <c r="I2463" s="4">
        <v>43538.91091435185</v>
      </c>
      <c r="J2463" s="2">
        <v>0.0</v>
      </c>
      <c r="K2463" s="2">
        <v>129.0</v>
      </c>
      <c r="S2463" s="94"/>
      <c r="T2463" s="94"/>
      <c r="U2463" s="94"/>
    </row>
    <row r="2464" ht="14.25" customHeight="1">
      <c r="A2464" s="2">
        <v>687710.0</v>
      </c>
      <c r="B2464" s="2" t="s">
        <v>36</v>
      </c>
      <c r="C2464" s="2" t="s">
        <v>31</v>
      </c>
      <c r="D2464" s="2" t="s">
        <v>41</v>
      </c>
      <c r="E2464" s="2" t="s">
        <v>44</v>
      </c>
      <c r="F2464" s="2" t="s">
        <v>34</v>
      </c>
      <c r="G2464" s="4">
        <v>43532.91204861111</v>
      </c>
      <c r="H2464" s="4">
        <v>43532.91204861111</v>
      </c>
      <c r="I2464" s="4">
        <v>43539.91204861111</v>
      </c>
      <c r="J2464" s="2">
        <v>0.0</v>
      </c>
      <c r="K2464" s="2">
        <v>102.0</v>
      </c>
      <c r="S2464" s="94"/>
      <c r="T2464" s="94"/>
      <c r="U2464" s="94"/>
    </row>
    <row r="2465" ht="14.25" customHeight="1">
      <c r="A2465" s="2">
        <v>382667.0</v>
      </c>
      <c r="B2465" s="2" t="s">
        <v>36</v>
      </c>
      <c r="C2465" s="2" t="s">
        <v>31</v>
      </c>
      <c r="D2465" s="2" t="s">
        <v>32</v>
      </c>
      <c r="E2465" s="2" t="s">
        <v>33</v>
      </c>
      <c r="F2465" s="2" t="s">
        <v>34</v>
      </c>
      <c r="G2465" s="4">
        <v>43532.921215277776</v>
      </c>
      <c r="H2465" s="4">
        <v>43538.921215277776</v>
      </c>
      <c r="I2465" s="4">
        <v>43539.921215277776</v>
      </c>
      <c r="J2465" s="2">
        <v>32.0</v>
      </c>
      <c r="K2465" s="2">
        <v>121.0</v>
      </c>
      <c r="S2465" s="94"/>
      <c r="T2465" s="94"/>
      <c r="U2465" s="94"/>
    </row>
    <row r="2466" ht="14.25" customHeight="1">
      <c r="A2466" s="2">
        <v>798873.0</v>
      </c>
      <c r="B2466" s="2" t="s">
        <v>39</v>
      </c>
      <c r="C2466" s="2" t="s">
        <v>31</v>
      </c>
      <c r="D2466" s="2" t="s">
        <v>32</v>
      </c>
      <c r="E2466" s="2" t="s">
        <v>44</v>
      </c>
      <c r="F2466" s="2" t="s">
        <v>34</v>
      </c>
      <c r="G2466" s="4">
        <v>43532.92144675926</v>
      </c>
      <c r="H2466" s="4">
        <v>43534.92144675926</v>
      </c>
      <c r="I2466" s="4">
        <v>43538.92144675926</v>
      </c>
      <c r="J2466" s="2">
        <v>68.0</v>
      </c>
      <c r="K2466" s="2">
        <v>102.0</v>
      </c>
      <c r="S2466" s="94"/>
      <c r="T2466" s="94"/>
      <c r="U2466" s="94"/>
    </row>
    <row r="2467" ht="14.25" customHeight="1">
      <c r="A2467" s="2">
        <v>598117.0</v>
      </c>
      <c r="B2467" s="2" t="s">
        <v>30</v>
      </c>
      <c r="C2467" s="2" t="s">
        <v>45</v>
      </c>
      <c r="D2467" s="2" t="s">
        <v>32</v>
      </c>
      <c r="E2467" s="2" t="s">
        <v>33</v>
      </c>
      <c r="F2467" s="2" t="s">
        <v>34</v>
      </c>
      <c r="G2467" s="4">
        <v>43532.92459490741</v>
      </c>
      <c r="H2467" s="4">
        <v>43532.92459490741</v>
      </c>
      <c r="I2467" s="4">
        <v>43536.92459490741</v>
      </c>
      <c r="J2467" s="2">
        <v>49.0</v>
      </c>
      <c r="K2467" s="2">
        <v>121.0</v>
      </c>
      <c r="S2467" s="94"/>
      <c r="T2467" s="94"/>
      <c r="U2467" s="94"/>
    </row>
    <row r="2468" ht="14.25" customHeight="1">
      <c r="A2468" s="2">
        <v>143775.0</v>
      </c>
      <c r="B2468" s="2" t="s">
        <v>49</v>
      </c>
      <c r="C2468" s="2" t="s">
        <v>37</v>
      </c>
      <c r="D2468" s="2" t="s">
        <v>41</v>
      </c>
      <c r="E2468" s="2" t="s">
        <v>33</v>
      </c>
      <c r="F2468" s="2" t="s">
        <v>34</v>
      </c>
      <c r="G2468" s="4">
        <v>43532.924791666665</v>
      </c>
      <c r="H2468" s="4">
        <v>43537.924791666665</v>
      </c>
      <c r="I2468" s="4">
        <v>43537.924791666665</v>
      </c>
      <c r="J2468" s="2">
        <v>26.0</v>
      </c>
      <c r="K2468" s="2">
        <v>105.0</v>
      </c>
      <c r="S2468" s="94"/>
      <c r="T2468" s="94"/>
      <c r="U2468" s="94"/>
    </row>
    <row r="2469" ht="14.25" customHeight="1">
      <c r="A2469" s="2">
        <v>755862.0</v>
      </c>
      <c r="B2469" s="2" t="s">
        <v>36</v>
      </c>
      <c r="C2469" s="2" t="s">
        <v>40</v>
      </c>
      <c r="D2469" s="2" t="s">
        <v>32</v>
      </c>
      <c r="E2469" s="2" t="s">
        <v>38</v>
      </c>
      <c r="F2469" s="2" t="s">
        <v>34</v>
      </c>
      <c r="G2469" s="4">
        <v>43532.934224537035</v>
      </c>
      <c r="H2469" s="4">
        <v>43534.934224537035</v>
      </c>
      <c r="I2469" s="4">
        <v>43538.934224537035</v>
      </c>
      <c r="J2469" s="2">
        <v>25.0</v>
      </c>
      <c r="K2469" s="2">
        <v>114.0</v>
      </c>
      <c r="S2469" s="94"/>
      <c r="T2469" s="94"/>
      <c r="U2469" s="94"/>
    </row>
    <row r="2470" ht="14.25" customHeight="1">
      <c r="A2470" s="2">
        <v>394440.0</v>
      </c>
      <c r="B2470" s="2" t="s">
        <v>48</v>
      </c>
      <c r="C2470" s="2" t="s">
        <v>43</v>
      </c>
      <c r="D2470" s="2" t="s">
        <v>32</v>
      </c>
      <c r="E2470" s="2" t="s">
        <v>44</v>
      </c>
      <c r="F2470" s="2" t="s">
        <v>34</v>
      </c>
      <c r="G2470" s="4">
        <v>43532.93460648148</v>
      </c>
      <c r="H2470" s="4">
        <v>43537.93460648148</v>
      </c>
      <c r="I2470" s="4">
        <v>43535.93460648148</v>
      </c>
      <c r="J2470" s="2">
        <v>0.0</v>
      </c>
      <c r="K2470" s="2">
        <v>121.0</v>
      </c>
      <c r="S2470" s="94"/>
      <c r="T2470" s="94"/>
      <c r="U2470" s="94"/>
    </row>
    <row r="2471" ht="14.25" customHeight="1">
      <c r="A2471" s="2">
        <v>111849.0</v>
      </c>
      <c r="B2471" s="2" t="s">
        <v>39</v>
      </c>
      <c r="C2471" s="2" t="s">
        <v>31</v>
      </c>
      <c r="D2471" s="2" t="s">
        <v>41</v>
      </c>
      <c r="E2471" s="2" t="s">
        <v>33</v>
      </c>
      <c r="F2471" s="2" t="s">
        <v>34</v>
      </c>
      <c r="G2471" s="4">
        <v>43532.936215277776</v>
      </c>
      <c r="H2471" s="4">
        <v>43533.936215277776</v>
      </c>
      <c r="I2471" s="4">
        <v>43535.936215277776</v>
      </c>
      <c r="J2471" s="2">
        <v>0.0</v>
      </c>
      <c r="K2471" s="2">
        <v>126.0</v>
      </c>
      <c r="S2471" s="94"/>
      <c r="T2471" s="94"/>
      <c r="U2471" s="94"/>
    </row>
    <row r="2472" ht="14.25" customHeight="1">
      <c r="A2472" s="2">
        <v>310387.0</v>
      </c>
      <c r="B2472" s="2" t="s">
        <v>30</v>
      </c>
      <c r="C2472" s="2" t="s">
        <v>37</v>
      </c>
      <c r="D2472" s="2" t="s">
        <v>41</v>
      </c>
      <c r="E2472" s="2" t="s">
        <v>33</v>
      </c>
      <c r="F2472" s="2" t="s">
        <v>34</v>
      </c>
      <c r="G2472" s="4">
        <v>43532.938055555554</v>
      </c>
      <c r="H2472" s="4">
        <v>43536.938055555554</v>
      </c>
      <c r="I2472" s="4">
        <v>43536.938055555554</v>
      </c>
      <c r="J2472" s="2">
        <v>29.0</v>
      </c>
      <c r="K2472" s="2">
        <v>113.0</v>
      </c>
      <c r="S2472" s="94"/>
      <c r="T2472" s="94"/>
      <c r="U2472" s="94"/>
    </row>
    <row r="2473" ht="14.25" customHeight="1">
      <c r="A2473" s="2">
        <v>860611.0</v>
      </c>
      <c r="B2473" s="2" t="s">
        <v>39</v>
      </c>
      <c r="C2473" s="2" t="s">
        <v>43</v>
      </c>
      <c r="D2473" s="2" t="s">
        <v>41</v>
      </c>
      <c r="E2473" s="2" t="s">
        <v>33</v>
      </c>
      <c r="F2473" s="2" t="s">
        <v>34</v>
      </c>
      <c r="G2473" s="4">
        <v>43532.94430555555</v>
      </c>
      <c r="H2473" s="4">
        <v>43542.94430555555</v>
      </c>
      <c r="I2473" s="4">
        <v>43537.94430555555</v>
      </c>
      <c r="J2473" s="2">
        <v>36.0</v>
      </c>
      <c r="K2473" s="2">
        <v>128.0</v>
      </c>
      <c r="S2473" s="94"/>
      <c r="T2473" s="94"/>
      <c r="U2473" s="94"/>
    </row>
    <row r="2474" ht="14.25" customHeight="1">
      <c r="A2474" s="2">
        <v>759490.0</v>
      </c>
      <c r="B2474" s="2" t="s">
        <v>30</v>
      </c>
      <c r="C2474" s="2" t="s">
        <v>43</v>
      </c>
      <c r="D2474" s="2" t="s">
        <v>32</v>
      </c>
      <c r="E2474" s="2" t="s">
        <v>44</v>
      </c>
      <c r="F2474" s="2" t="s">
        <v>34</v>
      </c>
      <c r="G2474" s="4">
        <v>43532.94633101852</v>
      </c>
      <c r="H2474" s="4">
        <v>43535.94633101852</v>
      </c>
      <c r="I2474" s="4">
        <v>43535.94633101852</v>
      </c>
      <c r="J2474" s="2">
        <v>0.0</v>
      </c>
      <c r="K2474" s="2">
        <v>105.0</v>
      </c>
      <c r="S2474" s="94"/>
      <c r="T2474" s="94"/>
      <c r="U2474" s="94"/>
    </row>
    <row r="2475" ht="14.25" customHeight="1">
      <c r="A2475" s="2">
        <v>414689.0</v>
      </c>
      <c r="B2475" s="2" t="s">
        <v>30</v>
      </c>
      <c r="C2475" s="2" t="s">
        <v>43</v>
      </c>
      <c r="D2475" s="2" t="s">
        <v>41</v>
      </c>
      <c r="E2475" s="2" t="s">
        <v>33</v>
      </c>
      <c r="F2475" s="2" t="s">
        <v>34</v>
      </c>
      <c r="G2475" s="4">
        <v>43532.94972222222</v>
      </c>
      <c r="H2475" s="4">
        <v>43537.94972222222</v>
      </c>
      <c r="I2475" s="4">
        <v>43536.94972222222</v>
      </c>
      <c r="J2475" s="2">
        <v>46.0</v>
      </c>
      <c r="K2475" s="2">
        <v>123.0</v>
      </c>
      <c r="S2475" s="94"/>
      <c r="T2475" s="94"/>
      <c r="U2475" s="94"/>
    </row>
    <row r="2476" ht="14.25" customHeight="1">
      <c r="A2476" s="2">
        <v>325388.0</v>
      </c>
      <c r="B2476" s="2" t="s">
        <v>36</v>
      </c>
      <c r="C2476" s="2" t="s">
        <v>31</v>
      </c>
      <c r="D2476" s="2" t="s">
        <v>32</v>
      </c>
      <c r="E2476" s="2" t="s">
        <v>44</v>
      </c>
      <c r="F2476" s="2" t="s">
        <v>34</v>
      </c>
      <c r="G2476" s="4">
        <v>43532.9497337963</v>
      </c>
      <c r="H2476" s="4">
        <v>43538.9497337963</v>
      </c>
      <c r="I2476" s="4">
        <v>43537.9497337963</v>
      </c>
      <c r="J2476" s="2">
        <v>42.0</v>
      </c>
      <c r="K2476" s="2">
        <v>129.0</v>
      </c>
      <c r="S2476" s="94"/>
      <c r="T2476" s="94"/>
      <c r="U2476" s="94"/>
    </row>
    <row r="2477" ht="14.25" customHeight="1">
      <c r="A2477" s="2">
        <v>125351.0</v>
      </c>
      <c r="B2477" s="2" t="s">
        <v>36</v>
      </c>
      <c r="C2477" s="2" t="s">
        <v>31</v>
      </c>
      <c r="D2477" s="2" t="s">
        <v>41</v>
      </c>
      <c r="E2477" s="2" t="s">
        <v>44</v>
      </c>
      <c r="F2477" s="2" t="s">
        <v>34</v>
      </c>
      <c r="G2477" s="4">
        <v>43532.95347222222</v>
      </c>
      <c r="H2477" s="4">
        <v>43535.95347222222</v>
      </c>
      <c r="I2477" s="4">
        <v>43536.95347222222</v>
      </c>
      <c r="J2477" s="2">
        <v>0.0</v>
      </c>
      <c r="K2477" s="2">
        <v>103.0</v>
      </c>
      <c r="S2477" s="94"/>
      <c r="T2477" s="94"/>
      <c r="U2477" s="94"/>
    </row>
    <row r="2478" ht="14.25" customHeight="1">
      <c r="A2478" s="2">
        <v>943490.0</v>
      </c>
      <c r="B2478" s="2" t="s">
        <v>30</v>
      </c>
      <c r="C2478" s="2" t="s">
        <v>43</v>
      </c>
      <c r="D2478" s="2" t="s">
        <v>41</v>
      </c>
      <c r="E2478" s="2" t="s">
        <v>44</v>
      </c>
      <c r="F2478" s="2" t="s">
        <v>34</v>
      </c>
      <c r="G2478" s="4">
        <v>43532.954872685186</v>
      </c>
      <c r="H2478" s="4">
        <v>43533.954872685186</v>
      </c>
      <c r="I2478" s="4">
        <v>43536.954872685186</v>
      </c>
      <c r="J2478" s="2">
        <v>75.0</v>
      </c>
      <c r="K2478" s="2">
        <v>108.0</v>
      </c>
      <c r="S2478" s="94"/>
      <c r="T2478" s="94"/>
      <c r="U2478" s="94"/>
    </row>
    <row r="2479" ht="14.25" customHeight="1">
      <c r="A2479" s="2">
        <v>12731.0</v>
      </c>
      <c r="B2479" s="2" t="s">
        <v>46</v>
      </c>
      <c r="C2479" s="2" t="s">
        <v>43</v>
      </c>
      <c r="D2479" s="2" t="s">
        <v>41</v>
      </c>
      <c r="E2479" s="2" t="s">
        <v>33</v>
      </c>
      <c r="F2479" s="2" t="s">
        <v>34</v>
      </c>
      <c r="G2479" s="4">
        <v>43532.95724537037</v>
      </c>
      <c r="H2479" s="4">
        <v>43540.95724537037</v>
      </c>
      <c r="I2479" s="4">
        <v>43535.95724537037</v>
      </c>
      <c r="J2479" s="2">
        <v>47.0</v>
      </c>
      <c r="K2479" s="2">
        <v>127.0</v>
      </c>
      <c r="S2479" s="94"/>
      <c r="T2479" s="94"/>
      <c r="U2479" s="94"/>
    </row>
    <row r="2480" ht="14.25" customHeight="1">
      <c r="A2480" s="2">
        <v>114513.0</v>
      </c>
      <c r="B2480" s="2" t="s">
        <v>36</v>
      </c>
      <c r="C2480" s="2" t="s">
        <v>45</v>
      </c>
      <c r="D2480" s="2" t="s">
        <v>32</v>
      </c>
      <c r="E2480" s="2" t="s">
        <v>33</v>
      </c>
      <c r="F2480" s="2" t="s">
        <v>34</v>
      </c>
      <c r="G2480" s="4">
        <v>43532.96005787037</v>
      </c>
      <c r="H2480" s="4">
        <v>43535.96005787037</v>
      </c>
      <c r="I2480" s="4">
        <v>43536.96005787037</v>
      </c>
      <c r="J2480" s="2">
        <v>46.0</v>
      </c>
      <c r="K2480" s="2">
        <v>126.0</v>
      </c>
      <c r="S2480" s="94"/>
      <c r="T2480" s="94"/>
      <c r="U2480" s="94"/>
    </row>
    <row r="2481" ht="14.25" customHeight="1">
      <c r="A2481" s="2">
        <v>953819.0</v>
      </c>
      <c r="B2481" s="2" t="s">
        <v>39</v>
      </c>
      <c r="C2481" s="2" t="s">
        <v>37</v>
      </c>
      <c r="D2481" s="2" t="s">
        <v>32</v>
      </c>
      <c r="E2481" s="2" t="s">
        <v>33</v>
      </c>
      <c r="F2481" s="2" t="s">
        <v>34</v>
      </c>
      <c r="G2481" s="4">
        <v>43532.96623842593</v>
      </c>
      <c r="H2481" s="4">
        <v>43536.96623842593</v>
      </c>
      <c r="I2481" s="4">
        <v>43536.96623842593</v>
      </c>
      <c r="J2481" s="2">
        <v>33.0</v>
      </c>
      <c r="K2481" s="2">
        <v>108.0</v>
      </c>
      <c r="S2481" s="94"/>
      <c r="T2481" s="94"/>
      <c r="U2481" s="94"/>
    </row>
    <row r="2482" ht="14.25" customHeight="1">
      <c r="A2482" s="2">
        <v>670624.0</v>
      </c>
      <c r="B2482" s="2" t="s">
        <v>42</v>
      </c>
      <c r="C2482" s="2" t="s">
        <v>31</v>
      </c>
      <c r="D2482" s="2" t="s">
        <v>32</v>
      </c>
      <c r="E2482" s="2" t="s">
        <v>44</v>
      </c>
      <c r="F2482" s="2" t="s">
        <v>34</v>
      </c>
      <c r="G2482" s="4">
        <v>43532.97243055556</v>
      </c>
      <c r="H2482" s="4">
        <v>43534.97243055556</v>
      </c>
      <c r="I2482" s="4">
        <v>43538.97243055556</v>
      </c>
      <c r="J2482" s="2">
        <v>66.0</v>
      </c>
      <c r="K2482" s="2">
        <v>101.0</v>
      </c>
      <c r="S2482" s="94"/>
      <c r="T2482" s="94"/>
      <c r="U2482" s="94"/>
    </row>
    <row r="2483" ht="14.25" customHeight="1">
      <c r="A2483" s="2">
        <v>236894.0</v>
      </c>
      <c r="B2483" s="2" t="s">
        <v>39</v>
      </c>
      <c r="C2483" s="2" t="s">
        <v>37</v>
      </c>
      <c r="D2483" s="2" t="s">
        <v>41</v>
      </c>
      <c r="E2483" s="2" t="s">
        <v>38</v>
      </c>
      <c r="F2483" s="2" t="s">
        <v>34</v>
      </c>
      <c r="G2483" s="4">
        <v>43532.978125</v>
      </c>
      <c r="H2483" s="4">
        <v>43539.978125</v>
      </c>
      <c r="I2483" s="4">
        <v>43535.978125</v>
      </c>
      <c r="J2483" s="2">
        <v>40.0</v>
      </c>
      <c r="K2483" s="2">
        <v>114.0</v>
      </c>
      <c r="S2483" s="94"/>
      <c r="T2483" s="94"/>
      <c r="U2483" s="94"/>
    </row>
    <row r="2484" ht="14.25" customHeight="1">
      <c r="A2484" s="2">
        <v>179416.0</v>
      </c>
      <c r="B2484" s="2" t="s">
        <v>30</v>
      </c>
      <c r="C2484" s="2" t="s">
        <v>43</v>
      </c>
      <c r="D2484" s="2" t="s">
        <v>32</v>
      </c>
      <c r="E2484" s="2" t="s">
        <v>44</v>
      </c>
      <c r="F2484" s="2" t="s">
        <v>34</v>
      </c>
      <c r="G2484" s="4">
        <v>43532.978738425925</v>
      </c>
      <c r="H2484" s="4">
        <v>43532.978738425925</v>
      </c>
      <c r="I2484" s="4">
        <v>43536.978738425925</v>
      </c>
      <c r="J2484" s="2">
        <v>0.0</v>
      </c>
      <c r="K2484" s="2">
        <v>104.0</v>
      </c>
      <c r="S2484" s="94"/>
      <c r="T2484" s="94"/>
      <c r="U2484" s="94"/>
    </row>
    <row r="2485" ht="14.25" customHeight="1">
      <c r="A2485" s="2">
        <v>962446.0</v>
      </c>
      <c r="B2485" s="2" t="s">
        <v>30</v>
      </c>
      <c r="C2485" s="2" t="s">
        <v>37</v>
      </c>
      <c r="D2485" s="2" t="s">
        <v>32</v>
      </c>
      <c r="E2485" s="2" t="s">
        <v>44</v>
      </c>
      <c r="F2485" s="2" t="s">
        <v>34</v>
      </c>
      <c r="G2485" s="4">
        <v>43532.97997685185</v>
      </c>
      <c r="H2485" s="4">
        <v>43533.97997685185</v>
      </c>
      <c r="I2485" s="4">
        <v>43536.97997685185</v>
      </c>
      <c r="J2485" s="2">
        <v>63.0</v>
      </c>
      <c r="K2485" s="2">
        <v>91.0</v>
      </c>
      <c r="S2485" s="94"/>
      <c r="T2485" s="94"/>
      <c r="U2485" s="94"/>
    </row>
    <row r="2486" ht="14.25" customHeight="1">
      <c r="A2486" s="2">
        <v>653092.0</v>
      </c>
      <c r="B2486" s="2" t="s">
        <v>30</v>
      </c>
      <c r="C2486" s="2" t="s">
        <v>31</v>
      </c>
      <c r="D2486" s="2" t="s">
        <v>41</v>
      </c>
      <c r="E2486" s="2" t="s">
        <v>44</v>
      </c>
      <c r="F2486" s="2" t="s">
        <v>34</v>
      </c>
      <c r="G2486" s="4">
        <v>43532.981087962966</v>
      </c>
      <c r="H2486" s="4">
        <v>43532.981087962966</v>
      </c>
      <c r="I2486" s="4">
        <v>43537.981087962966</v>
      </c>
      <c r="J2486" s="2">
        <v>0.0</v>
      </c>
      <c r="K2486" s="2">
        <v>128.0</v>
      </c>
      <c r="S2486" s="94"/>
      <c r="T2486" s="94"/>
      <c r="U2486" s="94"/>
    </row>
    <row r="2487" ht="14.25" customHeight="1">
      <c r="A2487" s="2">
        <v>992649.0</v>
      </c>
      <c r="B2487" s="2" t="s">
        <v>49</v>
      </c>
      <c r="C2487" s="2" t="s">
        <v>40</v>
      </c>
      <c r="D2487" s="2" t="s">
        <v>41</v>
      </c>
      <c r="E2487" s="2" t="s">
        <v>33</v>
      </c>
      <c r="F2487" s="2" t="s">
        <v>34</v>
      </c>
      <c r="G2487" s="4">
        <v>43532.98125</v>
      </c>
      <c r="H2487" s="4">
        <v>43536.98125</v>
      </c>
      <c r="I2487" s="4">
        <v>43537.98125</v>
      </c>
      <c r="J2487" s="2">
        <v>35.0</v>
      </c>
      <c r="K2487" s="2">
        <v>107.0</v>
      </c>
      <c r="S2487" s="94"/>
      <c r="T2487" s="94"/>
      <c r="U2487" s="94"/>
    </row>
    <row r="2488" ht="14.25" customHeight="1">
      <c r="A2488" s="2">
        <v>1518.0</v>
      </c>
      <c r="B2488" s="2" t="s">
        <v>48</v>
      </c>
      <c r="C2488" s="2" t="s">
        <v>31</v>
      </c>
      <c r="D2488" s="2" t="s">
        <v>32</v>
      </c>
      <c r="E2488" s="2" t="s">
        <v>44</v>
      </c>
      <c r="F2488" s="2" t="s">
        <v>34</v>
      </c>
      <c r="G2488" s="4">
        <v>43532.98153935185</v>
      </c>
      <c r="H2488" s="4">
        <v>43537.98153935185</v>
      </c>
      <c r="I2488" s="4">
        <v>43535.98153935185</v>
      </c>
      <c r="J2488" s="2">
        <v>87.0</v>
      </c>
      <c r="K2488" s="2">
        <v>106.0</v>
      </c>
      <c r="S2488" s="94"/>
      <c r="T2488" s="94"/>
      <c r="U2488" s="94"/>
    </row>
    <row r="2489" ht="14.25" customHeight="1">
      <c r="A2489" s="2">
        <v>763977.0</v>
      </c>
      <c r="B2489" s="2" t="s">
        <v>49</v>
      </c>
      <c r="C2489" s="2" t="s">
        <v>31</v>
      </c>
      <c r="D2489" s="2" t="s">
        <v>41</v>
      </c>
      <c r="E2489" s="2" t="s">
        <v>44</v>
      </c>
      <c r="F2489" s="2" t="s">
        <v>34</v>
      </c>
      <c r="G2489" s="4">
        <v>43532.98224537037</v>
      </c>
      <c r="H2489" s="4">
        <v>43537.98224537037</v>
      </c>
      <c r="I2489" s="4">
        <v>43536.98224537037</v>
      </c>
      <c r="J2489" s="2">
        <v>0.0</v>
      </c>
      <c r="K2489" s="2">
        <v>109.0</v>
      </c>
      <c r="S2489" s="94"/>
      <c r="T2489" s="94"/>
      <c r="U2489" s="94"/>
    </row>
    <row r="2490" ht="14.25" customHeight="1">
      <c r="A2490" s="2">
        <v>274208.0</v>
      </c>
      <c r="B2490" s="2" t="s">
        <v>36</v>
      </c>
      <c r="C2490" s="2" t="s">
        <v>43</v>
      </c>
      <c r="D2490" s="2" t="s">
        <v>32</v>
      </c>
      <c r="E2490" s="2" t="s">
        <v>44</v>
      </c>
      <c r="F2490" s="2" t="s">
        <v>34</v>
      </c>
      <c r="G2490" s="4">
        <v>43532.98892361111</v>
      </c>
      <c r="H2490" s="4">
        <v>43533.98892361111</v>
      </c>
      <c r="I2490" s="4">
        <v>43537.98892361111</v>
      </c>
      <c r="J2490" s="2">
        <v>0.0</v>
      </c>
      <c r="K2490" s="2">
        <v>129.0</v>
      </c>
      <c r="S2490" s="94"/>
      <c r="T2490" s="94"/>
      <c r="U2490" s="94"/>
    </row>
    <row r="2491" ht="14.25" customHeight="1">
      <c r="A2491" s="2">
        <v>851084.0</v>
      </c>
      <c r="B2491" s="2" t="s">
        <v>30</v>
      </c>
      <c r="C2491" s="2" t="s">
        <v>43</v>
      </c>
      <c r="D2491" s="2" t="s">
        <v>32</v>
      </c>
      <c r="E2491" s="2" t="s">
        <v>44</v>
      </c>
      <c r="F2491" s="2" t="s">
        <v>34</v>
      </c>
      <c r="G2491" s="4">
        <v>43532.99512731482</v>
      </c>
      <c r="H2491" s="4">
        <v>43532.99512731482</v>
      </c>
      <c r="I2491" s="4">
        <v>43539.99512731482</v>
      </c>
      <c r="J2491" s="2">
        <v>0.0</v>
      </c>
      <c r="K2491" s="2">
        <v>125.0</v>
      </c>
      <c r="S2491" s="94"/>
      <c r="T2491" s="94"/>
      <c r="U2491" s="94"/>
    </row>
    <row r="2492" ht="14.25" customHeight="1">
      <c r="A2492" s="2">
        <v>817899.0</v>
      </c>
      <c r="B2492" s="2" t="s">
        <v>39</v>
      </c>
      <c r="C2492" s="2" t="s">
        <v>37</v>
      </c>
      <c r="D2492" s="2" t="s">
        <v>41</v>
      </c>
      <c r="E2492" s="2" t="s">
        <v>44</v>
      </c>
      <c r="F2492" s="2" t="s">
        <v>34</v>
      </c>
      <c r="G2492" s="4">
        <v>43533.00003472222</v>
      </c>
      <c r="H2492" s="4">
        <v>43538.00003472222</v>
      </c>
      <c r="I2492" s="4">
        <v>43538.00003472222</v>
      </c>
      <c r="J2492" s="2">
        <v>73.0</v>
      </c>
      <c r="K2492" s="2">
        <v>89.0</v>
      </c>
      <c r="S2492" s="94"/>
      <c r="T2492" s="94"/>
      <c r="U2492" s="94"/>
    </row>
    <row r="2493" ht="14.25" customHeight="1">
      <c r="A2493" s="2">
        <v>913010.0</v>
      </c>
      <c r="B2493" s="2" t="s">
        <v>36</v>
      </c>
      <c r="C2493" s="2" t="s">
        <v>31</v>
      </c>
      <c r="D2493" s="2" t="s">
        <v>41</v>
      </c>
      <c r="E2493" s="2" t="s">
        <v>38</v>
      </c>
      <c r="F2493" s="2" t="s">
        <v>34</v>
      </c>
      <c r="G2493" s="4">
        <v>43533.001284722224</v>
      </c>
      <c r="H2493" s="4">
        <v>43538.001284722224</v>
      </c>
      <c r="I2493" s="4">
        <v>43538.001284722224</v>
      </c>
      <c r="J2493" s="2">
        <v>0.0</v>
      </c>
      <c r="K2493" s="2">
        <v>125.0</v>
      </c>
      <c r="S2493" s="94"/>
      <c r="T2493" s="94"/>
      <c r="U2493" s="94"/>
    </row>
    <row r="2494" ht="14.25" customHeight="1">
      <c r="A2494" s="2">
        <v>54933.0</v>
      </c>
      <c r="B2494" s="2" t="s">
        <v>36</v>
      </c>
      <c r="C2494" s="2" t="s">
        <v>45</v>
      </c>
      <c r="D2494" s="2" t="s">
        <v>32</v>
      </c>
      <c r="E2494" s="2" t="s">
        <v>33</v>
      </c>
      <c r="F2494" s="2" t="s">
        <v>34</v>
      </c>
      <c r="G2494" s="4">
        <v>43533.00363425926</v>
      </c>
      <c r="H2494" s="4">
        <v>43534.00363425926</v>
      </c>
      <c r="I2494" s="4">
        <v>43539.00363425926</v>
      </c>
      <c r="J2494" s="2">
        <v>37.0</v>
      </c>
      <c r="K2494" s="2">
        <v>123.0</v>
      </c>
      <c r="S2494" s="94"/>
      <c r="T2494" s="94"/>
      <c r="U2494" s="94"/>
    </row>
    <row r="2495" ht="14.25" customHeight="1">
      <c r="A2495" s="2">
        <v>778808.0</v>
      </c>
      <c r="B2495" s="2" t="s">
        <v>36</v>
      </c>
      <c r="C2495" s="2" t="s">
        <v>37</v>
      </c>
      <c r="D2495" s="2" t="s">
        <v>41</v>
      </c>
      <c r="E2495" s="2" t="s">
        <v>44</v>
      </c>
      <c r="F2495" s="2" t="s">
        <v>34</v>
      </c>
      <c r="G2495" s="4">
        <v>43533.00707175926</v>
      </c>
      <c r="H2495" s="4">
        <v>43534.00707175926</v>
      </c>
      <c r="I2495" s="4">
        <v>43536.00707175926</v>
      </c>
      <c r="J2495" s="2">
        <v>76.0</v>
      </c>
      <c r="K2495" s="2">
        <v>85.0</v>
      </c>
      <c r="S2495" s="94"/>
      <c r="T2495" s="94"/>
      <c r="U2495" s="94"/>
    </row>
    <row r="2496" ht="14.25" customHeight="1">
      <c r="A2496" s="2">
        <v>246797.0</v>
      </c>
      <c r="B2496" s="2" t="s">
        <v>39</v>
      </c>
      <c r="C2496" s="2" t="s">
        <v>45</v>
      </c>
      <c r="D2496" s="2" t="s">
        <v>32</v>
      </c>
      <c r="E2496" s="2" t="s">
        <v>44</v>
      </c>
      <c r="F2496" s="2" t="s">
        <v>34</v>
      </c>
      <c r="G2496" s="4">
        <v>43533.01168981481</v>
      </c>
      <c r="H2496" s="4">
        <v>43543.01168981481</v>
      </c>
      <c r="I2496" s="4">
        <v>43537.01168981481</v>
      </c>
      <c r="J2496" s="2">
        <v>64.0</v>
      </c>
      <c r="K2496" s="2">
        <v>106.0</v>
      </c>
      <c r="S2496" s="94"/>
      <c r="T2496" s="94"/>
      <c r="U2496" s="94"/>
    </row>
    <row r="2497" ht="14.25" customHeight="1">
      <c r="A2497" s="2">
        <v>667243.0</v>
      </c>
      <c r="B2497" s="2" t="s">
        <v>30</v>
      </c>
      <c r="C2497" s="2" t="s">
        <v>37</v>
      </c>
      <c r="D2497" s="2" t="s">
        <v>41</v>
      </c>
      <c r="E2497" s="2" t="s">
        <v>44</v>
      </c>
      <c r="F2497" s="2" t="s">
        <v>34</v>
      </c>
      <c r="G2497" s="4">
        <v>43533.01445601852</v>
      </c>
      <c r="H2497" s="4">
        <v>43538.01445601852</v>
      </c>
      <c r="I2497" s="4">
        <v>43537.01445601852</v>
      </c>
      <c r="J2497" s="2">
        <v>69.0</v>
      </c>
      <c r="K2497" s="2">
        <v>92.0</v>
      </c>
      <c r="S2497" s="94"/>
      <c r="T2497" s="94"/>
      <c r="U2497" s="94"/>
    </row>
    <row r="2498" ht="14.25" customHeight="1">
      <c r="A2498" s="2">
        <v>511460.0</v>
      </c>
      <c r="B2498" s="2" t="s">
        <v>39</v>
      </c>
      <c r="C2498" s="2" t="s">
        <v>40</v>
      </c>
      <c r="D2498" s="2" t="s">
        <v>41</v>
      </c>
      <c r="E2498" s="2" t="s">
        <v>44</v>
      </c>
      <c r="F2498" s="2" t="s">
        <v>34</v>
      </c>
      <c r="G2498" s="4">
        <v>43533.01464120371</v>
      </c>
      <c r="H2498" s="4">
        <v>43542.01464120371</v>
      </c>
      <c r="I2498" s="4">
        <v>43536.01464120371</v>
      </c>
      <c r="J2498" s="2">
        <v>76.0</v>
      </c>
      <c r="K2498" s="2">
        <v>91.0</v>
      </c>
      <c r="S2498" s="94"/>
      <c r="T2498" s="94"/>
      <c r="U2498" s="94"/>
    </row>
    <row r="2499" ht="14.25" customHeight="1">
      <c r="A2499" s="2">
        <v>594701.0</v>
      </c>
      <c r="B2499" s="2" t="s">
        <v>39</v>
      </c>
      <c r="C2499" s="2" t="s">
        <v>31</v>
      </c>
      <c r="D2499" s="2" t="s">
        <v>41</v>
      </c>
      <c r="E2499" s="2" t="s">
        <v>33</v>
      </c>
      <c r="F2499" s="2" t="s">
        <v>34</v>
      </c>
      <c r="G2499" s="4">
        <v>43533.02106481481</v>
      </c>
      <c r="H2499" s="4">
        <v>43535.02106481481</v>
      </c>
      <c r="I2499" s="4">
        <v>43537.02106481481</v>
      </c>
      <c r="J2499" s="2">
        <v>0.0</v>
      </c>
      <c r="K2499" s="2">
        <v>130.0</v>
      </c>
      <c r="S2499" s="94"/>
      <c r="T2499" s="94"/>
      <c r="U2499" s="94"/>
    </row>
    <row r="2500" ht="14.25" customHeight="1">
      <c r="A2500" s="2">
        <v>430298.0</v>
      </c>
      <c r="B2500" s="2" t="s">
        <v>42</v>
      </c>
      <c r="C2500" s="2" t="s">
        <v>31</v>
      </c>
      <c r="D2500" s="2" t="s">
        <v>41</v>
      </c>
      <c r="E2500" s="2" t="s">
        <v>38</v>
      </c>
      <c r="F2500" s="2" t="s">
        <v>34</v>
      </c>
      <c r="G2500" s="4">
        <v>43533.0240162037</v>
      </c>
      <c r="H2500" s="4">
        <v>43535.0240162037</v>
      </c>
      <c r="I2500" s="4">
        <v>43538.0240162037</v>
      </c>
      <c r="J2500" s="2">
        <v>0.0</v>
      </c>
      <c r="K2500" s="2">
        <v>121.0</v>
      </c>
      <c r="S2500" s="94"/>
      <c r="T2500" s="94"/>
      <c r="U2500" s="94"/>
    </row>
    <row r="2501" ht="14.25" customHeight="1">
      <c r="A2501" s="2">
        <v>784613.0</v>
      </c>
      <c r="B2501" s="2" t="s">
        <v>30</v>
      </c>
      <c r="C2501" s="2" t="s">
        <v>37</v>
      </c>
      <c r="D2501" s="2" t="s">
        <v>32</v>
      </c>
      <c r="E2501" s="2" t="s">
        <v>33</v>
      </c>
      <c r="F2501" s="2" t="s">
        <v>34</v>
      </c>
      <c r="G2501" s="4">
        <v>43533.02819444444</v>
      </c>
      <c r="H2501" s="4">
        <v>43538.02819444444</v>
      </c>
      <c r="I2501" s="4">
        <v>43539.02819444444</v>
      </c>
      <c r="J2501" s="2">
        <v>30.0</v>
      </c>
      <c r="K2501" s="2">
        <v>106.0</v>
      </c>
      <c r="S2501" s="94"/>
      <c r="T2501" s="94"/>
      <c r="U2501" s="94"/>
    </row>
    <row r="2502" ht="14.25" customHeight="1">
      <c r="A2502" s="2">
        <v>64809.0</v>
      </c>
      <c r="B2502" s="2" t="s">
        <v>48</v>
      </c>
      <c r="C2502" s="2" t="s">
        <v>45</v>
      </c>
      <c r="D2502" s="2" t="s">
        <v>41</v>
      </c>
      <c r="E2502" s="2" t="s">
        <v>33</v>
      </c>
      <c r="F2502" s="2" t="s">
        <v>34</v>
      </c>
      <c r="G2502" s="4">
        <v>43533.04001157408</v>
      </c>
      <c r="H2502" s="4">
        <v>43538.04001157408</v>
      </c>
      <c r="I2502" s="4">
        <v>43539.04001157408</v>
      </c>
      <c r="J2502" s="2">
        <v>25.0</v>
      </c>
      <c r="K2502" s="2">
        <v>121.0</v>
      </c>
      <c r="S2502" s="94"/>
      <c r="T2502" s="94"/>
      <c r="U2502" s="94"/>
    </row>
    <row r="2503" ht="14.25" customHeight="1">
      <c r="A2503" s="2">
        <v>354423.0</v>
      </c>
      <c r="B2503" s="2" t="s">
        <v>36</v>
      </c>
      <c r="C2503" s="2" t="s">
        <v>45</v>
      </c>
      <c r="D2503" s="2" t="s">
        <v>32</v>
      </c>
      <c r="E2503" s="2" t="s">
        <v>33</v>
      </c>
      <c r="F2503" s="2" t="s">
        <v>34</v>
      </c>
      <c r="G2503" s="4">
        <v>43533.044444444444</v>
      </c>
      <c r="H2503" s="4">
        <v>43535.044444444444</v>
      </c>
      <c r="I2503" s="4">
        <v>43537.044444444444</v>
      </c>
      <c r="J2503" s="2">
        <v>35.0</v>
      </c>
      <c r="K2503" s="2">
        <v>120.0</v>
      </c>
      <c r="S2503" s="94"/>
      <c r="T2503" s="94"/>
      <c r="U2503" s="94"/>
    </row>
    <row r="2504" ht="14.25" customHeight="1">
      <c r="A2504" s="2">
        <v>65086.0</v>
      </c>
      <c r="B2504" s="2" t="s">
        <v>30</v>
      </c>
      <c r="C2504" s="2" t="s">
        <v>43</v>
      </c>
      <c r="D2504" s="2" t="s">
        <v>32</v>
      </c>
      <c r="E2504" s="2" t="s">
        <v>38</v>
      </c>
      <c r="F2504" s="2" t="s">
        <v>34</v>
      </c>
      <c r="G2504" s="4">
        <v>43533.04478009259</v>
      </c>
      <c r="H2504" s="4">
        <v>43536.04478009259</v>
      </c>
      <c r="I2504" s="4">
        <v>43536.04478009259</v>
      </c>
      <c r="J2504" s="2">
        <v>0.0</v>
      </c>
      <c r="K2504" s="2">
        <v>122.0</v>
      </c>
      <c r="S2504" s="94"/>
      <c r="T2504" s="94"/>
      <c r="U2504" s="94"/>
    </row>
    <row r="2505" ht="14.25" customHeight="1">
      <c r="A2505" s="2">
        <v>977003.0</v>
      </c>
      <c r="B2505" s="2" t="s">
        <v>46</v>
      </c>
      <c r="C2505" s="2" t="s">
        <v>40</v>
      </c>
      <c r="D2505" s="2" t="s">
        <v>41</v>
      </c>
      <c r="E2505" s="2" t="s">
        <v>44</v>
      </c>
      <c r="F2505" s="2" t="s">
        <v>34</v>
      </c>
      <c r="G2505" s="4">
        <v>43533.0459837963</v>
      </c>
      <c r="H2505" s="4">
        <v>43537.0459837963</v>
      </c>
      <c r="I2505" s="4">
        <v>43537.0459837963</v>
      </c>
      <c r="J2505" s="2">
        <v>74.0</v>
      </c>
      <c r="K2505" s="2">
        <v>91.0</v>
      </c>
      <c r="S2505" s="94"/>
      <c r="T2505" s="94"/>
      <c r="U2505" s="94"/>
    </row>
    <row r="2506" ht="14.25" customHeight="1">
      <c r="A2506" s="2">
        <v>26807.0</v>
      </c>
      <c r="B2506" s="2" t="s">
        <v>48</v>
      </c>
      <c r="C2506" s="2" t="s">
        <v>37</v>
      </c>
      <c r="D2506" s="2" t="s">
        <v>41</v>
      </c>
      <c r="E2506" s="2" t="s">
        <v>33</v>
      </c>
      <c r="F2506" s="2" t="s">
        <v>34</v>
      </c>
      <c r="G2506" s="4">
        <v>43533.046273148146</v>
      </c>
      <c r="H2506" s="4">
        <v>43536.046273148146</v>
      </c>
      <c r="I2506" s="4">
        <v>43540.046273148146</v>
      </c>
      <c r="J2506" s="2">
        <v>28.0</v>
      </c>
      <c r="K2506" s="2">
        <v>111.0</v>
      </c>
      <c r="S2506" s="94"/>
      <c r="T2506" s="94"/>
      <c r="U2506" s="94"/>
    </row>
    <row r="2507" ht="14.25" customHeight="1">
      <c r="A2507" s="2">
        <v>845343.0</v>
      </c>
      <c r="B2507" s="2" t="s">
        <v>47</v>
      </c>
      <c r="C2507" s="2" t="s">
        <v>43</v>
      </c>
      <c r="D2507" s="2" t="s">
        <v>41</v>
      </c>
      <c r="E2507" s="2" t="s">
        <v>44</v>
      </c>
      <c r="F2507" s="2" t="s">
        <v>34</v>
      </c>
      <c r="G2507" s="4">
        <v>43533.05143518518</v>
      </c>
      <c r="H2507" s="4">
        <v>43539.05143518518</v>
      </c>
      <c r="I2507" s="4">
        <v>43538.05143518518</v>
      </c>
      <c r="J2507" s="2">
        <v>65.0</v>
      </c>
      <c r="K2507" s="2">
        <v>109.0</v>
      </c>
      <c r="S2507" s="94"/>
      <c r="T2507" s="94"/>
      <c r="U2507" s="94"/>
    </row>
    <row r="2508" ht="14.25" customHeight="1">
      <c r="A2508" s="2">
        <v>812918.0</v>
      </c>
      <c r="B2508" s="2" t="s">
        <v>36</v>
      </c>
      <c r="C2508" s="2" t="s">
        <v>31</v>
      </c>
      <c r="D2508" s="2" t="s">
        <v>41</v>
      </c>
      <c r="E2508" s="2" t="s">
        <v>38</v>
      </c>
      <c r="F2508" s="2" t="s">
        <v>34</v>
      </c>
      <c r="G2508" s="4">
        <v>43533.05247685185</v>
      </c>
      <c r="H2508" s="4">
        <v>43540.05247685185</v>
      </c>
      <c r="I2508" s="4">
        <v>43540.05247685185</v>
      </c>
      <c r="J2508" s="2">
        <v>0.0</v>
      </c>
      <c r="K2508" s="2">
        <v>128.0</v>
      </c>
      <c r="S2508" s="94"/>
      <c r="T2508" s="94"/>
      <c r="U2508" s="94"/>
    </row>
    <row r="2509" ht="14.25" customHeight="1">
      <c r="A2509" s="2">
        <v>344098.0</v>
      </c>
      <c r="B2509" s="2" t="s">
        <v>39</v>
      </c>
      <c r="C2509" s="2" t="s">
        <v>43</v>
      </c>
      <c r="D2509" s="2" t="s">
        <v>41</v>
      </c>
      <c r="E2509" s="2" t="s">
        <v>38</v>
      </c>
      <c r="F2509" s="2" t="s">
        <v>34</v>
      </c>
      <c r="G2509" s="4">
        <v>43533.055810185186</v>
      </c>
      <c r="H2509" s="4">
        <v>43543.055810185186</v>
      </c>
      <c r="I2509" s="4">
        <v>43538.055810185186</v>
      </c>
      <c r="J2509" s="2">
        <v>29.0</v>
      </c>
      <c r="K2509" s="2">
        <v>120.0</v>
      </c>
      <c r="S2509" s="94"/>
      <c r="T2509" s="94"/>
      <c r="U2509" s="94"/>
    </row>
    <row r="2510" ht="14.25" customHeight="1">
      <c r="A2510" s="2">
        <v>864137.0</v>
      </c>
      <c r="B2510" s="2" t="s">
        <v>39</v>
      </c>
      <c r="C2510" s="2" t="s">
        <v>45</v>
      </c>
      <c r="D2510" s="2" t="s">
        <v>41</v>
      </c>
      <c r="E2510" s="2" t="s">
        <v>33</v>
      </c>
      <c r="F2510" s="2" t="s">
        <v>34</v>
      </c>
      <c r="G2510" s="4">
        <v>43533.05878472222</v>
      </c>
      <c r="H2510" s="4">
        <v>43539.05878472222</v>
      </c>
      <c r="I2510" s="4">
        <v>43540.05878472222</v>
      </c>
      <c r="J2510" s="2">
        <v>25.0</v>
      </c>
      <c r="K2510" s="2">
        <v>121.0</v>
      </c>
      <c r="S2510" s="94"/>
      <c r="T2510" s="94"/>
      <c r="U2510" s="94"/>
    </row>
    <row r="2511" ht="14.25" customHeight="1">
      <c r="A2511" s="2">
        <v>688775.0</v>
      </c>
      <c r="B2511" s="2" t="s">
        <v>36</v>
      </c>
      <c r="C2511" s="2" t="s">
        <v>37</v>
      </c>
      <c r="D2511" s="2" t="s">
        <v>32</v>
      </c>
      <c r="E2511" s="2" t="s">
        <v>44</v>
      </c>
      <c r="F2511" s="2" t="s">
        <v>34</v>
      </c>
      <c r="G2511" s="4">
        <v>43533.059479166666</v>
      </c>
      <c r="H2511" s="4">
        <v>43539.059479166666</v>
      </c>
      <c r="I2511" s="4">
        <v>43539.059479166666</v>
      </c>
      <c r="J2511" s="2">
        <v>86.0</v>
      </c>
      <c r="K2511" s="2">
        <v>91.0</v>
      </c>
      <c r="S2511" s="94"/>
      <c r="T2511" s="94"/>
      <c r="U2511" s="94"/>
    </row>
    <row r="2512" ht="14.25" customHeight="1">
      <c r="A2512" s="2">
        <v>254731.0</v>
      </c>
      <c r="B2512" s="2" t="s">
        <v>30</v>
      </c>
      <c r="C2512" s="2" t="s">
        <v>37</v>
      </c>
      <c r="D2512" s="2" t="s">
        <v>32</v>
      </c>
      <c r="E2512" s="2" t="s">
        <v>33</v>
      </c>
      <c r="F2512" s="2" t="s">
        <v>34</v>
      </c>
      <c r="G2512" s="4">
        <v>43533.060277777775</v>
      </c>
      <c r="H2512" s="4">
        <v>43537.060277777775</v>
      </c>
      <c r="I2512" s="4">
        <v>43538.060277777775</v>
      </c>
      <c r="J2512" s="2">
        <v>48.0</v>
      </c>
      <c r="K2512" s="2">
        <v>107.0</v>
      </c>
      <c r="S2512" s="94"/>
      <c r="T2512" s="94"/>
      <c r="U2512" s="94"/>
    </row>
    <row r="2513" ht="14.25" customHeight="1">
      <c r="A2513" s="2">
        <v>736333.0</v>
      </c>
      <c r="B2513" s="2" t="s">
        <v>30</v>
      </c>
      <c r="C2513" s="2" t="s">
        <v>43</v>
      </c>
      <c r="D2513" s="2" t="s">
        <v>41</v>
      </c>
      <c r="E2513" s="2" t="s">
        <v>44</v>
      </c>
      <c r="F2513" s="2" t="s">
        <v>34</v>
      </c>
      <c r="G2513" s="4">
        <v>43533.06077546296</v>
      </c>
      <c r="H2513" s="4">
        <v>43536.06077546296</v>
      </c>
      <c r="I2513" s="4">
        <v>43537.06077546296</v>
      </c>
      <c r="J2513" s="2">
        <v>70.0</v>
      </c>
      <c r="K2513" s="2">
        <v>103.0</v>
      </c>
      <c r="S2513" s="94"/>
      <c r="T2513" s="94"/>
      <c r="U2513" s="94"/>
    </row>
    <row r="2514" ht="14.25" customHeight="1">
      <c r="A2514" s="2">
        <v>674980.0</v>
      </c>
      <c r="B2514" s="2" t="s">
        <v>36</v>
      </c>
      <c r="C2514" s="2" t="s">
        <v>31</v>
      </c>
      <c r="D2514" s="2" t="s">
        <v>32</v>
      </c>
      <c r="E2514" s="2" t="s">
        <v>44</v>
      </c>
      <c r="F2514" s="2" t="s">
        <v>34</v>
      </c>
      <c r="G2514" s="4">
        <v>43533.06511574074</v>
      </c>
      <c r="H2514" s="4">
        <v>43538.06511574074</v>
      </c>
      <c r="I2514" s="4">
        <v>43538.06511574074</v>
      </c>
      <c r="J2514" s="2">
        <v>35.0</v>
      </c>
      <c r="K2514" s="2">
        <v>128.0</v>
      </c>
      <c r="S2514" s="94"/>
      <c r="T2514" s="94"/>
      <c r="U2514" s="94"/>
    </row>
    <row r="2515" ht="14.25" customHeight="1">
      <c r="A2515" s="2">
        <v>989756.0</v>
      </c>
      <c r="B2515" s="2" t="s">
        <v>39</v>
      </c>
      <c r="C2515" s="2" t="s">
        <v>43</v>
      </c>
      <c r="D2515" s="2" t="s">
        <v>41</v>
      </c>
      <c r="E2515" s="2" t="s">
        <v>44</v>
      </c>
      <c r="F2515" s="2" t="s">
        <v>34</v>
      </c>
      <c r="G2515" s="4">
        <v>43533.068078703705</v>
      </c>
      <c r="H2515" s="4">
        <v>43539.068078703705</v>
      </c>
      <c r="I2515" s="4">
        <v>43538.068078703705</v>
      </c>
      <c r="J2515" s="2">
        <v>40.0</v>
      </c>
      <c r="K2515" s="2">
        <v>120.0</v>
      </c>
      <c r="S2515" s="94"/>
      <c r="T2515" s="94"/>
      <c r="U2515" s="94"/>
    </row>
    <row r="2516" ht="14.25" customHeight="1">
      <c r="A2516" s="2">
        <v>856146.0</v>
      </c>
      <c r="B2516" s="2" t="s">
        <v>42</v>
      </c>
      <c r="C2516" s="2" t="s">
        <v>37</v>
      </c>
      <c r="D2516" s="2" t="s">
        <v>41</v>
      </c>
      <c r="E2516" s="2" t="s">
        <v>44</v>
      </c>
      <c r="F2516" s="2" t="s">
        <v>34</v>
      </c>
      <c r="G2516" s="4">
        <v>43533.070497685185</v>
      </c>
      <c r="H2516" s="4">
        <v>43537.070497685185</v>
      </c>
      <c r="I2516" s="4">
        <v>43540.070497685185</v>
      </c>
      <c r="J2516" s="2">
        <v>69.0</v>
      </c>
      <c r="K2516" s="2">
        <v>95.0</v>
      </c>
      <c r="S2516" s="94"/>
      <c r="T2516" s="94"/>
      <c r="U2516" s="94"/>
    </row>
    <row r="2517" ht="14.25" customHeight="1">
      <c r="A2517" s="2">
        <v>553322.0</v>
      </c>
      <c r="B2517" s="2" t="s">
        <v>39</v>
      </c>
      <c r="C2517" s="2" t="s">
        <v>37</v>
      </c>
      <c r="D2517" s="2" t="s">
        <v>41</v>
      </c>
      <c r="E2517" s="2" t="s">
        <v>44</v>
      </c>
      <c r="F2517" s="2" t="s">
        <v>34</v>
      </c>
      <c r="G2517" s="4">
        <v>43533.07193287037</v>
      </c>
      <c r="H2517" s="4">
        <v>43533.07193287037</v>
      </c>
      <c r="I2517" s="4">
        <v>43540.07193287037</v>
      </c>
      <c r="J2517" s="2">
        <v>59.0</v>
      </c>
      <c r="K2517" s="2">
        <v>93.0</v>
      </c>
      <c r="S2517" s="94"/>
      <c r="T2517" s="94"/>
      <c r="U2517" s="94"/>
    </row>
    <row r="2518" ht="14.25" customHeight="1">
      <c r="A2518" s="2">
        <v>209507.0</v>
      </c>
      <c r="B2518" s="2" t="s">
        <v>30</v>
      </c>
      <c r="C2518" s="2" t="s">
        <v>31</v>
      </c>
      <c r="D2518" s="2" t="s">
        <v>41</v>
      </c>
      <c r="E2518" s="2" t="s">
        <v>33</v>
      </c>
      <c r="F2518" s="2" t="s">
        <v>34</v>
      </c>
      <c r="G2518" s="4">
        <v>43533.075833333336</v>
      </c>
      <c r="H2518" s="4">
        <v>43536.075833333336</v>
      </c>
      <c r="I2518" s="4">
        <v>43539.075833333336</v>
      </c>
      <c r="J2518" s="2">
        <v>0.0</v>
      </c>
      <c r="K2518" s="2">
        <v>129.0</v>
      </c>
      <c r="S2518" s="94"/>
      <c r="T2518" s="94"/>
      <c r="U2518" s="94"/>
    </row>
    <row r="2519" ht="14.25" customHeight="1">
      <c r="A2519" s="2">
        <v>573264.0</v>
      </c>
      <c r="B2519" s="2" t="s">
        <v>39</v>
      </c>
      <c r="C2519" s="2" t="s">
        <v>37</v>
      </c>
      <c r="D2519" s="2" t="s">
        <v>41</v>
      </c>
      <c r="E2519" s="2" t="s">
        <v>44</v>
      </c>
      <c r="F2519" s="2" t="s">
        <v>34</v>
      </c>
      <c r="G2519" s="4">
        <v>43533.08388888889</v>
      </c>
      <c r="H2519" s="4">
        <v>43534.08388888889</v>
      </c>
      <c r="I2519" s="4">
        <v>43540.08388888889</v>
      </c>
      <c r="J2519" s="2">
        <v>26.0</v>
      </c>
      <c r="K2519" s="2">
        <v>112.0</v>
      </c>
      <c r="S2519" s="94"/>
      <c r="T2519" s="94"/>
      <c r="U2519" s="94"/>
    </row>
    <row r="2520" ht="14.25" customHeight="1">
      <c r="A2520" s="2">
        <v>818814.0</v>
      </c>
      <c r="B2520" s="2" t="s">
        <v>39</v>
      </c>
      <c r="C2520" s="2" t="s">
        <v>43</v>
      </c>
      <c r="D2520" s="2" t="s">
        <v>41</v>
      </c>
      <c r="E2520" s="2" t="s">
        <v>38</v>
      </c>
      <c r="F2520" s="2" t="s">
        <v>34</v>
      </c>
      <c r="G2520" s="4">
        <v>43533.084328703706</v>
      </c>
      <c r="H2520" s="4">
        <v>43543.084328703706</v>
      </c>
      <c r="I2520" s="4">
        <v>43540.084328703706</v>
      </c>
      <c r="J2520" s="2">
        <v>43.0</v>
      </c>
      <c r="K2520" s="2">
        <v>129.0</v>
      </c>
      <c r="S2520" s="94"/>
      <c r="T2520" s="94"/>
      <c r="U2520" s="94"/>
    </row>
    <row r="2521" ht="14.25" customHeight="1">
      <c r="A2521" s="2">
        <v>190525.0</v>
      </c>
      <c r="B2521" s="2" t="s">
        <v>30</v>
      </c>
      <c r="C2521" s="2" t="s">
        <v>40</v>
      </c>
      <c r="D2521" s="2" t="s">
        <v>41</v>
      </c>
      <c r="E2521" s="2" t="s">
        <v>44</v>
      </c>
      <c r="F2521" s="2" t="s">
        <v>34</v>
      </c>
      <c r="G2521" s="4">
        <v>43533.08480324074</v>
      </c>
      <c r="H2521" s="4">
        <v>43537.08480324074</v>
      </c>
      <c r="I2521" s="4">
        <v>43537.08480324074</v>
      </c>
      <c r="J2521" s="2">
        <v>83.0</v>
      </c>
      <c r="K2521" s="2">
        <v>94.0</v>
      </c>
      <c r="S2521" s="94"/>
      <c r="T2521" s="94"/>
      <c r="U2521" s="94"/>
    </row>
    <row r="2522" ht="14.25" customHeight="1">
      <c r="A2522" s="2">
        <v>860168.0</v>
      </c>
      <c r="B2522" s="2" t="s">
        <v>47</v>
      </c>
      <c r="C2522" s="2" t="s">
        <v>40</v>
      </c>
      <c r="D2522" s="2" t="s">
        <v>41</v>
      </c>
      <c r="E2522" s="2" t="s">
        <v>44</v>
      </c>
      <c r="F2522" s="2" t="s">
        <v>34</v>
      </c>
      <c r="G2522" s="4">
        <v>43533.09037037037</v>
      </c>
      <c r="H2522" s="4">
        <v>43537.09037037037</v>
      </c>
      <c r="I2522" s="4">
        <v>43538.09037037037</v>
      </c>
      <c r="J2522" s="2">
        <v>29.0</v>
      </c>
      <c r="K2522" s="2">
        <v>106.0</v>
      </c>
      <c r="S2522" s="94"/>
      <c r="T2522" s="94"/>
      <c r="U2522" s="94"/>
    </row>
    <row r="2523" ht="14.25" customHeight="1">
      <c r="A2523" s="2">
        <v>855006.0</v>
      </c>
      <c r="B2523" s="2" t="s">
        <v>36</v>
      </c>
      <c r="C2523" s="2" t="s">
        <v>31</v>
      </c>
      <c r="D2523" s="2" t="s">
        <v>32</v>
      </c>
      <c r="E2523" s="2" t="s">
        <v>38</v>
      </c>
      <c r="F2523" s="2" t="s">
        <v>34</v>
      </c>
      <c r="G2523" s="4">
        <v>43533.10855324074</v>
      </c>
      <c r="H2523" s="4">
        <v>43538.10855324074</v>
      </c>
      <c r="I2523" s="4">
        <v>43536.10855324074</v>
      </c>
      <c r="J2523" s="2">
        <v>49.0</v>
      </c>
      <c r="K2523" s="2">
        <v>129.0</v>
      </c>
      <c r="S2523" s="94"/>
      <c r="T2523" s="94"/>
      <c r="U2523" s="94"/>
    </row>
    <row r="2524" ht="14.25" customHeight="1">
      <c r="A2524" s="2">
        <v>240750.0</v>
      </c>
      <c r="B2524" s="2" t="s">
        <v>47</v>
      </c>
      <c r="C2524" s="2" t="s">
        <v>31</v>
      </c>
      <c r="D2524" s="2" t="s">
        <v>41</v>
      </c>
      <c r="E2524" s="2" t="s">
        <v>38</v>
      </c>
      <c r="F2524" s="2" t="s">
        <v>34</v>
      </c>
      <c r="G2524" s="4">
        <v>43533.11188657407</v>
      </c>
      <c r="H2524" s="4">
        <v>43540.11188657407</v>
      </c>
      <c r="I2524" s="4">
        <v>43536.11188657407</v>
      </c>
      <c r="J2524" s="2">
        <v>0.0</v>
      </c>
      <c r="K2524" s="2">
        <v>129.0</v>
      </c>
      <c r="S2524" s="94"/>
      <c r="T2524" s="94"/>
      <c r="U2524" s="94"/>
    </row>
    <row r="2525" ht="14.25" customHeight="1">
      <c r="A2525" s="2">
        <v>393354.0</v>
      </c>
      <c r="B2525" s="2" t="s">
        <v>30</v>
      </c>
      <c r="C2525" s="2" t="s">
        <v>31</v>
      </c>
      <c r="D2525" s="2" t="s">
        <v>41</v>
      </c>
      <c r="E2525" s="2" t="s">
        <v>38</v>
      </c>
      <c r="F2525" s="2" t="s">
        <v>34</v>
      </c>
      <c r="G2525" s="4">
        <v>43533.11666666667</v>
      </c>
      <c r="H2525" s="4">
        <v>43536.11666666667</v>
      </c>
      <c r="I2525" s="4">
        <v>43537.11666666667</v>
      </c>
      <c r="J2525" s="2">
        <v>0.0</v>
      </c>
      <c r="K2525" s="2">
        <v>126.0</v>
      </c>
      <c r="S2525" s="94"/>
      <c r="T2525" s="94"/>
      <c r="U2525" s="94"/>
    </row>
    <row r="2526" ht="14.25" customHeight="1">
      <c r="A2526" s="2">
        <v>14760.0</v>
      </c>
      <c r="B2526" s="2" t="s">
        <v>39</v>
      </c>
      <c r="C2526" s="2" t="s">
        <v>31</v>
      </c>
      <c r="D2526" s="2" t="s">
        <v>32</v>
      </c>
      <c r="E2526" s="2" t="s">
        <v>44</v>
      </c>
      <c r="F2526" s="2" t="s">
        <v>34</v>
      </c>
      <c r="G2526" s="4">
        <v>43533.12180555556</v>
      </c>
      <c r="H2526" s="4">
        <v>43535.12180555556</v>
      </c>
      <c r="I2526" s="4">
        <v>43537.12180555556</v>
      </c>
      <c r="J2526" s="2">
        <v>41.0</v>
      </c>
      <c r="K2526" s="2">
        <v>128.0</v>
      </c>
      <c r="S2526" s="94"/>
      <c r="T2526" s="94"/>
      <c r="U2526" s="94"/>
    </row>
    <row r="2527" ht="14.25" customHeight="1">
      <c r="A2527" s="2">
        <v>472903.0</v>
      </c>
      <c r="B2527" s="2" t="s">
        <v>48</v>
      </c>
      <c r="C2527" s="2" t="s">
        <v>31</v>
      </c>
      <c r="D2527" s="2" t="s">
        <v>32</v>
      </c>
      <c r="E2527" s="2" t="s">
        <v>33</v>
      </c>
      <c r="F2527" s="2" t="s">
        <v>34</v>
      </c>
      <c r="G2527" s="4">
        <v>43533.1225</v>
      </c>
      <c r="H2527" s="4">
        <v>43537.1225</v>
      </c>
      <c r="I2527" s="4">
        <v>43536.1225</v>
      </c>
      <c r="J2527" s="2">
        <v>42.0</v>
      </c>
      <c r="K2527" s="2">
        <v>121.0</v>
      </c>
      <c r="S2527" s="94"/>
      <c r="T2527" s="94"/>
      <c r="U2527" s="94"/>
    </row>
    <row r="2528" ht="14.25" customHeight="1">
      <c r="A2528" s="2">
        <v>577313.0</v>
      </c>
      <c r="B2528" s="2" t="s">
        <v>39</v>
      </c>
      <c r="C2528" s="2" t="s">
        <v>40</v>
      </c>
      <c r="D2528" s="2" t="s">
        <v>41</v>
      </c>
      <c r="E2528" s="2" t="s">
        <v>33</v>
      </c>
      <c r="F2528" s="2" t="s">
        <v>34</v>
      </c>
      <c r="G2528" s="4">
        <v>43533.13344907408</v>
      </c>
      <c r="H2528" s="4">
        <v>43538.13344907408</v>
      </c>
      <c r="I2528" s="4">
        <v>43538.13344907408</v>
      </c>
      <c r="J2528" s="2">
        <v>39.0</v>
      </c>
      <c r="K2528" s="2">
        <v>114.0</v>
      </c>
      <c r="S2528" s="94"/>
      <c r="T2528" s="94"/>
      <c r="U2528" s="94"/>
    </row>
    <row r="2529" ht="14.25" customHeight="1">
      <c r="A2529" s="2">
        <v>86184.0</v>
      </c>
      <c r="B2529" s="2" t="s">
        <v>39</v>
      </c>
      <c r="C2529" s="2" t="s">
        <v>31</v>
      </c>
      <c r="D2529" s="2" t="s">
        <v>32</v>
      </c>
      <c r="E2529" s="2" t="s">
        <v>44</v>
      </c>
      <c r="F2529" s="2" t="s">
        <v>34</v>
      </c>
      <c r="G2529" s="4">
        <v>43533.1352662037</v>
      </c>
      <c r="H2529" s="4">
        <v>43534.1352662037</v>
      </c>
      <c r="I2529" s="4">
        <v>43536.1352662037</v>
      </c>
      <c r="J2529" s="2">
        <v>44.0</v>
      </c>
      <c r="K2529" s="2">
        <v>122.0</v>
      </c>
      <c r="S2529" s="94"/>
      <c r="T2529" s="94"/>
      <c r="U2529" s="94"/>
    </row>
    <row r="2530" ht="14.25" customHeight="1">
      <c r="A2530" s="2">
        <v>270552.0</v>
      </c>
      <c r="B2530" s="2" t="s">
        <v>48</v>
      </c>
      <c r="C2530" s="2" t="s">
        <v>37</v>
      </c>
      <c r="D2530" s="2" t="s">
        <v>41</v>
      </c>
      <c r="E2530" s="2" t="s">
        <v>44</v>
      </c>
      <c r="F2530" s="2" t="s">
        <v>34</v>
      </c>
      <c r="G2530" s="4">
        <v>43533.135717592595</v>
      </c>
      <c r="H2530" s="4">
        <v>43538.135717592595</v>
      </c>
      <c r="I2530" s="4">
        <v>43536.135717592595</v>
      </c>
      <c r="J2530" s="2">
        <v>43.0</v>
      </c>
      <c r="K2530" s="2">
        <v>113.0</v>
      </c>
      <c r="S2530" s="94"/>
      <c r="T2530" s="94"/>
      <c r="U2530" s="94"/>
    </row>
    <row r="2531" ht="14.25" customHeight="1">
      <c r="A2531" s="2">
        <v>729069.0</v>
      </c>
      <c r="B2531" s="2" t="s">
        <v>39</v>
      </c>
      <c r="C2531" s="2" t="s">
        <v>45</v>
      </c>
      <c r="D2531" s="2" t="s">
        <v>41</v>
      </c>
      <c r="E2531" s="2" t="s">
        <v>33</v>
      </c>
      <c r="F2531" s="2" t="s">
        <v>34</v>
      </c>
      <c r="G2531" s="4">
        <v>43533.13761574074</v>
      </c>
      <c r="H2531" s="4">
        <v>43537.13761574074</v>
      </c>
      <c r="I2531" s="4">
        <v>43540.13761574074</v>
      </c>
      <c r="J2531" s="2">
        <v>39.0</v>
      </c>
      <c r="K2531" s="2">
        <v>123.0</v>
      </c>
      <c r="S2531" s="94"/>
      <c r="T2531" s="94"/>
      <c r="U2531" s="94"/>
    </row>
    <row r="2532" ht="14.25" customHeight="1">
      <c r="A2532" s="2">
        <v>515470.0</v>
      </c>
      <c r="B2532" s="2" t="s">
        <v>39</v>
      </c>
      <c r="C2532" s="2" t="s">
        <v>31</v>
      </c>
      <c r="D2532" s="2" t="s">
        <v>41</v>
      </c>
      <c r="E2532" s="2" t="s">
        <v>44</v>
      </c>
      <c r="F2532" s="2" t="s">
        <v>34</v>
      </c>
      <c r="G2532" s="4">
        <v>43533.13796296297</v>
      </c>
      <c r="H2532" s="4">
        <v>43537.13796296297</v>
      </c>
      <c r="I2532" s="4">
        <v>43539.13796296297</v>
      </c>
      <c r="J2532" s="2">
        <v>0.0</v>
      </c>
      <c r="K2532" s="2">
        <v>105.0</v>
      </c>
      <c r="S2532" s="94"/>
      <c r="T2532" s="94"/>
      <c r="U2532" s="94"/>
    </row>
    <row r="2533" ht="14.25" customHeight="1">
      <c r="A2533" s="2">
        <v>89840.0</v>
      </c>
      <c r="B2533" s="2" t="s">
        <v>48</v>
      </c>
      <c r="C2533" s="2" t="s">
        <v>31</v>
      </c>
      <c r="D2533" s="2" t="s">
        <v>41</v>
      </c>
      <c r="E2533" s="2" t="s">
        <v>44</v>
      </c>
      <c r="F2533" s="2" t="s">
        <v>34</v>
      </c>
      <c r="G2533" s="4">
        <v>43533.14346064815</v>
      </c>
      <c r="H2533" s="4">
        <v>43535.14346064815</v>
      </c>
      <c r="I2533" s="4">
        <v>43540.14346064815</v>
      </c>
      <c r="J2533" s="2">
        <v>0.0</v>
      </c>
      <c r="K2533" s="2">
        <v>103.0</v>
      </c>
      <c r="S2533" s="94"/>
      <c r="T2533" s="94"/>
      <c r="U2533" s="94"/>
    </row>
    <row r="2534" ht="14.25" customHeight="1">
      <c r="A2534" s="2">
        <v>556303.0</v>
      </c>
      <c r="B2534" s="2" t="s">
        <v>36</v>
      </c>
      <c r="C2534" s="2" t="s">
        <v>43</v>
      </c>
      <c r="D2534" s="2" t="s">
        <v>41</v>
      </c>
      <c r="E2534" s="2" t="s">
        <v>33</v>
      </c>
      <c r="F2534" s="2" t="s">
        <v>34</v>
      </c>
      <c r="G2534" s="4">
        <v>43533.143912037034</v>
      </c>
      <c r="H2534" s="4">
        <v>43543.143912037034</v>
      </c>
      <c r="I2534" s="4">
        <v>43540.143912037034</v>
      </c>
      <c r="J2534" s="2">
        <v>32.0</v>
      </c>
      <c r="K2534" s="2">
        <v>130.0</v>
      </c>
      <c r="S2534" s="94"/>
      <c r="T2534" s="94"/>
      <c r="U2534" s="94"/>
    </row>
    <row r="2535" ht="14.25" customHeight="1">
      <c r="A2535" s="2">
        <v>259300.0</v>
      </c>
      <c r="B2535" s="2" t="s">
        <v>39</v>
      </c>
      <c r="C2535" s="2" t="s">
        <v>40</v>
      </c>
      <c r="D2535" s="2" t="s">
        <v>32</v>
      </c>
      <c r="E2535" s="2" t="s">
        <v>44</v>
      </c>
      <c r="F2535" s="2" t="s">
        <v>34</v>
      </c>
      <c r="G2535" s="4">
        <v>43533.149675925924</v>
      </c>
      <c r="H2535" s="4">
        <v>43537.149675925924</v>
      </c>
      <c r="I2535" s="4">
        <v>43538.149675925924</v>
      </c>
      <c r="J2535" s="2">
        <v>48.0</v>
      </c>
      <c r="K2535" s="2">
        <v>115.0</v>
      </c>
      <c r="S2535" s="94"/>
      <c r="T2535" s="94"/>
      <c r="U2535" s="94"/>
    </row>
    <row r="2536" ht="14.25" customHeight="1">
      <c r="A2536" s="2">
        <v>718459.0</v>
      </c>
      <c r="B2536" s="2" t="s">
        <v>39</v>
      </c>
      <c r="C2536" s="2" t="s">
        <v>43</v>
      </c>
      <c r="D2536" s="2" t="s">
        <v>32</v>
      </c>
      <c r="E2536" s="2" t="s">
        <v>33</v>
      </c>
      <c r="F2536" s="2" t="s">
        <v>34</v>
      </c>
      <c r="G2536" s="4">
        <v>43533.15986111111</v>
      </c>
      <c r="H2536" s="4">
        <v>43538.15986111111</v>
      </c>
      <c r="I2536" s="4">
        <v>43539.15986111111</v>
      </c>
      <c r="J2536" s="2">
        <v>0.0</v>
      </c>
      <c r="K2536" s="2">
        <v>126.0</v>
      </c>
      <c r="S2536" s="94"/>
      <c r="T2536" s="94"/>
      <c r="U2536" s="94"/>
    </row>
    <row r="2537" ht="14.25" customHeight="1">
      <c r="A2537" s="2">
        <v>799185.0</v>
      </c>
      <c r="B2537" s="2" t="s">
        <v>39</v>
      </c>
      <c r="C2537" s="2" t="s">
        <v>37</v>
      </c>
      <c r="D2537" s="2" t="s">
        <v>32</v>
      </c>
      <c r="E2537" s="2" t="s">
        <v>44</v>
      </c>
      <c r="F2537" s="2" t="s">
        <v>34</v>
      </c>
      <c r="G2537" s="4">
        <v>43533.15996527778</v>
      </c>
      <c r="H2537" s="4">
        <v>43533.15996527778</v>
      </c>
      <c r="I2537" s="4">
        <v>43538.15996527778</v>
      </c>
      <c r="J2537" s="2">
        <v>64.0</v>
      </c>
      <c r="K2537" s="2">
        <v>95.0</v>
      </c>
      <c r="S2537" s="94"/>
      <c r="T2537" s="94"/>
      <c r="U2537" s="94"/>
    </row>
    <row r="2538" ht="14.25" customHeight="1">
      <c r="A2538" s="2">
        <v>701905.0</v>
      </c>
      <c r="B2538" s="2" t="s">
        <v>30</v>
      </c>
      <c r="C2538" s="2" t="s">
        <v>40</v>
      </c>
      <c r="D2538" s="2" t="s">
        <v>32</v>
      </c>
      <c r="E2538" s="2" t="s">
        <v>44</v>
      </c>
      <c r="F2538" s="2" t="s">
        <v>34</v>
      </c>
      <c r="G2538" s="4">
        <v>43533.16106481481</v>
      </c>
      <c r="H2538" s="4">
        <v>43536.16106481481</v>
      </c>
      <c r="I2538" s="4">
        <v>43540.16106481481</v>
      </c>
      <c r="J2538" s="2">
        <v>83.0</v>
      </c>
      <c r="K2538" s="2">
        <v>91.0</v>
      </c>
      <c r="S2538" s="94"/>
      <c r="T2538" s="94"/>
      <c r="U2538" s="94"/>
    </row>
    <row r="2539" ht="14.25" customHeight="1">
      <c r="A2539" s="2">
        <v>301178.0</v>
      </c>
      <c r="B2539" s="2" t="s">
        <v>39</v>
      </c>
      <c r="C2539" s="2" t="s">
        <v>43</v>
      </c>
      <c r="D2539" s="2" t="s">
        <v>41</v>
      </c>
      <c r="E2539" s="2" t="s">
        <v>38</v>
      </c>
      <c r="F2539" s="2" t="s">
        <v>34</v>
      </c>
      <c r="G2539" s="4">
        <v>43533.16373842592</v>
      </c>
      <c r="H2539" s="4">
        <v>43537.16373842592</v>
      </c>
      <c r="I2539" s="4">
        <v>43538.16373842592</v>
      </c>
      <c r="J2539" s="2">
        <v>49.0</v>
      </c>
      <c r="K2539" s="2">
        <v>122.0</v>
      </c>
      <c r="S2539" s="94"/>
      <c r="T2539" s="94"/>
      <c r="U2539" s="94"/>
    </row>
    <row r="2540" ht="14.25" customHeight="1">
      <c r="A2540" s="2">
        <v>409268.0</v>
      </c>
      <c r="B2540" s="2" t="s">
        <v>36</v>
      </c>
      <c r="C2540" s="2" t="s">
        <v>31</v>
      </c>
      <c r="D2540" s="2" t="s">
        <v>41</v>
      </c>
      <c r="E2540" s="2" t="s">
        <v>44</v>
      </c>
      <c r="F2540" s="2" t="s">
        <v>34</v>
      </c>
      <c r="G2540" s="4">
        <v>43533.16741898148</v>
      </c>
      <c r="H2540" s="4">
        <v>43533.16741898148</v>
      </c>
      <c r="I2540" s="4">
        <v>43540.16741898148</v>
      </c>
      <c r="J2540" s="2">
        <v>0.0</v>
      </c>
      <c r="K2540" s="2">
        <v>100.0</v>
      </c>
      <c r="S2540" s="94"/>
      <c r="T2540" s="94"/>
      <c r="U2540" s="94"/>
    </row>
    <row r="2541" ht="14.25" customHeight="1">
      <c r="A2541" s="2">
        <v>357659.0</v>
      </c>
      <c r="B2541" s="2" t="s">
        <v>36</v>
      </c>
      <c r="C2541" s="2" t="s">
        <v>37</v>
      </c>
      <c r="D2541" s="2" t="s">
        <v>32</v>
      </c>
      <c r="E2541" s="2" t="s">
        <v>33</v>
      </c>
      <c r="F2541" s="2" t="s">
        <v>34</v>
      </c>
      <c r="G2541" s="4">
        <v>43533.17623842593</v>
      </c>
      <c r="H2541" s="4">
        <v>43538.17623842593</v>
      </c>
      <c r="I2541" s="4">
        <v>43539.17623842593</v>
      </c>
      <c r="J2541" s="2">
        <v>44.0</v>
      </c>
      <c r="K2541" s="2">
        <v>112.0</v>
      </c>
      <c r="S2541" s="94"/>
      <c r="T2541" s="94"/>
      <c r="U2541" s="94"/>
    </row>
    <row r="2542" ht="14.25" customHeight="1">
      <c r="A2542" s="2">
        <v>47631.0</v>
      </c>
      <c r="B2542" s="2" t="s">
        <v>36</v>
      </c>
      <c r="C2542" s="2" t="s">
        <v>43</v>
      </c>
      <c r="D2542" s="2" t="s">
        <v>41</v>
      </c>
      <c r="E2542" s="2" t="s">
        <v>44</v>
      </c>
      <c r="F2542" s="2" t="s">
        <v>34</v>
      </c>
      <c r="G2542" s="4">
        <v>43533.178136574075</v>
      </c>
      <c r="H2542" s="4">
        <v>43534.178136574075</v>
      </c>
      <c r="I2542" s="4">
        <v>43536.178136574075</v>
      </c>
      <c r="J2542" s="2">
        <v>63.0</v>
      </c>
      <c r="K2542" s="2">
        <v>106.0</v>
      </c>
      <c r="S2542" s="94"/>
      <c r="T2542" s="94"/>
      <c r="U2542" s="94"/>
    </row>
    <row r="2543" ht="14.25" customHeight="1">
      <c r="A2543" s="2">
        <v>878209.0</v>
      </c>
      <c r="B2543" s="2" t="s">
        <v>39</v>
      </c>
      <c r="C2543" s="2" t="s">
        <v>31</v>
      </c>
      <c r="D2543" s="2" t="s">
        <v>32</v>
      </c>
      <c r="E2543" s="2" t="s">
        <v>44</v>
      </c>
      <c r="F2543" s="2" t="s">
        <v>34</v>
      </c>
      <c r="G2543" s="4">
        <v>43533.178564814814</v>
      </c>
      <c r="H2543" s="4">
        <v>43535.178564814814</v>
      </c>
      <c r="I2543" s="4">
        <v>43536.178564814814</v>
      </c>
      <c r="J2543" s="2">
        <v>81.0</v>
      </c>
      <c r="K2543" s="2">
        <v>102.0</v>
      </c>
      <c r="S2543" s="94"/>
      <c r="T2543" s="94"/>
      <c r="U2543" s="94"/>
    </row>
    <row r="2544" ht="14.25" customHeight="1">
      <c r="A2544" s="2">
        <v>191631.0</v>
      </c>
      <c r="B2544" s="2" t="s">
        <v>36</v>
      </c>
      <c r="C2544" s="2" t="s">
        <v>37</v>
      </c>
      <c r="D2544" s="2" t="s">
        <v>32</v>
      </c>
      <c r="E2544" s="2" t="s">
        <v>33</v>
      </c>
      <c r="F2544" s="2" t="s">
        <v>34</v>
      </c>
      <c r="G2544" s="4">
        <v>43533.18263888889</v>
      </c>
      <c r="H2544" s="4">
        <v>43537.18263888889</v>
      </c>
      <c r="I2544" s="4">
        <v>43539.18263888889</v>
      </c>
      <c r="J2544" s="2">
        <v>44.0</v>
      </c>
      <c r="K2544" s="2">
        <v>105.0</v>
      </c>
      <c r="S2544" s="94"/>
      <c r="T2544" s="94"/>
      <c r="U2544" s="94"/>
    </row>
    <row r="2545" ht="14.25" customHeight="1">
      <c r="A2545" s="2">
        <v>44688.0</v>
      </c>
      <c r="B2545" s="2" t="s">
        <v>30</v>
      </c>
      <c r="C2545" s="2" t="s">
        <v>40</v>
      </c>
      <c r="D2545" s="2" t="s">
        <v>41</v>
      </c>
      <c r="E2545" s="2" t="s">
        <v>44</v>
      </c>
      <c r="F2545" s="2" t="s">
        <v>34</v>
      </c>
      <c r="G2545" s="4">
        <v>43533.18344907407</v>
      </c>
      <c r="H2545" s="4">
        <v>43542.18344907407</v>
      </c>
      <c r="I2545" s="4">
        <v>43537.18344907407</v>
      </c>
      <c r="J2545" s="2">
        <v>37.0</v>
      </c>
      <c r="K2545" s="2">
        <v>108.0</v>
      </c>
      <c r="S2545" s="94"/>
      <c r="T2545" s="94"/>
      <c r="U2545" s="94"/>
    </row>
    <row r="2546" ht="14.25" customHeight="1">
      <c r="A2546" s="2">
        <v>159296.0</v>
      </c>
      <c r="B2546" s="2" t="s">
        <v>42</v>
      </c>
      <c r="C2546" s="2" t="s">
        <v>40</v>
      </c>
      <c r="D2546" s="2" t="s">
        <v>41</v>
      </c>
      <c r="E2546" s="2" t="s">
        <v>44</v>
      </c>
      <c r="F2546" s="2" t="s">
        <v>34</v>
      </c>
      <c r="G2546" s="4">
        <v>43533.18638888889</v>
      </c>
      <c r="H2546" s="4">
        <v>43537.18638888889</v>
      </c>
      <c r="I2546" s="4">
        <v>43537.18638888889</v>
      </c>
      <c r="J2546" s="2">
        <v>33.0</v>
      </c>
      <c r="K2546" s="2">
        <v>107.0</v>
      </c>
      <c r="S2546" s="94"/>
      <c r="T2546" s="94"/>
      <c r="U2546" s="94"/>
    </row>
    <row r="2547" ht="14.25" customHeight="1">
      <c r="A2547" s="2">
        <v>399718.0</v>
      </c>
      <c r="B2547" s="2" t="s">
        <v>39</v>
      </c>
      <c r="C2547" s="2" t="s">
        <v>45</v>
      </c>
      <c r="D2547" s="2" t="s">
        <v>32</v>
      </c>
      <c r="E2547" s="2" t="s">
        <v>38</v>
      </c>
      <c r="F2547" s="2" t="s">
        <v>34</v>
      </c>
      <c r="G2547" s="4">
        <v>43533.18699074074</v>
      </c>
      <c r="H2547" s="4">
        <v>43539.18699074074</v>
      </c>
      <c r="I2547" s="4">
        <v>43540.18699074074</v>
      </c>
      <c r="J2547" s="2">
        <v>25.0</v>
      </c>
      <c r="K2547" s="2">
        <v>125.0</v>
      </c>
      <c r="S2547" s="94"/>
      <c r="T2547" s="94"/>
      <c r="U2547" s="94"/>
    </row>
    <row r="2548" ht="14.25" customHeight="1">
      <c r="A2548" s="2">
        <v>336063.0</v>
      </c>
      <c r="B2548" s="2" t="s">
        <v>36</v>
      </c>
      <c r="C2548" s="2" t="s">
        <v>40</v>
      </c>
      <c r="D2548" s="2" t="s">
        <v>41</v>
      </c>
      <c r="E2548" s="2" t="s">
        <v>33</v>
      </c>
      <c r="F2548" s="2" t="s">
        <v>34</v>
      </c>
      <c r="G2548" s="4">
        <v>43533.188622685186</v>
      </c>
      <c r="H2548" s="4">
        <v>43538.188622685186</v>
      </c>
      <c r="I2548" s="4">
        <v>43537.188622685186</v>
      </c>
      <c r="J2548" s="2">
        <v>33.0</v>
      </c>
      <c r="K2548" s="2">
        <v>113.0</v>
      </c>
      <c r="S2548" s="94"/>
      <c r="T2548" s="94"/>
      <c r="U2548" s="94"/>
    </row>
    <row r="2549" ht="14.25" customHeight="1">
      <c r="A2549" s="2">
        <v>319481.0</v>
      </c>
      <c r="B2549" s="2" t="s">
        <v>46</v>
      </c>
      <c r="C2549" s="2" t="s">
        <v>43</v>
      </c>
      <c r="D2549" s="2" t="s">
        <v>32</v>
      </c>
      <c r="E2549" s="2" t="s">
        <v>33</v>
      </c>
      <c r="F2549" s="2" t="s">
        <v>34</v>
      </c>
      <c r="G2549" s="4">
        <v>43533.19269675926</v>
      </c>
      <c r="H2549" s="4">
        <v>43539.19269675926</v>
      </c>
      <c r="I2549" s="4">
        <v>43539.19269675926</v>
      </c>
      <c r="J2549" s="2">
        <v>0.0</v>
      </c>
      <c r="K2549" s="2">
        <v>129.0</v>
      </c>
      <c r="S2549" s="94"/>
      <c r="T2549" s="94"/>
      <c r="U2549" s="94"/>
    </row>
    <row r="2550" ht="14.25" customHeight="1">
      <c r="A2550" s="2">
        <v>758322.0</v>
      </c>
      <c r="B2550" s="2" t="s">
        <v>30</v>
      </c>
      <c r="C2550" s="2" t="s">
        <v>37</v>
      </c>
      <c r="D2550" s="2" t="s">
        <v>41</v>
      </c>
      <c r="E2550" s="2" t="s">
        <v>38</v>
      </c>
      <c r="F2550" s="2" t="s">
        <v>34</v>
      </c>
      <c r="G2550" s="4">
        <v>43533.19605324074</v>
      </c>
      <c r="H2550" s="4">
        <v>43537.19605324074</v>
      </c>
      <c r="I2550" s="4">
        <v>43539.19605324074</v>
      </c>
      <c r="J2550" s="2">
        <v>49.0</v>
      </c>
      <c r="K2550" s="2">
        <v>114.0</v>
      </c>
      <c r="S2550" s="94"/>
      <c r="T2550" s="94"/>
      <c r="U2550" s="94"/>
    </row>
    <row r="2551" ht="14.25" customHeight="1">
      <c r="A2551" s="2">
        <v>173769.0</v>
      </c>
      <c r="B2551" s="2" t="s">
        <v>39</v>
      </c>
      <c r="C2551" s="2" t="s">
        <v>40</v>
      </c>
      <c r="D2551" s="2" t="s">
        <v>41</v>
      </c>
      <c r="E2551" s="2" t="s">
        <v>33</v>
      </c>
      <c r="F2551" s="2" t="s">
        <v>34</v>
      </c>
      <c r="G2551" s="4">
        <v>43533.197743055556</v>
      </c>
      <c r="H2551" s="4">
        <v>43539.197743055556</v>
      </c>
      <c r="I2551" s="4">
        <v>43539.197743055556</v>
      </c>
      <c r="J2551" s="2">
        <v>40.0</v>
      </c>
      <c r="K2551" s="2">
        <v>110.0</v>
      </c>
      <c r="S2551" s="94"/>
      <c r="T2551" s="94"/>
      <c r="U2551" s="94"/>
    </row>
    <row r="2552" ht="14.25" customHeight="1">
      <c r="A2552" s="2">
        <v>186519.0</v>
      </c>
      <c r="B2552" s="2" t="s">
        <v>36</v>
      </c>
      <c r="C2552" s="2" t="s">
        <v>31</v>
      </c>
      <c r="D2552" s="2" t="s">
        <v>32</v>
      </c>
      <c r="E2552" s="2" t="s">
        <v>33</v>
      </c>
      <c r="F2552" s="2" t="s">
        <v>34</v>
      </c>
      <c r="G2552" s="4">
        <v>43533.202256944445</v>
      </c>
      <c r="H2552" s="4">
        <v>43537.202256944445</v>
      </c>
      <c r="I2552" s="4">
        <v>43538.202256944445</v>
      </c>
      <c r="J2552" s="2">
        <v>35.0</v>
      </c>
      <c r="K2552" s="2">
        <v>127.0</v>
      </c>
      <c r="S2552" s="94"/>
      <c r="T2552" s="94"/>
      <c r="U2552" s="94"/>
    </row>
    <row r="2553" ht="14.25" customHeight="1">
      <c r="A2553" s="2">
        <v>721238.0</v>
      </c>
      <c r="B2553" s="2" t="s">
        <v>48</v>
      </c>
      <c r="C2553" s="2" t="s">
        <v>37</v>
      </c>
      <c r="D2553" s="2" t="s">
        <v>41</v>
      </c>
      <c r="E2553" s="2" t="s">
        <v>38</v>
      </c>
      <c r="F2553" s="2" t="s">
        <v>34</v>
      </c>
      <c r="G2553" s="4">
        <v>43533.2040625</v>
      </c>
      <c r="H2553" s="4">
        <v>43537.2040625</v>
      </c>
      <c r="I2553" s="4">
        <v>43537.2040625</v>
      </c>
      <c r="J2553" s="2">
        <v>47.0</v>
      </c>
      <c r="K2553" s="2">
        <v>113.0</v>
      </c>
      <c r="S2553" s="94"/>
      <c r="T2553" s="94"/>
      <c r="U2553" s="94"/>
    </row>
    <row r="2554" ht="14.25" customHeight="1">
      <c r="A2554" s="2">
        <v>365173.0</v>
      </c>
      <c r="B2554" s="2" t="s">
        <v>36</v>
      </c>
      <c r="C2554" s="2" t="s">
        <v>31</v>
      </c>
      <c r="D2554" s="2" t="s">
        <v>41</v>
      </c>
      <c r="E2554" s="2" t="s">
        <v>33</v>
      </c>
      <c r="F2554" s="2" t="s">
        <v>34</v>
      </c>
      <c r="G2554" s="4">
        <v>43533.20741898148</v>
      </c>
      <c r="H2554" s="4">
        <v>43536.20741898148</v>
      </c>
      <c r="I2554" s="4">
        <v>43537.20741898148</v>
      </c>
      <c r="J2554" s="2">
        <v>0.0</v>
      </c>
      <c r="K2554" s="2">
        <v>127.0</v>
      </c>
      <c r="S2554" s="94"/>
      <c r="T2554" s="94"/>
      <c r="U2554" s="94"/>
    </row>
    <row r="2555" ht="14.25" customHeight="1">
      <c r="A2555" s="2">
        <v>550988.0</v>
      </c>
      <c r="B2555" s="2" t="s">
        <v>30</v>
      </c>
      <c r="C2555" s="2" t="s">
        <v>43</v>
      </c>
      <c r="D2555" s="2" t="s">
        <v>32</v>
      </c>
      <c r="E2555" s="2" t="s">
        <v>44</v>
      </c>
      <c r="F2555" s="2" t="s">
        <v>34</v>
      </c>
      <c r="G2555" s="4">
        <v>43533.208125</v>
      </c>
      <c r="H2555" s="4">
        <v>43538.208125</v>
      </c>
      <c r="I2555" s="4">
        <v>43539.208125</v>
      </c>
      <c r="J2555" s="2">
        <v>0.0</v>
      </c>
      <c r="K2555" s="2">
        <v>124.0</v>
      </c>
      <c r="S2555" s="94"/>
      <c r="T2555" s="94"/>
      <c r="U2555" s="94"/>
    </row>
    <row r="2556" ht="14.25" customHeight="1">
      <c r="A2556" s="2">
        <v>385095.0</v>
      </c>
      <c r="B2556" s="2" t="s">
        <v>39</v>
      </c>
      <c r="C2556" s="2" t="s">
        <v>37</v>
      </c>
      <c r="D2556" s="2" t="s">
        <v>32</v>
      </c>
      <c r="E2556" s="2" t="s">
        <v>33</v>
      </c>
      <c r="F2556" s="2" t="s">
        <v>34</v>
      </c>
      <c r="G2556" s="4">
        <v>43533.2096875</v>
      </c>
      <c r="H2556" s="4">
        <v>43537.2096875</v>
      </c>
      <c r="I2556" s="4">
        <v>43536.2096875</v>
      </c>
      <c r="J2556" s="2">
        <v>35.0</v>
      </c>
      <c r="K2556" s="2">
        <v>108.0</v>
      </c>
      <c r="S2556" s="94"/>
      <c r="T2556" s="94"/>
      <c r="U2556" s="94"/>
    </row>
    <row r="2557" ht="14.25" customHeight="1">
      <c r="A2557" s="2">
        <v>987614.0</v>
      </c>
      <c r="B2557" s="2" t="s">
        <v>47</v>
      </c>
      <c r="C2557" s="2" t="s">
        <v>37</v>
      </c>
      <c r="D2557" s="2" t="s">
        <v>32</v>
      </c>
      <c r="E2557" s="2" t="s">
        <v>38</v>
      </c>
      <c r="F2557" s="2" t="s">
        <v>34</v>
      </c>
      <c r="G2557" s="4">
        <v>43533.209861111114</v>
      </c>
      <c r="H2557" s="4">
        <v>43536.209861111114</v>
      </c>
      <c r="I2557" s="4">
        <v>43536.209861111114</v>
      </c>
      <c r="J2557" s="2">
        <v>33.0</v>
      </c>
      <c r="K2557" s="2">
        <v>114.0</v>
      </c>
      <c r="S2557" s="94"/>
      <c r="T2557" s="94"/>
      <c r="U2557" s="94"/>
    </row>
    <row r="2558" ht="14.25" customHeight="1">
      <c r="A2558" s="2">
        <v>745959.0</v>
      </c>
      <c r="B2558" s="2" t="s">
        <v>48</v>
      </c>
      <c r="C2558" s="2" t="s">
        <v>37</v>
      </c>
      <c r="D2558" s="2" t="s">
        <v>41</v>
      </c>
      <c r="E2558" s="2" t="s">
        <v>44</v>
      </c>
      <c r="F2558" s="2" t="s">
        <v>34</v>
      </c>
      <c r="G2558" s="4">
        <v>43533.21310185185</v>
      </c>
      <c r="H2558" s="4">
        <v>43538.21310185185</v>
      </c>
      <c r="I2558" s="4">
        <v>43540.21310185185</v>
      </c>
      <c r="J2558" s="2">
        <v>78.0</v>
      </c>
      <c r="K2558" s="2">
        <v>89.0</v>
      </c>
      <c r="S2558" s="94"/>
      <c r="T2558" s="94"/>
      <c r="U2558" s="94"/>
    </row>
    <row r="2559" ht="14.25" customHeight="1">
      <c r="A2559" s="2">
        <v>124873.0</v>
      </c>
      <c r="B2559" s="2" t="s">
        <v>30</v>
      </c>
      <c r="C2559" s="2" t="s">
        <v>37</v>
      </c>
      <c r="D2559" s="2" t="s">
        <v>41</v>
      </c>
      <c r="E2559" s="2" t="s">
        <v>33</v>
      </c>
      <c r="F2559" s="2" t="s">
        <v>34</v>
      </c>
      <c r="G2559" s="4">
        <v>43533.213784722226</v>
      </c>
      <c r="H2559" s="4">
        <v>43538.213784722226</v>
      </c>
      <c r="I2559" s="4">
        <v>43536.213784722226</v>
      </c>
      <c r="J2559" s="2">
        <v>25.0</v>
      </c>
      <c r="K2559" s="2">
        <v>113.0</v>
      </c>
      <c r="S2559" s="94"/>
      <c r="T2559" s="94"/>
      <c r="U2559" s="94"/>
    </row>
    <row r="2560" ht="14.25" customHeight="1">
      <c r="A2560" s="2">
        <v>277932.0</v>
      </c>
      <c r="B2560" s="2" t="s">
        <v>36</v>
      </c>
      <c r="C2560" s="2" t="s">
        <v>40</v>
      </c>
      <c r="D2560" s="2" t="s">
        <v>41</v>
      </c>
      <c r="E2560" s="2" t="s">
        <v>44</v>
      </c>
      <c r="F2560" s="2" t="s">
        <v>34</v>
      </c>
      <c r="G2560" s="4">
        <v>43533.21527777778</v>
      </c>
      <c r="H2560" s="4">
        <v>43536.21527777778</v>
      </c>
      <c r="I2560" s="4">
        <v>43539.21527777778</v>
      </c>
      <c r="J2560" s="2">
        <v>39.0</v>
      </c>
      <c r="K2560" s="2">
        <v>105.0</v>
      </c>
      <c r="S2560" s="94"/>
      <c r="T2560" s="94"/>
      <c r="U2560" s="94"/>
    </row>
    <row r="2561" ht="14.25" customHeight="1">
      <c r="A2561" s="2">
        <v>202497.0</v>
      </c>
      <c r="B2561" s="2" t="s">
        <v>36</v>
      </c>
      <c r="C2561" s="2" t="s">
        <v>31</v>
      </c>
      <c r="D2561" s="2" t="s">
        <v>41</v>
      </c>
      <c r="E2561" s="2" t="s">
        <v>33</v>
      </c>
      <c r="F2561" s="2" t="s">
        <v>34</v>
      </c>
      <c r="G2561" s="4">
        <v>43533.21534722222</v>
      </c>
      <c r="H2561" s="4">
        <v>43539.21534722222</v>
      </c>
      <c r="I2561" s="4">
        <v>43538.21534722222</v>
      </c>
      <c r="J2561" s="2">
        <v>0.0</v>
      </c>
      <c r="K2561" s="2">
        <v>125.0</v>
      </c>
      <c r="S2561" s="94"/>
      <c r="T2561" s="94"/>
      <c r="U2561" s="94"/>
    </row>
    <row r="2562" ht="14.25" customHeight="1">
      <c r="A2562" s="2">
        <v>504928.0</v>
      </c>
      <c r="B2562" s="2" t="s">
        <v>47</v>
      </c>
      <c r="C2562" s="2" t="s">
        <v>43</v>
      </c>
      <c r="D2562" s="2" t="s">
        <v>41</v>
      </c>
      <c r="E2562" s="2" t="s">
        <v>44</v>
      </c>
      <c r="F2562" s="2" t="s">
        <v>34</v>
      </c>
      <c r="G2562" s="4">
        <v>43533.21655092593</v>
      </c>
      <c r="H2562" s="4">
        <v>43533.21655092593</v>
      </c>
      <c r="I2562" s="4">
        <v>43537.21655092593</v>
      </c>
      <c r="J2562" s="2">
        <v>69.0</v>
      </c>
      <c r="K2562" s="2">
        <v>101.0</v>
      </c>
      <c r="S2562" s="94"/>
      <c r="T2562" s="94"/>
      <c r="U2562" s="94"/>
    </row>
    <row r="2563" ht="14.25" customHeight="1">
      <c r="A2563" s="2">
        <v>476963.0</v>
      </c>
      <c r="B2563" s="2" t="s">
        <v>48</v>
      </c>
      <c r="C2563" s="2" t="s">
        <v>43</v>
      </c>
      <c r="D2563" s="2" t="s">
        <v>41</v>
      </c>
      <c r="E2563" s="2" t="s">
        <v>33</v>
      </c>
      <c r="F2563" s="2" t="s">
        <v>34</v>
      </c>
      <c r="G2563" s="4">
        <v>43533.22133101852</v>
      </c>
      <c r="H2563" s="4">
        <v>43539.22133101852</v>
      </c>
      <c r="I2563" s="4">
        <v>43540.22133101852</v>
      </c>
      <c r="J2563" s="2">
        <v>29.0</v>
      </c>
      <c r="K2563" s="2">
        <v>125.0</v>
      </c>
      <c r="S2563" s="94"/>
      <c r="T2563" s="94"/>
      <c r="U2563" s="94"/>
    </row>
    <row r="2564" ht="14.25" customHeight="1">
      <c r="A2564" s="2">
        <v>774764.0</v>
      </c>
      <c r="B2564" s="2" t="s">
        <v>48</v>
      </c>
      <c r="C2564" s="2" t="s">
        <v>37</v>
      </c>
      <c r="D2564" s="2" t="s">
        <v>41</v>
      </c>
      <c r="E2564" s="2" t="s">
        <v>44</v>
      </c>
      <c r="F2564" s="2" t="s">
        <v>34</v>
      </c>
      <c r="G2564" s="4">
        <v>43533.22592592592</v>
      </c>
      <c r="H2564" s="4">
        <v>43533.22592592592</v>
      </c>
      <c r="I2564" s="4">
        <v>43540.22592592592</v>
      </c>
      <c r="J2564" s="2">
        <v>40.0</v>
      </c>
      <c r="K2564" s="2">
        <v>106.0</v>
      </c>
      <c r="S2564" s="94"/>
      <c r="T2564" s="94"/>
      <c r="U2564" s="94"/>
    </row>
    <row r="2565" ht="14.25" customHeight="1">
      <c r="A2565" s="2">
        <v>650994.0</v>
      </c>
      <c r="B2565" s="2" t="s">
        <v>42</v>
      </c>
      <c r="C2565" s="2" t="s">
        <v>37</v>
      </c>
      <c r="D2565" s="2" t="s">
        <v>41</v>
      </c>
      <c r="E2565" s="2" t="s">
        <v>38</v>
      </c>
      <c r="F2565" s="2" t="s">
        <v>34</v>
      </c>
      <c r="G2565" s="4">
        <v>43533.228310185186</v>
      </c>
      <c r="H2565" s="4">
        <v>43539.228310185186</v>
      </c>
      <c r="I2565" s="4">
        <v>43537.228310185186</v>
      </c>
      <c r="J2565" s="2">
        <v>28.0</v>
      </c>
      <c r="K2565" s="2">
        <v>113.0</v>
      </c>
      <c r="S2565" s="94"/>
      <c r="T2565" s="94"/>
      <c r="U2565" s="94"/>
    </row>
    <row r="2566" ht="14.25" customHeight="1">
      <c r="A2566" s="2">
        <v>13723.0</v>
      </c>
      <c r="B2566" s="2" t="s">
        <v>36</v>
      </c>
      <c r="C2566" s="2" t="s">
        <v>37</v>
      </c>
      <c r="D2566" s="2" t="s">
        <v>41</v>
      </c>
      <c r="E2566" s="2" t="s">
        <v>33</v>
      </c>
      <c r="F2566" s="2" t="s">
        <v>34</v>
      </c>
      <c r="G2566" s="4">
        <v>43533.231412037036</v>
      </c>
      <c r="H2566" s="4">
        <v>43537.231412037036</v>
      </c>
      <c r="I2566" s="4">
        <v>43536.231412037036</v>
      </c>
      <c r="J2566" s="2">
        <v>48.0</v>
      </c>
      <c r="K2566" s="2">
        <v>115.0</v>
      </c>
      <c r="S2566" s="94"/>
      <c r="T2566" s="94"/>
      <c r="U2566" s="94"/>
    </row>
    <row r="2567" ht="14.25" customHeight="1">
      <c r="A2567" s="2">
        <v>717753.0</v>
      </c>
      <c r="B2567" s="2" t="s">
        <v>39</v>
      </c>
      <c r="C2567" s="2" t="s">
        <v>40</v>
      </c>
      <c r="D2567" s="2" t="s">
        <v>32</v>
      </c>
      <c r="E2567" s="2" t="s">
        <v>33</v>
      </c>
      <c r="F2567" s="2" t="s">
        <v>34</v>
      </c>
      <c r="G2567" s="4">
        <v>43533.236296296294</v>
      </c>
      <c r="H2567" s="4">
        <v>43535.236296296294</v>
      </c>
      <c r="I2567" s="4">
        <v>43537.236296296294</v>
      </c>
      <c r="J2567" s="2">
        <v>31.0</v>
      </c>
      <c r="K2567" s="2">
        <v>111.0</v>
      </c>
      <c r="S2567" s="94"/>
      <c r="T2567" s="94"/>
      <c r="U2567" s="94"/>
    </row>
    <row r="2568" ht="14.25" customHeight="1">
      <c r="A2568" s="2">
        <v>548222.0</v>
      </c>
      <c r="B2568" s="2" t="s">
        <v>39</v>
      </c>
      <c r="C2568" s="2" t="s">
        <v>37</v>
      </c>
      <c r="D2568" s="2" t="s">
        <v>41</v>
      </c>
      <c r="E2568" s="2" t="s">
        <v>38</v>
      </c>
      <c r="F2568" s="2" t="s">
        <v>34</v>
      </c>
      <c r="G2568" s="4">
        <v>43533.25368055556</v>
      </c>
      <c r="H2568" s="4">
        <v>43540.25368055556</v>
      </c>
      <c r="I2568" s="4">
        <v>43538.25368055556</v>
      </c>
      <c r="J2568" s="2">
        <v>40.0</v>
      </c>
      <c r="K2568" s="2">
        <v>112.0</v>
      </c>
      <c r="S2568" s="94"/>
      <c r="T2568" s="94"/>
      <c r="U2568" s="94"/>
    </row>
    <row r="2569" ht="14.25" customHeight="1">
      <c r="A2569" s="2">
        <v>478624.0</v>
      </c>
      <c r="B2569" s="2" t="s">
        <v>36</v>
      </c>
      <c r="C2569" s="2" t="s">
        <v>43</v>
      </c>
      <c r="D2569" s="2" t="s">
        <v>32</v>
      </c>
      <c r="E2569" s="2" t="s">
        <v>44</v>
      </c>
      <c r="F2569" s="2" t="s">
        <v>34</v>
      </c>
      <c r="G2569" s="4">
        <v>43533.25575231481</v>
      </c>
      <c r="H2569" s="4">
        <v>43533.25575231481</v>
      </c>
      <c r="I2569" s="4">
        <v>43537.25575231481</v>
      </c>
      <c r="J2569" s="2">
        <v>0.0</v>
      </c>
      <c r="K2569" s="2">
        <v>130.0</v>
      </c>
      <c r="S2569" s="94"/>
      <c r="T2569" s="94"/>
      <c r="U2569" s="94"/>
    </row>
    <row r="2570" ht="14.25" customHeight="1">
      <c r="A2570" s="2">
        <v>794355.0</v>
      </c>
      <c r="B2570" s="2" t="s">
        <v>49</v>
      </c>
      <c r="C2570" s="2" t="s">
        <v>45</v>
      </c>
      <c r="D2570" s="2" t="s">
        <v>41</v>
      </c>
      <c r="E2570" s="2" t="s">
        <v>33</v>
      </c>
      <c r="F2570" s="2" t="s">
        <v>34</v>
      </c>
      <c r="G2570" s="4">
        <v>43533.259351851855</v>
      </c>
      <c r="H2570" s="4">
        <v>43538.259351851855</v>
      </c>
      <c r="I2570" s="4">
        <v>43540.259351851855</v>
      </c>
      <c r="J2570" s="2">
        <v>47.0</v>
      </c>
      <c r="K2570" s="2">
        <v>130.0</v>
      </c>
      <c r="S2570" s="94"/>
      <c r="T2570" s="94"/>
      <c r="U2570" s="94"/>
    </row>
    <row r="2571" ht="14.25" customHeight="1">
      <c r="A2571" s="2">
        <v>147335.0</v>
      </c>
      <c r="B2571" s="2" t="s">
        <v>48</v>
      </c>
      <c r="C2571" s="2" t="s">
        <v>45</v>
      </c>
      <c r="D2571" s="2" t="s">
        <v>41</v>
      </c>
      <c r="E2571" s="2" t="s">
        <v>33</v>
      </c>
      <c r="F2571" s="2" t="s">
        <v>34</v>
      </c>
      <c r="G2571" s="4">
        <v>43533.260300925926</v>
      </c>
      <c r="H2571" s="4">
        <v>43535.260300925926</v>
      </c>
      <c r="I2571" s="4">
        <v>43538.260300925926</v>
      </c>
      <c r="J2571" s="2">
        <v>41.0</v>
      </c>
      <c r="K2571" s="2">
        <v>126.0</v>
      </c>
      <c r="S2571" s="94"/>
      <c r="T2571" s="94"/>
      <c r="U2571" s="94"/>
    </row>
    <row r="2572" ht="14.25" customHeight="1">
      <c r="A2572" s="2">
        <v>122920.0</v>
      </c>
      <c r="B2572" s="2" t="s">
        <v>36</v>
      </c>
      <c r="C2572" s="2" t="s">
        <v>37</v>
      </c>
      <c r="D2572" s="2" t="s">
        <v>32</v>
      </c>
      <c r="E2572" s="2" t="s">
        <v>44</v>
      </c>
      <c r="F2572" s="2" t="s">
        <v>34</v>
      </c>
      <c r="G2572" s="4">
        <v>43533.26055555556</v>
      </c>
      <c r="H2572" s="4">
        <v>43539.26055555556</v>
      </c>
      <c r="I2572" s="4">
        <v>43537.26055555556</v>
      </c>
      <c r="J2572" s="2">
        <v>33.0</v>
      </c>
      <c r="K2572" s="2">
        <v>112.0</v>
      </c>
      <c r="S2572" s="94"/>
      <c r="T2572" s="94"/>
      <c r="U2572" s="94"/>
    </row>
    <row r="2573" ht="14.25" customHeight="1">
      <c r="A2573" s="2">
        <v>284039.0</v>
      </c>
      <c r="B2573" s="2" t="s">
        <v>39</v>
      </c>
      <c r="C2573" s="2" t="s">
        <v>40</v>
      </c>
      <c r="D2573" s="2" t="s">
        <v>32</v>
      </c>
      <c r="E2573" s="2" t="s">
        <v>33</v>
      </c>
      <c r="F2573" s="2" t="s">
        <v>34</v>
      </c>
      <c r="G2573" s="4">
        <v>43533.262395833335</v>
      </c>
      <c r="H2573" s="4">
        <v>43535.262395833335</v>
      </c>
      <c r="I2573" s="4">
        <v>43536.262395833335</v>
      </c>
      <c r="J2573" s="2">
        <v>35.0</v>
      </c>
      <c r="K2573" s="2">
        <v>114.0</v>
      </c>
      <c r="S2573" s="94"/>
      <c r="T2573" s="94"/>
      <c r="U2573" s="94"/>
    </row>
    <row r="2574" ht="14.25" customHeight="1">
      <c r="A2574" s="2">
        <v>81040.0</v>
      </c>
      <c r="B2574" s="2" t="s">
        <v>36</v>
      </c>
      <c r="C2574" s="2" t="s">
        <v>31</v>
      </c>
      <c r="D2574" s="2" t="s">
        <v>32</v>
      </c>
      <c r="E2574" s="2" t="s">
        <v>44</v>
      </c>
      <c r="F2574" s="2" t="s">
        <v>34</v>
      </c>
      <c r="G2574" s="4">
        <v>43533.26758101852</v>
      </c>
      <c r="H2574" s="4">
        <v>43536.26758101852</v>
      </c>
      <c r="I2574" s="4">
        <v>43540.26758101852</v>
      </c>
      <c r="J2574" s="2">
        <v>67.0</v>
      </c>
      <c r="K2574" s="2">
        <v>105.0</v>
      </c>
      <c r="S2574" s="94"/>
      <c r="T2574" s="94"/>
      <c r="U2574" s="94"/>
    </row>
    <row r="2575" ht="14.25" customHeight="1">
      <c r="A2575" s="2">
        <v>589857.0</v>
      </c>
      <c r="B2575" s="2" t="s">
        <v>49</v>
      </c>
      <c r="C2575" s="2" t="s">
        <v>37</v>
      </c>
      <c r="D2575" s="2" t="s">
        <v>41</v>
      </c>
      <c r="E2575" s="2" t="s">
        <v>44</v>
      </c>
      <c r="F2575" s="2" t="s">
        <v>34</v>
      </c>
      <c r="G2575" s="4">
        <v>43533.26855324074</v>
      </c>
      <c r="H2575" s="4">
        <v>43536.26855324074</v>
      </c>
      <c r="I2575" s="4">
        <v>43538.26855324074</v>
      </c>
      <c r="J2575" s="2">
        <v>83.0</v>
      </c>
      <c r="K2575" s="2">
        <v>86.0</v>
      </c>
      <c r="S2575" s="94"/>
      <c r="T2575" s="94"/>
      <c r="U2575" s="94"/>
    </row>
    <row r="2576" ht="14.25" customHeight="1">
      <c r="A2576" s="2">
        <v>765223.0</v>
      </c>
      <c r="B2576" s="2" t="s">
        <v>30</v>
      </c>
      <c r="C2576" s="2" t="s">
        <v>31</v>
      </c>
      <c r="D2576" s="2" t="s">
        <v>41</v>
      </c>
      <c r="E2576" s="2" t="s">
        <v>33</v>
      </c>
      <c r="F2576" s="2" t="s">
        <v>34</v>
      </c>
      <c r="G2576" s="4">
        <v>43533.268796296295</v>
      </c>
      <c r="H2576" s="4">
        <v>43539.268796296295</v>
      </c>
      <c r="I2576" s="4">
        <v>43536.268796296295</v>
      </c>
      <c r="J2576" s="2">
        <v>0.0</v>
      </c>
      <c r="K2576" s="2">
        <v>121.0</v>
      </c>
      <c r="S2576" s="94"/>
      <c r="T2576" s="94"/>
      <c r="U2576" s="94"/>
    </row>
    <row r="2577" ht="14.25" customHeight="1">
      <c r="A2577" s="2">
        <v>365934.0</v>
      </c>
      <c r="B2577" s="2" t="s">
        <v>39</v>
      </c>
      <c r="C2577" s="2" t="s">
        <v>45</v>
      </c>
      <c r="D2577" s="2" t="s">
        <v>41</v>
      </c>
      <c r="E2577" s="2" t="s">
        <v>44</v>
      </c>
      <c r="F2577" s="2" t="s">
        <v>34</v>
      </c>
      <c r="G2577" s="4">
        <v>43533.271319444444</v>
      </c>
      <c r="H2577" s="4">
        <v>43543.271319444444</v>
      </c>
      <c r="I2577" s="4">
        <v>43537.271319444444</v>
      </c>
      <c r="J2577" s="2">
        <v>62.0</v>
      </c>
      <c r="K2577" s="2">
        <v>103.0</v>
      </c>
      <c r="S2577" s="94"/>
      <c r="T2577" s="94"/>
      <c r="U2577" s="94"/>
    </row>
    <row r="2578" ht="14.25" customHeight="1">
      <c r="A2578" s="2">
        <v>269017.0</v>
      </c>
      <c r="B2578" s="2" t="s">
        <v>36</v>
      </c>
      <c r="C2578" s="2" t="s">
        <v>37</v>
      </c>
      <c r="D2578" s="2" t="s">
        <v>41</v>
      </c>
      <c r="E2578" s="2" t="s">
        <v>33</v>
      </c>
      <c r="F2578" s="2" t="s">
        <v>34</v>
      </c>
      <c r="G2578" s="4">
        <v>43533.27292824074</v>
      </c>
      <c r="H2578" s="4">
        <v>43540.27292824074</v>
      </c>
      <c r="I2578" s="4">
        <v>43539.27292824074</v>
      </c>
      <c r="J2578" s="2">
        <v>47.0</v>
      </c>
      <c r="K2578" s="2">
        <v>110.0</v>
      </c>
      <c r="S2578" s="94"/>
      <c r="T2578" s="94"/>
      <c r="U2578" s="94"/>
    </row>
    <row r="2579" ht="14.25" customHeight="1">
      <c r="A2579" s="2">
        <v>322106.0</v>
      </c>
      <c r="B2579" s="2" t="s">
        <v>39</v>
      </c>
      <c r="C2579" s="2" t="s">
        <v>45</v>
      </c>
      <c r="D2579" s="2" t="s">
        <v>41</v>
      </c>
      <c r="E2579" s="2" t="s">
        <v>44</v>
      </c>
      <c r="F2579" s="2" t="s">
        <v>34</v>
      </c>
      <c r="G2579" s="4">
        <v>43533.274988425925</v>
      </c>
      <c r="H2579" s="4">
        <v>43544.274988425925</v>
      </c>
      <c r="I2579" s="4">
        <v>43539.274988425925</v>
      </c>
      <c r="J2579" s="2">
        <v>79.0</v>
      </c>
      <c r="K2579" s="2">
        <v>106.0</v>
      </c>
      <c r="S2579" s="94"/>
      <c r="T2579" s="94"/>
      <c r="U2579" s="94"/>
    </row>
    <row r="2580" ht="14.25" customHeight="1">
      <c r="A2580" s="2">
        <v>310806.0</v>
      </c>
      <c r="B2580" s="2" t="s">
        <v>36</v>
      </c>
      <c r="C2580" s="2" t="s">
        <v>45</v>
      </c>
      <c r="D2580" s="2" t="s">
        <v>32</v>
      </c>
      <c r="E2580" s="2" t="s">
        <v>44</v>
      </c>
      <c r="F2580" s="2" t="s">
        <v>34</v>
      </c>
      <c r="G2580" s="4">
        <v>43533.28135416667</v>
      </c>
      <c r="H2580" s="4">
        <v>43540.28135416667</v>
      </c>
      <c r="I2580" s="4">
        <v>43539.28135416667</v>
      </c>
      <c r="J2580" s="2">
        <v>63.0</v>
      </c>
      <c r="K2580" s="2">
        <v>107.0</v>
      </c>
      <c r="S2580" s="94"/>
      <c r="T2580" s="94"/>
      <c r="U2580" s="94"/>
    </row>
    <row r="2581" ht="14.25" customHeight="1">
      <c r="A2581" s="2">
        <v>126178.0</v>
      </c>
      <c r="B2581" s="2" t="s">
        <v>36</v>
      </c>
      <c r="C2581" s="2" t="s">
        <v>37</v>
      </c>
      <c r="D2581" s="2" t="s">
        <v>32</v>
      </c>
      <c r="E2581" s="2" t="s">
        <v>44</v>
      </c>
      <c r="F2581" s="2" t="s">
        <v>34</v>
      </c>
      <c r="G2581" s="4">
        <v>43533.28440972222</v>
      </c>
      <c r="H2581" s="4">
        <v>43535.28440972222</v>
      </c>
      <c r="I2581" s="4">
        <v>43539.28440972222</v>
      </c>
      <c r="J2581" s="2">
        <v>82.0</v>
      </c>
      <c r="K2581" s="2">
        <v>93.0</v>
      </c>
      <c r="S2581" s="94"/>
      <c r="T2581" s="94"/>
      <c r="U2581" s="94"/>
    </row>
    <row r="2582" ht="14.25" customHeight="1">
      <c r="A2582" s="2">
        <v>595070.0</v>
      </c>
      <c r="B2582" s="2" t="s">
        <v>39</v>
      </c>
      <c r="C2582" s="2" t="s">
        <v>45</v>
      </c>
      <c r="D2582" s="2" t="s">
        <v>41</v>
      </c>
      <c r="E2582" s="2" t="s">
        <v>38</v>
      </c>
      <c r="F2582" s="2" t="s">
        <v>34</v>
      </c>
      <c r="G2582" s="4">
        <v>43533.287094907406</v>
      </c>
      <c r="H2582" s="4">
        <v>43538.287094907406</v>
      </c>
      <c r="I2582" s="4">
        <v>43536.287094907406</v>
      </c>
      <c r="J2582" s="2">
        <v>39.0</v>
      </c>
      <c r="K2582" s="2">
        <v>128.0</v>
      </c>
      <c r="S2582" s="94"/>
      <c r="T2582" s="94"/>
      <c r="U2582" s="94"/>
    </row>
    <row r="2583" ht="14.25" customHeight="1">
      <c r="A2583" s="2">
        <v>174434.0</v>
      </c>
      <c r="B2583" s="2" t="s">
        <v>36</v>
      </c>
      <c r="C2583" s="2" t="s">
        <v>40</v>
      </c>
      <c r="D2583" s="2" t="s">
        <v>41</v>
      </c>
      <c r="E2583" s="2" t="s">
        <v>38</v>
      </c>
      <c r="F2583" s="2" t="s">
        <v>34</v>
      </c>
      <c r="G2583" s="4">
        <v>43533.28965277778</v>
      </c>
      <c r="H2583" s="4">
        <v>43540.28965277778</v>
      </c>
      <c r="I2583" s="4">
        <v>43536.28965277778</v>
      </c>
      <c r="J2583" s="2">
        <v>26.0</v>
      </c>
      <c r="K2583" s="2">
        <v>111.0</v>
      </c>
      <c r="S2583" s="94"/>
      <c r="T2583" s="94"/>
      <c r="U2583" s="94"/>
    </row>
    <row r="2584" ht="14.25" customHeight="1">
      <c r="A2584" s="2">
        <v>926119.0</v>
      </c>
      <c r="B2584" s="2" t="s">
        <v>36</v>
      </c>
      <c r="C2584" s="2" t="s">
        <v>43</v>
      </c>
      <c r="D2584" s="2" t="s">
        <v>41</v>
      </c>
      <c r="E2584" s="2" t="s">
        <v>44</v>
      </c>
      <c r="F2584" s="2" t="s">
        <v>34</v>
      </c>
      <c r="G2584" s="4">
        <v>43533.29137731482</v>
      </c>
      <c r="H2584" s="4">
        <v>43534.29137731482</v>
      </c>
      <c r="I2584" s="4">
        <v>43538.29137731482</v>
      </c>
      <c r="J2584" s="2">
        <v>79.0</v>
      </c>
      <c r="K2584" s="2">
        <v>102.0</v>
      </c>
      <c r="S2584" s="94"/>
      <c r="T2584" s="94"/>
      <c r="U2584" s="94"/>
    </row>
    <row r="2585" ht="14.25" customHeight="1">
      <c r="A2585" s="2">
        <v>903545.0</v>
      </c>
      <c r="B2585" s="2" t="s">
        <v>36</v>
      </c>
      <c r="C2585" s="2" t="s">
        <v>43</v>
      </c>
      <c r="D2585" s="2" t="s">
        <v>41</v>
      </c>
      <c r="E2585" s="2" t="s">
        <v>33</v>
      </c>
      <c r="F2585" s="2" t="s">
        <v>34</v>
      </c>
      <c r="G2585" s="4">
        <v>43533.29949074074</v>
      </c>
      <c r="H2585" s="4">
        <v>43537.29949074074</v>
      </c>
      <c r="I2585" s="4">
        <v>43538.29949074074</v>
      </c>
      <c r="J2585" s="2">
        <v>42.0</v>
      </c>
      <c r="K2585" s="2">
        <v>126.0</v>
      </c>
      <c r="S2585" s="94"/>
      <c r="T2585" s="94"/>
      <c r="U2585" s="94"/>
    </row>
    <row r="2586" ht="14.25" customHeight="1">
      <c r="A2586" s="2">
        <v>333124.0</v>
      </c>
      <c r="B2586" s="2" t="s">
        <v>48</v>
      </c>
      <c r="C2586" s="2" t="s">
        <v>45</v>
      </c>
      <c r="D2586" s="2" t="s">
        <v>41</v>
      </c>
      <c r="E2586" s="2" t="s">
        <v>44</v>
      </c>
      <c r="F2586" s="2" t="s">
        <v>34</v>
      </c>
      <c r="G2586" s="4">
        <v>43533.304456018515</v>
      </c>
      <c r="H2586" s="4">
        <v>43543.304456018515</v>
      </c>
      <c r="I2586" s="4">
        <v>43540.304456018515</v>
      </c>
      <c r="J2586" s="2">
        <v>80.0</v>
      </c>
      <c r="K2586" s="2">
        <v>106.0</v>
      </c>
      <c r="S2586" s="94"/>
      <c r="T2586" s="94"/>
      <c r="U2586" s="94"/>
    </row>
    <row r="2587" ht="14.25" customHeight="1">
      <c r="A2587" s="2">
        <v>470578.0</v>
      </c>
      <c r="B2587" s="2" t="s">
        <v>36</v>
      </c>
      <c r="C2587" s="2" t="s">
        <v>45</v>
      </c>
      <c r="D2587" s="2" t="s">
        <v>41</v>
      </c>
      <c r="E2587" s="2" t="s">
        <v>44</v>
      </c>
      <c r="F2587" s="2" t="s">
        <v>34</v>
      </c>
      <c r="G2587" s="4">
        <v>43533.305763888886</v>
      </c>
      <c r="H2587" s="4">
        <v>43539.305763888886</v>
      </c>
      <c r="I2587" s="4">
        <v>43539.305763888886</v>
      </c>
      <c r="J2587" s="2">
        <v>61.0</v>
      </c>
      <c r="K2587" s="2">
        <v>105.0</v>
      </c>
      <c r="S2587" s="94"/>
      <c r="T2587" s="94"/>
      <c r="U2587" s="94"/>
    </row>
    <row r="2588" ht="14.25" customHeight="1">
      <c r="A2588" s="2">
        <v>777306.0</v>
      </c>
      <c r="B2588" s="2" t="s">
        <v>39</v>
      </c>
      <c r="C2588" s="2" t="s">
        <v>40</v>
      </c>
      <c r="D2588" s="2" t="s">
        <v>41</v>
      </c>
      <c r="E2588" s="2" t="s">
        <v>44</v>
      </c>
      <c r="F2588" s="2" t="s">
        <v>34</v>
      </c>
      <c r="G2588" s="4">
        <v>43533.30866898148</v>
      </c>
      <c r="H2588" s="4">
        <v>43540.30866898148</v>
      </c>
      <c r="I2588" s="4">
        <v>43537.30866898148</v>
      </c>
      <c r="J2588" s="2">
        <v>82.0</v>
      </c>
      <c r="K2588" s="2">
        <v>90.0</v>
      </c>
      <c r="S2588" s="94"/>
      <c r="T2588" s="94"/>
      <c r="U2588" s="94"/>
    </row>
    <row r="2589" ht="14.25" customHeight="1">
      <c r="A2589" s="2">
        <v>398630.0</v>
      </c>
      <c r="B2589" s="2" t="s">
        <v>30</v>
      </c>
      <c r="C2589" s="2" t="s">
        <v>43</v>
      </c>
      <c r="D2589" s="2" t="s">
        <v>41</v>
      </c>
      <c r="E2589" s="2" t="s">
        <v>38</v>
      </c>
      <c r="F2589" s="2" t="s">
        <v>34</v>
      </c>
      <c r="G2589" s="4">
        <v>43533.317824074074</v>
      </c>
      <c r="H2589" s="4">
        <v>43541.317824074074</v>
      </c>
      <c r="I2589" s="4">
        <v>43539.317824074074</v>
      </c>
      <c r="J2589" s="2">
        <v>41.0</v>
      </c>
      <c r="K2589" s="2">
        <v>129.0</v>
      </c>
      <c r="S2589" s="94"/>
      <c r="T2589" s="94"/>
      <c r="U2589" s="94"/>
    </row>
    <row r="2590" ht="14.25" customHeight="1">
      <c r="A2590" s="2">
        <v>345956.0</v>
      </c>
      <c r="B2590" s="2" t="s">
        <v>39</v>
      </c>
      <c r="C2590" s="2" t="s">
        <v>37</v>
      </c>
      <c r="D2590" s="2" t="s">
        <v>32</v>
      </c>
      <c r="E2590" s="2" t="s">
        <v>44</v>
      </c>
      <c r="F2590" s="2" t="s">
        <v>34</v>
      </c>
      <c r="G2590" s="4">
        <v>43533.31888888889</v>
      </c>
      <c r="H2590" s="4">
        <v>43535.31888888889</v>
      </c>
      <c r="I2590" s="4">
        <v>43538.31888888889</v>
      </c>
      <c r="J2590" s="2">
        <v>43.0</v>
      </c>
      <c r="K2590" s="2">
        <v>110.0</v>
      </c>
      <c r="S2590" s="94"/>
      <c r="T2590" s="94"/>
      <c r="U2590" s="94"/>
    </row>
    <row r="2591" ht="14.25" customHeight="1">
      <c r="A2591" s="2">
        <v>586487.0</v>
      </c>
      <c r="B2591" s="2" t="s">
        <v>47</v>
      </c>
      <c r="C2591" s="2" t="s">
        <v>40</v>
      </c>
      <c r="D2591" s="2" t="s">
        <v>41</v>
      </c>
      <c r="E2591" s="2" t="s">
        <v>33</v>
      </c>
      <c r="F2591" s="2" t="s">
        <v>34</v>
      </c>
      <c r="G2591" s="4">
        <v>43533.32278935185</v>
      </c>
      <c r="H2591" s="4">
        <v>43536.32278935185</v>
      </c>
      <c r="I2591" s="4">
        <v>43540.32278935185</v>
      </c>
      <c r="J2591" s="2">
        <v>43.0</v>
      </c>
      <c r="K2591" s="2">
        <v>112.0</v>
      </c>
      <c r="S2591" s="94"/>
      <c r="T2591" s="94"/>
      <c r="U2591" s="94"/>
    </row>
    <row r="2592" ht="14.25" customHeight="1">
      <c r="A2592" s="2">
        <v>23981.0</v>
      </c>
      <c r="B2592" s="2" t="s">
        <v>39</v>
      </c>
      <c r="C2592" s="2" t="s">
        <v>31</v>
      </c>
      <c r="D2592" s="2" t="s">
        <v>32</v>
      </c>
      <c r="E2592" s="2" t="s">
        <v>33</v>
      </c>
      <c r="F2592" s="2" t="s">
        <v>34</v>
      </c>
      <c r="G2592" s="4">
        <v>43533.32591435185</v>
      </c>
      <c r="H2592" s="4">
        <v>43538.32591435185</v>
      </c>
      <c r="I2592" s="4">
        <v>43537.32591435185</v>
      </c>
      <c r="J2592" s="2">
        <v>35.0</v>
      </c>
      <c r="K2592" s="2">
        <v>126.0</v>
      </c>
      <c r="S2592" s="94"/>
      <c r="T2592" s="94"/>
      <c r="U2592" s="94"/>
    </row>
    <row r="2593" ht="14.25" customHeight="1">
      <c r="A2593" s="2">
        <v>915480.0</v>
      </c>
      <c r="B2593" s="2" t="s">
        <v>42</v>
      </c>
      <c r="C2593" s="2" t="s">
        <v>31</v>
      </c>
      <c r="D2593" s="2" t="s">
        <v>32</v>
      </c>
      <c r="E2593" s="2" t="s">
        <v>44</v>
      </c>
      <c r="F2593" s="2" t="s">
        <v>34</v>
      </c>
      <c r="G2593" s="4">
        <v>43533.32648148148</v>
      </c>
      <c r="H2593" s="4">
        <v>43535.32648148148</v>
      </c>
      <c r="I2593" s="4">
        <v>43537.32648148148</v>
      </c>
      <c r="J2593" s="2">
        <v>36.0</v>
      </c>
      <c r="K2593" s="2">
        <v>123.0</v>
      </c>
      <c r="S2593" s="94"/>
      <c r="T2593" s="94"/>
      <c r="U2593" s="94"/>
    </row>
    <row r="2594" ht="14.25" customHeight="1">
      <c r="A2594" s="2">
        <v>424403.0</v>
      </c>
      <c r="B2594" s="2" t="s">
        <v>39</v>
      </c>
      <c r="C2594" s="2" t="s">
        <v>37</v>
      </c>
      <c r="D2594" s="2" t="s">
        <v>32</v>
      </c>
      <c r="E2594" s="2" t="s">
        <v>33</v>
      </c>
      <c r="F2594" s="2" t="s">
        <v>34</v>
      </c>
      <c r="G2594" s="4">
        <v>43533.3280787037</v>
      </c>
      <c r="H2594" s="4">
        <v>43541.3280787037</v>
      </c>
      <c r="I2594" s="4">
        <v>43536.3280787037</v>
      </c>
      <c r="J2594" s="2">
        <v>49.0</v>
      </c>
      <c r="K2594" s="2">
        <v>112.0</v>
      </c>
      <c r="S2594" s="94"/>
      <c r="T2594" s="94"/>
      <c r="U2594" s="94"/>
    </row>
    <row r="2595" ht="14.25" customHeight="1">
      <c r="A2595" s="2">
        <v>334762.0</v>
      </c>
      <c r="B2595" s="2" t="s">
        <v>39</v>
      </c>
      <c r="C2595" s="2" t="s">
        <v>37</v>
      </c>
      <c r="D2595" s="2" t="s">
        <v>32</v>
      </c>
      <c r="E2595" s="2" t="s">
        <v>44</v>
      </c>
      <c r="F2595" s="2" t="s">
        <v>34</v>
      </c>
      <c r="G2595" s="4">
        <v>43533.3302662037</v>
      </c>
      <c r="H2595" s="4">
        <v>43539.3302662037</v>
      </c>
      <c r="I2595" s="4">
        <v>43540.3302662037</v>
      </c>
      <c r="J2595" s="2">
        <v>78.0</v>
      </c>
      <c r="K2595" s="2">
        <v>94.0</v>
      </c>
      <c r="S2595" s="94"/>
      <c r="T2595" s="94"/>
      <c r="U2595" s="94"/>
    </row>
    <row r="2596" ht="14.25" customHeight="1">
      <c r="A2596" s="2">
        <v>36066.0</v>
      </c>
      <c r="B2596" s="2" t="s">
        <v>47</v>
      </c>
      <c r="C2596" s="2" t="s">
        <v>31</v>
      </c>
      <c r="D2596" s="2" t="s">
        <v>32</v>
      </c>
      <c r="E2596" s="2" t="s">
        <v>38</v>
      </c>
      <c r="F2596" s="2" t="s">
        <v>34</v>
      </c>
      <c r="G2596" s="4">
        <v>43533.33148148148</v>
      </c>
      <c r="H2596" s="4">
        <v>43537.33148148148</v>
      </c>
      <c r="I2596" s="4">
        <v>43539.33148148148</v>
      </c>
      <c r="J2596" s="2">
        <v>42.0</v>
      </c>
      <c r="K2596" s="2">
        <v>121.0</v>
      </c>
      <c r="S2596" s="94"/>
      <c r="T2596" s="94"/>
      <c r="U2596" s="94"/>
    </row>
    <row r="2597" ht="14.25" customHeight="1">
      <c r="A2597" s="2">
        <v>83938.0</v>
      </c>
      <c r="B2597" s="2" t="s">
        <v>36</v>
      </c>
      <c r="C2597" s="2" t="s">
        <v>43</v>
      </c>
      <c r="D2597" s="2" t="s">
        <v>41</v>
      </c>
      <c r="E2597" s="2" t="s">
        <v>38</v>
      </c>
      <c r="F2597" s="2" t="s">
        <v>34</v>
      </c>
      <c r="G2597" s="4">
        <v>43533.331828703704</v>
      </c>
      <c r="H2597" s="4">
        <v>43538.331828703704</v>
      </c>
      <c r="I2597" s="4">
        <v>43537.331828703704</v>
      </c>
      <c r="J2597" s="2">
        <v>43.0</v>
      </c>
      <c r="K2597" s="2">
        <v>129.0</v>
      </c>
      <c r="S2597" s="94"/>
      <c r="T2597" s="94"/>
      <c r="U2597" s="94"/>
    </row>
    <row r="2598" ht="14.25" customHeight="1">
      <c r="A2598" s="2">
        <v>303852.0</v>
      </c>
      <c r="B2598" s="2" t="s">
        <v>36</v>
      </c>
      <c r="C2598" s="2" t="s">
        <v>37</v>
      </c>
      <c r="D2598" s="2" t="s">
        <v>32</v>
      </c>
      <c r="E2598" s="2" t="s">
        <v>44</v>
      </c>
      <c r="F2598" s="2" t="s">
        <v>34</v>
      </c>
      <c r="G2598" s="4">
        <v>43533.33207175926</v>
      </c>
      <c r="H2598" s="4">
        <v>43533.33207175926</v>
      </c>
      <c r="I2598" s="4">
        <v>43536.33207175926</v>
      </c>
      <c r="J2598" s="2">
        <v>61.0</v>
      </c>
      <c r="K2598" s="2">
        <v>95.0</v>
      </c>
      <c r="S2598" s="94"/>
      <c r="T2598" s="94"/>
      <c r="U2598" s="94"/>
    </row>
    <row r="2599" ht="14.25" customHeight="1">
      <c r="A2599" s="2">
        <v>539382.0</v>
      </c>
      <c r="B2599" s="2" t="s">
        <v>42</v>
      </c>
      <c r="C2599" s="2" t="s">
        <v>45</v>
      </c>
      <c r="D2599" s="2" t="s">
        <v>41</v>
      </c>
      <c r="E2599" s="2" t="s">
        <v>38</v>
      </c>
      <c r="F2599" s="2" t="s">
        <v>34</v>
      </c>
      <c r="G2599" s="4">
        <v>43533.33555555555</v>
      </c>
      <c r="H2599" s="4">
        <v>43539.33555555555</v>
      </c>
      <c r="I2599" s="4">
        <v>43539.33555555555</v>
      </c>
      <c r="J2599" s="2">
        <v>37.0</v>
      </c>
      <c r="K2599" s="2">
        <v>120.0</v>
      </c>
      <c r="S2599" s="94"/>
      <c r="T2599" s="94"/>
      <c r="U2599" s="94"/>
    </row>
    <row r="2600" ht="14.25" customHeight="1">
      <c r="A2600" s="2">
        <v>325260.0</v>
      </c>
      <c r="B2600" s="2" t="s">
        <v>42</v>
      </c>
      <c r="C2600" s="2" t="s">
        <v>40</v>
      </c>
      <c r="D2600" s="2" t="s">
        <v>32</v>
      </c>
      <c r="E2600" s="2" t="s">
        <v>44</v>
      </c>
      <c r="F2600" s="2" t="s">
        <v>34</v>
      </c>
      <c r="G2600" s="4">
        <v>43533.33697916667</v>
      </c>
      <c r="H2600" s="4">
        <v>43541.33697916667</v>
      </c>
      <c r="I2600" s="4">
        <v>43536.33697916667</v>
      </c>
      <c r="J2600" s="2">
        <v>25.0</v>
      </c>
      <c r="K2600" s="2">
        <v>107.0</v>
      </c>
      <c r="S2600" s="94"/>
      <c r="T2600" s="94"/>
      <c r="U2600" s="94"/>
    </row>
    <row r="2601" ht="14.25" customHeight="1">
      <c r="A2601" s="2">
        <v>145223.0</v>
      </c>
      <c r="B2601" s="2" t="s">
        <v>36</v>
      </c>
      <c r="C2601" s="2" t="s">
        <v>43</v>
      </c>
      <c r="D2601" s="2" t="s">
        <v>41</v>
      </c>
      <c r="E2601" s="2" t="s">
        <v>33</v>
      </c>
      <c r="F2601" s="2" t="s">
        <v>34</v>
      </c>
      <c r="G2601" s="4">
        <v>43533.35287037037</v>
      </c>
      <c r="H2601" s="4">
        <v>43539.35287037037</v>
      </c>
      <c r="I2601" s="4">
        <v>43537.35287037037</v>
      </c>
      <c r="J2601" s="2">
        <v>26.0</v>
      </c>
      <c r="K2601" s="2">
        <v>122.0</v>
      </c>
      <c r="S2601" s="94"/>
      <c r="T2601" s="94"/>
      <c r="U2601" s="94"/>
    </row>
    <row r="2602" ht="14.25" customHeight="1">
      <c r="A2602" s="2">
        <v>163328.0</v>
      </c>
      <c r="B2602" s="2" t="s">
        <v>48</v>
      </c>
      <c r="C2602" s="2" t="s">
        <v>31</v>
      </c>
      <c r="D2602" s="2" t="s">
        <v>32</v>
      </c>
      <c r="E2602" s="2" t="s">
        <v>44</v>
      </c>
      <c r="F2602" s="2" t="s">
        <v>34</v>
      </c>
      <c r="G2602" s="4">
        <v>43533.36140046296</v>
      </c>
      <c r="H2602" s="4">
        <v>43537.36140046296</v>
      </c>
      <c r="I2602" s="4">
        <v>43538.36140046296</v>
      </c>
      <c r="J2602" s="2">
        <v>46.0</v>
      </c>
      <c r="K2602" s="2">
        <v>123.0</v>
      </c>
      <c r="S2602" s="94"/>
      <c r="T2602" s="94"/>
      <c r="U2602" s="94"/>
    </row>
    <row r="2603" ht="14.25" customHeight="1">
      <c r="A2603" s="2">
        <v>918485.0</v>
      </c>
      <c r="B2603" s="2" t="s">
        <v>36</v>
      </c>
      <c r="C2603" s="2" t="s">
        <v>37</v>
      </c>
      <c r="D2603" s="2" t="s">
        <v>32</v>
      </c>
      <c r="E2603" s="2" t="s">
        <v>44</v>
      </c>
      <c r="F2603" s="2" t="s">
        <v>34</v>
      </c>
      <c r="G2603" s="4">
        <v>43533.3662962963</v>
      </c>
      <c r="H2603" s="4">
        <v>43535.3662962963</v>
      </c>
      <c r="I2603" s="4">
        <v>43538.3662962963</v>
      </c>
      <c r="J2603" s="2">
        <v>76.0</v>
      </c>
      <c r="K2603" s="2">
        <v>95.0</v>
      </c>
      <c r="S2603" s="94"/>
      <c r="T2603" s="94"/>
      <c r="U2603" s="94"/>
    </row>
    <row r="2604" ht="14.25" customHeight="1">
      <c r="A2604" s="2">
        <v>887587.0</v>
      </c>
      <c r="B2604" s="2" t="s">
        <v>36</v>
      </c>
      <c r="C2604" s="2" t="s">
        <v>37</v>
      </c>
      <c r="D2604" s="2" t="s">
        <v>41</v>
      </c>
      <c r="E2604" s="2" t="s">
        <v>33</v>
      </c>
      <c r="F2604" s="2" t="s">
        <v>34</v>
      </c>
      <c r="G2604" s="4">
        <v>43533.369525462964</v>
      </c>
      <c r="H2604" s="4">
        <v>43536.369525462964</v>
      </c>
      <c r="I2604" s="4">
        <v>43540.369525462964</v>
      </c>
      <c r="J2604" s="2">
        <v>38.0</v>
      </c>
      <c r="K2604" s="2">
        <v>106.0</v>
      </c>
      <c r="S2604" s="94"/>
      <c r="T2604" s="94"/>
      <c r="U2604" s="94"/>
    </row>
    <row r="2605" ht="14.25" customHeight="1">
      <c r="A2605" s="2">
        <v>240427.0</v>
      </c>
      <c r="B2605" s="2" t="s">
        <v>36</v>
      </c>
      <c r="C2605" s="2" t="s">
        <v>40</v>
      </c>
      <c r="D2605" s="2" t="s">
        <v>41</v>
      </c>
      <c r="E2605" s="2" t="s">
        <v>33</v>
      </c>
      <c r="F2605" s="2" t="s">
        <v>34</v>
      </c>
      <c r="G2605" s="4">
        <v>43533.37076388889</v>
      </c>
      <c r="H2605" s="4">
        <v>43537.37076388889</v>
      </c>
      <c r="I2605" s="4">
        <v>43537.37076388889</v>
      </c>
      <c r="J2605" s="2">
        <v>50.0</v>
      </c>
      <c r="K2605" s="2">
        <v>109.0</v>
      </c>
      <c r="S2605" s="94"/>
      <c r="T2605" s="94"/>
      <c r="U2605" s="94"/>
    </row>
    <row r="2606" ht="14.25" customHeight="1">
      <c r="A2606" s="2">
        <v>445245.0</v>
      </c>
      <c r="B2606" s="2" t="s">
        <v>39</v>
      </c>
      <c r="C2606" s="2" t="s">
        <v>43</v>
      </c>
      <c r="D2606" s="2" t="s">
        <v>41</v>
      </c>
      <c r="E2606" s="2" t="s">
        <v>33</v>
      </c>
      <c r="F2606" s="2" t="s">
        <v>34</v>
      </c>
      <c r="G2606" s="4">
        <v>43533.37099537037</v>
      </c>
      <c r="H2606" s="4">
        <v>43539.37099537037</v>
      </c>
      <c r="I2606" s="4">
        <v>43537.37099537037</v>
      </c>
      <c r="J2606" s="2">
        <v>38.0</v>
      </c>
      <c r="K2606" s="2">
        <v>129.0</v>
      </c>
      <c r="S2606" s="94"/>
      <c r="T2606" s="94"/>
      <c r="U2606" s="94"/>
    </row>
    <row r="2607" ht="14.25" customHeight="1">
      <c r="A2607" s="2">
        <v>884109.0</v>
      </c>
      <c r="B2607" s="2" t="s">
        <v>39</v>
      </c>
      <c r="C2607" s="2" t="s">
        <v>43</v>
      </c>
      <c r="D2607" s="2" t="s">
        <v>41</v>
      </c>
      <c r="E2607" s="2" t="s">
        <v>44</v>
      </c>
      <c r="F2607" s="2" t="s">
        <v>34</v>
      </c>
      <c r="G2607" s="4">
        <v>43533.3747337963</v>
      </c>
      <c r="H2607" s="4">
        <v>43534.3747337963</v>
      </c>
      <c r="I2607" s="4">
        <v>43537.3747337963</v>
      </c>
      <c r="J2607" s="2">
        <v>77.0</v>
      </c>
      <c r="K2607" s="2">
        <v>108.0</v>
      </c>
      <c r="S2607" s="94"/>
      <c r="T2607" s="94"/>
      <c r="U2607" s="94"/>
    </row>
    <row r="2608" ht="14.25" customHeight="1">
      <c r="A2608" s="2">
        <v>249841.0</v>
      </c>
      <c r="B2608" s="2" t="s">
        <v>39</v>
      </c>
      <c r="C2608" s="2" t="s">
        <v>43</v>
      </c>
      <c r="D2608" s="2" t="s">
        <v>41</v>
      </c>
      <c r="E2608" s="2" t="s">
        <v>44</v>
      </c>
      <c r="F2608" s="2" t="s">
        <v>34</v>
      </c>
      <c r="G2608" s="4">
        <v>43533.376493055555</v>
      </c>
      <c r="H2608" s="4">
        <v>43535.376493055555</v>
      </c>
      <c r="I2608" s="4">
        <v>43539.376493055555</v>
      </c>
      <c r="J2608" s="2">
        <v>78.0</v>
      </c>
      <c r="K2608" s="2">
        <v>104.0</v>
      </c>
      <c r="S2608" s="94"/>
      <c r="T2608" s="94"/>
      <c r="U2608" s="94"/>
    </row>
    <row r="2609" ht="14.25" customHeight="1">
      <c r="A2609" s="2">
        <v>480909.0</v>
      </c>
      <c r="B2609" s="2" t="s">
        <v>36</v>
      </c>
      <c r="C2609" s="2" t="s">
        <v>43</v>
      </c>
      <c r="D2609" s="2" t="s">
        <v>41</v>
      </c>
      <c r="E2609" s="2" t="s">
        <v>33</v>
      </c>
      <c r="F2609" s="2" t="s">
        <v>34</v>
      </c>
      <c r="G2609" s="4">
        <v>43533.381527777776</v>
      </c>
      <c r="H2609" s="4">
        <v>43541.381527777776</v>
      </c>
      <c r="I2609" s="4">
        <v>43539.381527777776</v>
      </c>
      <c r="J2609" s="2">
        <v>38.0</v>
      </c>
      <c r="K2609" s="2">
        <v>127.0</v>
      </c>
      <c r="S2609" s="94"/>
      <c r="T2609" s="94"/>
      <c r="U2609" s="94"/>
    </row>
    <row r="2610" ht="14.25" customHeight="1">
      <c r="A2610" s="2">
        <v>994134.0</v>
      </c>
      <c r="B2610" s="2" t="s">
        <v>36</v>
      </c>
      <c r="C2610" s="2" t="s">
        <v>43</v>
      </c>
      <c r="D2610" s="2" t="s">
        <v>32</v>
      </c>
      <c r="E2610" s="2" t="s">
        <v>38</v>
      </c>
      <c r="F2610" s="2" t="s">
        <v>34</v>
      </c>
      <c r="G2610" s="4">
        <v>43533.381689814814</v>
      </c>
      <c r="H2610" s="4">
        <v>43537.381689814814</v>
      </c>
      <c r="I2610" s="4">
        <v>43539.381689814814</v>
      </c>
      <c r="J2610" s="2">
        <v>0.0</v>
      </c>
      <c r="K2610" s="2">
        <v>126.0</v>
      </c>
      <c r="S2610" s="94"/>
      <c r="T2610" s="94"/>
      <c r="U2610" s="94"/>
    </row>
    <row r="2611" ht="14.25" customHeight="1">
      <c r="A2611" s="2">
        <v>424126.0</v>
      </c>
      <c r="B2611" s="2" t="s">
        <v>39</v>
      </c>
      <c r="C2611" s="2" t="s">
        <v>40</v>
      </c>
      <c r="D2611" s="2" t="s">
        <v>32</v>
      </c>
      <c r="E2611" s="2" t="s">
        <v>44</v>
      </c>
      <c r="F2611" s="2" t="s">
        <v>34</v>
      </c>
      <c r="G2611" s="4">
        <v>43533.38233796296</v>
      </c>
      <c r="H2611" s="4">
        <v>43541.38233796296</v>
      </c>
      <c r="I2611" s="4">
        <v>43539.38233796296</v>
      </c>
      <c r="J2611" s="2">
        <v>77.0</v>
      </c>
      <c r="K2611" s="2">
        <v>89.0</v>
      </c>
      <c r="S2611" s="94"/>
      <c r="T2611" s="94"/>
      <c r="U2611" s="94"/>
    </row>
    <row r="2612" ht="14.25" customHeight="1">
      <c r="A2612" s="2">
        <v>253259.0</v>
      </c>
      <c r="B2612" s="2" t="s">
        <v>48</v>
      </c>
      <c r="C2612" s="2" t="s">
        <v>37</v>
      </c>
      <c r="D2612" s="2" t="s">
        <v>41</v>
      </c>
      <c r="E2612" s="2" t="s">
        <v>33</v>
      </c>
      <c r="F2612" s="2" t="s">
        <v>34</v>
      </c>
      <c r="G2612" s="4">
        <v>43533.383784722224</v>
      </c>
      <c r="H2612" s="4">
        <v>43542.383784722224</v>
      </c>
      <c r="I2612" s="4">
        <v>43536.383784722224</v>
      </c>
      <c r="J2612" s="2">
        <v>44.0</v>
      </c>
      <c r="K2612" s="2">
        <v>115.0</v>
      </c>
      <c r="S2612" s="94"/>
      <c r="T2612" s="94"/>
      <c r="U2612" s="94"/>
    </row>
    <row r="2613" ht="14.25" customHeight="1">
      <c r="A2613" s="2">
        <v>892314.0</v>
      </c>
      <c r="B2613" s="2" t="s">
        <v>36</v>
      </c>
      <c r="C2613" s="2" t="s">
        <v>40</v>
      </c>
      <c r="D2613" s="2" t="s">
        <v>32</v>
      </c>
      <c r="E2613" s="2" t="s">
        <v>44</v>
      </c>
      <c r="F2613" s="2" t="s">
        <v>34</v>
      </c>
      <c r="G2613" s="4">
        <v>43533.387604166666</v>
      </c>
      <c r="H2613" s="4">
        <v>43538.387604166666</v>
      </c>
      <c r="I2613" s="4">
        <v>43537.387604166666</v>
      </c>
      <c r="J2613" s="2">
        <v>77.0</v>
      </c>
      <c r="K2613" s="2">
        <v>92.0</v>
      </c>
      <c r="S2613" s="94"/>
      <c r="T2613" s="94"/>
      <c r="U2613" s="94"/>
    </row>
    <row r="2614" ht="14.25" customHeight="1">
      <c r="A2614" s="2">
        <v>259490.0</v>
      </c>
      <c r="B2614" s="2" t="s">
        <v>39</v>
      </c>
      <c r="C2614" s="2" t="s">
        <v>31</v>
      </c>
      <c r="D2614" s="2" t="s">
        <v>32</v>
      </c>
      <c r="E2614" s="2" t="s">
        <v>38</v>
      </c>
      <c r="F2614" s="2" t="s">
        <v>34</v>
      </c>
      <c r="G2614" s="4">
        <v>43533.38773148148</v>
      </c>
      <c r="H2614" s="4">
        <v>43542.38773148148</v>
      </c>
      <c r="I2614" s="4">
        <v>43540.38773148148</v>
      </c>
      <c r="J2614" s="2">
        <v>44.0</v>
      </c>
      <c r="K2614" s="2">
        <v>121.0</v>
      </c>
      <c r="S2614" s="94"/>
      <c r="T2614" s="94"/>
      <c r="U2614" s="94"/>
    </row>
    <row r="2615" ht="14.25" customHeight="1">
      <c r="A2615" s="2">
        <v>641253.0</v>
      </c>
      <c r="B2615" s="2" t="s">
        <v>47</v>
      </c>
      <c r="C2615" s="2" t="s">
        <v>31</v>
      </c>
      <c r="D2615" s="2" t="s">
        <v>41</v>
      </c>
      <c r="E2615" s="2" t="s">
        <v>44</v>
      </c>
      <c r="F2615" s="2" t="s">
        <v>34</v>
      </c>
      <c r="G2615" s="4">
        <v>43533.39056712963</v>
      </c>
      <c r="H2615" s="4">
        <v>43538.39056712963</v>
      </c>
      <c r="I2615" s="4">
        <v>43536.39056712963</v>
      </c>
      <c r="J2615" s="2">
        <v>0.0</v>
      </c>
      <c r="K2615" s="2">
        <v>110.0</v>
      </c>
      <c r="S2615" s="94"/>
      <c r="T2615" s="94"/>
      <c r="U2615" s="94"/>
    </row>
    <row r="2616" ht="14.25" customHeight="1">
      <c r="A2616" s="2">
        <v>4910.0</v>
      </c>
      <c r="B2616" s="2" t="s">
        <v>48</v>
      </c>
      <c r="C2616" s="2" t="s">
        <v>43</v>
      </c>
      <c r="D2616" s="2" t="s">
        <v>32</v>
      </c>
      <c r="E2616" s="2" t="s">
        <v>38</v>
      </c>
      <c r="F2616" s="2" t="s">
        <v>34</v>
      </c>
      <c r="G2616" s="4">
        <v>43533.39144675926</v>
      </c>
      <c r="H2616" s="4">
        <v>43533.39144675926</v>
      </c>
      <c r="I2616" s="4">
        <v>43538.39144675926</v>
      </c>
      <c r="J2616" s="2">
        <v>0.0</v>
      </c>
      <c r="K2616" s="2">
        <v>120.0</v>
      </c>
      <c r="S2616" s="94"/>
      <c r="T2616" s="94"/>
      <c r="U2616" s="94"/>
    </row>
    <row r="2617" ht="14.25" customHeight="1">
      <c r="A2617" s="2">
        <v>87728.0</v>
      </c>
      <c r="B2617" s="2" t="s">
        <v>39</v>
      </c>
      <c r="C2617" s="2" t="s">
        <v>37</v>
      </c>
      <c r="D2617" s="2" t="s">
        <v>41</v>
      </c>
      <c r="E2617" s="2" t="s">
        <v>44</v>
      </c>
      <c r="F2617" s="2" t="s">
        <v>34</v>
      </c>
      <c r="G2617" s="4">
        <v>43533.3953125</v>
      </c>
      <c r="H2617" s="4">
        <v>43533.3953125</v>
      </c>
      <c r="I2617" s="4">
        <v>43539.3953125</v>
      </c>
      <c r="J2617" s="2">
        <v>29.0</v>
      </c>
      <c r="K2617" s="2">
        <v>112.0</v>
      </c>
      <c r="S2617" s="94"/>
      <c r="T2617" s="94"/>
      <c r="U2617" s="94"/>
    </row>
    <row r="2618" ht="14.25" customHeight="1">
      <c r="A2618" s="2">
        <v>965839.0</v>
      </c>
      <c r="B2618" s="2" t="s">
        <v>39</v>
      </c>
      <c r="C2618" s="2" t="s">
        <v>31</v>
      </c>
      <c r="D2618" s="2" t="s">
        <v>41</v>
      </c>
      <c r="E2618" s="2" t="s">
        <v>33</v>
      </c>
      <c r="F2618" s="2" t="s">
        <v>34</v>
      </c>
      <c r="G2618" s="4">
        <v>43533.397210648145</v>
      </c>
      <c r="H2618" s="4">
        <v>43534.397210648145</v>
      </c>
      <c r="I2618" s="4">
        <v>43537.397210648145</v>
      </c>
      <c r="J2618" s="2">
        <v>0.0</v>
      </c>
      <c r="K2618" s="2">
        <v>128.0</v>
      </c>
      <c r="S2618" s="94"/>
      <c r="T2618" s="94"/>
      <c r="U2618" s="94"/>
    </row>
    <row r="2619" ht="14.25" customHeight="1">
      <c r="A2619" s="2">
        <v>995920.0</v>
      </c>
      <c r="B2619" s="2" t="s">
        <v>39</v>
      </c>
      <c r="C2619" s="2" t="s">
        <v>43</v>
      </c>
      <c r="D2619" s="2" t="s">
        <v>32</v>
      </c>
      <c r="E2619" s="2" t="s">
        <v>44</v>
      </c>
      <c r="F2619" s="2" t="s">
        <v>34</v>
      </c>
      <c r="G2619" s="4">
        <v>43533.41142361111</v>
      </c>
      <c r="H2619" s="4">
        <v>43536.41142361111</v>
      </c>
      <c r="I2619" s="4">
        <v>43538.41142361111</v>
      </c>
      <c r="J2619" s="2">
        <v>0.0</v>
      </c>
      <c r="K2619" s="2">
        <v>105.0</v>
      </c>
      <c r="S2619" s="94"/>
      <c r="T2619" s="94"/>
      <c r="U2619" s="94"/>
    </row>
    <row r="2620" ht="14.25" customHeight="1">
      <c r="A2620" s="2">
        <v>612612.0</v>
      </c>
      <c r="B2620" s="2" t="s">
        <v>39</v>
      </c>
      <c r="C2620" s="2" t="s">
        <v>37</v>
      </c>
      <c r="D2620" s="2" t="s">
        <v>32</v>
      </c>
      <c r="E2620" s="2" t="s">
        <v>44</v>
      </c>
      <c r="F2620" s="2" t="s">
        <v>34</v>
      </c>
      <c r="G2620" s="4">
        <v>43533.41261574074</v>
      </c>
      <c r="H2620" s="4">
        <v>43533.41261574074</v>
      </c>
      <c r="I2620" s="4">
        <v>43538.41261574074</v>
      </c>
      <c r="J2620" s="2">
        <v>33.0</v>
      </c>
      <c r="K2620" s="2">
        <v>108.0</v>
      </c>
      <c r="S2620" s="94"/>
      <c r="T2620" s="94"/>
      <c r="U2620" s="94"/>
    </row>
    <row r="2621" ht="14.25" customHeight="1">
      <c r="A2621" s="2">
        <v>149164.0</v>
      </c>
      <c r="B2621" s="2" t="s">
        <v>39</v>
      </c>
      <c r="C2621" s="2" t="s">
        <v>31</v>
      </c>
      <c r="D2621" s="2" t="s">
        <v>32</v>
      </c>
      <c r="E2621" s="2" t="s">
        <v>44</v>
      </c>
      <c r="F2621" s="2" t="s">
        <v>34</v>
      </c>
      <c r="G2621" s="4">
        <v>43533.414618055554</v>
      </c>
      <c r="H2621" s="4">
        <v>43536.414618055554</v>
      </c>
      <c r="I2621" s="4">
        <v>43540.414618055554</v>
      </c>
      <c r="J2621" s="2">
        <v>48.0</v>
      </c>
      <c r="K2621" s="2">
        <v>121.0</v>
      </c>
      <c r="S2621" s="94"/>
      <c r="T2621" s="94"/>
      <c r="U2621" s="94"/>
    </row>
    <row r="2622" ht="14.25" customHeight="1">
      <c r="A2622" s="2">
        <v>569287.0</v>
      </c>
      <c r="B2622" s="2" t="s">
        <v>39</v>
      </c>
      <c r="C2622" s="2" t="s">
        <v>43</v>
      </c>
      <c r="D2622" s="2" t="s">
        <v>41</v>
      </c>
      <c r="E2622" s="2" t="s">
        <v>33</v>
      </c>
      <c r="F2622" s="2" t="s">
        <v>34</v>
      </c>
      <c r="G2622" s="4">
        <v>43533.41509259259</v>
      </c>
      <c r="H2622" s="4">
        <v>43542.41509259259</v>
      </c>
      <c r="I2622" s="4">
        <v>43537.41509259259</v>
      </c>
      <c r="J2622" s="2">
        <v>30.0</v>
      </c>
      <c r="K2622" s="2">
        <v>123.0</v>
      </c>
      <c r="S2622" s="94"/>
      <c r="T2622" s="94"/>
      <c r="U2622" s="94"/>
    </row>
    <row r="2623" ht="14.25" customHeight="1">
      <c r="A2623" s="2">
        <v>543790.0</v>
      </c>
      <c r="B2623" s="2" t="s">
        <v>36</v>
      </c>
      <c r="C2623" s="2" t="s">
        <v>45</v>
      </c>
      <c r="D2623" s="2" t="s">
        <v>41</v>
      </c>
      <c r="E2623" s="2" t="s">
        <v>38</v>
      </c>
      <c r="F2623" s="2" t="s">
        <v>34</v>
      </c>
      <c r="G2623" s="4">
        <v>43533.426574074074</v>
      </c>
      <c r="H2623" s="4">
        <v>43536.426574074074</v>
      </c>
      <c r="I2623" s="4">
        <v>43539.426574074074</v>
      </c>
      <c r="J2623" s="2">
        <v>46.0</v>
      </c>
      <c r="K2623" s="2">
        <v>121.0</v>
      </c>
      <c r="S2623" s="94"/>
      <c r="T2623" s="94"/>
      <c r="U2623" s="94"/>
    </row>
    <row r="2624" ht="14.25" customHeight="1">
      <c r="A2624" s="2">
        <v>467418.0</v>
      </c>
      <c r="B2624" s="2" t="s">
        <v>42</v>
      </c>
      <c r="C2624" s="2" t="s">
        <v>45</v>
      </c>
      <c r="D2624" s="2" t="s">
        <v>32</v>
      </c>
      <c r="E2624" s="2" t="s">
        <v>38</v>
      </c>
      <c r="F2624" s="2" t="s">
        <v>34</v>
      </c>
      <c r="G2624" s="4">
        <v>43533.42774305555</v>
      </c>
      <c r="H2624" s="4">
        <v>43534.42774305555</v>
      </c>
      <c r="I2624" s="4">
        <v>43540.42774305555</v>
      </c>
      <c r="J2624" s="2">
        <v>29.0</v>
      </c>
      <c r="K2624" s="2">
        <v>122.0</v>
      </c>
      <c r="S2624" s="94"/>
      <c r="T2624" s="94"/>
      <c r="U2624" s="94"/>
    </row>
    <row r="2625" ht="14.25" customHeight="1">
      <c r="A2625" s="2">
        <v>477274.0</v>
      </c>
      <c r="B2625" s="2" t="s">
        <v>30</v>
      </c>
      <c r="C2625" s="2" t="s">
        <v>37</v>
      </c>
      <c r="D2625" s="2" t="s">
        <v>41</v>
      </c>
      <c r="E2625" s="2" t="s">
        <v>38</v>
      </c>
      <c r="F2625" s="2" t="s">
        <v>34</v>
      </c>
      <c r="G2625" s="4">
        <v>43533.43108796296</v>
      </c>
      <c r="H2625" s="4">
        <v>43537.43108796296</v>
      </c>
      <c r="I2625" s="4">
        <v>43539.43108796296</v>
      </c>
      <c r="J2625" s="2">
        <v>25.0</v>
      </c>
      <c r="K2625" s="2">
        <v>113.0</v>
      </c>
      <c r="S2625" s="94"/>
      <c r="T2625" s="94"/>
      <c r="U2625" s="94"/>
    </row>
    <row r="2626" ht="14.25" customHeight="1">
      <c r="A2626" s="2">
        <v>118242.0</v>
      </c>
      <c r="B2626" s="2" t="s">
        <v>30</v>
      </c>
      <c r="C2626" s="2" t="s">
        <v>45</v>
      </c>
      <c r="D2626" s="2" t="s">
        <v>41</v>
      </c>
      <c r="E2626" s="2" t="s">
        <v>38</v>
      </c>
      <c r="F2626" s="2" t="s">
        <v>34</v>
      </c>
      <c r="G2626" s="4">
        <v>43533.43591435185</v>
      </c>
      <c r="H2626" s="4">
        <v>43538.43591435185</v>
      </c>
      <c r="I2626" s="4">
        <v>43537.43591435185</v>
      </c>
      <c r="J2626" s="2">
        <v>30.0</v>
      </c>
      <c r="K2626" s="2">
        <v>126.0</v>
      </c>
      <c r="S2626" s="94"/>
      <c r="T2626" s="94"/>
      <c r="U2626" s="94"/>
    </row>
    <row r="2627" ht="14.25" customHeight="1">
      <c r="A2627" s="2">
        <v>691659.0</v>
      </c>
      <c r="B2627" s="2" t="s">
        <v>39</v>
      </c>
      <c r="C2627" s="2" t="s">
        <v>45</v>
      </c>
      <c r="D2627" s="2" t="s">
        <v>41</v>
      </c>
      <c r="E2627" s="2" t="s">
        <v>44</v>
      </c>
      <c r="F2627" s="2" t="s">
        <v>34</v>
      </c>
      <c r="G2627" s="4">
        <v>43533.4359375</v>
      </c>
      <c r="H2627" s="4">
        <v>43544.4359375</v>
      </c>
      <c r="I2627" s="4">
        <v>43536.4359375</v>
      </c>
      <c r="J2627" s="2">
        <v>75.0</v>
      </c>
      <c r="K2627" s="2">
        <v>102.0</v>
      </c>
      <c r="S2627" s="94"/>
      <c r="T2627" s="94"/>
      <c r="U2627" s="94"/>
    </row>
    <row r="2628" ht="14.25" customHeight="1">
      <c r="A2628" s="2">
        <v>303709.0</v>
      </c>
      <c r="B2628" s="2" t="s">
        <v>46</v>
      </c>
      <c r="C2628" s="2" t="s">
        <v>31</v>
      </c>
      <c r="D2628" s="2" t="s">
        <v>41</v>
      </c>
      <c r="E2628" s="2" t="s">
        <v>33</v>
      </c>
      <c r="F2628" s="2" t="s">
        <v>34</v>
      </c>
      <c r="G2628" s="4">
        <v>43533.436944444446</v>
      </c>
      <c r="H2628" s="4">
        <v>43535.436944444446</v>
      </c>
      <c r="I2628" s="4">
        <v>43538.436944444446</v>
      </c>
      <c r="J2628" s="2">
        <v>9999.0</v>
      </c>
      <c r="K2628" s="2">
        <v>120.0</v>
      </c>
      <c r="S2628" s="94"/>
      <c r="T2628" s="94"/>
      <c r="U2628" s="94"/>
    </row>
    <row r="2629" ht="14.25" customHeight="1">
      <c r="A2629" s="2">
        <v>71162.0</v>
      </c>
      <c r="B2629" s="2" t="s">
        <v>36</v>
      </c>
      <c r="C2629" s="2" t="s">
        <v>37</v>
      </c>
      <c r="D2629" s="2" t="s">
        <v>32</v>
      </c>
      <c r="E2629" s="2" t="s">
        <v>44</v>
      </c>
      <c r="F2629" s="2" t="s">
        <v>34</v>
      </c>
      <c r="G2629" s="4">
        <v>43533.43716435185</v>
      </c>
      <c r="H2629" s="4">
        <v>43533.43716435185</v>
      </c>
      <c r="I2629" s="4">
        <v>43539.43716435185</v>
      </c>
      <c r="J2629" s="2">
        <v>81.0</v>
      </c>
      <c r="K2629" s="2">
        <v>92.0</v>
      </c>
      <c r="S2629" s="94"/>
      <c r="T2629" s="94"/>
      <c r="U2629" s="94"/>
    </row>
    <row r="2630" ht="14.25" customHeight="1">
      <c r="A2630" s="2">
        <v>90131.0</v>
      </c>
      <c r="B2630" s="2" t="s">
        <v>39</v>
      </c>
      <c r="C2630" s="2" t="s">
        <v>43</v>
      </c>
      <c r="D2630" s="2" t="s">
        <v>41</v>
      </c>
      <c r="E2630" s="2" t="s">
        <v>44</v>
      </c>
      <c r="F2630" s="2" t="s">
        <v>34</v>
      </c>
      <c r="G2630" s="4">
        <v>43533.43766203704</v>
      </c>
      <c r="H2630" s="4">
        <v>43535.43766203704</v>
      </c>
      <c r="I2630" s="4">
        <v>43536.43766203704</v>
      </c>
      <c r="J2630" s="2">
        <v>68.0</v>
      </c>
      <c r="K2630" s="2">
        <v>105.0</v>
      </c>
      <c r="S2630" s="94"/>
      <c r="T2630" s="94"/>
      <c r="U2630" s="94"/>
    </row>
    <row r="2631" ht="14.25" customHeight="1">
      <c r="A2631" s="2">
        <v>738827.0</v>
      </c>
      <c r="B2631" s="2" t="s">
        <v>39</v>
      </c>
      <c r="C2631" s="2" t="s">
        <v>43</v>
      </c>
      <c r="D2631" s="2" t="s">
        <v>41</v>
      </c>
      <c r="E2631" s="2" t="s">
        <v>33</v>
      </c>
      <c r="F2631" s="2" t="s">
        <v>34</v>
      </c>
      <c r="G2631" s="4">
        <v>43533.43885416666</v>
      </c>
      <c r="H2631" s="4">
        <v>43538.43885416666</v>
      </c>
      <c r="I2631" s="4">
        <v>43538.43885416666</v>
      </c>
      <c r="J2631" s="2">
        <v>33.0</v>
      </c>
      <c r="K2631" s="2">
        <v>129.0</v>
      </c>
      <c r="S2631" s="94"/>
      <c r="T2631" s="94"/>
      <c r="U2631" s="94"/>
    </row>
    <row r="2632" ht="14.25" customHeight="1">
      <c r="A2632" s="2">
        <v>201775.0</v>
      </c>
      <c r="B2632" s="2" t="s">
        <v>36</v>
      </c>
      <c r="C2632" s="2" t="s">
        <v>37</v>
      </c>
      <c r="D2632" s="2" t="s">
        <v>32</v>
      </c>
      <c r="E2632" s="2" t="s">
        <v>33</v>
      </c>
      <c r="F2632" s="2" t="s">
        <v>34</v>
      </c>
      <c r="G2632" s="4">
        <v>43533.439571759256</v>
      </c>
      <c r="H2632" s="4">
        <v>43541.439571759256</v>
      </c>
      <c r="I2632" s="4">
        <v>43536.439571759256</v>
      </c>
      <c r="J2632" s="2">
        <v>41.0</v>
      </c>
      <c r="K2632" s="2">
        <v>105.0</v>
      </c>
      <c r="S2632" s="94"/>
      <c r="T2632" s="94"/>
      <c r="U2632" s="94"/>
    </row>
    <row r="2633" ht="14.25" customHeight="1">
      <c r="A2633" s="2">
        <v>321040.0</v>
      </c>
      <c r="B2633" s="2" t="s">
        <v>42</v>
      </c>
      <c r="C2633" s="2" t="s">
        <v>37</v>
      </c>
      <c r="D2633" s="2" t="s">
        <v>41</v>
      </c>
      <c r="E2633" s="2" t="s">
        <v>44</v>
      </c>
      <c r="F2633" s="2" t="s">
        <v>34</v>
      </c>
      <c r="G2633" s="4">
        <v>43533.440416666665</v>
      </c>
      <c r="H2633" s="4">
        <v>43534.440416666665</v>
      </c>
      <c r="I2633" s="4">
        <v>43539.440416666665</v>
      </c>
      <c r="J2633" s="2">
        <v>26.0</v>
      </c>
      <c r="K2633" s="2">
        <v>113.0</v>
      </c>
      <c r="S2633" s="94"/>
      <c r="T2633" s="94"/>
      <c r="U2633" s="94"/>
    </row>
    <row r="2634" ht="14.25" customHeight="1">
      <c r="A2634" s="2">
        <v>213550.0</v>
      </c>
      <c r="B2634" s="2" t="s">
        <v>39</v>
      </c>
      <c r="C2634" s="2" t="s">
        <v>45</v>
      </c>
      <c r="D2634" s="2" t="s">
        <v>41</v>
      </c>
      <c r="E2634" s="2" t="s">
        <v>44</v>
      </c>
      <c r="F2634" s="2" t="s">
        <v>34</v>
      </c>
      <c r="G2634" s="4">
        <v>43533.44180555556</v>
      </c>
      <c r="H2634" s="4">
        <v>43543.44180555556</v>
      </c>
      <c r="I2634" s="4">
        <v>43540.44180555556</v>
      </c>
      <c r="J2634" s="2">
        <v>65.0</v>
      </c>
      <c r="K2634" s="2">
        <v>100.0</v>
      </c>
      <c r="S2634" s="94"/>
      <c r="T2634" s="94"/>
      <c r="U2634" s="94"/>
    </row>
    <row r="2635" ht="14.25" customHeight="1">
      <c r="A2635" s="2">
        <v>333130.0</v>
      </c>
      <c r="B2635" s="2" t="s">
        <v>39</v>
      </c>
      <c r="C2635" s="2" t="s">
        <v>37</v>
      </c>
      <c r="D2635" s="2" t="s">
        <v>32</v>
      </c>
      <c r="E2635" s="2" t="s">
        <v>44</v>
      </c>
      <c r="F2635" s="2" t="s">
        <v>34</v>
      </c>
      <c r="G2635" s="4">
        <v>43533.452581018515</v>
      </c>
      <c r="H2635" s="4">
        <v>43538.452581018515</v>
      </c>
      <c r="I2635" s="4">
        <v>43537.452581018515</v>
      </c>
      <c r="J2635" s="2">
        <v>67.0</v>
      </c>
      <c r="K2635" s="2">
        <v>89.0</v>
      </c>
      <c r="S2635" s="94"/>
      <c r="T2635" s="94"/>
      <c r="U2635" s="94"/>
    </row>
    <row r="2636" ht="14.25" customHeight="1">
      <c r="A2636" s="2">
        <v>768757.0</v>
      </c>
      <c r="B2636" s="2" t="s">
        <v>39</v>
      </c>
      <c r="C2636" s="2" t="s">
        <v>43</v>
      </c>
      <c r="D2636" s="2" t="s">
        <v>41</v>
      </c>
      <c r="E2636" s="2" t="s">
        <v>33</v>
      </c>
      <c r="F2636" s="2" t="s">
        <v>34</v>
      </c>
      <c r="G2636" s="4">
        <v>43533.45429398148</v>
      </c>
      <c r="H2636" s="4">
        <v>43542.45429398148</v>
      </c>
      <c r="I2636" s="4">
        <v>43538.45429398148</v>
      </c>
      <c r="J2636" s="2">
        <v>38.0</v>
      </c>
      <c r="K2636" s="2">
        <v>127.0</v>
      </c>
      <c r="S2636" s="94"/>
      <c r="T2636" s="94"/>
      <c r="U2636" s="94"/>
    </row>
    <row r="2637" ht="14.25" customHeight="1">
      <c r="A2637" s="2">
        <v>287768.0</v>
      </c>
      <c r="B2637" s="2" t="s">
        <v>36</v>
      </c>
      <c r="C2637" s="2" t="s">
        <v>40</v>
      </c>
      <c r="D2637" s="2" t="s">
        <v>41</v>
      </c>
      <c r="E2637" s="2" t="s">
        <v>44</v>
      </c>
      <c r="F2637" s="2" t="s">
        <v>34</v>
      </c>
      <c r="G2637" s="4">
        <v>43533.46037037037</v>
      </c>
      <c r="H2637" s="4">
        <v>43538.46037037037</v>
      </c>
      <c r="I2637" s="4">
        <v>43536.46037037037</v>
      </c>
      <c r="J2637" s="2">
        <v>30.0</v>
      </c>
      <c r="K2637" s="2">
        <v>114.0</v>
      </c>
      <c r="S2637" s="94"/>
      <c r="T2637" s="94"/>
      <c r="U2637" s="94"/>
    </row>
    <row r="2638" ht="14.25" customHeight="1">
      <c r="A2638" s="2">
        <v>903277.0</v>
      </c>
      <c r="B2638" s="2" t="s">
        <v>30</v>
      </c>
      <c r="C2638" s="2" t="s">
        <v>43</v>
      </c>
      <c r="D2638" s="2" t="s">
        <v>41</v>
      </c>
      <c r="E2638" s="2" t="s">
        <v>33</v>
      </c>
      <c r="F2638" s="2" t="s">
        <v>34</v>
      </c>
      <c r="G2638" s="4">
        <v>43533.46927083333</v>
      </c>
      <c r="H2638" s="4">
        <v>43541.46927083333</v>
      </c>
      <c r="I2638" s="4">
        <v>43538.46927083333</v>
      </c>
      <c r="J2638" s="2">
        <v>36.0</v>
      </c>
      <c r="K2638" s="2">
        <v>128.0</v>
      </c>
      <c r="S2638" s="94"/>
      <c r="T2638" s="94"/>
      <c r="U2638" s="94"/>
    </row>
    <row r="2639" ht="14.25" customHeight="1">
      <c r="A2639" s="2">
        <v>731866.0</v>
      </c>
      <c r="B2639" s="2" t="s">
        <v>47</v>
      </c>
      <c r="C2639" s="2" t="s">
        <v>37</v>
      </c>
      <c r="D2639" s="2" t="s">
        <v>41</v>
      </c>
      <c r="E2639" s="2" t="s">
        <v>38</v>
      </c>
      <c r="F2639" s="2" t="s">
        <v>34</v>
      </c>
      <c r="G2639" s="4">
        <v>43533.47168981482</v>
      </c>
      <c r="H2639" s="4">
        <v>43540.47168981482</v>
      </c>
      <c r="I2639" s="4">
        <v>43540.47168981482</v>
      </c>
      <c r="J2639" s="2">
        <v>26.0</v>
      </c>
      <c r="K2639" s="2">
        <v>113.0</v>
      </c>
      <c r="S2639" s="94"/>
      <c r="T2639" s="94"/>
      <c r="U2639" s="94"/>
    </row>
    <row r="2640" ht="14.25" customHeight="1">
      <c r="A2640" s="2">
        <v>940910.0</v>
      </c>
      <c r="B2640" s="2" t="s">
        <v>39</v>
      </c>
      <c r="C2640" s="2" t="s">
        <v>43</v>
      </c>
      <c r="D2640" s="2" t="s">
        <v>41</v>
      </c>
      <c r="E2640" s="2" t="s">
        <v>38</v>
      </c>
      <c r="F2640" s="2" t="s">
        <v>34</v>
      </c>
      <c r="G2640" s="4">
        <v>43533.47822916666</v>
      </c>
      <c r="H2640" s="4">
        <v>43539.47822916666</v>
      </c>
      <c r="I2640" s="4">
        <v>43540.47822916666</v>
      </c>
      <c r="J2640" s="2">
        <v>27.0</v>
      </c>
      <c r="K2640" s="2">
        <v>121.0</v>
      </c>
      <c r="S2640" s="94"/>
      <c r="T2640" s="94"/>
      <c r="U2640" s="94"/>
    </row>
    <row r="2641" ht="14.25" customHeight="1">
      <c r="A2641" s="2">
        <v>768095.0</v>
      </c>
      <c r="B2641" s="2" t="s">
        <v>36</v>
      </c>
      <c r="C2641" s="2" t="s">
        <v>31</v>
      </c>
      <c r="D2641" s="2" t="s">
        <v>41</v>
      </c>
      <c r="E2641" s="2" t="s">
        <v>33</v>
      </c>
      <c r="F2641" s="2" t="s">
        <v>34</v>
      </c>
      <c r="G2641" s="4">
        <v>43533.48574074074</v>
      </c>
      <c r="H2641" s="4">
        <v>43539.48574074074</v>
      </c>
      <c r="I2641" s="4">
        <v>43536.48574074074</v>
      </c>
      <c r="J2641" s="2">
        <v>0.0</v>
      </c>
      <c r="K2641" s="2">
        <v>125.0</v>
      </c>
      <c r="S2641" s="94"/>
      <c r="T2641" s="94"/>
      <c r="U2641" s="94"/>
    </row>
    <row r="2642" ht="14.25" customHeight="1">
      <c r="A2642" s="2">
        <v>419614.0</v>
      </c>
      <c r="B2642" s="2" t="s">
        <v>48</v>
      </c>
      <c r="C2642" s="2" t="s">
        <v>37</v>
      </c>
      <c r="D2642" s="2" t="s">
        <v>32</v>
      </c>
      <c r="E2642" s="2" t="s">
        <v>38</v>
      </c>
      <c r="F2642" s="2" t="s">
        <v>34</v>
      </c>
      <c r="G2642" s="4">
        <v>43533.49292824074</v>
      </c>
      <c r="H2642" s="4">
        <v>43542.49292824074</v>
      </c>
      <c r="I2642" s="4">
        <v>43540.49292824074</v>
      </c>
      <c r="J2642" s="2">
        <v>37.0</v>
      </c>
      <c r="K2642" s="2">
        <v>107.0</v>
      </c>
      <c r="S2642" s="94"/>
      <c r="T2642" s="94"/>
      <c r="U2642" s="94"/>
    </row>
    <row r="2643" ht="14.25" customHeight="1">
      <c r="A2643" s="2">
        <v>906334.0</v>
      </c>
      <c r="B2643" s="2" t="s">
        <v>30</v>
      </c>
      <c r="C2643" s="2" t="s">
        <v>43</v>
      </c>
      <c r="D2643" s="2" t="s">
        <v>32</v>
      </c>
      <c r="E2643" s="2" t="s">
        <v>38</v>
      </c>
      <c r="F2643" s="2" t="s">
        <v>34</v>
      </c>
      <c r="G2643" s="4">
        <v>43533.498773148145</v>
      </c>
      <c r="H2643" s="4">
        <v>43537.498773148145</v>
      </c>
      <c r="I2643" s="4">
        <v>43536.498773148145</v>
      </c>
      <c r="J2643" s="2">
        <v>0.0</v>
      </c>
      <c r="K2643" s="2">
        <v>123.0</v>
      </c>
      <c r="S2643" s="94"/>
      <c r="T2643" s="94"/>
      <c r="U2643" s="94"/>
    </row>
    <row r="2644" ht="14.25" customHeight="1">
      <c r="A2644" s="2">
        <v>753016.0</v>
      </c>
      <c r="B2644" s="2" t="s">
        <v>39</v>
      </c>
      <c r="C2644" s="2" t="s">
        <v>31</v>
      </c>
      <c r="D2644" s="2" t="s">
        <v>32</v>
      </c>
      <c r="E2644" s="2" t="s">
        <v>44</v>
      </c>
      <c r="F2644" s="2" t="s">
        <v>34</v>
      </c>
      <c r="G2644" s="4">
        <v>43533.499189814815</v>
      </c>
      <c r="H2644" s="4">
        <v>43535.499189814815</v>
      </c>
      <c r="I2644" s="4">
        <v>43536.499189814815</v>
      </c>
      <c r="J2644" s="2">
        <v>31.0</v>
      </c>
      <c r="K2644" s="2">
        <v>121.0</v>
      </c>
      <c r="S2644" s="94"/>
      <c r="T2644" s="94"/>
      <c r="U2644" s="94"/>
    </row>
    <row r="2645" ht="14.25" customHeight="1">
      <c r="A2645" s="2">
        <v>836375.0</v>
      </c>
      <c r="B2645" s="2" t="s">
        <v>36</v>
      </c>
      <c r="C2645" s="2" t="s">
        <v>37</v>
      </c>
      <c r="D2645" s="2" t="s">
        <v>32</v>
      </c>
      <c r="E2645" s="2" t="s">
        <v>44</v>
      </c>
      <c r="F2645" s="2" t="s">
        <v>34</v>
      </c>
      <c r="G2645" s="4">
        <v>43533.500555555554</v>
      </c>
      <c r="H2645" s="4">
        <v>43534.500555555554</v>
      </c>
      <c r="I2645" s="4">
        <v>43536.500555555554</v>
      </c>
      <c r="J2645" s="2">
        <v>62.0</v>
      </c>
      <c r="K2645" s="2">
        <v>85.0</v>
      </c>
      <c r="S2645" s="94"/>
      <c r="T2645" s="94"/>
      <c r="U2645" s="94"/>
    </row>
    <row r="2646" ht="14.25" customHeight="1">
      <c r="A2646" s="2">
        <v>682746.0</v>
      </c>
      <c r="B2646" s="2" t="s">
        <v>30</v>
      </c>
      <c r="C2646" s="2" t="s">
        <v>43</v>
      </c>
      <c r="D2646" s="2" t="s">
        <v>32</v>
      </c>
      <c r="E2646" s="2" t="s">
        <v>38</v>
      </c>
      <c r="F2646" s="2" t="s">
        <v>34</v>
      </c>
      <c r="G2646" s="4">
        <v>43533.50201388889</v>
      </c>
      <c r="H2646" s="4">
        <v>43533.50201388889</v>
      </c>
      <c r="I2646" s="4">
        <v>43539.50201388889</v>
      </c>
      <c r="J2646" s="2">
        <v>0.0</v>
      </c>
      <c r="K2646" s="2">
        <v>126.0</v>
      </c>
      <c r="S2646" s="94"/>
      <c r="T2646" s="94"/>
      <c r="U2646" s="94"/>
    </row>
    <row r="2647" ht="14.25" customHeight="1">
      <c r="A2647" s="2">
        <v>557973.0</v>
      </c>
      <c r="B2647" s="2" t="s">
        <v>39</v>
      </c>
      <c r="C2647" s="2" t="s">
        <v>43</v>
      </c>
      <c r="D2647" s="2" t="s">
        <v>32</v>
      </c>
      <c r="E2647" s="2" t="s">
        <v>33</v>
      </c>
      <c r="F2647" s="2" t="s">
        <v>34</v>
      </c>
      <c r="G2647" s="4">
        <v>43533.50236111111</v>
      </c>
      <c r="H2647" s="4">
        <v>43539.50236111111</v>
      </c>
      <c r="I2647" s="4">
        <v>43538.50236111111</v>
      </c>
      <c r="J2647" s="2">
        <v>0.0</v>
      </c>
      <c r="K2647" s="2">
        <v>130.0</v>
      </c>
      <c r="S2647" s="94"/>
      <c r="T2647" s="94"/>
      <c r="U2647" s="94"/>
    </row>
    <row r="2648" ht="14.25" customHeight="1">
      <c r="A2648" s="2">
        <v>452160.0</v>
      </c>
      <c r="B2648" s="2" t="s">
        <v>47</v>
      </c>
      <c r="C2648" s="2" t="s">
        <v>31</v>
      </c>
      <c r="D2648" s="2" t="s">
        <v>41</v>
      </c>
      <c r="E2648" s="2" t="s">
        <v>44</v>
      </c>
      <c r="F2648" s="2" t="s">
        <v>34</v>
      </c>
      <c r="G2648" s="4">
        <v>43533.50244212963</v>
      </c>
      <c r="H2648" s="4">
        <v>43537.50244212963</v>
      </c>
      <c r="I2648" s="4">
        <v>43540.50244212963</v>
      </c>
      <c r="J2648" s="2">
        <v>0.0</v>
      </c>
      <c r="K2648" s="2">
        <v>109.0</v>
      </c>
      <c r="S2648" s="94"/>
      <c r="T2648" s="94"/>
      <c r="U2648" s="94"/>
    </row>
    <row r="2649" ht="14.25" customHeight="1">
      <c r="A2649" s="2">
        <v>353006.0</v>
      </c>
      <c r="B2649" s="2" t="s">
        <v>47</v>
      </c>
      <c r="C2649" s="2" t="s">
        <v>31</v>
      </c>
      <c r="D2649" s="2" t="s">
        <v>32</v>
      </c>
      <c r="E2649" s="2" t="s">
        <v>38</v>
      </c>
      <c r="F2649" s="2" t="s">
        <v>34</v>
      </c>
      <c r="G2649" s="4">
        <v>43533.50268518519</v>
      </c>
      <c r="H2649" s="4">
        <v>43538.50268518519</v>
      </c>
      <c r="I2649" s="4">
        <v>43537.50268518519</v>
      </c>
      <c r="J2649" s="2">
        <v>48.0</v>
      </c>
      <c r="K2649" s="2">
        <v>129.0</v>
      </c>
      <c r="S2649" s="94"/>
      <c r="T2649" s="94"/>
      <c r="U2649" s="94"/>
    </row>
    <row r="2650" ht="14.25" customHeight="1">
      <c r="A2650" s="2">
        <v>501702.0</v>
      </c>
      <c r="B2650" s="2" t="s">
        <v>39</v>
      </c>
      <c r="C2650" s="2" t="s">
        <v>31</v>
      </c>
      <c r="D2650" s="2" t="s">
        <v>41</v>
      </c>
      <c r="E2650" s="2" t="s">
        <v>44</v>
      </c>
      <c r="F2650" s="2" t="s">
        <v>34</v>
      </c>
      <c r="G2650" s="4">
        <v>43533.50925925926</v>
      </c>
      <c r="H2650" s="4">
        <v>43533.50925925926</v>
      </c>
      <c r="I2650" s="4">
        <v>43538.50925925926</v>
      </c>
      <c r="J2650" s="2">
        <v>0.0</v>
      </c>
      <c r="K2650" s="2">
        <v>106.0</v>
      </c>
      <c r="S2650" s="94"/>
      <c r="T2650" s="94"/>
      <c r="U2650" s="94"/>
    </row>
    <row r="2651" ht="14.25" customHeight="1">
      <c r="A2651" s="2">
        <v>918889.0</v>
      </c>
      <c r="B2651" s="2" t="s">
        <v>30</v>
      </c>
      <c r="C2651" s="2" t="s">
        <v>31</v>
      </c>
      <c r="D2651" s="2" t="s">
        <v>32</v>
      </c>
      <c r="E2651" s="2" t="s">
        <v>33</v>
      </c>
      <c r="F2651" s="2" t="s">
        <v>34</v>
      </c>
      <c r="G2651" s="4">
        <v>43533.51090277778</v>
      </c>
      <c r="H2651" s="4">
        <v>43539.51090277778</v>
      </c>
      <c r="I2651" s="4">
        <v>43536.51090277778</v>
      </c>
      <c r="J2651" s="2">
        <v>29.0</v>
      </c>
      <c r="K2651" s="2">
        <v>126.0</v>
      </c>
      <c r="S2651" s="94"/>
      <c r="T2651" s="94"/>
      <c r="U2651" s="94"/>
    </row>
    <row r="2652" ht="14.25" customHeight="1">
      <c r="A2652" s="2">
        <v>784128.0</v>
      </c>
      <c r="B2652" s="2" t="s">
        <v>36</v>
      </c>
      <c r="C2652" s="2" t="s">
        <v>31</v>
      </c>
      <c r="D2652" s="2" t="s">
        <v>41</v>
      </c>
      <c r="E2652" s="2" t="s">
        <v>44</v>
      </c>
      <c r="F2652" s="2" t="s">
        <v>34</v>
      </c>
      <c r="G2652" s="4">
        <v>43533.51222222222</v>
      </c>
      <c r="H2652" s="4">
        <v>43538.51222222222</v>
      </c>
      <c r="I2652" s="4">
        <v>43540.51222222222</v>
      </c>
      <c r="J2652" s="2">
        <v>0.0</v>
      </c>
      <c r="K2652" s="2">
        <v>127.0</v>
      </c>
      <c r="S2652" s="94"/>
      <c r="T2652" s="94"/>
      <c r="U2652" s="94"/>
    </row>
    <row r="2653" ht="14.25" customHeight="1">
      <c r="A2653" s="2">
        <v>149340.0</v>
      </c>
      <c r="B2653" s="2" t="s">
        <v>39</v>
      </c>
      <c r="C2653" s="2" t="s">
        <v>37</v>
      </c>
      <c r="D2653" s="2" t="s">
        <v>41</v>
      </c>
      <c r="E2653" s="2" t="s">
        <v>44</v>
      </c>
      <c r="F2653" s="2" t="s">
        <v>34</v>
      </c>
      <c r="G2653" s="4">
        <v>43533.51243055556</v>
      </c>
      <c r="H2653" s="4">
        <v>43537.51243055556</v>
      </c>
      <c r="I2653" s="4">
        <v>43538.51243055556</v>
      </c>
      <c r="J2653" s="2">
        <v>25.0</v>
      </c>
      <c r="K2653" s="2">
        <v>108.0</v>
      </c>
      <c r="S2653" s="94"/>
      <c r="T2653" s="94"/>
      <c r="U2653" s="94"/>
    </row>
    <row r="2654" ht="14.25" customHeight="1">
      <c r="A2654" s="2">
        <v>504319.0</v>
      </c>
      <c r="B2654" s="2" t="s">
        <v>46</v>
      </c>
      <c r="C2654" s="2" t="s">
        <v>37</v>
      </c>
      <c r="D2654" s="2" t="s">
        <v>41</v>
      </c>
      <c r="E2654" s="2" t="s">
        <v>33</v>
      </c>
      <c r="F2654" s="2" t="s">
        <v>34</v>
      </c>
      <c r="G2654" s="4">
        <v>43533.51310185185</v>
      </c>
      <c r="H2654" s="4">
        <v>43537.51310185185</v>
      </c>
      <c r="I2654" s="4">
        <v>43538.51310185185</v>
      </c>
      <c r="J2654" s="2">
        <v>50.0</v>
      </c>
      <c r="K2654" s="2">
        <v>111.0</v>
      </c>
      <c r="S2654" s="94"/>
      <c r="T2654" s="94"/>
      <c r="U2654" s="94"/>
    </row>
    <row r="2655" ht="14.25" customHeight="1">
      <c r="A2655" s="2">
        <v>809231.0</v>
      </c>
      <c r="B2655" s="2" t="s">
        <v>30</v>
      </c>
      <c r="C2655" s="2" t="s">
        <v>31</v>
      </c>
      <c r="D2655" s="2" t="s">
        <v>41</v>
      </c>
      <c r="E2655" s="2" t="s">
        <v>33</v>
      </c>
      <c r="F2655" s="2" t="s">
        <v>34</v>
      </c>
      <c r="G2655" s="4">
        <v>43533.51818287037</v>
      </c>
      <c r="H2655" s="4">
        <v>43539.51818287037</v>
      </c>
      <c r="I2655" s="4">
        <v>43538.51818287037</v>
      </c>
      <c r="J2655" s="2">
        <v>0.0</v>
      </c>
      <c r="K2655" s="2">
        <v>126.0</v>
      </c>
      <c r="S2655" s="94"/>
      <c r="T2655" s="94"/>
      <c r="U2655" s="94"/>
    </row>
    <row r="2656" ht="14.25" customHeight="1">
      <c r="A2656" s="2">
        <v>521507.0</v>
      </c>
      <c r="B2656" s="2" t="s">
        <v>48</v>
      </c>
      <c r="C2656" s="2" t="s">
        <v>45</v>
      </c>
      <c r="D2656" s="2" t="s">
        <v>41</v>
      </c>
      <c r="E2656" s="2" t="s">
        <v>33</v>
      </c>
      <c r="F2656" s="2" t="s">
        <v>34</v>
      </c>
      <c r="G2656" s="4">
        <v>43533.522685185184</v>
      </c>
      <c r="H2656" s="4">
        <v>43537.522685185184</v>
      </c>
      <c r="I2656" s="4">
        <v>43540.522685185184</v>
      </c>
      <c r="J2656" s="2">
        <v>31.0</v>
      </c>
      <c r="K2656" s="2">
        <v>126.0</v>
      </c>
      <c r="S2656" s="94"/>
      <c r="T2656" s="94"/>
      <c r="U2656" s="94"/>
    </row>
    <row r="2657" ht="14.25" customHeight="1">
      <c r="A2657" s="2">
        <v>286199.0</v>
      </c>
      <c r="B2657" s="2" t="s">
        <v>36</v>
      </c>
      <c r="C2657" s="2" t="s">
        <v>31</v>
      </c>
      <c r="D2657" s="2" t="s">
        <v>32</v>
      </c>
      <c r="E2657" s="2" t="s">
        <v>33</v>
      </c>
      <c r="F2657" s="2" t="s">
        <v>34</v>
      </c>
      <c r="G2657" s="4">
        <v>43533.523194444446</v>
      </c>
      <c r="H2657" s="4">
        <v>43540.523194444446</v>
      </c>
      <c r="I2657" s="4">
        <v>43538.523194444446</v>
      </c>
      <c r="J2657" s="2">
        <v>37.0</v>
      </c>
      <c r="K2657" s="2">
        <v>124.0</v>
      </c>
      <c r="S2657" s="94"/>
      <c r="T2657" s="94"/>
      <c r="U2657" s="94"/>
    </row>
    <row r="2658" ht="14.25" customHeight="1">
      <c r="A2658" s="2">
        <v>385326.0</v>
      </c>
      <c r="B2658" s="2" t="s">
        <v>36</v>
      </c>
      <c r="C2658" s="2" t="s">
        <v>43</v>
      </c>
      <c r="D2658" s="2" t="s">
        <v>41</v>
      </c>
      <c r="E2658" s="2" t="s">
        <v>38</v>
      </c>
      <c r="F2658" s="2" t="s">
        <v>34</v>
      </c>
      <c r="G2658" s="4">
        <v>43533.525243055556</v>
      </c>
      <c r="H2658" s="4">
        <v>43539.525243055556</v>
      </c>
      <c r="I2658" s="4">
        <v>43538.525243055556</v>
      </c>
      <c r="J2658" s="2">
        <v>26.0</v>
      </c>
      <c r="K2658" s="2">
        <v>124.0</v>
      </c>
      <c r="S2658" s="94"/>
      <c r="T2658" s="94"/>
      <c r="U2658" s="94"/>
    </row>
    <row r="2659" ht="14.25" customHeight="1">
      <c r="A2659" s="2">
        <v>527284.0</v>
      </c>
      <c r="B2659" s="2" t="s">
        <v>30</v>
      </c>
      <c r="C2659" s="2" t="s">
        <v>45</v>
      </c>
      <c r="D2659" s="2" t="s">
        <v>32</v>
      </c>
      <c r="E2659" s="2" t="s">
        <v>44</v>
      </c>
      <c r="F2659" s="2" t="s">
        <v>34</v>
      </c>
      <c r="G2659" s="4">
        <v>43533.536770833336</v>
      </c>
      <c r="H2659" s="4">
        <v>43538.536770833336</v>
      </c>
      <c r="I2659" s="4">
        <v>43538.536770833336</v>
      </c>
      <c r="J2659" s="2">
        <v>47.0</v>
      </c>
      <c r="K2659" s="2">
        <v>126.0</v>
      </c>
      <c r="S2659" s="94"/>
      <c r="T2659" s="94"/>
      <c r="U2659" s="94"/>
    </row>
    <row r="2660" ht="14.25" customHeight="1">
      <c r="A2660" s="2">
        <v>54091.0</v>
      </c>
      <c r="B2660" s="2" t="s">
        <v>36</v>
      </c>
      <c r="C2660" s="2" t="s">
        <v>37</v>
      </c>
      <c r="D2660" s="2" t="s">
        <v>41</v>
      </c>
      <c r="E2660" s="2" t="s">
        <v>33</v>
      </c>
      <c r="F2660" s="2" t="s">
        <v>34</v>
      </c>
      <c r="G2660" s="4">
        <v>43533.53828703704</v>
      </c>
      <c r="H2660" s="4">
        <v>43536.53828703704</v>
      </c>
      <c r="I2660" s="4">
        <v>43537.53828703704</v>
      </c>
      <c r="J2660" s="2">
        <v>43.0</v>
      </c>
      <c r="K2660" s="2">
        <v>114.0</v>
      </c>
      <c r="S2660" s="94"/>
      <c r="T2660" s="94"/>
      <c r="U2660" s="94"/>
    </row>
    <row r="2661" ht="14.25" customHeight="1">
      <c r="A2661" s="2">
        <v>551237.0</v>
      </c>
      <c r="B2661" s="2" t="s">
        <v>39</v>
      </c>
      <c r="C2661" s="2" t="s">
        <v>31</v>
      </c>
      <c r="D2661" s="2" t="s">
        <v>32</v>
      </c>
      <c r="E2661" s="2" t="s">
        <v>44</v>
      </c>
      <c r="F2661" s="2" t="s">
        <v>34</v>
      </c>
      <c r="G2661" s="4">
        <v>43533.53834490741</v>
      </c>
      <c r="H2661" s="4">
        <v>43533.53834490741</v>
      </c>
      <c r="I2661" s="4">
        <v>43540.53834490741</v>
      </c>
      <c r="J2661" s="2">
        <v>59.0</v>
      </c>
      <c r="K2661" s="2">
        <v>108.0</v>
      </c>
      <c r="S2661" s="94"/>
      <c r="T2661" s="94"/>
      <c r="U2661" s="94"/>
    </row>
    <row r="2662" ht="14.25" customHeight="1">
      <c r="A2662" s="2">
        <v>605656.0</v>
      </c>
      <c r="B2662" s="2" t="s">
        <v>30</v>
      </c>
      <c r="C2662" s="2" t="s">
        <v>37</v>
      </c>
      <c r="D2662" s="2" t="s">
        <v>41</v>
      </c>
      <c r="E2662" s="2" t="s">
        <v>44</v>
      </c>
      <c r="F2662" s="2" t="s">
        <v>34</v>
      </c>
      <c r="G2662" s="4">
        <v>43533.53923611111</v>
      </c>
      <c r="H2662" s="4">
        <v>43534.53923611111</v>
      </c>
      <c r="I2662" s="4">
        <v>43538.53923611111</v>
      </c>
      <c r="J2662" s="2">
        <v>37.0</v>
      </c>
      <c r="K2662" s="2">
        <v>112.0</v>
      </c>
      <c r="S2662" s="94"/>
      <c r="T2662" s="94"/>
      <c r="U2662" s="94"/>
    </row>
    <row r="2663" ht="14.25" customHeight="1">
      <c r="A2663" s="2">
        <v>595008.0</v>
      </c>
      <c r="B2663" s="2" t="s">
        <v>30</v>
      </c>
      <c r="C2663" s="2" t="s">
        <v>43</v>
      </c>
      <c r="D2663" s="2" t="s">
        <v>41</v>
      </c>
      <c r="E2663" s="2" t="s">
        <v>44</v>
      </c>
      <c r="F2663" s="2" t="s">
        <v>34</v>
      </c>
      <c r="G2663" s="4">
        <v>43533.54351851852</v>
      </c>
      <c r="H2663" s="4">
        <v>43539.54351851852</v>
      </c>
      <c r="I2663" s="4">
        <v>43537.54351851852</v>
      </c>
      <c r="J2663" s="2">
        <v>68.0</v>
      </c>
      <c r="K2663" s="2">
        <v>105.0</v>
      </c>
      <c r="S2663" s="94"/>
      <c r="T2663" s="94"/>
      <c r="U2663" s="94"/>
    </row>
    <row r="2664" ht="14.25" customHeight="1">
      <c r="A2664" s="2">
        <v>103221.0</v>
      </c>
      <c r="B2664" s="2" t="s">
        <v>30</v>
      </c>
      <c r="C2664" s="2" t="s">
        <v>45</v>
      </c>
      <c r="D2664" s="2" t="s">
        <v>32</v>
      </c>
      <c r="E2664" s="2" t="s">
        <v>33</v>
      </c>
      <c r="F2664" s="2" t="s">
        <v>34</v>
      </c>
      <c r="G2664" s="4">
        <v>43533.54503472222</v>
      </c>
      <c r="H2664" s="4">
        <v>43535.54503472222</v>
      </c>
      <c r="I2664" s="4">
        <v>43538.54503472222</v>
      </c>
      <c r="J2664" s="2">
        <v>39.0</v>
      </c>
      <c r="K2664" s="2">
        <v>121.0</v>
      </c>
      <c r="S2664" s="94"/>
      <c r="T2664" s="94"/>
      <c r="U2664" s="94"/>
    </row>
    <row r="2665" ht="14.25" customHeight="1">
      <c r="A2665" s="2">
        <v>901802.0</v>
      </c>
      <c r="B2665" s="2" t="s">
        <v>39</v>
      </c>
      <c r="C2665" s="2" t="s">
        <v>45</v>
      </c>
      <c r="D2665" s="2" t="s">
        <v>32</v>
      </c>
      <c r="E2665" s="2" t="s">
        <v>38</v>
      </c>
      <c r="F2665" s="2" t="s">
        <v>34</v>
      </c>
      <c r="G2665" s="4">
        <v>43533.547002314815</v>
      </c>
      <c r="H2665" s="4">
        <v>43538.547002314815</v>
      </c>
      <c r="I2665" s="4">
        <v>43540.547002314815</v>
      </c>
      <c r="J2665" s="2">
        <v>45.0</v>
      </c>
      <c r="K2665" s="2">
        <v>125.0</v>
      </c>
      <c r="S2665" s="94"/>
      <c r="T2665" s="94"/>
      <c r="U2665" s="94"/>
    </row>
    <row r="2666" ht="14.25" customHeight="1">
      <c r="A2666" s="2">
        <v>188011.0</v>
      </c>
      <c r="B2666" s="2" t="s">
        <v>39</v>
      </c>
      <c r="C2666" s="2" t="s">
        <v>40</v>
      </c>
      <c r="D2666" s="2" t="s">
        <v>41</v>
      </c>
      <c r="E2666" s="2" t="s">
        <v>44</v>
      </c>
      <c r="F2666" s="2" t="s">
        <v>34</v>
      </c>
      <c r="G2666" s="4">
        <v>43533.547939814816</v>
      </c>
      <c r="H2666" s="4">
        <v>43540.547939814816</v>
      </c>
      <c r="I2666" s="4">
        <v>43538.547939814816</v>
      </c>
      <c r="J2666" s="2">
        <v>58.0</v>
      </c>
      <c r="K2666" s="2">
        <v>87.0</v>
      </c>
      <c r="S2666" s="94"/>
      <c r="T2666" s="94"/>
      <c r="U2666" s="94"/>
    </row>
    <row r="2667" ht="14.25" customHeight="1">
      <c r="A2667" s="2">
        <v>292278.0</v>
      </c>
      <c r="B2667" s="2" t="s">
        <v>42</v>
      </c>
      <c r="C2667" s="2" t="s">
        <v>43</v>
      </c>
      <c r="D2667" s="2" t="s">
        <v>41</v>
      </c>
      <c r="E2667" s="2" t="s">
        <v>44</v>
      </c>
      <c r="F2667" s="2" t="s">
        <v>34</v>
      </c>
      <c r="G2667" s="4">
        <v>43533.55353009259</v>
      </c>
      <c r="H2667" s="4">
        <v>43538.55353009259</v>
      </c>
      <c r="I2667" s="4">
        <v>43538.55353009259</v>
      </c>
      <c r="J2667" s="2">
        <v>70.0</v>
      </c>
      <c r="K2667" s="2">
        <v>105.0</v>
      </c>
      <c r="S2667" s="94"/>
      <c r="T2667" s="94"/>
      <c r="U2667" s="94"/>
    </row>
    <row r="2668" ht="14.25" customHeight="1">
      <c r="A2668" s="2">
        <v>711242.0</v>
      </c>
      <c r="B2668" s="2" t="s">
        <v>39</v>
      </c>
      <c r="C2668" s="2" t="s">
        <v>43</v>
      </c>
      <c r="D2668" s="2" t="s">
        <v>41</v>
      </c>
      <c r="E2668" s="2" t="s">
        <v>44</v>
      </c>
      <c r="F2668" s="2" t="s">
        <v>34</v>
      </c>
      <c r="G2668" s="4">
        <v>43533.556921296295</v>
      </c>
      <c r="H2668" s="4">
        <v>43538.556921296295</v>
      </c>
      <c r="I2668" s="4">
        <v>43538.556921296295</v>
      </c>
      <c r="J2668" s="2">
        <v>87.0</v>
      </c>
      <c r="K2668" s="2">
        <v>103.0</v>
      </c>
      <c r="S2668" s="94"/>
      <c r="T2668" s="94"/>
      <c r="U2668" s="94"/>
    </row>
    <row r="2669" ht="14.25" customHeight="1">
      <c r="A2669" s="2">
        <v>962105.0</v>
      </c>
      <c r="B2669" s="2" t="s">
        <v>47</v>
      </c>
      <c r="C2669" s="2" t="s">
        <v>43</v>
      </c>
      <c r="D2669" s="2" t="s">
        <v>41</v>
      </c>
      <c r="E2669" s="2" t="s">
        <v>44</v>
      </c>
      <c r="F2669" s="2" t="s">
        <v>34</v>
      </c>
      <c r="G2669" s="4">
        <v>43533.5684375</v>
      </c>
      <c r="H2669" s="4">
        <v>43534.5684375</v>
      </c>
      <c r="I2669" s="4">
        <v>43538.5684375</v>
      </c>
      <c r="J2669" s="2">
        <v>81.0</v>
      </c>
      <c r="K2669" s="2">
        <v>101.0</v>
      </c>
      <c r="S2669" s="94"/>
      <c r="T2669" s="94"/>
      <c r="U2669" s="94"/>
    </row>
    <row r="2670" ht="14.25" customHeight="1">
      <c r="A2670" s="2">
        <v>576303.0</v>
      </c>
      <c r="B2670" s="2" t="s">
        <v>39</v>
      </c>
      <c r="C2670" s="2" t="s">
        <v>45</v>
      </c>
      <c r="D2670" s="2" t="s">
        <v>32</v>
      </c>
      <c r="E2670" s="2" t="s">
        <v>44</v>
      </c>
      <c r="F2670" s="2" t="s">
        <v>34</v>
      </c>
      <c r="G2670" s="4">
        <v>43533.568449074075</v>
      </c>
      <c r="H2670" s="4">
        <v>43538.568449074075</v>
      </c>
      <c r="I2670" s="4">
        <v>43540.568449074075</v>
      </c>
      <c r="J2670" s="2">
        <v>70.0</v>
      </c>
      <c r="K2670" s="2">
        <v>102.0</v>
      </c>
      <c r="S2670" s="94"/>
      <c r="T2670" s="94"/>
      <c r="U2670" s="94"/>
    </row>
    <row r="2671" ht="14.25" customHeight="1">
      <c r="A2671" s="2">
        <v>889324.0</v>
      </c>
      <c r="B2671" s="2" t="s">
        <v>36</v>
      </c>
      <c r="C2671" s="2" t="s">
        <v>40</v>
      </c>
      <c r="D2671" s="2" t="s">
        <v>32</v>
      </c>
      <c r="E2671" s="2" t="s">
        <v>44</v>
      </c>
      <c r="F2671" s="2" t="s">
        <v>34</v>
      </c>
      <c r="G2671" s="4">
        <v>43533.57193287037</v>
      </c>
      <c r="H2671" s="4">
        <v>43538.57193287037</v>
      </c>
      <c r="I2671" s="4">
        <v>43540.57193287037</v>
      </c>
      <c r="J2671" s="2">
        <v>25.0</v>
      </c>
      <c r="K2671" s="2">
        <v>110.0</v>
      </c>
      <c r="S2671" s="94"/>
      <c r="T2671" s="94"/>
      <c r="U2671" s="94"/>
    </row>
    <row r="2672" ht="14.25" customHeight="1">
      <c r="A2672" s="2">
        <v>168930.0</v>
      </c>
      <c r="B2672" s="2" t="s">
        <v>36</v>
      </c>
      <c r="C2672" s="2" t="s">
        <v>43</v>
      </c>
      <c r="D2672" s="2" t="s">
        <v>41</v>
      </c>
      <c r="E2672" s="2" t="s">
        <v>38</v>
      </c>
      <c r="F2672" s="2" t="s">
        <v>34</v>
      </c>
      <c r="G2672" s="4">
        <v>43533.5815625</v>
      </c>
      <c r="H2672" s="4">
        <v>43540.5815625</v>
      </c>
      <c r="I2672" s="4">
        <v>43540.5815625</v>
      </c>
      <c r="J2672" s="2">
        <v>28.0</v>
      </c>
      <c r="K2672" s="2">
        <v>129.0</v>
      </c>
      <c r="S2672" s="94"/>
      <c r="T2672" s="94"/>
      <c r="U2672" s="94"/>
    </row>
    <row r="2673" ht="14.25" customHeight="1">
      <c r="A2673" s="2">
        <v>344194.0</v>
      </c>
      <c r="B2673" s="2" t="s">
        <v>39</v>
      </c>
      <c r="C2673" s="2" t="s">
        <v>43</v>
      </c>
      <c r="D2673" s="2" t="s">
        <v>41</v>
      </c>
      <c r="E2673" s="2" t="s">
        <v>38</v>
      </c>
      <c r="F2673" s="2" t="s">
        <v>34</v>
      </c>
      <c r="G2673" s="4">
        <v>43533.58236111111</v>
      </c>
      <c r="H2673" s="4">
        <v>43543.58236111111</v>
      </c>
      <c r="I2673" s="4">
        <v>43540.58236111111</v>
      </c>
      <c r="J2673" s="2">
        <v>29.0</v>
      </c>
      <c r="K2673" s="2">
        <v>128.0</v>
      </c>
      <c r="S2673" s="94"/>
      <c r="T2673" s="94"/>
      <c r="U2673" s="94"/>
    </row>
    <row r="2674" ht="14.25" customHeight="1">
      <c r="A2674" s="2">
        <v>119319.0</v>
      </c>
      <c r="B2674" s="2" t="s">
        <v>30</v>
      </c>
      <c r="C2674" s="2" t="s">
        <v>37</v>
      </c>
      <c r="D2674" s="2" t="s">
        <v>32</v>
      </c>
      <c r="E2674" s="2" t="s">
        <v>33</v>
      </c>
      <c r="F2674" s="2" t="s">
        <v>34</v>
      </c>
      <c r="G2674" s="4">
        <v>43533.58261574074</v>
      </c>
      <c r="H2674" s="4">
        <v>43537.58261574074</v>
      </c>
      <c r="I2674" s="4">
        <v>43540.58261574074</v>
      </c>
      <c r="J2674" s="2">
        <v>35.0</v>
      </c>
      <c r="K2674" s="2">
        <v>111.0</v>
      </c>
      <c r="S2674" s="94"/>
      <c r="T2674" s="94"/>
      <c r="U2674" s="94"/>
    </row>
    <row r="2675" ht="14.25" customHeight="1">
      <c r="A2675" s="2">
        <v>652769.0</v>
      </c>
      <c r="B2675" s="2" t="s">
        <v>36</v>
      </c>
      <c r="C2675" s="2" t="s">
        <v>37</v>
      </c>
      <c r="D2675" s="2" t="s">
        <v>41</v>
      </c>
      <c r="E2675" s="2" t="s">
        <v>33</v>
      </c>
      <c r="F2675" s="2" t="s">
        <v>34</v>
      </c>
      <c r="G2675" s="4">
        <v>43533.58472222222</v>
      </c>
      <c r="H2675" s="4">
        <v>43536.58472222222</v>
      </c>
      <c r="I2675" s="4">
        <v>43537.58472222222</v>
      </c>
      <c r="J2675" s="2">
        <v>40.0</v>
      </c>
      <c r="K2675" s="2">
        <v>113.0</v>
      </c>
      <c r="S2675" s="94"/>
      <c r="T2675" s="94"/>
      <c r="U2675" s="94"/>
    </row>
    <row r="2676" ht="14.25" customHeight="1">
      <c r="A2676" s="2">
        <v>487146.0</v>
      </c>
      <c r="B2676" s="2" t="s">
        <v>30</v>
      </c>
      <c r="C2676" s="2" t="s">
        <v>43</v>
      </c>
      <c r="D2676" s="2" t="s">
        <v>41</v>
      </c>
      <c r="E2676" s="2" t="s">
        <v>44</v>
      </c>
      <c r="F2676" s="2" t="s">
        <v>34</v>
      </c>
      <c r="G2676" s="4">
        <v>43533.59076388889</v>
      </c>
      <c r="H2676" s="4">
        <v>43537.59076388889</v>
      </c>
      <c r="I2676" s="4">
        <v>43538.59076388889</v>
      </c>
      <c r="J2676" s="2">
        <v>68.0</v>
      </c>
      <c r="K2676" s="2">
        <v>109.0</v>
      </c>
      <c r="S2676" s="94"/>
      <c r="T2676" s="94"/>
      <c r="U2676" s="94"/>
    </row>
    <row r="2677" ht="14.25" customHeight="1">
      <c r="A2677" s="2">
        <v>915961.0</v>
      </c>
      <c r="B2677" s="2" t="s">
        <v>48</v>
      </c>
      <c r="C2677" s="2" t="s">
        <v>37</v>
      </c>
      <c r="D2677" s="2" t="s">
        <v>32</v>
      </c>
      <c r="E2677" s="2" t="s">
        <v>33</v>
      </c>
      <c r="F2677" s="2" t="s">
        <v>34</v>
      </c>
      <c r="G2677" s="4">
        <v>43533.59826388889</v>
      </c>
      <c r="H2677" s="4">
        <v>43540.59826388889</v>
      </c>
      <c r="I2677" s="4">
        <v>43537.59826388889</v>
      </c>
      <c r="J2677" s="2">
        <v>38.0</v>
      </c>
      <c r="K2677" s="2">
        <v>110.0</v>
      </c>
      <c r="S2677" s="94"/>
      <c r="T2677" s="94"/>
      <c r="U2677" s="94"/>
    </row>
    <row r="2678" ht="14.25" customHeight="1">
      <c r="A2678" s="2">
        <v>541647.0</v>
      </c>
      <c r="B2678" s="2" t="s">
        <v>39</v>
      </c>
      <c r="C2678" s="2" t="s">
        <v>31</v>
      </c>
      <c r="D2678" s="2" t="s">
        <v>41</v>
      </c>
      <c r="E2678" s="2" t="s">
        <v>33</v>
      </c>
      <c r="F2678" s="2" t="s">
        <v>34</v>
      </c>
      <c r="G2678" s="4">
        <v>43533.59947916667</v>
      </c>
      <c r="H2678" s="4">
        <v>43537.59947916667</v>
      </c>
      <c r="I2678" s="4">
        <v>43540.59947916667</v>
      </c>
      <c r="J2678" s="2">
        <v>0.0</v>
      </c>
      <c r="K2678" s="2">
        <v>126.0</v>
      </c>
      <c r="S2678" s="94"/>
      <c r="T2678" s="94"/>
      <c r="U2678" s="94"/>
    </row>
    <row r="2679" ht="14.25" customHeight="1">
      <c r="A2679" s="2">
        <v>32766.0</v>
      </c>
      <c r="B2679" s="2" t="s">
        <v>42</v>
      </c>
      <c r="C2679" s="2" t="s">
        <v>31</v>
      </c>
      <c r="D2679" s="2" t="s">
        <v>32</v>
      </c>
      <c r="E2679" s="2" t="s">
        <v>38</v>
      </c>
      <c r="F2679" s="2" t="s">
        <v>34</v>
      </c>
      <c r="G2679" s="4">
        <v>43533.60328703704</v>
      </c>
      <c r="H2679" s="4">
        <v>43537.60328703704</v>
      </c>
      <c r="I2679" s="4">
        <v>43540.60328703704</v>
      </c>
      <c r="J2679" s="2">
        <v>31.0</v>
      </c>
      <c r="K2679" s="2">
        <v>120.0</v>
      </c>
      <c r="S2679" s="94"/>
      <c r="T2679" s="94"/>
      <c r="U2679" s="94"/>
    </row>
    <row r="2680" ht="14.25" customHeight="1">
      <c r="A2680" s="2">
        <v>520870.0</v>
      </c>
      <c r="B2680" s="2" t="s">
        <v>47</v>
      </c>
      <c r="C2680" s="2" t="s">
        <v>37</v>
      </c>
      <c r="D2680" s="2" t="s">
        <v>41</v>
      </c>
      <c r="E2680" s="2" t="s">
        <v>44</v>
      </c>
      <c r="F2680" s="2" t="s">
        <v>34</v>
      </c>
      <c r="G2680" s="4">
        <v>43533.60349537037</v>
      </c>
      <c r="H2680" s="4">
        <v>43538.60349537037</v>
      </c>
      <c r="I2680" s="4">
        <v>43540.60349537037</v>
      </c>
      <c r="J2680" s="2">
        <v>63.0</v>
      </c>
      <c r="K2680" s="2">
        <v>89.0</v>
      </c>
      <c r="S2680" s="94"/>
      <c r="T2680" s="94"/>
      <c r="U2680" s="94"/>
    </row>
    <row r="2681" ht="14.25" customHeight="1">
      <c r="A2681" s="2">
        <v>148398.0</v>
      </c>
      <c r="B2681" s="2" t="s">
        <v>47</v>
      </c>
      <c r="C2681" s="2" t="s">
        <v>43</v>
      </c>
      <c r="D2681" s="2" t="s">
        <v>32</v>
      </c>
      <c r="E2681" s="2" t="s">
        <v>38</v>
      </c>
      <c r="F2681" s="2" t="s">
        <v>34</v>
      </c>
      <c r="G2681" s="4">
        <v>43533.61255787037</v>
      </c>
      <c r="H2681" s="4">
        <v>43539.61255787037</v>
      </c>
      <c r="I2681" s="4">
        <v>43537.61255787037</v>
      </c>
      <c r="J2681" s="2">
        <v>0.0</v>
      </c>
      <c r="K2681" s="2">
        <v>128.0</v>
      </c>
      <c r="S2681" s="94"/>
      <c r="T2681" s="94"/>
      <c r="U2681" s="94"/>
    </row>
    <row r="2682" ht="14.25" customHeight="1">
      <c r="A2682" s="2">
        <v>110957.0</v>
      </c>
      <c r="B2682" s="2" t="s">
        <v>36</v>
      </c>
      <c r="C2682" s="2" t="s">
        <v>37</v>
      </c>
      <c r="D2682" s="2" t="s">
        <v>41</v>
      </c>
      <c r="E2682" s="2" t="s">
        <v>33</v>
      </c>
      <c r="F2682" s="2" t="s">
        <v>34</v>
      </c>
      <c r="G2682" s="4">
        <v>43533.614432870374</v>
      </c>
      <c r="H2682" s="4">
        <v>43537.614432870374</v>
      </c>
      <c r="I2682" s="4">
        <v>43538.614432870374</v>
      </c>
      <c r="J2682" s="2">
        <v>47.0</v>
      </c>
      <c r="K2682" s="2">
        <v>108.0</v>
      </c>
      <c r="S2682" s="94"/>
      <c r="T2682" s="94"/>
      <c r="U2682" s="94"/>
    </row>
    <row r="2683" ht="14.25" customHeight="1">
      <c r="A2683" s="2">
        <v>770302.0</v>
      </c>
      <c r="B2683" s="2" t="s">
        <v>47</v>
      </c>
      <c r="C2683" s="2" t="s">
        <v>37</v>
      </c>
      <c r="D2683" s="2" t="s">
        <v>41</v>
      </c>
      <c r="E2683" s="2" t="s">
        <v>44</v>
      </c>
      <c r="F2683" s="2" t="s">
        <v>34</v>
      </c>
      <c r="G2683" s="4">
        <v>43533.61756944445</v>
      </c>
      <c r="H2683" s="4">
        <v>43539.61756944445</v>
      </c>
      <c r="I2683" s="4">
        <v>43539.61756944445</v>
      </c>
      <c r="J2683" s="2">
        <v>75.0</v>
      </c>
      <c r="K2683" s="2">
        <v>88.0</v>
      </c>
      <c r="S2683" s="94"/>
      <c r="T2683" s="94"/>
      <c r="U2683" s="94"/>
    </row>
    <row r="2684" ht="14.25" customHeight="1">
      <c r="A2684" s="2">
        <v>324474.0</v>
      </c>
      <c r="B2684" s="2" t="s">
        <v>36</v>
      </c>
      <c r="C2684" s="2" t="s">
        <v>43</v>
      </c>
      <c r="D2684" s="2" t="s">
        <v>41</v>
      </c>
      <c r="E2684" s="2" t="s">
        <v>38</v>
      </c>
      <c r="F2684" s="2" t="s">
        <v>34</v>
      </c>
      <c r="G2684" s="4">
        <v>43533.62515046296</v>
      </c>
      <c r="H2684" s="4">
        <v>43539.62515046296</v>
      </c>
      <c r="I2684" s="4">
        <v>43537.62515046296</v>
      </c>
      <c r="J2684" s="2">
        <v>37.0</v>
      </c>
      <c r="K2684" s="2">
        <v>125.0</v>
      </c>
      <c r="S2684" s="94"/>
      <c r="T2684" s="94"/>
      <c r="U2684" s="94"/>
    </row>
    <row r="2685" ht="14.25" customHeight="1">
      <c r="A2685" s="2">
        <v>876367.0</v>
      </c>
      <c r="B2685" s="2" t="s">
        <v>46</v>
      </c>
      <c r="C2685" s="2" t="s">
        <v>37</v>
      </c>
      <c r="D2685" s="2" t="s">
        <v>41</v>
      </c>
      <c r="E2685" s="2" t="s">
        <v>44</v>
      </c>
      <c r="F2685" s="2" t="s">
        <v>34</v>
      </c>
      <c r="G2685" s="4">
        <v>43533.63359953704</v>
      </c>
      <c r="H2685" s="4">
        <v>43536.63359953704</v>
      </c>
      <c r="I2685" s="4">
        <v>43540.63359953704</v>
      </c>
      <c r="J2685" s="2">
        <v>80.0</v>
      </c>
      <c r="K2685" s="2">
        <v>93.0</v>
      </c>
      <c r="S2685" s="94"/>
      <c r="T2685" s="94"/>
      <c r="U2685" s="94"/>
    </row>
    <row r="2686" ht="14.25" customHeight="1">
      <c r="A2686" s="2">
        <v>428398.0</v>
      </c>
      <c r="B2686" s="2" t="s">
        <v>30</v>
      </c>
      <c r="C2686" s="2" t="s">
        <v>40</v>
      </c>
      <c r="D2686" s="2" t="s">
        <v>32</v>
      </c>
      <c r="E2686" s="2" t="s">
        <v>38</v>
      </c>
      <c r="F2686" s="2" t="s">
        <v>34</v>
      </c>
      <c r="G2686" s="4">
        <v>43533.638125</v>
      </c>
      <c r="H2686" s="4">
        <v>43536.638125</v>
      </c>
      <c r="I2686" s="4">
        <v>43540.638125</v>
      </c>
      <c r="J2686" s="2">
        <v>33.0</v>
      </c>
      <c r="K2686" s="2">
        <v>106.0</v>
      </c>
      <c r="S2686" s="94"/>
      <c r="T2686" s="94"/>
      <c r="U2686" s="94"/>
    </row>
    <row r="2687" ht="14.25" customHeight="1">
      <c r="A2687" s="2">
        <v>158413.0</v>
      </c>
      <c r="B2687" s="2" t="s">
        <v>36</v>
      </c>
      <c r="C2687" s="2" t="s">
        <v>37</v>
      </c>
      <c r="D2687" s="2" t="s">
        <v>41</v>
      </c>
      <c r="E2687" s="2" t="s">
        <v>33</v>
      </c>
      <c r="F2687" s="2" t="s">
        <v>34</v>
      </c>
      <c r="G2687" s="4">
        <v>43533.63869212963</v>
      </c>
      <c r="H2687" s="4">
        <v>43536.63869212963</v>
      </c>
      <c r="I2687" s="4">
        <v>43539.63869212963</v>
      </c>
      <c r="J2687" s="2">
        <v>28.0</v>
      </c>
      <c r="K2687" s="2">
        <v>109.0</v>
      </c>
      <c r="S2687" s="94"/>
      <c r="T2687" s="94"/>
      <c r="U2687" s="94"/>
    </row>
    <row r="2688" ht="14.25" customHeight="1">
      <c r="A2688" s="2">
        <v>460317.0</v>
      </c>
      <c r="B2688" s="2" t="s">
        <v>30</v>
      </c>
      <c r="C2688" s="2" t="s">
        <v>45</v>
      </c>
      <c r="D2688" s="2" t="s">
        <v>41</v>
      </c>
      <c r="E2688" s="2" t="s">
        <v>33</v>
      </c>
      <c r="F2688" s="2" t="s">
        <v>34</v>
      </c>
      <c r="G2688" s="4">
        <v>43533.64420138889</v>
      </c>
      <c r="H2688" s="4">
        <v>43536.64420138889</v>
      </c>
      <c r="I2688" s="4">
        <v>43539.64420138889</v>
      </c>
      <c r="J2688" s="2">
        <v>44.0</v>
      </c>
      <c r="K2688" s="2">
        <v>129.0</v>
      </c>
      <c r="S2688" s="94"/>
      <c r="T2688" s="94"/>
      <c r="U2688" s="94"/>
    </row>
    <row r="2689" ht="14.25" customHeight="1">
      <c r="A2689" s="2">
        <v>309636.0</v>
      </c>
      <c r="B2689" s="2" t="s">
        <v>36</v>
      </c>
      <c r="C2689" s="2" t="s">
        <v>31</v>
      </c>
      <c r="D2689" s="2" t="s">
        <v>41</v>
      </c>
      <c r="E2689" s="2" t="s">
        <v>44</v>
      </c>
      <c r="F2689" s="2" t="s">
        <v>34</v>
      </c>
      <c r="G2689" s="4">
        <v>43533.646099537036</v>
      </c>
      <c r="H2689" s="4">
        <v>43536.646099537036</v>
      </c>
      <c r="I2689" s="4">
        <v>43540.646099537036</v>
      </c>
      <c r="J2689" s="2">
        <v>0.0</v>
      </c>
      <c r="K2689" s="2">
        <v>108.0</v>
      </c>
      <c r="S2689" s="94"/>
      <c r="T2689" s="94"/>
      <c r="U2689" s="94"/>
    </row>
    <row r="2690" ht="14.25" customHeight="1">
      <c r="A2690" s="2">
        <v>89137.0</v>
      </c>
      <c r="B2690" s="2" t="s">
        <v>30</v>
      </c>
      <c r="C2690" s="2" t="s">
        <v>37</v>
      </c>
      <c r="D2690" s="2" t="s">
        <v>32</v>
      </c>
      <c r="E2690" s="2" t="s">
        <v>33</v>
      </c>
      <c r="F2690" s="2" t="s">
        <v>34</v>
      </c>
      <c r="G2690" s="4">
        <v>43533.64944444445</v>
      </c>
      <c r="H2690" s="4">
        <v>43536.64944444445</v>
      </c>
      <c r="I2690" s="4">
        <v>43536.64944444445</v>
      </c>
      <c r="J2690" s="2">
        <v>26.0</v>
      </c>
      <c r="K2690" s="2">
        <v>105.0</v>
      </c>
      <c r="S2690" s="94"/>
      <c r="T2690" s="94"/>
      <c r="U2690" s="94"/>
    </row>
    <row r="2691" ht="14.25" customHeight="1">
      <c r="A2691" s="2">
        <v>242210.0</v>
      </c>
      <c r="B2691" s="2" t="s">
        <v>39</v>
      </c>
      <c r="C2691" s="2" t="s">
        <v>45</v>
      </c>
      <c r="D2691" s="2" t="s">
        <v>41</v>
      </c>
      <c r="E2691" s="2" t="s">
        <v>44</v>
      </c>
      <c r="F2691" s="2" t="s">
        <v>34</v>
      </c>
      <c r="G2691" s="4">
        <v>43533.65456018518</v>
      </c>
      <c r="H2691" s="4">
        <v>43542.65456018518</v>
      </c>
      <c r="I2691" s="4">
        <v>43538.65456018518</v>
      </c>
      <c r="J2691" s="2">
        <v>58.0</v>
      </c>
      <c r="K2691" s="2">
        <v>100.0</v>
      </c>
      <c r="S2691" s="94"/>
      <c r="T2691" s="94"/>
      <c r="U2691" s="94"/>
    </row>
    <row r="2692" ht="14.25" customHeight="1">
      <c r="A2692" s="2">
        <v>828436.0</v>
      </c>
      <c r="B2692" s="2" t="s">
        <v>36</v>
      </c>
      <c r="C2692" s="2" t="s">
        <v>43</v>
      </c>
      <c r="D2692" s="2" t="s">
        <v>32</v>
      </c>
      <c r="E2692" s="2" t="s">
        <v>44</v>
      </c>
      <c r="F2692" s="2" t="s">
        <v>34</v>
      </c>
      <c r="G2692" s="4">
        <v>43533.656064814815</v>
      </c>
      <c r="H2692" s="4">
        <v>43534.656064814815</v>
      </c>
      <c r="I2692" s="4">
        <v>43537.656064814815</v>
      </c>
      <c r="J2692" s="2">
        <v>0.0</v>
      </c>
      <c r="K2692" s="2">
        <v>107.0</v>
      </c>
      <c r="S2692" s="94"/>
      <c r="T2692" s="94"/>
      <c r="U2692" s="94"/>
    </row>
    <row r="2693" ht="14.25" customHeight="1">
      <c r="A2693" s="2">
        <v>37994.0</v>
      </c>
      <c r="B2693" s="2" t="s">
        <v>48</v>
      </c>
      <c r="C2693" s="2" t="s">
        <v>45</v>
      </c>
      <c r="D2693" s="2" t="s">
        <v>32</v>
      </c>
      <c r="E2693" s="2" t="s">
        <v>38</v>
      </c>
      <c r="F2693" s="2" t="s">
        <v>34</v>
      </c>
      <c r="G2693" s="4">
        <v>43533.65934027778</v>
      </c>
      <c r="H2693" s="4">
        <v>43535.65934027778</v>
      </c>
      <c r="I2693" s="4">
        <v>43540.65934027778</v>
      </c>
      <c r="J2693" s="2">
        <v>28.0</v>
      </c>
      <c r="K2693" s="2">
        <v>121.0</v>
      </c>
      <c r="S2693" s="94"/>
      <c r="T2693" s="94"/>
      <c r="U2693" s="94"/>
    </row>
    <row r="2694" ht="14.25" customHeight="1">
      <c r="A2694" s="2">
        <v>522236.0</v>
      </c>
      <c r="B2694" s="2" t="s">
        <v>48</v>
      </c>
      <c r="C2694" s="2" t="s">
        <v>43</v>
      </c>
      <c r="D2694" s="2" t="s">
        <v>41</v>
      </c>
      <c r="E2694" s="2" t="s">
        <v>44</v>
      </c>
      <c r="F2694" s="2" t="s">
        <v>34</v>
      </c>
      <c r="G2694" s="4">
        <v>43533.659849537034</v>
      </c>
      <c r="H2694" s="4">
        <v>43537.659849537034</v>
      </c>
      <c r="I2694" s="4">
        <v>43537.659849537034</v>
      </c>
      <c r="J2694" s="2">
        <v>50.0</v>
      </c>
      <c r="K2694" s="2">
        <v>120.0</v>
      </c>
      <c r="S2694" s="94"/>
      <c r="T2694" s="94"/>
      <c r="U2694" s="94"/>
    </row>
    <row r="2695" ht="14.25" customHeight="1">
      <c r="A2695" s="2">
        <v>727736.0</v>
      </c>
      <c r="B2695" s="2" t="s">
        <v>36</v>
      </c>
      <c r="C2695" s="2" t="s">
        <v>31</v>
      </c>
      <c r="D2695" s="2" t="s">
        <v>41</v>
      </c>
      <c r="E2695" s="2" t="s">
        <v>44</v>
      </c>
      <c r="F2695" s="2" t="s">
        <v>34</v>
      </c>
      <c r="G2695" s="4">
        <v>43533.6646875</v>
      </c>
      <c r="H2695" s="4">
        <v>43537.6646875</v>
      </c>
      <c r="I2695" s="4">
        <v>43536.6646875</v>
      </c>
      <c r="J2695" s="2">
        <v>0.0</v>
      </c>
      <c r="K2695" s="2">
        <v>105.0</v>
      </c>
      <c r="S2695" s="94"/>
      <c r="T2695" s="94"/>
      <c r="U2695" s="94"/>
    </row>
    <row r="2696" ht="14.25" customHeight="1">
      <c r="A2696" s="2">
        <v>70902.0</v>
      </c>
      <c r="B2696" s="2" t="s">
        <v>47</v>
      </c>
      <c r="C2696" s="2" t="s">
        <v>37</v>
      </c>
      <c r="D2696" s="2" t="s">
        <v>32</v>
      </c>
      <c r="E2696" s="2" t="s">
        <v>44</v>
      </c>
      <c r="F2696" s="2" t="s">
        <v>34</v>
      </c>
      <c r="G2696" s="4">
        <v>43533.66521990741</v>
      </c>
      <c r="H2696" s="4">
        <v>43536.66521990741</v>
      </c>
      <c r="I2696" s="4">
        <v>43540.66521990741</v>
      </c>
      <c r="J2696" s="2">
        <v>75.0</v>
      </c>
      <c r="K2696" s="2">
        <v>95.0</v>
      </c>
      <c r="S2696" s="94"/>
      <c r="T2696" s="94"/>
      <c r="U2696" s="94"/>
    </row>
    <row r="2697" ht="14.25" customHeight="1">
      <c r="A2697" s="2">
        <v>309428.0</v>
      </c>
      <c r="B2697" s="2" t="s">
        <v>30</v>
      </c>
      <c r="C2697" s="2" t="s">
        <v>43</v>
      </c>
      <c r="D2697" s="2" t="s">
        <v>41</v>
      </c>
      <c r="E2697" s="2" t="s">
        <v>44</v>
      </c>
      <c r="F2697" s="2" t="s">
        <v>34</v>
      </c>
      <c r="G2697" s="4">
        <v>43533.66532407407</v>
      </c>
      <c r="H2697" s="4">
        <v>43539.66532407407</v>
      </c>
      <c r="I2697" s="4">
        <v>43538.66532407407</v>
      </c>
      <c r="J2697" s="2">
        <v>9999.0</v>
      </c>
      <c r="K2697" s="2">
        <v>121.0</v>
      </c>
      <c r="S2697" s="94"/>
      <c r="T2697" s="94"/>
      <c r="U2697" s="94"/>
    </row>
    <row r="2698" ht="14.25" customHeight="1">
      <c r="A2698" s="2">
        <v>838788.0</v>
      </c>
      <c r="B2698" s="2" t="s">
        <v>36</v>
      </c>
      <c r="C2698" s="2" t="s">
        <v>31</v>
      </c>
      <c r="D2698" s="2" t="s">
        <v>41</v>
      </c>
      <c r="E2698" s="2" t="s">
        <v>44</v>
      </c>
      <c r="F2698" s="2" t="s">
        <v>34</v>
      </c>
      <c r="G2698" s="4">
        <v>43533.665659722225</v>
      </c>
      <c r="H2698" s="4">
        <v>43533.665659722225</v>
      </c>
      <c r="I2698" s="4">
        <v>43539.665659722225</v>
      </c>
      <c r="J2698" s="2">
        <v>0.0</v>
      </c>
      <c r="K2698" s="2">
        <v>106.0</v>
      </c>
      <c r="S2698" s="94"/>
      <c r="T2698" s="94"/>
      <c r="U2698" s="94"/>
    </row>
    <row r="2699" ht="14.25" customHeight="1">
      <c r="A2699" s="2">
        <v>147545.0</v>
      </c>
      <c r="B2699" s="2" t="s">
        <v>39</v>
      </c>
      <c r="C2699" s="2" t="s">
        <v>40</v>
      </c>
      <c r="D2699" s="2" t="s">
        <v>41</v>
      </c>
      <c r="E2699" s="2" t="s">
        <v>33</v>
      </c>
      <c r="F2699" s="2" t="s">
        <v>34</v>
      </c>
      <c r="G2699" s="4">
        <v>43533.66630787037</v>
      </c>
      <c r="H2699" s="4">
        <v>43535.66630787037</v>
      </c>
      <c r="I2699" s="4">
        <v>43537.66630787037</v>
      </c>
      <c r="J2699" s="2">
        <v>33.0</v>
      </c>
      <c r="K2699" s="2">
        <v>112.0</v>
      </c>
      <c r="S2699" s="94"/>
      <c r="T2699" s="94"/>
      <c r="U2699" s="94"/>
    </row>
    <row r="2700" ht="14.25" customHeight="1">
      <c r="A2700" s="2">
        <v>127131.0</v>
      </c>
      <c r="B2700" s="2" t="s">
        <v>30</v>
      </c>
      <c r="C2700" s="2" t="s">
        <v>43</v>
      </c>
      <c r="D2700" s="2" t="s">
        <v>41</v>
      </c>
      <c r="E2700" s="2" t="s">
        <v>33</v>
      </c>
      <c r="F2700" s="2" t="s">
        <v>34</v>
      </c>
      <c r="G2700" s="4">
        <v>43533.66873842593</v>
      </c>
      <c r="H2700" s="4">
        <v>43537.66873842593</v>
      </c>
      <c r="I2700" s="4">
        <v>43539.66873842593</v>
      </c>
      <c r="J2700" s="2">
        <v>37.0</v>
      </c>
      <c r="K2700" s="2">
        <v>121.0</v>
      </c>
      <c r="S2700" s="94"/>
      <c r="T2700" s="94"/>
      <c r="U2700" s="94"/>
    </row>
    <row r="2701" ht="14.25" customHeight="1">
      <c r="A2701" s="2">
        <v>532657.0</v>
      </c>
      <c r="B2701" s="2" t="s">
        <v>39</v>
      </c>
      <c r="C2701" s="2" t="s">
        <v>37</v>
      </c>
      <c r="D2701" s="2" t="s">
        <v>41</v>
      </c>
      <c r="E2701" s="2" t="s">
        <v>33</v>
      </c>
      <c r="F2701" s="2" t="s">
        <v>34</v>
      </c>
      <c r="G2701" s="4">
        <v>43533.669016203705</v>
      </c>
      <c r="H2701" s="4">
        <v>43539.669016203705</v>
      </c>
      <c r="I2701" s="4">
        <v>43540.669016203705</v>
      </c>
      <c r="J2701" s="2">
        <v>33.0</v>
      </c>
      <c r="K2701" s="2">
        <v>110.0</v>
      </c>
      <c r="S2701" s="94"/>
      <c r="T2701" s="94"/>
      <c r="U2701" s="94"/>
    </row>
    <row r="2702" ht="14.25" customHeight="1">
      <c r="A2702" s="2">
        <v>491186.0</v>
      </c>
      <c r="B2702" s="2" t="s">
        <v>36</v>
      </c>
      <c r="C2702" s="2" t="s">
        <v>43</v>
      </c>
      <c r="D2702" s="2" t="s">
        <v>32</v>
      </c>
      <c r="E2702" s="2" t="s">
        <v>38</v>
      </c>
      <c r="F2702" s="2" t="s">
        <v>34</v>
      </c>
      <c r="G2702" s="4">
        <v>43533.671631944446</v>
      </c>
      <c r="H2702" s="4">
        <v>43536.671631944446</v>
      </c>
      <c r="I2702" s="4">
        <v>43536.671631944446</v>
      </c>
      <c r="J2702" s="2">
        <v>0.0</v>
      </c>
      <c r="K2702" s="2">
        <v>122.0</v>
      </c>
      <c r="S2702" s="94"/>
      <c r="T2702" s="94"/>
      <c r="U2702" s="94"/>
    </row>
    <row r="2703" ht="14.25" customHeight="1">
      <c r="A2703" s="2">
        <v>585781.0</v>
      </c>
      <c r="B2703" s="2" t="s">
        <v>36</v>
      </c>
      <c r="C2703" s="2" t="s">
        <v>37</v>
      </c>
      <c r="D2703" s="2" t="s">
        <v>41</v>
      </c>
      <c r="E2703" s="2" t="s">
        <v>33</v>
      </c>
      <c r="F2703" s="2" t="s">
        <v>34</v>
      </c>
      <c r="G2703" s="4">
        <v>43533.677303240744</v>
      </c>
      <c r="H2703" s="4">
        <v>43539.677303240744</v>
      </c>
      <c r="I2703" s="4">
        <v>43537.677303240744</v>
      </c>
      <c r="J2703" s="2">
        <v>28.0</v>
      </c>
      <c r="K2703" s="2">
        <v>106.0</v>
      </c>
      <c r="S2703" s="94"/>
      <c r="T2703" s="94"/>
      <c r="U2703" s="94"/>
    </row>
    <row r="2704" ht="14.25" customHeight="1">
      <c r="A2704" s="2">
        <v>56795.0</v>
      </c>
      <c r="B2704" s="2" t="s">
        <v>46</v>
      </c>
      <c r="C2704" s="2" t="s">
        <v>43</v>
      </c>
      <c r="D2704" s="2" t="s">
        <v>32</v>
      </c>
      <c r="E2704" s="2" t="s">
        <v>44</v>
      </c>
      <c r="F2704" s="2" t="s">
        <v>34</v>
      </c>
      <c r="G2704" s="4">
        <v>43533.678923611114</v>
      </c>
      <c r="H2704" s="4">
        <v>43533.678923611114</v>
      </c>
      <c r="I2704" s="4">
        <v>43537.678923611114</v>
      </c>
      <c r="J2704" s="2">
        <v>0.0</v>
      </c>
      <c r="K2704" s="2">
        <v>101.0</v>
      </c>
      <c r="S2704" s="94"/>
      <c r="T2704" s="94"/>
      <c r="U2704" s="94"/>
    </row>
    <row r="2705" ht="14.25" customHeight="1">
      <c r="A2705" s="2">
        <v>783237.0</v>
      </c>
      <c r="B2705" s="2" t="s">
        <v>39</v>
      </c>
      <c r="C2705" s="2" t="s">
        <v>31</v>
      </c>
      <c r="D2705" s="2" t="s">
        <v>32</v>
      </c>
      <c r="E2705" s="2" t="s">
        <v>33</v>
      </c>
      <c r="F2705" s="2" t="s">
        <v>34</v>
      </c>
      <c r="G2705" s="4">
        <v>43533.68172453704</v>
      </c>
      <c r="H2705" s="4">
        <v>43541.68172453704</v>
      </c>
      <c r="I2705" s="4">
        <v>43536.68172453704</v>
      </c>
      <c r="J2705" s="2">
        <v>48.0</v>
      </c>
      <c r="K2705" s="2">
        <v>120.0</v>
      </c>
      <c r="S2705" s="94"/>
      <c r="T2705" s="94"/>
      <c r="U2705" s="94"/>
    </row>
    <row r="2706" ht="14.25" customHeight="1">
      <c r="A2706" s="2">
        <v>534651.0</v>
      </c>
      <c r="B2706" s="2" t="s">
        <v>39</v>
      </c>
      <c r="C2706" s="2" t="s">
        <v>45</v>
      </c>
      <c r="D2706" s="2" t="s">
        <v>41</v>
      </c>
      <c r="E2706" s="2" t="s">
        <v>33</v>
      </c>
      <c r="F2706" s="2" t="s">
        <v>34</v>
      </c>
      <c r="G2706" s="4">
        <v>43533.69150462963</v>
      </c>
      <c r="H2706" s="4">
        <v>43538.69150462963</v>
      </c>
      <c r="I2706" s="4">
        <v>43539.69150462963</v>
      </c>
      <c r="J2706" s="2">
        <v>25.0</v>
      </c>
      <c r="K2706" s="2">
        <v>124.0</v>
      </c>
      <c r="S2706" s="94"/>
      <c r="T2706" s="94"/>
      <c r="U2706" s="94"/>
    </row>
    <row r="2707" ht="14.25" customHeight="1">
      <c r="A2707" s="2">
        <v>47202.0</v>
      </c>
      <c r="B2707" s="2" t="s">
        <v>39</v>
      </c>
      <c r="C2707" s="2" t="s">
        <v>31</v>
      </c>
      <c r="D2707" s="2" t="s">
        <v>32</v>
      </c>
      <c r="E2707" s="2" t="s">
        <v>44</v>
      </c>
      <c r="F2707" s="2" t="s">
        <v>34</v>
      </c>
      <c r="G2707" s="4">
        <v>43533.7021875</v>
      </c>
      <c r="H2707" s="4">
        <v>43536.7021875</v>
      </c>
      <c r="I2707" s="4">
        <v>43537.7021875</v>
      </c>
      <c r="J2707" s="2">
        <v>75.0</v>
      </c>
      <c r="K2707" s="2">
        <v>100.0</v>
      </c>
      <c r="S2707" s="94"/>
      <c r="T2707" s="94"/>
      <c r="U2707" s="94"/>
    </row>
    <row r="2708" ht="14.25" customHeight="1">
      <c r="A2708" s="2">
        <v>934395.0</v>
      </c>
      <c r="B2708" s="2" t="s">
        <v>39</v>
      </c>
      <c r="C2708" s="2" t="s">
        <v>43</v>
      </c>
      <c r="D2708" s="2" t="s">
        <v>32</v>
      </c>
      <c r="E2708" s="2" t="s">
        <v>33</v>
      </c>
      <c r="F2708" s="2" t="s">
        <v>34</v>
      </c>
      <c r="G2708" s="4">
        <v>43533.70410879629</v>
      </c>
      <c r="H2708" s="4">
        <v>43536.70410879629</v>
      </c>
      <c r="I2708" s="4">
        <v>43536.70410879629</v>
      </c>
      <c r="J2708" s="2">
        <v>0.0</v>
      </c>
      <c r="K2708" s="2">
        <v>122.0</v>
      </c>
      <c r="S2708" s="94"/>
      <c r="T2708" s="94"/>
      <c r="U2708" s="94"/>
    </row>
    <row r="2709" ht="14.25" customHeight="1">
      <c r="A2709" s="2">
        <v>182493.0</v>
      </c>
      <c r="B2709" s="2" t="s">
        <v>39</v>
      </c>
      <c r="C2709" s="2" t="s">
        <v>43</v>
      </c>
      <c r="D2709" s="2" t="s">
        <v>32</v>
      </c>
      <c r="E2709" s="2" t="s">
        <v>44</v>
      </c>
      <c r="F2709" s="2" t="s">
        <v>34</v>
      </c>
      <c r="G2709" s="4">
        <v>43533.71028935185</v>
      </c>
      <c r="H2709" s="4">
        <v>43538.71028935185</v>
      </c>
      <c r="I2709" s="4">
        <v>43540.71028935185</v>
      </c>
      <c r="J2709" s="2">
        <v>0.0</v>
      </c>
      <c r="K2709" s="2">
        <v>105.0</v>
      </c>
      <c r="S2709" s="94"/>
      <c r="T2709" s="94"/>
      <c r="U2709" s="94"/>
    </row>
    <row r="2710" ht="14.25" customHeight="1">
      <c r="A2710" s="2">
        <v>31601.0</v>
      </c>
      <c r="B2710" s="2" t="s">
        <v>39</v>
      </c>
      <c r="C2710" s="2" t="s">
        <v>43</v>
      </c>
      <c r="D2710" s="2" t="s">
        <v>32</v>
      </c>
      <c r="E2710" s="2" t="s">
        <v>33</v>
      </c>
      <c r="F2710" s="2" t="s">
        <v>34</v>
      </c>
      <c r="G2710" s="4">
        <v>43533.71607638889</v>
      </c>
      <c r="H2710" s="4">
        <v>43536.71607638889</v>
      </c>
      <c r="I2710" s="4">
        <v>43538.71607638889</v>
      </c>
      <c r="J2710" s="2">
        <v>0.0</v>
      </c>
      <c r="K2710" s="2">
        <v>125.0</v>
      </c>
      <c r="S2710" s="94"/>
      <c r="T2710" s="94"/>
      <c r="U2710" s="94"/>
    </row>
    <row r="2711" ht="14.25" customHeight="1">
      <c r="A2711" s="2">
        <v>645576.0</v>
      </c>
      <c r="B2711" s="2" t="s">
        <v>36</v>
      </c>
      <c r="C2711" s="2" t="s">
        <v>40</v>
      </c>
      <c r="D2711" s="2" t="s">
        <v>41</v>
      </c>
      <c r="E2711" s="2" t="s">
        <v>44</v>
      </c>
      <c r="F2711" s="2" t="s">
        <v>34</v>
      </c>
      <c r="G2711" s="4">
        <v>43533.72721064815</v>
      </c>
      <c r="H2711" s="4">
        <v>43537.72721064815</v>
      </c>
      <c r="I2711" s="4">
        <v>43536.72721064815</v>
      </c>
      <c r="J2711" s="2">
        <v>35.0</v>
      </c>
      <c r="K2711" s="2">
        <v>107.0</v>
      </c>
      <c r="S2711" s="94"/>
      <c r="T2711" s="94"/>
      <c r="U2711" s="94"/>
    </row>
    <row r="2712" ht="14.25" customHeight="1">
      <c r="A2712" s="2">
        <v>771656.0</v>
      </c>
      <c r="B2712" s="2" t="s">
        <v>42</v>
      </c>
      <c r="C2712" s="2" t="s">
        <v>31</v>
      </c>
      <c r="D2712" s="2" t="s">
        <v>41</v>
      </c>
      <c r="E2712" s="2" t="s">
        <v>44</v>
      </c>
      <c r="F2712" s="2" t="s">
        <v>34</v>
      </c>
      <c r="G2712" s="4">
        <v>43533.728125</v>
      </c>
      <c r="H2712" s="4">
        <v>43535.728125</v>
      </c>
      <c r="I2712" s="4">
        <v>43540.728125</v>
      </c>
      <c r="J2712" s="2">
        <v>0.0</v>
      </c>
      <c r="K2712" s="2">
        <v>128.0</v>
      </c>
      <c r="S2712" s="94"/>
      <c r="T2712" s="94"/>
      <c r="U2712" s="94"/>
    </row>
    <row r="2713" ht="14.25" customHeight="1">
      <c r="A2713" s="2">
        <v>604272.0</v>
      </c>
      <c r="B2713" s="2" t="s">
        <v>30</v>
      </c>
      <c r="C2713" s="2" t="s">
        <v>43</v>
      </c>
      <c r="D2713" s="2" t="s">
        <v>32</v>
      </c>
      <c r="E2713" s="2" t="s">
        <v>44</v>
      </c>
      <c r="F2713" s="2" t="s">
        <v>34</v>
      </c>
      <c r="G2713" s="4">
        <v>43533.728993055556</v>
      </c>
      <c r="H2713" s="4">
        <v>43538.728993055556</v>
      </c>
      <c r="I2713" s="4">
        <v>43540.728993055556</v>
      </c>
      <c r="J2713" s="2">
        <v>0.0</v>
      </c>
      <c r="K2713" s="2">
        <v>129.0</v>
      </c>
      <c r="S2713" s="94"/>
      <c r="T2713" s="94"/>
      <c r="U2713" s="94"/>
    </row>
    <row r="2714" ht="14.25" customHeight="1">
      <c r="A2714" s="2">
        <v>721022.0</v>
      </c>
      <c r="B2714" s="2" t="s">
        <v>47</v>
      </c>
      <c r="C2714" s="2" t="s">
        <v>31</v>
      </c>
      <c r="D2714" s="2" t="s">
        <v>41</v>
      </c>
      <c r="E2714" s="2" t="s">
        <v>44</v>
      </c>
      <c r="F2714" s="2" t="s">
        <v>34</v>
      </c>
      <c r="G2714" s="4">
        <v>43533.73474537037</v>
      </c>
      <c r="H2714" s="4">
        <v>43533.73474537037</v>
      </c>
      <c r="I2714" s="4">
        <v>43539.73474537037</v>
      </c>
      <c r="J2714" s="2">
        <v>0.0</v>
      </c>
      <c r="K2714" s="2">
        <v>109.0</v>
      </c>
      <c r="S2714" s="94"/>
      <c r="T2714" s="94"/>
      <c r="U2714" s="94"/>
    </row>
    <row r="2715" ht="14.25" customHeight="1">
      <c r="A2715" s="2">
        <v>726982.0</v>
      </c>
      <c r="B2715" s="2" t="s">
        <v>47</v>
      </c>
      <c r="C2715" s="2" t="s">
        <v>31</v>
      </c>
      <c r="D2715" s="2" t="s">
        <v>32</v>
      </c>
      <c r="E2715" s="2" t="s">
        <v>38</v>
      </c>
      <c r="F2715" s="2" t="s">
        <v>34</v>
      </c>
      <c r="G2715" s="4">
        <v>43533.735914351855</v>
      </c>
      <c r="H2715" s="4">
        <v>43540.735914351855</v>
      </c>
      <c r="I2715" s="4">
        <v>43537.735914351855</v>
      </c>
      <c r="J2715" s="2">
        <v>27.0</v>
      </c>
      <c r="K2715" s="2">
        <v>123.0</v>
      </c>
      <c r="S2715" s="94"/>
      <c r="T2715" s="94"/>
      <c r="U2715" s="94"/>
    </row>
    <row r="2716" ht="14.25" customHeight="1">
      <c r="A2716" s="2">
        <v>412654.0</v>
      </c>
      <c r="B2716" s="2" t="s">
        <v>30</v>
      </c>
      <c r="C2716" s="2" t="s">
        <v>31</v>
      </c>
      <c r="D2716" s="2" t="s">
        <v>41</v>
      </c>
      <c r="E2716" s="2" t="s">
        <v>38</v>
      </c>
      <c r="F2716" s="2" t="s">
        <v>34</v>
      </c>
      <c r="G2716" s="4">
        <v>43533.73798611111</v>
      </c>
      <c r="H2716" s="4">
        <v>43535.73798611111</v>
      </c>
      <c r="I2716" s="4">
        <v>43539.73798611111</v>
      </c>
      <c r="J2716" s="2">
        <v>0.0</v>
      </c>
      <c r="K2716" s="2">
        <v>120.0</v>
      </c>
      <c r="S2716" s="94"/>
      <c r="T2716" s="94"/>
      <c r="U2716" s="94"/>
    </row>
    <row r="2717" ht="14.25" customHeight="1">
      <c r="A2717" s="2">
        <v>327624.0</v>
      </c>
      <c r="B2717" s="2" t="s">
        <v>42</v>
      </c>
      <c r="C2717" s="2" t="s">
        <v>40</v>
      </c>
      <c r="D2717" s="2" t="s">
        <v>32</v>
      </c>
      <c r="E2717" s="2" t="s">
        <v>44</v>
      </c>
      <c r="F2717" s="2" t="s">
        <v>34</v>
      </c>
      <c r="G2717" s="4">
        <v>43533.738854166666</v>
      </c>
      <c r="H2717" s="4">
        <v>43541.738854166666</v>
      </c>
      <c r="I2717" s="4">
        <v>43536.738854166666</v>
      </c>
      <c r="J2717" s="2">
        <v>64.0</v>
      </c>
      <c r="K2717" s="2">
        <v>90.0</v>
      </c>
      <c r="S2717" s="94"/>
      <c r="T2717" s="94"/>
      <c r="U2717" s="94"/>
    </row>
    <row r="2718" ht="14.25" customHeight="1">
      <c r="A2718" s="2">
        <v>97447.0</v>
      </c>
      <c r="B2718" s="2" t="s">
        <v>30</v>
      </c>
      <c r="C2718" s="2" t="s">
        <v>37</v>
      </c>
      <c r="D2718" s="2" t="s">
        <v>32</v>
      </c>
      <c r="E2718" s="2" t="s">
        <v>33</v>
      </c>
      <c r="F2718" s="2" t="s">
        <v>34</v>
      </c>
      <c r="G2718" s="4">
        <v>43533.743576388886</v>
      </c>
      <c r="H2718" s="4">
        <v>43537.743576388886</v>
      </c>
      <c r="I2718" s="4">
        <v>43536.743576388886</v>
      </c>
      <c r="J2718" s="2">
        <v>38.0</v>
      </c>
      <c r="K2718" s="2">
        <v>109.0</v>
      </c>
      <c r="S2718" s="94"/>
      <c r="T2718" s="94"/>
      <c r="U2718" s="94"/>
    </row>
    <row r="2719" ht="14.25" customHeight="1">
      <c r="A2719" s="2">
        <v>918378.0</v>
      </c>
      <c r="B2719" s="2" t="s">
        <v>30</v>
      </c>
      <c r="C2719" s="2" t="s">
        <v>45</v>
      </c>
      <c r="D2719" s="2" t="s">
        <v>32</v>
      </c>
      <c r="E2719" s="2" t="s">
        <v>38</v>
      </c>
      <c r="F2719" s="2" t="s">
        <v>34</v>
      </c>
      <c r="G2719" s="4">
        <v>43533.747407407405</v>
      </c>
      <c r="H2719" s="4">
        <v>43535.747407407405</v>
      </c>
      <c r="I2719" s="4">
        <v>43537.747407407405</v>
      </c>
      <c r="J2719" s="2">
        <v>37.0</v>
      </c>
      <c r="K2719" s="2">
        <v>126.0</v>
      </c>
      <c r="S2719" s="94"/>
      <c r="T2719" s="94"/>
      <c r="U2719" s="94"/>
    </row>
    <row r="2720" ht="14.25" customHeight="1">
      <c r="A2720" s="2">
        <v>26635.0</v>
      </c>
      <c r="B2720" s="2" t="s">
        <v>46</v>
      </c>
      <c r="C2720" s="2" t="s">
        <v>37</v>
      </c>
      <c r="D2720" s="2" t="s">
        <v>41</v>
      </c>
      <c r="E2720" s="2" t="s">
        <v>33</v>
      </c>
      <c r="F2720" s="2" t="s">
        <v>34</v>
      </c>
      <c r="G2720" s="4">
        <v>43533.75252314815</v>
      </c>
      <c r="H2720" s="4">
        <v>43540.75252314815</v>
      </c>
      <c r="I2720" s="4">
        <v>43536.75252314815</v>
      </c>
      <c r="J2720" s="2">
        <v>47.0</v>
      </c>
      <c r="K2720" s="2">
        <v>109.0</v>
      </c>
      <c r="S2720" s="94"/>
      <c r="T2720" s="94"/>
      <c r="U2720" s="94"/>
    </row>
    <row r="2721" ht="14.25" customHeight="1">
      <c r="A2721" s="2">
        <v>951029.0</v>
      </c>
      <c r="B2721" s="2" t="s">
        <v>46</v>
      </c>
      <c r="C2721" s="2" t="s">
        <v>37</v>
      </c>
      <c r="D2721" s="2" t="s">
        <v>41</v>
      </c>
      <c r="E2721" s="2" t="s">
        <v>33</v>
      </c>
      <c r="F2721" s="2" t="s">
        <v>34</v>
      </c>
      <c r="G2721" s="4">
        <v>43533.75545138889</v>
      </c>
      <c r="H2721" s="4">
        <v>43541.75545138889</v>
      </c>
      <c r="I2721" s="4">
        <v>43540.75545138889</v>
      </c>
      <c r="J2721" s="2">
        <v>43.0</v>
      </c>
      <c r="K2721" s="2">
        <v>114.0</v>
      </c>
      <c r="S2721" s="94"/>
      <c r="T2721" s="94"/>
      <c r="U2721" s="94"/>
    </row>
    <row r="2722" ht="14.25" customHeight="1">
      <c r="A2722" s="2">
        <v>318709.0</v>
      </c>
      <c r="B2722" s="2" t="s">
        <v>39</v>
      </c>
      <c r="C2722" s="2" t="s">
        <v>40</v>
      </c>
      <c r="D2722" s="2" t="s">
        <v>32</v>
      </c>
      <c r="E2722" s="2" t="s">
        <v>33</v>
      </c>
      <c r="F2722" s="2" t="s">
        <v>34</v>
      </c>
      <c r="G2722" s="4">
        <v>43533.757569444446</v>
      </c>
      <c r="H2722" s="4">
        <v>43537.757569444446</v>
      </c>
      <c r="I2722" s="4">
        <v>43540.757569444446</v>
      </c>
      <c r="J2722" s="2">
        <v>37.0</v>
      </c>
      <c r="K2722" s="2">
        <v>111.0</v>
      </c>
      <c r="S2722" s="94"/>
      <c r="T2722" s="94"/>
      <c r="U2722" s="94"/>
    </row>
    <row r="2723" ht="14.25" customHeight="1">
      <c r="A2723" s="2">
        <v>198651.0</v>
      </c>
      <c r="B2723" s="2" t="s">
        <v>39</v>
      </c>
      <c r="C2723" s="2" t="s">
        <v>43</v>
      </c>
      <c r="D2723" s="2" t="s">
        <v>41</v>
      </c>
      <c r="E2723" s="2" t="s">
        <v>33</v>
      </c>
      <c r="F2723" s="2" t="s">
        <v>34</v>
      </c>
      <c r="G2723" s="4">
        <v>43533.76162037037</v>
      </c>
      <c r="H2723" s="4">
        <v>43542.76162037037</v>
      </c>
      <c r="I2723" s="4">
        <v>43538.76162037037</v>
      </c>
      <c r="J2723" s="2">
        <v>30.0</v>
      </c>
      <c r="K2723" s="2">
        <v>129.0</v>
      </c>
      <c r="S2723" s="94"/>
      <c r="T2723" s="94"/>
      <c r="U2723" s="94"/>
    </row>
    <row r="2724" ht="14.25" customHeight="1">
      <c r="A2724" s="2">
        <v>659274.0</v>
      </c>
      <c r="B2724" s="2" t="s">
        <v>39</v>
      </c>
      <c r="C2724" s="2" t="s">
        <v>43</v>
      </c>
      <c r="D2724" s="2" t="s">
        <v>32</v>
      </c>
      <c r="E2724" s="2" t="s">
        <v>38</v>
      </c>
      <c r="F2724" s="2" t="s">
        <v>34</v>
      </c>
      <c r="G2724" s="4">
        <v>43533.762094907404</v>
      </c>
      <c r="H2724" s="4">
        <v>43534.762094907404</v>
      </c>
      <c r="I2724" s="4">
        <v>43538.762094907404</v>
      </c>
      <c r="J2724" s="2">
        <v>0.0</v>
      </c>
      <c r="K2724" s="2">
        <v>121.0</v>
      </c>
      <c r="S2724" s="94"/>
      <c r="T2724" s="94"/>
      <c r="U2724" s="94"/>
    </row>
    <row r="2725" ht="14.25" customHeight="1">
      <c r="A2725" s="2">
        <v>832504.0</v>
      </c>
      <c r="B2725" s="2" t="s">
        <v>30</v>
      </c>
      <c r="C2725" s="2" t="s">
        <v>37</v>
      </c>
      <c r="D2725" s="2" t="s">
        <v>32</v>
      </c>
      <c r="E2725" s="2" t="s">
        <v>44</v>
      </c>
      <c r="F2725" s="2" t="s">
        <v>34</v>
      </c>
      <c r="G2725" s="4">
        <v>43533.76548611111</v>
      </c>
      <c r="H2725" s="4">
        <v>43534.76548611111</v>
      </c>
      <c r="I2725" s="4">
        <v>43536.76548611111</v>
      </c>
      <c r="J2725" s="2">
        <v>35.0</v>
      </c>
      <c r="K2725" s="2">
        <v>112.0</v>
      </c>
      <c r="S2725" s="94"/>
      <c r="T2725" s="94"/>
      <c r="U2725" s="94"/>
    </row>
    <row r="2726" ht="14.25" customHeight="1">
      <c r="A2726" s="2">
        <v>44404.0</v>
      </c>
      <c r="B2726" s="2" t="s">
        <v>30</v>
      </c>
      <c r="C2726" s="2" t="s">
        <v>37</v>
      </c>
      <c r="D2726" s="2" t="s">
        <v>32</v>
      </c>
      <c r="E2726" s="2" t="s">
        <v>44</v>
      </c>
      <c r="F2726" s="2" t="s">
        <v>34</v>
      </c>
      <c r="G2726" s="4">
        <v>43533.7668287037</v>
      </c>
      <c r="H2726" s="4">
        <v>43538.7668287037</v>
      </c>
      <c r="I2726" s="4">
        <v>43540.7668287037</v>
      </c>
      <c r="J2726" s="2">
        <v>38.0</v>
      </c>
      <c r="K2726" s="2">
        <v>107.0</v>
      </c>
      <c r="S2726" s="94"/>
      <c r="T2726" s="94"/>
      <c r="U2726" s="94"/>
    </row>
    <row r="2727" ht="14.25" customHeight="1">
      <c r="A2727" s="2">
        <v>577016.0</v>
      </c>
      <c r="B2727" s="2" t="s">
        <v>39</v>
      </c>
      <c r="C2727" s="2" t="s">
        <v>31</v>
      </c>
      <c r="D2727" s="2" t="s">
        <v>41</v>
      </c>
      <c r="E2727" s="2" t="s">
        <v>44</v>
      </c>
      <c r="F2727" s="2" t="s">
        <v>34</v>
      </c>
      <c r="G2727" s="4">
        <v>43533.767604166664</v>
      </c>
      <c r="H2727" s="4">
        <v>43533.767604166664</v>
      </c>
      <c r="I2727" s="4">
        <v>43538.767604166664</v>
      </c>
      <c r="J2727" s="2">
        <v>0.0</v>
      </c>
      <c r="K2727" s="2">
        <v>104.0</v>
      </c>
      <c r="S2727" s="94"/>
      <c r="T2727" s="94"/>
      <c r="U2727" s="94"/>
    </row>
    <row r="2728" ht="14.25" customHeight="1">
      <c r="A2728" s="2">
        <v>51751.0</v>
      </c>
      <c r="B2728" s="2" t="s">
        <v>36</v>
      </c>
      <c r="C2728" s="2" t="s">
        <v>37</v>
      </c>
      <c r="D2728" s="2" t="s">
        <v>32</v>
      </c>
      <c r="E2728" s="2" t="s">
        <v>33</v>
      </c>
      <c r="F2728" s="2" t="s">
        <v>34</v>
      </c>
      <c r="G2728" s="4">
        <v>43533.77086805556</v>
      </c>
      <c r="H2728" s="4">
        <v>43537.77086805556</v>
      </c>
      <c r="I2728" s="4">
        <v>43536.77086805556</v>
      </c>
      <c r="J2728" s="2">
        <v>48.0</v>
      </c>
      <c r="K2728" s="2">
        <v>113.0</v>
      </c>
      <c r="S2728" s="94"/>
      <c r="T2728" s="94"/>
      <c r="U2728" s="94"/>
    </row>
    <row r="2729" ht="14.25" customHeight="1">
      <c r="A2729" s="2">
        <v>362754.0</v>
      </c>
      <c r="B2729" s="2" t="s">
        <v>39</v>
      </c>
      <c r="C2729" s="2" t="s">
        <v>43</v>
      </c>
      <c r="D2729" s="2" t="s">
        <v>41</v>
      </c>
      <c r="E2729" s="2" t="s">
        <v>38</v>
      </c>
      <c r="F2729" s="2" t="s">
        <v>34</v>
      </c>
      <c r="G2729" s="4">
        <v>43533.77170138889</v>
      </c>
      <c r="H2729" s="4">
        <v>43543.77170138889</v>
      </c>
      <c r="I2729" s="4">
        <v>43536.77170138889</v>
      </c>
      <c r="J2729" s="2">
        <v>30.0</v>
      </c>
      <c r="K2729" s="2">
        <v>121.0</v>
      </c>
      <c r="S2729" s="94"/>
      <c r="T2729" s="94"/>
      <c r="U2729" s="94"/>
    </row>
    <row r="2730" ht="14.25" customHeight="1">
      <c r="A2730" s="2">
        <v>124552.0</v>
      </c>
      <c r="B2730" s="2" t="s">
        <v>47</v>
      </c>
      <c r="C2730" s="2" t="s">
        <v>37</v>
      </c>
      <c r="D2730" s="2" t="s">
        <v>41</v>
      </c>
      <c r="E2730" s="2" t="s">
        <v>44</v>
      </c>
      <c r="F2730" s="2" t="s">
        <v>34</v>
      </c>
      <c r="G2730" s="4">
        <v>43533.77230324074</v>
      </c>
      <c r="H2730" s="4">
        <v>43539.77230324074</v>
      </c>
      <c r="I2730" s="4">
        <v>43536.77230324074</v>
      </c>
      <c r="J2730" s="2">
        <v>26.0</v>
      </c>
      <c r="K2730" s="2">
        <v>108.0</v>
      </c>
      <c r="S2730" s="94"/>
      <c r="T2730" s="94"/>
      <c r="U2730" s="94"/>
    </row>
    <row r="2731" ht="14.25" customHeight="1">
      <c r="A2731" s="2">
        <v>112070.0</v>
      </c>
      <c r="B2731" s="2" t="s">
        <v>39</v>
      </c>
      <c r="C2731" s="2" t="s">
        <v>43</v>
      </c>
      <c r="D2731" s="2" t="s">
        <v>32</v>
      </c>
      <c r="E2731" s="2" t="s">
        <v>38</v>
      </c>
      <c r="F2731" s="2" t="s">
        <v>34</v>
      </c>
      <c r="G2731" s="4">
        <v>43533.775509259256</v>
      </c>
      <c r="H2731" s="4">
        <v>43533.775509259256</v>
      </c>
      <c r="I2731" s="4">
        <v>43540.775509259256</v>
      </c>
      <c r="J2731" s="2">
        <v>0.0</v>
      </c>
      <c r="K2731" s="2">
        <v>120.0</v>
      </c>
      <c r="S2731" s="94"/>
      <c r="T2731" s="94"/>
      <c r="U2731" s="94"/>
    </row>
    <row r="2732" ht="14.25" customHeight="1">
      <c r="A2732" s="2">
        <v>259696.0</v>
      </c>
      <c r="B2732" s="2" t="s">
        <v>42</v>
      </c>
      <c r="C2732" s="2" t="s">
        <v>40</v>
      </c>
      <c r="D2732" s="2" t="s">
        <v>32</v>
      </c>
      <c r="E2732" s="2" t="s">
        <v>44</v>
      </c>
      <c r="F2732" s="2" t="s">
        <v>34</v>
      </c>
      <c r="G2732" s="4">
        <v>43533.77710648148</v>
      </c>
      <c r="H2732" s="4">
        <v>43536.77710648148</v>
      </c>
      <c r="I2732" s="4">
        <v>43540.77710648148</v>
      </c>
      <c r="J2732" s="2">
        <v>35.0</v>
      </c>
      <c r="K2732" s="2">
        <v>107.0</v>
      </c>
      <c r="S2732" s="94"/>
      <c r="T2732" s="94"/>
      <c r="U2732" s="94"/>
    </row>
    <row r="2733" ht="14.25" customHeight="1">
      <c r="A2733" s="2">
        <v>433839.0</v>
      </c>
      <c r="B2733" s="2" t="s">
        <v>30</v>
      </c>
      <c r="C2733" s="2" t="s">
        <v>31</v>
      </c>
      <c r="D2733" s="2" t="s">
        <v>32</v>
      </c>
      <c r="E2733" s="2" t="s">
        <v>33</v>
      </c>
      <c r="F2733" s="2" t="s">
        <v>34</v>
      </c>
      <c r="G2733" s="4">
        <v>43533.783530092594</v>
      </c>
      <c r="H2733" s="4">
        <v>43536.783530092594</v>
      </c>
      <c r="I2733" s="4">
        <v>43537.783530092594</v>
      </c>
      <c r="J2733" s="2">
        <v>25.0</v>
      </c>
      <c r="K2733" s="2">
        <v>120.0</v>
      </c>
      <c r="S2733" s="94"/>
      <c r="T2733" s="94"/>
      <c r="U2733" s="94"/>
    </row>
    <row r="2734" ht="14.25" customHeight="1">
      <c r="A2734" s="2">
        <v>627017.0</v>
      </c>
      <c r="B2734" s="2" t="s">
        <v>36</v>
      </c>
      <c r="C2734" s="2" t="s">
        <v>43</v>
      </c>
      <c r="D2734" s="2" t="s">
        <v>32</v>
      </c>
      <c r="E2734" s="2" t="s">
        <v>44</v>
      </c>
      <c r="F2734" s="2" t="s">
        <v>34</v>
      </c>
      <c r="G2734" s="4">
        <v>43533.78569444444</v>
      </c>
      <c r="H2734" s="4">
        <v>43534.78569444444</v>
      </c>
      <c r="I2734" s="4">
        <v>43536.78569444444</v>
      </c>
      <c r="J2734" s="2">
        <v>0.0</v>
      </c>
      <c r="K2734" s="2">
        <v>107.0</v>
      </c>
      <c r="S2734" s="94"/>
      <c r="T2734" s="94"/>
      <c r="U2734" s="94"/>
    </row>
    <row r="2735" ht="14.25" customHeight="1">
      <c r="A2735" s="2">
        <v>567590.0</v>
      </c>
      <c r="B2735" s="2" t="s">
        <v>36</v>
      </c>
      <c r="C2735" s="2" t="s">
        <v>37</v>
      </c>
      <c r="D2735" s="2" t="s">
        <v>32</v>
      </c>
      <c r="E2735" s="2" t="s">
        <v>38</v>
      </c>
      <c r="F2735" s="2" t="s">
        <v>34</v>
      </c>
      <c r="G2735" s="4">
        <v>43533.79399305556</v>
      </c>
      <c r="H2735" s="4">
        <v>43540.79399305556</v>
      </c>
      <c r="I2735" s="4">
        <v>43536.79399305556</v>
      </c>
      <c r="J2735" s="2">
        <v>27.0</v>
      </c>
      <c r="K2735" s="2">
        <v>111.0</v>
      </c>
      <c r="S2735" s="94"/>
      <c r="T2735" s="94"/>
      <c r="U2735" s="94"/>
    </row>
    <row r="2736" ht="14.25" customHeight="1">
      <c r="A2736" s="2">
        <v>159408.0</v>
      </c>
      <c r="B2736" s="2" t="s">
        <v>30</v>
      </c>
      <c r="C2736" s="2" t="s">
        <v>45</v>
      </c>
      <c r="D2736" s="2" t="s">
        <v>32</v>
      </c>
      <c r="E2736" s="2" t="s">
        <v>44</v>
      </c>
      <c r="F2736" s="2" t="s">
        <v>34</v>
      </c>
      <c r="G2736" s="4">
        <v>43533.796064814815</v>
      </c>
      <c r="H2736" s="4">
        <v>43540.796064814815</v>
      </c>
      <c r="I2736" s="4">
        <v>43537.796064814815</v>
      </c>
      <c r="J2736" s="2">
        <v>42.0</v>
      </c>
      <c r="K2736" s="2">
        <v>126.0</v>
      </c>
      <c r="S2736" s="94"/>
      <c r="T2736" s="94"/>
      <c r="U2736" s="94"/>
    </row>
    <row r="2737" ht="14.25" customHeight="1">
      <c r="A2737" s="2">
        <v>561546.0</v>
      </c>
      <c r="B2737" s="2" t="s">
        <v>39</v>
      </c>
      <c r="C2737" s="2" t="s">
        <v>31</v>
      </c>
      <c r="D2737" s="2" t="s">
        <v>41</v>
      </c>
      <c r="E2737" s="2" t="s">
        <v>44</v>
      </c>
      <c r="F2737" s="2" t="s">
        <v>34</v>
      </c>
      <c r="G2737" s="4">
        <v>43533.79704861111</v>
      </c>
      <c r="H2737" s="4">
        <v>43536.79704861111</v>
      </c>
      <c r="I2737" s="4">
        <v>43538.79704861111</v>
      </c>
      <c r="J2737" s="2">
        <v>0.0</v>
      </c>
      <c r="K2737" s="2">
        <v>109.0</v>
      </c>
      <c r="S2737" s="94"/>
      <c r="T2737" s="94"/>
      <c r="U2737" s="94"/>
    </row>
    <row r="2738" ht="14.25" customHeight="1">
      <c r="A2738" s="2">
        <v>714472.0</v>
      </c>
      <c r="B2738" s="2" t="s">
        <v>30</v>
      </c>
      <c r="C2738" s="2" t="s">
        <v>37</v>
      </c>
      <c r="D2738" s="2" t="s">
        <v>32</v>
      </c>
      <c r="E2738" s="2" t="s">
        <v>44</v>
      </c>
      <c r="F2738" s="2" t="s">
        <v>34</v>
      </c>
      <c r="G2738" s="4">
        <v>43533.79859953704</v>
      </c>
      <c r="H2738" s="4">
        <v>43534.79859953704</v>
      </c>
      <c r="I2738" s="4">
        <v>43536.79859953704</v>
      </c>
      <c r="J2738" s="2">
        <v>63.0</v>
      </c>
      <c r="K2738" s="2">
        <v>88.0</v>
      </c>
      <c r="S2738" s="94"/>
      <c r="T2738" s="94"/>
      <c r="U2738" s="94"/>
    </row>
    <row r="2739" ht="14.25" customHeight="1">
      <c r="A2739" s="2">
        <v>22766.0</v>
      </c>
      <c r="B2739" s="2" t="s">
        <v>39</v>
      </c>
      <c r="C2739" s="2" t="s">
        <v>43</v>
      </c>
      <c r="D2739" s="2" t="s">
        <v>41</v>
      </c>
      <c r="E2739" s="2" t="s">
        <v>38</v>
      </c>
      <c r="F2739" s="2" t="s">
        <v>34</v>
      </c>
      <c r="G2739" s="4">
        <v>43533.80012731482</v>
      </c>
      <c r="H2739" s="4">
        <v>43540.80012731482</v>
      </c>
      <c r="I2739" s="4">
        <v>43539.80012731482</v>
      </c>
      <c r="J2739" s="2">
        <v>27.0</v>
      </c>
      <c r="K2739" s="2">
        <v>130.0</v>
      </c>
      <c r="S2739" s="94"/>
      <c r="T2739" s="94"/>
      <c r="U2739" s="94"/>
    </row>
    <row r="2740" ht="14.25" customHeight="1">
      <c r="A2740" s="2">
        <v>768742.0</v>
      </c>
      <c r="B2740" s="2" t="s">
        <v>48</v>
      </c>
      <c r="C2740" s="2" t="s">
        <v>37</v>
      </c>
      <c r="D2740" s="2" t="s">
        <v>32</v>
      </c>
      <c r="E2740" s="2" t="s">
        <v>38</v>
      </c>
      <c r="F2740" s="2" t="s">
        <v>34</v>
      </c>
      <c r="G2740" s="4">
        <v>43533.80167824074</v>
      </c>
      <c r="H2740" s="4">
        <v>43541.80167824074</v>
      </c>
      <c r="I2740" s="4">
        <v>43537.80167824074</v>
      </c>
      <c r="J2740" s="2">
        <v>25.0</v>
      </c>
      <c r="K2740" s="2">
        <v>106.0</v>
      </c>
      <c r="S2740" s="94"/>
      <c r="T2740" s="94"/>
      <c r="U2740" s="94"/>
    </row>
    <row r="2741" ht="14.25" customHeight="1">
      <c r="A2741" s="2">
        <v>779884.0</v>
      </c>
      <c r="B2741" s="2" t="s">
        <v>48</v>
      </c>
      <c r="C2741" s="2" t="s">
        <v>45</v>
      </c>
      <c r="D2741" s="2" t="s">
        <v>32</v>
      </c>
      <c r="E2741" s="2" t="s">
        <v>44</v>
      </c>
      <c r="F2741" s="2" t="s">
        <v>34</v>
      </c>
      <c r="G2741" s="4">
        <v>43533.80268518518</v>
      </c>
      <c r="H2741" s="4">
        <v>43537.80268518518</v>
      </c>
      <c r="I2741" s="4">
        <v>43540.80268518518</v>
      </c>
      <c r="J2741" s="2">
        <v>41.0</v>
      </c>
      <c r="K2741" s="2">
        <v>122.0</v>
      </c>
      <c r="S2741" s="94"/>
      <c r="T2741" s="94"/>
      <c r="U2741" s="94"/>
    </row>
    <row r="2742" ht="14.25" customHeight="1">
      <c r="A2742" s="2">
        <v>484114.0</v>
      </c>
      <c r="B2742" s="2" t="s">
        <v>36</v>
      </c>
      <c r="C2742" s="2" t="s">
        <v>45</v>
      </c>
      <c r="D2742" s="2" t="s">
        <v>41</v>
      </c>
      <c r="E2742" s="2" t="s">
        <v>38</v>
      </c>
      <c r="F2742" s="2" t="s">
        <v>34</v>
      </c>
      <c r="G2742" s="4">
        <v>43533.80349537037</v>
      </c>
      <c r="H2742" s="4">
        <v>43536.80349537037</v>
      </c>
      <c r="I2742" s="4">
        <v>43537.80349537037</v>
      </c>
      <c r="J2742" s="2">
        <v>37.0</v>
      </c>
      <c r="K2742" s="2">
        <v>125.0</v>
      </c>
      <c r="S2742" s="94"/>
      <c r="T2742" s="94"/>
      <c r="U2742" s="94"/>
    </row>
    <row r="2743" ht="14.25" customHeight="1">
      <c r="A2743" s="2">
        <v>404252.0</v>
      </c>
      <c r="B2743" s="2" t="s">
        <v>39</v>
      </c>
      <c r="C2743" s="2" t="s">
        <v>43</v>
      </c>
      <c r="D2743" s="2" t="s">
        <v>41</v>
      </c>
      <c r="E2743" s="2" t="s">
        <v>44</v>
      </c>
      <c r="F2743" s="2" t="s">
        <v>34</v>
      </c>
      <c r="G2743" s="4">
        <v>43533.803935185184</v>
      </c>
      <c r="H2743" s="4">
        <v>43538.803935185184</v>
      </c>
      <c r="I2743" s="4">
        <v>43539.803935185184</v>
      </c>
      <c r="J2743" s="2">
        <v>45.0</v>
      </c>
      <c r="K2743" s="2">
        <v>125.0</v>
      </c>
      <c r="S2743" s="94"/>
      <c r="T2743" s="94"/>
      <c r="U2743" s="94"/>
    </row>
    <row r="2744" ht="14.25" customHeight="1">
      <c r="A2744" s="2">
        <v>53125.0</v>
      </c>
      <c r="B2744" s="2" t="s">
        <v>39</v>
      </c>
      <c r="C2744" s="2" t="s">
        <v>31</v>
      </c>
      <c r="D2744" s="2" t="s">
        <v>32</v>
      </c>
      <c r="E2744" s="2" t="s">
        <v>44</v>
      </c>
      <c r="F2744" s="2" t="s">
        <v>34</v>
      </c>
      <c r="G2744" s="4">
        <v>43533.803981481484</v>
      </c>
      <c r="H2744" s="4">
        <v>43533.803981481484</v>
      </c>
      <c r="I2744" s="4">
        <v>43536.803981481484</v>
      </c>
      <c r="J2744" s="2">
        <v>64.0</v>
      </c>
      <c r="K2744" s="2">
        <v>106.0</v>
      </c>
      <c r="S2744" s="94"/>
      <c r="T2744" s="94"/>
      <c r="U2744" s="94"/>
    </row>
    <row r="2745" ht="14.25" customHeight="1">
      <c r="A2745" s="2">
        <v>555445.0</v>
      </c>
      <c r="B2745" s="2" t="s">
        <v>36</v>
      </c>
      <c r="C2745" s="2" t="s">
        <v>37</v>
      </c>
      <c r="D2745" s="2" t="s">
        <v>41</v>
      </c>
      <c r="E2745" s="2" t="s">
        <v>33</v>
      </c>
      <c r="F2745" s="2" t="s">
        <v>34</v>
      </c>
      <c r="G2745" s="4">
        <v>43533.80412037037</v>
      </c>
      <c r="H2745" s="4">
        <v>43539.80412037037</v>
      </c>
      <c r="I2745" s="4">
        <v>43538.80412037037</v>
      </c>
      <c r="J2745" s="2">
        <v>46.0</v>
      </c>
      <c r="K2745" s="2">
        <v>108.0</v>
      </c>
      <c r="S2745" s="94"/>
      <c r="T2745" s="94"/>
      <c r="U2745" s="94"/>
    </row>
    <row r="2746" ht="14.25" customHeight="1">
      <c r="A2746" s="2">
        <v>160896.0</v>
      </c>
      <c r="B2746" s="2" t="s">
        <v>47</v>
      </c>
      <c r="C2746" s="2" t="s">
        <v>31</v>
      </c>
      <c r="D2746" s="2" t="s">
        <v>32</v>
      </c>
      <c r="E2746" s="2" t="s">
        <v>44</v>
      </c>
      <c r="F2746" s="2" t="s">
        <v>34</v>
      </c>
      <c r="G2746" s="4">
        <v>43533.80743055556</v>
      </c>
      <c r="H2746" s="4">
        <v>43533.80743055556</v>
      </c>
      <c r="I2746" s="4">
        <v>43540.80743055556</v>
      </c>
      <c r="J2746" s="2">
        <v>28.0</v>
      </c>
      <c r="K2746" s="2">
        <v>130.0</v>
      </c>
      <c r="S2746" s="94"/>
      <c r="T2746" s="94"/>
      <c r="U2746" s="94"/>
    </row>
    <row r="2747" ht="14.25" customHeight="1">
      <c r="A2747" s="2">
        <v>846736.0</v>
      </c>
      <c r="B2747" s="2" t="s">
        <v>36</v>
      </c>
      <c r="C2747" s="2" t="s">
        <v>40</v>
      </c>
      <c r="D2747" s="2" t="s">
        <v>32</v>
      </c>
      <c r="E2747" s="2" t="s">
        <v>44</v>
      </c>
      <c r="F2747" s="2" t="s">
        <v>34</v>
      </c>
      <c r="G2747" s="4">
        <v>43533.81008101852</v>
      </c>
      <c r="H2747" s="4">
        <v>43538.81008101852</v>
      </c>
      <c r="I2747" s="4">
        <v>43537.81008101852</v>
      </c>
      <c r="J2747" s="2">
        <v>63.0</v>
      </c>
      <c r="K2747" s="2">
        <v>92.0</v>
      </c>
      <c r="S2747" s="94"/>
      <c r="T2747" s="94"/>
      <c r="U2747" s="94"/>
    </row>
    <row r="2748" ht="14.25" customHeight="1">
      <c r="A2748" s="2">
        <v>145207.0</v>
      </c>
      <c r="B2748" s="2" t="s">
        <v>47</v>
      </c>
      <c r="C2748" s="2" t="s">
        <v>37</v>
      </c>
      <c r="D2748" s="2" t="s">
        <v>32</v>
      </c>
      <c r="E2748" s="2" t="s">
        <v>33</v>
      </c>
      <c r="F2748" s="2" t="s">
        <v>34</v>
      </c>
      <c r="G2748" s="4">
        <v>43533.81458333333</v>
      </c>
      <c r="H2748" s="4">
        <v>43540.81458333333</v>
      </c>
      <c r="I2748" s="4">
        <v>43537.81458333333</v>
      </c>
      <c r="J2748" s="2">
        <v>39.0</v>
      </c>
      <c r="K2748" s="2">
        <v>115.0</v>
      </c>
      <c r="S2748" s="94"/>
      <c r="T2748" s="94"/>
      <c r="U2748" s="94"/>
    </row>
    <row r="2749" ht="14.25" customHeight="1">
      <c r="A2749" s="2">
        <v>71397.0</v>
      </c>
      <c r="B2749" s="2" t="s">
        <v>39</v>
      </c>
      <c r="C2749" s="2" t="s">
        <v>37</v>
      </c>
      <c r="D2749" s="2" t="s">
        <v>41</v>
      </c>
      <c r="E2749" s="2" t="s">
        <v>33</v>
      </c>
      <c r="F2749" s="2" t="s">
        <v>34</v>
      </c>
      <c r="G2749" s="4">
        <v>43533.815671296295</v>
      </c>
      <c r="H2749" s="4">
        <v>43541.815671296295</v>
      </c>
      <c r="I2749" s="4">
        <v>43537.815671296295</v>
      </c>
      <c r="J2749" s="2">
        <v>42.0</v>
      </c>
      <c r="K2749" s="2">
        <v>109.0</v>
      </c>
      <c r="S2749" s="94"/>
      <c r="T2749" s="94"/>
      <c r="U2749" s="94"/>
    </row>
    <row r="2750" ht="14.25" customHeight="1">
      <c r="A2750" s="2">
        <v>161461.0</v>
      </c>
      <c r="B2750" s="2" t="s">
        <v>39</v>
      </c>
      <c r="C2750" s="2" t="s">
        <v>37</v>
      </c>
      <c r="D2750" s="2" t="s">
        <v>32</v>
      </c>
      <c r="E2750" s="2" t="s">
        <v>33</v>
      </c>
      <c r="F2750" s="2" t="s">
        <v>34</v>
      </c>
      <c r="G2750" s="4">
        <v>43533.816724537035</v>
      </c>
      <c r="H2750" s="4">
        <v>43540.816724537035</v>
      </c>
      <c r="I2750" s="4">
        <v>43538.816724537035</v>
      </c>
      <c r="J2750" s="2">
        <v>26.0</v>
      </c>
      <c r="K2750" s="2">
        <v>114.0</v>
      </c>
      <c r="S2750" s="94"/>
      <c r="T2750" s="94"/>
      <c r="U2750" s="94"/>
    </row>
    <row r="2751" ht="14.25" customHeight="1">
      <c r="A2751" s="2">
        <v>585435.0</v>
      </c>
      <c r="B2751" s="2" t="s">
        <v>47</v>
      </c>
      <c r="C2751" s="2" t="s">
        <v>37</v>
      </c>
      <c r="D2751" s="2" t="s">
        <v>41</v>
      </c>
      <c r="E2751" s="2" t="s">
        <v>33</v>
      </c>
      <c r="F2751" s="2" t="s">
        <v>34</v>
      </c>
      <c r="G2751" s="4">
        <v>43533.81953703704</v>
      </c>
      <c r="H2751" s="4">
        <v>43540.81953703704</v>
      </c>
      <c r="I2751" s="4">
        <v>43538.81953703704</v>
      </c>
      <c r="J2751" s="2">
        <v>47.0</v>
      </c>
      <c r="K2751" s="2">
        <v>112.0</v>
      </c>
      <c r="S2751" s="94"/>
      <c r="T2751" s="94"/>
      <c r="U2751" s="94"/>
    </row>
    <row r="2752" ht="14.25" customHeight="1">
      <c r="A2752" s="2">
        <v>598863.0</v>
      </c>
      <c r="B2752" s="2" t="s">
        <v>47</v>
      </c>
      <c r="C2752" s="2" t="s">
        <v>31</v>
      </c>
      <c r="D2752" s="2" t="s">
        <v>32</v>
      </c>
      <c r="E2752" s="2" t="s">
        <v>33</v>
      </c>
      <c r="F2752" s="2" t="s">
        <v>34</v>
      </c>
      <c r="G2752" s="4">
        <v>43533.82561342593</v>
      </c>
      <c r="H2752" s="4">
        <v>43537.82561342593</v>
      </c>
      <c r="I2752" s="4">
        <v>43537.82561342593</v>
      </c>
      <c r="J2752" s="2">
        <v>48.0</v>
      </c>
      <c r="K2752" s="2">
        <v>123.0</v>
      </c>
      <c r="S2752" s="94"/>
      <c r="T2752" s="94"/>
      <c r="U2752" s="94"/>
    </row>
    <row r="2753" ht="14.25" customHeight="1">
      <c r="A2753" s="2">
        <v>960229.0</v>
      </c>
      <c r="B2753" s="2" t="s">
        <v>30</v>
      </c>
      <c r="C2753" s="2" t="s">
        <v>37</v>
      </c>
      <c r="D2753" s="2" t="s">
        <v>41</v>
      </c>
      <c r="E2753" s="2" t="s">
        <v>33</v>
      </c>
      <c r="F2753" s="2" t="s">
        <v>34</v>
      </c>
      <c r="G2753" s="4">
        <v>43533.82596064815</v>
      </c>
      <c r="H2753" s="4">
        <v>43542.82596064815</v>
      </c>
      <c r="I2753" s="4">
        <v>43540.82596064815</v>
      </c>
      <c r="J2753" s="2">
        <v>31.0</v>
      </c>
      <c r="K2753" s="2">
        <v>108.0</v>
      </c>
      <c r="S2753" s="94"/>
      <c r="T2753" s="94"/>
      <c r="U2753" s="94"/>
    </row>
    <row r="2754" ht="14.25" customHeight="1">
      <c r="A2754" s="2">
        <v>986696.0</v>
      </c>
      <c r="B2754" s="2" t="s">
        <v>36</v>
      </c>
      <c r="C2754" s="2" t="s">
        <v>45</v>
      </c>
      <c r="D2754" s="2" t="s">
        <v>32</v>
      </c>
      <c r="E2754" s="2" t="s">
        <v>44</v>
      </c>
      <c r="F2754" s="2" t="s">
        <v>34</v>
      </c>
      <c r="G2754" s="4">
        <v>43533.82739583333</v>
      </c>
      <c r="H2754" s="4">
        <v>43543.82739583333</v>
      </c>
      <c r="I2754" s="4">
        <v>43536.82739583333</v>
      </c>
      <c r="J2754" s="2">
        <v>33.0</v>
      </c>
      <c r="K2754" s="2">
        <v>129.0</v>
      </c>
      <c r="S2754" s="94"/>
      <c r="T2754" s="94"/>
      <c r="U2754" s="94"/>
    </row>
    <row r="2755" ht="14.25" customHeight="1">
      <c r="A2755" s="2">
        <v>464231.0</v>
      </c>
      <c r="B2755" s="2" t="s">
        <v>48</v>
      </c>
      <c r="C2755" s="2" t="s">
        <v>43</v>
      </c>
      <c r="D2755" s="2" t="s">
        <v>41</v>
      </c>
      <c r="E2755" s="2" t="s">
        <v>33</v>
      </c>
      <c r="F2755" s="2" t="s">
        <v>34</v>
      </c>
      <c r="G2755" s="4">
        <v>43533.82879629629</v>
      </c>
      <c r="H2755" s="4">
        <v>43541.82879629629</v>
      </c>
      <c r="I2755" s="4">
        <v>43539.82879629629</v>
      </c>
      <c r="J2755" s="2">
        <v>29.0</v>
      </c>
      <c r="K2755" s="2">
        <v>122.0</v>
      </c>
      <c r="S2755" s="94"/>
      <c r="T2755" s="94"/>
      <c r="U2755" s="94"/>
    </row>
    <row r="2756" ht="14.25" customHeight="1">
      <c r="A2756" s="2">
        <v>402094.0</v>
      </c>
      <c r="B2756" s="2" t="s">
        <v>36</v>
      </c>
      <c r="C2756" s="2" t="s">
        <v>43</v>
      </c>
      <c r="D2756" s="2" t="s">
        <v>41</v>
      </c>
      <c r="E2756" s="2" t="s">
        <v>38</v>
      </c>
      <c r="F2756" s="2" t="s">
        <v>34</v>
      </c>
      <c r="G2756" s="4">
        <v>43533.83076388889</v>
      </c>
      <c r="H2756" s="4">
        <v>43541.83076388889</v>
      </c>
      <c r="I2756" s="4">
        <v>43540.83076388889</v>
      </c>
      <c r="J2756" s="2">
        <v>35.0</v>
      </c>
      <c r="K2756" s="2">
        <v>130.0</v>
      </c>
      <c r="S2756" s="94"/>
      <c r="T2756" s="94"/>
      <c r="U2756" s="94"/>
    </row>
    <row r="2757" ht="14.25" customHeight="1">
      <c r="A2757" s="2">
        <v>397695.0</v>
      </c>
      <c r="B2757" s="2" t="s">
        <v>36</v>
      </c>
      <c r="C2757" s="2" t="s">
        <v>31</v>
      </c>
      <c r="D2757" s="2" t="s">
        <v>41</v>
      </c>
      <c r="E2757" s="2" t="s">
        <v>33</v>
      </c>
      <c r="F2757" s="2" t="s">
        <v>34</v>
      </c>
      <c r="G2757" s="4">
        <v>43533.83321759259</v>
      </c>
      <c r="H2757" s="4">
        <v>43539.83321759259</v>
      </c>
      <c r="I2757" s="4">
        <v>43539.83321759259</v>
      </c>
      <c r="J2757" s="2">
        <v>0.0</v>
      </c>
      <c r="K2757" s="2">
        <v>121.0</v>
      </c>
      <c r="S2757" s="94"/>
      <c r="T2757" s="94"/>
      <c r="U2757" s="94"/>
    </row>
    <row r="2758" ht="14.25" customHeight="1">
      <c r="A2758" s="2">
        <v>143157.0</v>
      </c>
      <c r="B2758" s="2" t="s">
        <v>30</v>
      </c>
      <c r="C2758" s="2" t="s">
        <v>37</v>
      </c>
      <c r="D2758" s="2" t="s">
        <v>41</v>
      </c>
      <c r="E2758" s="2" t="s">
        <v>44</v>
      </c>
      <c r="F2758" s="2" t="s">
        <v>34</v>
      </c>
      <c r="G2758" s="4">
        <v>43533.836331018516</v>
      </c>
      <c r="H2758" s="4">
        <v>43538.836331018516</v>
      </c>
      <c r="I2758" s="4">
        <v>43540.836331018516</v>
      </c>
      <c r="J2758" s="2">
        <v>78.0</v>
      </c>
      <c r="K2758" s="2">
        <v>85.0</v>
      </c>
      <c r="S2758" s="94"/>
      <c r="T2758" s="94"/>
      <c r="U2758" s="94"/>
    </row>
    <row r="2759" ht="14.25" customHeight="1">
      <c r="A2759" s="2">
        <v>984951.0</v>
      </c>
      <c r="B2759" s="2" t="s">
        <v>39</v>
      </c>
      <c r="C2759" s="2" t="s">
        <v>43</v>
      </c>
      <c r="D2759" s="2" t="s">
        <v>41</v>
      </c>
      <c r="E2759" s="2" t="s">
        <v>33</v>
      </c>
      <c r="F2759" s="2" t="s">
        <v>34</v>
      </c>
      <c r="G2759" s="4">
        <v>43533.84248842593</v>
      </c>
      <c r="H2759" s="4">
        <v>43541.84248842593</v>
      </c>
      <c r="I2759" s="4">
        <v>43538.84248842593</v>
      </c>
      <c r="J2759" s="2">
        <v>50.0</v>
      </c>
      <c r="K2759" s="2">
        <v>120.0</v>
      </c>
      <c r="S2759" s="94"/>
      <c r="T2759" s="94"/>
      <c r="U2759" s="94"/>
    </row>
    <row r="2760" ht="14.25" customHeight="1">
      <c r="A2760" s="2">
        <v>744042.0</v>
      </c>
      <c r="B2760" s="2" t="s">
        <v>42</v>
      </c>
      <c r="C2760" s="2" t="s">
        <v>40</v>
      </c>
      <c r="D2760" s="2" t="s">
        <v>41</v>
      </c>
      <c r="E2760" s="2" t="s">
        <v>38</v>
      </c>
      <c r="F2760" s="2" t="s">
        <v>34</v>
      </c>
      <c r="G2760" s="4">
        <v>43533.848333333335</v>
      </c>
      <c r="H2760" s="4">
        <v>43535.848333333335</v>
      </c>
      <c r="I2760" s="4">
        <v>43539.848333333335</v>
      </c>
      <c r="J2760" s="2">
        <v>30.0</v>
      </c>
      <c r="K2760" s="2">
        <v>108.0</v>
      </c>
      <c r="S2760" s="94"/>
      <c r="T2760" s="94"/>
      <c r="U2760" s="94"/>
    </row>
    <row r="2761" ht="14.25" customHeight="1">
      <c r="A2761" s="2">
        <v>383719.0</v>
      </c>
      <c r="B2761" s="2" t="s">
        <v>46</v>
      </c>
      <c r="C2761" s="2" t="s">
        <v>43</v>
      </c>
      <c r="D2761" s="2" t="s">
        <v>41</v>
      </c>
      <c r="E2761" s="2" t="s">
        <v>33</v>
      </c>
      <c r="F2761" s="2" t="s">
        <v>34</v>
      </c>
      <c r="G2761" s="4">
        <v>43533.850694444445</v>
      </c>
      <c r="H2761" s="4">
        <v>43538.850694444445</v>
      </c>
      <c r="I2761" s="4">
        <v>43538.850694444445</v>
      </c>
      <c r="J2761" s="2">
        <v>50.0</v>
      </c>
      <c r="K2761" s="2">
        <v>122.0</v>
      </c>
      <c r="S2761" s="94"/>
      <c r="T2761" s="94"/>
      <c r="U2761" s="94"/>
    </row>
    <row r="2762" ht="14.25" customHeight="1">
      <c r="A2762" s="2">
        <v>813346.0</v>
      </c>
      <c r="B2762" s="2" t="s">
        <v>47</v>
      </c>
      <c r="C2762" s="2" t="s">
        <v>43</v>
      </c>
      <c r="D2762" s="2" t="s">
        <v>41</v>
      </c>
      <c r="E2762" s="2" t="s">
        <v>38</v>
      </c>
      <c r="F2762" s="2" t="s">
        <v>34</v>
      </c>
      <c r="G2762" s="4">
        <v>43533.851493055554</v>
      </c>
      <c r="H2762" s="4">
        <v>43537.851493055554</v>
      </c>
      <c r="I2762" s="4">
        <v>43539.851493055554</v>
      </c>
      <c r="J2762" s="2">
        <v>25.0</v>
      </c>
      <c r="K2762" s="2">
        <v>129.0</v>
      </c>
      <c r="S2762" s="94"/>
      <c r="T2762" s="94"/>
      <c r="U2762" s="94"/>
    </row>
    <row r="2763" ht="14.25" customHeight="1">
      <c r="A2763" s="2">
        <v>86146.0</v>
      </c>
      <c r="B2763" s="2" t="s">
        <v>36</v>
      </c>
      <c r="C2763" s="2" t="s">
        <v>31</v>
      </c>
      <c r="D2763" s="2" t="s">
        <v>41</v>
      </c>
      <c r="E2763" s="2" t="s">
        <v>44</v>
      </c>
      <c r="F2763" s="2" t="s">
        <v>34</v>
      </c>
      <c r="G2763" s="4">
        <v>43533.85759259259</v>
      </c>
      <c r="H2763" s="4">
        <v>43535.85759259259</v>
      </c>
      <c r="I2763" s="4">
        <v>43536.85759259259</v>
      </c>
      <c r="J2763" s="2">
        <v>0.0</v>
      </c>
      <c r="K2763" s="2">
        <v>100.0</v>
      </c>
      <c r="S2763" s="94"/>
      <c r="T2763" s="94"/>
      <c r="U2763" s="94"/>
    </row>
    <row r="2764" ht="14.25" customHeight="1">
      <c r="A2764" s="2">
        <v>567840.0</v>
      </c>
      <c r="B2764" s="2" t="s">
        <v>30</v>
      </c>
      <c r="C2764" s="2" t="s">
        <v>43</v>
      </c>
      <c r="D2764" s="2" t="s">
        <v>41</v>
      </c>
      <c r="E2764" s="2" t="s">
        <v>44</v>
      </c>
      <c r="F2764" s="2" t="s">
        <v>34</v>
      </c>
      <c r="G2764" s="4">
        <v>43533.85837962963</v>
      </c>
      <c r="H2764" s="4">
        <v>43539.85837962963</v>
      </c>
      <c r="I2764" s="4">
        <v>43539.85837962963</v>
      </c>
      <c r="J2764" s="2">
        <v>26.0</v>
      </c>
      <c r="K2764" s="2">
        <v>127.0</v>
      </c>
      <c r="S2764" s="94"/>
      <c r="T2764" s="94"/>
      <c r="U2764" s="94"/>
    </row>
    <row r="2765" ht="14.25" customHeight="1">
      <c r="A2765" s="2">
        <v>756375.0</v>
      </c>
      <c r="B2765" s="2" t="s">
        <v>39</v>
      </c>
      <c r="C2765" s="2" t="s">
        <v>37</v>
      </c>
      <c r="D2765" s="2" t="s">
        <v>32</v>
      </c>
      <c r="E2765" s="2" t="s">
        <v>33</v>
      </c>
      <c r="F2765" s="2" t="s">
        <v>34</v>
      </c>
      <c r="G2765" s="4">
        <v>43533.861238425925</v>
      </c>
      <c r="H2765" s="4">
        <v>43537.861238425925</v>
      </c>
      <c r="I2765" s="4">
        <v>43540.861238425925</v>
      </c>
      <c r="J2765" s="2">
        <v>44.0</v>
      </c>
      <c r="K2765" s="2">
        <v>112.0</v>
      </c>
      <c r="S2765" s="94"/>
      <c r="T2765" s="94"/>
      <c r="U2765" s="94"/>
    </row>
    <row r="2766" ht="14.25" customHeight="1">
      <c r="A2766" s="2">
        <v>177756.0</v>
      </c>
      <c r="B2766" s="2" t="s">
        <v>36</v>
      </c>
      <c r="C2766" s="2" t="s">
        <v>43</v>
      </c>
      <c r="D2766" s="2" t="s">
        <v>41</v>
      </c>
      <c r="E2766" s="2" t="s">
        <v>44</v>
      </c>
      <c r="F2766" s="2" t="s">
        <v>34</v>
      </c>
      <c r="G2766" s="4">
        <v>43533.86858796296</v>
      </c>
      <c r="H2766" s="4">
        <v>43539.86858796296</v>
      </c>
      <c r="I2766" s="4">
        <v>43539.86858796296</v>
      </c>
      <c r="J2766" s="2">
        <v>29.0</v>
      </c>
      <c r="K2766" s="2">
        <v>123.0</v>
      </c>
      <c r="S2766" s="94"/>
      <c r="T2766" s="94"/>
      <c r="U2766" s="94"/>
    </row>
    <row r="2767" ht="14.25" customHeight="1">
      <c r="A2767" s="2">
        <v>81154.0</v>
      </c>
      <c r="B2767" s="2" t="s">
        <v>36</v>
      </c>
      <c r="C2767" s="2" t="s">
        <v>45</v>
      </c>
      <c r="D2767" s="2" t="s">
        <v>41</v>
      </c>
      <c r="E2767" s="2" t="s">
        <v>38</v>
      </c>
      <c r="F2767" s="2" t="s">
        <v>34</v>
      </c>
      <c r="G2767" s="4">
        <v>43533.869409722225</v>
      </c>
      <c r="H2767" s="4">
        <v>43535.869409722225</v>
      </c>
      <c r="I2767" s="4">
        <v>43538.869409722225</v>
      </c>
      <c r="J2767" s="2">
        <v>25.0</v>
      </c>
      <c r="K2767" s="2">
        <v>128.0</v>
      </c>
      <c r="S2767" s="94"/>
      <c r="T2767" s="94"/>
      <c r="U2767" s="94"/>
    </row>
    <row r="2768" ht="14.25" customHeight="1">
      <c r="A2768" s="2">
        <v>735053.0</v>
      </c>
      <c r="B2768" s="2" t="s">
        <v>48</v>
      </c>
      <c r="C2768" s="2" t="s">
        <v>45</v>
      </c>
      <c r="D2768" s="2" t="s">
        <v>32</v>
      </c>
      <c r="E2768" s="2" t="s">
        <v>33</v>
      </c>
      <c r="F2768" s="2" t="s">
        <v>34</v>
      </c>
      <c r="G2768" s="4">
        <v>43533.872662037036</v>
      </c>
      <c r="H2768" s="4">
        <v>43538.872662037036</v>
      </c>
      <c r="I2768" s="4">
        <v>43537.872662037036</v>
      </c>
      <c r="J2768" s="2">
        <v>47.0</v>
      </c>
      <c r="K2768" s="2">
        <v>123.0</v>
      </c>
      <c r="S2768" s="94"/>
      <c r="T2768" s="94"/>
      <c r="U2768" s="94"/>
    </row>
    <row r="2769" ht="14.25" customHeight="1">
      <c r="A2769" s="2">
        <v>128769.0</v>
      </c>
      <c r="B2769" s="2" t="s">
        <v>49</v>
      </c>
      <c r="C2769" s="2" t="s">
        <v>43</v>
      </c>
      <c r="D2769" s="2" t="s">
        <v>41</v>
      </c>
      <c r="E2769" s="2" t="s">
        <v>33</v>
      </c>
      <c r="F2769" s="2" t="s">
        <v>34</v>
      </c>
      <c r="G2769" s="4">
        <v>43533.87275462963</v>
      </c>
      <c r="H2769" s="4">
        <v>43540.87275462963</v>
      </c>
      <c r="I2769" s="4">
        <v>43539.87275462963</v>
      </c>
      <c r="J2769" s="2">
        <v>46.0</v>
      </c>
      <c r="K2769" s="2">
        <v>126.0</v>
      </c>
      <c r="S2769" s="94"/>
      <c r="T2769" s="94"/>
      <c r="U2769" s="94"/>
    </row>
    <row r="2770" ht="14.25" customHeight="1">
      <c r="A2770" s="2">
        <v>404490.0</v>
      </c>
      <c r="B2770" s="2" t="s">
        <v>36</v>
      </c>
      <c r="C2770" s="2" t="s">
        <v>31</v>
      </c>
      <c r="D2770" s="2" t="s">
        <v>32</v>
      </c>
      <c r="E2770" s="2" t="s">
        <v>38</v>
      </c>
      <c r="F2770" s="2" t="s">
        <v>34</v>
      </c>
      <c r="G2770" s="4">
        <v>43533.873877314814</v>
      </c>
      <c r="H2770" s="4">
        <v>43536.873877314814</v>
      </c>
      <c r="I2770" s="4">
        <v>43536.873877314814</v>
      </c>
      <c r="J2770" s="2">
        <v>28.0</v>
      </c>
      <c r="K2770" s="2">
        <v>127.0</v>
      </c>
      <c r="S2770" s="94"/>
      <c r="T2770" s="94"/>
      <c r="U2770" s="94"/>
    </row>
    <row r="2771" ht="14.25" customHeight="1">
      <c r="A2771" s="2">
        <v>913630.0</v>
      </c>
      <c r="B2771" s="2" t="s">
        <v>30</v>
      </c>
      <c r="C2771" s="2" t="s">
        <v>31</v>
      </c>
      <c r="D2771" s="2" t="s">
        <v>41</v>
      </c>
      <c r="E2771" s="2" t="s">
        <v>38</v>
      </c>
      <c r="F2771" s="2" t="s">
        <v>34</v>
      </c>
      <c r="G2771" s="4">
        <v>43533.87810185185</v>
      </c>
      <c r="H2771" s="4">
        <v>43535.87810185185</v>
      </c>
      <c r="I2771" s="4">
        <v>43539.87810185185</v>
      </c>
      <c r="J2771" s="2">
        <v>0.0</v>
      </c>
      <c r="K2771" s="2">
        <v>122.0</v>
      </c>
      <c r="S2771" s="94"/>
      <c r="T2771" s="94"/>
      <c r="U2771" s="94"/>
    </row>
    <row r="2772" ht="14.25" customHeight="1">
      <c r="A2772" s="2">
        <v>859022.0</v>
      </c>
      <c r="B2772" s="2" t="s">
        <v>36</v>
      </c>
      <c r="C2772" s="2" t="s">
        <v>40</v>
      </c>
      <c r="D2772" s="2" t="s">
        <v>32</v>
      </c>
      <c r="E2772" s="2" t="s">
        <v>38</v>
      </c>
      <c r="F2772" s="2" t="s">
        <v>34</v>
      </c>
      <c r="G2772" s="4">
        <v>43533.88177083333</v>
      </c>
      <c r="H2772" s="4">
        <v>43538.88177083333</v>
      </c>
      <c r="I2772" s="4">
        <v>43537.88177083333</v>
      </c>
      <c r="J2772" s="2">
        <v>39.0</v>
      </c>
      <c r="K2772" s="2">
        <v>110.0</v>
      </c>
      <c r="S2772" s="94"/>
      <c r="T2772" s="94"/>
      <c r="U2772" s="94"/>
    </row>
    <row r="2773" ht="14.25" customHeight="1">
      <c r="A2773" s="2">
        <v>246424.0</v>
      </c>
      <c r="B2773" s="2" t="s">
        <v>39</v>
      </c>
      <c r="C2773" s="2" t="s">
        <v>31</v>
      </c>
      <c r="D2773" s="2" t="s">
        <v>41</v>
      </c>
      <c r="E2773" s="2" t="s">
        <v>44</v>
      </c>
      <c r="F2773" s="2" t="s">
        <v>34</v>
      </c>
      <c r="G2773" s="4">
        <v>43533.88447916666</v>
      </c>
      <c r="H2773" s="4">
        <v>43533.88447916666</v>
      </c>
      <c r="I2773" s="4">
        <v>43537.88447916666</v>
      </c>
      <c r="J2773" s="2">
        <v>0.0</v>
      </c>
      <c r="K2773" s="2">
        <v>129.0</v>
      </c>
      <c r="S2773" s="94"/>
      <c r="T2773" s="94"/>
      <c r="U2773" s="94"/>
    </row>
    <row r="2774" ht="14.25" customHeight="1">
      <c r="A2774" s="2">
        <v>859214.0</v>
      </c>
      <c r="B2774" s="2" t="s">
        <v>42</v>
      </c>
      <c r="C2774" s="2" t="s">
        <v>37</v>
      </c>
      <c r="D2774" s="2" t="s">
        <v>41</v>
      </c>
      <c r="E2774" s="2" t="s">
        <v>38</v>
      </c>
      <c r="F2774" s="2" t="s">
        <v>34</v>
      </c>
      <c r="G2774" s="4">
        <v>43533.89188657407</v>
      </c>
      <c r="H2774" s="4">
        <v>43536.89188657407</v>
      </c>
      <c r="I2774" s="4">
        <v>43537.89188657407</v>
      </c>
      <c r="J2774" s="2">
        <v>41.0</v>
      </c>
      <c r="K2774" s="2">
        <v>108.0</v>
      </c>
      <c r="S2774" s="94"/>
      <c r="T2774" s="94"/>
      <c r="U2774" s="94"/>
    </row>
    <row r="2775" ht="14.25" customHeight="1">
      <c r="A2775" s="2">
        <v>911948.0</v>
      </c>
      <c r="B2775" s="2" t="s">
        <v>47</v>
      </c>
      <c r="C2775" s="2" t="s">
        <v>43</v>
      </c>
      <c r="D2775" s="2" t="s">
        <v>32</v>
      </c>
      <c r="E2775" s="2" t="s">
        <v>44</v>
      </c>
      <c r="F2775" s="2" t="s">
        <v>34</v>
      </c>
      <c r="G2775" s="4">
        <v>43533.89334490741</v>
      </c>
      <c r="H2775" s="4">
        <v>43534.89334490741</v>
      </c>
      <c r="I2775" s="4">
        <v>43540.89334490741</v>
      </c>
      <c r="J2775" s="2">
        <v>0.0</v>
      </c>
      <c r="K2775" s="2">
        <v>129.0</v>
      </c>
      <c r="S2775" s="94"/>
      <c r="T2775" s="94"/>
      <c r="U2775" s="94"/>
    </row>
    <row r="2776" ht="14.25" customHeight="1">
      <c r="A2776" s="2">
        <v>723388.0</v>
      </c>
      <c r="B2776" s="2" t="s">
        <v>36</v>
      </c>
      <c r="C2776" s="2" t="s">
        <v>37</v>
      </c>
      <c r="D2776" s="2" t="s">
        <v>32</v>
      </c>
      <c r="E2776" s="2" t="s">
        <v>44</v>
      </c>
      <c r="F2776" s="2" t="s">
        <v>34</v>
      </c>
      <c r="G2776" s="4">
        <v>43533.89449074074</v>
      </c>
      <c r="H2776" s="4">
        <v>43539.89449074074</v>
      </c>
      <c r="I2776" s="4">
        <v>43538.89449074074</v>
      </c>
      <c r="J2776" s="2">
        <v>46.0</v>
      </c>
      <c r="K2776" s="2">
        <v>115.0</v>
      </c>
      <c r="S2776" s="94"/>
      <c r="T2776" s="94"/>
      <c r="U2776" s="94"/>
    </row>
    <row r="2777" ht="14.25" customHeight="1">
      <c r="A2777" s="2">
        <v>392933.0</v>
      </c>
      <c r="B2777" s="2" t="s">
        <v>30</v>
      </c>
      <c r="C2777" s="2" t="s">
        <v>37</v>
      </c>
      <c r="D2777" s="2" t="s">
        <v>32</v>
      </c>
      <c r="E2777" s="2" t="s">
        <v>33</v>
      </c>
      <c r="F2777" s="2" t="s">
        <v>34</v>
      </c>
      <c r="G2777" s="4">
        <v>43533.894849537035</v>
      </c>
      <c r="H2777" s="4">
        <v>43541.894849537035</v>
      </c>
      <c r="I2777" s="4">
        <v>43540.894849537035</v>
      </c>
      <c r="J2777" s="2">
        <v>49.0</v>
      </c>
      <c r="K2777" s="2">
        <v>115.0</v>
      </c>
      <c r="S2777" s="94"/>
      <c r="T2777" s="94"/>
      <c r="U2777" s="94"/>
    </row>
    <row r="2778" ht="14.25" customHeight="1">
      <c r="A2778" s="2">
        <v>350939.0</v>
      </c>
      <c r="B2778" s="2" t="s">
        <v>39</v>
      </c>
      <c r="C2778" s="2" t="s">
        <v>43</v>
      </c>
      <c r="D2778" s="2" t="s">
        <v>32</v>
      </c>
      <c r="E2778" s="2" t="s">
        <v>44</v>
      </c>
      <c r="F2778" s="2" t="s">
        <v>34</v>
      </c>
      <c r="G2778" s="4">
        <v>43533.896516203706</v>
      </c>
      <c r="H2778" s="4">
        <v>43533.896516203706</v>
      </c>
      <c r="I2778" s="4">
        <v>43536.896516203706</v>
      </c>
      <c r="J2778" s="2">
        <v>0.0</v>
      </c>
      <c r="K2778" s="2">
        <v>109.0</v>
      </c>
      <c r="S2778" s="94"/>
      <c r="T2778" s="94"/>
      <c r="U2778" s="94"/>
    </row>
    <row r="2779" ht="14.25" customHeight="1">
      <c r="A2779" s="2">
        <v>813190.0</v>
      </c>
      <c r="B2779" s="2" t="s">
        <v>39</v>
      </c>
      <c r="C2779" s="2" t="s">
        <v>31</v>
      </c>
      <c r="D2779" s="2" t="s">
        <v>41</v>
      </c>
      <c r="E2779" s="2" t="s">
        <v>44</v>
      </c>
      <c r="F2779" s="2" t="s">
        <v>34</v>
      </c>
      <c r="G2779" s="4">
        <v>43533.8981712963</v>
      </c>
      <c r="H2779" s="4">
        <v>43533.8981712963</v>
      </c>
      <c r="I2779" s="4">
        <v>43538.8981712963</v>
      </c>
      <c r="J2779" s="2">
        <v>0.0</v>
      </c>
      <c r="K2779" s="2">
        <v>103.0</v>
      </c>
      <c r="S2779" s="94"/>
      <c r="T2779" s="94"/>
      <c r="U2779" s="94"/>
    </row>
    <row r="2780" ht="14.25" customHeight="1">
      <c r="A2780" s="2">
        <v>331525.0</v>
      </c>
      <c r="B2780" s="2" t="s">
        <v>39</v>
      </c>
      <c r="C2780" s="2" t="s">
        <v>37</v>
      </c>
      <c r="D2780" s="2" t="s">
        <v>41</v>
      </c>
      <c r="E2780" s="2" t="s">
        <v>33</v>
      </c>
      <c r="F2780" s="2" t="s">
        <v>34</v>
      </c>
      <c r="G2780" s="4">
        <v>43533.90021990741</v>
      </c>
      <c r="H2780" s="4">
        <v>43539.90021990741</v>
      </c>
      <c r="I2780" s="4">
        <v>43536.90021990741</v>
      </c>
      <c r="J2780" s="2">
        <v>43.0</v>
      </c>
      <c r="K2780" s="2">
        <v>110.0</v>
      </c>
      <c r="S2780" s="94"/>
      <c r="T2780" s="94"/>
      <c r="U2780" s="94"/>
    </row>
    <row r="2781" ht="14.25" customHeight="1">
      <c r="A2781" s="2">
        <v>836895.0</v>
      </c>
      <c r="B2781" s="2" t="s">
        <v>47</v>
      </c>
      <c r="C2781" s="2" t="s">
        <v>37</v>
      </c>
      <c r="D2781" s="2" t="s">
        <v>32</v>
      </c>
      <c r="E2781" s="2" t="s">
        <v>33</v>
      </c>
      <c r="F2781" s="2" t="s">
        <v>34</v>
      </c>
      <c r="G2781" s="4">
        <v>43533.90466435185</v>
      </c>
      <c r="H2781" s="4">
        <v>43536.90466435185</v>
      </c>
      <c r="I2781" s="4">
        <v>43540.90466435185</v>
      </c>
      <c r="J2781" s="2">
        <v>42.0</v>
      </c>
      <c r="K2781" s="2">
        <v>114.0</v>
      </c>
      <c r="S2781" s="94"/>
      <c r="T2781" s="94"/>
      <c r="U2781" s="94"/>
    </row>
    <row r="2782" ht="14.25" customHeight="1">
      <c r="A2782" s="2">
        <v>886634.0</v>
      </c>
      <c r="B2782" s="2" t="s">
        <v>39</v>
      </c>
      <c r="C2782" s="2" t="s">
        <v>37</v>
      </c>
      <c r="D2782" s="2" t="s">
        <v>32</v>
      </c>
      <c r="E2782" s="2" t="s">
        <v>38</v>
      </c>
      <c r="F2782" s="2" t="s">
        <v>34</v>
      </c>
      <c r="G2782" s="4">
        <v>43533.90961805556</v>
      </c>
      <c r="H2782" s="4">
        <v>43540.90961805556</v>
      </c>
      <c r="I2782" s="4">
        <v>43540.90961805556</v>
      </c>
      <c r="J2782" s="2">
        <v>26.0</v>
      </c>
      <c r="K2782" s="2">
        <v>112.0</v>
      </c>
      <c r="S2782" s="94"/>
      <c r="T2782" s="94"/>
      <c r="U2782" s="94"/>
    </row>
    <row r="2783" ht="14.25" customHeight="1">
      <c r="A2783" s="2">
        <v>79324.0</v>
      </c>
      <c r="B2783" s="2" t="s">
        <v>30</v>
      </c>
      <c r="C2783" s="2" t="s">
        <v>43</v>
      </c>
      <c r="D2783" s="2" t="s">
        <v>32</v>
      </c>
      <c r="E2783" s="2" t="s">
        <v>44</v>
      </c>
      <c r="F2783" s="2" t="s">
        <v>34</v>
      </c>
      <c r="G2783" s="4">
        <v>43533.91028935185</v>
      </c>
      <c r="H2783" s="4">
        <v>43533.91028935185</v>
      </c>
      <c r="I2783" s="4">
        <v>43540.91028935185</v>
      </c>
      <c r="J2783" s="2">
        <v>0.0</v>
      </c>
      <c r="K2783" s="2">
        <v>127.0</v>
      </c>
      <c r="S2783" s="94"/>
      <c r="T2783" s="94"/>
      <c r="U2783" s="94"/>
    </row>
    <row r="2784" ht="14.25" customHeight="1">
      <c r="A2784" s="2">
        <v>869497.0</v>
      </c>
      <c r="B2784" s="2" t="s">
        <v>46</v>
      </c>
      <c r="C2784" s="2" t="s">
        <v>43</v>
      </c>
      <c r="D2784" s="2" t="s">
        <v>41</v>
      </c>
      <c r="E2784" s="2" t="s">
        <v>33</v>
      </c>
      <c r="F2784" s="2" t="s">
        <v>34</v>
      </c>
      <c r="G2784" s="4">
        <v>43533.911145833335</v>
      </c>
      <c r="H2784" s="4">
        <v>43537.911145833335</v>
      </c>
      <c r="I2784" s="4">
        <v>43538.911145833335</v>
      </c>
      <c r="J2784" s="2">
        <v>42.0</v>
      </c>
      <c r="K2784" s="2">
        <v>125.0</v>
      </c>
      <c r="S2784" s="94"/>
      <c r="T2784" s="94"/>
      <c r="U2784" s="94"/>
    </row>
    <row r="2785" ht="14.25" customHeight="1">
      <c r="A2785" s="2">
        <v>304253.0</v>
      </c>
      <c r="B2785" s="2" t="s">
        <v>48</v>
      </c>
      <c r="C2785" s="2" t="s">
        <v>31</v>
      </c>
      <c r="D2785" s="2" t="s">
        <v>32</v>
      </c>
      <c r="E2785" s="2" t="s">
        <v>33</v>
      </c>
      <c r="F2785" s="2" t="s">
        <v>34</v>
      </c>
      <c r="G2785" s="4">
        <v>43533.91238425926</v>
      </c>
      <c r="H2785" s="4">
        <v>43540.91238425926</v>
      </c>
      <c r="I2785" s="4">
        <v>43540.91238425926</v>
      </c>
      <c r="J2785" s="2">
        <v>30.0</v>
      </c>
      <c r="K2785" s="2">
        <v>129.0</v>
      </c>
      <c r="S2785" s="94"/>
      <c r="T2785" s="94"/>
      <c r="U2785" s="94"/>
    </row>
    <row r="2786" ht="14.25" customHeight="1">
      <c r="A2786" s="2">
        <v>719821.0</v>
      </c>
      <c r="B2786" s="2" t="s">
        <v>39</v>
      </c>
      <c r="C2786" s="2" t="s">
        <v>43</v>
      </c>
      <c r="D2786" s="2" t="s">
        <v>41</v>
      </c>
      <c r="E2786" s="2" t="s">
        <v>44</v>
      </c>
      <c r="F2786" s="2" t="s">
        <v>34</v>
      </c>
      <c r="G2786" s="4">
        <v>43533.91275462963</v>
      </c>
      <c r="H2786" s="4">
        <v>43537.91275462963</v>
      </c>
      <c r="I2786" s="4">
        <v>43536.91275462963</v>
      </c>
      <c r="J2786" s="2">
        <v>65.0</v>
      </c>
      <c r="K2786" s="2">
        <v>101.0</v>
      </c>
      <c r="S2786" s="94"/>
      <c r="T2786" s="94"/>
      <c r="U2786" s="94"/>
    </row>
    <row r="2787" ht="14.25" customHeight="1">
      <c r="A2787" s="2">
        <v>444472.0</v>
      </c>
      <c r="B2787" s="2" t="s">
        <v>48</v>
      </c>
      <c r="C2787" s="2" t="s">
        <v>45</v>
      </c>
      <c r="D2787" s="2" t="s">
        <v>41</v>
      </c>
      <c r="E2787" s="2" t="s">
        <v>44</v>
      </c>
      <c r="F2787" s="2" t="s">
        <v>34</v>
      </c>
      <c r="G2787" s="4">
        <v>43533.913298611114</v>
      </c>
      <c r="H2787" s="4">
        <v>43541.913298611114</v>
      </c>
      <c r="I2787" s="4">
        <v>43538.913298611114</v>
      </c>
      <c r="J2787" s="2">
        <v>47.0</v>
      </c>
      <c r="K2787" s="2">
        <v>126.0</v>
      </c>
      <c r="S2787" s="94"/>
      <c r="T2787" s="94"/>
      <c r="U2787" s="94"/>
    </row>
    <row r="2788" ht="14.25" customHeight="1">
      <c r="A2788" s="2">
        <v>534867.0</v>
      </c>
      <c r="B2788" s="2" t="s">
        <v>30</v>
      </c>
      <c r="C2788" s="2" t="s">
        <v>43</v>
      </c>
      <c r="D2788" s="2" t="s">
        <v>32</v>
      </c>
      <c r="E2788" s="2" t="s">
        <v>33</v>
      </c>
      <c r="F2788" s="2" t="s">
        <v>34</v>
      </c>
      <c r="G2788" s="4">
        <v>43533.923634259256</v>
      </c>
      <c r="H2788" s="4">
        <v>43537.923634259256</v>
      </c>
      <c r="I2788" s="4">
        <v>43540.923634259256</v>
      </c>
      <c r="J2788" s="2">
        <v>0.0</v>
      </c>
      <c r="K2788" s="2">
        <v>126.0</v>
      </c>
      <c r="S2788" s="94"/>
      <c r="T2788" s="94"/>
      <c r="U2788" s="94"/>
    </row>
    <row r="2789" ht="14.25" customHeight="1">
      <c r="A2789" s="2">
        <v>360864.0</v>
      </c>
      <c r="B2789" s="2" t="s">
        <v>36</v>
      </c>
      <c r="C2789" s="2" t="s">
        <v>37</v>
      </c>
      <c r="D2789" s="2" t="s">
        <v>41</v>
      </c>
      <c r="E2789" s="2" t="s">
        <v>44</v>
      </c>
      <c r="F2789" s="2" t="s">
        <v>34</v>
      </c>
      <c r="G2789" s="4">
        <v>43533.93729166667</v>
      </c>
      <c r="H2789" s="4">
        <v>43536.93729166667</v>
      </c>
      <c r="I2789" s="4">
        <v>43538.93729166667</v>
      </c>
      <c r="J2789" s="2">
        <v>32.0</v>
      </c>
      <c r="K2789" s="2">
        <v>111.0</v>
      </c>
      <c r="S2789" s="94"/>
      <c r="T2789" s="94"/>
      <c r="U2789" s="94"/>
    </row>
    <row r="2790" ht="14.25" customHeight="1">
      <c r="A2790" s="2">
        <v>667326.0</v>
      </c>
      <c r="B2790" s="2" t="s">
        <v>48</v>
      </c>
      <c r="C2790" s="2" t="s">
        <v>37</v>
      </c>
      <c r="D2790" s="2" t="s">
        <v>41</v>
      </c>
      <c r="E2790" s="2" t="s">
        <v>38</v>
      </c>
      <c r="F2790" s="2" t="s">
        <v>34</v>
      </c>
      <c r="G2790" s="4">
        <v>43533.937418981484</v>
      </c>
      <c r="H2790" s="4">
        <v>43542.937418981484</v>
      </c>
      <c r="I2790" s="4">
        <v>43538.937418981484</v>
      </c>
      <c r="J2790" s="2">
        <v>38.0</v>
      </c>
      <c r="K2790" s="2">
        <v>109.0</v>
      </c>
      <c r="S2790" s="94"/>
      <c r="T2790" s="94"/>
      <c r="U2790" s="94"/>
    </row>
    <row r="2791" ht="14.25" customHeight="1">
      <c r="A2791" s="2">
        <v>789882.0</v>
      </c>
      <c r="B2791" s="2" t="s">
        <v>36</v>
      </c>
      <c r="C2791" s="2" t="s">
        <v>45</v>
      </c>
      <c r="D2791" s="2" t="s">
        <v>32</v>
      </c>
      <c r="E2791" s="2" t="s">
        <v>38</v>
      </c>
      <c r="F2791" s="2" t="s">
        <v>34</v>
      </c>
      <c r="G2791" s="4">
        <v>43533.93949074074</v>
      </c>
      <c r="H2791" s="4">
        <v>43537.93949074074</v>
      </c>
      <c r="I2791" s="4">
        <v>43537.93949074074</v>
      </c>
      <c r="J2791" s="2">
        <v>40.0</v>
      </c>
      <c r="K2791" s="2">
        <v>125.0</v>
      </c>
      <c r="S2791" s="94"/>
      <c r="T2791" s="94"/>
      <c r="U2791" s="94"/>
    </row>
    <row r="2792" ht="14.25" customHeight="1">
      <c r="A2792" s="2">
        <v>904219.0</v>
      </c>
      <c r="B2792" s="2" t="s">
        <v>46</v>
      </c>
      <c r="C2792" s="2" t="s">
        <v>31</v>
      </c>
      <c r="D2792" s="2" t="s">
        <v>32</v>
      </c>
      <c r="E2792" s="2" t="s">
        <v>33</v>
      </c>
      <c r="F2792" s="2" t="s">
        <v>34</v>
      </c>
      <c r="G2792" s="4">
        <v>43533.9475</v>
      </c>
      <c r="H2792" s="4">
        <v>43541.9475</v>
      </c>
      <c r="I2792" s="4">
        <v>43537.9475</v>
      </c>
      <c r="J2792" s="2">
        <v>42.0</v>
      </c>
      <c r="K2792" s="2">
        <v>126.0</v>
      </c>
      <c r="S2792" s="94"/>
      <c r="T2792" s="94"/>
      <c r="U2792" s="94"/>
    </row>
    <row r="2793" ht="14.25" customHeight="1">
      <c r="A2793" s="2">
        <v>877483.0</v>
      </c>
      <c r="B2793" s="2" t="s">
        <v>39</v>
      </c>
      <c r="C2793" s="2" t="s">
        <v>37</v>
      </c>
      <c r="D2793" s="2" t="s">
        <v>41</v>
      </c>
      <c r="E2793" s="2" t="s">
        <v>44</v>
      </c>
      <c r="F2793" s="2" t="s">
        <v>34</v>
      </c>
      <c r="G2793" s="4">
        <v>43533.948229166665</v>
      </c>
      <c r="H2793" s="4">
        <v>43534.948229166665</v>
      </c>
      <c r="I2793" s="4">
        <v>43540.948229166665</v>
      </c>
      <c r="J2793" s="2">
        <v>79.0</v>
      </c>
      <c r="K2793" s="2">
        <v>88.0</v>
      </c>
      <c r="S2793" s="94"/>
      <c r="T2793" s="94"/>
      <c r="U2793" s="94"/>
    </row>
    <row r="2794" ht="14.25" customHeight="1">
      <c r="A2794" s="2">
        <v>582918.0</v>
      </c>
      <c r="B2794" s="2" t="s">
        <v>36</v>
      </c>
      <c r="C2794" s="2" t="s">
        <v>45</v>
      </c>
      <c r="D2794" s="2" t="s">
        <v>41</v>
      </c>
      <c r="E2794" s="2" t="s">
        <v>44</v>
      </c>
      <c r="F2794" s="2" t="s">
        <v>34</v>
      </c>
      <c r="G2794" s="4">
        <v>43533.951469907406</v>
      </c>
      <c r="H2794" s="4">
        <v>43539.951469907406</v>
      </c>
      <c r="I2794" s="4">
        <v>43538.951469907406</v>
      </c>
      <c r="J2794" s="2">
        <v>68.0</v>
      </c>
      <c r="K2794" s="2">
        <v>109.0</v>
      </c>
      <c r="S2794" s="94"/>
      <c r="T2794" s="94"/>
      <c r="U2794" s="94"/>
    </row>
    <row r="2795" ht="14.25" customHeight="1">
      <c r="A2795" s="2">
        <v>706281.0</v>
      </c>
      <c r="B2795" s="2" t="s">
        <v>36</v>
      </c>
      <c r="C2795" s="2" t="s">
        <v>40</v>
      </c>
      <c r="D2795" s="2" t="s">
        <v>32</v>
      </c>
      <c r="E2795" s="2" t="s">
        <v>44</v>
      </c>
      <c r="F2795" s="2" t="s">
        <v>34</v>
      </c>
      <c r="G2795" s="4">
        <v>43533.95178240741</v>
      </c>
      <c r="H2795" s="4">
        <v>43537.95178240741</v>
      </c>
      <c r="I2795" s="4">
        <v>43538.95178240741</v>
      </c>
      <c r="J2795" s="2">
        <v>68.0</v>
      </c>
      <c r="K2795" s="2">
        <v>87.0</v>
      </c>
      <c r="S2795" s="94"/>
      <c r="T2795" s="94"/>
      <c r="U2795" s="94"/>
    </row>
    <row r="2796" ht="14.25" customHeight="1">
      <c r="A2796" s="2">
        <v>937000.0</v>
      </c>
      <c r="B2796" s="2" t="s">
        <v>47</v>
      </c>
      <c r="C2796" s="2" t="s">
        <v>37</v>
      </c>
      <c r="D2796" s="2" t="s">
        <v>41</v>
      </c>
      <c r="E2796" s="2" t="s">
        <v>44</v>
      </c>
      <c r="F2796" s="2" t="s">
        <v>34</v>
      </c>
      <c r="G2796" s="4">
        <v>43533.951828703706</v>
      </c>
      <c r="H2796" s="4">
        <v>43536.951828703706</v>
      </c>
      <c r="I2796" s="4">
        <v>43537.951828703706</v>
      </c>
      <c r="J2796" s="2">
        <v>69.0</v>
      </c>
      <c r="K2796" s="2">
        <v>90.0</v>
      </c>
      <c r="S2796" s="94"/>
      <c r="T2796" s="94"/>
      <c r="U2796" s="94"/>
    </row>
    <row r="2797" ht="14.25" customHeight="1">
      <c r="A2797" s="2">
        <v>916570.0</v>
      </c>
      <c r="B2797" s="2" t="s">
        <v>47</v>
      </c>
      <c r="C2797" s="2" t="s">
        <v>43</v>
      </c>
      <c r="D2797" s="2" t="s">
        <v>41</v>
      </c>
      <c r="E2797" s="2" t="s">
        <v>38</v>
      </c>
      <c r="F2797" s="2" t="s">
        <v>34</v>
      </c>
      <c r="G2797" s="4">
        <v>43533.955416666664</v>
      </c>
      <c r="H2797" s="4">
        <v>43537.955416666664</v>
      </c>
      <c r="I2797" s="4">
        <v>43536.955416666664</v>
      </c>
      <c r="J2797" s="2">
        <v>37.0</v>
      </c>
      <c r="K2797" s="2">
        <v>122.0</v>
      </c>
      <c r="S2797" s="94"/>
      <c r="T2797" s="94"/>
      <c r="U2797" s="94"/>
    </row>
    <row r="2798" ht="14.25" customHeight="1">
      <c r="A2798" s="2">
        <v>109881.0</v>
      </c>
      <c r="B2798" s="2" t="s">
        <v>49</v>
      </c>
      <c r="C2798" s="2" t="s">
        <v>37</v>
      </c>
      <c r="D2798" s="2" t="s">
        <v>32</v>
      </c>
      <c r="E2798" s="2" t="s">
        <v>44</v>
      </c>
      <c r="F2798" s="2" t="s">
        <v>34</v>
      </c>
      <c r="G2798" s="4">
        <v>43533.958287037036</v>
      </c>
      <c r="H2798" s="4">
        <v>43537.958287037036</v>
      </c>
      <c r="I2798" s="4">
        <v>43540.958287037036</v>
      </c>
      <c r="J2798" s="2">
        <v>74.0</v>
      </c>
      <c r="K2798" s="2">
        <v>95.0</v>
      </c>
      <c r="S2798" s="94"/>
      <c r="T2798" s="94"/>
      <c r="U2798" s="94"/>
    </row>
    <row r="2799" ht="14.25" customHeight="1">
      <c r="A2799" s="2">
        <v>360530.0</v>
      </c>
      <c r="B2799" s="2" t="s">
        <v>42</v>
      </c>
      <c r="C2799" s="2" t="s">
        <v>37</v>
      </c>
      <c r="D2799" s="2" t="s">
        <v>41</v>
      </c>
      <c r="E2799" s="2" t="s">
        <v>38</v>
      </c>
      <c r="F2799" s="2" t="s">
        <v>34</v>
      </c>
      <c r="G2799" s="4">
        <v>43533.960856481484</v>
      </c>
      <c r="H2799" s="4">
        <v>43536.960856481484</v>
      </c>
      <c r="I2799" s="4">
        <v>43536.960856481484</v>
      </c>
      <c r="J2799" s="2">
        <v>39.0</v>
      </c>
      <c r="K2799" s="2">
        <v>114.0</v>
      </c>
      <c r="S2799" s="94"/>
      <c r="T2799" s="94"/>
      <c r="U2799" s="94"/>
    </row>
    <row r="2800" ht="14.25" customHeight="1">
      <c r="A2800" s="2">
        <v>571925.0</v>
      </c>
      <c r="B2800" s="2" t="s">
        <v>36</v>
      </c>
      <c r="C2800" s="2" t="s">
        <v>45</v>
      </c>
      <c r="D2800" s="2" t="s">
        <v>32</v>
      </c>
      <c r="E2800" s="2" t="s">
        <v>33</v>
      </c>
      <c r="F2800" s="2" t="s">
        <v>34</v>
      </c>
      <c r="G2800" s="4">
        <v>43533.96241898148</v>
      </c>
      <c r="H2800" s="4">
        <v>43537.96241898148</v>
      </c>
      <c r="I2800" s="4">
        <v>43539.96241898148</v>
      </c>
      <c r="J2800" s="2">
        <v>25.0</v>
      </c>
      <c r="K2800" s="2">
        <v>128.0</v>
      </c>
      <c r="S2800" s="94"/>
      <c r="T2800" s="94"/>
      <c r="U2800" s="94"/>
    </row>
    <row r="2801" ht="14.25" customHeight="1">
      <c r="A2801" s="2">
        <v>574821.0</v>
      </c>
      <c r="B2801" s="2" t="s">
        <v>36</v>
      </c>
      <c r="C2801" s="2" t="s">
        <v>37</v>
      </c>
      <c r="D2801" s="2" t="s">
        <v>32</v>
      </c>
      <c r="E2801" s="2" t="s">
        <v>33</v>
      </c>
      <c r="F2801" s="2" t="s">
        <v>34</v>
      </c>
      <c r="G2801" s="4">
        <v>43533.96549768518</v>
      </c>
      <c r="H2801" s="4">
        <v>43538.96549768518</v>
      </c>
      <c r="I2801" s="4">
        <v>43539.96549768518</v>
      </c>
      <c r="J2801" s="2">
        <v>44.0</v>
      </c>
      <c r="K2801" s="2">
        <v>109.0</v>
      </c>
      <c r="S2801" s="94"/>
      <c r="T2801" s="94"/>
      <c r="U2801" s="94"/>
    </row>
    <row r="2802" ht="14.25" customHeight="1">
      <c r="A2802" s="2">
        <v>622084.0</v>
      </c>
      <c r="B2802" s="2" t="s">
        <v>48</v>
      </c>
      <c r="C2802" s="2" t="s">
        <v>45</v>
      </c>
      <c r="D2802" s="2" t="s">
        <v>41</v>
      </c>
      <c r="E2802" s="2" t="s">
        <v>44</v>
      </c>
      <c r="F2802" s="2" t="s">
        <v>34</v>
      </c>
      <c r="G2802" s="4">
        <v>43533.97016203704</v>
      </c>
      <c r="H2802" s="4">
        <v>43542.97016203704</v>
      </c>
      <c r="I2802" s="4">
        <v>43540.97016203704</v>
      </c>
      <c r="J2802" s="2">
        <v>48.0</v>
      </c>
      <c r="K2802" s="2">
        <v>127.0</v>
      </c>
      <c r="S2802" s="94"/>
      <c r="T2802" s="94"/>
      <c r="U2802" s="94"/>
    </row>
    <row r="2803" ht="14.25" customHeight="1">
      <c r="A2803" s="2">
        <v>13558.0</v>
      </c>
      <c r="B2803" s="2" t="s">
        <v>47</v>
      </c>
      <c r="C2803" s="2" t="s">
        <v>43</v>
      </c>
      <c r="D2803" s="2" t="s">
        <v>41</v>
      </c>
      <c r="E2803" s="2" t="s">
        <v>38</v>
      </c>
      <c r="F2803" s="2" t="s">
        <v>34</v>
      </c>
      <c r="G2803" s="4">
        <v>43533.97494212963</v>
      </c>
      <c r="H2803" s="4">
        <v>43540.97494212963</v>
      </c>
      <c r="I2803" s="4">
        <v>43539.97494212963</v>
      </c>
      <c r="J2803" s="2">
        <v>30.0</v>
      </c>
      <c r="K2803" s="2">
        <v>125.0</v>
      </c>
      <c r="S2803" s="94"/>
      <c r="T2803" s="94"/>
      <c r="U2803" s="94"/>
    </row>
    <row r="2804" ht="14.25" customHeight="1">
      <c r="A2804" s="2">
        <v>863730.0</v>
      </c>
      <c r="B2804" s="2" t="s">
        <v>39</v>
      </c>
      <c r="C2804" s="2" t="s">
        <v>43</v>
      </c>
      <c r="D2804" s="2" t="s">
        <v>41</v>
      </c>
      <c r="E2804" s="2" t="s">
        <v>38</v>
      </c>
      <c r="F2804" s="2" t="s">
        <v>34</v>
      </c>
      <c r="G2804" s="4">
        <v>43533.982453703706</v>
      </c>
      <c r="H2804" s="4">
        <v>43543.982453703706</v>
      </c>
      <c r="I2804" s="4">
        <v>43539.982453703706</v>
      </c>
      <c r="J2804" s="2">
        <v>47.0</v>
      </c>
      <c r="K2804" s="2">
        <v>127.0</v>
      </c>
      <c r="S2804" s="94"/>
      <c r="T2804" s="94"/>
      <c r="U2804" s="94"/>
    </row>
    <row r="2805" ht="14.25" customHeight="1">
      <c r="A2805" s="2">
        <v>700636.0</v>
      </c>
      <c r="B2805" s="2" t="s">
        <v>36</v>
      </c>
      <c r="C2805" s="2" t="s">
        <v>31</v>
      </c>
      <c r="D2805" s="2" t="s">
        <v>32</v>
      </c>
      <c r="E2805" s="2" t="s">
        <v>44</v>
      </c>
      <c r="F2805" s="2" t="s">
        <v>34</v>
      </c>
      <c r="G2805" s="4">
        <v>43533.98427083333</v>
      </c>
      <c r="H2805" s="4">
        <v>43533.98427083333</v>
      </c>
      <c r="I2805" s="4">
        <v>43537.98427083333</v>
      </c>
      <c r="J2805" s="2">
        <v>76.0</v>
      </c>
      <c r="K2805" s="2">
        <v>101.0</v>
      </c>
      <c r="S2805" s="94"/>
      <c r="T2805" s="94"/>
      <c r="U2805" s="94"/>
    </row>
    <row r="2806" ht="14.25" customHeight="1">
      <c r="A2806" s="2">
        <v>246601.0</v>
      </c>
      <c r="B2806" s="2" t="s">
        <v>39</v>
      </c>
      <c r="C2806" s="2" t="s">
        <v>37</v>
      </c>
      <c r="D2806" s="2" t="s">
        <v>41</v>
      </c>
      <c r="E2806" s="2" t="s">
        <v>44</v>
      </c>
      <c r="F2806" s="2" t="s">
        <v>34</v>
      </c>
      <c r="G2806" s="4">
        <v>43533.985127314816</v>
      </c>
      <c r="H2806" s="4">
        <v>43533.985127314816</v>
      </c>
      <c r="I2806" s="4">
        <v>43538.985127314816</v>
      </c>
      <c r="J2806" s="2">
        <v>87.0</v>
      </c>
      <c r="K2806" s="2">
        <v>91.0</v>
      </c>
      <c r="S2806" s="94"/>
      <c r="T2806" s="94"/>
      <c r="U2806" s="94"/>
    </row>
    <row r="2807" ht="14.25" customHeight="1">
      <c r="A2807" s="2">
        <v>172327.0</v>
      </c>
      <c r="B2807" s="2" t="s">
        <v>48</v>
      </c>
      <c r="C2807" s="2" t="s">
        <v>37</v>
      </c>
      <c r="D2807" s="2" t="s">
        <v>41</v>
      </c>
      <c r="E2807" s="2" t="s">
        <v>44</v>
      </c>
      <c r="F2807" s="2" t="s">
        <v>34</v>
      </c>
      <c r="G2807" s="4">
        <v>43533.986238425925</v>
      </c>
      <c r="H2807" s="4">
        <v>43533.986238425925</v>
      </c>
      <c r="I2807" s="4">
        <v>43536.986238425925</v>
      </c>
      <c r="J2807" s="2">
        <v>71.0</v>
      </c>
      <c r="K2807" s="2">
        <v>91.0</v>
      </c>
      <c r="S2807" s="94"/>
      <c r="T2807" s="94"/>
      <c r="U2807" s="94"/>
    </row>
    <row r="2808" ht="14.25" customHeight="1">
      <c r="A2808" s="2">
        <v>561095.0</v>
      </c>
      <c r="B2808" s="2" t="s">
        <v>39</v>
      </c>
      <c r="C2808" s="2" t="s">
        <v>37</v>
      </c>
      <c r="D2808" s="2" t="s">
        <v>32</v>
      </c>
      <c r="E2808" s="2" t="s">
        <v>44</v>
      </c>
      <c r="F2808" s="2" t="s">
        <v>34</v>
      </c>
      <c r="G2808" s="4">
        <v>43533.98954861111</v>
      </c>
      <c r="H2808" s="4">
        <v>43536.98954861111</v>
      </c>
      <c r="I2808" s="4">
        <v>43538.98954861111</v>
      </c>
      <c r="J2808" s="2">
        <v>57.0</v>
      </c>
      <c r="K2808" s="2">
        <v>95.0</v>
      </c>
      <c r="S2808" s="94"/>
      <c r="T2808" s="94"/>
      <c r="U2808" s="94"/>
    </row>
    <row r="2809" ht="14.25" customHeight="1">
      <c r="A2809" s="2">
        <v>768776.0</v>
      </c>
      <c r="B2809" s="2" t="s">
        <v>47</v>
      </c>
      <c r="C2809" s="2" t="s">
        <v>31</v>
      </c>
      <c r="D2809" s="2" t="s">
        <v>41</v>
      </c>
      <c r="E2809" s="2" t="s">
        <v>44</v>
      </c>
      <c r="F2809" s="2" t="s">
        <v>34</v>
      </c>
      <c r="G2809" s="4">
        <v>43533.98979166667</v>
      </c>
      <c r="H2809" s="4">
        <v>43533.98979166667</v>
      </c>
      <c r="I2809" s="4">
        <v>43536.98979166667</v>
      </c>
      <c r="J2809" s="2">
        <v>0.0</v>
      </c>
      <c r="K2809" s="2">
        <v>110.0</v>
      </c>
      <c r="S2809" s="94"/>
      <c r="T2809" s="94"/>
      <c r="U2809" s="94"/>
    </row>
    <row r="2810" ht="14.25" customHeight="1">
      <c r="A2810" s="2">
        <v>346700.0</v>
      </c>
      <c r="B2810" s="2" t="s">
        <v>47</v>
      </c>
      <c r="C2810" s="2" t="s">
        <v>40</v>
      </c>
      <c r="D2810" s="2" t="s">
        <v>41</v>
      </c>
      <c r="E2810" s="2" t="s">
        <v>44</v>
      </c>
      <c r="F2810" s="2" t="s">
        <v>34</v>
      </c>
      <c r="G2810" s="4">
        <v>43533.992997685185</v>
      </c>
      <c r="H2810" s="4">
        <v>43541.992997685185</v>
      </c>
      <c r="I2810" s="4">
        <v>43536.992997685185</v>
      </c>
      <c r="J2810" s="2">
        <v>32.0</v>
      </c>
      <c r="K2810" s="2">
        <v>113.0</v>
      </c>
      <c r="S2810" s="94"/>
      <c r="T2810" s="94"/>
      <c r="U2810" s="94"/>
    </row>
    <row r="2811" ht="14.25" customHeight="1">
      <c r="A2811" s="2">
        <v>774562.0</v>
      </c>
      <c r="B2811" s="2" t="s">
        <v>30</v>
      </c>
      <c r="C2811" s="2" t="s">
        <v>31</v>
      </c>
      <c r="D2811" s="2" t="s">
        <v>41</v>
      </c>
      <c r="E2811" s="2" t="s">
        <v>44</v>
      </c>
      <c r="F2811" s="2" t="s">
        <v>34</v>
      </c>
      <c r="G2811" s="4">
        <v>43533.99636574074</v>
      </c>
      <c r="H2811" s="4">
        <v>43534.99636574074</v>
      </c>
      <c r="I2811" s="4">
        <v>43537.99636574074</v>
      </c>
      <c r="J2811" s="2">
        <v>0.0</v>
      </c>
      <c r="K2811" s="2">
        <v>110.0</v>
      </c>
      <c r="S2811" s="94"/>
      <c r="T2811" s="94"/>
      <c r="U2811" s="94"/>
    </row>
    <row r="2812" ht="14.25" customHeight="1">
      <c r="A2812" s="2">
        <v>363603.0</v>
      </c>
      <c r="B2812" s="2" t="s">
        <v>36</v>
      </c>
      <c r="C2812" s="2" t="s">
        <v>40</v>
      </c>
      <c r="D2812" s="2" t="s">
        <v>41</v>
      </c>
      <c r="E2812" s="2" t="s">
        <v>33</v>
      </c>
      <c r="F2812" s="2" t="s">
        <v>34</v>
      </c>
      <c r="G2812" s="4">
        <v>43534.001875</v>
      </c>
      <c r="H2812" s="4">
        <v>43536.001875</v>
      </c>
      <c r="I2812" s="4">
        <v>43538.001875</v>
      </c>
      <c r="J2812" s="2">
        <v>50.0</v>
      </c>
      <c r="K2812" s="2">
        <v>107.0</v>
      </c>
      <c r="S2812" s="94"/>
      <c r="T2812" s="94"/>
      <c r="U2812" s="94"/>
    </row>
    <row r="2813" ht="14.25" customHeight="1">
      <c r="A2813" s="2">
        <v>799424.0</v>
      </c>
      <c r="B2813" s="2" t="s">
        <v>47</v>
      </c>
      <c r="C2813" s="2" t="s">
        <v>37</v>
      </c>
      <c r="D2813" s="2" t="s">
        <v>32</v>
      </c>
      <c r="E2813" s="2" t="s">
        <v>44</v>
      </c>
      <c r="F2813" s="2" t="s">
        <v>34</v>
      </c>
      <c r="G2813" s="4">
        <v>43534.005011574074</v>
      </c>
      <c r="H2813" s="4">
        <v>43535.005011574074</v>
      </c>
      <c r="I2813" s="4">
        <v>43537.005011574074</v>
      </c>
      <c r="J2813" s="2">
        <v>28.0</v>
      </c>
      <c r="K2813" s="2">
        <v>112.0</v>
      </c>
      <c r="S2813" s="94"/>
      <c r="T2813" s="94"/>
      <c r="U2813" s="94"/>
    </row>
    <row r="2814" ht="14.25" customHeight="1">
      <c r="A2814" s="2">
        <v>318562.0</v>
      </c>
      <c r="B2814" s="2" t="s">
        <v>39</v>
      </c>
      <c r="C2814" s="2" t="s">
        <v>31</v>
      </c>
      <c r="D2814" s="2" t="s">
        <v>41</v>
      </c>
      <c r="E2814" s="2" t="s">
        <v>38</v>
      </c>
      <c r="F2814" s="2" t="s">
        <v>34</v>
      </c>
      <c r="G2814" s="4">
        <v>43534.0077662037</v>
      </c>
      <c r="H2814" s="4">
        <v>43536.0077662037</v>
      </c>
      <c r="I2814" s="4">
        <v>43538.0077662037</v>
      </c>
      <c r="J2814" s="2">
        <v>0.0</v>
      </c>
      <c r="K2814" s="2">
        <v>120.0</v>
      </c>
      <c r="S2814" s="94"/>
      <c r="T2814" s="94"/>
      <c r="U2814" s="94"/>
    </row>
    <row r="2815" ht="14.25" customHeight="1">
      <c r="A2815" s="2">
        <v>83748.0</v>
      </c>
      <c r="B2815" s="2" t="s">
        <v>42</v>
      </c>
      <c r="C2815" s="2" t="s">
        <v>40</v>
      </c>
      <c r="D2815" s="2" t="s">
        <v>32</v>
      </c>
      <c r="E2815" s="2" t="s">
        <v>44</v>
      </c>
      <c r="F2815" s="2" t="s">
        <v>34</v>
      </c>
      <c r="G2815" s="4">
        <v>43534.0125</v>
      </c>
      <c r="H2815" s="4">
        <v>43542.0125</v>
      </c>
      <c r="I2815" s="4">
        <v>43537.0125</v>
      </c>
      <c r="J2815" s="2">
        <v>27.0</v>
      </c>
      <c r="K2815" s="2">
        <v>110.0</v>
      </c>
      <c r="S2815" s="94"/>
      <c r="T2815" s="94"/>
      <c r="U2815" s="94"/>
    </row>
    <row r="2816" ht="14.25" customHeight="1">
      <c r="A2816" s="2">
        <v>186385.0</v>
      </c>
      <c r="B2816" s="2" t="s">
        <v>46</v>
      </c>
      <c r="C2816" s="2" t="s">
        <v>43</v>
      </c>
      <c r="D2816" s="2" t="s">
        <v>32</v>
      </c>
      <c r="E2816" s="2" t="s">
        <v>44</v>
      </c>
      <c r="F2816" s="2" t="s">
        <v>34</v>
      </c>
      <c r="G2816" s="4">
        <v>43534.01310185185</v>
      </c>
      <c r="H2816" s="4">
        <v>43534.01310185185</v>
      </c>
      <c r="I2816" s="4">
        <v>43541.01310185185</v>
      </c>
      <c r="J2816" s="2">
        <v>0.0</v>
      </c>
      <c r="K2816" s="2">
        <v>102.0</v>
      </c>
      <c r="S2816" s="94"/>
      <c r="T2816" s="94"/>
      <c r="U2816" s="94"/>
    </row>
    <row r="2817" ht="14.25" customHeight="1">
      <c r="A2817" s="2">
        <v>375808.0</v>
      </c>
      <c r="B2817" s="2" t="s">
        <v>47</v>
      </c>
      <c r="C2817" s="2" t="s">
        <v>37</v>
      </c>
      <c r="D2817" s="2" t="s">
        <v>32</v>
      </c>
      <c r="E2817" s="2" t="s">
        <v>44</v>
      </c>
      <c r="F2817" s="2" t="s">
        <v>34</v>
      </c>
      <c r="G2817" s="4">
        <v>43534.01346064815</v>
      </c>
      <c r="H2817" s="4">
        <v>43536.01346064815</v>
      </c>
      <c r="I2817" s="4">
        <v>43540.01346064815</v>
      </c>
      <c r="J2817" s="2">
        <v>46.0</v>
      </c>
      <c r="K2817" s="2">
        <v>111.0</v>
      </c>
      <c r="S2817" s="94"/>
      <c r="T2817" s="94"/>
      <c r="U2817" s="94"/>
    </row>
    <row r="2818" ht="14.25" customHeight="1">
      <c r="A2818" s="2">
        <v>919364.0</v>
      </c>
      <c r="B2818" s="2" t="s">
        <v>39</v>
      </c>
      <c r="C2818" s="2" t="s">
        <v>45</v>
      </c>
      <c r="D2818" s="2" t="s">
        <v>41</v>
      </c>
      <c r="E2818" s="2" t="s">
        <v>44</v>
      </c>
      <c r="F2818" s="2" t="s">
        <v>34</v>
      </c>
      <c r="G2818" s="4">
        <v>43534.01417824074</v>
      </c>
      <c r="H2818" s="4">
        <v>43544.01417824074</v>
      </c>
      <c r="I2818" s="4">
        <v>43538.01417824074</v>
      </c>
      <c r="J2818" s="2">
        <v>79.0</v>
      </c>
      <c r="K2818" s="2">
        <v>109.0</v>
      </c>
      <c r="S2818" s="94"/>
      <c r="T2818" s="94"/>
      <c r="U2818" s="94"/>
    </row>
    <row r="2819" ht="14.25" customHeight="1">
      <c r="A2819" s="2">
        <v>29357.0</v>
      </c>
      <c r="B2819" s="2" t="s">
        <v>36</v>
      </c>
      <c r="C2819" s="2" t="s">
        <v>40</v>
      </c>
      <c r="D2819" s="2" t="s">
        <v>32</v>
      </c>
      <c r="E2819" s="2" t="s">
        <v>33</v>
      </c>
      <c r="F2819" s="2" t="s">
        <v>34</v>
      </c>
      <c r="G2819" s="4">
        <v>43534.01493055555</v>
      </c>
      <c r="H2819" s="4">
        <v>43537.01493055555</v>
      </c>
      <c r="I2819" s="4">
        <v>43541.01493055555</v>
      </c>
      <c r="J2819" s="2">
        <v>41.0</v>
      </c>
      <c r="K2819" s="2">
        <v>109.0</v>
      </c>
      <c r="S2819" s="94"/>
      <c r="T2819" s="94"/>
      <c r="U2819" s="94"/>
    </row>
    <row r="2820" ht="14.25" customHeight="1">
      <c r="A2820" s="2">
        <v>937411.0</v>
      </c>
      <c r="B2820" s="2" t="s">
        <v>30</v>
      </c>
      <c r="C2820" s="2" t="s">
        <v>37</v>
      </c>
      <c r="D2820" s="2" t="s">
        <v>41</v>
      </c>
      <c r="E2820" s="2" t="s">
        <v>33</v>
      </c>
      <c r="F2820" s="2" t="s">
        <v>34</v>
      </c>
      <c r="G2820" s="4">
        <v>43534.0168287037</v>
      </c>
      <c r="H2820" s="4">
        <v>43539.0168287037</v>
      </c>
      <c r="I2820" s="4">
        <v>43540.0168287037</v>
      </c>
      <c r="J2820" s="2">
        <v>32.0</v>
      </c>
      <c r="K2820" s="2">
        <v>109.0</v>
      </c>
      <c r="S2820" s="94"/>
      <c r="T2820" s="94"/>
      <c r="U2820" s="94"/>
    </row>
    <row r="2821" ht="14.25" customHeight="1">
      <c r="A2821" s="2">
        <v>104809.0</v>
      </c>
      <c r="B2821" s="2" t="s">
        <v>47</v>
      </c>
      <c r="C2821" s="2" t="s">
        <v>40</v>
      </c>
      <c r="D2821" s="2" t="s">
        <v>41</v>
      </c>
      <c r="E2821" s="2" t="s">
        <v>33</v>
      </c>
      <c r="F2821" s="2" t="s">
        <v>34</v>
      </c>
      <c r="G2821" s="4">
        <v>43534.02410879629</v>
      </c>
      <c r="H2821" s="4">
        <v>43536.02410879629</v>
      </c>
      <c r="I2821" s="4">
        <v>43541.02410879629</v>
      </c>
      <c r="J2821" s="2">
        <v>49.0</v>
      </c>
      <c r="K2821" s="2">
        <v>106.0</v>
      </c>
      <c r="S2821" s="94"/>
      <c r="T2821" s="94"/>
      <c r="U2821" s="94"/>
    </row>
    <row r="2822" ht="14.25" customHeight="1">
      <c r="A2822" s="2">
        <v>117057.0</v>
      </c>
      <c r="B2822" s="2" t="s">
        <v>47</v>
      </c>
      <c r="C2822" s="2" t="s">
        <v>45</v>
      </c>
      <c r="D2822" s="2" t="s">
        <v>41</v>
      </c>
      <c r="E2822" s="2" t="s">
        <v>33</v>
      </c>
      <c r="F2822" s="2" t="s">
        <v>34</v>
      </c>
      <c r="G2822" s="4">
        <v>43534.02857638889</v>
      </c>
      <c r="H2822" s="4">
        <v>43537.02857638889</v>
      </c>
      <c r="I2822" s="4">
        <v>43540.02857638889</v>
      </c>
      <c r="J2822" s="2">
        <v>27.0</v>
      </c>
      <c r="K2822" s="2">
        <v>128.0</v>
      </c>
      <c r="S2822" s="94"/>
      <c r="T2822" s="94"/>
      <c r="U2822" s="94"/>
    </row>
    <row r="2823" ht="14.25" customHeight="1">
      <c r="A2823" s="2">
        <v>619892.0</v>
      </c>
      <c r="B2823" s="2" t="s">
        <v>39</v>
      </c>
      <c r="C2823" s="2" t="s">
        <v>31</v>
      </c>
      <c r="D2823" s="2" t="s">
        <v>32</v>
      </c>
      <c r="E2823" s="2" t="s">
        <v>44</v>
      </c>
      <c r="F2823" s="2" t="s">
        <v>34</v>
      </c>
      <c r="G2823" s="4">
        <v>43534.03491898148</v>
      </c>
      <c r="H2823" s="4">
        <v>43540.03491898148</v>
      </c>
      <c r="I2823" s="4">
        <v>43540.03491898148</v>
      </c>
      <c r="J2823" s="2">
        <v>40.0</v>
      </c>
      <c r="K2823" s="2">
        <v>128.0</v>
      </c>
      <c r="S2823" s="94"/>
      <c r="T2823" s="94"/>
      <c r="U2823" s="94"/>
    </row>
    <row r="2824" ht="14.25" customHeight="1">
      <c r="A2824" s="2">
        <v>93666.0</v>
      </c>
      <c r="B2824" s="2" t="s">
        <v>36</v>
      </c>
      <c r="C2824" s="2" t="s">
        <v>31</v>
      </c>
      <c r="D2824" s="2" t="s">
        <v>32</v>
      </c>
      <c r="E2824" s="2" t="s">
        <v>38</v>
      </c>
      <c r="F2824" s="2" t="s">
        <v>34</v>
      </c>
      <c r="G2824" s="4">
        <v>43534.03790509259</v>
      </c>
      <c r="H2824" s="4">
        <v>43537.03790509259</v>
      </c>
      <c r="I2824" s="4">
        <v>43540.03790509259</v>
      </c>
      <c r="J2824" s="2" t="s">
        <v>51</v>
      </c>
      <c r="K2824" s="2">
        <v>126.0</v>
      </c>
      <c r="S2824" s="94"/>
      <c r="T2824" s="94"/>
      <c r="U2824" s="94"/>
    </row>
    <row r="2825" ht="14.25" customHeight="1">
      <c r="A2825" s="2">
        <v>421866.0</v>
      </c>
      <c r="B2825" s="2" t="s">
        <v>47</v>
      </c>
      <c r="C2825" s="2" t="s">
        <v>37</v>
      </c>
      <c r="D2825" s="2" t="s">
        <v>32</v>
      </c>
      <c r="E2825" s="2" t="s">
        <v>38</v>
      </c>
      <c r="F2825" s="2" t="s">
        <v>34</v>
      </c>
      <c r="G2825" s="4">
        <v>43534.0412037037</v>
      </c>
      <c r="H2825" s="4">
        <v>43542.0412037037</v>
      </c>
      <c r="I2825" s="4">
        <v>43537.0412037037</v>
      </c>
      <c r="J2825" s="2">
        <v>25.0</v>
      </c>
      <c r="K2825" s="2">
        <v>109.0</v>
      </c>
      <c r="S2825" s="94"/>
      <c r="T2825" s="94"/>
      <c r="U2825" s="94"/>
    </row>
    <row r="2826" ht="14.25" customHeight="1">
      <c r="A2826" s="2">
        <v>775117.0</v>
      </c>
      <c r="B2826" s="2" t="s">
        <v>39</v>
      </c>
      <c r="C2826" s="2" t="s">
        <v>31</v>
      </c>
      <c r="D2826" s="2" t="s">
        <v>41</v>
      </c>
      <c r="E2826" s="2" t="s">
        <v>44</v>
      </c>
      <c r="F2826" s="2" t="s">
        <v>34</v>
      </c>
      <c r="G2826" s="4">
        <v>43534.05741898148</v>
      </c>
      <c r="H2826" s="4">
        <v>43536.05741898148</v>
      </c>
      <c r="I2826" s="4">
        <v>43537.05741898148</v>
      </c>
      <c r="J2826" s="2">
        <v>0.0</v>
      </c>
      <c r="K2826" s="2">
        <v>104.0</v>
      </c>
      <c r="S2826" s="94"/>
      <c r="T2826" s="94"/>
      <c r="U2826" s="94"/>
    </row>
    <row r="2827" ht="14.25" customHeight="1">
      <c r="A2827" s="2">
        <v>213166.0</v>
      </c>
      <c r="B2827" s="2" t="s">
        <v>42</v>
      </c>
      <c r="C2827" s="2" t="s">
        <v>31</v>
      </c>
      <c r="D2827" s="2" t="s">
        <v>41</v>
      </c>
      <c r="E2827" s="2" t="s">
        <v>44</v>
      </c>
      <c r="F2827" s="2" t="s">
        <v>34</v>
      </c>
      <c r="G2827" s="4">
        <v>43534.05799768519</v>
      </c>
      <c r="H2827" s="4">
        <v>43536.05799768519</v>
      </c>
      <c r="I2827" s="4">
        <v>43539.05799768519</v>
      </c>
      <c r="J2827" s="2">
        <v>0.0</v>
      </c>
      <c r="K2827" s="2">
        <v>103.0</v>
      </c>
      <c r="S2827" s="94"/>
      <c r="T2827" s="94"/>
      <c r="U2827" s="94"/>
    </row>
    <row r="2828" ht="14.25" customHeight="1">
      <c r="A2828" s="2">
        <v>236884.0</v>
      </c>
      <c r="B2828" s="2" t="s">
        <v>36</v>
      </c>
      <c r="C2828" s="2" t="s">
        <v>40</v>
      </c>
      <c r="D2828" s="2" t="s">
        <v>41</v>
      </c>
      <c r="E2828" s="2" t="s">
        <v>44</v>
      </c>
      <c r="F2828" s="2" t="s">
        <v>34</v>
      </c>
      <c r="G2828" s="4">
        <v>43534.06133101852</v>
      </c>
      <c r="H2828" s="4">
        <v>43538.06133101852</v>
      </c>
      <c r="I2828" s="4">
        <v>43540.06133101852</v>
      </c>
      <c r="J2828" s="2">
        <v>34.0</v>
      </c>
      <c r="K2828" s="2">
        <v>112.0</v>
      </c>
      <c r="S2828" s="94"/>
      <c r="T2828" s="94"/>
      <c r="U2828" s="94"/>
    </row>
    <row r="2829" ht="14.25" customHeight="1">
      <c r="A2829" s="2">
        <v>185498.0</v>
      </c>
      <c r="B2829" s="2" t="s">
        <v>30</v>
      </c>
      <c r="C2829" s="2" t="s">
        <v>37</v>
      </c>
      <c r="D2829" s="2" t="s">
        <v>32</v>
      </c>
      <c r="E2829" s="2" t="s">
        <v>38</v>
      </c>
      <c r="F2829" s="2" t="s">
        <v>34</v>
      </c>
      <c r="G2829" s="4">
        <v>43534.06165509259</v>
      </c>
      <c r="H2829" s="4">
        <v>43541.06165509259</v>
      </c>
      <c r="I2829" s="4">
        <v>43538.06165509259</v>
      </c>
      <c r="J2829" s="2">
        <v>32.0</v>
      </c>
      <c r="K2829" s="2">
        <v>108.0</v>
      </c>
      <c r="S2829" s="94"/>
      <c r="T2829" s="94"/>
      <c r="U2829" s="94"/>
    </row>
    <row r="2830" ht="14.25" customHeight="1">
      <c r="A2830" s="2">
        <v>399176.0</v>
      </c>
      <c r="B2830" s="2" t="s">
        <v>39</v>
      </c>
      <c r="C2830" s="2" t="s">
        <v>43</v>
      </c>
      <c r="D2830" s="2" t="s">
        <v>41</v>
      </c>
      <c r="E2830" s="2" t="s">
        <v>44</v>
      </c>
      <c r="F2830" s="2" t="s">
        <v>34</v>
      </c>
      <c r="G2830" s="4">
        <v>43534.064675925925</v>
      </c>
      <c r="H2830" s="4">
        <v>43540.064675925925</v>
      </c>
      <c r="I2830" s="4">
        <v>43541.064675925925</v>
      </c>
      <c r="J2830" s="2">
        <v>71.0</v>
      </c>
      <c r="K2830" s="2">
        <v>109.0</v>
      </c>
      <c r="S2830" s="94"/>
      <c r="T2830" s="94"/>
      <c r="U2830" s="94"/>
    </row>
    <row r="2831" ht="14.25" customHeight="1">
      <c r="A2831" s="2">
        <v>142294.0</v>
      </c>
      <c r="B2831" s="2" t="s">
        <v>30</v>
      </c>
      <c r="C2831" s="2" t="s">
        <v>31</v>
      </c>
      <c r="D2831" s="2" t="s">
        <v>32</v>
      </c>
      <c r="E2831" s="2" t="s">
        <v>44</v>
      </c>
      <c r="F2831" s="2" t="s">
        <v>34</v>
      </c>
      <c r="G2831" s="4">
        <v>43534.06626157407</v>
      </c>
      <c r="H2831" s="4">
        <v>43537.06626157407</v>
      </c>
      <c r="I2831" s="4">
        <v>43537.06626157407</v>
      </c>
      <c r="J2831" s="2">
        <v>85.0</v>
      </c>
      <c r="K2831" s="2">
        <v>101.0</v>
      </c>
      <c r="S2831" s="94"/>
      <c r="T2831" s="94"/>
      <c r="U2831" s="94"/>
    </row>
    <row r="2832" ht="14.25" customHeight="1">
      <c r="A2832" s="2">
        <v>307015.0</v>
      </c>
      <c r="B2832" s="2" t="s">
        <v>36</v>
      </c>
      <c r="C2832" s="2" t="s">
        <v>37</v>
      </c>
      <c r="D2832" s="2" t="s">
        <v>32</v>
      </c>
      <c r="E2832" s="2" t="s">
        <v>44</v>
      </c>
      <c r="F2832" s="2" t="s">
        <v>34</v>
      </c>
      <c r="G2832" s="4">
        <v>43534.06787037037</v>
      </c>
      <c r="H2832" s="4">
        <v>43536.06787037037</v>
      </c>
      <c r="I2832" s="4">
        <v>43541.06787037037</v>
      </c>
      <c r="J2832" s="2">
        <v>78.0</v>
      </c>
      <c r="K2832" s="2">
        <v>85.0</v>
      </c>
      <c r="S2832" s="94"/>
      <c r="T2832" s="94"/>
      <c r="U2832" s="94"/>
    </row>
    <row r="2833" ht="14.25" customHeight="1">
      <c r="A2833" s="2">
        <v>743574.0</v>
      </c>
      <c r="B2833" s="2" t="s">
        <v>47</v>
      </c>
      <c r="C2833" s="2" t="s">
        <v>40</v>
      </c>
      <c r="D2833" s="2" t="s">
        <v>32</v>
      </c>
      <c r="E2833" s="2" t="s">
        <v>44</v>
      </c>
      <c r="F2833" s="2" t="s">
        <v>34</v>
      </c>
      <c r="G2833" s="4">
        <v>43534.07252314815</v>
      </c>
      <c r="H2833" s="4">
        <v>43543.07252314815</v>
      </c>
      <c r="I2833" s="4">
        <v>43537.07252314815</v>
      </c>
      <c r="J2833" s="2">
        <v>58.0</v>
      </c>
      <c r="K2833" s="2">
        <v>88.0</v>
      </c>
      <c r="S2833" s="94"/>
      <c r="T2833" s="94"/>
      <c r="U2833" s="94"/>
    </row>
    <row r="2834" ht="14.25" customHeight="1">
      <c r="A2834" s="2">
        <v>772343.0</v>
      </c>
      <c r="B2834" s="2" t="s">
        <v>39</v>
      </c>
      <c r="C2834" s="2" t="s">
        <v>31</v>
      </c>
      <c r="D2834" s="2" t="s">
        <v>41</v>
      </c>
      <c r="E2834" s="2" t="s">
        <v>33</v>
      </c>
      <c r="F2834" s="2" t="s">
        <v>34</v>
      </c>
      <c r="G2834" s="4">
        <v>43534.073587962965</v>
      </c>
      <c r="H2834" s="4">
        <v>43539.073587962965</v>
      </c>
      <c r="I2834" s="4">
        <v>43538.073587962965</v>
      </c>
      <c r="J2834" s="2">
        <v>0.0</v>
      </c>
      <c r="K2834" s="2">
        <v>123.0</v>
      </c>
      <c r="S2834" s="94"/>
      <c r="T2834" s="94"/>
      <c r="U2834" s="94"/>
    </row>
    <row r="2835" ht="14.25" customHeight="1">
      <c r="A2835" s="2">
        <v>215711.0</v>
      </c>
      <c r="B2835" s="2" t="s">
        <v>39</v>
      </c>
      <c r="C2835" s="2" t="s">
        <v>43</v>
      </c>
      <c r="D2835" s="2" t="s">
        <v>41</v>
      </c>
      <c r="E2835" s="2" t="s">
        <v>44</v>
      </c>
      <c r="F2835" s="2" t="s">
        <v>34</v>
      </c>
      <c r="G2835" s="4">
        <v>43534.07881944445</v>
      </c>
      <c r="H2835" s="4">
        <v>43534.07881944445</v>
      </c>
      <c r="I2835" s="4">
        <v>43539.07881944445</v>
      </c>
      <c r="J2835" s="2">
        <v>71.0</v>
      </c>
      <c r="K2835" s="2">
        <v>102.0</v>
      </c>
      <c r="S2835" s="94"/>
      <c r="T2835" s="94"/>
      <c r="U2835" s="94"/>
    </row>
    <row r="2836" ht="14.25" customHeight="1">
      <c r="A2836" s="2">
        <v>49451.0</v>
      </c>
      <c r="B2836" s="2" t="s">
        <v>30</v>
      </c>
      <c r="C2836" s="2" t="s">
        <v>31</v>
      </c>
      <c r="D2836" s="2" t="s">
        <v>32</v>
      </c>
      <c r="E2836" s="2" t="s">
        <v>33</v>
      </c>
      <c r="F2836" s="2" t="s">
        <v>34</v>
      </c>
      <c r="G2836" s="4">
        <v>43534.084016203706</v>
      </c>
      <c r="H2836" s="4">
        <v>43542.084016203706</v>
      </c>
      <c r="I2836" s="4">
        <v>43537.084016203706</v>
      </c>
      <c r="J2836" s="2">
        <v>29.0</v>
      </c>
      <c r="K2836" s="2">
        <v>121.0</v>
      </c>
      <c r="S2836" s="94"/>
      <c r="T2836" s="94"/>
      <c r="U2836" s="94"/>
    </row>
    <row r="2837" ht="14.25" customHeight="1">
      <c r="A2837" s="2">
        <v>906813.0</v>
      </c>
      <c r="B2837" s="2" t="s">
        <v>39</v>
      </c>
      <c r="C2837" s="2" t="s">
        <v>37</v>
      </c>
      <c r="D2837" s="2" t="s">
        <v>32</v>
      </c>
      <c r="E2837" s="2" t="s">
        <v>44</v>
      </c>
      <c r="F2837" s="2" t="s">
        <v>34</v>
      </c>
      <c r="G2837" s="4">
        <v>43534.088113425925</v>
      </c>
      <c r="H2837" s="4">
        <v>43536.088113425925</v>
      </c>
      <c r="I2837" s="4">
        <v>43541.088113425925</v>
      </c>
      <c r="J2837" s="2">
        <v>85.0</v>
      </c>
      <c r="K2837" s="2">
        <v>86.0</v>
      </c>
      <c r="S2837" s="94"/>
      <c r="T2837" s="94"/>
      <c r="U2837" s="94"/>
    </row>
    <row r="2838" ht="14.25" customHeight="1">
      <c r="A2838" s="2">
        <v>190280.0</v>
      </c>
      <c r="B2838" s="2" t="s">
        <v>39</v>
      </c>
      <c r="C2838" s="2" t="s">
        <v>45</v>
      </c>
      <c r="D2838" s="2" t="s">
        <v>32</v>
      </c>
      <c r="E2838" s="2" t="s">
        <v>44</v>
      </c>
      <c r="F2838" s="2" t="s">
        <v>34</v>
      </c>
      <c r="G2838" s="4">
        <v>43534.09475694445</v>
      </c>
      <c r="H2838" s="4">
        <v>43539.09475694445</v>
      </c>
      <c r="I2838" s="4">
        <v>43538.09475694445</v>
      </c>
      <c r="J2838" s="2">
        <v>76.0</v>
      </c>
      <c r="K2838" s="2">
        <v>103.0</v>
      </c>
      <c r="S2838" s="94"/>
      <c r="T2838" s="94"/>
      <c r="U2838" s="94"/>
    </row>
    <row r="2839" ht="14.25" customHeight="1">
      <c r="A2839" s="2">
        <v>488953.0</v>
      </c>
      <c r="B2839" s="2" t="s">
        <v>30</v>
      </c>
      <c r="C2839" s="2" t="s">
        <v>40</v>
      </c>
      <c r="D2839" s="2" t="s">
        <v>32</v>
      </c>
      <c r="E2839" s="2" t="s">
        <v>44</v>
      </c>
      <c r="F2839" s="2" t="s">
        <v>34</v>
      </c>
      <c r="G2839" s="4">
        <v>43534.099490740744</v>
      </c>
      <c r="H2839" s="4">
        <v>43537.099490740744</v>
      </c>
      <c r="I2839" s="4">
        <v>43541.099490740744</v>
      </c>
      <c r="J2839" s="2">
        <v>65.0</v>
      </c>
      <c r="K2839" s="2">
        <v>90.0</v>
      </c>
      <c r="S2839" s="94"/>
      <c r="T2839" s="94"/>
      <c r="U2839" s="94"/>
    </row>
    <row r="2840" ht="14.25" customHeight="1">
      <c r="A2840" s="2">
        <v>470126.0</v>
      </c>
      <c r="B2840" s="2" t="s">
        <v>36</v>
      </c>
      <c r="C2840" s="2" t="s">
        <v>31</v>
      </c>
      <c r="D2840" s="2" t="s">
        <v>41</v>
      </c>
      <c r="E2840" s="2" t="s">
        <v>38</v>
      </c>
      <c r="F2840" s="2" t="s">
        <v>34</v>
      </c>
      <c r="G2840" s="4">
        <v>43534.100810185184</v>
      </c>
      <c r="H2840" s="4">
        <v>43536.100810185184</v>
      </c>
      <c r="I2840" s="4">
        <v>43540.100810185184</v>
      </c>
      <c r="J2840" s="2">
        <v>0.0</v>
      </c>
      <c r="K2840" s="2">
        <v>127.0</v>
      </c>
      <c r="S2840" s="94"/>
      <c r="T2840" s="94"/>
      <c r="U2840" s="94"/>
    </row>
    <row r="2841" ht="14.25" customHeight="1">
      <c r="A2841" s="2">
        <v>283735.0</v>
      </c>
      <c r="B2841" s="2" t="s">
        <v>47</v>
      </c>
      <c r="C2841" s="2" t="s">
        <v>45</v>
      </c>
      <c r="D2841" s="2" t="s">
        <v>32</v>
      </c>
      <c r="E2841" s="2" t="s">
        <v>33</v>
      </c>
      <c r="F2841" s="2" t="s">
        <v>34</v>
      </c>
      <c r="G2841" s="4">
        <v>43534.10107638889</v>
      </c>
      <c r="H2841" s="4">
        <v>43537.10107638889</v>
      </c>
      <c r="I2841" s="4">
        <v>43537.10107638889</v>
      </c>
      <c r="J2841" s="2">
        <v>25.0</v>
      </c>
      <c r="K2841" s="2">
        <v>122.0</v>
      </c>
      <c r="S2841" s="94"/>
      <c r="T2841" s="94"/>
      <c r="U2841" s="94"/>
    </row>
    <row r="2842" ht="14.25" customHeight="1">
      <c r="A2842" s="2">
        <v>766105.0</v>
      </c>
      <c r="B2842" s="2" t="s">
        <v>47</v>
      </c>
      <c r="C2842" s="2" t="s">
        <v>40</v>
      </c>
      <c r="D2842" s="2" t="s">
        <v>32</v>
      </c>
      <c r="E2842" s="2" t="s">
        <v>33</v>
      </c>
      <c r="F2842" s="2" t="s">
        <v>34</v>
      </c>
      <c r="G2842" s="4">
        <v>43534.107407407406</v>
      </c>
      <c r="H2842" s="4">
        <v>43536.107407407406</v>
      </c>
      <c r="I2842" s="4">
        <v>43538.107407407406</v>
      </c>
      <c r="J2842" s="2">
        <v>29.0</v>
      </c>
      <c r="K2842" s="2">
        <v>108.0</v>
      </c>
      <c r="S2842" s="94"/>
      <c r="T2842" s="94"/>
      <c r="U2842" s="94"/>
    </row>
    <row r="2843" ht="14.25" customHeight="1">
      <c r="A2843" s="2">
        <v>557700.0</v>
      </c>
      <c r="B2843" s="2" t="s">
        <v>48</v>
      </c>
      <c r="C2843" s="2" t="s">
        <v>40</v>
      </c>
      <c r="D2843" s="2" t="s">
        <v>41</v>
      </c>
      <c r="E2843" s="2" t="s">
        <v>44</v>
      </c>
      <c r="F2843" s="2" t="s">
        <v>34</v>
      </c>
      <c r="G2843" s="4">
        <v>43534.10931712963</v>
      </c>
      <c r="H2843" s="4">
        <v>43538.10931712963</v>
      </c>
      <c r="I2843" s="4">
        <v>43539.10931712963</v>
      </c>
      <c r="J2843" s="2">
        <v>31.0</v>
      </c>
      <c r="K2843" s="2">
        <v>109.0</v>
      </c>
      <c r="S2843" s="94"/>
      <c r="T2843" s="94"/>
      <c r="U2843" s="94"/>
    </row>
    <row r="2844" ht="14.25" customHeight="1">
      <c r="A2844" s="2">
        <v>398193.0</v>
      </c>
      <c r="B2844" s="2" t="s">
        <v>39</v>
      </c>
      <c r="C2844" s="2" t="s">
        <v>37</v>
      </c>
      <c r="D2844" s="2" t="s">
        <v>32</v>
      </c>
      <c r="E2844" s="2" t="s">
        <v>33</v>
      </c>
      <c r="F2844" s="2" t="s">
        <v>34</v>
      </c>
      <c r="G2844" s="4">
        <v>43534.11883101852</v>
      </c>
      <c r="H2844" s="4">
        <v>43539.11883101852</v>
      </c>
      <c r="I2844" s="4">
        <v>43539.11883101852</v>
      </c>
      <c r="J2844" s="2">
        <v>35.0</v>
      </c>
      <c r="K2844" s="2">
        <v>111.0</v>
      </c>
      <c r="S2844" s="94"/>
      <c r="T2844" s="94"/>
      <c r="U2844" s="94"/>
    </row>
    <row r="2845" ht="14.25" customHeight="1">
      <c r="A2845" s="2">
        <v>291149.0</v>
      </c>
      <c r="B2845" s="2" t="s">
        <v>46</v>
      </c>
      <c r="C2845" s="2" t="s">
        <v>43</v>
      </c>
      <c r="D2845" s="2" t="s">
        <v>32</v>
      </c>
      <c r="E2845" s="2" t="s">
        <v>33</v>
      </c>
      <c r="F2845" s="2" t="s">
        <v>34</v>
      </c>
      <c r="G2845" s="4">
        <v>43534.119525462964</v>
      </c>
      <c r="H2845" s="4">
        <v>43534.119525462964</v>
      </c>
      <c r="I2845" s="4">
        <v>43540.119525462964</v>
      </c>
      <c r="J2845" s="2">
        <v>0.0</v>
      </c>
      <c r="K2845" s="2">
        <v>125.0</v>
      </c>
      <c r="S2845" s="94"/>
      <c r="T2845" s="94"/>
      <c r="U2845" s="94"/>
    </row>
    <row r="2846" ht="14.25" customHeight="1">
      <c r="A2846" s="2">
        <v>733919.0</v>
      </c>
      <c r="B2846" s="2" t="s">
        <v>39</v>
      </c>
      <c r="C2846" s="2" t="s">
        <v>43</v>
      </c>
      <c r="D2846" s="2" t="s">
        <v>32</v>
      </c>
      <c r="E2846" s="2" t="s">
        <v>33</v>
      </c>
      <c r="F2846" s="2" t="s">
        <v>34</v>
      </c>
      <c r="G2846" s="4">
        <v>43534.1221875</v>
      </c>
      <c r="H2846" s="4">
        <v>43538.1221875</v>
      </c>
      <c r="I2846" s="4">
        <v>43538.1221875</v>
      </c>
      <c r="J2846" s="2">
        <v>0.0</v>
      </c>
      <c r="K2846" s="2">
        <v>125.0</v>
      </c>
      <c r="S2846" s="94"/>
      <c r="T2846" s="94"/>
      <c r="U2846" s="94"/>
    </row>
    <row r="2847" ht="14.25" customHeight="1">
      <c r="A2847" s="2">
        <v>282165.0</v>
      </c>
      <c r="B2847" s="2" t="s">
        <v>30</v>
      </c>
      <c r="C2847" s="2" t="s">
        <v>31</v>
      </c>
      <c r="D2847" s="2" t="s">
        <v>32</v>
      </c>
      <c r="E2847" s="2" t="s">
        <v>33</v>
      </c>
      <c r="F2847" s="2" t="s">
        <v>34</v>
      </c>
      <c r="G2847" s="4">
        <v>43534.12533564815</v>
      </c>
      <c r="H2847" s="4">
        <v>43543.12533564815</v>
      </c>
      <c r="I2847" s="4">
        <v>43541.12533564815</v>
      </c>
      <c r="J2847" s="2">
        <v>46.0</v>
      </c>
      <c r="K2847" s="2">
        <v>128.0</v>
      </c>
      <c r="S2847" s="94"/>
      <c r="T2847" s="94"/>
      <c r="U2847" s="94"/>
    </row>
    <row r="2848" ht="14.25" customHeight="1">
      <c r="A2848" s="2">
        <v>772648.0</v>
      </c>
      <c r="B2848" s="2" t="s">
        <v>36</v>
      </c>
      <c r="C2848" s="2" t="s">
        <v>31</v>
      </c>
      <c r="D2848" s="2" t="s">
        <v>41</v>
      </c>
      <c r="E2848" s="2" t="s">
        <v>44</v>
      </c>
      <c r="F2848" s="2" t="s">
        <v>34</v>
      </c>
      <c r="G2848" s="4">
        <v>43534.128217592595</v>
      </c>
      <c r="H2848" s="4">
        <v>43534.128217592595</v>
      </c>
      <c r="I2848" s="4">
        <v>43540.128217592595</v>
      </c>
      <c r="J2848" s="2">
        <v>0.0</v>
      </c>
      <c r="K2848" s="2">
        <v>122.0</v>
      </c>
      <c r="S2848" s="94"/>
      <c r="T2848" s="94"/>
      <c r="U2848" s="94"/>
    </row>
    <row r="2849" ht="14.25" customHeight="1">
      <c r="A2849" s="2">
        <v>3761.0</v>
      </c>
      <c r="B2849" s="2" t="s">
        <v>36</v>
      </c>
      <c r="C2849" s="2" t="s">
        <v>31</v>
      </c>
      <c r="D2849" s="2" t="s">
        <v>41</v>
      </c>
      <c r="E2849" s="2" t="s">
        <v>33</v>
      </c>
      <c r="F2849" s="2" t="s">
        <v>34</v>
      </c>
      <c r="G2849" s="4">
        <v>43534.12954861111</v>
      </c>
      <c r="H2849" s="4">
        <v>43538.12954861111</v>
      </c>
      <c r="I2849" s="4">
        <v>43537.12954861111</v>
      </c>
      <c r="J2849" s="2">
        <v>0.0</v>
      </c>
      <c r="K2849" s="2">
        <v>125.0</v>
      </c>
      <c r="S2849" s="94"/>
      <c r="T2849" s="94"/>
      <c r="U2849" s="94"/>
    </row>
    <row r="2850" ht="14.25" customHeight="1">
      <c r="A2850" s="2">
        <v>677504.0</v>
      </c>
      <c r="B2850" s="2" t="s">
        <v>30</v>
      </c>
      <c r="C2850" s="2" t="s">
        <v>31</v>
      </c>
      <c r="D2850" s="2" t="s">
        <v>32</v>
      </c>
      <c r="E2850" s="2" t="s">
        <v>44</v>
      </c>
      <c r="F2850" s="2" t="s">
        <v>34</v>
      </c>
      <c r="G2850" s="4">
        <v>43534.13379629629</v>
      </c>
      <c r="H2850" s="4">
        <v>43534.13379629629</v>
      </c>
      <c r="I2850" s="4">
        <v>43540.13379629629</v>
      </c>
      <c r="J2850" s="2">
        <v>40.0</v>
      </c>
      <c r="K2850" s="2">
        <v>125.0</v>
      </c>
      <c r="S2850" s="94"/>
      <c r="T2850" s="94"/>
      <c r="U2850" s="94"/>
    </row>
    <row r="2851" ht="14.25" customHeight="1">
      <c r="A2851" s="2">
        <v>370083.0</v>
      </c>
      <c r="B2851" s="2" t="s">
        <v>47</v>
      </c>
      <c r="C2851" s="2" t="s">
        <v>37</v>
      </c>
      <c r="D2851" s="2" t="s">
        <v>32</v>
      </c>
      <c r="E2851" s="2" t="s">
        <v>33</v>
      </c>
      <c r="F2851" s="2" t="s">
        <v>34</v>
      </c>
      <c r="G2851" s="4">
        <v>43534.13543981482</v>
      </c>
      <c r="H2851" s="4">
        <v>43540.13543981482</v>
      </c>
      <c r="I2851" s="4">
        <v>43540.13543981482</v>
      </c>
      <c r="J2851" s="2">
        <v>35.0</v>
      </c>
      <c r="K2851" s="2">
        <v>108.0</v>
      </c>
      <c r="S2851" s="94"/>
      <c r="T2851" s="94"/>
      <c r="U2851" s="94"/>
    </row>
    <row r="2852" ht="14.25" customHeight="1">
      <c r="A2852" s="2">
        <v>757590.0</v>
      </c>
      <c r="B2852" s="2" t="s">
        <v>42</v>
      </c>
      <c r="C2852" s="2" t="s">
        <v>31</v>
      </c>
      <c r="D2852" s="2" t="s">
        <v>32</v>
      </c>
      <c r="E2852" s="2" t="s">
        <v>44</v>
      </c>
      <c r="F2852" s="2" t="s">
        <v>34</v>
      </c>
      <c r="G2852" s="4">
        <v>43534.14244212963</v>
      </c>
      <c r="H2852" s="4">
        <v>43535.14244212963</v>
      </c>
      <c r="I2852" s="4">
        <v>43537.14244212963</v>
      </c>
      <c r="J2852" s="2">
        <v>70.0</v>
      </c>
      <c r="K2852" s="2">
        <v>100.0</v>
      </c>
      <c r="S2852" s="94"/>
      <c r="T2852" s="94"/>
      <c r="U2852" s="94"/>
    </row>
    <row r="2853" ht="14.25" customHeight="1">
      <c r="A2853" s="2">
        <v>579112.0</v>
      </c>
      <c r="B2853" s="2" t="s">
        <v>39</v>
      </c>
      <c r="C2853" s="2" t="s">
        <v>31</v>
      </c>
      <c r="D2853" s="2" t="s">
        <v>41</v>
      </c>
      <c r="E2853" s="2" t="s">
        <v>44</v>
      </c>
      <c r="F2853" s="2" t="s">
        <v>34</v>
      </c>
      <c r="G2853" s="4">
        <v>43534.14763888889</v>
      </c>
      <c r="H2853" s="4">
        <v>43536.14763888889</v>
      </c>
      <c r="I2853" s="4">
        <v>43538.14763888889</v>
      </c>
      <c r="J2853" s="2">
        <v>0.0</v>
      </c>
      <c r="K2853" s="2">
        <v>102.0</v>
      </c>
      <c r="S2853" s="94"/>
      <c r="T2853" s="94"/>
      <c r="U2853" s="94"/>
    </row>
    <row r="2854" ht="14.25" customHeight="1">
      <c r="A2854" s="2">
        <v>454884.0</v>
      </c>
      <c r="B2854" s="2" t="s">
        <v>36</v>
      </c>
      <c r="C2854" s="2" t="s">
        <v>31</v>
      </c>
      <c r="D2854" s="2" t="s">
        <v>41</v>
      </c>
      <c r="E2854" s="2" t="s">
        <v>44</v>
      </c>
      <c r="F2854" s="2" t="s">
        <v>34</v>
      </c>
      <c r="G2854" s="4">
        <v>43534.14809027778</v>
      </c>
      <c r="H2854" s="4">
        <v>43536.14809027778</v>
      </c>
      <c r="I2854" s="4">
        <v>43540.14809027778</v>
      </c>
      <c r="J2854" s="2">
        <v>0.0</v>
      </c>
      <c r="K2854" s="2">
        <v>126.0</v>
      </c>
      <c r="S2854" s="94"/>
      <c r="T2854" s="94"/>
      <c r="U2854" s="94"/>
    </row>
    <row r="2855" ht="14.25" customHeight="1">
      <c r="A2855" s="2">
        <v>80630.0</v>
      </c>
      <c r="B2855" s="2" t="s">
        <v>36</v>
      </c>
      <c r="C2855" s="2" t="s">
        <v>31</v>
      </c>
      <c r="D2855" s="2" t="s">
        <v>32</v>
      </c>
      <c r="E2855" s="2" t="s">
        <v>38</v>
      </c>
      <c r="F2855" s="2" t="s">
        <v>34</v>
      </c>
      <c r="G2855" s="4">
        <v>43534.14991898148</v>
      </c>
      <c r="H2855" s="4">
        <v>43540.14991898148</v>
      </c>
      <c r="I2855" s="4">
        <v>43541.14991898148</v>
      </c>
      <c r="J2855" s="2">
        <v>32.0</v>
      </c>
      <c r="K2855" s="2">
        <v>123.0</v>
      </c>
      <c r="S2855" s="94"/>
      <c r="T2855" s="94"/>
      <c r="U2855" s="94"/>
    </row>
    <row r="2856" ht="14.25" customHeight="1">
      <c r="A2856" s="2">
        <v>645534.0</v>
      </c>
      <c r="B2856" s="2" t="s">
        <v>48</v>
      </c>
      <c r="C2856" s="2" t="s">
        <v>37</v>
      </c>
      <c r="D2856" s="2" t="s">
        <v>41</v>
      </c>
      <c r="E2856" s="2" t="s">
        <v>38</v>
      </c>
      <c r="F2856" s="2" t="s">
        <v>34</v>
      </c>
      <c r="G2856" s="4">
        <v>43534.15175925926</v>
      </c>
      <c r="H2856" s="4">
        <v>43540.15175925926</v>
      </c>
      <c r="I2856" s="4">
        <v>43540.15175925926</v>
      </c>
      <c r="J2856" s="2">
        <v>30.0</v>
      </c>
      <c r="K2856" s="2">
        <v>115.0</v>
      </c>
      <c r="S2856" s="94"/>
      <c r="T2856" s="94"/>
      <c r="U2856" s="94"/>
    </row>
    <row r="2857" ht="14.25" customHeight="1">
      <c r="A2857" s="2">
        <v>814929.0</v>
      </c>
      <c r="B2857" s="2" t="s">
        <v>30</v>
      </c>
      <c r="C2857" s="2" t="s">
        <v>40</v>
      </c>
      <c r="D2857" s="2" t="s">
        <v>32</v>
      </c>
      <c r="E2857" s="2" t="s">
        <v>44</v>
      </c>
      <c r="F2857" s="2" t="s">
        <v>34</v>
      </c>
      <c r="G2857" s="4">
        <v>43534.152037037034</v>
      </c>
      <c r="H2857" s="4">
        <v>43541.152037037034</v>
      </c>
      <c r="I2857" s="4">
        <v>43538.152037037034</v>
      </c>
      <c r="J2857" s="2">
        <v>82.0</v>
      </c>
      <c r="K2857" s="2">
        <v>92.0</v>
      </c>
      <c r="S2857" s="94"/>
      <c r="T2857" s="94"/>
      <c r="U2857" s="94"/>
    </row>
    <row r="2858" ht="14.25" customHeight="1">
      <c r="A2858" s="2">
        <v>635133.0</v>
      </c>
      <c r="B2858" s="2" t="s">
        <v>36</v>
      </c>
      <c r="C2858" s="2" t="s">
        <v>31</v>
      </c>
      <c r="D2858" s="2" t="s">
        <v>41</v>
      </c>
      <c r="E2858" s="2" t="s">
        <v>33</v>
      </c>
      <c r="F2858" s="2" t="s">
        <v>34</v>
      </c>
      <c r="G2858" s="4">
        <v>43534.15363425926</v>
      </c>
      <c r="H2858" s="4">
        <v>43539.15363425926</v>
      </c>
      <c r="I2858" s="4">
        <v>43539.15363425926</v>
      </c>
      <c r="J2858" s="2">
        <v>0.0</v>
      </c>
      <c r="K2858" s="2">
        <v>128.0</v>
      </c>
      <c r="S2858" s="94"/>
      <c r="T2858" s="94"/>
      <c r="U2858" s="94"/>
    </row>
    <row r="2859" ht="14.25" customHeight="1">
      <c r="A2859" s="2">
        <v>950441.0</v>
      </c>
      <c r="B2859" s="2" t="s">
        <v>39</v>
      </c>
      <c r="C2859" s="2" t="s">
        <v>43</v>
      </c>
      <c r="D2859" s="2" t="s">
        <v>41</v>
      </c>
      <c r="E2859" s="2" t="s">
        <v>33</v>
      </c>
      <c r="F2859" s="2" t="s">
        <v>34</v>
      </c>
      <c r="G2859" s="4">
        <v>43534.1571875</v>
      </c>
      <c r="H2859" s="4">
        <v>43539.1571875</v>
      </c>
      <c r="I2859" s="4">
        <v>43538.1571875</v>
      </c>
      <c r="J2859" s="2">
        <v>49.0</v>
      </c>
      <c r="K2859" s="2">
        <v>121.0</v>
      </c>
      <c r="S2859" s="94"/>
      <c r="T2859" s="94"/>
      <c r="U2859" s="94"/>
    </row>
    <row r="2860" ht="14.25" customHeight="1">
      <c r="A2860" s="2">
        <v>115794.0</v>
      </c>
      <c r="B2860" s="2" t="s">
        <v>42</v>
      </c>
      <c r="C2860" s="2" t="s">
        <v>45</v>
      </c>
      <c r="D2860" s="2" t="s">
        <v>41</v>
      </c>
      <c r="E2860" s="2" t="s">
        <v>44</v>
      </c>
      <c r="F2860" s="2" t="s">
        <v>34</v>
      </c>
      <c r="G2860" s="4">
        <v>43534.15935185185</v>
      </c>
      <c r="H2860" s="4">
        <v>43540.15935185185</v>
      </c>
      <c r="I2860" s="4">
        <v>43539.15935185185</v>
      </c>
      <c r="J2860" s="2">
        <v>72.0</v>
      </c>
      <c r="K2860" s="2">
        <v>107.0</v>
      </c>
      <c r="S2860" s="94"/>
      <c r="T2860" s="94"/>
      <c r="U2860" s="94"/>
    </row>
    <row r="2861" ht="14.25" customHeight="1">
      <c r="A2861" s="2">
        <v>779727.0</v>
      </c>
      <c r="B2861" s="2" t="s">
        <v>30</v>
      </c>
      <c r="C2861" s="2" t="s">
        <v>43</v>
      </c>
      <c r="D2861" s="2" t="s">
        <v>32</v>
      </c>
      <c r="E2861" s="2" t="s">
        <v>33</v>
      </c>
      <c r="F2861" s="2" t="s">
        <v>34</v>
      </c>
      <c r="G2861" s="4">
        <v>43534.1622337963</v>
      </c>
      <c r="H2861" s="4">
        <v>43538.1622337963</v>
      </c>
      <c r="I2861" s="4">
        <v>43539.1622337963</v>
      </c>
      <c r="J2861" s="2">
        <v>0.0</v>
      </c>
      <c r="K2861" s="2">
        <v>130.0</v>
      </c>
      <c r="S2861" s="94"/>
      <c r="T2861" s="94"/>
      <c r="U2861" s="94"/>
    </row>
    <row r="2862" ht="14.25" customHeight="1">
      <c r="A2862" s="2">
        <v>625005.0</v>
      </c>
      <c r="B2862" s="2" t="s">
        <v>47</v>
      </c>
      <c r="C2862" s="2" t="s">
        <v>37</v>
      </c>
      <c r="D2862" s="2" t="s">
        <v>41</v>
      </c>
      <c r="E2862" s="2" t="s">
        <v>44</v>
      </c>
      <c r="F2862" s="2" t="s">
        <v>34</v>
      </c>
      <c r="G2862" s="4">
        <v>43534.162256944444</v>
      </c>
      <c r="H2862" s="4">
        <v>43539.162256944444</v>
      </c>
      <c r="I2862" s="4">
        <v>43541.162256944444</v>
      </c>
      <c r="J2862" s="2">
        <v>86.0</v>
      </c>
      <c r="K2862" s="2">
        <v>87.0</v>
      </c>
      <c r="S2862" s="94"/>
      <c r="T2862" s="94"/>
      <c r="U2862" s="94"/>
    </row>
    <row r="2863" ht="14.25" customHeight="1">
      <c r="A2863" s="2">
        <v>345220.0</v>
      </c>
      <c r="B2863" s="2" t="s">
        <v>30</v>
      </c>
      <c r="C2863" s="2" t="s">
        <v>31</v>
      </c>
      <c r="D2863" s="2" t="s">
        <v>41</v>
      </c>
      <c r="E2863" s="2" t="s">
        <v>44</v>
      </c>
      <c r="F2863" s="2" t="s">
        <v>34</v>
      </c>
      <c r="G2863" s="4">
        <v>43534.16577546296</v>
      </c>
      <c r="H2863" s="4">
        <v>43535.16577546296</v>
      </c>
      <c r="I2863" s="4">
        <v>43541.16577546296</v>
      </c>
      <c r="J2863" s="2">
        <v>0.0</v>
      </c>
      <c r="K2863" s="2">
        <v>127.0</v>
      </c>
      <c r="S2863" s="94"/>
      <c r="T2863" s="94"/>
      <c r="U2863" s="94"/>
    </row>
    <row r="2864" ht="14.25" customHeight="1">
      <c r="A2864" s="2">
        <v>705300.0</v>
      </c>
      <c r="B2864" s="2" t="s">
        <v>39</v>
      </c>
      <c r="C2864" s="2" t="s">
        <v>45</v>
      </c>
      <c r="D2864" s="2" t="s">
        <v>32</v>
      </c>
      <c r="E2864" s="2" t="s">
        <v>44</v>
      </c>
      <c r="F2864" s="2" t="s">
        <v>34</v>
      </c>
      <c r="G2864" s="4">
        <v>43534.16609953704</v>
      </c>
      <c r="H2864" s="4">
        <v>43539.16609953704</v>
      </c>
      <c r="I2864" s="4">
        <v>43537.16609953704</v>
      </c>
      <c r="J2864" s="2">
        <v>33.0</v>
      </c>
      <c r="K2864" s="2">
        <v>129.0</v>
      </c>
      <c r="S2864" s="94"/>
      <c r="T2864" s="94"/>
      <c r="U2864" s="94"/>
    </row>
    <row r="2865" ht="14.25" customHeight="1">
      <c r="A2865" s="2">
        <v>562988.0</v>
      </c>
      <c r="B2865" s="2" t="s">
        <v>36</v>
      </c>
      <c r="C2865" s="2" t="s">
        <v>43</v>
      </c>
      <c r="D2865" s="2" t="s">
        <v>32</v>
      </c>
      <c r="E2865" s="2" t="s">
        <v>44</v>
      </c>
      <c r="F2865" s="2" t="s">
        <v>34</v>
      </c>
      <c r="G2865" s="4">
        <v>43534.16769675926</v>
      </c>
      <c r="H2865" s="4">
        <v>43538.16769675926</v>
      </c>
      <c r="I2865" s="4">
        <v>43537.16769675926</v>
      </c>
      <c r="J2865" s="2">
        <v>0.0</v>
      </c>
      <c r="K2865" s="2">
        <v>121.0</v>
      </c>
      <c r="S2865" s="94"/>
      <c r="T2865" s="94"/>
      <c r="U2865" s="94"/>
    </row>
    <row r="2866" ht="14.25" customHeight="1">
      <c r="A2866" s="2">
        <v>242634.0</v>
      </c>
      <c r="B2866" s="2" t="s">
        <v>39</v>
      </c>
      <c r="C2866" s="2" t="s">
        <v>43</v>
      </c>
      <c r="D2866" s="2" t="s">
        <v>41</v>
      </c>
      <c r="E2866" s="2" t="s">
        <v>38</v>
      </c>
      <c r="F2866" s="2" t="s">
        <v>34</v>
      </c>
      <c r="G2866" s="4">
        <v>43534.171435185184</v>
      </c>
      <c r="H2866" s="4">
        <v>43540.171435185184</v>
      </c>
      <c r="I2866" s="4">
        <v>43537.171435185184</v>
      </c>
      <c r="J2866" s="2">
        <v>32.0</v>
      </c>
      <c r="K2866" s="2">
        <v>123.0</v>
      </c>
      <c r="S2866" s="94"/>
      <c r="T2866" s="94"/>
      <c r="U2866" s="94"/>
    </row>
    <row r="2867" ht="14.25" customHeight="1">
      <c r="A2867" s="2">
        <v>886684.0</v>
      </c>
      <c r="B2867" s="2" t="s">
        <v>30</v>
      </c>
      <c r="C2867" s="2" t="s">
        <v>31</v>
      </c>
      <c r="D2867" s="2" t="s">
        <v>32</v>
      </c>
      <c r="E2867" s="2" t="s">
        <v>44</v>
      </c>
      <c r="F2867" s="2" t="s">
        <v>34</v>
      </c>
      <c r="G2867" s="4">
        <v>43534.17670138889</v>
      </c>
      <c r="H2867" s="4">
        <v>43535.17670138889</v>
      </c>
      <c r="I2867" s="4">
        <v>43541.17670138889</v>
      </c>
      <c r="J2867" s="2">
        <v>34.0</v>
      </c>
      <c r="K2867" s="2">
        <v>129.0</v>
      </c>
      <c r="S2867" s="94"/>
      <c r="T2867" s="94"/>
      <c r="U2867" s="94"/>
    </row>
    <row r="2868" ht="14.25" customHeight="1">
      <c r="A2868" s="2">
        <v>544286.0</v>
      </c>
      <c r="B2868" s="2" t="s">
        <v>36</v>
      </c>
      <c r="C2868" s="2" t="s">
        <v>31</v>
      </c>
      <c r="D2868" s="2" t="s">
        <v>41</v>
      </c>
      <c r="E2868" s="2" t="s">
        <v>44</v>
      </c>
      <c r="F2868" s="2" t="s">
        <v>34</v>
      </c>
      <c r="G2868" s="4">
        <v>43534.184641203705</v>
      </c>
      <c r="H2868" s="4">
        <v>43534.184641203705</v>
      </c>
      <c r="I2868" s="4">
        <v>43537.184641203705</v>
      </c>
      <c r="J2868" s="2">
        <v>0.0</v>
      </c>
      <c r="K2868" s="2">
        <v>101.0</v>
      </c>
      <c r="S2868" s="94"/>
      <c r="T2868" s="94"/>
      <c r="U2868" s="94"/>
    </row>
    <row r="2869" ht="14.25" customHeight="1">
      <c r="A2869" s="2">
        <v>907853.0</v>
      </c>
      <c r="B2869" s="2" t="s">
        <v>36</v>
      </c>
      <c r="C2869" s="2" t="s">
        <v>43</v>
      </c>
      <c r="D2869" s="2" t="s">
        <v>32</v>
      </c>
      <c r="E2869" s="2" t="s">
        <v>33</v>
      </c>
      <c r="F2869" s="2" t="s">
        <v>34</v>
      </c>
      <c r="G2869" s="4">
        <v>43534.192719907405</v>
      </c>
      <c r="H2869" s="4">
        <v>43535.192719907405</v>
      </c>
      <c r="I2869" s="4">
        <v>43537.192719907405</v>
      </c>
      <c r="J2869" s="2">
        <v>0.0</v>
      </c>
      <c r="K2869" s="2">
        <v>125.0</v>
      </c>
      <c r="S2869" s="94"/>
      <c r="T2869" s="94"/>
      <c r="U2869" s="94"/>
    </row>
    <row r="2870" ht="14.25" customHeight="1">
      <c r="A2870" s="2">
        <v>847979.0</v>
      </c>
      <c r="B2870" s="2" t="s">
        <v>48</v>
      </c>
      <c r="C2870" s="2" t="s">
        <v>43</v>
      </c>
      <c r="D2870" s="2" t="s">
        <v>41</v>
      </c>
      <c r="E2870" s="2" t="s">
        <v>33</v>
      </c>
      <c r="F2870" s="2" t="s">
        <v>34</v>
      </c>
      <c r="G2870" s="4">
        <v>43534.199837962966</v>
      </c>
      <c r="H2870" s="4">
        <v>43539.199837962966</v>
      </c>
      <c r="I2870" s="4">
        <v>43537.199837962966</v>
      </c>
      <c r="J2870" s="2">
        <v>36.0</v>
      </c>
      <c r="K2870" s="2">
        <v>128.0</v>
      </c>
      <c r="S2870" s="94"/>
      <c r="T2870" s="94"/>
      <c r="U2870" s="94"/>
    </row>
    <row r="2871" ht="14.25" customHeight="1">
      <c r="A2871" s="2">
        <v>401905.0</v>
      </c>
      <c r="B2871" s="2" t="s">
        <v>39</v>
      </c>
      <c r="C2871" s="2" t="s">
        <v>40</v>
      </c>
      <c r="D2871" s="2" t="s">
        <v>41</v>
      </c>
      <c r="E2871" s="2" t="s">
        <v>44</v>
      </c>
      <c r="F2871" s="2" t="s">
        <v>34</v>
      </c>
      <c r="G2871" s="4">
        <v>43534.203206018516</v>
      </c>
      <c r="H2871" s="4">
        <v>43543.203206018516</v>
      </c>
      <c r="I2871" s="4">
        <v>43540.203206018516</v>
      </c>
      <c r="J2871" s="2">
        <v>64.0</v>
      </c>
      <c r="K2871" s="2">
        <v>94.0</v>
      </c>
      <c r="S2871" s="94"/>
      <c r="T2871" s="94"/>
      <c r="U2871" s="94"/>
    </row>
    <row r="2872" ht="14.25" customHeight="1">
      <c r="A2872" s="2">
        <v>920160.0</v>
      </c>
      <c r="B2872" s="2" t="s">
        <v>30</v>
      </c>
      <c r="C2872" s="2" t="s">
        <v>45</v>
      </c>
      <c r="D2872" s="2" t="s">
        <v>41</v>
      </c>
      <c r="E2872" s="2" t="s">
        <v>44</v>
      </c>
      <c r="F2872" s="2" t="s">
        <v>34</v>
      </c>
      <c r="G2872" s="4">
        <v>43534.21324074074</v>
      </c>
      <c r="H2872" s="4">
        <v>43540.21324074074</v>
      </c>
      <c r="I2872" s="4">
        <v>43539.21324074074</v>
      </c>
      <c r="J2872" s="2">
        <v>34.0</v>
      </c>
      <c r="K2872" s="2">
        <v>126.0</v>
      </c>
      <c r="S2872" s="94"/>
      <c r="T2872" s="94"/>
      <c r="U2872" s="94"/>
    </row>
    <row r="2873" ht="14.25" customHeight="1">
      <c r="A2873" s="2">
        <v>647376.0</v>
      </c>
      <c r="B2873" s="2" t="s">
        <v>36</v>
      </c>
      <c r="C2873" s="2" t="s">
        <v>31</v>
      </c>
      <c r="D2873" s="2" t="s">
        <v>32</v>
      </c>
      <c r="E2873" s="2" t="s">
        <v>44</v>
      </c>
      <c r="F2873" s="2" t="s">
        <v>34</v>
      </c>
      <c r="G2873" s="4">
        <v>43534.213425925926</v>
      </c>
      <c r="H2873" s="4">
        <v>43540.213425925926</v>
      </c>
      <c r="I2873" s="4">
        <v>43540.213425925926</v>
      </c>
      <c r="J2873" s="2">
        <v>32.0</v>
      </c>
      <c r="K2873" s="2">
        <v>127.0</v>
      </c>
      <c r="S2873" s="94"/>
      <c r="T2873" s="94"/>
      <c r="U2873" s="94"/>
    </row>
    <row r="2874" ht="14.25" customHeight="1">
      <c r="A2874" s="2">
        <v>759044.0</v>
      </c>
      <c r="B2874" s="2" t="s">
        <v>36</v>
      </c>
      <c r="C2874" s="2" t="s">
        <v>40</v>
      </c>
      <c r="D2874" s="2" t="s">
        <v>41</v>
      </c>
      <c r="E2874" s="2" t="s">
        <v>44</v>
      </c>
      <c r="F2874" s="2" t="s">
        <v>34</v>
      </c>
      <c r="G2874" s="4">
        <v>43534.222650462965</v>
      </c>
      <c r="H2874" s="4">
        <v>43538.222650462965</v>
      </c>
      <c r="I2874" s="4">
        <v>43540.222650462965</v>
      </c>
      <c r="J2874" s="2">
        <v>67.0</v>
      </c>
      <c r="K2874" s="2">
        <v>91.0</v>
      </c>
      <c r="S2874" s="94"/>
      <c r="T2874" s="94"/>
      <c r="U2874" s="94"/>
    </row>
    <row r="2875" ht="14.25" customHeight="1">
      <c r="A2875" s="2">
        <v>410514.0</v>
      </c>
      <c r="B2875" s="2" t="s">
        <v>39</v>
      </c>
      <c r="C2875" s="2" t="s">
        <v>43</v>
      </c>
      <c r="D2875" s="2" t="s">
        <v>41</v>
      </c>
      <c r="E2875" s="2" t="s">
        <v>38</v>
      </c>
      <c r="F2875" s="2" t="s">
        <v>34</v>
      </c>
      <c r="G2875" s="4">
        <v>43534.223020833335</v>
      </c>
      <c r="H2875" s="4">
        <v>43540.223020833335</v>
      </c>
      <c r="I2875" s="4">
        <v>43540.223020833335</v>
      </c>
      <c r="J2875" s="2">
        <v>45.0</v>
      </c>
      <c r="K2875" s="2">
        <v>124.0</v>
      </c>
      <c r="S2875" s="94"/>
      <c r="T2875" s="94"/>
      <c r="U2875" s="94"/>
    </row>
    <row r="2876" ht="14.25" customHeight="1">
      <c r="A2876" s="2">
        <v>676469.0</v>
      </c>
      <c r="B2876" s="2" t="s">
        <v>48</v>
      </c>
      <c r="C2876" s="2" t="s">
        <v>37</v>
      </c>
      <c r="D2876" s="2" t="s">
        <v>32</v>
      </c>
      <c r="E2876" s="2" t="s">
        <v>33</v>
      </c>
      <c r="F2876" s="2" t="s">
        <v>34</v>
      </c>
      <c r="G2876" s="4">
        <v>43534.22908564815</v>
      </c>
      <c r="H2876" s="4">
        <v>43539.22908564815</v>
      </c>
      <c r="I2876" s="4">
        <v>43538.22908564815</v>
      </c>
      <c r="J2876" s="2">
        <v>30.0</v>
      </c>
      <c r="K2876" s="2">
        <v>112.0</v>
      </c>
      <c r="S2876" s="94"/>
      <c r="T2876" s="94"/>
      <c r="U2876" s="94"/>
    </row>
    <row r="2877" ht="14.25" customHeight="1">
      <c r="A2877" s="2">
        <v>964254.0</v>
      </c>
      <c r="B2877" s="2" t="s">
        <v>36</v>
      </c>
      <c r="C2877" s="2" t="s">
        <v>31</v>
      </c>
      <c r="D2877" s="2" t="s">
        <v>41</v>
      </c>
      <c r="E2877" s="2" t="s">
        <v>38</v>
      </c>
      <c r="F2877" s="2" t="s">
        <v>34</v>
      </c>
      <c r="G2877" s="4">
        <v>43534.23094907407</v>
      </c>
      <c r="H2877" s="4">
        <v>43540.23094907407</v>
      </c>
      <c r="I2877" s="4">
        <v>43539.23094907407</v>
      </c>
      <c r="J2877" s="2">
        <v>0.0</v>
      </c>
      <c r="K2877" s="2">
        <v>122.0</v>
      </c>
      <c r="S2877" s="94"/>
      <c r="T2877" s="94"/>
      <c r="U2877" s="94"/>
    </row>
    <row r="2878" ht="14.25" customHeight="1">
      <c r="A2878" s="2">
        <v>881086.0</v>
      </c>
      <c r="B2878" s="2" t="s">
        <v>36</v>
      </c>
      <c r="C2878" s="2" t="s">
        <v>45</v>
      </c>
      <c r="D2878" s="2" t="s">
        <v>41</v>
      </c>
      <c r="E2878" s="2" t="s">
        <v>38</v>
      </c>
      <c r="F2878" s="2" t="s">
        <v>34</v>
      </c>
      <c r="G2878" s="4">
        <v>43534.23587962963</v>
      </c>
      <c r="H2878" s="4">
        <v>43539.23587962963</v>
      </c>
      <c r="I2878" s="4">
        <v>43541.23587962963</v>
      </c>
      <c r="J2878" s="2">
        <v>50.0</v>
      </c>
      <c r="K2878" s="2">
        <v>122.0</v>
      </c>
      <c r="S2878" s="94"/>
      <c r="T2878" s="94"/>
      <c r="U2878" s="94"/>
    </row>
    <row r="2879" ht="14.25" customHeight="1">
      <c r="A2879" s="2">
        <v>797076.0</v>
      </c>
      <c r="B2879" s="2" t="s">
        <v>30</v>
      </c>
      <c r="C2879" s="2" t="s">
        <v>43</v>
      </c>
      <c r="D2879" s="2" t="s">
        <v>41</v>
      </c>
      <c r="E2879" s="2" t="s">
        <v>44</v>
      </c>
      <c r="F2879" s="2" t="s">
        <v>34</v>
      </c>
      <c r="G2879" s="4">
        <v>43534.23988425926</v>
      </c>
      <c r="H2879" s="4">
        <v>43537.23988425926</v>
      </c>
      <c r="I2879" s="4">
        <v>43537.23988425926</v>
      </c>
      <c r="J2879" s="2">
        <v>62.0</v>
      </c>
      <c r="K2879" s="2">
        <v>108.0</v>
      </c>
      <c r="S2879" s="94"/>
      <c r="T2879" s="94"/>
      <c r="U2879" s="94"/>
    </row>
    <row r="2880" ht="14.25" customHeight="1">
      <c r="A2880" s="2">
        <v>431966.0</v>
      </c>
      <c r="B2880" s="2" t="s">
        <v>47</v>
      </c>
      <c r="C2880" s="2" t="s">
        <v>43</v>
      </c>
      <c r="D2880" s="2" t="s">
        <v>41</v>
      </c>
      <c r="E2880" s="2" t="s">
        <v>38</v>
      </c>
      <c r="F2880" s="2" t="s">
        <v>34</v>
      </c>
      <c r="G2880" s="4">
        <v>43534.240428240744</v>
      </c>
      <c r="H2880" s="4">
        <v>43539.240428240744</v>
      </c>
      <c r="I2880" s="4">
        <v>43538.240428240744</v>
      </c>
      <c r="J2880" s="2">
        <v>36.0</v>
      </c>
      <c r="K2880" s="2">
        <v>126.0</v>
      </c>
      <c r="S2880" s="94"/>
      <c r="T2880" s="94"/>
      <c r="U2880" s="94"/>
    </row>
    <row r="2881" ht="14.25" customHeight="1">
      <c r="A2881" s="2">
        <v>875783.0</v>
      </c>
      <c r="B2881" s="2" t="s">
        <v>46</v>
      </c>
      <c r="C2881" s="2" t="s">
        <v>40</v>
      </c>
      <c r="D2881" s="2" t="s">
        <v>32</v>
      </c>
      <c r="E2881" s="2" t="s">
        <v>44</v>
      </c>
      <c r="F2881" s="2" t="s">
        <v>34</v>
      </c>
      <c r="G2881" s="4">
        <v>43534.250439814816</v>
      </c>
      <c r="H2881" s="4">
        <v>43542.250439814816</v>
      </c>
      <c r="I2881" s="4">
        <v>43541.250439814816</v>
      </c>
      <c r="J2881" s="2">
        <v>65.0</v>
      </c>
      <c r="K2881" s="2">
        <v>86.0</v>
      </c>
      <c r="S2881" s="94"/>
      <c r="T2881" s="94"/>
      <c r="U2881" s="94"/>
    </row>
    <row r="2882" ht="14.25" customHeight="1">
      <c r="A2882" s="2">
        <v>544627.0</v>
      </c>
      <c r="B2882" s="2" t="s">
        <v>39</v>
      </c>
      <c r="C2882" s="2" t="s">
        <v>31</v>
      </c>
      <c r="D2882" s="2" t="s">
        <v>32</v>
      </c>
      <c r="E2882" s="2" t="s">
        <v>44</v>
      </c>
      <c r="F2882" s="2" t="s">
        <v>34</v>
      </c>
      <c r="G2882" s="4">
        <v>43534.250810185185</v>
      </c>
      <c r="H2882" s="4">
        <v>43536.250810185185</v>
      </c>
      <c r="I2882" s="4">
        <v>43539.250810185185</v>
      </c>
      <c r="J2882" s="2">
        <v>75.0</v>
      </c>
      <c r="K2882" s="2">
        <v>102.0</v>
      </c>
      <c r="S2882" s="94"/>
      <c r="T2882" s="94"/>
      <c r="U2882" s="94"/>
    </row>
    <row r="2883" ht="14.25" customHeight="1">
      <c r="A2883" s="2">
        <v>106017.0</v>
      </c>
      <c r="B2883" s="2" t="s">
        <v>39</v>
      </c>
      <c r="C2883" s="2" t="s">
        <v>31</v>
      </c>
      <c r="D2883" s="2" t="s">
        <v>32</v>
      </c>
      <c r="E2883" s="2" t="s">
        <v>33</v>
      </c>
      <c r="F2883" s="2" t="s">
        <v>34</v>
      </c>
      <c r="G2883" s="4">
        <v>43534.25782407408</v>
      </c>
      <c r="H2883" s="4">
        <v>43540.25782407408</v>
      </c>
      <c r="I2883" s="4">
        <v>43539.25782407408</v>
      </c>
      <c r="J2883" s="2">
        <v>33.0</v>
      </c>
      <c r="K2883" s="2">
        <v>129.0</v>
      </c>
      <c r="S2883" s="94"/>
      <c r="T2883" s="94"/>
      <c r="U2883" s="94"/>
    </row>
    <row r="2884" ht="14.25" customHeight="1">
      <c r="A2884" s="2">
        <v>521202.0</v>
      </c>
      <c r="B2884" s="2" t="s">
        <v>36</v>
      </c>
      <c r="C2884" s="2" t="s">
        <v>37</v>
      </c>
      <c r="D2884" s="2" t="s">
        <v>32</v>
      </c>
      <c r="E2884" s="2" t="s">
        <v>38</v>
      </c>
      <c r="F2884" s="2" t="s">
        <v>34</v>
      </c>
      <c r="G2884" s="4">
        <v>43534.2628587963</v>
      </c>
      <c r="H2884" s="4">
        <v>43537.2628587963</v>
      </c>
      <c r="I2884" s="4">
        <v>43540.2628587963</v>
      </c>
      <c r="J2884" s="2">
        <v>41.0</v>
      </c>
      <c r="K2884" s="2">
        <v>112.0</v>
      </c>
      <c r="S2884" s="94"/>
      <c r="T2884" s="94"/>
      <c r="U2884" s="94"/>
    </row>
    <row r="2885" ht="14.25" customHeight="1">
      <c r="A2885" s="2">
        <v>923003.0</v>
      </c>
      <c r="B2885" s="2" t="s">
        <v>48</v>
      </c>
      <c r="C2885" s="2" t="s">
        <v>40</v>
      </c>
      <c r="D2885" s="2" t="s">
        <v>32</v>
      </c>
      <c r="E2885" s="2" t="s">
        <v>33</v>
      </c>
      <c r="F2885" s="2" t="s">
        <v>34</v>
      </c>
      <c r="G2885" s="4">
        <v>43534.26679398148</v>
      </c>
      <c r="H2885" s="4">
        <v>43536.26679398148</v>
      </c>
      <c r="I2885" s="4">
        <v>43540.26679398148</v>
      </c>
      <c r="J2885" s="2">
        <v>42.0</v>
      </c>
      <c r="K2885" s="2">
        <v>108.0</v>
      </c>
      <c r="S2885" s="94"/>
      <c r="T2885" s="94"/>
      <c r="U2885" s="94"/>
    </row>
    <row r="2886" ht="14.25" customHeight="1">
      <c r="A2886" s="2">
        <v>394357.0</v>
      </c>
      <c r="B2886" s="2" t="s">
        <v>36</v>
      </c>
      <c r="C2886" s="2" t="s">
        <v>31</v>
      </c>
      <c r="D2886" s="2" t="s">
        <v>32</v>
      </c>
      <c r="E2886" s="2" t="s">
        <v>33</v>
      </c>
      <c r="F2886" s="2" t="s">
        <v>34</v>
      </c>
      <c r="G2886" s="4">
        <v>43534.26729166666</v>
      </c>
      <c r="H2886" s="4">
        <v>43542.26729166666</v>
      </c>
      <c r="I2886" s="4">
        <v>43538.26729166666</v>
      </c>
      <c r="J2886" s="2">
        <v>29.0</v>
      </c>
      <c r="K2886" s="2">
        <v>124.0</v>
      </c>
      <c r="S2886" s="94"/>
      <c r="T2886" s="94"/>
      <c r="U2886" s="94"/>
    </row>
    <row r="2887" ht="14.25" customHeight="1">
      <c r="A2887" s="2">
        <v>51958.0</v>
      </c>
      <c r="B2887" s="2" t="s">
        <v>36</v>
      </c>
      <c r="C2887" s="2" t="s">
        <v>37</v>
      </c>
      <c r="D2887" s="2" t="s">
        <v>32</v>
      </c>
      <c r="E2887" s="2" t="s">
        <v>44</v>
      </c>
      <c r="F2887" s="2" t="s">
        <v>34</v>
      </c>
      <c r="G2887" s="4">
        <v>43534.27166666667</v>
      </c>
      <c r="H2887" s="4">
        <v>43538.27166666667</v>
      </c>
      <c r="I2887" s="4">
        <v>43538.27166666667</v>
      </c>
      <c r="J2887" s="2">
        <v>69.0</v>
      </c>
      <c r="K2887" s="2">
        <v>90.0</v>
      </c>
      <c r="S2887" s="94"/>
      <c r="T2887" s="94"/>
      <c r="U2887" s="94"/>
    </row>
    <row r="2888" ht="14.25" customHeight="1">
      <c r="A2888" s="2">
        <v>194865.0</v>
      </c>
      <c r="B2888" s="2" t="s">
        <v>39</v>
      </c>
      <c r="C2888" s="2" t="s">
        <v>37</v>
      </c>
      <c r="D2888" s="2" t="s">
        <v>41</v>
      </c>
      <c r="E2888" s="2" t="s">
        <v>33</v>
      </c>
      <c r="F2888" s="2" t="s">
        <v>34</v>
      </c>
      <c r="G2888" s="4">
        <v>43534.287824074076</v>
      </c>
      <c r="H2888" s="4">
        <v>43543.287824074076</v>
      </c>
      <c r="I2888" s="4">
        <v>43541.287824074076</v>
      </c>
      <c r="J2888" s="2">
        <v>26.0</v>
      </c>
      <c r="K2888" s="2">
        <v>113.0</v>
      </c>
      <c r="S2888" s="94"/>
      <c r="T2888" s="94"/>
      <c r="U2888" s="94"/>
    </row>
    <row r="2889" ht="14.25" customHeight="1">
      <c r="A2889" s="2">
        <v>98085.0</v>
      </c>
      <c r="B2889" s="2" t="s">
        <v>30</v>
      </c>
      <c r="C2889" s="2" t="s">
        <v>31</v>
      </c>
      <c r="D2889" s="2" t="s">
        <v>32</v>
      </c>
      <c r="E2889" s="2" t="s">
        <v>44</v>
      </c>
      <c r="F2889" s="2" t="s">
        <v>34</v>
      </c>
      <c r="G2889" s="4">
        <v>43534.290983796294</v>
      </c>
      <c r="H2889" s="4">
        <v>43536.290983796294</v>
      </c>
      <c r="I2889" s="4">
        <v>43537.290983796294</v>
      </c>
      <c r="J2889" s="2">
        <v>81.0</v>
      </c>
      <c r="K2889" s="2">
        <v>109.0</v>
      </c>
      <c r="S2889" s="94"/>
      <c r="T2889" s="94"/>
      <c r="U2889" s="94"/>
    </row>
    <row r="2890" ht="14.25" customHeight="1">
      <c r="A2890" s="2">
        <v>351015.0</v>
      </c>
      <c r="B2890" s="2" t="s">
        <v>39</v>
      </c>
      <c r="C2890" s="2" t="s">
        <v>37</v>
      </c>
      <c r="D2890" s="2" t="s">
        <v>41</v>
      </c>
      <c r="E2890" s="2" t="s">
        <v>33</v>
      </c>
      <c r="F2890" s="2" t="s">
        <v>34</v>
      </c>
      <c r="G2890" s="4">
        <v>43534.292858796296</v>
      </c>
      <c r="H2890" s="4">
        <v>43541.292858796296</v>
      </c>
      <c r="I2890" s="4">
        <v>43538.292858796296</v>
      </c>
      <c r="J2890" s="2">
        <v>41.0</v>
      </c>
      <c r="K2890" s="2">
        <v>106.0</v>
      </c>
      <c r="S2890" s="94"/>
      <c r="T2890" s="94"/>
      <c r="U2890" s="94"/>
    </row>
    <row r="2891" ht="14.25" customHeight="1">
      <c r="A2891" s="2">
        <v>715006.0</v>
      </c>
      <c r="B2891" s="2" t="s">
        <v>42</v>
      </c>
      <c r="C2891" s="2" t="s">
        <v>43</v>
      </c>
      <c r="D2891" s="2" t="s">
        <v>41</v>
      </c>
      <c r="E2891" s="2" t="s">
        <v>44</v>
      </c>
      <c r="F2891" s="2" t="s">
        <v>34</v>
      </c>
      <c r="G2891" s="4">
        <v>43534.29723379629</v>
      </c>
      <c r="H2891" s="4">
        <v>43539.29723379629</v>
      </c>
      <c r="I2891" s="4">
        <v>43541.29723379629</v>
      </c>
      <c r="J2891" s="2">
        <v>66.0</v>
      </c>
      <c r="K2891" s="2">
        <v>106.0</v>
      </c>
      <c r="S2891" s="94"/>
      <c r="T2891" s="94"/>
      <c r="U2891" s="94"/>
    </row>
    <row r="2892" ht="14.25" customHeight="1">
      <c r="A2892" s="2">
        <v>573408.0</v>
      </c>
      <c r="B2892" s="2" t="s">
        <v>36</v>
      </c>
      <c r="C2892" s="2" t="s">
        <v>43</v>
      </c>
      <c r="D2892" s="2" t="s">
        <v>41</v>
      </c>
      <c r="E2892" s="2" t="s">
        <v>44</v>
      </c>
      <c r="F2892" s="2" t="s">
        <v>34</v>
      </c>
      <c r="G2892" s="4">
        <v>43534.29829861111</v>
      </c>
      <c r="H2892" s="4">
        <v>43540.29829861111</v>
      </c>
      <c r="I2892" s="4">
        <v>43539.29829861111</v>
      </c>
      <c r="J2892" s="2">
        <v>65.0</v>
      </c>
      <c r="K2892" s="2">
        <v>107.0</v>
      </c>
      <c r="S2892" s="94"/>
      <c r="T2892" s="94"/>
      <c r="U2892" s="94"/>
    </row>
    <row r="2893" ht="14.25" customHeight="1">
      <c r="A2893" s="2">
        <v>725732.0</v>
      </c>
      <c r="B2893" s="2" t="s">
        <v>39</v>
      </c>
      <c r="C2893" s="2" t="s">
        <v>43</v>
      </c>
      <c r="D2893" s="2" t="s">
        <v>32</v>
      </c>
      <c r="E2893" s="2" t="s">
        <v>44</v>
      </c>
      <c r="F2893" s="2" t="s">
        <v>34</v>
      </c>
      <c r="G2893" s="4">
        <v>43534.30069444444</v>
      </c>
      <c r="H2893" s="4">
        <v>43534.30069444444</v>
      </c>
      <c r="I2893" s="4">
        <v>43538.30069444444</v>
      </c>
      <c r="J2893" s="2">
        <v>0.0</v>
      </c>
      <c r="K2893" s="2">
        <v>122.0</v>
      </c>
      <c r="S2893" s="94"/>
      <c r="T2893" s="94"/>
      <c r="U2893" s="94"/>
    </row>
    <row r="2894" ht="14.25" customHeight="1">
      <c r="A2894" s="2">
        <v>2790.0</v>
      </c>
      <c r="B2894" s="2" t="s">
        <v>42</v>
      </c>
      <c r="C2894" s="2" t="s">
        <v>31</v>
      </c>
      <c r="D2894" s="2" t="s">
        <v>41</v>
      </c>
      <c r="E2894" s="2" t="s">
        <v>38</v>
      </c>
      <c r="F2894" s="2" t="s">
        <v>34</v>
      </c>
      <c r="G2894" s="4">
        <v>43534.30155092593</v>
      </c>
      <c r="H2894" s="4">
        <v>43536.30155092593</v>
      </c>
      <c r="I2894" s="4">
        <v>43537.30155092593</v>
      </c>
      <c r="J2894" s="2">
        <v>0.0</v>
      </c>
      <c r="K2894" s="2">
        <v>122.0</v>
      </c>
      <c r="S2894" s="94"/>
      <c r="T2894" s="94"/>
      <c r="U2894" s="94"/>
    </row>
    <row r="2895" ht="14.25" customHeight="1">
      <c r="A2895" s="2">
        <v>426563.0</v>
      </c>
      <c r="B2895" s="2" t="s">
        <v>47</v>
      </c>
      <c r="C2895" s="2" t="s">
        <v>43</v>
      </c>
      <c r="D2895" s="2" t="s">
        <v>41</v>
      </c>
      <c r="E2895" s="2" t="s">
        <v>33</v>
      </c>
      <c r="F2895" s="2" t="s">
        <v>34</v>
      </c>
      <c r="G2895" s="4">
        <v>43534.306076388886</v>
      </c>
      <c r="H2895" s="4">
        <v>43542.306076388886</v>
      </c>
      <c r="I2895" s="4">
        <v>43540.306076388886</v>
      </c>
      <c r="J2895" s="2">
        <v>48.0</v>
      </c>
      <c r="K2895" s="2">
        <v>121.0</v>
      </c>
      <c r="S2895" s="94"/>
      <c r="T2895" s="94"/>
      <c r="U2895" s="94"/>
    </row>
    <row r="2896" ht="14.25" customHeight="1">
      <c r="A2896" s="2">
        <v>361732.0</v>
      </c>
      <c r="B2896" s="2" t="s">
        <v>42</v>
      </c>
      <c r="C2896" s="2" t="s">
        <v>31</v>
      </c>
      <c r="D2896" s="2" t="s">
        <v>41</v>
      </c>
      <c r="E2896" s="2" t="s">
        <v>44</v>
      </c>
      <c r="F2896" s="2" t="s">
        <v>34</v>
      </c>
      <c r="G2896" s="4">
        <v>43534.30734953703</v>
      </c>
      <c r="H2896" s="4">
        <v>43534.30734953703</v>
      </c>
      <c r="I2896" s="4">
        <v>43541.30734953703</v>
      </c>
      <c r="J2896" s="2">
        <v>0.0</v>
      </c>
      <c r="K2896" s="2">
        <v>122.0</v>
      </c>
      <c r="S2896" s="94"/>
      <c r="T2896" s="94"/>
      <c r="U2896" s="94"/>
    </row>
    <row r="2897" ht="14.25" customHeight="1">
      <c r="A2897" s="2">
        <v>801858.0</v>
      </c>
      <c r="B2897" s="2" t="s">
        <v>39</v>
      </c>
      <c r="C2897" s="2" t="s">
        <v>37</v>
      </c>
      <c r="D2897" s="2" t="s">
        <v>41</v>
      </c>
      <c r="E2897" s="2" t="s">
        <v>38</v>
      </c>
      <c r="F2897" s="2" t="s">
        <v>34</v>
      </c>
      <c r="G2897" s="4">
        <v>43534.30751157407</v>
      </c>
      <c r="H2897" s="4">
        <v>43541.30751157407</v>
      </c>
      <c r="I2897" s="4">
        <v>43537.30751157407</v>
      </c>
      <c r="J2897" s="2">
        <v>35.0</v>
      </c>
      <c r="K2897" s="2">
        <v>110.0</v>
      </c>
      <c r="S2897" s="94"/>
      <c r="T2897" s="94"/>
      <c r="U2897" s="94"/>
    </row>
    <row r="2898" ht="14.25" customHeight="1">
      <c r="A2898" s="2">
        <v>116805.0</v>
      </c>
      <c r="B2898" s="2" t="s">
        <v>36</v>
      </c>
      <c r="C2898" s="2" t="s">
        <v>43</v>
      </c>
      <c r="D2898" s="2" t="s">
        <v>32</v>
      </c>
      <c r="E2898" s="2" t="s">
        <v>33</v>
      </c>
      <c r="F2898" s="2" t="s">
        <v>34</v>
      </c>
      <c r="G2898" s="4">
        <v>43534.32181712963</v>
      </c>
      <c r="H2898" s="4">
        <v>43540.32181712963</v>
      </c>
      <c r="I2898" s="4">
        <v>43537.32181712963</v>
      </c>
      <c r="J2898" s="2">
        <v>0.0</v>
      </c>
      <c r="K2898" s="2">
        <v>129.0</v>
      </c>
      <c r="S2898" s="94"/>
      <c r="T2898" s="94"/>
      <c r="U2898" s="94"/>
    </row>
    <row r="2899" ht="14.25" customHeight="1">
      <c r="A2899" s="2">
        <v>929509.0</v>
      </c>
      <c r="B2899" s="2" t="s">
        <v>39</v>
      </c>
      <c r="C2899" s="2" t="s">
        <v>31</v>
      </c>
      <c r="D2899" s="2" t="s">
        <v>41</v>
      </c>
      <c r="E2899" s="2" t="s">
        <v>44</v>
      </c>
      <c r="F2899" s="2" t="s">
        <v>34</v>
      </c>
      <c r="G2899" s="4">
        <v>43534.32675925926</v>
      </c>
      <c r="H2899" s="4">
        <v>43537.32675925926</v>
      </c>
      <c r="I2899" s="4">
        <v>43541.32675925926</v>
      </c>
      <c r="J2899" s="2">
        <v>0.0</v>
      </c>
      <c r="K2899" s="2">
        <v>107.0</v>
      </c>
      <c r="S2899" s="94"/>
      <c r="T2899" s="94"/>
      <c r="U2899" s="94"/>
    </row>
    <row r="2900" ht="14.25" customHeight="1">
      <c r="A2900" s="2">
        <v>580647.0</v>
      </c>
      <c r="B2900" s="2" t="s">
        <v>49</v>
      </c>
      <c r="C2900" s="2" t="s">
        <v>43</v>
      </c>
      <c r="D2900" s="2" t="s">
        <v>32</v>
      </c>
      <c r="E2900" s="2" t="s">
        <v>33</v>
      </c>
      <c r="F2900" s="2" t="s">
        <v>34</v>
      </c>
      <c r="G2900" s="4">
        <v>43534.32787037037</v>
      </c>
      <c r="H2900" s="4">
        <v>43540.32787037037</v>
      </c>
      <c r="I2900" s="4">
        <v>43540.32787037037</v>
      </c>
      <c r="J2900" s="2">
        <v>0.0</v>
      </c>
      <c r="K2900" s="2">
        <v>127.0</v>
      </c>
      <c r="S2900" s="94"/>
      <c r="T2900" s="94"/>
      <c r="U2900" s="94"/>
    </row>
    <row r="2901" ht="14.25" customHeight="1">
      <c r="A2901" s="2">
        <v>265692.0</v>
      </c>
      <c r="B2901" s="2" t="s">
        <v>36</v>
      </c>
      <c r="C2901" s="2" t="s">
        <v>37</v>
      </c>
      <c r="D2901" s="2" t="s">
        <v>32</v>
      </c>
      <c r="E2901" s="2" t="s">
        <v>44</v>
      </c>
      <c r="F2901" s="2" t="s">
        <v>34</v>
      </c>
      <c r="G2901" s="4">
        <v>43534.32969907407</v>
      </c>
      <c r="H2901" s="4">
        <v>43537.32969907407</v>
      </c>
      <c r="I2901" s="4">
        <v>43540.32969907407</v>
      </c>
      <c r="J2901" s="2">
        <v>29.0</v>
      </c>
      <c r="K2901" s="2">
        <v>108.0</v>
      </c>
      <c r="S2901" s="94"/>
      <c r="T2901" s="94"/>
      <c r="U2901" s="94"/>
    </row>
    <row r="2902" ht="14.25" customHeight="1">
      <c r="A2902" s="2">
        <v>694028.0</v>
      </c>
      <c r="B2902" s="2" t="s">
        <v>39</v>
      </c>
      <c r="C2902" s="2" t="s">
        <v>43</v>
      </c>
      <c r="D2902" s="2" t="s">
        <v>32</v>
      </c>
      <c r="E2902" s="2" t="s">
        <v>44</v>
      </c>
      <c r="F2902" s="2" t="s">
        <v>34</v>
      </c>
      <c r="G2902" s="4">
        <v>43534.33273148148</v>
      </c>
      <c r="H2902" s="4">
        <v>43539.33273148148</v>
      </c>
      <c r="I2902" s="4">
        <v>43537.33273148148</v>
      </c>
      <c r="J2902" s="2">
        <v>0.0</v>
      </c>
      <c r="K2902" s="2">
        <v>101.0</v>
      </c>
      <c r="S2902" s="94"/>
      <c r="T2902" s="94"/>
      <c r="U2902" s="94"/>
    </row>
    <row r="2903" ht="14.25" customHeight="1">
      <c r="A2903" s="2">
        <v>240379.0</v>
      </c>
      <c r="B2903" s="2" t="s">
        <v>47</v>
      </c>
      <c r="C2903" s="2" t="s">
        <v>31</v>
      </c>
      <c r="D2903" s="2" t="s">
        <v>41</v>
      </c>
      <c r="E2903" s="2" t="s">
        <v>33</v>
      </c>
      <c r="F2903" s="2" t="s">
        <v>34</v>
      </c>
      <c r="G2903" s="4">
        <v>43534.337800925925</v>
      </c>
      <c r="H2903" s="4">
        <v>43535.337800925925</v>
      </c>
      <c r="I2903" s="4">
        <v>43537.337800925925</v>
      </c>
      <c r="J2903" s="2">
        <v>0.0</v>
      </c>
      <c r="K2903" s="2">
        <v>126.0</v>
      </c>
      <c r="S2903" s="94"/>
      <c r="T2903" s="94"/>
      <c r="U2903" s="94"/>
    </row>
    <row r="2904" ht="14.25" customHeight="1">
      <c r="A2904" s="2">
        <v>42153.0</v>
      </c>
      <c r="B2904" s="2" t="s">
        <v>39</v>
      </c>
      <c r="C2904" s="2" t="s">
        <v>40</v>
      </c>
      <c r="D2904" s="2" t="s">
        <v>41</v>
      </c>
      <c r="E2904" s="2" t="s">
        <v>33</v>
      </c>
      <c r="F2904" s="2" t="s">
        <v>34</v>
      </c>
      <c r="G2904" s="4">
        <v>43534.33806712963</v>
      </c>
      <c r="H2904" s="4">
        <v>43541.33806712963</v>
      </c>
      <c r="I2904" s="4">
        <v>43540.33806712963</v>
      </c>
      <c r="J2904" s="2">
        <v>32.0</v>
      </c>
      <c r="K2904" s="2">
        <v>115.0</v>
      </c>
      <c r="S2904" s="94"/>
      <c r="T2904" s="94"/>
      <c r="U2904" s="94"/>
    </row>
    <row r="2905" ht="14.25" customHeight="1">
      <c r="A2905" s="2">
        <v>81837.0</v>
      </c>
      <c r="B2905" s="2" t="s">
        <v>36</v>
      </c>
      <c r="C2905" s="2" t="s">
        <v>45</v>
      </c>
      <c r="D2905" s="2" t="s">
        <v>41</v>
      </c>
      <c r="E2905" s="2" t="s">
        <v>33</v>
      </c>
      <c r="F2905" s="2" t="s">
        <v>34</v>
      </c>
      <c r="G2905" s="4">
        <v>43534.35023148148</v>
      </c>
      <c r="H2905" s="4">
        <v>43536.35023148148</v>
      </c>
      <c r="I2905" s="4">
        <v>43538.35023148148</v>
      </c>
      <c r="J2905" s="2">
        <v>43.0</v>
      </c>
      <c r="K2905" s="2">
        <v>125.0</v>
      </c>
      <c r="S2905" s="94"/>
      <c r="T2905" s="94"/>
      <c r="U2905" s="94"/>
    </row>
    <row r="2906" ht="14.25" customHeight="1">
      <c r="A2906" s="2">
        <v>528368.0</v>
      </c>
      <c r="B2906" s="2" t="s">
        <v>39</v>
      </c>
      <c r="C2906" s="2" t="s">
        <v>43</v>
      </c>
      <c r="D2906" s="2" t="s">
        <v>41</v>
      </c>
      <c r="E2906" s="2" t="s">
        <v>44</v>
      </c>
      <c r="F2906" s="2" t="s">
        <v>34</v>
      </c>
      <c r="G2906" s="4">
        <v>43534.35181712963</v>
      </c>
      <c r="H2906" s="4">
        <v>43538.35181712963</v>
      </c>
      <c r="I2906" s="4">
        <v>43537.35181712963</v>
      </c>
      <c r="J2906" s="2">
        <v>41.0</v>
      </c>
      <c r="K2906" s="2">
        <v>130.0</v>
      </c>
      <c r="S2906" s="94"/>
      <c r="T2906" s="94"/>
      <c r="U2906" s="94"/>
    </row>
    <row r="2907" ht="14.25" customHeight="1">
      <c r="A2907" s="2">
        <v>909853.0</v>
      </c>
      <c r="B2907" s="2" t="s">
        <v>36</v>
      </c>
      <c r="C2907" s="2" t="s">
        <v>37</v>
      </c>
      <c r="D2907" s="2" t="s">
        <v>41</v>
      </c>
      <c r="E2907" s="2" t="s">
        <v>33</v>
      </c>
      <c r="F2907" s="2" t="s">
        <v>34</v>
      </c>
      <c r="G2907" s="4">
        <v>43534.35412037037</v>
      </c>
      <c r="H2907" s="4">
        <v>43537.35412037037</v>
      </c>
      <c r="I2907" s="4">
        <v>43537.35412037037</v>
      </c>
      <c r="J2907" s="2">
        <v>33.0</v>
      </c>
      <c r="K2907" s="2">
        <v>111.0</v>
      </c>
      <c r="S2907" s="94"/>
      <c r="T2907" s="94"/>
      <c r="U2907" s="94"/>
    </row>
    <row r="2908" ht="14.25" customHeight="1">
      <c r="A2908" s="2">
        <v>753164.0</v>
      </c>
      <c r="B2908" s="2" t="s">
        <v>42</v>
      </c>
      <c r="C2908" s="2" t="s">
        <v>43</v>
      </c>
      <c r="D2908" s="2" t="s">
        <v>41</v>
      </c>
      <c r="E2908" s="2" t="s">
        <v>44</v>
      </c>
      <c r="F2908" s="2" t="s">
        <v>34</v>
      </c>
      <c r="G2908" s="4">
        <v>43534.363969907405</v>
      </c>
      <c r="H2908" s="4">
        <v>43538.363969907405</v>
      </c>
      <c r="I2908" s="4">
        <v>43539.363969907405</v>
      </c>
      <c r="J2908" s="2">
        <v>46.0</v>
      </c>
      <c r="K2908" s="2">
        <v>127.0</v>
      </c>
      <c r="S2908" s="94"/>
      <c r="T2908" s="94"/>
      <c r="U2908" s="94"/>
    </row>
    <row r="2909" ht="14.25" customHeight="1">
      <c r="A2909" s="2">
        <v>737484.0</v>
      </c>
      <c r="B2909" s="2" t="s">
        <v>47</v>
      </c>
      <c r="C2909" s="2" t="s">
        <v>40</v>
      </c>
      <c r="D2909" s="2" t="s">
        <v>32</v>
      </c>
      <c r="E2909" s="2" t="s">
        <v>44</v>
      </c>
      <c r="F2909" s="2" t="s">
        <v>34</v>
      </c>
      <c r="G2909" s="4">
        <v>43534.36476851852</v>
      </c>
      <c r="H2909" s="4">
        <v>43539.36476851852</v>
      </c>
      <c r="I2909" s="4">
        <v>43541.36476851852</v>
      </c>
      <c r="J2909" s="2">
        <v>63.0</v>
      </c>
      <c r="K2909" s="2">
        <v>88.0</v>
      </c>
      <c r="S2909" s="94"/>
      <c r="T2909" s="94"/>
      <c r="U2909" s="94"/>
    </row>
    <row r="2910" ht="14.25" customHeight="1">
      <c r="A2910" s="2">
        <v>252112.0</v>
      </c>
      <c r="B2910" s="2" t="s">
        <v>39</v>
      </c>
      <c r="C2910" s="2" t="s">
        <v>37</v>
      </c>
      <c r="D2910" s="2" t="s">
        <v>41</v>
      </c>
      <c r="E2910" s="2" t="s">
        <v>44</v>
      </c>
      <c r="F2910" s="2" t="s">
        <v>34</v>
      </c>
      <c r="G2910" s="4">
        <v>43534.36605324074</v>
      </c>
      <c r="H2910" s="4">
        <v>43534.36605324074</v>
      </c>
      <c r="I2910" s="4">
        <v>43538.36605324074</v>
      </c>
      <c r="J2910" s="2">
        <v>75.0</v>
      </c>
      <c r="K2910" s="2">
        <v>90.0</v>
      </c>
      <c r="S2910" s="94"/>
      <c r="T2910" s="94"/>
      <c r="U2910" s="94"/>
    </row>
    <row r="2911" ht="14.25" customHeight="1">
      <c r="A2911" s="2">
        <v>279397.0</v>
      </c>
      <c r="B2911" s="2" t="s">
        <v>48</v>
      </c>
      <c r="C2911" s="2" t="s">
        <v>37</v>
      </c>
      <c r="D2911" s="2" t="s">
        <v>41</v>
      </c>
      <c r="E2911" s="2" t="s">
        <v>33</v>
      </c>
      <c r="F2911" s="2" t="s">
        <v>34</v>
      </c>
      <c r="G2911" s="4">
        <v>43534.36733796296</v>
      </c>
      <c r="H2911" s="4">
        <v>43543.36733796296</v>
      </c>
      <c r="I2911" s="4">
        <v>43539.36733796296</v>
      </c>
      <c r="J2911" s="2">
        <v>41.0</v>
      </c>
      <c r="K2911" s="2">
        <v>113.0</v>
      </c>
      <c r="S2911" s="94"/>
      <c r="T2911" s="94"/>
      <c r="U2911" s="94"/>
    </row>
    <row r="2912" ht="14.25" customHeight="1">
      <c r="A2912" s="2">
        <v>859483.0</v>
      </c>
      <c r="B2912" s="2" t="s">
        <v>36</v>
      </c>
      <c r="C2912" s="2" t="s">
        <v>40</v>
      </c>
      <c r="D2912" s="2" t="s">
        <v>41</v>
      </c>
      <c r="E2912" s="2" t="s">
        <v>33</v>
      </c>
      <c r="F2912" s="2" t="s">
        <v>34</v>
      </c>
      <c r="G2912" s="4">
        <v>43534.370717592596</v>
      </c>
      <c r="H2912" s="4">
        <v>43541.370717592596</v>
      </c>
      <c r="I2912" s="4">
        <v>43541.370717592596</v>
      </c>
      <c r="J2912" s="2">
        <v>39.0</v>
      </c>
      <c r="K2912" s="2">
        <v>110.0</v>
      </c>
      <c r="S2912" s="94"/>
      <c r="T2912" s="94"/>
      <c r="U2912" s="94"/>
    </row>
    <row r="2913" ht="14.25" customHeight="1">
      <c r="A2913" s="2">
        <v>419255.0</v>
      </c>
      <c r="B2913" s="2" t="s">
        <v>48</v>
      </c>
      <c r="C2913" s="2" t="s">
        <v>40</v>
      </c>
      <c r="D2913" s="2" t="s">
        <v>41</v>
      </c>
      <c r="E2913" s="2" t="s">
        <v>33</v>
      </c>
      <c r="F2913" s="2" t="s">
        <v>34</v>
      </c>
      <c r="G2913" s="4">
        <v>43534.37881944444</v>
      </c>
      <c r="H2913" s="4">
        <v>43536.37881944444</v>
      </c>
      <c r="I2913" s="4">
        <v>43538.37881944444</v>
      </c>
      <c r="J2913" s="2">
        <v>28.0</v>
      </c>
      <c r="K2913" s="2">
        <v>105.0</v>
      </c>
      <c r="S2913" s="94"/>
      <c r="T2913" s="94"/>
      <c r="U2913" s="94"/>
    </row>
    <row r="2914" ht="14.25" customHeight="1">
      <c r="A2914" s="2">
        <v>521074.0</v>
      </c>
      <c r="B2914" s="2" t="s">
        <v>36</v>
      </c>
      <c r="C2914" s="2" t="s">
        <v>40</v>
      </c>
      <c r="D2914" s="2" t="s">
        <v>32</v>
      </c>
      <c r="E2914" s="2" t="s">
        <v>38</v>
      </c>
      <c r="F2914" s="2" t="s">
        <v>34</v>
      </c>
      <c r="G2914" s="4">
        <v>43534.38334490741</v>
      </c>
      <c r="H2914" s="4">
        <v>43537.38334490741</v>
      </c>
      <c r="I2914" s="4">
        <v>43539.38334490741</v>
      </c>
      <c r="J2914" s="2">
        <v>36.0</v>
      </c>
      <c r="K2914" s="2">
        <v>107.0</v>
      </c>
      <c r="S2914" s="94"/>
      <c r="T2914" s="94"/>
      <c r="U2914" s="94"/>
    </row>
    <row r="2915" ht="14.25" customHeight="1">
      <c r="A2915" s="2">
        <v>753268.0</v>
      </c>
      <c r="B2915" s="2" t="s">
        <v>36</v>
      </c>
      <c r="C2915" s="2" t="s">
        <v>45</v>
      </c>
      <c r="D2915" s="2" t="s">
        <v>41</v>
      </c>
      <c r="E2915" s="2" t="s">
        <v>44</v>
      </c>
      <c r="F2915" s="2" t="s">
        <v>34</v>
      </c>
      <c r="G2915" s="4">
        <v>43534.38921296296</v>
      </c>
      <c r="H2915" s="4">
        <v>43540.38921296296</v>
      </c>
      <c r="I2915" s="4">
        <v>43541.38921296296</v>
      </c>
      <c r="J2915" s="2">
        <v>35.0</v>
      </c>
      <c r="K2915" s="2">
        <v>121.0</v>
      </c>
      <c r="S2915" s="94"/>
      <c r="T2915" s="94"/>
      <c r="U2915" s="94"/>
    </row>
    <row r="2916" ht="14.25" customHeight="1">
      <c r="A2916" s="2">
        <v>185044.0</v>
      </c>
      <c r="B2916" s="2" t="s">
        <v>36</v>
      </c>
      <c r="C2916" s="2" t="s">
        <v>45</v>
      </c>
      <c r="D2916" s="2" t="s">
        <v>41</v>
      </c>
      <c r="E2916" s="2" t="s">
        <v>44</v>
      </c>
      <c r="F2916" s="2" t="s">
        <v>34</v>
      </c>
      <c r="G2916" s="4">
        <v>43534.39277777778</v>
      </c>
      <c r="H2916" s="4">
        <v>43541.39277777778</v>
      </c>
      <c r="I2916" s="4">
        <v>43537.39277777778</v>
      </c>
      <c r="J2916" s="2">
        <v>31.0</v>
      </c>
      <c r="K2916" s="2">
        <v>126.0</v>
      </c>
      <c r="S2916" s="94"/>
      <c r="T2916" s="94"/>
      <c r="U2916" s="94"/>
    </row>
    <row r="2917" ht="14.25" customHeight="1">
      <c r="A2917" s="2">
        <v>36357.0</v>
      </c>
      <c r="B2917" s="2" t="s">
        <v>47</v>
      </c>
      <c r="C2917" s="2" t="s">
        <v>43</v>
      </c>
      <c r="D2917" s="2" t="s">
        <v>41</v>
      </c>
      <c r="E2917" s="2" t="s">
        <v>33</v>
      </c>
      <c r="F2917" s="2" t="s">
        <v>34</v>
      </c>
      <c r="G2917" s="4">
        <v>43534.397511574076</v>
      </c>
      <c r="H2917" s="4">
        <v>43540.397511574076</v>
      </c>
      <c r="I2917" s="4">
        <v>43539.397511574076</v>
      </c>
      <c r="J2917" s="2">
        <v>32.0</v>
      </c>
      <c r="K2917" s="2">
        <v>122.0</v>
      </c>
      <c r="S2917" s="94"/>
      <c r="T2917" s="94"/>
      <c r="U2917" s="94"/>
    </row>
    <row r="2918" ht="14.25" customHeight="1">
      <c r="A2918" s="2">
        <v>324119.0</v>
      </c>
      <c r="B2918" s="2" t="s">
        <v>30</v>
      </c>
      <c r="C2918" s="2" t="s">
        <v>40</v>
      </c>
      <c r="D2918" s="2" t="s">
        <v>41</v>
      </c>
      <c r="E2918" s="2" t="s">
        <v>44</v>
      </c>
      <c r="F2918" s="2" t="s">
        <v>34</v>
      </c>
      <c r="G2918" s="4">
        <v>43534.41049768519</v>
      </c>
      <c r="H2918" s="4">
        <v>43539.41049768519</v>
      </c>
      <c r="I2918" s="4">
        <v>43541.41049768519</v>
      </c>
      <c r="J2918" s="2">
        <v>82.0</v>
      </c>
      <c r="K2918" s="2">
        <v>90.0</v>
      </c>
      <c r="S2918" s="94"/>
      <c r="T2918" s="94"/>
      <c r="U2918" s="94"/>
    </row>
    <row r="2919" ht="14.25" customHeight="1">
      <c r="A2919" s="2">
        <v>339801.0</v>
      </c>
      <c r="B2919" s="2" t="s">
        <v>49</v>
      </c>
      <c r="C2919" s="2" t="s">
        <v>31</v>
      </c>
      <c r="D2919" s="2" t="s">
        <v>41</v>
      </c>
      <c r="E2919" s="2" t="s">
        <v>44</v>
      </c>
      <c r="F2919" s="2" t="s">
        <v>34</v>
      </c>
      <c r="G2919" s="4">
        <v>43534.41320601852</v>
      </c>
      <c r="H2919" s="4">
        <v>43534.41320601852</v>
      </c>
      <c r="I2919" s="4">
        <v>43541.41320601852</v>
      </c>
      <c r="J2919" s="2">
        <v>0.0</v>
      </c>
      <c r="K2919" s="2">
        <v>100.0</v>
      </c>
      <c r="S2919" s="94"/>
      <c r="T2919" s="94"/>
      <c r="U2919" s="94"/>
    </row>
    <row r="2920" ht="14.25" customHeight="1">
      <c r="A2920" s="2">
        <v>96609.0</v>
      </c>
      <c r="B2920" s="2" t="s">
        <v>36</v>
      </c>
      <c r="C2920" s="2" t="s">
        <v>37</v>
      </c>
      <c r="D2920" s="2" t="s">
        <v>41</v>
      </c>
      <c r="E2920" s="2" t="s">
        <v>33</v>
      </c>
      <c r="F2920" s="2" t="s">
        <v>34</v>
      </c>
      <c r="G2920" s="4">
        <v>43534.41457175926</v>
      </c>
      <c r="H2920" s="4">
        <v>43542.41457175926</v>
      </c>
      <c r="I2920" s="4">
        <v>43538.41457175926</v>
      </c>
      <c r="J2920" s="2">
        <v>39.0</v>
      </c>
      <c r="K2920" s="2">
        <v>113.0</v>
      </c>
      <c r="S2920" s="94"/>
      <c r="T2920" s="94"/>
      <c r="U2920" s="94"/>
    </row>
    <row r="2921" ht="14.25" customHeight="1">
      <c r="A2921" s="2">
        <v>343481.0</v>
      </c>
      <c r="B2921" s="2" t="s">
        <v>39</v>
      </c>
      <c r="C2921" s="2" t="s">
        <v>37</v>
      </c>
      <c r="D2921" s="2" t="s">
        <v>41</v>
      </c>
      <c r="E2921" s="2" t="s">
        <v>33</v>
      </c>
      <c r="F2921" s="2" t="s">
        <v>34</v>
      </c>
      <c r="G2921" s="4">
        <v>43534.41459490741</v>
      </c>
      <c r="H2921" s="4">
        <v>43543.41459490741</v>
      </c>
      <c r="I2921" s="4">
        <v>43540.41459490741</v>
      </c>
      <c r="J2921" s="2">
        <v>32.0</v>
      </c>
      <c r="K2921" s="2">
        <v>105.0</v>
      </c>
      <c r="S2921" s="94"/>
      <c r="T2921" s="94"/>
      <c r="U2921" s="94"/>
    </row>
    <row r="2922" ht="14.25" customHeight="1">
      <c r="A2922" s="2">
        <v>619517.0</v>
      </c>
      <c r="B2922" s="2" t="s">
        <v>47</v>
      </c>
      <c r="C2922" s="2" t="s">
        <v>31</v>
      </c>
      <c r="D2922" s="2" t="s">
        <v>41</v>
      </c>
      <c r="E2922" s="2" t="s">
        <v>33</v>
      </c>
      <c r="F2922" s="2" t="s">
        <v>34</v>
      </c>
      <c r="G2922" s="4">
        <v>43534.416550925926</v>
      </c>
      <c r="H2922" s="4">
        <v>43541.416550925926</v>
      </c>
      <c r="I2922" s="4">
        <v>43538.416550925926</v>
      </c>
      <c r="J2922" s="2">
        <v>0.0</v>
      </c>
      <c r="K2922" s="2">
        <v>122.0</v>
      </c>
      <c r="S2922" s="94"/>
      <c r="T2922" s="94"/>
      <c r="U2922" s="94"/>
    </row>
    <row r="2923" ht="14.25" customHeight="1">
      <c r="A2923" s="2">
        <v>802010.0</v>
      </c>
      <c r="B2923" s="2" t="s">
        <v>42</v>
      </c>
      <c r="C2923" s="2" t="s">
        <v>40</v>
      </c>
      <c r="D2923" s="2" t="s">
        <v>41</v>
      </c>
      <c r="E2923" s="2" t="s">
        <v>38</v>
      </c>
      <c r="F2923" s="2" t="s">
        <v>34</v>
      </c>
      <c r="G2923" s="4">
        <v>43534.41673611111</v>
      </c>
      <c r="H2923" s="4">
        <v>43535.41673611111</v>
      </c>
      <c r="I2923" s="4">
        <v>43541.41673611111</v>
      </c>
      <c r="J2923" s="2">
        <v>38.0</v>
      </c>
      <c r="K2923" s="2">
        <v>110.0</v>
      </c>
      <c r="S2923" s="94"/>
      <c r="T2923" s="94"/>
      <c r="U2923" s="94"/>
    </row>
    <row r="2924" ht="14.25" customHeight="1">
      <c r="A2924" s="2">
        <v>980413.0</v>
      </c>
      <c r="B2924" s="2" t="s">
        <v>36</v>
      </c>
      <c r="C2924" s="2" t="s">
        <v>43</v>
      </c>
      <c r="D2924" s="2" t="s">
        <v>41</v>
      </c>
      <c r="E2924" s="2" t="s">
        <v>44</v>
      </c>
      <c r="F2924" s="2" t="s">
        <v>34</v>
      </c>
      <c r="G2924" s="4">
        <v>43534.428298611114</v>
      </c>
      <c r="H2924" s="4">
        <v>43537.428298611114</v>
      </c>
      <c r="I2924" s="4">
        <v>43540.428298611114</v>
      </c>
      <c r="J2924" s="2">
        <v>81.0</v>
      </c>
      <c r="K2924" s="2">
        <v>102.0</v>
      </c>
      <c r="S2924" s="94"/>
      <c r="T2924" s="94"/>
      <c r="U2924" s="94"/>
    </row>
    <row r="2925" ht="14.25" customHeight="1">
      <c r="A2925" s="2">
        <v>951542.0</v>
      </c>
      <c r="B2925" s="2" t="s">
        <v>30</v>
      </c>
      <c r="C2925" s="2" t="s">
        <v>45</v>
      </c>
      <c r="D2925" s="2" t="s">
        <v>41</v>
      </c>
      <c r="E2925" s="2" t="s">
        <v>44</v>
      </c>
      <c r="F2925" s="2" t="s">
        <v>34</v>
      </c>
      <c r="G2925" s="4">
        <v>43534.42890046296</v>
      </c>
      <c r="H2925" s="4">
        <v>43545.42890046296</v>
      </c>
      <c r="I2925" s="4">
        <v>43540.42890046296</v>
      </c>
      <c r="J2925" s="2">
        <v>84.0</v>
      </c>
      <c r="K2925" s="2">
        <v>102.0</v>
      </c>
      <c r="S2925" s="94"/>
      <c r="T2925" s="94"/>
      <c r="U2925" s="94"/>
    </row>
    <row r="2926" ht="14.25" customHeight="1">
      <c r="A2926" s="2">
        <v>603836.0</v>
      </c>
      <c r="B2926" s="2" t="s">
        <v>36</v>
      </c>
      <c r="C2926" s="2" t="s">
        <v>31</v>
      </c>
      <c r="D2926" s="2" t="s">
        <v>41</v>
      </c>
      <c r="E2926" s="2" t="s">
        <v>44</v>
      </c>
      <c r="F2926" s="2" t="s">
        <v>34</v>
      </c>
      <c r="G2926" s="4">
        <v>43534.42934027778</v>
      </c>
      <c r="H2926" s="4">
        <v>43535.42934027778</v>
      </c>
      <c r="I2926" s="4">
        <v>43538.42934027778</v>
      </c>
      <c r="J2926" s="2">
        <v>0.0</v>
      </c>
      <c r="K2926" s="2">
        <v>109.0</v>
      </c>
      <c r="S2926" s="94"/>
      <c r="T2926" s="94"/>
      <c r="U2926" s="94"/>
    </row>
    <row r="2927" ht="14.25" customHeight="1">
      <c r="A2927" s="2">
        <v>657877.0</v>
      </c>
      <c r="B2927" s="2" t="s">
        <v>46</v>
      </c>
      <c r="C2927" s="2" t="s">
        <v>37</v>
      </c>
      <c r="D2927" s="2" t="s">
        <v>32</v>
      </c>
      <c r="E2927" s="2" t="s">
        <v>33</v>
      </c>
      <c r="F2927" s="2" t="s">
        <v>34</v>
      </c>
      <c r="G2927" s="4">
        <v>43534.43232638889</v>
      </c>
      <c r="H2927" s="4">
        <v>43539.43232638889</v>
      </c>
      <c r="I2927" s="4">
        <v>43537.43232638889</v>
      </c>
      <c r="J2927" s="2">
        <v>31.0</v>
      </c>
      <c r="K2927" s="2">
        <v>107.0</v>
      </c>
      <c r="S2927" s="94"/>
      <c r="T2927" s="94"/>
      <c r="U2927" s="94"/>
    </row>
    <row r="2928" ht="14.25" customHeight="1">
      <c r="A2928" s="2">
        <v>688132.0</v>
      </c>
      <c r="B2928" s="2" t="s">
        <v>42</v>
      </c>
      <c r="C2928" s="2" t="s">
        <v>40</v>
      </c>
      <c r="D2928" s="2" t="s">
        <v>41</v>
      </c>
      <c r="E2928" s="2" t="s">
        <v>44</v>
      </c>
      <c r="F2928" s="2" t="s">
        <v>34</v>
      </c>
      <c r="G2928" s="4">
        <v>43534.43550925926</v>
      </c>
      <c r="H2928" s="4">
        <v>43541.43550925926</v>
      </c>
      <c r="I2928" s="4">
        <v>43538.43550925926</v>
      </c>
      <c r="J2928" s="2">
        <v>77.0</v>
      </c>
      <c r="K2928" s="2">
        <v>93.0</v>
      </c>
      <c r="S2928" s="94"/>
      <c r="T2928" s="94"/>
      <c r="U2928" s="94"/>
    </row>
    <row r="2929" ht="14.25" customHeight="1">
      <c r="A2929" s="2">
        <v>85653.0</v>
      </c>
      <c r="B2929" s="2" t="s">
        <v>30</v>
      </c>
      <c r="C2929" s="2" t="s">
        <v>43</v>
      </c>
      <c r="D2929" s="2" t="s">
        <v>32</v>
      </c>
      <c r="E2929" s="2" t="s">
        <v>33</v>
      </c>
      <c r="F2929" s="2" t="s">
        <v>34</v>
      </c>
      <c r="G2929" s="4">
        <v>43534.4366087963</v>
      </c>
      <c r="H2929" s="4">
        <v>43536.4366087963</v>
      </c>
      <c r="I2929" s="4">
        <v>43539.4366087963</v>
      </c>
      <c r="J2929" s="2">
        <v>0.0</v>
      </c>
      <c r="K2929" s="2">
        <v>127.0</v>
      </c>
      <c r="S2929" s="94"/>
      <c r="T2929" s="94"/>
      <c r="U2929" s="94"/>
    </row>
    <row r="2930" ht="14.25" customHeight="1">
      <c r="A2930" s="2">
        <v>787763.0</v>
      </c>
      <c r="B2930" s="2" t="s">
        <v>30</v>
      </c>
      <c r="C2930" s="2" t="s">
        <v>31</v>
      </c>
      <c r="D2930" s="2" t="s">
        <v>32</v>
      </c>
      <c r="E2930" s="2" t="s">
        <v>44</v>
      </c>
      <c r="F2930" s="2" t="s">
        <v>34</v>
      </c>
      <c r="G2930" s="4">
        <v>43534.44017361111</v>
      </c>
      <c r="H2930" s="4">
        <v>43535.44017361111</v>
      </c>
      <c r="I2930" s="4">
        <v>43538.44017361111</v>
      </c>
      <c r="J2930" s="2">
        <v>78.0</v>
      </c>
      <c r="K2930" s="2">
        <v>108.0</v>
      </c>
      <c r="S2930" s="94"/>
      <c r="T2930" s="94"/>
      <c r="U2930" s="94"/>
    </row>
    <row r="2931" ht="14.25" customHeight="1">
      <c r="A2931" s="2">
        <v>322177.0</v>
      </c>
      <c r="B2931" s="2" t="s">
        <v>48</v>
      </c>
      <c r="C2931" s="2" t="s">
        <v>37</v>
      </c>
      <c r="D2931" s="2" t="s">
        <v>32</v>
      </c>
      <c r="E2931" s="2" t="s">
        <v>44</v>
      </c>
      <c r="F2931" s="2" t="s">
        <v>34</v>
      </c>
      <c r="G2931" s="4">
        <v>43534.442974537036</v>
      </c>
      <c r="H2931" s="4">
        <v>43539.442974537036</v>
      </c>
      <c r="I2931" s="4">
        <v>43540.442974537036</v>
      </c>
      <c r="J2931" s="2">
        <v>66.0</v>
      </c>
      <c r="K2931" s="2">
        <v>91.0</v>
      </c>
      <c r="S2931" s="94"/>
      <c r="T2931" s="94"/>
      <c r="U2931" s="94"/>
    </row>
    <row r="2932" ht="14.25" customHeight="1">
      <c r="A2932" s="2">
        <v>705161.0</v>
      </c>
      <c r="B2932" s="2" t="s">
        <v>39</v>
      </c>
      <c r="C2932" s="2" t="s">
        <v>31</v>
      </c>
      <c r="D2932" s="2" t="s">
        <v>32</v>
      </c>
      <c r="E2932" s="2" t="s">
        <v>44</v>
      </c>
      <c r="F2932" s="2" t="s">
        <v>34</v>
      </c>
      <c r="G2932" s="4">
        <v>43534.448159722226</v>
      </c>
      <c r="H2932" s="4">
        <v>43534.448159722226</v>
      </c>
      <c r="I2932" s="4">
        <v>43538.448159722226</v>
      </c>
      <c r="J2932" s="2">
        <v>66.0</v>
      </c>
      <c r="K2932" s="2">
        <v>107.0</v>
      </c>
      <c r="S2932" s="94"/>
      <c r="T2932" s="94"/>
      <c r="U2932" s="94"/>
    </row>
    <row r="2933" ht="14.25" customHeight="1">
      <c r="A2933" s="2">
        <v>602110.0</v>
      </c>
      <c r="B2933" s="2" t="s">
        <v>39</v>
      </c>
      <c r="C2933" s="2" t="s">
        <v>31</v>
      </c>
      <c r="D2933" s="2" t="s">
        <v>32</v>
      </c>
      <c r="E2933" s="2" t="s">
        <v>38</v>
      </c>
      <c r="F2933" s="2" t="s">
        <v>34</v>
      </c>
      <c r="G2933" s="4">
        <v>43534.44917824074</v>
      </c>
      <c r="H2933" s="4">
        <v>43542.44917824074</v>
      </c>
      <c r="I2933" s="4">
        <v>43539.44917824074</v>
      </c>
      <c r="J2933" s="2">
        <v>32.0</v>
      </c>
      <c r="K2933" s="2">
        <v>122.0</v>
      </c>
      <c r="S2933" s="94"/>
      <c r="T2933" s="94"/>
      <c r="U2933" s="94"/>
    </row>
    <row r="2934" ht="14.25" customHeight="1">
      <c r="A2934" s="2">
        <v>167513.0</v>
      </c>
      <c r="B2934" s="2" t="s">
        <v>46</v>
      </c>
      <c r="C2934" s="2" t="s">
        <v>37</v>
      </c>
      <c r="D2934" s="2" t="s">
        <v>41</v>
      </c>
      <c r="E2934" s="2" t="s">
        <v>44</v>
      </c>
      <c r="F2934" s="2" t="s">
        <v>34</v>
      </c>
      <c r="G2934" s="4">
        <v>43534.45018518518</v>
      </c>
      <c r="H2934" s="4">
        <v>43537.45018518518</v>
      </c>
      <c r="I2934" s="4">
        <v>43538.45018518518</v>
      </c>
      <c r="J2934" s="2">
        <v>79.0</v>
      </c>
      <c r="K2934" s="2">
        <v>94.0</v>
      </c>
      <c r="S2934" s="94"/>
      <c r="T2934" s="94"/>
      <c r="U2934" s="94"/>
    </row>
    <row r="2935" ht="14.25" customHeight="1">
      <c r="A2935" s="2">
        <v>532967.0</v>
      </c>
      <c r="B2935" s="2" t="s">
        <v>39</v>
      </c>
      <c r="C2935" s="2" t="s">
        <v>37</v>
      </c>
      <c r="D2935" s="2" t="s">
        <v>41</v>
      </c>
      <c r="E2935" s="2" t="s">
        <v>33</v>
      </c>
      <c r="F2935" s="2" t="s">
        <v>34</v>
      </c>
      <c r="G2935" s="4">
        <v>43534.452048611114</v>
      </c>
      <c r="H2935" s="4">
        <v>43539.452048611114</v>
      </c>
      <c r="I2935" s="4">
        <v>43537.452048611114</v>
      </c>
      <c r="J2935" s="2">
        <v>26.0</v>
      </c>
      <c r="K2935" s="2">
        <v>110.0</v>
      </c>
      <c r="S2935" s="94"/>
      <c r="T2935" s="94"/>
      <c r="U2935" s="94"/>
    </row>
    <row r="2936" ht="14.25" customHeight="1">
      <c r="A2936" s="2">
        <v>188301.0</v>
      </c>
      <c r="B2936" s="2" t="s">
        <v>49</v>
      </c>
      <c r="C2936" s="2" t="s">
        <v>40</v>
      </c>
      <c r="D2936" s="2" t="s">
        <v>41</v>
      </c>
      <c r="E2936" s="2" t="s">
        <v>33</v>
      </c>
      <c r="F2936" s="2" t="s">
        <v>34</v>
      </c>
      <c r="G2936" s="4">
        <v>43534.456666666665</v>
      </c>
      <c r="H2936" s="4">
        <v>43535.456666666665</v>
      </c>
      <c r="I2936" s="4">
        <v>43538.456666666665</v>
      </c>
      <c r="J2936" s="2">
        <v>46.0</v>
      </c>
      <c r="K2936" s="2">
        <v>111.0</v>
      </c>
      <c r="S2936" s="94"/>
      <c r="T2936" s="94"/>
      <c r="U2936" s="94"/>
    </row>
    <row r="2937" ht="14.25" customHeight="1">
      <c r="A2937" s="2">
        <v>688858.0</v>
      </c>
      <c r="B2937" s="2" t="s">
        <v>39</v>
      </c>
      <c r="C2937" s="2" t="s">
        <v>45</v>
      </c>
      <c r="D2937" s="2" t="s">
        <v>32</v>
      </c>
      <c r="E2937" s="2" t="s">
        <v>38</v>
      </c>
      <c r="F2937" s="2" t="s">
        <v>34</v>
      </c>
      <c r="G2937" s="4">
        <v>43534.45747685185</v>
      </c>
      <c r="H2937" s="4">
        <v>43537.45747685185</v>
      </c>
      <c r="I2937" s="4">
        <v>43537.45747685185</v>
      </c>
      <c r="J2937" s="2">
        <v>30.0</v>
      </c>
      <c r="K2937" s="2">
        <v>124.0</v>
      </c>
      <c r="S2937" s="94"/>
      <c r="T2937" s="94"/>
      <c r="U2937" s="94"/>
    </row>
    <row r="2938" ht="14.25" customHeight="1">
      <c r="A2938" s="2">
        <v>171835.0</v>
      </c>
      <c r="B2938" s="2" t="s">
        <v>47</v>
      </c>
      <c r="C2938" s="2" t="s">
        <v>31</v>
      </c>
      <c r="D2938" s="2" t="s">
        <v>41</v>
      </c>
      <c r="E2938" s="2" t="s">
        <v>33</v>
      </c>
      <c r="F2938" s="2" t="s">
        <v>34</v>
      </c>
      <c r="G2938" s="4">
        <v>43534.45795138889</v>
      </c>
      <c r="H2938" s="4">
        <v>43538.45795138889</v>
      </c>
      <c r="I2938" s="4">
        <v>43537.45795138889</v>
      </c>
      <c r="J2938" s="2">
        <v>0.0</v>
      </c>
      <c r="K2938" s="2">
        <v>127.0</v>
      </c>
      <c r="S2938" s="94"/>
      <c r="T2938" s="94"/>
      <c r="U2938" s="94"/>
    </row>
    <row r="2939" ht="14.25" customHeight="1">
      <c r="A2939" s="2">
        <v>723763.0</v>
      </c>
      <c r="B2939" s="2" t="s">
        <v>36</v>
      </c>
      <c r="C2939" s="2" t="s">
        <v>43</v>
      </c>
      <c r="D2939" s="2" t="s">
        <v>41</v>
      </c>
      <c r="E2939" s="2" t="s">
        <v>33</v>
      </c>
      <c r="F2939" s="2" t="s">
        <v>34</v>
      </c>
      <c r="G2939" s="4">
        <v>43534.463125</v>
      </c>
      <c r="H2939" s="4">
        <v>43541.463125</v>
      </c>
      <c r="I2939" s="4">
        <v>43539.463125</v>
      </c>
      <c r="J2939" s="2">
        <v>38.0</v>
      </c>
      <c r="K2939" s="2">
        <v>123.0</v>
      </c>
      <c r="S2939" s="94"/>
      <c r="T2939" s="94"/>
      <c r="U2939" s="94"/>
    </row>
    <row r="2940" ht="14.25" customHeight="1">
      <c r="A2940" s="2">
        <v>937434.0</v>
      </c>
      <c r="B2940" s="2" t="s">
        <v>36</v>
      </c>
      <c r="C2940" s="2" t="s">
        <v>37</v>
      </c>
      <c r="D2940" s="2" t="s">
        <v>41</v>
      </c>
      <c r="E2940" s="2" t="s">
        <v>38</v>
      </c>
      <c r="F2940" s="2" t="s">
        <v>34</v>
      </c>
      <c r="G2940" s="4">
        <v>43534.46795138889</v>
      </c>
      <c r="H2940" s="4">
        <v>43538.46795138889</v>
      </c>
      <c r="I2940" s="4">
        <v>43539.46795138889</v>
      </c>
      <c r="J2940" s="2">
        <v>43.0</v>
      </c>
      <c r="K2940" s="2">
        <v>106.0</v>
      </c>
      <c r="S2940" s="94"/>
      <c r="T2940" s="94"/>
      <c r="U2940" s="94"/>
    </row>
    <row r="2941" ht="14.25" customHeight="1">
      <c r="A2941" s="2">
        <v>923489.0</v>
      </c>
      <c r="B2941" s="2" t="s">
        <v>47</v>
      </c>
      <c r="C2941" s="2" t="s">
        <v>31</v>
      </c>
      <c r="D2941" s="2" t="s">
        <v>41</v>
      </c>
      <c r="E2941" s="2" t="s">
        <v>33</v>
      </c>
      <c r="F2941" s="2" t="s">
        <v>34</v>
      </c>
      <c r="G2941" s="4">
        <v>43534.468506944446</v>
      </c>
      <c r="H2941" s="4">
        <v>43537.468506944446</v>
      </c>
      <c r="I2941" s="4">
        <v>43539.468506944446</v>
      </c>
      <c r="J2941" s="2">
        <v>0.0</v>
      </c>
      <c r="K2941" s="2">
        <v>120.0</v>
      </c>
      <c r="S2941" s="94"/>
      <c r="T2941" s="94"/>
      <c r="U2941" s="94"/>
    </row>
    <row r="2942" ht="14.25" customHeight="1">
      <c r="A2942" s="2">
        <v>945804.0</v>
      </c>
      <c r="B2942" s="2" t="s">
        <v>30</v>
      </c>
      <c r="C2942" s="2" t="s">
        <v>43</v>
      </c>
      <c r="D2942" s="2" t="s">
        <v>32</v>
      </c>
      <c r="E2942" s="2" t="s">
        <v>44</v>
      </c>
      <c r="F2942" s="2" t="s">
        <v>34</v>
      </c>
      <c r="G2942" s="4">
        <v>43534.4696875</v>
      </c>
      <c r="H2942" s="4">
        <v>43536.4696875</v>
      </c>
      <c r="I2942" s="4">
        <v>43539.4696875</v>
      </c>
      <c r="J2942" s="2">
        <v>0.0</v>
      </c>
      <c r="K2942" s="2">
        <v>126.0</v>
      </c>
      <c r="S2942" s="94"/>
      <c r="T2942" s="94"/>
      <c r="U2942" s="94"/>
    </row>
    <row r="2943" ht="14.25" customHeight="1">
      <c r="A2943" s="2">
        <v>915235.0</v>
      </c>
      <c r="B2943" s="2" t="s">
        <v>36</v>
      </c>
      <c r="C2943" s="2" t="s">
        <v>31</v>
      </c>
      <c r="D2943" s="2" t="s">
        <v>41</v>
      </c>
      <c r="E2943" s="2" t="s">
        <v>33</v>
      </c>
      <c r="F2943" s="2" t="s">
        <v>34</v>
      </c>
      <c r="G2943" s="4">
        <v>43534.46990740741</v>
      </c>
      <c r="H2943" s="4">
        <v>43537.46990740741</v>
      </c>
      <c r="I2943" s="4">
        <v>43538.46990740741</v>
      </c>
      <c r="J2943" s="2">
        <v>0.0</v>
      </c>
      <c r="K2943" s="2">
        <v>122.0</v>
      </c>
      <c r="S2943" s="94"/>
      <c r="T2943" s="94"/>
      <c r="U2943" s="94"/>
    </row>
    <row r="2944" ht="14.25" customHeight="1">
      <c r="A2944" s="2">
        <v>490138.0</v>
      </c>
      <c r="B2944" s="2" t="s">
        <v>39</v>
      </c>
      <c r="C2944" s="2" t="s">
        <v>31</v>
      </c>
      <c r="D2944" s="2" t="s">
        <v>41</v>
      </c>
      <c r="E2944" s="2" t="s">
        <v>38</v>
      </c>
      <c r="F2944" s="2" t="s">
        <v>34</v>
      </c>
      <c r="G2944" s="4">
        <v>43534.47755787037</v>
      </c>
      <c r="H2944" s="4">
        <v>43538.47755787037</v>
      </c>
      <c r="I2944" s="4">
        <v>43537.47755787037</v>
      </c>
      <c r="J2944" s="2">
        <v>0.0</v>
      </c>
      <c r="K2944" s="2">
        <v>125.0</v>
      </c>
      <c r="S2944" s="94"/>
      <c r="T2944" s="94"/>
      <c r="U2944" s="94"/>
    </row>
    <row r="2945" ht="14.25" customHeight="1">
      <c r="A2945" s="2">
        <v>856179.0</v>
      </c>
      <c r="B2945" s="2" t="s">
        <v>39</v>
      </c>
      <c r="C2945" s="2" t="s">
        <v>37</v>
      </c>
      <c r="D2945" s="2" t="s">
        <v>41</v>
      </c>
      <c r="E2945" s="2" t="s">
        <v>44</v>
      </c>
      <c r="F2945" s="2" t="s">
        <v>34</v>
      </c>
      <c r="G2945" s="4">
        <v>43534.48042824074</v>
      </c>
      <c r="H2945" s="4">
        <v>43537.48042824074</v>
      </c>
      <c r="I2945" s="4">
        <v>43540.48042824074</v>
      </c>
      <c r="J2945" s="2">
        <v>80.0</v>
      </c>
      <c r="K2945" s="2">
        <v>92.0</v>
      </c>
      <c r="S2945" s="94"/>
      <c r="T2945" s="94"/>
      <c r="U2945" s="94"/>
    </row>
    <row r="2946" ht="14.25" customHeight="1">
      <c r="A2946" s="2">
        <v>608703.0</v>
      </c>
      <c r="B2946" s="2" t="s">
        <v>39</v>
      </c>
      <c r="C2946" s="2" t="s">
        <v>40</v>
      </c>
      <c r="D2946" s="2" t="s">
        <v>32</v>
      </c>
      <c r="E2946" s="2" t="s">
        <v>33</v>
      </c>
      <c r="F2946" s="2" t="s">
        <v>34</v>
      </c>
      <c r="G2946" s="4">
        <v>43534.48431712963</v>
      </c>
      <c r="H2946" s="4">
        <v>43541.48431712963</v>
      </c>
      <c r="I2946" s="4">
        <v>43538.48431712963</v>
      </c>
      <c r="J2946" s="2">
        <v>47.0</v>
      </c>
      <c r="K2946" s="2">
        <v>113.0</v>
      </c>
      <c r="S2946" s="94"/>
      <c r="T2946" s="94"/>
      <c r="U2946" s="94"/>
    </row>
    <row r="2947" ht="14.25" customHeight="1">
      <c r="A2947" s="2">
        <v>664167.0</v>
      </c>
      <c r="B2947" s="2" t="s">
        <v>39</v>
      </c>
      <c r="C2947" s="2" t="s">
        <v>43</v>
      </c>
      <c r="D2947" s="2" t="s">
        <v>32</v>
      </c>
      <c r="E2947" s="2" t="s">
        <v>33</v>
      </c>
      <c r="F2947" s="2" t="s">
        <v>34</v>
      </c>
      <c r="G2947" s="4">
        <v>43534.48527777778</v>
      </c>
      <c r="H2947" s="4">
        <v>43539.48527777778</v>
      </c>
      <c r="I2947" s="4">
        <v>43541.48527777778</v>
      </c>
      <c r="J2947" s="2">
        <v>0.0</v>
      </c>
      <c r="K2947" s="2">
        <v>120.0</v>
      </c>
      <c r="S2947" s="94"/>
      <c r="T2947" s="94"/>
      <c r="U2947" s="94"/>
    </row>
    <row r="2948" ht="14.25" customHeight="1">
      <c r="A2948" s="2">
        <v>133213.0</v>
      </c>
      <c r="B2948" s="2" t="s">
        <v>39</v>
      </c>
      <c r="C2948" s="2" t="s">
        <v>37</v>
      </c>
      <c r="D2948" s="2" t="s">
        <v>32</v>
      </c>
      <c r="E2948" s="2" t="s">
        <v>33</v>
      </c>
      <c r="F2948" s="2" t="s">
        <v>34</v>
      </c>
      <c r="G2948" s="4">
        <v>43534.49114583333</v>
      </c>
      <c r="H2948" s="4">
        <v>43539.49114583333</v>
      </c>
      <c r="I2948" s="4">
        <v>43537.49114583333</v>
      </c>
      <c r="J2948" s="2">
        <v>29.0</v>
      </c>
      <c r="K2948" s="2">
        <v>107.0</v>
      </c>
      <c r="S2948" s="94"/>
      <c r="T2948" s="94"/>
      <c r="U2948" s="94"/>
    </row>
    <row r="2949" ht="14.25" customHeight="1">
      <c r="A2949" s="2">
        <v>325941.0</v>
      </c>
      <c r="B2949" s="2" t="s">
        <v>48</v>
      </c>
      <c r="C2949" s="2" t="s">
        <v>31</v>
      </c>
      <c r="D2949" s="2" t="s">
        <v>41</v>
      </c>
      <c r="E2949" s="2" t="s">
        <v>44</v>
      </c>
      <c r="F2949" s="2" t="s">
        <v>34</v>
      </c>
      <c r="G2949" s="4">
        <v>43534.49655092593</v>
      </c>
      <c r="H2949" s="4">
        <v>43536.49655092593</v>
      </c>
      <c r="I2949" s="4">
        <v>43537.49655092593</v>
      </c>
      <c r="J2949" s="2">
        <v>0.0</v>
      </c>
      <c r="K2949" s="2">
        <v>107.0</v>
      </c>
      <c r="S2949" s="94"/>
      <c r="T2949" s="94"/>
      <c r="U2949" s="94"/>
    </row>
    <row r="2950" ht="14.25" customHeight="1">
      <c r="A2950" s="2">
        <v>585119.0</v>
      </c>
      <c r="B2950" s="2" t="s">
        <v>30</v>
      </c>
      <c r="C2950" s="2" t="s">
        <v>40</v>
      </c>
      <c r="D2950" s="2" t="s">
        <v>32</v>
      </c>
      <c r="E2950" s="2" t="s">
        <v>33</v>
      </c>
      <c r="F2950" s="2" t="s">
        <v>34</v>
      </c>
      <c r="G2950" s="4">
        <v>43534.496875</v>
      </c>
      <c r="H2950" s="4">
        <v>43540.496875</v>
      </c>
      <c r="I2950" s="4">
        <v>43537.496875</v>
      </c>
      <c r="J2950" s="2">
        <v>27.0</v>
      </c>
      <c r="K2950" s="2">
        <v>112.0</v>
      </c>
      <c r="S2950" s="94"/>
      <c r="T2950" s="94"/>
      <c r="U2950" s="94"/>
    </row>
    <row r="2951" ht="14.25" customHeight="1">
      <c r="A2951" s="2">
        <v>154855.0</v>
      </c>
      <c r="B2951" s="2" t="s">
        <v>39</v>
      </c>
      <c r="C2951" s="2" t="s">
        <v>37</v>
      </c>
      <c r="D2951" s="2" t="s">
        <v>32</v>
      </c>
      <c r="E2951" s="2" t="s">
        <v>33</v>
      </c>
      <c r="F2951" s="2" t="s">
        <v>34</v>
      </c>
      <c r="G2951" s="4">
        <v>43534.500081018516</v>
      </c>
      <c r="H2951" s="4">
        <v>43540.500081018516</v>
      </c>
      <c r="I2951" s="4">
        <v>43540.500081018516</v>
      </c>
      <c r="J2951" s="2">
        <v>38.0</v>
      </c>
      <c r="K2951" s="2">
        <v>112.0</v>
      </c>
      <c r="S2951" s="94"/>
      <c r="T2951" s="94"/>
      <c r="U2951" s="94"/>
    </row>
    <row r="2952" ht="14.25" customHeight="1">
      <c r="A2952" s="2">
        <v>852412.0</v>
      </c>
      <c r="B2952" s="2" t="s">
        <v>36</v>
      </c>
      <c r="C2952" s="2" t="s">
        <v>37</v>
      </c>
      <c r="D2952" s="2" t="s">
        <v>41</v>
      </c>
      <c r="E2952" s="2" t="s">
        <v>44</v>
      </c>
      <c r="F2952" s="2" t="s">
        <v>34</v>
      </c>
      <c r="G2952" s="4">
        <v>43534.5015162037</v>
      </c>
      <c r="H2952" s="4">
        <v>43537.5015162037</v>
      </c>
      <c r="I2952" s="4">
        <v>43540.5015162037</v>
      </c>
      <c r="J2952" s="2">
        <v>27.0</v>
      </c>
      <c r="K2952" s="2">
        <v>114.0</v>
      </c>
      <c r="S2952" s="94"/>
      <c r="T2952" s="94"/>
      <c r="U2952" s="94"/>
    </row>
    <row r="2953" ht="14.25" customHeight="1">
      <c r="A2953" s="2">
        <v>797925.0</v>
      </c>
      <c r="B2953" s="2" t="s">
        <v>48</v>
      </c>
      <c r="C2953" s="2" t="s">
        <v>31</v>
      </c>
      <c r="D2953" s="2" t="s">
        <v>32</v>
      </c>
      <c r="E2953" s="2" t="s">
        <v>44</v>
      </c>
      <c r="F2953" s="2" t="s">
        <v>34</v>
      </c>
      <c r="G2953" s="4">
        <v>43534.50194444445</v>
      </c>
      <c r="H2953" s="4">
        <v>43540.50194444445</v>
      </c>
      <c r="I2953" s="4">
        <v>43539.50194444445</v>
      </c>
      <c r="J2953" s="2">
        <v>79.0</v>
      </c>
      <c r="K2953" s="2">
        <v>110.0</v>
      </c>
      <c r="S2953" s="94"/>
      <c r="T2953" s="94"/>
      <c r="U2953" s="94"/>
    </row>
    <row r="2954" ht="14.25" customHeight="1">
      <c r="A2954" s="2">
        <v>835208.0</v>
      </c>
      <c r="B2954" s="2" t="s">
        <v>39</v>
      </c>
      <c r="C2954" s="2" t="s">
        <v>43</v>
      </c>
      <c r="D2954" s="2" t="s">
        <v>32</v>
      </c>
      <c r="E2954" s="2" t="s">
        <v>44</v>
      </c>
      <c r="F2954" s="2" t="s">
        <v>34</v>
      </c>
      <c r="G2954" s="4">
        <v>43534.504525462966</v>
      </c>
      <c r="H2954" s="4">
        <v>43534.504525462966</v>
      </c>
      <c r="I2954" s="4">
        <v>43541.504525462966</v>
      </c>
      <c r="J2954" s="2">
        <v>0.0</v>
      </c>
      <c r="K2954" s="2">
        <v>104.0</v>
      </c>
      <c r="S2954" s="94"/>
      <c r="T2954" s="94"/>
      <c r="U2954" s="94"/>
    </row>
    <row r="2955" ht="14.25" customHeight="1">
      <c r="A2955" s="2">
        <v>538440.0</v>
      </c>
      <c r="B2955" s="2" t="s">
        <v>39</v>
      </c>
      <c r="C2955" s="2" t="s">
        <v>43</v>
      </c>
      <c r="D2955" s="2" t="s">
        <v>41</v>
      </c>
      <c r="E2955" s="2" t="s">
        <v>44</v>
      </c>
      <c r="F2955" s="2" t="s">
        <v>34</v>
      </c>
      <c r="G2955" s="4">
        <v>43534.50747685185</v>
      </c>
      <c r="H2955" s="4">
        <v>43540.50747685185</v>
      </c>
      <c r="I2955" s="4">
        <v>43541.50747685185</v>
      </c>
      <c r="J2955" s="2">
        <v>59.0</v>
      </c>
      <c r="K2955" s="2">
        <v>109.0</v>
      </c>
      <c r="S2955" s="94"/>
      <c r="T2955" s="94"/>
      <c r="U2955" s="94"/>
    </row>
    <row r="2956" ht="14.25" customHeight="1">
      <c r="A2956" s="2">
        <v>53365.0</v>
      </c>
      <c r="B2956" s="2" t="s">
        <v>39</v>
      </c>
      <c r="C2956" s="2" t="s">
        <v>31</v>
      </c>
      <c r="D2956" s="2" t="s">
        <v>41</v>
      </c>
      <c r="E2956" s="2" t="s">
        <v>44</v>
      </c>
      <c r="F2956" s="2" t="s">
        <v>34</v>
      </c>
      <c r="G2956" s="4">
        <v>43534.51695601852</v>
      </c>
      <c r="H2956" s="4">
        <v>43534.51695601852</v>
      </c>
      <c r="I2956" s="4">
        <v>43537.51695601852</v>
      </c>
      <c r="J2956" s="2">
        <v>0.0</v>
      </c>
      <c r="K2956" s="2">
        <v>103.0</v>
      </c>
      <c r="S2956" s="94"/>
      <c r="T2956" s="94"/>
      <c r="U2956" s="94"/>
    </row>
    <row r="2957" ht="14.25" customHeight="1">
      <c r="A2957" s="2">
        <v>578835.0</v>
      </c>
      <c r="B2957" s="2" t="s">
        <v>39</v>
      </c>
      <c r="C2957" s="2" t="s">
        <v>31</v>
      </c>
      <c r="D2957" s="2" t="s">
        <v>41</v>
      </c>
      <c r="E2957" s="2" t="s">
        <v>44</v>
      </c>
      <c r="F2957" s="2" t="s">
        <v>34</v>
      </c>
      <c r="G2957" s="4">
        <v>43534.52549768519</v>
      </c>
      <c r="H2957" s="4">
        <v>43534.52549768519</v>
      </c>
      <c r="I2957" s="4">
        <v>43539.52549768519</v>
      </c>
      <c r="J2957" s="2">
        <v>0.0</v>
      </c>
      <c r="K2957" s="2">
        <v>106.0</v>
      </c>
      <c r="S2957" s="94"/>
      <c r="T2957" s="94"/>
      <c r="U2957" s="94"/>
    </row>
    <row r="2958" ht="14.25" customHeight="1">
      <c r="A2958" s="2">
        <v>326985.0</v>
      </c>
      <c r="B2958" s="2" t="s">
        <v>48</v>
      </c>
      <c r="C2958" s="2" t="s">
        <v>43</v>
      </c>
      <c r="D2958" s="2" t="s">
        <v>41</v>
      </c>
      <c r="E2958" s="2" t="s">
        <v>33</v>
      </c>
      <c r="F2958" s="2" t="s">
        <v>34</v>
      </c>
      <c r="G2958" s="4">
        <v>43534.52685185185</v>
      </c>
      <c r="H2958" s="4">
        <v>43539.52685185185</v>
      </c>
      <c r="I2958" s="4">
        <v>43539.52685185185</v>
      </c>
      <c r="J2958" s="2">
        <v>36.0</v>
      </c>
      <c r="K2958" s="2">
        <v>130.0</v>
      </c>
      <c r="S2958" s="94"/>
      <c r="T2958" s="94"/>
      <c r="U2958" s="94"/>
    </row>
    <row r="2959" ht="14.25" customHeight="1">
      <c r="A2959" s="2">
        <v>522690.0</v>
      </c>
      <c r="B2959" s="2" t="s">
        <v>36</v>
      </c>
      <c r="C2959" s="2" t="s">
        <v>31</v>
      </c>
      <c r="D2959" s="2" t="s">
        <v>41</v>
      </c>
      <c r="E2959" s="2" t="s">
        <v>38</v>
      </c>
      <c r="F2959" s="2" t="s">
        <v>34</v>
      </c>
      <c r="G2959" s="4">
        <v>43534.52763888889</v>
      </c>
      <c r="H2959" s="4">
        <v>43536.52763888889</v>
      </c>
      <c r="I2959" s="4">
        <v>43537.52763888889</v>
      </c>
      <c r="J2959" s="2">
        <v>0.0</v>
      </c>
      <c r="K2959" s="2">
        <v>120.0</v>
      </c>
      <c r="S2959" s="94"/>
      <c r="T2959" s="94"/>
      <c r="U2959" s="94"/>
    </row>
    <row r="2960" ht="14.25" customHeight="1">
      <c r="A2960" s="2">
        <v>186322.0</v>
      </c>
      <c r="B2960" s="2" t="s">
        <v>36</v>
      </c>
      <c r="C2960" s="2" t="s">
        <v>43</v>
      </c>
      <c r="D2960" s="2" t="s">
        <v>32</v>
      </c>
      <c r="E2960" s="2" t="s">
        <v>44</v>
      </c>
      <c r="F2960" s="2" t="s">
        <v>34</v>
      </c>
      <c r="G2960" s="4">
        <v>43534.531747685185</v>
      </c>
      <c r="H2960" s="4">
        <v>43534.531747685185</v>
      </c>
      <c r="I2960" s="4">
        <v>43541.531747685185</v>
      </c>
      <c r="J2960" s="2">
        <v>0.0</v>
      </c>
      <c r="K2960" s="2">
        <v>104.0</v>
      </c>
      <c r="S2960" s="94"/>
      <c r="T2960" s="94"/>
      <c r="U2960" s="94"/>
    </row>
    <row r="2961" ht="14.25" customHeight="1">
      <c r="A2961" s="2">
        <v>630443.0</v>
      </c>
      <c r="B2961" s="2" t="s">
        <v>46</v>
      </c>
      <c r="C2961" s="2" t="s">
        <v>37</v>
      </c>
      <c r="D2961" s="2" t="s">
        <v>32</v>
      </c>
      <c r="E2961" s="2" t="s">
        <v>33</v>
      </c>
      <c r="F2961" s="2" t="s">
        <v>34</v>
      </c>
      <c r="G2961" s="4">
        <v>43534.536724537036</v>
      </c>
      <c r="H2961" s="4">
        <v>43538.536724537036</v>
      </c>
      <c r="I2961" s="4">
        <v>43537.536724537036</v>
      </c>
      <c r="J2961" s="2">
        <v>32.0</v>
      </c>
      <c r="K2961" s="2">
        <v>113.0</v>
      </c>
      <c r="S2961" s="94"/>
      <c r="T2961" s="94"/>
      <c r="U2961" s="94"/>
    </row>
    <row r="2962" ht="14.25" customHeight="1">
      <c r="A2962" s="2">
        <v>871448.0</v>
      </c>
      <c r="B2962" s="2" t="s">
        <v>42</v>
      </c>
      <c r="C2962" s="2" t="s">
        <v>40</v>
      </c>
      <c r="D2962" s="2" t="s">
        <v>41</v>
      </c>
      <c r="E2962" s="2" t="s">
        <v>44</v>
      </c>
      <c r="F2962" s="2" t="s">
        <v>34</v>
      </c>
      <c r="G2962" s="4">
        <v>43534.538877314815</v>
      </c>
      <c r="H2962" s="4">
        <v>43538.538877314815</v>
      </c>
      <c r="I2962" s="4">
        <v>43537.538877314815</v>
      </c>
      <c r="J2962" s="2">
        <v>43.0</v>
      </c>
      <c r="K2962" s="2">
        <v>108.0</v>
      </c>
      <c r="S2962" s="94"/>
      <c r="T2962" s="94"/>
      <c r="U2962" s="94"/>
    </row>
    <row r="2963" ht="14.25" customHeight="1">
      <c r="A2963" s="2">
        <v>863931.0</v>
      </c>
      <c r="B2963" s="2" t="s">
        <v>49</v>
      </c>
      <c r="C2963" s="2" t="s">
        <v>40</v>
      </c>
      <c r="D2963" s="2" t="s">
        <v>32</v>
      </c>
      <c r="E2963" s="2" t="s">
        <v>33</v>
      </c>
      <c r="F2963" s="2" t="s">
        <v>34</v>
      </c>
      <c r="G2963" s="4">
        <v>43534.53909722222</v>
      </c>
      <c r="H2963" s="4">
        <v>43539.53909722222</v>
      </c>
      <c r="I2963" s="4">
        <v>43537.53909722222</v>
      </c>
      <c r="J2963" s="2">
        <v>27.0</v>
      </c>
      <c r="K2963" s="2">
        <v>106.0</v>
      </c>
      <c r="S2963" s="94"/>
      <c r="T2963" s="94"/>
      <c r="U2963" s="94"/>
    </row>
    <row r="2964" ht="14.25" customHeight="1">
      <c r="A2964" s="2">
        <v>310614.0</v>
      </c>
      <c r="B2964" s="2" t="s">
        <v>42</v>
      </c>
      <c r="C2964" s="2" t="s">
        <v>43</v>
      </c>
      <c r="D2964" s="2" t="s">
        <v>32</v>
      </c>
      <c r="E2964" s="2" t="s">
        <v>44</v>
      </c>
      <c r="F2964" s="2" t="s">
        <v>34</v>
      </c>
      <c r="G2964" s="4">
        <v>43534.54284722222</v>
      </c>
      <c r="H2964" s="4">
        <v>43535.54284722222</v>
      </c>
      <c r="I2964" s="4">
        <v>43539.54284722222</v>
      </c>
      <c r="J2964" s="2">
        <v>0.0</v>
      </c>
      <c r="K2964" s="2">
        <v>107.0</v>
      </c>
      <c r="S2964" s="94"/>
      <c r="T2964" s="94"/>
      <c r="U2964" s="94"/>
    </row>
    <row r="2965" ht="14.25" customHeight="1">
      <c r="A2965" s="2">
        <v>88052.0</v>
      </c>
      <c r="B2965" s="2" t="s">
        <v>42</v>
      </c>
      <c r="C2965" s="2" t="s">
        <v>40</v>
      </c>
      <c r="D2965" s="2" t="s">
        <v>41</v>
      </c>
      <c r="E2965" s="2" t="s">
        <v>44</v>
      </c>
      <c r="F2965" s="2" t="s">
        <v>34</v>
      </c>
      <c r="G2965" s="4">
        <v>43534.54381944444</v>
      </c>
      <c r="H2965" s="4">
        <v>43541.54381944444</v>
      </c>
      <c r="I2965" s="4">
        <v>43537.54381944444</v>
      </c>
      <c r="J2965" s="2">
        <v>31.0</v>
      </c>
      <c r="K2965" s="2">
        <v>113.0</v>
      </c>
      <c r="S2965" s="94"/>
      <c r="T2965" s="94"/>
      <c r="U2965" s="94"/>
    </row>
    <row r="2966" ht="14.25" customHeight="1">
      <c r="A2966" s="2">
        <v>40237.0</v>
      </c>
      <c r="B2966" s="2" t="s">
        <v>39</v>
      </c>
      <c r="C2966" s="2" t="s">
        <v>40</v>
      </c>
      <c r="D2966" s="2" t="s">
        <v>41</v>
      </c>
      <c r="E2966" s="2" t="s">
        <v>33</v>
      </c>
      <c r="F2966" s="2" t="s">
        <v>34</v>
      </c>
      <c r="G2966" s="4">
        <v>43534.54488425926</v>
      </c>
      <c r="H2966" s="4">
        <v>43539.54488425926</v>
      </c>
      <c r="I2966" s="4">
        <v>43537.54488425926</v>
      </c>
      <c r="J2966" s="2">
        <v>28.0</v>
      </c>
      <c r="K2966" s="2">
        <v>109.0</v>
      </c>
      <c r="S2966" s="94"/>
      <c r="T2966" s="94"/>
      <c r="U2966" s="94"/>
    </row>
    <row r="2967" ht="14.25" customHeight="1">
      <c r="A2967" s="2">
        <v>941282.0</v>
      </c>
      <c r="B2967" s="2" t="s">
        <v>39</v>
      </c>
      <c r="C2967" s="2" t="s">
        <v>31</v>
      </c>
      <c r="D2967" s="2" t="s">
        <v>32</v>
      </c>
      <c r="E2967" s="2" t="s">
        <v>38</v>
      </c>
      <c r="F2967" s="2" t="s">
        <v>34</v>
      </c>
      <c r="G2967" s="4">
        <v>43534.548113425924</v>
      </c>
      <c r="H2967" s="4">
        <v>43541.548113425924</v>
      </c>
      <c r="I2967" s="4">
        <v>43539.548113425924</v>
      </c>
      <c r="J2967" s="2">
        <v>33.0</v>
      </c>
      <c r="K2967" s="2">
        <v>123.0</v>
      </c>
      <c r="S2967" s="94"/>
      <c r="T2967" s="94"/>
      <c r="U2967" s="94"/>
    </row>
    <row r="2968" ht="14.25" customHeight="1">
      <c r="A2968" s="2">
        <v>114147.0</v>
      </c>
      <c r="B2968" s="2" t="s">
        <v>30</v>
      </c>
      <c r="C2968" s="2" t="s">
        <v>43</v>
      </c>
      <c r="D2968" s="2" t="s">
        <v>41</v>
      </c>
      <c r="E2968" s="2" t="s">
        <v>33</v>
      </c>
      <c r="F2968" s="2" t="s">
        <v>34</v>
      </c>
      <c r="G2968" s="4">
        <v>43534.55241898148</v>
      </c>
      <c r="H2968" s="4">
        <v>43542.55241898148</v>
      </c>
      <c r="I2968" s="4">
        <v>43541.55241898148</v>
      </c>
      <c r="J2968" s="2">
        <v>40.0</v>
      </c>
      <c r="K2968" s="2">
        <v>122.0</v>
      </c>
      <c r="S2968" s="94"/>
      <c r="T2968" s="94"/>
      <c r="U2968" s="94"/>
    </row>
    <row r="2969" ht="14.25" customHeight="1">
      <c r="A2969" s="2">
        <v>293797.0</v>
      </c>
      <c r="B2969" s="2" t="s">
        <v>48</v>
      </c>
      <c r="C2969" s="2" t="s">
        <v>37</v>
      </c>
      <c r="D2969" s="2" t="s">
        <v>41</v>
      </c>
      <c r="E2969" s="2" t="s">
        <v>33</v>
      </c>
      <c r="F2969" s="2" t="s">
        <v>34</v>
      </c>
      <c r="G2969" s="4">
        <v>43534.553460648145</v>
      </c>
      <c r="H2969" s="4">
        <v>43540.553460648145</v>
      </c>
      <c r="I2969" s="4">
        <v>43539.553460648145</v>
      </c>
      <c r="J2969" s="2">
        <v>25.0</v>
      </c>
      <c r="K2969" s="2">
        <v>108.0</v>
      </c>
      <c r="S2969" s="94"/>
      <c r="T2969" s="94"/>
      <c r="U2969" s="94"/>
    </row>
    <row r="2970" ht="14.25" customHeight="1">
      <c r="A2970" s="2">
        <v>127215.0</v>
      </c>
      <c r="B2970" s="2" t="s">
        <v>30</v>
      </c>
      <c r="C2970" s="2" t="s">
        <v>37</v>
      </c>
      <c r="D2970" s="2" t="s">
        <v>41</v>
      </c>
      <c r="E2970" s="2" t="s">
        <v>33</v>
      </c>
      <c r="F2970" s="2" t="s">
        <v>34</v>
      </c>
      <c r="G2970" s="4">
        <v>43534.55981481481</v>
      </c>
      <c r="H2970" s="4">
        <v>43539.55981481481</v>
      </c>
      <c r="I2970" s="4">
        <v>43540.55981481481</v>
      </c>
      <c r="J2970" s="2">
        <v>40.0</v>
      </c>
      <c r="K2970" s="2">
        <v>108.0</v>
      </c>
      <c r="S2970" s="94"/>
      <c r="T2970" s="94"/>
      <c r="U2970" s="94"/>
    </row>
    <row r="2971" ht="14.25" customHeight="1">
      <c r="A2971" s="2">
        <v>610484.0</v>
      </c>
      <c r="B2971" s="2" t="s">
        <v>30</v>
      </c>
      <c r="C2971" s="2" t="s">
        <v>45</v>
      </c>
      <c r="D2971" s="2" t="s">
        <v>41</v>
      </c>
      <c r="E2971" s="2" t="s">
        <v>44</v>
      </c>
      <c r="F2971" s="2" t="s">
        <v>34</v>
      </c>
      <c r="G2971" s="4">
        <v>43534.559895833336</v>
      </c>
      <c r="H2971" s="4">
        <v>43539.559895833336</v>
      </c>
      <c r="I2971" s="4">
        <v>43540.559895833336</v>
      </c>
      <c r="J2971" s="2">
        <v>32.0</v>
      </c>
      <c r="K2971" s="2">
        <v>128.0</v>
      </c>
      <c r="S2971" s="94"/>
      <c r="T2971" s="94"/>
      <c r="U2971" s="94"/>
    </row>
    <row r="2972" ht="14.25" customHeight="1">
      <c r="A2972" s="2">
        <v>275635.0</v>
      </c>
      <c r="B2972" s="2" t="s">
        <v>39</v>
      </c>
      <c r="C2972" s="2" t="s">
        <v>45</v>
      </c>
      <c r="D2972" s="2" t="s">
        <v>41</v>
      </c>
      <c r="E2972" s="2" t="s">
        <v>44</v>
      </c>
      <c r="F2972" s="2" t="s">
        <v>34</v>
      </c>
      <c r="G2972" s="4">
        <v>43534.5633912037</v>
      </c>
      <c r="H2972" s="4">
        <v>43543.5633912037</v>
      </c>
      <c r="I2972" s="4">
        <v>43538.5633912037</v>
      </c>
      <c r="J2972" s="2">
        <v>74.0</v>
      </c>
      <c r="K2972" s="2">
        <v>104.0</v>
      </c>
      <c r="S2972" s="94"/>
      <c r="T2972" s="94"/>
      <c r="U2972" s="94"/>
    </row>
    <row r="2973" ht="14.25" customHeight="1">
      <c r="A2973" s="2">
        <v>46298.0</v>
      </c>
      <c r="B2973" s="2" t="s">
        <v>42</v>
      </c>
      <c r="C2973" s="2" t="s">
        <v>31</v>
      </c>
      <c r="D2973" s="2" t="s">
        <v>41</v>
      </c>
      <c r="E2973" s="2" t="s">
        <v>38</v>
      </c>
      <c r="F2973" s="2" t="s">
        <v>34</v>
      </c>
      <c r="G2973" s="4">
        <v>43534.56828703704</v>
      </c>
      <c r="H2973" s="4">
        <v>43536.56828703704</v>
      </c>
      <c r="I2973" s="4">
        <v>43540.56828703704</v>
      </c>
      <c r="J2973" s="2">
        <v>0.0</v>
      </c>
      <c r="K2973" s="2">
        <v>126.0</v>
      </c>
      <c r="S2973" s="94"/>
      <c r="T2973" s="94"/>
      <c r="U2973" s="94"/>
    </row>
    <row r="2974" ht="14.25" customHeight="1">
      <c r="A2974" s="2">
        <v>303602.0</v>
      </c>
      <c r="B2974" s="2" t="s">
        <v>42</v>
      </c>
      <c r="C2974" s="2" t="s">
        <v>31</v>
      </c>
      <c r="D2974" s="2" t="s">
        <v>41</v>
      </c>
      <c r="E2974" s="2" t="s">
        <v>38</v>
      </c>
      <c r="F2974" s="2" t="s">
        <v>34</v>
      </c>
      <c r="G2974" s="4">
        <v>43534.5694212963</v>
      </c>
      <c r="H2974" s="4">
        <v>43539.5694212963</v>
      </c>
      <c r="I2974" s="4">
        <v>43541.5694212963</v>
      </c>
      <c r="J2974" s="2">
        <v>0.0</v>
      </c>
      <c r="K2974" s="2">
        <v>127.0</v>
      </c>
      <c r="S2974" s="94"/>
      <c r="T2974" s="94"/>
      <c r="U2974" s="94"/>
    </row>
    <row r="2975" ht="14.25" customHeight="1">
      <c r="A2975" s="2">
        <v>409793.0</v>
      </c>
      <c r="B2975" s="2" t="s">
        <v>36</v>
      </c>
      <c r="C2975" s="2" t="s">
        <v>40</v>
      </c>
      <c r="D2975" s="2" t="s">
        <v>32</v>
      </c>
      <c r="E2975" s="2" t="s">
        <v>33</v>
      </c>
      <c r="F2975" s="2" t="s">
        <v>34</v>
      </c>
      <c r="G2975" s="4">
        <v>43534.57765046296</v>
      </c>
      <c r="H2975" s="4">
        <v>43540.57765046296</v>
      </c>
      <c r="I2975" s="4">
        <v>43539.57765046296</v>
      </c>
      <c r="J2975" s="2">
        <v>47.0</v>
      </c>
      <c r="K2975" s="2">
        <v>106.0</v>
      </c>
      <c r="S2975" s="94"/>
      <c r="T2975" s="94"/>
      <c r="U2975" s="94"/>
    </row>
    <row r="2976" ht="14.25" customHeight="1">
      <c r="A2976" s="2">
        <v>227232.0</v>
      </c>
      <c r="B2976" s="2" t="s">
        <v>36</v>
      </c>
      <c r="C2976" s="2" t="s">
        <v>43</v>
      </c>
      <c r="D2976" s="2" t="s">
        <v>41</v>
      </c>
      <c r="E2976" s="2" t="s">
        <v>44</v>
      </c>
      <c r="F2976" s="2" t="s">
        <v>34</v>
      </c>
      <c r="G2976" s="4">
        <v>43534.585173611114</v>
      </c>
      <c r="H2976" s="4">
        <v>43539.585173611114</v>
      </c>
      <c r="I2976" s="4">
        <v>43540.585173611114</v>
      </c>
      <c r="J2976" s="2">
        <v>49.0</v>
      </c>
      <c r="K2976" s="2">
        <v>125.0</v>
      </c>
      <c r="S2976" s="94"/>
      <c r="T2976" s="94"/>
      <c r="U2976" s="94"/>
    </row>
    <row r="2977" ht="14.25" customHeight="1">
      <c r="A2977" s="2">
        <v>256915.0</v>
      </c>
      <c r="B2977" s="2" t="s">
        <v>47</v>
      </c>
      <c r="C2977" s="2" t="s">
        <v>45</v>
      </c>
      <c r="D2977" s="2" t="s">
        <v>32</v>
      </c>
      <c r="E2977" s="2" t="s">
        <v>33</v>
      </c>
      <c r="F2977" s="2" t="s">
        <v>34</v>
      </c>
      <c r="G2977" s="4">
        <v>43534.5871412037</v>
      </c>
      <c r="H2977" s="4">
        <v>43540.5871412037</v>
      </c>
      <c r="I2977" s="4">
        <v>43540.5871412037</v>
      </c>
      <c r="J2977" s="2">
        <v>27.0</v>
      </c>
      <c r="K2977" s="2">
        <v>130.0</v>
      </c>
      <c r="S2977" s="94"/>
      <c r="T2977" s="94"/>
      <c r="U2977" s="94"/>
    </row>
    <row r="2978" ht="14.25" customHeight="1">
      <c r="A2978" s="2">
        <v>577897.0</v>
      </c>
      <c r="B2978" s="2" t="s">
        <v>36</v>
      </c>
      <c r="C2978" s="2" t="s">
        <v>31</v>
      </c>
      <c r="D2978" s="2" t="s">
        <v>41</v>
      </c>
      <c r="E2978" s="2" t="s">
        <v>33</v>
      </c>
      <c r="F2978" s="2" t="s">
        <v>34</v>
      </c>
      <c r="G2978" s="4">
        <v>43534.587222222224</v>
      </c>
      <c r="H2978" s="4">
        <v>43538.587222222224</v>
      </c>
      <c r="I2978" s="4">
        <v>43537.587222222224</v>
      </c>
      <c r="J2978" s="2">
        <v>0.0</v>
      </c>
      <c r="K2978" s="2">
        <v>126.0</v>
      </c>
      <c r="S2978" s="94"/>
      <c r="T2978" s="94"/>
      <c r="U2978" s="94"/>
    </row>
    <row r="2979" ht="14.25" customHeight="1">
      <c r="A2979" s="2">
        <v>577918.0</v>
      </c>
      <c r="B2979" s="2" t="s">
        <v>47</v>
      </c>
      <c r="C2979" s="2" t="s">
        <v>43</v>
      </c>
      <c r="D2979" s="2" t="s">
        <v>41</v>
      </c>
      <c r="E2979" s="2" t="s">
        <v>44</v>
      </c>
      <c r="F2979" s="2" t="s">
        <v>34</v>
      </c>
      <c r="G2979" s="4">
        <v>43534.58813657407</v>
      </c>
      <c r="H2979" s="4">
        <v>43539.58813657407</v>
      </c>
      <c r="I2979" s="4">
        <v>43540.58813657407</v>
      </c>
      <c r="J2979" s="2">
        <v>63.0</v>
      </c>
      <c r="K2979" s="2">
        <v>100.0</v>
      </c>
      <c r="S2979" s="94"/>
      <c r="T2979" s="94"/>
      <c r="U2979" s="94"/>
    </row>
    <row r="2980" ht="14.25" customHeight="1">
      <c r="A2980" s="2">
        <v>537936.0</v>
      </c>
      <c r="B2980" s="2" t="s">
        <v>36</v>
      </c>
      <c r="C2980" s="2" t="s">
        <v>31</v>
      </c>
      <c r="D2980" s="2" t="s">
        <v>32</v>
      </c>
      <c r="E2980" s="2" t="s">
        <v>44</v>
      </c>
      <c r="F2980" s="2" t="s">
        <v>34</v>
      </c>
      <c r="G2980" s="4">
        <v>43534.588900462964</v>
      </c>
      <c r="H2980" s="4">
        <v>43534.588900462964</v>
      </c>
      <c r="I2980" s="4">
        <v>43539.588900462964</v>
      </c>
      <c r="J2980" s="2">
        <v>64.0</v>
      </c>
      <c r="K2980" s="2">
        <v>102.0</v>
      </c>
      <c r="S2980" s="94"/>
      <c r="T2980" s="94"/>
      <c r="U2980" s="94"/>
    </row>
    <row r="2981" ht="14.25" customHeight="1">
      <c r="A2981" s="2">
        <v>109506.0</v>
      </c>
      <c r="B2981" s="2" t="s">
        <v>39</v>
      </c>
      <c r="C2981" s="2" t="s">
        <v>43</v>
      </c>
      <c r="D2981" s="2" t="s">
        <v>41</v>
      </c>
      <c r="E2981" s="2" t="s">
        <v>38</v>
      </c>
      <c r="F2981" s="2" t="s">
        <v>34</v>
      </c>
      <c r="G2981" s="4">
        <v>43534.592673611114</v>
      </c>
      <c r="H2981" s="4">
        <v>43541.592673611114</v>
      </c>
      <c r="I2981" s="4">
        <v>43537.592673611114</v>
      </c>
      <c r="J2981" s="2">
        <v>38.0</v>
      </c>
      <c r="K2981" s="2">
        <v>128.0</v>
      </c>
      <c r="S2981" s="94"/>
      <c r="T2981" s="94"/>
      <c r="U2981" s="94"/>
    </row>
    <row r="2982" ht="14.25" customHeight="1">
      <c r="A2982" s="2">
        <v>111371.0</v>
      </c>
      <c r="B2982" s="2" t="s">
        <v>36</v>
      </c>
      <c r="C2982" s="2" t="s">
        <v>45</v>
      </c>
      <c r="D2982" s="2" t="s">
        <v>41</v>
      </c>
      <c r="E2982" s="2" t="s">
        <v>44</v>
      </c>
      <c r="F2982" s="2" t="s">
        <v>34</v>
      </c>
      <c r="G2982" s="4">
        <v>43534.601122685184</v>
      </c>
      <c r="H2982" s="4">
        <v>43542.601122685184</v>
      </c>
      <c r="I2982" s="4">
        <v>43538.601122685184</v>
      </c>
      <c r="J2982" s="2">
        <v>78.0</v>
      </c>
      <c r="K2982" s="2">
        <v>101.0</v>
      </c>
      <c r="S2982" s="94"/>
      <c r="T2982" s="94"/>
      <c r="U2982" s="94"/>
    </row>
    <row r="2983" ht="14.25" customHeight="1">
      <c r="A2983" s="2">
        <v>46255.0</v>
      </c>
      <c r="B2983" s="2" t="s">
        <v>47</v>
      </c>
      <c r="C2983" s="2" t="s">
        <v>37</v>
      </c>
      <c r="D2983" s="2" t="s">
        <v>32</v>
      </c>
      <c r="E2983" s="2" t="s">
        <v>33</v>
      </c>
      <c r="F2983" s="2" t="s">
        <v>34</v>
      </c>
      <c r="G2983" s="4">
        <v>43534.6049537037</v>
      </c>
      <c r="H2983" s="4">
        <v>43542.6049537037</v>
      </c>
      <c r="I2983" s="4">
        <v>43537.6049537037</v>
      </c>
      <c r="J2983" s="2">
        <v>29.0</v>
      </c>
      <c r="K2983" s="2">
        <v>111.0</v>
      </c>
      <c r="S2983" s="94"/>
      <c r="T2983" s="94"/>
      <c r="U2983" s="94"/>
    </row>
    <row r="2984" ht="14.25" customHeight="1">
      <c r="A2984" s="2">
        <v>291925.0</v>
      </c>
      <c r="B2984" s="2" t="s">
        <v>48</v>
      </c>
      <c r="C2984" s="2" t="s">
        <v>31</v>
      </c>
      <c r="D2984" s="2" t="s">
        <v>41</v>
      </c>
      <c r="E2984" s="2" t="s">
        <v>44</v>
      </c>
      <c r="F2984" s="2" t="s">
        <v>34</v>
      </c>
      <c r="G2984" s="4">
        <v>43534.606840277775</v>
      </c>
      <c r="H2984" s="4">
        <v>43534.606840277775</v>
      </c>
      <c r="I2984" s="4">
        <v>43537.606840277775</v>
      </c>
      <c r="J2984" s="2">
        <v>0.0</v>
      </c>
      <c r="K2984" s="2">
        <v>108.0</v>
      </c>
      <c r="S2984" s="94"/>
      <c r="T2984" s="94"/>
      <c r="U2984" s="94"/>
    </row>
    <row r="2985" ht="14.25" customHeight="1">
      <c r="A2985" s="2">
        <v>222354.0</v>
      </c>
      <c r="B2985" s="2" t="s">
        <v>42</v>
      </c>
      <c r="C2985" s="2" t="s">
        <v>31</v>
      </c>
      <c r="D2985" s="2" t="s">
        <v>41</v>
      </c>
      <c r="E2985" s="2" t="s">
        <v>38</v>
      </c>
      <c r="F2985" s="2" t="s">
        <v>34</v>
      </c>
      <c r="G2985" s="4">
        <v>43534.61011574074</v>
      </c>
      <c r="H2985" s="4">
        <v>43538.61011574074</v>
      </c>
      <c r="I2985" s="4">
        <v>43539.61011574074</v>
      </c>
      <c r="J2985" s="2">
        <v>0.0</v>
      </c>
      <c r="K2985" s="2">
        <v>124.0</v>
      </c>
      <c r="S2985" s="94"/>
      <c r="T2985" s="94"/>
      <c r="U2985" s="94"/>
    </row>
    <row r="2986" ht="14.25" customHeight="1">
      <c r="A2986" s="2">
        <v>153647.0</v>
      </c>
      <c r="B2986" s="2" t="s">
        <v>47</v>
      </c>
      <c r="C2986" s="2" t="s">
        <v>31</v>
      </c>
      <c r="D2986" s="2" t="s">
        <v>41</v>
      </c>
      <c r="E2986" s="2" t="s">
        <v>33</v>
      </c>
      <c r="F2986" s="2" t="s">
        <v>34</v>
      </c>
      <c r="G2986" s="4">
        <v>43534.61035879629</v>
      </c>
      <c r="H2986" s="4">
        <v>43535.61035879629</v>
      </c>
      <c r="I2986" s="4">
        <v>43540.61035879629</v>
      </c>
      <c r="J2986" s="2">
        <v>0.0</v>
      </c>
      <c r="K2986" s="2">
        <v>121.0</v>
      </c>
      <c r="S2986" s="94"/>
      <c r="T2986" s="94"/>
      <c r="U2986" s="94"/>
    </row>
    <row r="2987" ht="14.25" customHeight="1">
      <c r="A2987" s="2">
        <v>263091.0</v>
      </c>
      <c r="B2987" s="2" t="s">
        <v>30</v>
      </c>
      <c r="C2987" s="2" t="s">
        <v>43</v>
      </c>
      <c r="D2987" s="2" t="s">
        <v>41</v>
      </c>
      <c r="E2987" s="2" t="s">
        <v>33</v>
      </c>
      <c r="F2987" s="2" t="s">
        <v>34</v>
      </c>
      <c r="G2987" s="4">
        <v>43534.614641203705</v>
      </c>
      <c r="H2987" s="4">
        <v>43539.614641203705</v>
      </c>
      <c r="I2987" s="4">
        <v>43539.614641203705</v>
      </c>
      <c r="J2987" s="2">
        <v>30.0</v>
      </c>
      <c r="K2987" s="2">
        <v>123.0</v>
      </c>
      <c r="S2987" s="94"/>
      <c r="T2987" s="94"/>
      <c r="U2987" s="94"/>
    </row>
    <row r="2988" ht="14.25" customHeight="1">
      <c r="A2988" s="2">
        <v>904441.0</v>
      </c>
      <c r="B2988" s="2" t="s">
        <v>47</v>
      </c>
      <c r="C2988" s="2" t="s">
        <v>43</v>
      </c>
      <c r="D2988" s="2" t="s">
        <v>41</v>
      </c>
      <c r="E2988" s="2" t="s">
        <v>33</v>
      </c>
      <c r="F2988" s="2" t="s">
        <v>34</v>
      </c>
      <c r="G2988" s="4">
        <v>43534.62042824074</v>
      </c>
      <c r="H2988" s="4">
        <v>43541.62042824074</v>
      </c>
      <c r="I2988" s="4">
        <v>43538.62042824074</v>
      </c>
      <c r="J2988" s="2">
        <v>47.0</v>
      </c>
      <c r="K2988" s="2">
        <v>122.0</v>
      </c>
      <c r="S2988" s="94"/>
      <c r="T2988" s="94"/>
      <c r="U2988" s="94"/>
    </row>
    <row r="2989" ht="14.25" customHeight="1">
      <c r="A2989" s="2">
        <v>55564.0</v>
      </c>
      <c r="B2989" s="2" t="s">
        <v>42</v>
      </c>
      <c r="C2989" s="2" t="s">
        <v>40</v>
      </c>
      <c r="D2989" s="2" t="s">
        <v>41</v>
      </c>
      <c r="E2989" s="2" t="s">
        <v>44</v>
      </c>
      <c r="F2989" s="2" t="s">
        <v>34</v>
      </c>
      <c r="G2989" s="4">
        <v>43534.62248842593</v>
      </c>
      <c r="H2989" s="4">
        <v>43543.62248842593</v>
      </c>
      <c r="I2989" s="4">
        <v>43537.62248842593</v>
      </c>
      <c r="J2989" s="2">
        <v>40.0</v>
      </c>
      <c r="K2989" s="2">
        <v>114.0</v>
      </c>
      <c r="S2989" s="94"/>
      <c r="T2989" s="94"/>
      <c r="U2989" s="94"/>
    </row>
    <row r="2990" ht="14.25" customHeight="1">
      <c r="A2990" s="2">
        <v>183823.0</v>
      </c>
      <c r="B2990" s="2" t="s">
        <v>39</v>
      </c>
      <c r="C2990" s="2" t="s">
        <v>45</v>
      </c>
      <c r="D2990" s="2" t="s">
        <v>41</v>
      </c>
      <c r="E2990" s="2" t="s">
        <v>33</v>
      </c>
      <c r="F2990" s="2" t="s">
        <v>34</v>
      </c>
      <c r="G2990" s="4">
        <v>43534.62320601852</v>
      </c>
      <c r="H2990" s="4">
        <v>43539.62320601852</v>
      </c>
      <c r="I2990" s="4">
        <v>43538.62320601852</v>
      </c>
      <c r="J2990" s="2">
        <v>37.0</v>
      </c>
      <c r="K2990" s="2">
        <v>129.0</v>
      </c>
      <c r="S2990" s="94"/>
      <c r="T2990" s="94"/>
      <c r="U2990" s="94"/>
    </row>
    <row r="2991" ht="14.25" customHeight="1">
      <c r="A2991" s="2">
        <v>263609.0</v>
      </c>
      <c r="B2991" s="2" t="s">
        <v>39</v>
      </c>
      <c r="C2991" s="2" t="s">
        <v>37</v>
      </c>
      <c r="D2991" s="2" t="s">
        <v>32</v>
      </c>
      <c r="E2991" s="2" t="s">
        <v>44</v>
      </c>
      <c r="F2991" s="2" t="s">
        <v>34</v>
      </c>
      <c r="G2991" s="4">
        <v>43534.62883101852</v>
      </c>
      <c r="H2991" s="4">
        <v>43540.62883101852</v>
      </c>
      <c r="I2991" s="4">
        <v>43538.62883101852</v>
      </c>
      <c r="J2991" s="2">
        <v>64.0</v>
      </c>
      <c r="K2991" s="2">
        <v>90.0</v>
      </c>
      <c r="S2991" s="94"/>
      <c r="T2991" s="94"/>
      <c r="U2991" s="94"/>
    </row>
    <row r="2992" ht="14.25" customHeight="1">
      <c r="A2992" s="2">
        <v>203843.0</v>
      </c>
      <c r="B2992" s="2" t="s">
        <v>39</v>
      </c>
      <c r="C2992" s="2" t="s">
        <v>31</v>
      </c>
      <c r="D2992" s="2" t="s">
        <v>41</v>
      </c>
      <c r="E2992" s="2" t="s">
        <v>44</v>
      </c>
      <c r="F2992" s="2" t="s">
        <v>34</v>
      </c>
      <c r="G2992" s="4">
        <v>43534.630057870374</v>
      </c>
      <c r="H2992" s="4">
        <v>43534.630057870374</v>
      </c>
      <c r="I2992" s="4">
        <v>43540.630057870374</v>
      </c>
      <c r="J2992" s="2">
        <v>0.0</v>
      </c>
      <c r="K2992" s="2">
        <v>103.0</v>
      </c>
      <c r="S2992" s="94"/>
      <c r="T2992" s="94"/>
      <c r="U2992" s="94"/>
    </row>
    <row r="2993" ht="14.25" customHeight="1">
      <c r="A2993" s="2">
        <v>848050.0</v>
      </c>
      <c r="B2993" s="2" t="s">
        <v>42</v>
      </c>
      <c r="C2993" s="2" t="s">
        <v>45</v>
      </c>
      <c r="D2993" s="2" t="s">
        <v>41</v>
      </c>
      <c r="E2993" s="2" t="s">
        <v>38</v>
      </c>
      <c r="F2993" s="2" t="s">
        <v>34</v>
      </c>
      <c r="G2993" s="4">
        <v>43534.63082175926</v>
      </c>
      <c r="H2993" s="4">
        <v>43541.63082175926</v>
      </c>
      <c r="I2993" s="4">
        <v>43541.63082175926</v>
      </c>
      <c r="J2993" s="2">
        <v>46.0</v>
      </c>
      <c r="K2993" s="2">
        <v>122.0</v>
      </c>
      <c r="S2993" s="94"/>
      <c r="T2993" s="94"/>
      <c r="U2993" s="94"/>
    </row>
    <row r="2994" ht="14.25" customHeight="1">
      <c r="A2994" s="2">
        <v>415249.0</v>
      </c>
      <c r="B2994" s="2" t="s">
        <v>36</v>
      </c>
      <c r="C2994" s="2" t="s">
        <v>45</v>
      </c>
      <c r="D2994" s="2" t="s">
        <v>41</v>
      </c>
      <c r="E2994" s="2" t="s">
        <v>44</v>
      </c>
      <c r="F2994" s="2" t="s">
        <v>34</v>
      </c>
      <c r="G2994" s="4">
        <v>43534.631053240744</v>
      </c>
      <c r="H2994" s="4">
        <v>43544.631053240744</v>
      </c>
      <c r="I2994" s="4">
        <v>43540.631053240744</v>
      </c>
      <c r="J2994" s="2">
        <v>65.0</v>
      </c>
      <c r="K2994" s="2">
        <v>102.0</v>
      </c>
      <c r="S2994" s="94"/>
      <c r="T2994" s="94"/>
      <c r="U2994" s="94"/>
    </row>
    <row r="2995" ht="14.25" customHeight="1">
      <c r="A2995" s="2">
        <v>901462.0</v>
      </c>
      <c r="B2995" s="2" t="s">
        <v>30</v>
      </c>
      <c r="C2995" s="2" t="s">
        <v>40</v>
      </c>
      <c r="D2995" s="2" t="s">
        <v>41</v>
      </c>
      <c r="E2995" s="2" t="s">
        <v>38</v>
      </c>
      <c r="F2995" s="2" t="s">
        <v>34</v>
      </c>
      <c r="G2995" s="4">
        <v>43534.63146990741</v>
      </c>
      <c r="H2995" s="4">
        <v>43541.63146990741</v>
      </c>
      <c r="I2995" s="4">
        <v>43539.63146990741</v>
      </c>
      <c r="J2995" s="2">
        <v>48.0</v>
      </c>
      <c r="K2995" s="2">
        <v>115.0</v>
      </c>
      <c r="S2995" s="94"/>
      <c r="T2995" s="94"/>
      <c r="U2995" s="94"/>
    </row>
    <row r="2996" ht="14.25" customHeight="1">
      <c r="A2996" s="2">
        <v>213101.0</v>
      </c>
      <c r="B2996" s="2" t="s">
        <v>46</v>
      </c>
      <c r="C2996" s="2" t="s">
        <v>37</v>
      </c>
      <c r="D2996" s="2" t="s">
        <v>41</v>
      </c>
      <c r="E2996" s="2" t="s">
        <v>33</v>
      </c>
      <c r="F2996" s="2" t="s">
        <v>34</v>
      </c>
      <c r="G2996" s="4">
        <v>43534.633055555554</v>
      </c>
      <c r="H2996" s="4">
        <v>43537.633055555554</v>
      </c>
      <c r="I2996" s="4">
        <v>43540.633055555554</v>
      </c>
      <c r="J2996" s="2">
        <v>49.0</v>
      </c>
      <c r="K2996" s="2">
        <v>109.0</v>
      </c>
      <c r="S2996" s="94"/>
      <c r="T2996" s="94"/>
      <c r="U2996" s="94"/>
    </row>
    <row r="2997" ht="14.25" customHeight="1">
      <c r="A2997" s="2">
        <v>924180.0</v>
      </c>
      <c r="B2997" s="2" t="s">
        <v>30</v>
      </c>
      <c r="C2997" s="2" t="s">
        <v>31</v>
      </c>
      <c r="D2997" s="2" t="s">
        <v>41</v>
      </c>
      <c r="E2997" s="2" t="s">
        <v>44</v>
      </c>
      <c r="F2997" s="2" t="s">
        <v>34</v>
      </c>
      <c r="G2997" s="4">
        <v>43534.633472222224</v>
      </c>
      <c r="H2997" s="4">
        <v>43539.633472222224</v>
      </c>
      <c r="I2997" s="4">
        <v>43539.633472222224</v>
      </c>
      <c r="J2997" s="2">
        <v>0.0</v>
      </c>
      <c r="K2997" s="2">
        <v>129.0</v>
      </c>
      <c r="S2997" s="94"/>
      <c r="T2997" s="94"/>
      <c r="U2997" s="94"/>
    </row>
    <row r="2998" ht="14.25" customHeight="1">
      <c r="A2998" s="2">
        <v>379599.0</v>
      </c>
      <c r="B2998" s="2" t="s">
        <v>49</v>
      </c>
      <c r="C2998" s="2" t="s">
        <v>37</v>
      </c>
      <c r="D2998" s="2" t="s">
        <v>41</v>
      </c>
      <c r="E2998" s="2" t="s">
        <v>33</v>
      </c>
      <c r="F2998" s="2" t="s">
        <v>34</v>
      </c>
      <c r="G2998" s="4">
        <v>43534.646215277775</v>
      </c>
      <c r="H2998" s="4">
        <v>43542.646215277775</v>
      </c>
      <c r="I2998" s="4">
        <v>43539.646215277775</v>
      </c>
      <c r="J2998" s="2">
        <v>41.0</v>
      </c>
      <c r="K2998" s="2">
        <v>105.0</v>
      </c>
      <c r="S2998" s="94"/>
      <c r="T2998" s="94"/>
      <c r="U2998" s="94"/>
    </row>
    <row r="2999" ht="14.25" customHeight="1">
      <c r="A2999" s="2">
        <v>803428.0</v>
      </c>
      <c r="B2999" s="2" t="s">
        <v>48</v>
      </c>
      <c r="C2999" s="2" t="s">
        <v>31</v>
      </c>
      <c r="D2999" s="2" t="s">
        <v>32</v>
      </c>
      <c r="E2999" s="2" t="s">
        <v>44</v>
      </c>
      <c r="F2999" s="2" t="s">
        <v>34</v>
      </c>
      <c r="G2999" s="4">
        <v>43534.653275462966</v>
      </c>
      <c r="H2999" s="4">
        <v>43536.653275462966</v>
      </c>
      <c r="I2999" s="4">
        <v>43541.653275462966</v>
      </c>
      <c r="J2999" s="2">
        <v>44.0</v>
      </c>
      <c r="K2999" s="2">
        <v>121.0</v>
      </c>
      <c r="S2999" s="94"/>
      <c r="T2999" s="94"/>
      <c r="U2999" s="94"/>
    </row>
    <row r="3000" ht="14.25" customHeight="1">
      <c r="A3000" s="2">
        <v>146652.0</v>
      </c>
      <c r="B3000" s="2" t="s">
        <v>30</v>
      </c>
      <c r="C3000" s="2" t="s">
        <v>31</v>
      </c>
      <c r="D3000" s="2" t="s">
        <v>41</v>
      </c>
      <c r="E3000" s="2" t="s">
        <v>44</v>
      </c>
      <c r="F3000" s="2" t="s">
        <v>34</v>
      </c>
      <c r="G3000" s="4">
        <v>43534.6544212963</v>
      </c>
      <c r="H3000" s="4">
        <v>43539.6544212963</v>
      </c>
      <c r="I3000" s="4">
        <v>43538.6544212963</v>
      </c>
      <c r="J3000" s="2">
        <v>0.0</v>
      </c>
      <c r="K3000" s="2">
        <v>120.0</v>
      </c>
      <c r="S3000" s="94"/>
      <c r="T3000" s="94"/>
      <c r="U3000" s="94"/>
    </row>
    <row r="3001" ht="14.25" customHeight="1">
      <c r="A3001" s="2">
        <v>553060.0</v>
      </c>
      <c r="B3001" s="2" t="s">
        <v>39</v>
      </c>
      <c r="C3001" s="2" t="s">
        <v>45</v>
      </c>
      <c r="D3001" s="2" t="s">
        <v>41</v>
      </c>
      <c r="E3001" s="2" t="s">
        <v>44</v>
      </c>
      <c r="F3001" s="2" t="s">
        <v>34</v>
      </c>
      <c r="G3001" s="4">
        <v>43534.65615740741</v>
      </c>
      <c r="H3001" s="4">
        <v>43544.65615740741</v>
      </c>
      <c r="I3001" s="4">
        <v>43537.65615740741</v>
      </c>
      <c r="J3001" s="2">
        <v>83.0</v>
      </c>
      <c r="K3001" s="2">
        <v>103.0</v>
      </c>
      <c r="S3001" s="94"/>
      <c r="T3001" s="94"/>
      <c r="U3001" s="94"/>
    </row>
    <row r="3002" ht="14.25" customHeight="1">
      <c r="A3002" s="2">
        <v>556915.0</v>
      </c>
      <c r="B3002" s="2" t="s">
        <v>30</v>
      </c>
      <c r="C3002" s="2" t="s">
        <v>37</v>
      </c>
      <c r="D3002" s="2" t="s">
        <v>32</v>
      </c>
      <c r="E3002" s="2" t="s">
        <v>33</v>
      </c>
      <c r="F3002" s="2" t="s">
        <v>34</v>
      </c>
      <c r="G3002" s="4">
        <v>43534.65898148148</v>
      </c>
      <c r="H3002" s="4">
        <v>43538.65898148148</v>
      </c>
      <c r="I3002" s="4">
        <v>43541.65898148148</v>
      </c>
      <c r="J3002" s="2">
        <v>26.0</v>
      </c>
      <c r="K3002" s="2">
        <v>109.0</v>
      </c>
      <c r="S3002" s="94"/>
      <c r="T3002" s="94"/>
      <c r="U3002" s="94"/>
    </row>
    <row r="3003" ht="14.25" customHeight="1">
      <c r="A3003" s="2">
        <v>119342.0</v>
      </c>
      <c r="B3003" s="2" t="s">
        <v>47</v>
      </c>
      <c r="C3003" s="2" t="s">
        <v>43</v>
      </c>
      <c r="D3003" s="2" t="s">
        <v>41</v>
      </c>
      <c r="E3003" s="2" t="s">
        <v>44</v>
      </c>
      <c r="F3003" s="2" t="s">
        <v>34</v>
      </c>
      <c r="G3003" s="4">
        <v>43534.66224537037</v>
      </c>
      <c r="H3003" s="4">
        <v>43540.66224537037</v>
      </c>
      <c r="I3003" s="4">
        <v>43539.66224537037</v>
      </c>
      <c r="J3003" s="2">
        <v>85.0</v>
      </c>
      <c r="K3003" s="2">
        <v>107.0</v>
      </c>
      <c r="S3003" s="94"/>
      <c r="T3003" s="94"/>
      <c r="U3003" s="94"/>
    </row>
    <row r="3004" ht="14.25" customHeight="1">
      <c r="A3004" s="2">
        <v>920509.0</v>
      </c>
      <c r="B3004" s="2" t="s">
        <v>36</v>
      </c>
      <c r="C3004" s="2" t="s">
        <v>45</v>
      </c>
      <c r="D3004" s="2" t="s">
        <v>41</v>
      </c>
      <c r="E3004" s="2" t="s">
        <v>33</v>
      </c>
      <c r="F3004" s="2" t="s">
        <v>34</v>
      </c>
      <c r="G3004" s="4">
        <v>43534.66275462963</v>
      </c>
      <c r="H3004" s="4">
        <v>43541.66275462963</v>
      </c>
      <c r="I3004" s="4">
        <v>43538.66275462963</v>
      </c>
      <c r="J3004" s="2">
        <v>44.0</v>
      </c>
      <c r="K3004" s="2">
        <v>129.0</v>
      </c>
      <c r="S3004" s="94"/>
      <c r="T3004" s="94"/>
      <c r="U3004" s="94"/>
    </row>
    <row r="3005" ht="14.25" customHeight="1">
      <c r="A3005" s="2">
        <v>530310.0</v>
      </c>
      <c r="B3005" s="2" t="s">
        <v>39</v>
      </c>
      <c r="C3005" s="2" t="s">
        <v>31</v>
      </c>
      <c r="D3005" s="2" t="s">
        <v>41</v>
      </c>
      <c r="E3005" s="2" t="s">
        <v>38</v>
      </c>
      <c r="F3005" s="2" t="s">
        <v>34</v>
      </c>
      <c r="G3005" s="4">
        <v>43534.667662037034</v>
      </c>
      <c r="H3005" s="4">
        <v>43536.667662037034</v>
      </c>
      <c r="I3005" s="4">
        <v>43541.667662037034</v>
      </c>
      <c r="J3005" s="2">
        <v>0.0</v>
      </c>
      <c r="K3005" s="2">
        <v>128.0</v>
      </c>
      <c r="S3005" s="94"/>
      <c r="T3005" s="94"/>
      <c r="U3005" s="94"/>
    </row>
    <row r="3006" ht="14.25" customHeight="1">
      <c r="A3006" s="2">
        <v>317819.0</v>
      </c>
      <c r="B3006" s="2" t="s">
        <v>39</v>
      </c>
      <c r="C3006" s="2" t="s">
        <v>31</v>
      </c>
      <c r="D3006" s="2" t="s">
        <v>32</v>
      </c>
      <c r="E3006" s="2" t="s">
        <v>33</v>
      </c>
      <c r="F3006" s="2" t="s">
        <v>34</v>
      </c>
      <c r="G3006" s="4">
        <v>43534.67322916666</v>
      </c>
      <c r="H3006" s="4">
        <v>43543.67322916666</v>
      </c>
      <c r="I3006" s="4">
        <v>43538.67322916666</v>
      </c>
      <c r="J3006" s="2">
        <v>49.0</v>
      </c>
      <c r="K3006" s="2">
        <v>129.0</v>
      </c>
      <c r="S3006" s="94"/>
      <c r="T3006" s="94"/>
      <c r="U3006" s="94"/>
    </row>
    <row r="3007" ht="14.25" customHeight="1">
      <c r="A3007" s="2">
        <v>21339.0</v>
      </c>
      <c r="B3007" s="2" t="s">
        <v>39</v>
      </c>
      <c r="C3007" s="2" t="s">
        <v>40</v>
      </c>
      <c r="D3007" s="2" t="s">
        <v>41</v>
      </c>
      <c r="E3007" s="2" t="s">
        <v>33</v>
      </c>
      <c r="F3007" s="2" t="s">
        <v>34</v>
      </c>
      <c r="G3007" s="4">
        <v>43534.67628472222</v>
      </c>
      <c r="H3007" s="4">
        <v>43536.67628472222</v>
      </c>
      <c r="I3007" s="4">
        <v>43540.67628472222</v>
      </c>
      <c r="J3007" s="2">
        <v>43.0</v>
      </c>
      <c r="K3007" s="2">
        <v>106.0</v>
      </c>
      <c r="S3007" s="94"/>
      <c r="T3007" s="94"/>
      <c r="U3007" s="94"/>
    </row>
    <row r="3008" ht="14.25" customHeight="1">
      <c r="A3008" s="2">
        <v>251007.0</v>
      </c>
      <c r="B3008" s="2" t="s">
        <v>36</v>
      </c>
      <c r="C3008" s="2" t="s">
        <v>37</v>
      </c>
      <c r="D3008" s="2" t="s">
        <v>32</v>
      </c>
      <c r="E3008" s="2" t="s">
        <v>33</v>
      </c>
      <c r="F3008" s="2" t="s">
        <v>34</v>
      </c>
      <c r="G3008" s="4">
        <v>43534.682118055556</v>
      </c>
      <c r="H3008" s="4">
        <v>43541.682118055556</v>
      </c>
      <c r="I3008" s="4">
        <v>43541.682118055556</v>
      </c>
      <c r="J3008" s="2">
        <v>27.0</v>
      </c>
      <c r="K3008" s="2">
        <v>114.0</v>
      </c>
      <c r="S3008" s="94"/>
      <c r="T3008" s="94"/>
      <c r="U3008" s="94"/>
    </row>
    <row r="3009" ht="14.25" customHeight="1">
      <c r="A3009" s="2">
        <v>73751.0</v>
      </c>
      <c r="B3009" s="2" t="s">
        <v>39</v>
      </c>
      <c r="C3009" s="2" t="s">
        <v>40</v>
      </c>
      <c r="D3009" s="2" t="s">
        <v>32</v>
      </c>
      <c r="E3009" s="2" t="s">
        <v>33</v>
      </c>
      <c r="F3009" s="2" t="s">
        <v>34</v>
      </c>
      <c r="G3009" s="4">
        <v>43534.69173611111</v>
      </c>
      <c r="H3009" s="4">
        <v>43538.69173611111</v>
      </c>
      <c r="I3009" s="4">
        <v>43540.69173611111</v>
      </c>
      <c r="J3009" s="2">
        <v>40.0</v>
      </c>
      <c r="K3009" s="2">
        <v>107.0</v>
      </c>
      <c r="S3009" s="94"/>
      <c r="T3009" s="94"/>
      <c r="U3009" s="94"/>
    </row>
    <row r="3010" ht="14.25" customHeight="1">
      <c r="A3010" s="2">
        <v>361245.0</v>
      </c>
      <c r="B3010" s="2" t="s">
        <v>30</v>
      </c>
      <c r="C3010" s="2" t="s">
        <v>31</v>
      </c>
      <c r="D3010" s="2" t="s">
        <v>41</v>
      </c>
      <c r="E3010" s="2" t="s">
        <v>33</v>
      </c>
      <c r="F3010" s="2" t="s">
        <v>34</v>
      </c>
      <c r="G3010" s="4">
        <v>43534.694386574076</v>
      </c>
      <c r="H3010" s="4">
        <v>43541.694386574076</v>
      </c>
      <c r="I3010" s="4">
        <v>43541.694386574076</v>
      </c>
      <c r="J3010" s="2">
        <v>0.0</v>
      </c>
      <c r="K3010" s="2">
        <v>122.0</v>
      </c>
      <c r="S3010" s="94"/>
      <c r="T3010" s="94"/>
      <c r="U3010" s="94"/>
    </row>
    <row r="3011" ht="14.25" customHeight="1">
      <c r="A3011" s="2">
        <v>346262.0</v>
      </c>
      <c r="B3011" s="2" t="s">
        <v>48</v>
      </c>
      <c r="C3011" s="2" t="s">
        <v>31</v>
      </c>
      <c r="D3011" s="2" t="s">
        <v>32</v>
      </c>
      <c r="E3011" s="2" t="s">
        <v>38</v>
      </c>
      <c r="F3011" s="2" t="s">
        <v>34</v>
      </c>
      <c r="G3011" s="4">
        <v>43534.704409722224</v>
      </c>
      <c r="H3011" s="4">
        <v>43537.704409722224</v>
      </c>
      <c r="I3011" s="4">
        <v>43538.704409722224</v>
      </c>
      <c r="J3011" s="2">
        <v>43.0</v>
      </c>
      <c r="K3011" s="2">
        <v>125.0</v>
      </c>
      <c r="S3011" s="94"/>
      <c r="T3011" s="94"/>
      <c r="U3011" s="94"/>
    </row>
    <row r="3012" ht="14.25" customHeight="1">
      <c r="A3012" s="2">
        <v>657780.0</v>
      </c>
      <c r="B3012" s="2" t="s">
        <v>30</v>
      </c>
      <c r="C3012" s="2" t="s">
        <v>31</v>
      </c>
      <c r="D3012" s="2" t="s">
        <v>41</v>
      </c>
      <c r="E3012" s="2" t="s">
        <v>44</v>
      </c>
      <c r="F3012" s="2" t="s">
        <v>34</v>
      </c>
      <c r="G3012" s="4">
        <v>43534.707407407404</v>
      </c>
      <c r="H3012" s="4">
        <v>43535.707407407404</v>
      </c>
      <c r="I3012" s="4">
        <v>43537.707407407404</v>
      </c>
      <c r="J3012" s="2">
        <v>0.0</v>
      </c>
      <c r="K3012" s="2">
        <v>129.0</v>
      </c>
      <c r="S3012" s="94"/>
      <c r="T3012" s="94"/>
      <c r="U3012" s="94"/>
    </row>
    <row r="3013" ht="14.25" customHeight="1">
      <c r="A3013" s="2">
        <v>774407.0</v>
      </c>
      <c r="B3013" s="2" t="s">
        <v>47</v>
      </c>
      <c r="C3013" s="2" t="s">
        <v>43</v>
      </c>
      <c r="D3013" s="2" t="s">
        <v>32</v>
      </c>
      <c r="E3013" s="2" t="s">
        <v>44</v>
      </c>
      <c r="F3013" s="2" t="s">
        <v>34</v>
      </c>
      <c r="G3013" s="4">
        <v>43534.70862268518</v>
      </c>
      <c r="H3013" s="4">
        <v>43534.70862268518</v>
      </c>
      <c r="I3013" s="4">
        <v>43539.70862268518</v>
      </c>
      <c r="J3013" s="2">
        <v>0.0</v>
      </c>
      <c r="K3013" s="2">
        <v>106.0</v>
      </c>
      <c r="S3013" s="94"/>
      <c r="T3013" s="94"/>
      <c r="U3013" s="94"/>
    </row>
    <row r="3014" ht="14.25" customHeight="1">
      <c r="A3014" s="2">
        <v>551444.0</v>
      </c>
      <c r="B3014" s="2" t="s">
        <v>36</v>
      </c>
      <c r="C3014" s="2" t="s">
        <v>31</v>
      </c>
      <c r="D3014" s="2" t="s">
        <v>32</v>
      </c>
      <c r="E3014" s="2" t="s">
        <v>44</v>
      </c>
      <c r="F3014" s="2" t="s">
        <v>34</v>
      </c>
      <c r="G3014" s="4">
        <v>43534.71436342593</v>
      </c>
      <c r="H3014" s="4">
        <v>43540.71436342593</v>
      </c>
      <c r="I3014" s="4">
        <v>43540.71436342593</v>
      </c>
      <c r="J3014" s="2">
        <v>31.0</v>
      </c>
      <c r="K3014" s="2">
        <v>125.0</v>
      </c>
      <c r="S3014" s="94"/>
      <c r="T3014" s="94"/>
      <c r="U3014" s="94"/>
    </row>
    <row r="3015" ht="14.25" customHeight="1">
      <c r="A3015" s="2">
        <v>400228.0</v>
      </c>
      <c r="B3015" s="2" t="s">
        <v>48</v>
      </c>
      <c r="C3015" s="2" t="s">
        <v>40</v>
      </c>
      <c r="D3015" s="2" t="s">
        <v>32</v>
      </c>
      <c r="E3015" s="2" t="s">
        <v>44</v>
      </c>
      <c r="F3015" s="2" t="s">
        <v>34</v>
      </c>
      <c r="G3015" s="4">
        <v>43534.714479166665</v>
      </c>
      <c r="H3015" s="4">
        <v>43538.714479166665</v>
      </c>
      <c r="I3015" s="4">
        <v>43539.714479166665</v>
      </c>
      <c r="J3015" s="2">
        <v>76.0</v>
      </c>
      <c r="K3015" s="2">
        <v>85.0</v>
      </c>
      <c r="S3015" s="94"/>
      <c r="T3015" s="94"/>
      <c r="U3015" s="94"/>
    </row>
    <row r="3016" ht="14.25" customHeight="1">
      <c r="A3016" s="2">
        <v>236259.0</v>
      </c>
      <c r="B3016" s="2" t="s">
        <v>39</v>
      </c>
      <c r="C3016" s="2" t="s">
        <v>40</v>
      </c>
      <c r="D3016" s="2" t="s">
        <v>41</v>
      </c>
      <c r="E3016" s="2" t="s">
        <v>33</v>
      </c>
      <c r="F3016" s="2" t="s">
        <v>34</v>
      </c>
      <c r="G3016" s="4">
        <v>43534.715208333335</v>
      </c>
      <c r="H3016" s="4">
        <v>43535.715208333335</v>
      </c>
      <c r="I3016" s="4">
        <v>43541.715208333335</v>
      </c>
      <c r="J3016" s="2">
        <v>34.0</v>
      </c>
      <c r="K3016" s="2">
        <v>108.0</v>
      </c>
      <c r="S3016" s="94"/>
      <c r="T3016" s="94"/>
      <c r="U3016" s="94"/>
    </row>
    <row r="3017" ht="14.25" customHeight="1">
      <c r="A3017" s="2">
        <v>159062.0</v>
      </c>
      <c r="B3017" s="2" t="s">
        <v>36</v>
      </c>
      <c r="C3017" s="2" t="s">
        <v>31</v>
      </c>
      <c r="D3017" s="2" t="s">
        <v>41</v>
      </c>
      <c r="E3017" s="2" t="s">
        <v>38</v>
      </c>
      <c r="F3017" s="2" t="s">
        <v>34</v>
      </c>
      <c r="G3017" s="4">
        <v>43534.715532407405</v>
      </c>
      <c r="H3017" s="4">
        <v>43538.715532407405</v>
      </c>
      <c r="I3017" s="4">
        <v>43538.715532407405</v>
      </c>
      <c r="J3017" s="2">
        <v>0.0</v>
      </c>
      <c r="K3017" s="2">
        <v>125.0</v>
      </c>
      <c r="S3017" s="94"/>
      <c r="T3017" s="94"/>
      <c r="U3017" s="94"/>
    </row>
    <row r="3018" ht="14.25" customHeight="1">
      <c r="A3018" s="2">
        <v>343350.0</v>
      </c>
      <c r="B3018" s="2" t="s">
        <v>39</v>
      </c>
      <c r="C3018" s="2" t="s">
        <v>31</v>
      </c>
      <c r="D3018" s="2" t="s">
        <v>32</v>
      </c>
      <c r="E3018" s="2" t="s">
        <v>38</v>
      </c>
      <c r="F3018" s="2" t="s">
        <v>34</v>
      </c>
      <c r="G3018" s="4">
        <v>43534.715729166666</v>
      </c>
      <c r="H3018" s="4">
        <v>43541.715729166666</v>
      </c>
      <c r="I3018" s="4">
        <v>43537.715729166666</v>
      </c>
      <c r="J3018" s="2">
        <v>36.0</v>
      </c>
      <c r="K3018" s="2">
        <v>127.0</v>
      </c>
      <c r="S3018" s="94"/>
      <c r="T3018" s="94"/>
      <c r="U3018" s="94"/>
    </row>
    <row r="3019" ht="14.25" customHeight="1">
      <c r="A3019" s="2">
        <v>565567.0</v>
      </c>
      <c r="B3019" s="2" t="s">
        <v>47</v>
      </c>
      <c r="C3019" s="2" t="s">
        <v>31</v>
      </c>
      <c r="D3019" s="2" t="s">
        <v>41</v>
      </c>
      <c r="E3019" s="2" t="s">
        <v>33</v>
      </c>
      <c r="F3019" s="2" t="s">
        <v>34</v>
      </c>
      <c r="G3019" s="4">
        <v>43534.71665509259</v>
      </c>
      <c r="H3019" s="4">
        <v>43535.71665509259</v>
      </c>
      <c r="I3019" s="4">
        <v>43538.71665509259</v>
      </c>
      <c r="J3019" s="2">
        <v>0.0</v>
      </c>
      <c r="K3019" s="2">
        <v>124.0</v>
      </c>
      <c r="S3019" s="94"/>
      <c r="T3019" s="94"/>
      <c r="U3019" s="94"/>
    </row>
    <row r="3020" ht="14.25" customHeight="1">
      <c r="A3020" s="2">
        <v>69015.0</v>
      </c>
      <c r="B3020" s="2" t="s">
        <v>30</v>
      </c>
      <c r="C3020" s="2" t="s">
        <v>31</v>
      </c>
      <c r="D3020" s="2" t="s">
        <v>32</v>
      </c>
      <c r="E3020" s="2" t="s">
        <v>44</v>
      </c>
      <c r="F3020" s="2" t="s">
        <v>34</v>
      </c>
      <c r="G3020" s="4">
        <v>43534.716828703706</v>
      </c>
      <c r="H3020" s="4">
        <v>43534.716828703706</v>
      </c>
      <c r="I3020" s="4">
        <v>43539.716828703706</v>
      </c>
      <c r="J3020" s="2">
        <v>65.0</v>
      </c>
      <c r="K3020" s="2">
        <v>107.0</v>
      </c>
      <c r="S3020" s="94"/>
      <c r="T3020" s="94"/>
      <c r="U3020" s="94"/>
    </row>
    <row r="3021" ht="14.25" customHeight="1">
      <c r="A3021" s="2">
        <v>572860.0</v>
      </c>
      <c r="B3021" s="2" t="s">
        <v>36</v>
      </c>
      <c r="C3021" s="2" t="s">
        <v>37</v>
      </c>
      <c r="D3021" s="2" t="s">
        <v>32</v>
      </c>
      <c r="E3021" s="2" t="s">
        <v>44</v>
      </c>
      <c r="F3021" s="2" t="s">
        <v>34</v>
      </c>
      <c r="G3021" s="4">
        <v>43534.717986111114</v>
      </c>
      <c r="H3021" s="4">
        <v>43535.717986111114</v>
      </c>
      <c r="I3021" s="4">
        <v>43539.717986111114</v>
      </c>
      <c r="J3021" s="2">
        <v>35.0</v>
      </c>
      <c r="K3021" s="2">
        <v>112.0</v>
      </c>
      <c r="S3021" s="94"/>
      <c r="T3021" s="94"/>
      <c r="U3021" s="94"/>
    </row>
    <row r="3022" ht="14.25" customHeight="1">
      <c r="A3022" s="2">
        <v>331435.0</v>
      </c>
      <c r="B3022" s="2" t="s">
        <v>46</v>
      </c>
      <c r="C3022" s="2" t="s">
        <v>45</v>
      </c>
      <c r="D3022" s="2" t="s">
        <v>32</v>
      </c>
      <c r="E3022" s="2" t="s">
        <v>33</v>
      </c>
      <c r="F3022" s="2" t="s">
        <v>34</v>
      </c>
      <c r="G3022" s="4">
        <v>43534.723715277774</v>
      </c>
      <c r="H3022" s="4">
        <v>43540.723715277774</v>
      </c>
      <c r="I3022" s="4">
        <v>43538.723715277774</v>
      </c>
      <c r="J3022" s="2">
        <v>46.0</v>
      </c>
      <c r="K3022" s="2">
        <v>125.0</v>
      </c>
      <c r="S3022" s="94"/>
      <c r="T3022" s="94"/>
      <c r="U3022" s="94"/>
    </row>
    <row r="3023" ht="14.25" customHeight="1">
      <c r="A3023" s="2">
        <v>230785.0</v>
      </c>
      <c r="B3023" s="2" t="s">
        <v>39</v>
      </c>
      <c r="C3023" s="2" t="s">
        <v>37</v>
      </c>
      <c r="D3023" s="2" t="s">
        <v>41</v>
      </c>
      <c r="E3023" s="2" t="s">
        <v>33</v>
      </c>
      <c r="F3023" s="2" t="s">
        <v>34</v>
      </c>
      <c r="G3023" s="4">
        <v>43534.72425925926</v>
      </c>
      <c r="H3023" s="4">
        <v>43538.72425925926</v>
      </c>
      <c r="I3023" s="4">
        <v>43540.72425925926</v>
      </c>
      <c r="J3023" s="2">
        <v>29.0</v>
      </c>
      <c r="K3023" s="2">
        <v>106.0</v>
      </c>
      <c r="S3023" s="94"/>
      <c r="T3023" s="94"/>
      <c r="U3023" s="94"/>
    </row>
    <row r="3024" ht="14.25" customHeight="1">
      <c r="A3024" s="2">
        <v>343167.0</v>
      </c>
      <c r="B3024" s="2" t="s">
        <v>47</v>
      </c>
      <c r="C3024" s="2" t="s">
        <v>43</v>
      </c>
      <c r="D3024" s="2" t="s">
        <v>41</v>
      </c>
      <c r="E3024" s="2" t="s">
        <v>33</v>
      </c>
      <c r="F3024" s="2" t="s">
        <v>34</v>
      </c>
      <c r="G3024" s="4">
        <v>43534.72550925926</v>
      </c>
      <c r="H3024" s="4">
        <v>43542.72550925926</v>
      </c>
      <c r="I3024" s="4">
        <v>43539.72550925926</v>
      </c>
      <c r="J3024" s="2">
        <v>47.0</v>
      </c>
      <c r="K3024" s="2">
        <v>123.0</v>
      </c>
      <c r="S3024" s="94"/>
      <c r="T3024" s="94"/>
      <c r="U3024" s="94"/>
    </row>
    <row r="3025" ht="14.25" customHeight="1">
      <c r="A3025" s="2">
        <v>845489.0</v>
      </c>
      <c r="B3025" s="2" t="s">
        <v>46</v>
      </c>
      <c r="C3025" s="2" t="s">
        <v>37</v>
      </c>
      <c r="D3025" s="2" t="s">
        <v>32</v>
      </c>
      <c r="E3025" s="2" t="s">
        <v>33</v>
      </c>
      <c r="F3025" s="2" t="s">
        <v>34</v>
      </c>
      <c r="G3025" s="4">
        <v>43534.73123842593</v>
      </c>
      <c r="H3025" s="4">
        <v>43542.73123842593</v>
      </c>
      <c r="I3025" s="4">
        <v>43537.73123842593</v>
      </c>
      <c r="J3025" s="2">
        <v>26.0</v>
      </c>
      <c r="K3025" s="2">
        <v>114.0</v>
      </c>
      <c r="S3025" s="94"/>
      <c r="T3025" s="94"/>
      <c r="U3025" s="94"/>
    </row>
    <row r="3026" ht="14.25" customHeight="1">
      <c r="A3026" s="2">
        <v>183511.0</v>
      </c>
      <c r="B3026" s="2" t="s">
        <v>47</v>
      </c>
      <c r="C3026" s="2" t="s">
        <v>31</v>
      </c>
      <c r="D3026" s="2" t="s">
        <v>41</v>
      </c>
      <c r="E3026" s="2" t="s">
        <v>33</v>
      </c>
      <c r="F3026" s="2" t="s">
        <v>34</v>
      </c>
      <c r="G3026" s="4">
        <v>43534.733831018515</v>
      </c>
      <c r="H3026" s="4">
        <v>43540.733831018515</v>
      </c>
      <c r="I3026" s="4">
        <v>43537.733831018515</v>
      </c>
      <c r="J3026" s="2">
        <v>0.0</v>
      </c>
      <c r="K3026" s="2">
        <v>128.0</v>
      </c>
      <c r="S3026" s="94"/>
      <c r="T3026" s="94"/>
      <c r="U3026" s="94"/>
    </row>
    <row r="3027" ht="14.25" customHeight="1">
      <c r="A3027" s="2">
        <v>983882.0</v>
      </c>
      <c r="B3027" s="2" t="s">
        <v>48</v>
      </c>
      <c r="C3027" s="2" t="s">
        <v>37</v>
      </c>
      <c r="D3027" s="2" t="s">
        <v>32</v>
      </c>
      <c r="E3027" s="2" t="s">
        <v>44</v>
      </c>
      <c r="F3027" s="2" t="s">
        <v>34</v>
      </c>
      <c r="G3027" s="4">
        <v>43534.737916666665</v>
      </c>
      <c r="H3027" s="4">
        <v>43535.737916666665</v>
      </c>
      <c r="I3027" s="4">
        <v>43540.737916666665</v>
      </c>
      <c r="J3027" s="2">
        <v>68.0</v>
      </c>
      <c r="K3027" s="2">
        <v>86.0</v>
      </c>
      <c r="S3027" s="94"/>
      <c r="T3027" s="94"/>
      <c r="U3027" s="94"/>
    </row>
    <row r="3028" ht="14.25" customHeight="1">
      <c r="A3028" s="2">
        <v>397938.0</v>
      </c>
      <c r="B3028" s="2" t="s">
        <v>47</v>
      </c>
      <c r="C3028" s="2" t="s">
        <v>43</v>
      </c>
      <c r="D3028" s="2" t="s">
        <v>32</v>
      </c>
      <c r="E3028" s="2" t="s">
        <v>38</v>
      </c>
      <c r="F3028" s="2" t="s">
        <v>34</v>
      </c>
      <c r="G3028" s="4">
        <v>43534.73893518518</v>
      </c>
      <c r="H3028" s="4">
        <v>43536.73893518518</v>
      </c>
      <c r="I3028" s="4">
        <v>43537.73893518518</v>
      </c>
      <c r="J3028" s="2">
        <v>0.0</v>
      </c>
      <c r="K3028" s="2">
        <v>125.0</v>
      </c>
      <c r="S3028" s="94"/>
      <c r="T3028" s="94"/>
      <c r="U3028" s="94"/>
    </row>
    <row r="3029" ht="14.25" customHeight="1">
      <c r="A3029" s="2">
        <v>687999.0</v>
      </c>
      <c r="B3029" s="2" t="s">
        <v>30</v>
      </c>
      <c r="C3029" s="2" t="s">
        <v>45</v>
      </c>
      <c r="D3029" s="2" t="s">
        <v>32</v>
      </c>
      <c r="E3029" s="2" t="s">
        <v>33</v>
      </c>
      <c r="F3029" s="2" t="s">
        <v>34</v>
      </c>
      <c r="G3029" s="4">
        <v>43534.7396875</v>
      </c>
      <c r="H3029" s="4">
        <v>43538.7396875</v>
      </c>
      <c r="I3029" s="4">
        <v>43537.7396875</v>
      </c>
      <c r="J3029" s="2">
        <v>46.0</v>
      </c>
      <c r="K3029" s="2">
        <v>128.0</v>
      </c>
      <c r="S3029" s="94"/>
      <c r="T3029" s="94"/>
      <c r="U3029" s="94"/>
    </row>
    <row r="3030" ht="14.25" customHeight="1">
      <c r="A3030" s="2">
        <v>959529.0</v>
      </c>
      <c r="B3030" s="2" t="s">
        <v>49</v>
      </c>
      <c r="C3030" s="2" t="s">
        <v>37</v>
      </c>
      <c r="D3030" s="2" t="s">
        <v>32</v>
      </c>
      <c r="E3030" s="2" t="s">
        <v>33</v>
      </c>
      <c r="F3030" s="2" t="s">
        <v>34</v>
      </c>
      <c r="G3030" s="4">
        <v>43534.741585648146</v>
      </c>
      <c r="H3030" s="4">
        <v>43538.741585648146</v>
      </c>
      <c r="I3030" s="4">
        <v>43539.741585648146</v>
      </c>
      <c r="J3030" s="2">
        <v>48.0</v>
      </c>
      <c r="K3030" s="2">
        <v>106.0</v>
      </c>
      <c r="S3030" s="94"/>
      <c r="T3030" s="94"/>
      <c r="U3030" s="94"/>
    </row>
    <row r="3031" ht="14.25" customHeight="1">
      <c r="A3031" s="2">
        <v>480548.0</v>
      </c>
      <c r="B3031" s="2" t="s">
        <v>47</v>
      </c>
      <c r="C3031" s="2" t="s">
        <v>43</v>
      </c>
      <c r="D3031" s="2" t="s">
        <v>41</v>
      </c>
      <c r="E3031" s="2" t="s">
        <v>44</v>
      </c>
      <c r="F3031" s="2" t="s">
        <v>34</v>
      </c>
      <c r="G3031" s="4">
        <v>43534.74818287037</v>
      </c>
      <c r="H3031" s="4">
        <v>43535.74818287037</v>
      </c>
      <c r="I3031" s="4">
        <v>43540.74818287037</v>
      </c>
      <c r="J3031" s="2">
        <v>80.0</v>
      </c>
      <c r="K3031" s="2">
        <v>109.0</v>
      </c>
      <c r="S3031" s="94"/>
      <c r="T3031" s="94"/>
      <c r="U3031" s="94"/>
    </row>
    <row r="3032" ht="14.25" customHeight="1">
      <c r="A3032" s="2">
        <v>761534.0</v>
      </c>
      <c r="B3032" s="2" t="s">
        <v>39</v>
      </c>
      <c r="C3032" s="2" t="s">
        <v>43</v>
      </c>
      <c r="D3032" s="2" t="s">
        <v>41</v>
      </c>
      <c r="E3032" s="2" t="s">
        <v>38</v>
      </c>
      <c r="F3032" s="2" t="s">
        <v>34</v>
      </c>
      <c r="G3032" s="4">
        <v>43534.75226851852</v>
      </c>
      <c r="H3032" s="4">
        <v>43539.75226851852</v>
      </c>
      <c r="I3032" s="4">
        <v>43538.75226851852</v>
      </c>
      <c r="J3032" s="2">
        <v>47.0</v>
      </c>
      <c r="K3032" s="2">
        <v>129.0</v>
      </c>
      <c r="S3032" s="94"/>
      <c r="T3032" s="94"/>
      <c r="U3032" s="94"/>
    </row>
    <row r="3033" ht="14.25" customHeight="1">
      <c r="A3033" s="2">
        <v>871095.0</v>
      </c>
      <c r="B3033" s="2" t="s">
        <v>36</v>
      </c>
      <c r="C3033" s="2" t="s">
        <v>37</v>
      </c>
      <c r="D3033" s="2" t="s">
        <v>41</v>
      </c>
      <c r="E3033" s="2" t="s">
        <v>33</v>
      </c>
      <c r="F3033" s="2" t="s">
        <v>34</v>
      </c>
      <c r="G3033" s="4">
        <v>43534.75268518519</v>
      </c>
      <c r="H3033" s="4">
        <v>43540.75268518519</v>
      </c>
      <c r="I3033" s="4">
        <v>43541.75268518519</v>
      </c>
      <c r="J3033" s="2">
        <v>30.0</v>
      </c>
      <c r="K3033" s="2">
        <v>112.0</v>
      </c>
      <c r="S3033" s="94"/>
      <c r="T3033" s="94"/>
      <c r="U3033" s="94"/>
    </row>
    <row r="3034" ht="14.25" customHeight="1">
      <c r="A3034" s="2">
        <v>695862.0</v>
      </c>
      <c r="B3034" s="2" t="s">
        <v>47</v>
      </c>
      <c r="C3034" s="2" t="s">
        <v>45</v>
      </c>
      <c r="D3034" s="2" t="s">
        <v>32</v>
      </c>
      <c r="E3034" s="2" t="s">
        <v>38</v>
      </c>
      <c r="F3034" s="2" t="s">
        <v>34</v>
      </c>
      <c r="G3034" s="4">
        <v>43534.75424768519</v>
      </c>
      <c r="H3034" s="4">
        <v>43537.75424768519</v>
      </c>
      <c r="I3034" s="4">
        <v>43541.75424768519</v>
      </c>
      <c r="J3034" s="2" t="s">
        <v>51</v>
      </c>
      <c r="K3034" s="2">
        <v>129.0</v>
      </c>
      <c r="S3034" s="94"/>
      <c r="T3034" s="94"/>
      <c r="U3034" s="94"/>
    </row>
    <row r="3035" ht="14.25" customHeight="1">
      <c r="A3035" s="2">
        <v>529489.0</v>
      </c>
      <c r="B3035" s="2" t="s">
        <v>46</v>
      </c>
      <c r="C3035" s="2" t="s">
        <v>43</v>
      </c>
      <c r="D3035" s="2" t="s">
        <v>32</v>
      </c>
      <c r="E3035" s="2" t="s">
        <v>33</v>
      </c>
      <c r="F3035" s="2" t="s">
        <v>34</v>
      </c>
      <c r="G3035" s="4">
        <v>43534.75502314815</v>
      </c>
      <c r="H3035" s="4">
        <v>43540.75502314815</v>
      </c>
      <c r="I3035" s="4">
        <v>43538.75502314815</v>
      </c>
      <c r="J3035" s="2">
        <v>0.0</v>
      </c>
      <c r="K3035" s="2">
        <v>128.0</v>
      </c>
      <c r="S3035" s="94"/>
      <c r="T3035" s="94"/>
      <c r="U3035" s="94"/>
    </row>
    <row r="3036" ht="14.25" customHeight="1">
      <c r="A3036" s="2">
        <v>725710.0</v>
      </c>
      <c r="B3036" s="2" t="s">
        <v>39</v>
      </c>
      <c r="C3036" s="2" t="s">
        <v>40</v>
      </c>
      <c r="D3036" s="2" t="s">
        <v>32</v>
      </c>
      <c r="E3036" s="2" t="s">
        <v>38</v>
      </c>
      <c r="F3036" s="2" t="s">
        <v>34</v>
      </c>
      <c r="G3036" s="4">
        <v>43534.760671296295</v>
      </c>
      <c r="H3036" s="4">
        <v>43536.760671296295</v>
      </c>
      <c r="I3036" s="4">
        <v>43541.760671296295</v>
      </c>
      <c r="J3036" s="2">
        <v>41.0</v>
      </c>
      <c r="K3036" s="2">
        <v>112.0</v>
      </c>
      <c r="S3036" s="94"/>
      <c r="T3036" s="94"/>
      <c r="U3036" s="94"/>
    </row>
    <row r="3037" ht="14.25" customHeight="1">
      <c r="A3037" s="2">
        <v>821186.0</v>
      </c>
      <c r="B3037" s="2" t="s">
        <v>47</v>
      </c>
      <c r="C3037" s="2" t="s">
        <v>43</v>
      </c>
      <c r="D3037" s="2" t="s">
        <v>41</v>
      </c>
      <c r="E3037" s="2" t="s">
        <v>44</v>
      </c>
      <c r="F3037" s="2" t="s">
        <v>34</v>
      </c>
      <c r="G3037" s="4">
        <v>43534.760717592595</v>
      </c>
      <c r="H3037" s="4">
        <v>43540.760717592595</v>
      </c>
      <c r="I3037" s="4">
        <v>43541.760717592595</v>
      </c>
      <c r="J3037" s="2">
        <v>59.0</v>
      </c>
      <c r="K3037" s="2">
        <v>106.0</v>
      </c>
      <c r="S3037" s="94"/>
      <c r="T3037" s="94"/>
      <c r="U3037" s="94"/>
    </row>
    <row r="3038" ht="14.25" customHeight="1">
      <c r="A3038" s="2">
        <v>99204.0</v>
      </c>
      <c r="B3038" s="2" t="s">
        <v>36</v>
      </c>
      <c r="C3038" s="2" t="s">
        <v>45</v>
      </c>
      <c r="D3038" s="2" t="s">
        <v>32</v>
      </c>
      <c r="E3038" s="2" t="s">
        <v>44</v>
      </c>
      <c r="F3038" s="2" t="s">
        <v>34</v>
      </c>
      <c r="G3038" s="4">
        <v>43534.76231481481</v>
      </c>
      <c r="H3038" s="4">
        <v>43543.76231481481</v>
      </c>
      <c r="I3038" s="4">
        <v>43540.76231481481</v>
      </c>
      <c r="J3038" s="2">
        <v>33.0</v>
      </c>
      <c r="K3038" s="2">
        <v>126.0</v>
      </c>
      <c r="S3038" s="94"/>
      <c r="T3038" s="94"/>
      <c r="U3038" s="94"/>
    </row>
    <row r="3039" ht="14.25" customHeight="1">
      <c r="A3039" s="2">
        <v>944001.0</v>
      </c>
      <c r="B3039" s="2" t="s">
        <v>36</v>
      </c>
      <c r="C3039" s="2" t="s">
        <v>43</v>
      </c>
      <c r="D3039" s="2" t="s">
        <v>41</v>
      </c>
      <c r="E3039" s="2" t="s">
        <v>44</v>
      </c>
      <c r="F3039" s="2" t="s">
        <v>34</v>
      </c>
      <c r="G3039" s="4">
        <v>43534.762337962966</v>
      </c>
      <c r="H3039" s="4">
        <v>43534.762337962966</v>
      </c>
      <c r="I3039" s="4">
        <v>43541.762337962966</v>
      </c>
      <c r="J3039" s="2">
        <v>71.0</v>
      </c>
      <c r="K3039" s="2">
        <v>103.0</v>
      </c>
      <c r="S3039" s="94"/>
      <c r="T3039" s="94"/>
      <c r="U3039" s="94"/>
    </row>
    <row r="3040" ht="14.25" customHeight="1">
      <c r="A3040" s="2">
        <v>248972.0</v>
      </c>
      <c r="B3040" s="2" t="s">
        <v>42</v>
      </c>
      <c r="C3040" s="2" t="s">
        <v>37</v>
      </c>
      <c r="D3040" s="2" t="s">
        <v>41</v>
      </c>
      <c r="E3040" s="2" t="s">
        <v>44</v>
      </c>
      <c r="F3040" s="2" t="s">
        <v>34</v>
      </c>
      <c r="G3040" s="4">
        <v>43534.764965277776</v>
      </c>
      <c r="H3040" s="4">
        <v>43537.764965277776</v>
      </c>
      <c r="I3040" s="4">
        <v>43539.764965277776</v>
      </c>
      <c r="J3040" s="2">
        <v>48.0</v>
      </c>
      <c r="K3040" s="2">
        <v>108.0</v>
      </c>
      <c r="S3040" s="94"/>
      <c r="T3040" s="94"/>
      <c r="U3040" s="94"/>
    </row>
    <row r="3041" ht="14.25" customHeight="1">
      <c r="A3041" s="2">
        <v>223679.0</v>
      </c>
      <c r="B3041" s="2" t="s">
        <v>46</v>
      </c>
      <c r="C3041" s="2" t="s">
        <v>31</v>
      </c>
      <c r="D3041" s="2" t="s">
        <v>41</v>
      </c>
      <c r="E3041" s="2" t="s">
        <v>44</v>
      </c>
      <c r="F3041" s="2" t="s">
        <v>34</v>
      </c>
      <c r="G3041" s="4">
        <v>43534.76832175926</v>
      </c>
      <c r="H3041" s="4">
        <v>43537.76832175926</v>
      </c>
      <c r="I3041" s="4">
        <v>43538.76832175926</v>
      </c>
      <c r="J3041" s="2">
        <v>0.0</v>
      </c>
      <c r="K3041" s="2">
        <v>102.0</v>
      </c>
      <c r="S3041" s="94"/>
      <c r="T3041" s="94"/>
      <c r="U3041" s="94"/>
    </row>
    <row r="3042" ht="14.25" customHeight="1">
      <c r="A3042" s="2">
        <v>110850.0</v>
      </c>
      <c r="B3042" s="2" t="s">
        <v>30</v>
      </c>
      <c r="C3042" s="2" t="s">
        <v>31</v>
      </c>
      <c r="D3042" s="2" t="s">
        <v>41</v>
      </c>
      <c r="E3042" s="2" t="s">
        <v>44</v>
      </c>
      <c r="F3042" s="2" t="s">
        <v>34</v>
      </c>
      <c r="G3042" s="4">
        <v>43534.77241898148</v>
      </c>
      <c r="H3042" s="4">
        <v>43535.77241898148</v>
      </c>
      <c r="I3042" s="4">
        <v>43537.77241898148</v>
      </c>
      <c r="J3042" s="2">
        <v>0.0</v>
      </c>
      <c r="K3042" s="2">
        <v>110.0</v>
      </c>
      <c r="S3042" s="94"/>
      <c r="T3042" s="94"/>
      <c r="U3042" s="94"/>
    </row>
    <row r="3043" ht="14.25" customHeight="1">
      <c r="A3043" s="2">
        <v>222381.0</v>
      </c>
      <c r="B3043" s="2" t="s">
        <v>30</v>
      </c>
      <c r="C3043" s="2" t="s">
        <v>40</v>
      </c>
      <c r="D3043" s="2" t="s">
        <v>41</v>
      </c>
      <c r="E3043" s="2" t="s">
        <v>44</v>
      </c>
      <c r="F3043" s="2" t="s">
        <v>34</v>
      </c>
      <c r="G3043" s="4">
        <v>43534.772685185184</v>
      </c>
      <c r="H3043" s="4">
        <v>43541.772685185184</v>
      </c>
      <c r="I3043" s="4">
        <v>43538.772685185184</v>
      </c>
      <c r="J3043" s="2">
        <v>70.0</v>
      </c>
      <c r="K3043" s="2">
        <v>87.0</v>
      </c>
      <c r="S3043" s="94"/>
      <c r="T3043" s="94"/>
      <c r="U3043" s="94"/>
    </row>
    <row r="3044" ht="14.25" customHeight="1">
      <c r="A3044" s="2">
        <v>643339.0</v>
      </c>
      <c r="B3044" s="2" t="s">
        <v>30</v>
      </c>
      <c r="C3044" s="2" t="s">
        <v>37</v>
      </c>
      <c r="D3044" s="2" t="s">
        <v>41</v>
      </c>
      <c r="E3044" s="2" t="s">
        <v>33</v>
      </c>
      <c r="F3044" s="2" t="s">
        <v>34</v>
      </c>
      <c r="G3044" s="4">
        <v>43534.775821759256</v>
      </c>
      <c r="H3044" s="4">
        <v>43540.775821759256</v>
      </c>
      <c r="I3044" s="4">
        <v>43541.775821759256</v>
      </c>
      <c r="J3044" s="2">
        <v>39.0</v>
      </c>
      <c r="K3044" s="2">
        <v>108.0</v>
      </c>
      <c r="S3044" s="94"/>
      <c r="T3044" s="94"/>
      <c r="U3044" s="94"/>
    </row>
    <row r="3045" ht="14.25" customHeight="1">
      <c r="A3045" s="2">
        <v>320738.0</v>
      </c>
      <c r="B3045" s="2" t="s">
        <v>39</v>
      </c>
      <c r="C3045" s="2" t="s">
        <v>45</v>
      </c>
      <c r="D3045" s="2" t="s">
        <v>32</v>
      </c>
      <c r="E3045" s="2" t="s">
        <v>38</v>
      </c>
      <c r="F3045" s="2" t="s">
        <v>34</v>
      </c>
      <c r="G3045" s="4">
        <v>43534.77662037037</v>
      </c>
      <c r="H3045" s="4">
        <v>43536.77662037037</v>
      </c>
      <c r="I3045" s="4">
        <v>43537.77662037037</v>
      </c>
      <c r="J3045" s="2">
        <v>31.0</v>
      </c>
      <c r="K3045" s="2">
        <v>124.0</v>
      </c>
      <c r="S3045" s="94"/>
      <c r="T3045" s="94"/>
      <c r="U3045" s="94"/>
    </row>
    <row r="3046" ht="14.25" customHeight="1">
      <c r="A3046" s="2">
        <v>892678.0</v>
      </c>
      <c r="B3046" s="2" t="s">
        <v>30</v>
      </c>
      <c r="C3046" s="2" t="s">
        <v>45</v>
      </c>
      <c r="D3046" s="2" t="s">
        <v>41</v>
      </c>
      <c r="E3046" s="2" t="s">
        <v>38</v>
      </c>
      <c r="F3046" s="2" t="s">
        <v>34</v>
      </c>
      <c r="G3046" s="4">
        <v>43534.78099537037</v>
      </c>
      <c r="H3046" s="4">
        <v>43538.78099537037</v>
      </c>
      <c r="I3046" s="4">
        <v>43540.78099537037</v>
      </c>
      <c r="J3046" s="2">
        <v>35.0</v>
      </c>
      <c r="K3046" s="2">
        <v>129.0</v>
      </c>
      <c r="S3046" s="94"/>
      <c r="T3046" s="94"/>
      <c r="U3046" s="94"/>
    </row>
    <row r="3047" ht="14.25" customHeight="1">
      <c r="A3047" s="2">
        <v>178263.0</v>
      </c>
      <c r="B3047" s="2" t="s">
        <v>30</v>
      </c>
      <c r="C3047" s="2" t="s">
        <v>37</v>
      </c>
      <c r="D3047" s="2" t="s">
        <v>32</v>
      </c>
      <c r="E3047" s="2" t="s">
        <v>33</v>
      </c>
      <c r="F3047" s="2" t="s">
        <v>34</v>
      </c>
      <c r="G3047" s="4">
        <v>43534.78581018518</v>
      </c>
      <c r="H3047" s="4">
        <v>43537.78581018518</v>
      </c>
      <c r="I3047" s="4">
        <v>43538.78581018518</v>
      </c>
      <c r="J3047" s="2">
        <v>40.0</v>
      </c>
      <c r="K3047" s="2">
        <v>106.0</v>
      </c>
      <c r="S3047" s="94"/>
      <c r="T3047" s="94"/>
      <c r="U3047" s="94"/>
    </row>
    <row r="3048" ht="14.25" customHeight="1">
      <c r="A3048" s="2">
        <v>663128.0</v>
      </c>
      <c r="B3048" s="2" t="s">
        <v>39</v>
      </c>
      <c r="C3048" s="2" t="s">
        <v>37</v>
      </c>
      <c r="D3048" s="2" t="s">
        <v>41</v>
      </c>
      <c r="E3048" s="2" t="s">
        <v>44</v>
      </c>
      <c r="F3048" s="2" t="s">
        <v>34</v>
      </c>
      <c r="G3048" s="4">
        <v>43534.78658564815</v>
      </c>
      <c r="H3048" s="4">
        <v>43536.78658564815</v>
      </c>
      <c r="I3048" s="4">
        <v>43538.78658564815</v>
      </c>
      <c r="J3048" s="2">
        <v>42.0</v>
      </c>
      <c r="K3048" s="2">
        <v>112.0</v>
      </c>
      <c r="S3048" s="94"/>
      <c r="T3048" s="94"/>
      <c r="U3048" s="94"/>
    </row>
    <row r="3049" ht="14.25" customHeight="1">
      <c r="A3049" s="2">
        <v>459423.0</v>
      </c>
      <c r="B3049" s="2" t="s">
        <v>39</v>
      </c>
      <c r="C3049" s="2" t="s">
        <v>31</v>
      </c>
      <c r="D3049" s="2" t="s">
        <v>41</v>
      </c>
      <c r="E3049" s="2" t="s">
        <v>44</v>
      </c>
      <c r="F3049" s="2" t="s">
        <v>34</v>
      </c>
      <c r="G3049" s="4">
        <v>43534.78839120371</v>
      </c>
      <c r="H3049" s="4">
        <v>43536.78839120371</v>
      </c>
      <c r="I3049" s="4">
        <v>43537.78839120371</v>
      </c>
      <c r="J3049" s="2">
        <v>0.0</v>
      </c>
      <c r="K3049" s="2">
        <v>109.0</v>
      </c>
      <c r="S3049" s="94"/>
      <c r="T3049" s="94"/>
      <c r="U3049" s="94"/>
    </row>
    <row r="3050" ht="14.25" customHeight="1">
      <c r="A3050" s="2">
        <v>586661.0</v>
      </c>
      <c r="B3050" s="2" t="s">
        <v>39</v>
      </c>
      <c r="C3050" s="2" t="s">
        <v>43</v>
      </c>
      <c r="D3050" s="2" t="s">
        <v>41</v>
      </c>
      <c r="E3050" s="2" t="s">
        <v>33</v>
      </c>
      <c r="F3050" s="2" t="s">
        <v>34</v>
      </c>
      <c r="G3050" s="4">
        <v>43534.789675925924</v>
      </c>
      <c r="H3050" s="4">
        <v>43539.789675925924</v>
      </c>
      <c r="I3050" s="4">
        <v>43540.789675925924</v>
      </c>
      <c r="J3050" s="2">
        <v>27.0</v>
      </c>
      <c r="K3050" s="2">
        <v>130.0</v>
      </c>
      <c r="S3050" s="94"/>
      <c r="T3050" s="94"/>
      <c r="U3050" s="94"/>
    </row>
    <row r="3051" ht="14.25" customHeight="1">
      <c r="A3051" s="2">
        <v>44094.0</v>
      </c>
      <c r="B3051" s="2" t="s">
        <v>39</v>
      </c>
      <c r="C3051" s="2" t="s">
        <v>45</v>
      </c>
      <c r="D3051" s="2" t="s">
        <v>41</v>
      </c>
      <c r="E3051" s="2" t="s">
        <v>38</v>
      </c>
      <c r="F3051" s="2" t="s">
        <v>34</v>
      </c>
      <c r="G3051" s="4">
        <v>43534.79042824074</v>
      </c>
      <c r="H3051" s="4">
        <v>43540.79042824074</v>
      </c>
      <c r="I3051" s="4">
        <v>43538.79042824074</v>
      </c>
      <c r="J3051" s="2">
        <v>47.0</v>
      </c>
      <c r="K3051" s="2">
        <v>122.0</v>
      </c>
      <c r="S3051" s="94"/>
      <c r="T3051" s="94"/>
      <c r="U3051" s="94"/>
    </row>
    <row r="3052" ht="14.25" customHeight="1">
      <c r="A3052" s="2">
        <v>222492.0</v>
      </c>
      <c r="B3052" s="2" t="s">
        <v>39</v>
      </c>
      <c r="C3052" s="2" t="s">
        <v>31</v>
      </c>
      <c r="D3052" s="2" t="s">
        <v>32</v>
      </c>
      <c r="E3052" s="2" t="s">
        <v>44</v>
      </c>
      <c r="F3052" s="2" t="s">
        <v>34</v>
      </c>
      <c r="G3052" s="4">
        <v>43534.795625</v>
      </c>
      <c r="H3052" s="4">
        <v>43537.795625</v>
      </c>
      <c r="I3052" s="4">
        <v>43540.795625</v>
      </c>
      <c r="J3052" s="2">
        <v>33.0</v>
      </c>
      <c r="K3052" s="2">
        <v>128.0</v>
      </c>
      <c r="S3052" s="94"/>
      <c r="T3052" s="94"/>
      <c r="U3052" s="94"/>
    </row>
    <row r="3053" ht="14.25" customHeight="1">
      <c r="A3053" s="2">
        <v>11492.0</v>
      </c>
      <c r="B3053" s="2" t="s">
        <v>36</v>
      </c>
      <c r="C3053" s="2" t="s">
        <v>45</v>
      </c>
      <c r="D3053" s="2" t="s">
        <v>41</v>
      </c>
      <c r="E3053" s="2" t="s">
        <v>44</v>
      </c>
      <c r="F3053" s="2" t="s">
        <v>34</v>
      </c>
      <c r="G3053" s="4">
        <v>43534.795798611114</v>
      </c>
      <c r="H3053" s="4">
        <v>43543.795798611114</v>
      </c>
      <c r="I3053" s="4">
        <v>43539.795798611114</v>
      </c>
      <c r="J3053" s="2">
        <v>25.0</v>
      </c>
      <c r="K3053" s="2">
        <v>130.0</v>
      </c>
      <c r="S3053" s="94"/>
      <c r="T3053" s="94"/>
      <c r="U3053" s="94"/>
    </row>
    <row r="3054" ht="14.25" customHeight="1">
      <c r="A3054" s="2">
        <v>538372.0</v>
      </c>
      <c r="B3054" s="2" t="s">
        <v>39</v>
      </c>
      <c r="C3054" s="2" t="s">
        <v>40</v>
      </c>
      <c r="D3054" s="2" t="s">
        <v>32</v>
      </c>
      <c r="E3054" s="2" t="s">
        <v>44</v>
      </c>
      <c r="F3054" s="2" t="s">
        <v>34</v>
      </c>
      <c r="G3054" s="4">
        <v>43534.80158564815</v>
      </c>
      <c r="H3054" s="4">
        <v>43540.80158564815</v>
      </c>
      <c r="I3054" s="4">
        <v>43541.80158564815</v>
      </c>
      <c r="J3054" s="2">
        <v>41.0</v>
      </c>
      <c r="K3054" s="2">
        <v>112.0</v>
      </c>
      <c r="S3054" s="94"/>
      <c r="T3054" s="94"/>
      <c r="U3054" s="94"/>
    </row>
    <row r="3055" ht="14.25" customHeight="1">
      <c r="A3055" s="2">
        <v>154688.0</v>
      </c>
      <c r="B3055" s="2" t="s">
        <v>42</v>
      </c>
      <c r="C3055" s="2" t="s">
        <v>45</v>
      </c>
      <c r="D3055" s="2" t="s">
        <v>32</v>
      </c>
      <c r="E3055" s="2" t="s">
        <v>44</v>
      </c>
      <c r="F3055" s="2" t="s">
        <v>34</v>
      </c>
      <c r="G3055" s="4">
        <v>43534.801620370374</v>
      </c>
      <c r="H3055" s="4">
        <v>43540.801620370374</v>
      </c>
      <c r="I3055" s="4">
        <v>43538.801620370374</v>
      </c>
      <c r="J3055" s="2">
        <v>32.0</v>
      </c>
      <c r="K3055" s="2">
        <v>128.0</v>
      </c>
      <c r="S3055" s="94"/>
      <c r="T3055" s="94"/>
      <c r="U3055" s="94"/>
    </row>
    <row r="3056" ht="14.25" customHeight="1">
      <c r="A3056" s="2">
        <v>730899.0</v>
      </c>
      <c r="B3056" s="2" t="s">
        <v>36</v>
      </c>
      <c r="C3056" s="2" t="s">
        <v>43</v>
      </c>
      <c r="D3056" s="2" t="s">
        <v>32</v>
      </c>
      <c r="E3056" s="2" t="s">
        <v>33</v>
      </c>
      <c r="F3056" s="2" t="s">
        <v>34</v>
      </c>
      <c r="G3056" s="4">
        <v>43534.80179398148</v>
      </c>
      <c r="H3056" s="4">
        <v>43534.80179398148</v>
      </c>
      <c r="I3056" s="4">
        <v>43540.80179398148</v>
      </c>
      <c r="J3056" s="2">
        <v>0.0</v>
      </c>
      <c r="K3056" s="2">
        <v>123.0</v>
      </c>
      <c r="S3056" s="94"/>
      <c r="T3056" s="94"/>
      <c r="U3056" s="94"/>
    </row>
    <row r="3057" ht="14.25" customHeight="1">
      <c r="A3057" s="2">
        <v>673512.0</v>
      </c>
      <c r="B3057" s="2" t="s">
        <v>39</v>
      </c>
      <c r="C3057" s="2" t="s">
        <v>37</v>
      </c>
      <c r="D3057" s="2" t="s">
        <v>41</v>
      </c>
      <c r="E3057" s="2" t="s">
        <v>44</v>
      </c>
      <c r="F3057" s="2" t="s">
        <v>34</v>
      </c>
      <c r="G3057" s="4">
        <v>43534.80777777778</v>
      </c>
      <c r="H3057" s="4">
        <v>43539.80777777778</v>
      </c>
      <c r="I3057" s="4">
        <v>43539.80777777778</v>
      </c>
      <c r="J3057" s="2">
        <v>56.0</v>
      </c>
      <c r="K3057" s="2">
        <v>95.0</v>
      </c>
      <c r="S3057" s="94"/>
      <c r="T3057" s="94"/>
      <c r="U3057" s="94"/>
    </row>
    <row r="3058" ht="14.25" customHeight="1">
      <c r="A3058" s="2">
        <v>940.0</v>
      </c>
      <c r="B3058" s="2" t="s">
        <v>48</v>
      </c>
      <c r="C3058" s="2" t="s">
        <v>40</v>
      </c>
      <c r="D3058" s="2" t="s">
        <v>41</v>
      </c>
      <c r="E3058" s="2" t="s">
        <v>44</v>
      </c>
      <c r="F3058" s="2" t="s">
        <v>34</v>
      </c>
      <c r="G3058" s="4">
        <v>43534.81141203704</v>
      </c>
      <c r="H3058" s="4">
        <v>43542.81141203704</v>
      </c>
      <c r="I3058" s="4">
        <v>43541.81141203704</v>
      </c>
      <c r="J3058" s="2">
        <v>39.0</v>
      </c>
      <c r="K3058" s="2">
        <v>106.0</v>
      </c>
      <c r="S3058" s="94"/>
      <c r="T3058" s="94"/>
      <c r="U3058" s="94"/>
    </row>
    <row r="3059" ht="14.25" customHeight="1">
      <c r="A3059" s="2">
        <v>168120.0</v>
      </c>
      <c r="B3059" s="2" t="s">
        <v>30</v>
      </c>
      <c r="C3059" s="2" t="s">
        <v>31</v>
      </c>
      <c r="D3059" s="2" t="s">
        <v>41</v>
      </c>
      <c r="E3059" s="2" t="s">
        <v>44</v>
      </c>
      <c r="F3059" s="2" t="s">
        <v>34</v>
      </c>
      <c r="G3059" s="4">
        <v>43534.81590277778</v>
      </c>
      <c r="H3059" s="4">
        <v>43536.81590277778</v>
      </c>
      <c r="I3059" s="4">
        <v>43538.81590277778</v>
      </c>
      <c r="J3059" s="2">
        <v>0.0</v>
      </c>
      <c r="K3059" s="2">
        <v>122.0</v>
      </c>
      <c r="S3059" s="94"/>
      <c r="T3059" s="94"/>
      <c r="U3059" s="94"/>
    </row>
    <row r="3060" ht="14.25" customHeight="1">
      <c r="A3060" s="2">
        <v>601164.0</v>
      </c>
      <c r="B3060" s="2" t="s">
        <v>36</v>
      </c>
      <c r="C3060" s="2" t="s">
        <v>43</v>
      </c>
      <c r="D3060" s="2" t="s">
        <v>41</v>
      </c>
      <c r="E3060" s="2" t="s">
        <v>44</v>
      </c>
      <c r="F3060" s="2" t="s">
        <v>34</v>
      </c>
      <c r="G3060" s="4">
        <v>43534.81922453704</v>
      </c>
      <c r="H3060" s="4">
        <v>43536.81922453704</v>
      </c>
      <c r="I3060" s="4">
        <v>43540.81922453704</v>
      </c>
      <c r="J3060" s="2">
        <v>75.0</v>
      </c>
      <c r="K3060" s="2">
        <v>110.0</v>
      </c>
      <c r="S3060" s="94"/>
      <c r="T3060" s="94"/>
      <c r="U3060" s="94"/>
    </row>
    <row r="3061" ht="14.25" customHeight="1">
      <c r="A3061" s="2">
        <v>193911.0</v>
      </c>
      <c r="B3061" s="2" t="s">
        <v>48</v>
      </c>
      <c r="C3061" s="2" t="s">
        <v>37</v>
      </c>
      <c r="D3061" s="2" t="s">
        <v>32</v>
      </c>
      <c r="E3061" s="2" t="s">
        <v>33</v>
      </c>
      <c r="F3061" s="2" t="s">
        <v>34</v>
      </c>
      <c r="G3061" s="4">
        <v>43534.8208912037</v>
      </c>
      <c r="H3061" s="4">
        <v>43543.8208912037</v>
      </c>
      <c r="I3061" s="4">
        <v>43541.8208912037</v>
      </c>
      <c r="J3061" s="2">
        <v>48.0</v>
      </c>
      <c r="K3061" s="2">
        <v>115.0</v>
      </c>
      <c r="S3061" s="94"/>
      <c r="T3061" s="94"/>
      <c r="U3061" s="94"/>
    </row>
    <row r="3062" ht="14.25" customHeight="1">
      <c r="A3062" s="2">
        <v>20224.0</v>
      </c>
      <c r="B3062" s="2" t="s">
        <v>36</v>
      </c>
      <c r="C3062" s="2" t="s">
        <v>43</v>
      </c>
      <c r="D3062" s="2" t="s">
        <v>41</v>
      </c>
      <c r="E3062" s="2" t="s">
        <v>44</v>
      </c>
      <c r="F3062" s="2" t="s">
        <v>34</v>
      </c>
      <c r="G3062" s="4">
        <v>43534.823113425926</v>
      </c>
      <c r="H3062" s="4">
        <v>43539.823113425926</v>
      </c>
      <c r="I3062" s="4">
        <v>43539.823113425926</v>
      </c>
      <c r="J3062" s="2">
        <v>48.0</v>
      </c>
      <c r="K3062" s="2">
        <v>120.0</v>
      </c>
      <c r="S3062" s="94"/>
      <c r="T3062" s="94"/>
      <c r="U3062" s="94"/>
    </row>
    <row r="3063" ht="14.25" customHeight="1">
      <c r="A3063" s="2">
        <v>64039.0</v>
      </c>
      <c r="B3063" s="2" t="s">
        <v>46</v>
      </c>
      <c r="C3063" s="2" t="s">
        <v>45</v>
      </c>
      <c r="D3063" s="2" t="s">
        <v>41</v>
      </c>
      <c r="E3063" s="2" t="s">
        <v>33</v>
      </c>
      <c r="F3063" s="2" t="s">
        <v>34</v>
      </c>
      <c r="G3063" s="4">
        <v>43534.82864583333</v>
      </c>
      <c r="H3063" s="4">
        <v>43539.82864583333</v>
      </c>
      <c r="I3063" s="4">
        <v>43538.82864583333</v>
      </c>
      <c r="J3063" s="2">
        <v>32.0</v>
      </c>
      <c r="K3063" s="2">
        <v>124.0</v>
      </c>
      <c r="S3063" s="94"/>
      <c r="T3063" s="94"/>
      <c r="U3063" s="94"/>
    </row>
    <row r="3064" ht="14.25" customHeight="1">
      <c r="A3064" s="2">
        <v>73898.0</v>
      </c>
      <c r="B3064" s="2" t="s">
        <v>30</v>
      </c>
      <c r="C3064" s="2" t="s">
        <v>45</v>
      </c>
      <c r="D3064" s="2" t="s">
        <v>41</v>
      </c>
      <c r="E3064" s="2" t="s">
        <v>38</v>
      </c>
      <c r="F3064" s="2" t="s">
        <v>34</v>
      </c>
      <c r="G3064" s="4">
        <v>43534.828831018516</v>
      </c>
      <c r="H3064" s="4">
        <v>43540.828831018516</v>
      </c>
      <c r="I3064" s="4">
        <v>43538.828831018516</v>
      </c>
      <c r="J3064" s="2">
        <v>27.0</v>
      </c>
      <c r="K3064" s="2">
        <v>128.0</v>
      </c>
      <c r="S3064" s="94"/>
      <c r="T3064" s="94"/>
      <c r="U3064" s="94"/>
    </row>
    <row r="3065" ht="14.25" customHeight="1">
      <c r="A3065" s="2">
        <v>312405.0</v>
      </c>
      <c r="B3065" s="2" t="s">
        <v>39</v>
      </c>
      <c r="C3065" s="2" t="s">
        <v>40</v>
      </c>
      <c r="D3065" s="2" t="s">
        <v>41</v>
      </c>
      <c r="E3065" s="2" t="s">
        <v>44</v>
      </c>
      <c r="F3065" s="2" t="s">
        <v>34</v>
      </c>
      <c r="G3065" s="4">
        <v>43534.831342592595</v>
      </c>
      <c r="H3065" s="4">
        <v>43539.831342592595</v>
      </c>
      <c r="I3065" s="4">
        <v>43538.831342592595</v>
      </c>
      <c r="J3065" s="2">
        <v>72.0</v>
      </c>
      <c r="K3065" s="2">
        <v>94.0</v>
      </c>
      <c r="S3065" s="94"/>
      <c r="T3065" s="94"/>
      <c r="U3065" s="94"/>
    </row>
    <row r="3066" ht="14.25" customHeight="1">
      <c r="A3066" s="2">
        <v>340693.0</v>
      </c>
      <c r="B3066" s="2" t="s">
        <v>46</v>
      </c>
      <c r="C3066" s="2" t="s">
        <v>40</v>
      </c>
      <c r="D3066" s="2" t="s">
        <v>32</v>
      </c>
      <c r="E3066" s="2" t="s">
        <v>44</v>
      </c>
      <c r="F3066" s="2" t="s">
        <v>34</v>
      </c>
      <c r="G3066" s="4">
        <v>43534.837534722225</v>
      </c>
      <c r="H3066" s="4">
        <v>43539.837534722225</v>
      </c>
      <c r="I3066" s="4">
        <v>43540.837534722225</v>
      </c>
      <c r="J3066" s="2">
        <v>72.0</v>
      </c>
      <c r="K3066" s="2">
        <v>87.0</v>
      </c>
      <c r="S3066" s="94"/>
      <c r="T3066" s="94"/>
      <c r="U3066" s="94"/>
    </row>
    <row r="3067" ht="14.25" customHeight="1">
      <c r="A3067" s="2">
        <v>349160.0</v>
      </c>
      <c r="B3067" s="2" t="s">
        <v>36</v>
      </c>
      <c r="C3067" s="2" t="s">
        <v>43</v>
      </c>
      <c r="D3067" s="2" t="s">
        <v>41</v>
      </c>
      <c r="E3067" s="2" t="s">
        <v>44</v>
      </c>
      <c r="F3067" s="2" t="s">
        <v>34</v>
      </c>
      <c r="G3067" s="4">
        <v>43534.84003472222</v>
      </c>
      <c r="H3067" s="4">
        <v>43540.84003472222</v>
      </c>
      <c r="I3067" s="4">
        <v>43537.84003472222</v>
      </c>
      <c r="J3067" s="2">
        <v>9999.0</v>
      </c>
      <c r="K3067" s="2">
        <v>109.0</v>
      </c>
      <c r="S3067" s="94"/>
      <c r="T3067" s="94"/>
      <c r="U3067" s="94"/>
    </row>
    <row r="3068" ht="14.25" customHeight="1">
      <c r="A3068" s="2">
        <v>68236.0</v>
      </c>
      <c r="B3068" s="2" t="s">
        <v>30</v>
      </c>
      <c r="C3068" s="2" t="s">
        <v>31</v>
      </c>
      <c r="D3068" s="2" t="s">
        <v>41</v>
      </c>
      <c r="E3068" s="2" t="s">
        <v>44</v>
      </c>
      <c r="F3068" s="2" t="s">
        <v>34</v>
      </c>
      <c r="G3068" s="4">
        <v>43534.84413194445</v>
      </c>
      <c r="H3068" s="4">
        <v>43538.84413194445</v>
      </c>
      <c r="I3068" s="4">
        <v>43540.84413194445</v>
      </c>
      <c r="J3068" s="2">
        <v>0.0</v>
      </c>
      <c r="K3068" s="2">
        <v>102.0</v>
      </c>
      <c r="S3068" s="94"/>
      <c r="T3068" s="94"/>
      <c r="U3068" s="94"/>
    </row>
    <row r="3069" ht="14.25" customHeight="1">
      <c r="A3069" s="2">
        <v>277320.0</v>
      </c>
      <c r="B3069" s="2" t="s">
        <v>30</v>
      </c>
      <c r="C3069" s="2" t="s">
        <v>40</v>
      </c>
      <c r="D3069" s="2" t="s">
        <v>32</v>
      </c>
      <c r="E3069" s="2" t="s">
        <v>44</v>
      </c>
      <c r="F3069" s="2" t="s">
        <v>34</v>
      </c>
      <c r="G3069" s="4">
        <v>43534.84712962963</v>
      </c>
      <c r="H3069" s="4">
        <v>43538.84712962963</v>
      </c>
      <c r="I3069" s="4">
        <v>43539.84712962963</v>
      </c>
      <c r="J3069" s="2">
        <v>64.0</v>
      </c>
      <c r="K3069" s="2">
        <v>93.0</v>
      </c>
      <c r="S3069" s="94"/>
      <c r="T3069" s="94"/>
      <c r="U3069" s="94"/>
    </row>
    <row r="3070" ht="14.25" customHeight="1">
      <c r="A3070" s="2">
        <v>628553.0</v>
      </c>
      <c r="B3070" s="2" t="s">
        <v>36</v>
      </c>
      <c r="C3070" s="2" t="s">
        <v>31</v>
      </c>
      <c r="D3070" s="2" t="s">
        <v>32</v>
      </c>
      <c r="E3070" s="2" t="s">
        <v>44</v>
      </c>
      <c r="F3070" s="2" t="s">
        <v>34</v>
      </c>
      <c r="G3070" s="4">
        <v>43534.84951388889</v>
      </c>
      <c r="H3070" s="4">
        <v>43536.84951388889</v>
      </c>
      <c r="I3070" s="4">
        <v>43538.84951388889</v>
      </c>
      <c r="J3070" s="2">
        <v>76.0</v>
      </c>
      <c r="K3070" s="2">
        <v>107.0</v>
      </c>
      <c r="S3070" s="94"/>
      <c r="T3070" s="94"/>
      <c r="U3070" s="94"/>
    </row>
    <row r="3071" ht="14.25" customHeight="1">
      <c r="A3071" s="2">
        <v>250908.0</v>
      </c>
      <c r="B3071" s="2" t="s">
        <v>36</v>
      </c>
      <c r="C3071" s="2" t="s">
        <v>40</v>
      </c>
      <c r="D3071" s="2" t="s">
        <v>32</v>
      </c>
      <c r="E3071" s="2" t="s">
        <v>44</v>
      </c>
      <c r="F3071" s="2" t="s">
        <v>34</v>
      </c>
      <c r="G3071" s="4">
        <v>43534.85517361111</v>
      </c>
      <c r="H3071" s="4">
        <v>43540.85517361111</v>
      </c>
      <c r="I3071" s="4">
        <v>43538.85517361111</v>
      </c>
      <c r="J3071" s="2">
        <v>35.0</v>
      </c>
      <c r="K3071" s="2">
        <v>105.0</v>
      </c>
      <c r="S3071" s="94"/>
      <c r="T3071" s="94"/>
      <c r="U3071" s="94"/>
    </row>
    <row r="3072" ht="14.25" customHeight="1">
      <c r="A3072" s="2">
        <v>802150.0</v>
      </c>
      <c r="B3072" s="2" t="s">
        <v>48</v>
      </c>
      <c r="C3072" s="2" t="s">
        <v>31</v>
      </c>
      <c r="D3072" s="2" t="s">
        <v>41</v>
      </c>
      <c r="E3072" s="2" t="s">
        <v>44</v>
      </c>
      <c r="F3072" s="2" t="s">
        <v>34</v>
      </c>
      <c r="G3072" s="4">
        <v>43534.857465277775</v>
      </c>
      <c r="H3072" s="4">
        <v>43534.857465277775</v>
      </c>
      <c r="I3072" s="4">
        <v>43538.857465277775</v>
      </c>
      <c r="J3072" s="2">
        <v>0.0</v>
      </c>
      <c r="K3072" s="2">
        <v>106.0</v>
      </c>
      <c r="S3072" s="94"/>
      <c r="T3072" s="94"/>
      <c r="U3072" s="94"/>
    </row>
    <row r="3073" ht="14.25" customHeight="1">
      <c r="A3073" s="2">
        <v>991544.0</v>
      </c>
      <c r="B3073" s="2" t="s">
        <v>36</v>
      </c>
      <c r="C3073" s="2" t="s">
        <v>31</v>
      </c>
      <c r="D3073" s="2" t="s">
        <v>41</v>
      </c>
      <c r="E3073" s="2" t="s">
        <v>44</v>
      </c>
      <c r="F3073" s="2" t="s">
        <v>34</v>
      </c>
      <c r="G3073" s="4">
        <v>43534.85920138889</v>
      </c>
      <c r="H3073" s="4">
        <v>43537.85920138889</v>
      </c>
      <c r="I3073" s="4">
        <v>43539.85920138889</v>
      </c>
      <c r="J3073" s="2">
        <v>0.0</v>
      </c>
      <c r="K3073" s="2">
        <v>124.0</v>
      </c>
      <c r="S3073" s="94"/>
      <c r="T3073" s="94"/>
      <c r="U3073" s="94"/>
    </row>
    <row r="3074" ht="14.25" customHeight="1">
      <c r="A3074" s="2">
        <v>410639.0</v>
      </c>
      <c r="B3074" s="2" t="s">
        <v>39</v>
      </c>
      <c r="C3074" s="2" t="s">
        <v>40</v>
      </c>
      <c r="D3074" s="2" t="s">
        <v>41</v>
      </c>
      <c r="E3074" s="2" t="s">
        <v>33</v>
      </c>
      <c r="F3074" s="2" t="s">
        <v>34</v>
      </c>
      <c r="G3074" s="4">
        <v>43534.861134259256</v>
      </c>
      <c r="H3074" s="4">
        <v>43535.861134259256</v>
      </c>
      <c r="I3074" s="4">
        <v>43538.861134259256</v>
      </c>
      <c r="J3074" s="2">
        <v>27.0</v>
      </c>
      <c r="K3074" s="2">
        <v>111.0</v>
      </c>
      <c r="S3074" s="94"/>
      <c r="T3074" s="94"/>
      <c r="U3074" s="94"/>
    </row>
    <row r="3075" ht="14.25" customHeight="1">
      <c r="A3075" s="2">
        <v>160621.0</v>
      </c>
      <c r="B3075" s="2" t="s">
        <v>46</v>
      </c>
      <c r="C3075" s="2" t="s">
        <v>37</v>
      </c>
      <c r="D3075" s="2" t="s">
        <v>32</v>
      </c>
      <c r="E3075" s="2" t="s">
        <v>33</v>
      </c>
      <c r="F3075" s="2" t="s">
        <v>34</v>
      </c>
      <c r="G3075" s="4">
        <v>43534.86131944445</v>
      </c>
      <c r="H3075" s="4">
        <v>43537.86131944445</v>
      </c>
      <c r="I3075" s="4">
        <v>43539.86131944445</v>
      </c>
      <c r="J3075" s="2">
        <v>27.0</v>
      </c>
      <c r="K3075" s="2">
        <v>107.0</v>
      </c>
      <c r="S3075" s="94"/>
      <c r="T3075" s="94"/>
      <c r="U3075" s="94"/>
    </row>
    <row r="3076" ht="14.25" customHeight="1">
      <c r="A3076" s="2">
        <v>790666.0</v>
      </c>
      <c r="B3076" s="2" t="s">
        <v>39</v>
      </c>
      <c r="C3076" s="2" t="s">
        <v>31</v>
      </c>
      <c r="D3076" s="2" t="s">
        <v>32</v>
      </c>
      <c r="E3076" s="2" t="s">
        <v>44</v>
      </c>
      <c r="F3076" s="2" t="s">
        <v>34</v>
      </c>
      <c r="G3076" s="4">
        <v>43534.869108796294</v>
      </c>
      <c r="H3076" s="4">
        <v>43534.869108796294</v>
      </c>
      <c r="I3076" s="4">
        <v>43540.869108796294</v>
      </c>
      <c r="J3076" s="2">
        <v>80.0</v>
      </c>
      <c r="K3076" s="2">
        <v>105.0</v>
      </c>
      <c r="S3076" s="94"/>
      <c r="T3076" s="94"/>
      <c r="U3076" s="94"/>
    </row>
    <row r="3077" ht="14.25" customHeight="1">
      <c r="A3077" s="2">
        <v>105591.0</v>
      </c>
      <c r="B3077" s="2" t="s">
        <v>49</v>
      </c>
      <c r="C3077" s="2" t="s">
        <v>43</v>
      </c>
      <c r="D3077" s="2" t="s">
        <v>32</v>
      </c>
      <c r="E3077" s="2" t="s">
        <v>33</v>
      </c>
      <c r="F3077" s="2" t="s">
        <v>34</v>
      </c>
      <c r="G3077" s="4">
        <v>43534.87221064815</v>
      </c>
      <c r="H3077" s="4">
        <v>43535.87221064815</v>
      </c>
      <c r="I3077" s="4">
        <v>43538.87221064815</v>
      </c>
      <c r="J3077" s="2">
        <v>0.0</v>
      </c>
      <c r="K3077" s="2">
        <v>129.0</v>
      </c>
      <c r="S3077" s="94"/>
      <c r="T3077" s="94"/>
      <c r="U3077" s="94"/>
    </row>
    <row r="3078" ht="14.25" customHeight="1">
      <c r="A3078" s="2">
        <v>309611.0</v>
      </c>
      <c r="B3078" s="2" t="s">
        <v>36</v>
      </c>
      <c r="C3078" s="2" t="s">
        <v>40</v>
      </c>
      <c r="D3078" s="2" t="s">
        <v>41</v>
      </c>
      <c r="E3078" s="2" t="s">
        <v>33</v>
      </c>
      <c r="F3078" s="2" t="s">
        <v>34</v>
      </c>
      <c r="G3078" s="4">
        <v>43534.8771412037</v>
      </c>
      <c r="H3078" s="4">
        <v>43535.8771412037</v>
      </c>
      <c r="I3078" s="4">
        <v>43541.8771412037</v>
      </c>
      <c r="J3078" s="2">
        <v>29.0</v>
      </c>
      <c r="K3078" s="2">
        <v>107.0</v>
      </c>
      <c r="S3078" s="94"/>
      <c r="T3078" s="94"/>
      <c r="U3078" s="94"/>
    </row>
    <row r="3079" ht="14.25" customHeight="1">
      <c r="A3079" s="2">
        <v>316214.0</v>
      </c>
      <c r="B3079" s="2" t="s">
        <v>42</v>
      </c>
      <c r="C3079" s="2" t="s">
        <v>37</v>
      </c>
      <c r="D3079" s="2" t="s">
        <v>32</v>
      </c>
      <c r="E3079" s="2" t="s">
        <v>44</v>
      </c>
      <c r="F3079" s="2" t="s">
        <v>34</v>
      </c>
      <c r="G3079" s="4">
        <v>43534.87761574074</v>
      </c>
      <c r="H3079" s="4">
        <v>43540.87761574074</v>
      </c>
      <c r="I3079" s="4">
        <v>43540.87761574074</v>
      </c>
      <c r="J3079" s="2">
        <v>66.0</v>
      </c>
      <c r="K3079" s="2">
        <v>93.0</v>
      </c>
      <c r="S3079" s="94"/>
      <c r="T3079" s="94"/>
      <c r="U3079" s="94"/>
    </row>
    <row r="3080" ht="14.25" customHeight="1">
      <c r="A3080" s="2">
        <v>945112.0</v>
      </c>
      <c r="B3080" s="2" t="s">
        <v>36</v>
      </c>
      <c r="C3080" s="2" t="s">
        <v>43</v>
      </c>
      <c r="D3080" s="2" t="s">
        <v>41</v>
      </c>
      <c r="E3080" s="2" t="s">
        <v>44</v>
      </c>
      <c r="F3080" s="2" t="s">
        <v>34</v>
      </c>
      <c r="G3080" s="4">
        <v>43534.87903935185</v>
      </c>
      <c r="H3080" s="4">
        <v>43536.87903935185</v>
      </c>
      <c r="I3080" s="4">
        <v>43538.87903935185</v>
      </c>
      <c r="J3080" s="2">
        <v>29.0</v>
      </c>
      <c r="K3080" s="2">
        <v>129.0</v>
      </c>
      <c r="S3080" s="94"/>
      <c r="T3080" s="94"/>
      <c r="U3080" s="94"/>
    </row>
    <row r="3081" ht="14.25" customHeight="1">
      <c r="A3081" s="2">
        <v>752682.0</v>
      </c>
      <c r="B3081" s="2" t="s">
        <v>47</v>
      </c>
      <c r="C3081" s="2" t="s">
        <v>40</v>
      </c>
      <c r="D3081" s="2" t="s">
        <v>32</v>
      </c>
      <c r="E3081" s="2" t="s">
        <v>38</v>
      </c>
      <c r="F3081" s="2" t="s">
        <v>34</v>
      </c>
      <c r="G3081" s="4">
        <v>43534.88408564815</v>
      </c>
      <c r="H3081" s="4">
        <v>43538.88408564815</v>
      </c>
      <c r="I3081" s="4">
        <v>43539.88408564815</v>
      </c>
      <c r="J3081" s="2">
        <v>49.0</v>
      </c>
      <c r="K3081" s="2">
        <v>114.0</v>
      </c>
      <c r="S3081" s="94"/>
      <c r="T3081" s="94"/>
      <c r="U3081" s="94"/>
    </row>
    <row r="3082" ht="14.25" customHeight="1">
      <c r="A3082" s="2">
        <v>45239.0</v>
      </c>
      <c r="B3082" s="2" t="s">
        <v>46</v>
      </c>
      <c r="C3082" s="2" t="s">
        <v>37</v>
      </c>
      <c r="D3082" s="2" t="s">
        <v>32</v>
      </c>
      <c r="E3082" s="2" t="s">
        <v>33</v>
      </c>
      <c r="F3082" s="2" t="s">
        <v>34</v>
      </c>
      <c r="G3082" s="4">
        <v>43534.884351851855</v>
      </c>
      <c r="H3082" s="4">
        <v>43537.884351851855</v>
      </c>
      <c r="I3082" s="4">
        <v>43537.884351851855</v>
      </c>
      <c r="J3082" s="2">
        <v>45.0</v>
      </c>
      <c r="K3082" s="2">
        <v>112.0</v>
      </c>
      <c r="S3082" s="94"/>
      <c r="T3082" s="94"/>
      <c r="U3082" s="94"/>
    </row>
    <row r="3083" ht="14.25" customHeight="1">
      <c r="A3083" s="2">
        <v>356597.0</v>
      </c>
      <c r="B3083" s="2" t="s">
        <v>30</v>
      </c>
      <c r="C3083" s="2" t="s">
        <v>31</v>
      </c>
      <c r="D3083" s="2" t="s">
        <v>32</v>
      </c>
      <c r="E3083" s="2" t="s">
        <v>33</v>
      </c>
      <c r="F3083" s="2" t="s">
        <v>34</v>
      </c>
      <c r="G3083" s="4">
        <v>43534.885358796295</v>
      </c>
      <c r="H3083" s="4">
        <v>43537.885358796295</v>
      </c>
      <c r="I3083" s="4">
        <v>43541.885358796295</v>
      </c>
      <c r="J3083" s="2">
        <v>26.0</v>
      </c>
      <c r="K3083" s="2">
        <v>127.0</v>
      </c>
      <c r="S3083" s="94"/>
      <c r="T3083" s="94"/>
      <c r="U3083" s="94"/>
    </row>
    <row r="3084" ht="14.25" customHeight="1">
      <c r="A3084" s="2">
        <v>609373.0</v>
      </c>
      <c r="B3084" s="2" t="s">
        <v>39</v>
      </c>
      <c r="C3084" s="2" t="s">
        <v>37</v>
      </c>
      <c r="D3084" s="2" t="s">
        <v>32</v>
      </c>
      <c r="E3084" s="2" t="s">
        <v>44</v>
      </c>
      <c r="F3084" s="2" t="s">
        <v>34</v>
      </c>
      <c r="G3084" s="4">
        <v>43534.88789351852</v>
      </c>
      <c r="H3084" s="4">
        <v>43534.88789351852</v>
      </c>
      <c r="I3084" s="4">
        <v>43537.88789351852</v>
      </c>
      <c r="J3084" s="2">
        <v>75.0</v>
      </c>
      <c r="K3084" s="2">
        <v>85.0</v>
      </c>
      <c r="S3084" s="94"/>
      <c r="T3084" s="94"/>
      <c r="U3084" s="94"/>
    </row>
    <row r="3085" ht="14.25" customHeight="1">
      <c r="A3085" s="2">
        <v>222741.0</v>
      </c>
      <c r="B3085" s="2" t="s">
        <v>49</v>
      </c>
      <c r="C3085" s="2" t="s">
        <v>43</v>
      </c>
      <c r="D3085" s="2" t="s">
        <v>32</v>
      </c>
      <c r="E3085" s="2" t="s">
        <v>33</v>
      </c>
      <c r="F3085" s="2" t="s">
        <v>34</v>
      </c>
      <c r="G3085" s="4">
        <v>43534.89100694445</v>
      </c>
      <c r="H3085" s="4">
        <v>43539.89100694445</v>
      </c>
      <c r="I3085" s="4">
        <v>43540.89100694445</v>
      </c>
      <c r="J3085" s="2">
        <v>0.0</v>
      </c>
      <c r="K3085" s="2">
        <v>126.0</v>
      </c>
      <c r="S3085" s="94"/>
      <c r="T3085" s="94"/>
      <c r="U3085" s="94"/>
    </row>
    <row r="3086" ht="14.25" customHeight="1">
      <c r="A3086" s="2">
        <v>376352.0</v>
      </c>
      <c r="B3086" s="2" t="s">
        <v>39</v>
      </c>
      <c r="C3086" s="2" t="s">
        <v>43</v>
      </c>
      <c r="D3086" s="2" t="s">
        <v>32</v>
      </c>
      <c r="E3086" s="2" t="s">
        <v>44</v>
      </c>
      <c r="F3086" s="2" t="s">
        <v>34</v>
      </c>
      <c r="G3086" s="4">
        <v>43534.89435185185</v>
      </c>
      <c r="H3086" s="4">
        <v>43539.89435185185</v>
      </c>
      <c r="I3086" s="4">
        <v>43538.89435185185</v>
      </c>
      <c r="J3086" s="2">
        <v>0.0</v>
      </c>
      <c r="K3086" s="2">
        <v>126.0</v>
      </c>
      <c r="S3086" s="94"/>
      <c r="T3086" s="94"/>
      <c r="U3086" s="94"/>
    </row>
    <row r="3087" ht="14.25" customHeight="1">
      <c r="A3087" s="2">
        <v>445867.0</v>
      </c>
      <c r="B3087" s="2" t="s">
        <v>36</v>
      </c>
      <c r="C3087" s="2" t="s">
        <v>31</v>
      </c>
      <c r="D3087" s="2" t="s">
        <v>32</v>
      </c>
      <c r="E3087" s="2" t="s">
        <v>44</v>
      </c>
      <c r="F3087" s="2" t="s">
        <v>34</v>
      </c>
      <c r="G3087" s="4">
        <v>43534.89729166667</v>
      </c>
      <c r="H3087" s="4">
        <v>43535.89729166667</v>
      </c>
      <c r="I3087" s="4">
        <v>43541.89729166667</v>
      </c>
      <c r="J3087" s="2">
        <v>89.0</v>
      </c>
      <c r="K3087" s="2">
        <v>109.0</v>
      </c>
      <c r="S3087" s="94"/>
      <c r="T3087" s="94"/>
      <c r="U3087" s="94"/>
    </row>
    <row r="3088" ht="14.25" customHeight="1">
      <c r="A3088" s="2">
        <v>178248.0</v>
      </c>
      <c r="B3088" s="2" t="s">
        <v>47</v>
      </c>
      <c r="C3088" s="2" t="s">
        <v>31</v>
      </c>
      <c r="D3088" s="2" t="s">
        <v>41</v>
      </c>
      <c r="E3088" s="2" t="s">
        <v>44</v>
      </c>
      <c r="F3088" s="2" t="s">
        <v>34</v>
      </c>
      <c r="G3088" s="4">
        <v>43534.897523148145</v>
      </c>
      <c r="H3088" s="4">
        <v>43538.897523148145</v>
      </c>
      <c r="I3088" s="4">
        <v>43538.897523148145</v>
      </c>
      <c r="J3088" s="2">
        <v>0.0</v>
      </c>
      <c r="K3088" s="2">
        <v>121.0</v>
      </c>
      <c r="S3088" s="94"/>
      <c r="T3088" s="94"/>
      <c r="U3088" s="94"/>
    </row>
    <row r="3089" ht="14.25" customHeight="1">
      <c r="A3089" s="2">
        <v>476171.0</v>
      </c>
      <c r="B3089" s="2" t="s">
        <v>36</v>
      </c>
      <c r="C3089" s="2" t="s">
        <v>45</v>
      </c>
      <c r="D3089" s="2" t="s">
        <v>32</v>
      </c>
      <c r="E3089" s="2" t="s">
        <v>44</v>
      </c>
      <c r="F3089" s="2" t="s">
        <v>34</v>
      </c>
      <c r="G3089" s="4">
        <v>43534.901342592595</v>
      </c>
      <c r="H3089" s="4">
        <v>43541.901342592595</v>
      </c>
      <c r="I3089" s="4">
        <v>43539.901342592595</v>
      </c>
      <c r="J3089" s="2">
        <v>79.0</v>
      </c>
      <c r="K3089" s="2">
        <v>101.0</v>
      </c>
      <c r="S3089" s="94"/>
      <c r="T3089" s="94"/>
      <c r="U3089" s="94"/>
    </row>
    <row r="3090" ht="14.25" customHeight="1">
      <c r="A3090" s="2">
        <v>615847.0</v>
      </c>
      <c r="B3090" s="2" t="s">
        <v>39</v>
      </c>
      <c r="C3090" s="2" t="s">
        <v>31</v>
      </c>
      <c r="D3090" s="2" t="s">
        <v>41</v>
      </c>
      <c r="E3090" s="2" t="s">
        <v>33</v>
      </c>
      <c r="F3090" s="2" t="s">
        <v>34</v>
      </c>
      <c r="G3090" s="4">
        <v>43534.90462962963</v>
      </c>
      <c r="H3090" s="4">
        <v>43540.90462962963</v>
      </c>
      <c r="I3090" s="4">
        <v>43538.90462962963</v>
      </c>
      <c r="J3090" s="2">
        <v>0.0</v>
      </c>
      <c r="K3090" s="2">
        <v>129.0</v>
      </c>
      <c r="S3090" s="94"/>
      <c r="T3090" s="94"/>
      <c r="U3090" s="94"/>
    </row>
    <row r="3091" ht="14.25" customHeight="1">
      <c r="A3091" s="2">
        <v>821953.0</v>
      </c>
      <c r="B3091" s="2" t="s">
        <v>39</v>
      </c>
      <c r="C3091" s="2" t="s">
        <v>37</v>
      </c>
      <c r="D3091" s="2" t="s">
        <v>32</v>
      </c>
      <c r="E3091" s="2" t="s">
        <v>33</v>
      </c>
      <c r="F3091" s="2" t="s">
        <v>34</v>
      </c>
      <c r="G3091" s="4">
        <v>43534.91458333333</v>
      </c>
      <c r="H3091" s="4">
        <v>43543.91458333333</v>
      </c>
      <c r="I3091" s="4">
        <v>43540.91458333333</v>
      </c>
      <c r="J3091" s="2">
        <v>42.0</v>
      </c>
      <c r="K3091" s="2">
        <v>110.0</v>
      </c>
      <c r="S3091" s="94"/>
      <c r="T3091" s="94"/>
      <c r="U3091" s="94"/>
    </row>
    <row r="3092" ht="14.25" customHeight="1">
      <c r="A3092" s="2">
        <v>189272.0</v>
      </c>
      <c r="B3092" s="2" t="s">
        <v>36</v>
      </c>
      <c r="C3092" s="2" t="s">
        <v>31</v>
      </c>
      <c r="D3092" s="2" t="s">
        <v>32</v>
      </c>
      <c r="E3092" s="2" t="s">
        <v>44</v>
      </c>
      <c r="F3092" s="2" t="s">
        <v>34</v>
      </c>
      <c r="G3092" s="4">
        <v>43534.9194212963</v>
      </c>
      <c r="H3092" s="4">
        <v>43540.9194212963</v>
      </c>
      <c r="I3092" s="4">
        <v>43541.9194212963</v>
      </c>
      <c r="J3092" s="2">
        <v>71.0</v>
      </c>
      <c r="K3092" s="2">
        <v>104.0</v>
      </c>
      <c r="S3092" s="94"/>
      <c r="T3092" s="94"/>
      <c r="U3092" s="94"/>
    </row>
    <row r="3093" ht="14.25" customHeight="1">
      <c r="A3093" s="2">
        <v>563812.0</v>
      </c>
      <c r="B3093" s="2" t="s">
        <v>42</v>
      </c>
      <c r="C3093" s="2" t="s">
        <v>40</v>
      </c>
      <c r="D3093" s="2" t="s">
        <v>41</v>
      </c>
      <c r="E3093" s="2" t="s">
        <v>44</v>
      </c>
      <c r="F3093" s="2" t="s">
        <v>34</v>
      </c>
      <c r="G3093" s="4">
        <v>43534.92055555555</v>
      </c>
      <c r="H3093" s="4">
        <v>43537.92055555555</v>
      </c>
      <c r="I3093" s="4">
        <v>43541.92055555555</v>
      </c>
      <c r="J3093" s="2">
        <v>37.0</v>
      </c>
      <c r="K3093" s="2">
        <v>107.0</v>
      </c>
      <c r="S3093" s="94"/>
      <c r="T3093" s="94"/>
      <c r="U3093" s="94"/>
    </row>
    <row r="3094" ht="14.25" customHeight="1">
      <c r="A3094" s="2">
        <v>501750.0</v>
      </c>
      <c r="B3094" s="2" t="s">
        <v>39</v>
      </c>
      <c r="C3094" s="2" t="s">
        <v>43</v>
      </c>
      <c r="D3094" s="2" t="s">
        <v>41</v>
      </c>
      <c r="E3094" s="2" t="s">
        <v>44</v>
      </c>
      <c r="F3094" s="2" t="s">
        <v>34</v>
      </c>
      <c r="G3094" s="4">
        <v>43534.922002314815</v>
      </c>
      <c r="H3094" s="4">
        <v>43540.922002314815</v>
      </c>
      <c r="I3094" s="4">
        <v>43537.922002314815</v>
      </c>
      <c r="J3094" s="2">
        <v>60.0</v>
      </c>
      <c r="K3094" s="2">
        <v>110.0</v>
      </c>
      <c r="S3094" s="94"/>
      <c r="T3094" s="94"/>
      <c r="U3094" s="94"/>
    </row>
    <row r="3095" ht="14.25" customHeight="1">
      <c r="A3095" s="2">
        <v>228863.0</v>
      </c>
      <c r="B3095" s="2" t="s">
        <v>46</v>
      </c>
      <c r="C3095" s="2" t="s">
        <v>37</v>
      </c>
      <c r="D3095" s="2" t="s">
        <v>32</v>
      </c>
      <c r="E3095" s="2" t="s">
        <v>44</v>
      </c>
      <c r="F3095" s="2" t="s">
        <v>34</v>
      </c>
      <c r="G3095" s="4">
        <v>43534.92534722222</v>
      </c>
      <c r="H3095" s="4">
        <v>43535.92534722222</v>
      </c>
      <c r="I3095" s="4">
        <v>43539.92534722222</v>
      </c>
      <c r="J3095" s="2">
        <v>65.0</v>
      </c>
      <c r="K3095" s="2">
        <v>93.0</v>
      </c>
      <c r="S3095" s="94"/>
      <c r="T3095" s="94"/>
      <c r="U3095" s="94"/>
    </row>
    <row r="3096" ht="14.25" customHeight="1">
      <c r="A3096" s="2">
        <v>987529.0</v>
      </c>
      <c r="B3096" s="2" t="s">
        <v>47</v>
      </c>
      <c r="C3096" s="2" t="s">
        <v>37</v>
      </c>
      <c r="D3096" s="2" t="s">
        <v>32</v>
      </c>
      <c r="E3096" s="2" t="s">
        <v>33</v>
      </c>
      <c r="F3096" s="2" t="s">
        <v>34</v>
      </c>
      <c r="G3096" s="4">
        <v>43534.92619212963</v>
      </c>
      <c r="H3096" s="4">
        <v>43540.92619212963</v>
      </c>
      <c r="I3096" s="4">
        <v>43540.92619212963</v>
      </c>
      <c r="J3096" s="2">
        <v>48.0</v>
      </c>
      <c r="K3096" s="2">
        <v>106.0</v>
      </c>
      <c r="S3096" s="94"/>
      <c r="T3096" s="94"/>
      <c r="U3096" s="94"/>
    </row>
    <row r="3097" ht="14.25" customHeight="1">
      <c r="A3097" s="2">
        <v>577234.0</v>
      </c>
      <c r="B3097" s="2" t="s">
        <v>36</v>
      </c>
      <c r="C3097" s="2" t="s">
        <v>40</v>
      </c>
      <c r="D3097" s="2" t="s">
        <v>32</v>
      </c>
      <c r="E3097" s="2" t="s">
        <v>38</v>
      </c>
      <c r="F3097" s="2" t="s">
        <v>34</v>
      </c>
      <c r="G3097" s="4">
        <v>43534.93099537037</v>
      </c>
      <c r="H3097" s="4">
        <v>43540.93099537037</v>
      </c>
      <c r="I3097" s="4">
        <v>43541.93099537037</v>
      </c>
      <c r="J3097" s="2">
        <v>40.0</v>
      </c>
      <c r="K3097" s="2">
        <v>112.0</v>
      </c>
      <c r="S3097" s="94"/>
      <c r="T3097" s="94"/>
      <c r="U3097" s="94"/>
    </row>
    <row r="3098" ht="14.25" customHeight="1">
      <c r="A3098" s="2">
        <v>588122.0</v>
      </c>
      <c r="B3098" s="2" t="s">
        <v>48</v>
      </c>
      <c r="C3098" s="2" t="s">
        <v>45</v>
      </c>
      <c r="D3098" s="2" t="s">
        <v>41</v>
      </c>
      <c r="E3098" s="2" t="s">
        <v>38</v>
      </c>
      <c r="F3098" s="2" t="s">
        <v>34</v>
      </c>
      <c r="G3098" s="4">
        <v>43534.93380787037</v>
      </c>
      <c r="H3098" s="4">
        <v>43538.93380787037</v>
      </c>
      <c r="I3098" s="4">
        <v>43541.93380787037</v>
      </c>
      <c r="J3098" s="2">
        <v>36.0</v>
      </c>
      <c r="K3098" s="2">
        <v>123.0</v>
      </c>
      <c r="S3098" s="94"/>
      <c r="T3098" s="94"/>
      <c r="U3098" s="94"/>
    </row>
    <row r="3099" ht="14.25" customHeight="1">
      <c r="A3099" s="2">
        <v>422586.0</v>
      </c>
      <c r="B3099" s="2" t="s">
        <v>30</v>
      </c>
      <c r="C3099" s="2" t="s">
        <v>37</v>
      </c>
      <c r="D3099" s="2" t="s">
        <v>41</v>
      </c>
      <c r="E3099" s="2" t="s">
        <v>44</v>
      </c>
      <c r="F3099" s="2" t="s">
        <v>34</v>
      </c>
      <c r="G3099" s="4">
        <v>43534.9383912037</v>
      </c>
      <c r="H3099" s="4">
        <v>43539.9383912037</v>
      </c>
      <c r="I3099" s="4">
        <v>43541.9383912037</v>
      </c>
      <c r="J3099" s="2">
        <v>83.0</v>
      </c>
      <c r="K3099" s="2">
        <v>89.0</v>
      </c>
      <c r="S3099" s="94"/>
      <c r="T3099" s="94"/>
      <c r="U3099" s="94"/>
    </row>
    <row r="3100" ht="14.25" customHeight="1">
      <c r="A3100" s="2">
        <v>755767.0</v>
      </c>
      <c r="B3100" s="2" t="s">
        <v>48</v>
      </c>
      <c r="C3100" s="2" t="s">
        <v>37</v>
      </c>
      <c r="D3100" s="2" t="s">
        <v>41</v>
      </c>
      <c r="E3100" s="2" t="s">
        <v>44</v>
      </c>
      <c r="F3100" s="2" t="s">
        <v>34</v>
      </c>
      <c r="G3100" s="4">
        <v>43534.94274305556</v>
      </c>
      <c r="H3100" s="4">
        <v>43535.94274305556</v>
      </c>
      <c r="I3100" s="4">
        <v>43539.94274305556</v>
      </c>
      <c r="J3100" s="2">
        <v>67.0</v>
      </c>
      <c r="K3100" s="2">
        <v>91.0</v>
      </c>
      <c r="S3100" s="94"/>
      <c r="T3100" s="94"/>
      <c r="U3100" s="94"/>
    </row>
    <row r="3101" ht="14.25" customHeight="1">
      <c r="A3101" s="2">
        <v>161561.0</v>
      </c>
      <c r="B3101" s="2" t="s">
        <v>30</v>
      </c>
      <c r="C3101" s="2" t="s">
        <v>31</v>
      </c>
      <c r="D3101" s="2" t="s">
        <v>41</v>
      </c>
      <c r="E3101" s="2" t="s">
        <v>33</v>
      </c>
      <c r="F3101" s="2" t="s">
        <v>34</v>
      </c>
      <c r="G3101" s="4">
        <v>43534.94393518518</v>
      </c>
      <c r="H3101" s="4">
        <v>43541.94393518518</v>
      </c>
      <c r="I3101" s="4">
        <v>43538.94393518518</v>
      </c>
      <c r="J3101" s="2">
        <v>0.0</v>
      </c>
      <c r="K3101" s="2">
        <v>127.0</v>
      </c>
      <c r="S3101" s="94"/>
      <c r="T3101" s="94"/>
      <c r="U3101" s="94"/>
    </row>
    <row r="3102" ht="14.25" customHeight="1">
      <c r="A3102" s="2">
        <v>829022.0</v>
      </c>
      <c r="B3102" s="2" t="s">
        <v>36</v>
      </c>
      <c r="C3102" s="2" t="s">
        <v>37</v>
      </c>
      <c r="D3102" s="2" t="s">
        <v>32</v>
      </c>
      <c r="E3102" s="2" t="s">
        <v>44</v>
      </c>
      <c r="F3102" s="2" t="s">
        <v>34</v>
      </c>
      <c r="G3102" s="4">
        <v>43534.94893518519</v>
      </c>
      <c r="H3102" s="4">
        <v>43535.94893518519</v>
      </c>
      <c r="I3102" s="4">
        <v>43537.94893518519</v>
      </c>
      <c r="J3102" s="2">
        <v>72.0</v>
      </c>
      <c r="K3102" s="2">
        <v>94.0</v>
      </c>
      <c r="S3102" s="94"/>
      <c r="T3102" s="94"/>
      <c r="U3102" s="94"/>
    </row>
    <row r="3103" ht="14.25" customHeight="1">
      <c r="A3103" s="2">
        <v>580339.0</v>
      </c>
      <c r="B3103" s="2" t="s">
        <v>46</v>
      </c>
      <c r="C3103" s="2" t="s">
        <v>37</v>
      </c>
      <c r="D3103" s="2" t="s">
        <v>41</v>
      </c>
      <c r="E3103" s="2" t="s">
        <v>33</v>
      </c>
      <c r="F3103" s="2" t="s">
        <v>34</v>
      </c>
      <c r="G3103" s="4">
        <v>43534.95101851852</v>
      </c>
      <c r="H3103" s="4">
        <v>43542.95101851852</v>
      </c>
      <c r="I3103" s="4">
        <v>43541.95101851852</v>
      </c>
      <c r="J3103" s="2">
        <v>28.0</v>
      </c>
      <c r="K3103" s="2">
        <v>107.0</v>
      </c>
      <c r="S3103" s="94"/>
      <c r="T3103" s="94"/>
      <c r="U3103" s="94"/>
    </row>
    <row r="3104" ht="14.25" customHeight="1">
      <c r="A3104" s="2">
        <v>396040.0</v>
      </c>
      <c r="B3104" s="2" t="s">
        <v>30</v>
      </c>
      <c r="C3104" s="2" t="s">
        <v>45</v>
      </c>
      <c r="D3104" s="2" t="s">
        <v>41</v>
      </c>
      <c r="E3104" s="2" t="s">
        <v>44</v>
      </c>
      <c r="F3104" s="2" t="s">
        <v>34</v>
      </c>
      <c r="G3104" s="4">
        <v>43534.95556712963</v>
      </c>
      <c r="H3104" s="4">
        <v>43545.95556712963</v>
      </c>
      <c r="I3104" s="4">
        <v>43540.95556712963</v>
      </c>
      <c r="J3104" s="2">
        <v>43.0</v>
      </c>
      <c r="K3104" s="2">
        <v>126.0</v>
      </c>
      <c r="S3104" s="94"/>
      <c r="T3104" s="94"/>
      <c r="U3104" s="94"/>
    </row>
    <row r="3105" ht="14.25" customHeight="1">
      <c r="A3105" s="2">
        <v>492998.0</v>
      </c>
      <c r="B3105" s="2" t="s">
        <v>39</v>
      </c>
      <c r="C3105" s="2" t="s">
        <v>31</v>
      </c>
      <c r="D3105" s="2" t="s">
        <v>32</v>
      </c>
      <c r="E3105" s="2" t="s">
        <v>44</v>
      </c>
      <c r="F3105" s="2" t="s">
        <v>34</v>
      </c>
      <c r="G3105" s="4">
        <v>43534.956979166665</v>
      </c>
      <c r="H3105" s="4">
        <v>43538.956979166665</v>
      </c>
      <c r="I3105" s="4">
        <v>43537.956979166665</v>
      </c>
      <c r="J3105" s="2">
        <v>59.0</v>
      </c>
      <c r="K3105" s="2">
        <v>100.0</v>
      </c>
      <c r="S3105" s="94"/>
      <c r="T3105" s="94"/>
      <c r="U3105" s="94"/>
    </row>
    <row r="3106" ht="14.25" customHeight="1">
      <c r="A3106" s="2">
        <v>377661.0</v>
      </c>
      <c r="B3106" s="2" t="s">
        <v>30</v>
      </c>
      <c r="C3106" s="2" t="s">
        <v>37</v>
      </c>
      <c r="D3106" s="2" t="s">
        <v>32</v>
      </c>
      <c r="E3106" s="2" t="s">
        <v>33</v>
      </c>
      <c r="F3106" s="2" t="s">
        <v>34</v>
      </c>
      <c r="G3106" s="4">
        <v>43534.960185185184</v>
      </c>
      <c r="H3106" s="4">
        <v>43540.960185185184</v>
      </c>
      <c r="I3106" s="4">
        <v>43537.960185185184</v>
      </c>
      <c r="J3106" s="2">
        <v>45.0</v>
      </c>
      <c r="K3106" s="2">
        <v>108.0</v>
      </c>
      <c r="S3106" s="94"/>
      <c r="T3106" s="94"/>
      <c r="U3106" s="94"/>
    </row>
    <row r="3107" ht="14.25" customHeight="1">
      <c r="A3107" s="2">
        <v>786583.0</v>
      </c>
      <c r="B3107" s="2" t="s">
        <v>47</v>
      </c>
      <c r="C3107" s="2" t="s">
        <v>31</v>
      </c>
      <c r="D3107" s="2" t="s">
        <v>32</v>
      </c>
      <c r="E3107" s="2" t="s">
        <v>33</v>
      </c>
      <c r="F3107" s="2" t="s">
        <v>34</v>
      </c>
      <c r="G3107" s="4">
        <v>43534.9612037037</v>
      </c>
      <c r="H3107" s="4">
        <v>43539.9612037037</v>
      </c>
      <c r="I3107" s="4">
        <v>43541.9612037037</v>
      </c>
      <c r="J3107" s="2">
        <v>38.0</v>
      </c>
      <c r="K3107" s="2">
        <v>129.0</v>
      </c>
      <c r="S3107" s="94"/>
      <c r="T3107" s="94"/>
      <c r="U3107" s="94"/>
    </row>
    <row r="3108" ht="14.25" customHeight="1">
      <c r="A3108" s="2">
        <v>132017.0</v>
      </c>
      <c r="B3108" s="2" t="s">
        <v>36</v>
      </c>
      <c r="C3108" s="2" t="s">
        <v>31</v>
      </c>
      <c r="D3108" s="2" t="s">
        <v>41</v>
      </c>
      <c r="E3108" s="2" t="s">
        <v>44</v>
      </c>
      <c r="F3108" s="2" t="s">
        <v>34</v>
      </c>
      <c r="G3108" s="4">
        <v>43534.96246527778</v>
      </c>
      <c r="H3108" s="4">
        <v>43535.96246527778</v>
      </c>
      <c r="I3108" s="4">
        <v>43539.96246527778</v>
      </c>
      <c r="J3108" s="2">
        <v>0.0</v>
      </c>
      <c r="K3108" s="2">
        <v>100.0</v>
      </c>
      <c r="S3108" s="94"/>
      <c r="T3108" s="94"/>
      <c r="U3108" s="94"/>
    </row>
    <row r="3109" ht="14.25" customHeight="1">
      <c r="A3109" s="2">
        <v>208829.0</v>
      </c>
      <c r="B3109" s="2" t="s">
        <v>30</v>
      </c>
      <c r="C3109" s="2" t="s">
        <v>45</v>
      </c>
      <c r="D3109" s="2" t="s">
        <v>32</v>
      </c>
      <c r="E3109" s="2" t="s">
        <v>33</v>
      </c>
      <c r="F3109" s="2" t="s">
        <v>34</v>
      </c>
      <c r="G3109" s="4">
        <v>43534.96543981481</v>
      </c>
      <c r="H3109" s="4">
        <v>43540.96543981481</v>
      </c>
      <c r="I3109" s="4">
        <v>43539.96543981481</v>
      </c>
      <c r="J3109" s="2">
        <v>39.0</v>
      </c>
      <c r="K3109" s="2">
        <v>124.0</v>
      </c>
      <c r="S3109" s="94"/>
      <c r="T3109" s="94"/>
      <c r="U3109" s="94"/>
    </row>
    <row r="3110" ht="14.25" customHeight="1">
      <c r="A3110" s="2">
        <v>803682.0</v>
      </c>
      <c r="B3110" s="2" t="s">
        <v>47</v>
      </c>
      <c r="C3110" s="2" t="s">
        <v>31</v>
      </c>
      <c r="D3110" s="2" t="s">
        <v>41</v>
      </c>
      <c r="E3110" s="2" t="s">
        <v>44</v>
      </c>
      <c r="F3110" s="2" t="s">
        <v>34</v>
      </c>
      <c r="G3110" s="4">
        <v>43534.966527777775</v>
      </c>
      <c r="H3110" s="4">
        <v>43537.966527777775</v>
      </c>
      <c r="I3110" s="4">
        <v>43539.966527777775</v>
      </c>
      <c r="J3110" s="2">
        <v>0.0</v>
      </c>
      <c r="K3110" s="2">
        <v>108.0</v>
      </c>
      <c r="S3110" s="94"/>
      <c r="T3110" s="94"/>
      <c r="U3110" s="94"/>
    </row>
    <row r="3111" ht="14.25" customHeight="1">
      <c r="A3111" s="2">
        <v>98995.0</v>
      </c>
      <c r="B3111" s="2" t="s">
        <v>36</v>
      </c>
      <c r="C3111" s="2" t="s">
        <v>31</v>
      </c>
      <c r="D3111" s="2" t="s">
        <v>41</v>
      </c>
      <c r="E3111" s="2" t="s">
        <v>33</v>
      </c>
      <c r="F3111" s="2" t="s">
        <v>34</v>
      </c>
      <c r="G3111" s="4">
        <v>43534.96780092592</v>
      </c>
      <c r="H3111" s="4">
        <v>43537.96780092592</v>
      </c>
      <c r="I3111" s="4">
        <v>43539.96780092592</v>
      </c>
      <c r="J3111" s="2">
        <v>0.0</v>
      </c>
      <c r="K3111" s="2">
        <v>121.0</v>
      </c>
      <c r="S3111" s="94"/>
      <c r="T3111" s="94"/>
      <c r="U3111" s="94"/>
    </row>
    <row r="3112" ht="14.25" customHeight="1">
      <c r="A3112" s="2">
        <v>202890.0</v>
      </c>
      <c r="B3112" s="2" t="s">
        <v>47</v>
      </c>
      <c r="C3112" s="2" t="s">
        <v>43</v>
      </c>
      <c r="D3112" s="2" t="s">
        <v>32</v>
      </c>
      <c r="E3112" s="2" t="s">
        <v>38</v>
      </c>
      <c r="F3112" s="2" t="s">
        <v>34</v>
      </c>
      <c r="G3112" s="4">
        <v>43534.97017361111</v>
      </c>
      <c r="H3112" s="4">
        <v>43537.97017361111</v>
      </c>
      <c r="I3112" s="4">
        <v>43539.97017361111</v>
      </c>
      <c r="J3112" s="2">
        <v>0.0</v>
      </c>
      <c r="K3112" s="2">
        <v>121.0</v>
      </c>
      <c r="S3112" s="94"/>
      <c r="T3112" s="94"/>
      <c r="U3112" s="94"/>
    </row>
    <row r="3113" ht="14.25" customHeight="1">
      <c r="A3113" s="2">
        <v>433466.0</v>
      </c>
      <c r="B3113" s="2" t="s">
        <v>48</v>
      </c>
      <c r="C3113" s="2" t="s">
        <v>40</v>
      </c>
      <c r="D3113" s="2" t="s">
        <v>41</v>
      </c>
      <c r="E3113" s="2" t="s">
        <v>38</v>
      </c>
      <c r="F3113" s="2" t="s">
        <v>34</v>
      </c>
      <c r="G3113" s="4">
        <v>43534.97618055555</v>
      </c>
      <c r="H3113" s="4">
        <v>43535.97618055555</v>
      </c>
      <c r="I3113" s="4">
        <v>43539.97618055555</v>
      </c>
      <c r="J3113" s="2">
        <v>29.0</v>
      </c>
      <c r="K3113" s="2">
        <v>115.0</v>
      </c>
      <c r="S3113" s="94"/>
      <c r="T3113" s="94"/>
      <c r="U3113" s="94"/>
    </row>
    <row r="3114" ht="14.25" customHeight="1">
      <c r="A3114" s="2">
        <v>747406.0</v>
      </c>
      <c r="B3114" s="2" t="s">
        <v>42</v>
      </c>
      <c r="C3114" s="2" t="s">
        <v>31</v>
      </c>
      <c r="D3114" s="2" t="s">
        <v>41</v>
      </c>
      <c r="E3114" s="2" t="s">
        <v>38</v>
      </c>
      <c r="F3114" s="2" t="s">
        <v>34</v>
      </c>
      <c r="G3114" s="4">
        <v>43534.97751157408</v>
      </c>
      <c r="H3114" s="4">
        <v>43539.97751157408</v>
      </c>
      <c r="I3114" s="4">
        <v>43539.97751157408</v>
      </c>
      <c r="J3114" s="2">
        <v>0.0</v>
      </c>
      <c r="K3114" s="2">
        <v>129.0</v>
      </c>
      <c r="S3114" s="94"/>
      <c r="T3114" s="94"/>
      <c r="U3114" s="94"/>
    </row>
    <row r="3115" ht="14.25" customHeight="1">
      <c r="A3115" s="2">
        <v>981925.0</v>
      </c>
      <c r="B3115" s="2" t="s">
        <v>36</v>
      </c>
      <c r="C3115" s="2" t="s">
        <v>45</v>
      </c>
      <c r="D3115" s="2" t="s">
        <v>41</v>
      </c>
      <c r="E3115" s="2" t="s">
        <v>44</v>
      </c>
      <c r="F3115" s="2" t="s">
        <v>34</v>
      </c>
      <c r="G3115" s="4">
        <v>43534.97903935185</v>
      </c>
      <c r="H3115" s="4">
        <v>43541.97903935185</v>
      </c>
      <c r="I3115" s="4">
        <v>43541.97903935185</v>
      </c>
      <c r="J3115" s="2">
        <v>72.0</v>
      </c>
      <c r="K3115" s="2">
        <v>105.0</v>
      </c>
      <c r="S3115" s="94"/>
      <c r="T3115" s="94"/>
      <c r="U3115" s="94"/>
    </row>
    <row r="3116" ht="14.25" customHeight="1">
      <c r="A3116" s="2">
        <v>791512.0</v>
      </c>
      <c r="B3116" s="2" t="s">
        <v>42</v>
      </c>
      <c r="C3116" s="2" t="s">
        <v>31</v>
      </c>
      <c r="D3116" s="2" t="s">
        <v>41</v>
      </c>
      <c r="E3116" s="2" t="s">
        <v>44</v>
      </c>
      <c r="F3116" s="2" t="s">
        <v>34</v>
      </c>
      <c r="G3116" s="4">
        <v>43534.98944444444</v>
      </c>
      <c r="H3116" s="4">
        <v>43539.98944444444</v>
      </c>
      <c r="I3116" s="4">
        <v>43537.98944444444</v>
      </c>
      <c r="J3116" s="2">
        <v>0.0</v>
      </c>
      <c r="K3116" s="2">
        <v>125.0</v>
      </c>
      <c r="S3116" s="94"/>
      <c r="T3116" s="94"/>
      <c r="U3116" s="94"/>
    </row>
    <row r="3117" ht="14.25" customHeight="1">
      <c r="A3117" s="2">
        <v>467265.0</v>
      </c>
      <c r="B3117" s="2" t="s">
        <v>30</v>
      </c>
      <c r="C3117" s="2" t="s">
        <v>43</v>
      </c>
      <c r="D3117" s="2" t="s">
        <v>41</v>
      </c>
      <c r="E3117" s="2" t="s">
        <v>44</v>
      </c>
      <c r="F3117" s="2" t="s">
        <v>34</v>
      </c>
      <c r="G3117" s="4">
        <v>43534.990949074076</v>
      </c>
      <c r="H3117" s="4">
        <v>43534.990949074076</v>
      </c>
      <c r="I3117" s="4">
        <v>43537.990949074076</v>
      </c>
      <c r="J3117" s="2">
        <v>79.0</v>
      </c>
      <c r="K3117" s="2">
        <v>107.0</v>
      </c>
      <c r="S3117" s="94"/>
      <c r="T3117" s="94"/>
      <c r="U3117" s="94"/>
    </row>
    <row r="3118" ht="14.25" customHeight="1">
      <c r="A3118" s="2">
        <v>475639.0</v>
      </c>
      <c r="B3118" s="2" t="s">
        <v>46</v>
      </c>
      <c r="C3118" s="2" t="s">
        <v>31</v>
      </c>
      <c r="D3118" s="2" t="s">
        <v>32</v>
      </c>
      <c r="E3118" s="2" t="s">
        <v>44</v>
      </c>
      <c r="F3118" s="2" t="s">
        <v>34</v>
      </c>
      <c r="G3118" s="4">
        <v>43534.998935185184</v>
      </c>
      <c r="H3118" s="4">
        <v>43537.998935185184</v>
      </c>
      <c r="I3118" s="4">
        <v>43538.998935185184</v>
      </c>
      <c r="J3118" s="2">
        <v>76.0</v>
      </c>
      <c r="K3118" s="2">
        <v>101.0</v>
      </c>
      <c r="S3118" s="94"/>
      <c r="T3118" s="94"/>
      <c r="U3118" s="94"/>
    </row>
    <row r="3119" ht="14.25" customHeight="1">
      <c r="A3119" s="2">
        <v>474599.0</v>
      </c>
      <c r="B3119" s="2" t="s">
        <v>46</v>
      </c>
      <c r="C3119" s="2" t="s">
        <v>40</v>
      </c>
      <c r="D3119" s="2" t="s">
        <v>41</v>
      </c>
      <c r="E3119" s="2" t="s">
        <v>33</v>
      </c>
      <c r="F3119" s="2" t="s">
        <v>34</v>
      </c>
      <c r="G3119" s="4">
        <v>43535.00104166667</v>
      </c>
      <c r="H3119" s="4">
        <v>43538.00104166667</v>
      </c>
      <c r="I3119" s="4">
        <v>43538.00104166667</v>
      </c>
      <c r="J3119" s="2">
        <v>36.0</v>
      </c>
      <c r="K3119" s="2">
        <v>110.0</v>
      </c>
      <c r="S3119" s="94"/>
      <c r="T3119" s="94"/>
      <c r="U3119" s="94"/>
    </row>
    <row r="3120" ht="14.25" customHeight="1">
      <c r="A3120" s="2">
        <v>178089.0</v>
      </c>
      <c r="B3120" s="2" t="s">
        <v>39</v>
      </c>
      <c r="C3120" s="2" t="s">
        <v>37</v>
      </c>
      <c r="D3120" s="2" t="s">
        <v>32</v>
      </c>
      <c r="E3120" s="2" t="s">
        <v>33</v>
      </c>
      <c r="F3120" s="2" t="s">
        <v>34</v>
      </c>
      <c r="G3120" s="4">
        <v>43535.006689814814</v>
      </c>
      <c r="H3120" s="4">
        <v>43542.006689814814</v>
      </c>
      <c r="I3120" s="4">
        <v>43541.006689814814</v>
      </c>
      <c r="J3120" s="2">
        <v>44.0</v>
      </c>
      <c r="K3120" s="2">
        <v>108.0</v>
      </c>
      <c r="S3120" s="94"/>
      <c r="T3120" s="94"/>
      <c r="U3120" s="94"/>
    </row>
    <row r="3121" ht="14.25" customHeight="1">
      <c r="A3121" s="2">
        <v>900046.0</v>
      </c>
      <c r="B3121" s="2" t="s">
        <v>42</v>
      </c>
      <c r="C3121" s="2" t="s">
        <v>43</v>
      </c>
      <c r="D3121" s="2" t="s">
        <v>41</v>
      </c>
      <c r="E3121" s="2" t="s">
        <v>38</v>
      </c>
      <c r="F3121" s="2" t="s">
        <v>34</v>
      </c>
      <c r="G3121" s="4">
        <v>43535.008206018516</v>
      </c>
      <c r="H3121" s="4">
        <v>43545.008206018516</v>
      </c>
      <c r="I3121" s="4">
        <v>43542.008206018516</v>
      </c>
      <c r="J3121" s="2">
        <v>25.0</v>
      </c>
      <c r="K3121" s="2">
        <v>122.0</v>
      </c>
      <c r="S3121" s="94"/>
      <c r="T3121" s="94"/>
      <c r="U3121" s="94"/>
    </row>
    <row r="3122" ht="14.25" customHeight="1">
      <c r="A3122" s="2">
        <v>688935.0</v>
      </c>
      <c r="B3122" s="2" t="s">
        <v>39</v>
      </c>
      <c r="C3122" s="2" t="s">
        <v>31</v>
      </c>
      <c r="D3122" s="2" t="s">
        <v>41</v>
      </c>
      <c r="E3122" s="2" t="s">
        <v>33</v>
      </c>
      <c r="F3122" s="2" t="s">
        <v>34</v>
      </c>
      <c r="G3122" s="4">
        <v>43535.01174768519</v>
      </c>
      <c r="H3122" s="4">
        <v>43536.01174768519</v>
      </c>
      <c r="I3122" s="4">
        <v>43538.01174768519</v>
      </c>
      <c r="J3122" s="2">
        <v>0.0</v>
      </c>
      <c r="K3122" s="2">
        <v>122.0</v>
      </c>
      <c r="S3122" s="94"/>
      <c r="T3122" s="94"/>
      <c r="U3122" s="94"/>
    </row>
    <row r="3123" ht="14.25" customHeight="1">
      <c r="A3123" s="2">
        <v>493070.0</v>
      </c>
      <c r="B3123" s="2" t="s">
        <v>36</v>
      </c>
      <c r="C3123" s="2" t="s">
        <v>45</v>
      </c>
      <c r="D3123" s="2" t="s">
        <v>41</v>
      </c>
      <c r="E3123" s="2" t="s">
        <v>38</v>
      </c>
      <c r="F3123" s="2" t="s">
        <v>34</v>
      </c>
      <c r="G3123" s="4">
        <v>43535.02548611111</v>
      </c>
      <c r="H3123" s="4">
        <v>43537.02548611111</v>
      </c>
      <c r="I3123" s="4">
        <v>43538.02548611111</v>
      </c>
      <c r="J3123" s="2">
        <v>28.0</v>
      </c>
      <c r="K3123" s="2">
        <v>128.0</v>
      </c>
      <c r="S3123" s="94"/>
      <c r="T3123" s="94"/>
      <c r="U3123" s="94"/>
    </row>
    <row r="3124" ht="14.25" customHeight="1">
      <c r="A3124" s="2">
        <v>721513.0</v>
      </c>
      <c r="B3124" s="2" t="s">
        <v>47</v>
      </c>
      <c r="C3124" s="2" t="s">
        <v>37</v>
      </c>
      <c r="D3124" s="2" t="s">
        <v>41</v>
      </c>
      <c r="E3124" s="2" t="s">
        <v>33</v>
      </c>
      <c r="F3124" s="2" t="s">
        <v>34</v>
      </c>
      <c r="G3124" s="4">
        <v>43535.02806712963</v>
      </c>
      <c r="H3124" s="4">
        <v>43539.02806712963</v>
      </c>
      <c r="I3124" s="4">
        <v>43542.02806712963</v>
      </c>
      <c r="J3124" s="2">
        <v>34.0</v>
      </c>
      <c r="K3124" s="2">
        <v>108.0</v>
      </c>
      <c r="S3124" s="94"/>
      <c r="T3124" s="94"/>
      <c r="U3124" s="94"/>
    </row>
    <row r="3125" ht="14.25" customHeight="1">
      <c r="A3125" s="2">
        <v>639123.0</v>
      </c>
      <c r="B3125" s="2" t="s">
        <v>30</v>
      </c>
      <c r="C3125" s="2" t="s">
        <v>40</v>
      </c>
      <c r="D3125" s="2" t="s">
        <v>32</v>
      </c>
      <c r="E3125" s="2" t="s">
        <v>33</v>
      </c>
      <c r="F3125" s="2" t="s">
        <v>34</v>
      </c>
      <c r="G3125" s="4">
        <v>43535.02962962963</v>
      </c>
      <c r="H3125" s="4">
        <v>43538.02962962963</v>
      </c>
      <c r="I3125" s="4">
        <v>43539.02962962963</v>
      </c>
      <c r="J3125" s="2">
        <v>43.0</v>
      </c>
      <c r="K3125" s="2">
        <v>108.0</v>
      </c>
      <c r="S3125" s="94"/>
      <c r="T3125" s="94"/>
      <c r="U3125" s="94"/>
    </row>
    <row r="3126" ht="14.25" customHeight="1">
      <c r="A3126" s="2">
        <v>111931.0</v>
      </c>
      <c r="B3126" s="2" t="s">
        <v>48</v>
      </c>
      <c r="C3126" s="2" t="s">
        <v>45</v>
      </c>
      <c r="D3126" s="2" t="s">
        <v>41</v>
      </c>
      <c r="E3126" s="2" t="s">
        <v>33</v>
      </c>
      <c r="F3126" s="2" t="s">
        <v>34</v>
      </c>
      <c r="G3126" s="4">
        <v>43535.031747685185</v>
      </c>
      <c r="H3126" s="4">
        <v>43538.031747685185</v>
      </c>
      <c r="I3126" s="4">
        <v>43541.031747685185</v>
      </c>
      <c r="J3126" s="2">
        <v>27.0</v>
      </c>
      <c r="K3126" s="2">
        <v>126.0</v>
      </c>
      <c r="S3126" s="94"/>
      <c r="T3126" s="94"/>
      <c r="U3126" s="94"/>
    </row>
    <row r="3127" ht="14.25" customHeight="1">
      <c r="A3127" s="2">
        <v>74725.0</v>
      </c>
      <c r="B3127" s="2" t="s">
        <v>30</v>
      </c>
      <c r="C3127" s="2" t="s">
        <v>43</v>
      </c>
      <c r="D3127" s="2" t="s">
        <v>32</v>
      </c>
      <c r="E3127" s="2" t="s">
        <v>44</v>
      </c>
      <c r="F3127" s="2" t="s">
        <v>34</v>
      </c>
      <c r="G3127" s="4">
        <v>43535.03539351852</v>
      </c>
      <c r="H3127" s="4">
        <v>43535.03539351852</v>
      </c>
      <c r="I3127" s="4">
        <v>43541.03539351852</v>
      </c>
      <c r="J3127" s="2">
        <v>0.0</v>
      </c>
      <c r="K3127" s="2">
        <v>108.0</v>
      </c>
      <c r="S3127" s="94"/>
      <c r="T3127" s="94"/>
      <c r="U3127" s="94"/>
    </row>
    <row r="3128" ht="14.25" customHeight="1">
      <c r="A3128" s="2">
        <v>433678.0</v>
      </c>
      <c r="B3128" s="2" t="s">
        <v>39</v>
      </c>
      <c r="C3128" s="2" t="s">
        <v>31</v>
      </c>
      <c r="D3128" s="2" t="s">
        <v>41</v>
      </c>
      <c r="E3128" s="2" t="s">
        <v>44</v>
      </c>
      <c r="F3128" s="2" t="s">
        <v>34</v>
      </c>
      <c r="G3128" s="4">
        <v>43535.03815972222</v>
      </c>
      <c r="H3128" s="4">
        <v>43539.03815972222</v>
      </c>
      <c r="I3128" s="4">
        <v>43542.03815972222</v>
      </c>
      <c r="J3128" s="2">
        <v>0.0</v>
      </c>
      <c r="K3128" s="2">
        <v>103.0</v>
      </c>
      <c r="S3128" s="94"/>
      <c r="T3128" s="94"/>
      <c r="U3128" s="94"/>
    </row>
    <row r="3129" ht="14.25" customHeight="1">
      <c r="A3129" s="2">
        <v>875431.0</v>
      </c>
      <c r="B3129" s="2" t="s">
        <v>47</v>
      </c>
      <c r="C3129" s="2" t="s">
        <v>43</v>
      </c>
      <c r="D3129" s="2" t="s">
        <v>41</v>
      </c>
      <c r="E3129" s="2" t="s">
        <v>33</v>
      </c>
      <c r="F3129" s="2" t="s">
        <v>34</v>
      </c>
      <c r="G3129" s="4">
        <v>43535.04114583333</v>
      </c>
      <c r="H3129" s="4">
        <v>43541.04114583333</v>
      </c>
      <c r="I3129" s="4">
        <v>43541.04114583333</v>
      </c>
      <c r="J3129" s="2">
        <v>46.0</v>
      </c>
      <c r="K3129" s="2">
        <v>124.0</v>
      </c>
      <c r="S3129" s="94"/>
      <c r="T3129" s="94"/>
      <c r="U3129" s="94"/>
    </row>
    <row r="3130" ht="14.25" customHeight="1">
      <c r="A3130" s="2">
        <v>906537.0</v>
      </c>
      <c r="B3130" s="2" t="s">
        <v>30</v>
      </c>
      <c r="C3130" s="2" t="s">
        <v>43</v>
      </c>
      <c r="D3130" s="2" t="s">
        <v>41</v>
      </c>
      <c r="E3130" s="2" t="s">
        <v>33</v>
      </c>
      <c r="F3130" s="2" t="s">
        <v>34</v>
      </c>
      <c r="G3130" s="4">
        <v>43535.04280092593</v>
      </c>
      <c r="H3130" s="4">
        <v>43544.04280092593</v>
      </c>
      <c r="I3130" s="4">
        <v>43542.04280092593</v>
      </c>
      <c r="J3130" s="2">
        <v>48.0</v>
      </c>
      <c r="K3130" s="2">
        <v>126.0</v>
      </c>
      <c r="S3130" s="94"/>
      <c r="T3130" s="94"/>
      <c r="U3130" s="94"/>
    </row>
    <row r="3131" ht="14.25" customHeight="1">
      <c r="A3131" s="2">
        <v>274788.0</v>
      </c>
      <c r="B3131" s="2" t="s">
        <v>39</v>
      </c>
      <c r="C3131" s="2" t="s">
        <v>43</v>
      </c>
      <c r="D3131" s="2" t="s">
        <v>41</v>
      </c>
      <c r="E3131" s="2" t="s">
        <v>44</v>
      </c>
      <c r="F3131" s="2" t="s">
        <v>34</v>
      </c>
      <c r="G3131" s="4">
        <v>43535.04508101852</v>
      </c>
      <c r="H3131" s="4">
        <v>43539.04508101852</v>
      </c>
      <c r="I3131" s="4">
        <v>43540.04508101852</v>
      </c>
      <c r="J3131" s="2">
        <v>86.0</v>
      </c>
      <c r="K3131" s="2">
        <v>101.0</v>
      </c>
      <c r="S3131" s="94"/>
      <c r="T3131" s="94"/>
      <c r="U3131" s="94"/>
    </row>
    <row r="3132" ht="14.25" customHeight="1">
      <c r="A3132" s="2">
        <v>887516.0</v>
      </c>
      <c r="B3132" s="2" t="s">
        <v>47</v>
      </c>
      <c r="C3132" s="2" t="s">
        <v>31</v>
      </c>
      <c r="D3132" s="2" t="s">
        <v>32</v>
      </c>
      <c r="E3132" s="2" t="s">
        <v>44</v>
      </c>
      <c r="F3132" s="2" t="s">
        <v>34</v>
      </c>
      <c r="G3132" s="4">
        <v>43535.04568287037</v>
      </c>
      <c r="H3132" s="4">
        <v>43536.04568287037</v>
      </c>
      <c r="I3132" s="4">
        <v>43539.04568287037</v>
      </c>
      <c r="J3132" s="2">
        <v>35.0</v>
      </c>
      <c r="K3132" s="2">
        <v>120.0</v>
      </c>
      <c r="S3132" s="94"/>
      <c r="T3132" s="94"/>
      <c r="U3132" s="94"/>
    </row>
    <row r="3133" ht="14.25" customHeight="1">
      <c r="A3133" s="2">
        <v>775283.0</v>
      </c>
      <c r="B3133" s="2" t="s">
        <v>39</v>
      </c>
      <c r="C3133" s="2" t="s">
        <v>40</v>
      </c>
      <c r="D3133" s="2" t="s">
        <v>41</v>
      </c>
      <c r="E3133" s="2" t="s">
        <v>33</v>
      </c>
      <c r="F3133" s="2" t="s">
        <v>34</v>
      </c>
      <c r="G3133" s="4">
        <v>43535.050092592595</v>
      </c>
      <c r="H3133" s="4">
        <v>43542.050092592595</v>
      </c>
      <c r="I3133" s="4">
        <v>43539.050092592595</v>
      </c>
      <c r="J3133" s="2">
        <v>49.0</v>
      </c>
      <c r="K3133" s="2">
        <v>108.0</v>
      </c>
      <c r="S3133" s="94"/>
      <c r="T3133" s="94"/>
      <c r="U3133" s="94"/>
    </row>
    <row r="3134" ht="14.25" customHeight="1">
      <c r="A3134" s="2">
        <v>262453.0</v>
      </c>
      <c r="B3134" s="2" t="s">
        <v>39</v>
      </c>
      <c r="C3134" s="2" t="s">
        <v>37</v>
      </c>
      <c r="D3134" s="2" t="s">
        <v>41</v>
      </c>
      <c r="E3134" s="2" t="s">
        <v>33</v>
      </c>
      <c r="F3134" s="2" t="s">
        <v>34</v>
      </c>
      <c r="G3134" s="4">
        <v>43535.050104166665</v>
      </c>
      <c r="H3134" s="4">
        <v>43541.050104166665</v>
      </c>
      <c r="I3134" s="4">
        <v>43538.050104166665</v>
      </c>
      <c r="J3134" s="2">
        <v>40.0</v>
      </c>
      <c r="K3134" s="2">
        <v>106.0</v>
      </c>
      <c r="S3134" s="94"/>
      <c r="T3134" s="94"/>
      <c r="U3134" s="94"/>
    </row>
    <row r="3135" ht="14.25" customHeight="1">
      <c r="A3135" s="2">
        <v>817803.0</v>
      </c>
      <c r="B3135" s="2" t="s">
        <v>39</v>
      </c>
      <c r="C3135" s="2" t="s">
        <v>40</v>
      </c>
      <c r="D3135" s="2" t="s">
        <v>32</v>
      </c>
      <c r="E3135" s="2" t="s">
        <v>44</v>
      </c>
      <c r="F3135" s="2" t="s">
        <v>34</v>
      </c>
      <c r="G3135" s="4">
        <v>43535.051712962966</v>
      </c>
      <c r="H3135" s="4">
        <v>43542.051712962966</v>
      </c>
      <c r="I3135" s="4">
        <v>43542.051712962966</v>
      </c>
      <c r="J3135" s="2">
        <v>61.0</v>
      </c>
      <c r="K3135" s="2">
        <v>88.0</v>
      </c>
      <c r="S3135" s="94"/>
      <c r="T3135" s="94"/>
      <c r="U3135" s="94"/>
    </row>
    <row r="3136" ht="14.25" customHeight="1">
      <c r="A3136" s="2">
        <v>634331.0</v>
      </c>
      <c r="B3136" s="2" t="s">
        <v>48</v>
      </c>
      <c r="C3136" s="2" t="s">
        <v>45</v>
      </c>
      <c r="D3136" s="2" t="s">
        <v>32</v>
      </c>
      <c r="E3136" s="2" t="s">
        <v>33</v>
      </c>
      <c r="F3136" s="2" t="s">
        <v>34</v>
      </c>
      <c r="G3136" s="4">
        <v>43535.05422453704</v>
      </c>
      <c r="H3136" s="4">
        <v>43535.05422453704</v>
      </c>
      <c r="I3136" s="4">
        <v>43538.05422453704</v>
      </c>
      <c r="J3136" s="2">
        <v>27.0</v>
      </c>
      <c r="K3136" s="2">
        <v>123.0</v>
      </c>
      <c r="S3136" s="94"/>
      <c r="T3136" s="94"/>
      <c r="U3136" s="94"/>
    </row>
    <row r="3137" ht="14.25" customHeight="1">
      <c r="A3137" s="2">
        <v>415498.0</v>
      </c>
      <c r="B3137" s="2" t="s">
        <v>36</v>
      </c>
      <c r="C3137" s="2" t="s">
        <v>31</v>
      </c>
      <c r="D3137" s="2" t="s">
        <v>41</v>
      </c>
      <c r="E3137" s="2" t="s">
        <v>38</v>
      </c>
      <c r="F3137" s="2" t="s">
        <v>34</v>
      </c>
      <c r="G3137" s="4">
        <v>43535.06175925926</v>
      </c>
      <c r="H3137" s="4">
        <v>43539.06175925926</v>
      </c>
      <c r="I3137" s="4">
        <v>43540.06175925926</v>
      </c>
      <c r="J3137" s="2">
        <v>0.0</v>
      </c>
      <c r="K3137" s="2">
        <v>127.0</v>
      </c>
      <c r="S3137" s="94"/>
      <c r="T3137" s="94"/>
      <c r="U3137" s="94"/>
    </row>
    <row r="3138" ht="14.25" customHeight="1">
      <c r="A3138" s="2">
        <v>935358.0</v>
      </c>
      <c r="B3138" s="2" t="s">
        <v>39</v>
      </c>
      <c r="C3138" s="2" t="s">
        <v>37</v>
      </c>
      <c r="D3138" s="2" t="s">
        <v>41</v>
      </c>
      <c r="E3138" s="2" t="s">
        <v>38</v>
      </c>
      <c r="F3138" s="2" t="s">
        <v>34</v>
      </c>
      <c r="G3138" s="4">
        <v>43535.06394675926</v>
      </c>
      <c r="H3138" s="4">
        <v>43541.06394675926</v>
      </c>
      <c r="I3138" s="4">
        <v>43541.06394675926</v>
      </c>
      <c r="J3138" s="2">
        <v>36.0</v>
      </c>
      <c r="K3138" s="2">
        <v>114.0</v>
      </c>
      <c r="S3138" s="94"/>
      <c r="T3138" s="94"/>
      <c r="U3138" s="94"/>
    </row>
    <row r="3139" ht="14.25" customHeight="1">
      <c r="A3139" s="2">
        <v>698614.0</v>
      </c>
      <c r="B3139" s="2" t="s">
        <v>39</v>
      </c>
      <c r="C3139" s="2" t="s">
        <v>43</v>
      </c>
      <c r="D3139" s="2" t="s">
        <v>32</v>
      </c>
      <c r="E3139" s="2" t="s">
        <v>38</v>
      </c>
      <c r="F3139" s="2" t="s">
        <v>34</v>
      </c>
      <c r="G3139" s="4">
        <v>43535.070381944446</v>
      </c>
      <c r="H3139" s="4">
        <v>43536.070381944446</v>
      </c>
      <c r="I3139" s="4">
        <v>43539.070381944446</v>
      </c>
      <c r="J3139" s="2">
        <v>0.0</v>
      </c>
      <c r="K3139" s="2">
        <v>121.0</v>
      </c>
      <c r="S3139" s="94"/>
      <c r="T3139" s="94"/>
      <c r="U3139" s="94"/>
    </row>
    <row r="3140" ht="14.25" customHeight="1">
      <c r="A3140" s="2">
        <v>422115.0</v>
      </c>
      <c r="B3140" s="2" t="s">
        <v>39</v>
      </c>
      <c r="C3140" s="2" t="s">
        <v>37</v>
      </c>
      <c r="D3140" s="2" t="s">
        <v>41</v>
      </c>
      <c r="E3140" s="2" t="s">
        <v>33</v>
      </c>
      <c r="F3140" s="2" t="s">
        <v>34</v>
      </c>
      <c r="G3140" s="4">
        <v>43535.071608796294</v>
      </c>
      <c r="H3140" s="4">
        <v>43539.071608796294</v>
      </c>
      <c r="I3140" s="4">
        <v>43540.071608796294</v>
      </c>
      <c r="J3140" s="2">
        <v>45.0</v>
      </c>
      <c r="K3140" s="2">
        <v>115.0</v>
      </c>
      <c r="S3140" s="94"/>
      <c r="T3140" s="94"/>
      <c r="U3140" s="94"/>
    </row>
    <row r="3141" ht="14.25" customHeight="1">
      <c r="A3141" s="2">
        <v>870361.0</v>
      </c>
      <c r="B3141" s="2" t="s">
        <v>39</v>
      </c>
      <c r="C3141" s="2" t="s">
        <v>31</v>
      </c>
      <c r="D3141" s="2" t="s">
        <v>32</v>
      </c>
      <c r="E3141" s="2" t="s">
        <v>33</v>
      </c>
      <c r="F3141" s="2" t="s">
        <v>34</v>
      </c>
      <c r="G3141" s="4">
        <v>43535.07267361111</v>
      </c>
      <c r="H3141" s="4">
        <v>43539.07267361111</v>
      </c>
      <c r="I3141" s="4">
        <v>43541.07267361111</v>
      </c>
      <c r="J3141" s="2">
        <v>25.0</v>
      </c>
      <c r="K3141" s="2">
        <v>125.0</v>
      </c>
      <c r="S3141" s="94"/>
      <c r="T3141" s="94"/>
      <c r="U3141" s="94"/>
    </row>
    <row r="3142" ht="14.25" customHeight="1">
      <c r="A3142" s="2">
        <v>209360.0</v>
      </c>
      <c r="B3142" s="2" t="s">
        <v>30</v>
      </c>
      <c r="C3142" s="2" t="s">
        <v>37</v>
      </c>
      <c r="D3142" s="2" t="s">
        <v>32</v>
      </c>
      <c r="E3142" s="2" t="s">
        <v>44</v>
      </c>
      <c r="F3142" s="2" t="s">
        <v>34</v>
      </c>
      <c r="G3142" s="4">
        <v>43535.07268518519</v>
      </c>
      <c r="H3142" s="4">
        <v>43540.07268518519</v>
      </c>
      <c r="I3142" s="4">
        <v>43538.07268518519</v>
      </c>
      <c r="J3142" s="2">
        <v>43.0</v>
      </c>
      <c r="K3142" s="2">
        <v>108.0</v>
      </c>
      <c r="S3142" s="94"/>
      <c r="T3142" s="94"/>
      <c r="U3142" s="94"/>
    </row>
    <row r="3143" ht="14.25" customHeight="1">
      <c r="A3143" s="2">
        <v>400020.0</v>
      </c>
      <c r="B3143" s="2" t="s">
        <v>42</v>
      </c>
      <c r="C3143" s="2" t="s">
        <v>37</v>
      </c>
      <c r="D3143" s="2" t="s">
        <v>41</v>
      </c>
      <c r="E3143" s="2" t="s">
        <v>44</v>
      </c>
      <c r="F3143" s="2" t="s">
        <v>34</v>
      </c>
      <c r="G3143" s="4">
        <v>43535.07865740741</v>
      </c>
      <c r="H3143" s="4">
        <v>43541.07865740741</v>
      </c>
      <c r="I3143" s="4">
        <v>43541.07865740741</v>
      </c>
      <c r="J3143" s="2">
        <v>76.0</v>
      </c>
      <c r="K3143" s="2">
        <v>94.0</v>
      </c>
      <c r="S3143" s="94"/>
      <c r="T3143" s="94"/>
      <c r="U3143" s="94"/>
    </row>
    <row r="3144" ht="14.25" customHeight="1">
      <c r="A3144" s="2">
        <v>649381.0</v>
      </c>
      <c r="B3144" s="2" t="s">
        <v>39</v>
      </c>
      <c r="C3144" s="2" t="s">
        <v>45</v>
      </c>
      <c r="D3144" s="2" t="s">
        <v>32</v>
      </c>
      <c r="E3144" s="2" t="s">
        <v>33</v>
      </c>
      <c r="F3144" s="2" t="s">
        <v>34</v>
      </c>
      <c r="G3144" s="4">
        <v>43535.07950231482</v>
      </c>
      <c r="H3144" s="4">
        <v>43538.07950231482</v>
      </c>
      <c r="I3144" s="4">
        <v>43538.07950231482</v>
      </c>
      <c r="J3144" s="2">
        <v>28.0</v>
      </c>
      <c r="K3144" s="2">
        <v>124.0</v>
      </c>
      <c r="S3144" s="94"/>
      <c r="T3144" s="94"/>
      <c r="U3144" s="94"/>
    </row>
    <row r="3145" ht="14.25" customHeight="1">
      <c r="A3145" s="2">
        <v>736675.0</v>
      </c>
      <c r="B3145" s="2" t="s">
        <v>46</v>
      </c>
      <c r="C3145" s="2" t="s">
        <v>43</v>
      </c>
      <c r="D3145" s="2" t="s">
        <v>41</v>
      </c>
      <c r="E3145" s="2" t="s">
        <v>44</v>
      </c>
      <c r="F3145" s="2" t="s">
        <v>34</v>
      </c>
      <c r="G3145" s="4">
        <v>43535.079722222225</v>
      </c>
      <c r="H3145" s="4">
        <v>43536.079722222225</v>
      </c>
      <c r="I3145" s="4">
        <v>43540.079722222225</v>
      </c>
      <c r="J3145" s="2">
        <v>77.0</v>
      </c>
      <c r="K3145" s="2">
        <v>109.0</v>
      </c>
      <c r="S3145" s="94"/>
      <c r="T3145" s="94"/>
      <c r="U3145" s="94"/>
    </row>
    <row r="3146" ht="14.25" customHeight="1">
      <c r="A3146" s="2">
        <v>335513.0</v>
      </c>
      <c r="B3146" s="2" t="s">
        <v>39</v>
      </c>
      <c r="C3146" s="2" t="s">
        <v>45</v>
      </c>
      <c r="D3146" s="2" t="s">
        <v>41</v>
      </c>
      <c r="E3146" s="2" t="s">
        <v>44</v>
      </c>
      <c r="F3146" s="2" t="s">
        <v>34</v>
      </c>
      <c r="G3146" s="4">
        <v>43535.08168981481</v>
      </c>
      <c r="H3146" s="4">
        <v>43545.08168981481</v>
      </c>
      <c r="I3146" s="4">
        <v>43538.08168981481</v>
      </c>
      <c r="J3146" s="2">
        <v>67.0</v>
      </c>
      <c r="K3146" s="2">
        <v>109.0</v>
      </c>
      <c r="S3146" s="94"/>
      <c r="T3146" s="94"/>
      <c r="U3146" s="94"/>
    </row>
    <row r="3147" ht="14.25" customHeight="1">
      <c r="A3147" s="2">
        <v>791682.0</v>
      </c>
      <c r="B3147" s="2" t="s">
        <v>36</v>
      </c>
      <c r="C3147" s="2" t="s">
        <v>37</v>
      </c>
      <c r="D3147" s="2" t="s">
        <v>41</v>
      </c>
      <c r="E3147" s="2" t="s">
        <v>38</v>
      </c>
      <c r="F3147" s="2" t="s">
        <v>34</v>
      </c>
      <c r="G3147" s="4">
        <v>43535.08217592593</v>
      </c>
      <c r="H3147" s="4">
        <v>43540.08217592593</v>
      </c>
      <c r="I3147" s="4">
        <v>43542.08217592593</v>
      </c>
      <c r="J3147" s="2">
        <v>48.0</v>
      </c>
      <c r="K3147" s="2">
        <v>110.0</v>
      </c>
      <c r="S3147" s="94"/>
      <c r="T3147" s="94"/>
      <c r="U3147" s="94"/>
    </row>
    <row r="3148" ht="14.25" customHeight="1">
      <c r="A3148" s="2">
        <v>313163.0</v>
      </c>
      <c r="B3148" s="2" t="s">
        <v>39</v>
      </c>
      <c r="C3148" s="2" t="s">
        <v>43</v>
      </c>
      <c r="D3148" s="2" t="s">
        <v>32</v>
      </c>
      <c r="E3148" s="2" t="s">
        <v>33</v>
      </c>
      <c r="F3148" s="2" t="s">
        <v>34</v>
      </c>
      <c r="G3148" s="4">
        <v>43535.08466435185</v>
      </c>
      <c r="H3148" s="4">
        <v>43536.08466435185</v>
      </c>
      <c r="I3148" s="4">
        <v>43539.08466435185</v>
      </c>
      <c r="J3148" s="2">
        <v>0.0</v>
      </c>
      <c r="K3148" s="2">
        <v>121.0</v>
      </c>
      <c r="S3148" s="94"/>
      <c r="T3148" s="94"/>
      <c r="U3148" s="94"/>
    </row>
    <row r="3149" ht="14.25" customHeight="1">
      <c r="A3149" s="2">
        <v>637652.0</v>
      </c>
      <c r="B3149" s="2" t="s">
        <v>30</v>
      </c>
      <c r="C3149" s="2" t="s">
        <v>45</v>
      </c>
      <c r="D3149" s="2" t="s">
        <v>32</v>
      </c>
      <c r="E3149" s="2" t="s">
        <v>44</v>
      </c>
      <c r="F3149" s="2" t="s">
        <v>34</v>
      </c>
      <c r="G3149" s="4">
        <v>43535.087013888886</v>
      </c>
      <c r="H3149" s="4">
        <v>43543.087013888886</v>
      </c>
      <c r="I3149" s="4">
        <v>43539.087013888886</v>
      </c>
      <c r="J3149" s="2">
        <v>65.0</v>
      </c>
      <c r="K3149" s="2">
        <v>102.0</v>
      </c>
      <c r="S3149" s="94"/>
      <c r="T3149" s="94"/>
      <c r="U3149" s="94"/>
    </row>
    <row r="3150" ht="14.25" customHeight="1">
      <c r="A3150" s="2">
        <v>196863.0</v>
      </c>
      <c r="B3150" s="2" t="s">
        <v>49</v>
      </c>
      <c r="C3150" s="2" t="s">
        <v>43</v>
      </c>
      <c r="D3150" s="2" t="s">
        <v>41</v>
      </c>
      <c r="E3150" s="2" t="s">
        <v>33</v>
      </c>
      <c r="F3150" s="2" t="s">
        <v>34</v>
      </c>
      <c r="G3150" s="4">
        <v>43535.089733796296</v>
      </c>
      <c r="H3150" s="4">
        <v>43539.089733796296</v>
      </c>
      <c r="I3150" s="4">
        <v>43538.089733796296</v>
      </c>
      <c r="J3150" s="2">
        <v>43.0</v>
      </c>
      <c r="K3150" s="2">
        <v>120.0</v>
      </c>
      <c r="S3150" s="94"/>
      <c r="T3150" s="94"/>
      <c r="U3150" s="94"/>
    </row>
    <row r="3151" ht="14.25" customHeight="1">
      <c r="A3151" s="2">
        <v>597746.0</v>
      </c>
      <c r="B3151" s="2" t="s">
        <v>48</v>
      </c>
      <c r="C3151" s="2" t="s">
        <v>37</v>
      </c>
      <c r="D3151" s="2" t="s">
        <v>32</v>
      </c>
      <c r="E3151" s="2" t="s">
        <v>38</v>
      </c>
      <c r="F3151" s="2" t="s">
        <v>34</v>
      </c>
      <c r="G3151" s="4">
        <v>43535.09107638889</v>
      </c>
      <c r="H3151" s="4">
        <v>43542.09107638889</v>
      </c>
      <c r="I3151" s="4">
        <v>43542.09107638889</v>
      </c>
      <c r="J3151" s="2">
        <v>40.0</v>
      </c>
      <c r="K3151" s="2">
        <v>114.0</v>
      </c>
      <c r="S3151" s="94"/>
      <c r="T3151" s="94"/>
      <c r="U3151" s="94"/>
    </row>
    <row r="3152" ht="14.25" customHeight="1">
      <c r="A3152" s="2">
        <v>608425.0</v>
      </c>
      <c r="B3152" s="2" t="s">
        <v>39</v>
      </c>
      <c r="C3152" s="2" t="s">
        <v>37</v>
      </c>
      <c r="D3152" s="2" t="s">
        <v>32</v>
      </c>
      <c r="E3152" s="2" t="s">
        <v>33</v>
      </c>
      <c r="F3152" s="2" t="s">
        <v>34</v>
      </c>
      <c r="G3152" s="4">
        <v>43535.095289351855</v>
      </c>
      <c r="H3152" s="4">
        <v>43542.095289351855</v>
      </c>
      <c r="I3152" s="4">
        <v>43542.095289351855</v>
      </c>
      <c r="J3152" s="2">
        <v>39.0</v>
      </c>
      <c r="K3152" s="2">
        <v>108.0</v>
      </c>
      <c r="S3152" s="94"/>
      <c r="T3152" s="94"/>
      <c r="U3152" s="94"/>
    </row>
    <row r="3153" ht="14.25" customHeight="1">
      <c r="A3153" s="2">
        <v>290191.0</v>
      </c>
      <c r="B3153" s="2" t="s">
        <v>39</v>
      </c>
      <c r="C3153" s="2" t="s">
        <v>43</v>
      </c>
      <c r="D3153" s="2" t="s">
        <v>41</v>
      </c>
      <c r="E3153" s="2" t="s">
        <v>44</v>
      </c>
      <c r="F3153" s="2" t="s">
        <v>34</v>
      </c>
      <c r="G3153" s="4">
        <v>43535.10204861111</v>
      </c>
      <c r="H3153" s="4">
        <v>43540.10204861111</v>
      </c>
      <c r="I3153" s="4">
        <v>43538.10204861111</v>
      </c>
      <c r="J3153" s="2">
        <v>84.0</v>
      </c>
      <c r="K3153" s="2">
        <v>107.0</v>
      </c>
      <c r="S3153" s="94"/>
      <c r="T3153" s="94"/>
      <c r="U3153" s="94"/>
    </row>
    <row r="3154" ht="14.25" customHeight="1">
      <c r="A3154" s="2">
        <v>914027.0</v>
      </c>
      <c r="B3154" s="2" t="s">
        <v>48</v>
      </c>
      <c r="C3154" s="2" t="s">
        <v>43</v>
      </c>
      <c r="D3154" s="2" t="s">
        <v>32</v>
      </c>
      <c r="E3154" s="2" t="s">
        <v>33</v>
      </c>
      <c r="F3154" s="2" t="s">
        <v>34</v>
      </c>
      <c r="G3154" s="4">
        <v>43535.10833333333</v>
      </c>
      <c r="H3154" s="4">
        <v>43536.10833333333</v>
      </c>
      <c r="I3154" s="4">
        <v>43541.10833333333</v>
      </c>
      <c r="J3154" s="2">
        <v>0.0</v>
      </c>
      <c r="K3154" s="2">
        <v>122.0</v>
      </c>
      <c r="S3154" s="94"/>
      <c r="T3154" s="94"/>
      <c r="U3154" s="94"/>
    </row>
    <row r="3155" ht="14.25" customHeight="1">
      <c r="A3155" s="2">
        <v>624313.0</v>
      </c>
      <c r="B3155" s="2" t="s">
        <v>48</v>
      </c>
      <c r="C3155" s="2" t="s">
        <v>40</v>
      </c>
      <c r="D3155" s="2" t="s">
        <v>32</v>
      </c>
      <c r="E3155" s="2" t="s">
        <v>33</v>
      </c>
      <c r="F3155" s="2" t="s">
        <v>34</v>
      </c>
      <c r="G3155" s="4">
        <v>43535.10841435185</v>
      </c>
      <c r="H3155" s="4">
        <v>43542.10841435185</v>
      </c>
      <c r="I3155" s="4">
        <v>43541.10841435185</v>
      </c>
      <c r="J3155" s="2">
        <v>30.0</v>
      </c>
      <c r="K3155" s="2">
        <v>115.0</v>
      </c>
      <c r="S3155" s="94"/>
      <c r="T3155" s="94"/>
      <c r="U3155" s="94"/>
    </row>
    <row r="3156" ht="14.25" customHeight="1">
      <c r="A3156" s="2">
        <v>138134.0</v>
      </c>
      <c r="B3156" s="2" t="s">
        <v>39</v>
      </c>
      <c r="C3156" s="2" t="s">
        <v>43</v>
      </c>
      <c r="D3156" s="2" t="s">
        <v>32</v>
      </c>
      <c r="E3156" s="2" t="s">
        <v>38</v>
      </c>
      <c r="F3156" s="2" t="s">
        <v>34</v>
      </c>
      <c r="G3156" s="4">
        <v>43535.11429398148</v>
      </c>
      <c r="H3156" s="4">
        <v>43541.11429398148</v>
      </c>
      <c r="I3156" s="4">
        <v>43539.11429398148</v>
      </c>
      <c r="J3156" s="2">
        <v>0.0</v>
      </c>
      <c r="K3156" s="2">
        <v>124.0</v>
      </c>
      <c r="S3156" s="94"/>
      <c r="T3156" s="94"/>
      <c r="U3156" s="94"/>
    </row>
    <row r="3157" ht="14.25" customHeight="1">
      <c r="A3157" s="2">
        <v>737819.0</v>
      </c>
      <c r="B3157" s="2" t="s">
        <v>39</v>
      </c>
      <c r="C3157" s="2" t="s">
        <v>40</v>
      </c>
      <c r="D3157" s="2" t="s">
        <v>32</v>
      </c>
      <c r="E3157" s="2" t="s">
        <v>44</v>
      </c>
      <c r="F3157" s="2" t="s">
        <v>34</v>
      </c>
      <c r="G3157" s="4">
        <v>43535.1169212963</v>
      </c>
      <c r="H3157" s="4">
        <v>43541.1169212963</v>
      </c>
      <c r="I3157" s="4">
        <v>43542.1169212963</v>
      </c>
      <c r="J3157" s="2">
        <v>84.0</v>
      </c>
      <c r="K3157" s="2">
        <v>85.0</v>
      </c>
      <c r="S3157" s="94"/>
      <c r="T3157" s="94"/>
      <c r="U3157" s="94"/>
    </row>
    <row r="3158" ht="14.25" customHeight="1">
      <c r="A3158" s="2">
        <v>999468.0</v>
      </c>
      <c r="B3158" s="2" t="s">
        <v>39</v>
      </c>
      <c r="C3158" s="2" t="s">
        <v>45</v>
      </c>
      <c r="D3158" s="2" t="s">
        <v>41</v>
      </c>
      <c r="E3158" s="2" t="s">
        <v>44</v>
      </c>
      <c r="F3158" s="2" t="s">
        <v>34</v>
      </c>
      <c r="G3158" s="4">
        <v>43535.118368055555</v>
      </c>
      <c r="H3158" s="4">
        <v>43546.118368055555</v>
      </c>
      <c r="I3158" s="4">
        <v>43540.118368055555</v>
      </c>
      <c r="J3158" s="2">
        <v>45.0</v>
      </c>
      <c r="K3158" s="2">
        <v>124.0</v>
      </c>
      <c r="S3158" s="94"/>
      <c r="T3158" s="94"/>
      <c r="U3158" s="94"/>
    </row>
    <row r="3159" ht="14.25" customHeight="1">
      <c r="A3159" s="2">
        <v>723584.0</v>
      </c>
      <c r="B3159" s="2" t="s">
        <v>42</v>
      </c>
      <c r="C3159" s="2" t="s">
        <v>37</v>
      </c>
      <c r="D3159" s="2" t="s">
        <v>41</v>
      </c>
      <c r="E3159" s="2" t="s">
        <v>44</v>
      </c>
      <c r="F3159" s="2" t="s">
        <v>34</v>
      </c>
      <c r="G3159" s="4">
        <v>43535.12567129629</v>
      </c>
      <c r="H3159" s="4">
        <v>43539.12567129629</v>
      </c>
      <c r="I3159" s="4">
        <v>43538.12567129629</v>
      </c>
      <c r="J3159" s="2">
        <v>46.0</v>
      </c>
      <c r="K3159" s="2">
        <v>108.0</v>
      </c>
      <c r="S3159" s="94"/>
      <c r="T3159" s="94"/>
      <c r="U3159" s="94"/>
    </row>
    <row r="3160" ht="14.25" customHeight="1">
      <c r="A3160" s="2">
        <v>841545.0</v>
      </c>
      <c r="B3160" s="2" t="s">
        <v>48</v>
      </c>
      <c r="C3160" s="2" t="s">
        <v>45</v>
      </c>
      <c r="D3160" s="2" t="s">
        <v>41</v>
      </c>
      <c r="E3160" s="2" t="s">
        <v>44</v>
      </c>
      <c r="F3160" s="2" t="s">
        <v>34</v>
      </c>
      <c r="G3160" s="4">
        <v>43535.12613425926</v>
      </c>
      <c r="H3160" s="4">
        <v>43546.12613425926</v>
      </c>
      <c r="I3160" s="4">
        <v>43539.12613425926</v>
      </c>
      <c r="J3160" s="2">
        <v>75.0</v>
      </c>
      <c r="K3160" s="2">
        <v>102.0</v>
      </c>
      <c r="S3160" s="94"/>
      <c r="T3160" s="94"/>
      <c r="U3160" s="94"/>
    </row>
    <row r="3161" ht="14.25" customHeight="1">
      <c r="A3161" s="2">
        <v>943595.0</v>
      </c>
      <c r="B3161" s="2" t="s">
        <v>30</v>
      </c>
      <c r="C3161" s="2" t="s">
        <v>45</v>
      </c>
      <c r="D3161" s="2" t="s">
        <v>41</v>
      </c>
      <c r="E3161" s="2" t="s">
        <v>33</v>
      </c>
      <c r="F3161" s="2" t="s">
        <v>34</v>
      </c>
      <c r="G3161" s="4">
        <v>43535.126851851855</v>
      </c>
      <c r="H3161" s="4">
        <v>43541.126851851855</v>
      </c>
      <c r="I3161" s="4">
        <v>43541.126851851855</v>
      </c>
      <c r="J3161" s="2">
        <v>48.0</v>
      </c>
      <c r="K3161" s="2">
        <v>124.0</v>
      </c>
      <c r="S3161" s="94"/>
      <c r="T3161" s="94"/>
      <c r="U3161" s="94"/>
    </row>
    <row r="3162" ht="14.25" customHeight="1">
      <c r="A3162" s="2">
        <v>748819.0</v>
      </c>
      <c r="B3162" s="2" t="s">
        <v>39</v>
      </c>
      <c r="C3162" s="2" t="s">
        <v>31</v>
      </c>
      <c r="D3162" s="2" t="s">
        <v>41</v>
      </c>
      <c r="E3162" s="2" t="s">
        <v>44</v>
      </c>
      <c r="F3162" s="2" t="s">
        <v>34</v>
      </c>
      <c r="G3162" s="4">
        <v>43535.127233796295</v>
      </c>
      <c r="H3162" s="4">
        <v>43540.127233796295</v>
      </c>
      <c r="I3162" s="4">
        <v>43539.127233796295</v>
      </c>
      <c r="J3162" s="2">
        <v>0.0</v>
      </c>
      <c r="K3162" s="2">
        <v>110.0</v>
      </c>
      <c r="S3162" s="94"/>
      <c r="T3162" s="94"/>
      <c r="U3162" s="94"/>
    </row>
    <row r="3163" ht="14.25" customHeight="1">
      <c r="A3163" s="2">
        <v>862849.0</v>
      </c>
      <c r="B3163" s="2" t="s">
        <v>39</v>
      </c>
      <c r="C3163" s="2" t="s">
        <v>43</v>
      </c>
      <c r="D3163" s="2" t="s">
        <v>41</v>
      </c>
      <c r="E3163" s="2" t="s">
        <v>33</v>
      </c>
      <c r="F3163" s="2" t="s">
        <v>34</v>
      </c>
      <c r="G3163" s="4">
        <v>43535.12787037037</v>
      </c>
      <c r="H3163" s="4">
        <v>43541.12787037037</v>
      </c>
      <c r="I3163" s="4">
        <v>43542.12787037037</v>
      </c>
      <c r="J3163" s="2">
        <v>33.0</v>
      </c>
      <c r="K3163" s="2">
        <v>130.0</v>
      </c>
      <c r="S3163" s="94"/>
      <c r="T3163" s="94"/>
      <c r="U3163" s="94"/>
    </row>
    <row r="3164" ht="14.25" customHeight="1">
      <c r="A3164" s="2">
        <v>645591.0</v>
      </c>
      <c r="B3164" s="2" t="s">
        <v>48</v>
      </c>
      <c r="C3164" s="2" t="s">
        <v>43</v>
      </c>
      <c r="D3164" s="2" t="s">
        <v>32</v>
      </c>
      <c r="E3164" s="2" t="s">
        <v>33</v>
      </c>
      <c r="F3164" s="2" t="s">
        <v>34</v>
      </c>
      <c r="G3164" s="4">
        <v>43535.13303240741</v>
      </c>
      <c r="H3164" s="4">
        <v>43538.13303240741</v>
      </c>
      <c r="I3164" s="4">
        <v>43541.13303240741</v>
      </c>
      <c r="J3164" s="2">
        <v>0.0</v>
      </c>
      <c r="K3164" s="2">
        <v>125.0</v>
      </c>
      <c r="S3164" s="94"/>
      <c r="T3164" s="94"/>
      <c r="U3164" s="94"/>
    </row>
    <row r="3165" ht="14.25" customHeight="1">
      <c r="A3165" s="2">
        <v>362097.0</v>
      </c>
      <c r="B3165" s="2" t="s">
        <v>36</v>
      </c>
      <c r="C3165" s="2" t="s">
        <v>43</v>
      </c>
      <c r="D3165" s="2" t="s">
        <v>32</v>
      </c>
      <c r="E3165" s="2" t="s">
        <v>33</v>
      </c>
      <c r="F3165" s="2" t="s">
        <v>34</v>
      </c>
      <c r="G3165" s="4">
        <v>43535.13579861111</v>
      </c>
      <c r="H3165" s="4">
        <v>43540.13579861111</v>
      </c>
      <c r="I3165" s="4">
        <v>43538.13579861111</v>
      </c>
      <c r="J3165" s="2">
        <v>0.0</v>
      </c>
      <c r="K3165" s="2">
        <v>127.0</v>
      </c>
      <c r="S3165" s="94"/>
      <c r="T3165" s="94"/>
      <c r="U3165" s="94"/>
    </row>
    <row r="3166" ht="14.25" customHeight="1">
      <c r="A3166" s="2">
        <v>82372.0</v>
      </c>
      <c r="B3166" s="2" t="s">
        <v>30</v>
      </c>
      <c r="C3166" s="2" t="s">
        <v>37</v>
      </c>
      <c r="D3166" s="2" t="s">
        <v>32</v>
      </c>
      <c r="E3166" s="2" t="s">
        <v>44</v>
      </c>
      <c r="F3166" s="2" t="s">
        <v>34</v>
      </c>
      <c r="G3166" s="4">
        <v>43535.13627314815</v>
      </c>
      <c r="H3166" s="4">
        <v>43541.13627314815</v>
      </c>
      <c r="I3166" s="4">
        <v>43538.13627314815</v>
      </c>
      <c r="J3166" s="2">
        <v>32.0</v>
      </c>
      <c r="K3166" s="2">
        <v>108.0</v>
      </c>
      <c r="S3166" s="94"/>
      <c r="T3166" s="94"/>
      <c r="U3166" s="94"/>
    </row>
    <row r="3167" ht="14.25" customHeight="1">
      <c r="A3167" s="2">
        <v>38289.0</v>
      </c>
      <c r="B3167" s="2" t="s">
        <v>39</v>
      </c>
      <c r="C3167" s="2" t="s">
        <v>40</v>
      </c>
      <c r="D3167" s="2" t="s">
        <v>41</v>
      </c>
      <c r="E3167" s="2" t="s">
        <v>44</v>
      </c>
      <c r="F3167" s="2" t="s">
        <v>34</v>
      </c>
      <c r="G3167" s="4">
        <v>43535.137974537036</v>
      </c>
      <c r="H3167" s="4">
        <v>43542.137974537036</v>
      </c>
      <c r="I3167" s="4">
        <v>43541.137974537036</v>
      </c>
      <c r="J3167" s="2">
        <v>81.0</v>
      </c>
      <c r="K3167" s="2">
        <v>94.0</v>
      </c>
      <c r="S3167" s="94"/>
      <c r="T3167" s="94"/>
      <c r="U3167" s="94"/>
    </row>
    <row r="3168" ht="14.25" customHeight="1">
      <c r="A3168" s="2">
        <v>375260.0</v>
      </c>
      <c r="B3168" s="2" t="s">
        <v>47</v>
      </c>
      <c r="C3168" s="2" t="s">
        <v>45</v>
      </c>
      <c r="D3168" s="2" t="s">
        <v>41</v>
      </c>
      <c r="E3168" s="2" t="s">
        <v>44</v>
      </c>
      <c r="F3168" s="2" t="s">
        <v>34</v>
      </c>
      <c r="G3168" s="4">
        <v>43535.138136574074</v>
      </c>
      <c r="H3168" s="4">
        <v>43543.138136574074</v>
      </c>
      <c r="I3168" s="4">
        <v>43541.138136574074</v>
      </c>
      <c r="J3168" s="2">
        <v>26.0</v>
      </c>
      <c r="K3168" s="2">
        <v>124.0</v>
      </c>
      <c r="S3168" s="94"/>
      <c r="T3168" s="94"/>
      <c r="U3168" s="94"/>
    </row>
    <row r="3169" ht="14.25" customHeight="1">
      <c r="A3169" s="2">
        <v>566038.0</v>
      </c>
      <c r="B3169" s="2" t="s">
        <v>42</v>
      </c>
      <c r="C3169" s="2" t="s">
        <v>43</v>
      </c>
      <c r="D3169" s="2" t="s">
        <v>41</v>
      </c>
      <c r="E3169" s="2" t="s">
        <v>38</v>
      </c>
      <c r="F3169" s="2" t="s">
        <v>34</v>
      </c>
      <c r="G3169" s="4">
        <v>43535.13989583333</v>
      </c>
      <c r="H3169" s="4">
        <v>43542.13989583333</v>
      </c>
      <c r="I3169" s="4">
        <v>43542.13989583333</v>
      </c>
      <c r="J3169" s="2">
        <v>39.0</v>
      </c>
      <c r="K3169" s="2">
        <v>128.0</v>
      </c>
      <c r="S3169" s="94"/>
      <c r="T3169" s="94"/>
      <c r="U3169" s="94"/>
    </row>
    <row r="3170" ht="14.25" customHeight="1">
      <c r="A3170" s="2">
        <v>279435.0</v>
      </c>
      <c r="B3170" s="2" t="s">
        <v>36</v>
      </c>
      <c r="C3170" s="2" t="s">
        <v>37</v>
      </c>
      <c r="D3170" s="2" t="s">
        <v>41</v>
      </c>
      <c r="E3170" s="2" t="s">
        <v>44</v>
      </c>
      <c r="F3170" s="2" t="s">
        <v>34</v>
      </c>
      <c r="G3170" s="4">
        <v>43535.141701388886</v>
      </c>
      <c r="H3170" s="4">
        <v>43535.141701388886</v>
      </c>
      <c r="I3170" s="4">
        <v>43541.141701388886</v>
      </c>
      <c r="J3170" s="2">
        <v>78.0</v>
      </c>
      <c r="K3170" s="2">
        <v>89.0</v>
      </c>
      <c r="S3170" s="94"/>
      <c r="T3170" s="94"/>
      <c r="U3170" s="94"/>
    </row>
    <row r="3171" ht="14.25" customHeight="1">
      <c r="A3171" s="2">
        <v>837263.0</v>
      </c>
      <c r="B3171" s="2" t="s">
        <v>48</v>
      </c>
      <c r="C3171" s="2" t="s">
        <v>37</v>
      </c>
      <c r="D3171" s="2" t="s">
        <v>41</v>
      </c>
      <c r="E3171" s="2" t="s">
        <v>33</v>
      </c>
      <c r="F3171" s="2" t="s">
        <v>34</v>
      </c>
      <c r="G3171" s="4">
        <v>43535.14252314815</v>
      </c>
      <c r="H3171" s="4">
        <v>43542.14252314815</v>
      </c>
      <c r="I3171" s="4">
        <v>43540.14252314815</v>
      </c>
      <c r="J3171" s="2">
        <v>29.0</v>
      </c>
      <c r="K3171" s="2">
        <v>111.0</v>
      </c>
      <c r="S3171" s="94"/>
      <c r="T3171" s="94"/>
      <c r="U3171" s="94"/>
    </row>
    <row r="3172" ht="14.25" customHeight="1">
      <c r="A3172" s="2">
        <v>336209.0</v>
      </c>
      <c r="B3172" s="2" t="s">
        <v>36</v>
      </c>
      <c r="C3172" s="2" t="s">
        <v>45</v>
      </c>
      <c r="D3172" s="2" t="s">
        <v>32</v>
      </c>
      <c r="E3172" s="2" t="s">
        <v>44</v>
      </c>
      <c r="F3172" s="2" t="s">
        <v>34</v>
      </c>
      <c r="G3172" s="4">
        <v>43535.157905092594</v>
      </c>
      <c r="H3172" s="4">
        <v>43540.157905092594</v>
      </c>
      <c r="I3172" s="4">
        <v>43540.157905092594</v>
      </c>
      <c r="J3172" s="2">
        <v>79.0</v>
      </c>
      <c r="K3172" s="2">
        <v>108.0</v>
      </c>
      <c r="S3172" s="94"/>
      <c r="T3172" s="94"/>
      <c r="U3172" s="94"/>
    </row>
    <row r="3173" ht="14.25" customHeight="1">
      <c r="A3173" s="2">
        <v>519100.0</v>
      </c>
      <c r="B3173" s="2" t="s">
        <v>48</v>
      </c>
      <c r="C3173" s="2" t="s">
        <v>31</v>
      </c>
      <c r="D3173" s="2" t="s">
        <v>32</v>
      </c>
      <c r="E3173" s="2" t="s">
        <v>44</v>
      </c>
      <c r="F3173" s="2" t="s">
        <v>34</v>
      </c>
      <c r="G3173" s="4">
        <v>43535.16616898148</v>
      </c>
      <c r="H3173" s="4">
        <v>43538.16616898148</v>
      </c>
      <c r="I3173" s="4">
        <v>43541.16616898148</v>
      </c>
      <c r="J3173" s="2">
        <v>32.0</v>
      </c>
      <c r="K3173" s="2">
        <v>122.0</v>
      </c>
      <c r="S3173" s="94"/>
      <c r="T3173" s="94"/>
      <c r="U3173" s="94"/>
    </row>
    <row r="3174" ht="14.25" customHeight="1">
      <c r="A3174" s="2">
        <v>661987.0</v>
      </c>
      <c r="B3174" s="2" t="s">
        <v>39</v>
      </c>
      <c r="C3174" s="2" t="s">
        <v>37</v>
      </c>
      <c r="D3174" s="2" t="s">
        <v>41</v>
      </c>
      <c r="E3174" s="2" t="s">
        <v>33</v>
      </c>
      <c r="F3174" s="2" t="s">
        <v>34</v>
      </c>
      <c r="G3174" s="4">
        <v>43535.168287037035</v>
      </c>
      <c r="H3174" s="4">
        <v>43538.168287037035</v>
      </c>
      <c r="I3174" s="4">
        <v>43542.168287037035</v>
      </c>
      <c r="J3174" s="2">
        <v>29.0</v>
      </c>
      <c r="K3174" s="2">
        <v>106.0</v>
      </c>
      <c r="S3174" s="94"/>
      <c r="T3174" s="94"/>
      <c r="U3174" s="94"/>
    </row>
    <row r="3175" ht="14.25" customHeight="1">
      <c r="A3175" s="2">
        <v>196391.0</v>
      </c>
      <c r="B3175" s="2" t="s">
        <v>47</v>
      </c>
      <c r="C3175" s="2" t="s">
        <v>43</v>
      </c>
      <c r="D3175" s="2" t="s">
        <v>32</v>
      </c>
      <c r="E3175" s="2" t="s">
        <v>33</v>
      </c>
      <c r="F3175" s="2" t="s">
        <v>34</v>
      </c>
      <c r="G3175" s="4">
        <v>43535.16918981481</v>
      </c>
      <c r="H3175" s="4">
        <v>43536.16918981481</v>
      </c>
      <c r="I3175" s="4">
        <v>43541.16918981481</v>
      </c>
      <c r="J3175" s="2">
        <v>0.0</v>
      </c>
      <c r="K3175" s="2">
        <v>125.0</v>
      </c>
      <c r="S3175" s="94"/>
      <c r="T3175" s="94"/>
      <c r="U3175" s="94"/>
    </row>
    <row r="3176" ht="14.25" customHeight="1">
      <c r="A3176" s="2">
        <v>117507.0</v>
      </c>
      <c r="B3176" s="2" t="s">
        <v>39</v>
      </c>
      <c r="C3176" s="2" t="s">
        <v>45</v>
      </c>
      <c r="D3176" s="2" t="s">
        <v>41</v>
      </c>
      <c r="E3176" s="2" t="s">
        <v>44</v>
      </c>
      <c r="F3176" s="2" t="s">
        <v>34</v>
      </c>
      <c r="G3176" s="4">
        <v>43535.16976851852</v>
      </c>
      <c r="H3176" s="4">
        <v>43542.16976851852</v>
      </c>
      <c r="I3176" s="4">
        <v>43539.16976851852</v>
      </c>
      <c r="J3176" s="2">
        <v>73.0</v>
      </c>
      <c r="K3176" s="2">
        <v>108.0</v>
      </c>
      <c r="S3176" s="94"/>
      <c r="T3176" s="94"/>
      <c r="U3176" s="94"/>
    </row>
    <row r="3177" ht="14.25" customHeight="1">
      <c r="A3177" s="2">
        <v>200296.0</v>
      </c>
      <c r="B3177" s="2" t="s">
        <v>39</v>
      </c>
      <c r="C3177" s="2" t="s">
        <v>37</v>
      </c>
      <c r="D3177" s="2" t="s">
        <v>32</v>
      </c>
      <c r="E3177" s="2" t="s">
        <v>44</v>
      </c>
      <c r="F3177" s="2" t="s">
        <v>34</v>
      </c>
      <c r="G3177" s="4">
        <v>43535.17130787037</v>
      </c>
      <c r="H3177" s="4">
        <v>43539.17130787037</v>
      </c>
      <c r="I3177" s="4">
        <v>43538.17130787037</v>
      </c>
      <c r="J3177" s="2">
        <v>33.0</v>
      </c>
      <c r="K3177" s="2">
        <v>111.0</v>
      </c>
      <c r="S3177" s="94"/>
      <c r="T3177" s="94"/>
      <c r="U3177" s="94"/>
    </row>
    <row r="3178" ht="14.25" customHeight="1">
      <c r="A3178" s="2">
        <v>742532.0</v>
      </c>
      <c r="B3178" s="2" t="s">
        <v>48</v>
      </c>
      <c r="C3178" s="2" t="s">
        <v>45</v>
      </c>
      <c r="D3178" s="2" t="s">
        <v>41</v>
      </c>
      <c r="E3178" s="2" t="s">
        <v>44</v>
      </c>
      <c r="F3178" s="2" t="s">
        <v>34</v>
      </c>
      <c r="G3178" s="4">
        <v>43535.17256944445</v>
      </c>
      <c r="H3178" s="4">
        <v>43545.17256944445</v>
      </c>
      <c r="I3178" s="4">
        <v>43540.17256944445</v>
      </c>
      <c r="J3178" s="2">
        <v>35.0</v>
      </c>
      <c r="K3178" s="2">
        <v>124.0</v>
      </c>
      <c r="S3178" s="94"/>
      <c r="T3178" s="94"/>
      <c r="U3178" s="94"/>
    </row>
    <row r="3179" ht="14.25" customHeight="1">
      <c r="A3179" s="2">
        <v>787177.0</v>
      </c>
      <c r="B3179" s="2" t="s">
        <v>36</v>
      </c>
      <c r="C3179" s="2" t="s">
        <v>31</v>
      </c>
      <c r="D3179" s="2" t="s">
        <v>41</v>
      </c>
      <c r="E3179" s="2" t="s">
        <v>33</v>
      </c>
      <c r="F3179" s="2" t="s">
        <v>34</v>
      </c>
      <c r="G3179" s="4">
        <v>43535.173680555556</v>
      </c>
      <c r="H3179" s="4">
        <v>43542.173680555556</v>
      </c>
      <c r="I3179" s="4">
        <v>43538.173680555556</v>
      </c>
      <c r="J3179" s="2">
        <v>0.0</v>
      </c>
      <c r="K3179" s="2">
        <v>120.0</v>
      </c>
      <c r="S3179" s="94"/>
      <c r="T3179" s="94"/>
      <c r="U3179" s="94"/>
    </row>
    <row r="3180" ht="14.25" customHeight="1">
      <c r="A3180" s="2">
        <v>565529.0</v>
      </c>
      <c r="B3180" s="2" t="s">
        <v>36</v>
      </c>
      <c r="C3180" s="2" t="s">
        <v>31</v>
      </c>
      <c r="D3180" s="2" t="s">
        <v>41</v>
      </c>
      <c r="E3180" s="2" t="s">
        <v>33</v>
      </c>
      <c r="F3180" s="2" t="s">
        <v>34</v>
      </c>
      <c r="G3180" s="4">
        <v>43535.1866087963</v>
      </c>
      <c r="H3180" s="4">
        <v>43539.1866087963</v>
      </c>
      <c r="I3180" s="4">
        <v>43542.1866087963</v>
      </c>
      <c r="J3180" s="2">
        <v>0.0</v>
      </c>
      <c r="K3180" s="2">
        <v>124.0</v>
      </c>
      <c r="S3180" s="94"/>
      <c r="T3180" s="94"/>
      <c r="U3180" s="94"/>
    </row>
    <row r="3181" ht="14.25" customHeight="1">
      <c r="A3181" s="2">
        <v>338732.0</v>
      </c>
      <c r="B3181" s="2" t="s">
        <v>39</v>
      </c>
      <c r="C3181" s="2" t="s">
        <v>40</v>
      </c>
      <c r="D3181" s="2" t="s">
        <v>32</v>
      </c>
      <c r="E3181" s="2" t="s">
        <v>44</v>
      </c>
      <c r="F3181" s="2" t="s">
        <v>34</v>
      </c>
      <c r="G3181" s="4">
        <v>43535.18788194445</v>
      </c>
      <c r="H3181" s="4">
        <v>43544.18788194445</v>
      </c>
      <c r="I3181" s="4">
        <v>43540.18788194445</v>
      </c>
      <c r="J3181" s="2">
        <v>33.0</v>
      </c>
      <c r="K3181" s="2">
        <v>115.0</v>
      </c>
      <c r="S3181" s="94"/>
      <c r="T3181" s="94"/>
      <c r="U3181" s="94"/>
    </row>
    <row r="3182" ht="14.25" customHeight="1">
      <c r="A3182" s="2">
        <v>893588.0</v>
      </c>
      <c r="B3182" s="2" t="s">
        <v>36</v>
      </c>
      <c r="C3182" s="2" t="s">
        <v>37</v>
      </c>
      <c r="D3182" s="2" t="s">
        <v>32</v>
      </c>
      <c r="E3182" s="2" t="s">
        <v>44</v>
      </c>
      <c r="F3182" s="2" t="s">
        <v>34</v>
      </c>
      <c r="G3182" s="4">
        <v>43535.18982638889</v>
      </c>
      <c r="H3182" s="4">
        <v>43537.18982638889</v>
      </c>
      <c r="I3182" s="4">
        <v>43540.18982638889</v>
      </c>
      <c r="J3182" s="2">
        <v>35.0</v>
      </c>
      <c r="K3182" s="2">
        <v>112.0</v>
      </c>
      <c r="S3182" s="94"/>
      <c r="T3182" s="94"/>
      <c r="U3182" s="94"/>
    </row>
    <row r="3183" ht="14.25" customHeight="1">
      <c r="A3183" s="2">
        <v>897791.0</v>
      </c>
      <c r="B3183" s="2" t="s">
        <v>39</v>
      </c>
      <c r="C3183" s="2" t="s">
        <v>43</v>
      </c>
      <c r="D3183" s="2" t="s">
        <v>41</v>
      </c>
      <c r="E3183" s="2" t="s">
        <v>33</v>
      </c>
      <c r="F3183" s="2" t="s">
        <v>34</v>
      </c>
      <c r="G3183" s="4">
        <v>43535.19501157408</v>
      </c>
      <c r="H3183" s="4">
        <v>43541.19501157408</v>
      </c>
      <c r="I3183" s="4">
        <v>43539.19501157408</v>
      </c>
      <c r="J3183" s="2">
        <v>35.0</v>
      </c>
      <c r="K3183" s="2">
        <v>129.0</v>
      </c>
      <c r="S3183" s="94"/>
      <c r="T3183" s="94"/>
      <c r="U3183" s="94"/>
    </row>
    <row r="3184" ht="14.25" customHeight="1">
      <c r="A3184" s="2">
        <v>292187.0</v>
      </c>
      <c r="B3184" s="2" t="s">
        <v>30</v>
      </c>
      <c r="C3184" s="2" t="s">
        <v>43</v>
      </c>
      <c r="D3184" s="2" t="s">
        <v>32</v>
      </c>
      <c r="E3184" s="2" t="s">
        <v>33</v>
      </c>
      <c r="F3184" s="2" t="s">
        <v>34</v>
      </c>
      <c r="G3184" s="4">
        <v>43535.1953587963</v>
      </c>
      <c r="H3184" s="4">
        <v>43539.1953587963</v>
      </c>
      <c r="I3184" s="4">
        <v>43538.1953587963</v>
      </c>
      <c r="J3184" s="2">
        <v>0.0</v>
      </c>
      <c r="K3184" s="2">
        <v>123.0</v>
      </c>
      <c r="S3184" s="94"/>
      <c r="T3184" s="94"/>
      <c r="U3184" s="94"/>
    </row>
    <row r="3185" ht="14.25" customHeight="1">
      <c r="A3185" s="2">
        <v>392839.0</v>
      </c>
      <c r="B3185" s="2" t="s">
        <v>48</v>
      </c>
      <c r="C3185" s="2" t="s">
        <v>37</v>
      </c>
      <c r="D3185" s="2" t="s">
        <v>32</v>
      </c>
      <c r="E3185" s="2" t="s">
        <v>44</v>
      </c>
      <c r="F3185" s="2" t="s">
        <v>34</v>
      </c>
      <c r="G3185" s="4">
        <v>43535.20138888889</v>
      </c>
      <c r="H3185" s="4">
        <v>43541.20138888889</v>
      </c>
      <c r="I3185" s="4">
        <v>43542.20138888889</v>
      </c>
      <c r="J3185" s="2">
        <v>62.0</v>
      </c>
      <c r="K3185" s="2">
        <v>85.0</v>
      </c>
      <c r="S3185" s="94"/>
      <c r="T3185" s="94"/>
      <c r="U3185" s="94"/>
    </row>
    <row r="3186" ht="14.25" customHeight="1">
      <c r="A3186" s="2">
        <v>1415.0</v>
      </c>
      <c r="B3186" s="2" t="s">
        <v>39</v>
      </c>
      <c r="C3186" s="2" t="s">
        <v>40</v>
      </c>
      <c r="D3186" s="2" t="s">
        <v>41</v>
      </c>
      <c r="E3186" s="2" t="s">
        <v>44</v>
      </c>
      <c r="F3186" s="2" t="s">
        <v>34</v>
      </c>
      <c r="G3186" s="4">
        <v>43535.20212962963</v>
      </c>
      <c r="H3186" s="4">
        <v>43542.20212962963</v>
      </c>
      <c r="I3186" s="4">
        <v>43542.20212962963</v>
      </c>
      <c r="J3186" s="2">
        <v>65.0</v>
      </c>
      <c r="K3186" s="2">
        <v>86.0</v>
      </c>
      <c r="S3186" s="94"/>
      <c r="T3186" s="94"/>
      <c r="U3186" s="94"/>
    </row>
    <row r="3187" ht="14.25" customHeight="1">
      <c r="A3187" s="2">
        <v>522881.0</v>
      </c>
      <c r="B3187" s="2" t="s">
        <v>39</v>
      </c>
      <c r="C3187" s="2" t="s">
        <v>31</v>
      </c>
      <c r="D3187" s="2" t="s">
        <v>32</v>
      </c>
      <c r="E3187" s="2" t="s">
        <v>44</v>
      </c>
      <c r="F3187" s="2" t="s">
        <v>34</v>
      </c>
      <c r="G3187" s="4">
        <v>43535.20255787037</v>
      </c>
      <c r="H3187" s="4">
        <v>43535.20255787037</v>
      </c>
      <c r="I3187" s="4">
        <v>43542.20255787037</v>
      </c>
      <c r="J3187" s="2">
        <v>69.0</v>
      </c>
      <c r="K3187" s="2">
        <v>108.0</v>
      </c>
      <c r="S3187" s="94"/>
      <c r="T3187" s="94"/>
      <c r="U3187" s="94"/>
    </row>
    <row r="3188" ht="14.25" customHeight="1">
      <c r="A3188" s="2">
        <v>431920.0</v>
      </c>
      <c r="B3188" s="2" t="s">
        <v>42</v>
      </c>
      <c r="C3188" s="2" t="s">
        <v>40</v>
      </c>
      <c r="D3188" s="2" t="s">
        <v>32</v>
      </c>
      <c r="E3188" s="2" t="s">
        <v>44</v>
      </c>
      <c r="F3188" s="2" t="s">
        <v>34</v>
      </c>
      <c r="G3188" s="4">
        <v>43535.20605324074</v>
      </c>
      <c r="H3188" s="4">
        <v>43542.20605324074</v>
      </c>
      <c r="I3188" s="4">
        <v>43541.20605324074</v>
      </c>
      <c r="J3188" s="2">
        <v>28.0</v>
      </c>
      <c r="K3188" s="2">
        <v>110.0</v>
      </c>
      <c r="S3188" s="94"/>
      <c r="T3188" s="94"/>
      <c r="U3188" s="94"/>
    </row>
    <row r="3189" ht="14.25" customHeight="1">
      <c r="A3189" s="2">
        <v>921811.0</v>
      </c>
      <c r="B3189" s="2" t="s">
        <v>30</v>
      </c>
      <c r="C3189" s="2" t="s">
        <v>31</v>
      </c>
      <c r="D3189" s="2" t="s">
        <v>32</v>
      </c>
      <c r="E3189" s="2" t="s">
        <v>33</v>
      </c>
      <c r="F3189" s="2" t="s">
        <v>34</v>
      </c>
      <c r="G3189" s="4">
        <v>43535.20774305556</v>
      </c>
      <c r="H3189" s="4">
        <v>43539.20774305556</v>
      </c>
      <c r="I3189" s="4">
        <v>43540.20774305556</v>
      </c>
      <c r="J3189" s="2">
        <v>34.0</v>
      </c>
      <c r="K3189" s="2">
        <v>121.0</v>
      </c>
      <c r="S3189" s="94"/>
      <c r="T3189" s="94"/>
      <c r="U3189" s="94"/>
    </row>
    <row r="3190" ht="14.25" customHeight="1">
      <c r="A3190" s="2">
        <v>845182.0</v>
      </c>
      <c r="B3190" s="2" t="s">
        <v>30</v>
      </c>
      <c r="C3190" s="2" t="s">
        <v>31</v>
      </c>
      <c r="D3190" s="2" t="s">
        <v>32</v>
      </c>
      <c r="E3190" s="2" t="s">
        <v>38</v>
      </c>
      <c r="F3190" s="2" t="s">
        <v>34</v>
      </c>
      <c r="G3190" s="4">
        <v>43535.20903935185</v>
      </c>
      <c r="H3190" s="4">
        <v>43541.20903935185</v>
      </c>
      <c r="I3190" s="4">
        <v>43542.20903935185</v>
      </c>
      <c r="J3190" s="2">
        <v>37.0</v>
      </c>
      <c r="K3190" s="2">
        <v>128.0</v>
      </c>
      <c r="S3190" s="94"/>
      <c r="T3190" s="94"/>
      <c r="U3190" s="94"/>
    </row>
    <row r="3191" ht="14.25" customHeight="1">
      <c r="A3191" s="2">
        <v>979991.0</v>
      </c>
      <c r="B3191" s="2" t="s">
        <v>36</v>
      </c>
      <c r="C3191" s="2" t="s">
        <v>31</v>
      </c>
      <c r="D3191" s="2" t="s">
        <v>41</v>
      </c>
      <c r="E3191" s="2" t="s">
        <v>33</v>
      </c>
      <c r="F3191" s="2" t="s">
        <v>34</v>
      </c>
      <c r="G3191" s="4">
        <v>43535.21744212963</v>
      </c>
      <c r="H3191" s="4">
        <v>43536.21744212963</v>
      </c>
      <c r="I3191" s="4">
        <v>43540.21744212963</v>
      </c>
      <c r="J3191" s="2">
        <v>0.0</v>
      </c>
      <c r="K3191" s="2">
        <v>128.0</v>
      </c>
      <c r="S3191" s="94"/>
      <c r="T3191" s="94"/>
      <c r="U3191" s="94"/>
    </row>
    <row r="3192" ht="14.25" customHeight="1">
      <c r="A3192" s="2">
        <v>889959.0</v>
      </c>
      <c r="B3192" s="2" t="s">
        <v>47</v>
      </c>
      <c r="C3192" s="2" t="s">
        <v>43</v>
      </c>
      <c r="D3192" s="2" t="s">
        <v>32</v>
      </c>
      <c r="E3192" s="2" t="s">
        <v>33</v>
      </c>
      <c r="F3192" s="2" t="s">
        <v>34</v>
      </c>
      <c r="G3192" s="4">
        <v>43535.21784722222</v>
      </c>
      <c r="H3192" s="4">
        <v>43535.21784722222</v>
      </c>
      <c r="I3192" s="4">
        <v>43542.21784722222</v>
      </c>
      <c r="J3192" s="2">
        <v>0.0</v>
      </c>
      <c r="K3192" s="2">
        <v>126.0</v>
      </c>
      <c r="S3192" s="94"/>
      <c r="T3192" s="94"/>
      <c r="U3192" s="94"/>
    </row>
    <row r="3193" ht="14.25" customHeight="1">
      <c r="A3193" s="2">
        <v>322466.0</v>
      </c>
      <c r="B3193" s="2" t="s">
        <v>39</v>
      </c>
      <c r="C3193" s="2" t="s">
        <v>31</v>
      </c>
      <c r="D3193" s="2" t="s">
        <v>32</v>
      </c>
      <c r="E3193" s="2" t="s">
        <v>38</v>
      </c>
      <c r="F3193" s="2" t="s">
        <v>34</v>
      </c>
      <c r="G3193" s="4">
        <v>43535.21828703704</v>
      </c>
      <c r="H3193" s="4">
        <v>43543.21828703704</v>
      </c>
      <c r="I3193" s="4">
        <v>43541.21828703704</v>
      </c>
      <c r="J3193" s="2">
        <v>37.0</v>
      </c>
      <c r="K3193" s="2">
        <v>126.0</v>
      </c>
      <c r="S3193" s="94"/>
      <c r="T3193" s="94"/>
      <c r="U3193" s="94"/>
    </row>
    <row r="3194" ht="14.25" customHeight="1">
      <c r="A3194" s="2">
        <v>164696.0</v>
      </c>
      <c r="B3194" s="2" t="s">
        <v>36</v>
      </c>
      <c r="C3194" s="2" t="s">
        <v>43</v>
      </c>
      <c r="D3194" s="2" t="s">
        <v>41</v>
      </c>
      <c r="E3194" s="2" t="s">
        <v>44</v>
      </c>
      <c r="F3194" s="2" t="s">
        <v>34</v>
      </c>
      <c r="G3194" s="4">
        <v>43535.2184837963</v>
      </c>
      <c r="H3194" s="4">
        <v>43537.2184837963</v>
      </c>
      <c r="I3194" s="4">
        <v>43542.2184837963</v>
      </c>
      <c r="J3194" s="2">
        <v>73.0</v>
      </c>
      <c r="K3194" s="2">
        <v>108.0</v>
      </c>
      <c r="S3194" s="94"/>
      <c r="T3194" s="94"/>
      <c r="U3194" s="94"/>
    </row>
    <row r="3195" ht="14.25" customHeight="1">
      <c r="A3195" s="2">
        <v>637921.0</v>
      </c>
      <c r="B3195" s="2" t="s">
        <v>46</v>
      </c>
      <c r="C3195" s="2" t="s">
        <v>31</v>
      </c>
      <c r="D3195" s="2" t="s">
        <v>41</v>
      </c>
      <c r="E3195" s="2" t="s">
        <v>33</v>
      </c>
      <c r="F3195" s="2" t="s">
        <v>34</v>
      </c>
      <c r="G3195" s="4">
        <v>43535.22283564815</v>
      </c>
      <c r="H3195" s="4">
        <v>43540.22283564815</v>
      </c>
      <c r="I3195" s="4">
        <v>43542.22283564815</v>
      </c>
      <c r="J3195" s="2">
        <v>0.0</v>
      </c>
      <c r="K3195" s="2">
        <v>130.0</v>
      </c>
      <c r="S3195" s="94"/>
      <c r="T3195" s="94"/>
      <c r="U3195" s="94"/>
    </row>
    <row r="3196" ht="14.25" customHeight="1">
      <c r="A3196" s="2">
        <v>988387.0</v>
      </c>
      <c r="B3196" s="2" t="s">
        <v>30</v>
      </c>
      <c r="C3196" s="2" t="s">
        <v>43</v>
      </c>
      <c r="D3196" s="2" t="s">
        <v>41</v>
      </c>
      <c r="E3196" s="2" t="s">
        <v>33</v>
      </c>
      <c r="F3196" s="2" t="s">
        <v>34</v>
      </c>
      <c r="G3196" s="4">
        <v>43535.22707175926</v>
      </c>
      <c r="H3196" s="4">
        <v>43539.22707175926</v>
      </c>
      <c r="I3196" s="4">
        <v>43538.22707175926</v>
      </c>
      <c r="J3196" s="2">
        <v>47.0</v>
      </c>
      <c r="K3196" s="2">
        <v>120.0</v>
      </c>
      <c r="S3196" s="94"/>
      <c r="T3196" s="94"/>
      <c r="U3196" s="94"/>
    </row>
    <row r="3197" ht="14.25" customHeight="1">
      <c r="A3197" s="2">
        <v>190791.0</v>
      </c>
      <c r="B3197" s="2" t="s">
        <v>30</v>
      </c>
      <c r="C3197" s="2" t="s">
        <v>40</v>
      </c>
      <c r="D3197" s="2" t="s">
        <v>41</v>
      </c>
      <c r="E3197" s="2" t="s">
        <v>44</v>
      </c>
      <c r="F3197" s="2" t="s">
        <v>34</v>
      </c>
      <c r="G3197" s="4">
        <v>43535.2274537037</v>
      </c>
      <c r="H3197" s="4">
        <v>43541.2274537037</v>
      </c>
      <c r="I3197" s="4">
        <v>43539.2274537037</v>
      </c>
      <c r="J3197" s="2">
        <v>70.0</v>
      </c>
      <c r="K3197" s="2">
        <v>92.0</v>
      </c>
      <c r="S3197" s="94"/>
      <c r="T3197" s="94"/>
      <c r="U3197" s="94"/>
    </row>
    <row r="3198" ht="14.25" customHeight="1">
      <c r="A3198" s="2">
        <v>949503.0</v>
      </c>
      <c r="B3198" s="2" t="s">
        <v>39</v>
      </c>
      <c r="C3198" s="2" t="s">
        <v>40</v>
      </c>
      <c r="D3198" s="2" t="s">
        <v>32</v>
      </c>
      <c r="E3198" s="2" t="s">
        <v>33</v>
      </c>
      <c r="F3198" s="2" t="s">
        <v>34</v>
      </c>
      <c r="G3198" s="4">
        <v>43535.22859953704</v>
      </c>
      <c r="H3198" s="4">
        <v>43541.22859953704</v>
      </c>
      <c r="I3198" s="4">
        <v>43542.22859953704</v>
      </c>
      <c r="J3198" s="2">
        <v>30.0</v>
      </c>
      <c r="K3198" s="2">
        <v>115.0</v>
      </c>
      <c r="S3198" s="94"/>
      <c r="T3198" s="94"/>
      <c r="U3198" s="94"/>
    </row>
    <row r="3199" ht="14.25" customHeight="1">
      <c r="A3199" s="2">
        <v>104628.0</v>
      </c>
      <c r="B3199" s="2" t="s">
        <v>42</v>
      </c>
      <c r="C3199" s="2" t="s">
        <v>43</v>
      </c>
      <c r="D3199" s="2" t="s">
        <v>32</v>
      </c>
      <c r="E3199" s="2" t="s">
        <v>44</v>
      </c>
      <c r="F3199" s="2" t="s">
        <v>34</v>
      </c>
      <c r="G3199" s="4">
        <v>43535.23273148148</v>
      </c>
      <c r="H3199" s="4">
        <v>43535.23273148148</v>
      </c>
      <c r="I3199" s="4">
        <v>43540.23273148148</v>
      </c>
      <c r="J3199" s="2">
        <v>0.0</v>
      </c>
      <c r="K3199" s="2">
        <v>109.0</v>
      </c>
      <c r="S3199" s="94"/>
      <c r="T3199" s="94"/>
      <c r="U3199" s="94"/>
    </row>
    <row r="3200" ht="14.25" customHeight="1">
      <c r="A3200" s="2">
        <v>307843.0</v>
      </c>
      <c r="B3200" s="2" t="s">
        <v>39</v>
      </c>
      <c r="C3200" s="2" t="s">
        <v>37</v>
      </c>
      <c r="D3200" s="2" t="s">
        <v>41</v>
      </c>
      <c r="E3200" s="2" t="s">
        <v>33</v>
      </c>
      <c r="F3200" s="2" t="s">
        <v>34</v>
      </c>
      <c r="G3200" s="4">
        <v>43535.23292824074</v>
      </c>
      <c r="H3200" s="4">
        <v>43540.23292824074</v>
      </c>
      <c r="I3200" s="4">
        <v>43541.23292824074</v>
      </c>
      <c r="J3200" s="2">
        <v>36.0</v>
      </c>
      <c r="K3200" s="2">
        <v>111.0</v>
      </c>
      <c r="S3200" s="94"/>
      <c r="T3200" s="94"/>
      <c r="U3200" s="94"/>
    </row>
    <row r="3201" ht="14.25" customHeight="1">
      <c r="A3201" s="2">
        <v>427825.0</v>
      </c>
      <c r="B3201" s="2" t="s">
        <v>39</v>
      </c>
      <c r="C3201" s="2" t="s">
        <v>45</v>
      </c>
      <c r="D3201" s="2" t="s">
        <v>41</v>
      </c>
      <c r="E3201" s="2" t="s">
        <v>33</v>
      </c>
      <c r="F3201" s="2" t="s">
        <v>34</v>
      </c>
      <c r="G3201" s="4">
        <v>43535.234502314815</v>
      </c>
      <c r="H3201" s="4">
        <v>43541.234502314815</v>
      </c>
      <c r="I3201" s="4">
        <v>43539.234502314815</v>
      </c>
      <c r="J3201" s="2">
        <v>48.0</v>
      </c>
      <c r="K3201" s="2">
        <v>121.0</v>
      </c>
      <c r="S3201" s="94"/>
      <c r="T3201" s="94"/>
      <c r="U3201" s="94"/>
    </row>
    <row r="3202" ht="14.25" customHeight="1">
      <c r="A3202" s="2">
        <v>738183.0</v>
      </c>
      <c r="B3202" s="2" t="s">
        <v>39</v>
      </c>
      <c r="C3202" s="2" t="s">
        <v>37</v>
      </c>
      <c r="D3202" s="2" t="s">
        <v>32</v>
      </c>
      <c r="E3202" s="2" t="s">
        <v>33</v>
      </c>
      <c r="F3202" s="2" t="s">
        <v>34</v>
      </c>
      <c r="G3202" s="4">
        <v>43535.23575231482</v>
      </c>
      <c r="H3202" s="4">
        <v>43541.23575231482</v>
      </c>
      <c r="I3202" s="4">
        <v>43540.23575231482</v>
      </c>
      <c r="J3202" s="2">
        <v>26.0</v>
      </c>
      <c r="K3202" s="2">
        <v>111.0</v>
      </c>
      <c r="S3202" s="94"/>
      <c r="T3202" s="94"/>
      <c r="U3202" s="94"/>
    </row>
    <row r="3203" ht="14.25" customHeight="1">
      <c r="A3203" s="2">
        <v>939858.0</v>
      </c>
      <c r="B3203" s="2" t="s">
        <v>30</v>
      </c>
      <c r="C3203" s="2" t="s">
        <v>45</v>
      </c>
      <c r="D3203" s="2" t="s">
        <v>41</v>
      </c>
      <c r="E3203" s="2" t="s">
        <v>38</v>
      </c>
      <c r="F3203" s="2" t="s">
        <v>34</v>
      </c>
      <c r="G3203" s="4">
        <v>43535.23616898148</v>
      </c>
      <c r="H3203" s="4">
        <v>43542.23616898148</v>
      </c>
      <c r="I3203" s="4">
        <v>43540.23616898148</v>
      </c>
      <c r="J3203" s="2">
        <v>41.0</v>
      </c>
      <c r="K3203" s="2">
        <v>127.0</v>
      </c>
      <c r="S3203" s="94"/>
      <c r="T3203" s="94"/>
      <c r="U3203" s="94"/>
    </row>
    <row r="3204" ht="14.25" customHeight="1">
      <c r="A3204" s="2">
        <v>871201.0</v>
      </c>
      <c r="B3204" s="2" t="s">
        <v>39</v>
      </c>
      <c r="C3204" s="2" t="s">
        <v>45</v>
      </c>
      <c r="D3204" s="2" t="s">
        <v>32</v>
      </c>
      <c r="E3204" s="2" t="s">
        <v>33</v>
      </c>
      <c r="F3204" s="2" t="s">
        <v>34</v>
      </c>
      <c r="G3204" s="4">
        <v>43535.24</v>
      </c>
      <c r="H3204" s="4">
        <v>43535.24</v>
      </c>
      <c r="I3204" s="4">
        <v>43541.24</v>
      </c>
      <c r="J3204" s="2">
        <v>35.0</v>
      </c>
      <c r="K3204" s="2">
        <v>123.0</v>
      </c>
      <c r="S3204" s="94"/>
      <c r="T3204" s="94"/>
      <c r="U3204" s="94"/>
    </row>
    <row r="3205" ht="14.25" customHeight="1">
      <c r="A3205" s="2">
        <v>738060.0</v>
      </c>
      <c r="B3205" s="2" t="s">
        <v>39</v>
      </c>
      <c r="C3205" s="2" t="s">
        <v>31</v>
      </c>
      <c r="D3205" s="2" t="s">
        <v>41</v>
      </c>
      <c r="E3205" s="2" t="s">
        <v>44</v>
      </c>
      <c r="F3205" s="2" t="s">
        <v>34</v>
      </c>
      <c r="G3205" s="4">
        <v>43535.242210648146</v>
      </c>
      <c r="H3205" s="4">
        <v>43535.242210648146</v>
      </c>
      <c r="I3205" s="4">
        <v>43542.242210648146</v>
      </c>
      <c r="J3205" s="2">
        <v>0.0</v>
      </c>
      <c r="K3205" s="2">
        <v>103.0</v>
      </c>
      <c r="S3205" s="94"/>
      <c r="T3205" s="94"/>
      <c r="U3205" s="94"/>
    </row>
    <row r="3206" ht="14.25" customHeight="1">
      <c r="A3206" s="2">
        <v>89458.0</v>
      </c>
      <c r="B3206" s="2" t="s">
        <v>36</v>
      </c>
      <c r="C3206" s="2" t="s">
        <v>40</v>
      </c>
      <c r="D3206" s="2" t="s">
        <v>32</v>
      </c>
      <c r="E3206" s="2" t="s">
        <v>38</v>
      </c>
      <c r="F3206" s="2" t="s">
        <v>34</v>
      </c>
      <c r="G3206" s="4">
        <v>43535.24521990741</v>
      </c>
      <c r="H3206" s="4">
        <v>43536.24521990741</v>
      </c>
      <c r="I3206" s="4">
        <v>43541.24521990741</v>
      </c>
      <c r="J3206" s="2">
        <v>36.0</v>
      </c>
      <c r="K3206" s="2">
        <v>112.0</v>
      </c>
      <c r="S3206" s="94"/>
      <c r="T3206" s="94"/>
      <c r="U3206" s="94"/>
    </row>
    <row r="3207" ht="14.25" customHeight="1">
      <c r="A3207" s="2">
        <v>110243.0</v>
      </c>
      <c r="B3207" s="2" t="s">
        <v>46</v>
      </c>
      <c r="C3207" s="2" t="s">
        <v>45</v>
      </c>
      <c r="D3207" s="2" t="s">
        <v>41</v>
      </c>
      <c r="E3207" s="2" t="s">
        <v>44</v>
      </c>
      <c r="F3207" s="2" t="s">
        <v>34</v>
      </c>
      <c r="G3207" s="4">
        <v>43535.247708333336</v>
      </c>
      <c r="H3207" s="4">
        <v>43545.247708333336</v>
      </c>
      <c r="I3207" s="4">
        <v>43539.247708333336</v>
      </c>
      <c r="J3207" s="2">
        <v>80.0</v>
      </c>
      <c r="K3207" s="2">
        <v>109.0</v>
      </c>
      <c r="S3207" s="94"/>
      <c r="T3207" s="94"/>
      <c r="U3207" s="94"/>
    </row>
    <row r="3208" ht="14.25" customHeight="1">
      <c r="A3208" s="2">
        <v>768859.0</v>
      </c>
      <c r="B3208" s="2" t="s">
        <v>36</v>
      </c>
      <c r="C3208" s="2" t="s">
        <v>40</v>
      </c>
      <c r="D3208" s="2" t="s">
        <v>41</v>
      </c>
      <c r="E3208" s="2" t="s">
        <v>33</v>
      </c>
      <c r="F3208" s="2" t="s">
        <v>34</v>
      </c>
      <c r="G3208" s="4">
        <v>43535.24780092593</v>
      </c>
      <c r="H3208" s="4">
        <v>43542.24780092593</v>
      </c>
      <c r="I3208" s="4">
        <v>43540.24780092593</v>
      </c>
      <c r="J3208" s="2">
        <v>50.0</v>
      </c>
      <c r="K3208" s="2">
        <v>108.0</v>
      </c>
      <c r="S3208" s="94"/>
      <c r="T3208" s="94"/>
      <c r="U3208" s="94"/>
    </row>
    <row r="3209" ht="14.25" customHeight="1">
      <c r="A3209" s="2">
        <v>413718.0</v>
      </c>
      <c r="B3209" s="2" t="s">
        <v>48</v>
      </c>
      <c r="C3209" s="2" t="s">
        <v>31</v>
      </c>
      <c r="D3209" s="2" t="s">
        <v>41</v>
      </c>
      <c r="E3209" s="2" t="s">
        <v>44</v>
      </c>
      <c r="F3209" s="2" t="s">
        <v>34</v>
      </c>
      <c r="G3209" s="4">
        <v>43535.24896990741</v>
      </c>
      <c r="H3209" s="4">
        <v>43539.24896990741</v>
      </c>
      <c r="I3209" s="4">
        <v>43541.24896990741</v>
      </c>
      <c r="J3209" s="2">
        <v>0.0</v>
      </c>
      <c r="K3209" s="2">
        <v>103.0</v>
      </c>
      <c r="S3209" s="94"/>
      <c r="T3209" s="94"/>
      <c r="U3209" s="94"/>
    </row>
    <row r="3210" ht="14.25" customHeight="1">
      <c r="A3210" s="2">
        <v>139529.0</v>
      </c>
      <c r="B3210" s="2" t="s">
        <v>48</v>
      </c>
      <c r="C3210" s="2" t="s">
        <v>37</v>
      </c>
      <c r="D3210" s="2" t="s">
        <v>32</v>
      </c>
      <c r="E3210" s="2" t="s">
        <v>33</v>
      </c>
      <c r="F3210" s="2" t="s">
        <v>34</v>
      </c>
      <c r="G3210" s="4">
        <v>43535.24896990741</v>
      </c>
      <c r="H3210" s="4">
        <v>43542.24896990741</v>
      </c>
      <c r="I3210" s="4">
        <v>43539.24896990741</v>
      </c>
      <c r="J3210" s="2">
        <v>39.0</v>
      </c>
      <c r="K3210" s="2">
        <v>109.0</v>
      </c>
      <c r="S3210" s="94"/>
      <c r="T3210" s="94"/>
      <c r="U3210" s="94"/>
    </row>
    <row r="3211" ht="14.25" customHeight="1">
      <c r="A3211" s="2">
        <v>94872.0</v>
      </c>
      <c r="B3211" s="2" t="s">
        <v>42</v>
      </c>
      <c r="C3211" s="2" t="s">
        <v>37</v>
      </c>
      <c r="D3211" s="2" t="s">
        <v>32</v>
      </c>
      <c r="E3211" s="2" t="s">
        <v>44</v>
      </c>
      <c r="F3211" s="2" t="s">
        <v>34</v>
      </c>
      <c r="G3211" s="4">
        <v>43535.25609953704</v>
      </c>
      <c r="H3211" s="4">
        <v>43538.25609953704</v>
      </c>
      <c r="I3211" s="4">
        <v>43538.25609953704</v>
      </c>
      <c r="J3211" s="2" t="s">
        <v>51</v>
      </c>
      <c r="K3211" s="2">
        <v>106.0</v>
      </c>
      <c r="S3211" s="94"/>
      <c r="T3211" s="94"/>
      <c r="U3211" s="94"/>
    </row>
    <row r="3212" ht="14.25" customHeight="1">
      <c r="A3212" s="2">
        <v>601854.0</v>
      </c>
      <c r="B3212" s="2" t="s">
        <v>42</v>
      </c>
      <c r="C3212" s="2" t="s">
        <v>31</v>
      </c>
      <c r="D3212" s="2" t="s">
        <v>41</v>
      </c>
      <c r="E3212" s="2" t="s">
        <v>38</v>
      </c>
      <c r="F3212" s="2" t="s">
        <v>34</v>
      </c>
      <c r="G3212" s="4">
        <v>43535.26269675926</v>
      </c>
      <c r="H3212" s="4">
        <v>43542.26269675926</v>
      </c>
      <c r="I3212" s="4">
        <v>43541.26269675926</v>
      </c>
      <c r="J3212" s="2">
        <v>0.0</v>
      </c>
      <c r="K3212" s="2">
        <v>124.0</v>
      </c>
      <c r="S3212" s="94"/>
      <c r="T3212" s="94"/>
      <c r="U3212" s="94"/>
    </row>
    <row r="3213" ht="14.25" customHeight="1">
      <c r="A3213" s="2">
        <v>160546.0</v>
      </c>
      <c r="B3213" s="2" t="s">
        <v>39</v>
      </c>
      <c r="C3213" s="2" t="s">
        <v>45</v>
      </c>
      <c r="D3213" s="2" t="s">
        <v>32</v>
      </c>
      <c r="E3213" s="2" t="s">
        <v>38</v>
      </c>
      <c r="F3213" s="2" t="s">
        <v>34</v>
      </c>
      <c r="G3213" s="4">
        <v>43535.278969907406</v>
      </c>
      <c r="H3213" s="4">
        <v>43540.278969907406</v>
      </c>
      <c r="I3213" s="4">
        <v>43542.278969907406</v>
      </c>
      <c r="J3213" s="2">
        <v>35.0</v>
      </c>
      <c r="K3213" s="2">
        <v>122.0</v>
      </c>
      <c r="S3213" s="94"/>
      <c r="T3213" s="94"/>
      <c r="U3213" s="94"/>
    </row>
    <row r="3214" ht="14.25" customHeight="1">
      <c r="A3214" s="2">
        <v>441004.0</v>
      </c>
      <c r="B3214" s="2" t="s">
        <v>39</v>
      </c>
      <c r="C3214" s="2" t="s">
        <v>31</v>
      </c>
      <c r="D3214" s="2" t="s">
        <v>41</v>
      </c>
      <c r="E3214" s="2" t="s">
        <v>44</v>
      </c>
      <c r="F3214" s="2" t="s">
        <v>34</v>
      </c>
      <c r="G3214" s="4">
        <v>43535.27990740741</v>
      </c>
      <c r="H3214" s="4">
        <v>43537.27990740741</v>
      </c>
      <c r="I3214" s="4">
        <v>43540.27990740741</v>
      </c>
      <c r="J3214" s="2">
        <v>0.0</v>
      </c>
      <c r="K3214" s="2">
        <v>123.0</v>
      </c>
      <c r="S3214" s="94"/>
      <c r="T3214" s="94"/>
      <c r="U3214" s="94"/>
    </row>
    <row r="3215" ht="14.25" customHeight="1">
      <c r="A3215" s="2">
        <v>71739.0</v>
      </c>
      <c r="B3215" s="2" t="s">
        <v>36</v>
      </c>
      <c r="C3215" s="2" t="s">
        <v>37</v>
      </c>
      <c r="D3215" s="2" t="s">
        <v>32</v>
      </c>
      <c r="E3215" s="2" t="s">
        <v>33</v>
      </c>
      <c r="F3215" s="2" t="s">
        <v>34</v>
      </c>
      <c r="G3215" s="4">
        <v>43535.281493055554</v>
      </c>
      <c r="H3215" s="4">
        <v>43538.281493055554</v>
      </c>
      <c r="I3215" s="4">
        <v>43539.281493055554</v>
      </c>
      <c r="J3215" s="2">
        <v>34.0</v>
      </c>
      <c r="K3215" s="2">
        <v>112.0</v>
      </c>
      <c r="S3215" s="94"/>
      <c r="T3215" s="94"/>
      <c r="U3215" s="94"/>
    </row>
    <row r="3216" ht="14.25" customHeight="1">
      <c r="A3216" s="2">
        <v>796478.0</v>
      </c>
      <c r="B3216" s="2" t="s">
        <v>48</v>
      </c>
      <c r="C3216" s="2" t="s">
        <v>45</v>
      </c>
      <c r="D3216" s="2" t="s">
        <v>41</v>
      </c>
      <c r="E3216" s="2" t="s">
        <v>38</v>
      </c>
      <c r="F3216" s="2" t="s">
        <v>34</v>
      </c>
      <c r="G3216" s="4">
        <v>43535.28607638889</v>
      </c>
      <c r="H3216" s="4">
        <v>43539.28607638889</v>
      </c>
      <c r="I3216" s="4">
        <v>43542.28607638889</v>
      </c>
      <c r="J3216" s="2">
        <v>37.0</v>
      </c>
      <c r="K3216" s="2">
        <v>129.0</v>
      </c>
      <c r="S3216" s="94"/>
      <c r="T3216" s="94"/>
      <c r="U3216" s="94"/>
    </row>
    <row r="3217" ht="14.25" customHeight="1">
      <c r="A3217" s="2">
        <v>289507.0</v>
      </c>
      <c r="B3217" s="2" t="s">
        <v>47</v>
      </c>
      <c r="C3217" s="2" t="s">
        <v>31</v>
      </c>
      <c r="D3217" s="2" t="s">
        <v>41</v>
      </c>
      <c r="E3217" s="2" t="s">
        <v>33</v>
      </c>
      <c r="F3217" s="2" t="s">
        <v>34</v>
      </c>
      <c r="G3217" s="4">
        <v>43535.287777777776</v>
      </c>
      <c r="H3217" s="4">
        <v>43539.287777777776</v>
      </c>
      <c r="I3217" s="4">
        <v>43539.287777777776</v>
      </c>
      <c r="J3217" s="2">
        <v>0.0</v>
      </c>
      <c r="K3217" s="2">
        <v>128.0</v>
      </c>
      <c r="S3217" s="94"/>
      <c r="T3217" s="94"/>
      <c r="U3217" s="94"/>
    </row>
    <row r="3218" ht="14.25" customHeight="1">
      <c r="A3218" s="2">
        <v>414449.0</v>
      </c>
      <c r="B3218" s="2" t="s">
        <v>47</v>
      </c>
      <c r="C3218" s="2" t="s">
        <v>31</v>
      </c>
      <c r="D3218" s="2" t="s">
        <v>32</v>
      </c>
      <c r="E3218" s="2" t="s">
        <v>33</v>
      </c>
      <c r="F3218" s="2" t="s">
        <v>34</v>
      </c>
      <c r="G3218" s="4">
        <v>43535.28873842592</v>
      </c>
      <c r="H3218" s="4">
        <v>43540.28873842592</v>
      </c>
      <c r="I3218" s="4">
        <v>43539.28873842592</v>
      </c>
      <c r="J3218" s="2">
        <v>28.0</v>
      </c>
      <c r="K3218" s="2">
        <v>129.0</v>
      </c>
      <c r="S3218" s="94"/>
      <c r="T3218" s="94"/>
      <c r="U3218" s="94"/>
    </row>
    <row r="3219" ht="14.25" customHeight="1">
      <c r="A3219" s="2">
        <v>521854.0</v>
      </c>
      <c r="B3219" s="2" t="s">
        <v>42</v>
      </c>
      <c r="C3219" s="2" t="s">
        <v>37</v>
      </c>
      <c r="D3219" s="2" t="s">
        <v>41</v>
      </c>
      <c r="E3219" s="2" t="s">
        <v>38</v>
      </c>
      <c r="F3219" s="2" t="s">
        <v>34</v>
      </c>
      <c r="G3219" s="4">
        <v>43535.291041666664</v>
      </c>
      <c r="H3219" s="4">
        <v>43539.291041666664</v>
      </c>
      <c r="I3219" s="4">
        <v>43541.291041666664</v>
      </c>
      <c r="J3219" s="2">
        <v>47.0</v>
      </c>
      <c r="K3219" s="2">
        <v>106.0</v>
      </c>
      <c r="S3219" s="94"/>
      <c r="T3219" s="94"/>
      <c r="U3219" s="94"/>
    </row>
    <row r="3220" ht="14.25" customHeight="1">
      <c r="A3220" s="2">
        <v>570438.0</v>
      </c>
      <c r="B3220" s="2" t="s">
        <v>42</v>
      </c>
      <c r="C3220" s="2" t="s">
        <v>37</v>
      </c>
      <c r="D3220" s="2" t="s">
        <v>32</v>
      </c>
      <c r="E3220" s="2" t="s">
        <v>38</v>
      </c>
      <c r="F3220" s="2" t="s">
        <v>34</v>
      </c>
      <c r="G3220" s="4">
        <v>43535.293541666666</v>
      </c>
      <c r="H3220" s="4">
        <v>43542.293541666666</v>
      </c>
      <c r="I3220" s="4">
        <v>43542.293541666666</v>
      </c>
      <c r="J3220" s="2" t="s">
        <v>51</v>
      </c>
      <c r="K3220" s="2">
        <v>106.0</v>
      </c>
      <c r="S3220" s="94"/>
      <c r="T3220" s="94"/>
      <c r="U3220" s="94"/>
    </row>
    <row r="3221" ht="14.25" customHeight="1">
      <c r="A3221" s="2">
        <v>532104.0</v>
      </c>
      <c r="B3221" s="2" t="s">
        <v>39</v>
      </c>
      <c r="C3221" s="2" t="s">
        <v>45</v>
      </c>
      <c r="D3221" s="2" t="s">
        <v>41</v>
      </c>
      <c r="E3221" s="2" t="s">
        <v>44</v>
      </c>
      <c r="F3221" s="2" t="s">
        <v>34</v>
      </c>
      <c r="G3221" s="4">
        <v>43535.29752314815</v>
      </c>
      <c r="H3221" s="4">
        <v>43544.29752314815</v>
      </c>
      <c r="I3221" s="4">
        <v>43542.29752314815</v>
      </c>
      <c r="J3221" s="2">
        <v>48.0</v>
      </c>
      <c r="K3221" s="2">
        <v>126.0</v>
      </c>
      <c r="S3221" s="94"/>
      <c r="T3221" s="94"/>
      <c r="U3221" s="94"/>
    </row>
    <row r="3222" ht="14.25" customHeight="1">
      <c r="A3222" s="2">
        <v>559008.0</v>
      </c>
      <c r="B3222" s="2" t="s">
        <v>30</v>
      </c>
      <c r="C3222" s="2" t="s">
        <v>43</v>
      </c>
      <c r="D3222" s="2" t="s">
        <v>32</v>
      </c>
      <c r="E3222" s="2" t="s">
        <v>44</v>
      </c>
      <c r="F3222" s="2" t="s">
        <v>34</v>
      </c>
      <c r="G3222" s="4">
        <v>43535.300405092596</v>
      </c>
      <c r="H3222" s="4">
        <v>43535.300405092596</v>
      </c>
      <c r="I3222" s="4">
        <v>43538.300405092596</v>
      </c>
      <c r="J3222" s="2">
        <v>0.0</v>
      </c>
      <c r="K3222" s="2">
        <v>102.0</v>
      </c>
      <c r="S3222" s="94"/>
      <c r="T3222" s="94"/>
      <c r="U3222" s="94"/>
    </row>
    <row r="3223" ht="14.25" customHeight="1">
      <c r="A3223" s="2">
        <v>121407.0</v>
      </c>
      <c r="B3223" s="2" t="s">
        <v>30</v>
      </c>
      <c r="C3223" s="2" t="s">
        <v>40</v>
      </c>
      <c r="D3223" s="2" t="s">
        <v>32</v>
      </c>
      <c r="E3223" s="2" t="s">
        <v>33</v>
      </c>
      <c r="F3223" s="2" t="s">
        <v>34</v>
      </c>
      <c r="G3223" s="4">
        <v>43535.30065972222</v>
      </c>
      <c r="H3223" s="4">
        <v>43536.30065972222</v>
      </c>
      <c r="I3223" s="4">
        <v>43539.30065972222</v>
      </c>
      <c r="J3223" s="2">
        <v>34.0</v>
      </c>
      <c r="K3223" s="2">
        <v>110.0</v>
      </c>
      <c r="S3223" s="94"/>
      <c r="T3223" s="94"/>
      <c r="U3223" s="94"/>
    </row>
    <row r="3224" ht="14.25" customHeight="1">
      <c r="A3224" s="2">
        <v>764402.0</v>
      </c>
      <c r="B3224" s="2" t="s">
        <v>42</v>
      </c>
      <c r="C3224" s="2" t="s">
        <v>40</v>
      </c>
      <c r="D3224" s="2" t="s">
        <v>41</v>
      </c>
      <c r="E3224" s="2" t="s">
        <v>38</v>
      </c>
      <c r="F3224" s="2" t="s">
        <v>34</v>
      </c>
      <c r="G3224" s="4">
        <v>43535.303148148145</v>
      </c>
      <c r="H3224" s="4">
        <v>43542.303148148145</v>
      </c>
      <c r="I3224" s="4">
        <v>43540.303148148145</v>
      </c>
      <c r="J3224" s="2">
        <v>29.0</v>
      </c>
      <c r="K3224" s="2">
        <v>109.0</v>
      </c>
      <c r="S3224" s="94"/>
      <c r="T3224" s="94"/>
      <c r="U3224" s="94"/>
    </row>
    <row r="3225" ht="14.25" customHeight="1">
      <c r="A3225" s="2">
        <v>942514.0</v>
      </c>
      <c r="B3225" s="2" t="s">
        <v>48</v>
      </c>
      <c r="C3225" s="2" t="s">
        <v>45</v>
      </c>
      <c r="D3225" s="2" t="s">
        <v>32</v>
      </c>
      <c r="E3225" s="2" t="s">
        <v>38</v>
      </c>
      <c r="F3225" s="2" t="s">
        <v>34</v>
      </c>
      <c r="G3225" s="4">
        <v>43535.30616898148</v>
      </c>
      <c r="H3225" s="4">
        <v>43540.30616898148</v>
      </c>
      <c r="I3225" s="4">
        <v>43541.30616898148</v>
      </c>
      <c r="J3225" s="2">
        <v>25.0</v>
      </c>
      <c r="K3225" s="2">
        <v>124.0</v>
      </c>
      <c r="S3225" s="94"/>
      <c r="T3225" s="94"/>
      <c r="U3225" s="94"/>
    </row>
    <row r="3226" ht="14.25" customHeight="1">
      <c r="A3226" s="2">
        <v>667736.0</v>
      </c>
      <c r="B3226" s="2" t="s">
        <v>48</v>
      </c>
      <c r="C3226" s="2" t="s">
        <v>37</v>
      </c>
      <c r="D3226" s="2" t="s">
        <v>41</v>
      </c>
      <c r="E3226" s="2" t="s">
        <v>44</v>
      </c>
      <c r="F3226" s="2" t="s">
        <v>34</v>
      </c>
      <c r="G3226" s="4">
        <v>43535.30798611111</v>
      </c>
      <c r="H3226" s="4">
        <v>43537.30798611111</v>
      </c>
      <c r="I3226" s="4">
        <v>43541.30798611111</v>
      </c>
      <c r="J3226" s="2">
        <v>42.0</v>
      </c>
      <c r="K3226" s="2">
        <v>110.0</v>
      </c>
      <c r="S3226" s="94"/>
      <c r="T3226" s="94"/>
      <c r="U3226" s="94"/>
    </row>
    <row r="3227" ht="14.25" customHeight="1">
      <c r="A3227" s="2">
        <v>731387.0</v>
      </c>
      <c r="B3227" s="2" t="s">
        <v>47</v>
      </c>
      <c r="C3227" s="2" t="s">
        <v>45</v>
      </c>
      <c r="D3227" s="2" t="s">
        <v>32</v>
      </c>
      <c r="E3227" s="2" t="s">
        <v>33</v>
      </c>
      <c r="F3227" s="2" t="s">
        <v>34</v>
      </c>
      <c r="G3227" s="4">
        <v>43535.30832175926</v>
      </c>
      <c r="H3227" s="4">
        <v>43535.30832175926</v>
      </c>
      <c r="I3227" s="4">
        <v>43542.30832175926</v>
      </c>
      <c r="J3227" s="2">
        <v>26.0</v>
      </c>
      <c r="K3227" s="2">
        <v>129.0</v>
      </c>
      <c r="S3227" s="94"/>
      <c r="T3227" s="94"/>
      <c r="U3227" s="94"/>
    </row>
    <row r="3228" ht="14.25" customHeight="1">
      <c r="A3228" s="2">
        <v>239666.0</v>
      </c>
      <c r="B3228" s="2" t="s">
        <v>42</v>
      </c>
      <c r="C3228" s="2" t="s">
        <v>43</v>
      </c>
      <c r="D3228" s="2" t="s">
        <v>32</v>
      </c>
      <c r="E3228" s="2" t="s">
        <v>38</v>
      </c>
      <c r="F3228" s="2" t="s">
        <v>34</v>
      </c>
      <c r="G3228" s="4">
        <v>43535.30925925926</v>
      </c>
      <c r="H3228" s="4">
        <v>43538.30925925926</v>
      </c>
      <c r="I3228" s="4">
        <v>43540.30925925926</v>
      </c>
      <c r="J3228" s="2">
        <v>0.0</v>
      </c>
      <c r="K3228" s="2">
        <v>130.0</v>
      </c>
      <c r="S3228" s="94"/>
      <c r="T3228" s="94"/>
      <c r="U3228" s="94"/>
    </row>
    <row r="3229" ht="14.25" customHeight="1">
      <c r="A3229" s="2">
        <v>668188.0</v>
      </c>
      <c r="B3229" s="2" t="s">
        <v>39</v>
      </c>
      <c r="C3229" s="2" t="s">
        <v>37</v>
      </c>
      <c r="D3229" s="2" t="s">
        <v>32</v>
      </c>
      <c r="E3229" s="2" t="s">
        <v>44</v>
      </c>
      <c r="F3229" s="2" t="s">
        <v>34</v>
      </c>
      <c r="G3229" s="4">
        <v>43535.31086805555</v>
      </c>
      <c r="H3229" s="4">
        <v>43540.31086805555</v>
      </c>
      <c r="I3229" s="4">
        <v>43539.31086805555</v>
      </c>
      <c r="J3229" s="2">
        <v>30.0</v>
      </c>
      <c r="K3229" s="2">
        <v>112.0</v>
      </c>
      <c r="S3229" s="94"/>
      <c r="T3229" s="94"/>
      <c r="U3229" s="94"/>
    </row>
    <row r="3230" ht="14.25" customHeight="1">
      <c r="A3230" s="2">
        <v>625878.0</v>
      </c>
      <c r="B3230" s="2" t="s">
        <v>42</v>
      </c>
      <c r="C3230" s="2" t="s">
        <v>40</v>
      </c>
      <c r="D3230" s="2" t="s">
        <v>41</v>
      </c>
      <c r="E3230" s="2" t="s">
        <v>38</v>
      </c>
      <c r="F3230" s="2" t="s">
        <v>34</v>
      </c>
      <c r="G3230" s="4">
        <v>43535.31207175926</v>
      </c>
      <c r="H3230" s="4">
        <v>43538.31207175926</v>
      </c>
      <c r="I3230" s="4">
        <v>43538.31207175926</v>
      </c>
      <c r="J3230" s="2">
        <v>48.0</v>
      </c>
      <c r="K3230" s="2">
        <v>109.0</v>
      </c>
      <c r="S3230" s="94"/>
      <c r="T3230" s="94"/>
      <c r="U3230" s="94"/>
    </row>
    <row r="3231" ht="14.25" customHeight="1">
      <c r="A3231" s="2">
        <v>341561.0</v>
      </c>
      <c r="B3231" s="2" t="s">
        <v>36</v>
      </c>
      <c r="C3231" s="2" t="s">
        <v>40</v>
      </c>
      <c r="D3231" s="2" t="s">
        <v>32</v>
      </c>
      <c r="E3231" s="2" t="s">
        <v>33</v>
      </c>
      <c r="F3231" s="2" t="s">
        <v>34</v>
      </c>
      <c r="G3231" s="4">
        <v>43535.315347222226</v>
      </c>
      <c r="H3231" s="4">
        <v>43536.315347222226</v>
      </c>
      <c r="I3231" s="4">
        <v>43539.315347222226</v>
      </c>
      <c r="J3231" s="2">
        <v>43.0</v>
      </c>
      <c r="K3231" s="2">
        <v>113.0</v>
      </c>
      <c r="S3231" s="94"/>
      <c r="T3231" s="94"/>
      <c r="U3231" s="94"/>
    </row>
    <row r="3232" ht="14.25" customHeight="1">
      <c r="A3232" s="2">
        <v>880355.0</v>
      </c>
      <c r="B3232" s="2" t="s">
        <v>46</v>
      </c>
      <c r="C3232" s="2" t="s">
        <v>43</v>
      </c>
      <c r="D3232" s="2" t="s">
        <v>32</v>
      </c>
      <c r="E3232" s="2" t="s">
        <v>44</v>
      </c>
      <c r="F3232" s="2" t="s">
        <v>34</v>
      </c>
      <c r="G3232" s="4">
        <v>43535.31853009259</v>
      </c>
      <c r="H3232" s="4">
        <v>43540.31853009259</v>
      </c>
      <c r="I3232" s="4">
        <v>43539.31853009259</v>
      </c>
      <c r="J3232" s="2">
        <v>0.0</v>
      </c>
      <c r="K3232" s="2">
        <v>105.0</v>
      </c>
      <c r="S3232" s="94"/>
      <c r="T3232" s="94"/>
      <c r="U3232" s="94"/>
    </row>
    <row r="3233" ht="14.25" customHeight="1">
      <c r="A3233" s="2">
        <v>493178.0</v>
      </c>
      <c r="B3233" s="2" t="s">
        <v>39</v>
      </c>
      <c r="C3233" s="2" t="s">
        <v>43</v>
      </c>
      <c r="D3233" s="2" t="s">
        <v>41</v>
      </c>
      <c r="E3233" s="2" t="s">
        <v>38</v>
      </c>
      <c r="F3233" s="2" t="s">
        <v>34</v>
      </c>
      <c r="G3233" s="4">
        <v>43535.31998842592</v>
      </c>
      <c r="H3233" s="4">
        <v>43540.31998842592</v>
      </c>
      <c r="I3233" s="4">
        <v>43542.31998842592</v>
      </c>
      <c r="J3233" s="2">
        <v>45.0</v>
      </c>
      <c r="K3233" s="2">
        <v>129.0</v>
      </c>
      <c r="S3233" s="94"/>
      <c r="T3233" s="94"/>
      <c r="U3233" s="94"/>
    </row>
    <row r="3234" ht="14.25" customHeight="1">
      <c r="A3234" s="2">
        <v>303157.0</v>
      </c>
      <c r="B3234" s="2" t="s">
        <v>48</v>
      </c>
      <c r="C3234" s="2" t="s">
        <v>43</v>
      </c>
      <c r="D3234" s="2" t="s">
        <v>32</v>
      </c>
      <c r="E3234" s="2" t="s">
        <v>33</v>
      </c>
      <c r="F3234" s="2" t="s">
        <v>34</v>
      </c>
      <c r="G3234" s="4">
        <v>43535.323530092595</v>
      </c>
      <c r="H3234" s="4">
        <v>43535.323530092595</v>
      </c>
      <c r="I3234" s="4">
        <v>43542.323530092595</v>
      </c>
      <c r="J3234" s="2">
        <v>0.0</v>
      </c>
      <c r="K3234" s="2">
        <v>127.0</v>
      </c>
      <c r="S3234" s="94"/>
      <c r="T3234" s="94"/>
      <c r="U3234" s="94"/>
    </row>
    <row r="3235" ht="14.25" customHeight="1">
      <c r="A3235" s="2">
        <v>996653.0</v>
      </c>
      <c r="B3235" s="2" t="s">
        <v>36</v>
      </c>
      <c r="C3235" s="2" t="s">
        <v>37</v>
      </c>
      <c r="D3235" s="2" t="s">
        <v>41</v>
      </c>
      <c r="E3235" s="2" t="s">
        <v>33</v>
      </c>
      <c r="F3235" s="2" t="s">
        <v>34</v>
      </c>
      <c r="G3235" s="4">
        <v>43535.32734953704</v>
      </c>
      <c r="H3235" s="4">
        <v>43540.32734953704</v>
      </c>
      <c r="I3235" s="4">
        <v>43541.32734953704</v>
      </c>
      <c r="J3235" s="2">
        <v>27.0</v>
      </c>
      <c r="K3235" s="2">
        <v>111.0</v>
      </c>
      <c r="S3235" s="94"/>
      <c r="T3235" s="94"/>
      <c r="U3235" s="94"/>
    </row>
    <row r="3236" ht="14.25" customHeight="1">
      <c r="A3236" s="2">
        <v>264283.0</v>
      </c>
      <c r="B3236" s="2" t="s">
        <v>36</v>
      </c>
      <c r="C3236" s="2" t="s">
        <v>37</v>
      </c>
      <c r="D3236" s="2" t="s">
        <v>41</v>
      </c>
      <c r="E3236" s="2" t="s">
        <v>44</v>
      </c>
      <c r="F3236" s="2" t="s">
        <v>34</v>
      </c>
      <c r="G3236" s="4">
        <v>43535.33866898148</v>
      </c>
      <c r="H3236" s="4">
        <v>43536.33866898148</v>
      </c>
      <c r="I3236" s="4">
        <v>43538.33866898148</v>
      </c>
      <c r="J3236" s="2">
        <v>75.0</v>
      </c>
      <c r="K3236" s="2">
        <v>95.0</v>
      </c>
      <c r="S3236" s="94"/>
      <c r="T3236" s="94"/>
      <c r="U3236" s="94"/>
    </row>
    <row r="3237" ht="14.25" customHeight="1">
      <c r="A3237" s="2">
        <v>140984.0</v>
      </c>
      <c r="B3237" s="2" t="s">
        <v>39</v>
      </c>
      <c r="C3237" s="2" t="s">
        <v>31</v>
      </c>
      <c r="D3237" s="2" t="s">
        <v>32</v>
      </c>
      <c r="E3237" s="2" t="s">
        <v>44</v>
      </c>
      <c r="F3237" s="2" t="s">
        <v>34</v>
      </c>
      <c r="G3237" s="4">
        <v>43535.34394675926</v>
      </c>
      <c r="H3237" s="4">
        <v>43540.34394675926</v>
      </c>
      <c r="I3237" s="4">
        <v>43542.34394675926</v>
      </c>
      <c r="J3237" s="2">
        <v>39.0</v>
      </c>
      <c r="K3237" s="2">
        <v>129.0</v>
      </c>
      <c r="S3237" s="94"/>
      <c r="T3237" s="94"/>
      <c r="U3237" s="94"/>
    </row>
    <row r="3238" ht="14.25" customHeight="1">
      <c r="A3238" s="2">
        <v>315058.0</v>
      </c>
      <c r="B3238" s="2" t="s">
        <v>36</v>
      </c>
      <c r="C3238" s="2" t="s">
        <v>37</v>
      </c>
      <c r="D3238" s="2" t="s">
        <v>41</v>
      </c>
      <c r="E3238" s="2" t="s">
        <v>38</v>
      </c>
      <c r="F3238" s="2" t="s">
        <v>34</v>
      </c>
      <c r="G3238" s="4">
        <v>43535.344039351854</v>
      </c>
      <c r="H3238" s="4">
        <v>43541.344039351854</v>
      </c>
      <c r="I3238" s="4">
        <v>43542.344039351854</v>
      </c>
      <c r="J3238" s="2">
        <v>27.0</v>
      </c>
      <c r="K3238" s="2">
        <v>106.0</v>
      </c>
      <c r="S3238" s="94"/>
      <c r="T3238" s="94"/>
      <c r="U3238" s="94"/>
    </row>
    <row r="3239" ht="14.25" customHeight="1">
      <c r="A3239" s="2">
        <v>352215.0</v>
      </c>
      <c r="B3239" s="2" t="s">
        <v>47</v>
      </c>
      <c r="C3239" s="2" t="s">
        <v>43</v>
      </c>
      <c r="D3239" s="2" t="s">
        <v>41</v>
      </c>
      <c r="E3239" s="2" t="s">
        <v>33</v>
      </c>
      <c r="F3239" s="2" t="s">
        <v>34</v>
      </c>
      <c r="G3239" s="4">
        <v>43535.344722222224</v>
      </c>
      <c r="H3239" s="4">
        <v>43541.344722222224</v>
      </c>
      <c r="I3239" s="4">
        <v>43542.344722222224</v>
      </c>
      <c r="J3239" s="2">
        <v>45.0</v>
      </c>
      <c r="K3239" s="2">
        <v>127.0</v>
      </c>
      <c r="S3239" s="94"/>
      <c r="T3239" s="94"/>
      <c r="U3239" s="94"/>
    </row>
    <row r="3240" ht="14.25" customHeight="1">
      <c r="A3240" s="2">
        <v>509596.0</v>
      </c>
      <c r="B3240" s="2" t="s">
        <v>36</v>
      </c>
      <c r="C3240" s="2" t="s">
        <v>43</v>
      </c>
      <c r="D3240" s="2" t="s">
        <v>32</v>
      </c>
      <c r="E3240" s="2" t="s">
        <v>44</v>
      </c>
      <c r="F3240" s="2" t="s">
        <v>34</v>
      </c>
      <c r="G3240" s="4">
        <v>43535.34886574074</v>
      </c>
      <c r="H3240" s="4">
        <v>43535.34886574074</v>
      </c>
      <c r="I3240" s="4">
        <v>43539.34886574074</v>
      </c>
      <c r="J3240" s="2">
        <v>0.0</v>
      </c>
      <c r="K3240" s="2">
        <v>107.0</v>
      </c>
      <c r="S3240" s="94"/>
      <c r="T3240" s="94"/>
      <c r="U3240" s="94"/>
    </row>
    <row r="3241" ht="14.25" customHeight="1">
      <c r="A3241" s="2">
        <v>268045.0</v>
      </c>
      <c r="B3241" s="2" t="s">
        <v>48</v>
      </c>
      <c r="C3241" s="2" t="s">
        <v>43</v>
      </c>
      <c r="D3241" s="2" t="s">
        <v>32</v>
      </c>
      <c r="E3241" s="2" t="s">
        <v>33</v>
      </c>
      <c r="F3241" s="2" t="s">
        <v>34</v>
      </c>
      <c r="G3241" s="4">
        <v>43535.357395833336</v>
      </c>
      <c r="H3241" s="4">
        <v>43541.357395833336</v>
      </c>
      <c r="I3241" s="4">
        <v>43538.357395833336</v>
      </c>
      <c r="J3241" s="2">
        <v>0.0</v>
      </c>
      <c r="K3241" s="2">
        <v>130.0</v>
      </c>
      <c r="S3241" s="94"/>
      <c r="T3241" s="94"/>
      <c r="U3241" s="94"/>
    </row>
    <row r="3242" ht="14.25" customHeight="1">
      <c r="A3242" s="2">
        <v>946613.0</v>
      </c>
      <c r="B3242" s="2" t="s">
        <v>36</v>
      </c>
      <c r="C3242" s="2" t="s">
        <v>43</v>
      </c>
      <c r="D3242" s="2" t="s">
        <v>32</v>
      </c>
      <c r="E3242" s="2" t="s">
        <v>33</v>
      </c>
      <c r="F3242" s="2" t="s">
        <v>34</v>
      </c>
      <c r="G3242" s="4">
        <v>43535.35989583333</v>
      </c>
      <c r="H3242" s="4">
        <v>43541.35989583333</v>
      </c>
      <c r="I3242" s="4">
        <v>43542.35989583333</v>
      </c>
      <c r="J3242" s="2">
        <v>0.0</v>
      </c>
      <c r="K3242" s="2">
        <v>120.0</v>
      </c>
      <c r="S3242" s="94"/>
      <c r="T3242" s="94"/>
      <c r="U3242" s="94"/>
    </row>
    <row r="3243" ht="14.25" customHeight="1">
      <c r="A3243" s="2">
        <v>121132.0</v>
      </c>
      <c r="B3243" s="2" t="s">
        <v>36</v>
      </c>
      <c r="C3243" s="2" t="s">
        <v>37</v>
      </c>
      <c r="D3243" s="2" t="s">
        <v>41</v>
      </c>
      <c r="E3243" s="2" t="s">
        <v>44</v>
      </c>
      <c r="F3243" s="2" t="s">
        <v>34</v>
      </c>
      <c r="G3243" s="4">
        <v>43535.36002314815</v>
      </c>
      <c r="H3243" s="4">
        <v>43538.36002314815</v>
      </c>
      <c r="I3243" s="4">
        <v>43541.36002314815</v>
      </c>
      <c r="J3243" s="2">
        <v>45.0</v>
      </c>
      <c r="K3243" s="2">
        <v>114.0</v>
      </c>
      <c r="S3243" s="94"/>
      <c r="T3243" s="94"/>
      <c r="U3243" s="94"/>
    </row>
    <row r="3244" ht="14.25" customHeight="1">
      <c r="A3244" s="2">
        <v>964927.0</v>
      </c>
      <c r="B3244" s="2" t="s">
        <v>47</v>
      </c>
      <c r="C3244" s="2" t="s">
        <v>43</v>
      </c>
      <c r="D3244" s="2" t="s">
        <v>32</v>
      </c>
      <c r="E3244" s="2" t="s">
        <v>44</v>
      </c>
      <c r="F3244" s="2" t="s">
        <v>34</v>
      </c>
      <c r="G3244" s="4">
        <v>43535.36993055556</v>
      </c>
      <c r="H3244" s="4">
        <v>43535.36993055556</v>
      </c>
      <c r="I3244" s="4">
        <v>43541.36993055556</v>
      </c>
      <c r="J3244" s="2">
        <v>0.0</v>
      </c>
      <c r="K3244" s="2">
        <v>106.0</v>
      </c>
      <c r="S3244" s="94"/>
      <c r="T3244" s="94"/>
      <c r="U3244" s="94"/>
    </row>
    <row r="3245" ht="14.25" customHeight="1">
      <c r="A3245" s="2">
        <v>957358.0</v>
      </c>
      <c r="B3245" s="2" t="s">
        <v>30</v>
      </c>
      <c r="C3245" s="2" t="s">
        <v>43</v>
      </c>
      <c r="D3245" s="2" t="s">
        <v>32</v>
      </c>
      <c r="E3245" s="2" t="s">
        <v>38</v>
      </c>
      <c r="F3245" s="2" t="s">
        <v>34</v>
      </c>
      <c r="G3245" s="4">
        <v>43535.37633101852</v>
      </c>
      <c r="H3245" s="4">
        <v>43538.37633101852</v>
      </c>
      <c r="I3245" s="4">
        <v>43541.37633101852</v>
      </c>
      <c r="J3245" s="2">
        <v>0.0</v>
      </c>
      <c r="K3245" s="2">
        <v>123.0</v>
      </c>
      <c r="S3245" s="94"/>
      <c r="T3245" s="94"/>
      <c r="U3245" s="94"/>
    </row>
    <row r="3246" ht="14.25" customHeight="1">
      <c r="A3246" s="2">
        <v>898725.0</v>
      </c>
      <c r="B3246" s="2" t="s">
        <v>30</v>
      </c>
      <c r="C3246" s="2" t="s">
        <v>37</v>
      </c>
      <c r="D3246" s="2" t="s">
        <v>41</v>
      </c>
      <c r="E3246" s="2" t="s">
        <v>33</v>
      </c>
      <c r="F3246" s="2" t="s">
        <v>34</v>
      </c>
      <c r="G3246" s="4">
        <v>43535.37672453704</v>
      </c>
      <c r="H3246" s="4">
        <v>43541.37672453704</v>
      </c>
      <c r="I3246" s="4">
        <v>43538.37672453704</v>
      </c>
      <c r="J3246" s="2">
        <v>38.0</v>
      </c>
      <c r="K3246" s="2">
        <v>112.0</v>
      </c>
      <c r="S3246" s="94"/>
      <c r="T3246" s="94"/>
      <c r="U3246" s="94"/>
    </row>
    <row r="3247" ht="14.25" customHeight="1">
      <c r="A3247" s="2">
        <v>28426.0</v>
      </c>
      <c r="B3247" s="2" t="s">
        <v>39</v>
      </c>
      <c r="C3247" s="2" t="s">
        <v>37</v>
      </c>
      <c r="D3247" s="2" t="s">
        <v>41</v>
      </c>
      <c r="E3247" s="2" t="s">
        <v>44</v>
      </c>
      <c r="F3247" s="2" t="s">
        <v>34</v>
      </c>
      <c r="G3247" s="4">
        <v>43535.37704861111</v>
      </c>
      <c r="H3247" s="4">
        <v>43535.37704861111</v>
      </c>
      <c r="I3247" s="4">
        <v>43542.37704861111</v>
      </c>
      <c r="J3247" s="2">
        <v>64.0</v>
      </c>
      <c r="K3247" s="2">
        <v>89.0</v>
      </c>
      <c r="S3247" s="94"/>
      <c r="T3247" s="94"/>
      <c r="U3247" s="94"/>
    </row>
    <row r="3248" ht="14.25" customHeight="1">
      <c r="A3248" s="2">
        <v>898439.0</v>
      </c>
      <c r="B3248" s="2" t="s">
        <v>46</v>
      </c>
      <c r="C3248" s="2" t="s">
        <v>37</v>
      </c>
      <c r="D3248" s="2" t="s">
        <v>32</v>
      </c>
      <c r="E3248" s="2" t="s">
        <v>33</v>
      </c>
      <c r="F3248" s="2" t="s">
        <v>34</v>
      </c>
      <c r="G3248" s="4">
        <v>43535.37773148148</v>
      </c>
      <c r="H3248" s="4">
        <v>43539.37773148148</v>
      </c>
      <c r="I3248" s="4">
        <v>43538.37773148148</v>
      </c>
      <c r="J3248" s="2">
        <v>25.0</v>
      </c>
      <c r="K3248" s="2">
        <v>109.0</v>
      </c>
      <c r="S3248" s="94"/>
      <c r="T3248" s="94"/>
      <c r="U3248" s="94"/>
    </row>
    <row r="3249" ht="14.25" customHeight="1">
      <c r="A3249" s="2">
        <v>19848.0</v>
      </c>
      <c r="B3249" s="2" t="s">
        <v>36</v>
      </c>
      <c r="C3249" s="2" t="s">
        <v>37</v>
      </c>
      <c r="D3249" s="2" t="s">
        <v>32</v>
      </c>
      <c r="E3249" s="2" t="s">
        <v>44</v>
      </c>
      <c r="F3249" s="2" t="s">
        <v>34</v>
      </c>
      <c r="G3249" s="4">
        <v>43535.37913194444</v>
      </c>
      <c r="H3249" s="4">
        <v>43536.37913194444</v>
      </c>
      <c r="I3249" s="4">
        <v>43541.37913194444</v>
      </c>
      <c r="J3249" s="2">
        <v>47.0</v>
      </c>
      <c r="K3249" s="2">
        <v>109.0</v>
      </c>
      <c r="S3249" s="94"/>
      <c r="T3249" s="94"/>
      <c r="U3249" s="94"/>
    </row>
    <row r="3250" ht="14.25" customHeight="1">
      <c r="A3250" s="2">
        <v>286687.0</v>
      </c>
      <c r="B3250" s="2" t="s">
        <v>39</v>
      </c>
      <c r="C3250" s="2" t="s">
        <v>31</v>
      </c>
      <c r="D3250" s="2" t="s">
        <v>32</v>
      </c>
      <c r="E3250" s="2" t="s">
        <v>33</v>
      </c>
      <c r="F3250" s="2" t="s">
        <v>34</v>
      </c>
      <c r="G3250" s="4">
        <v>43535.38041666667</v>
      </c>
      <c r="H3250" s="4">
        <v>43541.38041666667</v>
      </c>
      <c r="I3250" s="4">
        <v>43540.38041666667</v>
      </c>
      <c r="J3250" s="2">
        <v>31.0</v>
      </c>
      <c r="K3250" s="2">
        <v>123.0</v>
      </c>
      <c r="S3250" s="94"/>
      <c r="T3250" s="94"/>
      <c r="U3250" s="94"/>
    </row>
    <row r="3251" ht="14.25" customHeight="1">
      <c r="A3251" s="2">
        <v>868502.0</v>
      </c>
      <c r="B3251" s="2" t="s">
        <v>39</v>
      </c>
      <c r="C3251" s="2" t="s">
        <v>31</v>
      </c>
      <c r="D3251" s="2" t="s">
        <v>41</v>
      </c>
      <c r="E3251" s="2" t="s">
        <v>44</v>
      </c>
      <c r="F3251" s="2" t="s">
        <v>34</v>
      </c>
      <c r="G3251" s="4">
        <v>43535.38741898148</v>
      </c>
      <c r="H3251" s="4">
        <v>43535.38741898148</v>
      </c>
      <c r="I3251" s="4">
        <v>43539.38741898148</v>
      </c>
      <c r="J3251" s="2">
        <v>0.0</v>
      </c>
      <c r="K3251" s="2">
        <v>109.0</v>
      </c>
      <c r="S3251" s="94"/>
      <c r="T3251" s="94"/>
      <c r="U3251" s="94"/>
    </row>
    <row r="3252" ht="14.25" customHeight="1">
      <c r="A3252" s="2">
        <v>972169.0</v>
      </c>
      <c r="B3252" s="2" t="s">
        <v>39</v>
      </c>
      <c r="C3252" s="2" t="s">
        <v>40</v>
      </c>
      <c r="D3252" s="2" t="s">
        <v>41</v>
      </c>
      <c r="E3252" s="2" t="s">
        <v>33</v>
      </c>
      <c r="F3252" s="2" t="s">
        <v>34</v>
      </c>
      <c r="G3252" s="4">
        <v>43535.3925</v>
      </c>
      <c r="H3252" s="4">
        <v>43542.3925</v>
      </c>
      <c r="I3252" s="4">
        <v>43542.3925</v>
      </c>
      <c r="J3252" s="2">
        <v>37.0</v>
      </c>
      <c r="K3252" s="2">
        <v>107.0</v>
      </c>
      <c r="S3252" s="94"/>
      <c r="T3252" s="94"/>
      <c r="U3252" s="94"/>
    </row>
    <row r="3253" ht="14.25" customHeight="1">
      <c r="A3253" s="2">
        <v>744966.0</v>
      </c>
      <c r="B3253" s="2" t="s">
        <v>36</v>
      </c>
      <c r="C3253" s="2" t="s">
        <v>43</v>
      </c>
      <c r="D3253" s="2" t="s">
        <v>41</v>
      </c>
      <c r="E3253" s="2" t="s">
        <v>38</v>
      </c>
      <c r="F3253" s="2" t="s">
        <v>34</v>
      </c>
      <c r="G3253" s="4">
        <v>43535.39481481481</v>
      </c>
      <c r="H3253" s="4">
        <v>43541.39481481481</v>
      </c>
      <c r="I3253" s="4">
        <v>43542.39481481481</v>
      </c>
      <c r="J3253" s="2">
        <v>42.0</v>
      </c>
      <c r="K3253" s="2">
        <v>123.0</v>
      </c>
      <c r="S3253" s="94"/>
      <c r="T3253" s="94"/>
      <c r="U3253" s="94"/>
    </row>
    <row r="3254" ht="14.25" customHeight="1">
      <c r="A3254" s="2">
        <v>995386.0</v>
      </c>
      <c r="B3254" s="2" t="s">
        <v>30</v>
      </c>
      <c r="C3254" s="2" t="s">
        <v>31</v>
      </c>
      <c r="D3254" s="2" t="s">
        <v>41</v>
      </c>
      <c r="E3254" s="2" t="s">
        <v>38</v>
      </c>
      <c r="F3254" s="2" t="s">
        <v>34</v>
      </c>
      <c r="G3254" s="4">
        <v>43535.401087962964</v>
      </c>
      <c r="H3254" s="4">
        <v>43536.401087962964</v>
      </c>
      <c r="I3254" s="4">
        <v>43541.401087962964</v>
      </c>
      <c r="J3254" s="2">
        <v>0.0</v>
      </c>
      <c r="K3254" s="2">
        <v>124.0</v>
      </c>
      <c r="S3254" s="94"/>
      <c r="T3254" s="94"/>
      <c r="U3254" s="94"/>
    </row>
    <row r="3255" ht="14.25" customHeight="1">
      <c r="A3255" s="2">
        <v>939989.0</v>
      </c>
      <c r="B3255" s="2" t="s">
        <v>39</v>
      </c>
      <c r="C3255" s="2" t="s">
        <v>31</v>
      </c>
      <c r="D3255" s="2" t="s">
        <v>41</v>
      </c>
      <c r="E3255" s="2" t="s">
        <v>44</v>
      </c>
      <c r="F3255" s="2" t="s">
        <v>34</v>
      </c>
      <c r="G3255" s="4">
        <v>43535.40115740741</v>
      </c>
      <c r="H3255" s="4">
        <v>43539.40115740741</v>
      </c>
      <c r="I3255" s="4">
        <v>43538.40115740741</v>
      </c>
      <c r="J3255" s="2">
        <v>0.0</v>
      </c>
      <c r="K3255" s="2">
        <v>101.0</v>
      </c>
      <c r="S3255" s="94"/>
      <c r="T3255" s="94"/>
      <c r="U3255" s="94"/>
    </row>
    <row r="3256" ht="14.25" customHeight="1">
      <c r="A3256" s="2">
        <v>213915.0</v>
      </c>
      <c r="B3256" s="2" t="s">
        <v>49</v>
      </c>
      <c r="C3256" s="2" t="s">
        <v>43</v>
      </c>
      <c r="D3256" s="2" t="s">
        <v>41</v>
      </c>
      <c r="E3256" s="2" t="s">
        <v>33</v>
      </c>
      <c r="F3256" s="2" t="s">
        <v>34</v>
      </c>
      <c r="G3256" s="4">
        <v>43535.40125</v>
      </c>
      <c r="H3256" s="4">
        <v>43543.40125</v>
      </c>
      <c r="I3256" s="4">
        <v>43540.40125</v>
      </c>
      <c r="J3256" s="2">
        <v>32.0</v>
      </c>
      <c r="K3256" s="2">
        <v>123.0</v>
      </c>
      <c r="S3256" s="94"/>
      <c r="T3256" s="94"/>
      <c r="U3256" s="94"/>
    </row>
    <row r="3257" ht="14.25" customHeight="1">
      <c r="A3257" s="2">
        <v>744793.0</v>
      </c>
      <c r="B3257" s="2" t="s">
        <v>39</v>
      </c>
      <c r="C3257" s="2" t="s">
        <v>31</v>
      </c>
      <c r="D3257" s="2" t="s">
        <v>32</v>
      </c>
      <c r="E3257" s="2" t="s">
        <v>44</v>
      </c>
      <c r="F3257" s="2" t="s">
        <v>34</v>
      </c>
      <c r="G3257" s="4">
        <v>43535.40282407407</v>
      </c>
      <c r="H3257" s="4">
        <v>43535.40282407407</v>
      </c>
      <c r="I3257" s="4">
        <v>43540.40282407407</v>
      </c>
      <c r="J3257" s="2">
        <v>71.0</v>
      </c>
      <c r="K3257" s="2">
        <v>103.0</v>
      </c>
      <c r="S3257" s="94"/>
      <c r="T3257" s="94"/>
      <c r="U3257" s="94"/>
    </row>
    <row r="3258" ht="14.25" customHeight="1">
      <c r="A3258" s="2">
        <v>272647.0</v>
      </c>
      <c r="B3258" s="2" t="s">
        <v>39</v>
      </c>
      <c r="C3258" s="2" t="s">
        <v>31</v>
      </c>
      <c r="D3258" s="2" t="s">
        <v>41</v>
      </c>
      <c r="E3258" s="2" t="s">
        <v>44</v>
      </c>
      <c r="F3258" s="2" t="s">
        <v>34</v>
      </c>
      <c r="G3258" s="4">
        <v>43535.40903935185</v>
      </c>
      <c r="H3258" s="4">
        <v>43539.40903935185</v>
      </c>
      <c r="I3258" s="4">
        <v>43539.40903935185</v>
      </c>
      <c r="J3258" s="2">
        <v>0.0</v>
      </c>
      <c r="K3258" s="2">
        <v>108.0</v>
      </c>
      <c r="S3258" s="94"/>
      <c r="T3258" s="94"/>
      <c r="U3258" s="94"/>
    </row>
    <row r="3259" ht="14.25" customHeight="1">
      <c r="A3259" s="2">
        <v>9825.0</v>
      </c>
      <c r="B3259" s="2" t="s">
        <v>36</v>
      </c>
      <c r="C3259" s="2" t="s">
        <v>37</v>
      </c>
      <c r="D3259" s="2" t="s">
        <v>41</v>
      </c>
      <c r="E3259" s="2" t="s">
        <v>44</v>
      </c>
      <c r="F3259" s="2" t="s">
        <v>34</v>
      </c>
      <c r="G3259" s="4">
        <v>43535.4125</v>
      </c>
      <c r="H3259" s="4">
        <v>43540.4125</v>
      </c>
      <c r="I3259" s="4">
        <v>43539.4125</v>
      </c>
      <c r="J3259" s="2">
        <v>77.0</v>
      </c>
      <c r="K3259" s="2">
        <v>89.0</v>
      </c>
      <c r="S3259" s="94"/>
      <c r="T3259" s="94"/>
      <c r="U3259" s="94"/>
    </row>
    <row r="3260" ht="14.25" customHeight="1">
      <c r="A3260" s="2">
        <v>93541.0</v>
      </c>
      <c r="B3260" s="2" t="s">
        <v>46</v>
      </c>
      <c r="C3260" s="2" t="s">
        <v>37</v>
      </c>
      <c r="D3260" s="2" t="s">
        <v>41</v>
      </c>
      <c r="E3260" s="2" t="s">
        <v>33</v>
      </c>
      <c r="F3260" s="2" t="s">
        <v>34</v>
      </c>
      <c r="G3260" s="4">
        <v>43535.41673611111</v>
      </c>
      <c r="H3260" s="4">
        <v>43541.41673611111</v>
      </c>
      <c r="I3260" s="4">
        <v>43538.41673611111</v>
      </c>
      <c r="J3260" s="2">
        <v>45.0</v>
      </c>
      <c r="K3260" s="2">
        <v>107.0</v>
      </c>
      <c r="S3260" s="94"/>
      <c r="T3260" s="94"/>
      <c r="U3260" s="94"/>
    </row>
    <row r="3261" ht="14.25" customHeight="1">
      <c r="A3261" s="2">
        <v>20188.0</v>
      </c>
      <c r="B3261" s="2" t="s">
        <v>36</v>
      </c>
      <c r="C3261" s="2" t="s">
        <v>40</v>
      </c>
      <c r="D3261" s="2" t="s">
        <v>41</v>
      </c>
      <c r="E3261" s="2" t="s">
        <v>44</v>
      </c>
      <c r="F3261" s="2" t="s">
        <v>34</v>
      </c>
      <c r="G3261" s="4">
        <v>43535.42119212963</v>
      </c>
      <c r="H3261" s="4">
        <v>43538.42119212963</v>
      </c>
      <c r="I3261" s="4">
        <v>43540.42119212963</v>
      </c>
      <c r="J3261" s="2">
        <v>78.0</v>
      </c>
      <c r="K3261" s="2">
        <v>90.0</v>
      </c>
      <c r="S3261" s="94"/>
      <c r="T3261" s="94"/>
      <c r="U3261" s="94"/>
    </row>
    <row r="3262" ht="14.25" customHeight="1">
      <c r="A3262" s="2">
        <v>750329.0</v>
      </c>
      <c r="B3262" s="2" t="s">
        <v>30</v>
      </c>
      <c r="C3262" s="2" t="s">
        <v>43</v>
      </c>
      <c r="D3262" s="2" t="s">
        <v>41</v>
      </c>
      <c r="E3262" s="2" t="s">
        <v>33</v>
      </c>
      <c r="F3262" s="2" t="s">
        <v>34</v>
      </c>
      <c r="G3262" s="4">
        <v>43535.42376157407</v>
      </c>
      <c r="H3262" s="4">
        <v>43538.42376157407</v>
      </c>
      <c r="I3262" s="4">
        <v>43540.42376157407</v>
      </c>
      <c r="J3262" s="2">
        <v>25.0</v>
      </c>
      <c r="K3262" s="2">
        <v>125.0</v>
      </c>
      <c r="S3262" s="94"/>
      <c r="T3262" s="94"/>
      <c r="U3262" s="94"/>
    </row>
    <row r="3263" ht="14.25" customHeight="1">
      <c r="A3263" s="2">
        <v>1882.0</v>
      </c>
      <c r="B3263" s="2" t="s">
        <v>42</v>
      </c>
      <c r="C3263" s="2" t="s">
        <v>37</v>
      </c>
      <c r="D3263" s="2" t="s">
        <v>32</v>
      </c>
      <c r="E3263" s="2" t="s">
        <v>44</v>
      </c>
      <c r="F3263" s="2" t="s">
        <v>34</v>
      </c>
      <c r="G3263" s="4">
        <v>43535.42390046296</v>
      </c>
      <c r="H3263" s="4">
        <v>43538.42390046296</v>
      </c>
      <c r="I3263" s="4">
        <v>43538.42390046296</v>
      </c>
      <c r="J3263" s="2">
        <v>82.0</v>
      </c>
      <c r="K3263" s="2">
        <v>89.0</v>
      </c>
      <c r="S3263" s="94"/>
      <c r="T3263" s="94"/>
      <c r="U3263" s="94"/>
    </row>
    <row r="3264" ht="14.25" customHeight="1">
      <c r="A3264" s="2">
        <v>925025.0</v>
      </c>
      <c r="B3264" s="2" t="s">
        <v>30</v>
      </c>
      <c r="C3264" s="2" t="s">
        <v>37</v>
      </c>
      <c r="D3264" s="2" t="s">
        <v>41</v>
      </c>
      <c r="E3264" s="2" t="s">
        <v>33</v>
      </c>
      <c r="F3264" s="2" t="s">
        <v>34</v>
      </c>
      <c r="G3264" s="4">
        <v>43535.426458333335</v>
      </c>
      <c r="H3264" s="4">
        <v>43538.426458333335</v>
      </c>
      <c r="I3264" s="4">
        <v>43540.426458333335</v>
      </c>
      <c r="J3264" s="2">
        <v>46.0</v>
      </c>
      <c r="K3264" s="2">
        <v>109.0</v>
      </c>
      <c r="S3264" s="94"/>
      <c r="T3264" s="94"/>
      <c r="U3264" s="94"/>
    </row>
    <row r="3265" ht="14.25" customHeight="1">
      <c r="A3265" s="2">
        <v>489423.0</v>
      </c>
      <c r="B3265" s="2" t="s">
        <v>36</v>
      </c>
      <c r="C3265" s="2" t="s">
        <v>37</v>
      </c>
      <c r="D3265" s="2" t="s">
        <v>32</v>
      </c>
      <c r="E3265" s="2" t="s">
        <v>33</v>
      </c>
      <c r="F3265" s="2" t="s">
        <v>34</v>
      </c>
      <c r="G3265" s="4">
        <v>43535.43268518519</v>
      </c>
      <c r="H3265" s="4">
        <v>43541.43268518519</v>
      </c>
      <c r="I3265" s="4">
        <v>43538.43268518519</v>
      </c>
      <c r="J3265" s="2">
        <v>42.0</v>
      </c>
      <c r="K3265" s="2">
        <v>114.0</v>
      </c>
      <c r="S3265" s="94"/>
      <c r="T3265" s="94"/>
      <c r="U3265" s="94"/>
    </row>
    <row r="3266" ht="14.25" customHeight="1">
      <c r="A3266" s="2">
        <v>260314.0</v>
      </c>
      <c r="B3266" s="2" t="s">
        <v>36</v>
      </c>
      <c r="C3266" s="2" t="s">
        <v>40</v>
      </c>
      <c r="D3266" s="2" t="s">
        <v>41</v>
      </c>
      <c r="E3266" s="2" t="s">
        <v>44</v>
      </c>
      <c r="F3266" s="2" t="s">
        <v>34</v>
      </c>
      <c r="G3266" s="4">
        <v>43535.43405092593</v>
      </c>
      <c r="H3266" s="4">
        <v>43544.43405092593</v>
      </c>
      <c r="I3266" s="4">
        <v>43538.43405092593</v>
      </c>
      <c r="J3266" s="2">
        <v>78.0</v>
      </c>
      <c r="K3266" s="2">
        <v>91.0</v>
      </c>
      <c r="S3266" s="94"/>
      <c r="T3266" s="94"/>
      <c r="U3266" s="94"/>
    </row>
    <row r="3267" ht="14.25" customHeight="1">
      <c r="A3267" s="2">
        <v>285898.0</v>
      </c>
      <c r="B3267" s="2" t="s">
        <v>47</v>
      </c>
      <c r="C3267" s="2" t="s">
        <v>37</v>
      </c>
      <c r="D3267" s="2" t="s">
        <v>41</v>
      </c>
      <c r="E3267" s="2" t="s">
        <v>38</v>
      </c>
      <c r="F3267" s="2" t="s">
        <v>34</v>
      </c>
      <c r="G3267" s="4">
        <v>43535.43858796296</v>
      </c>
      <c r="H3267" s="4">
        <v>43541.43858796296</v>
      </c>
      <c r="I3267" s="4">
        <v>43539.43858796296</v>
      </c>
      <c r="J3267" s="2">
        <v>37.0</v>
      </c>
      <c r="K3267" s="2">
        <v>106.0</v>
      </c>
      <c r="S3267" s="94"/>
      <c r="T3267" s="94"/>
      <c r="U3267" s="94"/>
    </row>
    <row r="3268" ht="14.25" customHeight="1">
      <c r="A3268" s="2">
        <v>679030.0</v>
      </c>
      <c r="B3268" s="2" t="s">
        <v>36</v>
      </c>
      <c r="C3268" s="2" t="s">
        <v>45</v>
      </c>
      <c r="D3268" s="2" t="s">
        <v>32</v>
      </c>
      <c r="E3268" s="2" t="s">
        <v>44</v>
      </c>
      <c r="F3268" s="2" t="s">
        <v>34</v>
      </c>
      <c r="G3268" s="4">
        <v>43535.44155092593</v>
      </c>
      <c r="H3268" s="4">
        <v>43545.44155092593</v>
      </c>
      <c r="I3268" s="4">
        <v>43540.44155092593</v>
      </c>
      <c r="J3268" s="2">
        <v>84.0</v>
      </c>
      <c r="K3268" s="2">
        <v>103.0</v>
      </c>
      <c r="S3268" s="94"/>
      <c r="T3268" s="94"/>
      <c r="U3268" s="94"/>
    </row>
    <row r="3269" ht="14.25" customHeight="1">
      <c r="A3269" s="2">
        <v>208394.0</v>
      </c>
      <c r="B3269" s="2" t="s">
        <v>39</v>
      </c>
      <c r="C3269" s="2" t="s">
        <v>43</v>
      </c>
      <c r="D3269" s="2" t="s">
        <v>41</v>
      </c>
      <c r="E3269" s="2" t="s">
        <v>44</v>
      </c>
      <c r="F3269" s="2" t="s">
        <v>34</v>
      </c>
      <c r="G3269" s="4">
        <v>43535.44283564815</v>
      </c>
      <c r="H3269" s="4">
        <v>43538.44283564815</v>
      </c>
      <c r="I3269" s="4">
        <v>43542.44283564815</v>
      </c>
      <c r="J3269" s="2">
        <v>69.0</v>
      </c>
      <c r="K3269" s="2">
        <v>103.0</v>
      </c>
      <c r="S3269" s="94"/>
      <c r="T3269" s="94"/>
      <c r="U3269" s="94"/>
    </row>
    <row r="3270" ht="14.25" customHeight="1">
      <c r="A3270" s="2">
        <v>923295.0</v>
      </c>
      <c r="B3270" s="2" t="s">
        <v>39</v>
      </c>
      <c r="C3270" s="2" t="s">
        <v>37</v>
      </c>
      <c r="D3270" s="2" t="s">
        <v>41</v>
      </c>
      <c r="E3270" s="2" t="s">
        <v>33</v>
      </c>
      <c r="F3270" s="2" t="s">
        <v>34</v>
      </c>
      <c r="G3270" s="4">
        <v>43535.44310185185</v>
      </c>
      <c r="H3270" s="4">
        <v>43538.44310185185</v>
      </c>
      <c r="I3270" s="4">
        <v>43539.44310185185</v>
      </c>
      <c r="J3270" s="2">
        <v>39.0</v>
      </c>
      <c r="K3270" s="2">
        <v>115.0</v>
      </c>
      <c r="S3270" s="94"/>
      <c r="T3270" s="94"/>
      <c r="U3270" s="94"/>
    </row>
    <row r="3271" ht="14.25" customHeight="1">
      <c r="A3271" s="2">
        <v>78406.0</v>
      </c>
      <c r="B3271" s="2" t="s">
        <v>39</v>
      </c>
      <c r="C3271" s="2" t="s">
        <v>37</v>
      </c>
      <c r="D3271" s="2" t="s">
        <v>32</v>
      </c>
      <c r="E3271" s="2" t="s">
        <v>38</v>
      </c>
      <c r="F3271" s="2" t="s">
        <v>34</v>
      </c>
      <c r="G3271" s="4">
        <v>43535.44869212963</v>
      </c>
      <c r="H3271" s="4">
        <v>43540.44869212963</v>
      </c>
      <c r="I3271" s="4">
        <v>43539.44869212963</v>
      </c>
      <c r="J3271" s="2">
        <v>40.0</v>
      </c>
      <c r="K3271" s="2">
        <v>109.0</v>
      </c>
      <c r="S3271" s="94"/>
      <c r="T3271" s="94"/>
      <c r="U3271" s="94"/>
    </row>
    <row r="3272" ht="14.25" customHeight="1">
      <c r="A3272" s="2">
        <v>905696.0</v>
      </c>
      <c r="B3272" s="2" t="s">
        <v>39</v>
      </c>
      <c r="C3272" s="2" t="s">
        <v>31</v>
      </c>
      <c r="D3272" s="2" t="s">
        <v>41</v>
      </c>
      <c r="E3272" s="2" t="s">
        <v>44</v>
      </c>
      <c r="F3272" s="2" t="s">
        <v>34</v>
      </c>
      <c r="G3272" s="4">
        <v>43535.44935185185</v>
      </c>
      <c r="H3272" s="4">
        <v>43540.44935185185</v>
      </c>
      <c r="I3272" s="4">
        <v>43542.44935185185</v>
      </c>
      <c r="J3272" s="2">
        <v>0.0</v>
      </c>
      <c r="K3272" s="2">
        <v>127.0</v>
      </c>
      <c r="S3272" s="94"/>
      <c r="T3272" s="94"/>
      <c r="U3272" s="94"/>
    </row>
    <row r="3273" ht="14.25" customHeight="1">
      <c r="A3273" s="2">
        <v>723861.0</v>
      </c>
      <c r="B3273" s="2" t="s">
        <v>30</v>
      </c>
      <c r="C3273" s="2" t="s">
        <v>43</v>
      </c>
      <c r="D3273" s="2" t="s">
        <v>41</v>
      </c>
      <c r="E3273" s="2" t="s">
        <v>33</v>
      </c>
      <c r="F3273" s="2" t="s">
        <v>34</v>
      </c>
      <c r="G3273" s="4">
        <v>43535.45993055555</v>
      </c>
      <c r="H3273" s="4">
        <v>43540.45993055555</v>
      </c>
      <c r="I3273" s="4">
        <v>43539.45993055555</v>
      </c>
      <c r="J3273" s="2">
        <v>41.0</v>
      </c>
      <c r="K3273" s="2">
        <v>122.0</v>
      </c>
      <c r="S3273" s="94"/>
      <c r="T3273" s="94"/>
      <c r="U3273" s="94"/>
    </row>
    <row r="3274" ht="14.25" customHeight="1">
      <c r="A3274" s="2">
        <v>304452.0</v>
      </c>
      <c r="B3274" s="2" t="s">
        <v>30</v>
      </c>
      <c r="C3274" s="2" t="s">
        <v>31</v>
      </c>
      <c r="D3274" s="2" t="s">
        <v>32</v>
      </c>
      <c r="E3274" s="2" t="s">
        <v>44</v>
      </c>
      <c r="F3274" s="2" t="s">
        <v>34</v>
      </c>
      <c r="G3274" s="4">
        <v>43535.46528935185</v>
      </c>
      <c r="H3274" s="4">
        <v>43538.46528935185</v>
      </c>
      <c r="I3274" s="4">
        <v>43542.46528935185</v>
      </c>
      <c r="J3274" s="2">
        <v>87.0</v>
      </c>
      <c r="K3274" s="2">
        <v>104.0</v>
      </c>
      <c r="S3274" s="94"/>
      <c r="T3274" s="94"/>
      <c r="U3274" s="94"/>
    </row>
    <row r="3275" ht="14.25" customHeight="1">
      <c r="A3275" s="2">
        <v>942982.0</v>
      </c>
      <c r="B3275" s="2" t="s">
        <v>30</v>
      </c>
      <c r="C3275" s="2" t="s">
        <v>37</v>
      </c>
      <c r="D3275" s="2" t="s">
        <v>41</v>
      </c>
      <c r="E3275" s="2" t="s">
        <v>38</v>
      </c>
      <c r="F3275" s="2" t="s">
        <v>34</v>
      </c>
      <c r="G3275" s="4">
        <v>43535.46902777778</v>
      </c>
      <c r="H3275" s="4">
        <v>43538.46902777778</v>
      </c>
      <c r="I3275" s="4">
        <v>43538.46902777778</v>
      </c>
      <c r="J3275" s="2">
        <v>38.0</v>
      </c>
      <c r="K3275" s="2">
        <v>108.0</v>
      </c>
      <c r="S3275" s="94"/>
      <c r="T3275" s="94"/>
      <c r="U3275" s="94"/>
    </row>
    <row r="3276" ht="14.25" customHeight="1">
      <c r="A3276" s="2">
        <v>589275.0</v>
      </c>
      <c r="B3276" s="2" t="s">
        <v>36</v>
      </c>
      <c r="C3276" s="2" t="s">
        <v>37</v>
      </c>
      <c r="D3276" s="2" t="s">
        <v>32</v>
      </c>
      <c r="E3276" s="2" t="s">
        <v>33</v>
      </c>
      <c r="F3276" s="2" t="s">
        <v>34</v>
      </c>
      <c r="G3276" s="4">
        <v>43535.47236111111</v>
      </c>
      <c r="H3276" s="4">
        <v>43541.47236111111</v>
      </c>
      <c r="I3276" s="4">
        <v>43542.47236111111</v>
      </c>
      <c r="J3276" s="2">
        <v>34.0</v>
      </c>
      <c r="K3276" s="2">
        <v>115.0</v>
      </c>
      <c r="S3276" s="94"/>
      <c r="T3276" s="94"/>
      <c r="U3276" s="94"/>
    </row>
    <row r="3277" ht="14.25" customHeight="1">
      <c r="A3277" s="2">
        <v>742656.0</v>
      </c>
      <c r="B3277" s="2" t="s">
        <v>30</v>
      </c>
      <c r="C3277" s="2" t="s">
        <v>37</v>
      </c>
      <c r="D3277" s="2" t="s">
        <v>41</v>
      </c>
      <c r="E3277" s="2" t="s">
        <v>44</v>
      </c>
      <c r="F3277" s="2" t="s">
        <v>34</v>
      </c>
      <c r="G3277" s="4">
        <v>43535.47282407407</v>
      </c>
      <c r="H3277" s="4">
        <v>43535.47282407407</v>
      </c>
      <c r="I3277" s="4">
        <v>43539.47282407407</v>
      </c>
      <c r="J3277" s="2">
        <v>31.0</v>
      </c>
      <c r="K3277" s="2">
        <v>110.0</v>
      </c>
      <c r="S3277" s="94"/>
      <c r="T3277" s="94"/>
      <c r="U3277" s="94"/>
    </row>
    <row r="3278" ht="14.25" customHeight="1">
      <c r="A3278" s="2">
        <v>10690.0</v>
      </c>
      <c r="B3278" s="2" t="s">
        <v>39</v>
      </c>
      <c r="C3278" s="2" t="s">
        <v>43</v>
      </c>
      <c r="D3278" s="2" t="s">
        <v>32</v>
      </c>
      <c r="E3278" s="2" t="s">
        <v>38</v>
      </c>
      <c r="F3278" s="2" t="s">
        <v>34</v>
      </c>
      <c r="G3278" s="4">
        <v>43535.47453703704</v>
      </c>
      <c r="H3278" s="4">
        <v>43535.47453703704</v>
      </c>
      <c r="I3278" s="4">
        <v>43541.47453703704</v>
      </c>
      <c r="J3278" s="2">
        <v>0.0</v>
      </c>
      <c r="K3278" s="2">
        <v>123.0</v>
      </c>
      <c r="S3278" s="94"/>
      <c r="T3278" s="94"/>
      <c r="U3278" s="94"/>
    </row>
    <row r="3279" ht="14.25" customHeight="1">
      <c r="A3279" s="2">
        <v>469895.0</v>
      </c>
      <c r="B3279" s="2" t="s">
        <v>30</v>
      </c>
      <c r="C3279" s="2" t="s">
        <v>37</v>
      </c>
      <c r="D3279" s="2" t="s">
        <v>41</v>
      </c>
      <c r="E3279" s="2" t="s">
        <v>33</v>
      </c>
      <c r="F3279" s="2" t="s">
        <v>34</v>
      </c>
      <c r="G3279" s="4">
        <v>43535.47944444444</v>
      </c>
      <c r="H3279" s="4">
        <v>43543.47944444444</v>
      </c>
      <c r="I3279" s="4">
        <v>43540.47944444444</v>
      </c>
      <c r="J3279" s="2">
        <v>25.0</v>
      </c>
      <c r="K3279" s="2">
        <v>110.0</v>
      </c>
      <c r="S3279" s="94"/>
      <c r="T3279" s="94"/>
      <c r="U3279" s="94"/>
    </row>
    <row r="3280" ht="14.25" customHeight="1">
      <c r="A3280" s="2">
        <v>456122.0</v>
      </c>
      <c r="B3280" s="2" t="s">
        <v>36</v>
      </c>
      <c r="C3280" s="2" t="s">
        <v>45</v>
      </c>
      <c r="D3280" s="2" t="s">
        <v>41</v>
      </c>
      <c r="E3280" s="2" t="s">
        <v>44</v>
      </c>
      <c r="F3280" s="2" t="s">
        <v>34</v>
      </c>
      <c r="G3280" s="4">
        <v>43535.48017361111</v>
      </c>
      <c r="H3280" s="4">
        <v>43542.48017361111</v>
      </c>
      <c r="I3280" s="4">
        <v>43538.48017361111</v>
      </c>
      <c r="J3280" s="2">
        <v>83.0</v>
      </c>
      <c r="K3280" s="2">
        <v>106.0</v>
      </c>
      <c r="S3280" s="94"/>
      <c r="T3280" s="94"/>
      <c r="U3280" s="94"/>
    </row>
    <row r="3281" ht="14.25" customHeight="1">
      <c r="A3281" s="2">
        <v>33972.0</v>
      </c>
      <c r="B3281" s="2" t="s">
        <v>48</v>
      </c>
      <c r="C3281" s="2" t="s">
        <v>31</v>
      </c>
      <c r="D3281" s="2" t="s">
        <v>41</v>
      </c>
      <c r="E3281" s="2" t="s">
        <v>44</v>
      </c>
      <c r="F3281" s="2" t="s">
        <v>34</v>
      </c>
      <c r="G3281" s="4">
        <v>43535.4822337963</v>
      </c>
      <c r="H3281" s="4">
        <v>43539.4822337963</v>
      </c>
      <c r="I3281" s="4">
        <v>43539.4822337963</v>
      </c>
      <c r="J3281" s="2">
        <v>0.0</v>
      </c>
      <c r="K3281" s="2">
        <v>129.0</v>
      </c>
      <c r="S3281" s="94"/>
      <c r="T3281" s="94"/>
      <c r="U3281" s="94"/>
    </row>
    <row r="3282" ht="14.25" customHeight="1">
      <c r="A3282" s="2">
        <v>131185.0</v>
      </c>
      <c r="B3282" s="2" t="s">
        <v>39</v>
      </c>
      <c r="C3282" s="2" t="s">
        <v>37</v>
      </c>
      <c r="D3282" s="2" t="s">
        <v>32</v>
      </c>
      <c r="E3282" s="2" t="s">
        <v>33</v>
      </c>
      <c r="F3282" s="2" t="s">
        <v>34</v>
      </c>
      <c r="G3282" s="4">
        <v>43535.484143518515</v>
      </c>
      <c r="H3282" s="4">
        <v>43543.484143518515</v>
      </c>
      <c r="I3282" s="4">
        <v>43542.484143518515</v>
      </c>
      <c r="J3282" s="2">
        <v>41.0</v>
      </c>
      <c r="K3282" s="2">
        <v>114.0</v>
      </c>
      <c r="S3282" s="94"/>
      <c r="T3282" s="94"/>
      <c r="U3282" s="94"/>
    </row>
    <row r="3283" ht="14.25" customHeight="1">
      <c r="A3283" s="2">
        <v>207180.0</v>
      </c>
      <c r="B3283" s="2" t="s">
        <v>39</v>
      </c>
      <c r="C3283" s="2" t="s">
        <v>43</v>
      </c>
      <c r="D3283" s="2" t="s">
        <v>41</v>
      </c>
      <c r="E3283" s="2" t="s">
        <v>44</v>
      </c>
      <c r="F3283" s="2" t="s">
        <v>34</v>
      </c>
      <c r="G3283" s="4">
        <v>43535.49261574074</v>
      </c>
      <c r="H3283" s="4">
        <v>43535.49261574074</v>
      </c>
      <c r="I3283" s="4">
        <v>43539.49261574074</v>
      </c>
      <c r="J3283" s="2">
        <v>58.0</v>
      </c>
      <c r="K3283" s="2">
        <v>102.0</v>
      </c>
      <c r="S3283" s="94"/>
      <c r="T3283" s="94"/>
      <c r="U3283" s="94"/>
    </row>
    <row r="3284" ht="14.25" customHeight="1">
      <c r="A3284" s="2">
        <v>181142.0</v>
      </c>
      <c r="B3284" s="2" t="s">
        <v>39</v>
      </c>
      <c r="C3284" s="2" t="s">
        <v>37</v>
      </c>
      <c r="D3284" s="2" t="s">
        <v>41</v>
      </c>
      <c r="E3284" s="2" t="s">
        <v>38</v>
      </c>
      <c r="F3284" s="2" t="s">
        <v>34</v>
      </c>
      <c r="G3284" s="4">
        <v>43535.49471064815</v>
      </c>
      <c r="H3284" s="4">
        <v>43542.49471064815</v>
      </c>
      <c r="I3284" s="4">
        <v>43539.49471064815</v>
      </c>
      <c r="J3284" s="2">
        <v>28.0</v>
      </c>
      <c r="K3284" s="2">
        <v>113.0</v>
      </c>
      <c r="S3284" s="94"/>
      <c r="T3284" s="94"/>
      <c r="U3284" s="94"/>
    </row>
    <row r="3285" ht="14.25" customHeight="1">
      <c r="A3285" s="2">
        <v>600703.0</v>
      </c>
      <c r="B3285" s="2" t="s">
        <v>39</v>
      </c>
      <c r="C3285" s="2" t="s">
        <v>31</v>
      </c>
      <c r="D3285" s="2" t="s">
        <v>41</v>
      </c>
      <c r="E3285" s="2" t="s">
        <v>33</v>
      </c>
      <c r="F3285" s="2" t="s">
        <v>34</v>
      </c>
      <c r="G3285" s="4">
        <v>43535.49684027778</v>
      </c>
      <c r="H3285" s="4">
        <v>43541.49684027778</v>
      </c>
      <c r="I3285" s="4">
        <v>43538.49684027778</v>
      </c>
      <c r="J3285" s="2">
        <v>0.0</v>
      </c>
      <c r="K3285" s="2">
        <v>122.0</v>
      </c>
      <c r="S3285" s="94"/>
      <c r="T3285" s="94"/>
      <c r="U3285" s="94"/>
    </row>
    <row r="3286" ht="14.25" customHeight="1">
      <c r="A3286" s="2">
        <v>668414.0</v>
      </c>
      <c r="B3286" s="2" t="s">
        <v>39</v>
      </c>
      <c r="C3286" s="2" t="s">
        <v>37</v>
      </c>
      <c r="D3286" s="2" t="s">
        <v>32</v>
      </c>
      <c r="E3286" s="2" t="s">
        <v>38</v>
      </c>
      <c r="F3286" s="2" t="s">
        <v>34</v>
      </c>
      <c r="G3286" s="4">
        <v>43535.49936342592</v>
      </c>
      <c r="H3286" s="4">
        <v>43538.49936342592</v>
      </c>
      <c r="I3286" s="4">
        <v>43539.49936342592</v>
      </c>
      <c r="J3286" s="2">
        <v>28.0</v>
      </c>
      <c r="K3286" s="2">
        <v>108.0</v>
      </c>
      <c r="S3286" s="94"/>
      <c r="T3286" s="94"/>
      <c r="U3286" s="94"/>
    </row>
    <row r="3287" ht="14.25" customHeight="1">
      <c r="A3287" s="2">
        <v>901197.0</v>
      </c>
      <c r="B3287" s="2" t="s">
        <v>36</v>
      </c>
      <c r="C3287" s="2" t="s">
        <v>37</v>
      </c>
      <c r="D3287" s="2" t="s">
        <v>41</v>
      </c>
      <c r="E3287" s="2" t="s">
        <v>33</v>
      </c>
      <c r="F3287" s="2" t="s">
        <v>34</v>
      </c>
      <c r="G3287" s="4">
        <v>43535.49967592592</v>
      </c>
      <c r="H3287" s="4">
        <v>43540.49967592592</v>
      </c>
      <c r="I3287" s="4">
        <v>43541.49967592592</v>
      </c>
      <c r="J3287" s="2">
        <v>49.0</v>
      </c>
      <c r="K3287" s="2">
        <v>112.0</v>
      </c>
      <c r="S3287" s="94"/>
      <c r="T3287" s="94"/>
      <c r="U3287" s="94"/>
    </row>
    <row r="3288" ht="14.25" customHeight="1">
      <c r="A3288" s="2">
        <v>875687.0</v>
      </c>
      <c r="B3288" s="2" t="s">
        <v>36</v>
      </c>
      <c r="C3288" s="2" t="s">
        <v>45</v>
      </c>
      <c r="D3288" s="2" t="s">
        <v>32</v>
      </c>
      <c r="E3288" s="2" t="s">
        <v>33</v>
      </c>
      <c r="F3288" s="2" t="s">
        <v>34</v>
      </c>
      <c r="G3288" s="4">
        <v>43535.50828703704</v>
      </c>
      <c r="H3288" s="4">
        <v>43541.50828703704</v>
      </c>
      <c r="I3288" s="4">
        <v>43538.50828703704</v>
      </c>
      <c r="J3288" s="2">
        <v>32.0</v>
      </c>
      <c r="K3288" s="2">
        <v>129.0</v>
      </c>
      <c r="S3288" s="94"/>
      <c r="T3288" s="94"/>
      <c r="U3288" s="94"/>
    </row>
    <row r="3289" ht="14.25" customHeight="1">
      <c r="A3289" s="2">
        <v>52979.0</v>
      </c>
      <c r="B3289" s="2" t="s">
        <v>36</v>
      </c>
      <c r="C3289" s="2" t="s">
        <v>40</v>
      </c>
      <c r="D3289" s="2" t="s">
        <v>32</v>
      </c>
      <c r="E3289" s="2" t="s">
        <v>33</v>
      </c>
      <c r="F3289" s="2" t="s">
        <v>34</v>
      </c>
      <c r="G3289" s="4">
        <v>43535.508726851855</v>
      </c>
      <c r="H3289" s="4">
        <v>43542.508726851855</v>
      </c>
      <c r="I3289" s="4">
        <v>43540.508726851855</v>
      </c>
      <c r="J3289" s="2">
        <v>34.0</v>
      </c>
      <c r="K3289" s="2">
        <v>114.0</v>
      </c>
      <c r="S3289" s="94"/>
      <c r="T3289" s="94"/>
      <c r="U3289" s="94"/>
    </row>
    <row r="3290" ht="14.25" customHeight="1">
      <c r="A3290" s="2">
        <v>42973.0</v>
      </c>
      <c r="B3290" s="2" t="s">
        <v>30</v>
      </c>
      <c r="C3290" s="2" t="s">
        <v>31</v>
      </c>
      <c r="D3290" s="2" t="s">
        <v>32</v>
      </c>
      <c r="E3290" s="2" t="s">
        <v>33</v>
      </c>
      <c r="F3290" s="2" t="s">
        <v>34</v>
      </c>
      <c r="G3290" s="4">
        <v>43535.5183912037</v>
      </c>
      <c r="H3290" s="4">
        <v>43544.5183912037</v>
      </c>
      <c r="I3290" s="4">
        <v>43540.5183912037</v>
      </c>
      <c r="J3290" s="2">
        <v>47.0</v>
      </c>
      <c r="K3290" s="2">
        <v>128.0</v>
      </c>
      <c r="S3290" s="94"/>
      <c r="T3290" s="94"/>
      <c r="U3290" s="94"/>
    </row>
    <row r="3291" ht="14.25" customHeight="1">
      <c r="A3291" s="2">
        <v>252678.0</v>
      </c>
      <c r="B3291" s="2" t="s">
        <v>39</v>
      </c>
      <c r="C3291" s="2" t="s">
        <v>40</v>
      </c>
      <c r="D3291" s="2" t="s">
        <v>41</v>
      </c>
      <c r="E3291" s="2" t="s">
        <v>38</v>
      </c>
      <c r="F3291" s="2" t="s">
        <v>34</v>
      </c>
      <c r="G3291" s="4">
        <v>43535.521828703706</v>
      </c>
      <c r="H3291" s="4">
        <v>43538.521828703706</v>
      </c>
      <c r="I3291" s="4">
        <v>43538.521828703706</v>
      </c>
      <c r="J3291" s="2">
        <v>46.0</v>
      </c>
      <c r="K3291" s="2">
        <v>107.0</v>
      </c>
      <c r="S3291" s="94"/>
      <c r="T3291" s="94"/>
      <c r="U3291" s="94"/>
    </row>
    <row r="3292" ht="14.25" customHeight="1">
      <c r="A3292" s="2">
        <v>760275.0</v>
      </c>
      <c r="B3292" s="2" t="s">
        <v>39</v>
      </c>
      <c r="C3292" s="2" t="s">
        <v>31</v>
      </c>
      <c r="D3292" s="2" t="s">
        <v>41</v>
      </c>
      <c r="E3292" s="2" t="s">
        <v>33</v>
      </c>
      <c r="F3292" s="2" t="s">
        <v>34</v>
      </c>
      <c r="G3292" s="4">
        <v>43535.52324074074</v>
      </c>
      <c r="H3292" s="4">
        <v>43536.52324074074</v>
      </c>
      <c r="I3292" s="4">
        <v>43539.52324074074</v>
      </c>
      <c r="J3292" s="2">
        <v>0.0</v>
      </c>
      <c r="K3292" s="2">
        <v>121.0</v>
      </c>
      <c r="S3292" s="94"/>
      <c r="T3292" s="94"/>
      <c r="U3292" s="94"/>
    </row>
    <row r="3293" ht="14.25" customHeight="1">
      <c r="A3293" s="2">
        <v>817339.0</v>
      </c>
      <c r="B3293" s="2" t="s">
        <v>48</v>
      </c>
      <c r="C3293" s="2" t="s">
        <v>31</v>
      </c>
      <c r="D3293" s="2" t="s">
        <v>41</v>
      </c>
      <c r="E3293" s="2" t="s">
        <v>33</v>
      </c>
      <c r="F3293" s="2" t="s">
        <v>34</v>
      </c>
      <c r="G3293" s="4">
        <v>43535.52982638889</v>
      </c>
      <c r="H3293" s="4">
        <v>43538.52982638889</v>
      </c>
      <c r="I3293" s="4">
        <v>43542.52982638889</v>
      </c>
      <c r="J3293" s="2">
        <v>0.0</v>
      </c>
      <c r="K3293" s="2">
        <v>126.0</v>
      </c>
      <c r="S3293" s="94"/>
      <c r="T3293" s="94"/>
      <c r="U3293" s="94"/>
    </row>
    <row r="3294" ht="14.25" customHeight="1">
      <c r="A3294" s="2">
        <v>718062.0</v>
      </c>
      <c r="B3294" s="2" t="s">
        <v>42</v>
      </c>
      <c r="C3294" s="2" t="s">
        <v>37</v>
      </c>
      <c r="D3294" s="2" t="s">
        <v>32</v>
      </c>
      <c r="E3294" s="2" t="s">
        <v>38</v>
      </c>
      <c r="F3294" s="2" t="s">
        <v>34</v>
      </c>
      <c r="G3294" s="4">
        <v>43535.53600694444</v>
      </c>
      <c r="H3294" s="4">
        <v>43543.53600694444</v>
      </c>
      <c r="I3294" s="4">
        <v>43538.53600694444</v>
      </c>
      <c r="J3294" s="2">
        <v>38.0</v>
      </c>
      <c r="K3294" s="2">
        <v>109.0</v>
      </c>
      <c r="S3294" s="94"/>
      <c r="T3294" s="94"/>
      <c r="U3294" s="94"/>
    </row>
    <row r="3295" ht="14.25" customHeight="1">
      <c r="A3295" s="2">
        <v>410321.0</v>
      </c>
      <c r="B3295" s="2" t="s">
        <v>39</v>
      </c>
      <c r="C3295" s="2" t="s">
        <v>31</v>
      </c>
      <c r="D3295" s="2" t="s">
        <v>41</v>
      </c>
      <c r="E3295" s="2" t="s">
        <v>44</v>
      </c>
      <c r="F3295" s="2" t="s">
        <v>34</v>
      </c>
      <c r="G3295" s="4">
        <v>43535.54361111111</v>
      </c>
      <c r="H3295" s="4">
        <v>43536.54361111111</v>
      </c>
      <c r="I3295" s="4">
        <v>43540.54361111111</v>
      </c>
      <c r="J3295" s="2">
        <v>0.0</v>
      </c>
      <c r="K3295" s="2">
        <v>101.0</v>
      </c>
      <c r="S3295" s="94"/>
      <c r="T3295" s="94"/>
      <c r="U3295" s="94"/>
    </row>
    <row r="3296" ht="14.25" customHeight="1">
      <c r="A3296" s="2">
        <v>885054.0</v>
      </c>
      <c r="B3296" s="2" t="s">
        <v>39</v>
      </c>
      <c r="C3296" s="2" t="s">
        <v>43</v>
      </c>
      <c r="D3296" s="2" t="s">
        <v>41</v>
      </c>
      <c r="E3296" s="2" t="s">
        <v>38</v>
      </c>
      <c r="F3296" s="2" t="s">
        <v>34</v>
      </c>
      <c r="G3296" s="4">
        <v>43535.543958333335</v>
      </c>
      <c r="H3296" s="4">
        <v>43541.543958333335</v>
      </c>
      <c r="I3296" s="4">
        <v>43538.543958333335</v>
      </c>
      <c r="J3296" s="2">
        <v>29.0</v>
      </c>
      <c r="K3296" s="2">
        <v>120.0</v>
      </c>
      <c r="S3296" s="94"/>
      <c r="T3296" s="94"/>
      <c r="U3296" s="94"/>
    </row>
    <row r="3297" ht="14.25" customHeight="1">
      <c r="A3297" s="2">
        <v>636124.0</v>
      </c>
      <c r="B3297" s="2" t="s">
        <v>36</v>
      </c>
      <c r="C3297" s="2" t="s">
        <v>37</v>
      </c>
      <c r="D3297" s="2" t="s">
        <v>32</v>
      </c>
      <c r="E3297" s="2" t="s">
        <v>44</v>
      </c>
      <c r="F3297" s="2" t="s">
        <v>34</v>
      </c>
      <c r="G3297" s="4">
        <v>43535.547002314815</v>
      </c>
      <c r="H3297" s="4">
        <v>43541.547002314815</v>
      </c>
      <c r="I3297" s="4">
        <v>43540.547002314815</v>
      </c>
      <c r="J3297" s="2">
        <v>39.0</v>
      </c>
      <c r="K3297" s="2">
        <v>110.0</v>
      </c>
      <c r="S3297" s="94"/>
      <c r="T3297" s="94"/>
      <c r="U3297" s="94"/>
    </row>
    <row r="3298" ht="14.25" customHeight="1">
      <c r="A3298" s="2">
        <v>261023.0</v>
      </c>
      <c r="B3298" s="2" t="s">
        <v>46</v>
      </c>
      <c r="C3298" s="2" t="s">
        <v>31</v>
      </c>
      <c r="D3298" s="2" t="s">
        <v>41</v>
      </c>
      <c r="E3298" s="2" t="s">
        <v>44</v>
      </c>
      <c r="F3298" s="2" t="s">
        <v>34</v>
      </c>
      <c r="G3298" s="4">
        <v>43535.54721064815</v>
      </c>
      <c r="H3298" s="4">
        <v>43537.54721064815</v>
      </c>
      <c r="I3298" s="4">
        <v>43540.54721064815</v>
      </c>
      <c r="J3298" s="2">
        <v>0.0</v>
      </c>
      <c r="K3298" s="2">
        <v>102.0</v>
      </c>
      <c r="S3298" s="94"/>
      <c r="T3298" s="94"/>
      <c r="U3298" s="94"/>
    </row>
    <row r="3299" ht="14.25" customHeight="1">
      <c r="A3299" s="2">
        <v>760821.0</v>
      </c>
      <c r="B3299" s="2" t="s">
        <v>30</v>
      </c>
      <c r="C3299" s="2" t="s">
        <v>31</v>
      </c>
      <c r="D3299" s="2" t="s">
        <v>41</v>
      </c>
      <c r="E3299" s="2" t="s">
        <v>44</v>
      </c>
      <c r="F3299" s="2" t="s">
        <v>34</v>
      </c>
      <c r="G3299" s="4">
        <v>43535.54829861111</v>
      </c>
      <c r="H3299" s="4">
        <v>43540.54829861111</v>
      </c>
      <c r="I3299" s="4">
        <v>43539.54829861111</v>
      </c>
      <c r="J3299" s="2">
        <v>0.0</v>
      </c>
      <c r="K3299" s="2">
        <v>102.0</v>
      </c>
      <c r="S3299" s="94"/>
      <c r="T3299" s="94"/>
      <c r="U3299" s="94"/>
    </row>
    <row r="3300" ht="14.25" customHeight="1">
      <c r="A3300" s="2">
        <v>705043.0</v>
      </c>
      <c r="B3300" s="2" t="s">
        <v>30</v>
      </c>
      <c r="C3300" s="2" t="s">
        <v>31</v>
      </c>
      <c r="D3300" s="2" t="s">
        <v>41</v>
      </c>
      <c r="E3300" s="2" t="s">
        <v>44</v>
      </c>
      <c r="F3300" s="2" t="s">
        <v>34</v>
      </c>
      <c r="G3300" s="4">
        <v>43535.54869212963</v>
      </c>
      <c r="H3300" s="4">
        <v>43540.54869212963</v>
      </c>
      <c r="I3300" s="4">
        <v>43542.54869212963</v>
      </c>
      <c r="J3300" s="2">
        <v>0.0</v>
      </c>
      <c r="K3300" s="2">
        <v>102.0</v>
      </c>
      <c r="S3300" s="94"/>
      <c r="T3300" s="94"/>
      <c r="U3300" s="94"/>
    </row>
    <row r="3301" ht="14.25" customHeight="1">
      <c r="A3301" s="2">
        <v>942368.0</v>
      </c>
      <c r="B3301" s="2" t="s">
        <v>42</v>
      </c>
      <c r="C3301" s="2" t="s">
        <v>43</v>
      </c>
      <c r="D3301" s="2" t="s">
        <v>41</v>
      </c>
      <c r="E3301" s="2" t="s">
        <v>44</v>
      </c>
      <c r="F3301" s="2" t="s">
        <v>34</v>
      </c>
      <c r="G3301" s="4">
        <v>43535.55641203704</v>
      </c>
      <c r="H3301" s="4">
        <v>43537.55641203704</v>
      </c>
      <c r="I3301" s="4">
        <v>43540.55641203704</v>
      </c>
      <c r="J3301" s="2">
        <v>85.0</v>
      </c>
      <c r="K3301" s="2">
        <v>109.0</v>
      </c>
      <c r="S3301" s="94"/>
      <c r="T3301" s="94"/>
      <c r="U3301" s="94"/>
    </row>
    <row r="3302" ht="14.25" customHeight="1">
      <c r="A3302" s="2">
        <v>534664.0</v>
      </c>
      <c r="B3302" s="2" t="s">
        <v>39</v>
      </c>
      <c r="C3302" s="2" t="s">
        <v>37</v>
      </c>
      <c r="D3302" s="2" t="s">
        <v>41</v>
      </c>
      <c r="E3302" s="2" t="s">
        <v>44</v>
      </c>
      <c r="F3302" s="2" t="s">
        <v>34</v>
      </c>
      <c r="G3302" s="4">
        <v>43535.55701388889</v>
      </c>
      <c r="H3302" s="4">
        <v>43541.55701388889</v>
      </c>
      <c r="I3302" s="4">
        <v>43540.55701388889</v>
      </c>
      <c r="J3302" s="2">
        <v>49.0</v>
      </c>
      <c r="K3302" s="2">
        <v>113.0</v>
      </c>
      <c r="S3302" s="94"/>
      <c r="T3302" s="94"/>
      <c r="U3302" s="94"/>
    </row>
    <row r="3303" ht="14.25" customHeight="1">
      <c r="A3303" s="2">
        <v>357132.0</v>
      </c>
      <c r="B3303" s="2" t="s">
        <v>42</v>
      </c>
      <c r="C3303" s="2" t="s">
        <v>37</v>
      </c>
      <c r="D3303" s="2" t="s">
        <v>32</v>
      </c>
      <c r="E3303" s="2" t="s">
        <v>44</v>
      </c>
      <c r="F3303" s="2" t="s">
        <v>34</v>
      </c>
      <c r="G3303" s="4">
        <v>43535.559953703705</v>
      </c>
      <c r="H3303" s="4">
        <v>43539.559953703705</v>
      </c>
      <c r="I3303" s="4">
        <v>43542.559953703705</v>
      </c>
      <c r="J3303" s="2">
        <v>26.0</v>
      </c>
      <c r="K3303" s="2">
        <v>107.0</v>
      </c>
      <c r="S3303" s="94"/>
      <c r="T3303" s="94"/>
      <c r="U3303" s="94"/>
    </row>
    <row r="3304" ht="14.25" customHeight="1">
      <c r="A3304" s="2">
        <v>488519.0</v>
      </c>
      <c r="B3304" s="2" t="s">
        <v>36</v>
      </c>
      <c r="C3304" s="2" t="s">
        <v>40</v>
      </c>
      <c r="D3304" s="2" t="s">
        <v>32</v>
      </c>
      <c r="E3304" s="2" t="s">
        <v>33</v>
      </c>
      <c r="F3304" s="2" t="s">
        <v>34</v>
      </c>
      <c r="G3304" s="4">
        <v>43535.56288194445</v>
      </c>
      <c r="H3304" s="4">
        <v>43536.56288194445</v>
      </c>
      <c r="I3304" s="4">
        <v>43538.56288194445</v>
      </c>
      <c r="J3304" s="2">
        <v>42.0</v>
      </c>
      <c r="K3304" s="2">
        <v>114.0</v>
      </c>
      <c r="S3304" s="94"/>
      <c r="T3304" s="94"/>
      <c r="U3304" s="94"/>
    </row>
    <row r="3305" ht="14.25" customHeight="1">
      <c r="A3305" s="2">
        <v>375091.0</v>
      </c>
      <c r="B3305" s="2" t="s">
        <v>48</v>
      </c>
      <c r="C3305" s="2" t="s">
        <v>37</v>
      </c>
      <c r="D3305" s="2" t="s">
        <v>41</v>
      </c>
      <c r="E3305" s="2" t="s">
        <v>33</v>
      </c>
      <c r="F3305" s="2" t="s">
        <v>34</v>
      </c>
      <c r="G3305" s="4">
        <v>43535.56936342592</v>
      </c>
      <c r="H3305" s="4">
        <v>43538.56936342592</v>
      </c>
      <c r="I3305" s="4">
        <v>43540.56936342592</v>
      </c>
      <c r="J3305" s="2">
        <v>30.0</v>
      </c>
      <c r="K3305" s="2">
        <v>110.0</v>
      </c>
      <c r="S3305" s="94"/>
      <c r="T3305" s="94"/>
      <c r="U3305" s="94"/>
    </row>
    <row r="3306" ht="14.25" customHeight="1">
      <c r="A3306" s="2">
        <v>592057.0</v>
      </c>
      <c r="B3306" s="2" t="s">
        <v>47</v>
      </c>
      <c r="C3306" s="2" t="s">
        <v>31</v>
      </c>
      <c r="D3306" s="2" t="s">
        <v>41</v>
      </c>
      <c r="E3306" s="2" t="s">
        <v>33</v>
      </c>
      <c r="F3306" s="2" t="s">
        <v>34</v>
      </c>
      <c r="G3306" s="4">
        <v>43535.56962962963</v>
      </c>
      <c r="H3306" s="4">
        <v>43538.56962962963</v>
      </c>
      <c r="I3306" s="4">
        <v>43538.56962962963</v>
      </c>
      <c r="J3306" s="2">
        <v>0.0</v>
      </c>
      <c r="K3306" s="2">
        <v>126.0</v>
      </c>
      <c r="S3306" s="94"/>
      <c r="T3306" s="94"/>
      <c r="U3306" s="94"/>
    </row>
    <row r="3307" ht="14.25" customHeight="1">
      <c r="A3307" s="2">
        <v>152986.0</v>
      </c>
      <c r="B3307" s="2" t="s">
        <v>30</v>
      </c>
      <c r="C3307" s="2" t="s">
        <v>43</v>
      </c>
      <c r="D3307" s="2" t="s">
        <v>32</v>
      </c>
      <c r="E3307" s="2" t="s">
        <v>38</v>
      </c>
      <c r="F3307" s="2" t="s">
        <v>34</v>
      </c>
      <c r="G3307" s="4">
        <v>43535.57575231481</v>
      </c>
      <c r="H3307" s="4">
        <v>43535.57575231481</v>
      </c>
      <c r="I3307" s="4">
        <v>43538.57575231481</v>
      </c>
      <c r="J3307" s="2">
        <v>0.0</v>
      </c>
      <c r="K3307" s="2">
        <v>124.0</v>
      </c>
      <c r="S3307" s="94"/>
      <c r="T3307" s="94"/>
      <c r="U3307" s="94"/>
    </row>
    <row r="3308" ht="14.25" customHeight="1">
      <c r="A3308" s="2">
        <v>989105.0</v>
      </c>
      <c r="B3308" s="2" t="s">
        <v>39</v>
      </c>
      <c r="C3308" s="2" t="s">
        <v>31</v>
      </c>
      <c r="D3308" s="2" t="s">
        <v>32</v>
      </c>
      <c r="E3308" s="2" t="s">
        <v>33</v>
      </c>
      <c r="F3308" s="2" t="s">
        <v>34</v>
      </c>
      <c r="G3308" s="4">
        <v>43535.57784722222</v>
      </c>
      <c r="H3308" s="4">
        <v>43544.57784722222</v>
      </c>
      <c r="I3308" s="4">
        <v>43539.57784722222</v>
      </c>
      <c r="J3308" s="2">
        <v>35.0</v>
      </c>
      <c r="K3308" s="2">
        <v>126.0</v>
      </c>
      <c r="S3308" s="94"/>
      <c r="T3308" s="94"/>
      <c r="U3308" s="94"/>
    </row>
    <row r="3309" ht="14.25" customHeight="1">
      <c r="A3309" s="2">
        <v>418332.0</v>
      </c>
      <c r="B3309" s="2" t="s">
        <v>42</v>
      </c>
      <c r="C3309" s="2" t="s">
        <v>37</v>
      </c>
      <c r="D3309" s="2" t="s">
        <v>32</v>
      </c>
      <c r="E3309" s="2" t="s">
        <v>44</v>
      </c>
      <c r="F3309" s="2" t="s">
        <v>34</v>
      </c>
      <c r="G3309" s="4">
        <v>43535.57827546296</v>
      </c>
      <c r="H3309" s="4">
        <v>43538.57827546296</v>
      </c>
      <c r="I3309" s="4">
        <v>43541.57827546296</v>
      </c>
      <c r="J3309" s="2">
        <v>36.0</v>
      </c>
      <c r="K3309" s="2">
        <v>107.0</v>
      </c>
      <c r="S3309" s="94"/>
      <c r="T3309" s="94"/>
      <c r="U3309" s="94"/>
    </row>
    <row r="3310" ht="14.25" customHeight="1">
      <c r="A3310" s="2">
        <v>738437.0</v>
      </c>
      <c r="B3310" s="2" t="s">
        <v>36</v>
      </c>
      <c r="C3310" s="2" t="s">
        <v>40</v>
      </c>
      <c r="D3310" s="2" t="s">
        <v>41</v>
      </c>
      <c r="E3310" s="2" t="s">
        <v>33</v>
      </c>
      <c r="F3310" s="2" t="s">
        <v>34</v>
      </c>
      <c r="G3310" s="4">
        <v>43535.58771990741</v>
      </c>
      <c r="H3310" s="4">
        <v>43536.58771990741</v>
      </c>
      <c r="I3310" s="4">
        <v>43540.58771990741</v>
      </c>
      <c r="J3310" s="2">
        <v>33.0</v>
      </c>
      <c r="K3310" s="2">
        <v>106.0</v>
      </c>
      <c r="S3310" s="94"/>
      <c r="T3310" s="94"/>
      <c r="U3310" s="94"/>
    </row>
    <row r="3311" ht="14.25" customHeight="1">
      <c r="A3311" s="2">
        <v>166951.0</v>
      </c>
      <c r="B3311" s="2" t="s">
        <v>36</v>
      </c>
      <c r="C3311" s="2" t="s">
        <v>37</v>
      </c>
      <c r="D3311" s="2" t="s">
        <v>41</v>
      </c>
      <c r="E3311" s="2" t="s">
        <v>33</v>
      </c>
      <c r="F3311" s="2" t="s">
        <v>34</v>
      </c>
      <c r="G3311" s="4">
        <v>43535.58813657407</v>
      </c>
      <c r="H3311" s="4">
        <v>43543.58813657407</v>
      </c>
      <c r="I3311" s="4">
        <v>43541.58813657407</v>
      </c>
      <c r="J3311" s="2">
        <v>47.0</v>
      </c>
      <c r="K3311" s="2">
        <v>112.0</v>
      </c>
      <c r="S3311" s="94"/>
      <c r="T3311" s="94"/>
      <c r="U3311" s="94"/>
    </row>
    <row r="3312" ht="14.25" customHeight="1">
      <c r="A3312" s="2">
        <v>411829.0</v>
      </c>
      <c r="B3312" s="2" t="s">
        <v>39</v>
      </c>
      <c r="C3312" s="2" t="s">
        <v>43</v>
      </c>
      <c r="D3312" s="2" t="s">
        <v>32</v>
      </c>
      <c r="E3312" s="2" t="s">
        <v>44</v>
      </c>
      <c r="F3312" s="2" t="s">
        <v>34</v>
      </c>
      <c r="G3312" s="4">
        <v>43535.588784722226</v>
      </c>
      <c r="H3312" s="4">
        <v>43536.588784722226</v>
      </c>
      <c r="I3312" s="4">
        <v>43540.588784722226</v>
      </c>
      <c r="J3312" s="2">
        <v>0.0</v>
      </c>
      <c r="K3312" s="2">
        <v>101.0</v>
      </c>
      <c r="S3312" s="94"/>
      <c r="T3312" s="94"/>
      <c r="U3312" s="94"/>
    </row>
    <row r="3313" ht="14.25" customHeight="1">
      <c r="A3313" s="2">
        <v>406327.0</v>
      </c>
      <c r="B3313" s="2" t="s">
        <v>36</v>
      </c>
      <c r="C3313" s="2" t="s">
        <v>43</v>
      </c>
      <c r="D3313" s="2" t="s">
        <v>41</v>
      </c>
      <c r="E3313" s="2" t="s">
        <v>33</v>
      </c>
      <c r="F3313" s="2" t="s">
        <v>34</v>
      </c>
      <c r="G3313" s="4">
        <v>43535.59394675926</v>
      </c>
      <c r="H3313" s="4">
        <v>43544.59394675926</v>
      </c>
      <c r="I3313" s="4">
        <v>43540.59394675926</v>
      </c>
      <c r="J3313" s="2">
        <v>40.0</v>
      </c>
      <c r="K3313" s="2">
        <v>126.0</v>
      </c>
      <c r="S3313" s="94"/>
      <c r="T3313" s="94"/>
      <c r="U3313" s="94"/>
    </row>
    <row r="3314" ht="14.25" customHeight="1">
      <c r="A3314" s="2">
        <v>363022.0</v>
      </c>
      <c r="B3314" s="2" t="s">
        <v>42</v>
      </c>
      <c r="C3314" s="2" t="s">
        <v>45</v>
      </c>
      <c r="D3314" s="2" t="s">
        <v>41</v>
      </c>
      <c r="E3314" s="2" t="s">
        <v>44</v>
      </c>
      <c r="F3314" s="2" t="s">
        <v>34</v>
      </c>
      <c r="G3314" s="4">
        <v>43535.59480324074</v>
      </c>
      <c r="H3314" s="4">
        <v>43540.59480324074</v>
      </c>
      <c r="I3314" s="4">
        <v>43540.59480324074</v>
      </c>
      <c r="J3314" s="2">
        <v>70.0</v>
      </c>
      <c r="K3314" s="2">
        <v>101.0</v>
      </c>
      <c r="S3314" s="94"/>
      <c r="T3314" s="94"/>
      <c r="U3314" s="94"/>
    </row>
    <row r="3315" ht="14.25" customHeight="1">
      <c r="A3315" s="2">
        <v>849008.0</v>
      </c>
      <c r="B3315" s="2" t="s">
        <v>47</v>
      </c>
      <c r="C3315" s="2" t="s">
        <v>43</v>
      </c>
      <c r="D3315" s="2" t="s">
        <v>41</v>
      </c>
      <c r="E3315" s="2" t="s">
        <v>44</v>
      </c>
      <c r="F3315" s="2" t="s">
        <v>34</v>
      </c>
      <c r="G3315" s="4">
        <v>43535.595405092594</v>
      </c>
      <c r="H3315" s="4">
        <v>43540.595405092594</v>
      </c>
      <c r="I3315" s="4">
        <v>43539.595405092594</v>
      </c>
      <c r="J3315" s="2">
        <v>39.0</v>
      </c>
      <c r="K3315" s="2">
        <v>126.0</v>
      </c>
      <c r="S3315" s="94"/>
      <c r="T3315" s="94"/>
      <c r="U3315" s="94"/>
    </row>
    <row r="3316" ht="14.25" customHeight="1">
      <c r="A3316" s="2">
        <v>728781.0</v>
      </c>
      <c r="B3316" s="2" t="s">
        <v>30</v>
      </c>
      <c r="C3316" s="2" t="s">
        <v>43</v>
      </c>
      <c r="D3316" s="2" t="s">
        <v>41</v>
      </c>
      <c r="E3316" s="2" t="s">
        <v>33</v>
      </c>
      <c r="F3316" s="2" t="s">
        <v>34</v>
      </c>
      <c r="G3316" s="4">
        <v>43535.6094212963</v>
      </c>
      <c r="H3316" s="4">
        <v>43542.6094212963</v>
      </c>
      <c r="I3316" s="4">
        <v>43538.6094212963</v>
      </c>
      <c r="J3316" s="2">
        <v>39.0</v>
      </c>
      <c r="K3316" s="2">
        <v>130.0</v>
      </c>
      <c r="S3316" s="94"/>
      <c r="T3316" s="94"/>
      <c r="U3316" s="94"/>
    </row>
    <row r="3317" ht="14.25" customHeight="1">
      <c r="A3317" s="2">
        <v>294190.0</v>
      </c>
      <c r="B3317" s="2" t="s">
        <v>48</v>
      </c>
      <c r="C3317" s="2" t="s">
        <v>43</v>
      </c>
      <c r="D3317" s="2" t="s">
        <v>32</v>
      </c>
      <c r="E3317" s="2" t="s">
        <v>38</v>
      </c>
      <c r="F3317" s="2" t="s">
        <v>34</v>
      </c>
      <c r="G3317" s="4">
        <v>43535.61017361111</v>
      </c>
      <c r="H3317" s="4">
        <v>43537.61017361111</v>
      </c>
      <c r="I3317" s="4">
        <v>43541.61017361111</v>
      </c>
      <c r="J3317" s="2">
        <v>0.0</v>
      </c>
      <c r="K3317" s="2">
        <v>121.0</v>
      </c>
      <c r="S3317" s="94"/>
      <c r="T3317" s="94"/>
      <c r="U3317" s="94"/>
    </row>
    <row r="3318" ht="14.25" customHeight="1">
      <c r="A3318" s="2">
        <v>203333.0</v>
      </c>
      <c r="B3318" s="2" t="s">
        <v>39</v>
      </c>
      <c r="C3318" s="2" t="s">
        <v>31</v>
      </c>
      <c r="D3318" s="2" t="s">
        <v>41</v>
      </c>
      <c r="E3318" s="2" t="s">
        <v>44</v>
      </c>
      <c r="F3318" s="2" t="s">
        <v>34</v>
      </c>
      <c r="G3318" s="4">
        <v>43535.61587962963</v>
      </c>
      <c r="H3318" s="4">
        <v>43539.61587962963</v>
      </c>
      <c r="I3318" s="4">
        <v>43538.61587962963</v>
      </c>
      <c r="J3318" s="2">
        <v>0.0</v>
      </c>
      <c r="K3318" s="2">
        <v>103.0</v>
      </c>
      <c r="S3318" s="94"/>
      <c r="T3318" s="94"/>
      <c r="U3318" s="94"/>
    </row>
    <row r="3319" ht="14.25" customHeight="1">
      <c r="A3319" s="2">
        <v>630867.0</v>
      </c>
      <c r="B3319" s="2" t="s">
        <v>39</v>
      </c>
      <c r="C3319" s="2" t="s">
        <v>43</v>
      </c>
      <c r="D3319" s="2" t="s">
        <v>41</v>
      </c>
      <c r="E3319" s="2" t="s">
        <v>33</v>
      </c>
      <c r="F3319" s="2" t="s">
        <v>34</v>
      </c>
      <c r="G3319" s="4">
        <v>43535.61756944445</v>
      </c>
      <c r="H3319" s="4">
        <v>43544.61756944445</v>
      </c>
      <c r="I3319" s="4">
        <v>43540.61756944445</v>
      </c>
      <c r="J3319" s="2">
        <v>49.0</v>
      </c>
      <c r="K3319" s="2">
        <v>124.0</v>
      </c>
      <c r="S3319" s="94"/>
      <c r="T3319" s="94"/>
      <c r="U3319" s="94"/>
    </row>
    <row r="3320" ht="14.25" customHeight="1">
      <c r="A3320" s="2">
        <v>660563.0</v>
      </c>
      <c r="B3320" s="2" t="s">
        <v>47</v>
      </c>
      <c r="C3320" s="2" t="s">
        <v>31</v>
      </c>
      <c r="D3320" s="2" t="s">
        <v>32</v>
      </c>
      <c r="E3320" s="2" t="s">
        <v>33</v>
      </c>
      <c r="F3320" s="2" t="s">
        <v>34</v>
      </c>
      <c r="G3320" s="4">
        <v>43535.617997685185</v>
      </c>
      <c r="H3320" s="4">
        <v>43539.617997685185</v>
      </c>
      <c r="I3320" s="4">
        <v>43539.617997685185</v>
      </c>
      <c r="J3320" s="2">
        <v>41.0</v>
      </c>
      <c r="K3320" s="2">
        <v>129.0</v>
      </c>
      <c r="S3320" s="94"/>
      <c r="T3320" s="94"/>
      <c r="U3320" s="94"/>
    </row>
    <row r="3321" ht="14.25" customHeight="1">
      <c r="A3321" s="2">
        <v>479771.0</v>
      </c>
      <c r="B3321" s="2" t="s">
        <v>46</v>
      </c>
      <c r="C3321" s="2" t="s">
        <v>43</v>
      </c>
      <c r="D3321" s="2" t="s">
        <v>32</v>
      </c>
      <c r="E3321" s="2" t="s">
        <v>33</v>
      </c>
      <c r="F3321" s="2" t="s">
        <v>34</v>
      </c>
      <c r="G3321" s="4">
        <v>43535.618842592594</v>
      </c>
      <c r="H3321" s="4">
        <v>43539.618842592594</v>
      </c>
      <c r="I3321" s="4">
        <v>43538.618842592594</v>
      </c>
      <c r="J3321" s="2">
        <v>0.0</v>
      </c>
      <c r="K3321" s="2">
        <v>123.0</v>
      </c>
      <c r="S3321" s="94"/>
      <c r="T3321" s="94"/>
      <c r="U3321" s="94"/>
    </row>
    <row r="3322" ht="14.25" customHeight="1">
      <c r="A3322" s="2">
        <v>122255.0</v>
      </c>
      <c r="B3322" s="2" t="s">
        <v>39</v>
      </c>
      <c r="C3322" s="2" t="s">
        <v>45</v>
      </c>
      <c r="D3322" s="2" t="s">
        <v>32</v>
      </c>
      <c r="E3322" s="2" t="s">
        <v>44</v>
      </c>
      <c r="F3322" s="2" t="s">
        <v>34</v>
      </c>
      <c r="G3322" s="4">
        <v>43535.618993055556</v>
      </c>
      <c r="H3322" s="4">
        <v>43540.618993055556</v>
      </c>
      <c r="I3322" s="4">
        <v>43540.618993055556</v>
      </c>
      <c r="J3322" s="2">
        <v>66.0</v>
      </c>
      <c r="K3322" s="2">
        <v>104.0</v>
      </c>
      <c r="S3322" s="94"/>
      <c r="T3322" s="94"/>
      <c r="U3322" s="94"/>
    </row>
    <row r="3323" ht="14.25" customHeight="1">
      <c r="A3323" s="2">
        <v>193683.0</v>
      </c>
      <c r="B3323" s="2" t="s">
        <v>39</v>
      </c>
      <c r="C3323" s="2" t="s">
        <v>40</v>
      </c>
      <c r="D3323" s="2" t="s">
        <v>41</v>
      </c>
      <c r="E3323" s="2" t="s">
        <v>44</v>
      </c>
      <c r="F3323" s="2" t="s">
        <v>34</v>
      </c>
      <c r="G3323" s="4">
        <v>43535.619525462964</v>
      </c>
      <c r="H3323" s="4">
        <v>43541.619525462964</v>
      </c>
      <c r="I3323" s="4">
        <v>43542.619525462964</v>
      </c>
      <c r="J3323" s="2">
        <v>70.0</v>
      </c>
      <c r="K3323" s="2">
        <v>93.0</v>
      </c>
      <c r="S3323" s="94"/>
      <c r="T3323" s="94"/>
      <c r="U3323" s="94"/>
    </row>
    <row r="3324" ht="14.25" customHeight="1">
      <c r="A3324" s="2">
        <v>419359.0</v>
      </c>
      <c r="B3324" s="2" t="s">
        <v>30</v>
      </c>
      <c r="C3324" s="2" t="s">
        <v>37</v>
      </c>
      <c r="D3324" s="2" t="s">
        <v>32</v>
      </c>
      <c r="E3324" s="2" t="s">
        <v>44</v>
      </c>
      <c r="F3324" s="2" t="s">
        <v>34</v>
      </c>
      <c r="G3324" s="4">
        <v>43535.620034722226</v>
      </c>
      <c r="H3324" s="4">
        <v>43539.620034722226</v>
      </c>
      <c r="I3324" s="4">
        <v>43542.620034722226</v>
      </c>
      <c r="J3324" s="2">
        <v>87.0</v>
      </c>
      <c r="K3324" s="2">
        <v>92.0</v>
      </c>
      <c r="S3324" s="94"/>
      <c r="T3324" s="94"/>
      <c r="U3324" s="94"/>
    </row>
    <row r="3325" ht="14.25" customHeight="1">
      <c r="A3325" s="2">
        <v>34991.0</v>
      </c>
      <c r="B3325" s="2" t="s">
        <v>46</v>
      </c>
      <c r="C3325" s="2" t="s">
        <v>37</v>
      </c>
      <c r="D3325" s="2" t="s">
        <v>41</v>
      </c>
      <c r="E3325" s="2" t="s">
        <v>33</v>
      </c>
      <c r="F3325" s="2" t="s">
        <v>34</v>
      </c>
      <c r="G3325" s="4">
        <v>43535.62043981482</v>
      </c>
      <c r="H3325" s="4">
        <v>43541.62043981482</v>
      </c>
      <c r="I3325" s="4">
        <v>43542.62043981482</v>
      </c>
      <c r="J3325" s="2">
        <v>34.0</v>
      </c>
      <c r="K3325" s="2">
        <v>106.0</v>
      </c>
      <c r="S3325" s="94"/>
      <c r="T3325" s="94"/>
      <c r="U3325" s="94"/>
    </row>
    <row r="3326" ht="14.25" customHeight="1">
      <c r="A3326" s="2">
        <v>79850.0</v>
      </c>
      <c r="B3326" s="2" t="s">
        <v>47</v>
      </c>
      <c r="C3326" s="2" t="s">
        <v>31</v>
      </c>
      <c r="D3326" s="2" t="s">
        <v>32</v>
      </c>
      <c r="E3326" s="2" t="s">
        <v>38</v>
      </c>
      <c r="F3326" s="2" t="s">
        <v>34</v>
      </c>
      <c r="G3326" s="4">
        <v>43535.62069444444</v>
      </c>
      <c r="H3326" s="4">
        <v>43540.62069444444</v>
      </c>
      <c r="I3326" s="4">
        <v>43542.62069444444</v>
      </c>
      <c r="J3326" s="2">
        <v>42.0</v>
      </c>
      <c r="K3326" s="2">
        <v>129.0</v>
      </c>
      <c r="S3326" s="94"/>
      <c r="T3326" s="94"/>
      <c r="U3326" s="94"/>
    </row>
    <row r="3327" ht="14.25" customHeight="1">
      <c r="A3327" s="2">
        <v>358164.0</v>
      </c>
      <c r="B3327" s="2" t="s">
        <v>39</v>
      </c>
      <c r="C3327" s="2" t="s">
        <v>43</v>
      </c>
      <c r="D3327" s="2" t="s">
        <v>32</v>
      </c>
      <c r="E3327" s="2" t="s">
        <v>44</v>
      </c>
      <c r="F3327" s="2" t="s">
        <v>34</v>
      </c>
      <c r="G3327" s="4">
        <v>43535.62090277778</v>
      </c>
      <c r="H3327" s="4">
        <v>43537.62090277778</v>
      </c>
      <c r="I3327" s="4">
        <v>43541.62090277778</v>
      </c>
      <c r="J3327" s="2">
        <v>0.0</v>
      </c>
      <c r="K3327" s="2">
        <v>126.0</v>
      </c>
      <c r="S3327" s="94"/>
      <c r="T3327" s="94"/>
      <c r="U3327" s="94"/>
    </row>
    <row r="3328" ht="14.25" customHeight="1">
      <c r="A3328" s="2">
        <v>751064.0</v>
      </c>
      <c r="B3328" s="2" t="s">
        <v>42</v>
      </c>
      <c r="C3328" s="2" t="s">
        <v>40</v>
      </c>
      <c r="D3328" s="2" t="s">
        <v>32</v>
      </c>
      <c r="E3328" s="2" t="s">
        <v>44</v>
      </c>
      <c r="F3328" s="2" t="s">
        <v>34</v>
      </c>
      <c r="G3328" s="4">
        <v>43535.62701388889</v>
      </c>
      <c r="H3328" s="4">
        <v>43539.62701388889</v>
      </c>
      <c r="I3328" s="4">
        <v>43539.62701388889</v>
      </c>
      <c r="J3328" s="2">
        <v>35.0</v>
      </c>
      <c r="K3328" s="2">
        <v>108.0</v>
      </c>
      <c r="S3328" s="94"/>
      <c r="T3328" s="94"/>
      <c r="U3328" s="94"/>
    </row>
    <row r="3329" ht="14.25" customHeight="1">
      <c r="A3329" s="2">
        <v>283068.0</v>
      </c>
      <c r="B3329" s="2" t="s">
        <v>39</v>
      </c>
      <c r="C3329" s="2" t="s">
        <v>37</v>
      </c>
      <c r="D3329" s="2" t="s">
        <v>32</v>
      </c>
      <c r="E3329" s="2" t="s">
        <v>44</v>
      </c>
      <c r="F3329" s="2" t="s">
        <v>34</v>
      </c>
      <c r="G3329" s="4">
        <v>43535.627905092595</v>
      </c>
      <c r="H3329" s="4">
        <v>43538.627905092595</v>
      </c>
      <c r="I3329" s="4">
        <v>43541.627905092595</v>
      </c>
      <c r="J3329" s="2">
        <v>50.0</v>
      </c>
      <c r="K3329" s="2">
        <v>107.0</v>
      </c>
      <c r="S3329" s="94"/>
      <c r="T3329" s="94"/>
      <c r="U3329" s="94"/>
    </row>
    <row r="3330" ht="14.25" customHeight="1">
      <c r="A3330" s="2">
        <v>124254.0</v>
      </c>
      <c r="B3330" s="2" t="s">
        <v>48</v>
      </c>
      <c r="C3330" s="2" t="s">
        <v>37</v>
      </c>
      <c r="D3330" s="2" t="s">
        <v>32</v>
      </c>
      <c r="E3330" s="2" t="s">
        <v>38</v>
      </c>
      <c r="F3330" s="2" t="s">
        <v>34</v>
      </c>
      <c r="G3330" s="4">
        <v>43535.639328703706</v>
      </c>
      <c r="H3330" s="4">
        <v>43539.639328703706</v>
      </c>
      <c r="I3330" s="4">
        <v>43542.639328703706</v>
      </c>
      <c r="J3330" s="2">
        <v>25.0</v>
      </c>
      <c r="K3330" s="2">
        <v>111.0</v>
      </c>
      <c r="S3330" s="94"/>
      <c r="T3330" s="94"/>
      <c r="U3330" s="94"/>
    </row>
    <row r="3331" ht="14.25" customHeight="1">
      <c r="A3331" s="2">
        <v>57928.0</v>
      </c>
      <c r="B3331" s="2" t="s">
        <v>36</v>
      </c>
      <c r="C3331" s="2" t="s">
        <v>45</v>
      </c>
      <c r="D3331" s="2" t="s">
        <v>41</v>
      </c>
      <c r="E3331" s="2" t="s">
        <v>44</v>
      </c>
      <c r="F3331" s="2" t="s">
        <v>34</v>
      </c>
      <c r="G3331" s="4">
        <v>43535.66232638889</v>
      </c>
      <c r="H3331" s="4">
        <v>43543.66232638889</v>
      </c>
      <c r="I3331" s="4">
        <v>43540.66232638889</v>
      </c>
      <c r="J3331" s="2">
        <v>33.0</v>
      </c>
      <c r="K3331" s="2">
        <v>121.0</v>
      </c>
      <c r="S3331" s="94"/>
      <c r="T3331" s="94"/>
      <c r="U3331" s="94"/>
    </row>
    <row r="3332" ht="14.25" customHeight="1">
      <c r="A3332" s="2">
        <v>69012.0</v>
      </c>
      <c r="B3332" s="2" t="s">
        <v>47</v>
      </c>
      <c r="C3332" s="2" t="s">
        <v>31</v>
      </c>
      <c r="D3332" s="2" t="s">
        <v>32</v>
      </c>
      <c r="E3332" s="2" t="s">
        <v>44</v>
      </c>
      <c r="F3332" s="2" t="s">
        <v>34</v>
      </c>
      <c r="G3332" s="4">
        <v>43535.66300925926</v>
      </c>
      <c r="H3332" s="4">
        <v>43539.66300925926</v>
      </c>
      <c r="I3332" s="4">
        <v>43539.66300925926</v>
      </c>
      <c r="J3332" s="2">
        <v>33.0</v>
      </c>
      <c r="K3332" s="2">
        <v>120.0</v>
      </c>
      <c r="S3332" s="94"/>
      <c r="T3332" s="94"/>
      <c r="U3332" s="94"/>
    </row>
    <row r="3333" ht="14.25" customHeight="1">
      <c r="A3333" s="2">
        <v>724653.0</v>
      </c>
      <c r="B3333" s="2" t="s">
        <v>47</v>
      </c>
      <c r="C3333" s="2" t="s">
        <v>31</v>
      </c>
      <c r="D3333" s="2" t="s">
        <v>32</v>
      </c>
      <c r="E3333" s="2" t="s">
        <v>33</v>
      </c>
      <c r="F3333" s="2" t="s">
        <v>34</v>
      </c>
      <c r="G3333" s="4">
        <v>43535.66333333333</v>
      </c>
      <c r="H3333" s="4">
        <v>43544.66333333333</v>
      </c>
      <c r="I3333" s="4">
        <v>43538.66333333333</v>
      </c>
      <c r="J3333" s="2">
        <v>44.0</v>
      </c>
      <c r="K3333" s="2">
        <v>125.0</v>
      </c>
      <c r="S3333" s="94"/>
      <c r="T3333" s="94"/>
      <c r="U3333" s="94"/>
    </row>
    <row r="3334" ht="14.25" customHeight="1">
      <c r="A3334" s="2">
        <v>367466.0</v>
      </c>
      <c r="B3334" s="2" t="s">
        <v>30</v>
      </c>
      <c r="C3334" s="2" t="s">
        <v>31</v>
      </c>
      <c r="D3334" s="2" t="s">
        <v>32</v>
      </c>
      <c r="E3334" s="2" t="s">
        <v>38</v>
      </c>
      <c r="F3334" s="2" t="s">
        <v>34</v>
      </c>
      <c r="G3334" s="4">
        <v>43535.6675</v>
      </c>
      <c r="H3334" s="4">
        <v>43541.6675</v>
      </c>
      <c r="I3334" s="4">
        <v>43538.6675</v>
      </c>
      <c r="J3334" s="2">
        <v>27.0</v>
      </c>
      <c r="K3334" s="2">
        <v>125.0</v>
      </c>
      <c r="S3334" s="94"/>
      <c r="T3334" s="94"/>
      <c r="U3334" s="94"/>
    </row>
    <row r="3335" ht="14.25" customHeight="1">
      <c r="A3335" s="2">
        <v>511411.0</v>
      </c>
      <c r="B3335" s="2" t="s">
        <v>46</v>
      </c>
      <c r="C3335" s="2" t="s">
        <v>31</v>
      </c>
      <c r="D3335" s="2" t="s">
        <v>32</v>
      </c>
      <c r="E3335" s="2" t="s">
        <v>44</v>
      </c>
      <c r="F3335" s="2" t="s">
        <v>34</v>
      </c>
      <c r="G3335" s="4">
        <v>43535.67089120371</v>
      </c>
      <c r="H3335" s="4">
        <v>43539.67089120371</v>
      </c>
      <c r="I3335" s="4">
        <v>43540.67089120371</v>
      </c>
      <c r="J3335" s="2">
        <v>63.0</v>
      </c>
      <c r="K3335" s="2">
        <v>108.0</v>
      </c>
      <c r="S3335" s="94"/>
      <c r="T3335" s="94"/>
      <c r="U3335" s="94"/>
    </row>
    <row r="3336" ht="14.25" customHeight="1">
      <c r="A3336" s="2">
        <v>412329.0</v>
      </c>
      <c r="B3336" s="2" t="s">
        <v>47</v>
      </c>
      <c r="C3336" s="2" t="s">
        <v>37</v>
      </c>
      <c r="D3336" s="2" t="s">
        <v>41</v>
      </c>
      <c r="E3336" s="2" t="s">
        <v>33</v>
      </c>
      <c r="F3336" s="2" t="s">
        <v>34</v>
      </c>
      <c r="G3336" s="4">
        <v>43535.671851851854</v>
      </c>
      <c r="H3336" s="4">
        <v>43538.671851851854</v>
      </c>
      <c r="I3336" s="4">
        <v>43540.671851851854</v>
      </c>
      <c r="J3336" s="2">
        <v>40.0</v>
      </c>
      <c r="K3336" s="2">
        <v>115.0</v>
      </c>
      <c r="S3336" s="94"/>
      <c r="T3336" s="94"/>
      <c r="U3336" s="94"/>
    </row>
    <row r="3337" ht="14.25" customHeight="1">
      <c r="A3337" s="2">
        <v>646720.0</v>
      </c>
      <c r="B3337" s="2" t="s">
        <v>39</v>
      </c>
      <c r="C3337" s="2" t="s">
        <v>40</v>
      </c>
      <c r="D3337" s="2" t="s">
        <v>41</v>
      </c>
      <c r="E3337" s="2" t="s">
        <v>44</v>
      </c>
      <c r="F3337" s="2" t="s">
        <v>34</v>
      </c>
      <c r="G3337" s="4">
        <v>43535.673368055555</v>
      </c>
      <c r="H3337" s="4">
        <v>43538.673368055555</v>
      </c>
      <c r="I3337" s="4">
        <v>43538.673368055555</v>
      </c>
      <c r="J3337" s="2">
        <v>34.0</v>
      </c>
      <c r="K3337" s="2">
        <v>115.0</v>
      </c>
      <c r="S3337" s="94"/>
      <c r="T3337" s="94"/>
      <c r="U3337" s="94"/>
    </row>
    <row r="3338" ht="14.25" customHeight="1">
      <c r="A3338" s="2">
        <v>356664.0</v>
      </c>
      <c r="B3338" s="2" t="s">
        <v>47</v>
      </c>
      <c r="C3338" s="2" t="s">
        <v>37</v>
      </c>
      <c r="D3338" s="2" t="s">
        <v>41</v>
      </c>
      <c r="E3338" s="2" t="s">
        <v>44</v>
      </c>
      <c r="F3338" s="2" t="s">
        <v>34</v>
      </c>
      <c r="G3338" s="4">
        <v>43535.676145833335</v>
      </c>
      <c r="H3338" s="4">
        <v>43540.676145833335</v>
      </c>
      <c r="I3338" s="4">
        <v>43541.676145833335</v>
      </c>
      <c r="J3338" s="2">
        <v>26.0</v>
      </c>
      <c r="K3338" s="2">
        <v>105.0</v>
      </c>
      <c r="S3338" s="94"/>
      <c r="T3338" s="94"/>
      <c r="U3338" s="94"/>
    </row>
    <row r="3339" ht="14.25" customHeight="1">
      <c r="A3339" s="2">
        <v>862415.0</v>
      </c>
      <c r="B3339" s="2" t="s">
        <v>48</v>
      </c>
      <c r="C3339" s="2" t="s">
        <v>40</v>
      </c>
      <c r="D3339" s="2" t="s">
        <v>41</v>
      </c>
      <c r="E3339" s="2" t="s">
        <v>33</v>
      </c>
      <c r="F3339" s="2" t="s">
        <v>34</v>
      </c>
      <c r="G3339" s="4">
        <v>43535.67710648148</v>
      </c>
      <c r="H3339" s="4">
        <v>43540.67710648148</v>
      </c>
      <c r="I3339" s="4">
        <v>43539.67710648148</v>
      </c>
      <c r="J3339" s="2">
        <v>28.0</v>
      </c>
      <c r="K3339" s="2">
        <v>106.0</v>
      </c>
      <c r="S3339" s="94"/>
      <c r="T3339" s="94"/>
      <c r="U3339" s="94"/>
    </row>
    <row r="3340" ht="14.25" customHeight="1">
      <c r="A3340" s="2">
        <v>277417.0</v>
      </c>
      <c r="B3340" s="2" t="s">
        <v>48</v>
      </c>
      <c r="C3340" s="2" t="s">
        <v>31</v>
      </c>
      <c r="D3340" s="2" t="s">
        <v>32</v>
      </c>
      <c r="E3340" s="2" t="s">
        <v>33</v>
      </c>
      <c r="F3340" s="2" t="s">
        <v>34</v>
      </c>
      <c r="G3340" s="4">
        <v>43535.67826388889</v>
      </c>
      <c r="H3340" s="4">
        <v>43543.67826388889</v>
      </c>
      <c r="I3340" s="4">
        <v>43541.67826388889</v>
      </c>
      <c r="J3340" s="2">
        <v>41.0</v>
      </c>
      <c r="K3340" s="2">
        <v>127.0</v>
      </c>
      <c r="S3340" s="94"/>
      <c r="T3340" s="94"/>
      <c r="U3340" s="94"/>
    </row>
    <row r="3341" ht="14.25" customHeight="1">
      <c r="A3341" s="2">
        <v>967694.0</v>
      </c>
      <c r="B3341" s="2" t="s">
        <v>42</v>
      </c>
      <c r="C3341" s="2" t="s">
        <v>37</v>
      </c>
      <c r="D3341" s="2" t="s">
        <v>32</v>
      </c>
      <c r="E3341" s="2" t="s">
        <v>38</v>
      </c>
      <c r="F3341" s="2" t="s">
        <v>34</v>
      </c>
      <c r="G3341" s="4">
        <v>43535.685277777775</v>
      </c>
      <c r="H3341" s="4">
        <v>43540.685277777775</v>
      </c>
      <c r="I3341" s="4">
        <v>43540.685277777775</v>
      </c>
      <c r="J3341" s="2">
        <v>48.0</v>
      </c>
      <c r="K3341" s="2">
        <v>109.0</v>
      </c>
      <c r="S3341" s="94"/>
      <c r="T3341" s="94"/>
      <c r="U3341" s="94"/>
    </row>
    <row r="3342" ht="14.25" customHeight="1">
      <c r="A3342" s="2">
        <v>830552.0</v>
      </c>
      <c r="B3342" s="2" t="s">
        <v>48</v>
      </c>
      <c r="C3342" s="2" t="s">
        <v>43</v>
      </c>
      <c r="D3342" s="2" t="s">
        <v>32</v>
      </c>
      <c r="E3342" s="2" t="s">
        <v>44</v>
      </c>
      <c r="F3342" s="2" t="s">
        <v>34</v>
      </c>
      <c r="G3342" s="4">
        <v>43535.685625</v>
      </c>
      <c r="H3342" s="4">
        <v>43537.685625</v>
      </c>
      <c r="I3342" s="4">
        <v>43542.685625</v>
      </c>
      <c r="J3342" s="2">
        <v>0.0</v>
      </c>
      <c r="K3342" s="2">
        <v>124.0</v>
      </c>
      <c r="S3342" s="94"/>
      <c r="T3342" s="94"/>
      <c r="U3342" s="94"/>
    </row>
    <row r="3343" ht="14.25" customHeight="1">
      <c r="A3343" s="2">
        <v>931355.0</v>
      </c>
      <c r="B3343" s="2" t="s">
        <v>48</v>
      </c>
      <c r="C3343" s="2" t="s">
        <v>45</v>
      </c>
      <c r="D3343" s="2" t="s">
        <v>41</v>
      </c>
      <c r="E3343" s="2" t="s">
        <v>33</v>
      </c>
      <c r="F3343" s="2" t="s">
        <v>34</v>
      </c>
      <c r="G3343" s="4">
        <v>43535.69024305556</v>
      </c>
      <c r="H3343" s="4">
        <v>43542.69024305556</v>
      </c>
      <c r="I3343" s="4">
        <v>43540.69024305556</v>
      </c>
      <c r="J3343" s="2">
        <v>48.0</v>
      </c>
      <c r="K3343" s="2">
        <v>127.0</v>
      </c>
      <c r="S3343" s="94"/>
      <c r="T3343" s="94"/>
      <c r="U3343" s="94"/>
    </row>
    <row r="3344" ht="14.25" customHeight="1">
      <c r="A3344" s="2">
        <v>500941.0</v>
      </c>
      <c r="B3344" s="2" t="s">
        <v>47</v>
      </c>
      <c r="C3344" s="2" t="s">
        <v>45</v>
      </c>
      <c r="D3344" s="2" t="s">
        <v>32</v>
      </c>
      <c r="E3344" s="2" t="s">
        <v>33</v>
      </c>
      <c r="F3344" s="2" t="s">
        <v>34</v>
      </c>
      <c r="G3344" s="4">
        <v>43535.69137731481</v>
      </c>
      <c r="H3344" s="4">
        <v>43540.69137731481</v>
      </c>
      <c r="I3344" s="4">
        <v>43539.69137731481</v>
      </c>
      <c r="J3344" s="2">
        <v>28.0</v>
      </c>
      <c r="K3344" s="2">
        <v>128.0</v>
      </c>
      <c r="S3344" s="94"/>
      <c r="T3344" s="94"/>
      <c r="U3344" s="94"/>
    </row>
    <row r="3345" ht="14.25" customHeight="1">
      <c r="A3345" s="2">
        <v>604856.0</v>
      </c>
      <c r="B3345" s="2" t="s">
        <v>30</v>
      </c>
      <c r="C3345" s="2" t="s">
        <v>40</v>
      </c>
      <c r="D3345" s="2" t="s">
        <v>41</v>
      </c>
      <c r="E3345" s="2" t="s">
        <v>44</v>
      </c>
      <c r="F3345" s="2" t="s">
        <v>34</v>
      </c>
      <c r="G3345" s="4">
        <v>43535.69568287037</v>
      </c>
      <c r="H3345" s="4">
        <v>43540.69568287037</v>
      </c>
      <c r="I3345" s="4">
        <v>43538.69568287037</v>
      </c>
      <c r="J3345" s="2">
        <v>38.0</v>
      </c>
      <c r="K3345" s="2">
        <v>109.0</v>
      </c>
      <c r="S3345" s="94"/>
      <c r="T3345" s="94"/>
      <c r="U3345" s="94"/>
    </row>
    <row r="3346" ht="14.25" customHeight="1">
      <c r="A3346" s="2">
        <v>770107.0</v>
      </c>
      <c r="B3346" s="2" t="s">
        <v>47</v>
      </c>
      <c r="C3346" s="2" t="s">
        <v>37</v>
      </c>
      <c r="D3346" s="2" t="s">
        <v>32</v>
      </c>
      <c r="E3346" s="2" t="s">
        <v>44</v>
      </c>
      <c r="F3346" s="2" t="s">
        <v>34</v>
      </c>
      <c r="G3346" s="4">
        <v>43535.69798611111</v>
      </c>
      <c r="H3346" s="4">
        <v>43539.69798611111</v>
      </c>
      <c r="I3346" s="4">
        <v>43542.69798611111</v>
      </c>
      <c r="J3346" s="2">
        <v>67.0</v>
      </c>
      <c r="K3346" s="2">
        <v>93.0</v>
      </c>
      <c r="S3346" s="94"/>
      <c r="T3346" s="94"/>
      <c r="U3346" s="94"/>
    </row>
    <row r="3347" ht="14.25" customHeight="1">
      <c r="A3347" s="2">
        <v>65737.0</v>
      </c>
      <c r="B3347" s="2" t="s">
        <v>46</v>
      </c>
      <c r="C3347" s="2" t="s">
        <v>37</v>
      </c>
      <c r="D3347" s="2" t="s">
        <v>41</v>
      </c>
      <c r="E3347" s="2" t="s">
        <v>33</v>
      </c>
      <c r="F3347" s="2" t="s">
        <v>34</v>
      </c>
      <c r="G3347" s="4">
        <v>43535.70179398148</v>
      </c>
      <c r="H3347" s="4">
        <v>43544.70179398148</v>
      </c>
      <c r="I3347" s="4">
        <v>43539.70179398148</v>
      </c>
      <c r="J3347" s="2">
        <v>42.0</v>
      </c>
      <c r="K3347" s="2">
        <v>112.0</v>
      </c>
      <c r="S3347" s="94"/>
      <c r="T3347" s="94"/>
      <c r="U3347" s="94"/>
    </row>
    <row r="3348" ht="14.25" customHeight="1">
      <c r="A3348" s="2">
        <v>60636.0</v>
      </c>
      <c r="B3348" s="2" t="s">
        <v>36</v>
      </c>
      <c r="C3348" s="2" t="s">
        <v>45</v>
      </c>
      <c r="D3348" s="2" t="s">
        <v>32</v>
      </c>
      <c r="E3348" s="2" t="s">
        <v>44</v>
      </c>
      <c r="F3348" s="2" t="s">
        <v>34</v>
      </c>
      <c r="G3348" s="4">
        <v>43535.70537037037</v>
      </c>
      <c r="H3348" s="4">
        <v>43543.70537037037</v>
      </c>
      <c r="I3348" s="4">
        <v>43540.70537037037</v>
      </c>
      <c r="J3348" s="2">
        <v>47.0</v>
      </c>
      <c r="K3348" s="2">
        <v>127.0</v>
      </c>
      <c r="S3348" s="94"/>
      <c r="T3348" s="94"/>
      <c r="U3348" s="94"/>
    </row>
    <row r="3349" ht="14.25" customHeight="1">
      <c r="A3349" s="2">
        <v>27669.0</v>
      </c>
      <c r="B3349" s="2" t="s">
        <v>39</v>
      </c>
      <c r="C3349" s="2" t="s">
        <v>37</v>
      </c>
      <c r="D3349" s="2" t="s">
        <v>32</v>
      </c>
      <c r="E3349" s="2" t="s">
        <v>33</v>
      </c>
      <c r="F3349" s="2" t="s">
        <v>34</v>
      </c>
      <c r="G3349" s="4">
        <v>43535.706666666665</v>
      </c>
      <c r="H3349" s="4">
        <v>43543.706666666665</v>
      </c>
      <c r="I3349" s="4">
        <v>43541.706666666665</v>
      </c>
      <c r="J3349" s="2">
        <v>49.0</v>
      </c>
      <c r="K3349" s="2">
        <v>106.0</v>
      </c>
      <c r="S3349" s="94"/>
      <c r="T3349" s="94"/>
      <c r="U3349" s="94"/>
    </row>
    <row r="3350" ht="14.25" customHeight="1">
      <c r="A3350" s="2">
        <v>465640.0</v>
      </c>
      <c r="B3350" s="2" t="s">
        <v>36</v>
      </c>
      <c r="C3350" s="2" t="s">
        <v>45</v>
      </c>
      <c r="D3350" s="2" t="s">
        <v>41</v>
      </c>
      <c r="E3350" s="2" t="s">
        <v>44</v>
      </c>
      <c r="F3350" s="2" t="s">
        <v>34</v>
      </c>
      <c r="G3350" s="4">
        <v>43535.70857638889</v>
      </c>
      <c r="H3350" s="4">
        <v>43540.70857638889</v>
      </c>
      <c r="I3350" s="4">
        <v>43540.70857638889</v>
      </c>
      <c r="J3350" s="2">
        <v>27.0</v>
      </c>
      <c r="K3350" s="2">
        <v>120.0</v>
      </c>
      <c r="S3350" s="94"/>
      <c r="T3350" s="94"/>
      <c r="U3350" s="94"/>
    </row>
    <row r="3351" ht="14.25" customHeight="1">
      <c r="A3351" s="2">
        <v>209966.0</v>
      </c>
      <c r="B3351" s="2" t="s">
        <v>30</v>
      </c>
      <c r="C3351" s="2" t="s">
        <v>37</v>
      </c>
      <c r="D3351" s="2" t="s">
        <v>41</v>
      </c>
      <c r="E3351" s="2" t="s">
        <v>38</v>
      </c>
      <c r="F3351" s="2" t="s">
        <v>34</v>
      </c>
      <c r="G3351" s="4">
        <v>43535.71271990741</v>
      </c>
      <c r="H3351" s="4">
        <v>43540.71271990741</v>
      </c>
      <c r="I3351" s="4">
        <v>43541.71271990741</v>
      </c>
      <c r="J3351" s="2">
        <v>29.0</v>
      </c>
      <c r="K3351" s="2">
        <v>108.0</v>
      </c>
      <c r="S3351" s="94"/>
      <c r="T3351" s="94"/>
      <c r="U3351" s="94"/>
    </row>
    <row r="3352" ht="14.25" customHeight="1">
      <c r="A3352" s="2">
        <v>369872.0</v>
      </c>
      <c r="B3352" s="2" t="s">
        <v>39</v>
      </c>
      <c r="C3352" s="2" t="s">
        <v>37</v>
      </c>
      <c r="D3352" s="2" t="s">
        <v>32</v>
      </c>
      <c r="E3352" s="2" t="s">
        <v>44</v>
      </c>
      <c r="F3352" s="2" t="s">
        <v>34</v>
      </c>
      <c r="G3352" s="4">
        <v>43535.719375</v>
      </c>
      <c r="H3352" s="4">
        <v>43536.719375</v>
      </c>
      <c r="I3352" s="4">
        <v>43540.719375</v>
      </c>
      <c r="J3352" s="2">
        <v>38.0</v>
      </c>
      <c r="K3352" s="2">
        <v>111.0</v>
      </c>
      <c r="S3352" s="94"/>
      <c r="T3352" s="94"/>
      <c r="U3352" s="94"/>
    </row>
    <row r="3353" ht="14.25" customHeight="1">
      <c r="A3353" s="2">
        <v>265301.0</v>
      </c>
      <c r="B3353" s="2" t="s">
        <v>36</v>
      </c>
      <c r="C3353" s="2" t="s">
        <v>31</v>
      </c>
      <c r="D3353" s="2" t="s">
        <v>32</v>
      </c>
      <c r="E3353" s="2" t="s">
        <v>44</v>
      </c>
      <c r="F3353" s="2" t="s">
        <v>34</v>
      </c>
      <c r="G3353" s="4">
        <v>43535.728854166664</v>
      </c>
      <c r="H3353" s="4">
        <v>43540.728854166664</v>
      </c>
      <c r="I3353" s="4">
        <v>43539.728854166664</v>
      </c>
      <c r="J3353" s="2">
        <v>59.0</v>
      </c>
      <c r="K3353" s="2">
        <v>104.0</v>
      </c>
      <c r="S3353" s="94"/>
      <c r="T3353" s="94"/>
      <c r="U3353" s="94"/>
    </row>
    <row r="3354" ht="14.25" customHeight="1">
      <c r="A3354" s="2">
        <v>698440.0</v>
      </c>
      <c r="B3354" s="2" t="s">
        <v>39</v>
      </c>
      <c r="C3354" s="2" t="s">
        <v>45</v>
      </c>
      <c r="D3354" s="2" t="s">
        <v>32</v>
      </c>
      <c r="E3354" s="2" t="s">
        <v>44</v>
      </c>
      <c r="F3354" s="2" t="s">
        <v>34</v>
      </c>
      <c r="G3354" s="4">
        <v>43535.73068287037</v>
      </c>
      <c r="H3354" s="4">
        <v>43542.73068287037</v>
      </c>
      <c r="I3354" s="4">
        <v>43539.73068287037</v>
      </c>
      <c r="J3354" s="2">
        <v>61.0</v>
      </c>
      <c r="K3354" s="2">
        <v>107.0</v>
      </c>
      <c r="S3354" s="94"/>
      <c r="T3354" s="94"/>
      <c r="U3354" s="94"/>
    </row>
    <row r="3355" ht="14.25" customHeight="1">
      <c r="A3355" s="2">
        <v>538604.0</v>
      </c>
      <c r="B3355" s="2" t="s">
        <v>39</v>
      </c>
      <c r="C3355" s="2" t="s">
        <v>40</v>
      </c>
      <c r="D3355" s="2" t="s">
        <v>32</v>
      </c>
      <c r="E3355" s="2" t="s">
        <v>44</v>
      </c>
      <c r="F3355" s="2" t="s">
        <v>34</v>
      </c>
      <c r="G3355" s="4">
        <v>43535.73231481481</v>
      </c>
      <c r="H3355" s="4">
        <v>43538.73231481481</v>
      </c>
      <c r="I3355" s="4">
        <v>43540.73231481481</v>
      </c>
      <c r="J3355" s="2">
        <v>62.0</v>
      </c>
      <c r="K3355" s="2">
        <v>92.0</v>
      </c>
      <c r="S3355" s="94"/>
      <c r="T3355" s="94"/>
      <c r="U3355" s="94"/>
    </row>
    <row r="3356" ht="14.25" customHeight="1">
      <c r="A3356" s="2">
        <v>639121.0</v>
      </c>
      <c r="B3356" s="2" t="s">
        <v>47</v>
      </c>
      <c r="C3356" s="2" t="s">
        <v>37</v>
      </c>
      <c r="D3356" s="2" t="s">
        <v>41</v>
      </c>
      <c r="E3356" s="2" t="s">
        <v>44</v>
      </c>
      <c r="F3356" s="2" t="s">
        <v>34</v>
      </c>
      <c r="G3356" s="4">
        <v>43535.73626157407</v>
      </c>
      <c r="H3356" s="4">
        <v>43541.73626157407</v>
      </c>
      <c r="I3356" s="4">
        <v>43539.73626157407</v>
      </c>
      <c r="J3356" s="2">
        <v>87.0</v>
      </c>
      <c r="K3356" s="2">
        <v>86.0</v>
      </c>
      <c r="S3356" s="94"/>
      <c r="T3356" s="94"/>
      <c r="U3356" s="94"/>
    </row>
    <row r="3357" ht="14.25" customHeight="1">
      <c r="A3357" s="2">
        <v>122096.0</v>
      </c>
      <c r="B3357" s="2" t="s">
        <v>42</v>
      </c>
      <c r="C3357" s="2" t="s">
        <v>37</v>
      </c>
      <c r="D3357" s="2" t="s">
        <v>32</v>
      </c>
      <c r="E3357" s="2" t="s">
        <v>44</v>
      </c>
      <c r="F3357" s="2" t="s">
        <v>34</v>
      </c>
      <c r="G3357" s="4">
        <v>43535.74215277778</v>
      </c>
      <c r="H3357" s="4">
        <v>43540.74215277778</v>
      </c>
      <c r="I3357" s="4">
        <v>43541.74215277778</v>
      </c>
      <c r="J3357" s="2">
        <v>70.0</v>
      </c>
      <c r="K3357" s="2">
        <v>95.0</v>
      </c>
      <c r="S3357" s="94"/>
      <c r="T3357" s="94"/>
      <c r="U3357" s="94"/>
    </row>
    <row r="3358" ht="14.25" customHeight="1">
      <c r="A3358" s="2">
        <v>679644.0</v>
      </c>
      <c r="B3358" s="2" t="s">
        <v>39</v>
      </c>
      <c r="C3358" s="2" t="s">
        <v>43</v>
      </c>
      <c r="D3358" s="2" t="s">
        <v>32</v>
      </c>
      <c r="E3358" s="2" t="s">
        <v>44</v>
      </c>
      <c r="F3358" s="2" t="s">
        <v>34</v>
      </c>
      <c r="G3358" s="4">
        <v>43535.746979166666</v>
      </c>
      <c r="H3358" s="4">
        <v>43535.746979166666</v>
      </c>
      <c r="I3358" s="4">
        <v>43541.746979166666</v>
      </c>
      <c r="J3358" s="2">
        <v>0.0</v>
      </c>
      <c r="K3358" s="2">
        <v>124.0</v>
      </c>
      <c r="S3358" s="94"/>
      <c r="T3358" s="94"/>
      <c r="U3358" s="94"/>
    </row>
    <row r="3359" ht="14.25" customHeight="1">
      <c r="A3359" s="2">
        <v>96300.0</v>
      </c>
      <c r="B3359" s="2" t="s">
        <v>36</v>
      </c>
      <c r="C3359" s="2" t="s">
        <v>37</v>
      </c>
      <c r="D3359" s="2" t="s">
        <v>41</v>
      </c>
      <c r="E3359" s="2" t="s">
        <v>44</v>
      </c>
      <c r="F3359" s="2" t="s">
        <v>34</v>
      </c>
      <c r="G3359" s="4">
        <v>43535.750914351855</v>
      </c>
      <c r="H3359" s="4">
        <v>43540.750914351855</v>
      </c>
      <c r="I3359" s="4">
        <v>43542.750914351855</v>
      </c>
      <c r="J3359" s="2">
        <v>36.0</v>
      </c>
      <c r="K3359" s="2">
        <v>114.0</v>
      </c>
      <c r="S3359" s="94"/>
      <c r="T3359" s="94"/>
      <c r="U3359" s="94"/>
    </row>
    <row r="3360" ht="14.25" customHeight="1">
      <c r="A3360" s="2">
        <v>748627.0</v>
      </c>
      <c r="B3360" s="2" t="s">
        <v>39</v>
      </c>
      <c r="C3360" s="2" t="s">
        <v>37</v>
      </c>
      <c r="D3360" s="2" t="s">
        <v>41</v>
      </c>
      <c r="E3360" s="2" t="s">
        <v>33</v>
      </c>
      <c r="F3360" s="2" t="s">
        <v>34</v>
      </c>
      <c r="G3360" s="4">
        <v>43535.75130787037</v>
      </c>
      <c r="H3360" s="4">
        <v>43543.75130787037</v>
      </c>
      <c r="I3360" s="4">
        <v>43538.75130787037</v>
      </c>
      <c r="J3360" s="2">
        <v>26.0</v>
      </c>
      <c r="K3360" s="2">
        <v>115.0</v>
      </c>
      <c r="S3360" s="94"/>
      <c r="T3360" s="94"/>
      <c r="U3360" s="94"/>
    </row>
    <row r="3361" ht="14.25" customHeight="1">
      <c r="A3361" s="2">
        <v>659931.0</v>
      </c>
      <c r="B3361" s="2" t="s">
        <v>30</v>
      </c>
      <c r="C3361" s="2" t="s">
        <v>43</v>
      </c>
      <c r="D3361" s="2" t="s">
        <v>41</v>
      </c>
      <c r="E3361" s="2" t="s">
        <v>33</v>
      </c>
      <c r="F3361" s="2" t="s">
        <v>34</v>
      </c>
      <c r="G3361" s="4">
        <v>43535.75288194444</v>
      </c>
      <c r="H3361" s="4">
        <v>43544.75288194444</v>
      </c>
      <c r="I3361" s="4">
        <v>43541.75288194444</v>
      </c>
      <c r="J3361" s="2">
        <v>27.0</v>
      </c>
      <c r="K3361" s="2">
        <v>124.0</v>
      </c>
      <c r="S3361" s="94"/>
      <c r="T3361" s="94"/>
      <c r="U3361" s="94"/>
    </row>
    <row r="3362" ht="14.25" customHeight="1">
      <c r="A3362" s="2">
        <v>468189.0</v>
      </c>
      <c r="B3362" s="2" t="s">
        <v>47</v>
      </c>
      <c r="C3362" s="2" t="s">
        <v>37</v>
      </c>
      <c r="D3362" s="2" t="s">
        <v>41</v>
      </c>
      <c r="E3362" s="2" t="s">
        <v>33</v>
      </c>
      <c r="F3362" s="2" t="s">
        <v>34</v>
      </c>
      <c r="G3362" s="4">
        <v>43535.756006944444</v>
      </c>
      <c r="H3362" s="4">
        <v>43542.756006944444</v>
      </c>
      <c r="I3362" s="4">
        <v>43540.756006944444</v>
      </c>
      <c r="J3362" s="2">
        <v>33.0</v>
      </c>
      <c r="K3362" s="2">
        <v>113.0</v>
      </c>
      <c r="S3362" s="94"/>
      <c r="T3362" s="94"/>
      <c r="U3362" s="94"/>
    </row>
    <row r="3363" ht="14.25" customHeight="1">
      <c r="A3363" s="2">
        <v>468332.0</v>
      </c>
      <c r="B3363" s="2" t="s">
        <v>39</v>
      </c>
      <c r="C3363" s="2" t="s">
        <v>45</v>
      </c>
      <c r="D3363" s="2" t="s">
        <v>41</v>
      </c>
      <c r="E3363" s="2" t="s">
        <v>44</v>
      </c>
      <c r="F3363" s="2" t="s">
        <v>34</v>
      </c>
      <c r="G3363" s="4">
        <v>43535.75679398148</v>
      </c>
      <c r="H3363" s="4">
        <v>43541.75679398148</v>
      </c>
      <c r="I3363" s="4">
        <v>43540.75679398148</v>
      </c>
      <c r="J3363" s="2">
        <v>48.0</v>
      </c>
      <c r="K3363" s="2">
        <v>125.0</v>
      </c>
      <c r="S3363" s="94"/>
      <c r="T3363" s="94"/>
      <c r="U3363" s="94"/>
    </row>
    <row r="3364" ht="14.25" customHeight="1">
      <c r="A3364" s="2">
        <v>796734.0</v>
      </c>
      <c r="B3364" s="2" t="s">
        <v>30</v>
      </c>
      <c r="C3364" s="2" t="s">
        <v>31</v>
      </c>
      <c r="D3364" s="2" t="s">
        <v>32</v>
      </c>
      <c r="E3364" s="2" t="s">
        <v>38</v>
      </c>
      <c r="F3364" s="2" t="s">
        <v>34</v>
      </c>
      <c r="G3364" s="4">
        <v>43535.75833333333</v>
      </c>
      <c r="H3364" s="4">
        <v>43542.75833333333</v>
      </c>
      <c r="I3364" s="4">
        <v>43540.75833333333</v>
      </c>
      <c r="J3364" s="2">
        <v>30.0</v>
      </c>
      <c r="K3364" s="2">
        <v>123.0</v>
      </c>
      <c r="S3364" s="94"/>
      <c r="T3364" s="94"/>
      <c r="U3364" s="94"/>
    </row>
    <row r="3365" ht="14.25" customHeight="1">
      <c r="A3365" s="2">
        <v>47273.0</v>
      </c>
      <c r="B3365" s="2" t="s">
        <v>39</v>
      </c>
      <c r="C3365" s="2" t="s">
        <v>37</v>
      </c>
      <c r="D3365" s="2" t="s">
        <v>41</v>
      </c>
      <c r="E3365" s="2" t="s">
        <v>33</v>
      </c>
      <c r="F3365" s="2" t="s">
        <v>34</v>
      </c>
      <c r="G3365" s="4">
        <v>43535.76793981482</v>
      </c>
      <c r="H3365" s="4">
        <v>43541.76793981482</v>
      </c>
      <c r="I3365" s="4">
        <v>43540.76793981482</v>
      </c>
      <c r="J3365" s="2">
        <v>25.0</v>
      </c>
      <c r="K3365" s="2">
        <v>106.0</v>
      </c>
      <c r="S3365" s="94"/>
      <c r="T3365" s="94"/>
      <c r="U3365" s="94"/>
    </row>
    <row r="3366" ht="14.25" customHeight="1">
      <c r="A3366" s="2">
        <v>691427.0</v>
      </c>
      <c r="B3366" s="2" t="s">
        <v>36</v>
      </c>
      <c r="C3366" s="2" t="s">
        <v>43</v>
      </c>
      <c r="D3366" s="2" t="s">
        <v>41</v>
      </c>
      <c r="E3366" s="2" t="s">
        <v>44</v>
      </c>
      <c r="F3366" s="2" t="s">
        <v>34</v>
      </c>
      <c r="G3366" s="4">
        <v>43535.76930555556</v>
      </c>
      <c r="H3366" s="4">
        <v>43537.76930555556</v>
      </c>
      <c r="I3366" s="4">
        <v>43542.76930555556</v>
      </c>
      <c r="J3366" s="2">
        <v>81.0</v>
      </c>
      <c r="K3366" s="2">
        <v>101.0</v>
      </c>
      <c r="S3366" s="94"/>
      <c r="T3366" s="94"/>
      <c r="U3366" s="94"/>
    </row>
    <row r="3367" ht="14.25" customHeight="1">
      <c r="A3367" s="2">
        <v>698991.0</v>
      </c>
      <c r="B3367" s="2" t="s">
        <v>39</v>
      </c>
      <c r="C3367" s="2" t="s">
        <v>37</v>
      </c>
      <c r="D3367" s="2" t="s">
        <v>41</v>
      </c>
      <c r="E3367" s="2" t="s">
        <v>33</v>
      </c>
      <c r="F3367" s="2" t="s">
        <v>34</v>
      </c>
      <c r="G3367" s="4">
        <v>43535.77217592593</v>
      </c>
      <c r="H3367" s="4">
        <v>43543.77217592593</v>
      </c>
      <c r="I3367" s="4">
        <v>43541.77217592593</v>
      </c>
      <c r="J3367" s="2">
        <v>42.0</v>
      </c>
      <c r="K3367" s="2">
        <v>111.0</v>
      </c>
      <c r="S3367" s="94"/>
      <c r="T3367" s="94"/>
      <c r="U3367" s="94"/>
    </row>
    <row r="3368" ht="14.25" customHeight="1">
      <c r="A3368" s="2">
        <v>632569.0</v>
      </c>
      <c r="B3368" s="2" t="s">
        <v>39</v>
      </c>
      <c r="C3368" s="2" t="s">
        <v>31</v>
      </c>
      <c r="D3368" s="2" t="s">
        <v>32</v>
      </c>
      <c r="E3368" s="2" t="s">
        <v>44</v>
      </c>
      <c r="F3368" s="2" t="s">
        <v>34</v>
      </c>
      <c r="G3368" s="4">
        <v>43535.77554398148</v>
      </c>
      <c r="H3368" s="4">
        <v>43541.77554398148</v>
      </c>
      <c r="I3368" s="4">
        <v>43542.77554398148</v>
      </c>
      <c r="J3368" s="2">
        <v>71.0</v>
      </c>
      <c r="K3368" s="2">
        <v>100.0</v>
      </c>
      <c r="S3368" s="94"/>
      <c r="T3368" s="94"/>
      <c r="U3368" s="94"/>
    </row>
    <row r="3369" ht="14.25" customHeight="1">
      <c r="A3369" s="2">
        <v>725928.0</v>
      </c>
      <c r="B3369" s="2" t="s">
        <v>39</v>
      </c>
      <c r="C3369" s="2" t="s">
        <v>43</v>
      </c>
      <c r="D3369" s="2" t="s">
        <v>41</v>
      </c>
      <c r="E3369" s="2" t="s">
        <v>44</v>
      </c>
      <c r="F3369" s="2" t="s">
        <v>34</v>
      </c>
      <c r="G3369" s="4">
        <v>43535.77847222222</v>
      </c>
      <c r="H3369" s="4">
        <v>43540.77847222222</v>
      </c>
      <c r="I3369" s="4">
        <v>43541.77847222222</v>
      </c>
      <c r="J3369" s="2">
        <v>46.0</v>
      </c>
      <c r="K3369" s="2">
        <v>123.0</v>
      </c>
      <c r="S3369" s="94"/>
      <c r="T3369" s="94"/>
      <c r="U3369" s="94"/>
    </row>
    <row r="3370" ht="14.25" customHeight="1">
      <c r="A3370" s="2">
        <v>234524.0</v>
      </c>
      <c r="B3370" s="2" t="s">
        <v>39</v>
      </c>
      <c r="C3370" s="2" t="s">
        <v>31</v>
      </c>
      <c r="D3370" s="2" t="s">
        <v>32</v>
      </c>
      <c r="E3370" s="2" t="s">
        <v>44</v>
      </c>
      <c r="F3370" s="2" t="s">
        <v>34</v>
      </c>
      <c r="G3370" s="4">
        <v>43535.77980324074</v>
      </c>
      <c r="H3370" s="4">
        <v>43535.77980324074</v>
      </c>
      <c r="I3370" s="4">
        <v>43539.77980324074</v>
      </c>
      <c r="J3370" s="2">
        <v>76.0</v>
      </c>
      <c r="K3370" s="2">
        <v>106.0</v>
      </c>
      <c r="S3370" s="94"/>
      <c r="T3370" s="94"/>
      <c r="U3370" s="94"/>
    </row>
    <row r="3371" ht="14.25" customHeight="1">
      <c r="A3371" s="2">
        <v>855381.0</v>
      </c>
      <c r="B3371" s="2" t="s">
        <v>36</v>
      </c>
      <c r="C3371" s="2" t="s">
        <v>37</v>
      </c>
      <c r="D3371" s="2" t="s">
        <v>41</v>
      </c>
      <c r="E3371" s="2" t="s">
        <v>33</v>
      </c>
      <c r="F3371" s="2" t="s">
        <v>34</v>
      </c>
      <c r="G3371" s="4">
        <v>43535.78108796296</v>
      </c>
      <c r="H3371" s="4">
        <v>43544.78108796296</v>
      </c>
      <c r="I3371" s="4">
        <v>43540.78108796296</v>
      </c>
      <c r="J3371" s="2">
        <v>42.0</v>
      </c>
      <c r="K3371" s="2">
        <v>114.0</v>
      </c>
      <c r="S3371" s="94"/>
      <c r="T3371" s="94"/>
      <c r="U3371" s="94"/>
    </row>
    <row r="3372" ht="14.25" customHeight="1">
      <c r="A3372" s="2">
        <v>322261.0</v>
      </c>
      <c r="B3372" s="2" t="s">
        <v>39</v>
      </c>
      <c r="C3372" s="2" t="s">
        <v>40</v>
      </c>
      <c r="D3372" s="2" t="s">
        <v>32</v>
      </c>
      <c r="E3372" s="2" t="s">
        <v>33</v>
      </c>
      <c r="F3372" s="2" t="s">
        <v>34</v>
      </c>
      <c r="G3372" s="4">
        <v>43535.782118055555</v>
      </c>
      <c r="H3372" s="4">
        <v>43537.782118055555</v>
      </c>
      <c r="I3372" s="4">
        <v>43542.782118055555</v>
      </c>
      <c r="J3372" s="2">
        <v>27.0</v>
      </c>
      <c r="K3372" s="2">
        <v>111.0</v>
      </c>
      <c r="S3372" s="94"/>
      <c r="T3372" s="94"/>
      <c r="U3372" s="94"/>
    </row>
    <row r="3373" ht="14.25" customHeight="1">
      <c r="A3373" s="2">
        <v>671405.0</v>
      </c>
      <c r="B3373" s="2" t="s">
        <v>39</v>
      </c>
      <c r="C3373" s="2" t="s">
        <v>31</v>
      </c>
      <c r="D3373" s="2" t="s">
        <v>32</v>
      </c>
      <c r="E3373" s="2" t="s">
        <v>33</v>
      </c>
      <c r="F3373" s="2" t="s">
        <v>34</v>
      </c>
      <c r="G3373" s="4">
        <v>43535.784780092596</v>
      </c>
      <c r="H3373" s="4">
        <v>43538.784780092596</v>
      </c>
      <c r="I3373" s="4">
        <v>43541.784780092596</v>
      </c>
      <c r="J3373" s="2">
        <v>37.0</v>
      </c>
      <c r="K3373" s="2">
        <v>129.0</v>
      </c>
      <c r="S3373" s="94"/>
      <c r="T3373" s="94"/>
      <c r="U3373" s="94"/>
    </row>
    <row r="3374" ht="14.25" customHeight="1">
      <c r="A3374" s="2">
        <v>667138.0</v>
      </c>
      <c r="B3374" s="2" t="s">
        <v>39</v>
      </c>
      <c r="C3374" s="2" t="s">
        <v>31</v>
      </c>
      <c r="D3374" s="2" t="s">
        <v>41</v>
      </c>
      <c r="E3374" s="2" t="s">
        <v>38</v>
      </c>
      <c r="F3374" s="2" t="s">
        <v>34</v>
      </c>
      <c r="G3374" s="4">
        <v>43535.78537037037</v>
      </c>
      <c r="H3374" s="4">
        <v>43541.78537037037</v>
      </c>
      <c r="I3374" s="4">
        <v>43542.78537037037</v>
      </c>
      <c r="J3374" s="2">
        <v>0.0</v>
      </c>
      <c r="K3374" s="2">
        <v>127.0</v>
      </c>
      <c r="S3374" s="94"/>
      <c r="T3374" s="94"/>
      <c r="U3374" s="94"/>
    </row>
    <row r="3375" ht="14.25" customHeight="1">
      <c r="A3375" s="2">
        <v>176110.0</v>
      </c>
      <c r="B3375" s="2" t="s">
        <v>42</v>
      </c>
      <c r="C3375" s="2" t="s">
        <v>31</v>
      </c>
      <c r="D3375" s="2" t="s">
        <v>32</v>
      </c>
      <c r="E3375" s="2" t="s">
        <v>44</v>
      </c>
      <c r="F3375" s="2" t="s">
        <v>34</v>
      </c>
      <c r="G3375" s="4">
        <v>43535.79178240741</v>
      </c>
      <c r="H3375" s="4">
        <v>43535.79178240741</v>
      </c>
      <c r="I3375" s="4">
        <v>43538.79178240741</v>
      </c>
      <c r="J3375" s="2">
        <v>68.0</v>
      </c>
      <c r="K3375" s="2">
        <v>105.0</v>
      </c>
      <c r="S3375" s="94"/>
      <c r="T3375" s="94"/>
      <c r="U3375" s="94"/>
    </row>
    <row r="3376" ht="14.25" customHeight="1">
      <c r="A3376" s="2">
        <v>515003.0</v>
      </c>
      <c r="B3376" s="2" t="s">
        <v>36</v>
      </c>
      <c r="C3376" s="2" t="s">
        <v>31</v>
      </c>
      <c r="D3376" s="2" t="s">
        <v>41</v>
      </c>
      <c r="E3376" s="2" t="s">
        <v>44</v>
      </c>
      <c r="F3376" s="2" t="s">
        <v>34</v>
      </c>
      <c r="G3376" s="4">
        <v>43535.801145833335</v>
      </c>
      <c r="H3376" s="4">
        <v>43539.801145833335</v>
      </c>
      <c r="I3376" s="4">
        <v>43538.801145833335</v>
      </c>
      <c r="J3376" s="2">
        <v>0.0</v>
      </c>
      <c r="K3376" s="2">
        <v>109.0</v>
      </c>
      <c r="S3376" s="94"/>
      <c r="T3376" s="94"/>
      <c r="U3376" s="94"/>
    </row>
    <row r="3377" ht="14.25" customHeight="1">
      <c r="A3377" s="2">
        <v>35111.0</v>
      </c>
      <c r="B3377" s="2" t="s">
        <v>36</v>
      </c>
      <c r="C3377" s="2" t="s">
        <v>40</v>
      </c>
      <c r="D3377" s="2" t="s">
        <v>41</v>
      </c>
      <c r="E3377" s="2" t="s">
        <v>33</v>
      </c>
      <c r="F3377" s="2" t="s">
        <v>34</v>
      </c>
      <c r="G3377" s="4">
        <v>43535.804398148146</v>
      </c>
      <c r="H3377" s="4">
        <v>43541.804398148146</v>
      </c>
      <c r="I3377" s="4">
        <v>43538.804398148146</v>
      </c>
      <c r="J3377" s="2">
        <v>32.0</v>
      </c>
      <c r="K3377" s="2">
        <v>108.0</v>
      </c>
      <c r="S3377" s="94"/>
      <c r="T3377" s="94"/>
      <c r="U3377" s="94"/>
    </row>
    <row r="3378" ht="14.25" customHeight="1">
      <c r="A3378" s="2">
        <v>696194.0</v>
      </c>
      <c r="B3378" s="2" t="s">
        <v>42</v>
      </c>
      <c r="C3378" s="2" t="s">
        <v>40</v>
      </c>
      <c r="D3378" s="2" t="s">
        <v>41</v>
      </c>
      <c r="E3378" s="2" t="s">
        <v>38</v>
      </c>
      <c r="F3378" s="2" t="s">
        <v>34</v>
      </c>
      <c r="G3378" s="4">
        <v>43535.80472222222</v>
      </c>
      <c r="H3378" s="4">
        <v>43538.80472222222</v>
      </c>
      <c r="I3378" s="4">
        <v>43540.80472222222</v>
      </c>
      <c r="J3378" s="2">
        <v>35.0</v>
      </c>
      <c r="K3378" s="2">
        <v>114.0</v>
      </c>
      <c r="S3378" s="94"/>
      <c r="T3378" s="94"/>
      <c r="U3378" s="94"/>
    </row>
    <row r="3379" ht="14.25" customHeight="1">
      <c r="A3379" s="2">
        <v>493740.0</v>
      </c>
      <c r="B3379" s="2" t="s">
        <v>36</v>
      </c>
      <c r="C3379" s="2" t="s">
        <v>37</v>
      </c>
      <c r="D3379" s="2" t="s">
        <v>32</v>
      </c>
      <c r="E3379" s="2" t="s">
        <v>44</v>
      </c>
      <c r="F3379" s="2" t="s">
        <v>34</v>
      </c>
      <c r="G3379" s="4">
        <v>43535.810752314814</v>
      </c>
      <c r="H3379" s="4">
        <v>43535.810752314814</v>
      </c>
      <c r="I3379" s="4">
        <v>43541.810752314814</v>
      </c>
      <c r="J3379" s="2">
        <v>48.0</v>
      </c>
      <c r="K3379" s="2">
        <v>106.0</v>
      </c>
      <c r="S3379" s="94"/>
      <c r="T3379" s="94"/>
      <c r="U3379" s="94"/>
    </row>
    <row r="3380" ht="14.25" customHeight="1">
      <c r="A3380" s="2">
        <v>538832.0</v>
      </c>
      <c r="B3380" s="2" t="s">
        <v>39</v>
      </c>
      <c r="C3380" s="2" t="s">
        <v>43</v>
      </c>
      <c r="D3380" s="2" t="s">
        <v>41</v>
      </c>
      <c r="E3380" s="2" t="s">
        <v>44</v>
      </c>
      <c r="F3380" s="2" t="s">
        <v>34</v>
      </c>
      <c r="G3380" s="4">
        <v>43535.817824074074</v>
      </c>
      <c r="H3380" s="4">
        <v>43536.817824074074</v>
      </c>
      <c r="I3380" s="4">
        <v>43541.817824074074</v>
      </c>
      <c r="J3380" s="2">
        <v>40.0</v>
      </c>
      <c r="K3380" s="2">
        <v>130.0</v>
      </c>
      <c r="S3380" s="94"/>
      <c r="T3380" s="94"/>
      <c r="U3380" s="94"/>
    </row>
    <row r="3381" ht="14.25" customHeight="1">
      <c r="A3381" s="2">
        <v>831331.0</v>
      </c>
      <c r="B3381" s="2" t="s">
        <v>46</v>
      </c>
      <c r="C3381" s="2" t="s">
        <v>37</v>
      </c>
      <c r="D3381" s="2" t="s">
        <v>32</v>
      </c>
      <c r="E3381" s="2" t="s">
        <v>33</v>
      </c>
      <c r="F3381" s="2" t="s">
        <v>34</v>
      </c>
      <c r="G3381" s="4">
        <v>43535.818564814814</v>
      </c>
      <c r="H3381" s="4">
        <v>43542.818564814814</v>
      </c>
      <c r="I3381" s="4">
        <v>43539.818564814814</v>
      </c>
      <c r="J3381" s="2">
        <v>46.0</v>
      </c>
      <c r="K3381" s="2">
        <v>112.0</v>
      </c>
      <c r="S3381" s="94"/>
      <c r="T3381" s="94"/>
      <c r="U3381" s="94"/>
    </row>
    <row r="3382" ht="14.25" customHeight="1">
      <c r="A3382" s="2">
        <v>170011.0</v>
      </c>
      <c r="B3382" s="2" t="s">
        <v>30</v>
      </c>
      <c r="C3382" s="2" t="s">
        <v>37</v>
      </c>
      <c r="D3382" s="2" t="s">
        <v>32</v>
      </c>
      <c r="E3382" s="2" t="s">
        <v>33</v>
      </c>
      <c r="F3382" s="2" t="s">
        <v>34</v>
      </c>
      <c r="G3382" s="4">
        <v>43535.82587962963</v>
      </c>
      <c r="H3382" s="4">
        <v>43539.82587962963</v>
      </c>
      <c r="I3382" s="4">
        <v>43541.82587962963</v>
      </c>
      <c r="J3382" s="2">
        <v>26.0</v>
      </c>
      <c r="K3382" s="2">
        <v>109.0</v>
      </c>
      <c r="S3382" s="94"/>
      <c r="T3382" s="94"/>
      <c r="U3382" s="94"/>
    </row>
    <row r="3383" ht="14.25" customHeight="1">
      <c r="A3383" s="2">
        <v>886094.0</v>
      </c>
      <c r="B3383" s="2" t="s">
        <v>42</v>
      </c>
      <c r="C3383" s="2" t="s">
        <v>37</v>
      </c>
      <c r="D3383" s="2" t="s">
        <v>32</v>
      </c>
      <c r="E3383" s="2" t="s">
        <v>44</v>
      </c>
      <c r="F3383" s="2" t="s">
        <v>34</v>
      </c>
      <c r="G3383" s="4">
        <v>43535.829409722224</v>
      </c>
      <c r="H3383" s="4">
        <v>43541.829409722224</v>
      </c>
      <c r="I3383" s="4">
        <v>43540.829409722224</v>
      </c>
      <c r="J3383" s="2">
        <v>67.0</v>
      </c>
      <c r="K3383" s="2">
        <v>94.0</v>
      </c>
      <c r="S3383" s="94"/>
      <c r="T3383" s="94"/>
      <c r="U3383" s="94"/>
    </row>
    <row r="3384" ht="14.25" customHeight="1">
      <c r="A3384" s="2">
        <v>179688.0</v>
      </c>
      <c r="B3384" s="2" t="s">
        <v>42</v>
      </c>
      <c r="C3384" s="2" t="s">
        <v>37</v>
      </c>
      <c r="D3384" s="2" t="s">
        <v>41</v>
      </c>
      <c r="E3384" s="2" t="s">
        <v>44</v>
      </c>
      <c r="F3384" s="2" t="s">
        <v>34</v>
      </c>
      <c r="G3384" s="4">
        <v>43535.83782407407</v>
      </c>
      <c r="H3384" s="4">
        <v>43536.83782407407</v>
      </c>
      <c r="I3384" s="4">
        <v>43538.83782407407</v>
      </c>
      <c r="J3384" s="2">
        <v>34.0</v>
      </c>
      <c r="K3384" s="2">
        <v>107.0</v>
      </c>
      <c r="S3384" s="94"/>
      <c r="T3384" s="94"/>
      <c r="U3384" s="94"/>
    </row>
    <row r="3385" ht="14.25" customHeight="1">
      <c r="A3385" s="2">
        <v>632644.0</v>
      </c>
      <c r="B3385" s="2" t="s">
        <v>39</v>
      </c>
      <c r="C3385" s="2" t="s">
        <v>43</v>
      </c>
      <c r="D3385" s="2" t="s">
        <v>41</v>
      </c>
      <c r="E3385" s="2" t="s">
        <v>44</v>
      </c>
      <c r="F3385" s="2" t="s">
        <v>34</v>
      </c>
      <c r="G3385" s="4">
        <v>43535.83850694444</v>
      </c>
      <c r="H3385" s="4">
        <v>43541.83850694444</v>
      </c>
      <c r="I3385" s="4">
        <v>43538.83850694444</v>
      </c>
      <c r="J3385" s="2">
        <v>39.0</v>
      </c>
      <c r="K3385" s="2">
        <v>125.0</v>
      </c>
      <c r="S3385" s="94"/>
      <c r="T3385" s="94"/>
      <c r="U3385" s="94"/>
    </row>
    <row r="3386" ht="14.25" customHeight="1">
      <c r="A3386" s="2">
        <v>833340.0</v>
      </c>
      <c r="B3386" s="2" t="s">
        <v>30</v>
      </c>
      <c r="C3386" s="2" t="s">
        <v>31</v>
      </c>
      <c r="D3386" s="2" t="s">
        <v>41</v>
      </c>
      <c r="E3386" s="2" t="s">
        <v>44</v>
      </c>
      <c r="F3386" s="2" t="s">
        <v>34</v>
      </c>
      <c r="G3386" s="4">
        <v>43535.84892361111</v>
      </c>
      <c r="H3386" s="4">
        <v>43537.84892361111</v>
      </c>
      <c r="I3386" s="4">
        <v>43540.84892361111</v>
      </c>
      <c r="J3386" s="2">
        <v>0.0</v>
      </c>
      <c r="K3386" s="2">
        <v>128.0</v>
      </c>
      <c r="S3386" s="94"/>
      <c r="T3386" s="94"/>
      <c r="U3386" s="94"/>
    </row>
    <row r="3387" ht="14.25" customHeight="1">
      <c r="A3387" s="2">
        <v>680202.0</v>
      </c>
      <c r="B3387" s="2" t="s">
        <v>39</v>
      </c>
      <c r="C3387" s="2" t="s">
        <v>45</v>
      </c>
      <c r="D3387" s="2" t="s">
        <v>32</v>
      </c>
      <c r="E3387" s="2" t="s">
        <v>38</v>
      </c>
      <c r="F3387" s="2" t="s">
        <v>34</v>
      </c>
      <c r="G3387" s="4">
        <v>43535.84997685185</v>
      </c>
      <c r="H3387" s="4">
        <v>43535.84997685185</v>
      </c>
      <c r="I3387" s="4">
        <v>43539.84997685185</v>
      </c>
      <c r="J3387" s="2">
        <v>40.0</v>
      </c>
      <c r="K3387" s="2">
        <v>120.0</v>
      </c>
      <c r="S3387" s="94"/>
      <c r="T3387" s="94"/>
      <c r="U3387" s="94"/>
    </row>
    <row r="3388" ht="14.25" customHeight="1">
      <c r="A3388" s="2">
        <v>774476.0</v>
      </c>
      <c r="B3388" s="2" t="s">
        <v>36</v>
      </c>
      <c r="C3388" s="2" t="s">
        <v>37</v>
      </c>
      <c r="D3388" s="2" t="s">
        <v>41</v>
      </c>
      <c r="E3388" s="2" t="s">
        <v>44</v>
      </c>
      <c r="F3388" s="2" t="s">
        <v>34</v>
      </c>
      <c r="G3388" s="4">
        <v>43535.852951388886</v>
      </c>
      <c r="H3388" s="4">
        <v>43540.852951388886</v>
      </c>
      <c r="I3388" s="4">
        <v>43541.852951388886</v>
      </c>
      <c r="J3388" s="2">
        <v>65.0</v>
      </c>
      <c r="K3388" s="2">
        <v>94.0</v>
      </c>
      <c r="S3388" s="94"/>
      <c r="T3388" s="94"/>
      <c r="U3388" s="94"/>
    </row>
    <row r="3389" ht="14.25" customHeight="1">
      <c r="A3389" s="2">
        <v>748474.0</v>
      </c>
      <c r="B3389" s="2" t="s">
        <v>30</v>
      </c>
      <c r="C3389" s="2" t="s">
        <v>43</v>
      </c>
      <c r="D3389" s="2" t="s">
        <v>32</v>
      </c>
      <c r="E3389" s="2" t="s">
        <v>38</v>
      </c>
      <c r="F3389" s="2" t="s">
        <v>34</v>
      </c>
      <c r="G3389" s="4">
        <v>43535.86140046296</v>
      </c>
      <c r="H3389" s="4">
        <v>43541.86140046296</v>
      </c>
      <c r="I3389" s="4">
        <v>43538.86140046296</v>
      </c>
      <c r="J3389" s="2">
        <v>0.0</v>
      </c>
      <c r="K3389" s="2">
        <v>120.0</v>
      </c>
      <c r="S3389" s="94"/>
      <c r="T3389" s="94"/>
      <c r="U3389" s="94"/>
    </row>
    <row r="3390" ht="14.25" customHeight="1">
      <c r="A3390" s="2">
        <v>361245.0</v>
      </c>
      <c r="B3390" s="2" t="s">
        <v>49</v>
      </c>
      <c r="C3390" s="2" t="s">
        <v>31</v>
      </c>
      <c r="D3390" s="2" t="s">
        <v>41</v>
      </c>
      <c r="E3390" s="2" t="s">
        <v>33</v>
      </c>
      <c r="F3390" s="2" t="s">
        <v>34</v>
      </c>
      <c r="G3390" s="4">
        <v>43535.864340277774</v>
      </c>
      <c r="H3390" s="4">
        <v>43537.864340277774</v>
      </c>
      <c r="I3390" s="4">
        <v>43539.864340277774</v>
      </c>
      <c r="J3390" s="2">
        <v>0.0</v>
      </c>
      <c r="K3390" s="2">
        <v>129.0</v>
      </c>
      <c r="S3390" s="94"/>
      <c r="T3390" s="94"/>
      <c r="U3390" s="94"/>
    </row>
    <row r="3391" ht="14.25" customHeight="1">
      <c r="A3391" s="2">
        <v>778341.0</v>
      </c>
      <c r="B3391" s="2" t="s">
        <v>36</v>
      </c>
      <c r="C3391" s="2" t="s">
        <v>37</v>
      </c>
      <c r="D3391" s="2" t="s">
        <v>41</v>
      </c>
      <c r="E3391" s="2" t="s">
        <v>44</v>
      </c>
      <c r="F3391" s="2" t="s">
        <v>34</v>
      </c>
      <c r="G3391" s="4">
        <v>43535.86675925926</v>
      </c>
      <c r="H3391" s="4">
        <v>43536.86675925926</v>
      </c>
      <c r="I3391" s="4">
        <v>43540.86675925926</v>
      </c>
      <c r="J3391" s="2">
        <v>74.0</v>
      </c>
      <c r="K3391" s="2">
        <v>92.0</v>
      </c>
      <c r="S3391" s="94"/>
      <c r="T3391" s="94"/>
      <c r="U3391" s="94"/>
    </row>
    <row r="3392" ht="14.25" customHeight="1">
      <c r="A3392" s="2">
        <v>935041.0</v>
      </c>
      <c r="B3392" s="2" t="s">
        <v>30</v>
      </c>
      <c r="C3392" s="2" t="s">
        <v>43</v>
      </c>
      <c r="D3392" s="2" t="s">
        <v>41</v>
      </c>
      <c r="E3392" s="2" t="s">
        <v>33</v>
      </c>
      <c r="F3392" s="2" t="s">
        <v>34</v>
      </c>
      <c r="G3392" s="4">
        <v>43535.867685185185</v>
      </c>
      <c r="H3392" s="4">
        <v>43544.867685185185</v>
      </c>
      <c r="I3392" s="4">
        <v>43541.867685185185</v>
      </c>
      <c r="J3392" s="2">
        <v>43.0</v>
      </c>
      <c r="K3392" s="2">
        <v>125.0</v>
      </c>
      <c r="S3392" s="94"/>
      <c r="T3392" s="94"/>
      <c r="U3392" s="94"/>
    </row>
    <row r="3393" ht="14.25" customHeight="1">
      <c r="A3393" s="2">
        <v>484635.0</v>
      </c>
      <c r="B3393" s="2" t="s">
        <v>39</v>
      </c>
      <c r="C3393" s="2" t="s">
        <v>43</v>
      </c>
      <c r="D3393" s="2" t="s">
        <v>41</v>
      </c>
      <c r="E3393" s="2" t="s">
        <v>33</v>
      </c>
      <c r="F3393" s="2" t="s">
        <v>34</v>
      </c>
      <c r="G3393" s="4">
        <v>43535.87440972222</v>
      </c>
      <c r="H3393" s="4">
        <v>43545.87440972222</v>
      </c>
      <c r="I3393" s="4">
        <v>43542.87440972222</v>
      </c>
      <c r="J3393" s="2">
        <v>48.0</v>
      </c>
      <c r="K3393" s="2">
        <v>125.0</v>
      </c>
      <c r="S3393" s="94"/>
      <c r="T3393" s="94"/>
      <c r="U3393" s="94"/>
    </row>
    <row r="3394" ht="14.25" customHeight="1">
      <c r="A3394" s="2">
        <v>120971.0</v>
      </c>
      <c r="B3394" s="2" t="s">
        <v>48</v>
      </c>
      <c r="C3394" s="2" t="s">
        <v>45</v>
      </c>
      <c r="D3394" s="2" t="s">
        <v>41</v>
      </c>
      <c r="E3394" s="2" t="s">
        <v>44</v>
      </c>
      <c r="F3394" s="2" t="s">
        <v>34</v>
      </c>
      <c r="G3394" s="4">
        <v>43535.88263888889</v>
      </c>
      <c r="H3394" s="4">
        <v>43545.88263888889</v>
      </c>
      <c r="I3394" s="4">
        <v>43539.88263888889</v>
      </c>
      <c r="J3394" s="2">
        <v>68.0</v>
      </c>
      <c r="K3394" s="2">
        <v>108.0</v>
      </c>
      <c r="S3394" s="94"/>
      <c r="T3394" s="94"/>
      <c r="U3394" s="94"/>
    </row>
    <row r="3395" ht="14.25" customHeight="1">
      <c r="A3395" s="2">
        <v>223142.0</v>
      </c>
      <c r="B3395" s="2" t="s">
        <v>47</v>
      </c>
      <c r="C3395" s="2" t="s">
        <v>45</v>
      </c>
      <c r="D3395" s="2" t="s">
        <v>41</v>
      </c>
      <c r="E3395" s="2" t="s">
        <v>38</v>
      </c>
      <c r="F3395" s="2" t="s">
        <v>34</v>
      </c>
      <c r="G3395" s="4">
        <v>43535.89550925926</v>
      </c>
      <c r="H3395" s="4">
        <v>43537.89550925926</v>
      </c>
      <c r="I3395" s="4">
        <v>43538.89550925926</v>
      </c>
      <c r="J3395" s="2">
        <v>39.0</v>
      </c>
      <c r="K3395" s="2">
        <v>126.0</v>
      </c>
      <c r="S3395" s="94"/>
      <c r="T3395" s="94"/>
      <c r="U3395" s="94"/>
    </row>
    <row r="3396" ht="14.25" customHeight="1">
      <c r="A3396" s="2">
        <v>924550.0</v>
      </c>
      <c r="B3396" s="2" t="s">
        <v>36</v>
      </c>
      <c r="C3396" s="2" t="s">
        <v>40</v>
      </c>
      <c r="D3396" s="2" t="s">
        <v>41</v>
      </c>
      <c r="E3396" s="2" t="s">
        <v>38</v>
      </c>
      <c r="F3396" s="2" t="s">
        <v>34</v>
      </c>
      <c r="G3396" s="4">
        <v>43535.9</v>
      </c>
      <c r="H3396" s="4">
        <v>43542.9</v>
      </c>
      <c r="I3396" s="4">
        <v>43538.9</v>
      </c>
      <c r="J3396" s="2">
        <v>35.0</v>
      </c>
      <c r="K3396" s="2">
        <v>114.0</v>
      </c>
      <c r="S3396" s="94"/>
      <c r="T3396" s="94"/>
      <c r="U3396" s="94"/>
    </row>
    <row r="3397" ht="14.25" customHeight="1">
      <c r="A3397" s="2">
        <v>191331.0</v>
      </c>
      <c r="B3397" s="2" t="s">
        <v>47</v>
      </c>
      <c r="C3397" s="2" t="s">
        <v>31</v>
      </c>
      <c r="D3397" s="2" t="s">
        <v>41</v>
      </c>
      <c r="E3397" s="2" t="s">
        <v>33</v>
      </c>
      <c r="F3397" s="2" t="s">
        <v>34</v>
      </c>
      <c r="G3397" s="4">
        <v>43535.90210648148</v>
      </c>
      <c r="H3397" s="4">
        <v>43542.90210648148</v>
      </c>
      <c r="I3397" s="4">
        <v>43540.90210648148</v>
      </c>
      <c r="J3397" s="2">
        <v>0.0</v>
      </c>
      <c r="K3397" s="2">
        <v>122.0</v>
      </c>
      <c r="S3397" s="94"/>
      <c r="T3397" s="94"/>
      <c r="U3397" s="94"/>
    </row>
    <row r="3398" ht="14.25" customHeight="1">
      <c r="A3398" s="2">
        <v>354472.0</v>
      </c>
      <c r="B3398" s="2" t="s">
        <v>48</v>
      </c>
      <c r="C3398" s="2" t="s">
        <v>45</v>
      </c>
      <c r="D3398" s="2" t="s">
        <v>32</v>
      </c>
      <c r="E3398" s="2" t="s">
        <v>44</v>
      </c>
      <c r="F3398" s="2" t="s">
        <v>34</v>
      </c>
      <c r="G3398" s="4">
        <v>43535.90461805555</v>
      </c>
      <c r="H3398" s="4">
        <v>43541.90461805555</v>
      </c>
      <c r="I3398" s="4">
        <v>43539.90461805555</v>
      </c>
      <c r="J3398" s="2">
        <v>85.0</v>
      </c>
      <c r="K3398" s="2">
        <v>105.0</v>
      </c>
      <c r="S3398" s="94"/>
      <c r="T3398" s="94"/>
      <c r="U3398" s="94"/>
    </row>
    <row r="3399" ht="14.25" customHeight="1">
      <c r="A3399" s="2">
        <v>888514.0</v>
      </c>
      <c r="B3399" s="2" t="s">
        <v>30</v>
      </c>
      <c r="C3399" s="2" t="s">
        <v>31</v>
      </c>
      <c r="D3399" s="2" t="s">
        <v>41</v>
      </c>
      <c r="E3399" s="2" t="s">
        <v>38</v>
      </c>
      <c r="F3399" s="2" t="s">
        <v>34</v>
      </c>
      <c r="G3399" s="4">
        <v>43535.9096412037</v>
      </c>
      <c r="H3399" s="4">
        <v>43541.9096412037</v>
      </c>
      <c r="I3399" s="4">
        <v>43539.9096412037</v>
      </c>
      <c r="J3399" s="2">
        <v>0.0</v>
      </c>
      <c r="K3399" s="2">
        <v>128.0</v>
      </c>
      <c r="S3399" s="94"/>
      <c r="T3399" s="94"/>
      <c r="U3399" s="94"/>
    </row>
    <row r="3400" ht="14.25" customHeight="1">
      <c r="A3400" s="2">
        <v>787509.0</v>
      </c>
      <c r="B3400" s="2" t="s">
        <v>47</v>
      </c>
      <c r="C3400" s="2" t="s">
        <v>37</v>
      </c>
      <c r="D3400" s="2" t="s">
        <v>41</v>
      </c>
      <c r="E3400" s="2" t="s">
        <v>33</v>
      </c>
      <c r="F3400" s="2" t="s">
        <v>34</v>
      </c>
      <c r="G3400" s="4">
        <v>43535.911516203705</v>
      </c>
      <c r="H3400" s="4">
        <v>43538.911516203705</v>
      </c>
      <c r="I3400" s="4">
        <v>43539.911516203705</v>
      </c>
      <c r="J3400" s="2">
        <v>41.0</v>
      </c>
      <c r="K3400" s="2">
        <v>113.0</v>
      </c>
      <c r="S3400" s="94"/>
      <c r="T3400" s="94"/>
      <c r="U3400" s="94"/>
    </row>
    <row r="3401" ht="14.25" customHeight="1">
      <c r="A3401" s="2">
        <v>485231.0</v>
      </c>
      <c r="B3401" s="2" t="s">
        <v>46</v>
      </c>
      <c r="C3401" s="2" t="s">
        <v>37</v>
      </c>
      <c r="D3401" s="2" t="s">
        <v>32</v>
      </c>
      <c r="E3401" s="2" t="s">
        <v>33</v>
      </c>
      <c r="F3401" s="2" t="s">
        <v>34</v>
      </c>
      <c r="G3401" s="4">
        <v>43535.91170138889</v>
      </c>
      <c r="H3401" s="4">
        <v>43538.91170138889</v>
      </c>
      <c r="I3401" s="4">
        <v>43538.91170138889</v>
      </c>
      <c r="J3401" s="2">
        <v>40.0</v>
      </c>
      <c r="K3401" s="2">
        <v>111.0</v>
      </c>
      <c r="S3401" s="94"/>
      <c r="T3401" s="94"/>
      <c r="U3401" s="94"/>
    </row>
    <row r="3402" ht="14.25" customHeight="1">
      <c r="A3402" s="2">
        <v>71667.0</v>
      </c>
      <c r="B3402" s="2" t="s">
        <v>30</v>
      </c>
      <c r="C3402" s="2" t="s">
        <v>37</v>
      </c>
      <c r="D3402" s="2" t="s">
        <v>32</v>
      </c>
      <c r="E3402" s="2" t="s">
        <v>33</v>
      </c>
      <c r="F3402" s="2" t="s">
        <v>34</v>
      </c>
      <c r="G3402" s="4">
        <v>43535.91197916667</v>
      </c>
      <c r="H3402" s="4">
        <v>43544.91197916667</v>
      </c>
      <c r="I3402" s="4">
        <v>43540.91197916667</v>
      </c>
      <c r="J3402" s="2">
        <v>45.0</v>
      </c>
      <c r="K3402" s="2">
        <v>107.0</v>
      </c>
      <c r="S3402" s="94"/>
      <c r="T3402" s="94"/>
      <c r="U3402" s="94"/>
    </row>
    <row r="3403" ht="14.25" customHeight="1">
      <c r="A3403" s="2">
        <v>763884.0</v>
      </c>
      <c r="B3403" s="2" t="s">
        <v>36</v>
      </c>
      <c r="C3403" s="2" t="s">
        <v>31</v>
      </c>
      <c r="D3403" s="2" t="s">
        <v>41</v>
      </c>
      <c r="E3403" s="2" t="s">
        <v>44</v>
      </c>
      <c r="F3403" s="2" t="s">
        <v>34</v>
      </c>
      <c r="G3403" s="4">
        <v>43535.91380787037</v>
      </c>
      <c r="H3403" s="4">
        <v>43540.91380787037</v>
      </c>
      <c r="I3403" s="4">
        <v>43541.91380787037</v>
      </c>
      <c r="J3403" s="2">
        <v>0.0</v>
      </c>
      <c r="K3403" s="2">
        <v>123.0</v>
      </c>
      <c r="S3403" s="94"/>
      <c r="T3403" s="94"/>
      <c r="U3403" s="94"/>
    </row>
    <row r="3404" ht="14.25" customHeight="1">
      <c r="A3404" s="2">
        <v>366980.0</v>
      </c>
      <c r="B3404" s="2" t="s">
        <v>47</v>
      </c>
      <c r="C3404" s="2" t="s">
        <v>45</v>
      </c>
      <c r="D3404" s="2" t="s">
        <v>41</v>
      </c>
      <c r="E3404" s="2" t="s">
        <v>44</v>
      </c>
      <c r="F3404" s="2" t="s">
        <v>34</v>
      </c>
      <c r="G3404" s="4">
        <v>43535.91578703704</v>
      </c>
      <c r="H3404" s="4">
        <v>43545.91578703704</v>
      </c>
      <c r="I3404" s="4">
        <v>43538.91578703704</v>
      </c>
      <c r="J3404" s="2">
        <v>39.0</v>
      </c>
      <c r="K3404" s="2">
        <v>125.0</v>
      </c>
      <c r="S3404" s="94"/>
      <c r="T3404" s="94"/>
      <c r="U3404" s="94"/>
    </row>
    <row r="3405" ht="14.25" customHeight="1">
      <c r="A3405" s="2">
        <v>316149.0</v>
      </c>
      <c r="B3405" s="2" t="s">
        <v>47</v>
      </c>
      <c r="C3405" s="2" t="s">
        <v>31</v>
      </c>
      <c r="D3405" s="2" t="s">
        <v>41</v>
      </c>
      <c r="E3405" s="2" t="s">
        <v>33</v>
      </c>
      <c r="F3405" s="2" t="s">
        <v>34</v>
      </c>
      <c r="G3405" s="4">
        <v>43535.91967592593</v>
      </c>
      <c r="H3405" s="4">
        <v>43542.91967592593</v>
      </c>
      <c r="I3405" s="4">
        <v>43541.91967592593</v>
      </c>
      <c r="J3405" s="2">
        <v>0.0</v>
      </c>
      <c r="K3405" s="2">
        <v>126.0</v>
      </c>
      <c r="S3405" s="94"/>
      <c r="T3405" s="94"/>
      <c r="U3405" s="94"/>
    </row>
    <row r="3406" ht="14.25" customHeight="1">
      <c r="A3406" s="2">
        <v>834605.0</v>
      </c>
      <c r="B3406" s="2" t="s">
        <v>39</v>
      </c>
      <c r="C3406" s="2" t="s">
        <v>31</v>
      </c>
      <c r="D3406" s="2" t="s">
        <v>41</v>
      </c>
      <c r="E3406" s="2" t="s">
        <v>44</v>
      </c>
      <c r="F3406" s="2" t="s">
        <v>34</v>
      </c>
      <c r="G3406" s="4">
        <v>43535.92221064815</v>
      </c>
      <c r="H3406" s="4">
        <v>43537.92221064815</v>
      </c>
      <c r="I3406" s="4">
        <v>43541.92221064815</v>
      </c>
      <c r="J3406" s="2">
        <v>0.0</v>
      </c>
      <c r="K3406" s="2">
        <v>105.0</v>
      </c>
      <c r="S3406" s="94"/>
      <c r="T3406" s="94"/>
      <c r="U3406" s="94"/>
    </row>
    <row r="3407" ht="14.25" customHeight="1">
      <c r="A3407" s="2">
        <v>95869.0</v>
      </c>
      <c r="B3407" s="2" t="s">
        <v>36</v>
      </c>
      <c r="C3407" s="2" t="s">
        <v>45</v>
      </c>
      <c r="D3407" s="2" t="s">
        <v>41</v>
      </c>
      <c r="E3407" s="2" t="s">
        <v>44</v>
      </c>
      <c r="F3407" s="2" t="s">
        <v>34</v>
      </c>
      <c r="G3407" s="4">
        <v>43535.926666666666</v>
      </c>
      <c r="H3407" s="4">
        <v>43540.926666666666</v>
      </c>
      <c r="I3407" s="4">
        <v>43541.926666666666</v>
      </c>
      <c r="J3407" s="2">
        <v>89.0</v>
      </c>
      <c r="K3407" s="2">
        <v>104.0</v>
      </c>
      <c r="S3407" s="94"/>
      <c r="T3407" s="94"/>
      <c r="U3407" s="94"/>
    </row>
    <row r="3408" ht="14.25" customHeight="1">
      <c r="A3408" s="2">
        <v>604867.0</v>
      </c>
      <c r="B3408" s="2" t="s">
        <v>36</v>
      </c>
      <c r="C3408" s="2" t="s">
        <v>37</v>
      </c>
      <c r="D3408" s="2" t="s">
        <v>32</v>
      </c>
      <c r="E3408" s="2" t="s">
        <v>33</v>
      </c>
      <c r="F3408" s="2" t="s">
        <v>34</v>
      </c>
      <c r="G3408" s="4">
        <v>43535.92690972222</v>
      </c>
      <c r="H3408" s="4">
        <v>43541.92690972222</v>
      </c>
      <c r="I3408" s="4">
        <v>43540.92690972222</v>
      </c>
      <c r="J3408" s="2">
        <v>40.0</v>
      </c>
      <c r="K3408" s="2">
        <v>113.0</v>
      </c>
      <c r="S3408" s="94"/>
      <c r="T3408" s="94"/>
      <c r="U3408" s="94"/>
    </row>
    <row r="3409" ht="14.25" customHeight="1">
      <c r="A3409" s="2">
        <v>157716.0</v>
      </c>
      <c r="B3409" s="2" t="s">
        <v>36</v>
      </c>
      <c r="C3409" s="2" t="s">
        <v>31</v>
      </c>
      <c r="D3409" s="2" t="s">
        <v>41</v>
      </c>
      <c r="E3409" s="2" t="s">
        <v>44</v>
      </c>
      <c r="F3409" s="2" t="s">
        <v>34</v>
      </c>
      <c r="G3409" s="4">
        <v>43535.92769675926</v>
      </c>
      <c r="H3409" s="4">
        <v>43537.92769675926</v>
      </c>
      <c r="I3409" s="4">
        <v>43541.92769675926</v>
      </c>
      <c r="J3409" s="2">
        <v>0.0</v>
      </c>
      <c r="K3409" s="2">
        <v>124.0</v>
      </c>
      <c r="S3409" s="94"/>
      <c r="T3409" s="94"/>
      <c r="U3409" s="94"/>
    </row>
    <row r="3410" ht="14.25" customHeight="1">
      <c r="A3410" s="2">
        <v>749257.0</v>
      </c>
      <c r="B3410" s="2" t="s">
        <v>36</v>
      </c>
      <c r="C3410" s="2" t="s">
        <v>40</v>
      </c>
      <c r="D3410" s="2" t="s">
        <v>41</v>
      </c>
      <c r="E3410" s="2" t="s">
        <v>44</v>
      </c>
      <c r="F3410" s="2" t="s">
        <v>34</v>
      </c>
      <c r="G3410" s="4">
        <v>43535.92947916667</v>
      </c>
      <c r="H3410" s="4">
        <v>43541.92947916667</v>
      </c>
      <c r="I3410" s="4">
        <v>43540.92947916667</v>
      </c>
      <c r="J3410" s="2">
        <v>60.0</v>
      </c>
      <c r="K3410" s="2">
        <v>95.0</v>
      </c>
      <c r="S3410" s="94"/>
      <c r="T3410" s="94"/>
      <c r="U3410" s="94"/>
    </row>
    <row r="3411" ht="14.25" customHeight="1">
      <c r="A3411" s="2">
        <v>44809.0</v>
      </c>
      <c r="B3411" s="2" t="s">
        <v>30</v>
      </c>
      <c r="C3411" s="2" t="s">
        <v>43</v>
      </c>
      <c r="D3411" s="2" t="s">
        <v>41</v>
      </c>
      <c r="E3411" s="2" t="s">
        <v>44</v>
      </c>
      <c r="F3411" s="2" t="s">
        <v>34</v>
      </c>
      <c r="G3411" s="4">
        <v>43535.929502314815</v>
      </c>
      <c r="H3411" s="4">
        <v>43540.929502314815</v>
      </c>
      <c r="I3411" s="4">
        <v>43540.929502314815</v>
      </c>
      <c r="J3411" s="2">
        <v>65.0</v>
      </c>
      <c r="K3411" s="2">
        <v>103.0</v>
      </c>
      <c r="S3411" s="94"/>
      <c r="T3411" s="94"/>
      <c r="U3411" s="94"/>
    </row>
    <row r="3412" ht="14.25" customHeight="1">
      <c r="A3412" s="2">
        <v>394835.0</v>
      </c>
      <c r="B3412" s="2" t="s">
        <v>39</v>
      </c>
      <c r="C3412" s="2" t="s">
        <v>37</v>
      </c>
      <c r="D3412" s="2" t="s">
        <v>41</v>
      </c>
      <c r="E3412" s="2" t="s">
        <v>33</v>
      </c>
      <c r="F3412" s="2" t="s">
        <v>34</v>
      </c>
      <c r="G3412" s="4">
        <v>43535.93133101852</v>
      </c>
      <c r="H3412" s="4">
        <v>43540.93133101852</v>
      </c>
      <c r="I3412" s="4">
        <v>43538.93133101852</v>
      </c>
      <c r="J3412" s="2">
        <v>32.0</v>
      </c>
      <c r="K3412" s="2">
        <v>111.0</v>
      </c>
      <c r="S3412" s="94"/>
      <c r="T3412" s="94"/>
      <c r="U3412" s="94"/>
    </row>
    <row r="3413" ht="14.25" customHeight="1">
      <c r="A3413" s="2">
        <v>800855.0</v>
      </c>
      <c r="B3413" s="2" t="s">
        <v>39</v>
      </c>
      <c r="C3413" s="2" t="s">
        <v>40</v>
      </c>
      <c r="D3413" s="2" t="s">
        <v>41</v>
      </c>
      <c r="E3413" s="2" t="s">
        <v>44</v>
      </c>
      <c r="F3413" s="2" t="s">
        <v>34</v>
      </c>
      <c r="G3413" s="4">
        <v>43535.93592592593</v>
      </c>
      <c r="H3413" s="4">
        <v>43544.93592592593</v>
      </c>
      <c r="I3413" s="4">
        <v>43542.93592592593</v>
      </c>
      <c r="J3413" s="2">
        <v>75.0</v>
      </c>
      <c r="K3413" s="2">
        <v>89.0</v>
      </c>
      <c r="S3413" s="94"/>
      <c r="T3413" s="94"/>
      <c r="U3413" s="94"/>
    </row>
    <row r="3414" ht="14.25" customHeight="1">
      <c r="A3414" s="2">
        <v>538190.0</v>
      </c>
      <c r="B3414" s="2" t="s">
        <v>30</v>
      </c>
      <c r="C3414" s="2" t="s">
        <v>37</v>
      </c>
      <c r="D3414" s="2" t="s">
        <v>41</v>
      </c>
      <c r="E3414" s="2" t="s">
        <v>44</v>
      </c>
      <c r="F3414" s="2" t="s">
        <v>34</v>
      </c>
      <c r="G3414" s="4">
        <v>43535.94342592593</v>
      </c>
      <c r="H3414" s="4">
        <v>43540.94342592593</v>
      </c>
      <c r="I3414" s="4">
        <v>43540.94342592593</v>
      </c>
      <c r="J3414" s="2">
        <v>78.0</v>
      </c>
      <c r="K3414" s="2">
        <v>90.0</v>
      </c>
      <c r="S3414" s="94"/>
      <c r="T3414" s="94"/>
      <c r="U3414" s="94"/>
    </row>
    <row r="3415" ht="14.25" customHeight="1">
      <c r="A3415" s="2">
        <v>907850.0</v>
      </c>
      <c r="B3415" s="2" t="s">
        <v>39</v>
      </c>
      <c r="C3415" s="2" t="s">
        <v>37</v>
      </c>
      <c r="D3415" s="2" t="s">
        <v>32</v>
      </c>
      <c r="E3415" s="2" t="s">
        <v>44</v>
      </c>
      <c r="F3415" s="2" t="s">
        <v>34</v>
      </c>
      <c r="G3415" s="4">
        <v>43535.94900462963</v>
      </c>
      <c r="H3415" s="4">
        <v>43541.94900462963</v>
      </c>
      <c r="I3415" s="4">
        <v>43541.94900462963</v>
      </c>
      <c r="J3415" s="2">
        <v>86.0</v>
      </c>
      <c r="K3415" s="2">
        <v>88.0</v>
      </c>
      <c r="S3415" s="94"/>
      <c r="T3415" s="94"/>
      <c r="U3415" s="94"/>
    </row>
    <row r="3416" ht="14.25" customHeight="1">
      <c r="A3416" s="2">
        <v>182315.0</v>
      </c>
      <c r="B3416" s="2" t="s">
        <v>36</v>
      </c>
      <c r="C3416" s="2" t="s">
        <v>45</v>
      </c>
      <c r="D3416" s="2" t="s">
        <v>41</v>
      </c>
      <c r="E3416" s="2" t="s">
        <v>33</v>
      </c>
      <c r="F3416" s="2" t="s">
        <v>34</v>
      </c>
      <c r="G3416" s="4">
        <v>43535.95543981482</v>
      </c>
      <c r="H3416" s="4">
        <v>43540.95543981482</v>
      </c>
      <c r="I3416" s="4">
        <v>43538.95543981482</v>
      </c>
      <c r="J3416" s="2">
        <v>43.0</v>
      </c>
      <c r="K3416" s="2">
        <v>127.0</v>
      </c>
      <c r="S3416" s="94"/>
      <c r="T3416" s="94"/>
      <c r="U3416" s="94"/>
    </row>
    <row r="3417" ht="14.25" customHeight="1">
      <c r="A3417" s="2">
        <v>779650.0</v>
      </c>
      <c r="B3417" s="2" t="s">
        <v>36</v>
      </c>
      <c r="C3417" s="2" t="s">
        <v>31</v>
      </c>
      <c r="D3417" s="2" t="s">
        <v>41</v>
      </c>
      <c r="E3417" s="2" t="s">
        <v>38</v>
      </c>
      <c r="F3417" s="2" t="s">
        <v>34</v>
      </c>
      <c r="G3417" s="4">
        <v>43535.95790509259</v>
      </c>
      <c r="H3417" s="4">
        <v>43541.95790509259</v>
      </c>
      <c r="I3417" s="4">
        <v>43539.95790509259</v>
      </c>
      <c r="J3417" s="2">
        <v>0.0</v>
      </c>
      <c r="K3417" s="2">
        <v>122.0</v>
      </c>
      <c r="S3417" s="94"/>
      <c r="T3417" s="94"/>
      <c r="U3417" s="94"/>
    </row>
    <row r="3418" ht="14.25" customHeight="1">
      <c r="A3418" s="2">
        <v>121512.0</v>
      </c>
      <c r="B3418" s="2" t="s">
        <v>42</v>
      </c>
      <c r="C3418" s="2" t="s">
        <v>31</v>
      </c>
      <c r="D3418" s="2" t="s">
        <v>41</v>
      </c>
      <c r="E3418" s="2" t="s">
        <v>44</v>
      </c>
      <c r="F3418" s="2" t="s">
        <v>34</v>
      </c>
      <c r="G3418" s="4">
        <v>43535.962118055555</v>
      </c>
      <c r="H3418" s="4">
        <v>43537.962118055555</v>
      </c>
      <c r="I3418" s="4">
        <v>43539.962118055555</v>
      </c>
      <c r="J3418" s="2">
        <v>0.0</v>
      </c>
      <c r="K3418" s="2">
        <v>125.0</v>
      </c>
      <c r="S3418" s="94"/>
      <c r="T3418" s="94"/>
      <c r="U3418" s="94"/>
    </row>
    <row r="3419" ht="14.25" customHeight="1">
      <c r="A3419" s="2">
        <v>617527.0</v>
      </c>
      <c r="B3419" s="2" t="s">
        <v>48</v>
      </c>
      <c r="C3419" s="2" t="s">
        <v>37</v>
      </c>
      <c r="D3419" s="2" t="s">
        <v>41</v>
      </c>
      <c r="E3419" s="2" t="s">
        <v>33</v>
      </c>
      <c r="F3419" s="2" t="s">
        <v>34</v>
      </c>
      <c r="G3419" s="4">
        <v>43535.97925925926</v>
      </c>
      <c r="H3419" s="4">
        <v>43544.97925925926</v>
      </c>
      <c r="I3419" s="4">
        <v>43542.97925925926</v>
      </c>
      <c r="J3419" s="2">
        <v>39.0</v>
      </c>
      <c r="K3419" s="2">
        <v>105.0</v>
      </c>
      <c r="S3419" s="94"/>
      <c r="T3419" s="94"/>
      <c r="U3419" s="94"/>
    </row>
    <row r="3420" ht="14.25" customHeight="1">
      <c r="A3420" s="2">
        <v>499640.0</v>
      </c>
      <c r="B3420" s="2" t="s">
        <v>30</v>
      </c>
      <c r="C3420" s="2" t="s">
        <v>43</v>
      </c>
      <c r="D3420" s="2" t="s">
        <v>32</v>
      </c>
      <c r="E3420" s="2" t="s">
        <v>44</v>
      </c>
      <c r="F3420" s="2" t="s">
        <v>34</v>
      </c>
      <c r="G3420" s="4">
        <v>43535.98165509259</v>
      </c>
      <c r="H3420" s="4">
        <v>43536.98165509259</v>
      </c>
      <c r="I3420" s="4">
        <v>43541.98165509259</v>
      </c>
      <c r="J3420" s="2">
        <v>0.0</v>
      </c>
      <c r="K3420" s="2">
        <v>129.0</v>
      </c>
      <c r="S3420" s="94"/>
      <c r="T3420" s="94"/>
      <c r="U3420" s="94"/>
    </row>
    <row r="3421" ht="14.25" customHeight="1">
      <c r="A3421" s="2">
        <v>400403.0</v>
      </c>
      <c r="B3421" s="2" t="s">
        <v>39</v>
      </c>
      <c r="C3421" s="2" t="s">
        <v>31</v>
      </c>
      <c r="D3421" s="2" t="s">
        <v>41</v>
      </c>
      <c r="E3421" s="2" t="s">
        <v>33</v>
      </c>
      <c r="F3421" s="2" t="s">
        <v>34</v>
      </c>
      <c r="G3421" s="4">
        <v>43535.98472222222</v>
      </c>
      <c r="H3421" s="4">
        <v>43542.98472222222</v>
      </c>
      <c r="I3421" s="4">
        <v>43539.98472222222</v>
      </c>
      <c r="J3421" s="2">
        <v>0.0</v>
      </c>
      <c r="K3421" s="2">
        <v>126.0</v>
      </c>
      <c r="S3421" s="94"/>
      <c r="T3421" s="94"/>
      <c r="U3421" s="94"/>
    </row>
    <row r="3422" ht="14.25" customHeight="1">
      <c r="A3422" s="2">
        <v>127246.0</v>
      </c>
      <c r="B3422" s="2" t="s">
        <v>36</v>
      </c>
      <c r="C3422" s="2" t="s">
        <v>43</v>
      </c>
      <c r="D3422" s="2" t="s">
        <v>32</v>
      </c>
      <c r="E3422" s="2" t="s">
        <v>38</v>
      </c>
      <c r="F3422" s="2" t="s">
        <v>34</v>
      </c>
      <c r="G3422" s="4">
        <v>43535.99487268519</v>
      </c>
      <c r="H3422" s="4">
        <v>43541.99487268519</v>
      </c>
      <c r="I3422" s="4">
        <v>43539.99487268519</v>
      </c>
      <c r="J3422" s="2">
        <v>0.0</v>
      </c>
      <c r="K3422" s="2">
        <v>122.0</v>
      </c>
      <c r="S3422" s="94"/>
      <c r="T3422" s="94"/>
      <c r="U3422" s="94"/>
    </row>
    <row r="3423" ht="14.25" customHeight="1">
      <c r="A3423" s="2">
        <v>381904.0</v>
      </c>
      <c r="B3423" s="2" t="s">
        <v>36</v>
      </c>
      <c r="C3423" s="2" t="s">
        <v>31</v>
      </c>
      <c r="D3423" s="2" t="s">
        <v>32</v>
      </c>
      <c r="E3423" s="2" t="s">
        <v>44</v>
      </c>
      <c r="F3423" s="2" t="s">
        <v>34</v>
      </c>
      <c r="G3423" s="4">
        <v>43535.99982638889</v>
      </c>
      <c r="H3423" s="4">
        <v>43539.99982638889</v>
      </c>
      <c r="I3423" s="4">
        <v>43539.99982638889</v>
      </c>
      <c r="J3423" s="2">
        <v>80.0</v>
      </c>
      <c r="K3423" s="2">
        <v>109.0</v>
      </c>
      <c r="S3423" s="94"/>
      <c r="T3423" s="94"/>
      <c r="U3423" s="94"/>
    </row>
    <row r="3424" ht="14.25" customHeight="1">
      <c r="A3424" s="2">
        <v>22140.0</v>
      </c>
      <c r="B3424" s="2" t="s">
        <v>47</v>
      </c>
      <c r="C3424" s="2" t="s">
        <v>37</v>
      </c>
      <c r="D3424" s="2" t="s">
        <v>32</v>
      </c>
      <c r="E3424" s="2" t="s">
        <v>44</v>
      </c>
      <c r="F3424" s="2" t="s">
        <v>34</v>
      </c>
      <c r="G3424" s="4">
        <v>43536.005219907405</v>
      </c>
      <c r="H3424" s="4">
        <v>43538.005219907405</v>
      </c>
      <c r="I3424" s="4">
        <v>43541.005219907405</v>
      </c>
      <c r="J3424" s="2">
        <v>58.0</v>
      </c>
      <c r="K3424" s="2">
        <v>93.0</v>
      </c>
      <c r="S3424" s="94"/>
      <c r="T3424" s="94"/>
      <c r="U3424" s="94"/>
    </row>
    <row r="3425" ht="14.25" customHeight="1">
      <c r="A3425" s="2">
        <v>313376.0</v>
      </c>
      <c r="B3425" s="2" t="s">
        <v>30</v>
      </c>
      <c r="C3425" s="2" t="s">
        <v>40</v>
      </c>
      <c r="D3425" s="2" t="s">
        <v>32</v>
      </c>
      <c r="E3425" s="2" t="s">
        <v>44</v>
      </c>
      <c r="F3425" s="2" t="s">
        <v>34</v>
      </c>
      <c r="G3425" s="4">
        <v>43536.00628472222</v>
      </c>
      <c r="H3425" s="4">
        <v>43539.00628472222</v>
      </c>
      <c r="I3425" s="4">
        <v>43541.00628472222</v>
      </c>
      <c r="J3425" s="2">
        <v>70.0</v>
      </c>
      <c r="K3425" s="2">
        <v>92.0</v>
      </c>
      <c r="S3425" s="94"/>
      <c r="T3425" s="94"/>
      <c r="U3425" s="94"/>
    </row>
    <row r="3426" ht="14.25" customHeight="1">
      <c r="A3426" s="2">
        <v>407621.0</v>
      </c>
      <c r="B3426" s="2" t="s">
        <v>39</v>
      </c>
      <c r="C3426" s="2" t="s">
        <v>37</v>
      </c>
      <c r="D3426" s="2" t="s">
        <v>32</v>
      </c>
      <c r="E3426" s="2" t="s">
        <v>33</v>
      </c>
      <c r="F3426" s="2" t="s">
        <v>34</v>
      </c>
      <c r="G3426" s="4">
        <v>43536.014236111114</v>
      </c>
      <c r="H3426" s="4">
        <v>43540.014236111114</v>
      </c>
      <c r="I3426" s="4">
        <v>43543.014236111114</v>
      </c>
      <c r="J3426" s="2">
        <v>42.0</v>
      </c>
      <c r="K3426" s="2">
        <v>113.0</v>
      </c>
      <c r="S3426" s="94"/>
      <c r="T3426" s="94"/>
      <c r="U3426" s="94"/>
    </row>
    <row r="3427" ht="14.25" customHeight="1">
      <c r="A3427" s="2">
        <v>979194.0</v>
      </c>
      <c r="B3427" s="2" t="s">
        <v>30</v>
      </c>
      <c r="C3427" s="2" t="s">
        <v>37</v>
      </c>
      <c r="D3427" s="2" t="s">
        <v>32</v>
      </c>
      <c r="E3427" s="2" t="s">
        <v>38</v>
      </c>
      <c r="F3427" s="2" t="s">
        <v>34</v>
      </c>
      <c r="G3427" s="4">
        <v>43536.019108796296</v>
      </c>
      <c r="H3427" s="4">
        <v>43543.019108796296</v>
      </c>
      <c r="I3427" s="4">
        <v>43542.019108796296</v>
      </c>
      <c r="J3427" s="2">
        <v>30.0</v>
      </c>
      <c r="K3427" s="2">
        <v>111.0</v>
      </c>
      <c r="S3427" s="94"/>
      <c r="T3427" s="94"/>
      <c r="U3427" s="94"/>
    </row>
    <row r="3428" ht="14.25" customHeight="1">
      <c r="A3428" s="2">
        <v>861332.0</v>
      </c>
      <c r="B3428" s="2" t="s">
        <v>39</v>
      </c>
      <c r="C3428" s="2" t="s">
        <v>31</v>
      </c>
      <c r="D3428" s="2" t="s">
        <v>41</v>
      </c>
      <c r="E3428" s="2" t="s">
        <v>44</v>
      </c>
      <c r="F3428" s="2" t="s">
        <v>34</v>
      </c>
      <c r="G3428" s="4">
        <v>43536.02180555555</v>
      </c>
      <c r="H3428" s="4">
        <v>43541.02180555555</v>
      </c>
      <c r="I3428" s="4">
        <v>43539.02180555555</v>
      </c>
      <c r="J3428" s="2">
        <v>0.0</v>
      </c>
      <c r="K3428" s="2">
        <v>101.0</v>
      </c>
      <c r="S3428" s="94"/>
      <c r="T3428" s="94"/>
      <c r="U3428" s="94"/>
    </row>
    <row r="3429" ht="14.25" customHeight="1">
      <c r="A3429" s="2">
        <v>402949.0</v>
      </c>
      <c r="B3429" s="2" t="s">
        <v>36</v>
      </c>
      <c r="C3429" s="2" t="s">
        <v>45</v>
      </c>
      <c r="D3429" s="2" t="s">
        <v>41</v>
      </c>
      <c r="E3429" s="2" t="s">
        <v>33</v>
      </c>
      <c r="F3429" s="2" t="s">
        <v>34</v>
      </c>
      <c r="G3429" s="4">
        <v>43536.023310185185</v>
      </c>
      <c r="H3429" s="4">
        <v>43542.023310185185</v>
      </c>
      <c r="I3429" s="4">
        <v>43541.023310185185</v>
      </c>
      <c r="J3429" s="2">
        <v>28.0</v>
      </c>
      <c r="K3429" s="2">
        <v>128.0</v>
      </c>
      <c r="S3429" s="94"/>
      <c r="T3429" s="94"/>
      <c r="U3429" s="94"/>
    </row>
    <row r="3430" ht="14.25" customHeight="1">
      <c r="A3430" s="2">
        <v>654470.0</v>
      </c>
      <c r="B3430" s="2" t="s">
        <v>42</v>
      </c>
      <c r="C3430" s="2" t="s">
        <v>40</v>
      </c>
      <c r="D3430" s="2" t="s">
        <v>41</v>
      </c>
      <c r="E3430" s="2" t="s">
        <v>38</v>
      </c>
      <c r="F3430" s="2" t="s">
        <v>34</v>
      </c>
      <c r="G3430" s="4">
        <v>43536.0237037037</v>
      </c>
      <c r="H3430" s="4">
        <v>43541.0237037037</v>
      </c>
      <c r="I3430" s="4">
        <v>43541.0237037037</v>
      </c>
      <c r="J3430" s="2">
        <v>41.0</v>
      </c>
      <c r="K3430" s="2">
        <v>108.0</v>
      </c>
      <c r="S3430" s="94"/>
      <c r="T3430" s="94"/>
      <c r="U3430" s="94"/>
    </row>
    <row r="3431" ht="14.25" customHeight="1">
      <c r="A3431" s="2">
        <v>193550.0</v>
      </c>
      <c r="B3431" s="2" t="s">
        <v>42</v>
      </c>
      <c r="C3431" s="2" t="s">
        <v>43</v>
      </c>
      <c r="D3431" s="2" t="s">
        <v>41</v>
      </c>
      <c r="E3431" s="2" t="s">
        <v>38</v>
      </c>
      <c r="F3431" s="2" t="s">
        <v>34</v>
      </c>
      <c r="G3431" s="4">
        <v>43536.029178240744</v>
      </c>
      <c r="H3431" s="4">
        <v>43540.029178240744</v>
      </c>
      <c r="I3431" s="4">
        <v>43540.029178240744</v>
      </c>
      <c r="J3431" s="2">
        <v>41.0</v>
      </c>
      <c r="K3431" s="2">
        <v>123.0</v>
      </c>
      <c r="S3431" s="94"/>
      <c r="T3431" s="94"/>
      <c r="U3431" s="94"/>
    </row>
    <row r="3432" ht="14.25" customHeight="1">
      <c r="A3432" s="2">
        <v>162939.0</v>
      </c>
      <c r="B3432" s="2" t="s">
        <v>39</v>
      </c>
      <c r="C3432" s="2" t="s">
        <v>40</v>
      </c>
      <c r="D3432" s="2" t="s">
        <v>32</v>
      </c>
      <c r="E3432" s="2" t="s">
        <v>44</v>
      </c>
      <c r="F3432" s="2" t="s">
        <v>34</v>
      </c>
      <c r="G3432" s="4">
        <v>43536.02956018518</v>
      </c>
      <c r="H3432" s="4">
        <v>43543.02956018518</v>
      </c>
      <c r="I3432" s="4">
        <v>43542.02956018518</v>
      </c>
      <c r="J3432" s="2">
        <v>64.0</v>
      </c>
      <c r="K3432" s="2">
        <v>88.0</v>
      </c>
      <c r="S3432" s="94"/>
      <c r="T3432" s="94"/>
      <c r="U3432" s="94"/>
    </row>
    <row r="3433" ht="14.25" customHeight="1">
      <c r="A3433" s="2">
        <v>588089.0</v>
      </c>
      <c r="B3433" s="2" t="s">
        <v>48</v>
      </c>
      <c r="C3433" s="2" t="s">
        <v>43</v>
      </c>
      <c r="D3433" s="2" t="s">
        <v>32</v>
      </c>
      <c r="E3433" s="2" t="s">
        <v>33</v>
      </c>
      <c r="F3433" s="2" t="s">
        <v>34</v>
      </c>
      <c r="G3433" s="4">
        <v>43536.030497685184</v>
      </c>
      <c r="H3433" s="4">
        <v>43536.030497685184</v>
      </c>
      <c r="I3433" s="4">
        <v>43540.030497685184</v>
      </c>
      <c r="J3433" s="2">
        <v>0.0</v>
      </c>
      <c r="K3433" s="2">
        <v>127.0</v>
      </c>
      <c r="S3433" s="94"/>
      <c r="T3433" s="94"/>
      <c r="U3433" s="94"/>
    </row>
    <row r="3434" ht="14.25" customHeight="1">
      <c r="A3434" s="2">
        <v>535971.0</v>
      </c>
      <c r="B3434" s="2" t="s">
        <v>39</v>
      </c>
      <c r="C3434" s="2" t="s">
        <v>37</v>
      </c>
      <c r="D3434" s="2" t="s">
        <v>32</v>
      </c>
      <c r="E3434" s="2" t="s">
        <v>33</v>
      </c>
      <c r="F3434" s="2" t="s">
        <v>34</v>
      </c>
      <c r="G3434" s="4">
        <v>43536.032546296294</v>
      </c>
      <c r="H3434" s="4">
        <v>43542.032546296294</v>
      </c>
      <c r="I3434" s="4">
        <v>43540.032546296294</v>
      </c>
      <c r="J3434" s="2">
        <v>29.0</v>
      </c>
      <c r="K3434" s="2">
        <v>113.0</v>
      </c>
      <c r="S3434" s="94"/>
      <c r="T3434" s="94"/>
      <c r="U3434" s="94"/>
    </row>
    <row r="3435" ht="14.25" customHeight="1">
      <c r="A3435" s="2">
        <v>144558.0</v>
      </c>
      <c r="B3435" s="2" t="s">
        <v>42</v>
      </c>
      <c r="C3435" s="2" t="s">
        <v>31</v>
      </c>
      <c r="D3435" s="2" t="s">
        <v>41</v>
      </c>
      <c r="E3435" s="2" t="s">
        <v>38</v>
      </c>
      <c r="F3435" s="2" t="s">
        <v>34</v>
      </c>
      <c r="G3435" s="4">
        <v>43536.03859953704</v>
      </c>
      <c r="H3435" s="4">
        <v>43540.03859953704</v>
      </c>
      <c r="I3435" s="4">
        <v>43539.03859953704</v>
      </c>
      <c r="J3435" s="2">
        <v>0.0</v>
      </c>
      <c r="K3435" s="2">
        <v>124.0</v>
      </c>
      <c r="S3435" s="94"/>
      <c r="T3435" s="94"/>
      <c r="U3435" s="94"/>
    </row>
    <row r="3436" ht="14.25" customHeight="1">
      <c r="A3436" s="2">
        <v>996336.0</v>
      </c>
      <c r="B3436" s="2" t="s">
        <v>48</v>
      </c>
      <c r="C3436" s="2" t="s">
        <v>31</v>
      </c>
      <c r="D3436" s="2" t="s">
        <v>41</v>
      </c>
      <c r="E3436" s="2" t="s">
        <v>44</v>
      </c>
      <c r="F3436" s="2" t="s">
        <v>34</v>
      </c>
      <c r="G3436" s="4">
        <v>43536.04697916667</v>
      </c>
      <c r="H3436" s="4">
        <v>43538.04697916667</v>
      </c>
      <c r="I3436" s="4">
        <v>43541.04697916667</v>
      </c>
      <c r="J3436" s="2">
        <v>0.0</v>
      </c>
      <c r="K3436" s="2">
        <v>124.0</v>
      </c>
      <c r="S3436" s="94"/>
      <c r="T3436" s="94"/>
      <c r="U3436" s="94"/>
    </row>
    <row r="3437" ht="14.25" customHeight="1">
      <c r="A3437" s="2">
        <v>843368.0</v>
      </c>
      <c r="B3437" s="2" t="s">
        <v>30</v>
      </c>
      <c r="C3437" s="2" t="s">
        <v>31</v>
      </c>
      <c r="D3437" s="2" t="s">
        <v>41</v>
      </c>
      <c r="E3437" s="2" t="s">
        <v>44</v>
      </c>
      <c r="F3437" s="2" t="s">
        <v>34</v>
      </c>
      <c r="G3437" s="4">
        <v>43536.05039351852</v>
      </c>
      <c r="H3437" s="4">
        <v>43536.05039351852</v>
      </c>
      <c r="I3437" s="4">
        <v>43541.05039351852</v>
      </c>
      <c r="J3437" s="2">
        <v>0.0</v>
      </c>
      <c r="K3437" s="2">
        <v>130.0</v>
      </c>
      <c r="S3437" s="94"/>
      <c r="T3437" s="94"/>
      <c r="U3437" s="94"/>
    </row>
    <row r="3438" ht="14.25" customHeight="1">
      <c r="A3438" s="2">
        <v>613687.0</v>
      </c>
      <c r="B3438" s="2" t="s">
        <v>48</v>
      </c>
      <c r="C3438" s="2" t="s">
        <v>40</v>
      </c>
      <c r="D3438" s="2" t="s">
        <v>41</v>
      </c>
      <c r="E3438" s="2" t="s">
        <v>33</v>
      </c>
      <c r="F3438" s="2" t="s">
        <v>34</v>
      </c>
      <c r="G3438" s="4">
        <v>43536.052199074074</v>
      </c>
      <c r="H3438" s="4">
        <v>43538.052199074074</v>
      </c>
      <c r="I3438" s="4">
        <v>43539.052199074074</v>
      </c>
      <c r="J3438" s="2">
        <v>33.0</v>
      </c>
      <c r="K3438" s="2">
        <v>111.0</v>
      </c>
      <c r="S3438" s="94"/>
      <c r="T3438" s="94"/>
      <c r="U3438" s="94"/>
    </row>
    <row r="3439" ht="14.25" customHeight="1">
      <c r="A3439" s="2">
        <v>465258.0</v>
      </c>
      <c r="B3439" s="2" t="s">
        <v>36</v>
      </c>
      <c r="C3439" s="2" t="s">
        <v>45</v>
      </c>
      <c r="D3439" s="2" t="s">
        <v>41</v>
      </c>
      <c r="E3439" s="2" t="s">
        <v>38</v>
      </c>
      <c r="F3439" s="2" t="s">
        <v>34</v>
      </c>
      <c r="G3439" s="4">
        <v>43536.05459490741</v>
      </c>
      <c r="H3439" s="4">
        <v>43537.05459490741</v>
      </c>
      <c r="I3439" s="4">
        <v>43540.05459490741</v>
      </c>
      <c r="J3439" s="2">
        <v>31.0</v>
      </c>
      <c r="K3439" s="2">
        <v>120.0</v>
      </c>
      <c r="S3439" s="94"/>
      <c r="T3439" s="94"/>
      <c r="U3439" s="94"/>
    </row>
    <row r="3440" ht="14.25" customHeight="1">
      <c r="A3440" s="2">
        <v>507366.0</v>
      </c>
      <c r="B3440" s="2" t="s">
        <v>30</v>
      </c>
      <c r="C3440" s="2" t="s">
        <v>45</v>
      </c>
      <c r="D3440" s="2" t="s">
        <v>41</v>
      </c>
      <c r="E3440" s="2" t="s">
        <v>38</v>
      </c>
      <c r="F3440" s="2" t="s">
        <v>34</v>
      </c>
      <c r="G3440" s="4">
        <v>43536.05480324074</v>
      </c>
      <c r="H3440" s="4">
        <v>43540.05480324074</v>
      </c>
      <c r="I3440" s="4">
        <v>43541.05480324074</v>
      </c>
      <c r="J3440" s="2">
        <v>42.0</v>
      </c>
      <c r="K3440" s="2">
        <v>129.0</v>
      </c>
      <c r="S3440" s="94"/>
      <c r="T3440" s="94"/>
      <c r="U3440" s="94"/>
    </row>
    <row r="3441" ht="14.25" customHeight="1">
      <c r="A3441" s="2">
        <v>438440.0</v>
      </c>
      <c r="B3441" s="2" t="s">
        <v>47</v>
      </c>
      <c r="C3441" s="2" t="s">
        <v>31</v>
      </c>
      <c r="D3441" s="2" t="s">
        <v>32</v>
      </c>
      <c r="E3441" s="2" t="s">
        <v>44</v>
      </c>
      <c r="F3441" s="2" t="s">
        <v>34</v>
      </c>
      <c r="G3441" s="4">
        <v>43536.05888888889</v>
      </c>
      <c r="H3441" s="4">
        <v>43537.05888888889</v>
      </c>
      <c r="I3441" s="4">
        <v>43540.05888888889</v>
      </c>
      <c r="J3441" s="2">
        <v>40.0</v>
      </c>
      <c r="K3441" s="2">
        <v>125.0</v>
      </c>
      <c r="S3441" s="94"/>
      <c r="T3441" s="94"/>
      <c r="U3441" s="94"/>
    </row>
    <row r="3442" ht="14.25" customHeight="1">
      <c r="A3442" s="2">
        <v>390727.0</v>
      </c>
      <c r="B3442" s="2" t="s">
        <v>39</v>
      </c>
      <c r="C3442" s="2" t="s">
        <v>31</v>
      </c>
      <c r="D3442" s="2" t="s">
        <v>32</v>
      </c>
      <c r="E3442" s="2" t="s">
        <v>44</v>
      </c>
      <c r="F3442" s="2" t="s">
        <v>34</v>
      </c>
      <c r="G3442" s="4">
        <v>43536.05900462963</v>
      </c>
      <c r="H3442" s="4">
        <v>43538.05900462963</v>
      </c>
      <c r="I3442" s="4">
        <v>43539.05900462963</v>
      </c>
      <c r="J3442" s="2">
        <v>69.0</v>
      </c>
      <c r="K3442" s="2">
        <v>102.0</v>
      </c>
      <c r="S3442" s="94"/>
      <c r="T3442" s="94"/>
      <c r="U3442" s="94"/>
    </row>
    <row r="3443" ht="14.25" customHeight="1">
      <c r="A3443" s="2">
        <v>725925.0</v>
      </c>
      <c r="B3443" s="2" t="s">
        <v>36</v>
      </c>
      <c r="C3443" s="2" t="s">
        <v>37</v>
      </c>
      <c r="D3443" s="2" t="s">
        <v>32</v>
      </c>
      <c r="E3443" s="2" t="s">
        <v>33</v>
      </c>
      <c r="F3443" s="2" t="s">
        <v>34</v>
      </c>
      <c r="G3443" s="4">
        <v>43536.060162037036</v>
      </c>
      <c r="H3443" s="4">
        <v>43543.060162037036</v>
      </c>
      <c r="I3443" s="4">
        <v>43543.060162037036</v>
      </c>
      <c r="J3443" s="2">
        <v>36.0</v>
      </c>
      <c r="K3443" s="2">
        <v>113.0</v>
      </c>
      <c r="S3443" s="94"/>
      <c r="T3443" s="94"/>
      <c r="U3443" s="94"/>
    </row>
    <row r="3444" ht="14.25" customHeight="1">
      <c r="A3444" s="2">
        <v>17608.0</v>
      </c>
      <c r="B3444" s="2" t="s">
        <v>39</v>
      </c>
      <c r="C3444" s="2" t="s">
        <v>37</v>
      </c>
      <c r="D3444" s="2" t="s">
        <v>41</v>
      </c>
      <c r="E3444" s="2" t="s">
        <v>44</v>
      </c>
      <c r="F3444" s="2" t="s">
        <v>34</v>
      </c>
      <c r="G3444" s="4">
        <v>43536.063576388886</v>
      </c>
      <c r="H3444" s="4">
        <v>43538.063576388886</v>
      </c>
      <c r="I3444" s="4">
        <v>43541.063576388886</v>
      </c>
      <c r="J3444" s="2">
        <v>34.0</v>
      </c>
      <c r="K3444" s="2">
        <v>111.0</v>
      </c>
      <c r="S3444" s="94"/>
      <c r="T3444" s="94"/>
      <c r="U3444" s="94"/>
    </row>
    <row r="3445" ht="14.25" customHeight="1">
      <c r="A3445" s="2">
        <v>612819.0</v>
      </c>
      <c r="B3445" s="2" t="s">
        <v>36</v>
      </c>
      <c r="C3445" s="2" t="s">
        <v>31</v>
      </c>
      <c r="D3445" s="2" t="s">
        <v>32</v>
      </c>
      <c r="E3445" s="2" t="s">
        <v>33</v>
      </c>
      <c r="F3445" s="2" t="s">
        <v>34</v>
      </c>
      <c r="G3445" s="4">
        <v>43536.07707175926</v>
      </c>
      <c r="H3445" s="4">
        <v>43543.07707175926</v>
      </c>
      <c r="I3445" s="4">
        <v>43539.07707175926</v>
      </c>
      <c r="J3445" s="2">
        <v>38.0</v>
      </c>
      <c r="K3445" s="2">
        <v>125.0</v>
      </c>
      <c r="S3445" s="94"/>
      <c r="T3445" s="94"/>
      <c r="U3445" s="94"/>
    </row>
    <row r="3446" ht="14.25" customHeight="1">
      <c r="A3446" s="2">
        <v>283360.0</v>
      </c>
      <c r="B3446" s="2" t="s">
        <v>30</v>
      </c>
      <c r="C3446" s="2" t="s">
        <v>43</v>
      </c>
      <c r="D3446" s="2" t="s">
        <v>41</v>
      </c>
      <c r="E3446" s="2" t="s">
        <v>44</v>
      </c>
      <c r="F3446" s="2" t="s">
        <v>34</v>
      </c>
      <c r="G3446" s="4">
        <v>43536.07959490741</v>
      </c>
      <c r="H3446" s="4">
        <v>43540.07959490741</v>
      </c>
      <c r="I3446" s="4">
        <v>43540.07959490741</v>
      </c>
      <c r="J3446" s="2">
        <v>80.0</v>
      </c>
      <c r="K3446" s="2">
        <v>109.0</v>
      </c>
      <c r="S3446" s="94"/>
      <c r="T3446" s="94"/>
      <c r="U3446" s="94"/>
    </row>
    <row r="3447" ht="14.25" customHeight="1">
      <c r="A3447" s="2">
        <v>884681.0</v>
      </c>
      <c r="B3447" s="2" t="s">
        <v>36</v>
      </c>
      <c r="C3447" s="2" t="s">
        <v>31</v>
      </c>
      <c r="D3447" s="2" t="s">
        <v>41</v>
      </c>
      <c r="E3447" s="2" t="s">
        <v>44</v>
      </c>
      <c r="F3447" s="2" t="s">
        <v>34</v>
      </c>
      <c r="G3447" s="4">
        <v>43536.08440972222</v>
      </c>
      <c r="H3447" s="4">
        <v>43541.08440972222</v>
      </c>
      <c r="I3447" s="4">
        <v>43540.08440972222</v>
      </c>
      <c r="J3447" s="2">
        <v>0.0</v>
      </c>
      <c r="K3447" s="2">
        <v>103.0</v>
      </c>
      <c r="S3447" s="94"/>
      <c r="T3447" s="94"/>
      <c r="U3447" s="94"/>
    </row>
    <row r="3448" ht="14.25" customHeight="1">
      <c r="A3448" s="2">
        <v>300841.0</v>
      </c>
      <c r="B3448" s="2" t="s">
        <v>46</v>
      </c>
      <c r="C3448" s="2" t="s">
        <v>31</v>
      </c>
      <c r="D3448" s="2" t="s">
        <v>41</v>
      </c>
      <c r="E3448" s="2" t="s">
        <v>33</v>
      </c>
      <c r="F3448" s="2" t="s">
        <v>34</v>
      </c>
      <c r="G3448" s="4">
        <v>43536.08459490741</v>
      </c>
      <c r="H3448" s="4">
        <v>43537.08459490741</v>
      </c>
      <c r="I3448" s="4">
        <v>43540.08459490741</v>
      </c>
      <c r="J3448" s="2">
        <v>0.0</v>
      </c>
      <c r="K3448" s="2">
        <v>122.0</v>
      </c>
      <c r="S3448" s="94"/>
      <c r="T3448" s="94"/>
      <c r="U3448" s="94"/>
    </row>
    <row r="3449" ht="14.25" customHeight="1">
      <c r="A3449" s="2">
        <v>865631.0</v>
      </c>
      <c r="B3449" s="2" t="s">
        <v>36</v>
      </c>
      <c r="C3449" s="2" t="s">
        <v>31</v>
      </c>
      <c r="D3449" s="2" t="s">
        <v>32</v>
      </c>
      <c r="E3449" s="2" t="s">
        <v>33</v>
      </c>
      <c r="F3449" s="2" t="s">
        <v>34</v>
      </c>
      <c r="G3449" s="4">
        <v>43536.09247685185</v>
      </c>
      <c r="H3449" s="4">
        <v>43545.09247685185</v>
      </c>
      <c r="I3449" s="4">
        <v>43539.09247685185</v>
      </c>
      <c r="J3449" s="2">
        <v>25.0</v>
      </c>
      <c r="K3449" s="2">
        <v>128.0</v>
      </c>
      <c r="S3449" s="94"/>
      <c r="T3449" s="94"/>
      <c r="U3449" s="94"/>
    </row>
    <row r="3450" ht="14.25" customHeight="1">
      <c r="A3450" s="2">
        <v>34836.0</v>
      </c>
      <c r="B3450" s="2" t="s">
        <v>42</v>
      </c>
      <c r="C3450" s="2" t="s">
        <v>40</v>
      </c>
      <c r="D3450" s="2" t="s">
        <v>32</v>
      </c>
      <c r="E3450" s="2" t="s">
        <v>44</v>
      </c>
      <c r="F3450" s="2" t="s">
        <v>34</v>
      </c>
      <c r="G3450" s="4">
        <v>43536.099375</v>
      </c>
      <c r="H3450" s="4">
        <v>43542.099375</v>
      </c>
      <c r="I3450" s="4">
        <v>43541.099375</v>
      </c>
      <c r="J3450" s="2">
        <v>27.0</v>
      </c>
      <c r="K3450" s="2">
        <v>108.0</v>
      </c>
      <c r="S3450" s="94"/>
      <c r="T3450" s="94"/>
      <c r="U3450" s="94"/>
    </row>
    <row r="3451" ht="14.25" customHeight="1">
      <c r="A3451" s="2">
        <v>104091.0</v>
      </c>
      <c r="B3451" s="2" t="s">
        <v>39</v>
      </c>
      <c r="C3451" s="2" t="s">
        <v>40</v>
      </c>
      <c r="D3451" s="2" t="s">
        <v>41</v>
      </c>
      <c r="E3451" s="2" t="s">
        <v>33</v>
      </c>
      <c r="F3451" s="2" t="s">
        <v>34</v>
      </c>
      <c r="G3451" s="4">
        <v>43536.102743055555</v>
      </c>
      <c r="H3451" s="4">
        <v>43540.102743055555</v>
      </c>
      <c r="I3451" s="4">
        <v>43541.102743055555</v>
      </c>
      <c r="J3451" s="2">
        <v>49.0</v>
      </c>
      <c r="K3451" s="2">
        <v>108.0</v>
      </c>
      <c r="S3451" s="94"/>
      <c r="T3451" s="94"/>
      <c r="U3451" s="94"/>
    </row>
    <row r="3452" ht="14.25" customHeight="1">
      <c r="A3452" s="2">
        <v>899277.0</v>
      </c>
      <c r="B3452" s="2" t="s">
        <v>36</v>
      </c>
      <c r="C3452" s="2" t="s">
        <v>40</v>
      </c>
      <c r="D3452" s="2" t="s">
        <v>32</v>
      </c>
      <c r="E3452" s="2" t="s">
        <v>44</v>
      </c>
      <c r="F3452" s="2" t="s">
        <v>34</v>
      </c>
      <c r="G3452" s="4">
        <v>43536.11096064815</v>
      </c>
      <c r="H3452" s="4">
        <v>43544.11096064815</v>
      </c>
      <c r="I3452" s="4">
        <v>43541.11096064815</v>
      </c>
      <c r="J3452" s="2">
        <v>85.0</v>
      </c>
      <c r="K3452" s="2">
        <v>91.0</v>
      </c>
      <c r="S3452" s="94"/>
      <c r="T3452" s="94"/>
      <c r="U3452" s="94"/>
    </row>
    <row r="3453" ht="14.25" customHeight="1">
      <c r="A3453" s="2">
        <v>55549.0</v>
      </c>
      <c r="B3453" s="2" t="s">
        <v>39</v>
      </c>
      <c r="C3453" s="2" t="s">
        <v>37</v>
      </c>
      <c r="D3453" s="2" t="s">
        <v>32</v>
      </c>
      <c r="E3453" s="2" t="s">
        <v>44</v>
      </c>
      <c r="F3453" s="2" t="s">
        <v>34</v>
      </c>
      <c r="G3453" s="4">
        <v>43536.11585648148</v>
      </c>
      <c r="H3453" s="4">
        <v>43539.11585648148</v>
      </c>
      <c r="I3453" s="4">
        <v>43542.11585648148</v>
      </c>
      <c r="J3453" s="2">
        <v>61.0</v>
      </c>
      <c r="K3453" s="2">
        <v>92.0</v>
      </c>
      <c r="S3453" s="94"/>
      <c r="T3453" s="94"/>
      <c r="U3453" s="94"/>
    </row>
    <row r="3454" ht="14.25" customHeight="1">
      <c r="A3454" s="2">
        <v>990749.0</v>
      </c>
      <c r="B3454" s="2" t="s">
        <v>48</v>
      </c>
      <c r="C3454" s="2" t="s">
        <v>37</v>
      </c>
      <c r="D3454" s="2" t="s">
        <v>41</v>
      </c>
      <c r="E3454" s="2" t="s">
        <v>33</v>
      </c>
      <c r="F3454" s="2" t="s">
        <v>34</v>
      </c>
      <c r="G3454" s="4">
        <v>43536.11690972222</v>
      </c>
      <c r="H3454" s="4">
        <v>43545.11690972222</v>
      </c>
      <c r="I3454" s="4">
        <v>43543.11690972222</v>
      </c>
      <c r="J3454" s="2">
        <v>49.0</v>
      </c>
      <c r="K3454" s="2">
        <v>106.0</v>
      </c>
      <c r="S3454" s="94"/>
      <c r="T3454" s="94"/>
      <c r="U3454" s="94"/>
    </row>
    <row r="3455" ht="14.25" customHeight="1">
      <c r="A3455" s="2">
        <v>56454.0</v>
      </c>
      <c r="B3455" s="2" t="s">
        <v>39</v>
      </c>
      <c r="C3455" s="2" t="s">
        <v>45</v>
      </c>
      <c r="D3455" s="2" t="s">
        <v>41</v>
      </c>
      <c r="E3455" s="2" t="s">
        <v>38</v>
      </c>
      <c r="F3455" s="2" t="s">
        <v>34</v>
      </c>
      <c r="G3455" s="4">
        <v>43536.11849537037</v>
      </c>
      <c r="H3455" s="4">
        <v>43539.11849537037</v>
      </c>
      <c r="I3455" s="4">
        <v>43539.11849537037</v>
      </c>
      <c r="J3455" s="2">
        <v>26.0</v>
      </c>
      <c r="K3455" s="2">
        <v>125.0</v>
      </c>
      <c r="S3455" s="94"/>
      <c r="T3455" s="94"/>
      <c r="U3455" s="94"/>
    </row>
    <row r="3456" ht="14.25" customHeight="1">
      <c r="A3456" s="2">
        <v>106695.0</v>
      </c>
      <c r="B3456" s="2" t="s">
        <v>36</v>
      </c>
      <c r="C3456" s="2" t="s">
        <v>40</v>
      </c>
      <c r="D3456" s="2" t="s">
        <v>32</v>
      </c>
      <c r="E3456" s="2" t="s">
        <v>33</v>
      </c>
      <c r="F3456" s="2" t="s">
        <v>34</v>
      </c>
      <c r="G3456" s="4">
        <v>43536.12186342593</v>
      </c>
      <c r="H3456" s="4">
        <v>43542.12186342593</v>
      </c>
      <c r="I3456" s="4">
        <v>43542.12186342593</v>
      </c>
      <c r="J3456" s="2">
        <v>31.0</v>
      </c>
      <c r="K3456" s="2">
        <v>111.0</v>
      </c>
      <c r="S3456" s="94"/>
      <c r="T3456" s="94"/>
      <c r="U3456" s="94"/>
    </row>
    <row r="3457" ht="14.25" customHeight="1">
      <c r="A3457" s="2">
        <v>684198.0</v>
      </c>
      <c r="B3457" s="2" t="s">
        <v>36</v>
      </c>
      <c r="C3457" s="2" t="s">
        <v>31</v>
      </c>
      <c r="D3457" s="2" t="s">
        <v>32</v>
      </c>
      <c r="E3457" s="2" t="s">
        <v>38</v>
      </c>
      <c r="F3457" s="2" t="s">
        <v>34</v>
      </c>
      <c r="G3457" s="4">
        <v>43536.123761574076</v>
      </c>
      <c r="H3457" s="4">
        <v>43544.123761574076</v>
      </c>
      <c r="I3457" s="4">
        <v>43539.123761574076</v>
      </c>
      <c r="J3457" s="2">
        <v>45.0</v>
      </c>
      <c r="K3457" s="2">
        <v>122.0</v>
      </c>
      <c r="S3457" s="94"/>
      <c r="T3457" s="94"/>
      <c r="U3457" s="94"/>
    </row>
    <row r="3458" ht="14.25" customHeight="1">
      <c r="A3458" s="2">
        <v>704777.0</v>
      </c>
      <c r="B3458" s="2" t="s">
        <v>39</v>
      </c>
      <c r="C3458" s="2" t="s">
        <v>45</v>
      </c>
      <c r="D3458" s="2" t="s">
        <v>32</v>
      </c>
      <c r="E3458" s="2" t="s">
        <v>44</v>
      </c>
      <c r="F3458" s="2" t="s">
        <v>34</v>
      </c>
      <c r="G3458" s="4">
        <v>43536.12721064815</v>
      </c>
      <c r="H3458" s="4">
        <v>43544.12721064815</v>
      </c>
      <c r="I3458" s="4">
        <v>43539.12721064815</v>
      </c>
      <c r="J3458" s="2">
        <v>77.0</v>
      </c>
      <c r="K3458" s="2">
        <v>103.0</v>
      </c>
      <c r="S3458" s="94"/>
      <c r="T3458" s="94"/>
      <c r="U3458" s="94"/>
    </row>
    <row r="3459" ht="14.25" customHeight="1">
      <c r="A3459" s="2">
        <v>319481.0</v>
      </c>
      <c r="B3459" s="2" t="s">
        <v>36</v>
      </c>
      <c r="C3459" s="2" t="s">
        <v>40</v>
      </c>
      <c r="D3459" s="2" t="s">
        <v>41</v>
      </c>
      <c r="E3459" s="2" t="s">
        <v>33</v>
      </c>
      <c r="F3459" s="2" t="s">
        <v>34</v>
      </c>
      <c r="G3459" s="4">
        <v>43536.132256944446</v>
      </c>
      <c r="H3459" s="4">
        <v>43542.132256944446</v>
      </c>
      <c r="I3459" s="4">
        <v>43543.132256944446</v>
      </c>
      <c r="J3459" s="2">
        <v>26.0</v>
      </c>
      <c r="K3459" s="2">
        <v>110.0</v>
      </c>
      <c r="S3459" s="94"/>
      <c r="T3459" s="94"/>
      <c r="U3459" s="94"/>
    </row>
    <row r="3460" ht="14.25" customHeight="1">
      <c r="A3460" s="2">
        <v>192073.0</v>
      </c>
      <c r="B3460" s="2" t="s">
        <v>36</v>
      </c>
      <c r="C3460" s="2" t="s">
        <v>45</v>
      </c>
      <c r="D3460" s="2" t="s">
        <v>41</v>
      </c>
      <c r="E3460" s="2" t="s">
        <v>33</v>
      </c>
      <c r="F3460" s="2" t="s">
        <v>34</v>
      </c>
      <c r="G3460" s="4">
        <v>43536.13328703704</v>
      </c>
      <c r="H3460" s="4">
        <v>43541.13328703704</v>
      </c>
      <c r="I3460" s="4">
        <v>43543.13328703704</v>
      </c>
      <c r="J3460" s="2">
        <v>43.0</v>
      </c>
      <c r="K3460" s="2">
        <v>125.0</v>
      </c>
      <c r="S3460" s="94"/>
      <c r="T3460" s="94"/>
      <c r="U3460" s="94"/>
    </row>
    <row r="3461" ht="14.25" customHeight="1">
      <c r="A3461" s="2">
        <v>48494.0</v>
      </c>
      <c r="B3461" s="2" t="s">
        <v>39</v>
      </c>
      <c r="C3461" s="2" t="s">
        <v>37</v>
      </c>
      <c r="D3461" s="2" t="s">
        <v>41</v>
      </c>
      <c r="E3461" s="2" t="s">
        <v>38</v>
      </c>
      <c r="F3461" s="2" t="s">
        <v>34</v>
      </c>
      <c r="G3461" s="4">
        <v>43536.13532407407</v>
      </c>
      <c r="H3461" s="4">
        <v>43539.13532407407</v>
      </c>
      <c r="I3461" s="4">
        <v>43542.13532407407</v>
      </c>
      <c r="J3461" s="2">
        <v>39.0</v>
      </c>
      <c r="K3461" s="2">
        <v>109.0</v>
      </c>
      <c r="S3461" s="94"/>
      <c r="T3461" s="94"/>
      <c r="U3461" s="94"/>
    </row>
    <row r="3462" ht="14.25" customHeight="1">
      <c r="A3462" s="2">
        <v>48896.0</v>
      </c>
      <c r="B3462" s="2" t="s">
        <v>30</v>
      </c>
      <c r="C3462" s="2" t="s">
        <v>37</v>
      </c>
      <c r="D3462" s="2" t="s">
        <v>41</v>
      </c>
      <c r="E3462" s="2" t="s">
        <v>44</v>
      </c>
      <c r="F3462" s="2" t="s">
        <v>34</v>
      </c>
      <c r="G3462" s="4">
        <v>43536.13690972222</v>
      </c>
      <c r="H3462" s="4">
        <v>43540.13690972222</v>
      </c>
      <c r="I3462" s="4">
        <v>43541.13690972222</v>
      </c>
      <c r="J3462" s="2">
        <v>45.0</v>
      </c>
      <c r="K3462" s="2">
        <v>114.0</v>
      </c>
      <c r="S3462" s="94"/>
      <c r="T3462" s="94"/>
      <c r="U3462" s="94"/>
    </row>
    <row r="3463" ht="14.25" customHeight="1">
      <c r="A3463" s="2">
        <v>531007.0</v>
      </c>
      <c r="B3463" s="2" t="s">
        <v>48</v>
      </c>
      <c r="C3463" s="2" t="s">
        <v>37</v>
      </c>
      <c r="D3463" s="2" t="s">
        <v>41</v>
      </c>
      <c r="E3463" s="2" t="s">
        <v>33</v>
      </c>
      <c r="F3463" s="2" t="s">
        <v>34</v>
      </c>
      <c r="G3463" s="4">
        <v>43536.13964120371</v>
      </c>
      <c r="H3463" s="4">
        <v>43545.13964120371</v>
      </c>
      <c r="I3463" s="4">
        <v>43542.13964120371</v>
      </c>
      <c r="J3463" s="2">
        <v>25.0</v>
      </c>
      <c r="K3463" s="2">
        <v>108.0</v>
      </c>
      <c r="S3463" s="94"/>
      <c r="T3463" s="94"/>
      <c r="U3463" s="94"/>
    </row>
    <row r="3464" ht="14.25" customHeight="1">
      <c r="A3464" s="2">
        <v>19948.0</v>
      </c>
      <c r="B3464" s="2" t="s">
        <v>42</v>
      </c>
      <c r="C3464" s="2" t="s">
        <v>43</v>
      </c>
      <c r="D3464" s="2" t="s">
        <v>41</v>
      </c>
      <c r="E3464" s="2" t="s">
        <v>44</v>
      </c>
      <c r="F3464" s="2" t="s">
        <v>34</v>
      </c>
      <c r="G3464" s="4">
        <v>43536.142604166664</v>
      </c>
      <c r="H3464" s="4">
        <v>43537.142604166664</v>
      </c>
      <c r="I3464" s="4">
        <v>43539.142604166664</v>
      </c>
      <c r="J3464" s="2">
        <v>42.0</v>
      </c>
      <c r="K3464" s="2">
        <v>128.0</v>
      </c>
      <c r="S3464" s="94"/>
      <c r="T3464" s="94"/>
      <c r="U3464" s="94"/>
    </row>
    <row r="3465" ht="14.25" customHeight="1">
      <c r="A3465" s="2">
        <v>848399.0</v>
      </c>
      <c r="B3465" s="2" t="s">
        <v>46</v>
      </c>
      <c r="C3465" s="2" t="s">
        <v>45</v>
      </c>
      <c r="D3465" s="2" t="s">
        <v>41</v>
      </c>
      <c r="E3465" s="2" t="s">
        <v>33</v>
      </c>
      <c r="F3465" s="2" t="s">
        <v>34</v>
      </c>
      <c r="G3465" s="4">
        <v>43536.14324074074</v>
      </c>
      <c r="H3465" s="4">
        <v>43541.14324074074</v>
      </c>
      <c r="I3465" s="4">
        <v>43540.14324074074</v>
      </c>
      <c r="J3465" s="2">
        <v>38.0</v>
      </c>
      <c r="K3465" s="2">
        <v>128.0</v>
      </c>
      <c r="S3465" s="94"/>
      <c r="T3465" s="94"/>
      <c r="U3465" s="94"/>
    </row>
    <row r="3466" ht="14.25" customHeight="1">
      <c r="A3466" s="2">
        <v>823565.0</v>
      </c>
      <c r="B3466" s="2" t="s">
        <v>36</v>
      </c>
      <c r="C3466" s="2" t="s">
        <v>40</v>
      </c>
      <c r="D3466" s="2" t="s">
        <v>41</v>
      </c>
      <c r="E3466" s="2" t="s">
        <v>33</v>
      </c>
      <c r="F3466" s="2" t="s">
        <v>34</v>
      </c>
      <c r="G3466" s="4">
        <v>43536.14627314815</v>
      </c>
      <c r="H3466" s="4">
        <v>43543.14627314815</v>
      </c>
      <c r="I3466" s="4">
        <v>43542.14627314815</v>
      </c>
      <c r="J3466" s="2">
        <v>37.0</v>
      </c>
      <c r="K3466" s="2">
        <v>108.0</v>
      </c>
      <c r="S3466" s="94"/>
      <c r="T3466" s="94"/>
      <c r="U3466" s="94"/>
    </row>
    <row r="3467" ht="14.25" customHeight="1">
      <c r="A3467" s="2">
        <v>702848.0</v>
      </c>
      <c r="B3467" s="2" t="s">
        <v>39</v>
      </c>
      <c r="C3467" s="2" t="s">
        <v>43</v>
      </c>
      <c r="D3467" s="2" t="s">
        <v>32</v>
      </c>
      <c r="E3467" s="2" t="s">
        <v>44</v>
      </c>
      <c r="F3467" s="2" t="s">
        <v>34</v>
      </c>
      <c r="G3467" s="4">
        <v>43536.147199074076</v>
      </c>
      <c r="H3467" s="4">
        <v>43539.147199074076</v>
      </c>
      <c r="I3467" s="4">
        <v>43543.147199074076</v>
      </c>
      <c r="J3467" s="2">
        <v>0.0</v>
      </c>
      <c r="K3467" s="2">
        <v>129.0</v>
      </c>
      <c r="S3467" s="94"/>
      <c r="T3467" s="94"/>
      <c r="U3467" s="94"/>
    </row>
    <row r="3468" ht="14.25" customHeight="1">
      <c r="A3468" s="2">
        <v>662388.0</v>
      </c>
      <c r="B3468" s="2" t="s">
        <v>47</v>
      </c>
      <c r="C3468" s="2" t="s">
        <v>37</v>
      </c>
      <c r="D3468" s="2" t="s">
        <v>41</v>
      </c>
      <c r="E3468" s="2" t="s">
        <v>44</v>
      </c>
      <c r="F3468" s="2" t="s">
        <v>34</v>
      </c>
      <c r="G3468" s="4">
        <v>43536.154074074075</v>
      </c>
      <c r="H3468" s="4">
        <v>43541.154074074075</v>
      </c>
      <c r="I3468" s="4">
        <v>43540.154074074075</v>
      </c>
      <c r="J3468" s="2">
        <v>43.0</v>
      </c>
      <c r="K3468" s="2">
        <v>109.0</v>
      </c>
      <c r="S3468" s="94"/>
      <c r="T3468" s="94"/>
      <c r="U3468" s="94"/>
    </row>
    <row r="3469" ht="14.25" customHeight="1">
      <c r="A3469" s="2">
        <v>755465.0</v>
      </c>
      <c r="B3469" s="2" t="s">
        <v>39</v>
      </c>
      <c r="C3469" s="2" t="s">
        <v>31</v>
      </c>
      <c r="D3469" s="2" t="s">
        <v>41</v>
      </c>
      <c r="E3469" s="2" t="s">
        <v>33</v>
      </c>
      <c r="F3469" s="2" t="s">
        <v>34</v>
      </c>
      <c r="G3469" s="4">
        <v>43536.16050925926</v>
      </c>
      <c r="H3469" s="4">
        <v>43542.16050925926</v>
      </c>
      <c r="I3469" s="4">
        <v>43543.16050925926</v>
      </c>
      <c r="J3469" s="2">
        <v>0.0</v>
      </c>
      <c r="K3469" s="2">
        <v>120.0</v>
      </c>
      <c r="S3469" s="94"/>
      <c r="T3469" s="94"/>
      <c r="U3469" s="94"/>
    </row>
    <row r="3470" ht="14.25" customHeight="1">
      <c r="A3470" s="2">
        <v>757365.0</v>
      </c>
      <c r="B3470" s="2" t="s">
        <v>39</v>
      </c>
      <c r="C3470" s="2" t="s">
        <v>31</v>
      </c>
      <c r="D3470" s="2" t="s">
        <v>41</v>
      </c>
      <c r="E3470" s="2" t="s">
        <v>33</v>
      </c>
      <c r="F3470" s="2" t="s">
        <v>34</v>
      </c>
      <c r="G3470" s="4">
        <v>43536.16203703704</v>
      </c>
      <c r="H3470" s="4">
        <v>43542.16203703704</v>
      </c>
      <c r="I3470" s="4">
        <v>43542.16203703704</v>
      </c>
      <c r="J3470" s="2">
        <v>0.0</v>
      </c>
      <c r="K3470" s="2">
        <v>124.0</v>
      </c>
      <c r="S3470" s="94"/>
      <c r="T3470" s="94"/>
      <c r="U3470" s="94"/>
    </row>
    <row r="3471" ht="14.25" customHeight="1">
      <c r="A3471" s="2">
        <v>234219.0</v>
      </c>
      <c r="B3471" s="2" t="s">
        <v>47</v>
      </c>
      <c r="C3471" s="2" t="s">
        <v>31</v>
      </c>
      <c r="D3471" s="2" t="s">
        <v>41</v>
      </c>
      <c r="E3471" s="2" t="s">
        <v>33</v>
      </c>
      <c r="F3471" s="2" t="s">
        <v>34</v>
      </c>
      <c r="G3471" s="4">
        <v>43536.16290509259</v>
      </c>
      <c r="H3471" s="4">
        <v>43542.16290509259</v>
      </c>
      <c r="I3471" s="4">
        <v>43541.16290509259</v>
      </c>
      <c r="J3471" s="2">
        <v>0.0</v>
      </c>
      <c r="K3471" s="2">
        <v>129.0</v>
      </c>
      <c r="S3471" s="94"/>
      <c r="T3471" s="94"/>
      <c r="U3471" s="94"/>
    </row>
    <row r="3472" ht="14.25" customHeight="1">
      <c r="A3472" s="2">
        <v>78662.0</v>
      </c>
      <c r="B3472" s="2" t="s">
        <v>42</v>
      </c>
      <c r="C3472" s="2" t="s">
        <v>37</v>
      </c>
      <c r="D3472" s="2" t="s">
        <v>32</v>
      </c>
      <c r="E3472" s="2" t="s">
        <v>44</v>
      </c>
      <c r="F3472" s="2" t="s">
        <v>34</v>
      </c>
      <c r="G3472" s="4">
        <v>43536.1637962963</v>
      </c>
      <c r="H3472" s="4">
        <v>43540.1637962963</v>
      </c>
      <c r="I3472" s="4">
        <v>43543.1637962963</v>
      </c>
      <c r="J3472" s="2">
        <v>79.0</v>
      </c>
      <c r="K3472" s="2">
        <v>86.0</v>
      </c>
      <c r="S3472" s="94"/>
      <c r="T3472" s="94"/>
      <c r="U3472" s="94"/>
    </row>
    <row r="3473" ht="14.25" customHeight="1">
      <c r="A3473" s="2">
        <v>80515.0</v>
      </c>
      <c r="B3473" s="2" t="s">
        <v>39</v>
      </c>
      <c r="C3473" s="2" t="s">
        <v>45</v>
      </c>
      <c r="D3473" s="2" t="s">
        <v>41</v>
      </c>
      <c r="E3473" s="2" t="s">
        <v>33</v>
      </c>
      <c r="F3473" s="2" t="s">
        <v>34</v>
      </c>
      <c r="G3473" s="4">
        <v>43536.16553240741</v>
      </c>
      <c r="H3473" s="4">
        <v>43543.16553240741</v>
      </c>
      <c r="I3473" s="4">
        <v>43539.16553240741</v>
      </c>
      <c r="J3473" s="2">
        <v>41.0</v>
      </c>
      <c r="K3473" s="2">
        <v>126.0</v>
      </c>
      <c r="S3473" s="94"/>
      <c r="T3473" s="94"/>
      <c r="U3473" s="94"/>
    </row>
    <row r="3474" ht="14.25" customHeight="1">
      <c r="A3474" s="2">
        <v>297338.0</v>
      </c>
      <c r="B3474" s="2" t="s">
        <v>39</v>
      </c>
      <c r="C3474" s="2" t="s">
        <v>37</v>
      </c>
      <c r="D3474" s="2" t="s">
        <v>41</v>
      </c>
      <c r="E3474" s="2" t="s">
        <v>44</v>
      </c>
      <c r="F3474" s="2" t="s">
        <v>34</v>
      </c>
      <c r="G3474" s="4">
        <v>43536.16638888889</v>
      </c>
      <c r="H3474" s="4">
        <v>43537.16638888889</v>
      </c>
      <c r="I3474" s="4">
        <v>43542.16638888889</v>
      </c>
      <c r="J3474" s="2">
        <v>86.0</v>
      </c>
      <c r="K3474" s="2">
        <v>87.0</v>
      </c>
      <c r="S3474" s="94"/>
      <c r="T3474" s="94"/>
      <c r="U3474" s="94"/>
    </row>
    <row r="3475" ht="14.25" customHeight="1">
      <c r="A3475" s="2">
        <v>873877.0</v>
      </c>
      <c r="B3475" s="2" t="s">
        <v>39</v>
      </c>
      <c r="C3475" s="2" t="s">
        <v>37</v>
      </c>
      <c r="D3475" s="2" t="s">
        <v>32</v>
      </c>
      <c r="E3475" s="2" t="s">
        <v>33</v>
      </c>
      <c r="F3475" s="2" t="s">
        <v>34</v>
      </c>
      <c r="G3475" s="4">
        <v>43536.168807870374</v>
      </c>
      <c r="H3475" s="4">
        <v>43540.168807870374</v>
      </c>
      <c r="I3475" s="4">
        <v>43541.168807870374</v>
      </c>
      <c r="J3475" s="2">
        <v>42.0</v>
      </c>
      <c r="K3475" s="2">
        <v>111.0</v>
      </c>
      <c r="S3475" s="94"/>
      <c r="T3475" s="94"/>
      <c r="U3475" s="94"/>
    </row>
    <row r="3476" ht="14.25" customHeight="1">
      <c r="A3476" s="2">
        <v>644662.0</v>
      </c>
      <c r="B3476" s="2" t="s">
        <v>47</v>
      </c>
      <c r="C3476" s="2" t="s">
        <v>45</v>
      </c>
      <c r="D3476" s="2" t="s">
        <v>32</v>
      </c>
      <c r="E3476" s="2" t="s">
        <v>44</v>
      </c>
      <c r="F3476" s="2" t="s">
        <v>34</v>
      </c>
      <c r="G3476" s="4">
        <v>43536.177465277775</v>
      </c>
      <c r="H3476" s="4">
        <v>43544.177465277775</v>
      </c>
      <c r="I3476" s="4">
        <v>43541.177465277775</v>
      </c>
      <c r="J3476" s="2">
        <v>59.0</v>
      </c>
      <c r="K3476" s="2">
        <v>103.0</v>
      </c>
      <c r="S3476" s="94"/>
      <c r="T3476" s="94"/>
      <c r="U3476" s="94"/>
    </row>
    <row r="3477" ht="14.25" customHeight="1">
      <c r="A3477" s="2">
        <v>958948.0</v>
      </c>
      <c r="B3477" s="2" t="s">
        <v>39</v>
      </c>
      <c r="C3477" s="2" t="s">
        <v>31</v>
      </c>
      <c r="D3477" s="2" t="s">
        <v>32</v>
      </c>
      <c r="E3477" s="2" t="s">
        <v>44</v>
      </c>
      <c r="F3477" s="2" t="s">
        <v>34</v>
      </c>
      <c r="G3477" s="4">
        <v>43536.18096064815</v>
      </c>
      <c r="H3477" s="4">
        <v>43540.18096064815</v>
      </c>
      <c r="I3477" s="4">
        <v>43541.18096064815</v>
      </c>
      <c r="J3477" s="2">
        <v>36.0</v>
      </c>
      <c r="K3477" s="2">
        <v>127.0</v>
      </c>
      <c r="S3477" s="94"/>
      <c r="T3477" s="94"/>
      <c r="U3477" s="94"/>
    </row>
    <row r="3478" ht="14.25" customHeight="1">
      <c r="A3478" s="2">
        <v>191134.0</v>
      </c>
      <c r="B3478" s="2" t="s">
        <v>39</v>
      </c>
      <c r="C3478" s="2" t="s">
        <v>37</v>
      </c>
      <c r="D3478" s="2" t="s">
        <v>32</v>
      </c>
      <c r="E3478" s="2" t="s">
        <v>38</v>
      </c>
      <c r="F3478" s="2" t="s">
        <v>34</v>
      </c>
      <c r="G3478" s="4">
        <v>43536.184166666666</v>
      </c>
      <c r="H3478" s="4">
        <v>43545.184166666666</v>
      </c>
      <c r="I3478" s="4">
        <v>43539.184166666666</v>
      </c>
      <c r="J3478" s="2">
        <v>47.0</v>
      </c>
      <c r="K3478" s="2">
        <v>110.0</v>
      </c>
      <c r="S3478" s="94"/>
      <c r="T3478" s="94"/>
      <c r="U3478" s="94"/>
    </row>
    <row r="3479" ht="14.25" customHeight="1">
      <c r="A3479" s="2">
        <v>454180.0</v>
      </c>
      <c r="B3479" s="2" t="s">
        <v>39</v>
      </c>
      <c r="C3479" s="2" t="s">
        <v>37</v>
      </c>
      <c r="D3479" s="2" t="s">
        <v>41</v>
      </c>
      <c r="E3479" s="2" t="s">
        <v>44</v>
      </c>
      <c r="F3479" s="2" t="s">
        <v>34</v>
      </c>
      <c r="G3479" s="4">
        <v>43536.186631944445</v>
      </c>
      <c r="H3479" s="4">
        <v>43539.186631944445</v>
      </c>
      <c r="I3479" s="4">
        <v>43540.186631944445</v>
      </c>
      <c r="J3479" s="2">
        <v>42.0</v>
      </c>
      <c r="K3479" s="2">
        <v>107.0</v>
      </c>
      <c r="S3479" s="94"/>
      <c r="T3479" s="94"/>
      <c r="U3479" s="94"/>
    </row>
    <row r="3480" ht="14.25" customHeight="1">
      <c r="A3480" s="2">
        <v>578022.0</v>
      </c>
      <c r="B3480" s="2" t="s">
        <v>36</v>
      </c>
      <c r="C3480" s="2" t="s">
        <v>31</v>
      </c>
      <c r="D3480" s="2" t="s">
        <v>32</v>
      </c>
      <c r="E3480" s="2" t="s">
        <v>38</v>
      </c>
      <c r="F3480" s="2" t="s">
        <v>34</v>
      </c>
      <c r="G3480" s="4">
        <v>43536.189791666664</v>
      </c>
      <c r="H3480" s="4">
        <v>43545.189791666664</v>
      </c>
      <c r="I3480" s="4">
        <v>43539.189791666664</v>
      </c>
      <c r="J3480" s="2">
        <v>50.0</v>
      </c>
      <c r="K3480" s="2">
        <v>125.0</v>
      </c>
      <c r="S3480" s="94"/>
      <c r="T3480" s="94"/>
      <c r="U3480" s="94"/>
    </row>
    <row r="3481" ht="14.25" customHeight="1">
      <c r="A3481" s="2">
        <v>722635.0</v>
      </c>
      <c r="B3481" s="2" t="s">
        <v>39</v>
      </c>
      <c r="C3481" s="2" t="s">
        <v>43</v>
      </c>
      <c r="D3481" s="2" t="s">
        <v>41</v>
      </c>
      <c r="E3481" s="2" t="s">
        <v>44</v>
      </c>
      <c r="F3481" s="2" t="s">
        <v>34</v>
      </c>
      <c r="G3481" s="4">
        <v>43536.19248842593</v>
      </c>
      <c r="H3481" s="4">
        <v>43541.19248842593</v>
      </c>
      <c r="I3481" s="4">
        <v>43540.19248842593</v>
      </c>
      <c r="J3481" s="2">
        <v>79.0</v>
      </c>
      <c r="K3481" s="2">
        <v>109.0</v>
      </c>
      <c r="S3481" s="94"/>
      <c r="T3481" s="94"/>
      <c r="U3481" s="94"/>
    </row>
    <row r="3482" ht="14.25" customHeight="1">
      <c r="A3482" s="2">
        <v>314498.0</v>
      </c>
      <c r="B3482" s="2" t="s">
        <v>47</v>
      </c>
      <c r="C3482" s="2" t="s">
        <v>43</v>
      </c>
      <c r="D3482" s="2" t="s">
        <v>41</v>
      </c>
      <c r="E3482" s="2" t="s">
        <v>38</v>
      </c>
      <c r="F3482" s="2" t="s">
        <v>34</v>
      </c>
      <c r="G3482" s="4">
        <v>43536.21638888889</v>
      </c>
      <c r="H3482" s="4">
        <v>43546.21638888889</v>
      </c>
      <c r="I3482" s="4">
        <v>43542.21638888889</v>
      </c>
      <c r="J3482" s="2">
        <v>42.0</v>
      </c>
      <c r="K3482" s="2">
        <v>121.0</v>
      </c>
      <c r="S3482" s="94"/>
      <c r="T3482" s="94"/>
      <c r="U3482" s="94"/>
    </row>
    <row r="3483" ht="14.25" customHeight="1">
      <c r="A3483" s="2">
        <v>879800.0</v>
      </c>
      <c r="B3483" s="2" t="s">
        <v>47</v>
      </c>
      <c r="C3483" s="2" t="s">
        <v>43</v>
      </c>
      <c r="D3483" s="2" t="s">
        <v>41</v>
      </c>
      <c r="E3483" s="2" t="s">
        <v>44</v>
      </c>
      <c r="F3483" s="2" t="s">
        <v>34</v>
      </c>
      <c r="G3483" s="4">
        <v>43536.22439814815</v>
      </c>
      <c r="H3483" s="4">
        <v>43538.22439814815</v>
      </c>
      <c r="I3483" s="4">
        <v>43543.22439814815</v>
      </c>
      <c r="J3483" s="2">
        <v>41.0</v>
      </c>
      <c r="K3483" s="2">
        <v>124.0</v>
      </c>
      <c r="S3483" s="94"/>
      <c r="T3483" s="94"/>
      <c r="U3483" s="94"/>
    </row>
    <row r="3484" ht="14.25" customHeight="1">
      <c r="A3484" s="2">
        <v>594814.0</v>
      </c>
      <c r="B3484" s="2" t="s">
        <v>30</v>
      </c>
      <c r="C3484" s="2" t="s">
        <v>37</v>
      </c>
      <c r="D3484" s="2" t="s">
        <v>41</v>
      </c>
      <c r="E3484" s="2" t="s">
        <v>38</v>
      </c>
      <c r="F3484" s="2" t="s">
        <v>34</v>
      </c>
      <c r="G3484" s="4">
        <v>43536.22619212963</v>
      </c>
      <c r="H3484" s="4">
        <v>43542.22619212963</v>
      </c>
      <c r="I3484" s="4">
        <v>43539.22619212963</v>
      </c>
      <c r="J3484" s="2">
        <v>38.0</v>
      </c>
      <c r="K3484" s="2">
        <v>114.0</v>
      </c>
      <c r="S3484" s="94"/>
      <c r="T3484" s="94"/>
      <c r="U3484" s="94"/>
    </row>
    <row r="3485" ht="14.25" customHeight="1">
      <c r="A3485" s="2">
        <v>256986.0</v>
      </c>
      <c r="B3485" s="2" t="s">
        <v>39</v>
      </c>
      <c r="C3485" s="2" t="s">
        <v>31</v>
      </c>
      <c r="D3485" s="2" t="s">
        <v>41</v>
      </c>
      <c r="E3485" s="2" t="s">
        <v>44</v>
      </c>
      <c r="F3485" s="2" t="s">
        <v>34</v>
      </c>
      <c r="G3485" s="4">
        <v>43536.23032407407</v>
      </c>
      <c r="H3485" s="4">
        <v>43537.23032407407</v>
      </c>
      <c r="I3485" s="4">
        <v>43542.23032407407</v>
      </c>
      <c r="J3485" s="2">
        <v>0.0</v>
      </c>
      <c r="K3485" s="2">
        <v>106.0</v>
      </c>
      <c r="S3485" s="94"/>
      <c r="T3485" s="94"/>
      <c r="U3485" s="94"/>
    </row>
    <row r="3486" ht="14.25" customHeight="1">
      <c r="A3486" s="2">
        <v>852941.0</v>
      </c>
      <c r="B3486" s="2" t="s">
        <v>30</v>
      </c>
      <c r="C3486" s="2" t="s">
        <v>43</v>
      </c>
      <c r="D3486" s="2" t="s">
        <v>41</v>
      </c>
      <c r="E3486" s="2" t="s">
        <v>33</v>
      </c>
      <c r="F3486" s="2" t="s">
        <v>34</v>
      </c>
      <c r="G3486" s="4">
        <v>43536.230405092596</v>
      </c>
      <c r="H3486" s="4">
        <v>43543.230405092596</v>
      </c>
      <c r="I3486" s="4">
        <v>43539.230405092596</v>
      </c>
      <c r="J3486" s="2">
        <v>29.0</v>
      </c>
      <c r="K3486" s="2">
        <v>128.0</v>
      </c>
      <c r="S3486" s="94"/>
      <c r="T3486" s="94"/>
      <c r="U3486" s="94"/>
    </row>
    <row r="3487" ht="14.25" customHeight="1">
      <c r="A3487" s="2">
        <v>623063.0</v>
      </c>
      <c r="B3487" s="2" t="s">
        <v>39</v>
      </c>
      <c r="C3487" s="2" t="s">
        <v>40</v>
      </c>
      <c r="D3487" s="2" t="s">
        <v>32</v>
      </c>
      <c r="E3487" s="2" t="s">
        <v>33</v>
      </c>
      <c r="F3487" s="2" t="s">
        <v>34</v>
      </c>
      <c r="G3487" s="4">
        <v>43536.23515046296</v>
      </c>
      <c r="H3487" s="4">
        <v>43538.23515046296</v>
      </c>
      <c r="I3487" s="4">
        <v>43539.23515046296</v>
      </c>
      <c r="J3487" s="2">
        <v>32.0</v>
      </c>
      <c r="K3487" s="2">
        <v>115.0</v>
      </c>
      <c r="S3487" s="94"/>
      <c r="T3487" s="94"/>
      <c r="U3487" s="94"/>
    </row>
    <row r="3488" ht="14.25" customHeight="1">
      <c r="A3488" s="2">
        <v>618277.0</v>
      </c>
      <c r="B3488" s="2" t="s">
        <v>46</v>
      </c>
      <c r="C3488" s="2" t="s">
        <v>43</v>
      </c>
      <c r="D3488" s="2" t="s">
        <v>32</v>
      </c>
      <c r="E3488" s="2" t="s">
        <v>33</v>
      </c>
      <c r="F3488" s="2" t="s">
        <v>34</v>
      </c>
      <c r="G3488" s="4">
        <v>43536.23709490741</v>
      </c>
      <c r="H3488" s="4">
        <v>43540.23709490741</v>
      </c>
      <c r="I3488" s="4">
        <v>43540.23709490741</v>
      </c>
      <c r="J3488" s="2">
        <v>0.0</v>
      </c>
      <c r="K3488" s="2">
        <v>127.0</v>
      </c>
      <c r="S3488" s="94"/>
      <c r="T3488" s="94"/>
      <c r="U3488" s="94"/>
    </row>
    <row r="3489" ht="14.25" customHeight="1">
      <c r="A3489" s="2">
        <v>815613.0</v>
      </c>
      <c r="B3489" s="2" t="s">
        <v>49</v>
      </c>
      <c r="C3489" s="2" t="s">
        <v>43</v>
      </c>
      <c r="D3489" s="2" t="s">
        <v>41</v>
      </c>
      <c r="E3489" s="2" t="s">
        <v>33</v>
      </c>
      <c r="F3489" s="2" t="s">
        <v>34</v>
      </c>
      <c r="G3489" s="4">
        <v>43536.24</v>
      </c>
      <c r="H3489" s="4">
        <v>43541.24</v>
      </c>
      <c r="I3489" s="4">
        <v>43540.24</v>
      </c>
      <c r="J3489" s="2">
        <v>43.0</v>
      </c>
      <c r="K3489" s="2">
        <v>125.0</v>
      </c>
      <c r="S3489" s="94"/>
      <c r="T3489" s="94"/>
      <c r="U3489" s="94"/>
    </row>
    <row r="3490" ht="14.25" customHeight="1">
      <c r="A3490" s="2">
        <v>908072.0</v>
      </c>
      <c r="B3490" s="2" t="s">
        <v>42</v>
      </c>
      <c r="C3490" s="2" t="s">
        <v>31</v>
      </c>
      <c r="D3490" s="2" t="s">
        <v>32</v>
      </c>
      <c r="E3490" s="2" t="s">
        <v>44</v>
      </c>
      <c r="F3490" s="2" t="s">
        <v>34</v>
      </c>
      <c r="G3490" s="4">
        <v>43536.244108796294</v>
      </c>
      <c r="H3490" s="4">
        <v>43541.244108796294</v>
      </c>
      <c r="I3490" s="4">
        <v>43541.244108796294</v>
      </c>
      <c r="J3490" s="2">
        <v>28.0</v>
      </c>
      <c r="K3490" s="2">
        <v>123.0</v>
      </c>
      <c r="S3490" s="94"/>
      <c r="T3490" s="94"/>
      <c r="U3490" s="94"/>
    </row>
    <row r="3491" ht="14.25" customHeight="1">
      <c r="A3491" s="2">
        <v>639456.0</v>
      </c>
      <c r="B3491" s="2" t="s">
        <v>36</v>
      </c>
      <c r="C3491" s="2" t="s">
        <v>43</v>
      </c>
      <c r="D3491" s="2" t="s">
        <v>41</v>
      </c>
      <c r="E3491" s="2" t="s">
        <v>44</v>
      </c>
      <c r="F3491" s="2" t="s">
        <v>34</v>
      </c>
      <c r="G3491" s="4">
        <v>43536.24730324074</v>
      </c>
      <c r="H3491" s="4">
        <v>43539.24730324074</v>
      </c>
      <c r="I3491" s="4">
        <v>43543.24730324074</v>
      </c>
      <c r="J3491" s="2">
        <v>29.0</v>
      </c>
      <c r="K3491" s="2">
        <v>129.0</v>
      </c>
      <c r="S3491" s="94"/>
      <c r="T3491" s="94"/>
      <c r="U3491" s="94"/>
    </row>
    <row r="3492" ht="14.25" customHeight="1">
      <c r="A3492" s="2">
        <v>970110.0</v>
      </c>
      <c r="B3492" s="2" t="s">
        <v>39</v>
      </c>
      <c r="C3492" s="2" t="s">
        <v>43</v>
      </c>
      <c r="D3492" s="2" t="s">
        <v>41</v>
      </c>
      <c r="E3492" s="2" t="s">
        <v>38</v>
      </c>
      <c r="F3492" s="2" t="s">
        <v>34</v>
      </c>
      <c r="G3492" s="4">
        <v>43536.249768518515</v>
      </c>
      <c r="H3492" s="4">
        <v>43540.249768518515</v>
      </c>
      <c r="I3492" s="4">
        <v>43541.249768518515</v>
      </c>
      <c r="J3492" s="2">
        <v>25.0</v>
      </c>
      <c r="K3492" s="2">
        <v>122.0</v>
      </c>
      <c r="S3492" s="94"/>
      <c r="T3492" s="94"/>
      <c r="U3492" s="94"/>
    </row>
    <row r="3493" ht="14.25" customHeight="1">
      <c r="A3493" s="2">
        <v>933308.0</v>
      </c>
      <c r="B3493" s="2" t="s">
        <v>39</v>
      </c>
      <c r="C3493" s="2" t="s">
        <v>40</v>
      </c>
      <c r="D3493" s="2" t="s">
        <v>41</v>
      </c>
      <c r="E3493" s="2" t="s">
        <v>44</v>
      </c>
      <c r="F3493" s="2" t="s">
        <v>34</v>
      </c>
      <c r="G3493" s="4">
        <v>43536.25027777778</v>
      </c>
      <c r="H3493" s="4">
        <v>43540.25027777778</v>
      </c>
      <c r="I3493" s="4">
        <v>43541.25027777778</v>
      </c>
      <c r="J3493" s="2">
        <v>79.0</v>
      </c>
      <c r="K3493" s="2">
        <v>86.0</v>
      </c>
      <c r="S3493" s="94"/>
      <c r="T3493" s="94"/>
      <c r="U3493" s="94"/>
    </row>
    <row r="3494" ht="14.25" customHeight="1">
      <c r="A3494" s="2">
        <v>11863.0</v>
      </c>
      <c r="B3494" s="2" t="s">
        <v>39</v>
      </c>
      <c r="C3494" s="2" t="s">
        <v>31</v>
      </c>
      <c r="D3494" s="2" t="s">
        <v>41</v>
      </c>
      <c r="E3494" s="2" t="s">
        <v>44</v>
      </c>
      <c r="F3494" s="2" t="s">
        <v>34</v>
      </c>
      <c r="G3494" s="4">
        <v>43536.25167824074</v>
      </c>
      <c r="H3494" s="4">
        <v>43537.25167824074</v>
      </c>
      <c r="I3494" s="4">
        <v>43542.25167824074</v>
      </c>
      <c r="J3494" s="2">
        <v>0.0</v>
      </c>
      <c r="K3494" s="2">
        <v>104.0</v>
      </c>
      <c r="S3494" s="94"/>
      <c r="T3494" s="94"/>
      <c r="U3494" s="94"/>
    </row>
    <row r="3495" ht="14.25" customHeight="1">
      <c r="A3495" s="2">
        <v>45775.0</v>
      </c>
      <c r="B3495" s="2" t="s">
        <v>36</v>
      </c>
      <c r="C3495" s="2" t="s">
        <v>45</v>
      </c>
      <c r="D3495" s="2" t="s">
        <v>41</v>
      </c>
      <c r="E3495" s="2" t="s">
        <v>33</v>
      </c>
      <c r="F3495" s="2" t="s">
        <v>34</v>
      </c>
      <c r="G3495" s="4">
        <v>43536.253333333334</v>
      </c>
      <c r="H3495" s="4">
        <v>43537.253333333334</v>
      </c>
      <c r="I3495" s="4">
        <v>43542.253333333334</v>
      </c>
      <c r="J3495" s="2">
        <v>33.0</v>
      </c>
      <c r="K3495" s="2">
        <v>122.0</v>
      </c>
      <c r="S3495" s="94"/>
      <c r="T3495" s="94"/>
      <c r="U3495" s="94"/>
    </row>
    <row r="3496" ht="14.25" customHeight="1">
      <c r="A3496" s="2">
        <v>526055.0</v>
      </c>
      <c r="B3496" s="2" t="s">
        <v>47</v>
      </c>
      <c r="C3496" s="2" t="s">
        <v>37</v>
      </c>
      <c r="D3496" s="2" t="s">
        <v>32</v>
      </c>
      <c r="E3496" s="2" t="s">
        <v>44</v>
      </c>
      <c r="F3496" s="2" t="s">
        <v>34</v>
      </c>
      <c r="G3496" s="4">
        <v>43536.263287037036</v>
      </c>
      <c r="H3496" s="4">
        <v>43539.263287037036</v>
      </c>
      <c r="I3496" s="4">
        <v>43539.263287037036</v>
      </c>
      <c r="J3496" s="2">
        <v>67.0</v>
      </c>
      <c r="K3496" s="2">
        <v>87.0</v>
      </c>
      <c r="S3496" s="94"/>
      <c r="T3496" s="94"/>
      <c r="U3496" s="94"/>
    </row>
    <row r="3497" ht="14.25" customHeight="1">
      <c r="A3497" s="2">
        <v>872621.0</v>
      </c>
      <c r="B3497" s="2" t="s">
        <v>46</v>
      </c>
      <c r="C3497" s="2" t="s">
        <v>37</v>
      </c>
      <c r="D3497" s="2" t="s">
        <v>41</v>
      </c>
      <c r="E3497" s="2" t="s">
        <v>33</v>
      </c>
      <c r="F3497" s="2" t="s">
        <v>34</v>
      </c>
      <c r="G3497" s="4">
        <v>43536.266701388886</v>
      </c>
      <c r="H3497" s="4">
        <v>43544.266701388886</v>
      </c>
      <c r="I3497" s="4">
        <v>43540.266701388886</v>
      </c>
      <c r="J3497" s="2">
        <v>47.0</v>
      </c>
      <c r="K3497" s="2">
        <v>115.0</v>
      </c>
      <c r="S3497" s="94"/>
      <c r="T3497" s="94"/>
      <c r="U3497" s="94"/>
    </row>
    <row r="3498" ht="14.25" customHeight="1">
      <c r="A3498" s="2">
        <v>486119.0</v>
      </c>
      <c r="B3498" s="2" t="s">
        <v>46</v>
      </c>
      <c r="C3498" s="2" t="s">
        <v>31</v>
      </c>
      <c r="D3498" s="2" t="s">
        <v>41</v>
      </c>
      <c r="E3498" s="2" t="s">
        <v>44</v>
      </c>
      <c r="F3498" s="2" t="s">
        <v>34</v>
      </c>
      <c r="G3498" s="4">
        <v>43536.273935185185</v>
      </c>
      <c r="H3498" s="4">
        <v>43540.273935185185</v>
      </c>
      <c r="I3498" s="4">
        <v>43542.273935185185</v>
      </c>
      <c r="J3498" s="2">
        <v>0.0</v>
      </c>
      <c r="K3498" s="2">
        <v>105.0</v>
      </c>
      <c r="S3498" s="94"/>
      <c r="T3498" s="94"/>
      <c r="U3498" s="94"/>
    </row>
    <row r="3499" ht="14.25" customHeight="1">
      <c r="A3499" s="2">
        <v>746862.0</v>
      </c>
      <c r="B3499" s="2" t="s">
        <v>39</v>
      </c>
      <c r="C3499" s="2" t="s">
        <v>43</v>
      </c>
      <c r="D3499" s="2" t="s">
        <v>32</v>
      </c>
      <c r="E3499" s="2" t="s">
        <v>38</v>
      </c>
      <c r="F3499" s="2" t="s">
        <v>34</v>
      </c>
      <c r="G3499" s="4">
        <v>43536.27552083333</v>
      </c>
      <c r="H3499" s="4">
        <v>43539.27552083333</v>
      </c>
      <c r="I3499" s="4">
        <v>43539.27552083333</v>
      </c>
      <c r="J3499" s="2">
        <v>0.0</v>
      </c>
      <c r="K3499" s="2">
        <v>125.0</v>
      </c>
      <c r="S3499" s="94"/>
      <c r="T3499" s="94"/>
      <c r="U3499" s="94"/>
    </row>
    <row r="3500" ht="14.25" customHeight="1">
      <c r="A3500" s="2">
        <v>68443.0</v>
      </c>
      <c r="B3500" s="2" t="s">
        <v>30</v>
      </c>
      <c r="C3500" s="2" t="s">
        <v>43</v>
      </c>
      <c r="D3500" s="2" t="s">
        <v>41</v>
      </c>
      <c r="E3500" s="2" t="s">
        <v>33</v>
      </c>
      <c r="F3500" s="2" t="s">
        <v>34</v>
      </c>
      <c r="G3500" s="4">
        <v>43536.28640046297</v>
      </c>
      <c r="H3500" s="4">
        <v>43544.28640046297</v>
      </c>
      <c r="I3500" s="4">
        <v>43539.28640046297</v>
      </c>
      <c r="J3500" s="2">
        <v>33.0</v>
      </c>
      <c r="K3500" s="2">
        <v>123.0</v>
      </c>
      <c r="S3500" s="94"/>
      <c r="T3500" s="94"/>
      <c r="U3500" s="94"/>
    </row>
    <row r="3501" ht="14.25" customHeight="1">
      <c r="A3501" s="2">
        <v>473989.0</v>
      </c>
      <c r="B3501" s="2" t="s">
        <v>47</v>
      </c>
      <c r="C3501" s="2" t="s">
        <v>37</v>
      </c>
      <c r="D3501" s="2" t="s">
        <v>32</v>
      </c>
      <c r="E3501" s="2" t="s">
        <v>33</v>
      </c>
      <c r="F3501" s="2" t="s">
        <v>34</v>
      </c>
      <c r="G3501" s="4">
        <v>43536.288819444446</v>
      </c>
      <c r="H3501" s="4">
        <v>43543.288819444446</v>
      </c>
      <c r="I3501" s="4">
        <v>43541.288819444446</v>
      </c>
      <c r="J3501" s="2">
        <v>30.0</v>
      </c>
      <c r="K3501" s="2">
        <v>108.0</v>
      </c>
      <c r="S3501" s="94"/>
      <c r="T3501" s="94"/>
      <c r="U3501" s="94"/>
    </row>
    <row r="3502" ht="14.25" customHeight="1">
      <c r="A3502" s="2">
        <v>387790.0</v>
      </c>
      <c r="B3502" s="2" t="s">
        <v>36</v>
      </c>
      <c r="C3502" s="2" t="s">
        <v>31</v>
      </c>
      <c r="D3502" s="2" t="s">
        <v>41</v>
      </c>
      <c r="E3502" s="2" t="s">
        <v>44</v>
      </c>
      <c r="F3502" s="2" t="s">
        <v>34</v>
      </c>
      <c r="G3502" s="4">
        <v>43536.293125</v>
      </c>
      <c r="H3502" s="4">
        <v>43540.293125</v>
      </c>
      <c r="I3502" s="4">
        <v>43539.293125</v>
      </c>
      <c r="J3502" s="2">
        <v>0.0</v>
      </c>
      <c r="K3502" s="2">
        <v>101.0</v>
      </c>
      <c r="S3502" s="94"/>
      <c r="T3502" s="94"/>
      <c r="U3502" s="94"/>
    </row>
    <row r="3503" ht="14.25" customHeight="1">
      <c r="A3503" s="2">
        <v>168867.0</v>
      </c>
      <c r="B3503" s="2" t="s">
        <v>36</v>
      </c>
      <c r="C3503" s="2" t="s">
        <v>31</v>
      </c>
      <c r="D3503" s="2" t="s">
        <v>41</v>
      </c>
      <c r="E3503" s="2" t="s">
        <v>33</v>
      </c>
      <c r="F3503" s="2" t="s">
        <v>34</v>
      </c>
      <c r="G3503" s="4">
        <v>43536.294340277775</v>
      </c>
      <c r="H3503" s="4">
        <v>43540.294340277775</v>
      </c>
      <c r="I3503" s="4">
        <v>43541.294340277775</v>
      </c>
      <c r="J3503" s="2">
        <v>0.0</v>
      </c>
      <c r="K3503" s="2">
        <v>123.0</v>
      </c>
      <c r="S3503" s="94"/>
      <c r="T3503" s="94"/>
      <c r="U3503" s="94"/>
    </row>
    <row r="3504" ht="14.25" customHeight="1">
      <c r="A3504" s="2">
        <v>934090.0</v>
      </c>
      <c r="B3504" s="2" t="s">
        <v>39</v>
      </c>
      <c r="C3504" s="2" t="s">
        <v>31</v>
      </c>
      <c r="D3504" s="2" t="s">
        <v>32</v>
      </c>
      <c r="E3504" s="2" t="s">
        <v>44</v>
      </c>
      <c r="F3504" s="2" t="s">
        <v>34</v>
      </c>
      <c r="G3504" s="4">
        <v>43536.29547453704</v>
      </c>
      <c r="H3504" s="4">
        <v>43542.29547453704</v>
      </c>
      <c r="I3504" s="4">
        <v>43542.29547453704</v>
      </c>
      <c r="J3504" s="2">
        <v>79.0</v>
      </c>
      <c r="K3504" s="2">
        <v>107.0</v>
      </c>
      <c r="S3504" s="94"/>
      <c r="T3504" s="94"/>
      <c r="U3504" s="94"/>
    </row>
    <row r="3505" ht="14.25" customHeight="1">
      <c r="A3505" s="2">
        <v>213143.0</v>
      </c>
      <c r="B3505" s="2" t="s">
        <v>47</v>
      </c>
      <c r="C3505" s="2" t="s">
        <v>31</v>
      </c>
      <c r="D3505" s="2" t="s">
        <v>41</v>
      </c>
      <c r="E3505" s="2" t="s">
        <v>33</v>
      </c>
      <c r="F3505" s="2" t="s">
        <v>34</v>
      </c>
      <c r="G3505" s="4">
        <v>43536.29659722222</v>
      </c>
      <c r="H3505" s="4">
        <v>43540.29659722222</v>
      </c>
      <c r="I3505" s="4">
        <v>43540.29659722222</v>
      </c>
      <c r="J3505" s="2">
        <v>0.0</v>
      </c>
      <c r="K3505" s="2">
        <v>126.0</v>
      </c>
      <c r="S3505" s="94"/>
      <c r="T3505" s="94"/>
      <c r="U3505" s="94"/>
    </row>
    <row r="3506" ht="14.25" customHeight="1">
      <c r="A3506" s="2">
        <v>353911.0</v>
      </c>
      <c r="B3506" s="2" t="s">
        <v>47</v>
      </c>
      <c r="C3506" s="2" t="s">
        <v>37</v>
      </c>
      <c r="D3506" s="2" t="s">
        <v>41</v>
      </c>
      <c r="E3506" s="2" t="s">
        <v>33</v>
      </c>
      <c r="F3506" s="2" t="s">
        <v>34</v>
      </c>
      <c r="G3506" s="4">
        <v>43536.30212962963</v>
      </c>
      <c r="H3506" s="4">
        <v>43541.30212962963</v>
      </c>
      <c r="I3506" s="4">
        <v>43542.30212962963</v>
      </c>
      <c r="J3506" s="2">
        <v>45.0</v>
      </c>
      <c r="K3506" s="2">
        <v>113.0</v>
      </c>
      <c r="S3506" s="94"/>
      <c r="T3506" s="94"/>
      <c r="U3506" s="94"/>
    </row>
    <row r="3507" ht="14.25" customHeight="1">
      <c r="A3507" s="2">
        <v>792337.0</v>
      </c>
      <c r="B3507" s="2" t="s">
        <v>39</v>
      </c>
      <c r="C3507" s="2" t="s">
        <v>45</v>
      </c>
      <c r="D3507" s="2" t="s">
        <v>32</v>
      </c>
      <c r="E3507" s="2" t="s">
        <v>33</v>
      </c>
      <c r="F3507" s="2" t="s">
        <v>34</v>
      </c>
      <c r="G3507" s="4">
        <v>43536.31108796296</v>
      </c>
      <c r="H3507" s="4">
        <v>43539.31108796296</v>
      </c>
      <c r="I3507" s="4">
        <v>43541.31108796296</v>
      </c>
      <c r="J3507" s="2">
        <v>29.0</v>
      </c>
      <c r="K3507" s="2">
        <v>125.0</v>
      </c>
      <c r="S3507" s="94"/>
      <c r="T3507" s="94"/>
      <c r="U3507" s="94"/>
    </row>
    <row r="3508" ht="14.25" customHeight="1">
      <c r="A3508" s="2">
        <v>593652.0</v>
      </c>
      <c r="B3508" s="2" t="s">
        <v>36</v>
      </c>
      <c r="C3508" s="2" t="s">
        <v>43</v>
      </c>
      <c r="D3508" s="2" t="s">
        <v>32</v>
      </c>
      <c r="E3508" s="2" t="s">
        <v>44</v>
      </c>
      <c r="F3508" s="2" t="s">
        <v>34</v>
      </c>
      <c r="G3508" s="4">
        <v>43536.3205787037</v>
      </c>
      <c r="H3508" s="4">
        <v>43537.3205787037</v>
      </c>
      <c r="I3508" s="4">
        <v>43541.3205787037</v>
      </c>
      <c r="J3508" s="2">
        <v>0.0</v>
      </c>
      <c r="K3508" s="2">
        <v>127.0</v>
      </c>
      <c r="S3508" s="94"/>
      <c r="T3508" s="94"/>
      <c r="U3508" s="94"/>
    </row>
    <row r="3509" ht="14.25" customHeight="1">
      <c r="A3509" s="2">
        <v>318021.0</v>
      </c>
      <c r="B3509" s="2" t="s">
        <v>39</v>
      </c>
      <c r="C3509" s="2" t="s">
        <v>37</v>
      </c>
      <c r="D3509" s="2" t="s">
        <v>32</v>
      </c>
      <c r="E3509" s="2" t="s">
        <v>33</v>
      </c>
      <c r="F3509" s="2" t="s">
        <v>34</v>
      </c>
      <c r="G3509" s="4">
        <v>43536.33</v>
      </c>
      <c r="H3509" s="4">
        <v>43539.33</v>
      </c>
      <c r="I3509" s="4">
        <v>43542.33</v>
      </c>
      <c r="J3509" s="2">
        <v>33.0</v>
      </c>
      <c r="K3509" s="2">
        <v>109.0</v>
      </c>
      <c r="S3509" s="94"/>
      <c r="T3509" s="94"/>
      <c r="U3509" s="94"/>
    </row>
    <row r="3510" ht="14.25" customHeight="1">
      <c r="A3510" s="2">
        <v>385288.0</v>
      </c>
      <c r="B3510" s="2" t="s">
        <v>39</v>
      </c>
      <c r="C3510" s="2" t="s">
        <v>45</v>
      </c>
      <c r="D3510" s="2" t="s">
        <v>32</v>
      </c>
      <c r="E3510" s="2" t="s">
        <v>44</v>
      </c>
      <c r="F3510" s="2" t="s">
        <v>34</v>
      </c>
      <c r="G3510" s="4">
        <v>43536.33111111111</v>
      </c>
      <c r="H3510" s="4">
        <v>43545.33111111111</v>
      </c>
      <c r="I3510" s="4">
        <v>43543.33111111111</v>
      </c>
      <c r="J3510" s="2">
        <v>70.0</v>
      </c>
      <c r="K3510" s="2">
        <v>103.0</v>
      </c>
      <c r="S3510" s="94"/>
      <c r="T3510" s="94"/>
      <c r="U3510" s="94"/>
    </row>
    <row r="3511" ht="14.25" customHeight="1">
      <c r="A3511" s="2">
        <v>917253.0</v>
      </c>
      <c r="B3511" s="2" t="s">
        <v>39</v>
      </c>
      <c r="C3511" s="2" t="s">
        <v>37</v>
      </c>
      <c r="D3511" s="2" t="s">
        <v>41</v>
      </c>
      <c r="E3511" s="2" t="s">
        <v>44</v>
      </c>
      <c r="F3511" s="2" t="s">
        <v>34</v>
      </c>
      <c r="G3511" s="4">
        <v>43536.331782407404</v>
      </c>
      <c r="H3511" s="4">
        <v>43538.331782407404</v>
      </c>
      <c r="I3511" s="4">
        <v>43539.331782407404</v>
      </c>
      <c r="J3511" s="2">
        <v>75.0</v>
      </c>
      <c r="K3511" s="2">
        <v>86.0</v>
      </c>
      <c r="S3511" s="94"/>
      <c r="T3511" s="94"/>
      <c r="U3511" s="94"/>
    </row>
    <row r="3512" ht="14.25" customHeight="1">
      <c r="A3512" s="2">
        <v>93395.0</v>
      </c>
      <c r="B3512" s="2" t="s">
        <v>30</v>
      </c>
      <c r="C3512" s="2" t="s">
        <v>31</v>
      </c>
      <c r="D3512" s="2" t="s">
        <v>41</v>
      </c>
      <c r="E3512" s="2" t="s">
        <v>44</v>
      </c>
      <c r="F3512" s="2" t="s">
        <v>34</v>
      </c>
      <c r="G3512" s="4">
        <v>43536.34018518519</v>
      </c>
      <c r="H3512" s="4">
        <v>43538.34018518519</v>
      </c>
      <c r="I3512" s="4">
        <v>43539.34018518519</v>
      </c>
      <c r="J3512" s="2">
        <v>0.0</v>
      </c>
      <c r="K3512" s="2">
        <v>105.0</v>
      </c>
      <c r="S3512" s="94"/>
      <c r="T3512" s="94"/>
      <c r="U3512" s="94"/>
    </row>
    <row r="3513" ht="14.25" customHeight="1">
      <c r="A3513" s="2">
        <v>728699.0</v>
      </c>
      <c r="B3513" s="2" t="s">
        <v>36</v>
      </c>
      <c r="C3513" s="2" t="s">
        <v>37</v>
      </c>
      <c r="D3513" s="2" t="s">
        <v>41</v>
      </c>
      <c r="E3513" s="2" t="s">
        <v>33</v>
      </c>
      <c r="F3513" s="2" t="s">
        <v>34</v>
      </c>
      <c r="G3513" s="4">
        <v>43536.34038194444</v>
      </c>
      <c r="H3513" s="4">
        <v>43545.34038194444</v>
      </c>
      <c r="I3513" s="4">
        <v>43543.34038194444</v>
      </c>
      <c r="J3513" s="2">
        <v>39.0</v>
      </c>
      <c r="K3513" s="2">
        <v>109.0</v>
      </c>
      <c r="S3513" s="94"/>
      <c r="T3513" s="94"/>
      <c r="U3513" s="94"/>
    </row>
    <row r="3514" ht="14.25" customHeight="1">
      <c r="A3514" s="2">
        <v>861525.0</v>
      </c>
      <c r="B3514" s="2" t="s">
        <v>47</v>
      </c>
      <c r="C3514" s="2" t="s">
        <v>31</v>
      </c>
      <c r="D3514" s="2" t="s">
        <v>32</v>
      </c>
      <c r="E3514" s="2" t="s">
        <v>33</v>
      </c>
      <c r="F3514" s="2" t="s">
        <v>34</v>
      </c>
      <c r="G3514" s="4">
        <v>43536.34116898148</v>
      </c>
      <c r="H3514" s="4">
        <v>43543.34116898148</v>
      </c>
      <c r="I3514" s="4">
        <v>43539.34116898148</v>
      </c>
      <c r="J3514" s="2">
        <v>28.0</v>
      </c>
      <c r="K3514" s="2">
        <v>126.0</v>
      </c>
      <c r="S3514" s="94"/>
      <c r="T3514" s="94"/>
      <c r="U3514" s="94"/>
    </row>
    <row r="3515" ht="14.25" customHeight="1">
      <c r="A3515" s="2">
        <v>104107.0</v>
      </c>
      <c r="B3515" s="2" t="s">
        <v>47</v>
      </c>
      <c r="C3515" s="2" t="s">
        <v>31</v>
      </c>
      <c r="D3515" s="2" t="s">
        <v>32</v>
      </c>
      <c r="E3515" s="2" t="s">
        <v>33</v>
      </c>
      <c r="F3515" s="2" t="s">
        <v>34</v>
      </c>
      <c r="G3515" s="4">
        <v>43536.34548611111</v>
      </c>
      <c r="H3515" s="4">
        <v>43544.34548611111</v>
      </c>
      <c r="I3515" s="4">
        <v>43540.34548611111</v>
      </c>
      <c r="J3515" s="2">
        <v>25.0</v>
      </c>
      <c r="K3515" s="2">
        <v>127.0</v>
      </c>
      <c r="S3515" s="94"/>
      <c r="T3515" s="94"/>
      <c r="U3515" s="94"/>
    </row>
    <row r="3516" ht="14.25" customHeight="1">
      <c r="A3516" s="2">
        <v>934457.0</v>
      </c>
      <c r="B3516" s="2" t="s">
        <v>39</v>
      </c>
      <c r="C3516" s="2" t="s">
        <v>43</v>
      </c>
      <c r="D3516" s="2" t="s">
        <v>41</v>
      </c>
      <c r="E3516" s="2" t="s">
        <v>44</v>
      </c>
      <c r="F3516" s="2" t="s">
        <v>34</v>
      </c>
      <c r="G3516" s="4">
        <v>43536.34787037037</v>
      </c>
      <c r="H3516" s="4">
        <v>43542.34787037037</v>
      </c>
      <c r="I3516" s="4">
        <v>43539.34787037037</v>
      </c>
      <c r="J3516" s="2">
        <v>72.0</v>
      </c>
      <c r="K3516" s="2">
        <v>104.0</v>
      </c>
      <c r="S3516" s="94"/>
      <c r="T3516" s="94"/>
      <c r="U3516" s="94"/>
    </row>
    <row r="3517" ht="14.25" customHeight="1">
      <c r="A3517" s="2">
        <v>171793.0</v>
      </c>
      <c r="B3517" s="2" t="s">
        <v>36</v>
      </c>
      <c r="C3517" s="2" t="s">
        <v>31</v>
      </c>
      <c r="D3517" s="2" t="s">
        <v>41</v>
      </c>
      <c r="E3517" s="2" t="s">
        <v>44</v>
      </c>
      <c r="F3517" s="2" t="s">
        <v>34</v>
      </c>
      <c r="G3517" s="4">
        <v>43536.35519675926</v>
      </c>
      <c r="H3517" s="4">
        <v>43539.35519675926</v>
      </c>
      <c r="I3517" s="4">
        <v>43541.35519675926</v>
      </c>
      <c r="J3517" s="2">
        <v>0.0</v>
      </c>
      <c r="K3517" s="2">
        <v>108.0</v>
      </c>
      <c r="S3517" s="94"/>
      <c r="T3517" s="94"/>
      <c r="U3517" s="94"/>
    </row>
    <row r="3518" ht="14.25" customHeight="1">
      <c r="A3518" s="2">
        <v>928825.0</v>
      </c>
      <c r="B3518" s="2" t="s">
        <v>39</v>
      </c>
      <c r="C3518" s="2" t="s">
        <v>45</v>
      </c>
      <c r="D3518" s="2" t="s">
        <v>41</v>
      </c>
      <c r="E3518" s="2" t="s">
        <v>51</v>
      </c>
      <c r="F3518" s="2" t="s">
        <v>34</v>
      </c>
      <c r="G3518" s="4">
        <v>43536.36636574074</v>
      </c>
      <c r="H3518" s="4">
        <v>43538.36636574074</v>
      </c>
      <c r="I3518" s="4">
        <v>43541.36636574074</v>
      </c>
      <c r="J3518" s="2">
        <v>28.0</v>
      </c>
      <c r="K3518" s="2">
        <v>127.0</v>
      </c>
      <c r="S3518" s="94"/>
      <c r="T3518" s="94"/>
      <c r="U3518" s="94"/>
    </row>
    <row r="3519" ht="14.25" customHeight="1">
      <c r="A3519" s="2">
        <v>494181.0</v>
      </c>
      <c r="B3519" s="2" t="s">
        <v>36</v>
      </c>
      <c r="C3519" s="2" t="s">
        <v>43</v>
      </c>
      <c r="D3519" s="2" t="s">
        <v>32</v>
      </c>
      <c r="E3519" s="2" t="s">
        <v>44</v>
      </c>
      <c r="F3519" s="2" t="s">
        <v>34</v>
      </c>
      <c r="G3519" s="4">
        <v>43536.368263888886</v>
      </c>
      <c r="H3519" s="4">
        <v>43536.368263888886</v>
      </c>
      <c r="I3519" s="4">
        <v>43542.368263888886</v>
      </c>
      <c r="J3519" s="2">
        <v>0.0</v>
      </c>
      <c r="K3519" s="2">
        <v>105.0</v>
      </c>
      <c r="S3519" s="94"/>
      <c r="T3519" s="94"/>
      <c r="U3519" s="94"/>
    </row>
    <row r="3520" ht="14.25" customHeight="1">
      <c r="A3520" s="2">
        <v>552095.0</v>
      </c>
      <c r="B3520" s="2" t="s">
        <v>30</v>
      </c>
      <c r="C3520" s="2" t="s">
        <v>37</v>
      </c>
      <c r="D3520" s="2" t="s">
        <v>41</v>
      </c>
      <c r="E3520" s="2" t="s">
        <v>44</v>
      </c>
      <c r="F3520" s="2" t="s">
        <v>34</v>
      </c>
      <c r="G3520" s="4">
        <v>43536.36965277778</v>
      </c>
      <c r="H3520" s="4">
        <v>43542.36965277778</v>
      </c>
      <c r="I3520" s="4">
        <v>43541.36965277778</v>
      </c>
      <c r="J3520" s="2">
        <v>75.0</v>
      </c>
      <c r="K3520" s="2">
        <v>91.0</v>
      </c>
      <c r="S3520" s="94"/>
      <c r="T3520" s="94"/>
      <c r="U3520" s="94"/>
    </row>
    <row r="3521" ht="14.25" customHeight="1">
      <c r="A3521" s="2">
        <v>240393.0</v>
      </c>
      <c r="B3521" s="2" t="s">
        <v>30</v>
      </c>
      <c r="C3521" s="2" t="s">
        <v>43</v>
      </c>
      <c r="D3521" s="2" t="s">
        <v>32</v>
      </c>
      <c r="E3521" s="2" t="s">
        <v>33</v>
      </c>
      <c r="F3521" s="2" t="s">
        <v>34</v>
      </c>
      <c r="G3521" s="4">
        <v>43536.37694444445</v>
      </c>
      <c r="H3521" s="4">
        <v>43536.37694444445</v>
      </c>
      <c r="I3521" s="4">
        <v>43540.37694444445</v>
      </c>
      <c r="J3521" s="2">
        <v>0.0</v>
      </c>
      <c r="K3521" s="2">
        <v>121.0</v>
      </c>
      <c r="S3521" s="94"/>
      <c r="T3521" s="94"/>
      <c r="U3521" s="94"/>
    </row>
    <row r="3522" ht="14.25" customHeight="1">
      <c r="A3522" s="2">
        <v>881019.0</v>
      </c>
      <c r="B3522" s="2" t="s">
        <v>36</v>
      </c>
      <c r="C3522" s="2" t="s">
        <v>45</v>
      </c>
      <c r="D3522" s="2" t="s">
        <v>41</v>
      </c>
      <c r="E3522" s="2" t="s">
        <v>33</v>
      </c>
      <c r="F3522" s="2" t="s">
        <v>34</v>
      </c>
      <c r="G3522" s="4">
        <v>43536.37826388889</v>
      </c>
      <c r="H3522" s="4">
        <v>43540.37826388889</v>
      </c>
      <c r="I3522" s="4">
        <v>43540.37826388889</v>
      </c>
      <c r="J3522" s="2">
        <v>49.0</v>
      </c>
      <c r="K3522" s="2">
        <v>129.0</v>
      </c>
      <c r="S3522" s="94"/>
      <c r="T3522" s="94"/>
      <c r="U3522" s="94"/>
    </row>
    <row r="3523" ht="14.25" customHeight="1">
      <c r="A3523" s="2">
        <v>311861.0</v>
      </c>
      <c r="B3523" s="2" t="s">
        <v>47</v>
      </c>
      <c r="C3523" s="2" t="s">
        <v>43</v>
      </c>
      <c r="D3523" s="2" t="s">
        <v>32</v>
      </c>
      <c r="E3523" s="2" t="s">
        <v>44</v>
      </c>
      <c r="F3523" s="2" t="s">
        <v>34</v>
      </c>
      <c r="G3523" s="4">
        <v>43536.3833912037</v>
      </c>
      <c r="H3523" s="4">
        <v>43539.3833912037</v>
      </c>
      <c r="I3523" s="4">
        <v>43542.3833912037</v>
      </c>
      <c r="J3523" s="2">
        <v>0.0</v>
      </c>
      <c r="K3523" s="2">
        <v>105.0</v>
      </c>
      <c r="S3523" s="94"/>
      <c r="T3523" s="94"/>
      <c r="U3523" s="94"/>
    </row>
    <row r="3524" ht="14.25" customHeight="1">
      <c r="A3524" s="2">
        <v>307020.0</v>
      </c>
      <c r="B3524" s="2" t="s">
        <v>48</v>
      </c>
      <c r="C3524" s="2" t="s">
        <v>43</v>
      </c>
      <c r="D3524" s="2" t="s">
        <v>41</v>
      </c>
      <c r="E3524" s="2" t="s">
        <v>44</v>
      </c>
      <c r="F3524" s="2" t="s">
        <v>34</v>
      </c>
      <c r="G3524" s="4">
        <v>43536.38496527778</v>
      </c>
      <c r="H3524" s="4">
        <v>43538.38496527778</v>
      </c>
      <c r="I3524" s="4">
        <v>43540.38496527778</v>
      </c>
      <c r="J3524" s="2">
        <v>9999.0</v>
      </c>
      <c r="K3524" s="2">
        <v>102.0</v>
      </c>
      <c r="S3524" s="94"/>
      <c r="T3524" s="94"/>
      <c r="U3524" s="94"/>
    </row>
    <row r="3525" ht="14.25" customHeight="1">
      <c r="A3525" s="2">
        <v>893506.0</v>
      </c>
      <c r="B3525" s="2" t="s">
        <v>36</v>
      </c>
      <c r="C3525" s="2" t="s">
        <v>37</v>
      </c>
      <c r="D3525" s="2" t="s">
        <v>41</v>
      </c>
      <c r="E3525" s="2" t="s">
        <v>38</v>
      </c>
      <c r="F3525" s="2" t="s">
        <v>34</v>
      </c>
      <c r="G3525" s="4">
        <v>43536.386087962965</v>
      </c>
      <c r="H3525" s="4">
        <v>43541.386087962965</v>
      </c>
      <c r="I3525" s="4">
        <v>43540.386087962965</v>
      </c>
      <c r="J3525" s="2">
        <v>50.0</v>
      </c>
      <c r="K3525" s="2">
        <v>111.0</v>
      </c>
      <c r="S3525" s="94"/>
      <c r="T3525" s="94"/>
      <c r="U3525" s="94"/>
    </row>
    <row r="3526" ht="14.25" customHeight="1">
      <c r="A3526" s="2">
        <v>820298.0</v>
      </c>
      <c r="B3526" s="2" t="s">
        <v>30</v>
      </c>
      <c r="C3526" s="2" t="s">
        <v>43</v>
      </c>
      <c r="D3526" s="2" t="s">
        <v>41</v>
      </c>
      <c r="E3526" s="2" t="s">
        <v>38</v>
      </c>
      <c r="F3526" s="2" t="s">
        <v>34</v>
      </c>
      <c r="G3526" s="4">
        <v>43536.39157407408</v>
      </c>
      <c r="H3526" s="4">
        <v>43543.39157407408</v>
      </c>
      <c r="I3526" s="4">
        <v>43539.39157407408</v>
      </c>
      <c r="J3526" s="2">
        <v>47.0</v>
      </c>
      <c r="K3526" s="2">
        <v>124.0</v>
      </c>
      <c r="S3526" s="94"/>
      <c r="T3526" s="94"/>
      <c r="U3526" s="94"/>
    </row>
    <row r="3527" ht="14.25" customHeight="1">
      <c r="A3527" s="2">
        <v>395384.0</v>
      </c>
      <c r="B3527" s="2" t="s">
        <v>30</v>
      </c>
      <c r="C3527" s="2" t="s">
        <v>31</v>
      </c>
      <c r="D3527" s="2" t="s">
        <v>32</v>
      </c>
      <c r="E3527" s="2" t="s">
        <v>44</v>
      </c>
      <c r="F3527" s="2" t="s">
        <v>34</v>
      </c>
      <c r="G3527" s="4">
        <v>43536.403333333335</v>
      </c>
      <c r="H3527" s="4">
        <v>43537.403333333335</v>
      </c>
      <c r="I3527" s="4">
        <v>43541.403333333335</v>
      </c>
      <c r="J3527" s="2">
        <v>47.0</v>
      </c>
      <c r="K3527" s="2">
        <v>125.0</v>
      </c>
      <c r="S3527" s="94"/>
      <c r="T3527" s="94"/>
      <c r="U3527" s="94"/>
    </row>
    <row r="3528" ht="14.25" customHeight="1">
      <c r="A3528" s="2">
        <v>936392.0</v>
      </c>
      <c r="B3528" s="2" t="s">
        <v>42</v>
      </c>
      <c r="C3528" s="2" t="s">
        <v>31</v>
      </c>
      <c r="D3528" s="2" t="s">
        <v>41</v>
      </c>
      <c r="E3528" s="2" t="s">
        <v>44</v>
      </c>
      <c r="F3528" s="2" t="s">
        <v>34</v>
      </c>
      <c r="G3528" s="4">
        <v>43536.40510416667</v>
      </c>
      <c r="H3528" s="4">
        <v>43541.40510416667</v>
      </c>
      <c r="I3528" s="4">
        <v>43540.40510416667</v>
      </c>
      <c r="J3528" s="2">
        <v>0.0</v>
      </c>
      <c r="K3528" s="2">
        <v>101.0</v>
      </c>
      <c r="S3528" s="94"/>
      <c r="T3528" s="94"/>
      <c r="U3528" s="94"/>
    </row>
    <row r="3529" ht="14.25" customHeight="1">
      <c r="A3529" s="2">
        <v>396696.0</v>
      </c>
      <c r="B3529" s="2" t="s">
        <v>36</v>
      </c>
      <c r="C3529" s="2" t="s">
        <v>37</v>
      </c>
      <c r="D3529" s="2" t="s">
        <v>41</v>
      </c>
      <c r="E3529" s="2" t="s">
        <v>44</v>
      </c>
      <c r="F3529" s="2" t="s">
        <v>34</v>
      </c>
      <c r="G3529" s="4">
        <v>43536.41633101852</v>
      </c>
      <c r="H3529" s="4">
        <v>43536.41633101852</v>
      </c>
      <c r="I3529" s="4">
        <v>43540.41633101852</v>
      </c>
      <c r="J3529" s="2">
        <v>47.0</v>
      </c>
      <c r="K3529" s="2">
        <v>106.0</v>
      </c>
      <c r="S3529" s="94"/>
      <c r="T3529" s="94"/>
      <c r="U3529" s="94"/>
    </row>
    <row r="3530" ht="14.25" customHeight="1">
      <c r="A3530" s="2">
        <v>435554.0</v>
      </c>
      <c r="B3530" s="2" t="s">
        <v>30</v>
      </c>
      <c r="C3530" s="2" t="s">
        <v>40</v>
      </c>
      <c r="D3530" s="2" t="s">
        <v>41</v>
      </c>
      <c r="E3530" s="2" t="s">
        <v>44</v>
      </c>
      <c r="F3530" s="2" t="s">
        <v>34</v>
      </c>
      <c r="G3530" s="4">
        <v>43536.42266203704</v>
      </c>
      <c r="H3530" s="4">
        <v>43543.42266203704</v>
      </c>
      <c r="I3530" s="4">
        <v>43539.42266203704</v>
      </c>
      <c r="J3530" s="2">
        <v>66.0</v>
      </c>
      <c r="K3530" s="2">
        <v>90.0</v>
      </c>
      <c r="S3530" s="94"/>
      <c r="T3530" s="94"/>
      <c r="U3530" s="94"/>
    </row>
    <row r="3531" ht="14.25" customHeight="1">
      <c r="A3531" s="2">
        <v>865298.0</v>
      </c>
      <c r="B3531" s="2" t="s">
        <v>30</v>
      </c>
      <c r="C3531" s="2" t="s">
        <v>31</v>
      </c>
      <c r="D3531" s="2" t="s">
        <v>41</v>
      </c>
      <c r="E3531" s="2" t="s">
        <v>44</v>
      </c>
      <c r="F3531" s="2" t="s">
        <v>34</v>
      </c>
      <c r="G3531" s="4">
        <v>43536.436273148145</v>
      </c>
      <c r="H3531" s="4">
        <v>43536.436273148145</v>
      </c>
      <c r="I3531" s="4">
        <v>43541.436273148145</v>
      </c>
      <c r="J3531" s="2">
        <v>0.0</v>
      </c>
      <c r="K3531" s="2">
        <v>107.0</v>
      </c>
      <c r="S3531" s="94"/>
      <c r="T3531" s="94"/>
      <c r="U3531" s="94"/>
    </row>
    <row r="3532" ht="14.25" customHeight="1">
      <c r="A3532" s="2">
        <v>457723.0</v>
      </c>
      <c r="B3532" s="2" t="s">
        <v>36</v>
      </c>
      <c r="C3532" s="2" t="s">
        <v>43</v>
      </c>
      <c r="D3532" s="2" t="s">
        <v>32</v>
      </c>
      <c r="E3532" s="2" t="s">
        <v>33</v>
      </c>
      <c r="F3532" s="2" t="s">
        <v>34</v>
      </c>
      <c r="G3532" s="4">
        <v>43536.443819444445</v>
      </c>
      <c r="H3532" s="4">
        <v>43538.443819444445</v>
      </c>
      <c r="I3532" s="4">
        <v>43540.443819444445</v>
      </c>
      <c r="J3532" s="2">
        <v>0.0</v>
      </c>
      <c r="K3532" s="2">
        <v>122.0</v>
      </c>
      <c r="S3532" s="94"/>
      <c r="T3532" s="94"/>
      <c r="U3532" s="94"/>
    </row>
    <row r="3533" ht="14.25" customHeight="1">
      <c r="A3533" s="2">
        <v>368091.0</v>
      </c>
      <c r="B3533" s="2" t="s">
        <v>47</v>
      </c>
      <c r="C3533" s="2" t="s">
        <v>37</v>
      </c>
      <c r="D3533" s="2" t="s">
        <v>41</v>
      </c>
      <c r="E3533" s="2" t="s">
        <v>33</v>
      </c>
      <c r="F3533" s="2" t="s">
        <v>34</v>
      </c>
      <c r="G3533" s="4">
        <v>43536.4462037037</v>
      </c>
      <c r="H3533" s="4">
        <v>43543.4462037037</v>
      </c>
      <c r="I3533" s="4">
        <v>43542.4462037037</v>
      </c>
      <c r="J3533" s="2">
        <v>40.0</v>
      </c>
      <c r="K3533" s="2">
        <v>113.0</v>
      </c>
      <c r="S3533" s="94"/>
      <c r="T3533" s="94"/>
      <c r="U3533" s="94"/>
    </row>
    <row r="3534" ht="14.25" customHeight="1">
      <c r="A3534" s="2">
        <v>278980.0</v>
      </c>
      <c r="B3534" s="2" t="s">
        <v>47</v>
      </c>
      <c r="C3534" s="2" t="s">
        <v>45</v>
      </c>
      <c r="D3534" s="2" t="s">
        <v>41</v>
      </c>
      <c r="E3534" s="2" t="s">
        <v>44</v>
      </c>
      <c r="F3534" s="2" t="s">
        <v>34</v>
      </c>
      <c r="G3534" s="4">
        <v>43536.44648148148</v>
      </c>
      <c r="H3534" s="4">
        <v>43542.44648148148</v>
      </c>
      <c r="I3534" s="4">
        <v>43540.44648148148</v>
      </c>
      <c r="J3534" s="2">
        <v>30.0</v>
      </c>
      <c r="K3534" s="2">
        <v>121.0</v>
      </c>
      <c r="S3534" s="94"/>
      <c r="T3534" s="94"/>
      <c r="U3534" s="94"/>
    </row>
    <row r="3535" ht="14.25" customHeight="1">
      <c r="A3535" s="2">
        <v>807996.0</v>
      </c>
      <c r="B3535" s="2" t="s">
        <v>48</v>
      </c>
      <c r="C3535" s="2" t="s">
        <v>43</v>
      </c>
      <c r="D3535" s="2" t="s">
        <v>41</v>
      </c>
      <c r="E3535" s="2" t="s">
        <v>44</v>
      </c>
      <c r="F3535" s="2" t="s">
        <v>34</v>
      </c>
      <c r="G3535" s="4">
        <v>43536.44675925926</v>
      </c>
      <c r="H3535" s="4">
        <v>43537.44675925926</v>
      </c>
      <c r="I3535" s="4">
        <v>43541.44675925926</v>
      </c>
      <c r="J3535" s="2">
        <v>63.0</v>
      </c>
      <c r="K3535" s="2">
        <v>102.0</v>
      </c>
      <c r="S3535" s="94"/>
      <c r="T3535" s="94"/>
      <c r="U3535" s="94"/>
    </row>
    <row r="3536" ht="14.25" customHeight="1">
      <c r="A3536" s="2">
        <v>83513.0</v>
      </c>
      <c r="B3536" s="2" t="s">
        <v>36</v>
      </c>
      <c r="C3536" s="2" t="s">
        <v>45</v>
      </c>
      <c r="D3536" s="2" t="s">
        <v>41</v>
      </c>
      <c r="E3536" s="2" t="s">
        <v>33</v>
      </c>
      <c r="F3536" s="2" t="s">
        <v>34</v>
      </c>
      <c r="G3536" s="4">
        <v>43536.4509837963</v>
      </c>
      <c r="H3536" s="4">
        <v>43542.4509837963</v>
      </c>
      <c r="I3536" s="4">
        <v>43543.4509837963</v>
      </c>
      <c r="J3536" s="2">
        <v>45.0</v>
      </c>
      <c r="K3536" s="2">
        <v>130.0</v>
      </c>
      <c r="S3536" s="94"/>
      <c r="T3536" s="94"/>
      <c r="U3536" s="94"/>
    </row>
    <row r="3537" ht="14.25" customHeight="1">
      <c r="A3537" s="2">
        <v>794195.0</v>
      </c>
      <c r="B3537" s="2" t="s">
        <v>36</v>
      </c>
      <c r="C3537" s="2" t="s">
        <v>37</v>
      </c>
      <c r="D3537" s="2" t="s">
        <v>41</v>
      </c>
      <c r="E3537" s="2" t="s">
        <v>33</v>
      </c>
      <c r="F3537" s="2" t="s">
        <v>34</v>
      </c>
      <c r="G3537" s="4">
        <v>43536.45961805555</v>
      </c>
      <c r="H3537" s="4">
        <v>43543.45961805555</v>
      </c>
      <c r="I3537" s="4">
        <v>43542.45961805555</v>
      </c>
      <c r="J3537" s="2">
        <v>47.0</v>
      </c>
      <c r="K3537" s="2">
        <v>114.0</v>
      </c>
      <c r="S3537" s="94"/>
      <c r="T3537" s="94"/>
      <c r="U3537" s="94"/>
    </row>
    <row r="3538" ht="14.25" customHeight="1">
      <c r="A3538" s="2">
        <v>704023.0</v>
      </c>
      <c r="B3538" s="2" t="s">
        <v>36</v>
      </c>
      <c r="C3538" s="2" t="s">
        <v>43</v>
      </c>
      <c r="D3538" s="2" t="s">
        <v>32</v>
      </c>
      <c r="E3538" s="2" t="s">
        <v>33</v>
      </c>
      <c r="F3538" s="2" t="s">
        <v>34</v>
      </c>
      <c r="G3538" s="4">
        <v>43536.46202546296</v>
      </c>
      <c r="H3538" s="4">
        <v>43537.46202546296</v>
      </c>
      <c r="I3538" s="4">
        <v>43540.46202546296</v>
      </c>
      <c r="J3538" s="2">
        <v>0.0</v>
      </c>
      <c r="K3538" s="2">
        <v>129.0</v>
      </c>
      <c r="S3538" s="94"/>
      <c r="T3538" s="94"/>
      <c r="U3538" s="94"/>
    </row>
    <row r="3539" ht="14.25" customHeight="1">
      <c r="A3539" s="2">
        <v>217101.0</v>
      </c>
      <c r="B3539" s="2" t="s">
        <v>39</v>
      </c>
      <c r="C3539" s="2" t="s">
        <v>43</v>
      </c>
      <c r="D3539" s="2" t="s">
        <v>32</v>
      </c>
      <c r="E3539" s="2" t="s">
        <v>44</v>
      </c>
      <c r="F3539" s="2" t="s">
        <v>34</v>
      </c>
      <c r="G3539" s="4">
        <v>43536.464895833335</v>
      </c>
      <c r="H3539" s="4">
        <v>43537.464895833335</v>
      </c>
      <c r="I3539" s="4">
        <v>43540.464895833335</v>
      </c>
      <c r="J3539" s="2">
        <v>0.0</v>
      </c>
      <c r="K3539" s="2">
        <v>101.0</v>
      </c>
      <c r="S3539" s="94"/>
      <c r="T3539" s="94"/>
      <c r="U3539" s="94"/>
    </row>
    <row r="3540" ht="14.25" customHeight="1">
      <c r="A3540" s="2">
        <v>299506.0</v>
      </c>
      <c r="B3540" s="2" t="s">
        <v>42</v>
      </c>
      <c r="C3540" s="2" t="s">
        <v>31</v>
      </c>
      <c r="D3540" s="2" t="s">
        <v>32</v>
      </c>
      <c r="E3540" s="2" t="s">
        <v>38</v>
      </c>
      <c r="F3540" s="2" t="s">
        <v>34</v>
      </c>
      <c r="G3540" s="4">
        <v>43536.46965277778</v>
      </c>
      <c r="H3540" s="4">
        <v>43542.46965277778</v>
      </c>
      <c r="I3540" s="4">
        <v>43539.46965277778</v>
      </c>
      <c r="J3540" s="2">
        <v>34.0</v>
      </c>
      <c r="K3540" s="2">
        <v>122.0</v>
      </c>
      <c r="S3540" s="94"/>
      <c r="T3540" s="94"/>
      <c r="U3540" s="94"/>
    </row>
    <row r="3541" ht="14.25" customHeight="1">
      <c r="A3541" s="2">
        <v>729782.0</v>
      </c>
      <c r="B3541" s="2" t="s">
        <v>42</v>
      </c>
      <c r="C3541" s="2" t="s">
        <v>31</v>
      </c>
      <c r="D3541" s="2" t="s">
        <v>41</v>
      </c>
      <c r="E3541" s="2" t="s">
        <v>38</v>
      </c>
      <c r="F3541" s="2" t="s">
        <v>34</v>
      </c>
      <c r="G3541" s="4">
        <v>43536.4702662037</v>
      </c>
      <c r="H3541" s="4">
        <v>43542.4702662037</v>
      </c>
      <c r="I3541" s="4">
        <v>43541.4702662037</v>
      </c>
      <c r="J3541" s="2">
        <v>0.0</v>
      </c>
      <c r="K3541" s="2">
        <v>121.0</v>
      </c>
      <c r="S3541" s="94"/>
      <c r="T3541" s="94"/>
      <c r="U3541" s="94"/>
    </row>
    <row r="3542" ht="14.25" customHeight="1">
      <c r="A3542" s="2">
        <v>81536.0</v>
      </c>
      <c r="B3542" s="2" t="s">
        <v>47</v>
      </c>
      <c r="C3542" s="2" t="s">
        <v>37</v>
      </c>
      <c r="D3542" s="2" t="s">
        <v>41</v>
      </c>
      <c r="E3542" s="2" t="s">
        <v>44</v>
      </c>
      <c r="F3542" s="2" t="s">
        <v>34</v>
      </c>
      <c r="G3542" s="4">
        <v>43536.47158564815</v>
      </c>
      <c r="H3542" s="4">
        <v>43541.47158564815</v>
      </c>
      <c r="I3542" s="4">
        <v>43541.47158564815</v>
      </c>
      <c r="J3542" s="2">
        <v>77.0</v>
      </c>
      <c r="K3542" s="2">
        <v>90.0</v>
      </c>
      <c r="S3542" s="94"/>
      <c r="T3542" s="94"/>
      <c r="U3542" s="94"/>
    </row>
    <row r="3543" ht="14.25" customHeight="1">
      <c r="A3543" s="2">
        <v>884221.0</v>
      </c>
      <c r="B3543" s="2" t="s">
        <v>36</v>
      </c>
      <c r="C3543" s="2" t="s">
        <v>37</v>
      </c>
      <c r="D3543" s="2" t="s">
        <v>41</v>
      </c>
      <c r="E3543" s="2" t="s">
        <v>33</v>
      </c>
      <c r="F3543" s="2" t="s">
        <v>34</v>
      </c>
      <c r="G3543" s="4">
        <v>43536.47902777778</v>
      </c>
      <c r="H3543" s="4">
        <v>43543.47902777778</v>
      </c>
      <c r="I3543" s="4">
        <v>43542.47902777778</v>
      </c>
      <c r="J3543" s="2">
        <v>43.0</v>
      </c>
      <c r="K3543" s="2">
        <v>112.0</v>
      </c>
      <c r="S3543" s="94"/>
      <c r="T3543" s="94"/>
      <c r="U3543" s="94"/>
    </row>
    <row r="3544" ht="14.25" customHeight="1">
      <c r="A3544" s="2">
        <v>332995.0</v>
      </c>
      <c r="B3544" s="2" t="s">
        <v>36</v>
      </c>
      <c r="C3544" s="2" t="s">
        <v>31</v>
      </c>
      <c r="D3544" s="2" t="s">
        <v>41</v>
      </c>
      <c r="E3544" s="2" t="s">
        <v>44</v>
      </c>
      <c r="F3544" s="2" t="s">
        <v>34</v>
      </c>
      <c r="G3544" s="4">
        <v>43536.47982638889</v>
      </c>
      <c r="H3544" s="4">
        <v>43537.47982638889</v>
      </c>
      <c r="I3544" s="4">
        <v>43543.47982638889</v>
      </c>
      <c r="J3544" s="2">
        <v>0.0</v>
      </c>
      <c r="K3544" s="2">
        <v>104.0</v>
      </c>
      <c r="S3544" s="94"/>
      <c r="T3544" s="94"/>
      <c r="U3544" s="94"/>
    </row>
    <row r="3545" ht="14.25" customHeight="1">
      <c r="A3545" s="2">
        <v>78259.0</v>
      </c>
      <c r="B3545" s="2" t="s">
        <v>36</v>
      </c>
      <c r="C3545" s="2" t="s">
        <v>45</v>
      </c>
      <c r="D3545" s="2" t="s">
        <v>32</v>
      </c>
      <c r="E3545" s="2" t="s">
        <v>33</v>
      </c>
      <c r="F3545" s="2" t="s">
        <v>34</v>
      </c>
      <c r="G3545" s="4">
        <v>43536.49365740741</v>
      </c>
      <c r="H3545" s="4">
        <v>43539.49365740741</v>
      </c>
      <c r="I3545" s="4">
        <v>43543.49365740741</v>
      </c>
      <c r="J3545" s="2">
        <v>35.0</v>
      </c>
      <c r="K3545" s="2">
        <v>129.0</v>
      </c>
      <c r="S3545" s="94"/>
      <c r="T3545" s="94"/>
      <c r="U3545" s="94"/>
    </row>
    <row r="3546" ht="14.25" customHeight="1">
      <c r="A3546" s="2">
        <v>618329.0</v>
      </c>
      <c r="B3546" s="2" t="s">
        <v>30</v>
      </c>
      <c r="C3546" s="2" t="s">
        <v>45</v>
      </c>
      <c r="D3546" s="2" t="s">
        <v>41</v>
      </c>
      <c r="E3546" s="2" t="s">
        <v>33</v>
      </c>
      <c r="F3546" s="2" t="s">
        <v>34</v>
      </c>
      <c r="G3546" s="4">
        <v>43536.49901620371</v>
      </c>
      <c r="H3546" s="4">
        <v>43543.49901620371</v>
      </c>
      <c r="I3546" s="4">
        <v>43543.49901620371</v>
      </c>
      <c r="J3546" s="2">
        <v>37.0</v>
      </c>
      <c r="K3546" s="2">
        <v>127.0</v>
      </c>
      <c r="S3546" s="94"/>
      <c r="T3546" s="94"/>
      <c r="U3546" s="94"/>
    </row>
    <row r="3547" ht="14.25" customHeight="1">
      <c r="A3547" s="2">
        <v>601721.0</v>
      </c>
      <c r="B3547" s="2" t="s">
        <v>36</v>
      </c>
      <c r="C3547" s="2" t="s">
        <v>43</v>
      </c>
      <c r="D3547" s="2" t="s">
        <v>32</v>
      </c>
      <c r="E3547" s="2" t="s">
        <v>44</v>
      </c>
      <c r="F3547" s="2" t="s">
        <v>34</v>
      </c>
      <c r="G3547" s="4">
        <v>43536.50115740741</v>
      </c>
      <c r="H3547" s="4">
        <v>43539.50115740741</v>
      </c>
      <c r="I3547" s="4">
        <v>43543.50115740741</v>
      </c>
      <c r="J3547" s="2">
        <v>0.0</v>
      </c>
      <c r="K3547" s="2">
        <v>101.0</v>
      </c>
      <c r="S3547" s="94"/>
      <c r="T3547" s="94"/>
      <c r="U3547" s="94"/>
    </row>
    <row r="3548" ht="14.25" customHeight="1">
      <c r="A3548" s="2">
        <v>828707.0</v>
      </c>
      <c r="B3548" s="2" t="s">
        <v>39</v>
      </c>
      <c r="C3548" s="2" t="s">
        <v>43</v>
      </c>
      <c r="D3548" s="2" t="s">
        <v>41</v>
      </c>
      <c r="E3548" s="2" t="s">
        <v>33</v>
      </c>
      <c r="F3548" s="2" t="s">
        <v>34</v>
      </c>
      <c r="G3548" s="4">
        <v>43536.504907407405</v>
      </c>
      <c r="H3548" s="4">
        <v>43541.504907407405</v>
      </c>
      <c r="I3548" s="4">
        <v>43540.504907407405</v>
      </c>
      <c r="J3548" s="2">
        <v>32.0</v>
      </c>
      <c r="K3548" s="2">
        <v>126.0</v>
      </c>
      <c r="S3548" s="94"/>
      <c r="T3548" s="94"/>
      <c r="U3548" s="94"/>
    </row>
    <row r="3549" ht="14.25" customHeight="1">
      <c r="A3549" s="2">
        <v>641084.0</v>
      </c>
      <c r="B3549" s="2" t="s">
        <v>42</v>
      </c>
      <c r="C3549" s="2" t="s">
        <v>40</v>
      </c>
      <c r="D3549" s="2" t="s">
        <v>41</v>
      </c>
      <c r="E3549" s="2" t="s">
        <v>44</v>
      </c>
      <c r="F3549" s="2" t="s">
        <v>34</v>
      </c>
      <c r="G3549" s="4">
        <v>43536.50898148148</v>
      </c>
      <c r="H3549" s="4">
        <v>43542.50898148148</v>
      </c>
      <c r="I3549" s="4">
        <v>43543.50898148148</v>
      </c>
      <c r="J3549" s="2">
        <v>32.0</v>
      </c>
      <c r="K3549" s="2">
        <v>108.0</v>
      </c>
      <c r="S3549" s="94"/>
      <c r="T3549" s="94"/>
      <c r="U3549" s="94"/>
    </row>
    <row r="3550" ht="14.25" customHeight="1">
      <c r="A3550" s="2">
        <v>212105.0</v>
      </c>
      <c r="B3550" s="2" t="s">
        <v>36</v>
      </c>
      <c r="C3550" s="2" t="s">
        <v>31</v>
      </c>
      <c r="D3550" s="2" t="s">
        <v>32</v>
      </c>
      <c r="E3550" s="2" t="s">
        <v>33</v>
      </c>
      <c r="F3550" s="2" t="s">
        <v>34</v>
      </c>
      <c r="G3550" s="4">
        <v>43536.51143518519</v>
      </c>
      <c r="H3550" s="4">
        <v>43539.51143518519</v>
      </c>
      <c r="I3550" s="4">
        <v>43541.51143518519</v>
      </c>
      <c r="J3550" s="2">
        <v>50.0</v>
      </c>
      <c r="K3550" s="2">
        <v>120.0</v>
      </c>
      <c r="S3550" s="94"/>
      <c r="T3550" s="94"/>
      <c r="U3550" s="94"/>
    </row>
    <row r="3551" ht="14.25" customHeight="1">
      <c r="A3551" s="2">
        <v>505574.0</v>
      </c>
      <c r="B3551" s="2" t="s">
        <v>47</v>
      </c>
      <c r="C3551" s="2" t="s">
        <v>37</v>
      </c>
      <c r="D3551" s="2" t="s">
        <v>32</v>
      </c>
      <c r="E3551" s="2" t="s">
        <v>38</v>
      </c>
      <c r="F3551" s="2" t="s">
        <v>34</v>
      </c>
      <c r="G3551" s="4">
        <v>43536.51200231481</v>
      </c>
      <c r="H3551" s="4">
        <v>43540.51200231481</v>
      </c>
      <c r="I3551" s="4">
        <v>43543.51200231481</v>
      </c>
      <c r="J3551" s="2">
        <v>39.0</v>
      </c>
      <c r="K3551" s="2">
        <v>107.0</v>
      </c>
      <c r="S3551" s="94"/>
      <c r="T3551" s="94"/>
      <c r="U3551" s="94"/>
    </row>
    <row r="3552" ht="14.25" customHeight="1">
      <c r="A3552" s="2">
        <v>123955.0</v>
      </c>
      <c r="B3552" s="2" t="s">
        <v>36</v>
      </c>
      <c r="C3552" s="2" t="s">
        <v>31</v>
      </c>
      <c r="D3552" s="2" t="s">
        <v>32</v>
      </c>
      <c r="E3552" s="2" t="s">
        <v>33</v>
      </c>
      <c r="F3552" s="2" t="s">
        <v>34</v>
      </c>
      <c r="G3552" s="4">
        <v>43536.514560185184</v>
      </c>
      <c r="H3552" s="4">
        <v>43540.514560185184</v>
      </c>
      <c r="I3552" s="4">
        <v>43541.514560185184</v>
      </c>
      <c r="J3552" s="2">
        <v>44.0</v>
      </c>
      <c r="K3552" s="2">
        <v>127.0</v>
      </c>
      <c r="S3552" s="94"/>
      <c r="T3552" s="94"/>
      <c r="U3552" s="94"/>
    </row>
    <row r="3553" ht="14.25" customHeight="1">
      <c r="A3553" s="2">
        <v>639883.0</v>
      </c>
      <c r="B3553" s="2" t="s">
        <v>36</v>
      </c>
      <c r="C3553" s="2" t="s">
        <v>37</v>
      </c>
      <c r="D3553" s="2" t="s">
        <v>41</v>
      </c>
      <c r="E3553" s="2" t="s">
        <v>33</v>
      </c>
      <c r="F3553" s="2" t="s">
        <v>34</v>
      </c>
      <c r="G3553" s="4">
        <v>43536.51516203704</v>
      </c>
      <c r="H3553" s="4">
        <v>43544.51516203704</v>
      </c>
      <c r="I3553" s="4">
        <v>43541.51516203704</v>
      </c>
      <c r="J3553" s="2">
        <v>36.0</v>
      </c>
      <c r="K3553" s="2">
        <v>108.0</v>
      </c>
      <c r="S3553" s="94"/>
      <c r="T3553" s="94"/>
      <c r="U3553" s="94"/>
    </row>
    <row r="3554" ht="14.25" customHeight="1">
      <c r="A3554" s="2">
        <v>923609.0</v>
      </c>
      <c r="B3554" s="2" t="s">
        <v>39</v>
      </c>
      <c r="C3554" s="2" t="s">
        <v>43</v>
      </c>
      <c r="D3554" s="2" t="s">
        <v>41</v>
      </c>
      <c r="E3554" s="2" t="s">
        <v>44</v>
      </c>
      <c r="F3554" s="2" t="s">
        <v>34</v>
      </c>
      <c r="G3554" s="4">
        <v>43536.51640046296</v>
      </c>
      <c r="H3554" s="4">
        <v>43542.51640046296</v>
      </c>
      <c r="I3554" s="4">
        <v>43540.51640046296</v>
      </c>
      <c r="J3554" s="2">
        <v>67.0</v>
      </c>
      <c r="K3554" s="2">
        <v>109.0</v>
      </c>
      <c r="S3554" s="94"/>
      <c r="T3554" s="94"/>
      <c r="U3554" s="94"/>
    </row>
    <row r="3555" ht="14.25" customHeight="1">
      <c r="A3555" s="2">
        <v>594987.0</v>
      </c>
      <c r="B3555" s="2" t="s">
        <v>49</v>
      </c>
      <c r="C3555" s="2" t="s">
        <v>37</v>
      </c>
      <c r="D3555" s="2" t="s">
        <v>32</v>
      </c>
      <c r="E3555" s="2" t="s">
        <v>33</v>
      </c>
      <c r="F3555" s="2" t="s">
        <v>34</v>
      </c>
      <c r="G3555" s="4">
        <v>43536.518483796295</v>
      </c>
      <c r="H3555" s="4">
        <v>43542.518483796295</v>
      </c>
      <c r="I3555" s="4">
        <v>43543.518483796295</v>
      </c>
      <c r="J3555" s="2">
        <v>50.0</v>
      </c>
      <c r="K3555" s="2">
        <v>107.0</v>
      </c>
      <c r="S3555" s="94"/>
      <c r="T3555" s="94"/>
      <c r="U3555" s="94"/>
    </row>
    <row r="3556" ht="14.25" customHeight="1">
      <c r="A3556" s="2">
        <v>414172.0</v>
      </c>
      <c r="B3556" s="2" t="s">
        <v>39</v>
      </c>
      <c r="C3556" s="2" t="s">
        <v>31</v>
      </c>
      <c r="D3556" s="2" t="s">
        <v>32</v>
      </c>
      <c r="E3556" s="2" t="s">
        <v>44</v>
      </c>
      <c r="F3556" s="2" t="s">
        <v>34</v>
      </c>
      <c r="G3556" s="4">
        <v>43536.52209490741</v>
      </c>
      <c r="H3556" s="4">
        <v>43541.52209490741</v>
      </c>
      <c r="I3556" s="4">
        <v>43539.52209490741</v>
      </c>
      <c r="J3556" s="2">
        <v>26.0</v>
      </c>
      <c r="K3556" s="2">
        <v>124.0</v>
      </c>
      <c r="S3556" s="94"/>
      <c r="T3556" s="94"/>
      <c r="U3556" s="94"/>
    </row>
    <row r="3557" ht="14.25" customHeight="1">
      <c r="A3557" s="2">
        <v>38030.0</v>
      </c>
      <c r="B3557" s="2" t="s">
        <v>36</v>
      </c>
      <c r="C3557" s="2" t="s">
        <v>37</v>
      </c>
      <c r="D3557" s="2" t="s">
        <v>32</v>
      </c>
      <c r="E3557" s="2" t="s">
        <v>44</v>
      </c>
      <c r="F3557" s="2" t="s">
        <v>34</v>
      </c>
      <c r="G3557" s="4">
        <v>43536.523831018516</v>
      </c>
      <c r="H3557" s="4">
        <v>43540.523831018516</v>
      </c>
      <c r="I3557" s="4">
        <v>43541.523831018516</v>
      </c>
      <c r="J3557" s="2">
        <v>70.0</v>
      </c>
      <c r="K3557" s="2">
        <v>87.0</v>
      </c>
      <c r="S3557" s="94"/>
      <c r="T3557" s="94"/>
      <c r="U3557" s="94"/>
    </row>
    <row r="3558" ht="14.25" customHeight="1">
      <c r="A3558" s="2">
        <v>60442.0</v>
      </c>
      <c r="B3558" s="2" t="s">
        <v>30</v>
      </c>
      <c r="C3558" s="2" t="s">
        <v>31</v>
      </c>
      <c r="D3558" s="2" t="s">
        <v>41</v>
      </c>
      <c r="E3558" s="2" t="s">
        <v>38</v>
      </c>
      <c r="F3558" s="2" t="s">
        <v>34</v>
      </c>
      <c r="G3558" s="4">
        <v>43536.52465277778</v>
      </c>
      <c r="H3558" s="4">
        <v>43537.52465277778</v>
      </c>
      <c r="I3558" s="4">
        <v>43543.52465277778</v>
      </c>
      <c r="J3558" s="2">
        <v>0.0</v>
      </c>
      <c r="K3558" s="2">
        <v>128.0</v>
      </c>
      <c r="S3558" s="94"/>
      <c r="T3558" s="94"/>
      <c r="U3558" s="94"/>
    </row>
    <row r="3559" ht="14.25" customHeight="1">
      <c r="A3559" s="2">
        <v>410728.0</v>
      </c>
      <c r="B3559" s="2" t="s">
        <v>42</v>
      </c>
      <c r="C3559" s="2" t="s">
        <v>45</v>
      </c>
      <c r="D3559" s="2" t="s">
        <v>32</v>
      </c>
      <c r="E3559" s="2" t="s">
        <v>44</v>
      </c>
      <c r="F3559" s="2" t="s">
        <v>34</v>
      </c>
      <c r="G3559" s="4">
        <v>43536.532002314816</v>
      </c>
      <c r="H3559" s="4">
        <v>43541.532002314816</v>
      </c>
      <c r="I3559" s="4">
        <v>43541.532002314816</v>
      </c>
      <c r="J3559" s="2">
        <v>44.0</v>
      </c>
      <c r="K3559" s="2">
        <v>121.0</v>
      </c>
      <c r="S3559" s="94"/>
      <c r="T3559" s="94"/>
      <c r="U3559" s="94"/>
    </row>
    <row r="3560" ht="14.25" customHeight="1">
      <c r="A3560" s="2">
        <v>602202.0</v>
      </c>
      <c r="B3560" s="2" t="s">
        <v>36</v>
      </c>
      <c r="C3560" s="2" t="s">
        <v>43</v>
      </c>
      <c r="D3560" s="2" t="s">
        <v>41</v>
      </c>
      <c r="E3560" s="2" t="s">
        <v>38</v>
      </c>
      <c r="F3560" s="2" t="s">
        <v>34</v>
      </c>
      <c r="G3560" s="4">
        <v>43536.53334490741</v>
      </c>
      <c r="H3560" s="4">
        <v>43546.53334490741</v>
      </c>
      <c r="I3560" s="4">
        <v>43540.53334490741</v>
      </c>
      <c r="J3560" s="2">
        <v>40.0</v>
      </c>
      <c r="K3560" s="2">
        <v>123.0</v>
      </c>
      <c r="S3560" s="94"/>
      <c r="T3560" s="94"/>
      <c r="U3560" s="94"/>
    </row>
    <row r="3561" ht="14.25" customHeight="1">
      <c r="A3561" s="2">
        <v>594401.0</v>
      </c>
      <c r="B3561" s="2" t="s">
        <v>39</v>
      </c>
      <c r="C3561" s="2" t="s">
        <v>31</v>
      </c>
      <c r="D3561" s="2" t="s">
        <v>41</v>
      </c>
      <c r="E3561" s="2" t="s">
        <v>33</v>
      </c>
      <c r="F3561" s="2" t="s">
        <v>34</v>
      </c>
      <c r="G3561" s="4">
        <v>43536.53865740741</v>
      </c>
      <c r="H3561" s="4">
        <v>43538.53865740741</v>
      </c>
      <c r="I3561" s="4">
        <v>43541.53865740741</v>
      </c>
      <c r="J3561" s="2">
        <v>0.0</v>
      </c>
      <c r="K3561" s="2">
        <v>129.0</v>
      </c>
      <c r="S3561" s="94"/>
      <c r="T3561" s="94"/>
      <c r="U3561" s="94"/>
    </row>
    <row r="3562" ht="14.25" customHeight="1">
      <c r="A3562" s="2">
        <v>741320.0</v>
      </c>
      <c r="B3562" s="2" t="s">
        <v>48</v>
      </c>
      <c r="C3562" s="2" t="s">
        <v>43</v>
      </c>
      <c r="D3562" s="2" t="s">
        <v>32</v>
      </c>
      <c r="E3562" s="2" t="s">
        <v>44</v>
      </c>
      <c r="F3562" s="2" t="s">
        <v>34</v>
      </c>
      <c r="G3562" s="4">
        <v>43536.55042824074</v>
      </c>
      <c r="H3562" s="4">
        <v>43540.55042824074</v>
      </c>
      <c r="I3562" s="4">
        <v>43540.55042824074</v>
      </c>
      <c r="J3562" s="2">
        <v>0.0</v>
      </c>
      <c r="K3562" s="2">
        <v>126.0</v>
      </c>
      <c r="S3562" s="94"/>
      <c r="T3562" s="94"/>
      <c r="U3562" s="94"/>
    </row>
    <row r="3563" ht="14.25" customHeight="1">
      <c r="A3563" s="2">
        <v>235854.0</v>
      </c>
      <c r="B3563" s="2" t="s">
        <v>39</v>
      </c>
      <c r="C3563" s="2" t="s">
        <v>31</v>
      </c>
      <c r="D3563" s="2" t="s">
        <v>41</v>
      </c>
      <c r="E3563" s="2" t="s">
        <v>44</v>
      </c>
      <c r="F3563" s="2" t="s">
        <v>34</v>
      </c>
      <c r="G3563" s="4">
        <v>43536.565</v>
      </c>
      <c r="H3563" s="4">
        <v>43537.565</v>
      </c>
      <c r="I3563" s="4">
        <v>43541.565</v>
      </c>
      <c r="J3563" s="2">
        <v>0.0</v>
      </c>
      <c r="K3563" s="2">
        <v>109.0</v>
      </c>
      <c r="S3563" s="94"/>
      <c r="T3563" s="94"/>
      <c r="U3563" s="94"/>
    </row>
    <row r="3564" ht="14.25" customHeight="1">
      <c r="A3564" s="2">
        <v>327178.0</v>
      </c>
      <c r="B3564" s="2" t="s">
        <v>36</v>
      </c>
      <c r="C3564" s="2" t="s">
        <v>43</v>
      </c>
      <c r="D3564" s="2" t="s">
        <v>41</v>
      </c>
      <c r="E3564" s="2" t="s">
        <v>38</v>
      </c>
      <c r="F3564" s="2" t="s">
        <v>34</v>
      </c>
      <c r="G3564" s="4">
        <v>43536.56704861111</v>
      </c>
      <c r="H3564" s="4">
        <v>43543.56704861111</v>
      </c>
      <c r="I3564" s="4">
        <v>43542.56704861111</v>
      </c>
      <c r="J3564" s="2">
        <v>45.0</v>
      </c>
      <c r="K3564" s="2">
        <v>123.0</v>
      </c>
      <c r="S3564" s="94"/>
      <c r="T3564" s="94"/>
      <c r="U3564" s="94"/>
    </row>
    <row r="3565" ht="14.25" customHeight="1">
      <c r="A3565" s="2">
        <v>543877.0</v>
      </c>
      <c r="B3565" s="2" t="s">
        <v>30</v>
      </c>
      <c r="C3565" s="2" t="s">
        <v>45</v>
      </c>
      <c r="D3565" s="2" t="s">
        <v>32</v>
      </c>
      <c r="E3565" s="2" t="s">
        <v>33</v>
      </c>
      <c r="F3565" s="2" t="s">
        <v>34</v>
      </c>
      <c r="G3565" s="4">
        <v>43536.5721412037</v>
      </c>
      <c r="H3565" s="4">
        <v>43537.5721412037</v>
      </c>
      <c r="I3565" s="4">
        <v>43540.5721412037</v>
      </c>
      <c r="J3565" s="2">
        <v>28.0</v>
      </c>
      <c r="K3565" s="2">
        <v>125.0</v>
      </c>
      <c r="S3565" s="94"/>
      <c r="T3565" s="94"/>
      <c r="U3565" s="94"/>
    </row>
    <row r="3566" ht="14.25" customHeight="1">
      <c r="A3566" s="2">
        <v>554773.0</v>
      </c>
      <c r="B3566" s="2" t="s">
        <v>47</v>
      </c>
      <c r="C3566" s="2" t="s">
        <v>37</v>
      </c>
      <c r="D3566" s="2" t="s">
        <v>41</v>
      </c>
      <c r="E3566" s="2" t="s">
        <v>33</v>
      </c>
      <c r="F3566" s="2" t="s">
        <v>34</v>
      </c>
      <c r="G3566" s="4">
        <v>43536.57740740741</v>
      </c>
      <c r="H3566" s="4">
        <v>43541.57740740741</v>
      </c>
      <c r="I3566" s="4">
        <v>43539.57740740741</v>
      </c>
      <c r="J3566" s="2">
        <v>43.0</v>
      </c>
      <c r="K3566" s="2">
        <v>112.0</v>
      </c>
      <c r="S3566" s="94"/>
      <c r="T3566" s="94"/>
      <c r="U3566" s="94"/>
    </row>
    <row r="3567" ht="14.25" customHeight="1">
      <c r="A3567" s="2">
        <v>510672.0</v>
      </c>
      <c r="B3567" s="2" t="s">
        <v>36</v>
      </c>
      <c r="C3567" s="2" t="s">
        <v>43</v>
      </c>
      <c r="D3567" s="2" t="s">
        <v>32</v>
      </c>
      <c r="E3567" s="2" t="s">
        <v>44</v>
      </c>
      <c r="F3567" s="2" t="s">
        <v>34</v>
      </c>
      <c r="G3567" s="4">
        <v>43536.580405092594</v>
      </c>
      <c r="H3567" s="4">
        <v>43536.580405092594</v>
      </c>
      <c r="I3567" s="4">
        <v>43543.580405092594</v>
      </c>
      <c r="J3567" s="2">
        <v>0.0</v>
      </c>
      <c r="K3567" s="2">
        <v>105.0</v>
      </c>
      <c r="S3567" s="94"/>
      <c r="T3567" s="94"/>
      <c r="U3567" s="94"/>
    </row>
    <row r="3568" ht="14.25" customHeight="1">
      <c r="A3568" s="2">
        <v>689836.0</v>
      </c>
      <c r="B3568" s="2" t="s">
        <v>39</v>
      </c>
      <c r="C3568" s="2" t="s">
        <v>31</v>
      </c>
      <c r="D3568" s="2" t="s">
        <v>41</v>
      </c>
      <c r="E3568" s="2" t="s">
        <v>44</v>
      </c>
      <c r="F3568" s="2" t="s">
        <v>34</v>
      </c>
      <c r="G3568" s="4">
        <v>43536.58086805556</v>
      </c>
      <c r="H3568" s="4">
        <v>43538.58086805556</v>
      </c>
      <c r="I3568" s="4">
        <v>43539.58086805556</v>
      </c>
      <c r="J3568" s="2">
        <v>0.0</v>
      </c>
      <c r="K3568" s="2">
        <v>102.0</v>
      </c>
      <c r="S3568" s="94"/>
      <c r="T3568" s="94"/>
      <c r="U3568" s="94"/>
    </row>
    <row r="3569" ht="14.25" customHeight="1">
      <c r="A3569" s="2">
        <v>790878.0</v>
      </c>
      <c r="B3569" s="2" t="s">
        <v>48</v>
      </c>
      <c r="C3569" s="2" t="s">
        <v>37</v>
      </c>
      <c r="D3569" s="2" t="s">
        <v>32</v>
      </c>
      <c r="E3569" s="2" t="s">
        <v>38</v>
      </c>
      <c r="F3569" s="2" t="s">
        <v>34</v>
      </c>
      <c r="G3569" s="4">
        <v>43536.58405092593</v>
      </c>
      <c r="H3569" s="4">
        <v>43544.58405092593</v>
      </c>
      <c r="I3569" s="4">
        <v>43543.58405092593</v>
      </c>
      <c r="J3569" s="2">
        <v>46.0</v>
      </c>
      <c r="K3569" s="2">
        <v>106.0</v>
      </c>
      <c r="S3569" s="94"/>
      <c r="T3569" s="94"/>
      <c r="U3569" s="94"/>
    </row>
    <row r="3570" ht="14.25" customHeight="1">
      <c r="A3570" s="2">
        <v>283050.0</v>
      </c>
      <c r="B3570" s="2" t="s">
        <v>30</v>
      </c>
      <c r="C3570" s="2" t="s">
        <v>40</v>
      </c>
      <c r="D3570" s="2" t="s">
        <v>41</v>
      </c>
      <c r="E3570" s="2" t="s">
        <v>38</v>
      </c>
      <c r="F3570" s="2" t="s">
        <v>34</v>
      </c>
      <c r="G3570" s="4">
        <v>43536.58429398148</v>
      </c>
      <c r="H3570" s="4">
        <v>43537.58429398148</v>
      </c>
      <c r="I3570" s="4">
        <v>43539.58429398148</v>
      </c>
      <c r="J3570" s="2">
        <v>25.0</v>
      </c>
      <c r="K3570" s="2">
        <v>110.0</v>
      </c>
      <c r="S3570" s="94"/>
      <c r="T3570" s="94"/>
      <c r="U3570" s="94"/>
    </row>
    <row r="3571" ht="14.25" customHeight="1">
      <c r="A3571" s="2">
        <v>70565.0</v>
      </c>
      <c r="B3571" s="2" t="s">
        <v>36</v>
      </c>
      <c r="C3571" s="2" t="s">
        <v>40</v>
      </c>
      <c r="D3571" s="2" t="s">
        <v>41</v>
      </c>
      <c r="E3571" s="2" t="s">
        <v>33</v>
      </c>
      <c r="F3571" s="2" t="s">
        <v>34</v>
      </c>
      <c r="G3571" s="4">
        <v>43536.58835648148</v>
      </c>
      <c r="H3571" s="4">
        <v>43537.58835648148</v>
      </c>
      <c r="I3571" s="4">
        <v>43541.58835648148</v>
      </c>
      <c r="J3571" s="2">
        <v>36.0</v>
      </c>
      <c r="K3571" s="2">
        <v>115.0</v>
      </c>
      <c r="S3571" s="94"/>
      <c r="T3571" s="94"/>
      <c r="U3571" s="94"/>
    </row>
    <row r="3572" ht="14.25" customHeight="1">
      <c r="A3572" s="2">
        <v>74088.0</v>
      </c>
      <c r="B3572" s="2" t="s">
        <v>30</v>
      </c>
      <c r="C3572" s="2" t="s">
        <v>43</v>
      </c>
      <c r="D3572" s="2" t="s">
        <v>41</v>
      </c>
      <c r="E3572" s="2" t="s">
        <v>44</v>
      </c>
      <c r="F3572" s="2" t="s">
        <v>34</v>
      </c>
      <c r="G3572" s="4">
        <v>43536.59459490741</v>
      </c>
      <c r="H3572" s="4">
        <v>43540.59459490741</v>
      </c>
      <c r="I3572" s="4">
        <v>43542.59459490741</v>
      </c>
      <c r="J3572" s="2">
        <v>71.0</v>
      </c>
      <c r="K3572" s="2">
        <v>105.0</v>
      </c>
      <c r="S3572" s="94"/>
      <c r="T3572" s="94"/>
      <c r="U3572" s="94"/>
    </row>
    <row r="3573" ht="14.25" customHeight="1">
      <c r="A3573" s="2">
        <v>352916.0</v>
      </c>
      <c r="B3573" s="2" t="s">
        <v>42</v>
      </c>
      <c r="C3573" s="2" t="s">
        <v>31</v>
      </c>
      <c r="D3573" s="2" t="s">
        <v>32</v>
      </c>
      <c r="E3573" s="2" t="s">
        <v>44</v>
      </c>
      <c r="F3573" s="2" t="s">
        <v>34</v>
      </c>
      <c r="G3573" s="4">
        <v>43536.59532407407</v>
      </c>
      <c r="H3573" s="4">
        <v>43538.59532407407</v>
      </c>
      <c r="I3573" s="4">
        <v>43542.59532407407</v>
      </c>
      <c r="J3573" s="2">
        <v>36.0</v>
      </c>
      <c r="K3573" s="2">
        <v>122.0</v>
      </c>
      <c r="S3573" s="94"/>
      <c r="T3573" s="94"/>
      <c r="U3573" s="94"/>
    </row>
    <row r="3574" ht="14.25" customHeight="1">
      <c r="A3574" s="2">
        <v>837509.0</v>
      </c>
      <c r="B3574" s="2" t="s">
        <v>39</v>
      </c>
      <c r="C3574" s="2" t="s">
        <v>31</v>
      </c>
      <c r="D3574" s="2" t="s">
        <v>41</v>
      </c>
      <c r="E3574" s="2" t="s">
        <v>33</v>
      </c>
      <c r="F3574" s="2" t="s">
        <v>34</v>
      </c>
      <c r="G3574" s="4">
        <v>43536.59594907407</v>
      </c>
      <c r="H3574" s="4">
        <v>43537.59594907407</v>
      </c>
      <c r="I3574" s="4">
        <v>43540.59594907407</v>
      </c>
      <c r="J3574" s="2">
        <v>0.0</v>
      </c>
      <c r="K3574" s="2">
        <v>121.0</v>
      </c>
      <c r="S3574" s="94"/>
      <c r="T3574" s="94"/>
      <c r="U3574" s="94"/>
    </row>
    <row r="3575" ht="14.25" customHeight="1">
      <c r="A3575" s="2">
        <v>880876.0</v>
      </c>
      <c r="B3575" s="2" t="s">
        <v>47</v>
      </c>
      <c r="C3575" s="2" t="s">
        <v>37</v>
      </c>
      <c r="D3575" s="2" t="s">
        <v>41</v>
      </c>
      <c r="E3575" s="2" t="s">
        <v>44</v>
      </c>
      <c r="F3575" s="2" t="s">
        <v>34</v>
      </c>
      <c r="G3575" s="4">
        <v>43536.59842592593</v>
      </c>
      <c r="H3575" s="4">
        <v>43542.59842592593</v>
      </c>
      <c r="I3575" s="4">
        <v>43540.59842592593</v>
      </c>
      <c r="J3575" s="2">
        <v>35.0</v>
      </c>
      <c r="K3575" s="2">
        <v>115.0</v>
      </c>
      <c r="S3575" s="94"/>
      <c r="T3575" s="94"/>
      <c r="U3575" s="94"/>
    </row>
    <row r="3576" ht="14.25" customHeight="1">
      <c r="A3576" s="2">
        <v>757105.0</v>
      </c>
      <c r="B3576" s="2" t="s">
        <v>46</v>
      </c>
      <c r="C3576" s="2" t="s">
        <v>31</v>
      </c>
      <c r="D3576" s="2" t="s">
        <v>32</v>
      </c>
      <c r="E3576" s="2" t="s">
        <v>44</v>
      </c>
      <c r="F3576" s="2" t="s">
        <v>34</v>
      </c>
      <c r="G3576" s="4">
        <v>43536.59931712963</v>
      </c>
      <c r="H3576" s="4">
        <v>43540.59931712963</v>
      </c>
      <c r="I3576" s="4">
        <v>43541.59931712963</v>
      </c>
      <c r="J3576" s="2">
        <v>71.0</v>
      </c>
      <c r="K3576" s="2">
        <v>105.0</v>
      </c>
      <c r="S3576" s="94"/>
      <c r="T3576" s="94"/>
      <c r="U3576" s="94"/>
    </row>
    <row r="3577" ht="14.25" customHeight="1">
      <c r="A3577" s="2">
        <v>139384.0</v>
      </c>
      <c r="B3577" s="2" t="s">
        <v>39</v>
      </c>
      <c r="C3577" s="2" t="s">
        <v>43</v>
      </c>
      <c r="D3577" s="2" t="s">
        <v>32</v>
      </c>
      <c r="E3577" s="2" t="s">
        <v>44</v>
      </c>
      <c r="F3577" s="2" t="s">
        <v>34</v>
      </c>
      <c r="G3577" s="4">
        <v>43536.60134259259</v>
      </c>
      <c r="H3577" s="4">
        <v>43537.60134259259</v>
      </c>
      <c r="I3577" s="4">
        <v>43542.60134259259</v>
      </c>
      <c r="J3577" s="2">
        <v>0.0</v>
      </c>
      <c r="K3577" s="2">
        <v>124.0</v>
      </c>
      <c r="S3577" s="94"/>
      <c r="T3577" s="94"/>
      <c r="U3577" s="94"/>
    </row>
    <row r="3578" ht="14.25" customHeight="1">
      <c r="A3578" s="2">
        <v>81388.0</v>
      </c>
      <c r="B3578" s="2" t="s">
        <v>47</v>
      </c>
      <c r="C3578" s="2" t="s">
        <v>37</v>
      </c>
      <c r="D3578" s="2" t="s">
        <v>41</v>
      </c>
      <c r="E3578" s="2" t="s">
        <v>44</v>
      </c>
      <c r="F3578" s="2" t="s">
        <v>34</v>
      </c>
      <c r="G3578" s="4">
        <v>43536.60157407408</v>
      </c>
      <c r="H3578" s="4">
        <v>43542.60157407408</v>
      </c>
      <c r="I3578" s="4">
        <v>43542.60157407408</v>
      </c>
      <c r="J3578" s="2">
        <v>27.0</v>
      </c>
      <c r="K3578" s="2">
        <v>110.0</v>
      </c>
      <c r="S3578" s="94"/>
      <c r="T3578" s="94"/>
      <c r="U3578" s="94"/>
    </row>
    <row r="3579" ht="14.25" customHeight="1">
      <c r="A3579" s="2">
        <v>375113.0</v>
      </c>
      <c r="B3579" s="2" t="s">
        <v>30</v>
      </c>
      <c r="C3579" s="2" t="s">
        <v>37</v>
      </c>
      <c r="D3579" s="2" t="s">
        <v>41</v>
      </c>
      <c r="E3579" s="2" t="s">
        <v>33</v>
      </c>
      <c r="F3579" s="2" t="s">
        <v>34</v>
      </c>
      <c r="G3579" s="4">
        <v>43536.60377314815</v>
      </c>
      <c r="H3579" s="4">
        <v>43540.60377314815</v>
      </c>
      <c r="I3579" s="4">
        <v>43543.60377314815</v>
      </c>
      <c r="J3579" s="2">
        <v>38.0</v>
      </c>
      <c r="K3579" s="2">
        <v>110.0</v>
      </c>
      <c r="S3579" s="94"/>
      <c r="T3579" s="94"/>
      <c r="U3579" s="94"/>
    </row>
    <row r="3580" ht="14.25" customHeight="1">
      <c r="A3580" s="2">
        <v>191783.0</v>
      </c>
      <c r="B3580" s="2" t="s">
        <v>47</v>
      </c>
      <c r="C3580" s="2" t="s">
        <v>45</v>
      </c>
      <c r="D3580" s="2" t="s">
        <v>41</v>
      </c>
      <c r="E3580" s="2" t="s">
        <v>33</v>
      </c>
      <c r="F3580" s="2" t="s">
        <v>34</v>
      </c>
      <c r="G3580" s="4">
        <v>43536.60927083333</v>
      </c>
      <c r="H3580" s="4">
        <v>43538.60927083333</v>
      </c>
      <c r="I3580" s="4">
        <v>43539.60927083333</v>
      </c>
      <c r="J3580" s="2">
        <v>29.0</v>
      </c>
      <c r="K3580" s="2">
        <v>126.0</v>
      </c>
      <c r="S3580" s="94"/>
      <c r="T3580" s="94"/>
      <c r="U3580" s="94"/>
    </row>
    <row r="3581" ht="14.25" customHeight="1">
      <c r="A3581" s="2">
        <v>690444.0</v>
      </c>
      <c r="B3581" s="2" t="s">
        <v>39</v>
      </c>
      <c r="C3581" s="2" t="s">
        <v>37</v>
      </c>
      <c r="D3581" s="2" t="s">
        <v>41</v>
      </c>
      <c r="E3581" s="2" t="s">
        <v>44</v>
      </c>
      <c r="F3581" s="2" t="s">
        <v>34</v>
      </c>
      <c r="G3581" s="4">
        <v>43536.62107638889</v>
      </c>
      <c r="H3581" s="4">
        <v>43540.62107638889</v>
      </c>
      <c r="I3581" s="4">
        <v>43539.62107638889</v>
      </c>
      <c r="J3581" s="2">
        <v>44.0</v>
      </c>
      <c r="K3581" s="2">
        <v>107.0</v>
      </c>
      <c r="S3581" s="94"/>
      <c r="T3581" s="94"/>
      <c r="U3581" s="94"/>
    </row>
    <row r="3582" ht="14.25" customHeight="1">
      <c r="A3582" s="2">
        <v>815487.0</v>
      </c>
      <c r="B3582" s="2" t="s">
        <v>30</v>
      </c>
      <c r="C3582" s="2" t="s">
        <v>31</v>
      </c>
      <c r="D3582" s="2" t="s">
        <v>32</v>
      </c>
      <c r="E3582" s="2" t="s">
        <v>44</v>
      </c>
      <c r="F3582" s="2" t="s">
        <v>34</v>
      </c>
      <c r="G3582" s="4">
        <v>43536.621400462966</v>
      </c>
      <c r="H3582" s="4">
        <v>43537.621400462966</v>
      </c>
      <c r="I3582" s="4">
        <v>43541.621400462966</v>
      </c>
      <c r="J3582" s="2">
        <v>74.0</v>
      </c>
      <c r="K3582" s="2">
        <v>101.0</v>
      </c>
      <c r="S3582" s="94"/>
      <c r="T3582" s="94"/>
      <c r="U3582" s="94"/>
    </row>
    <row r="3583" ht="14.25" customHeight="1">
      <c r="A3583" s="2">
        <v>818965.0</v>
      </c>
      <c r="B3583" s="2" t="s">
        <v>39</v>
      </c>
      <c r="C3583" s="2" t="s">
        <v>40</v>
      </c>
      <c r="D3583" s="2" t="s">
        <v>32</v>
      </c>
      <c r="E3583" s="2" t="s">
        <v>44</v>
      </c>
      <c r="F3583" s="2" t="s">
        <v>34</v>
      </c>
      <c r="G3583" s="4">
        <v>43536.62143518519</v>
      </c>
      <c r="H3583" s="4">
        <v>43543.62143518519</v>
      </c>
      <c r="I3583" s="4">
        <v>43539.62143518519</v>
      </c>
      <c r="J3583" s="2">
        <v>82.0</v>
      </c>
      <c r="K3583" s="2">
        <v>93.0</v>
      </c>
      <c r="S3583" s="94"/>
      <c r="T3583" s="94"/>
      <c r="U3583" s="94"/>
    </row>
    <row r="3584" ht="14.25" customHeight="1">
      <c r="A3584" s="2">
        <v>373430.0</v>
      </c>
      <c r="B3584" s="2" t="s">
        <v>36</v>
      </c>
      <c r="C3584" s="2" t="s">
        <v>37</v>
      </c>
      <c r="D3584" s="2" t="s">
        <v>32</v>
      </c>
      <c r="E3584" s="2" t="s">
        <v>38</v>
      </c>
      <c r="F3584" s="2" t="s">
        <v>34</v>
      </c>
      <c r="G3584" s="4">
        <v>43536.62349537037</v>
      </c>
      <c r="H3584" s="4">
        <v>43541.62349537037</v>
      </c>
      <c r="I3584" s="4">
        <v>43543.62349537037</v>
      </c>
      <c r="J3584" s="2">
        <v>26.0</v>
      </c>
      <c r="K3584" s="2">
        <v>111.0</v>
      </c>
      <c r="S3584" s="94"/>
      <c r="T3584" s="94"/>
      <c r="U3584" s="94"/>
    </row>
    <row r="3585" ht="14.25" customHeight="1">
      <c r="A3585" s="2">
        <v>815619.0</v>
      </c>
      <c r="B3585" s="2" t="s">
        <v>48</v>
      </c>
      <c r="C3585" s="2" t="s">
        <v>43</v>
      </c>
      <c r="D3585" s="2" t="s">
        <v>41</v>
      </c>
      <c r="E3585" s="2" t="s">
        <v>44</v>
      </c>
      <c r="F3585" s="2" t="s">
        <v>34</v>
      </c>
      <c r="G3585" s="4">
        <v>43536.62842592593</v>
      </c>
      <c r="H3585" s="4">
        <v>43540.62842592593</v>
      </c>
      <c r="I3585" s="4">
        <v>43540.62842592593</v>
      </c>
      <c r="J3585" s="2">
        <v>83.0</v>
      </c>
      <c r="K3585" s="2">
        <v>102.0</v>
      </c>
      <c r="S3585" s="94"/>
      <c r="T3585" s="94"/>
      <c r="U3585" s="94"/>
    </row>
    <row r="3586" ht="14.25" customHeight="1">
      <c r="A3586" s="2">
        <v>227542.0</v>
      </c>
      <c r="B3586" s="2" t="s">
        <v>36</v>
      </c>
      <c r="C3586" s="2" t="s">
        <v>43</v>
      </c>
      <c r="D3586" s="2" t="s">
        <v>41</v>
      </c>
      <c r="E3586" s="2" t="s">
        <v>44</v>
      </c>
      <c r="F3586" s="2" t="s">
        <v>34</v>
      </c>
      <c r="G3586" s="4">
        <v>43536.63459490741</v>
      </c>
      <c r="H3586" s="4">
        <v>43537.63459490741</v>
      </c>
      <c r="I3586" s="4">
        <v>43541.63459490741</v>
      </c>
      <c r="J3586" s="2">
        <v>74.0</v>
      </c>
      <c r="K3586" s="2">
        <v>103.0</v>
      </c>
      <c r="S3586" s="94"/>
      <c r="T3586" s="94"/>
      <c r="U3586" s="94"/>
    </row>
    <row r="3587" ht="14.25" customHeight="1">
      <c r="A3587" s="2">
        <v>696418.0</v>
      </c>
      <c r="B3587" s="2" t="s">
        <v>30</v>
      </c>
      <c r="C3587" s="2" t="s">
        <v>31</v>
      </c>
      <c r="D3587" s="2" t="s">
        <v>32</v>
      </c>
      <c r="E3587" s="2" t="s">
        <v>38</v>
      </c>
      <c r="F3587" s="2" t="s">
        <v>34</v>
      </c>
      <c r="G3587" s="4">
        <v>43536.6425</v>
      </c>
      <c r="H3587" s="4">
        <v>43541.6425</v>
      </c>
      <c r="I3587" s="4">
        <v>43543.6425</v>
      </c>
      <c r="J3587" s="2">
        <v>29.0</v>
      </c>
      <c r="K3587" s="2">
        <v>121.0</v>
      </c>
      <c r="S3587" s="94"/>
      <c r="T3587" s="94"/>
      <c r="U3587" s="94"/>
    </row>
    <row r="3588" ht="14.25" customHeight="1">
      <c r="A3588" s="2">
        <v>504946.0</v>
      </c>
      <c r="B3588" s="2" t="s">
        <v>47</v>
      </c>
      <c r="C3588" s="2" t="s">
        <v>31</v>
      </c>
      <c r="D3588" s="2" t="s">
        <v>32</v>
      </c>
      <c r="E3588" s="2" t="s">
        <v>38</v>
      </c>
      <c r="F3588" s="2" t="s">
        <v>34</v>
      </c>
      <c r="G3588" s="4">
        <v>43536.647824074076</v>
      </c>
      <c r="H3588" s="4">
        <v>43539.647824074076</v>
      </c>
      <c r="I3588" s="4">
        <v>43543.647824074076</v>
      </c>
      <c r="J3588" s="2">
        <v>36.0</v>
      </c>
      <c r="K3588" s="2">
        <v>128.0</v>
      </c>
      <c r="S3588" s="94"/>
      <c r="T3588" s="94"/>
      <c r="U3588" s="94"/>
    </row>
    <row r="3589" ht="14.25" customHeight="1">
      <c r="A3589" s="2">
        <v>246979.0</v>
      </c>
      <c r="B3589" s="2" t="s">
        <v>48</v>
      </c>
      <c r="C3589" s="2" t="s">
        <v>40</v>
      </c>
      <c r="D3589" s="2" t="s">
        <v>41</v>
      </c>
      <c r="E3589" s="2" t="s">
        <v>33</v>
      </c>
      <c r="F3589" s="2" t="s">
        <v>34</v>
      </c>
      <c r="G3589" s="4">
        <v>43536.65068287037</v>
      </c>
      <c r="H3589" s="4">
        <v>43543.65068287037</v>
      </c>
      <c r="I3589" s="4">
        <v>43542.65068287037</v>
      </c>
      <c r="J3589" s="2">
        <v>43.0</v>
      </c>
      <c r="K3589" s="2">
        <v>111.0</v>
      </c>
      <c r="S3589" s="94"/>
      <c r="T3589" s="94"/>
      <c r="U3589" s="94"/>
    </row>
    <row r="3590" ht="14.25" customHeight="1">
      <c r="A3590" s="2">
        <v>659844.0</v>
      </c>
      <c r="B3590" s="2" t="s">
        <v>30</v>
      </c>
      <c r="C3590" s="2" t="s">
        <v>37</v>
      </c>
      <c r="D3590" s="2" t="s">
        <v>41</v>
      </c>
      <c r="E3590" s="2" t="s">
        <v>44</v>
      </c>
      <c r="F3590" s="2" t="s">
        <v>34</v>
      </c>
      <c r="G3590" s="4">
        <v>43536.65476851852</v>
      </c>
      <c r="H3590" s="4">
        <v>43541.65476851852</v>
      </c>
      <c r="I3590" s="4">
        <v>43540.65476851852</v>
      </c>
      <c r="J3590" s="2">
        <v>44.0</v>
      </c>
      <c r="K3590" s="2">
        <v>106.0</v>
      </c>
      <c r="S3590" s="94"/>
      <c r="T3590" s="94"/>
      <c r="U3590" s="94"/>
    </row>
    <row r="3591" ht="14.25" customHeight="1">
      <c r="A3591" s="2">
        <v>39350.0</v>
      </c>
      <c r="B3591" s="2" t="s">
        <v>36</v>
      </c>
      <c r="C3591" s="2" t="s">
        <v>40</v>
      </c>
      <c r="D3591" s="2" t="s">
        <v>41</v>
      </c>
      <c r="E3591" s="2" t="s">
        <v>44</v>
      </c>
      <c r="F3591" s="2" t="s">
        <v>34</v>
      </c>
      <c r="G3591" s="4">
        <v>43536.65590277778</v>
      </c>
      <c r="H3591" s="4">
        <v>43545.65590277778</v>
      </c>
      <c r="I3591" s="4">
        <v>43543.65590277778</v>
      </c>
      <c r="J3591" s="2">
        <v>62.0</v>
      </c>
      <c r="K3591" s="2">
        <v>93.0</v>
      </c>
      <c r="S3591" s="94"/>
      <c r="T3591" s="94"/>
      <c r="U3591" s="94"/>
    </row>
    <row r="3592" ht="14.25" customHeight="1">
      <c r="A3592" s="2">
        <v>727728.0</v>
      </c>
      <c r="B3592" s="2" t="s">
        <v>48</v>
      </c>
      <c r="C3592" s="2" t="s">
        <v>31</v>
      </c>
      <c r="D3592" s="2" t="s">
        <v>41</v>
      </c>
      <c r="E3592" s="2" t="s">
        <v>44</v>
      </c>
      <c r="F3592" s="2" t="s">
        <v>34</v>
      </c>
      <c r="G3592" s="4">
        <v>43536.66405092592</v>
      </c>
      <c r="H3592" s="4">
        <v>43541.66405092592</v>
      </c>
      <c r="I3592" s="4">
        <v>43542.66405092592</v>
      </c>
      <c r="J3592" s="2">
        <v>0.0</v>
      </c>
      <c r="K3592" s="2">
        <v>128.0</v>
      </c>
      <c r="S3592" s="94"/>
      <c r="T3592" s="94"/>
      <c r="U3592" s="94"/>
    </row>
    <row r="3593" ht="14.25" customHeight="1">
      <c r="A3593" s="2">
        <v>1447.0</v>
      </c>
      <c r="B3593" s="2" t="s">
        <v>39</v>
      </c>
      <c r="C3593" s="2" t="s">
        <v>37</v>
      </c>
      <c r="D3593" s="2" t="s">
        <v>32</v>
      </c>
      <c r="E3593" s="2" t="s">
        <v>44</v>
      </c>
      <c r="F3593" s="2" t="s">
        <v>34</v>
      </c>
      <c r="G3593" s="4">
        <v>43536.66510416667</v>
      </c>
      <c r="H3593" s="4">
        <v>43538.66510416667</v>
      </c>
      <c r="I3593" s="4">
        <v>43542.66510416667</v>
      </c>
      <c r="J3593" s="2">
        <v>63.0</v>
      </c>
      <c r="K3593" s="2">
        <v>87.0</v>
      </c>
      <c r="S3593" s="94"/>
      <c r="T3593" s="94"/>
      <c r="U3593" s="94"/>
    </row>
    <row r="3594" ht="14.25" customHeight="1">
      <c r="A3594" s="2">
        <v>330314.0</v>
      </c>
      <c r="B3594" s="2" t="s">
        <v>39</v>
      </c>
      <c r="C3594" s="2" t="s">
        <v>37</v>
      </c>
      <c r="D3594" s="2" t="s">
        <v>41</v>
      </c>
      <c r="E3594" s="2" t="s">
        <v>44</v>
      </c>
      <c r="F3594" s="2" t="s">
        <v>34</v>
      </c>
      <c r="G3594" s="4">
        <v>43536.67136574074</v>
      </c>
      <c r="H3594" s="4">
        <v>43542.67136574074</v>
      </c>
      <c r="I3594" s="4">
        <v>43539.67136574074</v>
      </c>
      <c r="J3594" s="2">
        <v>80.0</v>
      </c>
      <c r="K3594" s="2">
        <v>88.0</v>
      </c>
      <c r="S3594" s="94"/>
      <c r="T3594" s="94"/>
      <c r="U3594" s="94"/>
    </row>
    <row r="3595" ht="14.25" customHeight="1">
      <c r="A3595" s="2">
        <v>618741.0</v>
      </c>
      <c r="B3595" s="2" t="s">
        <v>36</v>
      </c>
      <c r="C3595" s="2" t="s">
        <v>40</v>
      </c>
      <c r="D3595" s="2" t="s">
        <v>32</v>
      </c>
      <c r="E3595" s="2" t="s">
        <v>33</v>
      </c>
      <c r="F3595" s="2" t="s">
        <v>34</v>
      </c>
      <c r="G3595" s="4">
        <v>43536.68011574074</v>
      </c>
      <c r="H3595" s="4">
        <v>43541.68011574074</v>
      </c>
      <c r="I3595" s="4">
        <v>43541.68011574074</v>
      </c>
      <c r="J3595" s="2">
        <v>39.0</v>
      </c>
      <c r="K3595" s="2">
        <v>105.0</v>
      </c>
      <c r="S3595" s="94"/>
      <c r="T3595" s="94"/>
      <c r="U3595" s="94"/>
    </row>
    <row r="3596" ht="14.25" customHeight="1">
      <c r="A3596" s="2">
        <v>599432.0</v>
      </c>
      <c r="B3596" s="2" t="s">
        <v>36</v>
      </c>
      <c r="C3596" s="2" t="s">
        <v>37</v>
      </c>
      <c r="D3596" s="2" t="s">
        <v>32</v>
      </c>
      <c r="E3596" s="2" t="s">
        <v>44</v>
      </c>
      <c r="F3596" s="2" t="s">
        <v>34</v>
      </c>
      <c r="G3596" s="4">
        <v>43536.68063657408</v>
      </c>
      <c r="H3596" s="4">
        <v>43541.68063657408</v>
      </c>
      <c r="I3596" s="4">
        <v>43542.68063657408</v>
      </c>
      <c r="J3596" s="2">
        <v>65.0</v>
      </c>
      <c r="K3596" s="2">
        <v>93.0</v>
      </c>
      <c r="S3596" s="94"/>
      <c r="T3596" s="94"/>
      <c r="U3596" s="94"/>
    </row>
    <row r="3597" ht="14.25" customHeight="1">
      <c r="A3597" s="2">
        <v>159914.0</v>
      </c>
      <c r="B3597" s="2" t="s">
        <v>30</v>
      </c>
      <c r="C3597" s="2" t="s">
        <v>43</v>
      </c>
      <c r="D3597" s="2" t="s">
        <v>41</v>
      </c>
      <c r="E3597" s="2" t="s">
        <v>38</v>
      </c>
      <c r="F3597" s="2" t="s">
        <v>34</v>
      </c>
      <c r="G3597" s="4">
        <v>43536.68592592593</v>
      </c>
      <c r="H3597" s="4">
        <v>43543.68592592593</v>
      </c>
      <c r="I3597" s="4">
        <v>43540.68592592593</v>
      </c>
      <c r="J3597" s="2">
        <v>29.0</v>
      </c>
      <c r="K3597" s="2">
        <v>126.0</v>
      </c>
      <c r="S3597" s="94"/>
      <c r="T3597" s="94"/>
      <c r="U3597" s="94"/>
    </row>
    <row r="3598" ht="14.25" customHeight="1">
      <c r="A3598" s="2">
        <v>160276.0</v>
      </c>
      <c r="B3598" s="2" t="s">
        <v>47</v>
      </c>
      <c r="C3598" s="2" t="s">
        <v>45</v>
      </c>
      <c r="D3598" s="2" t="s">
        <v>32</v>
      </c>
      <c r="E3598" s="2" t="s">
        <v>44</v>
      </c>
      <c r="F3598" s="2" t="s">
        <v>34</v>
      </c>
      <c r="G3598" s="4">
        <v>43536.68863425926</v>
      </c>
      <c r="H3598" s="4">
        <v>43541.68863425926</v>
      </c>
      <c r="I3598" s="4">
        <v>43542.68863425926</v>
      </c>
      <c r="J3598" s="2">
        <v>69.0</v>
      </c>
      <c r="K3598" s="2">
        <v>100.0</v>
      </c>
      <c r="S3598" s="94"/>
      <c r="T3598" s="94"/>
      <c r="U3598" s="94"/>
    </row>
    <row r="3599" ht="14.25" customHeight="1">
      <c r="A3599" s="2">
        <v>159385.0</v>
      </c>
      <c r="B3599" s="2" t="s">
        <v>46</v>
      </c>
      <c r="C3599" s="2" t="s">
        <v>31</v>
      </c>
      <c r="D3599" s="2" t="s">
        <v>41</v>
      </c>
      <c r="E3599" s="2" t="s">
        <v>33</v>
      </c>
      <c r="F3599" s="2" t="s">
        <v>34</v>
      </c>
      <c r="G3599" s="4">
        <v>43536.688993055555</v>
      </c>
      <c r="H3599" s="4">
        <v>43538.688993055555</v>
      </c>
      <c r="I3599" s="4">
        <v>43543.688993055555</v>
      </c>
      <c r="J3599" s="2">
        <v>0.0</v>
      </c>
      <c r="K3599" s="2">
        <v>124.0</v>
      </c>
      <c r="S3599" s="94"/>
      <c r="T3599" s="94"/>
      <c r="U3599" s="94"/>
    </row>
    <row r="3600" ht="14.25" customHeight="1">
      <c r="A3600" s="2">
        <v>727326.0</v>
      </c>
      <c r="B3600" s="2" t="s">
        <v>36</v>
      </c>
      <c r="C3600" s="2" t="s">
        <v>31</v>
      </c>
      <c r="D3600" s="2" t="s">
        <v>41</v>
      </c>
      <c r="E3600" s="2" t="s">
        <v>38</v>
      </c>
      <c r="F3600" s="2" t="s">
        <v>34</v>
      </c>
      <c r="G3600" s="4">
        <v>43536.68980324074</v>
      </c>
      <c r="H3600" s="4">
        <v>43538.68980324074</v>
      </c>
      <c r="I3600" s="4">
        <v>43543.68980324074</v>
      </c>
      <c r="J3600" s="2">
        <v>0.0</v>
      </c>
      <c r="K3600" s="2">
        <v>129.0</v>
      </c>
      <c r="S3600" s="94"/>
      <c r="T3600" s="94"/>
      <c r="U3600" s="94"/>
    </row>
    <row r="3601" ht="14.25" customHeight="1">
      <c r="A3601" s="2">
        <v>569314.0</v>
      </c>
      <c r="B3601" s="2" t="s">
        <v>30</v>
      </c>
      <c r="C3601" s="2" t="s">
        <v>37</v>
      </c>
      <c r="D3601" s="2" t="s">
        <v>41</v>
      </c>
      <c r="E3601" s="2" t="s">
        <v>44</v>
      </c>
      <c r="F3601" s="2" t="s">
        <v>34</v>
      </c>
      <c r="G3601" s="4">
        <v>43536.7015625</v>
      </c>
      <c r="H3601" s="4">
        <v>43537.7015625</v>
      </c>
      <c r="I3601" s="4">
        <v>43543.7015625</v>
      </c>
      <c r="J3601" s="2">
        <v>83.0</v>
      </c>
      <c r="K3601" s="2">
        <v>89.0</v>
      </c>
      <c r="S3601" s="94"/>
      <c r="T3601" s="94"/>
      <c r="U3601" s="94"/>
    </row>
    <row r="3602" ht="14.25" customHeight="1">
      <c r="A3602" s="2">
        <v>575680.0</v>
      </c>
      <c r="B3602" s="2" t="s">
        <v>36</v>
      </c>
      <c r="C3602" s="2" t="s">
        <v>45</v>
      </c>
      <c r="D3602" s="2" t="s">
        <v>32</v>
      </c>
      <c r="E3602" s="2" t="s">
        <v>44</v>
      </c>
      <c r="F3602" s="2" t="s">
        <v>34</v>
      </c>
      <c r="G3602" s="4">
        <v>43536.7025462963</v>
      </c>
      <c r="H3602" s="4">
        <v>43541.7025462963</v>
      </c>
      <c r="I3602" s="4">
        <v>43542.7025462963</v>
      </c>
      <c r="J3602" s="2">
        <v>45.0</v>
      </c>
      <c r="K3602" s="2">
        <v>123.0</v>
      </c>
      <c r="S3602" s="94"/>
      <c r="T3602" s="94"/>
      <c r="U3602" s="94"/>
    </row>
    <row r="3603" ht="14.25" customHeight="1">
      <c r="A3603" s="2">
        <v>245147.0</v>
      </c>
      <c r="B3603" s="2" t="s">
        <v>36</v>
      </c>
      <c r="C3603" s="2" t="s">
        <v>37</v>
      </c>
      <c r="D3603" s="2" t="s">
        <v>41</v>
      </c>
      <c r="E3603" s="2" t="s">
        <v>33</v>
      </c>
      <c r="F3603" s="2" t="s">
        <v>34</v>
      </c>
      <c r="G3603" s="4">
        <v>43536.70346064815</v>
      </c>
      <c r="H3603" s="4">
        <v>43540.70346064815</v>
      </c>
      <c r="I3603" s="4">
        <v>43543.70346064815</v>
      </c>
      <c r="J3603" s="2">
        <v>33.0</v>
      </c>
      <c r="K3603" s="2">
        <v>114.0</v>
      </c>
      <c r="S3603" s="94"/>
      <c r="T3603" s="94"/>
      <c r="U3603" s="94"/>
    </row>
    <row r="3604" ht="14.25" customHeight="1">
      <c r="A3604" s="2">
        <v>321376.0</v>
      </c>
      <c r="B3604" s="2" t="s">
        <v>39</v>
      </c>
      <c r="C3604" s="2" t="s">
        <v>37</v>
      </c>
      <c r="D3604" s="2" t="s">
        <v>32</v>
      </c>
      <c r="E3604" s="2" t="s">
        <v>44</v>
      </c>
      <c r="F3604" s="2" t="s">
        <v>34</v>
      </c>
      <c r="G3604" s="4">
        <v>43536.70479166666</v>
      </c>
      <c r="H3604" s="4">
        <v>43541.70479166666</v>
      </c>
      <c r="I3604" s="4">
        <v>43540.70479166666</v>
      </c>
      <c r="J3604" s="2">
        <v>29.0</v>
      </c>
      <c r="K3604" s="2">
        <v>107.0</v>
      </c>
      <c r="S3604" s="94"/>
      <c r="T3604" s="94"/>
      <c r="U3604" s="94"/>
    </row>
    <row r="3605" ht="14.25" customHeight="1">
      <c r="A3605" s="2">
        <v>810701.0</v>
      </c>
      <c r="B3605" s="2" t="s">
        <v>36</v>
      </c>
      <c r="C3605" s="2" t="s">
        <v>31</v>
      </c>
      <c r="D3605" s="2" t="s">
        <v>41</v>
      </c>
      <c r="E3605" s="2" t="s">
        <v>33</v>
      </c>
      <c r="F3605" s="2" t="s">
        <v>34</v>
      </c>
      <c r="G3605" s="4">
        <v>43536.70533564815</v>
      </c>
      <c r="H3605" s="4">
        <v>43543.70533564815</v>
      </c>
      <c r="I3605" s="4">
        <v>43539.70533564815</v>
      </c>
      <c r="J3605" s="2">
        <v>0.0</v>
      </c>
      <c r="K3605" s="2">
        <v>129.0</v>
      </c>
      <c r="S3605" s="94"/>
      <c r="T3605" s="94"/>
      <c r="U3605" s="94"/>
    </row>
    <row r="3606" ht="14.25" customHeight="1">
      <c r="A3606" s="2">
        <v>757545.0</v>
      </c>
      <c r="B3606" s="2" t="s">
        <v>39</v>
      </c>
      <c r="C3606" s="2" t="s">
        <v>43</v>
      </c>
      <c r="D3606" s="2" t="s">
        <v>32</v>
      </c>
      <c r="E3606" s="2" t="s">
        <v>33</v>
      </c>
      <c r="F3606" s="2" t="s">
        <v>34</v>
      </c>
      <c r="G3606" s="4">
        <v>43536.71079861111</v>
      </c>
      <c r="H3606" s="4">
        <v>43542.71079861111</v>
      </c>
      <c r="I3606" s="4">
        <v>43541.71079861111</v>
      </c>
      <c r="J3606" s="2">
        <v>0.0</v>
      </c>
      <c r="K3606" s="2">
        <v>125.0</v>
      </c>
      <c r="S3606" s="94"/>
      <c r="T3606" s="94"/>
      <c r="U3606" s="94"/>
    </row>
    <row r="3607" ht="14.25" customHeight="1">
      <c r="A3607" s="2">
        <v>979684.0</v>
      </c>
      <c r="B3607" s="2" t="s">
        <v>39</v>
      </c>
      <c r="C3607" s="2" t="s">
        <v>43</v>
      </c>
      <c r="D3607" s="2" t="s">
        <v>41</v>
      </c>
      <c r="E3607" s="2" t="s">
        <v>44</v>
      </c>
      <c r="F3607" s="2" t="s">
        <v>34</v>
      </c>
      <c r="G3607" s="4">
        <v>43536.71111111111</v>
      </c>
      <c r="H3607" s="4">
        <v>43541.71111111111</v>
      </c>
      <c r="I3607" s="4">
        <v>43541.71111111111</v>
      </c>
      <c r="J3607" s="2">
        <v>49.0</v>
      </c>
      <c r="K3607" s="2">
        <v>127.0</v>
      </c>
      <c r="S3607" s="94"/>
      <c r="T3607" s="94"/>
      <c r="U3607" s="94"/>
    </row>
    <row r="3608" ht="14.25" customHeight="1">
      <c r="A3608" s="2">
        <v>23289.0</v>
      </c>
      <c r="B3608" s="2" t="s">
        <v>49</v>
      </c>
      <c r="C3608" s="2" t="s">
        <v>43</v>
      </c>
      <c r="D3608" s="2" t="s">
        <v>32</v>
      </c>
      <c r="E3608" s="2" t="s">
        <v>33</v>
      </c>
      <c r="F3608" s="2" t="s">
        <v>34</v>
      </c>
      <c r="G3608" s="4">
        <v>43536.71542824074</v>
      </c>
      <c r="H3608" s="4">
        <v>43538.71542824074</v>
      </c>
      <c r="I3608" s="4">
        <v>43543.71542824074</v>
      </c>
      <c r="J3608" s="2">
        <v>0.0</v>
      </c>
      <c r="K3608" s="2">
        <v>127.0</v>
      </c>
      <c r="S3608" s="94"/>
      <c r="T3608" s="94"/>
      <c r="U3608" s="94"/>
    </row>
    <row r="3609" ht="14.25" customHeight="1">
      <c r="A3609" s="2">
        <v>4769.0</v>
      </c>
      <c r="B3609" s="2" t="s">
        <v>30</v>
      </c>
      <c r="C3609" s="2" t="s">
        <v>43</v>
      </c>
      <c r="D3609" s="2" t="s">
        <v>41</v>
      </c>
      <c r="E3609" s="2" t="s">
        <v>33</v>
      </c>
      <c r="F3609" s="2" t="s">
        <v>34</v>
      </c>
      <c r="G3609" s="4">
        <v>43536.73189814815</v>
      </c>
      <c r="H3609" s="4">
        <v>43540.73189814815</v>
      </c>
      <c r="I3609" s="4">
        <v>43540.73189814815</v>
      </c>
      <c r="J3609" s="2">
        <v>50.0</v>
      </c>
      <c r="K3609" s="2">
        <v>128.0</v>
      </c>
      <c r="S3609" s="94"/>
      <c r="T3609" s="94"/>
      <c r="U3609" s="94"/>
    </row>
    <row r="3610" ht="14.25" customHeight="1">
      <c r="A3610" s="2">
        <v>799285.0</v>
      </c>
      <c r="B3610" s="2" t="s">
        <v>39</v>
      </c>
      <c r="C3610" s="2" t="s">
        <v>40</v>
      </c>
      <c r="D3610" s="2" t="s">
        <v>41</v>
      </c>
      <c r="E3610" s="2" t="s">
        <v>44</v>
      </c>
      <c r="F3610" s="2" t="s">
        <v>34</v>
      </c>
      <c r="G3610" s="4">
        <v>43536.73351851852</v>
      </c>
      <c r="H3610" s="4">
        <v>43542.73351851852</v>
      </c>
      <c r="I3610" s="4">
        <v>43540.73351851852</v>
      </c>
      <c r="J3610" s="2">
        <v>73.0</v>
      </c>
      <c r="K3610" s="2">
        <v>90.0</v>
      </c>
      <c r="S3610" s="94"/>
      <c r="T3610" s="94"/>
      <c r="U3610" s="94"/>
    </row>
    <row r="3611" ht="14.25" customHeight="1">
      <c r="A3611" s="2">
        <v>408790.0</v>
      </c>
      <c r="B3611" s="2" t="s">
        <v>39</v>
      </c>
      <c r="C3611" s="2" t="s">
        <v>37</v>
      </c>
      <c r="D3611" s="2" t="s">
        <v>41</v>
      </c>
      <c r="E3611" s="2" t="s">
        <v>38</v>
      </c>
      <c r="F3611" s="2" t="s">
        <v>34</v>
      </c>
      <c r="G3611" s="4">
        <v>43536.73571759259</v>
      </c>
      <c r="H3611" s="4">
        <v>43542.73571759259</v>
      </c>
      <c r="I3611" s="4">
        <v>43541.73571759259</v>
      </c>
      <c r="J3611" s="2">
        <v>49.0</v>
      </c>
      <c r="K3611" s="2">
        <v>108.0</v>
      </c>
      <c r="S3611" s="94"/>
      <c r="T3611" s="94"/>
      <c r="U3611" s="94"/>
    </row>
    <row r="3612" ht="14.25" customHeight="1">
      <c r="A3612" s="2">
        <v>812696.0</v>
      </c>
      <c r="B3612" s="2" t="s">
        <v>36</v>
      </c>
      <c r="C3612" s="2" t="s">
        <v>31</v>
      </c>
      <c r="D3612" s="2" t="s">
        <v>41</v>
      </c>
      <c r="E3612" s="2" t="s">
        <v>44</v>
      </c>
      <c r="F3612" s="2" t="s">
        <v>34</v>
      </c>
      <c r="G3612" s="4">
        <v>43536.73609953704</v>
      </c>
      <c r="H3612" s="4">
        <v>43540.73609953704</v>
      </c>
      <c r="I3612" s="4">
        <v>43540.73609953704</v>
      </c>
      <c r="J3612" s="2">
        <v>0.0</v>
      </c>
      <c r="K3612" s="2">
        <v>122.0</v>
      </c>
      <c r="S3612" s="94"/>
      <c r="T3612" s="94"/>
      <c r="U3612" s="94"/>
    </row>
    <row r="3613" ht="14.25" customHeight="1">
      <c r="A3613" s="2">
        <v>155563.0</v>
      </c>
      <c r="B3613" s="2" t="s">
        <v>39</v>
      </c>
      <c r="C3613" s="2" t="s">
        <v>31</v>
      </c>
      <c r="D3613" s="2" t="s">
        <v>41</v>
      </c>
      <c r="E3613" s="2" t="s">
        <v>33</v>
      </c>
      <c r="F3613" s="2" t="s">
        <v>34</v>
      </c>
      <c r="G3613" s="4">
        <v>43536.73881944444</v>
      </c>
      <c r="H3613" s="4">
        <v>43542.73881944444</v>
      </c>
      <c r="I3613" s="4">
        <v>43543.73881944444</v>
      </c>
      <c r="J3613" s="2">
        <v>0.0</v>
      </c>
      <c r="K3613" s="2">
        <v>125.0</v>
      </c>
      <c r="S3613" s="94"/>
      <c r="T3613" s="94"/>
      <c r="U3613" s="94"/>
    </row>
    <row r="3614" ht="14.25" customHeight="1">
      <c r="A3614" s="2">
        <v>411933.0</v>
      </c>
      <c r="B3614" s="2" t="s">
        <v>30</v>
      </c>
      <c r="C3614" s="2" t="s">
        <v>37</v>
      </c>
      <c r="D3614" s="2" t="s">
        <v>41</v>
      </c>
      <c r="E3614" s="2" t="s">
        <v>33</v>
      </c>
      <c r="F3614" s="2" t="s">
        <v>34</v>
      </c>
      <c r="G3614" s="4">
        <v>43536.74458333333</v>
      </c>
      <c r="H3614" s="4">
        <v>43543.74458333333</v>
      </c>
      <c r="I3614" s="4">
        <v>43542.74458333333</v>
      </c>
      <c r="J3614" s="2">
        <v>40.0</v>
      </c>
      <c r="K3614" s="2">
        <v>111.0</v>
      </c>
      <c r="S3614" s="94"/>
      <c r="T3614" s="94"/>
      <c r="U3614" s="94"/>
    </row>
    <row r="3615" ht="14.25" customHeight="1">
      <c r="A3615" s="2">
        <v>503842.0</v>
      </c>
      <c r="B3615" s="2" t="s">
        <v>30</v>
      </c>
      <c r="C3615" s="2" t="s">
        <v>43</v>
      </c>
      <c r="D3615" s="2" t="s">
        <v>41</v>
      </c>
      <c r="E3615" s="2" t="s">
        <v>38</v>
      </c>
      <c r="F3615" s="2" t="s">
        <v>34</v>
      </c>
      <c r="G3615" s="4">
        <v>43536.74581018519</v>
      </c>
      <c r="H3615" s="4">
        <v>43542.74581018519</v>
      </c>
      <c r="I3615" s="4">
        <v>43541.74581018519</v>
      </c>
      <c r="J3615" s="2">
        <v>31.0</v>
      </c>
      <c r="K3615" s="2">
        <v>129.0</v>
      </c>
      <c r="S3615" s="94"/>
      <c r="T3615" s="94"/>
      <c r="U3615" s="94"/>
    </row>
    <row r="3616" ht="14.25" customHeight="1">
      <c r="A3616" s="2">
        <v>209416.0</v>
      </c>
      <c r="B3616" s="2" t="s">
        <v>36</v>
      </c>
      <c r="C3616" s="2" t="s">
        <v>37</v>
      </c>
      <c r="D3616" s="2" t="s">
        <v>32</v>
      </c>
      <c r="E3616" s="2" t="s">
        <v>44</v>
      </c>
      <c r="F3616" s="2" t="s">
        <v>34</v>
      </c>
      <c r="G3616" s="4">
        <v>43536.74648148148</v>
      </c>
      <c r="H3616" s="4">
        <v>43538.74648148148</v>
      </c>
      <c r="I3616" s="4">
        <v>43541.74648148148</v>
      </c>
      <c r="J3616" s="2">
        <v>88.0</v>
      </c>
      <c r="K3616" s="2">
        <v>93.0</v>
      </c>
      <c r="S3616" s="94"/>
      <c r="T3616" s="94"/>
      <c r="U3616" s="94"/>
    </row>
    <row r="3617" ht="14.25" customHeight="1">
      <c r="A3617" s="2">
        <v>431277.0</v>
      </c>
      <c r="B3617" s="2" t="s">
        <v>47</v>
      </c>
      <c r="C3617" s="2" t="s">
        <v>43</v>
      </c>
      <c r="D3617" s="2" t="s">
        <v>32</v>
      </c>
      <c r="E3617" s="2" t="s">
        <v>33</v>
      </c>
      <c r="F3617" s="2" t="s">
        <v>34</v>
      </c>
      <c r="G3617" s="4">
        <v>43536.74674768518</v>
      </c>
      <c r="H3617" s="4">
        <v>43542.74674768518</v>
      </c>
      <c r="I3617" s="4">
        <v>43543.74674768518</v>
      </c>
      <c r="J3617" s="2">
        <v>0.0</v>
      </c>
      <c r="K3617" s="2">
        <v>120.0</v>
      </c>
      <c r="S3617" s="94"/>
      <c r="T3617" s="94"/>
      <c r="U3617" s="94"/>
    </row>
    <row r="3618" ht="14.25" customHeight="1">
      <c r="A3618" s="2">
        <v>694400.0</v>
      </c>
      <c r="B3618" s="2" t="s">
        <v>36</v>
      </c>
      <c r="C3618" s="2" t="s">
        <v>40</v>
      </c>
      <c r="D3618" s="2" t="s">
        <v>41</v>
      </c>
      <c r="E3618" s="2" t="s">
        <v>44</v>
      </c>
      <c r="F3618" s="2" t="s">
        <v>34</v>
      </c>
      <c r="G3618" s="4">
        <v>43536.74964120371</v>
      </c>
      <c r="H3618" s="4">
        <v>43539.74964120371</v>
      </c>
      <c r="I3618" s="4">
        <v>43542.74964120371</v>
      </c>
      <c r="J3618" s="2">
        <v>35.0</v>
      </c>
      <c r="K3618" s="2">
        <v>113.0</v>
      </c>
      <c r="S3618" s="94"/>
      <c r="T3618" s="94"/>
      <c r="U3618" s="94"/>
    </row>
    <row r="3619" ht="14.25" customHeight="1">
      <c r="A3619" s="2">
        <v>888167.0</v>
      </c>
      <c r="B3619" s="2" t="s">
        <v>39</v>
      </c>
      <c r="C3619" s="2" t="s">
        <v>37</v>
      </c>
      <c r="D3619" s="2" t="s">
        <v>41</v>
      </c>
      <c r="E3619" s="2" t="s">
        <v>51</v>
      </c>
      <c r="F3619" s="2" t="s">
        <v>34</v>
      </c>
      <c r="G3619" s="4">
        <v>43536.74982638889</v>
      </c>
      <c r="H3619" s="4">
        <v>43538.74982638889</v>
      </c>
      <c r="I3619" s="4">
        <v>43541.74982638889</v>
      </c>
      <c r="J3619" s="2">
        <v>49.0</v>
      </c>
      <c r="K3619" s="2">
        <v>107.0</v>
      </c>
      <c r="S3619" s="94"/>
      <c r="T3619" s="94"/>
      <c r="U3619" s="94"/>
    </row>
    <row r="3620" ht="14.25" customHeight="1">
      <c r="A3620" s="2">
        <v>237278.0</v>
      </c>
      <c r="B3620" s="2" t="s">
        <v>39</v>
      </c>
      <c r="C3620" s="2" t="s">
        <v>45</v>
      </c>
      <c r="D3620" s="2" t="s">
        <v>41</v>
      </c>
      <c r="E3620" s="2" t="s">
        <v>38</v>
      </c>
      <c r="F3620" s="2" t="s">
        <v>34</v>
      </c>
      <c r="G3620" s="4">
        <v>43536.75697916667</v>
      </c>
      <c r="H3620" s="4">
        <v>43541.75697916667</v>
      </c>
      <c r="I3620" s="4">
        <v>43539.75697916667</v>
      </c>
      <c r="J3620" s="2">
        <v>28.0</v>
      </c>
      <c r="K3620" s="2">
        <v>122.0</v>
      </c>
      <c r="S3620" s="94"/>
      <c r="T3620" s="94"/>
      <c r="U3620" s="94"/>
    </row>
    <row r="3621" ht="14.25" customHeight="1">
      <c r="A3621" s="2">
        <v>773390.0</v>
      </c>
      <c r="B3621" s="2" t="s">
        <v>48</v>
      </c>
      <c r="C3621" s="2" t="s">
        <v>31</v>
      </c>
      <c r="D3621" s="2" t="s">
        <v>32</v>
      </c>
      <c r="E3621" s="2" t="s">
        <v>38</v>
      </c>
      <c r="F3621" s="2" t="s">
        <v>34</v>
      </c>
      <c r="G3621" s="4">
        <v>43536.75767361111</v>
      </c>
      <c r="H3621" s="4">
        <v>43542.75767361111</v>
      </c>
      <c r="I3621" s="4">
        <v>43542.75767361111</v>
      </c>
      <c r="J3621" s="2">
        <v>45.0</v>
      </c>
      <c r="K3621" s="2">
        <v>121.0</v>
      </c>
      <c r="S3621" s="94"/>
      <c r="T3621" s="94"/>
      <c r="U3621" s="94"/>
    </row>
    <row r="3622" ht="14.25" customHeight="1">
      <c r="A3622" s="2">
        <v>866648.0</v>
      </c>
      <c r="B3622" s="2" t="s">
        <v>47</v>
      </c>
      <c r="C3622" s="2" t="s">
        <v>43</v>
      </c>
      <c r="D3622" s="2" t="s">
        <v>32</v>
      </c>
      <c r="E3622" s="2" t="s">
        <v>44</v>
      </c>
      <c r="F3622" s="2" t="s">
        <v>34</v>
      </c>
      <c r="G3622" s="4">
        <v>43536.761342592596</v>
      </c>
      <c r="H3622" s="4">
        <v>43541.761342592596</v>
      </c>
      <c r="I3622" s="4">
        <v>43543.761342592596</v>
      </c>
      <c r="J3622" s="2">
        <v>0.0</v>
      </c>
      <c r="K3622" s="2">
        <v>126.0</v>
      </c>
      <c r="S3622" s="94"/>
      <c r="T3622" s="94"/>
      <c r="U3622" s="94"/>
    </row>
    <row r="3623" ht="14.25" customHeight="1">
      <c r="A3623" s="2">
        <v>111770.0</v>
      </c>
      <c r="B3623" s="2" t="s">
        <v>36</v>
      </c>
      <c r="C3623" s="2" t="s">
        <v>45</v>
      </c>
      <c r="D3623" s="2" t="s">
        <v>41</v>
      </c>
      <c r="E3623" s="2" t="s">
        <v>38</v>
      </c>
      <c r="F3623" s="2" t="s">
        <v>34</v>
      </c>
      <c r="G3623" s="4">
        <v>43536.76179398148</v>
      </c>
      <c r="H3623" s="4">
        <v>43540.76179398148</v>
      </c>
      <c r="I3623" s="4">
        <v>43543.76179398148</v>
      </c>
      <c r="J3623" s="2">
        <v>35.0</v>
      </c>
      <c r="K3623" s="2">
        <v>129.0</v>
      </c>
      <c r="S3623" s="94"/>
      <c r="T3623" s="94"/>
      <c r="U3623" s="94"/>
    </row>
    <row r="3624" ht="14.25" customHeight="1">
      <c r="A3624" s="2">
        <v>161867.0</v>
      </c>
      <c r="B3624" s="2" t="s">
        <v>39</v>
      </c>
      <c r="C3624" s="2" t="s">
        <v>31</v>
      </c>
      <c r="D3624" s="2" t="s">
        <v>32</v>
      </c>
      <c r="E3624" s="2" t="s">
        <v>44</v>
      </c>
      <c r="F3624" s="2" t="s">
        <v>34</v>
      </c>
      <c r="G3624" s="4">
        <v>43536.76458333333</v>
      </c>
      <c r="H3624" s="4">
        <v>43539.76458333333</v>
      </c>
      <c r="I3624" s="4">
        <v>43543.76458333333</v>
      </c>
      <c r="J3624" s="2">
        <v>82.0</v>
      </c>
      <c r="K3624" s="2">
        <v>109.0</v>
      </c>
      <c r="S3624" s="94"/>
      <c r="T3624" s="94"/>
      <c r="U3624" s="94"/>
    </row>
    <row r="3625" ht="14.25" customHeight="1">
      <c r="A3625" s="2">
        <v>451508.0</v>
      </c>
      <c r="B3625" s="2" t="s">
        <v>36</v>
      </c>
      <c r="C3625" s="2" t="s">
        <v>40</v>
      </c>
      <c r="D3625" s="2" t="s">
        <v>41</v>
      </c>
      <c r="E3625" s="2" t="s">
        <v>44</v>
      </c>
      <c r="F3625" s="2" t="s">
        <v>34</v>
      </c>
      <c r="G3625" s="4">
        <v>43536.76572916667</v>
      </c>
      <c r="H3625" s="4">
        <v>43545.76572916667</v>
      </c>
      <c r="I3625" s="4">
        <v>43540.76572916667</v>
      </c>
      <c r="J3625" s="2">
        <v>78.0</v>
      </c>
      <c r="K3625" s="2">
        <v>85.0</v>
      </c>
      <c r="S3625" s="94"/>
      <c r="T3625" s="94"/>
      <c r="U3625" s="94"/>
    </row>
    <row r="3626" ht="14.25" customHeight="1">
      <c r="A3626" s="2">
        <v>32400.0</v>
      </c>
      <c r="B3626" s="2" t="s">
        <v>39</v>
      </c>
      <c r="C3626" s="2" t="s">
        <v>37</v>
      </c>
      <c r="D3626" s="2" t="s">
        <v>41</v>
      </c>
      <c r="E3626" s="2" t="s">
        <v>44</v>
      </c>
      <c r="F3626" s="2" t="s">
        <v>34</v>
      </c>
      <c r="G3626" s="4">
        <v>43536.76960648148</v>
      </c>
      <c r="H3626" s="4">
        <v>43542.76960648148</v>
      </c>
      <c r="I3626" s="4">
        <v>43540.76960648148</v>
      </c>
      <c r="J3626" s="2">
        <v>43.0</v>
      </c>
      <c r="K3626" s="2">
        <v>106.0</v>
      </c>
      <c r="S3626" s="94"/>
      <c r="T3626" s="94"/>
      <c r="U3626" s="94"/>
    </row>
    <row r="3627" ht="14.25" customHeight="1">
      <c r="A3627" s="2">
        <v>532753.0</v>
      </c>
      <c r="B3627" s="2" t="s">
        <v>30</v>
      </c>
      <c r="C3627" s="2" t="s">
        <v>31</v>
      </c>
      <c r="D3627" s="2" t="s">
        <v>32</v>
      </c>
      <c r="E3627" s="2" t="s">
        <v>33</v>
      </c>
      <c r="F3627" s="2" t="s">
        <v>34</v>
      </c>
      <c r="G3627" s="4">
        <v>43536.77591435185</v>
      </c>
      <c r="H3627" s="4">
        <v>43544.77591435185</v>
      </c>
      <c r="I3627" s="4">
        <v>43542.77591435185</v>
      </c>
      <c r="J3627" s="2">
        <v>37.0</v>
      </c>
      <c r="K3627" s="2">
        <v>121.0</v>
      </c>
      <c r="S3627" s="94"/>
      <c r="T3627" s="94"/>
      <c r="U3627" s="94"/>
    </row>
    <row r="3628" ht="14.25" customHeight="1">
      <c r="A3628" s="2">
        <v>12849.0</v>
      </c>
      <c r="B3628" s="2" t="s">
        <v>49</v>
      </c>
      <c r="C3628" s="2" t="s">
        <v>45</v>
      </c>
      <c r="D3628" s="2" t="s">
        <v>41</v>
      </c>
      <c r="E3628" s="2" t="s">
        <v>44</v>
      </c>
      <c r="F3628" s="2" t="s">
        <v>34</v>
      </c>
      <c r="G3628" s="4">
        <v>43536.776400462964</v>
      </c>
      <c r="H3628" s="4">
        <v>43542.776400462964</v>
      </c>
      <c r="I3628" s="4">
        <v>43543.776400462964</v>
      </c>
      <c r="J3628" s="2">
        <v>74.0</v>
      </c>
      <c r="K3628" s="2">
        <v>100.0</v>
      </c>
      <c r="S3628" s="94"/>
      <c r="T3628" s="94"/>
      <c r="U3628" s="94"/>
    </row>
    <row r="3629" ht="14.25" customHeight="1">
      <c r="A3629" s="2">
        <v>887955.0</v>
      </c>
      <c r="B3629" s="2" t="s">
        <v>47</v>
      </c>
      <c r="C3629" s="2" t="s">
        <v>31</v>
      </c>
      <c r="D3629" s="2" t="s">
        <v>41</v>
      </c>
      <c r="E3629" s="2" t="s">
        <v>33</v>
      </c>
      <c r="F3629" s="2" t="s">
        <v>34</v>
      </c>
      <c r="G3629" s="4">
        <v>43536.776712962965</v>
      </c>
      <c r="H3629" s="4">
        <v>43537.776712962965</v>
      </c>
      <c r="I3629" s="4">
        <v>43540.776712962965</v>
      </c>
      <c r="J3629" s="2">
        <v>0.0</v>
      </c>
      <c r="K3629" s="2">
        <v>124.0</v>
      </c>
      <c r="S3629" s="94"/>
      <c r="T3629" s="94"/>
      <c r="U3629" s="94"/>
    </row>
    <row r="3630" ht="14.25" customHeight="1">
      <c r="A3630" s="2">
        <v>217330.0</v>
      </c>
      <c r="B3630" s="2" t="s">
        <v>42</v>
      </c>
      <c r="C3630" s="2" t="s">
        <v>37</v>
      </c>
      <c r="D3630" s="2" t="s">
        <v>41</v>
      </c>
      <c r="E3630" s="2" t="s">
        <v>38</v>
      </c>
      <c r="F3630" s="2" t="s">
        <v>34</v>
      </c>
      <c r="G3630" s="4">
        <v>43536.77835648148</v>
      </c>
      <c r="H3630" s="4">
        <v>43545.77835648148</v>
      </c>
      <c r="I3630" s="4">
        <v>43541.77835648148</v>
      </c>
      <c r="J3630" s="2">
        <v>41.0</v>
      </c>
      <c r="K3630" s="2">
        <v>113.0</v>
      </c>
      <c r="S3630" s="94"/>
      <c r="T3630" s="94"/>
      <c r="U3630" s="94"/>
    </row>
    <row r="3631" ht="14.25" customHeight="1">
      <c r="A3631" s="2">
        <v>613003.0</v>
      </c>
      <c r="B3631" s="2" t="s">
        <v>36</v>
      </c>
      <c r="C3631" s="2" t="s">
        <v>37</v>
      </c>
      <c r="D3631" s="2" t="s">
        <v>41</v>
      </c>
      <c r="E3631" s="2" t="s">
        <v>33</v>
      </c>
      <c r="F3631" s="2" t="s">
        <v>34</v>
      </c>
      <c r="G3631" s="4">
        <v>43536.780960648146</v>
      </c>
      <c r="H3631" s="4">
        <v>43544.780960648146</v>
      </c>
      <c r="I3631" s="4">
        <v>43541.780960648146</v>
      </c>
      <c r="J3631" s="2">
        <v>33.0</v>
      </c>
      <c r="K3631" s="2">
        <v>110.0</v>
      </c>
      <c r="S3631" s="94"/>
      <c r="T3631" s="94"/>
      <c r="U3631" s="94"/>
    </row>
    <row r="3632" ht="14.25" customHeight="1">
      <c r="A3632" s="2">
        <v>594470.0</v>
      </c>
      <c r="B3632" s="2" t="s">
        <v>30</v>
      </c>
      <c r="C3632" s="2" t="s">
        <v>45</v>
      </c>
      <c r="D3632" s="2" t="s">
        <v>41</v>
      </c>
      <c r="E3632" s="2" t="s">
        <v>38</v>
      </c>
      <c r="F3632" s="2" t="s">
        <v>34</v>
      </c>
      <c r="G3632" s="4">
        <v>43536.792766203704</v>
      </c>
      <c r="H3632" s="4">
        <v>43541.792766203704</v>
      </c>
      <c r="I3632" s="4">
        <v>43539.792766203704</v>
      </c>
      <c r="J3632" s="2">
        <v>50.0</v>
      </c>
      <c r="K3632" s="2">
        <v>122.0</v>
      </c>
      <c r="S3632" s="94"/>
      <c r="T3632" s="94"/>
      <c r="U3632" s="94"/>
    </row>
    <row r="3633" ht="14.25" customHeight="1">
      <c r="A3633" s="2">
        <v>79273.0</v>
      </c>
      <c r="B3633" s="2" t="s">
        <v>47</v>
      </c>
      <c r="C3633" s="2" t="s">
        <v>37</v>
      </c>
      <c r="D3633" s="2" t="s">
        <v>41</v>
      </c>
      <c r="E3633" s="2" t="s">
        <v>33</v>
      </c>
      <c r="F3633" s="2" t="s">
        <v>34</v>
      </c>
      <c r="G3633" s="4">
        <v>43536.79378472222</v>
      </c>
      <c r="H3633" s="4">
        <v>43540.79378472222</v>
      </c>
      <c r="I3633" s="4">
        <v>43541.79378472222</v>
      </c>
      <c r="J3633" s="2">
        <v>27.0</v>
      </c>
      <c r="K3633" s="2">
        <v>113.0</v>
      </c>
      <c r="S3633" s="94"/>
      <c r="T3633" s="94"/>
      <c r="U3633" s="94"/>
    </row>
    <row r="3634" ht="14.25" customHeight="1">
      <c r="A3634" s="2">
        <v>874622.0</v>
      </c>
      <c r="B3634" s="2" t="s">
        <v>30</v>
      </c>
      <c r="C3634" s="2" t="s">
        <v>40</v>
      </c>
      <c r="D3634" s="2" t="s">
        <v>41</v>
      </c>
      <c r="E3634" s="2" t="s">
        <v>38</v>
      </c>
      <c r="F3634" s="2" t="s">
        <v>34</v>
      </c>
      <c r="G3634" s="4">
        <v>43536.7937962963</v>
      </c>
      <c r="H3634" s="4">
        <v>43539.7937962963</v>
      </c>
      <c r="I3634" s="4">
        <v>43541.7937962963</v>
      </c>
      <c r="J3634" s="2">
        <v>42.0</v>
      </c>
      <c r="K3634" s="2">
        <v>111.0</v>
      </c>
      <c r="S3634" s="94"/>
      <c r="T3634" s="94"/>
      <c r="U3634" s="94"/>
    </row>
    <row r="3635" ht="14.25" customHeight="1">
      <c r="A3635" s="2">
        <v>414469.0</v>
      </c>
      <c r="B3635" s="2" t="s">
        <v>39</v>
      </c>
      <c r="C3635" s="2" t="s">
        <v>37</v>
      </c>
      <c r="D3635" s="2" t="s">
        <v>41</v>
      </c>
      <c r="E3635" s="2" t="s">
        <v>44</v>
      </c>
      <c r="F3635" s="2" t="s">
        <v>34</v>
      </c>
      <c r="G3635" s="4">
        <v>43536.79715277778</v>
      </c>
      <c r="H3635" s="4">
        <v>43542.79715277778</v>
      </c>
      <c r="I3635" s="4">
        <v>43542.79715277778</v>
      </c>
      <c r="J3635" s="2">
        <v>58.0</v>
      </c>
      <c r="K3635" s="2">
        <v>94.0</v>
      </c>
      <c r="S3635" s="94"/>
      <c r="T3635" s="94"/>
      <c r="U3635" s="94"/>
    </row>
    <row r="3636" ht="14.25" customHeight="1">
      <c r="A3636" s="2">
        <v>71730.0</v>
      </c>
      <c r="B3636" s="2" t="s">
        <v>42</v>
      </c>
      <c r="C3636" s="2" t="s">
        <v>43</v>
      </c>
      <c r="D3636" s="2" t="s">
        <v>32</v>
      </c>
      <c r="E3636" s="2" t="s">
        <v>38</v>
      </c>
      <c r="F3636" s="2" t="s">
        <v>34</v>
      </c>
      <c r="G3636" s="4">
        <v>43536.80074074074</v>
      </c>
      <c r="H3636" s="4">
        <v>43539.80074074074</v>
      </c>
      <c r="I3636" s="4">
        <v>43540.80074074074</v>
      </c>
      <c r="J3636" s="2">
        <v>0.0</v>
      </c>
      <c r="K3636" s="2">
        <v>126.0</v>
      </c>
      <c r="S3636" s="94"/>
      <c r="T3636" s="94"/>
      <c r="U3636" s="94"/>
    </row>
    <row r="3637" ht="14.25" customHeight="1">
      <c r="A3637" s="2">
        <v>162067.0</v>
      </c>
      <c r="B3637" s="2" t="s">
        <v>30</v>
      </c>
      <c r="C3637" s="2" t="s">
        <v>40</v>
      </c>
      <c r="D3637" s="2" t="s">
        <v>32</v>
      </c>
      <c r="E3637" s="2" t="s">
        <v>33</v>
      </c>
      <c r="F3637" s="2" t="s">
        <v>34</v>
      </c>
      <c r="G3637" s="4">
        <v>43536.80170138889</v>
      </c>
      <c r="H3637" s="4">
        <v>43540.80170138889</v>
      </c>
      <c r="I3637" s="4">
        <v>43542.80170138889</v>
      </c>
      <c r="J3637" s="2">
        <v>38.0</v>
      </c>
      <c r="K3637" s="2">
        <v>114.0</v>
      </c>
      <c r="S3637" s="94"/>
      <c r="T3637" s="94"/>
      <c r="U3637" s="94"/>
    </row>
    <row r="3638" ht="14.25" customHeight="1">
      <c r="A3638" s="2">
        <v>17421.0</v>
      </c>
      <c r="B3638" s="2" t="s">
        <v>36</v>
      </c>
      <c r="C3638" s="2" t="s">
        <v>45</v>
      </c>
      <c r="D3638" s="2" t="s">
        <v>41</v>
      </c>
      <c r="E3638" s="2" t="s">
        <v>33</v>
      </c>
      <c r="F3638" s="2" t="s">
        <v>34</v>
      </c>
      <c r="G3638" s="4">
        <v>43536.811203703706</v>
      </c>
      <c r="H3638" s="4">
        <v>43540.811203703706</v>
      </c>
      <c r="I3638" s="4">
        <v>43543.811203703706</v>
      </c>
      <c r="J3638" s="2">
        <v>46.0</v>
      </c>
      <c r="K3638" s="2">
        <v>128.0</v>
      </c>
      <c r="S3638" s="94"/>
      <c r="T3638" s="94"/>
      <c r="U3638" s="94"/>
    </row>
    <row r="3639" ht="14.25" customHeight="1">
      <c r="A3639" s="2">
        <v>194874.0</v>
      </c>
      <c r="B3639" s="2" t="s">
        <v>48</v>
      </c>
      <c r="C3639" s="2" t="s">
        <v>31</v>
      </c>
      <c r="D3639" s="2" t="s">
        <v>41</v>
      </c>
      <c r="E3639" s="2" t="s">
        <v>38</v>
      </c>
      <c r="F3639" s="2" t="s">
        <v>34</v>
      </c>
      <c r="G3639" s="4">
        <v>43536.811203703706</v>
      </c>
      <c r="H3639" s="4">
        <v>43542.811203703706</v>
      </c>
      <c r="I3639" s="4">
        <v>43542.811203703706</v>
      </c>
      <c r="J3639" s="2">
        <v>0.0</v>
      </c>
      <c r="K3639" s="2">
        <v>123.0</v>
      </c>
      <c r="S3639" s="94"/>
      <c r="T3639" s="94"/>
      <c r="U3639" s="94"/>
    </row>
    <row r="3640" ht="14.25" customHeight="1">
      <c r="A3640" s="2">
        <v>912077.0</v>
      </c>
      <c r="B3640" s="2" t="s">
        <v>39</v>
      </c>
      <c r="C3640" s="2" t="s">
        <v>31</v>
      </c>
      <c r="D3640" s="2" t="s">
        <v>32</v>
      </c>
      <c r="E3640" s="2" t="s">
        <v>33</v>
      </c>
      <c r="F3640" s="2" t="s">
        <v>34</v>
      </c>
      <c r="G3640" s="4">
        <v>43536.81394675926</v>
      </c>
      <c r="H3640" s="4">
        <v>43541.81394675926</v>
      </c>
      <c r="I3640" s="4">
        <v>43541.81394675926</v>
      </c>
      <c r="J3640" s="2">
        <v>44.0</v>
      </c>
      <c r="K3640" s="2">
        <v>126.0</v>
      </c>
      <c r="S3640" s="94"/>
      <c r="T3640" s="94"/>
      <c r="U3640" s="94"/>
    </row>
    <row r="3641" ht="14.25" customHeight="1">
      <c r="A3641" s="2">
        <v>387455.0</v>
      </c>
      <c r="B3641" s="2" t="s">
        <v>48</v>
      </c>
      <c r="C3641" s="2" t="s">
        <v>31</v>
      </c>
      <c r="D3641" s="2" t="s">
        <v>32</v>
      </c>
      <c r="E3641" s="2" t="s">
        <v>33</v>
      </c>
      <c r="F3641" s="2" t="s">
        <v>34</v>
      </c>
      <c r="G3641" s="4">
        <v>43536.81762731481</v>
      </c>
      <c r="H3641" s="4">
        <v>43544.81762731481</v>
      </c>
      <c r="I3641" s="4">
        <v>43542.81762731481</v>
      </c>
      <c r="J3641" s="2">
        <v>39.0</v>
      </c>
      <c r="K3641" s="2">
        <v>128.0</v>
      </c>
      <c r="S3641" s="94"/>
      <c r="T3641" s="94"/>
      <c r="U3641" s="94"/>
    </row>
    <row r="3642" ht="14.25" customHeight="1">
      <c r="A3642" s="2">
        <v>389413.0</v>
      </c>
      <c r="B3642" s="2" t="s">
        <v>39</v>
      </c>
      <c r="C3642" s="2" t="s">
        <v>45</v>
      </c>
      <c r="D3642" s="2" t="s">
        <v>32</v>
      </c>
      <c r="E3642" s="2" t="s">
        <v>33</v>
      </c>
      <c r="F3642" s="2" t="s">
        <v>34</v>
      </c>
      <c r="G3642" s="4">
        <v>43536.82246527778</v>
      </c>
      <c r="H3642" s="4">
        <v>43538.82246527778</v>
      </c>
      <c r="I3642" s="4">
        <v>43541.82246527778</v>
      </c>
      <c r="J3642" s="2">
        <v>49.0</v>
      </c>
      <c r="K3642" s="2">
        <v>122.0</v>
      </c>
      <c r="S3642" s="94"/>
      <c r="T3642" s="94"/>
      <c r="U3642" s="94"/>
    </row>
    <row r="3643" ht="14.25" customHeight="1">
      <c r="A3643" s="2">
        <v>837754.0</v>
      </c>
      <c r="B3643" s="2" t="s">
        <v>36</v>
      </c>
      <c r="C3643" s="2" t="s">
        <v>31</v>
      </c>
      <c r="D3643" s="2" t="s">
        <v>41</v>
      </c>
      <c r="E3643" s="2" t="s">
        <v>38</v>
      </c>
      <c r="F3643" s="2" t="s">
        <v>34</v>
      </c>
      <c r="G3643" s="4">
        <v>43536.822847222225</v>
      </c>
      <c r="H3643" s="4">
        <v>43542.822847222225</v>
      </c>
      <c r="I3643" s="4">
        <v>43541.822847222225</v>
      </c>
      <c r="J3643" s="2">
        <v>0.0</v>
      </c>
      <c r="K3643" s="2">
        <v>130.0</v>
      </c>
      <c r="S3643" s="94"/>
      <c r="T3643" s="94"/>
      <c r="U3643" s="94"/>
    </row>
    <row r="3644" ht="14.25" customHeight="1">
      <c r="A3644" s="2">
        <v>935970.0</v>
      </c>
      <c r="B3644" s="2" t="s">
        <v>39</v>
      </c>
      <c r="C3644" s="2" t="s">
        <v>43</v>
      </c>
      <c r="D3644" s="2" t="s">
        <v>32</v>
      </c>
      <c r="E3644" s="2" t="s">
        <v>38</v>
      </c>
      <c r="F3644" s="2" t="s">
        <v>34</v>
      </c>
      <c r="G3644" s="4">
        <v>43536.8358912037</v>
      </c>
      <c r="H3644" s="4">
        <v>43538.8358912037</v>
      </c>
      <c r="I3644" s="4">
        <v>43543.8358912037</v>
      </c>
      <c r="J3644" s="2">
        <v>0.0</v>
      </c>
      <c r="K3644" s="2">
        <v>121.0</v>
      </c>
      <c r="S3644" s="94"/>
      <c r="T3644" s="94"/>
      <c r="U3644" s="94"/>
    </row>
    <row r="3645" ht="14.25" customHeight="1">
      <c r="A3645" s="2">
        <v>305456.0</v>
      </c>
      <c r="B3645" s="2" t="s">
        <v>30</v>
      </c>
      <c r="C3645" s="2" t="s">
        <v>31</v>
      </c>
      <c r="D3645" s="2" t="s">
        <v>41</v>
      </c>
      <c r="E3645" s="2" t="s">
        <v>44</v>
      </c>
      <c r="F3645" s="2" t="s">
        <v>34</v>
      </c>
      <c r="G3645" s="4">
        <v>43536.837002314816</v>
      </c>
      <c r="H3645" s="4">
        <v>43538.837002314816</v>
      </c>
      <c r="I3645" s="4">
        <v>43543.837002314816</v>
      </c>
      <c r="J3645" s="2">
        <v>0.0</v>
      </c>
      <c r="K3645" s="2">
        <v>124.0</v>
      </c>
      <c r="S3645" s="94"/>
      <c r="T3645" s="94"/>
      <c r="U3645" s="94"/>
    </row>
    <row r="3646" ht="14.25" customHeight="1">
      <c r="A3646" s="2">
        <v>563540.0</v>
      </c>
      <c r="B3646" s="2" t="s">
        <v>39</v>
      </c>
      <c r="C3646" s="2" t="s">
        <v>43</v>
      </c>
      <c r="D3646" s="2" t="s">
        <v>32</v>
      </c>
      <c r="E3646" s="2" t="s">
        <v>44</v>
      </c>
      <c r="F3646" s="2" t="s">
        <v>34</v>
      </c>
      <c r="G3646" s="4">
        <v>43536.84030092593</v>
      </c>
      <c r="H3646" s="4">
        <v>43536.84030092593</v>
      </c>
      <c r="I3646" s="4">
        <v>43543.84030092593</v>
      </c>
      <c r="J3646" s="2">
        <v>0.0</v>
      </c>
      <c r="K3646" s="2">
        <v>121.0</v>
      </c>
      <c r="S3646" s="94"/>
      <c r="T3646" s="94"/>
      <c r="U3646" s="94"/>
    </row>
    <row r="3647" ht="14.25" customHeight="1">
      <c r="A3647" s="2">
        <v>246169.0</v>
      </c>
      <c r="B3647" s="2" t="s">
        <v>46</v>
      </c>
      <c r="C3647" s="2" t="s">
        <v>31</v>
      </c>
      <c r="D3647" s="2" t="s">
        <v>32</v>
      </c>
      <c r="E3647" s="2" t="s">
        <v>44</v>
      </c>
      <c r="F3647" s="2" t="s">
        <v>34</v>
      </c>
      <c r="G3647" s="4">
        <v>43536.84337962963</v>
      </c>
      <c r="H3647" s="4">
        <v>43538.84337962963</v>
      </c>
      <c r="I3647" s="4">
        <v>43542.84337962963</v>
      </c>
      <c r="J3647" s="2">
        <v>73.0</v>
      </c>
      <c r="K3647" s="2">
        <v>110.0</v>
      </c>
      <c r="S3647" s="94"/>
      <c r="T3647" s="94"/>
      <c r="U3647" s="94"/>
    </row>
    <row r="3648" ht="14.25" customHeight="1">
      <c r="A3648" s="2">
        <v>760635.0</v>
      </c>
      <c r="B3648" s="2" t="s">
        <v>39</v>
      </c>
      <c r="C3648" s="2" t="s">
        <v>40</v>
      </c>
      <c r="D3648" s="2" t="s">
        <v>41</v>
      </c>
      <c r="E3648" s="2" t="s">
        <v>33</v>
      </c>
      <c r="F3648" s="2" t="s">
        <v>34</v>
      </c>
      <c r="G3648" s="4">
        <v>43536.844618055555</v>
      </c>
      <c r="H3648" s="4">
        <v>43537.844618055555</v>
      </c>
      <c r="I3648" s="4">
        <v>43540.844618055555</v>
      </c>
      <c r="J3648" s="2">
        <v>39.0</v>
      </c>
      <c r="K3648" s="2">
        <v>109.0</v>
      </c>
      <c r="S3648" s="94"/>
      <c r="T3648" s="94"/>
      <c r="U3648" s="94"/>
    </row>
    <row r="3649" ht="14.25" customHeight="1">
      <c r="A3649" s="2">
        <v>352341.0</v>
      </c>
      <c r="B3649" s="2" t="s">
        <v>49</v>
      </c>
      <c r="C3649" s="2" t="s">
        <v>31</v>
      </c>
      <c r="D3649" s="2" t="s">
        <v>41</v>
      </c>
      <c r="E3649" s="2" t="s">
        <v>44</v>
      </c>
      <c r="F3649" s="2" t="s">
        <v>34</v>
      </c>
      <c r="G3649" s="4">
        <v>43536.844976851855</v>
      </c>
      <c r="H3649" s="4">
        <v>43539.844976851855</v>
      </c>
      <c r="I3649" s="4">
        <v>43539.844976851855</v>
      </c>
      <c r="J3649" s="2">
        <v>0.0</v>
      </c>
      <c r="K3649" s="2">
        <v>105.0</v>
      </c>
      <c r="S3649" s="94"/>
      <c r="T3649" s="94"/>
      <c r="U3649" s="94"/>
    </row>
    <row r="3650" ht="14.25" customHeight="1">
      <c r="A3650" s="2">
        <v>126053.0</v>
      </c>
      <c r="B3650" s="2" t="s">
        <v>46</v>
      </c>
      <c r="C3650" s="2" t="s">
        <v>40</v>
      </c>
      <c r="D3650" s="2" t="s">
        <v>32</v>
      </c>
      <c r="E3650" s="2" t="s">
        <v>33</v>
      </c>
      <c r="F3650" s="2" t="s">
        <v>34</v>
      </c>
      <c r="G3650" s="4">
        <v>43536.84547453704</v>
      </c>
      <c r="H3650" s="4">
        <v>43541.84547453704</v>
      </c>
      <c r="I3650" s="4">
        <v>43539.84547453704</v>
      </c>
      <c r="J3650" s="2">
        <v>29.0</v>
      </c>
      <c r="K3650" s="2">
        <v>115.0</v>
      </c>
      <c r="S3650" s="94"/>
      <c r="T3650" s="94"/>
      <c r="U3650" s="94"/>
    </row>
    <row r="3651" ht="14.25" customHeight="1">
      <c r="A3651" s="2">
        <v>37844.0</v>
      </c>
      <c r="B3651" s="2" t="s">
        <v>30</v>
      </c>
      <c r="C3651" s="2" t="s">
        <v>43</v>
      </c>
      <c r="D3651" s="2" t="s">
        <v>41</v>
      </c>
      <c r="E3651" s="2" t="s">
        <v>44</v>
      </c>
      <c r="F3651" s="2" t="s">
        <v>34</v>
      </c>
      <c r="G3651" s="4">
        <v>43536.846863425926</v>
      </c>
      <c r="H3651" s="4">
        <v>43538.846863425926</v>
      </c>
      <c r="I3651" s="4">
        <v>43542.846863425926</v>
      </c>
      <c r="J3651" s="2">
        <v>36.0</v>
      </c>
      <c r="K3651" s="2">
        <v>130.0</v>
      </c>
      <c r="S3651" s="94"/>
      <c r="T3651" s="94"/>
      <c r="U3651" s="94"/>
    </row>
    <row r="3652" ht="14.25" customHeight="1">
      <c r="A3652" s="2">
        <v>173895.0</v>
      </c>
      <c r="B3652" s="2" t="s">
        <v>39</v>
      </c>
      <c r="C3652" s="2" t="s">
        <v>37</v>
      </c>
      <c r="D3652" s="2" t="s">
        <v>41</v>
      </c>
      <c r="E3652" s="2" t="s">
        <v>33</v>
      </c>
      <c r="F3652" s="2" t="s">
        <v>34</v>
      </c>
      <c r="G3652" s="4">
        <v>43536.84974537037</v>
      </c>
      <c r="H3652" s="4">
        <v>43542.84974537037</v>
      </c>
      <c r="I3652" s="4">
        <v>43543.84974537037</v>
      </c>
      <c r="J3652" s="2">
        <v>43.0</v>
      </c>
      <c r="K3652" s="2">
        <v>113.0</v>
      </c>
      <c r="S3652" s="94"/>
      <c r="T3652" s="94"/>
      <c r="U3652" s="94"/>
    </row>
    <row r="3653" ht="14.25" customHeight="1">
      <c r="A3653" s="2">
        <v>674253.0</v>
      </c>
      <c r="B3653" s="2" t="s">
        <v>36</v>
      </c>
      <c r="C3653" s="2" t="s">
        <v>40</v>
      </c>
      <c r="D3653" s="2" t="s">
        <v>41</v>
      </c>
      <c r="E3653" s="2" t="s">
        <v>33</v>
      </c>
      <c r="F3653" s="2" t="s">
        <v>34</v>
      </c>
      <c r="G3653" s="4">
        <v>43536.85061342592</v>
      </c>
      <c r="H3653" s="4">
        <v>43539.85061342592</v>
      </c>
      <c r="I3653" s="4">
        <v>43543.85061342592</v>
      </c>
      <c r="J3653" s="2">
        <v>42.0</v>
      </c>
      <c r="K3653" s="2">
        <v>106.0</v>
      </c>
      <c r="S3653" s="94"/>
      <c r="T3653" s="94"/>
      <c r="U3653" s="94"/>
    </row>
    <row r="3654" ht="14.25" customHeight="1">
      <c r="A3654" s="2">
        <v>896840.0</v>
      </c>
      <c r="B3654" s="2" t="s">
        <v>30</v>
      </c>
      <c r="C3654" s="2" t="s">
        <v>43</v>
      </c>
      <c r="D3654" s="2" t="s">
        <v>32</v>
      </c>
      <c r="E3654" s="2" t="s">
        <v>44</v>
      </c>
      <c r="F3654" s="2" t="s">
        <v>34</v>
      </c>
      <c r="G3654" s="4">
        <v>43536.85246527778</v>
      </c>
      <c r="H3654" s="4">
        <v>43536.85246527778</v>
      </c>
      <c r="I3654" s="4">
        <v>43541.85246527778</v>
      </c>
      <c r="J3654" s="2">
        <v>0.0</v>
      </c>
      <c r="K3654" s="2">
        <v>108.0</v>
      </c>
      <c r="S3654" s="94"/>
      <c r="T3654" s="94"/>
      <c r="U3654" s="94"/>
    </row>
    <row r="3655" ht="14.25" customHeight="1">
      <c r="A3655" s="2">
        <v>397066.0</v>
      </c>
      <c r="B3655" s="2" t="s">
        <v>36</v>
      </c>
      <c r="C3655" s="2" t="s">
        <v>31</v>
      </c>
      <c r="D3655" s="2" t="s">
        <v>41</v>
      </c>
      <c r="E3655" s="2" t="s">
        <v>38</v>
      </c>
      <c r="F3655" s="2" t="s">
        <v>34</v>
      </c>
      <c r="G3655" s="4">
        <v>43536.85530092593</v>
      </c>
      <c r="H3655" s="4">
        <v>43540.85530092593</v>
      </c>
      <c r="I3655" s="4">
        <v>43541.85530092593</v>
      </c>
      <c r="J3655" s="2">
        <v>0.0</v>
      </c>
      <c r="K3655" s="2">
        <v>120.0</v>
      </c>
      <c r="S3655" s="94"/>
      <c r="T3655" s="94"/>
      <c r="U3655" s="94"/>
    </row>
    <row r="3656" ht="14.25" customHeight="1">
      <c r="A3656" s="2">
        <v>806346.0</v>
      </c>
      <c r="B3656" s="2" t="s">
        <v>39</v>
      </c>
      <c r="C3656" s="2" t="s">
        <v>45</v>
      </c>
      <c r="D3656" s="2" t="s">
        <v>41</v>
      </c>
      <c r="E3656" s="2" t="s">
        <v>38</v>
      </c>
      <c r="F3656" s="2" t="s">
        <v>34</v>
      </c>
      <c r="G3656" s="4">
        <v>43536.85559027778</v>
      </c>
      <c r="H3656" s="4">
        <v>43537.85559027778</v>
      </c>
      <c r="I3656" s="4">
        <v>43543.85559027778</v>
      </c>
      <c r="J3656" s="2">
        <v>49.0</v>
      </c>
      <c r="K3656" s="2">
        <v>125.0</v>
      </c>
      <c r="S3656" s="94"/>
      <c r="T3656" s="94"/>
      <c r="U3656" s="94"/>
    </row>
    <row r="3657" ht="14.25" customHeight="1">
      <c r="A3657" s="2">
        <v>67688.0</v>
      </c>
      <c r="B3657" s="2" t="s">
        <v>39</v>
      </c>
      <c r="C3657" s="2" t="s">
        <v>40</v>
      </c>
      <c r="D3657" s="2" t="s">
        <v>32</v>
      </c>
      <c r="E3657" s="2" t="s">
        <v>44</v>
      </c>
      <c r="F3657" s="2" t="s">
        <v>34</v>
      </c>
      <c r="G3657" s="4">
        <v>43536.86059027778</v>
      </c>
      <c r="H3657" s="4">
        <v>43543.86059027778</v>
      </c>
      <c r="I3657" s="4">
        <v>43540.86059027778</v>
      </c>
      <c r="J3657" s="2">
        <v>64.0</v>
      </c>
      <c r="K3657" s="2">
        <v>90.0</v>
      </c>
      <c r="S3657" s="94"/>
      <c r="T3657" s="94"/>
      <c r="U3657" s="94"/>
    </row>
    <row r="3658" ht="14.25" customHeight="1">
      <c r="A3658" s="2">
        <v>306207.0</v>
      </c>
      <c r="B3658" s="2" t="s">
        <v>39</v>
      </c>
      <c r="C3658" s="2" t="s">
        <v>31</v>
      </c>
      <c r="D3658" s="2" t="s">
        <v>41</v>
      </c>
      <c r="E3658" s="2" t="s">
        <v>44</v>
      </c>
      <c r="F3658" s="2" t="s">
        <v>34</v>
      </c>
      <c r="G3658" s="4">
        <v>43536.865266203706</v>
      </c>
      <c r="H3658" s="4">
        <v>43537.865266203706</v>
      </c>
      <c r="I3658" s="4">
        <v>43541.865266203706</v>
      </c>
      <c r="J3658" s="2">
        <v>0.0</v>
      </c>
      <c r="K3658" s="2">
        <v>103.0</v>
      </c>
      <c r="S3658" s="94"/>
      <c r="T3658" s="94"/>
      <c r="U3658" s="94"/>
    </row>
    <row r="3659" ht="14.25" customHeight="1">
      <c r="A3659" s="2">
        <v>101053.0</v>
      </c>
      <c r="B3659" s="2" t="s">
        <v>39</v>
      </c>
      <c r="C3659" s="2" t="s">
        <v>45</v>
      </c>
      <c r="D3659" s="2" t="s">
        <v>32</v>
      </c>
      <c r="E3659" s="2" t="s">
        <v>33</v>
      </c>
      <c r="F3659" s="2" t="s">
        <v>34</v>
      </c>
      <c r="G3659" s="4">
        <v>43536.867314814815</v>
      </c>
      <c r="H3659" s="4">
        <v>43539.867314814815</v>
      </c>
      <c r="I3659" s="4">
        <v>43540.867314814815</v>
      </c>
      <c r="J3659" s="2">
        <v>34.0</v>
      </c>
      <c r="K3659" s="2">
        <v>129.0</v>
      </c>
      <c r="S3659" s="94"/>
      <c r="T3659" s="94"/>
      <c r="U3659" s="94"/>
    </row>
    <row r="3660" ht="14.25" customHeight="1">
      <c r="A3660" s="2">
        <v>929329.0</v>
      </c>
      <c r="B3660" s="2" t="s">
        <v>46</v>
      </c>
      <c r="C3660" s="2" t="s">
        <v>31</v>
      </c>
      <c r="D3660" s="2" t="s">
        <v>41</v>
      </c>
      <c r="E3660" s="2" t="s">
        <v>33</v>
      </c>
      <c r="F3660" s="2" t="s">
        <v>34</v>
      </c>
      <c r="G3660" s="4">
        <v>43536.877754629626</v>
      </c>
      <c r="H3660" s="4">
        <v>43540.877754629626</v>
      </c>
      <c r="I3660" s="4">
        <v>43542.877754629626</v>
      </c>
      <c r="J3660" s="2">
        <v>0.0</v>
      </c>
      <c r="K3660" s="2">
        <v>127.0</v>
      </c>
      <c r="S3660" s="94"/>
      <c r="T3660" s="94"/>
      <c r="U3660" s="94"/>
    </row>
    <row r="3661" ht="14.25" customHeight="1">
      <c r="A3661" s="2">
        <v>444029.0</v>
      </c>
      <c r="B3661" s="2" t="s">
        <v>46</v>
      </c>
      <c r="C3661" s="2" t="s">
        <v>31</v>
      </c>
      <c r="D3661" s="2" t="s">
        <v>32</v>
      </c>
      <c r="E3661" s="2" t="s">
        <v>33</v>
      </c>
      <c r="F3661" s="2" t="s">
        <v>34</v>
      </c>
      <c r="G3661" s="4">
        <v>43536.8777662037</v>
      </c>
      <c r="H3661" s="4">
        <v>43541.8777662037</v>
      </c>
      <c r="I3661" s="4">
        <v>43542.8777662037</v>
      </c>
      <c r="J3661" s="2">
        <v>40.0</v>
      </c>
      <c r="K3661" s="2">
        <v>121.0</v>
      </c>
      <c r="S3661" s="94"/>
      <c r="T3661" s="94"/>
      <c r="U3661" s="94"/>
    </row>
    <row r="3662" ht="14.25" customHeight="1">
      <c r="A3662" s="2">
        <v>282345.0</v>
      </c>
      <c r="B3662" s="2" t="s">
        <v>36</v>
      </c>
      <c r="C3662" s="2" t="s">
        <v>40</v>
      </c>
      <c r="D3662" s="2" t="s">
        <v>41</v>
      </c>
      <c r="E3662" s="2" t="s">
        <v>44</v>
      </c>
      <c r="F3662" s="2" t="s">
        <v>34</v>
      </c>
      <c r="G3662" s="4">
        <v>43536.87943287037</v>
      </c>
      <c r="H3662" s="4">
        <v>43544.87943287037</v>
      </c>
      <c r="I3662" s="4">
        <v>43539.87943287037</v>
      </c>
      <c r="J3662" s="2">
        <v>60.0</v>
      </c>
      <c r="K3662" s="2">
        <v>85.0</v>
      </c>
      <c r="S3662" s="94"/>
      <c r="T3662" s="94"/>
      <c r="U3662" s="94"/>
    </row>
    <row r="3663" ht="14.25" customHeight="1">
      <c r="A3663" s="2">
        <v>736527.0</v>
      </c>
      <c r="B3663" s="2" t="s">
        <v>36</v>
      </c>
      <c r="C3663" s="2" t="s">
        <v>40</v>
      </c>
      <c r="D3663" s="2" t="s">
        <v>32</v>
      </c>
      <c r="E3663" s="2" t="s">
        <v>44</v>
      </c>
      <c r="F3663" s="2" t="s">
        <v>34</v>
      </c>
      <c r="G3663" s="4">
        <v>43536.87982638889</v>
      </c>
      <c r="H3663" s="4">
        <v>43542.87982638889</v>
      </c>
      <c r="I3663" s="4">
        <v>43542.87982638889</v>
      </c>
      <c r="J3663" s="2">
        <v>71.0</v>
      </c>
      <c r="K3663" s="2">
        <v>94.0</v>
      </c>
      <c r="S3663" s="94"/>
      <c r="T3663" s="94"/>
      <c r="U3663" s="94"/>
    </row>
    <row r="3664" ht="14.25" customHeight="1">
      <c r="A3664" s="2">
        <v>679796.0</v>
      </c>
      <c r="B3664" s="2" t="s">
        <v>47</v>
      </c>
      <c r="C3664" s="2" t="s">
        <v>37</v>
      </c>
      <c r="D3664" s="2" t="s">
        <v>32</v>
      </c>
      <c r="E3664" s="2" t="s">
        <v>44</v>
      </c>
      <c r="F3664" s="2" t="s">
        <v>34</v>
      </c>
      <c r="G3664" s="4">
        <v>43536.88041666667</v>
      </c>
      <c r="H3664" s="4">
        <v>43539.88041666667</v>
      </c>
      <c r="I3664" s="4">
        <v>43543.88041666667</v>
      </c>
      <c r="J3664" s="2">
        <v>26.0</v>
      </c>
      <c r="K3664" s="2">
        <v>107.0</v>
      </c>
      <c r="S3664" s="94"/>
      <c r="T3664" s="94"/>
      <c r="U3664" s="94"/>
    </row>
    <row r="3665" ht="14.25" customHeight="1">
      <c r="A3665" s="2">
        <v>557885.0</v>
      </c>
      <c r="B3665" s="2" t="s">
        <v>36</v>
      </c>
      <c r="C3665" s="2" t="s">
        <v>37</v>
      </c>
      <c r="D3665" s="2" t="s">
        <v>32</v>
      </c>
      <c r="E3665" s="2" t="s">
        <v>33</v>
      </c>
      <c r="F3665" s="2" t="s">
        <v>34</v>
      </c>
      <c r="G3665" s="4">
        <v>43536.8884375</v>
      </c>
      <c r="H3665" s="4">
        <v>43545.8884375</v>
      </c>
      <c r="I3665" s="4">
        <v>43539.8884375</v>
      </c>
      <c r="J3665" s="2">
        <v>26.0</v>
      </c>
      <c r="K3665" s="2">
        <v>114.0</v>
      </c>
      <c r="S3665" s="94"/>
      <c r="T3665" s="94"/>
      <c r="U3665" s="94"/>
    </row>
    <row r="3666" ht="14.25" customHeight="1">
      <c r="A3666" s="2">
        <v>931584.0</v>
      </c>
      <c r="B3666" s="2" t="s">
        <v>48</v>
      </c>
      <c r="C3666" s="2" t="s">
        <v>45</v>
      </c>
      <c r="D3666" s="2" t="s">
        <v>32</v>
      </c>
      <c r="E3666" s="2" t="s">
        <v>44</v>
      </c>
      <c r="F3666" s="2" t="s">
        <v>34</v>
      </c>
      <c r="G3666" s="4">
        <v>43536.892372685186</v>
      </c>
      <c r="H3666" s="4">
        <v>43542.892372685186</v>
      </c>
      <c r="I3666" s="4">
        <v>43542.892372685186</v>
      </c>
      <c r="J3666" s="2">
        <v>42.0</v>
      </c>
      <c r="K3666" s="2">
        <v>123.0</v>
      </c>
      <c r="S3666" s="94"/>
      <c r="T3666" s="94"/>
      <c r="U3666" s="94"/>
    </row>
    <row r="3667" ht="14.25" customHeight="1">
      <c r="A3667" s="2">
        <v>272525.0</v>
      </c>
      <c r="B3667" s="2" t="s">
        <v>36</v>
      </c>
      <c r="C3667" s="2" t="s">
        <v>43</v>
      </c>
      <c r="D3667" s="2" t="s">
        <v>41</v>
      </c>
      <c r="E3667" s="2" t="s">
        <v>33</v>
      </c>
      <c r="F3667" s="2" t="s">
        <v>34</v>
      </c>
      <c r="G3667" s="4">
        <v>43536.89699074074</v>
      </c>
      <c r="H3667" s="4">
        <v>43540.89699074074</v>
      </c>
      <c r="I3667" s="4">
        <v>43541.89699074074</v>
      </c>
      <c r="J3667" s="2">
        <v>45.0</v>
      </c>
      <c r="K3667" s="2">
        <v>125.0</v>
      </c>
      <c r="S3667" s="94"/>
      <c r="T3667" s="94"/>
      <c r="U3667" s="94"/>
    </row>
    <row r="3668" ht="14.25" customHeight="1">
      <c r="A3668" s="2">
        <v>546443.0</v>
      </c>
      <c r="B3668" s="2" t="s">
        <v>46</v>
      </c>
      <c r="C3668" s="2" t="s">
        <v>31</v>
      </c>
      <c r="D3668" s="2" t="s">
        <v>32</v>
      </c>
      <c r="E3668" s="2" t="s">
        <v>33</v>
      </c>
      <c r="F3668" s="2" t="s">
        <v>34</v>
      </c>
      <c r="G3668" s="4">
        <v>43536.90130787037</v>
      </c>
      <c r="H3668" s="4">
        <v>43543.90130787037</v>
      </c>
      <c r="I3668" s="4">
        <v>43539.90130787037</v>
      </c>
      <c r="J3668" s="2">
        <v>40.0</v>
      </c>
      <c r="K3668" s="2">
        <v>120.0</v>
      </c>
      <c r="S3668" s="94"/>
      <c r="T3668" s="94"/>
      <c r="U3668" s="94"/>
    </row>
    <row r="3669" ht="14.25" customHeight="1">
      <c r="A3669" s="2">
        <v>229716.0</v>
      </c>
      <c r="B3669" s="2" t="s">
        <v>36</v>
      </c>
      <c r="C3669" s="2" t="s">
        <v>37</v>
      </c>
      <c r="D3669" s="2" t="s">
        <v>41</v>
      </c>
      <c r="E3669" s="2" t="s">
        <v>44</v>
      </c>
      <c r="F3669" s="2" t="s">
        <v>34</v>
      </c>
      <c r="G3669" s="4">
        <v>43536.90454861111</v>
      </c>
      <c r="H3669" s="4">
        <v>43539.90454861111</v>
      </c>
      <c r="I3669" s="4">
        <v>43543.90454861111</v>
      </c>
      <c r="J3669" s="2">
        <v>37.0</v>
      </c>
      <c r="K3669" s="2">
        <v>112.0</v>
      </c>
      <c r="S3669" s="94"/>
      <c r="T3669" s="94"/>
      <c r="U3669" s="94"/>
    </row>
    <row r="3670" ht="14.25" customHeight="1">
      <c r="A3670" s="2">
        <v>499505.0</v>
      </c>
      <c r="B3670" s="2" t="s">
        <v>39</v>
      </c>
      <c r="C3670" s="2" t="s">
        <v>45</v>
      </c>
      <c r="D3670" s="2" t="s">
        <v>41</v>
      </c>
      <c r="E3670" s="2" t="s">
        <v>33</v>
      </c>
      <c r="F3670" s="2" t="s">
        <v>34</v>
      </c>
      <c r="G3670" s="4">
        <v>43536.90638888889</v>
      </c>
      <c r="H3670" s="4">
        <v>43539.90638888889</v>
      </c>
      <c r="I3670" s="4">
        <v>43543.90638888889</v>
      </c>
      <c r="J3670" s="2">
        <v>42.0</v>
      </c>
      <c r="K3670" s="2">
        <v>123.0</v>
      </c>
      <c r="S3670" s="94"/>
      <c r="T3670" s="94"/>
      <c r="U3670" s="94"/>
    </row>
    <row r="3671" ht="14.25" customHeight="1">
      <c r="A3671" s="2">
        <v>192049.0</v>
      </c>
      <c r="B3671" s="2" t="s">
        <v>36</v>
      </c>
      <c r="C3671" s="2" t="s">
        <v>37</v>
      </c>
      <c r="D3671" s="2" t="s">
        <v>32</v>
      </c>
      <c r="E3671" s="2" t="s">
        <v>33</v>
      </c>
      <c r="F3671" s="2" t="s">
        <v>34</v>
      </c>
      <c r="G3671" s="4">
        <v>43536.90802083333</v>
      </c>
      <c r="H3671" s="4">
        <v>43540.90802083333</v>
      </c>
      <c r="I3671" s="4">
        <v>43540.90802083333</v>
      </c>
      <c r="J3671" s="2">
        <v>31.0</v>
      </c>
      <c r="K3671" s="2">
        <v>106.0</v>
      </c>
      <c r="S3671" s="94"/>
      <c r="T3671" s="94"/>
      <c r="U3671" s="94"/>
    </row>
    <row r="3672" ht="14.25" customHeight="1">
      <c r="A3672" s="2">
        <v>516065.0</v>
      </c>
      <c r="B3672" s="2" t="s">
        <v>36</v>
      </c>
      <c r="C3672" s="2" t="s">
        <v>40</v>
      </c>
      <c r="D3672" s="2" t="s">
        <v>32</v>
      </c>
      <c r="E3672" s="2" t="s">
        <v>33</v>
      </c>
      <c r="F3672" s="2" t="s">
        <v>34</v>
      </c>
      <c r="G3672" s="4">
        <v>43536.909270833334</v>
      </c>
      <c r="H3672" s="4">
        <v>43542.909270833334</v>
      </c>
      <c r="I3672" s="4">
        <v>43540.909270833334</v>
      </c>
      <c r="J3672" s="2">
        <v>31.0</v>
      </c>
      <c r="K3672" s="2">
        <v>107.0</v>
      </c>
      <c r="S3672" s="94"/>
      <c r="T3672" s="94"/>
      <c r="U3672" s="94"/>
    </row>
    <row r="3673" ht="14.25" customHeight="1">
      <c r="A3673" s="2">
        <v>227918.0</v>
      </c>
      <c r="B3673" s="2" t="s">
        <v>36</v>
      </c>
      <c r="C3673" s="2" t="s">
        <v>31</v>
      </c>
      <c r="D3673" s="2" t="s">
        <v>32</v>
      </c>
      <c r="E3673" s="2" t="s">
        <v>38</v>
      </c>
      <c r="F3673" s="2" t="s">
        <v>34</v>
      </c>
      <c r="G3673" s="4">
        <v>43536.910787037035</v>
      </c>
      <c r="H3673" s="4">
        <v>43540.910787037035</v>
      </c>
      <c r="I3673" s="4">
        <v>43543.910787037035</v>
      </c>
      <c r="J3673" s="2">
        <v>42.0</v>
      </c>
      <c r="K3673" s="2">
        <v>124.0</v>
      </c>
      <c r="S3673" s="94"/>
      <c r="T3673" s="94"/>
      <c r="U3673" s="94"/>
    </row>
    <row r="3674" ht="14.25" customHeight="1">
      <c r="A3674" s="2">
        <v>822202.0</v>
      </c>
      <c r="B3674" s="2" t="s">
        <v>39</v>
      </c>
      <c r="C3674" s="2" t="s">
        <v>37</v>
      </c>
      <c r="D3674" s="2" t="s">
        <v>41</v>
      </c>
      <c r="E3674" s="2" t="s">
        <v>38</v>
      </c>
      <c r="F3674" s="2" t="s">
        <v>34</v>
      </c>
      <c r="G3674" s="4">
        <v>43536.9125</v>
      </c>
      <c r="H3674" s="4">
        <v>43543.9125</v>
      </c>
      <c r="I3674" s="4">
        <v>43542.9125</v>
      </c>
      <c r="J3674" s="2">
        <v>30.0</v>
      </c>
      <c r="K3674" s="2">
        <v>111.0</v>
      </c>
      <c r="S3674" s="94"/>
      <c r="T3674" s="94"/>
      <c r="U3674" s="94"/>
    </row>
    <row r="3675" ht="14.25" customHeight="1">
      <c r="A3675" s="2">
        <v>911804.0</v>
      </c>
      <c r="B3675" s="2" t="s">
        <v>47</v>
      </c>
      <c r="C3675" s="2" t="s">
        <v>43</v>
      </c>
      <c r="D3675" s="2" t="s">
        <v>41</v>
      </c>
      <c r="E3675" s="2" t="s">
        <v>44</v>
      </c>
      <c r="F3675" s="2" t="s">
        <v>34</v>
      </c>
      <c r="G3675" s="4">
        <v>43536.91773148148</v>
      </c>
      <c r="H3675" s="4">
        <v>43539.91773148148</v>
      </c>
      <c r="I3675" s="4">
        <v>43540.91773148148</v>
      </c>
      <c r="J3675" s="2">
        <v>26.0</v>
      </c>
      <c r="K3675" s="2">
        <v>122.0</v>
      </c>
      <c r="S3675" s="94"/>
      <c r="T3675" s="94"/>
      <c r="U3675" s="94"/>
    </row>
    <row r="3676" ht="14.25" customHeight="1">
      <c r="A3676" s="2">
        <v>735398.0</v>
      </c>
      <c r="B3676" s="2" t="s">
        <v>36</v>
      </c>
      <c r="C3676" s="2" t="s">
        <v>37</v>
      </c>
      <c r="D3676" s="2" t="s">
        <v>41</v>
      </c>
      <c r="E3676" s="2" t="s">
        <v>44</v>
      </c>
      <c r="F3676" s="2" t="s">
        <v>34</v>
      </c>
      <c r="G3676" s="4">
        <v>43536.919386574074</v>
      </c>
      <c r="H3676" s="4">
        <v>43540.919386574074</v>
      </c>
      <c r="I3676" s="4">
        <v>43541.919386574074</v>
      </c>
      <c r="J3676" s="2">
        <v>73.0</v>
      </c>
      <c r="K3676" s="2">
        <v>91.0</v>
      </c>
      <c r="S3676" s="94"/>
      <c r="T3676" s="94"/>
      <c r="U3676" s="94"/>
    </row>
    <row r="3677" ht="14.25" customHeight="1">
      <c r="A3677" s="2">
        <v>495435.0</v>
      </c>
      <c r="B3677" s="2" t="s">
        <v>39</v>
      </c>
      <c r="C3677" s="2" t="s">
        <v>40</v>
      </c>
      <c r="D3677" s="2" t="s">
        <v>32</v>
      </c>
      <c r="E3677" s="2" t="s">
        <v>44</v>
      </c>
      <c r="F3677" s="2" t="s">
        <v>34</v>
      </c>
      <c r="G3677" s="4">
        <v>43536.921331018515</v>
      </c>
      <c r="H3677" s="4">
        <v>43542.921331018515</v>
      </c>
      <c r="I3677" s="4">
        <v>43539.921331018515</v>
      </c>
      <c r="J3677" s="2">
        <v>76.0</v>
      </c>
      <c r="K3677" s="2">
        <v>88.0</v>
      </c>
      <c r="S3677" s="94"/>
      <c r="T3677" s="94"/>
      <c r="U3677" s="94"/>
    </row>
    <row r="3678" ht="14.25" customHeight="1">
      <c r="A3678" s="2">
        <v>960004.0</v>
      </c>
      <c r="B3678" s="2" t="s">
        <v>48</v>
      </c>
      <c r="C3678" s="2" t="s">
        <v>37</v>
      </c>
      <c r="D3678" s="2" t="s">
        <v>41</v>
      </c>
      <c r="E3678" s="2" t="s">
        <v>44</v>
      </c>
      <c r="F3678" s="2" t="s">
        <v>34</v>
      </c>
      <c r="G3678" s="4">
        <v>43536.92396990741</v>
      </c>
      <c r="H3678" s="4">
        <v>43538.92396990741</v>
      </c>
      <c r="I3678" s="4">
        <v>43540.92396990741</v>
      </c>
      <c r="J3678" s="2">
        <v>70.0</v>
      </c>
      <c r="K3678" s="2">
        <v>87.0</v>
      </c>
      <c r="S3678" s="94"/>
      <c r="T3678" s="94"/>
      <c r="U3678" s="94"/>
    </row>
    <row r="3679" ht="14.25" customHeight="1">
      <c r="A3679" s="2">
        <v>173081.0</v>
      </c>
      <c r="B3679" s="2" t="s">
        <v>30</v>
      </c>
      <c r="C3679" s="2" t="s">
        <v>31</v>
      </c>
      <c r="D3679" s="2" t="s">
        <v>32</v>
      </c>
      <c r="E3679" s="2" t="s">
        <v>33</v>
      </c>
      <c r="F3679" s="2" t="s">
        <v>34</v>
      </c>
      <c r="G3679" s="4">
        <v>43536.92858796296</v>
      </c>
      <c r="H3679" s="4">
        <v>43544.92858796296</v>
      </c>
      <c r="I3679" s="4">
        <v>43541.92858796296</v>
      </c>
      <c r="J3679" s="2">
        <v>28.0</v>
      </c>
      <c r="K3679" s="2">
        <v>127.0</v>
      </c>
      <c r="S3679" s="94"/>
      <c r="T3679" s="94"/>
      <c r="U3679" s="94"/>
    </row>
    <row r="3680" ht="14.25" customHeight="1">
      <c r="A3680" s="2">
        <v>16923.0</v>
      </c>
      <c r="B3680" s="2" t="s">
        <v>30</v>
      </c>
      <c r="C3680" s="2" t="s">
        <v>40</v>
      </c>
      <c r="D3680" s="2" t="s">
        <v>32</v>
      </c>
      <c r="E3680" s="2" t="s">
        <v>33</v>
      </c>
      <c r="F3680" s="2" t="s">
        <v>34</v>
      </c>
      <c r="G3680" s="4">
        <v>43536.92958333333</v>
      </c>
      <c r="H3680" s="4">
        <v>43542.92958333333</v>
      </c>
      <c r="I3680" s="4">
        <v>43540.92958333333</v>
      </c>
      <c r="J3680" s="2">
        <v>47.0</v>
      </c>
      <c r="K3680" s="2">
        <v>113.0</v>
      </c>
      <c r="S3680" s="94"/>
      <c r="T3680" s="94"/>
      <c r="U3680" s="94"/>
    </row>
    <row r="3681" ht="14.25" customHeight="1">
      <c r="A3681" s="2">
        <v>947460.0</v>
      </c>
      <c r="B3681" s="2" t="s">
        <v>30</v>
      </c>
      <c r="C3681" s="2" t="s">
        <v>40</v>
      </c>
      <c r="D3681" s="2" t="s">
        <v>32</v>
      </c>
      <c r="E3681" s="2" t="s">
        <v>44</v>
      </c>
      <c r="F3681" s="2" t="s">
        <v>34</v>
      </c>
      <c r="G3681" s="4">
        <v>43536.930752314816</v>
      </c>
      <c r="H3681" s="4">
        <v>43543.930752314816</v>
      </c>
      <c r="I3681" s="4">
        <v>43539.930752314816</v>
      </c>
      <c r="J3681" s="2">
        <v>36.0</v>
      </c>
      <c r="K3681" s="2">
        <v>106.0</v>
      </c>
      <c r="S3681" s="94"/>
      <c r="T3681" s="94"/>
      <c r="U3681" s="94"/>
    </row>
    <row r="3682" ht="14.25" customHeight="1">
      <c r="A3682" s="2">
        <v>788147.0</v>
      </c>
      <c r="B3682" s="2" t="s">
        <v>39</v>
      </c>
      <c r="C3682" s="2" t="s">
        <v>43</v>
      </c>
      <c r="D3682" s="2" t="s">
        <v>41</v>
      </c>
      <c r="E3682" s="2" t="s">
        <v>33</v>
      </c>
      <c r="F3682" s="2" t="s">
        <v>34</v>
      </c>
      <c r="G3682" s="4">
        <v>43536.93508101852</v>
      </c>
      <c r="H3682" s="4">
        <v>43542.93508101852</v>
      </c>
      <c r="I3682" s="4">
        <v>43543.93508101852</v>
      </c>
      <c r="J3682" s="2">
        <v>30.0</v>
      </c>
      <c r="K3682" s="2">
        <v>125.0</v>
      </c>
      <c r="S3682" s="94"/>
      <c r="T3682" s="94"/>
      <c r="U3682" s="94"/>
    </row>
    <row r="3683" ht="14.25" customHeight="1">
      <c r="A3683" s="2">
        <v>791298.0</v>
      </c>
      <c r="B3683" s="2" t="s">
        <v>48</v>
      </c>
      <c r="C3683" s="2" t="s">
        <v>40</v>
      </c>
      <c r="D3683" s="2" t="s">
        <v>41</v>
      </c>
      <c r="E3683" s="2" t="s">
        <v>38</v>
      </c>
      <c r="F3683" s="2" t="s">
        <v>34</v>
      </c>
      <c r="G3683" s="4">
        <v>43536.937476851854</v>
      </c>
      <c r="H3683" s="4">
        <v>43542.937476851854</v>
      </c>
      <c r="I3683" s="4">
        <v>43543.937476851854</v>
      </c>
      <c r="J3683" s="2">
        <v>34.0</v>
      </c>
      <c r="K3683" s="2">
        <v>111.0</v>
      </c>
      <c r="S3683" s="94"/>
      <c r="T3683" s="94"/>
      <c r="U3683" s="94"/>
    </row>
    <row r="3684" ht="14.25" customHeight="1">
      <c r="A3684" s="2">
        <v>128282.0</v>
      </c>
      <c r="B3684" s="2" t="s">
        <v>42</v>
      </c>
      <c r="C3684" s="2" t="s">
        <v>31</v>
      </c>
      <c r="D3684" s="2" t="s">
        <v>41</v>
      </c>
      <c r="E3684" s="2" t="s">
        <v>44</v>
      </c>
      <c r="F3684" s="2" t="s">
        <v>34</v>
      </c>
      <c r="G3684" s="4">
        <v>43536.93969907407</v>
      </c>
      <c r="H3684" s="4">
        <v>43539.93969907407</v>
      </c>
      <c r="I3684" s="4">
        <v>43539.93969907407</v>
      </c>
      <c r="J3684" s="2">
        <v>0.0</v>
      </c>
      <c r="K3684" s="2">
        <v>102.0</v>
      </c>
      <c r="S3684" s="94"/>
      <c r="T3684" s="94"/>
      <c r="U3684" s="94"/>
    </row>
    <row r="3685" ht="14.25" customHeight="1">
      <c r="A3685" s="2">
        <v>913347.0</v>
      </c>
      <c r="B3685" s="2" t="s">
        <v>36</v>
      </c>
      <c r="C3685" s="2" t="s">
        <v>40</v>
      </c>
      <c r="D3685" s="2" t="s">
        <v>41</v>
      </c>
      <c r="E3685" s="2" t="s">
        <v>44</v>
      </c>
      <c r="F3685" s="2" t="s">
        <v>34</v>
      </c>
      <c r="G3685" s="4">
        <v>43536.94275462963</v>
      </c>
      <c r="H3685" s="4">
        <v>43544.94275462963</v>
      </c>
      <c r="I3685" s="4">
        <v>43543.94275462963</v>
      </c>
      <c r="J3685" s="2">
        <v>79.0</v>
      </c>
      <c r="K3685" s="2">
        <v>94.0</v>
      </c>
      <c r="S3685" s="94"/>
      <c r="T3685" s="94"/>
      <c r="U3685" s="94"/>
    </row>
    <row r="3686" ht="14.25" customHeight="1">
      <c r="A3686" s="2">
        <v>134275.0</v>
      </c>
      <c r="B3686" s="2" t="s">
        <v>39</v>
      </c>
      <c r="C3686" s="2" t="s">
        <v>37</v>
      </c>
      <c r="D3686" s="2" t="s">
        <v>32</v>
      </c>
      <c r="E3686" s="2" t="s">
        <v>33</v>
      </c>
      <c r="F3686" s="2" t="s">
        <v>34</v>
      </c>
      <c r="G3686" s="4">
        <v>43536.94425925926</v>
      </c>
      <c r="H3686" s="4">
        <v>43545.94425925926</v>
      </c>
      <c r="I3686" s="4">
        <v>43539.94425925926</v>
      </c>
      <c r="J3686" s="2">
        <v>49.0</v>
      </c>
      <c r="K3686" s="2">
        <v>113.0</v>
      </c>
      <c r="S3686" s="94"/>
      <c r="T3686" s="94"/>
      <c r="U3686" s="94"/>
    </row>
    <row r="3687" ht="14.25" customHeight="1">
      <c r="A3687" s="2">
        <v>512749.0</v>
      </c>
      <c r="B3687" s="2" t="s">
        <v>46</v>
      </c>
      <c r="C3687" s="2" t="s">
        <v>45</v>
      </c>
      <c r="D3687" s="2" t="s">
        <v>41</v>
      </c>
      <c r="E3687" s="2" t="s">
        <v>33</v>
      </c>
      <c r="F3687" s="2" t="s">
        <v>34</v>
      </c>
      <c r="G3687" s="4">
        <v>43536.94503472222</v>
      </c>
      <c r="H3687" s="4">
        <v>43537.94503472222</v>
      </c>
      <c r="I3687" s="4">
        <v>43540.94503472222</v>
      </c>
      <c r="J3687" s="2">
        <v>33.0</v>
      </c>
      <c r="K3687" s="2">
        <v>127.0</v>
      </c>
      <c r="S3687" s="94"/>
      <c r="T3687" s="94"/>
      <c r="U3687" s="94"/>
    </row>
    <row r="3688" ht="14.25" customHeight="1">
      <c r="A3688" s="2">
        <v>131387.0</v>
      </c>
      <c r="B3688" s="2" t="s">
        <v>36</v>
      </c>
      <c r="C3688" s="2" t="s">
        <v>31</v>
      </c>
      <c r="D3688" s="2" t="s">
        <v>41</v>
      </c>
      <c r="E3688" s="2" t="s">
        <v>33</v>
      </c>
      <c r="F3688" s="2" t="s">
        <v>34</v>
      </c>
      <c r="G3688" s="4">
        <v>43536.94559027778</v>
      </c>
      <c r="H3688" s="4">
        <v>43541.94559027778</v>
      </c>
      <c r="I3688" s="4">
        <v>43539.94559027778</v>
      </c>
      <c r="J3688" s="2">
        <v>0.0</v>
      </c>
      <c r="K3688" s="2">
        <v>123.0</v>
      </c>
      <c r="S3688" s="94"/>
      <c r="T3688" s="94"/>
      <c r="U3688" s="94"/>
    </row>
    <row r="3689" ht="14.25" customHeight="1">
      <c r="A3689" s="2">
        <v>525493.0</v>
      </c>
      <c r="B3689" s="2" t="s">
        <v>47</v>
      </c>
      <c r="C3689" s="2" t="s">
        <v>43</v>
      </c>
      <c r="D3689" s="2" t="s">
        <v>32</v>
      </c>
      <c r="E3689" s="2" t="s">
        <v>44</v>
      </c>
      <c r="F3689" s="2" t="s">
        <v>34</v>
      </c>
      <c r="G3689" s="4">
        <v>43536.945601851854</v>
      </c>
      <c r="H3689" s="4">
        <v>43537.945601851854</v>
      </c>
      <c r="I3689" s="4">
        <v>43541.945601851854</v>
      </c>
      <c r="J3689" s="2">
        <v>0.0</v>
      </c>
      <c r="K3689" s="2">
        <v>106.0</v>
      </c>
      <c r="S3689" s="94"/>
      <c r="T3689" s="94"/>
      <c r="U3689" s="94"/>
    </row>
    <row r="3690" ht="14.25" customHeight="1">
      <c r="A3690" s="2">
        <v>42998.0</v>
      </c>
      <c r="B3690" s="2" t="s">
        <v>47</v>
      </c>
      <c r="C3690" s="2" t="s">
        <v>40</v>
      </c>
      <c r="D3690" s="2" t="s">
        <v>41</v>
      </c>
      <c r="E3690" s="2" t="s">
        <v>44</v>
      </c>
      <c r="F3690" s="2" t="s">
        <v>34</v>
      </c>
      <c r="G3690" s="4">
        <v>43536.947743055556</v>
      </c>
      <c r="H3690" s="4">
        <v>43541.947743055556</v>
      </c>
      <c r="I3690" s="4">
        <v>43543.947743055556</v>
      </c>
      <c r="J3690" s="2">
        <v>77.0</v>
      </c>
      <c r="K3690" s="2">
        <v>89.0</v>
      </c>
      <c r="S3690" s="94"/>
      <c r="T3690" s="94"/>
      <c r="U3690" s="94"/>
    </row>
    <row r="3691" ht="14.25" customHeight="1">
      <c r="A3691" s="2">
        <v>883119.0</v>
      </c>
      <c r="B3691" s="2" t="s">
        <v>47</v>
      </c>
      <c r="C3691" s="2" t="s">
        <v>43</v>
      </c>
      <c r="D3691" s="2" t="s">
        <v>32</v>
      </c>
      <c r="E3691" s="2" t="s">
        <v>33</v>
      </c>
      <c r="F3691" s="2" t="s">
        <v>34</v>
      </c>
      <c r="G3691" s="4">
        <v>43536.948125</v>
      </c>
      <c r="H3691" s="4">
        <v>43539.948125</v>
      </c>
      <c r="I3691" s="4">
        <v>43540.948125</v>
      </c>
      <c r="J3691" s="2">
        <v>0.0</v>
      </c>
      <c r="K3691" s="2">
        <v>122.0</v>
      </c>
      <c r="S3691" s="94"/>
      <c r="T3691" s="94"/>
      <c r="U3691" s="94"/>
    </row>
    <row r="3692" ht="14.25" customHeight="1">
      <c r="A3692" s="2">
        <v>110907.0</v>
      </c>
      <c r="B3692" s="2" t="s">
        <v>48</v>
      </c>
      <c r="C3692" s="2" t="s">
        <v>43</v>
      </c>
      <c r="D3692" s="2" t="s">
        <v>41</v>
      </c>
      <c r="E3692" s="2" t="s">
        <v>33</v>
      </c>
      <c r="F3692" s="2" t="s">
        <v>34</v>
      </c>
      <c r="G3692" s="4">
        <v>43536.95050925926</v>
      </c>
      <c r="H3692" s="4">
        <v>43540.95050925926</v>
      </c>
      <c r="I3692" s="4">
        <v>43541.95050925926</v>
      </c>
      <c r="J3692" s="2">
        <v>33.0</v>
      </c>
      <c r="K3692" s="2">
        <v>126.0</v>
      </c>
      <c r="S3692" s="94"/>
      <c r="T3692" s="94"/>
      <c r="U3692" s="94"/>
    </row>
    <row r="3693" ht="14.25" customHeight="1">
      <c r="A3693" s="2">
        <v>246580.0</v>
      </c>
      <c r="B3693" s="2" t="s">
        <v>36</v>
      </c>
      <c r="C3693" s="2" t="s">
        <v>45</v>
      </c>
      <c r="D3693" s="2" t="s">
        <v>32</v>
      </c>
      <c r="E3693" s="2" t="s">
        <v>44</v>
      </c>
      <c r="F3693" s="2" t="s">
        <v>34</v>
      </c>
      <c r="G3693" s="4">
        <v>43536.95233796296</v>
      </c>
      <c r="H3693" s="4">
        <v>43546.95233796296</v>
      </c>
      <c r="I3693" s="4">
        <v>43543.95233796296</v>
      </c>
      <c r="J3693" s="2">
        <v>67.0</v>
      </c>
      <c r="K3693" s="2">
        <v>104.0</v>
      </c>
      <c r="S3693" s="94"/>
      <c r="T3693" s="94"/>
      <c r="U3693" s="94"/>
    </row>
    <row r="3694" ht="14.25" customHeight="1">
      <c r="A3694" s="2">
        <v>416624.0</v>
      </c>
      <c r="B3694" s="2" t="s">
        <v>47</v>
      </c>
      <c r="C3694" s="2" t="s">
        <v>31</v>
      </c>
      <c r="D3694" s="2" t="s">
        <v>32</v>
      </c>
      <c r="E3694" s="2" t="s">
        <v>44</v>
      </c>
      <c r="F3694" s="2" t="s">
        <v>34</v>
      </c>
      <c r="G3694" s="4">
        <v>43536.952685185184</v>
      </c>
      <c r="H3694" s="4">
        <v>43540.952685185184</v>
      </c>
      <c r="I3694" s="4">
        <v>43543.952685185184</v>
      </c>
      <c r="J3694" s="2">
        <v>28.0</v>
      </c>
      <c r="K3694" s="2">
        <v>123.0</v>
      </c>
      <c r="S3694" s="94"/>
      <c r="T3694" s="94"/>
      <c r="U3694" s="94"/>
    </row>
    <row r="3695" ht="14.25" customHeight="1">
      <c r="A3695" s="2">
        <v>41719.0</v>
      </c>
      <c r="B3695" s="2" t="s">
        <v>36</v>
      </c>
      <c r="C3695" s="2" t="s">
        <v>40</v>
      </c>
      <c r="D3695" s="2" t="s">
        <v>32</v>
      </c>
      <c r="E3695" s="2" t="s">
        <v>33</v>
      </c>
      <c r="F3695" s="2" t="s">
        <v>34</v>
      </c>
      <c r="G3695" s="4">
        <v>43536.953726851854</v>
      </c>
      <c r="H3695" s="4">
        <v>43539.953726851854</v>
      </c>
      <c r="I3695" s="4">
        <v>43539.953726851854</v>
      </c>
      <c r="J3695" s="2">
        <v>48.0</v>
      </c>
      <c r="K3695" s="2">
        <v>114.0</v>
      </c>
      <c r="S3695" s="94"/>
      <c r="T3695" s="94"/>
      <c r="U3695" s="94"/>
    </row>
    <row r="3696" ht="14.25" customHeight="1">
      <c r="A3696" s="2">
        <v>96178.0</v>
      </c>
      <c r="B3696" s="2" t="s">
        <v>39</v>
      </c>
      <c r="C3696" s="2" t="s">
        <v>37</v>
      </c>
      <c r="D3696" s="2" t="s">
        <v>41</v>
      </c>
      <c r="E3696" s="2" t="s">
        <v>44</v>
      </c>
      <c r="F3696" s="2" t="s">
        <v>34</v>
      </c>
      <c r="G3696" s="4">
        <v>43536.95385416667</v>
      </c>
      <c r="H3696" s="4">
        <v>43540.95385416667</v>
      </c>
      <c r="I3696" s="4">
        <v>43542.95385416667</v>
      </c>
      <c r="J3696" s="2">
        <v>67.0</v>
      </c>
      <c r="K3696" s="2">
        <v>88.0</v>
      </c>
      <c r="S3696" s="94"/>
      <c r="T3696" s="94"/>
      <c r="U3696" s="94"/>
    </row>
    <row r="3697" ht="14.25" customHeight="1">
      <c r="A3697" s="2">
        <v>17344.0</v>
      </c>
      <c r="B3697" s="2" t="s">
        <v>30</v>
      </c>
      <c r="C3697" s="2" t="s">
        <v>37</v>
      </c>
      <c r="D3697" s="2" t="s">
        <v>32</v>
      </c>
      <c r="E3697" s="2" t="s">
        <v>44</v>
      </c>
      <c r="F3697" s="2" t="s">
        <v>34</v>
      </c>
      <c r="G3697" s="4">
        <v>43536.95490740741</v>
      </c>
      <c r="H3697" s="4">
        <v>43540.95490740741</v>
      </c>
      <c r="I3697" s="4">
        <v>43539.95490740741</v>
      </c>
      <c r="J3697" s="2">
        <v>38.0</v>
      </c>
      <c r="K3697" s="2">
        <v>113.0</v>
      </c>
      <c r="S3697" s="94"/>
      <c r="T3697" s="94"/>
      <c r="U3697" s="94"/>
    </row>
    <row r="3698" ht="14.25" customHeight="1">
      <c r="A3698" s="2">
        <v>262822.0</v>
      </c>
      <c r="B3698" s="2" t="s">
        <v>47</v>
      </c>
      <c r="C3698" s="2" t="s">
        <v>45</v>
      </c>
      <c r="D3698" s="2" t="s">
        <v>32</v>
      </c>
      <c r="E3698" s="2" t="s">
        <v>38</v>
      </c>
      <c r="F3698" s="2" t="s">
        <v>34</v>
      </c>
      <c r="G3698" s="4">
        <v>43536.95943287037</v>
      </c>
      <c r="H3698" s="4">
        <v>43540.95943287037</v>
      </c>
      <c r="I3698" s="4">
        <v>43539.95943287037</v>
      </c>
      <c r="J3698" s="2">
        <v>46.0</v>
      </c>
      <c r="K3698" s="2">
        <v>129.0</v>
      </c>
      <c r="S3698" s="94"/>
      <c r="T3698" s="94"/>
      <c r="U3698" s="94"/>
    </row>
    <row r="3699" ht="14.25" customHeight="1">
      <c r="A3699" s="2">
        <v>508300.0</v>
      </c>
      <c r="B3699" s="2" t="s">
        <v>30</v>
      </c>
      <c r="C3699" s="2" t="s">
        <v>31</v>
      </c>
      <c r="D3699" s="2" t="s">
        <v>41</v>
      </c>
      <c r="E3699" s="2" t="s">
        <v>44</v>
      </c>
      <c r="F3699" s="2" t="s">
        <v>34</v>
      </c>
      <c r="G3699" s="4">
        <v>43536.96107638889</v>
      </c>
      <c r="H3699" s="4">
        <v>43536.96107638889</v>
      </c>
      <c r="I3699" s="4">
        <v>43541.96107638889</v>
      </c>
      <c r="J3699" s="2">
        <v>0.0</v>
      </c>
      <c r="K3699" s="2">
        <v>121.0</v>
      </c>
      <c r="S3699" s="94"/>
      <c r="T3699" s="94"/>
      <c r="U3699" s="94"/>
    </row>
    <row r="3700" ht="14.25" customHeight="1">
      <c r="A3700" s="2">
        <v>549168.0</v>
      </c>
      <c r="B3700" s="2" t="s">
        <v>36</v>
      </c>
      <c r="C3700" s="2" t="s">
        <v>40</v>
      </c>
      <c r="D3700" s="2" t="s">
        <v>32</v>
      </c>
      <c r="E3700" s="2" t="s">
        <v>44</v>
      </c>
      <c r="F3700" s="2" t="s">
        <v>34</v>
      </c>
      <c r="G3700" s="4">
        <v>43536.96142361111</v>
      </c>
      <c r="H3700" s="4">
        <v>43543.96142361111</v>
      </c>
      <c r="I3700" s="4">
        <v>43540.96142361111</v>
      </c>
      <c r="J3700" s="2">
        <v>78.0</v>
      </c>
      <c r="K3700" s="2">
        <v>95.0</v>
      </c>
      <c r="S3700" s="94"/>
      <c r="T3700" s="94"/>
      <c r="U3700" s="94"/>
    </row>
    <row r="3701" ht="14.25" customHeight="1">
      <c r="A3701" s="2">
        <v>351941.0</v>
      </c>
      <c r="B3701" s="2" t="s">
        <v>30</v>
      </c>
      <c r="C3701" s="2" t="s">
        <v>37</v>
      </c>
      <c r="D3701" s="2" t="s">
        <v>41</v>
      </c>
      <c r="E3701" s="2" t="s">
        <v>33</v>
      </c>
      <c r="F3701" s="2" t="s">
        <v>34</v>
      </c>
      <c r="G3701" s="4">
        <v>43536.96543981481</v>
      </c>
      <c r="H3701" s="4">
        <v>43540.96543981481</v>
      </c>
      <c r="I3701" s="4">
        <v>43542.96543981481</v>
      </c>
      <c r="J3701" s="2">
        <v>33.0</v>
      </c>
      <c r="K3701" s="2">
        <v>114.0</v>
      </c>
      <c r="S3701" s="94"/>
      <c r="T3701" s="94"/>
      <c r="U3701" s="94"/>
    </row>
    <row r="3702" ht="14.25" customHeight="1">
      <c r="A3702" s="2">
        <v>714882.0</v>
      </c>
      <c r="B3702" s="2" t="s">
        <v>30</v>
      </c>
      <c r="C3702" s="2" t="s">
        <v>45</v>
      </c>
      <c r="D3702" s="2" t="s">
        <v>41</v>
      </c>
      <c r="E3702" s="2" t="s">
        <v>44</v>
      </c>
      <c r="F3702" s="2" t="s">
        <v>34</v>
      </c>
      <c r="G3702" s="4">
        <v>43536.977488425924</v>
      </c>
      <c r="H3702" s="4">
        <v>43545.977488425924</v>
      </c>
      <c r="I3702" s="4">
        <v>43541.977488425924</v>
      </c>
      <c r="J3702" s="2">
        <v>63.0</v>
      </c>
      <c r="K3702" s="2">
        <v>101.0</v>
      </c>
      <c r="S3702" s="94"/>
      <c r="T3702" s="94"/>
      <c r="U3702" s="94"/>
    </row>
    <row r="3703" ht="14.25" customHeight="1">
      <c r="A3703" s="2">
        <v>580380.0</v>
      </c>
      <c r="B3703" s="2" t="s">
        <v>30</v>
      </c>
      <c r="C3703" s="2" t="s">
        <v>37</v>
      </c>
      <c r="D3703" s="2" t="s">
        <v>41</v>
      </c>
      <c r="E3703" s="2" t="s">
        <v>44</v>
      </c>
      <c r="F3703" s="2" t="s">
        <v>34</v>
      </c>
      <c r="G3703" s="4">
        <v>43536.97959490741</v>
      </c>
      <c r="H3703" s="4">
        <v>43539.97959490741</v>
      </c>
      <c r="I3703" s="4">
        <v>43542.97959490741</v>
      </c>
      <c r="J3703" s="2">
        <v>66.0</v>
      </c>
      <c r="K3703" s="2">
        <v>94.0</v>
      </c>
      <c r="S3703" s="94"/>
      <c r="T3703" s="94"/>
      <c r="U3703" s="94"/>
    </row>
    <row r="3704" ht="14.25" customHeight="1">
      <c r="A3704" s="2">
        <v>155422.0</v>
      </c>
      <c r="B3704" s="2" t="s">
        <v>42</v>
      </c>
      <c r="C3704" s="2" t="s">
        <v>40</v>
      </c>
      <c r="D3704" s="2" t="s">
        <v>32</v>
      </c>
      <c r="E3704" s="2" t="s">
        <v>44</v>
      </c>
      <c r="F3704" s="2" t="s">
        <v>34</v>
      </c>
      <c r="G3704" s="4">
        <v>43536.986759259256</v>
      </c>
      <c r="H3704" s="4">
        <v>43542.986759259256</v>
      </c>
      <c r="I3704" s="4">
        <v>43541.986759259256</v>
      </c>
      <c r="J3704" s="2">
        <v>71.0</v>
      </c>
      <c r="K3704" s="2">
        <v>86.0</v>
      </c>
      <c r="S3704" s="94"/>
      <c r="T3704" s="94"/>
      <c r="U3704" s="94"/>
    </row>
    <row r="3705" ht="14.25" customHeight="1">
      <c r="A3705" s="2">
        <v>138145.0</v>
      </c>
      <c r="B3705" s="2" t="s">
        <v>46</v>
      </c>
      <c r="C3705" s="2" t="s">
        <v>37</v>
      </c>
      <c r="D3705" s="2" t="s">
        <v>32</v>
      </c>
      <c r="E3705" s="2" t="s">
        <v>33</v>
      </c>
      <c r="F3705" s="2" t="s">
        <v>34</v>
      </c>
      <c r="G3705" s="4">
        <v>43536.9887962963</v>
      </c>
      <c r="H3705" s="4">
        <v>43541.9887962963</v>
      </c>
      <c r="I3705" s="4">
        <v>43543.9887962963</v>
      </c>
      <c r="J3705" s="2">
        <v>35.0</v>
      </c>
      <c r="K3705" s="2">
        <v>114.0</v>
      </c>
      <c r="S3705" s="94"/>
      <c r="T3705" s="94"/>
      <c r="U3705" s="94"/>
    </row>
    <row r="3706" ht="14.25" customHeight="1">
      <c r="A3706" s="2">
        <v>105604.0</v>
      </c>
      <c r="B3706" s="2" t="s">
        <v>39</v>
      </c>
      <c r="C3706" s="2" t="s">
        <v>37</v>
      </c>
      <c r="D3706" s="2" t="s">
        <v>32</v>
      </c>
      <c r="E3706" s="2" t="s">
        <v>44</v>
      </c>
      <c r="F3706" s="2" t="s">
        <v>34</v>
      </c>
      <c r="G3706" s="4">
        <v>43536.98884259259</v>
      </c>
      <c r="H3706" s="4">
        <v>43537.98884259259</v>
      </c>
      <c r="I3706" s="4">
        <v>43542.98884259259</v>
      </c>
      <c r="J3706" s="2">
        <v>29.0</v>
      </c>
      <c r="K3706" s="2">
        <v>106.0</v>
      </c>
      <c r="S3706" s="94"/>
      <c r="T3706" s="94"/>
      <c r="U3706" s="94"/>
    </row>
    <row r="3707" ht="14.25" customHeight="1">
      <c r="A3707" s="2">
        <v>677549.0</v>
      </c>
      <c r="B3707" s="2" t="s">
        <v>39</v>
      </c>
      <c r="C3707" s="2" t="s">
        <v>37</v>
      </c>
      <c r="D3707" s="2" t="s">
        <v>41</v>
      </c>
      <c r="E3707" s="2" t="s">
        <v>33</v>
      </c>
      <c r="F3707" s="2" t="s">
        <v>34</v>
      </c>
      <c r="G3707" s="4">
        <v>43536.990648148145</v>
      </c>
      <c r="H3707" s="4">
        <v>43545.990648148145</v>
      </c>
      <c r="I3707" s="4">
        <v>43542.990648148145</v>
      </c>
      <c r="J3707" s="2">
        <v>29.0</v>
      </c>
      <c r="K3707" s="2">
        <v>114.0</v>
      </c>
      <c r="S3707" s="94"/>
      <c r="T3707" s="94"/>
      <c r="U3707" s="94"/>
    </row>
    <row r="3708" ht="14.25" customHeight="1">
      <c r="A3708" s="2">
        <v>236677.0</v>
      </c>
      <c r="B3708" s="2" t="s">
        <v>36</v>
      </c>
      <c r="C3708" s="2" t="s">
        <v>37</v>
      </c>
      <c r="D3708" s="2" t="s">
        <v>41</v>
      </c>
      <c r="E3708" s="2" t="s">
        <v>33</v>
      </c>
      <c r="F3708" s="2" t="s">
        <v>34</v>
      </c>
      <c r="G3708" s="4">
        <v>43536.991423611114</v>
      </c>
      <c r="H3708" s="4">
        <v>43545.991423611114</v>
      </c>
      <c r="I3708" s="4">
        <v>43541.991423611114</v>
      </c>
      <c r="J3708" s="2">
        <v>33.0</v>
      </c>
      <c r="K3708" s="2">
        <v>108.0</v>
      </c>
      <c r="S3708" s="94"/>
      <c r="T3708" s="94"/>
      <c r="U3708" s="94"/>
    </row>
    <row r="3709" ht="14.25" customHeight="1">
      <c r="A3709" s="2">
        <v>248945.0</v>
      </c>
      <c r="B3709" s="2" t="s">
        <v>39</v>
      </c>
      <c r="C3709" s="2" t="s">
        <v>43</v>
      </c>
      <c r="D3709" s="2" t="s">
        <v>41</v>
      </c>
      <c r="E3709" s="2" t="s">
        <v>33</v>
      </c>
      <c r="F3709" s="2" t="s">
        <v>34</v>
      </c>
      <c r="G3709" s="4">
        <v>43536.992893518516</v>
      </c>
      <c r="H3709" s="4">
        <v>43543.992893518516</v>
      </c>
      <c r="I3709" s="4">
        <v>43539.992893518516</v>
      </c>
      <c r="J3709" s="2">
        <v>47.0</v>
      </c>
      <c r="K3709" s="2">
        <v>122.0</v>
      </c>
      <c r="S3709" s="94"/>
      <c r="T3709" s="94"/>
      <c r="U3709" s="94"/>
    </row>
    <row r="3710" ht="14.25" customHeight="1">
      <c r="A3710" s="2">
        <v>796848.0</v>
      </c>
      <c r="B3710" s="2" t="s">
        <v>42</v>
      </c>
      <c r="C3710" s="2" t="s">
        <v>43</v>
      </c>
      <c r="D3710" s="2" t="s">
        <v>32</v>
      </c>
      <c r="E3710" s="2" t="s">
        <v>44</v>
      </c>
      <c r="F3710" s="2" t="s">
        <v>34</v>
      </c>
      <c r="G3710" s="4">
        <v>43536.999189814815</v>
      </c>
      <c r="H3710" s="4">
        <v>43541.999189814815</v>
      </c>
      <c r="I3710" s="4">
        <v>43539.999189814815</v>
      </c>
      <c r="J3710" s="2">
        <v>0.0</v>
      </c>
      <c r="K3710" s="2">
        <v>105.0</v>
      </c>
      <c r="S3710" s="94"/>
      <c r="T3710" s="94"/>
      <c r="U3710" s="94"/>
    </row>
    <row r="3711" ht="14.25" customHeight="1">
      <c r="A3711" s="2">
        <v>166540.0</v>
      </c>
      <c r="B3711" s="2" t="s">
        <v>39</v>
      </c>
      <c r="C3711" s="2" t="s">
        <v>43</v>
      </c>
      <c r="D3711" s="2" t="s">
        <v>41</v>
      </c>
      <c r="E3711" s="2" t="s">
        <v>44</v>
      </c>
      <c r="F3711" s="2" t="s">
        <v>34</v>
      </c>
      <c r="G3711" s="4">
        <v>43537.002280092594</v>
      </c>
      <c r="H3711" s="4">
        <v>43540.002280092594</v>
      </c>
      <c r="I3711" s="4">
        <v>43543.002280092594</v>
      </c>
      <c r="J3711" s="2">
        <v>35.0</v>
      </c>
      <c r="K3711" s="2">
        <v>130.0</v>
      </c>
      <c r="S3711" s="94"/>
      <c r="T3711" s="94"/>
      <c r="U3711" s="94"/>
    </row>
    <row r="3712" ht="14.25" customHeight="1">
      <c r="A3712" s="2">
        <v>343646.0</v>
      </c>
      <c r="B3712" s="2" t="s">
        <v>39</v>
      </c>
      <c r="C3712" s="2" t="s">
        <v>40</v>
      </c>
      <c r="D3712" s="2" t="s">
        <v>41</v>
      </c>
      <c r="E3712" s="2" t="s">
        <v>38</v>
      </c>
      <c r="F3712" s="2" t="s">
        <v>34</v>
      </c>
      <c r="G3712" s="4">
        <v>43537.00258101852</v>
      </c>
      <c r="H3712" s="4">
        <v>43539.00258101852</v>
      </c>
      <c r="I3712" s="4">
        <v>43543.00258101852</v>
      </c>
      <c r="J3712" s="2">
        <v>28.0</v>
      </c>
      <c r="K3712" s="2">
        <v>107.0</v>
      </c>
      <c r="S3712" s="94"/>
      <c r="T3712" s="94"/>
      <c r="U3712" s="94"/>
    </row>
    <row r="3713" ht="14.25" customHeight="1">
      <c r="A3713" s="2">
        <v>438923.0</v>
      </c>
      <c r="B3713" s="2" t="s">
        <v>48</v>
      </c>
      <c r="C3713" s="2" t="s">
        <v>31</v>
      </c>
      <c r="D3713" s="2" t="s">
        <v>41</v>
      </c>
      <c r="E3713" s="2" t="s">
        <v>33</v>
      </c>
      <c r="F3713" s="2" t="s">
        <v>34</v>
      </c>
      <c r="G3713" s="4">
        <v>43537.02462962963</v>
      </c>
      <c r="H3713" s="4">
        <v>43542.02462962963</v>
      </c>
      <c r="I3713" s="4">
        <v>43542.02462962963</v>
      </c>
      <c r="J3713" s="2">
        <v>0.0</v>
      </c>
      <c r="K3713" s="2">
        <v>124.0</v>
      </c>
      <c r="S3713" s="94"/>
      <c r="T3713" s="94"/>
      <c r="U3713" s="94"/>
    </row>
    <row r="3714" ht="14.25" customHeight="1">
      <c r="A3714" s="2">
        <v>50683.0</v>
      </c>
      <c r="B3714" s="2" t="s">
        <v>36</v>
      </c>
      <c r="C3714" s="2" t="s">
        <v>40</v>
      </c>
      <c r="D3714" s="2" t="s">
        <v>41</v>
      </c>
      <c r="E3714" s="2" t="s">
        <v>44</v>
      </c>
      <c r="F3714" s="2" t="s">
        <v>34</v>
      </c>
      <c r="G3714" s="4">
        <v>43537.03010416667</v>
      </c>
      <c r="H3714" s="4">
        <v>43543.03010416667</v>
      </c>
      <c r="I3714" s="4">
        <v>43540.03010416667</v>
      </c>
      <c r="J3714" s="2">
        <v>80.0</v>
      </c>
      <c r="K3714" s="2">
        <v>92.0</v>
      </c>
      <c r="S3714" s="94"/>
      <c r="T3714" s="94"/>
      <c r="U3714" s="94"/>
    </row>
    <row r="3715" ht="14.25" customHeight="1">
      <c r="A3715" s="2">
        <v>277721.0</v>
      </c>
      <c r="B3715" s="2" t="s">
        <v>47</v>
      </c>
      <c r="C3715" s="2" t="s">
        <v>31</v>
      </c>
      <c r="D3715" s="2" t="s">
        <v>32</v>
      </c>
      <c r="E3715" s="2" t="s">
        <v>44</v>
      </c>
      <c r="F3715" s="2" t="s">
        <v>34</v>
      </c>
      <c r="G3715" s="4">
        <v>43537.03366898148</v>
      </c>
      <c r="H3715" s="4">
        <v>43542.03366898148</v>
      </c>
      <c r="I3715" s="4">
        <v>43541.03366898148</v>
      </c>
      <c r="J3715" s="2">
        <v>82.0</v>
      </c>
      <c r="K3715" s="2">
        <v>110.0</v>
      </c>
      <c r="S3715" s="94"/>
      <c r="T3715" s="94"/>
      <c r="U3715" s="94"/>
    </row>
    <row r="3716" ht="14.25" customHeight="1">
      <c r="A3716" s="2">
        <v>905663.0</v>
      </c>
      <c r="B3716" s="2" t="s">
        <v>36</v>
      </c>
      <c r="C3716" s="2" t="s">
        <v>40</v>
      </c>
      <c r="D3716" s="2" t="s">
        <v>32</v>
      </c>
      <c r="E3716" s="2" t="s">
        <v>33</v>
      </c>
      <c r="F3716" s="2" t="s">
        <v>34</v>
      </c>
      <c r="G3716" s="4">
        <v>43537.04157407407</v>
      </c>
      <c r="H3716" s="4">
        <v>43544.04157407407</v>
      </c>
      <c r="I3716" s="4">
        <v>43543.04157407407</v>
      </c>
      <c r="J3716" s="2">
        <v>28.0</v>
      </c>
      <c r="K3716" s="2">
        <v>110.0</v>
      </c>
      <c r="S3716" s="94"/>
      <c r="T3716" s="94"/>
      <c r="U3716" s="94"/>
    </row>
    <row r="3717" ht="14.25" customHeight="1">
      <c r="A3717" s="2">
        <v>297411.0</v>
      </c>
      <c r="B3717" s="2" t="s">
        <v>49</v>
      </c>
      <c r="C3717" s="2" t="s">
        <v>43</v>
      </c>
      <c r="D3717" s="2" t="s">
        <v>32</v>
      </c>
      <c r="E3717" s="2" t="s">
        <v>33</v>
      </c>
      <c r="F3717" s="2" t="s">
        <v>34</v>
      </c>
      <c r="G3717" s="4">
        <v>43537.041655092595</v>
      </c>
      <c r="H3717" s="4">
        <v>43540.041655092595</v>
      </c>
      <c r="I3717" s="4">
        <v>43543.041655092595</v>
      </c>
      <c r="J3717" s="2">
        <v>0.0</v>
      </c>
      <c r="K3717" s="2">
        <v>121.0</v>
      </c>
      <c r="S3717" s="94"/>
      <c r="T3717" s="94"/>
      <c r="U3717" s="94"/>
    </row>
    <row r="3718" ht="14.25" customHeight="1">
      <c r="A3718" s="2">
        <v>699029.0</v>
      </c>
      <c r="B3718" s="2" t="s">
        <v>48</v>
      </c>
      <c r="C3718" s="2" t="s">
        <v>45</v>
      </c>
      <c r="D3718" s="2" t="s">
        <v>32</v>
      </c>
      <c r="E3718" s="2" t="s">
        <v>33</v>
      </c>
      <c r="F3718" s="2" t="s">
        <v>34</v>
      </c>
      <c r="G3718" s="4">
        <v>43537.04372685185</v>
      </c>
      <c r="H3718" s="4">
        <v>43540.04372685185</v>
      </c>
      <c r="I3718" s="4">
        <v>43544.04372685185</v>
      </c>
      <c r="J3718" s="2">
        <v>30.0</v>
      </c>
      <c r="K3718" s="2">
        <v>129.0</v>
      </c>
      <c r="S3718" s="94"/>
      <c r="T3718" s="94"/>
      <c r="U3718" s="94"/>
    </row>
    <row r="3719" ht="14.25" customHeight="1">
      <c r="A3719" s="2">
        <v>459004.0</v>
      </c>
      <c r="B3719" s="2" t="s">
        <v>36</v>
      </c>
      <c r="C3719" s="2" t="s">
        <v>43</v>
      </c>
      <c r="D3719" s="2" t="s">
        <v>32</v>
      </c>
      <c r="E3719" s="2" t="s">
        <v>44</v>
      </c>
      <c r="F3719" s="2" t="s">
        <v>34</v>
      </c>
      <c r="G3719" s="4">
        <v>43537.04398148148</v>
      </c>
      <c r="H3719" s="4">
        <v>43540.04398148148</v>
      </c>
      <c r="I3719" s="4">
        <v>43540.04398148148</v>
      </c>
      <c r="J3719" s="2">
        <v>0.0</v>
      </c>
      <c r="K3719" s="2">
        <v>125.0</v>
      </c>
      <c r="S3719" s="94"/>
      <c r="T3719" s="94"/>
      <c r="U3719" s="94"/>
    </row>
    <row r="3720" ht="14.25" customHeight="1">
      <c r="A3720" s="2">
        <v>289999.0</v>
      </c>
      <c r="B3720" s="2" t="s">
        <v>46</v>
      </c>
      <c r="C3720" s="2" t="s">
        <v>45</v>
      </c>
      <c r="D3720" s="2" t="s">
        <v>41</v>
      </c>
      <c r="E3720" s="2" t="s">
        <v>33</v>
      </c>
      <c r="F3720" s="2" t="s">
        <v>34</v>
      </c>
      <c r="G3720" s="4">
        <v>43537.04856481482</v>
      </c>
      <c r="H3720" s="4">
        <v>43544.04856481482</v>
      </c>
      <c r="I3720" s="4">
        <v>43542.04856481482</v>
      </c>
      <c r="J3720" s="2">
        <v>37.0</v>
      </c>
      <c r="K3720" s="2">
        <v>125.0</v>
      </c>
      <c r="S3720" s="94"/>
      <c r="T3720" s="94"/>
      <c r="U3720" s="94"/>
    </row>
    <row r="3721" ht="14.25" customHeight="1">
      <c r="A3721" s="2">
        <v>613253.0</v>
      </c>
      <c r="B3721" s="2" t="s">
        <v>46</v>
      </c>
      <c r="C3721" s="2" t="s">
        <v>37</v>
      </c>
      <c r="D3721" s="2" t="s">
        <v>41</v>
      </c>
      <c r="E3721" s="2" t="s">
        <v>33</v>
      </c>
      <c r="F3721" s="2" t="s">
        <v>34</v>
      </c>
      <c r="G3721" s="4">
        <v>43537.04939814815</v>
      </c>
      <c r="H3721" s="4">
        <v>43540.04939814815</v>
      </c>
      <c r="I3721" s="4">
        <v>43543.04939814815</v>
      </c>
      <c r="J3721" s="2">
        <v>31.0</v>
      </c>
      <c r="K3721" s="2">
        <v>111.0</v>
      </c>
      <c r="S3721" s="94"/>
      <c r="T3721" s="94"/>
      <c r="U3721" s="94"/>
    </row>
    <row r="3722" ht="14.25" customHeight="1">
      <c r="A3722" s="2">
        <v>442383.0</v>
      </c>
      <c r="B3722" s="2" t="s">
        <v>39</v>
      </c>
      <c r="C3722" s="2" t="s">
        <v>40</v>
      </c>
      <c r="D3722" s="2" t="s">
        <v>41</v>
      </c>
      <c r="E3722" s="2" t="s">
        <v>33</v>
      </c>
      <c r="F3722" s="2" t="s">
        <v>34</v>
      </c>
      <c r="G3722" s="4">
        <v>43537.055289351854</v>
      </c>
      <c r="H3722" s="4">
        <v>43544.055289351854</v>
      </c>
      <c r="I3722" s="4">
        <v>43541.055289351854</v>
      </c>
      <c r="J3722" s="2">
        <v>28.0</v>
      </c>
      <c r="K3722" s="2">
        <v>106.0</v>
      </c>
      <c r="S3722" s="94"/>
      <c r="T3722" s="94"/>
      <c r="U3722" s="94"/>
    </row>
    <row r="3723" ht="14.25" customHeight="1">
      <c r="A3723" s="2">
        <v>294582.0</v>
      </c>
      <c r="B3723" s="2" t="s">
        <v>47</v>
      </c>
      <c r="C3723" s="2" t="s">
        <v>37</v>
      </c>
      <c r="D3723" s="2" t="s">
        <v>41</v>
      </c>
      <c r="E3723" s="2" t="s">
        <v>44</v>
      </c>
      <c r="F3723" s="2" t="s">
        <v>34</v>
      </c>
      <c r="G3723" s="4">
        <v>43537.06376157407</v>
      </c>
      <c r="H3723" s="4">
        <v>43539.06376157407</v>
      </c>
      <c r="I3723" s="4">
        <v>43542.06376157407</v>
      </c>
      <c r="J3723" s="2">
        <v>79.0</v>
      </c>
      <c r="K3723" s="2">
        <v>85.0</v>
      </c>
      <c r="S3723" s="94"/>
      <c r="T3723" s="94"/>
      <c r="U3723" s="94"/>
    </row>
    <row r="3724" ht="14.25" customHeight="1">
      <c r="A3724" s="2">
        <v>626031.0</v>
      </c>
      <c r="B3724" s="2" t="s">
        <v>49</v>
      </c>
      <c r="C3724" s="2" t="s">
        <v>45</v>
      </c>
      <c r="D3724" s="2" t="s">
        <v>41</v>
      </c>
      <c r="E3724" s="2" t="s">
        <v>33</v>
      </c>
      <c r="F3724" s="2" t="s">
        <v>34</v>
      </c>
      <c r="G3724" s="4">
        <v>43537.06508101852</v>
      </c>
      <c r="H3724" s="4">
        <v>43539.06508101852</v>
      </c>
      <c r="I3724" s="4">
        <v>43541.06508101852</v>
      </c>
      <c r="J3724" s="2">
        <v>30.0</v>
      </c>
      <c r="K3724" s="2">
        <v>120.0</v>
      </c>
      <c r="S3724" s="94"/>
      <c r="T3724" s="94"/>
      <c r="U3724" s="94"/>
    </row>
    <row r="3725" ht="14.25" customHeight="1">
      <c r="A3725" s="2">
        <v>201495.0</v>
      </c>
      <c r="B3725" s="2" t="s">
        <v>39</v>
      </c>
      <c r="C3725" s="2" t="s">
        <v>37</v>
      </c>
      <c r="D3725" s="2" t="s">
        <v>32</v>
      </c>
      <c r="E3725" s="2" t="s">
        <v>33</v>
      </c>
      <c r="F3725" s="2" t="s">
        <v>34</v>
      </c>
      <c r="G3725" s="4">
        <v>43537.06715277778</v>
      </c>
      <c r="H3725" s="4">
        <v>43543.06715277778</v>
      </c>
      <c r="I3725" s="4">
        <v>43541.06715277778</v>
      </c>
      <c r="J3725" s="2">
        <v>38.0</v>
      </c>
      <c r="K3725" s="2">
        <v>114.0</v>
      </c>
      <c r="S3725" s="94"/>
      <c r="T3725" s="94"/>
      <c r="U3725" s="94"/>
    </row>
    <row r="3726" ht="14.25" customHeight="1">
      <c r="A3726" s="2">
        <v>620639.0</v>
      </c>
      <c r="B3726" s="2" t="s">
        <v>39</v>
      </c>
      <c r="C3726" s="2" t="s">
        <v>31</v>
      </c>
      <c r="D3726" s="2" t="s">
        <v>32</v>
      </c>
      <c r="E3726" s="2" t="s">
        <v>44</v>
      </c>
      <c r="F3726" s="2" t="s">
        <v>34</v>
      </c>
      <c r="G3726" s="4">
        <v>43537.071539351855</v>
      </c>
      <c r="H3726" s="4">
        <v>43541.071539351855</v>
      </c>
      <c r="I3726" s="4">
        <v>43541.071539351855</v>
      </c>
      <c r="J3726" s="2">
        <v>74.0</v>
      </c>
      <c r="K3726" s="2">
        <v>108.0</v>
      </c>
      <c r="S3726" s="94"/>
      <c r="T3726" s="94"/>
      <c r="U3726" s="94"/>
    </row>
    <row r="3727" ht="14.25" customHeight="1">
      <c r="A3727" s="2">
        <v>575755.0</v>
      </c>
      <c r="B3727" s="2" t="s">
        <v>39</v>
      </c>
      <c r="C3727" s="2" t="s">
        <v>43</v>
      </c>
      <c r="D3727" s="2" t="s">
        <v>41</v>
      </c>
      <c r="E3727" s="2" t="s">
        <v>33</v>
      </c>
      <c r="F3727" s="2" t="s">
        <v>34</v>
      </c>
      <c r="G3727" s="4">
        <v>43537.07496527778</v>
      </c>
      <c r="H3727" s="4">
        <v>43544.07496527778</v>
      </c>
      <c r="I3727" s="4">
        <v>43543.07496527778</v>
      </c>
      <c r="J3727" s="2">
        <v>37.0</v>
      </c>
      <c r="K3727" s="2">
        <v>128.0</v>
      </c>
      <c r="S3727" s="94"/>
      <c r="T3727" s="94"/>
      <c r="U3727" s="94"/>
    </row>
    <row r="3728" ht="14.25" customHeight="1">
      <c r="A3728" s="2">
        <v>458589.0</v>
      </c>
      <c r="B3728" s="2" t="s">
        <v>39</v>
      </c>
      <c r="C3728" s="2" t="s">
        <v>37</v>
      </c>
      <c r="D3728" s="2" t="s">
        <v>41</v>
      </c>
      <c r="E3728" s="2" t="s">
        <v>33</v>
      </c>
      <c r="F3728" s="2" t="s">
        <v>34</v>
      </c>
      <c r="G3728" s="4">
        <v>43537.07548611111</v>
      </c>
      <c r="H3728" s="4">
        <v>43544.07548611111</v>
      </c>
      <c r="I3728" s="4">
        <v>43540.07548611111</v>
      </c>
      <c r="J3728" s="2">
        <v>44.0</v>
      </c>
      <c r="K3728" s="2">
        <v>114.0</v>
      </c>
      <c r="S3728" s="94"/>
      <c r="T3728" s="94"/>
      <c r="U3728" s="94"/>
    </row>
    <row r="3729" ht="14.25" customHeight="1">
      <c r="A3729" s="2">
        <v>939835.0</v>
      </c>
      <c r="B3729" s="2" t="s">
        <v>46</v>
      </c>
      <c r="C3729" s="2" t="s">
        <v>43</v>
      </c>
      <c r="D3729" s="2" t="s">
        <v>32</v>
      </c>
      <c r="E3729" s="2" t="s">
        <v>33</v>
      </c>
      <c r="F3729" s="2" t="s">
        <v>34</v>
      </c>
      <c r="G3729" s="4">
        <v>43537.0759837963</v>
      </c>
      <c r="H3729" s="4">
        <v>43538.0759837963</v>
      </c>
      <c r="I3729" s="4">
        <v>43541.0759837963</v>
      </c>
      <c r="J3729" s="2">
        <v>0.0</v>
      </c>
      <c r="K3729" s="2">
        <v>121.0</v>
      </c>
      <c r="S3729" s="94"/>
      <c r="T3729" s="94"/>
      <c r="U3729" s="94"/>
    </row>
    <row r="3730" ht="14.25" customHeight="1">
      <c r="A3730" s="2">
        <v>53426.0</v>
      </c>
      <c r="B3730" s="2" t="s">
        <v>30</v>
      </c>
      <c r="C3730" s="2" t="s">
        <v>37</v>
      </c>
      <c r="D3730" s="2" t="s">
        <v>41</v>
      </c>
      <c r="E3730" s="2" t="s">
        <v>44</v>
      </c>
      <c r="F3730" s="2" t="s">
        <v>34</v>
      </c>
      <c r="G3730" s="4">
        <v>43537.07950231482</v>
      </c>
      <c r="H3730" s="4">
        <v>43543.07950231482</v>
      </c>
      <c r="I3730" s="4">
        <v>43540.07950231482</v>
      </c>
      <c r="J3730" s="2">
        <v>70.0</v>
      </c>
      <c r="K3730" s="2">
        <v>93.0</v>
      </c>
      <c r="S3730" s="94"/>
      <c r="T3730" s="94"/>
      <c r="U3730" s="94"/>
    </row>
    <row r="3731" ht="14.25" customHeight="1">
      <c r="A3731" s="2">
        <v>493346.0</v>
      </c>
      <c r="B3731" s="2" t="s">
        <v>39</v>
      </c>
      <c r="C3731" s="2" t="s">
        <v>31</v>
      </c>
      <c r="D3731" s="2" t="s">
        <v>32</v>
      </c>
      <c r="E3731" s="2" t="s">
        <v>38</v>
      </c>
      <c r="F3731" s="2" t="s">
        <v>34</v>
      </c>
      <c r="G3731" s="4">
        <v>43537.085914351854</v>
      </c>
      <c r="H3731" s="4">
        <v>43541.085914351854</v>
      </c>
      <c r="I3731" s="4">
        <v>43544.085914351854</v>
      </c>
      <c r="J3731" s="2">
        <v>37.0</v>
      </c>
      <c r="K3731" s="2">
        <v>124.0</v>
      </c>
      <c r="S3731" s="94"/>
      <c r="T3731" s="94"/>
      <c r="U3731" s="94"/>
    </row>
    <row r="3732" ht="14.25" customHeight="1">
      <c r="A3732" s="2">
        <v>324345.0</v>
      </c>
      <c r="B3732" s="2" t="s">
        <v>49</v>
      </c>
      <c r="C3732" s="2" t="s">
        <v>37</v>
      </c>
      <c r="D3732" s="2" t="s">
        <v>32</v>
      </c>
      <c r="E3732" s="2" t="s">
        <v>33</v>
      </c>
      <c r="F3732" s="2" t="s">
        <v>34</v>
      </c>
      <c r="G3732" s="4">
        <v>43537.086006944446</v>
      </c>
      <c r="H3732" s="4">
        <v>43540.086006944446</v>
      </c>
      <c r="I3732" s="4">
        <v>43541.086006944446</v>
      </c>
      <c r="J3732" s="2">
        <v>33.0</v>
      </c>
      <c r="K3732" s="2">
        <v>109.0</v>
      </c>
      <c r="S3732" s="94"/>
      <c r="T3732" s="94"/>
      <c r="U3732" s="94"/>
    </row>
    <row r="3733" ht="14.25" customHeight="1">
      <c r="A3733" s="2">
        <v>244882.0</v>
      </c>
      <c r="B3733" s="2" t="s">
        <v>39</v>
      </c>
      <c r="C3733" s="2" t="s">
        <v>31</v>
      </c>
      <c r="D3733" s="2" t="s">
        <v>32</v>
      </c>
      <c r="E3733" s="2" t="s">
        <v>38</v>
      </c>
      <c r="F3733" s="2" t="s">
        <v>34</v>
      </c>
      <c r="G3733" s="4">
        <v>43537.08645833333</v>
      </c>
      <c r="H3733" s="4">
        <v>43546.08645833333</v>
      </c>
      <c r="I3733" s="4">
        <v>43541.08645833333</v>
      </c>
      <c r="J3733" s="2">
        <v>30.0</v>
      </c>
      <c r="K3733" s="2">
        <v>123.0</v>
      </c>
      <c r="S3733" s="94"/>
      <c r="T3733" s="94"/>
      <c r="U3733" s="94"/>
    </row>
    <row r="3734" ht="14.25" customHeight="1">
      <c r="A3734" s="2">
        <v>920097.0</v>
      </c>
      <c r="B3734" s="2" t="s">
        <v>30</v>
      </c>
      <c r="C3734" s="2" t="s">
        <v>37</v>
      </c>
      <c r="D3734" s="2" t="s">
        <v>32</v>
      </c>
      <c r="E3734" s="2" t="s">
        <v>44</v>
      </c>
      <c r="F3734" s="2" t="s">
        <v>34</v>
      </c>
      <c r="G3734" s="4">
        <v>43537.096238425926</v>
      </c>
      <c r="H3734" s="4">
        <v>43538.096238425926</v>
      </c>
      <c r="I3734" s="4">
        <v>43543.096238425926</v>
      </c>
      <c r="J3734" s="2">
        <v>81.0</v>
      </c>
      <c r="K3734" s="2">
        <v>95.0</v>
      </c>
      <c r="S3734" s="94"/>
      <c r="T3734" s="94"/>
      <c r="U3734" s="94"/>
    </row>
    <row r="3735" ht="14.25" customHeight="1">
      <c r="A3735" s="2">
        <v>74005.0</v>
      </c>
      <c r="B3735" s="2" t="s">
        <v>39</v>
      </c>
      <c r="C3735" s="2" t="s">
        <v>37</v>
      </c>
      <c r="D3735" s="2" t="s">
        <v>41</v>
      </c>
      <c r="E3735" s="2" t="s">
        <v>33</v>
      </c>
      <c r="F3735" s="2" t="s">
        <v>34</v>
      </c>
      <c r="G3735" s="4">
        <v>43537.09961805555</v>
      </c>
      <c r="H3735" s="4">
        <v>43540.09961805555</v>
      </c>
      <c r="I3735" s="4">
        <v>43541.09961805555</v>
      </c>
      <c r="J3735" s="2">
        <v>38.0</v>
      </c>
      <c r="K3735" s="2">
        <v>107.0</v>
      </c>
      <c r="S3735" s="94"/>
      <c r="T3735" s="94"/>
      <c r="U3735" s="94"/>
    </row>
    <row r="3736" ht="14.25" customHeight="1">
      <c r="A3736" s="2">
        <v>363032.0</v>
      </c>
      <c r="B3736" s="2" t="s">
        <v>39</v>
      </c>
      <c r="C3736" s="2" t="s">
        <v>45</v>
      </c>
      <c r="D3736" s="2" t="s">
        <v>41</v>
      </c>
      <c r="E3736" s="2" t="s">
        <v>44</v>
      </c>
      <c r="F3736" s="2" t="s">
        <v>34</v>
      </c>
      <c r="G3736" s="4">
        <v>43537.10099537037</v>
      </c>
      <c r="H3736" s="4">
        <v>43545.10099537037</v>
      </c>
      <c r="I3736" s="4">
        <v>43542.10099537037</v>
      </c>
      <c r="J3736" s="2">
        <v>49.0</v>
      </c>
      <c r="K3736" s="2">
        <v>130.0</v>
      </c>
      <c r="S3736" s="94"/>
      <c r="T3736" s="94"/>
      <c r="U3736" s="94"/>
    </row>
    <row r="3737" ht="14.25" customHeight="1">
      <c r="A3737" s="2">
        <v>966103.0</v>
      </c>
      <c r="B3737" s="2" t="s">
        <v>30</v>
      </c>
      <c r="C3737" s="2" t="s">
        <v>40</v>
      </c>
      <c r="D3737" s="2" t="s">
        <v>32</v>
      </c>
      <c r="E3737" s="2" t="s">
        <v>44</v>
      </c>
      <c r="F3737" s="2" t="s">
        <v>34</v>
      </c>
      <c r="G3737" s="4">
        <v>43537.10425925926</v>
      </c>
      <c r="H3737" s="4">
        <v>43544.10425925926</v>
      </c>
      <c r="I3737" s="4">
        <v>43543.10425925926</v>
      </c>
      <c r="J3737" s="2">
        <v>73.0</v>
      </c>
      <c r="K3737" s="2">
        <v>91.0</v>
      </c>
      <c r="S3737" s="94"/>
      <c r="T3737" s="94"/>
      <c r="U3737" s="94"/>
    </row>
    <row r="3738" ht="14.25" customHeight="1">
      <c r="A3738" s="2">
        <v>345961.0</v>
      </c>
      <c r="B3738" s="2" t="s">
        <v>39</v>
      </c>
      <c r="C3738" s="2" t="s">
        <v>37</v>
      </c>
      <c r="D3738" s="2" t="s">
        <v>32</v>
      </c>
      <c r="E3738" s="2" t="s">
        <v>33</v>
      </c>
      <c r="F3738" s="2" t="s">
        <v>34</v>
      </c>
      <c r="G3738" s="4">
        <v>43537.10487268519</v>
      </c>
      <c r="H3738" s="4">
        <v>43542.10487268519</v>
      </c>
      <c r="I3738" s="4">
        <v>43542.10487268519</v>
      </c>
      <c r="J3738" s="2">
        <v>28.0</v>
      </c>
      <c r="K3738" s="2">
        <v>115.0</v>
      </c>
      <c r="S3738" s="94"/>
      <c r="T3738" s="94"/>
      <c r="U3738" s="94"/>
    </row>
    <row r="3739" ht="14.25" customHeight="1">
      <c r="A3739" s="2">
        <v>179068.0</v>
      </c>
      <c r="B3739" s="2" t="s">
        <v>39</v>
      </c>
      <c r="C3739" s="2" t="s">
        <v>31</v>
      </c>
      <c r="D3739" s="2" t="s">
        <v>41</v>
      </c>
      <c r="E3739" s="2" t="s">
        <v>44</v>
      </c>
      <c r="F3739" s="2" t="s">
        <v>34</v>
      </c>
      <c r="G3739" s="4">
        <v>43537.10606481481</v>
      </c>
      <c r="H3739" s="4">
        <v>43538.10606481481</v>
      </c>
      <c r="I3739" s="4">
        <v>43540.10606481481</v>
      </c>
      <c r="J3739" s="2">
        <v>0.0</v>
      </c>
      <c r="K3739" s="2">
        <v>122.0</v>
      </c>
      <c r="S3739" s="94"/>
      <c r="T3739" s="94"/>
      <c r="U3739" s="94"/>
    </row>
    <row r="3740" ht="14.25" customHeight="1">
      <c r="A3740" s="2">
        <v>59558.0</v>
      </c>
      <c r="B3740" s="2" t="s">
        <v>30</v>
      </c>
      <c r="C3740" s="2" t="s">
        <v>31</v>
      </c>
      <c r="D3740" s="2" t="s">
        <v>41</v>
      </c>
      <c r="E3740" s="2" t="s">
        <v>44</v>
      </c>
      <c r="F3740" s="2" t="s">
        <v>34</v>
      </c>
      <c r="G3740" s="4">
        <v>43537.10796296296</v>
      </c>
      <c r="H3740" s="4">
        <v>43539.10796296296</v>
      </c>
      <c r="I3740" s="4">
        <v>43540.10796296296</v>
      </c>
      <c r="J3740" s="2">
        <v>0.0</v>
      </c>
      <c r="K3740" s="2">
        <v>108.0</v>
      </c>
      <c r="S3740" s="94"/>
      <c r="T3740" s="94"/>
      <c r="U3740" s="94"/>
    </row>
    <row r="3741" ht="14.25" customHeight="1">
      <c r="A3741" s="2">
        <v>927591.0</v>
      </c>
      <c r="B3741" s="2" t="s">
        <v>36</v>
      </c>
      <c r="C3741" s="2" t="s">
        <v>31</v>
      </c>
      <c r="D3741" s="2" t="s">
        <v>32</v>
      </c>
      <c r="E3741" s="2" t="s">
        <v>33</v>
      </c>
      <c r="F3741" s="2" t="s">
        <v>34</v>
      </c>
      <c r="G3741" s="4">
        <v>43537.110497685186</v>
      </c>
      <c r="H3741" s="4">
        <v>43541.110497685186</v>
      </c>
      <c r="I3741" s="4">
        <v>43540.110497685186</v>
      </c>
      <c r="J3741" s="2">
        <v>48.0</v>
      </c>
      <c r="K3741" s="2">
        <v>126.0</v>
      </c>
      <c r="S3741" s="94"/>
      <c r="T3741" s="94"/>
      <c r="U3741" s="94"/>
    </row>
    <row r="3742" ht="14.25" customHeight="1">
      <c r="A3742" s="2">
        <v>249887.0</v>
      </c>
      <c r="B3742" s="2" t="s">
        <v>46</v>
      </c>
      <c r="C3742" s="2" t="s">
        <v>40</v>
      </c>
      <c r="D3742" s="2" t="s">
        <v>41</v>
      </c>
      <c r="E3742" s="2" t="s">
        <v>44</v>
      </c>
      <c r="F3742" s="2" t="s">
        <v>34</v>
      </c>
      <c r="G3742" s="4">
        <v>43537.11268518519</v>
      </c>
      <c r="H3742" s="4">
        <v>43540.11268518519</v>
      </c>
      <c r="I3742" s="4">
        <v>43540.11268518519</v>
      </c>
      <c r="J3742" s="2">
        <v>79.0</v>
      </c>
      <c r="K3742" s="2">
        <v>89.0</v>
      </c>
      <c r="S3742" s="94"/>
      <c r="T3742" s="94"/>
      <c r="U3742" s="94"/>
    </row>
    <row r="3743" ht="14.25" customHeight="1">
      <c r="A3743" s="2">
        <v>307362.0</v>
      </c>
      <c r="B3743" s="2" t="s">
        <v>47</v>
      </c>
      <c r="C3743" s="2" t="s">
        <v>45</v>
      </c>
      <c r="D3743" s="2" t="s">
        <v>41</v>
      </c>
      <c r="E3743" s="2" t="s">
        <v>44</v>
      </c>
      <c r="F3743" s="2" t="s">
        <v>34</v>
      </c>
      <c r="G3743" s="4">
        <v>43537.115428240744</v>
      </c>
      <c r="H3743" s="4">
        <v>43545.115428240744</v>
      </c>
      <c r="I3743" s="4">
        <v>43541.115428240744</v>
      </c>
      <c r="J3743" s="2">
        <v>59.0</v>
      </c>
      <c r="K3743" s="2">
        <v>106.0</v>
      </c>
      <c r="S3743" s="94"/>
      <c r="T3743" s="94"/>
      <c r="U3743" s="94"/>
    </row>
    <row r="3744" ht="14.25" customHeight="1">
      <c r="A3744" s="2">
        <v>98839.0</v>
      </c>
      <c r="B3744" s="2" t="s">
        <v>47</v>
      </c>
      <c r="C3744" s="2" t="s">
        <v>43</v>
      </c>
      <c r="D3744" s="2" t="s">
        <v>32</v>
      </c>
      <c r="E3744" s="2" t="s">
        <v>44</v>
      </c>
      <c r="F3744" s="2" t="s">
        <v>34</v>
      </c>
      <c r="G3744" s="4">
        <v>43537.115636574075</v>
      </c>
      <c r="H3744" s="4">
        <v>43542.115636574075</v>
      </c>
      <c r="I3744" s="4">
        <v>43541.115636574075</v>
      </c>
      <c r="J3744" s="2">
        <v>0.0</v>
      </c>
      <c r="K3744" s="2">
        <v>102.0</v>
      </c>
      <c r="S3744" s="94"/>
      <c r="T3744" s="94"/>
      <c r="U3744" s="94"/>
    </row>
    <row r="3745" ht="14.25" customHeight="1">
      <c r="A3745" s="2">
        <v>148951.0</v>
      </c>
      <c r="B3745" s="2" t="s">
        <v>36</v>
      </c>
      <c r="C3745" s="2" t="s">
        <v>31</v>
      </c>
      <c r="D3745" s="2" t="s">
        <v>32</v>
      </c>
      <c r="E3745" s="2" t="s">
        <v>33</v>
      </c>
      <c r="F3745" s="2" t="s">
        <v>34</v>
      </c>
      <c r="G3745" s="4">
        <v>43537.12238425926</v>
      </c>
      <c r="H3745" s="4">
        <v>43541.12238425926</v>
      </c>
      <c r="I3745" s="4">
        <v>43544.12238425926</v>
      </c>
      <c r="J3745" s="2">
        <v>47.0</v>
      </c>
      <c r="K3745" s="2">
        <v>123.0</v>
      </c>
      <c r="S3745" s="94"/>
      <c r="T3745" s="94"/>
      <c r="U3745" s="94"/>
    </row>
    <row r="3746" ht="14.25" customHeight="1">
      <c r="A3746" s="2">
        <v>419409.0</v>
      </c>
      <c r="B3746" s="2" t="s">
        <v>36</v>
      </c>
      <c r="C3746" s="2" t="s">
        <v>40</v>
      </c>
      <c r="D3746" s="2" t="s">
        <v>41</v>
      </c>
      <c r="E3746" s="2" t="s">
        <v>33</v>
      </c>
      <c r="F3746" s="2" t="s">
        <v>34</v>
      </c>
      <c r="G3746" s="4">
        <v>43537.14863425926</v>
      </c>
      <c r="H3746" s="4">
        <v>43540.14863425926</v>
      </c>
      <c r="I3746" s="4">
        <v>43542.14863425926</v>
      </c>
      <c r="J3746" s="2">
        <v>40.0</v>
      </c>
      <c r="K3746" s="2">
        <v>110.0</v>
      </c>
      <c r="S3746" s="94"/>
      <c r="T3746" s="94"/>
      <c r="U3746" s="94"/>
    </row>
    <row r="3747" ht="14.25" customHeight="1">
      <c r="A3747" s="2">
        <v>10031.0</v>
      </c>
      <c r="B3747" s="2" t="s">
        <v>30</v>
      </c>
      <c r="C3747" s="2" t="s">
        <v>40</v>
      </c>
      <c r="D3747" s="2" t="s">
        <v>41</v>
      </c>
      <c r="E3747" s="2" t="s">
        <v>33</v>
      </c>
      <c r="F3747" s="2" t="s">
        <v>34</v>
      </c>
      <c r="G3747" s="4">
        <v>43537.15025462963</v>
      </c>
      <c r="H3747" s="4">
        <v>43539.15025462963</v>
      </c>
      <c r="I3747" s="4">
        <v>43543.15025462963</v>
      </c>
      <c r="J3747" s="2">
        <v>30.0</v>
      </c>
      <c r="K3747" s="2">
        <v>114.0</v>
      </c>
      <c r="S3747" s="94"/>
      <c r="T3747" s="94"/>
      <c r="U3747" s="94"/>
    </row>
    <row r="3748" ht="14.25" customHeight="1">
      <c r="A3748" s="2">
        <v>259875.0</v>
      </c>
      <c r="B3748" s="2" t="s">
        <v>36</v>
      </c>
      <c r="C3748" s="2" t="s">
        <v>43</v>
      </c>
      <c r="D3748" s="2" t="s">
        <v>41</v>
      </c>
      <c r="E3748" s="2" t="s">
        <v>33</v>
      </c>
      <c r="F3748" s="2" t="s">
        <v>34</v>
      </c>
      <c r="G3748" s="4">
        <v>43537.154699074075</v>
      </c>
      <c r="H3748" s="4">
        <v>43547.154699074075</v>
      </c>
      <c r="I3748" s="4">
        <v>43540.154699074075</v>
      </c>
      <c r="J3748" s="2">
        <v>46.0</v>
      </c>
      <c r="K3748" s="2">
        <v>124.0</v>
      </c>
      <c r="S3748" s="94"/>
      <c r="T3748" s="94"/>
      <c r="U3748" s="94"/>
    </row>
    <row r="3749" ht="14.25" customHeight="1">
      <c r="A3749" s="2">
        <v>154613.0</v>
      </c>
      <c r="B3749" s="2" t="s">
        <v>46</v>
      </c>
      <c r="C3749" s="2" t="s">
        <v>37</v>
      </c>
      <c r="D3749" s="2" t="s">
        <v>41</v>
      </c>
      <c r="E3749" s="2" t="s">
        <v>33</v>
      </c>
      <c r="F3749" s="2" t="s">
        <v>34</v>
      </c>
      <c r="G3749" s="4">
        <v>43537.155277777776</v>
      </c>
      <c r="H3749" s="4">
        <v>43544.155277777776</v>
      </c>
      <c r="I3749" s="4">
        <v>43544.155277777776</v>
      </c>
      <c r="J3749" s="2">
        <v>45.0</v>
      </c>
      <c r="K3749" s="2">
        <v>110.0</v>
      </c>
      <c r="S3749" s="94"/>
      <c r="T3749" s="94"/>
      <c r="U3749" s="94"/>
    </row>
    <row r="3750" ht="14.25" customHeight="1">
      <c r="A3750" s="2">
        <v>62430.0</v>
      </c>
      <c r="B3750" s="2" t="s">
        <v>39</v>
      </c>
      <c r="C3750" s="2" t="s">
        <v>43</v>
      </c>
      <c r="D3750" s="2" t="s">
        <v>41</v>
      </c>
      <c r="E3750" s="2" t="s">
        <v>38</v>
      </c>
      <c r="F3750" s="2" t="s">
        <v>34</v>
      </c>
      <c r="G3750" s="4">
        <v>43537.15655092592</v>
      </c>
      <c r="H3750" s="4">
        <v>43545.15655092592</v>
      </c>
      <c r="I3750" s="4">
        <v>43544.15655092592</v>
      </c>
      <c r="J3750" s="2">
        <v>44.0</v>
      </c>
      <c r="K3750" s="2">
        <v>124.0</v>
      </c>
      <c r="S3750" s="94"/>
      <c r="T3750" s="94"/>
      <c r="U3750" s="94"/>
    </row>
    <row r="3751" ht="14.25" customHeight="1">
      <c r="A3751" s="2">
        <v>645951.0</v>
      </c>
      <c r="B3751" s="2" t="s">
        <v>36</v>
      </c>
      <c r="C3751" s="2" t="s">
        <v>43</v>
      </c>
      <c r="D3751" s="2" t="s">
        <v>32</v>
      </c>
      <c r="E3751" s="2" t="s">
        <v>44</v>
      </c>
      <c r="F3751" s="2" t="s">
        <v>34</v>
      </c>
      <c r="G3751" s="4">
        <v>43537.16107638889</v>
      </c>
      <c r="H3751" s="4">
        <v>43541.16107638889</v>
      </c>
      <c r="I3751" s="4">
        <v>43540.16107638889</v>
      </c>
      <c r="J3751" s="2">
        <v>0.0</v>
      </c>
      <c r="K3751" s="2">
        <v>104.0</v>
      </c>
      <c r="S3751" s="94"/>
      <c r="T3751" s="94"/>
      <c r="U3751" s="94"/>
    </row>
    <row r="3752" ht="14.25" customHeight="1">
      <c r="A3752" s="2">
        <v>626519.0</v>
      </c>
      <c r="B3752" s="2" t="s">
        <v>47</v>
      </c>
      <c r="C3752" s="2" t="s">
        <v>31</v>
      </c>
      <c r="D3752" s="2" t="s">
        <v>41</v>
      </c>
      <c r="E3752" s="2" t="s">
        <v>33</v>
      </c>
      <c r="F3752" s="2" t="s">
        <v>34</v>
      </c>
      <c r="G3752" s="4">
        <v>43537.16991898148</v>
      </c>
      <c r="H3752" s="4">
        <v>43539.16991898148</v>
      </c>
      <c r="I3752" s="4">
        <v>43541.16991898148</v>
      </c>
      <c r="J3752" s="2">
        <v>0.0</v>
      </c>
      <c r="K3752" s="2">
        <v>126.0</v>
      </c>
      <c r="S3752" s="94"/>
      <c r="T3752" s="94"/>
      <c r="U3752" s="94"/>
    </row>
    <row r="3753" ht="14.25" customHeight="1">
      <c r="A3753" s="2">
        <v>208715.0</v>
      </c>
      <c r="B3753" s="2" t="s">
        <v>46</v>
      </c>
      <c r="C3753" s="2" t="s">
        <v>37</v>
      </c>
      <c r="D3753" s="2" t="s">
        <v>41</v>
      </c>
      <c r="E3753" s="2" t="s">
        <v>33</v>
      </c>
      <c r="F3753" s="2" t="s">
        <v>34</v>
      </c>
      <c r="G3753" s="4">
        <v>43537.17234953704</v>
      </c>
      <c r="H3753" s="4">
        <v>43543.17234953704</v>
      </c>
      <c r="I3753" s="4">
        <v>43540.17234953704</v>
      </c>
      <c r="J3753" s="2">
        <v>38.0</v>
      </c>
      <c r="K3753" s="2">
        <v>114.0</v>
      </c>
      <c r="S3753" s="94"/>
      <c r="T3753" s="94"/>
      <c r="U3753" s="94"/>
    </row>
    <row r="3754" ht="14.25" customHeight="1">
      <c r="A3754" s="2">
        <v>333335.0</v>
      </c>
      <c r="B3754" s="2" t="s">
        <v>36</v>
      </c>
      <c r="C3754" s="2" t="s">
        <v>45</v>
      </c>
      <c r="D3754" s="2" t="s">
        <v>41</v>
      </c>
      <c r="E3754" s="2" t="s">
        <v>33</v>
      </c>
      <c r="F3754" s="2" t="s">
        <v>34</v>
      </c>
      <c r="G3754" s="4">
        <v>43537.17292824074</v>
      </c>
      <c r="H3754" s="4">
        <v>43542.17292824074</v>
      </c>
      <c r="I3754" s="4">
        <v>43541.17292824074</v>
      </c>
      <c r="J3754" s="2">
        <v>35.0</v>
      </c>
      <c r="K3754" s="2">
        <v>121.0</v>
      </c>
      <c r="S3754" s="94"/>
      <c r="T3754" s="94"/>
      <c r="U3754" s="94"/>
    </row>
    <row r="3755" ht="14.25" customHeight="1">
      <c r="A3755" s="2">
        <v>549927.0</v>
      </c>
      <c r="B3755" s="2" t="s">
        <v>36</v>
      </c>
      <c r="C3755" s="2" t="s">
        <v>31</v>
      </c>
      <c r="D3755" s="2" t="s">
        <v>32</v>
      </c>
      <c r="E3755" s="2" t="s">
        <v>44</v>
      </c>
      <c r="F3755" s="2" t="s">
        <v>34</v>
      </c>
      <c r="G3755" s="4">
        <v>43537.179247685184</v>
      </c>
      <c r="H3755" s="4">
        <v>43542.179247685184</v>
      </c>
      <c r="I3755" s="4">
        <v>43540.179247685184</v>
      </c>
      <c r="J3755" s="2">
        <v>9999.0</v>
      </c>
      <c r="K3755" s="2">
        <v>107.0</v>
      </c>
      <c r="S3755" s="94"/>
      <c r="T3755" s="94"/>
      <c r="U3755" s="94"/>
    </row>
    <row r="3756" ht="14.25" customHeight="1">
      <c r="A3756" s="2">
        <v>303265.0</v>
      </c>
      <c r="B3756" s="2" t="s">
        <v>39</v>
      </c>
      <c r="C3756" s="2" t="s">
        <v>37</v>
      </c>
      <c r="D3756" s="2" t="s">
        <v>41</v>
      </c>
      <c r="E3756" s="2" t="s">
        <v>33</v>
      </c>
      <c r="F3756" s="2" t="s">
        <v>34</v>
      </c>
      <c r="G3756" s="4">
        <v>43537.1809375</v>
      </c>
      <c r="H3756" s="4">
        <v>43541.1809375</v>
      </c>
      <c r="I3756" s="4">
        <v>43541.1809375</v>
      </c>
      <c r="J3756" s="2">
        <v>50.0</v>
      </c>
      <c r="K3756" s="2">
        <v>106.0</v>
      </c>
      <c r="S3756" s="94"/>
      <c r="T3756" s="94"/>
      <c r="U3756" s="94"/>
    </row>
    <row r="3757" ht="14.25" customHeight="1">
      <c r="A3757" s="2">
        <v>708939.0</v>
      </c>
      <c r="B3757" s="2" t="s">
        <v>30</v>
      </c>
      <c r="C3757" s="2" t="s">
        <v>40</v>
      </c>
      <c r="D3757" s="2" t="s">
        <v>41</v>
      </c>
      <c r="E3757" s="2" t="s">
        <v>33</v>
      </c>
      <c r="F3757" s="2" t="s">
        <v>34</v>
      </c>
      <c r="G3757" s="4">
        <v>43537.18206018519</v>
      </c>
      <c r="H3757" s="4">
        <v>43544.18206018519</v>
      </c>
      <c r="I3757" s="4">
        <v>43540.18206018519</v>
      </c>
      <c r="J3757" s="2">
        <v>38.0</v>
      </c>
      <c r="K3757" s="2">
        <v>110.0</v>
      </c>
      <c r="S3757" s="94"/>
      <c r="T3757" s="94"/>
      <c r="U3757" s="94"/>
    </row>
    <row r="3758" ht="14.25" customHeight="1">
      <c r="A3758" s="2">
        <v>752373.0</v>
      </c>
      <c r="B3758" s="2" t="s">
        <v>30</v>
      </c>
      <c r="C3758" s="2" t="s">
        <v>37</v>
      </c>
      <c r="D3758" s="2" t="s">
        <v>32</v>
      </c>
      <c r="E3758" s="2" t="s">
        <v>44</v>
      </c>
      <c r="F3758" s="2" t="s">
        <v>34</v>
      </c>
      <c r="G3758" s="4">
        <v>43537.18274305556</v>
      </c>
      <c r="H3758" s="4">
        <v>43541.18274305556</v>
      </c>
      <c r="I3758" s="4">
        <v>43540.18274305556</v>
      </c>
      <c r="J3758" s="2">
        <v>88.0</v>
      </c>
      <c r="K3758" s="2">
        <v>85.0</v>
      </c>
      <c r="S3758" s="94"/>
      <c r="T3758" s="94"/>
      <c r="U3758" s="94"/>
    </row>
    <row r="3759" ht="14.25" customHeight="1">
      <c r="A3759" s="2">
        <v>917459.0</v>
      </c>
      <c r="B3759" s="2" t="s">
        <v>39</v>
      </c>
      <c r="C3759" s="2" t="s">
        <v>31</v>
      </c>
      <c r="D3759" s="2" t="s">
        <v>41</v>
      </c>
      <c r="E3759" s="2" t="s">
        <v>44</v>
      </c>
      <c r="F3759" s="2" t="s">
        <v>34</v>
      </c>
      <c r="G3759" s="4">
        <v>43537.18850694445</v>
      </c>
      <c r="H3759" s="4">
        <v>43537.18850694445</v>
      </c>
      <c r="I3759" s="4">
        <v>43542.18850694445</v>
      </c>
      <c r="J3759" s="2">
        <v>0.0</v>
      </c>
      <c r="K3759" s="2">
        <v>104.0</v>
      </c>
      <c r="S3759" s="94"/>
      <c r="T3759" s="94"/>
      <c r="U3759" s="94"/>
    </row>
    <row r="3760" ht="14.25" customHeight="1">
      <c r="A3760" s="2">
        <v>39421.0</v>
      </c>
      <c r="B3760" s="2" t="s">
        <v>36</v>
      </c>
      <c r="C3760" s="2" t="s">
        <v>31</v>
      </c>
      <c r="D3760" s="2" t="s">
        <v>32</v>
      </c>
      <c r="E3760" s="2" t="s">
        <v>44</v>
      </c>
      <c r="F3760" s="2" t="s">
        <v>34</v>
      </c>
      <c r="G3760" s="4">
        <v>43537.189375</v>
      </c>
      <c r="H3760" s="4">
        <v>43537.189375</v>
      </c>
      <c r="I3760" s="4">
        <v>43540.189375</v>
      </c>
      <c r="J3760" s="2">
        <v>71.0</v>
      </c>
      <c r="K3760" s="2">
        <v>107.0</v>
      </c>
      <c r="S3760" s="94"/>
      <c r="T3760" s="94"/>
      <c r="U3760" s="94"/>
    </row>
    <row r="3761" ht="14.25" customHeight="1">
      <c r="A3761" s="2">
        <v>470071.0</v>
      </c>
      <c r="B3761" s="2" t="s">
        <v>39</v>
      </c>
      <c r="C3761" s="2" t="s">
        <v>37</v>
      </c>
      <c r="D3761" s="2" t="s">
        <v>32</v>
      </c>
      <c r="E3761" s="2" t="s">
        <v>44</v>
      </c>
      <c r="F3761" s="2" t="s">
        <v>34</v>
      </c>
      <c r="G3761" s="4">
        <v>43537.191203703704</v>
      </c>
      <c r="H3761" s="4">
        <v>43539.191203703704</v>
      </c>
      <c r="I3761" s="4">
        <v>43542.191203703704</v>
      </c>
      <c r="J3761" s="2">
        <v>68.0</v>
      </c>
      <c r="K3761" s="2">
        <v>88.0</v>
      </c>
      <c r="S3761" s="94"/>
      <c r="T3761" s="94"/>
      <c r="U3761" s="94"/>
    </row>
    <row r="3762" ht="14.25" customHeight="1">
      <c r="A3762" s="2">
        <v>896807.0</v>
      </c>
      <c r="B3762" s="2" t="s">
        <v>47</v>
      </c>
      <c r="C3762" s="2" t="s">
        <v>37</v>
      </c>
      <c r="D3762" s="2" t="s">
        <v>32</v>
      </c>
      <c r="E3762" s="2" t="s">
        <v>33</v>
      </c>
      <c r="F3762" s="2" t="s">
        <v>34</v>
      </c>
      <c r="G3762" s="4">
        <v>43537.19621527778</v>
      </c>
      <c r="H3762" s="4">
        <v>43544.19621527778</v>
      </c>
      <c r="I3762" s="4">
        <v>43540.19621527778</v>
      </c>
      <c r="J3762" s="2">
        <v>49.0</v>
      </c>
      <c r="K3762" s="2">
        <v>109.0</v>
      </c>
      <c r="S3762" s="94"/>
      <c r="T3762" s="94"/>
      <c r="U3762" s="94"/>
    </row>
    <row r="3763" ht="14.25" customHeight="1">
      <c r="A3763" s="2">
        <v>831501.0</v>
      </c>
      <c r="B3763" s="2" t="s">
        <v>30</v>
      </c>
      <c r="C3763" s="2" t="s">
        <v>31</v>
      </c>
      <c r="D3763" s="2" t="s">
        <v>32</v>
      </c>
      <c r="E3763" s="2" t="s">
        <v>33</v>
      </c>
      <c r="F3763" s="2" t="s">
        <v>34</v>
      </c>
      <c r="G3763" s="4">
        <v>43537.19694444445</v>
      </c>
      <c r="H3763" s="4">
        <v>43546.19694444445</v>
      </c>
      <c r="I3763" s="4">
        <v>43542.19694444445</v>
      </c>
      <c r="J3763" s="2">
        <v>42.0</v>
      </c>
      <c r="K3763" s="2">
        <v>123.0</v>
      </c>
      <c r="S3763" s="94"/>
      <c r="T3763" s="94"/>
      <c r="U3763" s="94"/>
    </row>
    <row r="3764" ht="14.25" customHeight="1">
      <c r="A3764" s="2">
        <v>375002.0</v>
      </c>
      <c r="B3764" s="2" t="s">
        <v>48</v>
      </c>
      <c r="C3764" s="2" t="s">
        <v>45</v>
      </c>
      <c r="D3764" s="2" t="s">
        <v>32</v>
      </c>
      <c r="E3764" s="2" t="s">
        <v>38</v>
      </c>
      <c r="F3764" s="2" t="s">
        <v>34</v>
      </c>
      <c r="G3764" s="4">
        <v>43537.2000462963</v>
      </c>
      <c r="H3764" s="4">
        <v>43540.2000462963</v>
      </c>
      <c r="I3764" s="4">
        <v>43544.2000462963</v>
      </c>
      <c r="J3764" s="2">
        <v>40.0</v>
      </c>
      <c r="K3764" s="2">
        <v>128.0</v>
      </c>
      <c r="S3764" s="94"/>
      <c r="T3764" s="94"/>
      <c r="U3764" s="94"/>
    </row>
    <row r="3765" ht="14.25" customHeight="1">
      <c r="A3765" s="2">
        <v>644294.0</v>
      </c>
      <c r="B3765" s="2" t="s">
        <v>42</v>
      </c>
      <c r="C3765" s="2" t="s">
        <v>31</v>
      </c>
      <c r="D3765" s="2" t="s">
        <v>41</v>
      </c>
      <c r="E3765" s="2" t="s">
        <v>38</v>
      </c>
      <c r="F3765" s="2" t="s">
        <v>34</v>
      </c>
      <c r="G3765" s="4">
        <v>43537.2016087963</v>
      </c>
      <c r="H3765" s="4">
        <v>43538.2016087963</v>
      </c>
      <c r="I3765" s="4">
        <v>43544.2016087963</v>
      </c>
      <c r="J3765" s="2">
        <v>0.0</v>
      </c>
      <c r="K3765" s="2">
        <v>129.0</v>
      </c>
      <c r="S3765" s="94"/>
      <c r="T3765" s="94"/>
      <c r="U3765" s="94"/>
    </row>
    <row r="3766" ht="14.25" customHeight="1">
      <c r="A3766" s="2">
        <v>644176.0</v>
      </c>
      <c r="B3766" s="2" t="s">
        <v>36</v>
      </c>
      <c r="C3766" s="2" t="s">
        <v>31</v>
      </c>
      <c r="D3766" s="2" t="s">
        <v>41</v>
      </c>
      <c r="E3766" s="2" t="s">
        <v>44</v>
      </c>
      <c r="F3766" s="2" t="s">
        <v>34</v>
      </c>
      <c r="G3766" s="4">
        <v>43537.20638888889</v>
      </c>
      <c r="H3766" s="4">
        <v>43538.20638888889</v>
      </c>
      <c r="I3766" s="4">
        <v>43542.20638888889</v>
      </c>
      <c r="J3766" s="2">
        <v>0.0</v>
      </c>
      <c r="K3766" s="2">
        <v>125.0</v>
      </c>
      <c r="S3766" s="94"/>
      <c r="T3766" s="94"/>
      <c r="U3766" s="94"/>
    </row>
    <row r="3767" ht="14.25" customHeight="1">
      <c r="A3767" s="2">
        <v>30702.0</v>
      </c>
      <c r="B3767" s="2" t="s">
        <v>39</v>
      </c>
      <c r="C3767" s="2" t="s">
        <v>37</v>
      </c>
      <c r="D3767" s="2" t="s">
        <v>32</v>
      </c>
      <c r="E3767" s="2" t="s">
        <v>38</v>
      </c>
      <c r="F3767" s="2" t="s">
        <v>34</v>
      </c>
      <c r="G3767" s="4">
        <v>43537.20685185185</v>
      </c>
      <c r="H3767" s="4">
        <v>43545.20685185185</v>
      </c>
      <c r="I3767" s="4">
        <v>43544.20685185185</v>
      </c>
      <c r="J3767" s="2">
        <v>9999.0</v>
      </c>
      <c r="K3767" s="2">
        <v>109.0</v>
      </c>
      <c r="S3767" s="94"/>
      <c r="T3767" s="94"/>
      <c r="U3767" s="94"/>
    </row>
    <row r="3768" ht="14.25" customHeight="1">
      <c r="A3768" s="2">
        <v>129572.0</v>
      </c>
      <c r="B3768" s="2" t="s">
        <v>30</v>
      </c>
      <c r="C3768" s="2" t="s">
        <v>31</v>
      </c>
      <c r="D3768" s="2" t="s">
        <v>32</v>
      </c>
      <c r="E3768" s="2" t="s">
        <v>44</v>
      </c>
      <c r="F3768" s="2" t="s">
        <v>34</v>
      </c>
      <c r="G3768" s="4">
        <v>43537.208344907405</v>
      </c>
      <c r="H3768" s="4">
        <v>43539.208344907405</v>
      </c>
      <c r="I3768" s="4">
        <v>43542.208344907405</v>
      </c>
      <c r="J3768" s="2">
        <v>45.0</v>
      </c>
      <c r="K3768" s="2">
        <v>120.0</v>
      </c>
      <c r="S3768" s="94"/>
      <c r="T3768" s="94"/>
      <c r="U3768" s="94"/>
    </row>
    <row r="3769" ht="14.25" customHeight="1">
      <c r="A3769" s="2">
        <v>4836.0</v>
      </c>
      <c r="B3769" s="2" t="s">
        <v>36</v>
      </c>
      <c r="C3769" s="2" t="s">
        <v>45</v>
      </c>
      <c r="D3769" s="2" t="s">
        <v>32</v>
      </c>
      <c r="E3769" s="2" t="s">
        <v>44</v>
      </c>
      <c r="F3769" s="2" t="s">
        <v>34</v>
      </c>
      <c r="G3769" s="4">
        <v>43537.20921296296</v>
      </c>
      <c r="H3769" s="4">
        <v>43545.20921296296</v>
      </c>
      <c r="I3769" s="4">
        <v>43542.20921296296</v>
      </c>
      <c r="J3769" s="2">
        <v>35.0</v>
      </c>
      <c r="K3769" s="2">
        <v>121.0</v>
      </c>
      <c r="S3769" s="94"/>
      <c r="T3769" s="94"/>
      <c r="U3769" s="94"/>
    </row>
    <row r="3770" ht="14.25" customHeight="1">
      <c r="A3770" s="2">
        <v>274327.0</v>
      </c>
      <c r="B3770" s="2" t="s">
        <v>39</v>
      </c>
      <c r="C3770" s="2" t="s">
        <v>43</v>
      </c>
      <c r="D3770" s="2" t="s">
        <v>41</v>
      </c>
      <c r="E3770" s="2" t="s">
        <v>33</v>
      </c>
      <c r="F3770" s="2" t="s">
        <v>34</v>
      </c>
      <c r="G3770" s="4">
        <v>43537.20922453704</v>
      </c>
      <c r="H3770" s="4">
        <v>43542.20922453704</v>
      </c>
      <c r="I3770" s="4">
        <v>43542.20922453704</v>
      </c>
      <c r="J3770" s="2">
        <v>43.0</v>
      </c>
      <c r="K3770" s="2">
        <v>121.0</v>
      </c>
      <c r="S3770" s="94"/>
      <c r="T3770" s="94"/>
      <c r="U3770" s="94"/>
    </row>
    <row r="3771" ht="14.25" customHeight="1">
      <c r="A3771" s="2">
        <v>39435.0</v>
      </c>
      <c r="B3771" s="2" t="s">
        <v>30</v>
      </c>
      <c r="C3771" s="2" t="s">
        <v>43</v>
      </c>
      <c r="D3771" s="2" t="s">
        <v>41</v>
      </c>
      <c r="E3771" s="2" t="s">
        <v>44</v>
      </c>
      <c r="F3771" s="2" t="s">
        <v>34</v>
      </c>
      <c r="G3771" s="4">
        <v>43537.21543981481</v>
      </c>
      <c r="H3771" s="4">
        <v>43540.21543981481</v>
      </c>
      <c r="I3771" s="4">
        <v>43541.21543981481</v>
      </c>
      <c r="J3771" s="2">
        <v>80.0</v>
      </c>
      <c r="K3771" s="2">
        <v>102.0</v>
      </c>
      <c r="S3771" s="94"/>
      <c r="T3771" s="94"/>
      <c r="U3771" s="94"/>
    </row>
    <row r="3772" ht="14.25" customHeight="1">
      <c r="A3772" s="2">
        <v>414926.0</v>
      </c>
      <c r="B3772" s="2" t="s">
        <v>36</v>
      </c>
      <c r="C3772" s="2" t="s">
        <v>40</v>
      </c>
      <c r="D3772" s="2" t="s">
        <v>41</v>
      </c>
      <c r="E3772" s="2" t="s">
        <v>38</v>
      </c>
      <c r="F3772" s="2" t="s">
        <v>34</v>
      </c>
      <c r="G3772" s="4">
        <v>43537.215520833335</v>
      </c>
      <c r="H3772" s="4">
        <v>43539.215520833335</v>
      </c>
      <c r="I3772" s="4">
        <v>43541.215520833335</v>
      </c>
      <c r="J3772" s="2">
        <v>35.0</v>
      </c>
      <c r="K3772" s="2">
        <v>112.0</v>
      </c>
      <c r="S3772" s="94"/>
      <c r="T3772" s="94"/>
      <c r="U3772" s="94"/>
    </row>
    <row r="3773" ht="14.25" customHeight="1">
      <c r="A3773" s="2">
        <v>519884.0</v>
      </c>
      <c r="B3773" s="2" t="s">
        <v>39</v>
      </c>
      <c r="C3773" s="2" t="s">
        <v>37</v>
      </c>
      <c r="D3773" s="2" t="s">
        <v>32</v>
      </c>
      <c r="E3773" s="2" t="s">
        <v>44</v>
      </c>
      <c r="F3773" s="2" t="s">
        <v>34</v>
      </c>
      <c r="G3773" s="4">
        <v>43537.22243055556</v>
      </c>
      <c r="H3773" s="4">
        <v>43539.22243055556</v>
      </c>
      <c r="I3773" s="4">
        <v>43544.22243055556</v>
      </c>
      <c r="J3773" s="2">
        <v>32.0</v>
      </c>
      <c r="K3773" s="2">
        <v>110.0</v>
      </c>
      <c r="S3773" s="94"/>
      <c r="T3773" s="94"/>
      <c r="U3773" s="94"/>
    </row>
    <row r="3774" ht="14.25" customHeight="1">
      <c r="A3774" s="2">
        <v>169288.0</v>
      </c>
      <c r="B3774" s="2" t="s">
        <v>36</v>
      </c>
      <c r="C3774" s="2" t="s">
        <v>31</v>
      </c>
      <c r="D3774" s="2" t="s">
        <v>41</v>
      </c>
      <c r="E3774" s="2" t="s">
        <v>44</v>
      </c>
      <c r="F3774" s="2" t="s">
        <v>34</v>
      </c>
      <c r="G3774" s="4">
        <v>43537.233298611114</v>
      </c>
      <c r="H3774" s="4">
        <v>43541.233298611114</v>
      </c>
      <c r="I3774" s="4">
        <v>43543.233298611114</v>
      </c>
      <c r="J3774" s="2">
        <v>0.0</v>
      </c>
      <c r="K3774" s="2">
        <v>122.0</v>
      </c>
      <c r="S3774" s="94"/>
      <c r="T3774" s="94"/>
      <c r="U3774" s="94"/>
    </row>
    <row r="3775" ht="14.25" customHeight="1">
      <c r="A3775" s="2">
        <v>672829.0</v>
      </c>
      <c r="B3775" s="2" t="s">
        <v>46</v>
      </c>
      <c r="C3775" s="2" t="s">
        <v>45</v>
      </c>
      <c r="D3775" s="2" t="s">
        <v>41</v>
      </c>
      <c r="E3775" s="2" t="s">
        <v>33</v>
      </c>
      <c r="F3775" s="2" t="s">
        <v>34</v>
      </c>
      <c r="G3775" s="4">
        <v>43537.2400462963</v>
      </c>
      <c r="H3775" s="4">
        <v>43541.2400462963</v>
      </c>
      <c r="I3775" s="4">
        <v>43542.2400462963</v>
      </c>
      <c r="J3775" s="2">
        <v>40.0</v>
      </c>
      <c r="K3775" s="2">
        <v>128.0</v>
      </c>
      <c r="S3775" s="94"/>
      <c r="T3775" s="94"/>
      <c r="U3775" s="94"/>
    </row>
    <row r="3776" ht="14.25" customHeight="1">
      <c r="A3776" s="2">
        <v>472704.0</v>
      </c>
      <c r="B3776" s="2" t="s">
        <v>42</v>
      </c>
      <c r="C3776" s="2" t="s">
        <v>37</v>
      </c>
      <c r="D3776" s="2" t="s">
        <v>41</v>
      </c>
      <c r="E3776" s="2" t="s">
        <v>44</v>
      </c>
      <c r="F3776" s="2" t="s">
        <v>34</v>
      </c>
      <c r="G3776" s="4">
        <v>43537.240648148145</v>
      </c>
      <c r="H3776" s="4">
        <v>43538.240648148145</v>
      </c>
      <c r="I3776" s="4">
        <v>43540.240648148145</v>
      </c>
      <c r="J3776" s="2">
        <v>81.0</v>
      </c>
      <c r="K3776" s="2">
        <v>86.0</v>
      </c>
      <c r="S3776" s="94"/>
      <c r="T3776" s="94"/>
      <c r="U3776" s="94"/>
    </row>
    <row r="3777" ht="14.25" customHeight="1">
      <c r="A3777" s="2">
        <v>257003.0</v>
      </c>
      <c r="B3777" s="2" t="s">
        <v>47</v>
      </c>
      <c r="C3777" s="2" t="s">
        <v>31</v>
      </c>
      <c r="D3777" s="2" t="s">
        <v>32</v>
      </c>
      <c r="E3777" s="2" t="s">
        <v>33</v>
      </c>
      <c r="F3777" s="2" t="s">
        <v>34</v>
      </c>
      <c r="G3777" s="4">
        <v>43537.24489583333</v>
      </c>
      <c r="H3777" s="4">
        <v>43543.24489583333</v>
      </c>
      <c r="I3777" s="4">
        <v>43543.24489583333</v>
      </c>
      <c r="J3777" s="2">
        <v>32.0</v>
      </c>
      <c r="K3777" s="2">
        <v>129.0</v>
      </c>
      <c r="S3777" s="94"/>
      <c r="T3777" s="94"/>
      <c r="U3777" s="94"/>
    </row>
    <row r="3778" ht="14.25" customHeight="1">
      <c r="A3778" s="2">
        <v>361534.0</v>
      </c>
      <c r="B3778" s="2" t="s">
        <v>39</v>
      </c>
      <c r="C3778" s="2" t="s">
        <v>37</v>
      </c>
      <c r="D3778" s="2" t="s">
        <v>41</v>
      </c>
      <c r="E3778" s="2" t="s">
        <v>38</v>
      </c>
      <c r="F3778" s="2" t="s">
        <v>34</v>
      </c>
      <c r="G3778" s="4">
        <v>43537.24864583334</v>
      </c>
      <c r="H3778" s="4">
        <v>43546.24864583334</v>
      </c>
      <c r="I3778" s="4">
        <v>43543.24864583334</v>
      </c>
      <c r="J3778" s="2">
        <v>38.0</v>
      </c>
      <c r="K3778" s="2">
        <v>111.0</v>
      </c>
      <c r="S3778" s="94"/>
      <c r="T3778" s="94"/>
      <c r="U3778" s="94"/>
    </row>
    <row r="3779" ht="14.25" customHeight="1">
      <c r="A3779" s="2">
        <v>166760.0</v>
      </c>
      <c r="B3779" s="2" t="s">
        <v>36</v>
      </c>
      <c r="C3779" s="2" t="s">
        <v>43</v>
      </c>
      <c r="D3779" s="2" t="s">
        <v>41</v>
      </c>
      <c r="E3779" s="2" t="s">
        <v>44</v>
      </c>
      <c r="F3779" s="2" t="s">
        <v>34</v>
      </c>
      <c r="G3779" s="4">
        <v>43537.250243055554</v>
      </c>
      <c r="H3779" s="4">
        <v>43540.250243055554</v>
      </c>
      <c r="I3779" s="4">
        <v>43540.250243055554</v>
      </c>
      <c r="J3779" s="2">
        <v>47.0</v>
      </c>
      <c r="K3779" s="2">
        <v>123.0</v>
      </c>
      <c r="S3779" s="94"/>
      <c r="T3779" s="94"/>
      <c r="U3779" s="94"/>
    </row>
    <row r="3780" ht="14.25" customHeight="1">
      <c r="A3780" s="2">
        <v>665651.0</v>
      </c>
      <c r="B3780" s="2" t="s">
        <v>36</v>
      </c>
      <c r="C3780" s="2" t="s">
        <v>31</v>
      </c>
      <c r="D3780" s="2" t="s">
        <v>41</v>
      </c>
      <c r="E3780" s="2" t="s">
        <v>44</v>
      </c>
      <c r="F3780" s="2" t="s">
        <v>34</v>
      </c>
      <c r="G3780" s="4">
        <v>43537.25035879629</v>
      </c>
      <c r="H3780" s="4">
        <v>43539.25035879629</v>
      </c>
      <c r="I3780" s="4">
        <v>43543.25035879629</v>
      </c>
      <c r="J3780" s="2">
        <v>0.0</v>
      </c>
      <c r="K3780" s="2">
        <v>105.0</v>
      </c>
      <c r="S3780" s="94"/>
      <c r="T3780" s="94"/>
      <c r="U3780" s="94"/>
    </row>
    <row r="3781" ht="14.25" customHeight="1">
      <c r="A3781" s="2">
        <v>937727.0</v>
      </c>
      <c r="B3781" s="2" t="s">
        <v>36</v>
      </c>
      <c r="C3781" s="2" t="s">
        <v>45</v>
      </c>
      <c r="D3781" s="2" t="s">
        <v>41</v>
      </c>
      <c r="E3781" s="2" t="s">
        <v>33</v>
      </c>
      <c r="F3781" s="2" t="s">
        <v>34</v>
      </c>
      <c r="G3781" s="4">
        <v>43537.252974537034</v>
      </c>
      <c r="H3781" s="4">
        <v>43540.252974537034</v>
      </c>
      <c r="I3781" s="4">
        <v>43544.252974537034</v>
      </c>
      <c r="J3781" s="2">
        <v>31.0</v>
      </c>
      <c r="K3781" s="2">
        <v>125.0</v>
      </c>
      <c r="S3781" s="94"/>
      <c r="T3781" s="94"/>
      <c r="U3781" s="94"/>
    </row>
    <row r="3782" ht="14.25" customHeight="1">
      <c r="A3782" s="2">
        <v>797070.0</v>
      </c>
      <c r="B3782" s="2" t="s">
        <v>30</v>
      </c>
      <c r="C3782" s="2" t="s">
        <v>43</v>
      </c>
      <c r="D3782" s="2" t="s">
        <v>32</v>
      </c>
      <c r="E3782" s="2" t="s">
        <v>38</v>
      </c>
      <c r="F3782" s="2" t="s">
        <v>34</v>
      </c>
      <c r="G3782" s="4">
        <v>43537.254224537035</v>
      </c>
      <c r="H3782" s="4">
        <v>43538.254224537035</v>
      </c>
      <c r="I3782" s="4">
        <v>43541.254224537035</v>
      </c>
      <c r="J3782" s="2">
        <v>0.0</v>
      </c>
      <c r="K3782" s="2">
        <v>122.0</v>
      </c>
      <c r="S3782" s="94"/>
      <c r="T3782" s="94"/>
      <c r="U3782" s="94"/>
    </row>
    <row r="3783" ht="14.25" customHeight="1">
      <c r="A3783" s="2">
        <v>332.0</v>
      </c>
      <c r="B3783" s="2" t="s">
        <v>39</v>
      </c>
      <c r="C3783" s="2" t="s">
        <v>45</v>
      </c>
      <c r="D3783" s="2" t="s">
        <v>32</v>
      </c>
      <c r="E3783" s="2" t="s">
        <v>44</v>
      </c>
      <c r="F3783" s="2" t="s">
        <v>34</v>
      </c>
      <c r="G3783" s="4">
        <v>43537.260729166665</v>
      </c>
      <c r="H3783" s="4">
        <v>43541.260729166665</v>
      </c>
      <c r="I3783" s="4">
        <v>43540.260729166665</v>
      </c>
      <c r="J3783" s="2">
        <v>44.0</v>
      </c>
      <c r="K3783" s="2">
        <v>123.0</v>
      </c>
      <c r="S3783" s="94"/>
      <c r="T3783" s="94"/>
      <c r="U3783" s="94"/>
    </row>
    <row r="3784" ht="14.25" customHeight="1">
      <c r="A3784" s="2">
        <v>128022.0</v>
      </c>
      <c r="B3784" s="2" t="s">
        <v>30</v>
      </c>
      <c r="C3784" s="2" t="s">
        <v>37</v>
      </c>
      <c r="D3784" s="2" t="s">
        <v>32</v>
      </c>
      <c r="E3784" s="2" t="s">
        <v>38</v>
      </c>
      <c r="F3784" s="2" t="s">
        <v>34</v>
      </c>
      <c r="G3784" s="4">
        <v>43537.26130787037</v>
      </c>
      <c r="H3784" s="4">
        <v>43544.26130787037</v>
      </c>
      <c r="I3784" s="4">
        <v>43541.26130787037</v>
      </c>
      <c r="J3784" s="2">
        <v>41.0</v>
      </c>
      <c r="K3784" s="2">
        <v>108.0</v>
      </c>
      <c r="S3784" s="94"/>
      <c r="T3784" s="94"/>
      <c r="U3784" s="94"/>
    </row>
    <row r="3785" ht="14.25" customHeight="1">
      <c r="A3785" s="2">
        <v>944201.0</v>
      </c>
      <c r="B3785" s="2" t="s">
        <v>39</v>
      </c>
      <c r="C3785" s="2" t="s">
        <v>37</v>
      </c>
      <c r="D3785" s="2" t="s">
        <v>41</v>
      </c>
      <c r="E3785" s="2" t="s">
        <v>33</v>
      </c>
      <c r="F3785" s="2" t="s">
        <v>34</v>
      </c>
      <c r="G3785" s="4">
        <v>43537.26329861111</v>
      </c>
      <c r="H3785" s="4">
        <v>43541.26329861111</v>
      </c>
      <c r="I3785" s="4">
        <v>43544.26329861111</v>
      </c>
      <c r="J3785" s="2">
        <v>36.0</v>
      </c>
      <c r="K3785" s="2">
        <v>111.0</v>
      </c>
      <c r="S3785" s="94"/>
      <c r="T3785" s="94"/>
      <c r="U3785" s="94"/>
    </row>
    <row r="3786" ht="14.25" customHeight="1">
      <c r="A3786" s="2">
        <v>548499.0</v>
      </c>
      <c r="B3786" s="2" t="s">
        <v>47</v>
      </c>
      <c r="C3786" s="2" t="s">
        <v>37</v>
      </c>
      <c r="D3786" s="2" t="s">
        <v>32</v>
      </c>
      <c r="E3786" s="2" t="s">
        <v>44</v>
      </c>
      <c r="F3786" s="2" t="s">
        <v>34</v>
      </c>
      <c r="G3786" s="4">
        <v>43537.26484953704</v>
      </c>
      <c r="H3786" s="4">
        <v>43542.26484953704</v>
      </c>
      <c r="I3786" s="4">
        <v>43544.26484953704</v>
      </c>
      <c r="J3786" s="2">
        <v>64.0</v>
      </c>
      <c r="K3786" s="2">
        <v>87.0</v>
      </c>
      <c r="S3786" s="94"/>
      <c r="T3786" s="94"/>
      <c r="U3786" s="94"/>
    </row>
    <row r="3787" ht="14.25" customHeight="1">
      <c r="A3787" s="2">
        <v>287343.0</v>
      </c>
      <c r="B3787" s="2" t="s">
        <v>39</v>
      </c>
      <c r="C3787" s="2" t="s">
        <v>31</v>
      </c>
      <c r="D3787" s="2" t="s">
        <v>32</v>
      </c>
      <c r="E3787" s="2" t="s">
        <v>33</v>
      </c>
      <c r="F3787" s="2" t="s">
        <v>34</v>
      </c>
      <c r="G3787" s="4">
        <v>43537.26594907408</v>
      </c>
      <c r="H3787" s="4">
        <v>43541.26594907408</v>
      </c>
      <c r="I3787" s="4">
        <v>43544.26594907408</v>
      </c>
      <c r="J3787" s="2">
        <v>28.0</v>
      </c>
      <c r="K3787" s="2">
        <v>130.0</v>
      </c>
      <c r="S3787" s="94"/>
      <c r="T3787" s="94"/>
      <c r="U3787" s="94"/>
    </row>
    <row r="3788" ht="14.25" customHeight="1">
      <c r="A3788" s="2">
        <v>229767.0</v>
      </c>
      <c r="B3788" s="2" t="s">
        <v>39</v>
      </c>
      <c r="C3788" s="2" t="s">
        <v>37</v>
      </c>
      <c r="D3788" s="2" t="s">
        <v>32</v>
      </c>
      <c r="E3788" s="2" t="s">
        <v>33</v>
      </c>
      <c r="F3788" s="2" t="s">
        <v>34</v>
      </c>
      <c r="G3788" s="4">
        <v>43537.273194444446</v>
      </c>
      <c r="H3788" s="4">
        <v>43542.273194444446</v>
      </c>
      <c r="I3788" s="4">
        <v>43543.273194444446</v>
      </c>
      <c r="J3788" s="2">
        <v>41.0</v>
      </c>
      <c r="K3788" s="2">
        <v>115.0</v>
      </c>
      <c r="S3788" s="94"/>
      <c r="T3788" s="94"/>
      <c r="U3788" s="94"/>
    </row>
    <row r="3789" ht="14.25" customHeight="1">
      <c r="A3789" s="2">
        <v>131776.0</v>
      </c>
      <c r="B3789" s="2" t="s">
        <v>36</v>
      </c>
      <c r="C3789" s="2" t="s">
        <v>43</v>
      </c>
      <c r="D3789" s="2" t="s">
        <v>32</v>
      </c>
      <c r="E3789" s="2" t="s">
        <v>44</v>
      </c>
      <c r="F3789" s="2" t="s">
        <v>34</v>
      </c>
      <c r="G3789" s="4">
        <v>43537.27505787037</v>
      </c>
      <c r="H3789" s="4">
        <v>43540.27505787037</v>
      </c>
      <c r="I3789" s="4">
        <v>43543.27505787037</v>
      </c>
      <c r="J3789" s="2">
        <v>0.0</v>
      </c>
      <c r="K3789" s="2">
        <v>127.0</v>
      </c>
      <c r="S3789" s="94"/>
      <c r="T3789" s="94"/>
      <c r="U3789" s="94"/>
    </row>
    <row r="3790" ht="14.25" customHeight="1">
      <c r="A3790" s="2">
        <v>541860.0</v>
      </c>
      <c r="B3790" s="2" t="s">
        <v>39</v>
      </c>
      <c r="C3790" s="2" t="s">
        <v>40</v>
      </c>
      <c r="D3790" s="2" t="s">
        <v>41</v>
      </c>
      <c r="E3790" s="2" t="s">
        <v>44</v>
      </c>
      <c r="F3790" s="2" t="s">
        <v>34</v>
      </c>
      <c r="G3790" s="4">
        <v>43537.283125</v>
      </c>
      <c r="H3790" s="4">
        <v>43540.283125</v>
      </c>
      <c r="I3790" s="4">
        <v>43543.283125</v>
      </c>
      <c r="J3790" s="2">
        <v>43.0</v>
      </c>
      <c r="K3790" s="2">
        <v>106.0</v>
      </c>
      <c r="S3790" s="94"/>
      <c r="T3790" s="94"/>
      <c r="U3790" s="94"/>
    </row>
    <row r="3791" ht="14.25" customHeight="1">
      <c r="A3791" s="2">
        <v>438346.0</v>
      </c>
      <c r="B3791" s="2" t="s">
        <v>39</v>
      </c>
      <c r="C3791" s="2" t="s">
        <v>31</v>
      </c>
      <c r="D3791" s="2" t="s">
        <v>32</v>
      </c>
      <c r="E3791" s="2" t="s">
        <v>38</v>
      </c>
      <c r="F3791" s="2" t="s">
        <v>34</v>
      </c>
      <c r="G3791" s="4">
        <v>43537.28561342593</v>
      </c>
      <c r="H3791" s="4">
        <v>43546.28561342593</v>
      </c>
      <c r="I3791" s="4">
        <v>43542.28561342593</v>
      </c>
      <c r="J3791" s="2">
        <v>34.0</v>
      </c>
      <c r="K3791" s="2">
        <v>124.0</v>
      </c>
      <c r="S3791" s="94"/>
      <c r="T3791" s="94"/>
      <c r="U3791" s="94"/>
    </row>
    <row r="3792" ht="14.25" customHeight="1">
      <c r="A3792" s="2">
        <v>858535.0</v>
      </c>
      <c r="B3792" s="2" t="s">
        <v>36</v>
      </c>
      <c r="C3792" s="2" t="s">
        <v>31</v>
      </c>
      <c r="D3792" s="2" t="s">
        <v>32</v>
      </c>
      <c r="E3792" s="2" t="s">
        <v>33</v>
      </c>
      <c r="F3792" s="2" t="s">
        <v>34</v>
      </c>
      <c r="G3792" s="4">
        <v>43537.29006944445</v>
      </c>
      <c r="H3792" s="4">
        <v>43543.29006944445</v>
      </c>
      <c r="I3792" s="4">
        <v>43540.29006944445</v>
      </c>
      <c r="J3792" s="2">
        <v>43.0</v>
      </c>
      <c r="K3792" s="2">
        <v>129.0</v>
      </c>
      <c r="S3792" s="94"/>
      <c r="T3792" s="94"/>
      <c r="U3792" s="94"/>
    </row>
    <row r="3793" ht="14.25" customHeight="1">
      <c r="A3793" s="2">
        <v>63214.0</v>
      </c>
      <c r="B3793" s="2" t="s">
        <v>30</v>
      </c>
      <c r="C3793" s="2" t="s">
        <v>31</v>
      </c>
      <c r="D3793" s="2" t="s">
        <v>41</v>
      </c>
      <c r="E3793" s="2" t="s">
        <v>44</v>
      </c>
      <c r="F3793" s="2" t="s">
        <v>34</v>
      </c>
      <c r="G3793" s="4">
        <v>43537.29571759259</v>
      </c>
      <c r="H3793" s="4">
        <v>43537.29571759259</v>
      </c>
      <c r="I3793" s="4">
        <v>43544.29571759259</v>
      </c>
      <c r="J3793" s="2">
        <v>0.0</v>
      </c>
      <c r="K3793" s="2">
        <v>101.0</v>
      </c>
      <c r="S3793" s="94"/>
      <c r="T3793" s="94"/>
      <c r="U3793" s="94"/>
    </row>
    <row r="3794" ht="14.25" customHeight="1">
      <c r="A3794" s="2">
        <v>374667.0</v>
      </c>
      <c r="B3794" s="2" t="s">
        <v>39</v>
      </c>
      <c r="C3794" s="2" t="s">
        <v>37</v>
      </c>
      <c r="D3794" s="2" t="s">
        <v>32</v>
      </c>
      <c r="E3794" s="2" t="s">
        <v>33</v>
      </c>
      <c r="F3794" s="2" t="s">
        <v>34</v>
      </c>
      <c r="G3794" s="4">
        <v>43537.29638888889</v>
      </c>
      <c r="H3794" s="4">
        <v>43546.29638888889</v>
      </c>
      <c r="I3794" s="4">
        <v>43541.29638888889</v>
      </c>
      <c r="J3794" s="2">
        <v>32.0</v>
      </c>
      <c r="K3794" s="2">
        <v>112.0</v>
      </c>
      <c r="S3794" s="94"/>
      <c r="T3794" s="94"/>
      <c r="U3794" s="94"/>
    </row>
    <row r="3795" ht="14.25" customHeight="1">
      <c r="A3795" s="2">
        <v>745470.0</v>
      </c>
      <c r="B3795" s="2" t="s">
        <v>47</v>
      </c>
      <c r="C3795" s="2" t="s">
        <v>45</v>
      </c>
      <c r="D3795" s="2" t="s">
        <v>32</v>
      </c>
      <c r="E3795" s="2" t="s">
        <v>44</v>
      </c>
      <c r="F3795" s="2" t="s">
        <v>34</v>
      </c>
      <c r="G3795" s="4">
        <v>43537.296793981484</v>
      </c>
      <c r="H3795" s="4">
        <v>43542.296793981484</v>
      </c>
      <c r="I3795" s="4">
        <v>43542.296793981484</v>
      </c>
      <c r="J3795" s="2">
        <v>70.0</v>
      </c>
      <c r="K3795" s="2">
        <v>109.0</v>
      </c>
      <c r="S3795" s="94"/>
      <c r="T3795" s="94"/>
      <c r="U3795" s="94"/>
    </row>
    <row r="3796" ht="14.25" customHeight="1">
      <c r="A3796" s="2">
        <v>224830.0</v>
      </c>
      <c r="B3796" s="2" t="s">
        <v>36</v>
      </c>
      <c r="C3796" s="2" t="s">
        <v>40</v>
      </c>
      <c r="D3796" s="2" t="s">
        <v>41</v>
      </c>
      <c r="E3796" s="2" t="s">
        <v>38</v>
      </c>
      <c r="F3796" s="2" t="s">
        <v>34</v>
      </c>
      <c r="G3796" s="4">
        <v>43537.296851851854</v>
      </c>
      <c r="H3796" s="4">
        <v>43538.296851851854</v>
      </c>
      <c r="I3796" s="4">
        <v>43543.296851851854</v>
      </c>
      <c r="J3796" s="2">
        <v>46.0</v>
      </c>
      <c r="K3796" s="2">
        <v>109.0</v>
      </c>
      <c r="S3796" s="94"/>
      <c r="T3796" s="94"/>
      <c r="U3796" s="94"/>
    </row>
    <row r="3797" ht="14.25" customHeight="1">
      <c r="A3797" s="2">
        <v>933987.0</v>
      </c>
      <c r="B3797" s="2" t="s">
        <v>36</v>
      </c>
      <c r="C3797" s="2" t="s">
        <v>40</v>
      </c>
      <c r="D3797" s="2" t="s">
        <v>32</v>
      </c>
      <c r="E3797" s="2" t="s">
        <v>33</v>
      </c>
      <c r="F3797" s="2" t="s">
        <v>34</v>
      </c>
      <c r="G3797" s="4">
        <v>43537.29775462963</v>
      </c>
      <c r="H3797" s="4">
        <v>43538.29775462963</v>
      </c>
      <c r="I3797" s="4">
        <v>43540.29775462963</v>
      </c>
      <c r="J3797" s="2">
        <v>28.0</v>
      </c>
      <c r="K3797" s="2">
        <v>109.0</v>
      </c>
      <c r="S3797" s="94"/>
      <c r="T3797" s="94"/>
      <c r="U3797" s="94"/>
    </row>
    <row r="3798" ht="14.25" customHeight="1">
      <c r="A3798" s="2">
        <v>305894.0</v>
      </c>
      <c r="B3798" s="2" t="s">
        <v>36</v>
      </c>
      <c r="C3798" s="2" t="s">
        <v>31</v>
      </c>
      <c r="D3798" s="2" t="s">
        <v>41</v>
      </c>
      <c r="E3798" s="2" t="s">
        <v>44</v>
      </c>
      <c r="F3798" s="2" t="s">
        <v>34</v>
      </c>
      <c r="G3798" s="4">
        <v>43537.298425925925</v>
      </c>
      <c r="H3798" s="4">
        <v>43541.298425925925</v>
      </c>
      <c r="I3798" s="4">
        <v>43541.298425925925</v>
      </c>
      <c r="J3798" s="2">
        <v>0.0</v>
      </c>
      <c r="K3798" s="2">
        <v>101.0</v>
      </c>
      <c r="S3798" s="94"/>
      <c r="T3798" s="94"/>
      <c r="U3798" s="94"/>
    </row>
    <row r="3799" ht="14.25" customHeight="1">
      <c r="A3799" s="2">
        <v>368993.0</v>
      </c>
      <c r="B3799" s="2" t="s">
        <v>36</v>
      </c>
      <c r="C3799" s="2" t="s">
        <v>45</v>
      </c>
      <c r="D3799" s="2" t="s">
        <v>32</v>
      </c>
      <c r="E3799" s="2" t="s">
        <v>33</v>
      </c>
      <c r="F3799" s="2" t="s">
        <v>34</v>
      </c>
      <c r="G3799" s="4">
        <v>43537.30018518519</v>
      </c>
      <c r="H3799" s="4">
        <v>43539.30018518519</v>
      </c>
      <c r="I3799" s="4">
        <v>43541.30018518519</v>
      </c>
      <c r="J3799" s="2">
        <v>42.0</v>
      </c>
      <c r="K3799" s="2">
        <v>127.0</v>
      </c>
      <c r="S3799" s="94"/>
      <c r="T3799" s="94"/>
      <c r="U3799" s="94"/>
    </row>
    <row r="3800" ht="14.25" customHeight="1">
      <c r="A3800" s="2">
        <v>929811.0</v>
      </c>
      <c r="B3800" s="2" t="s">
        <v>36</v>
      </c>
      <c r="C3800" s="2" t="s">
        <v>31</v>
      </c>
      <c r="D3800" s="2" t="s">
        <v>32</v>
      </c>
      <c r="E3800" s="2" t="s">
        <v>44</v>
      </c>
      <c r="F3800" s="2" t="s">
        <v>34</v>
      </c>
      <c r="G3800" s="4">
        <v>43537.30138888889</v>
      </c>
      <c r="H3800" s="4">
        <v>43541.30138888889</v>
      </c>
      <c r="I3800" s="4">
        <v>43540.30138888889</v>
      </c>
      <c r="J3800" s="2">
        <v>70.0</v>
      </c>
      <c r="K3800" s="2">
        <v>109.0</v>
      </c>
      <c r="S3800" s="94"/>
      <c r="T3800" s="94"/>
      <c r="U3800" s="94"/>
    </row>
    <row r="3801" ht="14.25" customHeight="1">
      <c r="A3801" s="2">
        <v>624881.0</v>
      </c>
      <c r="B3801" s="2" t="s">
        <v>47</v>
      </c>
      <c r="C3801" s="2" t="s">
        <v>37</v>
      </c>
      <c r="D3801" s="2" t="s">
        <v>41</v>
      </c>
      <c r="E3801" s="2" t="s">
        <v>33</v>
      </c>
      <c r="F3801" s="2" t="s">
        <v>34</v>
      </c>
      <c r="G3801" s="4">
        <v>43537.30347222222</v>
      </c>
      <c r="H3801" s="4">
        <v>43544.30347222222</v>
      </c>
      <c r="I3801" s="4">
        <v>43542.30347222222</v>
      </c>
      <c r="J3801" s="2">
        <v>39.0</v>
      </c>
      <c r="K3801" s="2">
        <v>110.0</v>
      </c>
      <c r="S3801" s="94"/>
      <c r="T3801" s="94"/>
      <c r="U3801" s="94"/>
    </row>
    <row r="3802" ht="14.25" customHeight="1">
      <c r="A3802" s="2">
        <v>44880.0</v>
      </c>
      <c r="B3802" s="2" t="s">
        <v>30</v>
      </c>
      <c r="C3802" s="2" t="s">
        <v>31</v>
      </c>
      <c r="D3802" s="2" t="s">
        <v>41</v>
      </c>
      <c r="E3802" s="2" t="s">
        <v>44</v>
      </c>
      <c r="F3802" s="2" t="s">
        <v>34</v>
      </c>
      <c r="G3802" s="4">
        <v>43537.30902777778</v>
      </c>
      <c r="H3802" s="4">
        <v>43538.30902777778</v>
      </c>
      <c r="I3802" s="4">
        <v>43540.30902777778</v>
      </c>
      <c r="J3802" s="2">
        <v>0.0</v>
      </c>
      <c r="K3802" s="2">
        <v>101.0</v>
      </c>
      <c r="S3802" s="94"/>
      <c r="T3802" s="94"/>
      <c r="U3802" s="94"/>
    </row>
    <row r="3803" ht="14.25" customHeight="1">
      <c r="A3803" s="2">
        <v>741777.0</v>
      </c>
      <c r="B3803" s="2" t="s">
        <v>39</v>
      </c>
      <c r="C3803" s="2" t="s">
        <v>45</v>
      </c>
      <c r="D3803" s="2" t="s">
        <v>32</v>
      </c>
      <c r="E3803" s="2" t="s">
        <v>33</v>
      </c>
      <c r="F3803" s="2" t="s">
        <v>34</v>
      </c>
      <c r="G3803" s="4">
        <v>43537.310520833336</v>
      </c>
      <c r="H3803" s="4">
        <v>43543.310520833336</v>
      </c>
      <c r="I3803" s="4">
        <v>43544.310520833336</v>
      </c>
      <c r="J3803" s="2">
        <v>40.0</v>
      </c>
      <c r="K3803" s="2">
        <v>127.0</v>
      </c>
      <c r="S3803" s="94"/>
      <c r="T3803" s="94"/>
      <c r="U3803" s="94"/>
    </row>
    <row r="3804" ht="14.25" customHeight="1">
      <c r="A3804" s="2">
        <v>984075.0</v>
      </c>
      <c r="B3804" s="2" t="s">
        <v>39</v>
      </c>
      <c r="C3804" s="2" t="s">
        <v>43</v>
      </c>
      <c r="D3804" s="2" t="s">
        <v>32</v>
      </c>
      <c r="E3804" s="2" t="s">
        <v>33</v>
      </c>
      <c r="F3804" s="2" t="s">
        <v>34</v>
      </c>
      <c r="G3804" s="4">
        <v>43537.31166666667</v>
      </c>
      <c r="H3804" s="4">
        <v>43543.31166666667</v>
      </c>
      <c r="I3804" s="4">
        <v>43541.31166666667</v>
      </c>
      <c r="J3804" s="2">
        <v>0.0</v>
      </c>
      <c r="K3804" s="2">
        <v>128.0</v>
      </c>
      <c r="S3804" s="94"/>
      <c r="T3804" s="94"/>
      <c r="U3804" s="94"/>
    </row>
    <row r="3805" ht="14.25" customHeight="1">
      <c r="A3805" s="2">
        <v>550959.0</v>
      </c>
      <c r="B3805" s="2" t="s">
        <v>48</v>
      </c>
      <c r="C3805" s="2" t="s">
        <v>43</v>
      </c>
      <c r="D3805" s="2" t="s">
        <v>32</v>
      </c>
      <c r="E3805" s="2" t="s">
        <v>33</v>
      </c>
      <c r="F3805" s="2" t="s">
        <v>34</v>
      </c>
      <c r="G3805" s="4">
        <v>43537.311944444446</v>
      </c>
      <c r="H3805" s="4">
        <v>43537.311944444446</v>
      </c>
      <c r="I3805" s="4">
        <v>43540.311944444446</v>
      </c>
      <c r="J3805" s="2">
        <v>0.0</v>
      </c>
      <c r="K3805" s="2">
        <v>123.0</v>
      </c>
      <c r="S3805" s="94"/>
      <c r="T3805" s="94"/>
      <c r="U3805" s="94"/>
    </row>
    <row r="3806" ht="14.25" customHeight="1">
      <c r="A3806" s="2">
        <v>36419.0</v>
      </c>
      <c r="B3806" s="2" t="s">
        <v>39</v>
      </c>
      <c r="C3806" s="2" t="s">
        <v>45</v>
      </c>
      <c r="D3806" s="2" t="s">
        <v>41</v>
      </c>
      <c r="E3806" s="2" t="s">
        <v>33</v>
      </c>
      <c r="F3806" s="2" t="s">
        <v>34</v>
      </c>
      <c r="G3806" s="4">
        <v>43537.315104166664</v>
      </c>
      <c r="H3806" s="4">
        <v>43539.315104166664</v>
      </c>
      <c r="I3806" s="4">
        <v>43543.315104166664</v>
      </c>
      <c r="J3806" s="2">
        <v>31.0</v>
      </c>
      <c r="K3806" s="2">
        <v>122.0</v>
      </c>
      <c r="S3806" s="94"/>
      <c r="T3806" s="94"/>
      <c r="U3806" s="94"/>
    </row>
    <row r="3807" ht="14.25" customHeight="1">
      <c r="A3807" s="2">
        <v>248430.0</v>
      </c>
      <c r="B3807" s="2" t="s">
        <v>47</v>
      </c>
      <c r="C3807" s="2" t="s">
        <v>43</v>
      </c>
      <c r="D3807" s="2" t="s">
        <v>41</v>
      </c>
      <c r="E3807" s="2" t="s">
        <v>38</v>
      </c>
      <c r="F3807" s="2" t="s">
        <v>34</v>
      </c>
      <c r="G3807" s="4">
        <v>43537.31725694444</v>
      </c>
      <c r="H3807" s="4">
        <v>43543.31725694444</v>
      </c>
      <c r="I3807" s="4">
        <v>43543.31725694444</v>
      </c>
      <c r="J3807" s="2">
        <v>32.0</v>
      </c>
      <c r="K3807" s="2">
        <v>123.0</v>
      </c>
      <c r="S3807" s="94"/>
      <c r="T3807" s="94"/>
      <c r="U3807" s="94"/>
    </row>
    <row r="3808" ht="14.25" customHeight="1">
      <c r="A3808" s="2">
        <v>865524.0</v>
      </c>
      <c r="B3808" s="2" t="s">
        <v>36</v>
      </c>
      <c r="C3808" s="2" t="s">
        <v>40</v>
      </c>
      <c r="D3808" s="2" t="s">
        <v>32</v>
      </c>
      <c r="E3808" s="2" t="s">
        <v>44</v>
      </c>
      <c r="F3808" s="2" t="s">
        <v>34</v>
      </c>
      <c r="G3808" s="4">
        <v>43537.321076388886</v>
      </c>
      <c r="H3808" s="4">
        <v>43545.321076388886</v>
      </c>
      <c r="I3808" s="4">
        <v>43540.321076388886</v>
      </c>
      <c r="J3808" s="2">
        <v>44.0</v>
      </c>
      <c r="K3808" s="2">
        <v>114.0</v>
      </c>
      <c r="S3808" s="94"/>
      <c r="T3808" s="94"/>
      <c r="U3808" s="94"/>
    </row>
    <row r="3809" ht="14.25" customHeight="1">
      <c r="A3809" s="2">
        <v>755474.0</v>
      </c>
      <c r="B3809" s="2" t="s">
        <v>39</v>
      </c>
      <c r="C3809" s="2" t="s">
        <v>37</v>
      </c>
      <c r="D3809" s="2" t="s">
        <v>41</v>
      </c>
      <c r="E3809" s="2" t="s">
        <v>38</v>
      </c>
      <c r="F3809" s="2" t="s">
        <v>34</v>
      </c>
      <c r="G3809" s="4">
        <v>43537.323530092595</v>
      </c>
      <c r="H3809" s="4">
        <v>43540.323530092595</v>
      </c>
      <c r="I3809" s="4">
        <v>43543.323530092595</v>
      </c>
      <c r="J3809" s="2">
        <v>39.0</v>
      </c>
      <c r="K3809" s="2">
        <v>107.0</v>
      </c>
      <c r="S3809" s="94"/>
      <c r="T3809" s="94"/>
      <c r="U3809" s="94"/>
    </row>
    <row r="3810" ht="14.25" customHeight="1">
      <c r="A3810" s="2">
        <v>516371.0</v>
      </c>
      <c r="B3810" s="2" t="s">
        <v>46</v>
      </c>
      <c r="C3810" s="2" t="s">
        <v>43</v>
      </c>
      <c r="D3810" s="2" t="s">
        <v>32</v>
      </c>
      <c r="E3810" s="2" t="s">
        <v>33</v>
      </c>
      <c r="F3810" s="2" t="s">
        <v>34</v>
      </c>
      <c r="G3810" s="4">
        <v>43537.330671296295</v>
      </c>
      <c r="H3810" s="4">
        <v>43543.330671296295</v>
      </c>
      <c r="I3810" s="4">
        <v>43544.330671296295</v>
      </c>
      <c r="J3810" s="2">
        <v>0.0</v>
      </c>
      <c r="K3810" s="2">
        <v>121.0</v>
      </c>
      <c r="S3810" s="94"/>
      <c r="T3810" s="94"/>
      <c r="U3810" s="94"/>
    </row>
    <row r="3811" ht="14.25" customHeight="1">
      <c r="A3811" s="2">
        <v>974133.0</v>
      </c>
      <c r="B3811" s="2" t="s">
        <v>39</v>
      </c>
      <c r="C3811" s="2" t="s">
        <v>37</v>
      </c>
      <c r="D3811" s="2" t="s">
        <v>41</v>
      </c>
      <c r="E3811" s="2" t="s">
        <v>44</v>
      </c>
      <c r="F3811" s="2" t="s">
        <v>34</v>
      </c>
      <c r="G3811" s="4">
        <v>43537.33259259259</v>
      </c>
      <c r="H3811" s="4">
        <v>43541.33259259259</v>
      </c>
      <c r="I3811" s="4">
        <v>43544.33259259259</v>
      </c>
      <c r="J3811" s="2">
        <v>81.0</v>
      </c>
      <c r="K3811" s="2">
        <v>86.0</v>
      </c>
      <c r="S3811" s="94"/>
      <c r="T3811" s="94"/>
      <c r="U3811" s="94"/>
    </row>
    <row r="3812" ht="14.25" customHeight="1">
      <c r="A3812" s="2">
        <v>816689.0</v>
      </c>
      <c r="B3812" s="2" t="s">
        <v>47</v>
      </c>
      <c r="C3812" s="2" t="s">
        <v>37</v>
      </c>
      <c r="D3812" s="2" t="s">
        <v>41</v>
      </c>
      <c r="E3812" s="2" t="s">
        <v>33</v>
      </c>
      <c r="F3812" s="2" t="s">
        <v>34</v>
      </c>
      <c r="G3812" s="4">
        <v>43537.34984953704</v>
      </c>
      <c r="H3812" s="4">
        <v>43544.34984953704</v>
      </c>
      <c r="I3812" s="4">
        <v>43543.34984953704</v>
      </c>
      <c r="J3812" s="2">
        <v>29.0</v>
      </c>
      <c r="K3812" s="2">
        <v>111.0</v>
      </c>
      <c r="S3812" s="94"/>
      <c r="T3812" s="94"/>
      <c r="U3812" s="94"/>
    </row>
    <row r="3813" ht="14.25" customHeight="1">
      <c r="A3813" s="2">
        <v>381032.0</v>
      </c>
      <c r="B3813" s="2" t="s">
        <v>47</v>
      </c>
      <c r="C3813" s="2" t="s">
        <v>43</v>
      </c>
      <c r="D3813" s="2" t="s">
        <v>41</v>
      </c>
      <c r="E3813" s="2" t="s">
        <v>44</v>
      </c>
      <c r="F3813" s="2" t="s">
        <v>34</v>
      </c>
      <c r="G3813" s="4">
        <v>43537.35230324074</v>
      </c>
      <c r="H3813" s="4">
        <v>43538.35230324074</v>
      </c>
      <c r="I3813" s="4">
        <v>43540.35230324074</v>
      </c>
      <c r="J3813" s="2">
        <v>46.0</v>
      </c>
      <c r="K3813" s="2">
        <v>122.0</v>
      </c>
      <c r="S3813" s="94"/>
      <c r="T3813" s="94"/>
      <c r="U3813" s="94"/>
    </row>
    <row r="3814" ht="14.25" customHeight="1">
      <c r="A3814" s="2">
        <v>585254.0</v>
      </c>
      <c r="B3814" s="2" t="s">
        <v>36</v>
      </c>
      <c r="C3814" s="2" t="s">
        <v>31</v>
      </c>
      <c r="D3814" s="2" t="s">
        <v>41</v>
      </c>
      <c r="E3814" s="2" t="s">
        <v>38</v>
      </c>
      <c r="F3814" s="2" t="s">
        <v>34</v>
      </c>
      <c r="G3814" s="4">
        <v>43537.35466435185</v>
      </c>
      <c r="H3814" s="4">
        <v>43544.35466435185</v>
      </c>
      <c r="I3814" s="4">
        <v>43540.35466435185</v>
      </c>
      <c r="J3814" s="2">
        <v>0.0</v>
      </c>
      <c r="K3814" s="2">
        <v>123.0</v>
      </c>
      <c r="S3814" s="94"/>
      <c r="T3814" s="94"/>
      <c r="U3814" s="94"/>
    </row>
    <row r="3815" ht="14.25" customHeight="1">
      <c r="A3815" s="2">
        <v>636099.0</v>
      </c>
      <c r="B3815" s="2" t="s">
        <v>39</v>
      </c>
      <c r="C3815" s="2" t="s">
        <v>31</v>
      </c>
      <c r="D3815" s="2" t="s">
        <v>32</v>
      </c>
      <c r="E3815" s="2" t="s">
        <v>33</v>
      </c>
      <c r="F3815" s="2" t="s">
        <v>34</v>
      </c>
      <c r="G3815" s="4">
        <v>43537.357303240744</v>
      </c>
      <c r="H3815" s="4">
        <v>43542.357303240744</v>
      </c>
      <c r="I3815" s="4">
        <v>43540.357303240744</v>
      </c>
      <c r="J3815" s="2">
        <v>42.0</v>
      </c>
      <c r="K3815" s="2">
        <v>130.0</v>
      </c>
      <c r="S3815" s="94"/>
      <c r="T3815" s="94"/>
      <c r="U3815" s="94"/>
    </row>
    <row r="3816" ht="14.25" customHeight="1">
      <c r="A3816" s="2">
        <v>171003.0</v>
      </c>
      <c r="B3816" s="2" t="s">
        <v>49</v>
      </c>
      <c r="C3816" s="2" t="s">
        <v>31</v>
      </c>
      <c r="D3816" s="2" t="s">
        <v>41</v>
      </c>
      <c r="E3816" s="2" t="s">
        <v>33</v>
      </c>
      <c r="F3816" s="2" t="s">
        <v>34</v>
      </c>
      <c r="G3816" s="4">
        <v>43537.358090277776</v>
      </c>
      <c r="H3816" s="4">
        <v>43538.358090277776</v>
      </c>
      <c r="I3816" s="4">
        <v>43543.358090277776</v>
      </c>
      <c r="J3816" s="2">
        <v>0.0</v>
      </c>
      <c r="K3816" s="2">
        <v>124.0</v>
      </c>
      <c r="S3816" s="94"/>
      <c r="T3816" s="94"/>
      <c r="U3816" s="94"/>
    </row>
    <row r="3817" ht="14.25" customHeight="1">
      <c r="A3817" s="2">
        <v>535000.0</v>
      </c>
      <c r="B3817" s="2" t="s">
        <v>48</v>
      </c>
      <c r="C3817" s="2" t="s">
        <v>37</v>
      </c>
      <c r="D3817" s="2" t="s">
        <v>32</v>
      </c>
      <c r="E3817" s="2" t="s">
        <v>44</v>
      </c>
      <c r="F3817" s="2" t="s">
        <v>34</v>
      </c>
      <c r="G3817" s="4">
        <v>43537.35923611111</v>
      </c>
      <c r="H3817" s="4">
        <v>43542.35923611111</v>
      </c>
      <c r="I3817" s="4">
        <v>43541.35923611111</v>
      </c>
      <c r="J3817" s="2">
        <v>76.0</v>
      </c>
      <c r="K3817" s="2">
        <v>94.0</v>
      </c>
      <c r="S3817" s="94"/>
      <c r="T3817" s="94"/>
      <c r="U3817" s="94"/>
    </row>
    <row r="3818" ht="14.25" customHeight="1">
      <c r="A3818" s="2">
        <v>55695.0</v>
      </c>
      <c r="B3818" s="2" t="s">
        <v>39</v>
      </c>
      <c r="C3818" s="2" t="s">
        <v>43</v>
      </c>
      <c r="D3818" s="2" t="s">
        <v>32</v>
      </c>
      <c r="E3818" s="2" t="s">
        <v>33</v>
      </c>
      <c r="F3818" s="2" t="s">
        <v>34</v>
      </c>
      <c r="G3818" s="4">
        <v>43537.36552083334</v>
      </c>
      <c r="H3818" s="4">
        <v>43543.36552083334</v>
      </c>
      <c r="I3818" s="4">
        <v>43542.36552083334</v>
      </c>
      <c r="J3818" s="2">
        <v>0.0</v>
      </c>
      <c r="K3818" s="2">
        <v>127.0</v>
      </c>
      <c r="S3818" s="94"/>
      <c r="T3818" s="94"/>
      <c r="U3818" s="94"/>
    </row>
    <row r="3819" ht="14.25" customHeight="1">
      <c r="A3819" s="2">
        <v>220025.0</v>
      </c>
      <c r="B3819" s="2" t="s">
        <v>36</v>
      </c>
      <c r="C3819" s="2" t="s">
        <v>37</v>
      </c>
      <c r="D3819" s="2" t="s">
        <v>41</v>
      </c>
      <c r="E3819" s="2" t="s">
        <v>44</v>
      </c>
      <c r="F3819" s="2" t="s">
        <v>34</v>
      </c>
      <c r="G3819" s="4">
        <v>43537.366527777776</v>
      </c>
      <c r="H3819" s="4">
        <v>43538.366527777776</v>
      </c>
      <c r="I3819" s="4">
        <v>43543.366527777776</v>
      </c>
      <c r="J3819" s="2">
        <v>73.0</v>
      </c>
      <c r="K3819" s="2">
        <v>85.0</v>
      </c>
      <c r="S3819" s="94"/>
      <c r="T3819" s="94"/>
      <c r="U3819" s="94"/>
    </row>
    <row r="3820" ht="14.25" customHeight="1">
      <c r="A3820" s="2">
        <v>395217.0</v>
      </c>
      <c r="B3820" s="2" t="s">
        <v>49</v>
      </c>
      <c r="C3820" s="2" t="s">
        <v>31</v>
      </c>
      <c r="D3820" s="2" t="s">
        <v>41</v>
      </c>
      <c r="E3820" s="2" t="s">
        <v>33</v>
      </c>
      <c r="F3820" s="2" t="s">
        <v>34</v>
      </c>
      <c r="G3820" s="4">
        <v>43537.37678240741</v>
      </c>
      <c r="H3820" s="4">
        <v>43542.37678240741</v>
      </c>
      <c r="I3820" s="4">
        <v>43543.37678240741</v>
      </c>
      <c r="J3820" s="2">
        <v>0.0</v>
      </c>
      <c r="K3820" s="2">
        <v>127.0</v>
      </c>
      <c r="S3820" s="94"/>
      <c r="T3820" s="94"/>
      <c r="U3820" s="94"/>
    </row>
    <row r="3821" ht="14.25" customHeight="1">
      <c r="A3821" s="2">
        <v>966122.0</v>
      </c>
      <c r="B3821" s="2" t="s">
        <v>36</v>
      </c>
      <c r="C3821" s="2" t="s">
        <v>37</v>
      </c>
      <c r="D3821" s="2" t="s">
        <v>32</v>
      </c>
      <c r="E3821" s="2" t="s">
        <v>44</v>
      </c>
      <c r="F3821" s="2" t="s">
        <v>34</v>
      </c>
      <c r="G3821" s="4">
        <v>43537.37871527778</v>
      </c>
      <c r="H3821" s="4">
        <v>43539.37871527778</v>
      </c>
      <c r="I3821" s="4">
        <v>43542.37871527778</v>
      </c>
      <c r="J3821" s="2">
        <v>67.0</v>
      </c>
      <c r="K3821" s="2">
        <v>91.0</v>
      </c>
      <c r="S3821" s="94"/>
      <c r="T3821" s="94"/>
      <c r="U3821" s="94"/>
    </row>
    <row r="3822" ht="14.25" customHeight="1">
      <c r="A3822" s="2">
        <v>745658.0</v>
      </c>
      <c r="B3822" s="2" t="s">
        <v>30</v>
      </c>
      <c r="C3822" s="2" t="s">
        <v>37</v>
      </c>
      <c r="D3822" s="2" t="s">
        <v>41</v>
      </c>
      <c r="E3822" s="2" t="s">
        <v>38</v>
      </c>
      <c r="F3822" s="2" t="s">
        <v>34</v>
      </c>
      <c r="G3822" s="4">
        <v>43537.38002314815</v>
      </c>
      <c r="H3822" s="4">
        <v>43543.38002314815</v>
      </c>
      <c r="I3822" s="4">
        <v>43541.38002314815</v>
      </c>
      <c r="J3822" s="2">
        <v>40.0</v>
      </c>
      <c r="K3822" s="2">
        <v>115.0</v>
      </c>
      <c r="S3822" s="94"/>
      <c r="T3822" s="94"/>
      <c r="U3822" s="94"/>
    </row>
    <row r="3823" ht="14.25" customHeight="1">
      <c r="A3823" s="2">
        <v>867525.0</v>
      </c>
      <c r="B3823" s="2" t="s">
        <v>48</v>
      </c>
      <c r="C3823" s="2" t="s">
        <v>45</v>
      </c>
      <c r="D3823" s="2" t="s">
        <v>32</v>
      </c>
      <c r="E3823" s="2" t="s">
        <v>33</v>
      </c>
      <c r="F3823" s="2" t="s">
        <v>34</v>
      </c>
      <c r="G3823" s="4">
        <v>43537.3809375</v>
      </c>
      <c r="H3823" s="4">
        <v>43538.3809375</v>
      </c>
      <c r="I3823" s="4">
        <v>43544.3809375</v>
      </c>
      <c r="J3823" s="2">
        <v>32.0</v>
      </c>
      <c r="K3823" s="2">
        <v>127.0</v>
      </c>
      <c r="S3823" s="94"/>
      <c r="T3823" s="94"/>
      <c r="U3823" s="94"/>
    </row>
    <row r="3824" ht="14.25" customHeight="1">
      <c r="A3824" s="2">
        <v>844273.0</v>
      </c>
      <c r="B3824" s="2" t="s">
        <v>46</v>
      </c>
      <c r="C3824" s="2" t="s">
        <v>31</v>
      </c>
      <c r="D3824" s="2" t="s">
        <v>32</v>
      </c>
      <c r="E3824" s="2" t="s">
        <v>33</v>
      </c>
      <c r="F3824" s="2" t="s">
        <v>34</v>
      </c>
      <c r="G3824" s="4">
        <v>43537.38599537037</v>
      </c>
      <c r="H3824" s="4">
        <v>43546.38599537037</v>
      </c>
      <c r="I3824" s="4">
        <v>43541.38599537037</v>
      </c>
      <c r="J3824" s="2">
        <v>43.0</v>
      </c>
      <c r="K3824" s="2">
        <v>123.0</v>
      </c>
      <c r="S3824" s="94"/>
      <c r="T3824" s="94"/>
      <c r="U3824" s="94"/>
    </row>
    <row r="3825" ht="14.25" customHeight="1">
      <c r="A3825" s="2">
        <v>466054.0</v>
      </c>
      <c r="B3825" s="2" t="s">
        <v>30</v>
      </c>
      <c r="C3825" s="2" t="s">
        <v>37</v>
      </c>
      <c r="D3825" s="2" t="s">
        <v>32</v>
      </c>
      <c r="E3825" s="2" t="s">
        <v>38</v>
      </c>
      <c r="F3825" s="2" t="s">
        <v>34</v>
      </c>
      <c r="G3825" s="4">
        <v>43537.38741898148</v>
      </c>
      <c r="H3825" s="4">
        <v>43542.38741898148</v>
      </c>
      <c r="I3825" s="4">
        <v>43543.38741898148</v>
      </c>
      <c r="J3825" s="2">
        <v>41.0</v>
      </c>
      <c r="K3825" s="2">
        <v>114.0</v>
      </c>
      <c r="S3825" s="94"/>
      <c r="T3825" s="94"/>
      <c r="U3825" s="94"/>
    </row>
    <row r="3826" ht="14.25" customHeight="1">
      <c r="A3826" s="2">
        <v>286270.0</v>
      </c>
      <c r="B3826" s="2" t="s">
        <v>30</v>
      </c>
      <c r="C3826" s="2" t="s">
        <v>45</v>
      </c>
      <c r="D3826" s="2" t="s">
        <v>32</v>
      </c>
      <c r="E3826" s="2" t="s">
        <v>38</v>
      </c>
      <c r="F3826" s="2" t="s">
        <v>34</v>
      </c>
      <c r="G3826" s="4">
        <v>43537.39134259259</v>
      </c>
      <c r="H3826" s="4">
        <v>43539.39134259259</v>
      </c>
      <c r="I3826" s="4">
        <v>43542.39134259259</v>
      </c>
      <c r="J3826" s="2">
        <v>38.0</v>
      </c>
      <c r="K3826" s="2">
        <v>128.0</v>
      </c>
      <c r="S3826" s="94"/>
      <c r="T3826" s="94"/>
      <c r="U3826" s="94"/>
    </row>
    <row r="3827" ht="14.25" customHeight="1">
      <c r="A3827" s="2">
        <v>315369.0</v>
      </c>
      <c r="B3827" s="2" t="s">
        <v>39</v>
      </c>
      <c r="C3827" s="2" t="s">
        <v>43</v>
      </c>
      <c r="D3827" s="2" t="s">
        <v>41</v>
      </c>
      <c r="E3827" s="2" t="s">
        <v>33</v>
      </c>
      <c r="F3827" s="2" t="s">
        <v>34</v>
      </c>
      <c r="G3827" s="4">
        <v>43537.393958333334</v>
      </c>
      <c r="H3827" s="4">
        <v>43542.393958333334</v>
      </c>
      <c r="I3827" s="4">
        <v>43543.393958333334</v>
      </c>
      <c r="J3827" s="2" t="s">
        <v>51</v>
      </c>
      <c r="K3827" s="2">
        <v>124.0</v>
      </c>
      <c r="S3827" s="94"/>
      <c r="T3827" s="94"/>
      <c r="U3827" s="94"/>
    </row>
    <row r="3828" ht="14.25" customHeight="1">
      <c r="A3828" s="2">
        <v>939152.0</v>
      </c>
      <c r="B3828" s="2" t="s">
        <v>36</v>
      </c>
      <c r="C3828" s="2" t="s">
        <v>31</v>
      </c>
      <c r="D3828" s="2" t="s">
        <v>32</v>
      </c>
      <c r="E3828" s="2" t="s">
        <v>44</v>
      </c>
      <c r="F3828" s="2" t="s">
        <v>34</v>
      </c>
      <c r="G3828" s="4">
        <v>43537.39701388889</v>
      </c>
      <c r="H3828" s="4">
        <v>43539.39701388889</v>
      </c>
      <c r="I3828" s="4">
        <v>43544.39701388889</v>
      </c>
      <c r="J3828" s="2">
        <v>30.0</v>
      </c>
      <c r="K3828" s="2">
        <v>123.0</v>
      </c>
      <c r="S3828" s="94"/>
      <c r="T3828" s="94"/>
      <c r="U3828" s="94"/>
    </row>
    <row r="3829" ht="14.25" customHeight="1">
      <c r="A3829" s="2">
        <v>618076.0</v>
      </c>
      <c r="B3829" s="2" t="s">
        <v>39</v>
      </c>
      <c r="C3829" s="2" t="s">
        <v>31</v>
      </c>
      <c r="D3829" s="2" t="s">
        <v>41</v>
      </c>
      <c r="E3829" s="2" t="s">
        <v>44</v>
      </c>
      <c r="F3829" s="2" t="s">
        <v>34</v>
      </c>
      <c r="G3829" s="4">
        <v>43537.39996527778</v>
      </c>
      <c r="H3829" s="4">
        <v>43541.39996527778</v>
      </c>
      <c r="I3829" s="4">
        <v>43544.39996527778</v>
      </c>
      <c r="J3829" s="2">
        <v>0.0</v>
      </c>
      <c r="K3829" s="2">
        <v>107.0</v>
      </c>
      <c r="S3829" s="94"/>
      <c r="T3829" s="94"/>
      <c r="U3829" s="94"/>
    </row>
    <row r="3830" ht="14.25" customHeight="1">
      <c r="A3830" s="2">
        <v>895648.0</v>
      </c>
      <c r="B3830" s="2" t="s">
        <v>39</v>
      </c>
      <c r="C3830" s="2" t="s">
        <v>37</v>
      </c>
      <c r="D3830" s="2" t="s">
        <v>41</v>
      </c>
      <c r="E3830" s="2" t="s">
        <v>44</v>
      </c>
      <c r="F3830" s="2" t="s">
        <v>34</v>
      </c>
      <c r="G3830" s="4">
        <v>43537.40174768519</v>
      </c>
      <c r="H3830" s="4">
        <v>43538.40174768519</v>
      </c>
      <c r="I3830" s="4">
        <v>43544.40174768519</v>
      </c>
      <c r="J3830" s="2">
        <v>29.0</v>
      </c>
      <c r="K3830" s="2">
        <v>107.0</v>
      </c>
      <c r="S3830" s="94"/>
      <c r="T3830" s="94"/>
      <c r="U3830" s="94"/>
    </row>
    <row r="3831" ht="14.25" customHeight="1">
      <c r="A3831" s="2">
        <v>187461.0</v>
      </c>
      <c r="B3831" s="2" t="s">
        <v>39</v>
      </c>
      <c r="C3831" s="2" t="s">
        <v>37</v>
      </c>
      <c r="D3831" s="2" t="s">
        <v>32</v>
      </c>
      <c r="E3831" s="2" t="s">
        <v>33</v>
      </c>
      <c r="F3831" s="2" t="s">
        <v>34</v>
      </c>
      <c r="G3831" s="4">
        <v>43537.40206018519</v>
      </c>
      <c r="H3831" s="4">
        <v>43545.40206018519</v>
      </c>
      <c r="I3831" s="4">
        <v>43541.40206018519</v>
      </c>
      <c r="J3831" s="2">
        <v>44.0</v>
      </c>
      <c r="K3831" s="2">
        <v>107.0</v>
      </c>
      <c r="S3831" s="94"/>
      <c r="T3831" s="94"/>
      <c r="U3831" s="94"/>
    </row>
    <row r="3832" ht="14.25" customHeight="1">
      <c r="A3832" s="2">
        <v>660443.0</v>
      </c>
      <c r="B3832" s="2" t="s">
        <v>36</v>
      </c>
      <c r="C3832" s="2" t="s">
        <v>40</v>
      </c>
      <c r="D3832" s="2" t="s">
        <v>32</v>
      </c>
      <c r="E3832" s="2" t="s">
        <v>33</v>
      </c>
      <c r="F3832" s="2" t="s">
        <v>34</v>
      </c>
      <c r="G3832" s="4">
        <v>43537.4046875</v>
      </c>
      <c r="H3832" s="4">
        <v>43539.4046875</v>
      </c>
      <c r="I3832" s="4">
        <v>43540.4046875</v>
      </c>
      <c r="J3832" s="2">
        <v>39.0</v>
      </c>
      <c r="K3832" s="2">
        <v>108.0</v>
      </c>
      <c r="S3832" s="94"/>
      <c r="T3832" s="94"/>
      <c r="U3832" s="94"/>
    </row>
    <row r="3833" ht="14.25" customHeight="1">
      <c r="A3833" s="2">
        <v>566444.0</v>
      </c>
      <c r="B3833" s="2" t="s">
        <v>42</v>
      </c>
      <c r="C3833" s="2" t="s">
        <v>37</v>
      </c>
      <c r="D3833" s="2" t="s">
        <v>41</v>
      </c>
      <c r="E3833" s="2" t="s">
        <v>44</v>
      </c>
      <c r="F3833" s="2" t="s">
        <v>34</v>
      </c>
      <c r="G3833" s="4">
        <v>43537.4046875</v>
      </c>
      <c r="H3833" s="4">
        <v>43539.4046875</v>
      </c>
      <c r="I3833" s="4">
        <v>43540.4046875</v>
      </c>
      <c r="J3833" s="2">
        <v>47.0</v>
      </c>
      <c r="K3833" s="2">
        <v>108.0</v>
      </c>
      <c r="S3833" s="94"/>
      <c r="T3833" s="94"/>
      <c r="U3833" s="94"/>
    </row>
    <row r="3834" ht="14.25" customHeight="1">
      <c r="A3834" s="2">
        <v>164292.0</v>
      </c>
      <c r="B3834" s="2" t="s">
        <v>42</v>
      </c>
      <c r="C3834" s="2" t="s">
        <v>37</v>
      </c>
      <c r="D3834" s="2" t="s">
        <v>32</v>
      </c>
      <c r="E3834" s="2" t="s">
        <v>44</v>
      </c>
      <c r="F3834" s="2" t="s">
        <v>34</v>
      </c>
      <c r="G3834" s="4">
        <v>43537.40505787037</v>
      </c>
      <c r="H3834" s="4">
        <v>43542.40505787037</v>
      </c>
      <c r="I3834" s="4">
        <v>43544.40505787037</v>
      </c>
      <c r="J3834" s="2">
        <v>39.0</v>
      </c>
      <c r="K3834" s="2">
        <v>113.0</v>
      </c>
      <c r="S3834" s="94"/>
      <c r="T3834" s="94"/>
      <c r="U3834" s="94"/>
    </row>
    <row r="3835" ht="14.25" customHeight="1">
      <c r="A3835" s="2">
        <v>48069.0</v>
      </c>
      <c r="B3835" s="2" t="s">
        <v>49</v>
      </c>
      <c r="C3835" s="2" t="s">
        <v>37</v>
      </c>
      <c r="D3835" s="2" t="s">
        <v>32</v>
      </c>
      <c r="E3835" s="2" t="s">
        <v>44</v>
      </c>
      <c r="F3835" s="2" t="s">
        <v>34</v>
      </c>
      <c r="G3835" s="4">
        <v>43537.40914351852</v>
      </c>
      <c r="H3835" s="4">
        <v>43538.40914351852</v>
      </c>
      <c r="I3835" s="4">
        <v>43540.40914351852</v>
      </c>
      <c r="J3835" s="2">
        <v>65.0</v>
      </c>
      <c r="K3835" s="2">
        <v>87.0</v>
      </c>
      <c r="S3835" s="94"/>
      <c r="T3835" s="94"/>
      <c r="U3835" s="94"/>
    </row>
    <row r="3836" ht="14.25" customHeight="1">
      <c r="A3836" s="2">
        <v>219785.0</v>
      </c>
      <c r="B3836" s="2" t="s">
        <v>30</v>
      </c>
      <c r="C3836" s="2" t="s">
        <v>43</v>
      </c>
      <c r="D3836" s="2" t="s">
        <v>41</v>
      </c>
      <c r="E3836" s="2" t="s">
        <v>44</v>
      </c>
      <c r="F3836" s="2" t="s">
        <v>34</v>
      </c>
      <c r="G3836" s="4">
        <v>43537.40956018519</v>
      </c>
      <c r="H3836" s="4">
        <v>43537.40956018519</v>
      </c>
      <c r="I3836" s="4">
        <v>43542.40956018519</v>
      </c>
      <c r="J3836" s="2">
        <v>66.0</v>
      </c>
      <c r="K3836" s="2">
        <v>101.0</v>
      </c>
      <c r="S3836" s="94"/>
      <c r="T3836" s="94"/>
      <c r="U3836" s="94"/>
    </row>
    <row r="3837" ht="14.25" customHeight="1">
      <c r="A3837" s="2">
        <v>2139.0</v>
      </c>
      <c r="B3837" s="2" t="s">
        <v>36</v>
      </c>
      <c r="C3837" s="2" t="s">
        <v>31</v>
      </c>
      <c r="D3837" s="2" t="s">
        <v>41</v>
      </c>
      <c r="E3837" s="2" t="s">
        <v>33</v>
      </c>
      <c r="F3837" s="2" t="s">
        <v>34</v>
      </c>
      <c r="G3837" s="4">
        <v>43537.40998842593</v>
      </c>
      <c r="H3837" s="4">
        <v>43544.40998842593</v>
      </c>
      <c r="I3837" s="4">
        <v>43540.40998842593</v>
      </c>
      <c r="J3837" s="2">
        <v>0.0</v>
      </c>
      <c r="K3837" s="2">
        <v>127.0</v>
      </c>
      <c r="S3837" s="94"/>
      <c r="T3837" s="94"/>
      <c r="U3837" s="94"/>
    </row>
    <row r="3838" ht="14.25" customHeight="1">
      <c r="A3838" s="2">
        <v>63343.0</v>
      </c>
      <c r="B3838" s="2" t="s">
        <v>30</v>
      </c>
      <c r="C3838" s="2" t="s">
        <v>45</v>
      </c>
      <c r="D3838" s="2" t="s">
        <v>41</v>
      </c>
      <c r="E3838" s="2" t="s">
        <v>44</v>
      </c>
      <c r="F3838" s="2" t="s">
        <v>34</v>
      </c>
      <c r="G3838" s="4">
        <v>43537.41436342592</v>
      </c>
      <c r="H3838" s="4">
        <v>43544.41436342592</v>
      </c>
      <c r="I3838" s="4">
        <v>43540.41436342592</v>
      </c>
      <c r="J3838" s="2">
        <v>72.0</v>
      </c>
      <c r="K3838" s="2">
        <v>101.0</v>
      </c>
      <c r="S3838" s="94"/>
      <c r="T3838" s="94"/>
      <c r="U3838" s="94"/>
    </row>
    <row r="3839" ht="14.25" customHeight="1">
      <c r="A3839" s="2">
        <v>220930.0</v>
      </c>
      <c r="B3839" s="2" t="s">
        <v>39</v>
      </c>
      <c r="C3839" s="2" t="s">
        <v>43</v>
      </c>
      <c r="D3839" s="2" t="s">
        <v>41</v>
      </c>
      <c r="E3839" s="2" t="s">
        <v>38</v>
      </c>
      <c r="F3839" s="2" t="s">
        <v>34</v>
      </c>
      <c r="G3839" s="4">
        <v>43537.41737268519</v>
      </c>
      <c r="H3839" s="4">
        <v>43541.41737268519</v>
      </c>
      <c r="I3839" s="4">
        <v>43543.41737268519</v>
      </c>
      <c r="J3839" s="2">
        <v>46.0</v>
      </c>
      <c r="K3839" s="2">
        <v>124.0</v>
      </c>
      <c r="S3839" s="94"/>
      <c r="T3839" s="94"/>
      <c r="U3839" s="94"/>
    </row>
    <row r="3840" ht="14.25" customHeight="1">
      <c r="A3840" s="2">
        <v>762809.0</v>
      </c>
      <c r="B3840" s="2" t="s">
        <v>36</v>
      </c>
      <c r="C3840" s="2" t="s">
        <v>37</v>
      </c>
      <c r="D3840" s="2" t="s">
        <v>41</v>
      </c>
      <c r="E3840" s="2" t="s">
        <v>33</v>
      </c>
      <c r="F3840" s="2" t="s">
        <v>34</v>
      </c>
      <c r="G3840" s="4">
        <v>43537.417905092596</v>
      </c>
      <c r="H3840" s="4">
        <v>43543.417905092596</v>
      </c>
      <c r="I3840" s="4">
        <v>43541.417905092596</v>
      </c>
      <c r="J3840" s="2">
        <v>34.0</v>
      </c>
      <c r="K3840" s="2">
        <v>114.0</v>
      </c>
      <c r="S3840" s="94"/>
      <c r="T3840" s="94"/>
      <c r="U3840" s="94"/>
    </row>
    <row r="3841" ht="14.25" customHeight="1">
      <c r="A3841" s="2">
        <v>40720.0</v>
      </c>
      <c r="B3841" s="2" t="s">
        <v>39</v>
      </c>
      <c r="C3841" s="2" t="s">
        <v>43</v>
      </c>
      <c r="D3841" s="2" t="s">
        <v>41</v>
      </c>
      <c r="E3841" s="2" t="s">
        <v>44</v>
      </c>
      <c r="F3841" s="2" t="s">
        <v>34</v>
      </c>
      <c r="G3841" s="4">
        <v>43537.42780092593</v>
      </c>
      <c r="H3841" s="4">
        <v>43538.42780092593</v>
      </c>
      <c r="I3841" s="4">
        <v>43543.42780092593</v>
      </c>
      <c r="J3841" s="2">
        <v>33.0</v>
      </c>
      <c r="K3841" s="2">
        <v>126.0</v>
      </c>
      <c r="S3841" s="94"/>
      <c r="T3841" s="94"/>
      <c r="U3841" s="94"/>
    </row>
    <row r="3842" ht="14.25" customHeight="1">
      <c r="A3842" s="2">
        <v>995128.0</v>
      </c>
      <c r="B3842" s="2" t="s">
        <v>47</v>
      </c>
      <c r="C3842" s="2" t="s">
        <v>45</v>
      </c>
      <c r="D3842" s="2" t="s">
        <v>32</v>
      </c>
      <c r="E3842" s="2" t="s">
        <v>44</v>
      </c>
      <c r="F3842" s="2" t="s">
        <v>34</v>
      </c>
      <c r="G3842" s="4">
        <v>43537.42996527778</v>
      </c>
      <c r="H3842" s="4">
        <v>43543.42996527778</v>
      </c>
      <c r="I3842" s="4">
        <v>43542.42996527778</v>
      </c>
      <c r="J3842" s="2">
        <v>31.0</v>
      </c>
      <c r="K3842" s="2">
        <v>124.0</v>
      </c>
      <c r="S3842" s="94"/>
      <c r="T3842" s="94"/>
      <c r="U3842" s="94"/>
    </row>
    <row r="3843" ht="14.25" customHeight="1">
      <c r="A3843" s="2">
        <v>552343.0</v>
      </c>
      <c r="B3843" s="2" t="s">
        <v>47</v>
      </c>
      <c r="C3843" s="2" t="s">
        <v>45</v>
      </c>
      <c r="D3843" s="2" t="s">
        <v>32</v>
      </c>
      <c r="E3843" s="2" t="s">
        <v>44</v>
      </c>
      <c r="F3843" s="2" t="s">
        <v>34</v>
      </c>
      <c r="G3843" s="4">
        <v>43537.43476851852</v>
      </c>
      <c r="H3843" s="4">
        <v>43547.43476851852</v>
      </c>
      <c r="I3843" s="4">
        <v>43543.43476851852</v>
      </c>
      <c r="J3843" s="2">
        <v>57.0</v>
      </c>
      <c r="K3843" s="2">
        <v>109.0</v>
      </c>
      <c r="S3843" s="94"/>
      <c r="T3843" s="94"/>
      <c r="U3843" s="94"/>
    </row>
    <row r="3844" ht="14.25" customHeight="1">
      <c r="A3844" s="2">
        <v>401122.0</v>
      </c>
      <c r="B3844" s="2" t="s">
        <v>36</v>
      </c>
      <c r="C3844" s="2" t="s">
        <v>37</v>
      </c>
      <c r="D3844" s="2" t="s">
        <v>41</v>
      </c>
      <c r="E3844" s="2" t="s">
        <v>38</v>
      </c>
      <c r="F3844" s="2" t="s">
        <v>34</v>
      </c>
      <c r="G3844" s="4">
        <v>43537.43628472222</v>
      </c>
      <c r="H3844" s="4">
        <v>43542.43628472222</v>
      </c>
      <c r="I3844" s="4">
        <v>43544.43628472222</v>
      </c>
      <c r="J3844" s="2">
        <v>36.0</v>
      </c>
      <c r="K3844" s="2">
        <v>108.0</v>
      </c>
      <c r="S3844" s="94"/>
      <c r="T3844" s="94"/>
      <c r="U3844" s="94"/>
    </row>
    <row r="3845" ht="14.25" customHeight="1">
      <c r="A3845" s="2">
        <v>23590.0</v>
      </c>
      <c r="B3845" s="2" t="s">
        <v>39</v>
      </c>
      <c r="C3845" s="2" t="s">
        <v>43</v>
      </c>
      <c r="D3845" s="2" t="s">
        <v>41</v>
      </c>
      <c r="E3845" s="2" t="s">
        <v>38</v>
      </c>
      <c r="F3845" s="2" t="s">
        <v>34</v>
      </c>
      <c r="G3845" s="4">
        <v>43537.437581018516</v>
      </c>
      <c r="H3845" s="4">
        <v>43541.437581018516</v>
      </c>
      <c r="I3845" s="4">
        <v>43543.437581018516</v>
      </c>
      <c r="J3845" s="2">
        <v>32.0</v>
      </c>
      <c r="K3845" s="2">
        <v>127.0</v>
      </c>
      <c r="S3845" s="94"/>
      <c r="T3845" s="94"/>
      <c r="U3845" s="94"/>
    </row>
    <row r="3846" ht="14.25" customHeight="1">
      <c r="A3846" s="2">
        <v>6148.0</v>
      </c>
      <c r="B3846" s="2" t="s">
        <v>47</v>
      </c>
      <c r="C3846" s="2" t="s">
        <v>40</v>
      </c>
      <c r="D3846" s="2" t="s">
        <v>41</v>
      </c>
      <c r="E3846" s="2" t="s">
        <v>44</v>
      </c>
      <c r="F3846" s="2" t="s">
        <v>34</v>
      </c>
      <c r="G3846" s="4">
        <v>43537.437893518516</v>
      </c>
      <c r="H3846" s="4">
        <v>43541.437893518516</v>
      </c>
      <c r="I3846" s="4">
        <v>43544.437893518516</v>
      </c>
      <c r="J3846" s="2">
        <v>71.0</v>
      </c>
      <c r="K3846" s="2">
        <v>90.0</v>
      </c>
      <c r="S3846" s="94"/>
      <c r="T3846" s="94"/>
      <c r="U3846" s="94"/>
    </row>
    <row r="3847" ht="14.25" customHeight="1">
      <c r="A3847" s="2">
        <v>288278.0</v>
      </c>
      <c r="B3847" s="2" t="s">
        <v>39</v>
      </c>
      <c r="C3847" s="2" t="s">
        <v>31</v>
      </c>
      <c r="D3847" s="2" t="s">
        <v>41</v>
      </c>
      <c r="E3847" s="2" t="s">
        <v>44</v>
      </c>
      <c r="F3847" s="2" t="s">
        <v>34</v>
      </c>
      <c r="G3847" s="4">
        <v>43537.43844907408</v>
      </c>
      <c r="H3847" s="4">
        <v>43537.43844907408</v>
      </c>
      <c r="I3847" s="4">
        <v>43540.43844907408</v>
      </c>
      <c r="J3847" s="2">
        <v>0.0</v>
      </c>
      <c r="K3847" s="2">
        <v>100.0</v>
      </c>
      <c r="S3847" s="94"/>
      <c r="T3847" s="94"/>
      <c r="U3847" s="94"/>
    </row>
    <row r="3848" ht="14.25" customHeight="1">
      <c r="A3848" s="2">
        <v>492315.0</v>
      </c>
      <c r="B3848" s="2" t="s">
        <v>47</v>
      </c>
      <c r="C3848" s="2" t="s">
        <v>31</v>
      </c>
      <c r="D3848" s="2" t="s">
        <v>41</v>
      </c>
      <c r="E3848" s="2" t="s">
        <v>33</v>
      </c>
      <c r="F3848" s="2" t="s">
        <v>34</v>
      </c>
      <c r="G3848" s="4">
        <v>43537.4428125</v>
      </c>
      <c r="H3848" s="4">
        <v>43540.4428125</v>
      </c>
      <c r="I3848" s="4">
        <v>43542.4428125</v>
      </c>
      <c r="J3848" s="2">
        <v>0.0</v>
      </c>
      <c r="K3848" s="2">
        <v>127.0</v>
      </c>
      <c r="S3848" s="94"/>
      <c r="T3848" s="94"/>
      <c r="U3848" s="94"/>
    </row>
    <row r="3849" ht="14.25" customHeight="1">
      <c r="A3849" s="2">
        <v>552788.0</v>
      </c>
      <c r="B3849" s="2" t="s">
        <v>39</v>
      </c>
      <c r="C3849" s="2" t="s">
        <v>43</v>
      </c>
      <c r="D3849" s="2" t="s">
        <v>32</v>
      </c>
      <c r="E3849" s="2" t="s">
        <v>44</v>
      </c>
      <c r="F3849" s="2" t="s">
        <v>34</v>
      </c>
      <c r="G3849" s="4">
        <v>43537.446064814816</v>
      </c>
      <c r="H3849" s="4">
        <v>43542.446064814816</v>
      </c>
      <c r="I3849" s="4">
        <v>43541.446064814816</v>
      </c>
      <c r="J3849" s="2">
        <v>0.0</v>
      </c>
      <c r="K3849" s="2">
        <v>104.0</v>
      </c>
      <c r="S3849" s="94"/>
      <c r="T3849" s="94"/>
      <c r="U3849" s="94"/>
    </row>
    <row r="3850" ht="14.25" customHeight="1">
      <c r="A3850" s="2">
        <v>592581.0</v>
      </c>
      <c r="B3850" s="2" t="s">
        <v>39</v>
      </c>
      <c r="C3850" s="2" t="s">
        <v>40</v>
      </c>
      <c r="D3850" s="2" t="s">
        <v>41</v>
      </c>
      <c r="E3850" s="2" t="s">
        <v>33</v>
      </c>
      <c r="F3850" s="2" t="s">
        <v>34</v>
      </c>
      <c r="G3850" s="4">
        <v>43537.44825231482</v>
      </c>
      <c r="H3850" s="4">
        <v>43542.44825231482</v>
      </c>
      <c r="I3850" s="4">
        <v>43542.44825231482</v>
      </c>
      <c r="J3850" s="2">
        <v>28.0</v>
      </c>
      <c r="K3850" s="2">
        <v>108.0</v>
      </c>
      <c r="S3850" s="94"/>
      <c r="T3850" s="94"/>
      <c r="U3850" s="94"/>
    </row>
    <row r="3851" ht="14.25" customHeight="1">
      <c r="A3851" s="2">
        <v>123538.0</v>
      </c>
      <c r="B3851" s="2" t="s">
        <v>39</v>
      </c>
      <c r="C3851" s="2" t="s">
        <v>31</v>
      </c>
      <c r="D3851" s="2" t="s">
        <v>41</v>
      </c>
      <c r="E3851" s="2" t="s">
        <v>38</v>
      </c>
      <c r="F3851" s="2" t="s">
        <v>34</v>
      </c>
      <c r="G3851" s="4">
        <v>43537.45030092593</v>
      </c>
      <c r="H3851" s="4">
        <v>43542.45030092593</v>
      </c>
      <c r="I3851" s="4">
        <v>43544.45030092593</v>
      </c>
      <c r="J3851" s="2">
        <v>0.0</v>
      </c>
      <c r="K3851" s="2">
        <v>130.0</v>
      </c>
      <c r="S3851" s="94"/>
      <c r="T3851" s="94"/>
      <c r="U3851" s="94"/>
    </row>
    <row r="3852" ht="14.25" customHeight="1">
      <c r="A3852" s="2">
        <v>435432.0</v>
      </c>
      <c r="B3852" s="2" t="s">
        <v>48</v>
      </c>
      <c r="C3852" s="2" t="s">
        <v>45</v>
      </c>
      <c r="D3852" s="2" t="s">
        <v>41</v>
      </c>
      <c r="E3852" s="2" t="s">
        <v>44</v>
      </c>
      <c r="F3852" s="2" t="s">
        <v>34</v>
      </c>
      <c r="G3852" s="4">
        <v>43537.45616898148</v>
      </c>
      <c r="H3852" s="4">
        <v>43548.45616898148</v>
      </c>
      <c r="I3852" s="4">
        <v>43540.45616898148</v>
      </c>
      <c r="J3852" s="2">
        <v>28.0</v>
      </c>
      <c r="K3852" s="2">
        <v>130.0</v>
      </c>
      <c r="S3852" s="94"/>
      <c r="T3852" s="94"/>
      <c r="U3852" s="94"/>
    </row>
    <row r="3853" ht="14.25" customHeight="1">
      <c r="A3853" s="2">
        <v>146166.0</v>
      </c>
      <c r="B3853" s="2" t="s">
        <v>36</v>
      </c>
      <c r="C3853" s="2" t="s">
        <v>43</v>
      </c>
      <c r="D3853" s="2" t="s">
        <v>41</v>
      </c>
      <c r="E3853" s="2" t="s">
        <v>38</v>
      </c>
      <c r="F3853" s="2" t="s">
        <v>34</v>
      </c>
      <c r="G3853" s="4">
        <v>43537.4603125</v>
      </c>
      <c r="H3853" s="4">
        <v>43544.4603125</v>
      </c>
      <c r="I3853" s="4">
        <v>43543.4603125</v>
      </c>
      <c r="J3853" s="2">
        <v>29.0</v>
      </c>
      <c r="K3853" s="2">
        <v>128.0</v>
      </c>
      <c r="S3853" s="94"/>
      <c r="T3853" s="94"/>
      <c r="U3853" s="94"/>
    </row>
    <row r="3854" ht="14.25" customHeight="1">
      <c r="A3854" s="2">
        <v>832401.0</v>
      </c>
      <c r="B3854" s="2" t="s">
        <v>30</v>
      </c>
      <c r="C3854" s="2" t="s">
        <v>31</v>
      </c>
      <c r="D3854" s="2" t="s">
        <v>41</v>
      </c>
      <c r="E3854" s="2" t="s">
        <v>33</v>
      </c>
      <c r="F3854" s="2" t="s">
        <v>34</v>
      </c>
      <c r="G3854" s="4">
        <v>43537.46263888889</v>
      </c>
      <c r="H3854" s="4">
        <v>43539.46263888889</v>
      </c>
      <c r="I3854" s="4">
        <v>43541.46263888889</v>
      </c>
      <c r="J3854" s="2">
        <v>0.0</v>
      </c>
      <c r="K3854" s="2">
        <v>123.0</v>
      </c>
      <c r="S3854" s="94"/>
      <c r="T3854" s="94"/>
      <c r="U3854" s="94"/>
    </row>
    <row r="3855" ht="14.25" customHeight="1">
      <c r="A3855" s="2">
        <v>211991.0</v>
      </c>
      <c r="B3855" s="2" t="s">
        <v>30</v>
      </c>
      <c r="C3855" s="2" t="s">
        <v>31</v>
      </c>
      <c r="D3855" s="2" t="s">
        <v>41</v>
      </c>
      <c r="E3855" s="2" t="s">
        <v>44</v>
      </c>
      <c r="F3855" s="2" t="s">
        <v>34</v>
      </c>
      <c r="G3855" s="4">
        <v>43537.463113425925</v>
      </c>
      <c r="H3855" s="4">
        <v>43537.463113425925</v>
      </c>
      <c r="I3855" s="4">
        <v>43543.463113425925</v>
      </c>
      <c r="J3855" s="2">
        <v>0.0</v>
      </c>
      <c r="K3855" s="2">
        <v>106.0</v>
      </c>
      <c r="S3855" s="94"/>
      <c r="T3855" s="94"/>
      <c r="U3855" s="94"/>
    </row>
    <row r="3856" ht="14.25" customHeight="1">
      <c r="A3856" s="2">
        <v>309072.0</v>
      </c>
      <c r="B3856" s="2" t="s">
        <v>36</v>
      </c>
      <c r="C3856" s="2" t="s">
        <v>37</v>
      </c>
      <c r="D3856" s="2" t="s">
        <v>41</v>
      </c>
      <c r="E3856" s="2" t="s">
        <v>44</v>
      </c>
      <c r="F3856" s="2" t="s">
        <v>34</v>
      </c>
      <c r="G3856" s="4">
        <v>43537.46503472222</v>
      </c>
      <c r="H3856" s="4">
        <v>43540.46503472222</v>
      </c>
      <c r="I3856" s="4">
        <v>43543.46503472222</v>
      </c>
      <c r="J3856" s="2">
        <v>81.0</v>
      </c>
      <c r="K3856" s="2">
        <v>87.0</v>
      </c>
      <c r="S3856" s="94"/>
      <c r="T3856" s="94"/>
      <c r="U3856" s="94"/>
    </row>
    <row r="3857" ht="14.25" customHeight="1">
      <c r="A3857" s="2">
        <v>782766.0</v>
      </c>
      <c r="B3857" s="2" t="s">
        <v>42</v>
      </c>
      <c r="C3857" s="2" t="s">
        <v>43</v>
      </c>
      <c r="D3857" s="2" t="s">
        <v>32</v>
      </c>
      <c r="E3857" s="2" t="s">
        <v>38</v>
      </c>
      <c r="F3857" s="2" t="s">
        <v>34</v>
      </c>
      <c r="G3857" s="4">
        <v>43537.4684375</v>
      </c>
      <c r="H3857" s="4">
        <v>43540.4684375</v>
      </c>
      <c r="I3857" s="4">
        <v>43543.4684375</v>
      </c>
      <c r="J3857" s="2">
        <v>0.0</v>
      </c>
      <c r="K3857" s="2">
        <v>122.0</v>
      </c>
      <c r="S3857" s="94"/>
      <c r="T3857" s="94"/>
      <c r="U3857" s="94"/>
    </row>
    <row r="3858" ht="14.25" customHeight="1">
      <c r="A3858" s="2">
        <v>864294.0</v>
      </c>
      <c r="B3858" s="2" t="s">
        <v>39</v>
      </c>
      <c r="C3858" s="2" t="s">
        <v>43</v>
      </c>
      <c r="D3858" s="2" t="s">
        <v>32</v>
      </c>
      <c r="E3858" s="2" t="s">
        <v>38</v>
      </c>
      <c r="F3858" s="2" t="s">
        <v>34</v>
      </c>
      <c r="G3858" s="4">
        <v>43537.47283564815</v>
      </c>
      <c r="H3858" s="4">
        <v>43542.47283564815</v>
      </c>
      <c r="I3858" s="4">
        <v>43543.47283564815</v>
      </c>
      <c r="J3858" s="2">
        <v>0.0</v>
      </c>
      <c r="K3858" s="2">
        <v>128.0</v>
      </c>
      <c r="S3858" s="94"/>
      <c r="T3858" s="94"/>
      <c r="U3858" s="94"/>
    </row>
    <row r="3859" ht="14.25" customHeight="1">
      <c r="A3859" s="2">
        <v>466418.0</v>
      </c>
      <c r="B3859" s="2" t="s">
        <v>42</v>
      </c>
      <c r="C3859" s="2" t="s">
        <v>45</v>
      </c>
      <c r="D3859" s="2" t="s">
        <v>32</v>
      </c>
      <c r="E3859" s="2" t="s">
        <v>38</v>
      </c>
      <c r="F3859" s="2" t="s">
        <v>34</v>
      </c>
      <c r="G3859" s="4">
        <v>43537.47524305555</v>
      </c>
      <c r="H3859" s="4">
        <v>43541.47524305555</v>
      </c>
      <c r="I3859" s="4">
        <v>43543.47524305555</v>
      </c>
      <c r="J3859" s="2">
        <v>34.0</v>
      </c>
      <c r="K3859" s="2">
        <v>120.0</v>
      </c>
      <c r="S3859" s="94"/>
      <c r="T3859" s="94"/>
      <c r="U3859" s="94"/>
    </row>
    <row r="3860" ht="14.25" customHeight="1">
      <c r="A3860" s="2">
        <v>171196.0</v>
      </c>
      <c r="B3860" s="2" t="s">
        <v>39</v>
      </c>
      <c r="C3860" s="2" t="s">
        <v>45</v>
      </c>
      <c r="D3860" s="2" t="s">
        <v>41</v>
      </c>
      <c r="E3860" s="2" t="s">
        <v>44</v>
      </c>
      <c r="F3860" s="2" t="s">
        <v>34</v>
      </c>
      <c r="G3860" s="4">
        <v>43537.47556712963</v>
      </c>
      <c r="H3860" s="4">
        <v>43545.47556712963</v>
      </c>
      <c r="I3860" s="4">
        <v>43540.47556712963</v>
      </c>
      <c r="J3860" s="2">
        <v>39.0</v>
      </c>
      <c r="K3860" s="2">
        <v>130.0</v>
      </c>
      <c r="S3860" s="94"/>
      <c r="T3860" s="94"/>
      <c r="U3860" s="94"/>
    </row>
    <row r="3861" ht="14.25" customHeight="1">
      <c r="A3861" s="2">
        <v>409632.0</v>
      </c>
      <c r="B3861" s="2" t="s">
        <v>30</v>
      </c>
      <c r="C3861" s="2" t="s">
        <v>45</v>
      </c>
      <c r="D3861" s="2" t="s">
        <v>32</v>
      </c>
      <c r="E3861" s="2" t="s">
        <v>44</v>
      </c>
      <c r="F3861" s="2" t="s">
        <v>34</v>
      </c>
      <c r="G3861" s="4">
        <v>43537.47756944445</v>
      </c>
      <c r="H3861" s="4">
        <v>43545.47756944445</v>
      </c>
      <c r="I3861" s="4">
        <v>43542.47756944445</v>
      </c>
      <c r="J3861" s="2">
        <v>59.0</v>
      </c>
      <c r="K3861" s="2">
        <v>108.0</v>
      </c>
      <c r="S3861" s="94"/>
      <c r="T3861" s="94"/>
      <c r="U3861" s="94"/>
    </row>
    <row r="3862" ht="14.25" customHeight="1">
      <c r="A3862" s="2">
        <v>897580.0</v>
      </c>
      <c r="B3862" s="2" t="s">
        <v>39</v>
      </c>
      <c r="C3862" s="2" t="s">
        <v>37</v>
      </c>
      <c r="D3862" s="2" t="s">
        <v>32</v>
      </c>
      <c r="E3862" s="2" t="s">
        <v>44</v>
      </c>
      <c r="F3862" s="2" t="s">
        <v>34</v>
      </c>
      <c r="G3862" s="4">
        <v>43537.478159722225</v>
      </c>
      <c r="H3862" s="4">
        <v>43538.478159722225</v>
      </c>
      <c r="I3862" s="4">
        <v>43543.478159722225</v>
      </c>
      <c r="J3862" s="2">
        <v>80.0</v>
      </c>
      <c r="K3862" s="2">
        <v>92.0</v>
      </c>
      <c r="S3862" s="94"/>
      <c r="T3862" s="94"/>
      <c r="U3862" s="94"/>
    </row>
    <row r="3863" ht="14.25" customHeight="1">
      <c r="A3863" s="2">
        <v>600999.0</v>
      </c>
      <c r="B3863" s="2" t="s">
        <v>48</v>
      </c>
      <c r="C3863" s="2" t="s">
        <v>43</v>
      </c>
      <c r="D3863" s="2" t="s">
        <v>41</v>
      </c>
      <c r="E3863" s="2" t="s">
        <v>44</v>
      </c>
      <c r="F3863" s="2" t="s">
        <v>34</v>
      </c>
      <c r="G3863" s="4">
        <v>43537.481770833336</v>
      </c>
      <c r="H3863" s="4">
        <v>43537.481770833336</v>
      </c>
      <c r="I3863" s="4">
        <v>43541.481770833336</v>
      </c>
      <c r="J3863" s="2">
        <v>69.0</v>
      </c>
      <c r="K3863" s="2">
        <v>106.0</v>
      </c>
      <c r="S3863" s="94"/>
      <c r="T3863" s="94"/>
      <c r="U3863" s="94"/>
    </row>
    <row r="3864" ht="14.25" customHeight="1">
      <c r="A3864" s="2">
        <v>176536.0</v>
      </c>
      <c r="B3864" s="2" t="s">
        <v>39</v>
      </c>
      <c r="C3864" s="2" t="s">
        <v>37</v>
      </c>
      <c r="D3864" s="2" t="s">
        <v>32</v>
      </c>
      <c r="E3864" s="2" t="s">
        <v>44</v>
      </c>
      <c r="F3864" s="2" t="s">
        <v>34</v>
      </c>
      <c r="G3864" s="4">
        <v>43537.486655092594</v>
      </c>
      <c r="H3864" s="4">
        <v>43538.486655092594</v>
      </c>
      <c r="I3864" s="4">
        <v>43543.486655092594</v>
      </c>
      <c r="J3864" s="2">
        <v>37.0</v>
      </c>
      <c r="K3864" s="2">
        <v>107.0</v>
      </c>
      <c r="S3864" s="94"/>
      <c r="T3864" s="94"/>
      <c r="U3864" s="94"/>
    </row>
    <row r="3865" ht="14.25" customHeight="1">
      <c r="A3865" s="2">
        <v>504594.0</v>
      </c>
      <c r="B3865" s="2" t="s">
        <v>36</v>
      </c>
      <c r="C3865" s="2" t="s">
        <v>43</v>
      </c>
      <c r="D3865" s="2" t="s">
        <v>32</v>
      </c>
      <c r="E3865" s="2" t="s">
        <v>38</v>
      </c>
      <c r="F3865" s="2" t="s">
        <v>34</v>
      </c>
      <c r="G3865" s="4">
        <v>43537.490381944444</v>
      </c>
      <c r="H3865" s="4">
        <v>43543.490381944444</v>
      </c>
      <c r="I3865" s="4">
        <v>43544.490381944444</v>
      </c>
      <c r="J3865" s="2">
        <v>0.0</v>
      </c>
      <c r="K3865" s="2">
        <v>122.0</v>
      </c>
      <c r="S3865" s="94"/>
      <c r="T3865" s="94"/>
      <c r="U3865" s="94"/>
    </row>
    <row r="3866" ht="14.25" customHeight="1">
      <c r="A3866" s="2">
        <v>394360.0</v>
      </c>
      <c r="B3866" s="2" t="s">
        <v>39</v>
      </c>
      <c r="C3866" s="2" t="s">
        <v>45</v>
      </c>
      <c r="D3866" s="2" t="s">
        <v>41</v>
      </c>
      <c r="E3866" s="2" t="s">
        <v>44</v>
      </c>
      <c r="F3866" s="2" t="s">
        <v>34</v>
      </c>
      <c r="G3866" s="4">
        <v>43537.491643518515</v>
      </c>
      <c r="H3866" s="4">
        <v>43544.491643518515</v>
      </c>
      <c r="I3866" s="4">
        <v>43544.491643518515</v>
      </c>
      <c r="J3866" s="2">
        <v>44.0</v>
      </c>
      <c r="K3866" s="2">
        <v>122.0</v>
      </c>
      <c r="S3866" s="94"/>
      <c r="T3866" s="94"/>
      <c r="U3866" s="94"/>
    </row>
    <row r="3867" ht="14.25" customHeight="1">
      <c r="A3867" s="2">
        <v>918570.0</v>
      </c>
      <c r="B3867" s="2" t="s">
        <v>36</v>
      </c>
      <c r="C3867" s="2" t="s">
        <v>37</v>
      </c>
      <c r="D3867" s="2" t="s">
        <v>32</v>
      </c>
      <c r="E3867" s="2" t="s">
        <v>38</v>
      </c>
      <c r="F3867" s="2" t="s">
        <v>34</v>
      </c>
      <c r="G3867" s="4">
        <v>43537.493425925924</v>
      </c>
      <c r="H3867" s="4">
        <v>43545.493425925924</v>
      </c>
      <c r="I3867" s="4">
        <v>43541.493425925924</v>
      </c>
      <c r="J3867" s="2" t="s">
        <v>51</v>
      </c>
      <c r="K3867" s="2">
        <v>115.0</v>
      </c>
      <c r="S3867" s="94"/>
      <c r="T3867" s="94"/>
      <c r="U3867" s="94"/>
    </row>
    <row r="3868" ht="14.25" customHeight="1">
      <c r="A3868" s="2">
        <v>138124.0</v>
      </c>
      <c r="B3868" s="2" t="s">
        <v>48</v>
      </c>
      <c r="C3868" s="2" t="s">
        <v>31</v>
      </c>
      <c r="D3868" s="2" t="s">
        <v>41</v>
      </c>
      <c r="E3868" s="2" t="s">
        <v>44</v>
      </c>
      <c r="F3868" s="2" t="s">
        <v>34</v>
      </c>
      <c r="G3868" s="4">
        <v>43537.495162037034</v>
      </c>
      <c r="H3868" s="4">
        <v>43542.495162037034</v>
      </c>
      <c r="I3868" s="4">
        <v>43542.495162037034</v>
      </c>
      <c r="J3868" s="2">
        <v>0.0</v>
      </c>
      <c r="K3868" s="2">
        <v>123.0</v>
      </c>
      <c r="S3868" s="94"/>
      <c r="T3868" s="94"/>
      <c r="U3868" s="94"/>
    </row>
    <row r="3869" ht="14.25" customHeight="1">
      <c r="A3869" s="2">
        <v>661279.0</v>
      </c>
      <c r="B3869" s="2" t="s">
        <v>47</v>
      </c>
      <c r="C3869" s="2" t="s">
        <v>31</v>
      </c>
      <c r="D3869" s="2" t="s">
        <v>32</v>
      </c>
      <c r="E3869" s="2" t="s">
        <v>44</v>
      </c>
      <c r="F3869" s="2" t="s">
        <v>34</v>
      </c>
      <c r="G3869" s="4">
        <v>43537.495671296296</v>
      </c>
      <c r="H3869" s="4">
        <v>43541.495671296296</v>
      </c>
      <c r="I3869" s="4">
        <v>43540.495671296296</v>
      </c>
      <c r="J3869" s="2">
        <v>63.0</v>
      </c>
      <c r="K3869" s="2">
        <v>104.0</v>
      </c>
      <c r="S3869" s="94"/>
      <c r="T3869" s="94"/>
      <c r="U3869" s="94"/>
    </row>
    <row r="3870" ht="14.25" customHeight="1">
      <c r="A3870" s="2">
        <v>258145.0</v>
      </c>
      <c r="B3870" s="2" t="s">
        <v>47</v>
      </c>
      <c r="C3870" s="2" t="s">
        <v>37</v>
      </c>
      <c r="D3870" s="2" t="s">
        <v>41</v>
      </c>
      <c r="E3870" s="2" t="s">
        <v>33</v>
      </c>
      <c r="F3870" s="2" t="s">
        <v>34</v>
      </c>
      <c r="G3870" s="4">
        <v>43537.49791666667</v>
      </c>
      <c r="H3870" s="4">
        <v>43545.49791666667</v>
      </c>
      <c r="I3870" s="4">
        <v>43540.49791666667</v>
      </c>
      <c r="J3870" s="2">
        <v>29.0</v>
      </c>
      <c r="K3870" s="2">
        <v>110.0</v>
      </c>
      <c r="S3870" s="94"/>
      <c r="T3870" s="94"/>
      <c r="U3870" s="94"/>
    </row>
    <row r="3871" ht="14.25" customHeight="1">
      <c r="A3871" s="2">
        <v>754064.0</v>
      </c>
      <c r="B3871" s="2" t="s">
        <v>39</v>
      </c>
      <c r="C3871" s="2" t="s">
        <v>37</v>
      </c>
      <c r="D3871" s="2" t="s">
        <v>41</v>
      </c>
      <c r="E3871" s="2" t="s">
        <v>44</v>
      </c>
      <c r="F3871" s="2" t="s">
        <v>34</v>
      </c>
      <c r="G3871" s="4">
        <v>43537.49854166667</v>
      </c>
      <c r="H3871" s="4">
        <v>43542.49854166667</v>
      </c>
      <c r="I3871" s="4">
        <v>43540.49854166667</v>
      </c>
      <c r="J3871" s="2">
        <v>85.0</v>
      </c>
      <c r="K3871" s="2">
        <v>89.0</v>
      </c>
      <c r="S3871" s="94"/>
      <c r="T3871" s="94"/>
      <c r="U3871" s="94"/>
    </row>
    <row r="3872" ht="14.25" customHeight="1">
      <c r="A3872" s="2">
        <v>435119.0</v>
      </c>
      <c r="B3872" s="2" t="s">
        <v>48</v>
      </c>
      <c r="C3872" s="2" t="s">
        <v>37</v>
      </c>
      <c r="D3872" s="2" t="s">
        <v>32</v>
      </c>
      <c r="E3872" s="2" t="s">
        <v>33</v>
      </c>
      <c r="F3872" s="2" t="s">
        <v>34</v>
      </c>
      <c r="G3872" s="4">
        <v>43537.499976851854</v>
      </c>
      <c r="H3872" s="4">
        <v>43540.499976851854</v>
      </c>
      <c r="I3872" s="4">
        <v>43544.499976851854</v>
      </c>
      <c r="J3872" s="2">
        <v>25.0</v>
      </c>
      <c r="K3872" s="2">
        <v>108.0</v>
      </c>
      <c r="S3872" s="94"/>
      <c r="T3872" s="94"/>
      <c r="U3872" s="94"/>
    </row>
    <row r="3873" ht="14.25" customHeight="1">
      <c r="A3873" s="2">
        <v>769943.0</v>
      </c>
      <c r="B3873" s="2" t="s">
        <v>46</v>
      </c>
      <c r="C3873" s="2" t="s">
        <v>45</v>
      </c>
      <c r="D3873" s="2" t="s">
        <v>32</v>
      </c>
      <c r="E3873" s="2" t="s">
        <v>33</v>
      </c>
      <c r="F3873" s="2" t="s">
        <v>34</v>
      </c>
      <c r="G3873" s="4">
        <v>43537.50037037037</v>
      </c>
      <c r="H3873" s="4">
        <v>43538.50037037037</v>
      </c>
      <c r="I3873" s="4">
        <v>43544.50037037037</v>
      </c>
      <c r="J3873" s="2">
        <v>48.0</v>
      </c>
      <c r="K3873" s="2">
        <v>125.0</v>
      </c>
      <c r="S3873" s="94"/>
      <c r="T3873" s="94"/>
      <c r="U3873" s="94"/>
    </row>
    <row r="3874" ht="14.25" customHeight="1">
      <c r="A3874" s="2">
        <v>945576.0</v>
      </c>
      <c r="B3874" s="2" t="s">
        <v>39</v>
      </c>
      <c r="C3874" s="2" t="s">
        <v>40</v>
      </c>
      <c r="D3874" s="2" t="s">
        <v>32</v>
      </c>
      <c r="E3874" s="2" t="s">
        <v>44</v>
      </c>
      <c r="F3874" s="2" t="s">
        <v>34</v>
      </c>
      <c r="G3874" s="4">
        <v>43537.508101851854</v>
      </c>
      <c r="H3874" s="4">
        <v>43542.508101851854</v>
      </c>
      <c r="I3874" s="4">
        <v>43544.508101851854</v>
      </c>
      <c r="J3874" s="2">
        <v>88.0</v>
      </c>
      <c r="K3874" s="2">
        <v>88.0</v>
      </c>
      <c r="S3874" s="94"/>
      <c r="T3874" s="94"/>
      <c r="U3874" s="94"/>
    </row>
    <row r="3875" ht="14.25" customHeight="1">
      <c r="A3875" s="2">
        <v>192024.0</v>
      </c>
      <c r="B3875" s="2" t="s">
        <v>36</v>
      </c>
      <c r="C3875" s="2" t="s">
        <v>45</v>
      </c>
      <c r="D3875" s="2" t="s">
        <v>41</v>
      </c>
      <c r="E3875" s="2" t="s">
        <v>44</v>
      </c>
      <c r="F3875" s="2" t="s">
        <v>34</v>
      </c>
      <c r="G3875" s="4">
        <v>43537.53025462963</v>
      </c>
      <c r="H3875" s="4">
        <v>43542.53025462963</v>
      </c>
      <c r="I3875" s="4">
        <v>43541.53025462963</v>
      </c>
      <c r="J3875" s="2">
        <v>43.0</v>
      </c>
      <c r="K3875" s="2">
        <v>125.0</v>
      </c>
      <c r="S3875" s="94"/>
      <c r="T3875" s="94"/>
      <c r="U3875" s="94"/>
    </row>
    <row r="3876" ht="14.25" customHeight="1">
      <c r="A3876" s="2">
        <v>572139.0</v>
      </c>
      <c r="B3876" s="2" t="s">
        <v>49</v>
      </c>
      <c r="C3876" s="2" t="s">
        <v>37</v>
      </c>
      <c r="D3876" s="2" t="s">
        <v>32</v>
      </c>
      <c r="E3876" s="2" t="s">
        <v>33</v>
      </c>
      <c r="F3876" s="2" t="s">
        <v>34</v>
      </c>
      <c r="G3876" s="4">
        <v>43537.53392361111</v>
      </c>
      <c r="H3876" s="4">
        <v>43540.53392361111</v>
      </c>
      <c r="I3876" s="4">
        <v>43540.53392361111</v>
      </c>
      <c r="J3876" s="2">
        <v>34.0</v>
      </c>
      <c r="K3876" s="2">
        <v>113.0</v>
      </c>
      <c r="S3876" s="94"/>
      <c r="T3876" s="94"/>
      <c r="U3876" s="94"/>
    </row>
    <row r="3877" ht="14.25" customHeight="1">
      <c r="A3877" s="2">
        <v>896986.0</v>
      </c>
      <c r="B3877" s="2" t="s">
        <v>36</v>
      </c>
      <c r="C3877" s="2" t="s">
        <v>45</v>
      </c>
      <c r="D3877" s="2" t="s">
        <v>41</v>
      </c>
      <c r="E3877" s="2" t="s">
        <v>44</v>
      </c>
      <c r="F3877" s="2" t="s">
        <v>34</v>
      </c>
      <c r="G3877" s="4">
        <v>43537.53396990741</v>
      </c>
      <c r="H3877" s="4">
        <v>43545.53396990741</v>
      </c>
      <c r="I3877" s="4">
        <v>43541.53396990741</v>
      </c>
      <c r="J3877" s="2">
        <v>71.0</v>
      </c>
      <c r="K3877" s="2">
        <v>106.0</v>
      </c>
      <c r="S3877" s="94"/>
      <c r="T3877" s="94"/>
      <c r="U3877" s="94"/>
    </row>
    <row r="3878" ht="14.25" customHeight="1">
      <c r="A3878" s="2">
        <v>603677.0</v>
      </c>
      <c r="B3878" s="2" t="s">
        <v>39</v>
      </c>
      <c r="C3878" s="2" t="s">
        <v>31</v>
      </c>
      <c r="D3878" s="2" t="s">
        <v>32</v>
      </c>
      <c r="E3878" s="2" t="s">
        <v>33</v>
      </c>
      <c r="F3878" s="2" t="s">
        <v>34</v>
      </c>
      <c r="G3878" s="4">
        <v>43537.53923611111</v>
      </c>
      <c r="H3878" s="4">
        <v>43543.53923611111</v>
      </c>
      <c r="I3878" s="4">
        <v>43544.53923611111</v>
      </c>
      <c r="J3878" s="2">
        <v>43.0</v>
      </c>
      <c r="K3878" s="2">
        <v>121.0</v>
      </c>
      <c r="S3878" s="94"/>
      <c r="T3878" s="94"/>
      <c r="U3878" s="94"/>
    </row>
    <row r="3879" ht="14.25" customHeight="1">
      <c r="A3879" s="2">
        <v>86944.0</v>
      </c>
      <c r="B3879" s="2" t="s">
        <v>48</v>
      </c>
      <c r="C3879" s="2" t="s">
        <v>45</v>
      </c>
      <c r="D3879" s="2" t="s">
        <v>32</v>
      </c>
      <c r="E3879" s="2" t="s">
        <v>44</v>
      </c>
      <c r="F3879" s="2" t="s">
        <v>34</v>
      </c>
      <c r="G3879" s="4">
        <v>43537.54280092593</v>
      </c>
      <c r="H3879" s="4">
        <v>43542.54280092593</v>
      </c>
      <c r="I3879" s="4">
        <v>43543.54280092593</v>
      </c>
      <c r="J3879" s="2">
        <v>50.0</v>
      </c>
      <c r="K3879" s="2">
        <v>122.0</v>
      </c>
      <c r="S3879" s="94"/>
      <c r="T3879" s="94"/>
      <c r="U3879" s="94"/>
    </row>
    <row r="3880" ht="14.25" customHeight="1">
      <c r="A3880" s="2">
        <v>840142.0</v>
      </c>
      <c r="B3880" s="2" t="s">
        <v>30</v>
      </c>
      <c r="C3880" s="2" t="s">
        <v>37</v>
      </c>
      <c r="D3880" s="2" t="s">
        <v>41</v>
      </c>
      <c r="E3880" s="2" t="s">
        <v>38</v>
      </c>
      <c r="F3880" s="2" t="s">
        <v>34</v>
      </c>
      <c r="G3880" s="4">
        <v>43537.54351851852</v>
      </c>
      <c r="H3880" s="4">
        <v>43546.54351851852</v>
      </c>
      <c r="I3880" s="4">
        <v>43540.54351851852</v>
      </c>
      <c r="J3880" s="2">
        <v>46.0</v>
      </c>
      <c r="K3880" s="2">
        <v>110.0</v>
      </c>
      <c r="S3880" s="94"/>
      <c r="T3880" s="94"/>
      <c r="U3880" s="94"/>
    </row>
    <row r="3881" ht="14.25" customHeight="1">
      <c r="A3881" s="2">
        <v>450796.0</v>
      </c>
      <c r="B3881" s="2" t="s">
        <v>39</v>
      </c>
      <c r="C3881" s="2" t="s">
        <v>31</v>
      </c>
      <c r="D3881" s="2" t="s">
        <v>41</v>
      </c>
      <c r="E3881" s="2" t="s">
        <v>44</v>
      </c>
      <c r="F3881" s="2" t="s">
        <v>34</v>
      </c>
      <c r="G3881" s="4">
        <v>43537.552708333336</v>
      </c>
      <c r="H3881" s="4">
        <v>43542.552708333336</v>
      </c>
      <c r="I3881" s="4">
        <v>43541.552708333336</v>
      </c>
      <c r="J3881" s="2">
        <v>0.0</v>
      </c>
      <c r="K3881" s="2">
        <v>127.0</v>
      </c>
      <c r="S3881" s="94"/>
      <c r="T3881" s="94"/>
      <c r="U3881" s="94"/>
    </row>
    <row r="3882" ht="14.25" customHeight="1">
      <c r="A3882" s="2">
        <v>922697.0</v>
      </c>
      <c r="B3882" s="2" t="s">
        <v>30</v>
      </c>
      <c r="C3882" s="2" t="s">
        <v>43</v>
      </c>
      <c r="D3882" s="2" t="s">
        <v>32</v>
      </c>
      <c r="E3882" s="2" t="s">
        <v>33</v>
      </c>
      <c r="F3882" s="2" t="s">
        <v>34</v>
      </c>
      <c r="G3882" s="4">
        <v>43537.55708333333</v>
      </c>
      <c r="H3882" s="4">
        <v>43542.55708333333</v>
      </c>
      <c r="I3882" s="4">
        <v>43543.55708333333</v>
      </c>
      <c r="J3882" s="2">
        <v>0.0</v>
      </c>
      <c r="K3882" s="2">
        <v>122.0</v>
      </c>
      <c r="S3882" s="94"/>
      <c r="T3882" s="94"/>
      <c r="U3882" s="94"/>
    </row>
    <row r="3883" ht="14.25" customHeight="1">
      <c r="A3883" s="2">
        <v>978578.0</v>
      </c>
      <c r="B3883" s="2" t="s">
        <v>30</v>
      </c>
      <c r="C3883" s="2" t="s">
        <v>37</v>
      </c>
      <c r="D3883" s="2" t="s">
        <v>41</v>
      </c>
      <c r="E3883" s="2" t="s">
        <v>38</v>
      </c>
      <c r="F3883" s="2" t="s">
        <v>34</v>
      </c>
      <c r="G3883" s="4">
        <v>43537.56458333333</v>
      </c>
      <c r="H3883" s="4">
        <v>43541.56458333333</v>
      </c>
      <c r="I3883" s="4">
        <v>43541.56458333333</v>
      </c>
      <c r="J3883" s="2">
        <v>29.0</v>
      </c>
      <c r="K3883" s="2">
        <v>110.0</v>
      </c>
      <c r="S3883" s="94"/>
      <c r="T3883" s="94"/>
      <c r="U3883" s="94"/>
    </row>
    <row r="3884" ht="14.25" customHeight="1">
      <c r="A3884" s="2">
        <v>692217.0</v>
      </c>
      <c r="B3884" s="2" t="s">
        <v>39</v>
      </c>
      <c r="C3884" s="2" t="s">
        <v>31</v>
      </c>
      <c r="D3884" s="2" t="s">
        <v>32</v>
      </c>
      <c r="E3884" s="2" t="s">
        <v>33</v>
      </c>
      <c r="F3884" s="2" t="s">
        <v>34</v>
      </c>
      <c r="G3884" s="4">
        <v>43537.56462962963</v>
      </c>
      <c r="H3884" s="4">
        <v>43544.56462962963</v>
      </c>
      <c r="I3884" s="4">
        <v>43542.56462962963</v>
      </c>
      <c r="J3884" s="2">
        <v>28.0</v>
      </c>
      <c r="K3884" s="2">
        <v>128.0</v>
      </c>
      <c r="S3884" s="94"/>
      <c r="T3884" s="94"/>
      <c r="U3884" s="94"/>
    </row>
    <row r="3885" ht="14.25" customHeight="1">
      <c r="A3885" s="2">
        <v>177100.0</v>
      </c>
      <c r="B3885" s="2" t="s">
        <v>39</v>
      </c>
      <c r="C3885" s="2" t="s">
        <v>43</v>
      </c>
      <c r="D3885" s="2" t="s">
        <v>41</v>
      </c>
      <c r="E3885" s="2" t="s">
        <v>44</v>
      </c>
      <c r="F3885" s="2" t="s">
        <v>34</v>
      </c>
      <c r="G3885" s="4">
        <v>43537.565300925926</v>
      </c>
      <c r="H3885" s="4">
        <v>43538.565300925926</v>
      </c>
      <c r="I3885" s="4">
        <v>43544.565300925926</v>
      </c>
      <c r="J3885" s="2">
        <v>47.0</v>
      </c>
      <c r="K3885" s="2">
        <v>127.0</v>
      </c>
      <c r="S3885" s="94"/>
      <c r="T3885" s="94"/>
      <c r="U3885" s="94"/>
    </row>
    <row r="3886" ht="14.25" customHeight="1">
      <c r="A3886" s="2">
        <v>759880.0</v>
      </c>
      <c r="B3886" s="2" t="s">
        <v>39</v>
      </c>
      <c r="C3886" s="2" t="s">
        <v>37</v>
      </c>
      <c r="D3886" s="2" t="s">
        <v>32</v>
      </c>
      <c r="E3886" s="2" t="s">
        <v>44</v>
      </c>
      <c r="F3886" s="2" t="s">
        <v>34</v>
      </c>
      <c r="G3886" s="4">
        <v>43537.56747685185</v>
      </c>
      <c r="H3886" s="4">
        <v>43537.56747685185</v>
      </c>
      <c r="I3886" s="4">
        <v>43544.56747685185</v>
      </c>
      <c r="J3886" s="2">
        <v>83.0</v>
      </c>
      <c r="K3886" s="2">
        <v>89.0</v>
      </c>
      <c r="S3886" s="94"/>
      <c r="T3886" s="94"/>
      <c r="U3886" s="94"/>
    </row>
    <row r="3887" ht="14.25" customHeight="1">
      <c r="A3887" s="2">
        <v>660461.0</v>
      </c>
      <c r="B3887" s="2" t="s">
        <v>46</v>
      </c>
      <c r="C3887" s="2" t="s">
        <v>37</v>
      </c>
      <c r="D3887" s="2" t="s">
        <v>41</v>
      </c>
      <c r="E3887" s="2" t="s">
        <v>33</v>
      </c>
      <c r="F3887" s="2" t="s">
        <v>34</v>
      </c>
      <c r="G3887" s="4">
        <v>43537.571388888886</v>
      </c>
      <c r="H3887" s="4">
        <v>43545.571388888886</v>
      </c>
      <c r="I3887" s="4">
        <v>43541.571388888886</v>
      </c>
      <c r="J3887" s="2">
        <v>45.0</v>
      </c>
      <c r="K3887" s="2">
        <v>105.0</v>
      </c>
      <c r="S3887" s="94"/>
      <c r="T3887" s="94"/>
      <c r="U3887" s="94"/>
    </row>
    <row r="3888" ht="14.25" customHeight="1">
      <c r="A3888" s="2">
        <v>357309.0</v>
      </c>
      <c r="B3888" s="2" t="s">
        <v>47</v>
      </c>
      <c r="C3888" s="2" t="s">
        <v>31</v>
      </c>
      <c r="D3888" s="2" t="s">
        <v>41</v>
      </c>
      <c r="E3888" s="2" t="s">
        <v>33</v>
      </c>
      <c r="F3888" s="2" t="s">
        <v>34</v>
      </c>
      <c r="G3888" s="4">
        <v>43537.57424768519</v>
      </c>
      <c r="H3888" s="4">
        <v>43543.57424768519</v>
      </c>
      <c r="I3888" s="4">
        <v>43544.57424768519</v>
      </c>
      <c r="J3888" s="2">
        <v>0.0</v>
      </c>
      <c r="K3888" s="2">
        <v>128.0</v>
      </c>
      <c r="S3888" s="94"/>
      <c r="T3888" s="94"/>
      <c r="U3888" s="94"/>
    </row>
    <row r="3889" ht="14.25" customHeight="1">
      <c r="A3889" s="2">
        <v>265920.0</v>
      </c>
      <c r="B3889" s="2" t="s">
        <v>39</v>
      </c>
      <c r="C3889" s="2" t="s">
        <v>43</v>
      </c>
      <c r="D3889" s="2" t="s">
        <v>41</v>
      </c>
      <c r="E3889" s="2" t="s">
        <v>44</v>
      </c>
      <c r="F3889" s="2" t="s">
        <v>34</v>
      </c>
      <c r="G3889" s="4">
        <v>43537.574282407404</v>
      </c>
      <c r="H3889" s="4">
        <v>43540.574282407404</v>
      </c>
      <c r="I3889" s="4">
        <v>43544.574282407404</v>
      </c>
      <c r="J3889" s="2">
        <v>27.0</v>
      </c>
      <c r="K3889" s="2">
        <v>121.0</v>
      </c>
      <c r="S3889" s="94"/>
      <c r="T3889" s="94"/>
      <c r="U3889" s="94"/>
    </row>
    <row r="3890" ht="14.25" customHeight="1">
      <c r="A3890" s="2">
        <v>875847.0</v>
      </c>
      <c r="B3890" s="2" t="s">
        <v>39</v>
      </c>
      <c r="C3890" s="2" t="s">
        <v>37</v>
      </c>
      <c r="D3890" s="2" t="s">
        <v>41</v>
      </c>
      <c r="E3890" s="2" t="s">
        <v>33</v>
      </c>
      <c r="F3890" s="2" t="s">
        <v>34</v>
      </c>
      <c r="G3890" s="4">
        <v>43537.581030092595</v>
      </c>
      <c r="H3890" s="4">
        <v>43544.581030092595</v>
      </c>
      <c r="I3890" s="4">
        <v>43541.581030092595</v>
      </c>
      <c r="J3890" s="2">
        <v>48.0</v>
      </c>
      <c r="K3890" s="2">
        <v>112.0</v>
      </c>
      <c r="S3890" s="94"/>
      <c r="T3890" s="94"/>
      <c r="U3890" s="94"/>
    </row>
    <row r="3891" ht="14.25" customHeight="1">
      <c r="A3891" s="2">
        <v>778219.0</v>
      </c>
      <c r="B3891" s="2" t="s">
        <v>36</v>
      </c>
      <c r="C3891" s="2" t="s">
        <v>31</v>
      </c>
      <c r="D3891" s="2" t="s">
        <v>41</v>
      </c>
      <c r="E3891" s="2" t="s">
        <v>44</v>
      </c>
      <c r="F3891" s="2" t="s">
        <v>34</v>
      </c>
      <c r="G3891" s="4">
        <v>43537.58137731482</v>
      </c>
      <c r="H3891" s="4">
        <v>43537.58137731482</v>
      </c>
      <c r="I3891" s="4">
        <v>43544.58137731482</v>
      </c>
      <c r="J3891" s="2">
        <v>0.0</v>
      </c>
      <c r="K3891" s="2">
        <v>101.0</v>
      </c>
      <c r="S3891" s="94"/>
      <c r="T3891" s="94"/>
      <c r="U3891" s="94"/>
    </row>
    <row r="3892" ht="14.25" customHeight="1">
      <c r="A3892" s="2">
        <v>752663.0</v>
      </c>
      <c r="B3892" s="2" t="s">
        <v>48</v>
      </c>
      <c r="C3892" s="2" t="s">
        <v>37</v>
      </c>
      <c r="D3892" s="2" t="s">
        <v>32</v>
      </c>
      <c r="E3892" s="2" t="s">
        <v>33</v>
      </c>
      <c r="F3892" s="2" t="s">
        <v>34</v>
      </c>
      <c r="G3892" s="4">
        <v>43537.58159722222</v>
      </c>
      <c r="H3892" s="4">
        <v>43543.58159722222</v>
      </c>
      <c r="I3892" s="4">
        <v>43541.58159722222</v>
      </c>
      <c r="J3892" s="2">
        <v>27.0</v>
      </c>
      <c r="K3892" s="2">
        <v>107.0</v>
      </c>
      <c r="S3892" s="94"/>
      <c r="T3892" s="94"/>
      <c r="U3892" s="94"/>
    </row>
    <row r="3893" ht="14.25" customHeight="1">
      <c r="A3893" s="2">
        <v>760782.0</v>
      </c>
      <c r="B3893" s="2" t="s">
        <v>47</v>
      </c>
      <c r="C3893" s="2" t="s">
        <v>31</v>
      </c>
      <c r="D3893" s="2" t="s">
        <v>41</v>
      </c>
      <c r="E3893" s="2" t="s">
        <v>38</v>
      </c>
      <c r="F3893" s="2" t="s">
        <v>34</v>
      </c>
      <c r="G3893" s="4">
        <v>43537.58453703704</v>
      </c>
      <c r="H3893" s="4">
        <v>43539.58453703704</v>
      </c>
      <c r="I3893" s="4">
        <v>43543.58453703704</v>
      </c>
      <c r="J3893" s="2">
        <v>0.0</v>
      </c>
      <c r="K3893" s="2">
        <v>124.0</v>
      </c>
      <c r="S3893" s="94"/>
      <c r="T3893" s="94"/>
      <c r="U3893" s="94"/>
    </row>
    <row r="3894" ht="14.25" customHeight="1">
      <c r="A3894" s="2">
        <v>65528.0</v>
      </c>
      <c r="B3894" s="2" t="s">
        <v>30</v>
      </c>
      <c r="C3894" s="2" t="s">
        <v>43</v>
      </c>
      <c r="D3894" s="2" t="s">
        <v>32</v>
      </c>
      <c r="E3894" s="2" t="s">
        <v>44</v>
      </c>
      <c r="F3894" s="2" t="s">
        <v>34</v>
      </c>
      <c r="G3894" s="4">
        <v>43537.58763888889</v>
      </c>
      <c r="H3894" s="4">
        <v>43539.58763888889</v>
      </c>
      <c r="I3894" s="4">
        <v>43543.58763888889</v>
      </c>
      <c r="J3894" s="2">
        <v>0.0</v>
      </c>
      <c r="K3894" s="2">
        <v>129.0</v>
      </c>
      <c r="S3894" s="94"/>
      <c r="T3894" s="94"/>
      <c r="U3894" s="94"/>
    </row>
    <row r="3895" ht="14.25" customHeight="1">
      <c r="A3895" s="2">
        <v>705727.0</v>
      </c>
      <c r="B3895" s="2" t="s">
        <v>36</v>
      </c>
      <c r="C3895" s="2" t="s">
        <v>37</v>
      </c>
      <c r="D3895" s="2" t="s">
        <v>41</v>
      </c>
      <c r="E3895" s="2" t="s">
        <v>33</v>
      </c>
      <c r="F3895" s="2" t="s">
        <v>34</v>
      </c>
      <c r="G3895" s="4">
        <v>43537.58876157407</v>
      </c>
      <c r="H3895" s="4">
        <v>43545.58876157407</v>
      </c>
      <c r="I3895" s="4">
        <v>43544.58876157407</v>
      </c>
      <c r="J3895" s="2">
        <v>45.0</v>
      </c>
      <c r="K3895" s="2">
        <v>112.0</v>
      </c>
      <c r="S3895" s="94"/>
      <c r="T3895" s="94"/>
      <c r="U3895" s="94"/>
    </row>
    <row r="3896" ht="14.25" customHeight="1">
      <c r="A3896" s="2">
        <v>868641.0</v>
      </c>
      <c r="B3896" s="2" t="s">
        <v>39</v>
      </c>
      <c r="C3896" s="2" t="s">
        <v>43</v>
      </c>
      <c r="D3896" s="2" t="s">
        <v>32</v>
      </c>
      <c r="E3896" s="2" t="s">
        <v>33</v>
      </c>
      <c r="F3896" s="2" t="s">
        <v>34</v>
      </c>
      <c r="G3896" s="4">
        <v>43537.5896875</v>
      </c>
      <c r="H3896" s="4">
        <v>43542.5896875</v>
      </c>
      <c r="I3896" s="4">
        <v>43542.5896875</v>
      </c>
      <c r="J3896" s="2">
        <v>0.0</v>
      </c>
      <c r="K3896" s="2">
        <v>125.0</v>
      </c>
      <c r="S3896" s="94"/>
      <c r="T3896" s="94"/>
      <c r="U3896" s="94"/>
    </row>
    <row r="3897" ht="14.25" customHeight="1">
      <c r="A3897" s="2">
        <v>987538.0</v>
      </c>
      <c r="B3897" s="2" t="s">
        <v>39</v>
      </c>
      <c r="C3897" s="2" t="s">
        <v>31</v>
      </c>
      <c r="D3897" s="2" t="s">
        <v>41</v>
      </c>
      <c r="E3897" s="2" t="s">
        <v>38</v>
      </c>
      <c r="F3897" s="2" t="s">
        <v>34</v>
      </c>
      <c r="G3897" s="4">
        <v>43537.59054398148</v>
      </c>
      <c r="H3897" s="4">
        <v>43544.59054398148</v>
      </c>
      <c r="I3897" s="4">
        <v>43540.59054398148</v>
      </c>
      <c r="J3897" s="2">
        <v>0.0</v>
      </c>
      <c r="K3897" s="2">
        <v>130.0</v>
      </c>
      <c r="S3897" s="94"/>
      <c r="T3897" s="94"/>
      <c r="U3897" s="94"/>
    </row>
    <row r="3898" ht="14.25" customHeight="1">
      <c r="A3898" s="2">
        <v>716420.0</v>
      </c>
      <c r="B3898" s="2" t="s">
        <v>36</v>
      </c>
      <c r="C3898" s="2" t="s">
        <v>37</v>
      </c>
      <c r="D3898" s="2" t="s">
        <v>41</v>
      </c>
      <c r="E3898" s="2" t="s">
        <v>44</v>
      </c>
      <c r="F3898" s="2" t="s">
        <v>34</v>
      </c>
      <c r="G3898" s="4">
        <v>43537.5934837963</v>
      </c>
      <c r="H3898" s="4">
        <v>43542.5934837963</v>
      </c>
      <c r="I3898" s="4">
        <v>43540.5934837963</v>
      </c>
      <c r="J3898" s="2">
        <v>65.0</v>
      </c>
      <c r="K3898" s="2">
        <v>89.0</v>
      </c>
      <c r="S3898" s="94"/>
      <c r="T3898" s="94"/>
      <c r="U3898" s="94"/>
    </row>
    <row r="3899" ht="14.25" customHeight="1">
      <c r="A3899" s="2">
        <v>107894.0</v>
      </c>
      <c r="B3899" s="2" t="s">
        <v>39</v>
      </c>
      <c r="C3899" s="2" t="s">
        <v>37</v>
      </c>
      <c r="D3899" s="2" t="s">
        <v>41</v>
      </c>
      <c r="E3899" s="2" t="s">
        <v>38</v>
      </c>
      <c r="F3899" s="2" t="s">
        <v>34</v>
      </c>
      <c r="G3899" s="4">
        <v>43537.600810185184</v>
      </c>
      <c r="H3899" s="4">
        <v>43540.600810185184</v>
      </c>
      <c r="I3899" s="4">
        <v>43540.600810185184</v>
      </c>
      <c r="J3899" s="2">
        <v>25.0</v>
      </c>
      <c r="K3899" s="2">
        <v>113.0</v>
      </c>
      <c r="S3899" s="94"/>
      <c r="T3899" s="94"/>
      <c r="U3899" s="94"/>
    </row>
    <row r="3900" ht="14.25" customHeight="1">
      <c r="A3900" s="2">
        <v>186824.0</v>
      </c>
      <c r="B3900" s="2" t="s">
        <v>36</v>
      </c>
      <c r="C3900" s="2" t="s">
        <v>31</v>
      </c>
      <c r="D3900" s="2" t="s">
        <v>41</v>
      </c>
      <c r="E3900" s="2" t="s">
        <v>44</v>
      </c>
      <c r="F3900" s="2" t="s">
        <v>34</v>
      </c>
      <c r="G3900" s="4">
        <v>43537.61023148148</v>
      </c>
      <c r="H3900" s="4">
        <v>43538.61023148148</v>
      </c>
      <c r="I3900" s="4">
        <v>43544.61023148148</v>
      </c>
      <c r="J3900" s="2">
        <v>0.0</v>
      </c>
      <c r="K3900" s="2">
        <v>126.0</v>
      </c>
      <c r="S3900" s="94"/>
      <c r="T3900" s="94"/>
      <c r="U3900" s="94"/>
    </row>
    <row r="3901" ht="14.25" customHeight="1">
      <c r="A3901" s="2">
        <v>558124.0</v>
      </c>
      <c r="B3901" s="2" t="s">
        <v>39</v>
      </c>
      <c r="C3901" s="2" t="s">
        <v>45</v>
      </c>
      <c r="D3901" s="2" t="s">
        <v>32</v>
      </c>
      <c r="E3901" s="2" t="s">
        <v>44</v>
      </c>
      <c r="F3901" s="2" t="s">
        <v>34</v>
      </c>
      <c r="G3901" s="4">
        <v>43537.62320601852</v>
      </c>
      <c r="H3901" s="4">
        <v>43546.62320601852</v>
      </c>
      <c r="I3901" s="4">
        <v>43543.62320601852</v>
      </c>
      <c r="J3901" s="2">
        <v>32.0</v>
      </c>
      <c r="K3901" s="2">
        <v>121.0</v>
      </c>
      <c r="S3901" s="94"/>
      <c r="T3901" s="94"/>
      <c r="U3901" s="94"/>
    </row>
    <row r="3902" ht="14.25" customHeight="1">
      <c r="A3902" s="2">
        <v>229262.0</v>
      </c>
      <c r="B3902" s="2" t="s">
        <v>36</v>
      </c>
      <c r="C3902" s="2" t="s">
        <v>31</v>
      </c>
      <c r="D3902" s="2" t="s">
        <v>32</v>
      </c>
      <c r="E3902" s="2" t="s">
        <v>38</v>
      </c>
      <c r="F3902" s="2" t="s">
        <v>34</v>
      </c>
      <c r="G3902" s="4">
        <v>43537.62326388889</v>
      </c>
      <c r="H3902" s="4">
        <v>43544.62326388889</v>
      </c>
      <c r="I3902" s="4">
        <v>43543.62326388889</v>
      </c>
      <c r="J3902" s="2">
        <v>34.0</v>
      </c>
      <c r="K3902" s="2">
        <v>124.0</v>
      </c>
      <c r="S3902" s="94"/>
      <c r="T3902" s="94"/>
      <c r="U3902" s="94"/>
    </row>
    <row r="3903" ht="14.25" customHeight="1">
      <c r="A3903" s="2">
        <v>351704.0</v>
      </c>
      <c r="B3903" s="2" t="s">
        <v>36</v>
      </c>
      <c r="C3903" s="2" t="s">
        <v>43</v>
      </c>
      <c r="D3903" s="2" t="s">
        <v>32</v>
      </c>
      <c r="E3903" s="2" t="s">
        <v>44</v>
      </c>
      <c r="F3903" s="2" t="s">
        <v>34</v>
      </c>
      <c r="G3903" s="4">
        <v>43537.62534722222</v>
      </c>
      <c r="H3903" s="4">
        <v>43537.62534722222</v>
      </c>
      <c r="I3903" s="4">
        <v>43543.62534722222</v>
      </c>
      <c r="J3903" s="2">
        <v>0.0</v>
      </c>
      <c r="K3903" s="2">
        <v>129.0</v>
      </c>
      <c r="S3903" s="94"/>
      <c r="T3903" s="94"/>
      <c r="U3903" s="94"/>
    </row>
    <row r="3904" ht="14.25" customHeight="1">
      <c r="A3904" s="2">
        <v>990141.0</v>
      </c>
      <c r="B3904" s="2" t="s">
        <v>49</v>
      </c>
      <c r="C3904" s="2" t="s">
        <v>37</v>
      </c>
      <c r="D3904" s="2" t="s">
        <v>32</v>
      </c>
      <c r="E3904" s="2" t="s">
        <v>33</v>
      </c>
      <c r="F3904" s="2" t="s">
        <v>34</v>
      </c>
      <c r="G3904" s="4">
        <v>43537.63284722222</v>
      </c>
      <c r="H3904" s="4">
        <v>43541.63284722222</v>
      </c>
      <c r="I3904" s="4">
        <v>43540.63284722222</v>
      </c>
      <c r="J3904" s="2">
        <v>31.0</v>
      </c>
      <c r="K3904" s="2">
        <v>106.0</v>
      </c>
      <c r="S3904" s="94"/>
      <c r="T3904" s="94"/>
      <c r="U3904" s="94"/>
    </row>
    <row r="3905" ht="14.25" customHeight="1">
      <c r="A3905" s="2">
        <v>109360.0</v>
      </c>
      <c r="B3905" s="2" t="s">
        <v>39</v>
      </c>
      <c r="C3905" s="2" t="s">
        <v>37</v>
      </c>
      <c r="D3905" s="2" t="s">
        <v>41</v>
      </c>
      <c r="E3905" s="2" t="s">
        <v>44</v>
      </c>
      <c r="F3905" s="2" t="s">
        <v>34</v>
      </c>
      <c r="G3905" s="4">
        <v>43537.63315972222</v>
      </c>
      <c r="H3905" s="4">
        <v>43539.63315972222</v>
      </c>
      <c r="I3905" s="4">
        <v>43542.63315972222</v>
      </c>
      <c r="J3905" s="2">
        <v>29.0</v>
      </c>
      <c r="K3905" s="2">
        <v>115.0</v>
      </c>
      <c r="S3905" s="94"/>
      <c r="T3905" s="94"/>
      <c r="U3905" s="94"/>
    </row>
    <row r="3906" ht="14.25" customHeight="1">
      <c r="A3906" s="2">
        <v>172901.0</v>
      </c>
      <c r="B3906" s="2" t="s">
        <v>39</v>
      </c>
      <c r="C3906" s="2" t="s">
        <v>37</v>
      </c>
      <c r="D3906" s="2" t="s">
        <v>32</v>
      </c>
      <c r="E3906" s="2" t="s">
        <v>33</v>
      </c>
      <c r="F3906" s="2" t="s">
        <v>34</v>
      </c>
      <c r="G3906" s="4">
        <v>43537.6453125</v>
      </c>
      <c r="H3906" s="4">
        <v>43540.6453125</v>
      </c>
      <c r="I3906" s="4">
        <v>43541.6453125</v>
      </c>
      <c r="J3906" s="2">
        <v>32.0</v>
      </c>
      <c r="K3906" s="2">
        <v>111.0</v>
      </c>
      <c r="S3906" s="94"/>
      <c r="T3906" s="94"/>
      <c r="U3906" s="94"/>
    </row>
    <row r="3907" ht="14.25" customHeight="1">
      <c r="A3907" s="2">
        <v>372892.0</v>
      </c>
      <c r="B3907" s="2" t="s">
        <v>36</v>
      </c>
      <c r="C3907" s="2" t="s">
        <v>45</v>
      </c>
      <c r="D3907" s="2" t="s">
        <v>41</v>
      </c>
      <c r="E3907" s="2" t="s">
        <v>44</v>
      </c>
      <c r="F3907" s="2" t="s">
        <v>34</v>
      </c>
      <c r="G3907" s="4">
        <v>43537.64665509259</v>
      </c>
      <c r="H3907" s="4">
        <v>43541.64665509259</v>
      </c>
      <c r="I3907" s="4">
        <v>43541.64665509259</v>
      </c>
      <c r="J3907" s="2">
        <v>31.0</v>
      </c>
      <c r="K3907" s="2">
        <v>129.0</v>
      </c>
      <c r="S3907" s="94"/>
      <c r="T3907" s="94"/>
      <c r="U3907" s="94"/>
    </row>
    <row r="3908" ht="14.25" customHeight="1">
      <c r="A3908" s="2">
        <v>466025.0</v>
      </c>
      <c r="B3908" s="2" t="s">
        <v>36</v>
      </c>
      <c r="C3908" s="2" t="s">
        <v>45</v>
      </c>
      <c r="D3908" s="2" t="s">
        <v>41</v>
      </c>
      <c r="E3908" s="2" t="s">
        <v>33</v>
      </c>
      <c r="F3908" s="2" t="s">
        <v>34</v>
      </c>
      <c r="G3908" s="4">
        <v>43537.64826388889</v>
      </c>
      <c r="H3908" s="4">
        <v>43541.64826388889</v>
      </c>
      <c r="I3908" s="4">
        <v>43540.64826388889</v>
      </c>
      <c r="J3908" s="2">
        <v>28.0</v>
      </c>
      <c r="K3908" s="2">
        <v>128.0</v>
      </c>
      <c r="S3908" s="94"/>
      <c r="T3908" s="94"/>
      <c r="U3908" s="94"/>
    </row>
    <row r="3909" ht="14.25" customHeight="1">
      <c r="A3909" s="2">
        <v>638085.0</v>
      </c>
      <c r="B3909" s="2" t="s">
        <v>30</v>
      </c>
      <c r="C3909" s="2" t="s">
        <v>31</v>
      </c>
      <c r="D3909" s="2" t="s">
        <v>32</v>
      </c>
      <c r="E3909" s="2" t="s">
        <v>33</v>
      </c>
      <c r="F3909" s="2" t="s">
        <v>34</v>
      </c>
      <c r="G3909" s="4">
        <v>43537.650046296294</v>
      </c>
      <c r="H3909" s="4">
        <v>43542.650046296294</v>
      </c>
      <c r="I3909" s="4">
        <v>43540.650046296294</v>
      </c>
      <c r="J3909" s="2">
        <v>36.0</v>
      </c>
      <c r="K3909" s="2">
        <v>124.0</v>
      </c>
      <c r="S3909" s="94"/>
      <c r="T3909" s="94"/>
      <c r="U3909" s="94"/>
    </row>
    <row r="3910" ht="14.25" customHeight="1">
      <c r="A3910" s="2">
        <v>812771.0</v>
      </c>
      <c r="B3910" s="2" t="s">
        <v>46</v>
      </c>
      <c r="C3910" s="2" t="s">
        <v>37</v>
      </c>
      <c r="D3910" s="2" t="s">
        <v>41</v>
      </c>
      <c r="E3910" s="2" t="s">
        <v>44</v>
      </c>
      <c r="F3910" s="2" t="s">
        <v>34</v>
      </c>
      <c r="G3910" s="4">
        <v>43537.66024305556</v>
      </c>
      <c r="H3910" s="4">
        <v>43540.66024305556</v>
      </c>
      <c r="I3910" s="4">
        <v>43542.66024305556</v>
      </c>
      <c r="J3910" s="2">
        <v>79.0</v>
      </c>
      <c r="K3910" s="2">
        <v>86.0</v>
      </c>
      <c r="S3910" s="94"/>
      <c r="T3910" s="94"/>
      <c r="U3910" s="94"/>
    </row>
    <row r="3911" ht="14.25" customHeight="1">
      <c r="A3911" s="2">
        <v>37457.0</v>
      </c>
      <c r="B3911" s="2" t="s">
        <v>46</v>
      </c>
      <c r="C3911" s="2" t="s">
        <v>43</v>
      </c>
      <c r="D3911" s="2" t="s">
        <v>32</v>
      </c>
      <c r="E3911" s="2" t="s">
        <v>33</v>
      </c>
      <c r="F3911" s="2" t="s">
        <v>34</v>
      </c>
      <c r="G3911" s="4">
        <v>43537.660532407404</v>
      </c>
      <c r="H3911" s="4">
        <v>43541.660532407404</v>
      </c>
      <c r="I3911" s="4">
        <v>43540.660532407404</v>
      </c>
      <c r="J3911" s="2">
        <v>0.0</v>
      </c>
      <c r="K3911" s="2">
        <v>125.0</v>
      </c>
      <c r="S3911" s="94"/>
      <c r="T3911" s="94"/>
      <c r="U3911" s="94"/>
    </row>
    <row r="3912" ht="14.25" customHeight="1">
      <c r="A3912" s="2">
        <v>905811.0</v>
      </c>
      <c r="B3912" s="2" t="s">
        <v>49</v>
      </c>
      <c r="C3912" s="2" t="s">
        <v>37</v>
      </c>
      <c r="D3912" s="2" t="s">
        <v>32</v>
      </c>
      <c r="E3912" s="2" t="s">
        <v>33</v>
      </c>
      <c r="F3912" s="2" t="s">
        <v>34</v>
      </c>
      <c r="G3912" s="4">
        <v>43537.66055555556</v>
      </c>
      <c r="H3912" s="4">
        <v>43543.66055555556</v>
      </c>
      <c r="I3912" s="4">
        <v>43544.66055555556</v>
      </c>
      <c r="J3912" s="2">
        <v>37.0</v>
      </c>
      <c r="K3912" s="2">
        <v>113.0</v>
      </c>
      <c r="S3912" s="94"/>
      <c r="T3912" s="94"/>
      <c r="U3912" s="94"/>
    </row>
    <row r="3913" ht="14.25" customHeight="1">
      <c r="A3913" s="2">
        <v>294359.0</v>
      </c>
      <c r="B3913" s="2" t="s">
        <v>47</v>
      </c>
      <c r="C3913" s="2" t="s">
        <v>40</v>
      </c>
      <c r="D3913" s="2" t="s">
        <v>32</v>
      </c>
      <c r="E3913" s="2" t="s">
        <v>44</v>
      </c>
      <c r="F3913" s="2" t="s">
        <v>34</v>
      </c>
      <c r="G3913" s="4">
        <v>43537.667592592596</v>
      </c>
      <c r="H3913" s="4">
        <v>43545.667592592596</v>
      </c>
      <c r="I3913" s="4">
        <v>43544.667592592596</v>
      </c>
      <c r="J3913" s="2">
        <v>64.0</v>
      </c>
      <c r="K3913" s="2">
        <v>90.0</v>
      </c>
      <c r="S3913" s="94"/>
      <c r="T3913" s="94"/>
      <c r="U3913" s="94"/>
    </row>
    <row r="3914" ht="14.25" customHeight="1">
      <c r="A3914" s="2">
        <v>263909.0</v>
      </c>
      <c r="B3914" s="2" t="s">
        <v>46</v>
      </c>
      <c r="C3914" s="2" t="s">
        <v>45</v>
      </c>
      <c r="D3914" s="2" t="s">
        <v>41</v>
      </c>
      <c r="E3914" s="2" t="s">
        <v>33</v>
      </c>
      <c r="F3914" s="2" t="s">
        <v>34</v>
      </c>
      <c r="G3914" s="4">
        <v>43537.67138888889</v>
      </c>
      <c r="H3914" s="4">
        <v>43542.67138888889</v>
      </c>
      <c r="I3914" s="4">
        <v>43544.67138888889</v>
      </c>
      <c r="J3914" s="2">
        <v>44.0</v>
      </c>
      <c r="K3914" s="2">
        <v>129.0</v>
      </c>
      <c r="S3914" s="94"/>
      <c r="T3914" s="94"/>
      <c r="U3914" s="94"/>
    </row>
    <row r="3915" ht="14.25" customHeight="1">
      <c r="A3915" s="2">
        <v>128160.0</v>
      </c>
      <c r="B3915" s="2" t="s">
        <v>36</v>
      </c>
      <c r="C3915" s="2" t="s">
        <v>45</v>
      </c>
      <c r="D3915" s="2" t="s">
        <v>32</v>
      </c>
      <c r="E3915" s="2" t="s">
        <v>44</v>
      </c>
      <c r="F3915" s="2" t="s">
        <v>34</v>
      </c>
      <c r="G3915" s="4">
        <v>43537.67186342592</v>
      </c>
      <c r="H3915" s="4">
        <v>43541.67186342592</v>
      </c>
      <c r="I3915" s="4">
        <v>43540.67186342592</v>
      </c>
      <c r="J3915" s="2">
        <v>42.0</v>
      </c>
      <c r="K3915" s="2">
        <v>129.0</v>
      </c>
      <c r="S3915" s="94"/>
      <c r="T3915" s="94"/>
      <c r="U3915" s="94"/>
    </row>
    <row r="3916" ht="14.25" customHeight="1">
      <c r="A3916" s="2">
        <v>819966.0</v>
      </c>
      <c r="B3916" s="2" t="s">
        <v>39</v>
      </c>
      <c r="C3916" s="2" t="s">
        <v>31</v>
      </c>
      <c r="D3916" s="2" t="s">
        <v>32</v>
      </c>
      <c r="E3916" s="2" t="s">
        <v>38</v>
      </c>
      <c r="F3916" s="2" t="s">
        <v>34</v>
      </c>
      <c r="G3916" s="4">
        <v>43537.67207175926</v>
      </c>
      <c r="H3916" s="4">
        <v>43544.67207175926</v>
      </c>
      <c r="I3916" s="4">
        <v>43543.67207175926</v>
      </c>
      <c r="J3916" s="2">
        <v>49.0</v>
      </c>
      <c r="K3916" s="2">
        <v>124.0</v>
      </c>
      <c r="S3916" s="94"/>
      <c r="T3916" s="94"/>
      <c r="U3916" s="94"/>
    </row>
    <row r="3917" ht="14.25" customHeight="1">
      <c r="A3917" s="2">
        <v>390801.0</v>
      </c>
      <c r="B3917" s="2" t="s">
        <v>30</v>
      </c>
      <c r="C3917" s="2" t="s">
        <v>37</v>
      </c>
      <c r="D3917" s="2" t="s">
        <v>41</v>
      </c>
      <c r="E3917" s="2" t="s">
        <v>33</v>
      </c>
      <c r="F3917" s="2" t="s">
        <v>34</v>
      </c>
      <c r="G3917" s="4">
        <v>43537.672118055554</v>
      </c>
      <c r="H3917" s="4">
        <v>43546.672118055554</v>
      </c>
      <c r="I3917" s="4">
        <v>43540.672118055554</v>
      </c>
      <c r="J3917" s="2">
        <v>29.0</v>
      </c>
      <c r="K3917" s="2">
        <v>112.0</v>
      </c>
      <c r="S3917" s="94"/>
      <c r="T3917" s="94"/>
      <c r="U3917" s="94"/>
    </row>
    <row r="3918" ht="14.25" customHeight="1">
      <c r="A3918" s="2">
        <v>756597.0</v>
      </c>
      <c r="B3918" s="2" t="s">
        <v>36</v>
      </c>
      <c r="C3918" s="2" t="s">
        <v>37</v>
      </c>
      <c r="D3918" s="2" t="s">
        <v>32</v>
      </c>
      <c r="E3918" s="2" t="s">
        <v>33</v>
      </c>
      <c r="F3918" s="2" t="s">
        <v>34</v>
      </c>
      <c r="G3918" s="4">
        <v>43537.67224537037</v>
      </c>
      <c r="H3918" s="4">
        <v>43544.67224537037</v>
      </c>
      <c r="I3918" s="4">
        <v>43542.67224537037</v>
      </c>
      <c r="J3918" s="2">
        <v>27.0</v>
      </c>
      <c r="K3918" s="2">
        <v>106.0</v>
      </c>
      <c r="S3918" s="94"/>
      <c r="T3918" s="94"/>
      <c r="U3918" s="94"/>
    </row>
    <row r="3919" ht="14.25" customHeight="1">
      <c r="A3919" s="2">
        <v>583638.0</v>
      </c>
      <c r="B3919" s="2" t="s">
        <v>30</v>
      </c>
      <c r="C3919" s="2" t="s">
        <v>45</v>
      </c>
      <c r="D3919" s="2" t="s">
        <v>41</v>
      </c>
      <c r="E3919" s="2" t="s">
        <v>38</v>
      </c>
      <c r="F3919" s="2" t="s">
        <v>34</v>
      </c>
      <c r="G3919" s="4">
        <v>43537.67457175926</v>
      </c>
      <c r="H3919" s="4">
        <v>43544.67457175926</v>
      </c>
      <c r="I3919" s="4">
        <v>43542.67457175926</v>
      </c>
      <c r="J3919" s="2">
        <v>35.0</v>
      </c>
      <c r="K3919" s="2">
        <v>124.0</v>
      </c>
      <c r="S3919" s="94"/>
      <c r="T3919" s="94"/>
      <c r="U3919" s="94"/>
    </row>
    <row r="3920" ht="14.25" customHeight="1">
      <c r="A3920" s="2">
        <v>52636.0</v>
      </c>
      <c r="B3920" s="2" t="s">
        <v>39</v>
      </c>
      <c r="C3920" s="2" t="s">
        <v>40</v>
      </c>
      <c r="D3920" s="2" t="s">
        <v>32</v>
      </c>
      <c r="E3920" s="2" t="s">
        <v>44</v>
      </c>
      <c r="F3920" s="2" t="s">
        <v>34</v>
      </c>
      <c r="G3920" s="4">
        <v>43537.675150462965</v>
      </c>
      <c r="H3920" s="4">
        <v>43544.675150462965</v>
      </c>
      <c r="I3920" s="4">
        <v>43544.675150462965</v>
      </c>
      <c r="J3920" s="2">
        <v>40.0</v>
      </c>
      <c r="K3920" s="2">
        <v>115.0</v>
      </c>
      <c r="S3920" s="94"/>
      <c r="T3920" s="94"/>
      <c r="U3920" s="94"/>
    </row>
    <row r="3921" ht="14.25" customHeight="1">
      <c r="A3921" s="2">
        <v>289191.0</v>
      </c>
      <c r="B3921" s="2" t="s">
        <v>30</v>
      </c>
      <c r="C3921" s="2" t="s">
        <v>43</v>
      </c>
      <c r="D3921" s="2" t="s">
        <v>41</v>
      </c>
      <c r="E3921" s="2" t="s">
        <v>44</v>
      </c>
      <c r="F3921" s="2" t="s">
        <v>34</v>
      </c>
      <c r="G3921" s="4">
        <v>43537.67565972222</v>
      </c>
      <c r="H3921" s="4">
        <v>43543.67565972222</v>
      </c>
      <c r="I3921" s="4">
        <v>43541.67565972222</v>
      </c>
      <c r="J3921" s="2">
        <v>73.0</v>
      </c>
      <c r="K3921" s="2">
        <v>109.0</v>
      </c>
      <c r="S3921" s="94"/>
      <c r="T3921" s="94"/>
      <c r="U3921" s="94"/>
    </row>
    <row r="3922" ht="14.25" customHeight="1">
      <c r="A3922" s="2">
        <v>363819.0</v>
      </c>
      <c r="B3922" s="2" t="s">
        <v>48</v>
      </c>
      <c r="C3922" s="2" t="s">
        <v>43</v>
      </c>
      <c r="D3922" s="2" t="s">
        <v>41</v>
      </c>
      <c r="E3922" s="2" t="s">
        <v>51</v>
      </c>
      <c r="F3922" s="2" t="s">
        <v>34</v>
      </c>
      <c r="G3922" s="4">
        <v>43537.67769675926</v>
      </c>
      <c r="H3922" s="4">
        <v>43539.67769675926</v>
      </c>
      <c r="I3922" s="4">
        <v>43541.67769675926</v>
      </c>
      <c r="J3922" s="2">
        <v>32.0</v>
      </c>
      <c r="K3922" s="2">
        <v>124.0</v>
      </c>
      <c r="S3922" s="94"/>
      <c r="T3922" s="94"/>
      <c r="U3922" s="94"/>
    </row>
    <row r="3923" ht="14.25" customHeight="1">
      <c r="A3923" s="2">
        <v>908487.0</v>
      </c>
      <c r="B3923" s="2" t="s">
        <v>49</v>
      </c>
      <c r="C3923" s="2" t="s">
        <v>43</v>
      </c>
      <c r="D3923" s="2" t="s">
        <v>41</v>
      </c>
      <c r="E3923" s="2" t="s">
        <v>33</v>
      </c>
      <c r="F3923" s="2" t="s">
        <v>34</v>
      </c>
      <c r="G3923" s="4">
        <v>43537.68068287037</v>
      </c>
      <c r="H3923" s="4">
        <v>43542.68068287037</v>
      </c>
      <c r="I3923" s="4">
        <v>43541.68068287037</v>
      </c>
      <c r="J3923" s="2">
        <v>33.0</v>
      </c>
      <c r="K3923" s="2">
        <v>123.0</v>
      </c>
      <c r="S3923" s="94"/>
      <c r="T3923" s="94"/>
      <c r="U3923" s="94"/>
    </row>
    <row r="3924" ht="14.25" customHeight="1">
      <c r="A3924" s="2">
        <v>427137.0</v>
      </c>
      <c r="B3924" s="2" t="s">
        <v>30</v>
      </c>
      <c r="C3924" s="2" t="s">
        <v>37</v>
      </c>
      <c r="D3924" s="2" t="s">
        <v>32</v>
      </c>
      <c r="E3924" s="2" t="s">
        <v>33</v>
      </c>
      <c r="F3924" s="2" t="s">
        <v>34</v>
      </c>
      <c r="G3924" s="4">
        <v>43537.68113425926</v>
      </c>
      <c r="H3924" s="4">
        <v>43545.68113425926</v>
      </c>
      <c r="I3924" s="4">
        <v>43542.68113425926</v>
      </c>
      <c r="J3924" s="2">
        <v>39.0</v>
      </c>
      <c r="K3924" s="2">
        <v>108.0</v>
      </c>
      <c r="S3924" s="94"/>
      <c r="T3924" s="94"/>
      <c r="U3924" s="94"/>
    </row>
    <row r="3925" ht="14.25" customHeight="1">
      <c r="A3925" s="2">
        <v>912261.0</v>
      </c>
      <c r="B3925" s="2" t="s">
        <v>39</v>
      </c>
      <c r="C3925" s="2" t="s">
        <v>31</v>
      </c>
      <c r="D3925" s="2" t="s">
        <v>41</v>
      </c>
      <c r="E3925" s="2" t="s">
        <v>44</v>
      </c>
      <c r="F3925" s="2" t="s">
        <v>34</v>
      </c>
      <c r="G3925" s="4">
        <v>43537.68178240741</v>
      </c>
      <c r="H3925" s="4">
        <v>43540.68178240741</v>
      </c>
      <c r="I3925" s="4">
        <v>43544.68178240741</v>
      </c>
      <c r="J3925" s="2">
        <v>0.0</v>
      </c>
      <c r="K3925" s="2">
        <v>103.0</v>
      </c>
      <c r="S3925" s="94"/>
      <c r="T3925" s="94"/>
      <c r="U3925" s="94"/>
    </row>
    <row r="3926" ht="14.25" customHeight="1">
      <c r="A3926" s="2">
        <v>779548.0</v>
      </c>
      <c r="B3926" s="2" t="s">
        <v>39</v>
      </c>
      <c r="C3926" s="2" t="s">
        <v>43</v>
      </c>
      <c r="D3926" s="2" t="s">
        <v>41</v>
      </c>
      <c r="E3926" s="2" t="s">
        <v>44</v>
      </c>
      <c r="F3926" s="2" t="s">
        <v>34</v>
      </c>
      <c r="G3926" s="4">
        <v>43537.68787037037</v>
      </c>
      <c r="H3926" s="4">
        <v>43539.68787037037</v>
      </c>
      <c r="I3926" s="4">
        <v>43544.68787037037</v>
      </c>
      <c r="J3926" s="2">
        <v>38.0</v>
      </c>
      <c r="K3926" s="2">
        <v>126.0</v>
      </c>
      <c r="S3926" s="94"/>
      <c r="T3926" s="94"/>
      <c r="U3926" s="94"/>
    </row>
    <row r="3927" ht="14.25" customHeight="1">
      <c r="A3927" s="2">
        <v>765191.0</v>
      </c>
      <c r="B3927" s="2" t="s">
        <v>36</v>
      </c>
      <c r="C3927" s="2" t="s">
        <v>37</v>
      </c>
      <c r="D3927" s="2" t="s">
        <v>41</v>
      </c>
      <c r="E3927" s="2" t="s">
        <v>33</v>
      </c>
      <c r="F3927" s="2" t="s">
        <v>34</v>
      </c>
      <c r="G3927" s="4">
        <v>43537.688043981485</v>
      </c>
      <c r="H3927" s="4">
        <v>43541.688043981485</v>
      </c>
      <c r="I3927" s="4">
        <v>43543.688043981485</v>
      </c>
      <c r="J3927" s="2">
        <v>45.0</v>
      </c>
      <c r="K3927" s="2">
        <v>111.0</v>
      </c>
      <c r="S3927" s="94"/>
      <c r="T3927" s="94"/>
      <c r="U3927" s="94"/>
    </row>
    <row r="3928" ht="14.25" customHeight="1">
      <c r="A3928" s="2">
        <v>921686.0</v>
      </c>
      <c r="B3928" s="2" t="s">
        <v>39</v>
      </c>
      <c r="C3928" s="2" t="s">
        <v>37</v>
      </c>
      <c r="D3928" s="2" t="s">
        <v>41</v>
      </c>
      <c r="E3928" s="2" t="s">
        <v>38</v>
      </c>
      <c r="F3928" s="2" t="s">
        <v>34</v>
      </c>
      <c r="G3928" s="4">
        <v>43537.6934375</v>
      </c>
      <c r="H3928" s="4">
        <v>43546.6934375</v>
      </c>
      <c r="I3928" s="4">
        <v>43541.6934375</v>
      </c>
      <c r="J3928" s="2">
        <v>25.0</v>
      </c>
      <c r="K3928" s="2">
        <v>111.0</v>
      </c>
      <c r="S3928" s="94"/>
      <c r="T3928" s="94"/>
      <c r="U3928" s="94"/>
    </row>
    <row r="3929" ht="14.25" customHeight="1">
      <c r="A3929" s="2">
        <v>200574.0</v>
      </c>
      <c r="B3929" s="2" t="s">
        <v>39</v>
      </c>
      <c r="C3929" s="2" t="s">
        <v>43</v>
      </c>
      <c r="D3929" s="2" t="s">
        <v>41</v>
      </c>
      <c r="E3929" s="2" t="s">
        <v>38</v>
      </c>
      <c r="F3929" s="2" t="s">
        <v>34</v>
      </c>
      <c r="G3929" s="4">
        <v>43537.69427083333</v>
      </c>
      <c r="H3929" s="4">
        <v>43544.69427083333</v>
      </c>
      <c r="I3929" s="4">
        <v>43544.69427083333</v>
      </c>
      <c r="J3929" s="2">
        <v>47.0</v>
      </c>
      <c r="K3929" s="2">
        <v>124.0</v>
      </c>
      <c r="S3929" s="94"/>
      <c r="T3929" s="94"/>
      <c r="U3929" s="94"/>
    </row>
    <row r="3930" ht="14.25" customHeight="1">
      <c r="A3930" s="2">
        <v>645308.0</v>
      </c>
      <c r="B3930" s="2" t="s">
        <v>36</v>
      </c>
      <c r="C3930" s="2" t="s">
        <v>40</v>
      </c>
      <c r="D3930" s="2" t="s">
        <v>41</v>
      </c>
      <c r="E3930" s="2" t="s">
        <v>44</v>
      </c>
      <c r="F3930" s="2" t="s">
        <v>34</v>
      </c>
      <c r="G3930" s="4">
        <v>43537.70515046296</v>
      </c>
      <c r="H3930" s="4">
        <v>43546.70515046296</v>
      </c>
      <c r="I3930" s="4">
        <v>43540.70515046296</v>
      </c>
      <c r="J3930" s="2">
        <v>49.0</v>
      </c>
      <c r="K3930" s="2">
        <v>109.0</v>
      </c>
      <c r="S3930" s="94"/>
      <c r="T3930" s="94"/>
      <c r="U3930" s="94"/>
    </row>
    <row r="3931" ht="14.25" customHeight="1">
      <c r="A3931" s="2">
        <v>220747.0</v>
      </c>
      <c r="B3931" s="2" t="s">
        <v>36</v>
      </c>
      <c r="C3931" s="2" t="s">
        <v>45</v>
      </c>
      <c r="D3931" s="2" t="s">
        <v>41</v>
      </c>
      <c r="E3931" s="2" t="s">
        <v>44</v>
      </c>
      <c r="F3931" s="2" t="s">
        <v>34</v>
      </c>
      <c r="G3931" s="4">
        <v>43537.70574074074</v>
      </c>
      <c r="H3931" s="4">
        <v>43545.70574074074</v>
      </c>
      <c r="I3931" s="4">
        <v>43544.70574074074</v>
      </c>
      <c r="J3931" s="2">
        <v>69.0</v>
      </c>
      <c r="K3931" s="2">
        <v>109.0</v>
      </c>
      <c r="S3931" s="94"/>
      <c r="T3931" s="94"/>
      <c r="U3931" s="94"/>
    </row>
    <row r="3932" ht="14.25" customHeight="1">
      <c r="A3932" s="2">
        <v>200130.0</v>
      </c>
      <c r="B3932" s="2" t="s">
        <v>30</v>
      </c>
      <c r="C3932" s="2" t="s">
        <v>43</v>
      </c>
      <c r="D3932" s="2" t="s">
        <v>41</v>
      </c>
      <c r="E3932" s="2" t="s">
        <v>38</v>
      </c>
      <c r="F3932" s="2" t="s">
        <v>34</v>
      </c>
      <c r="G3932" s="4">
        <v>43537.70736111111</v>
      </c>
      <c r="H3932" s="4">
        <v>43546.70736111111</v>
      </c>
      <c r="I3932" s="4">
        <v>43540.70736111111</v>
      </c>
      <c r="J3932" s="2">
        <v>38.0</v>
      </c>
      <c r="K3932" s="2">
        <v>129.0</v>
      </c>
      <c r="S3932" s="94"/>
      <c r="T3932" s="94"/>
      <c r="U3932" s="94"/>
    </row>
    <row r="3933" ht="14.25" customHeight="1">
      <c r="A3933" s="2">
        <v>836177.0</v>
      </c>
      <c r="B3933" s="2" t="s">
        <v>30</v>
      </c>
      <c r="C3933" s="2" t="s">
        <v>31</v>
      </c>
      <c r="D3933" s="2" t="s">
        <v>41</v>
      </c>
      <c r="E3933" s="2" t="s">
        <v>33</v>
      </c>
      <c r="F3933" s="2" t="s">
        <v>34</v>
      </c>
      <c r="G3933" s="4">
        <v>43537.71181712963</v>
      </c>
      <c r="H3933" s="4">
        <v>43540.71181712963</v>
      </c>
      <c r="I3933" s="4">
        <v>43540.71181712963</v>
      </c>
      <c r="J3933" s="2">
        <v>0.0</v>
      </c>
      <c r="K3933" s="2">
        <v>129.0</v>
      </c>
      <c r="S3933" s="94"/>
      <c r="T3933" s="94"/>
      <c r="U3933" s="94"/>
    </row>
    <row r="3934" ht="14.25" customHeight="1">
      <c r="A3934" s="2">
        <v>309094.0</v>
      </c>
      <c r="B3934" s="2" t="s">
        <v>36</v>
      </c>
      <c r="C3934" s="2" t="s">
        <v>40</v>
      </c>
      <c r="D3934" s="2" t="s">
        <v>41</v>
      </c>
      <c r="E3934" s="2" t="s">
        <v>38</v>
      </c>
      <c r="F3934" s="2" t="s">
        <v>34</v>
      </c>
      <c r="G3934" s="4">
        <v>43537.71239583333</v>
      </c>
      <c r="H3934" s="4">
        <v>43543.71239583333</v>
      </c>
      <c r="I3934" s="4">
        <v>43541.71239583333</v>
      </c>
      <c r="J3934" s="2">
        <v>44.0</v>
      </c>
      <c r="K3934" s="2">
        <v>114.0</v>
      </c>
      <c r="S3934" s="94"/>
      <c r="T3934" s="94"/>
      <c r="U3934" s="94"/>
    </row>
    <row r="3935" ht="14.25" customHeight="1">
      <c r="A3935" s="2">
        <v>140731.0</v>
      </c>
      <c r="B3935" s="2" t="s">
        <v>46</v>
      </c>
      <c r="C3935" s="2" t="s">
        <v>37</v>
      </c>
      <c r="D3935" s="2" t="s">
        <v>41</v>
      </c>
      <c r="E3935" s="2" t="s">
        <v>44</v>
      </c>
      <c r="F3935" s="2" t="s">
        <v>34</v>
      </c>
      <c r="G3935" s="4">
        <v>43537.71685185185</v>
      </c>
      <c r="H3935" s="4">
        <v>43543.71685185185</v>
      </c>
      <c r="I3935" s="4">
        <v>43540.71685185185</v>
      </c>
      <c r="J3935" s="2">
        <v>82.0</v>
      </c>
      <c r="K3935" s="2">
        <v>93.0</v>
      </c>
      <c r="S3935" s="94"/>
      <c r="T3935" s="94"/>
      <c r="U3935" s="94"/>
    </row>
    <row r="3936" ht="14.25" customHeight="1">
      <c r="A3936" s="2">
        <v>748191.0</v>
      </c>
      <c r="B3936" s="2" t="s">
        <v>47</v>
      </c>
      <c r="C3936" s="2" t="s">
        <v>43</v>
      </c>
      <c r="D3936" s="2" t="s">
        <v>41</v>
      </c>
      <c r="E3936" s="2" t="s">
        <v>33</v>
      </c>
      <c r="F3936" s="2" t="s">
        <v>34</v>
      </c>
      <c r="G3936" s="4">
        <v>43537.72037037037</v>
      </c>
      <c r="H3936" s="4">
        <v>43542.72037037037</v>
      </c>
      <c r="I3936" s="4">
        <v>43542.72037037037</v>
      </c>
      <c r="J3936" s="2">
        <v>26.0</v>
      </c>
      <c r="K3936" s="2">
        <v>128.0</v>
      </c>
      <c r="S3936" s="94"/>
      <c r="T3936" s="94"/>
      <c r="U3936" s="94"/>
    </row>
    <row r="3937" ht="14.25" customHeight="1">
      <c r="A3937" s="2">
        <v>309739.0</v>
      </c>
      <c r="B3937" s="2" t="s">
        <v>46</v>
      </c>
      <c r="C3937" s="2" t="s">
        <v>40</v>
      </c>
      <c r="D3937" s="2" t="s">
        <v>41</v>
      </c>
      <c r="E3937" s="2" t="s">
        <v>33</v>
      </c>
      <c r="F3937" s="2" t="s">
        <v>34</v>
      </c>
      <c r="G3937" s="4">
        <v>43537.72390046297</v>
      </c>
      <c r="H3937" s="4">
        <v>43540.72390046297</v>
      </c>
      <c r="I3937" s="4">
        <v>43542.72390046297</v>
      </c>
      <c r="J3937" s="2">
        <v>49.0</v>
      </c>
      <c r="K3937" s="2">
        <v>113.0</v>
      </c>
      <c r="S3937" s="94"/>
      <c r="T3937" s="94"/>
      <c r="U3937" s="94"/>
    </row>
    <row r="3938" ht="14.25" customHeight="1">
      <c r="A3938" s="2">
        <v>26000.0</v>
      </c>
      <c r="B3938" s="2" t="s">
        <v>42</v>
      </c>
      <c r="C3938" s="2" t="s">
        <v>37</v>
      </c>
      <c r="D3938" s="2" t="s">
        <v>32</v>
      </c>
      <c r="E3938" s="2" t="s">
        <v>44</v>
      </c>
      <c r="F3938" s="2" t="s">
        <v>34</v>
      </c>
      <c r="G3938" s="4">
        <v>43537.72431712963</v>
      </c>
      <c r="H3938" s="4">
        <v>43540.72431712963</v>
      </c>
      <c r="I3938" s="4">
        <v>43540.72431712963</v>
      </c>
      <c r="J3938" s="2">
        <v>84.0</v>
      </c>
      <c r="K3938" s="2">
        <v>88.0</v>
      </c>
      <c r="S3938" s="94"/>
      <c r="T3938" s="94"/>
      <c r="U3938" s="94"/>
    </row>
    <row r="3939" ht="14.25" customHeight="1">
      <c r="A3939" s="2">
        <v>484459.0</v>
      </c>
      <c r="B3939" s="2" t="s">
        <v>30</v>
      </c>
      <c r="C3939" s="2" t="s">
        <v>37</v>
      </c>
      <c r="D3939" s="2" t="s">
        <v>41</v>
      </c>
      <c r="E3939" s="2" t="s">
        <v>44</v>
      </c>
      <c r="F3939" s="2" t="s">
        <v>34</v>
      </c>
      <c r="G3939" s="4">
        <v>43537.727002314816</v>
      </c>
      <c r="H3939" s="4">
        <v>43538.727002314816</v>
      </c>
      <c r="I3939" s="4">
        <v>43543.727002314816</v>
      </c>
      <c r="J3939" s="2">
        <v>73.0</v>
      </c>
      <c r="K3939" s="2">
        <v>89.0</v>
      </c>
      <c r="S3939" s="94"/>
      <c r="T3939" s="94"/>
      <c r="U3939" s="94"/>
    </row>
    <row r="3940" ht="14.25" customHeight="1">
      <c r="A3940" s="2">
        <v>882741.0</v>
      </c>
      <c r="B3940" s="2" t="s">
        <v>36</v>
      </c>
      <c r="C3940" s="2" t="s">
        <v>40</v>
      </c>
      <c r="D3940" s="2" t="s">
        <v>32</v>
      </c>
      <c r="E3940" s="2" t="s">
        <v>33</v>
      </c>
      <c r="F3940" s="2" t="s">
        <v>34</v>
      </c>
      <c r="G3940" s="4">
        <v>43537.72928240741</v>
      </c>
      <c r="H3940" s="4">
        <v>43539.72928240741</v>
      </c>
      <c r="I3940" s="4">
        <v>43543.72928240741</v>
      </c>
      <c r="J3940" s="2">
        <v>45.0</v>
      </c>
      <c r="K3940" s="2">
        <v>107.0</v>
      </c>
      <c r="S3940" s="94"/>
      <c r="T3940" s="94"/>
      <c r="U3940" s="94"/>
    </row>
    <row r="3941" ht="14.25" customHeight="1">
      <c r="A3941" s="2">
        <v>196877.0</v>
      </c>
      <c r="B3941" s="2" t="s">
        <v>47</v>
      </c>
      <c r="C3941" s="2" t="s">
        <v>45</v>
      </c>
      <c r="D3941" s="2" t="s">
        <v>41</v>
      </c>
      <c r="E3941" s="2" t="s">
        <v>44</v>
      </c>
      <c r="F3941" s="2" t="s">
        <v>34</v>
      </c>
      <c r="G3941" s="4">
        <v>43537.730104166665</v>
      </c>
      <c r="H3941" s="4">
        <v>43548.730104166665</v>
      </c>
      <c r="I3941" s="4">
        <v>43543.730104166665</v>
      </c>
      <c r="J3941" s="2">
        <v>67.0</v>
      </c>
      <c r="K3941" s="2">
        <v>109.0</v>
      </c>
      <c r="S3941" s="94"/>
      <c r="T3941" s="94"/>
      <c r="U3941" s="94"/>
    </row>
    <row r="3942" ht="14.25" customHeight="1">
      <c r="A3942" s="2">
        <v>58297.0</v>
      </c>
      <c r="B3942" s="2" t="s">
        <v>39</v>
      </c>
      <c r="C3942" s="2" t="s">
        <v>45</v>
      </c>
      <c r="D3942" s="2" t="s">
        <v>41</v>
      </c>
      <c r="E3942" s="2" t="s">
        <v>44</v>
      </c>
      <c r="F3942" s="2" t="s">
        <v>34</v>
      </c>
      <c r="G3942" s="4">
        <v>43537.7312962963</v>
      </c>
      <c r="H3942" s="4">
        <v>43546.7312962963</v>
      </c>
      <c r="I3942" s="4">
        <v>43541.7312962963</v>
      </c>
      <c r="J3942" s="2">
        <v>56.0</v>
      </c>
      <c r="K3942" s="2">
        <v>104.0</v>
      </c>
      <c r="S3942" s="94"/>
      <c r="T3942" s="94"/>
      <c r="U3942" s="94"/>
    </row>
    <row r="3943" ht="14.25" customHeight="1">
      <c r="A3943" s="2">
        <v>506957.0</v>
      </c>
      <c r="B3943" s="2" t="s">
        <v>39</v>
      </c>
      <c r="C3943" s="2" t="s">
        <v>37</v>
      </c>
      <c r="D3943" s="2" t="s">
        <v>41</v>
      </c>
      <c r="E3943" s="2" t="s">
        <v>44</v>
      </c>
      <c r="F3943" s="2" t="s">
        <v>34</v>
      </c>
      <c r="G3943" s="4">
        <v>43537.73289351852</v>
      </c>
      <c r="H3943" s="4">
        <v>43539.73289351852</v>
      </c>
      <c r="I3943" s="4">
        <v>43544.73289351852</v>
      </c>
      <c r="J3943" s="2">
        <v>81.0</v>
      </c>
      <c r="K3943" s="2">
        <v>90.0</v>
      </c>
      <c r="S3943" s="94"/>
      <c r="T3943" s="94"/>
      <c r="U3943" s="94"/>
    </row>
    <row r="3944" ht="14.25" customHeight="1">
      <c r="A3944" s="2">
        <v>830217.0</v>
      </c>
      <c r="B3944" s="2" t="s">
        <v>49</v>
      </c>
      <c r="C3944" s="2" t="s">
        <v>43</v>
      </c>
      <c r="D3944" s="2" t="s">
        <v>32</v>
      </c>
      <c r="E3944" s="2" t="s">
        <v>44</v>
      </c>
      <c r="F3944" s="2" t="s">
        <v>34</v>
      </c>
      <c r="G3944" s="4">
        <v>43537.73604166666</v>
      </c>
      <c r="H3944" s="4">
        <v>43541.73604166666</v>
      </c>
      <c r="I3944" s="4">
        <v>43543.73604166666</v>
      </c>
      <c r="J3944" s="2">
        <v>0.0</v>
      </c>
      <c r="K3944" s="2">
        <v>108.0</v>
      </c>
      <c r="S3944" s="94"/>
      <c r="T3944" s="94"/>
      <c r="U3944" s="94"/>
    </row>
    <row r="3945" ht="14.25" customHeight="1">
      <c r="A3945" s="2">
        <v>54785.0</v>
      </c>
      <c r="B3945" s="2" t="s">
        <v>39</v>
      </c>
      <c r="C3945" s="2" t="s">
        <v>40</v>
      </c>
      <c r="D3945" s="2" t="s">
        <v>32</v>
      </c>
      <c r="E3945" s="2" t="s">
        <v>33</v>
      </c>
      <c r="F3945" s="2" t="s">
        <v>34</v>
      </c>
      <c r="G3945" s="4">
        <v>43537.74145833333</v>
      </c>
      <c r="H3945" s="4">
        <v>43541.74145833333</v>
      </c>
      <c r="I3945" s="4">
        <v>43541.74145833333</v>
      </c>
      <c r="J3945" s="2">
        <v>44.0</v>
      </c>
      <c r="K3945" s="2">
        <v>111.0</v>
      </c>
      <c r="S3945" s="94"/>
      <c r="T3945" s="94"/>
      <c r="U3945" s="94"/>
    </row>
    <row r="3946" ht="14.25" customHeight="1">
      <c r="A3946" s="2">
        <v>903982.0</v>
      </c>
      <c r="B3946" s="2" t="s">
        <v>30</v>
      </c>
      <c r="C3946" s="2" t="s">
        <v>43</v>
      </c>
      <c r="D3946" s="2" t="s">
        <v>41</v>
      </c>
      <c r="E3946" s="2" t="s">
        <v>44</v>
      </c>
      <c r="F3946" s="2" t="s">
        <v>34</v>
      </c>
      <c r="G3946" s="4">
        <v>43537.74636574074</v>
      </c>
      <c r="H3946" s="4">
        <v>43542.74636574074</v>
      </c>
      <c r="I3946" s="4">
        <v>43541.74636574074</v>
      </c>
      <c r="J3946" s="2">
        <v>90.0</v>
      </c>
      <c r="K3946" s="2">
        <v>108.0</v>
      </c>
      <c r="S3946" s="94"/>
      <c r="T3946" s="94"/>
      <c r="U3946" s="94"/>
    </row>
    <row r="3947" ht="14.25" customHeight="1">
      <c r="A3947" s="2">
        <v>744279.0</v>
      </c>
      <c r="B3947" s="2" t="s">
        <v>47</v>
      </c>
      <c r="C3947" s="2" t="s">
        <v>43</v>
      </c>
      <c r="D3947" s="2" t="s">
        <v>41</v>
      </c>
      <c r="E3947" s="2" t="s">
        <v>33</v>
      </c>
      <c r="F3947" s="2" t="s">
        <v>34</v>
      </c>
      <c r="G3947" s="4">
        <v>43537.74859953704</v>
      </c>
      <c r="H3947" s="4">
        <v>43541.74859953704</v>
      </c>
      <c r="I3947" s="4">
        <v>43540.74859953704</v>
      </c>
      <c r="J3947" s="2">
        <v>33.0</v>
      </c>
      <c r="K3947" s="2">
        <v>129.0</v>
      </c>
      <c r="S3947" s="94"/>
      <c r="T3947" s="94"/>
      <c r="U3947" s="94"/>
    </row>
    <row r="3948" ht="14.25" customHeight="1">
      <c r="A3948" s="2">
        <v>534022.0</v>
      </c>
      <c r="B3948" s="2" t="s">
        <v>42</v>
      </c>
      <c r="C3948" s="2" t="s">
        <v>31</v>
      </c>
      <c r="D3948" s="2" t="s">
        <v>32</v>
      </c>
      <c r="E3948" s="2" t="s">
        <v>38</v>
      </c>
      <c r="F3948" s="2" t="s">
        <v>34</v>
      </c>
      <c r="G3948" s="4">
        <v>43537.75206018519</v>
      </c>
      <c r="H3948" s="4">
        <v>43542.75206018519</v>
      </c>
      <c r="I3948" s="4">
        <v>43540.75206018519</v>
      </c>
      <c r="J3948" s="2">
        <v>34.0</v>
      </c>
      <c r="K3948" s="2">
        <v>124.0</v>
      </c>
      <c r="S3948" s="94"/>
      <c r="T3948" s="94"/>
      <c r="U3948" s="94"/>
    </row>
    <row r="3949" ht="14.25" customHeight="1">
      <c r="A3949" s="2">
        <v>482264.0</v>
      </c>
      <c r="B3949" s="2" t="s">
        <v>39</v>
      </c>
      <c r="C3949" s="2" t="s">
        <v>43</v>
      </c>
      <c r="D3949" s="2" t="s">
        <v>41</v>
      </c>
      <c r="E3949" s="2" t="s">
        <v>44</v>
      </c>
      <c r="F3949" s="2" t="s">
        <v>34</v>
      </c>
      <c r="G3949" s="4">
        <v>43537.75295138889</v>
      </c>
      <c r="H3949" s="4">
        <v>43539.75295138889</v>
      </c>
      <c r="I3949" s="4">
        <v>43543.75295138889</v>
      </c>
      <c r="J3949" s="2">
        <v>32.0</v>
      </c>
      <c r="K3949" s="2">
        <v>127.0</v>
      </c>
      <c r="S3949" s="94"/>
      <c r="T3949" s="94"/>
      <c r="U3949" s="94"/>
    </row>
    <row r="3950" ht="14.25" customHeight="1">
      <c r="A3950" s="2">
        <v>354469.0</v>
      </c>
      <c r="B3950" s="2" t="s">
        <v>36</v>
      </c>
      <c r="C3950" s="2" t="s">
        <v>40</v>
      </c>
      <c r="D3950" s="2" t="s">
        <v>32</v>
      </c>
      <c r="E3950" s="2" t="s">
        <v>33</v>
      </c>
      <c r="F3950" s="2" t="s">
        <v>34</v>
      </c>
      <c r="G3950" s="4">
        <v>43537.767233796294</v>
      </c>
      <c r="H3950" s="4">
        <v>43544.767233796294</v>
      </c>
      <c r="I3950" s="4">
        <v>43540.767233796294</v>
      </c>
      <c r="J3950" s="2">
        <v>40.0</v>
      </c>
      <c r="K3950" s="2">
        <v>110.0</v>
      </c>
      <c r="S3950" s="94"/>
      <c r="T3950" s="94"/>
      <c r="U3950" s="94"/>
    </row>
    <row r="3951" ht="14.25" customHeight="1">
      <c r="A3951" s="2">
        <v>763961.0</v>
      </c>
      <c r="B3951" s="2" t="s">
        <v>47</v>
      </c>
      <c r="C3951" s="2" t="s">
        <v>43</v>
      </c>
      <c r="D3951" s="2" t="s">
        <v>32</v>
      </c>
      <c r="E3951" s="2" t="s">
        <v>33</v>
      </c>
      <c r="F3951" s="2" t="s">
        <v>34</v>
      </c>
      <c r="G3951" s="4">
        <v>43537.7715625</v>
      </c>
      <c r="H3951" s="4">
        <v>43539.7715625</v>
      </c>
      <c r="I3951" s="4">
        <v>43542.7715625</v>
      </c>
      <c r="J3951" s="2">
        <v>0.0</v>
      </c>
      <c r="K3951" s="2">
        <v>123.0</v>
      </c>
      <c r="S3951" s="94"/>
      <c r="T3951" s="94"/>
      <c r="U3951" s="94"/>
    </row>
    <row r="3952" ht="14.25" customHeight="1">
      <c r="A3952" s="2">
        <v>948028.0</v>
      </c>
      <c r="B3952" s="2" t="s">
        <v>47</v>
      </c>
      <c r="C3952" s="2" t="s">
        <v>31</v>
      </c>
      <c r="D3952" s="2" t="s">
        <v>32</v>
      </c>
      <c r="E3952" s="2" t="s">
        <v>44</v>
      </c>
      <c r="F3952" s="2" t="s">
        <v>34</v>
      </c>
      <c r="G3952" s="4">
        <v>43537.7765625</v>
      </c>
      <c r="H3952" s="4">
        <v>43538.7765625</v>
      </c>
      <c r="I3952" s="4">
        <v>43540.7765625</v>
      </c>
      <c r="J3952" s="2">
        <v>47.0</v>
      </c>
      <c r="K3952" s="2">
        <v>129.0</v>
      </c>
      <c r="S3952" s="94"/>
      <c r="T3952" s="94"/>
      <c r="U3952" s="94"/>
    </row>
    <row r="3953" ht="14.25" customHeight="1">
      <c r="A3953" s="2">
        <v>509355.0</v>
      </c>
      <c r="B3953" s="2" t="s">
        <v>36</v>
      </c>
      <c r="C3953" s="2" t="s">
        <v>31</v>
      </c>
      <c r="D3953" s="2" t="s">
        <v>32</v>
      </c>
      <c r="E3953" s="2" t="s">
        <v>33</v>
      </c>
      <c r="F3953" s="2" t="s">
        <v>34</v>
      </c>
      <c r="G3953" s="4">
        <v>43537.779328703706</v>
      </c>
      <c r="H3953" s="4">
        <v>43543.779328703706</v>
      </c>
      <c r="I3953" s="4">
        <v>43541.779328703706</v>
      </c>
      <c r="J3953" s="2">
        <v>26.0</v>
      </c>
      <c r="K3953" s="2">
        <v>128.0</v>
      </c>
      <c r="S3953" s="94"/>
      <c r="T3953" s="94"/>
      <c r="U3953" s="94"/>
    </row>
    <row r="3954" ht="14.25" customHeight="1">
      <c r="A3954" s="2">
        <v>87157.0</v>
      </c>
      <c r="B3954" s="2" t="s">
        <v>30</v>
      </c>
      <c r="C3954" s="2" t="s">
        <v>31</v>
      </c>
      <c r="D3954" s="2" t="s">
        <v>32</v>
      </c>
      <c r="E3954" s="2" t="s">
        <v>33</v>
      </c>
      <c r="F3954" s="2" t="s">
        <v>34</v>
      </c>
      <c r="G3954" s="4">
        <v>43537.784583333334</v>
      </c>
      <c r="H3954" s="4">
        <v>43543.784583333334</v>
      </c>
      <c r="I3954" s="4">
        <v>43540.784583333334</v>
      </c>
      <c r="J3954" s="2">
        <v>40.0</v>
      </c>
      <c r="K3954" s="2">
        <v>123.0</v>
      </c>
      <c r="S3954" s="94"/>
      <c r="T3954" s="94"/>
      <c r="U3954" s="94"/>
    </row>
    <row r="3955" ht="14.25" customHeight="1">
      <c r="A3955" s="2">
        <v>441189.0</v>
      </c>
      <c r="B3955" s="2" t="s">
        <v>30</v>
      </c>
      <c r="C3955" s="2" t="s">
        <v>31</v>
      </c>
      <c r="D3955" s="2" t="s">
        <v>41</v>
      </c>
      <c r="E3955" s="2" t="s">
        <v>33</v>
      </c>
      <c r="F3955" s="2" t="s">
        <v>34</v>
      </c>
      <c r="G3955" s="4">
        <v>43537.787083333336</v>
      </c>
      <c r="H3955" s="4">
        <v>43538.787083333336</v>
      </c>
      <c r="I3955" s="4">
        <v>43540.787083333336</v>
      </c>
      <c r="J3955" s="2">
        <v>0.0</v>
      </c>
      <c r="K3955" s="2">
        <v>130.0</v>
      </c>
      <c r="S3955" s="94"/>
      <c r="T3955" s="94"/>
      <c r="U3955" s="94"/>
    </row>
    <row r="3956" ht="14.25" customHeight="1">
      <c r="A3956" s="2">
        <v>534149.0</v>
      </c>
      <c r="B3956" s="2" t="s">
        <v>46</v>
      </c>
      <c r="C3956" s="2" t="s">
        <v>43</v>
      </c>
      <c r="D3956" s="2" t="s">
        <v>41</v>
      </c>
      <c r="E3956" s="2" t="s">
        <v>33</v>
      </c>
      <c r="F3956" s="2" t="s">
        <v>34</v>
      </c>
      <c r="G3956" s="4">
        <v>43537.78791666667</v>
      </c>
      <c r="H3956" s="4">
        <v>43545.78791666667</v>
      </c>
      <c r="I3956" s="4">
        <v>43541.78791666667</v>
      </c>
      <c r="J3956" s="2">
        <v>27.0</v>
      </c>
      <c r="K3956" s="2">
        <v>129.0</v>
      </c>
      <c r="S3956" s="94"/>
      <c r="T3956" s="94"/>
      <c r="U3956" s="94"/>
    </row>
    <row r="3957" ht="14.25" customHeight="1">
      <c r="A3957" s="2">
        <v>451145.0</v>
      </c>
      <c r="B3957" s="2" t="s">
        <v>36</v>
      </c>
      <c r="C3957" s="2" t="s">
        <v>31</v>
      </c>
      <c r="D3957" s="2" t="s">
        <v>41</v>
      </c>
      <c r="E3957" s="2" t="s">
        <v>33</v>
      </c>
      <c r="F3957" s="2" t="s">
        <v>34</v>
      </c>
      <c r="G3957" s="4">
        <v>43537.79023148148</v>
      </c>
      <c r="H3957" s="4">
        <v>43540.79023148148</v>
      </c>
      <c r="I3957" s="4">
        <v>43543.79023148148</v>
      </c>
      <c r="J3957" s="2">
        <v>0.0</v>
      </c>
      <c r="K3957" s="2">
        <v>121.0</v>
      </c>
      <c r="S3957" s="94"/>
      <c r="T3957" s="94"/>
      <c r="U3957" s="94"/>
    </row>
    <row r="3958" ht="14.25" customHeight="1">
      <c r="A3958" s="2">
        <v>467222.0</v>
      </c>
      <c r="B3958" s="2" t="s">
        <v>42</v>
      </c>
      <c r="C3958" s="2" t="s">
        <v>45</v>
      </c>
      <c r="D3958" s="2" t="s">
        <v>41</v>
      </c>
      <c r="E3958" s="2" t="s">
        <v>38</v>
      </c>
      <c r="F3958" s="2" t="s">
        <v>34</v>
      </c>
      <c r="G3958" s="4">
        <v>43537.79813657407</v>
      </c>
      <c r="H3958" s="4">
        <v>43541.79813657407</v>
      </c>
      <c r="I3958" s="4">
        <v>43541.79813657407</v>
      </c>
      <c r="J3958" s="2">
        <v>28.0</v>
      </c>
      <c r="K3958" s="2">
        <v>124.0</v>
      </c>
      <c r="S3958" s="94"/>
      <c r="T3958" s="94"/>
      <c r="U3958" s="94"/>
    </row>
    <row r="3959" ht="14.25" customHeight="1">
      <c r="A3959" s="2">
        <v>788790.0</v>
      </c>
      <c r="B3959" s="2" t="s">
        <v>36</v>
      </c>
      <c r="C3959" s="2" t="s">
        <v>40</v>
      </c>
      <c r="D3959" s="2" t="s">
        <v>41</v>
      </c>
      <c r="E3959" s="2" t="s">
        <v>44</v>
      </c>
      <c r="F3959" s="2" t="s">
        <v>34</v>
      </c>
      <c r="G3959" s="4">
        <v>43537.80164351852</v>
      </c>
      <c r="H3959" s="4">
        <v>43541.80164351852</v>
      </c>
      <c r="I3959" s="4">
        <v>43543.80164351852</v>
      </c>
      <c r="J3959" s="2">
        <v>79.0</v>
      </c>
      <c r="K3959" s="2">
        <v>92.0</v>
      </c>
      <c r="S3959" s="94"/>
      <c r="T3959" s="94"/>
      <c r="U3959" s="94"/>
    </row>
    <row r="3960" ht="14.25" customHeight="1">
      <c r="A3960" s="2">
        <v>133306.0</v>
      </c>
      <c r="B3960" s="2" t="s">
        <v>36</v>
      </c>
      <c r="C3960" s="2" t="s">
        <v>37</v>
      </c>
      <c r="D3960" s="2" t="s">
        <v>32</v>
      </c>
      <c r="E3960" s="2" t="s">
        <v>38</v>
      </c>
      <c r="F3960" s="2" t="s">
        <v>34</v>
      </c>
      <c r="G3960" s="4">
        <v>43537.809016203704</v>
      </c>
      <c r="H3960" s="4">
        <v>43543.809016203704</v>
      </c>
      <c r="I3960" s="4">
        <v>43542.809016203704</v>
      </c>
      <c r="J3960" s="2">
        <v>50.0</v>
      </c>
      <c r="K3960" s="2">
        <v>113.0</v>
      </c>
      <c r="S3960" s="94"/>
      <c r="T3960" s="94"/>
      <c r="U3960" s="94"/>
    </row>
    <row r="3961" ht="14.25" customHeight="1">
      <c r="A3961" s="2">
        <v>722838.0</v>
      </c>
      <c r="B3961" s="2" t="s">
        <v>47</v>
      </c>
      <c r="C3961" s="2" t="s">
        <v>31</v>
      </c>
      <c r="D3961" s="2" t="s">
        <v>41</v>
      </c>
      <c r="E3961" s="2" t="s">
        <v>38</v>
      </c>
      <c r="F3961" s="2" t="s">
        <v>34</v>
      </c>
      <c r="G3961" s="4">
        <v>43537.817465277774</v>
      </c>
      <c r="H3961" s="4">
        <v>43543.817465277774</v>
      </c>
      <c r="I3961" s="4">
        <v>43541.817465277774</v>
      </c>
      <c r="J3961" s="2">
        <v>0.0</v>
      </c>
      <c r="K3961" s="2">
        <v>120.0</v>
      </c>
      <c r="S3961" s="94"/>
      <c r="T3961" s="94"/>
      <c r="U3961" s="94"/>
    </row>
    <row r="3962" ht="14.25" customHeight="1">
      <c r="A3962" s="2">
        <v>329691.0</v>
      </c>
      <c r="B3962" s="2" t="s">
        <v>39</v>
      </c>
      <c r="C3962" s="2" t="s">
        <v>37</v>
      </c>
      <c r="D3962" s="2" t="s">
        <v>41</v>
      </c>
      <c r="E3962" s="2" t="s">
        <v>33</v>
      </c>
      <c r="F3962" s="2" t="s">
        <v>34</v>
      </c>
      <c r="G3962" s="4">
        <v>43537.82010416667</v>
      </c>
      <c r="H3962" s="4">
        <v>43546.82010416667</v>
      </c>
      <c r="I3962" s="4">
        <v>43544.82010416667</v>
      </c>
      <c r="J3962" s="2">
        <v>30.0</v>
      </c>
      <c r="K3962" s="2">
        <v>107.0</v>
      </c>
      <c r="S3962" s="94"/>
      <c r="T3962" s="94"/>
      <c r="U3962" s="94"/>
    </row>
    <row r="3963" ht="14.25" customHeight="1">
      <c r="A3963" s="2">
        <v>216925.0</v>
      </c>
      <c r="B3963" s="2" t="s">
        <v>36</v>
      </c>
      <c r="C3963" s="2" t="s">
        <v>37</v>
      </c>
      <c r="D3963" s="2" t="s">
        <v>32</v>
      </c>
      <c r="E3963" s="2" t="s">
        <v>33</v>
      </c>
      <c r="F3963" s="2" t="s">
        <v>34</v>
      </c>
      <c r="G3963" s="4">
        <v>43537.82063657408</v>
      </c>
      <c r="H3963" s="4">
        <v>43542.82063657408</v>
      </c>
      <c r="I3963" s="4">
        <v>43542.82063657408</v>
      </c>
      <c r="J3963" s="2">
        <v>46.0</v>
      </c>
      <c r="K3963" s="2">
        <v>110.0</v>
      </c>
      <c r="S3963" s="94"/>
      <c r="T3963" s="94"/>
      <c r="U3963" s="94"/>
    </row>
    <row r="3964" ht="14.25" customHeight="1">
      <c r="A3964" s="2">
        <v>885360.0</v>
      </c>
      <c r="B3964" s="2" t="s">
        <v>36</v>
      </c>
      <c r="C3964" s="2" t="s">
        <v>40</v>
      </c>
      <c r="D3964" s="2" t="s">
        <v>32</v>
      </c>
      <c r="E3964" s="2" t="s">
        <v>44</v>
      </c>
      <c r="F3964" s="2" t="s">
        <v>34</v>
      </c>
      <c r="G3964" s="4">
        <v>43537.82278935185</v>
      </c>
      <c r="H3964" s="4">
        <v>43544.82278935185</v>
      </c>
      <c r="I3964" s="4">
        <v>43541.82278935185</v>
      </c>
      <c r="J3964" s="2">
        <v>26.0</v>
      </c>
      <c r="K3964" s="2">
        <v>109.0</v>
      </c>
      <c r="S3964" s="94"/>
      <c r="T3964" s="94"/>
      <c r="U3964" s="94"/>
    </row>
    <row r="3965" ht="14.25" customHeight="1">
      <c r="A3965" s="2">
        <v>714534.0</v>
      </c>
      <c r="B3965" s="2" t="s">
        <v>39</v>
      </c>
      <c r="C3965" s="2" t="s">
        <v>37</v>
      </c>
      <c r="D3965" s="2" t="s">
        <v>41</v>
      </c>
      <c r="E3965" s="2" t="s">
        <v>44</v>
      </c>
      <c r="F3965" s="2" t="s">
        <v>34</v>
      </c>
      <c r="G3965" s="4">
        <v>43537.8250462963</v>
      </c>
      <c r="H3965" s="4">
        <v>43540.8250462963</v>
      </c>
      <c r="I3965" s="4">
        <v>43541.8250462963</v>
      </c>
      <c r="J3965" s="2">
        <v>80.0</v>
      </c>
      <c r="K3965" s="2">
        <v>90.0</v>
      </c>
      <c r="S3965" s="94"/>
      <c r="T3965" s="94"/>
      <c r="U3965" s="94"/>
    </row>
    <row r="3966" ht="14.25" customHeight="1">
      <c r="A3966" s="2">
        <v>535992.0</v>
      </c>
      <c r="B3966" s="2" t="s">
        <v>47</v>
      </c>
      <c r="C3966" s="2" t="s">
        <v>37</v>
      </c>
      <c r="D3966" s="2" t="s">
        <v>32</v>
      </c>
      <c r="E3966" s="2" t="s">
        <v>44</v>
      </c>
      <c r="F3966" s="2" t="s">
        <v>34</v>
      </c>
      <c r="G3966" s="4">
        <v>43537.82869212963</v>
      </c>
      <c r="H3966" s="4">
        <v>43541.82869212963</v>
      </c>
      <c r="I3966" s="4">
        <v>43542.82869212963</v>
      </c>
      <c r="J3966" s="2">
        <v>81.0</v>
      </c>
      <c r="K3966" s="2">
        <v>90.0</v>
      </c>
      <c r="S3966" s="94"/>
      <c r="T3966" s="94"/>
      <c r="U3966" s="94"/>
    </row>
    <row r="3967" ht="14.25" customHeight="1">
      <c r="A3967" s="2">
        <v>811306.0</v>
      </c>
      <c r="B3967" s="2" t="s">
        <v>36</v>
      </c>
      <c r="C3967" s="2" t="s">
        <v>40</v>
      </c>
      <c r="D3967" s="2" t="s">
        <v>41</v>
      </c>
      <c r="E3967" s="2" t="s">
        <v>44</v>
      </c>
      <c r="F3967" s="2" t="s">
        <v>34</v>
      </c>
      <c r="G3967" s="4">
        <v>43537.83219907407</v>
      </c>
      <c r="H3967" s="4">
        <v>43546.83219907407</v>
      </c>
      <c r="I3967" s="4">
        <v>43544.83219907407</v>
      </c>
      <c r="J3967" s="2">
        <v>67.0</v>
      </c>
      <c r="K3967" s="2">
        <v>90.0</v>
      </c>
      <c r="S3967" s="94"/>
      <c r="T3967" s="94"/>
      <c r="U3967" s="94"/>
    </row>
    <row r="3968" ht="14.25" customHeight="1">
      <c r="A3968" s="2">
        <v>439996.0</v>
      </c>
      <c r="B3968" s="2" t="s">
        <v>36</v>
      </c>
      <c r="C3968" s="2" t="s">
        <v>37</v>
      </c>
      <c r="D3968" s="2" t="s">
        <v>32</v>
      </c>
      <c r="E3968" s="2" t="s">
        <v>44</v>
      </c>
      <c r="F3968" s="2" t="s">
        <v>34</v>
      </c>
      <c r="G3968" s="4">
        <v>43537.83278935185</v>
      </c>
      <c r="H3968" s="4">
        <v>43543.83278935185</v>
      </c>
      <c r="I3968" s="4">
        <v>43543.83278935185</v>
      </c>
      <c r="J3968" s="2">
        <v>42.0</v>
      </c>
      <c r="K3968" s="2">
        <v>109.0</v>
      </c>
      <c r="S3968" s="94"/>
      <c r="T3968" s="94"/>
      <c r="U3968" s="94"/>
    </row>
    <row r="3969" ht="14.25" customHeight="1">
      <c r="A3969" s="2">
        <v>710293.0</v>
      </c>
      <c r="B3969" s="2" t="s">
        <v>48</v>
      </c>
      <c r="C3969" s="2" t="s">
        <v>40</v>
      </c>
      <c r="D3969" s="2" t="s">
        <v>41</v>
      </c>
      <c r="E3969" s="2" t="s">
        <v>33</v>
      </c>
      <c r="F3969" s="2" t="s">
        <v>34</v>
      </c>
      <c r="G3969" s="4">
        <v>43537.83321759259</v>
      </c>
      <c r="H3969" s="4">
        <v>43542.83321759259</v>
      </c>
      <c r="I3969" s="4">
        <v>43543.83321759259</v>
      </c>
      <c r="J3969" s="2">
        <v>40.0</v>
      </c>
      <c r="K3969" s="2">
        <v>105.0</v>
      </c>
      <c r="S3969" s="94"/>
      <c r="T3969" s="94"/>
      <c r="U3969" s="94"/>
    </row>
    <row r="3970" ht="14.25" customHeight="1">
      <c r="A3970" s="2">
        <v>71395.0</v>
      </c>
      <c r="B3970" s="2" t="s">
        <v>36</v>
      </c>
      <c r="C3970" s="2" t="s">
        <v>37</v>
      </c>
      <c r="D3970" s="2" t="s">
        <v>41</v>
      </c>
      <c r="E3970" s="2" t="s">
        <v>33</v>
      </c>
      <c r="F3970" s="2" t="s">
        <v>34</v>
      </c>
      <c r="G3970" s="4">
        <v>43537.842673611114</v>
      </c>
      <c r="H3970" s="4">
        <v>43545.842673611114</v>
      </c>
      <c r="I3970" s="4">
        <v>43540.842673611114</v>
      </c>
      <c r="J3970" s="2">
        <v>33.0</v>
      </c>
      <c r="K3970" s="2">
        <v>107.0</v>
      </c>
      <c r="S3970" s="94"/>
      <c r="T3970" s="94"/>
      <c r="U3970" s="94"/>
    </row>
    <row r="3971" ht="14.25" customHeight="1">
      <c r="A3971" s="2">
        <v>963946.0</v>
      </c>
      <c r="B3971" s="2" t="s">
        <v>48</v>
      </c>
      <c r="C3971" s="2" t="s">
        <v>45</v>
      </c>
      <c r="D3971" s="2" t="s">
        <v>32</v>
      </c>
      <c r="E3971" s="2" t="s">
        <v>38</v>
      </c>
      <c r="F3971" s="2" t="s">
        <v>34</v>
      </c>
      <c r="G3971" s="4">
        <v>43537.84324074074</v>
      </c>
      <c r="H3971" s="4">
        <v>43543.84324074074</v>
      </c>
      <c r="I3971" s="4">
        <v>43543.84324074074</v>
      </c>
      <c r="J3971" s="2">
        <v>46.0</v>
      </c>
      <c r="K3971" s="2">
        <v>129.0</v>
      </c>
      <c r="S3971" s="94"/>
      <c r="T3971" s="94"/>
      <c r="U3971" s="94"/>
    </row>
    <row r="3972" ht="14.25" customHeight="1">
      <c r="A3972" s="2">
        <v>102565.0</v>
      </c>
      <c r="B3972" s="2" t="s">
        <v>36</v>
      </c>
      <c r="C3972" s="2" t="s">
        <v>31</v>
      </c>
      <c r="D3972" s="2" t="s">
        <v>41</v>
      </c>
      <c r="E3972" s="2" t="s">
        <v>33</v>
      </c>
      <c r="F3972" s="2" t="s">
        <v>34</v>
      </c>
      <c r="G3972" s="4">
        <v>43537.84340277778</v>
      </c>
      <c r="H3972" s="4">
        <v>43543.84340277778</v>
      </c>
      <c r="I3972" s="4">
        <v>43543.84340277778</v>
      </c>
      <c r="J3972" s="2">
        <v>0.0</v>
      </c>
      <c r="K3972" s="2">
        <v>123.0</v>
      </c>
      <c r="S3972" s="94"/>
      <c r="T3972" s="94"/>
      <c r="U3972" s="94"/>
    </row>
    <row r="3973" ht="14.25" customHeight="1">
      <c r="A3973" s="2">
        <v>652408.0</v>
      </c>
      <c r="B3973" s="2" t="s">
        <v>47</v>
      </c>
      <c r="C3973" s="2" t="s">
        <v>43</v>
      </c>
      <c r="D3973" s="2" t="s">
        <v>41</v>
      </c>
      <c r="E3973" s="2" t="s">
        <v>44</v>
      </c>
      <c r="F3973" s="2" t="s">
        <v>34</v>
      </c>
      <c r="G3973" s="4">
        <v>43537.84349537037</v>
      </c>
      <c r="H3973" s="4">
        <v>43541.84349537037</v>
      </c>
      <c r="I3973" s="4">
        <v>43544.84349537037</v>
      </c>
      <c r="J3973" s="2">
        <v>38.0</v>
      </c>
      <c r="K3973" s="2">
        <v>125.0</v>
      </c>
      <c r="S3973" s="94"/>
      <c r="T3973" s="94"/>
      <c r="U3973" s="94"/>
    </row>
    <row r="3974" ht="14.25" customHeight="1">
      <c r="A3974" s="2">
        <v>429289.0</v>
      </c>
      <c r="B3974" s="2" t="s">
        <v>36</v>
      </c>
      <c r="C3974" s="2" t="s">
        <v>43</v>
      </c>
      <c r="D3974" s="2" t="s">
        <v>41</v>
      </c>
      <c r="E3974" s="2" t="s">
        <v>33</v>
      </c>
      <c r="F3974" s="2" t="s">
        <v>34</v>
      </c>
      <c r="G3974" s="4">
        <v>43537.844351851854</v>
      </c>
      <c r="H3974" s="4">
        <v>43543.844351851854</v>
      </c>
      <c r="I3974" s="4">
        <v>43543.844351851854</v>
      </c>
      <c r="J3974" s="2">
        <v>27.0</v>
      </c>
      <c r="K3974" s="2">
        <v>120.0</v>
      </c>
      <c r="S3974" s="94"/>
      <c r="T3974" s="94"/>
      <c r="U3974" s="94"/>
    </row>
    <row r="3975" ht="14.25" customHeight="1">
      <c r="A3975" s="2">
        <v>730468.0</v>
      </c>
      <c r="B3975" s="2" t="s">
        <v>39</v>
      </c>
      <c r="C3975" s="2" t="s">
        <v>31</v>
      </c>
      <c r="D3975" s="2" t="s">
        <v>41</v>
      </c>
      <c r="E3975" s="2" t="s">
        <v>44</v>
      </c>
      <c r="F3975" s="2" t="s">
        <v>34</v>
      </c>
      <c r="G3975" s="4">
        <v>43537.84638888889</v>
      </c>
      <c r="H3975" s="4">
        <v>43538.84638888889</v>
      </c>
      <c r="I3975" s="4">
        <v>43542.84638888889</v>
      </c>
      <c r="J3975" s="2">
        <v>0.0</v>
      </c>
      <c r="K3975" s="2">
        <v>128.0</v>
      </c>
      <c r="S3975" s="94"/>
      <c r="T3975" s="94"/>
      <c r="U3975" s="94"/>
    </row>
    <row r="3976" ht="14.25" customHeight="1">
      <c r="A3976" s="2">
        <v>75268.0</v>
      </c>
      <c r="B3976" s="2" t="s">
        <v>36</v>
      </c>
      <c r="C3976" s="2" t="s">
        <v>45</v>
      </c>
      <c r="D3976" s="2" t="s">
        <v>41</v>
      </c>
      <c r="E3976" s="2" t="s">
        <v>44</v>
      </c>
      <c r="F3976" s="2" t="s">
        <v>34</v>
      </c>
      <c r="G3976" s="4">
        <v>43537.847337962965</v>
      </c>
      <c r="H3976" s="4">
        <v>43545.847337962965</v>
      </c>
      <c r="I3976" s="4">
        <v>43540.847337962965</v>
      </c>
      <c r="J3976" s="2">
        <v>36.0</v>
      </c>
      <c r="K3976" s="2">
        <v>128.0</v>
      </c>
      <c r="S3976" s="94"/>
      <c r="T3976" s="94"/>
      <c r="U3976" s="94"/>
    </row>
    <row r="3977" ht="14.25" customHeight="1">
      <c r="A3977" s="2">
        <v>969823.0</v>
      </c>
      <c r="B3977" s="2" t="s">
        <v>36</v>
      </c>
      <c r="C3977" s="2" t="s">
        <v>37</v>
      </c>
      <c r="D3977" s="2" t="s">
        <v>41</v>
      </c>
      <c r="E3977" s="2" t="s">
        <v>33</v>
      </c>
      <c r="F3977" s="2" t="s">
        <v>34</v>
      </c>
      <c r="G3977" s="4">
        <v>43537.85365740741</v>
      </c>
      <c r="H3977" s="4">
        <v>43543.85365740741</v>
      </c>
      <c r="I3977" s="4">
        <v>43542.85365740741</v>
      </c>
      <c r="J3977" s="2">
        <v>28.0</v>
      </c>
      <c r="K3977" s="2">
        <v>105.0</v>
      </c>
      <c r="S3977" s="94"/>
      <c r="T3977" s="94"/>
      <c r="U3977" s="94"/>
    </row>
    <row r="3978" ht="14.25" customHeight="1">
      <c r="A3978" s="2">
        <v>644256.0</v>
      </c>
      <c r="B3978" s="2" t="s">
        <v>42</v>
      </c>
      <c r="C3978" s="2" t="s">
        <v>37</v>
      </c>
      <c r="D3978" s="2" t="s">
        <v>41</v>
      </c>
      <c r="E3978" s="2" t="s">
        <v>44</v>
      </c>
      <c r="F3978" s="2" t="s">
        <v>34</v>
      </c>
      <c r="G3978" s="4">
        <v>43537.854733796295</v>
      </c>
      <c r="H3978" s="4">
        <v>43542.854733796295</v>
      </c>
      <c r="I3978" s="4">
        <v>43544.854733796295</v>
      </c>
      <c r="J3978" s="2">
        <v>39.0</v>
      </c>
      <c r="K3978" s="2">
        <v>115.0</v>
      </c>
      <c r="S3978" s="94"/>
      <c r="T3978" s="94"/>
      <c r="U3978" s="94"/>
    </row>
    <row r="3979" ht="14.25" customHeight="1">
      <c r="A3979" s="2">
        <v>112449.0</v>
      </c>
      <c r="B3979" s="2" t="s">
        <v>49</v>
      </c>
      <c r="C3979" s="2" t="s">
        <v>37</v>
      </c>
      <c r="D3979" s="2" t="s">
        <v>41</v>
      </c>
      <c r="E3979" s="2" t="s">
        <v>33</v>
      </c>
      <c r="F3979" s="2" t="s">
        <v>34</v>
      </c>
      <c r="G3979" s="4">
        <v>43537.85901620371</v>
      </c>
      <c r="H3979" s="4">
        <v>43544.85901620371</v>
      </c>
      <c r="I3979" s="4">
        <v>43543.85901620371</v>
      </c>
      <c r="J3979" s="2">
        <v>37.0</v>
      </c>
      <c r="K3979" s="2">
        <v>111.0</v>
      </c>
      <c r="S3979" s="94"/>
      <c r="T3979" s="94"/>
      <c r="U3979" s="94"/>
    </row>
    <row r="3980" ht="14.25" customHeight="1">
      <c r="A3980" s="2">
        <v>180446.0</v>
      </c>
      <c r="B3980" s="2" t="s">
        <v>48</v>
      </c>
      <c r="C3980" s="2" t="s">
        <v>37</v>
      </c>
      <c r="D3980" s="2" t="s">
        <v>32</v>
      </c>
      <c r="E3980" s="2" t="s">
        <v>38</v>
      </c>
      <c r="F3980" s="2" t="s">
        <v>34</v>
      </c>
      <c r="G3980" s="4">
        <v>43537.859456018516</v>
      </c>
      <c r="H3980" s="4">
        <v>43545.859456018516</v>
      </c>
      <c r="I3980" s="4">
        <v>43544.859456018516</v>
      </c>
      <c r="J3980" s="2">
        <v>30.0</v>
      </c>
      <c r="K3980" s="2">
        <v>114.0</v>
      </c>
      <c r="S3980" s="94"/>
      <c r="T3980" s="94"/>
      <c r="U3980" s="94"/>
    </row>
    <row r="3981" ht="14.25" customHeight="1">
      <c r="A3981" s="2">
        <v>562345.0</v>
      </c>
      <c r="B3981" s="2" t="s">
        <v>39</v>
      </c>
      <c r="C3981" s="2" t="s">
        <v>43</v>
      </c>
      <c r="D3981" s="2" t="s">
        <v>32</v>
      </c>
      <c r="E3981" s="2" t="s">
        <v>33</v>
      </c>
      <c r="F3981" s="2" t="s">
        <v>34</v>
      </c>
      <c r="G3981" s="4">
        <v>43537.865648148145</v>
      </c>
      <c r="H3981" s="4">
        <v>43543.865648148145</v>
      </c>
      <c r="I3981" s="4">
        <v>43543.865648148145</v>
      </c>
      <c r="J3981" s="2">
        <v>0.0</v>
      </c>
      <c r="K3981" s="2">
        <v>121.0</v>
      </c>
      <c r="S3981" s="94"/>
      <c r="T3981" s="94"/>
      <c r="U3981" s="94"/>
    </row>
    <row r="3982" ht="14.25" customHeight="1">
      <c r="A3982" s="2">
        <v>140450.0</v>
      </c>
      <c r="B3982" s="2" t="s">
        <v>39</v>
      </c>
      <c r="C3982" s="2" t="s">
        <v>37</v>
      </c>
      <c r="D3982" s="2" t="s">
        <v>32</v>
      </c>
      <c r="E3982" s="2" t="s">
        <v>44</v>
      </c>
      <c r="F3982" s="2" t="s">
        <v>34</v>
      </c>
      <c r="G3982" s="4">
        <v>43537.86790509259</v>
      </c>
      <c r="H3982" s="4">
        <v>43539.86790509259</v>
      </c>
      <c r="I3982" s="4">
        <v>43540.86790509259</v>
      </c>
      <c r="J3982" s="2">
        <v>66.0</v>
      </c>
      <c r="K3982" s="2">
        <v>94.0</v>
      </c>
      <c r="S3982" s="94"/>
      <c r="T3982" s="94"/>
      <c r="U3982" s="94"/>
    </row>
    <row r="3983" ht="14.25" customHeight="1">
      <c r="A3983" s="2">
        <v>901155.0</v>
      </c>
      <c r="B3983" s="2" t="s">
        <v>30</v>
      </c>
      <c r="C3983" s="2" t="s">
        <v>37</v>
      </c>
      <c r="D3983" s="2" t="s">
        <v>41</v>
      </c>
      <c r="E3983" s="2" t="s">
        <v>44</v>
      </c>
      <c r="F3983" s="2" t="s">
        <v>34</v>
      </c>
      <c r="G3983" s="4">
        <v>43537.87179398148</v>
      </c>
      <c r="H3983" s="4">
        <v>43542.87179398148</v>
      </c>
      <c r="I3983" s="4">
        <v>43543.87179398148</v>
      </c>
      <c r="J3983" s="2">
        <v>82.0</v>
      </c>
      <c r="K3983" s="2">
        <v>90.0</v>
      </c>
      <c r="S3983" s="94"/>
      <c r="T3983" s="94"/>
      <c r="U3983" s="94"/>
    </row>
    <row r="3984" ht="14.25" customHeight="1">
      <c r="A3984" s="2">
        <v>213097.0</v>
      </c>
      <c r="B3984" s="2" t="s">
        <v>39</v>
      </c>
      <c r="C3984" s="2" t="s">
        <v>37</v>
      </c>
      <c r="D3984" s="2" t="s">
        <v>32</v>
      </c>
      <c r="E3984" s="2" t="s">
        <v>33</v>
      </c>
      <c r="F3984" s="2" t="s">
        <v>34</v>
      </c>
      <c r="G3984" s="4">
        <v>43537.872881944444</v>
      </c>
      <c r="H3984" s="4">
        <v>43541.872881944444</v>
      </c>
      <c r="I3984" s="4">
        <v>43544.872881944444</v>
      </c>
      <c r="J3984" s="2">
        <v>27.0</v>
      </c>
      <c r="K3984" s="2">
        <v>113.0</v>
      </c>
      <c r="S3984" s="94"/>
      <c r="T3984" s="94"/>
      <c r="U3984" s="94"/>
    </row>
    <row r="3985" ht="14.25" customHeight="1">
      <c r="A3985" s="2">
        <v>101532.0</v>
      </c>
      <c r="B3985" s="2" t="s">
        <v>39</v>
      </c>
      <c r="C3985" s="2" t="s">
        <v>37</v>
      </c>
      <c r="D3985" s="2" t="s">
        <v>32</v>
      </c>
      <c r="E3985" s="2" t="s">
        <v>44</v>
      </c>
      <c r="F3985" s="2" t="s">
        <v>34</v>
      </c>
      <c r="G3985" s="4">
        <v>43537.87509259259</v>
      </c>
      <c r="H3985" s="4">
        <v>43541.87509259259</v>
      </c>
      <c r="I3985" s="4">
        <v>43543.87509259259</v>
      </c>
      <c r="J3985" s="2">
        <v>46.0</v>
      </c>
      <c r="K3985" s="2">
        <v>111.0</v>
      </c>
      <c r="S3985" s="94"/>
      <c r="T3985" s="94"/>
      <c r="U3985" s="94"/>
    </row>
    <row r="3986" ht="14.25" customHeight="1">
      <c r="A3986" s="2">
        <v>187223.0</v>
      </c>
      <c r="B3986" s="2" t="s">
        <v>30</v>
      </c>
      <c r="C3986" s="2" t="s">
        <v>31</v>
      </c>
      <c r="D3986" s="2" t="s">
        <v>41</v>
      </c>
      <c r="E3986" s="2" t="s">
        <v>33</v>
      </c>
      <c r="F3986" s="2" t="s">
        <v>34</v>
      </c>
      <c r="G3986" s="4">
        <v>43537.87663194445</v>
      </c>
      <c r="H3986" s="4">
        <v>43540.87663194445</v>
      </c>
      <c r="I3986" s="4">
        <v>43544.87663194445</v>
      </c>
      <c r="J3986" s="2">
        <v>0.0</v>
      </c>
      <c r="K3986" s="2">
        <v>121.0</v>
      </c>
      <c r="S3986" s="94"/>
      <c r="T3986" s="94"/>
      <c r="U3986" s="94"/>
    </row>
    <row r="3987" ht="14.25" customHeight="1">
      <c r="A3987" s="2">
        <v>973372.0</v>
      </c>
      <c r="B3987" s="2" t="s">
        <v>30</v>
      </c>
      <c r="C3987" s="2" t="s">
        <v>37</v>
      </c>
      <c r="D3987" s="2" t="s">
        <v>32</v>
      </c>
      <c r="E3987" s="2" t="s">
        <v>44</v>
      </c>
      <c r="F3987" s="2" t="s">
        <v>34</v>
      </c>
      <c r="G3987" s="4">
        <v>43537.88037037037</v>
      </c>
      <c r="H3987" s="4">
        <v>43541.88037037037</v>
      </c>
      <c r="I3987" s="4">
        <v>43542.88037037037</v>
      </c>
      <c r="J3987" s="2">
        <v>89.0</v>
      </c>
      <c r="K3987" s="2">
        <v>89.0</v>
      </c>
      <c r="S3987" s="94"/>
      <c r="T3987" s="94"/>
      <c r="U3987" s="94"/>
    </row>
    <row r="3988" ht="14.25" customHeight="1">
      <c r="A3988" s="2">
        <v>271215.0</v>
      </c>
      <c r="B3988" s="2" t="s">
        <v>48</v>
      </c>
      <c r="C3988" s="2" t="s">
        <v>31</v>
      </c>
      <c r="D3988" s="2" t="s">
        <v>32</v>
      </c>
      <c r="E3988" s="2" t="s">
        <v>33</v>
      </c>
      <c r="F3988" s="2" t="s">
        <v>34</v>
      </c>
      <c r="G3988" s="4">
        <v>43537.88630787037</v>
      </c>
      <c r="H3988" s="4">
        <v>43542.88630787037</v>
      </c>
      <c r="I3988" s="4">
        <v>43541.88630787037</v>
      </c>
      <c r="J3988" s="2">
        <v>34.0</v>
      </c>
      <c r="K3988" s="2">
        <v>121.0</v>
      </c>
      <c r="S3988" s="94"/>
      <c r="T3988" s="94"/>
      <c r="U3988" s="94"/>
    </row>
    <row r="3989" ht="14.25" customHeight="1">
      <c r="A3989" s="2">
        <v>79708.0</v>
      </c>
      <c r="B3989" s="2" t="s">
        <v>36</v>
      </c>
      <c r="C3989" s="2" t="s">
        <v>31</v>
      </c>
      <c r="D3989" s="2" t="s">
        <v>41</v>
      </c>
      <c r="E3989" s="2" t="s">
        <v>44</v>
      </c>
      <c r="F3989" s="2" t="s">
        <v>34</v>
      </c>
      <c r="G3989" s="4">
        <v>43537.891168981485</v>
      </c>
      <c r="H3989" s="4">
        <v>43542.891168981485</v>
      </c>
      <c r="I3989" s="4">
        <v>43543.891168981485</v>
      </c>
      <c r="J3989" s="2">
        <v>0.0</v>
      </c>
      <c r="K3989" s="2">
        <v>129.0</v>
      </c>
      <c r="S3989" s="94"/>
      <c r="T3989" s="94"/>
      <c r="U3989" s="94"/>
    </row>
    <row r="3990" ht="14.25" customHeight="1">
      <c r="A3990" s="2">
        <v>217654.0</v>
      </c>
      <c r="B3990" s="2" t="s">
        <v>39</v>
      </c>
      <c r="C3990" s="2" t="s">
        <v>40</v>
      </c>
      <c r="D3990" s="2" t="s">
        <v>41</v>
      </c>
      <c r="E3990" s="2" t="s">
        <v>38</v>
      </c>
      <c r="F3990" s="2" t="s">
        <v>34</v>
      </c>
      <c r="G3990" s="4">
        <v>43537.89729166667</v>
      </c>
      <c r="H3990" s="4">
        <v>43544.89729166667</v>
      </c>
      <c r="I3990" s="4">
        <v>43540.89729166667</v>
      </c>
      <c r="J3990" s="2">
        <v>36.0</v>
      </c>
      <c r="K3990" s="2">
        <v>112.0</v>
      </c>
      <c r="S3990" s="94"/>
      <c r="T3990" s="94"/>
      <c r="U3990" s="94"/>
    </row>
    <row r="3991" ht="14.25" customHeight="1">
      <c r="A3991" s="2">
        <v>194884.0</v>
      </c>
      <c r="B3991" s="2" t="s">
        <v>36</v>
      </c>
      <c r="C3991" s="2" t="s">
        <v>37</v>
      </c>
      <c r="D3991" s="2" t="s">
        <v>32</v>
      </c>
      <c r="E3991" s="2" t="s">
        <v>44</v>
      </c>
      <c r="F3991" s="2" t="s">
        <v>34</v>
      </c>
      <c r="G3991" s="4">
        <v>43537.89876157408</v>
      </c>
      <c r="H3991" s="4">
        <v>43538.89876157408</v>
      </c>
      <c r="I3991" s="4">
        <v>43543.89876157408</v>
      </c>
      <c r="J3991" s="2">
        <v>50.0</v>
      </c>
      <c r="K3991" s="2">
        <v>114.0</v>
      </c>
      <c r="S3991" s="94"/>
      <c r="T3991" s="94"/>
      <c r="U3991" s="94"/>
    </row>
    <row r="3992" ht="14.25" customHeight="1">
      <c r="A3992" s="2">
        <v>626369.0</v>
      </c>
      <c r="B3992" s="2" t="s">
        <v>39</v>
      </c>
      <c r="C3992" s="2" t="s">
        <v>31</v>
      </c>
      <c r="D3992" s="2" t="s">
        <v>32</v>
      </c>
      <c r="E3992" s="2" t="s">
        <v>33</v>
      </c>
      <c r="F3992" s="2" t="s">
        <v>34</v>
      </c>
      <c r="G3992" s="4">
        <v>43537.89890046296</v>
      </c>
      <c r="H3992" s="4">
        <v>43544.89890046296</v>
      </c>
      <c r="I3992" s="4">
        <v>43540.89890046296</v>
      </c>
      <c r="J3992" s="2">
        <v>30.0</v>
      </c>
      <c r="K3992" s="2">
        <v>123.0</v>
      </c>
      <c r="S3992" s="94"/>
      <c r="T3992" s="94"/>
      <c r="U3992" s="94"/>
    </row>
    <row r="3993" ht="14.25" customHeight="1">
      <c r="A3993" s="2">
        <v>630382.0</v>
      </c>
      <c r="B3993" s="2" t="s">
        <v>48</v>
      </c>
      <c r="C3993" s="2" t="s">
        <v>43</v>
      </c>
      <c r="D3993" s="2" t="s">
        <v>41</v>
      </c>
      <c r="E3993" s="2" t="s">
        <v>38</v>
      </c>
      <c r="F3993" s="2" t="s">
        <v>34</v>
      </c>
      <c r="G3993" s="4">
        <v>43537.89958333333</v>
      </c>
      <c r="H3993" s="4">
        <v>43543.89958333333</v>
      </c>
      <c r="I3993" s="4">
        <v>43541.89958333333</v>
      </c>
      <c r="J3993" s="2">
        <v>35.0</v>
      </c>
      <c r="K3993" s="2">
        <v>129.0</v>
      </c>
      <c r="S3993" s="94"/>
      <c r="T3993" s="94"/>
      <c r="U3993" s="94"/>
    </row>
    <row r="3994" ht="14.25" customHeight="1">
      <c r="A3994" s="2">
        <v>537846.0</v>
      </c>
      <c r="B3994" s="2" t="s">
        <v>36</v>
      </c>
      <c r="C3994" s="2" t="s">
        <v>37</v>
      </c>
      <c r="D3994" s="2" t="s">
        <v>41</v>
      </c>
      <c r="E3994" s="2" t="s">
        <v>44</v>
      </c>
      <c r="F3994" s="2" t="s">
        <v>34</v>
      </c>
      <c r="G3994" s="4">
        <v>43537.90425925926</v>
      </c>
      <c r="H3994" s="4">
        <v>43543.90425925926</v>
      </c>
      <c r="I3994" s="4">
        <v>43543.90425925926</v>
      </c>
      <c r="J3994" s="2">
        <v>59.0</v>
      </c>
      <c r="K3994" s="2">
        <v>88.0</v>
      </c>
      <c r="S3994" s="94"/>
      <c r="T3994" s="94"/>
      <c r="U3994" s="94"/>
    </row>
    <row r="3995" ht="14.25" customHeight="1">
      <c r="A3995" s="2">
        <v>470237.0</v>
      </c>
      <c r="B3995" s="2" t="s">
        <v>39</v>
      </c>
      <c r="C3995" s="2" t="s">
        <v>37</v>
      </c>
      <c r="D3995" s="2" t="s">
        <v>41</v>
      </c>
      <c r="E3995" s="2" t="s">
        <v>44</v>
      </c>
      <c r="F3995" s="2" t="s">
        <v>34</v>
      </c>
      <c r="G3995" s="4">
        <v>43537.90447916667</v>
      </c>
      <c r="H3995" s="4">
        <v>43541.90447916667</v>
      </c>
      <c r="I3995" s="4">
        <v>43541.90447916667</v>
      </c>
      <c r="J3995" s="2">
        <v>67.0</v>
      </c>
      <c r="K3995" s="2">
        <v>88.0</v>
      </c>
      <c r="S3995" s="94"/>
      <c r="T3995" s="94"/>
      <c r="U3995" s="94"/>
    </row>
    <row r="3996" ht="14.25" customHeight="1">
      <c r="A3996" s="2">
        <v>415083.0</v>
      </c>
      <c r="B3996" s="2" t="s">
        <v>39</v>
      </c>
      <c r="C3996" s="2" t="s">
        <v>31</v>
      </c>
      <c r="D3996" s="2" t="s">
        <v>41</v>
      </c>
      <c r="E3996" s="2" t="s">
        <v>44</v>
      </c>
      <c r="F3996" s="2" t="s">
        <v>34</v>
      </c>
      <c r="G3996" s="4">
        <v>43537.91200231481</v>
      </c>
      <c r="H3996" s="4">
        <v>43537.91200231481</v>
      </c>
      <c r="I3996" s="4">
        <v>43543.91200231481</v>
      </c>
      <c r="J3996" s="2">
        <v>0.0</v>
      </c>
      <c r="K3996" s="2">
        <v>108.0</v>
      </c>
      <c r="S3996" s="94"/>
      <c r="T3996" s="94"/>
      <c r="U3996" s="94"/>
    </row>
    <row r="3997" ht="14.25" customHeight="1">
      <c r="A3997" s="2">
        <v>200311.0</v>
      </c>
      <c r="B3997" s="2" t="s">
        <v>46</v>
      </c>
      <c r="C3997" s="2" t="s">
        <v>43</v>
      </c>
      <c r="D3997" s="2" t="s">
        <v>32</v>
      </c>
      <c r="E3997" s="2" t="s">
        <v>33</v>
      </c>
      <c r="F3997" s="2" t="s">
        <v>34</v>
      </c>
      <c r="G3997" s="4">
        <v>43537.91663194444</v>
      </c>
      <c r="H3997" s="4">
        <v>43542.91663194444</v>
      </c>
      <c r="I3997" s="4">
        <v>43544.91663194444</v>
      </c>
      <c r="J3997" s="2">
        <v>0.0</v>
      </c>
      <c r="K3997" s="2">
        <v>121.0</v>
      </c>
      <c r="S3997" s="94"/>
      <c r="T3997" s="94"/>
      <c r="U3997" s="94"/>
    </row>
    <row r="3998" ht="14.25" customHeight="1">
      <c r="A3998" s="2">
        <v>724320.0</v>
      </c>
      <c r="B3998" s="2" t="s">
        <v>36</v>
      </c>
      <c r="C3998" s="2" t="s">
        <v>37</v>
      </c>
      <c r="D3998" s="2" t="s">
        <v>41</v>
      </c>
      <c r="E3998" s="2" t="s">
        <v>44</v>
      </c>
      <c r="F3998" s="2" t="s">
        <v>34</v>
      </c>
      <c r="G3998" s="4">
        <v>43537.91853009259</v>
      </c>
      <c r="H3998" s="4">
        <v>43543.91853009259</v>
      </c>
      <c r="I3998" s="4">
        <v>43542.91853009259</v>
      </c>
      <c r="J3998" s="2">
        <v>26.0</v>
      </c>
      <c r="K3998" s="2">
        <v>106.0</v>
      </c>
      <c r="S3998" s="94"/>
      <c r="T3998" s="94"/>
      <c r="U3998" s="94"/>
    </row>
    <row r="3999" ht="14.25" customHeight="1">
      <c r="A3999" s="2">
        <v>414732.0</v>
      </c>
      <c r="B3999" s="2" t="s">
        <v>30</v>
      </c>
      <c r="C3999" s="2" t="s">
        <v>31</v>
      </c>
      <c r="D3999" s="2" t="s">
        <v>32</v>
      </c>
      <c r="E3999" s="2" t="s">
        <v>44</v>
      </c>
      <c r="F3999" s="2" t="s">
        <v>34</v>
      </c>
      <c r="G3999" s="4">
        <v>43537.91863425926</v>
      </c>
      <c r="H3999" s="4">
        <v>43540.91863425926</v>
      </c>
      <c r="I3999" s="4">
        <v>43544.91863425926</v>
      </c>
      <c r="J3999" s="2">
        <v>85.0</v>
      </c>
      <c r="K3999" s="2">
        <v>107.0</v>
      </c>
      <c r="S3999" s="94"/>
      <c r="T3999" s="94"/>
      <c r="U3999" s="94"/>
    </row>
    <row r="4000" ht="14.25" customHeight="1">
      <c r="A4000" s="2">
        <v>564307.0</v>
      </c>
      <c r="B4000" s="2" t="s">
        <v>36</v>
      </c>
      <c r="C4000" s="2" t="s">
        <v>31</v>
      </c>
      <c r="D4000" s="2" t="s">
        <v>32</v>
      </c>
      <c r="E4000" s="2" t="s">
        <v>33</v>
      </c>
      <c r="F4000" s="2" t="s">
        <v>34</v>
      </c>
      <c r="G4000" s="4">
        <v>43537.92290509259</v>
      </c>
      <c r="H4000" s="4">
        <v>43545.92290509259</v>
      </c>
      <c r="I4000" s="4">
        <v>43541.92290509259</v>
      </c>
      <c r="J4000" s="2">
        <v>30.0</v>
      </c>
      <c r="K4000" s="2">
        <v>123.0</v>
      </c>
      <c r="S4000" s="94"/>
      <c r="T4000" s="94"/>
      <c r="U4000" s="94"/>
    </row>
    <row r="4001" ht="14.25" customHeight="1">
      <c r="A4001" s="2">
        <v>247049.0</v>
      </c>
      <c r="B4001" s="2" t="s">
        <v>36</v>
      </c>
      <c r="C4001" s="2" t="s">
        <v>43</v>
      </c>
      <c r="D4001" s="2" t="s">
        <v>32</v>
      </c>
      <c r="E4001" s="2" t="s">
        <v>44</v>
      </c>
      <c r="F4001" s="2" t="s">
        <v>34</v>
      </c>
      <c r="G4001" s="4">
        <v>43537.926354166666</v>
      </c>
      <c r="H4001" s="4">
        <v>43538.926354166666</v>
      </c>
      <c r="I4001" s="4">
        <v>43540.926354166666</v>
      </c>
      <c r="J4001" s="2">
        <v>0.0</v>
      </c>
      <c r="K4001" s="2">
        <v>103.0</v>
      </c>
      <c r="S4001" s="94"/>
      <c r="T4001" s="94"/>
      <c r="U4001" s="94"/>
    </row>
    <row r="4002" ht="14.25" customHeight="1">
      <c r="A4002" s="2">
        <v>573704.0</v>
      </c>
      <c r="B4002" s="2" t="s">
        <v>30</v>
      </c>
      <c r="C4002" s="2" t="s">
        <v>31</v>
      </c>
      <c r="D4002" s="2" t="s">
        <v>41</v>
      </c>
      <c r="E4002" s="2" t="s">
        <v>44</v>
      </c>
      <c r="F4002" s="2" t="s">
        <v>34</v>
      </c>
      <c r="G4002" s="4">
        <v>43537.93371527778</v>
      </c>
      <c r="H4002" s="4">
        <v>43537.93371527778</v>
      </c>
      <c r="I4002" s="4">
        <v>43540.93371527778</v>
      </c>
      <c r="J4002" s="2">
        <v>0.0</v>
      </c>
      <c r="K4002" s="2">
        <v>129.0</v>
      </c>
      <c r="S4002" s="94"/>
      <c r="T4002" s="94"/>
      <c r="U4002" s="94"/>
    </row>
    <row r="4003" ht="14.25" customHeight="1">
      <c r="A4003" s="2">
        <v>117657.0</v>
      </c>
      <c r="B4003" s="2" t="s">
        <v>39</v>
      </c>
      <c r="C4003" s="2" t="s">
        <v>31</v>
      </c>
      <c r="D4003" s="2" t="s">
        <v>41</v>
      </c>
      <c r="E4003" s="2" t="s">
        <v>33</v>
      </c>
      <c r="F4003" s="2" t="s">
        <v>34</v>
      </c>
      <c r="G4003" s="4">
        <v>43537.935532407406</v>
      </c>
      <c r="H4003" s="4">
        <v>43539.935532407406</v>
      </c>
      <c r="I4003" s="4">
        <v>43544.935532407406</v>
      </c>
      <c r="J4003" s="2">
        <v>0.0</v>
      </c>
      <c r="K4003" s="2">
        <v>130.0</v>
      </c>
      <c r="S4003" s="94"/>
      <c r="T4003" s="94"/>
      <c r="U4003" s="94"/>
    </row>
    <row r="4004" ht="14.25" customHeight="1">
      <c r="A4004" s="2">
        <v>187287.0</v>
      </c>
      <c r="B4004" s="2" t="s">
        <v>30</v>
      </c>
      <c r="C4004" s="2" t="s">
        <v>45</v>
      </c>
      <c r="D4004" s="2" t="s">
        <v>32</v>
      </c>
      <c r="E4004" s="2" t="s">
        <v>33</v>
      </c>
      <c r="F4004" s="2" t="s">
        <v>34</v>
      </c>
      <c r="G4004" s="4">
        <v>43537.93560185185</v>
      </c>
      <c r="H4004" s="4">
        <v>43543.93560185185</v>
      </c>
      <c r="I4004" s="4">
        <v>43541.93560185185</v>
      </c>
      <c r="J4004" s="2">
        <v>46.0</v>
      </c>
      <c r="K4004" s="2">
        <v>123.0</v>
      </c>
      <c r="S4004" s="94"/>
      <c r="T4004" s="94"/>
      <c r="U4004" s="94"/>
    </row>
    <row r="4005" ht="14.25" customHeight="1">
      <c r="A4005" s="2">
        <v>701298.0</v>
      </c>
      <c r="B4005" s="2" t="s">
        <v>48</v>
      </c>
      <c r="C4005" s="2" t="s">
        <v>31</v>
      </c>
      <c r="D4005" s="2" t="s">
        <v>41</v>
      </c>
      <c r="E4005" s="2" t="s">
        <v>38</v>
      </c>
      <c r="F4005" s="2" t="s">
        <v>34</v>
      </c>
      <c r="G4005" s="4">
        <v>43537.93859953704</v>
      </c>
      <c r="H4005" s="4">
        <v>43541.93859953704</v>
      </c>
      <c r="I4005" s="4">
        <v>43543.93859953704</v>
      </c>
      <c r="J4005" s="2">
        <v>0.0</v>
      </c>
      <c r="K4005" s="2">
        <v>126.0</v>
      </c>
      <c r="S4005" s="94"/>
      <c r="T4005" s="94"/>
      <c r="U4005" s="94"/>
    </row>
    <row r="4006" ht="14.25" customHeight="1">
      <c r="A4006" s="2">
        <v>931058.0</v>
      </c>
      <c r="B4006" s="2" t="s">
        <v>30</v>
      </c>
      <c r="C4006" s="2" t="s">
        <v>37</v>
      </c>
      <c r="D4006" s="2" t="s">
        <v>41</v>
      </c>
      <c r="E4006" s="2" t="s">
        <v>38</v>
      </c>
      <c r="F4006" s="2" t="s">
        <v>34</v>
      </c>
      <c r="G4006" s="4">
        <v>43537.948217592595</v>
      </c>
      <c r="H4006" s="4">
        <v>43540.948217592595</v>
      </c>
      <c r="I4006" s="4">
        <v>43544.948217592595</v>
      </c>
      <c r="J4006" s="2">
        <v>38.0</v>
      </c>
      <c r="K4006" s="2">
        <v>106.0</v>
      </c>
      <c r="S4006" s="94"/>
      <c r="T4006" s="94"/>
      <c r="U4006" s="94"/>
    </row>
    <row r="4007" ht="14.25" customHeight="1">
      <c r="A4007" s="2">
        <v>73108.0</v>
      </c>
      <c r="B4007" s="2" t="s">
        <v>48</v>
      </c>
      <c r="C4007" s="2" t="s">
        <v>31</v>
      </c>
      <c r="D4007" s="2" t="s">
        <v>41</v>
      </c>
      <c r="E4007" s="2" t="s">
        <v>44</v>
      </c>
      <c r="F4007" s="2" t="s">
        <v>34</v>
      </c>
      <c r="G4007" s="4">
        <v>43537.951377314814</v>
      </c>
      <c r="H4007" s="4">
        <v>43542.951377314814</v>
      </c>
      <c r="I4007" s="4">
        <v>43544.951377314814</v>
      </c>
      <c r="J4007" s="2">
        <v>0.0</v>
      </c>
      <c r="K4007" s="2">
        <v>124.0</v>
      </c>
      <c r="S4007" s="94"/>
      <c r="T4007" s="94"/>
      <c r="U4007" s="94"/>
    </row>
    <row r="4008" ht="14.25" customHeight="1">
      <c r="A4008" s="2">
        <v>883466.0</v>
      </c>
      <c r="B4008" s="2" t="s">
        <v>39</v>
      </c>
      <c r="C4008" s="2" t="s">
        <v>43</v>
      </c>
      <c r="D4008" s="2" t="s">
        <v>32</v>
      </c>
      <c r="E4008" s="2" t="s">
        <v>38</v>
      </c>
      <c r="F4008" s="2" t="s">
        <v>34</v>
      </c>
      <c r="G4008" s="4">
        <v>43537.953738425924</v>
      </c>
      <c r="H4008" s="4">
        <v>43543.953738425924</v>
      </c>
      <c r="I4008" s="4">
        <v>43540.953738425924</v>
      </c>
      <c r="J4008" s="2">
        <v>0.0</v>
      </c>
      <c r="K4008" s="2">
        <v>128.0</v>
      </c>
      <c r="S4008" s="94"/>
      <c r="T4008" s="94"/>
      <c r="U4008" s="94"/>
    </row>
    <row r="4009" ht="14.25" customHeight="1">
      <c r="A4009" s="2">
        <v>932908.0</v>
      </c>
      <c r="B4009" s="2" t="s">
        <v>36</v>
      </c>
      <c r="C4009" s="2" t="s">
        <v>43</v>
      </c>
      <c r="D4009" s="2" t="s">
        <v>41</v>
      </c>
      <c r="E4009" s="2" t="s">
        <v>44</v>
      </c>
      <c r="F4009" s="2" t="s">
        <v>34</v>
      </c>
      <c r="G4009" s="4">
        <v>43537.95819444444</v>
      </c>
      <c r="H4009" s="4">
        <v>43543.95819444444</v>
      </c>
      <c r="I4009" s="4">
        <v>43540.95819444444</v>
      </c>
      <c r="J4009" s="2">
        <v>40.0</v>
      </c>
      <c r="K4009" s="2">
        <v>122.0</v>
      </c>
      <c r="S4009" s="94"/>
      <c r="T4009" s="94"/>
      <c r="U4009" s="94"/>
    </row>
    <row r="4010" ht="14.25" customHeight="1">
      <c r="A4010" s="2">
        <v>686141.0</v>
      </c>
      <c r="B4010" s="2" t="s">
        <v>36</v>
      </c>
      <c r="C4010" s="2" t="s">
        <v>37</v>
      </c>
      <c r="D4010" s="2" t="s">
        <v>41</v>
      </c>
      <c r="E4010" s="2" t="s">
        <v>33</v>
      </c>
      <c r="F4010" s="2" t="s">
        <v>34</v>
      </c>
      <c r="G4010" s="4">
        <v>43537.959710648145</v>
      </c>
      <c r="H4010" s="4">
        <v>43543.959710648145</v>
      </c>
      <c r="I4010" s="4">
        <v>43540.959710648145</v>
      </c>
      <c r="J4010" s="2">
        <v>35.0</v>
      </c>
      <c r="K4010" s="2">
        <v>112.0</v>
      </c>
      <c r="S4010" s="94"/>
      <c r="T4010" s="94"/>
      <c r="U4010" s="94"/>
    </row>
    <row r="4011" ht="14.25" customHeight="1">
      <c r="A4011" s="2">
        <v>68058.0</v>
      </c>
      <c r="B4011" s="2" t="s">
        <v>39</v>
      </c>
      <c r="C4011" s="2" t="s">
        <v>31</v>
      </c>
      <c r="D4011" s="2" t="s">
        <v>41</v>
      </c>
      <c r="E4011" s="2" t="s">
        <v>38</v>
      </c>
      <c r="F4011" s="2" t="s">
        <v>34</v>
      </c>
      <c r="G4011" s="4">
        <v>43537.96194444445</v>
      </c>
      <c r="H4011" s="4">
        <v>43541.96194444445</v>
      </c>
      <c r="I4011" s="4">
        <v>43544.96194444445</v>
      </c>
      <c r="J4011" s="2">
        <v>0.0</v>
      </c>
      <c r="K4011" s="2">
        <v>123.0</v>
      </c>
      <c r="S4011" s="94"/>
      <c r="T4011" s="94"/>
      <c r="U4011" s="94"/>
    </row>
    <row r="4012" ht="14.25" customHeight="1">
      <c r="A4012" s="2">
        <v>467789.0</v>
      </c>
      <c r="B4012" s="2" t="s">
        <v>46</v>
      </c>
      <c r="C4012" s="2" t="s">
        <v>45</v>
      </c>
      <c r="D4012" s="2" t="s">
        <v>32</v>
      </c>
      <c r="E4012" s="2" t="s">
        <v>44</v>
      </c>
      <c r="F4012" s="2" t="s">
        <v>34</v>
      </c>
      <c r="G4012" s="4">
        <v>43537.96496527778</v>
      </c>
      <c r="H4012" s="4">
        <v>43541.96496527778</v>
      </c>
      <c r="I4012" s="4">
        <v>43543.96496527778</v>
      </c>
      <c r="J4012" s="2">
        <v>88.0</v>
      </c>
      <c r="K4012" s="2">
        <v>101.0</v>
      </c>
      <c r="S4012" s="94"/>
      <c r="T4012" s="94"/>
      <c r="U4012" s="94"/>
    </row>
    <row r="4013" ht="14.25" customHeight="1">
      <c r="A4013" s="2">
        <v>984555.0</v>
      </c>
      <c r="B4013" s="2" t="s">
        <v>49</v>
      </c>
      <c r="C4013" s="2" t="s">
        <v>43</v>
      </c>
      <c r="D4013" s="2" t="s">
        <v>41</v>
      </c>
      <c r="E4013" s="2" t="s">
        <v>33</v>
      </c>
      <c r="F4013" s="2" t="s">
        <v>34</v>
      </c>
      <c r="G4013" s="4">
        <v>43537.969930555555</v>
      </c>
      <c r="H4013" s="4">
        <v>43541.969930555555</v>
      </c>
      <c r="I4013" s="4">
        <v>43541.969930555555</v>
      </c>
      <c r="J4013" s="2">
        <v>45.0</v>
      </c>
      <c r="K4013" s="2">
        <v>126.0</v>
      </c>
      <c r="S4013" s="94"/>
      <c r="T4013" s="94"/>
      <c r="U4013" s="94"/>
    </row>
    <row r="4014" ht="14.25" customHeight="1">
      <c r="A4014" s="2">
        <v>515815.0</v>
      </c>
      <c r="B4014" s="2" t="s">
        <v>39</v>
      </c>
      <c r="C4014" s="2" t="s">
        <v>37</v>
      </c>
      <c r="D4014" s="2" t="s">
        <v>32</v>
      </c>
      <c r="E4014" s="2" t="s">
        <v>33</v>
      </c>
      <c r="F4014" s="2" t="s">
        <v>34</v>
      </c>
      <c r="G4014" s="4">
        <v>43537.97185185185</v>
      </c>
      <c r="H4014" s="4">
        <v>43543.97185185185</v>
      </c>
      <c r="I4014" s="4">
        <v>43541.97185185185</v>
      </c>
      <c r="J4014" s="2">
        <v>33.0</v>
      </c>
      <c r="K4014" s="2">
        <v>109.0</v>
      </c>
      <c r="S4014" s="94"/>
      <c r="T4014" s="94"/>
      <c r="U4014" s="94"/>
    </row>
    <row r="4015" ht="14.25" customHeight="1">
      <c r="A4015" s="2">
        <v>590938.0</v>
      </c>
      <c r="B4015" s="2" t="s">
        <v>36</v>
      </c>
      <c r="C4015" s="2" t="s">
        <v>40</v>
      </c>
      <c r="D4015" s="2" t="s">
        <v>41</v>
      </c>
      <c r="E4015" s="2" t="s">
        <v>38</v>
      </c>
      <c r="F4015" s="2" t="s">
        <v>34</v>
      </c>
      <c r="G4015" s="4">
        <v>43537.97388888889</v>
      </c>
      <c r="H4015" s="4">
        <v>43538.97388888889</v>
      </c>
      <c r="I4015" s="4">
        <v>43543.97388888889</v>
      </c>
      <c r="J4015" s="2">
        <v>26.0</v>
      </c>
      <c r="K4015" s="2">
        <v>114.0</v>
      </c>
      <c r="S4015" s="94"/>
      <c r="T4015" s="94"/>
      <c r="U4015" s="94"/>
    </row>
    <row r="4016" ht="14.25" customHeight="1">
      <c r="A4016" s="2">
        <v>678242.0</v>
      </c>
      <c r="B4016" s="2" t="s">
        <v>30</v>
      </c>
      <c r="C4016" s="2" t="s">
        <v>43</v>
      </c>
      <c r="D4016" s="2" t="s">
        <v>41</v>
      </c>
      <c r="E4016" s="2" t="s">
        <v>38</v>
      </c>
      <c r="F4016" s="2" t="s">
        <v>34</v>
      </c>
      <c r="G4016" s="4">
        <v>43537.97403935185</v>
      </c>
      <c r="H4016" s="4">
        <v>43547.97403935185</v>
      </c>
      <c r="I4016" s="4">
        <v>43543.97403935185</v>
      </c>
      <c r="J4016" s="2">
        <v>40.0</v>
      </c>
      <c r="K4016" s="2">
        <v>124.0</v>
      </c>
      <c r="S4016" s="94"/>
      <c r="T4016" s="94"/>
      <c r="U4016" s="94"/>
    </row>
    <row r="4017" ht="14.25" customHeight="1">
      <c r="A4017" s="2">
        <v>78846.0</v>
      </c>
      <c r="B4017" s="2" t="s">
        <v>48</v>
      </c>
      <c r="C4017" s="2" t="s">
        <v>40</v>
      </c>
      <c r="D4017" s="2" t="s">
        <v>32</v>
      </c>
      <c r="E4017" s="2" t="s">
        <v>38</v>
      </c>
      <c r="F4017" s="2" t="s">
        <v>34</v>
      </c>
      <c r="G4017" s="4">
        <v>43537.974282407406</v>
      </c>
      <c r="H4017" s="4">
        <v>43540.974282407406</v>
      </c>
      <c r="I4017" s="4">
        <v>43544.974282407406</v>
      </c>
      <c r="J4017" s="2">
        <v>29.0</v>
      </c>
      <c r="K4017" s="2">
        <v>114.0</v>
      </c>
      <c r="S4017" s="94"/>
      <c r="T4017" s="94"/>
      <c r="U4017" s="94"/>
    </row>
    <row r="4018" ht="14.25" customHeight="1">
      <c r="A4018" s="2">
        <v>935045.0</v>
      </c>
      <c r="B4018" s="2" t="s">
        <v>36</v>
      </c>
      <c r="C4018" s="2" t="s">
        <v>37</v>
      </c>
      <c r="D4018" s="2" t="s">
        <v>32</v>
      </c>
      <c r="E4018" s="2" t="s">
        <v>44</v>
      </c>
      <c r="F4018" s="2" t="s">
        <v>34</v>
      </c>
      <c r="G4018" s="4">
        <v>43537.97635416667</v>
      </c>
      <c r="H4018" s="4">
        <v>43538.97635416667</v>
      </c>
      <c r="I4018" s="4">
        <v>43544.97635416667</v>
      </c>
      <c r="J4018" s="2">
        <v>57.0</v>
      </c>
      <c r="K4018" s="2">
        <v>87.0</v>
      </c>
      <c r="S4018" s="94"/>
      <c r="T4018" s="94"/>
      <c r="U4018" s="94"/>
    </row>
    <row r="4019" ht="14.25" customHeight="1">
      <c r="A4019" s="2">
        <v>176962.0</v>
      </c>
      <c r="B4019" s="2" t="s">
        <v>39</v>
      </c>
      <c r="C4019" s="2" t="s">
        <v>31</v>
      </c>
      <c r="D4019" s="2" t="s">
        <v>41</v>
      </c>
      <c r="E4019" s="2" t="s">
        <v>38</v>
      </c>
      <c r="F4019" s="2" t="s">
        <v>34</v>
      </c>
      <c r="G4019" s="4">
        <v>43537.978900462964</v>
      </c>
      <c r="H4019" s="4">
        <v>43543.978900462964</v>
      </c>
      <c r="I4019" s="4">
        <v>43544.978900462964</v>
      </c>
      <c r="J4019" s="2">
        <v>0.0</v>
      </c>
      <c r="K4019" s="2">
        <v>123.0</v>
      </c>
      <c r="S4019" s="94"/>
      <c r="T4019" s="94"/>
      <c r="U4019" s="94"/>
    </row>
    <row r="4020" ht="14.25" customHeight="1">
      <c r="A4020" s="2">
        <v>292525.0</v>
      </c>
      <c r="B4020" s="2" t="s">
        <v>46</v>
      </c>
      <c r="C4020" s="2" t="s">
        <v>40</v>
      </c>
      <c r="D4020" s="2" t="s">
        <v>41</v>
      </c>
      <c r="E4020" s="2" t="s">
        <v>33</v>
      </c>
      <c r="F4020" s="2" t="s">
        <v>34</v>
      </c>
      <c r="G4020" s="4">
        <v>43537.979791666665</v>
      </c>
      <c r="H4020" s="4">
        <v>43543.979791666665</v>
      </c>
      <c r="I4020" s="4">
        <v>43541.979791666665</v>
      </c>
      <c r="J4020" s="2">
        <v>40.0</v>
      </c>
      <c r="K4020" s="2">
        <v>109.0</v>
      </c>
      <c r="S4020" s="94"/>
      <c r="T4020" s="94"/>
      <c r="U4020" s="94"/>
    </row>
    <row r="4021" ht="14.25" customHeight="1">
      <c r="A4021" s="2">
        <v>472498.0</v>
      </c>
      <c r="B4021" s="2" t="s">
        <v>42</v>
      </c>
      <c r="C4021" s="2" t="s">
        <v>37</v>
      </c>
      <c r="D4021" s="2" t="s">
        <v>32</v>
      </c>
      <c r="E4021" s="2" t="s">
        <v>38</v>
      </c>
      <c r="F4021" s="2" t="s">
        <v>34</v>
      </c>
      <c r="G4021" s="4">
        <v>43537.98167824074</v>
      </c>
      <c r="H4021" s="4">
        <v>43540.98167824074</v>
      </c>
      <c r="I4021" s="4">
        <v>43544.98167824074</v>
      </c>
      <c r="J4021" s="2">
        <v>40.0</v>
      </c>
      <c r="K4021" s="2">
        <v>108.0</v>
      </c>
      <c r="S4021" s="94"/>
      <c r="T4021" s="94"/>
      <c r="U4021" s="94"/>
    </row>
    <row r="4022" ht="14.25" customHeight="1">
      <c r="A4022" s="2">
        <v>634757.0</v>
      </c>
      <c r="B4022" s="2" t="s">
        <v>39</v>
      </c>
      <c r="C4022" s="2" t="s">
        <v>43</v>
      </c>
      <c r="D4022" s="2" t="s">
        <v>32</v>
      </c>
      <c r="E4022" s="2" t="s">
        <v>33</v>
      </c>
      <c r="F4022" s="2" t="s">
        <v>34</v>
      </c>
      <c r="G4022" s="4">
        <v>43537.98174768518</v>
      </c>
      <c r="H4022" s="4">
        <v>43543.98174768518</v>
      </c>
      <c r="I4022" s="4">
        <v>43543.98174768518</v>
      </c>
      <c r="J4022" s="2">
        <v>0.0</v>
      </c>
      <c r="K4022" s="2">
        <v>126.0</v>
      </c>
      <c r="S4022" s="94"/>
      <c r="T4022" s="94"/>
      <c r="U4022" s="94"/>
    </row>
    <row r="4023" ht="14.25" customHeight="1">
      <c r="A4023" s="2">
        <v>444556.0</v>
      </c>
      <c r="B4023" s="2" t="s">
        <v>30</v>
      </c>
      <c r="C4023" s="2" t="s">
        <v>31</v>
      </c>
      <c r="D4023" s="2" t="s">
        <v>41</v>
      </c>
      <c r="E4023" s="2" t="s">
        <v>44</v>
      </c>
      <c r="F4023" s="2" t="s">
        <v>34</v>
      </c>
      <c r="G4023" s="4">
        <v>43537.983136574076</v>
      </c>
      <c r="H4023" s="4">
        <v>43542.983136574076</v>
      </c>
      <c r="I4023" s="4">
        <v>43544.983136574076</v>
      </c>
      <c r="J4023" s="2">
        <v>0.0</v>
      </c>
      <c r="K4023" s="2">
        <v>121.0</v>
      </c>
      <c r="S4023" s="94"/>
      <c r="T4023" s="94"/>
      <c r="U4023" s="94"/>
    </row>
    <row r="4024" ht="14.25" customHeight="1">
      <c r="A4024" s="2">
        <v>949378.0</v>
      </c>
      <c r="B4024" s="2" t="s">
        <v>48</v>
      </c>
      <c r="C4024" s="2" t="s">
        <v>40</v>
      </c>
      <c r="D4024" s="2" t="s">
        <v>41</v>
      </c>
      <c r="E4024" s="2" t="s">
        <v>38</v>
      </c>
      <c r="F4024" s="2" t="s">
        <v>34</v>
      </c>
      <c r="G4024" s="4">
        <v>43537.9877662037</v>
      </c>
      <c r="H4024" s="4">
        <v>43541.9877662037</v>
      </c>
      <c r="I4024" s="4">
        <v>43541.9877662037</v>
      </c>
      <c r="J4024" s="2">
        <v>31.0</v>
      </c>
      <c r="K4024" s="2">
        <v>110.0</v>
      </c>
      <c r="S4024" s="94"/>
      <c r="T4024" s="94"/>
      <c r="U4024" s="94"/>
    </row>
    <row r="4025" ht="14.25" customHeight="1">
      <c r="A4025" s="2">
        <v>735311.0</v>
      </c>
      <c r="B4025" s="2" t="s">
        <v>47</v>
      </c>
      <c r="C4025" s="2" t="s">
        <v>45</v>
      </c>
      <c r="D4025" s="2" t="s">
        <v>41</v>
      </c>
      <c r="E4025" s="2" t="s">
        <v>33</v>
      </c>
      <c r="F4025" s="2" t="s">
        <v>34</v>
      </c>
      <c r="G4025" s="4">
        <v>43537.990694444445</v>
      </c>
      <c r="H4025" s="4">
        <v>43538.990694444445</v>
      </c>
      <c r="I4025" s="4">
        <v>43544.990694444445</v>
      </c>
      <c r="J4025" s="2">
        <v>25.0</v>
      </c>
      <c r="K4025" s="2">
        <v>125.0</v>
      </c>
      <c r="S4025" s="94"/>
      <c r="T4025" s="94"/>
      <c r="U4025" s="94"/>
    </row>
    <row r="4026" ht="14.25" customHeight="1">
      <c r="A4026" s="2">
        <v>221709.0</v>
      </c>
      <c r="B4026" s="2" t="s">
        <v>36</v>
      </c>
      <c r="C4026" s="2" t="s">
        <v>37</v>
      </c>
      <c r="D4026" s="2" t="s">
        <v>41</v>
      </c>
      <c r="E4026" s="2" t="s">
        <v>33</v>
      </c>
      <c r="F4026" s="2" t="s">
        <v>34</v>
      </c>
      <c r="G4026" s="4">
        <v>43537.994618055556</v>
      </c>
      <c r="H4026" s="4">
        <v>43544.994618055556</v>
      </c>
      <c r="I4026" s="4">
        <v>43542.994618055556</v>
      </c>
      <c r="J4026" s="2">
        <v>43.0</v>
      </c>
      <c r="K4026" s="2">
        <v>106.0</v>
      </c>
      <c r="S4026" s="94"/>
      <c r="T4026" s="94"/>
      <c r="U4026" s="94"/>
    </row>
    <row r="4027" ht="14.25" customHeight="1">
      <c r="A4027" s="2">
        <v>275466.0</v>
      </c>
      <c r="B4027" s="2" t="s">
        <v>36</v>
      </c>
      <c r="C4027" s="2" t="s">
        <v>37</v>
      </c>
      <c r="D4027" s="2" t="s">
        <v>41</v>
      </c>
      <c r="E4027" s="2" t="s">
        <v>38</v>
      </c>
      <c r="F4027" s="2" t="s">
        <v>34</v>
      </c>
      <c r="G4027" s="4">
        <v>43537.99996527778</v>
      </c>
      <c r="H4027" s="4">
        <v>43542.99996527778</v>
      </c>
      <c r="I4027" s="4">
        <v>43540.99996527778</v>
      </c>
      <c r="J4027" s="2">
        <v>48.0</v>
      </c>
      <c r="K4027" s="2">
        <v>108.0</v>
      </c>
      <c r="S4027" s="94"/>
      <c r="T4027" s="94"/>
      <c r="U4027" s="94"/>
    </row>
    <row r="4028" ht="14.25" customHeight="1">
      <c r="A4028" s="2">
        <v>897260.0</v>
      </c>
      <c r="B4028" s="2" t="s">
        <v>48</v>
      </c>
      <c r="C4028" s="2" t="s">
        <v>37</v>
      </c>
      <c r="D4028" s="2" t="s">
        <v>41</v>
      </c>
      <c r="E4028" s="2" t="s">
        <v>44</v>
      </c>
      <c r="F4028" s="2" t="s">
        <v>34</v>
      </c>
      <c r="G4028" s="4">
        <v>43538.00035879629</v>
      </c>
      <c r="H4028" s="4">
        <v>43543.00035879629</v>
      </c>
      <c r="I4028" s="4">
        <v>43544.00035879629</v>
      </c>
      <c r="J4028" s="2">
        <v>47.0</v>
      </c>
      <c r="K4028" s="2">
        <v>112.0</v>
      </c>
      <c r="S4028" s="94"/>
      <c r="T4028" s="94"/>
      <c r="U4028" s="94"/>
    </row>
    <row r="4029" ht="14.25" customHeight="1">
      <c r="A4029" s="2">
        <v>354008.0</v>
      </c>
      <c r="B4029" s="2" t="s">
        <v>39</v>
      </c>
      <c r="C4029" s="2" t="s">
        <v>45</v>
      </c>
      <c r="D4029" s="2" t="s">
        <v>41</v>
      </c>
      <c r="E4029" s="2" t="s">
        <v>44</v>
      </c>
      <c r="F4029" s="2" t="s">
        <v>34</v>
      </c>
      <c r="G4029" s="4">
        <v>43538.002118055556</v>
      </c>
      <c r="H4029" s="4">
        <v>43548.002118055556</v>
      </c>
      <c r="I4029" s="4">
        <v>43545.002118055556</v>
      </c>
      <c r="J4029" s="2">
        <v>76.0</v>
      </c>
      <c r="K4029" s="2">
        <v>101.0</v>
      </c>
      <c r="S4029" s="94"/>
      <c r="T4029" s="94"/>
      <c r="U4029" s="94"/>
    </row>
    <row r="4030" ht="14.25" customHeight="1">
      <c r="A4030" s="2">
        <v>667504.0</v>
      </c>
      <c r="B4030" s="2" t="s">
        <v>36</v>
      </c>
      <c r="C4030" s="2" t="s">
        <v>43</v>
      </c>
      <c r="D4030" s="2" t="s">
        <v>32</v>
      </c>
      <c r="E4030" s="2" t="s">
        <v>44</v>
      </c>
      <c r="F4030" s="2" t="s">
        <v>34</v>
      </c>
      <c r="G4030" s="4">
        <v>43538.00509259259</v>
      </c>
      <c r="H4030" s="4">
        <v>43543.00509259259</v>
      </c>
      <c r="I4030" s="4">
        <v>43543.00509259259</v>
      </c>
      <c r="J4030" s="2">
        <v>0.0</v>
      </c>
      <c r="K4030" s="2">
        <v>129.0</v>
      </c>
      <c r="S4030" s="94"/>
      <c r="T4030" s="94"/>
      <c r="U4030" s="94"/>
    </row>
    <row r="4031" ht="14.25" customHeight="1">
      <c r="A4031" s="2">
        <v>399058.0</v>
      </c>
      <c r="B4031" s="2" t="s">
        <v>36</v>
      </c>
      <c r="C4031" s="2" t="s">
        <v>45</v>
      </c>
      <c r="D4031" s="2" t="s">
        <v>32</v>
      </c>
      <c r="E4031" s="2" t="s">
        <v>44</v>
      </c>
      <c r="F4031" s="2" t="s">
        <v>34</v>
      </c>
      <c r="G4031" s="4">
        <v>43538.00548611111</v>
      </c>
      <c r="H4031" s="4">
        <v>43545.00548611111</v>
      </c>
      <c r="I4031" s="4">
        <v>43541.00548611111</v>
      </c>
      <c r="J4031" s="2">
        <v>80.0</v>
      </c>
      <c r="K4031" s="2">
        <v>107.0</v>
      </c>
      <c r="S4031" s="94"/>
      <c r="T4031" s="94"/>
      <c r="U4031" s="94"/>
    </row>
    <row r="4032" ht="14.25" customHeight="1">
      <c r="A4032" s="2">
        <v>75784.0</v>
      </c>
      <c r="B4032" s="2" t="s">
        <v>39</v>
      </c>
      <c r="C4032" s="2" t="s">
        <v>43</v>
      </c>
      <c r="D4032" s="2" t="s">
        <v>32</v>
      </c>
      <c r="E4032" s="2" t="s">
        <v>44</v>
      </c>
      <c r="F4032" s="2" t="s">
        <v>34</v>
      </c>
      <c r="G4032" s="4">
        <v>43538.00923611111</v>
      </c>
      <c r="H4032" s="4">
        <v>43539.00923611111</v>
      </c>
      <c r="I4032" s="4">
        <v>43543.00923611111</v>
      </c>
      <c r="J4032" s="2">
        <v>0.0</v>
      </c>
      <c r="K4032" s="2">
        <v>101.0</v>
      </c>
      <c r="S4032" s="94"/>
      <c r="T4032" s="94"/>
      <c r="U4032" s="94"/>
    </row>
    <row r="4033" ht="14.25" customHeight="1">
      <c r="A4033" s="2">
        <v>325328.0</v>
      </c>
      <c r="B4033" s="2" t="s">
        <v>36</v>
      </c>
      <c r="C4033" s="2" t="s">
        <v>40</v>
      </c>
      <c r="D4033" s="2" t="s">
        <v>41</v>
      </c>
      <c r="E4033" s="2" t="s">
        <v>44</v>
      </c>
      <c r="F4033" s="2" t="s">
        <v>34</v>
      </c>
      <c r="G4033" s="4">
        <v>43538.01425925926</v>
      </c>
      <c r="H4033" s="4">
        <v>43543.01425925926</v>
      </c>
      <c r="I4033" s="4">
        <v>43541.01425925926</v>
      </c>
      <c r="J4033" s="2">
        <v>64.0</v>
      </c>
      <c r="K4033" s="2">
        <v>87.0</v>
      </c>
      <c r="S4033" s="94"/>
      <c r="T4033" s="94"/>
      <c r="U4033" s="94"/>
    </row>
    <row r="4034" ht="14.25" customHeight="1">
      <c r="A4034" s="2">
        <v>121518.0</v>
      </c>
      <c r="B4034" s="2" t="s">
        <v>36</v>
      </c>
      <c r="C4034" s="2" t="s">
        <v>31</v>
      </c>
      <c r="D4034" s="2" t="s">
        <v>32</v>
      </c>
      <c r="E4034" s="2" t="s">
        <v>38</v>
      </c>
      <c r="F4034" s="2" t="s">
        <v>34</v>
      </c>
      <c r="G4034" s="4">
        <v>43538.01980324074</v>
      </c>
      <c r="H4034" s="4">
        <v>43542.01980324074</v>
      </c>
      <c r="I4034" s="4">
        <v>43543.01980324074</v>
      </c>
      <c r="J4034" s="2">
        <v>46.0</v>
      </c>
      <c r="K4034" s="2">
        <v>121.0</v>
      </c>
      <c r="S4034" s="94"/>
      <c r="T4034" s="94"/>
      <c r="U4034" s="94"/>
    </row>
    <row r="4035" ht="14.25" customHeight="1">
      <c r="A4035" s="2">
        <v>58702.0</v>
      </c>
      <c r="B4035" s="2" t="s">
        <v>30</v>
      </c>
      <c r="C4035" s="2" t="s">
        <v>37</v>
      </c>
      <c r="D4035" s="2" t="s">
        <v>32</v>
      </c>
      <c r="E4035" s="2" t="s">
        <v>44</v>
      </c>
      <c r="F4035" s="2" t="s">
        <v>34</v>
      </c>
      <c r="G4035" s="4">
        <v>43538.02261574074</v>
      </c>
      <c r="H4035" s="4">
        <v>43538.02261574074</v>
      </c>
      <c r="I4035" s="4">
        <v>43542.02261574074</v>
      </c>
      <c r="J4035" s="2">
        <v>74.0</v>
      </c>
      <c r="K4035" s="2">
        <v>94.0</v>
      </c>
      <c r="S4035" s="94"/>
      <c r="T4035" s="94"/>
      <c r="U4035" s="94"/>
    </row>
    <row r="4036" ht="14.25" customHeight="1">
      <c r="A4036" s="2">
        <v>213122.0</v>
      </c>
      <c r="B4036" s="2" t="s">
        <v>39</v>
      </c>
      <c r="C4036" s="2" t="s">
        <v>40</v>
      </c>
      <c r="D4036" s="2" t="s">
        <v>41</v>
      </c>
      <c r="E4036" s="2" t="s">
        <v>38</v>
      </c>
      <c r="F4036" s="2" t="s">
        <v>34</v>
      </c>
      <c r="G4036" s="4">
        <v>43538.02295138889</v>
      </c>
      <c r="H4036" s="4">
        <v>43542.02295138889</v>
      </c>
      <c r="I4036" s="4">
        <v>43544.02295138889</v>
      </c>
      <c r="J4036" s="2">
        <v>41.0</v>
      </c>
      <c r="K4036" s="2">
        <v>106.0</v>
      </c>
      <c r="S4036" s="94"/>
      <c r="T4036" s="94"/>
      <c r="U4036" s="94"/>
    </row>
    <row r="4037" ht="14.25" customHeight="1">
      <c r="A4037" s="2">
        <v>414654.0</v>
      </c>
      <c r="B4037" s="2" t="s">
        <v>30</v>
      </c>
      <c r="C4037" s="2" t="s">
        <v>37</v>
      </c>
      <c r="D4037" s="2" t="s">
        <v>41</v>
      </c>
      <c r="E4037" s="2" t="s">
        <v>38</v>
      </c>
      <c r="F4037" s="2" t="s">
        <v>34</v>
      </c>
      <c r="G4037" s="4">
        <v>43538.02743055556</v>
      </c>
      <c r="H4037" s="4">
        <v>43546.02743055556</v>
      </c>
      <c r="I4037" s="4">
        <v>43541.02743055556</v>
      </c>
      <c r="J4037" s="2">
        <v>42.0</v>
      </c>
      <c r="K4037" s="2">
        <v>107.0</v>
      </c>
      <c r="S4037" s="94"/>
      <c r="T4037" s="94"/>
      <c r="U4037" s="94"/>
    </row>
    <row r="4038" ht="14.25" customHeight="1">
      <c r="A4038" s="2">
        <v>548910.0</v>
      </c>
      <c r="B4038" s="2" t="s">
        <v>48</v>
      </c>
      <c r="C4038" s="2" t="s">
        <v>31</v>
      </c>
      <c r="D4038" s="2" t="s">
        <v>41</v>
      </c>
      <c r="E4038" s="2" t="s">
        <v>38</v>
      </c>
      <c r="F4038" s="2" t="s">
        <v>34</v>
      </c>
      <c r="G4038" s="4">
        <v>43538.028136574074</v>
      </c>
      <c r="H4038" s="4">
        <v>43544.028136574074</v>
      </c>
      <c r="I4038" s="4">
        <v>43542.028136574074</v>
      </c>
      <c r="J4038" s="2">
        <v>0.0</v>
      </c>
      <c r="K4038" s="2">
        <v>121.0</v>
      </c>
      <c r="S4038" s="94"/>
      <c r="T4038" s="94"/>
      <c r="U4038" s="94"/>
    </row>
    <row r="4039" ht="14.25" customHeight="1">
      <c r="A4039" s="2">
        <v>847125.0</v>
      </c>
      <c r="B4039" s="2" t="s">
        <v>47</v>
      </c>
      <c r="C4039" s="2" t="s">
        <v>43</v>
      </c>
      <c r="D4039" s="2" t="s">
        <v>32</v>
      </c>
      <c r="E4039" s="2" t="s">
        <v>44</v>
      </c>
      <c r="F4039" s="2" t="s">
        <v>34</v>
      </c>
      <c r="G4039" s="4">
        <v>43538.03256944445</v>
      </c>
      <c r="H4039" s="4">
        <v>43540.03256944445</v>
      </c>
      <c r="I4039" s="4">
        <v>43543.03256944445</v>
      </c>
      <c r="J4039" s="2">
        <v>0.0</v>
      </c>
      <c r="K4039" s="2">
        <v>110.0</v>
      </c>
      <c r="S4039" s="94"/>
      <c r="T4039" s="94"/>
      <c r="U4039" s="94"/>
    </row>
    <row r="4040" ht="14.25" customHeight="1">
      <c r="A4040" s="2">
        <v>23895.0</v>
      </c>
      <c r="B4040" s="2" t="s">
        <v>30</v>
      </c>
      <c r="C4040" s="2" t="s">
        <v>37</v>
      </c>
      <c r="D4040" s="2" t="s">
        <v>32</v>
      </c>
      <c r="E4040" s="2" t="s">
        <v>44</v>
      </c>
      <c r="F4040" s="2" t="s">
        <v>34</v>
      </c>
      <c r="G4040" s="4">
        <v>43538.03271990741</v>
      </c>
      <c r="H4040" s="4">
        <v>43542.03271990741</v>
      </c>
      <c r="I4040" s="4">
        <v>43544.03271990741</v>
      </c>
      <c r="J4040" s="2">
        <v>82.0</v>
      </c>
      <c r="K4040" s="2">
        <v>86.0</v>
      </c>
      <c r="S4040" s="94"/>
      <c r="T4040" s="94"/>
      <c r="U4040" s="94"/>
    </row>
    <row r="4041" ht="14.25" customHeight="1">
      <c r="A4041" s="2">
        <v>683537.0</v>
      </c>
      <c r="B4041" s="2" t="s">
        <v>47</v>
      </c>
      <c r="C4041" s="2" t="s">
        <v>40</v>
      </c>
      <c r="D4041" s="2" t="s">
        <v>32</v>
      </c>
      <c r="E4041" s="2" t="s">
        <v>33</v>
      </c>
      <c r="F4041" s="2" t="s">
        <v>34</v>
      </c>
      <c r="G4041" s="4">
        <v>43538.035520833335</v>
      </c>
      <c r="H4041" s="4">
        <v>43545.035520833335</v>
      </c>
      <c r="I4041" s="4">
        <v>43541.035520833335</v>
      </c>
      <c r="J4041" s="2">
        <v>45.0</v>
      </c>
      <c r="K4041" s="2">
        <v>106.0</v>
      </c>
      <c r="S4041" s="94"/>
      <c r="T4041" s="94"/>
      <c r="U4041" s="94"/>
    </row>
    <row r="4042" ht="14.25" customHeight="1">
      <c r="A4042" s="2">
        <v>537663.0</v>
      </c>
      <c r="B4042" s="2" t="s">
        <v>47</v>
      </c>
      <c r="C4042" s="2" t="s">
        <v>37</v>
      </c>
      <c r="D4042" s="2" t="s">
        <v>41</v>
      </c>
      <c r="E4042" s="2" t="s">
        <v>33</v>
      </c>
      <c r="F4042" s="2" t="s">
        <v>34</v>
      </c>
      <c r="G4042" s="4">
        <v>43538.04939814815</v>
      </c>
      <c r="H4042" s="4">
        <v>43544.04939814815</v>
      </c>
      <c r="I4042" s="4">
        <v>43543.04939814815</v>
      </c>
      <c r="J4042" s="2">
        <v>26.0</v>
      </c>
      <c r="K4042" s="2">
        <v>106.0</v>
      </c>
      <c r="S4042" s="94"/>
      <c r="T4042" s="94"/>
      <c r="U4042" s="94"/>
    </row>
    <row r="4043" ht="14.25" customHeight="1">
      <c r="A4043" s="2">
        <v>370301.0</v>
      </c>
      <c r="B4043" s="2" t="s">
        <v>39</v>
      </c>
      <c r="C4043" s="2" t="s">
        <v>31</v>
      </c>
      <c r="D4043" s="2" t="s">
        <v>41</v>
      </c>
      <c r="E4043" s="2" t="s">
        <v>33</v>
      </c>
      <c r="F4043" s="2" t="s">
        <v>34</v>
      </c>
      <c r="G4043" s="4">
        <v>43538.05390046296</v>
      </c>
      <c r="H4043" s="4">
        <v>43539.05390046296</v>
      </c>
      <c r="I4043" s="4">
        <v>43542.05390046296</v>
      </c>
      <c r="J4043" s="2">
        <v>0.0</v>
      </c>
      <c r="K4043" s="2">
        <v>121.0</v>
      </c>
      <c r="S4043" s="94"/>
      <c r="T4043" s="94"/>
      <c r="U4043" s="94"/>
    </row>
    <row r="4044" ht="14.25" customHeight="1">
      <c r="A4044" s="2">
        <v>295805.0</v>
      </c>
      <c r="B4044" s="2" t="s">
        <v>39</v>
      </c>
      <c r="C4044" s="2" t="s">
        <v>40</v>
      </c>
      <c r="D4044" s="2" t="s">
        <v>41</v>
      </c>
      <c r="E4044" s="2" t="s">
        <v>44</v>
      </c>
      <c r="F4044" s="2" t="s">
        <v>34</v>
      </c>
      <c r="G4044" s="4">
        <v>43538.05646990741</v>
      </c>
      <c r="H4044" s="4">
        <v>43544.05646990741</v>
      </c>
      <c r="I4044" s="4">
        <v>43544.05646990741</v>
      </c>
      <c r="J4044" s="2">
        <v>82.0</v>
      </c>
      <c r="K4044" s="2">
        <v>94.0</v>
      </c>
      <c r="S4044" s="94"/>
      <c r="T4044" s="94"/>
      <c r="U4044" s="94"/>
    </row>
    <row r="4045" ht="14.25" customHeight="1">
      <c r="A4045" s="2">
        <v>988298.0</v>
      </c>
      <c r="B4045" s="2" t="s">
        <v>39</v>
      </c>
      <c r="C4045" s="2" t="s">
        <v>37</v>
      </c>
      <c r="D4045" s="2" t="s">
        <v>41</v>
      </c>
      <c r="E4045" s="2" t="s">
        <v>44</v>
      </c>
      <c r="F4045" s="2" t="s">
        <v>34</v>
      </c>
      <c r="G4045" s="4">
        <v>43538.06361111111</v>
      </c>
      <c r="H4045" s="4">
        <v>43544.06361111111</v>
      </c>
      <c r="I4045" s="4">
        <v>43542.06361111111</v>
      </c>
      <c r="J4045" s="2">
        <v>71.0</v>
      </c>
      <c r="K4045" s="2">
        <v>90.0</v>
      </c>
      <c r="S4045" s="94"/>
      <c r="T4045" s="94"/>
      <c r="U4045" s="94"/>
    </row>
    <row r="4046" ht="14.25" customHeight="1">
      <c r="A4046" s="2">
        <v>188913.0</v>
      </c>
      <c r="B4046" s="2" t="s">
        <v>39</v>
      </c>
      <c r="C4046" s="2" t="s">
        <v>37</v>
      </c>
      <c r="D4046" s="2" t="s">
        <v>41</v>
      </c>
      <c r="E4046" s="2" t="s">
        <v>44</v>
      </c>
      <c r="F4046" s="2" t="s">
        <v>34</v>
      </c>
      <c r="G4046" s="4">
        <v>43538.06396990741</v>
      </c>
      <c r="H4046" s="4">
        <v>43540.06396990741</v>
      </c>
      <c r="I4046" s="4">
        <v>43545.06396990741</v>
      </c>
      <c r="J4046" s="2">
        <v>68.0</v>
      </c>
      <c r="K4046" s="2">
        <v>93.0</v>
      </c>
      <c r="S4046" s="94"/>
      <c r="T4046" s="94"/>
      <c r="U4046" s="94"/>
    </row>
    <row r="4047" ht="14.25" customHeight="1">
      <c r="A4047" s="2">
        <v>608766.0</v>
      </c>
      <c r="B4047" s="2" t="s">
        <v>39</v>
      </c>
      <c r="C4047" s="2" t="s">
        <v>37</v>
      </c>
      <c r="D4047" s="2" t="s">
        <v>41</v>
      </c>
      <c r="E4047" s="2" t="s">
        <v>38</v>
      </c>
      <c r="F4047" s="2" t="s">
        <v>34</v>
      </c>
      <c r="G4047" s="4">
        <v>43538.06893518518</v>
      </c>
      <c r="H4047" s="4">
        <v>43543.06893518518</v>
      </c>
      <c r="I4047" s="4">
        <v>43541.06893518518</v>
      </c>
      <c r="J4047" s="2">
        <v>48.0</v>
      </c>
      <c r="K4047" s="2">
        <v>106.0</v>
      </c>
      <c r="S4047" s="94"/>
      <c r="T4047" s="94"/>
      <c r="U4047" s="94"/>
    </row>
    <row r="4048" ht="14.25" customHeight="1">
      <c r="A4048" s="2">
        <v>122966.0</v>
      </c>
      <c r="B4048" s="2" t="s">
        <v>39</v>
      </c>
      <c r="C4048" s="2" t="s">
        <v>37</v>
      </c>
      <c r="D4048" s="2" t="s">
        <v>32</v>
      </c>
      <c r="E4048" s="2" t="s">
        <v>44</v>
      </c>
      <c r="F4048" s="2" t="s">
        <v>34</v>
      </c>
      <c r="G4048" s="4">
        <v>43538.06909722222</v>
      </c>
      <c r="H4048" s="4">
        <v>43538.06909722222</v>
      </c>
      <c r="I4048" s="4">
        <v>43543.06909722222</v>
      </c>
      <c r="J4048" s="2">
        <v>67.0</v>
      </c>
      <c r="K4048" s="2">
        <v>85.0</v>
      </c>
      <c r="S4048" s="94"/>
      <c r="T4048" s="94"/>
      <c r="U4048" s="94"/>
    </row>
    <row r="4049" ht="14.25" customHeight="1">
      <c r="A4049" s="2">
        <v>601132.0</v>
      </c>
      <c r="B4049" s="2" t="s">
        <v>47</v>
      </c>
      <c r="C4049" s="2" t="s">
        <v>43</v>
      </c>
      <c r="D4049" s="2" t="s">
        <v>41</v>
      </c>
      <c r="E4049" s="2" t="s">
        <v>44</v>
      </c>
      <c r="F4049" s="2" t="s">
        <v>34</v>
      </c>
      <c r="G4049" s="4">
        <v>43538.07570601852</v>
      </c>
      <c r="H4049" s="4">
        <v>43543.07570601852</v>
      </c>
      <c r="I4049" s="4">
        <v>43542.07570601852</v>
      </c>
      <c r="J4049" s="2">
        <v>37.0</v>
      </c>
      <c r="K4049" s="2">
        <v>125.0</v>
      </c>
      <c r="S4049" s="94"/>
      <c r="T4049" s="94"/>
      <c r="U4049" s="94"/>
    </row>
    <row r="4050" ht="14.25" customHeight="1">
      <c r="A4050" s="2">
        <v>533449.0</v>
      </c>
      <c r="B4050" s="2" t="s">
        <v>39</v>
      </c>
      <c r="C4050" s="2" t="s">
        <v>45</v>
      </c>
      <c r="D4050" s="2" t="s">
        <v>32</v>
      </c>
      <c r="E4050" s="2" t="s">
        <v>33</v>
      </c>
      <c r="F4050" s="2" t="s">
        <v>34</v>
      </c>
      <c r="G4050" s="4">
        <v>43538.07607638889</v>
      </c>
      <c r="H4050" s="4">
        <v>43541.07607638889</v>
      </c>
      <c r="I4050" s="4">
        <v>43542.07607638889</v>
      </c>
      <c r="J4050" s="2">
        <v>48.0</v>
      </c>
      <c r="K4050" s="2">
        <v>123.0</v>
      </c>
      <c r="S4050" s="94"/>
      <c r="T4050" s="94"/>
      <c r="U4050" s="94"/>
    </row>
    <row r="4051" ht="14.25" customHeight="1">
      <c r="A4051" s="2">
        <v>500006.0</v>
      </c>
      <c r="B4051" s="2" t="s">
        <v>42</v>
      </c>
      <c r="C4051" s="2" t="s">
        <v>37</v>
      </c>
      <c r="D4051" s="2" t="s">
        <v>41</v>
      </c>
      <c r="E4051" s="2" t="s">
        <v>38</v>
      </c>
      <c r="F4051" s="2" t="s">
        <v>34</v>
      </c>
      <c r="G4051" s="4">
        <v>43538.07653935185</v>
      </c>
      <c r="H4051" s="4">
        <v>43547.07653935185</v>
      </c>
      <c r="I4051" s="4">
        <v>43543.07653935185</v>
      </c>
      <c r="J4051" s="2">
        <v>37.0</v>
      </c>
      <c r="K4051" s="2">
        <v>114.0</v>
      </c>
      <c r="S4051" s="94"/>
      <c r="T4051" s="94"/>
      <c r="U4051" s="94"/>
    </row>
    <row r="4052" ht="14.25" customHeight="1">
      <c r="A4052" s="2">
        <v>505267.0</v>
      </c>
      <c r="B4052" s="2" t="s">
        <v>47</v>
      </c>
      <c r="C4052" s="2" t="s">
        <v>40</v>
      </c>
      <c r="D4052" s="2" t="s">
        <v>32</v>
      </c>
      <c r="E4052" s="2" t="s">
        <v>33</v>
      </c>
      <c r="F4052" s="2" t="s">
        <v>34</v>
      </c>
      <c r="G4052" s="4">
        <v>43538.092881944445</v>
      </c>
      <c r="H4052" s="4">
        <v>43545.092881944445</v>
      </c>
      <c r="I4052" s="4">
        <v>43544.092881944445</v>
      </c>
      <c r="J4052" s="2">
        <v>34.0</v>
      </c>
      <c r="K4052" s="2">
        <v>110.0</v>
      </c>
      <c r="S4052" s="94"/>
      <c r="T4052" s="94"/>
      <c r="U4052" s="94"/>
    </row>
    <row r="4053" ht="14.25" customHeight="1">
      <c r="A4053" s="2">
        <v>44476.0</v>
      </c>
      <c r="B4053" s="2" t="s">
        <v>47</v>
      </c>
      <c r="C4053" s="2" t="s">
        <v>40</v>
      </c>
      <c r="D4053" s="2" t="s">
        <v>32</v>
      </c>
      <c r="E4053" s="2" t="s">
        <v>44</v>
      </c>
      <c r="F4053" s="2" t="s">
        <v>34</v>
      </c>
      <c r="G4053" s="4">
        <v>43538.095</v>
      </c>
      <c r="H4053" s="4">
        <v>43545.095</v>
      </c>
      <c r="I4053" s="4">
        <v>43545.095</v>
      </c>
      <c r="J4053" s="2">
        <v>46.0</v>
      </c>
      <c r="K4053" s="2">
        <v>112.0</v>
      </c>
      <c r="S4053" s="94"/>
      <c r="T4053" s="94"/>
      <c r="U4053" s="94"/>
    </row>
    <row r="4054" ht="14.25" customHeight="1">
      <c r="A4054" s="2">
        <v>464709.0</v>
      </c>
      <c r="B4054" s="2" t="s">
        <v>39</v>
      </c>
      <c r="C4054" s="2" t="s">
        <v>45</v>
      </c>
      <c r="D4054" s="2" t="s">
        <v>41</v>
      </c>
      <c r="E4054" s="2" t="s">
        <v>33</v>
      </c>
      <c r="F4054" s="2" t="s">
        <v>34</v>
      </c>
      <c r="G4054" s="4">
        <v>43538.09773148148</v>
      </c>
      <c r="H4054" s="4">
        <v>43539.09773148148</v>
      </c>
      <c r="I4054" s="4">
        <v>43544.09773148148</v>
      </c>
      <c r="J4054" s="2">
        <v>47.0</v>
      </c>
      <c r="K4054" s="2">
        <v>127.0</v>
      </c>
      <c r="S4054" s="94"/>
      <c r="T4054" s="94"/>
      <c r="U4054" s="94"/>
    </row>
    <row r="4055" ht="14.25" customHeight="1">
      <c r="A4055" s="2">
        <v>678977.0</v>
      </c>
      <c r="B4055" s="2" t="s">
        <v>48</v>
      </c>
      <c r="C4055" s="2" t="s">
        <v>45</v>
      </c>
      <c r="D4055" s="2" t="s">
        <v>41</v>
      </c>
      <c r="E4055" s="2" t="s">
        <v>44</v>
      </c>
      <c r="F4055" s="2" t="s">
        <v>34</v>
      </c>
      <c r="G4055" s="4">
        <v>43538.09953703704</v>
      </c>
      <c r="H4055" s="4">
        <v>43543.09953703704</v>
      </c>
      <c r="I4055" s="4">
        <v>43542.09953703704</v>
      </c>
      <c r="J4055" s="2">
        <v>80.0</v>
      </c>
      <c r="K4055" s="2">
        <v>100.0</v>
      </c>
      <c r="S4055" s="94"/>
      <c r="T4055" s="94"/>
      <c r="U4055" s="94"/>
    </row>
    <row r="4056" ht="14.25" customHeight="1">
      <c r="A4056" s="2">
        <v>678551.0</v>
      </c>
      <c r="B4056" s="2" t="s">
        <v>39</v>
      </c>
      <c r="C4056" s="2" t="s">
        <v>45</v>
      </c>
      <c r="D4056" s="2" t="s">
        <v>41</v>
      </c>
      <c r="E4056" s="2" t="s">
        <v>33</v>
      </c>
      <c r="F4056" s="2" t="s">
        <v>34</v>
      </c>
      <c r="G4056" s="4">
        <v>43538.10355324074</v>
      </c>
      <c r="H4056" s="4">
        <v>43540.10355324074</v>
      </c>
      <c r="I4056" s="4">
        <v>43541.10355324074</v>
      </c>
      <c r="J4056" s="2">
        <v>32.0</v>
      </c>
      <c r="K4056" s="2">
        <v>122.0</v>
      </c>
      <c r="S4056" s="94"/>
      <c r="T4056" s="94"/>
      <c r="U4056" s="94"/>
    </row>
    <row r="4057" ht="14.25" customHeight="1">
      <c r="A4057" s="2">
        <v>372148.0</v>
      </c>
      <c r="B4057" s="2" t="s">
        <v>47</v>
      </c>
      <c r="C4057" s="2" t="s">
        <v>31</v>
      </c>
      <c r="D4057" s="2" t="s">
        <v>41</v>
      </c>
      <c r="E4057" s="2" t="s">
        <v>44</v>
      </c>
      <c r="F4057" s="2" t="s">
        <v>34</v>
      </c>
      <c r="G4057" s="4">
        <v>43538.106516203705</v>
      </c>
      <c r="H4057" s="4">
        <v>43538.106516203705</v>
      </c>
      <c r="I4057" s="4">
        <v>43542.106516203705</v>
      </c>
      <c r="J4057" s="2">
        <v>0.0</v>
      </c>
      <c r="K4057" s="2">
        <v>126.0</v>
      </c>
      <c r="S4057" s="94"/>
      <c r="T4057" s="94"/>
      <c r="U4057" s="94"/>
    </row>
    <row r="4058" ht="14.25" customHeight="1">
      <c r="A4058" s="2">
        <v>102690.0</v>
      </c>
      <c r="B4058" s="2" t="s">
        <v>39</v>
      </c>
      <c r="C4058" s="2" t="s">
        <v>40</v>
      </c>
      <c r="D4058" s="2" t="s">
        <v>41</v>
      </c>
      <c r="E4058" s="2" t="s">
        <v>44</v>
      </c>
      <c r="F4058" s="2" t="s">
        <v>34</v>
      </c>
      <c r="G4058" s="4">
        <v>43538.10979166667</v>
      </c>
      <c r="H4058" s="4">
        <v>43542.10979166667</v>
      </c>
      <c r="I4058" s="4">
        <v>43543.10979166667</v>
      </c>
      <c r="J4058" s="2">
        <v>78.0</v>
      </c>
      <c r="K4058" s="2">
        <v>88.0</v>
      </c>
      <c r="S4058" s="94"/>
      <c r="T4058" s="94"/>
      <c r="U4058" s="94"/>
    </row>
    <row r="4059" ht="14.25" customHeight="1">
      <c r="A4059" s="2">
        <v>100260.0</v>
      </c>
      <c r="B4059" s="2" t="s">
        <v>30</v>
      </c>
      <c r="C4059" s="2" t="s">
        <v>40</v>
      </c>
      <c r="D4059" s="2" t="s">
        <v>32</v>
      </c>
      <c r="E4059" s="2" t="s">
        <v>44</v>
      </c>
      <c r="F4059" s="2" t="s">
        <v>34</v>
      </c>
      <c r="G4059" s="4">
        <v>43538.11357638889</v>
      </c>
      <c r="H4059" s="4">
        <v>43541.11357638889</v>
      </c>
      <c r="I4059" s="4">
        <v>43543.11357638889</v>
      </c>
      <c r="J4059" s="2">
        <v>33.0</v>
      </c>
      <c r="K4059" s="2">
        <v>110.0</v>
      </c>
      <c r="S4059" s="94"/>
      <c r="T4059" s="94"/>
      <c r="U4059" s="94"/>
    </row>
    <row r="4060" ht="14.25" customHeight="1">
      <c r="A4060" s="2">
        <v>544293.0</v>
      </c>
      <c r="B4060" s="2" t="s">
        <v>36</v>
      </c>
      <c r="C4060" s="2" t="s">
        <v>37</v>
      </c>
      <c r="D4060" s="2" t="s">
        <v>41</v>
      </c>
      <c r="E4060" s="2" t="s">
        <v>33</v>
      </c>
      <c r="F4060" s="2" t="s">
        <v>34</v>
      </c>
      <c r="G4060" s="4">
        <v>43538.117164351854</v>
      </c>
      <c r="H4060" s="4">
        <v>43547.117164351854</v>
      </c>
      <c r="I4060" s="4">
        <v>43543.117164351854</v>
      </c>
      <c r="J4060" s="2">
        <v>47.0</v>
      </c>
      <c r="K4060" s="2">
        <v>109.0</v>
      </c>
      <c r="S4060" s="94"/>
      <c r="T4060" s="94"/>
      <c r="U4060" s="94"/>
    </row>
    <row r="4061" ht="14.25" customHeight="1">
      <c r="A4061" s="2">
        <v>818010.0</v>
      </c>
      <c r="B4061" s="2" t="s">
        <v>36</v>
      </c>
      <c r="C4061" s="2" t="s">
        <v>37</v>
      </c>
      <c r="D4061" s="2" t="s">
        <v>41</v>
      </c>
      <c r="E4061" s="2" t="s">
        <v>38</v>
      </c>
      <c r="F4061" s="2" t="s">
        <v>34</v>
      </c>
      <c r="G4061" s="4">
        <v>43538.119791666664</v>
      </c>
      <c r="H4061" s="4">
        <v>43541.119791666664</v>
      </c>
      <c r="I4061" s="4">
        <v>43543.119791666664</v>
      </c>
      <c r="J4061" s="2">
        <v>31.0</v>
      </c>
      <c r="K4061" s="2">
        <v>113.0</v>
      </c>
      <c r="S4061" s="94"/>
      <c r="T4061" s="94"/>
      <c r="U4061" s="94"/>
    </row>
    <row r="4062" ht="14.25" customHeight="1">
      <c r="A4062" s="2">
        <v>685717.0</v>
      </c>
      <c r="B4062" s="2" t="s">
        <v>47</v>
      </c>
      <c r="C4062" s="2" t="s">
        <v>37</v>
      </c>
      <c r="D4062" s="2" t="s">
        <v>41</v>
      </c>
      <c r="E4062" s="2" t="s">
        <v>33</v>
      </c>
      <c r="F4062" s="2" t="s">
        <v>34</v>
      </c>
      <c r="G4062" s="4">
        <v>43538.121145833335</v>
      </c>
      <c r="H4062" s="4">
        <v>43541.121145833335</v>
      </c>
      <c r="I4062" s="4">
        <v>43545.121145833335</v>
      </c>
      <c r="J4062" s="2">
        <v>44.0</v>
      </c>
      <c r="K4062" s="2">
        <v>106.0</v>
      </c>
      <c r="S4062" s="94"/>
      <c r="T4062" s="94"/>
      <c r="U4062" s="94"/>
    </row>
    <row r="4063" ht="14.25" customHeight="1">
      <c r="A4063" s="2">
        <v>908050.0</v>
      </c>
      <c r="B4063" s="2" t="s">
        <v>36</v>
      </c>
      <c r="C4063" s="2" t="s">
        <v>31</v>
      </c>
      <c r="D4063" s="2" t="s">
        <v>41</v>
      </c>
      <c r="E4063" s="2" t="s">
        <v>44</v>
      </c>
      <c r="F4063" s="2" t="s">
        <v>34</v>
      </c>
      <c r="G4063" s="4">
        <v>43538.124606481484</v>
      </c>
      <c r="H4063" s="4">
        <v>43538.124606481484</v>
      </c>
      <c r="I4063" s="4">
        <v>43541.124606481484</v>
      </c>
      <c r="J4063" s="2">
        <v>0.0</v>
      </c>
      <c r="K4063" s="2">
        <v>104.0</v>
      </c>
      <c r="S4063" s="94"/>
      <c r="T4063" s="94"/>
      <c r="U4063" s="94"/>
    </row>
    <row r="4064" ht="14.25" customHeight="1">
      <c r="A4064" s="2">
        <v>627743.0</v>
      </c>
      <c r="B4064" s="2" t="s">
        <v>47</v>
      </c>
      <c r="C4064" s="2" t="s">
        <v>45</v>
      </c>
      <c r="D4064" s="2" t="s">
        <v>32</v>
      </c>
      <c r="E4064" s="2" t="s">
        <v>44</v>
      </c>
      <c r="F4064" s="2" t="s">
        <v>34</v>
      </c>
      <c r="G4064" s="4">
        <v>43538.12768518519</v>
      </c>
      <c r="H4064" s="4">
        <v>43542.12768518519</v>
      </c>
      <c r="I4064" s="4">
        <v>43545.12768518519</v>
      </c>
      <c r="J4064" s="2">
        <v>64.0</v>
      </c>
      <c r="K4064" s="2">
        <v>100.0</v>
      </c>
      <c r="S4064" s="94"/>
      <c r="T4064" s="94"/>
      <c r="U4064" s="94"/>
    </row>
    <row r="4065" ht="14.25" customHeight="1">
      <c r="A4065" s="2">
        <v>292668.0</v>
      </c>
      <c r="B4065" s="2" t="s">
        <v>48</v>
      </c>
      <c r="C4065" s="2" t="s">
        <v>45</v>
      </c>
      <c r="D4065" s="2" t="s">
        <v>32</v>
      </c>
      <c r="E4065" s="2" t="s">
        <v>44</v>
      </c>
      <c r="F4065" s="2" t="s">
        <v>34</v>
      </c>
      <c r="G4065" s="4">
        <v>43538.1290625</v>
      </c>
      <c r="H4065" s="4">
        <v>43548.1290625</v>
      </c>
      <c r="I4065" s="4">
        <v>43544.1290625</v>
      </c>
      <c r="J4065" s="2">
        <v>31.0</v>
      </c>
      <c r="K4065" s="2">
        <v>120.0</v>
      </c>
      <c r="S4065" s="94"/>
      <c r="T4065" s="94"/>
      <c r="U4065" s="94"/>
    </row>
    <row r="4066" ht="14.25" customHeight="1">
      <c r="A4066" s="2">
        <v>75455.0</v>
      </c>
      <c r="B4066" s="2" t="s">
        <v>46</v>
      </c>
      <c r="C4066" s="2" t="s">
        <v>43</v>
      </c>
      <c r="D4066" s="2" t="s">
        <v>41</v>
      </c>
      <c r="E4066" s="2" t="s">
        <v>44</v>
      </c>
      <c r="F4066" s="2" t="s">
        <v>34</v>
      </c>
      <c r="G4066" s="4">
        <v>43538.12917824074</v>
      </c>
      <c r="H4066" s="4">
        <v>43543.12917824074</v>
      </c>
      <c r="I4066" s="4">
        <v>43542.12917824074</v>
      </c>
      <c r="J4066" s="2">
        <v>71.0</v>
      </c>
      <c r="K4066" s="2">
        <v>103.0</v>
      </c>
      <c r="S4066" s="94"/>
      <c r="T4066" s="94"/>
      <c r="U4066" s="94"/>
    </row>
    <row r="4067" ht="14.25" customHeight="1">
      <c r="A4067" s="2">
        <v>800151.0</v>
      </c>
      <c r="B4067" s="2" t="s">
        <v>36</v>
      </c>
      <c r="C4067" s="2" t="s">
        <v>45</v>
      </c>
      <c r="D4067" s="2" t="s">
        <v>41</v>
      </c>
      <c r="E4067" s="2" t="s">
        <v>33</v>
      </c>
      <c r="F4067" s="2" t="s">
        <v>34</v>
      </c>
      <c r="G4067" s="4">
        <v>43538.138715277775</v>
      </c>
      <c r="H4067" s="4">
        <v>43540.138715277775</v>
      </c>
      <c r="I4067" s="4">
        <v>43542.138715277775</v>
      </c>
      <c r="J4067" s="2">
        <v>33.0</v>
      </c>
      <c r="K4067" s="2">
        <v>124.0</v>
      </c>
      <c r="S4067" s="94"/>
      <c r="T4067" s="94"/>
      <c r="U4067" s="94"/>
    </row>
    <row r="4068" ht="14.25" customHeight="1">
      <c r="A4068" s="2">
        <v>457504.0</v>
      </c>
      <c r="B4068" s="2" t="s">
        <v>30</v>
      </c>
      <c r="C4068" s="2" t="s">
        <v>37</v>
      </c>
      <c r="D4068" s="2" t="s">
        <v>41</v>
      </c>
      <c r="E4068" s="2" t="s">
        <v>44</v>
      </c>
      <c r="F4068" s="2" t="s">
        <v>34</v>
      </c>
      <c r="G4068" s="4">
        <v>43538.13997685185</v>
      </c>
      <c r="H4068" s="4">
        <v>43544.13997685185</v>
      </c>
      <c r="I4068" s="4">
        <v>43544.13997685185</v>
      </c>
      <c r="J4068" s="2">
        <v>47.0</v>
      </c>
      <c r="K4068" s="2">
        <v>113.0</v>
      </c>
      <c r="S4068" s="94"/>
      <c r="T4068" s="94"/>
      <c r="U4068" s="94"/>
    </row>
    <row r="4069" ht="14.25" customHeight="1">
      <c r="A4069" s="2">
        <v>91146.0</v>
      </c>
      <c r="B4069" s="2" t="s">
        <v>39</v>
      </c>
      <c r="C4069" s="2" t="s">
        <v>37</v>
      </c>
      <c r="D4069" s="2" t="s">
        <v>41</v>
      </c>
      <c r="E4069" s="2" t="s">
        <v>38</v>
      </c>
      <c r="F4069" s="2" t="s">
        <v>34</v>
      </c>
      <c r="G4069" s="4">
        <v>43538.1493287037</v>
      </c>
      <c r="H4069" s="4">
        <v>43542.1493287037</v>
      </c>
      <c r="I4069" s="4">
        <v>43541.1493287037</v>
      </c>
      <c r="J4069" s="2">
        <v>40.0</v>
      </c>
      <c r="K4069" s="2">
        <v>112.0</v>
      </c>
      <c r="S4069" s="94"/>
      <c r="T4069" s="94"/>
      <c r="U4069" s="94"/>
    </row>
    <row r="4070" ht="14.25" customHeight="1">
      <c r="A4070" s="2">
        <v>82942.0</v>
      </c>
      <c r="B4070" s="2" t="s">
        <v>36</v>
      </c>
      <c r="C4070" s="2" t="s">
        <v>37</v>
      </c>
      <c r="D4070" s="2" t="s">
        <v>32</v>
      </c>
      <c r="E4070" s="2" t="s">
        <v>44</v>
      </c>
      <c r="F4070" s="2" t="s">
        <v>34</v>
      </c>
      <c r="G4070" s="4">
        <v>43538.15361111111</v>
      </c>
      <c r="H4070" s="4">
        <v>43543.15361111111</v>
      </c>
      <c r="I4070" s="4">
        <v>43545.15361111111</v>
      </c>
      <c r="J4070" s="2">
        <v>70.0</v>
      </c>
      <c r="K4070" s="2">
        <v>86.0</v>
      </c>
      <c r="S4070" s="94"/>
      <c r="T4070" s="94"/>
      <c r="U4070" s="94"/>
    </row>
    <row r="4071" ht="14.25" customHeight="1">
      <c r="A4071" s="2">
        <v>179771.0</v>
      </c>
      <c r="B4071" s="2" t="s">
        <v>46</v>
      </c>
      <c r="C4071" s="2" t="s">
        <v>45</v>
      </c>
      <c r="D4071" s="2" t="s">
        <v>32</v>
      </c>
      <c r="E4071" s="2" t="s">
        <v>33</v>
      </c>
      <c r="F4071" s="2" t="s">
        <v>34</v>
      </c>
      <c r="G4071" s="4">
        <v>43538.15378472222</v>
      </c>
      <c r="H4071" s="4">
        <v>43541.15378472222</v>
      </c>
      <c r="I4071" s="4">
        <v>43541.15378472222</v>
      </c>
      <c r="J4071" s="2">
        <v>43.0</v>
      </c>
      <c r="K4071" s="2">
        <v>129.0</v>
      </c>
      <c r="S4071" s="94"/>
      <c r="T4071" s="94"/>
      <c r="U4071" s="94"/>
    </row>
    <row r="4072" ht="14.25" customHeight="1">
      <c r="A4072" s="2">
        <v>706660.0</v>
      </c>
      <c r="B4072" s="2" t="s">
        <v>36</v>
      </c>
      <c r="C4072" s="2" t="s">
        <v>40</v>
      </c>
      <c r="D4072" s="2" t="s">
        <v>41</v>
      </c>
      <c r="E4072" s="2" t="s">
        <v>44</v>
      </c>
      <c r="F4072" s="2" t="s">
        <v>34</v>
      </c>
      <c r="G4072" s="4">
        <v>43538.15509259259</v>
      </c>
      <c r="H4072" s="4">
        <v>43547.15509259259</v>
      </c>
      <c r="I4072" s="4">
        <v>43542.15509259259</v>
      </c>
      <c r="J4072" s="2">
        <v>35.0</v>
      </c>
      <c r="K4072" s="2">
        <v>110.0</v>
      </c>
      <c r="S4072" s="94"/>
      <c r="T4072" s="94"/>
      <c r="U4072" s="94"/>
    </row>
    <row r="4073" ht="14.25" customHeight="1">
      <c r="A4073" s="2">
        <v>536363.0</v>
      </c>
      <c r="B4073" s="2" t="s">
        <v>47</v>
      </c>
      <c r="C4073" s="2" t="s">
        <v>31</v>
      </c>
      <c r="D4073" s="2" t="s">
        <v>41</v>
      </c>
      <c r="E4073" s="2" t="s">
        <v>44</v>
      </c>
      <c r="F4073" s="2" t="s">
        <v>34</v>
      </c>
      <c r="G4073" s="4">
        <v>43538.156122685185</v>
      </c>
      <c r="H4073" s="4">
        <v>43538.156122685185</v>
      </c>
      <c r="I4073" s="4">
        <v>43542.156122685185</v>
      </c>
      <c r="J4073" s="2">
        <v>0.0</v>
      </c>
      <c r="K4073" s="2">
        <v>106.0</v>
      </c>
      <c r="S4073" s="94"/>
      <c r="T4073" s="94"/>
      <c r="U4073" s="94"/>
    </row>
    <row r="4074" ht="14.25" customHeight="1">
      <c r="A4074" s="2">
        <v>75391.0</v>
      </c>
      <c r="B4074" s="2" t="s">
        <v>48</v>
      </c>
      <c r="C4074" s="2" t="s">
        <v>31</v>
      </c>
      <c r="D4074" s="2" t="s">
        <v>41</v>
      </c>
      <c r="E4074" s="2" t="s">
        <v>44</v>
      </c>
      <c r="F4074" s="2" t="s">
        <v>34</v>
      </c>
      <c r="G4074" s="4">
        <v>43538.158217592594</v>
      </c>
      <c r="H4074" s="4">
        <v>43538.158217592594</v>
      </c>
      <c r="I4074" s="4">
        <v>43543.158217592594</v>
      </c>
      <c r="J4074" s="2">
        <v>0.0</v>
      </c>
      <c r="K4074" s="2">
        <v>109.0</v>
      </c>
      <c r="S4074" s="94"/>
      <c r="T4074" s="94"/>
      <c r="U4074" s="94"/>
    </row>
    <row r="4075" ht="14.25" customHeight="1">
      <c r="A4075" s="2">
        <v>434376.0</v>
      </c>
      <c r="B4075" s="2" t="s">
        <v>39</v>
      </c>
      <c r="C4075" s="2" t="s">
        <v>37</v>
      </c>
      <c r="D4075" s="2" t="s">
        <v>41</v>
      </c>
      <c r="E4075" s="2" t="s">
        <v>44</v>
      </c>
      <c r="F4075" s="2" t="s">
        <v>34</v>
      </c>
      <c r="G4075" s="4">
        <v>43538.15824074074</v>
      </c>
      <c r="H4075" s="4">
        <v>43538.15824074074</v>
      </c>
      <c r="I4075" s="4">
        <v>43543.15824074074</v>
      </c>
      <c r="J4075" s="2">
        <v>28.0</v>
      </c>
      <c r="K4075" s="2">
        <v>113.0</v>
      </c>
      <c r="S4075" s="94"/>
      <c r="T4075" s="94"/>
      <c r="U4075" s="94"/>
    </row>
    <row r="4076" ht="14.25" customHeight="1">
      <c r="A4076" s="2">
        <v>646977.0</v>
      </c>
      <c r="B4076" s="2" t="s">
        <v>39</v>
      </c>
      <c r="C4076" s="2" t="s">
        <v>37</v>
      </c>
      <c r="D4076" s="2" t="s">
        <v>32</v>
      </c>
      <c r="E4076" s="2" t="s">
        <v>33</v>
      </c>
      <c r="F4076" s="2" t="s">
        <v>34</v>
      </c>
      <c r="G4076" s="4">
        <v>43538.15957175926</v>
      </c>
      <c r="H4076" s="4">
        <v>43541.15957175926</v>
      </c>
      <c r="I4076" s="4">
        <v>43545.15957175926</v>
      </c>
      <c r="J4076" s="2">
        <v>36.0</v>
      </c>
      <c r="K4076" s="2">
        <v>109.0</v>
      </c>
      <c r="S4076" s="94"/>
      <c r="T4076" s="94"/>
      <c r="U4076" s="94"/>
    </row>
    <row r="4077" ht="14.25" customHeight="1">
      <c r="A4077" s="2">
        <v>476249.0</v>
      </c>
      <c r="B4077" s="2" t="s">
        <v>46</v>
      </c>
      <c r="C4077" s="2" t="s">
        <v>31</v>
      </c>
      <c r="D4077" s="2" t="s">
        <v>41</v>
      </c>
      <c r="E4077" s="2" t="s">
        <v>44</v>
      </c>
      <c r="F4077" s="2" t="s">
        <v>34</v>
      </c>
      <c r="G4077" s="4">
        <v>43538.16034722222</v>
      </c>
      <c r="H4077" s="4">
        <v>43542.16034722222</v>
      </c>
      <c r="I4077" s="4">
        <v>43542.16034722222</v>
      </c>
      <c r="J4077" s="2">
        <v>0.0</v>
      </c>
      <c r="K4077" s="2">
        <v>106.0</v>
      </c>
      <c r="S4077" s="94"/>
      <c r="T4077" s="94"/>
      <c r="U4077" s="94"/>
    </row>
    <row r="4078" ht="14.25" customHeight="1">
      <c r="A4078" s="2">
        <v>990797.0</v>
      </c>
      <c r="B4078" s="2" t="s">
        <v>30</v>
      </c>
      <c r="C4078" s="2" t="s">
        <v>37</v>
      </c>
      <c r="D4078" s="2" t="s">
        <v>32</v>
      </c>
      <c r="E4078" s="2" t="s">
        <v>44</v>
      </c>
      <c r="F4078" s="2" t="s">
        <v>34</v>
      </c>
      <c r="G4078" s="4">
        <v>43538.16630787037</v>
      </c>
      <c r="H4078" s="4">
        <v>43543.16630787037</v>
      </c>
      <c r="I4078" s="4">
        <v>43545.16630787037</v>
      </c>
      <c r="J4078" s="2">
        <v>58.0</v>
      </c>
      <c r="K4078" s="2">
        <v>95.0</v>
      </c>
      <c r="S4078" s="94"/>
      <c r="T4078" s="94"/>
      <c r="U4078" s="94"/>
    </row>
    <row r="4079" ht="14.25" customHeight="1">
      <c r="A4079" s="2">
        <v>729075.0</v>
      </c>
      <c r="B4079" s="2" t="s">
        <v>39</v>
      </c>
      <c r="C4079" s="2" t="s">
        <v>43</v>
      </c>
      <c r="D4079" s="2" t="s">
        <v>41</v>
      </c>
      <c r="E4079" s="2" t="s">
        <v>33</v>
      </c>
      <c r="F4079" s="2" t="s">
        <v>34</v>
      </c>
      <c r="G4079" s="4">
        <v>43538.16707175926</v>
      </c>
      <c r="H4079" s="4">
        <v>43542.16707175926</v>
      </c>
      <c r="I4079" s="4">
        <v>43541.16707175926</v>
      </c>
      <c r="J4079" s="2">
        <v>50.0</v>
      </c>
      <c r="K4079" s="2">
        <v>124.0</v>
      </c>
      <c r="S4079" s="94"/>
      <c r="T4079" s="94"/>
      <c r="U4079" s="94"/>
    </row>
    <row r="4080" ht="14.25" customHeight="1">
      <c r="A4080" s="2">
        <v>946617.0</v>
      </c>
      <c r="B4080" s="2" t="s">
        <v>39</v>
      </c>
      <c r="C4080" s="2" t="s">
        <v>43</v>
      </c>
      <c r="D4080" s="2" t="s">
        <v>41</v>
      </c>
      <c r="E4080" s="2" t="s">
        <v>33</v>
      </c>
      <c r="F4080" s="2" t="s">
        <v>34</v>
      </c>
      <c r="G4080" s="4">
        <v>43538.16777777778</v>
      </c>
      <c r="H4080" s="4">
        <v>43546.16777777778</v>
      </c>
      <c r="I4080" s="4">
        <v>43541.16777777778</v>
      </c>
      <c r="J4080" s="2">
        <v>44.0</v>
      </c>
      <c r="K4080" s="2">
        <v>128.0</v>
      </c>
      <c r="S4080" s="94"/>
      <c r="T4080" s="94"/>
      <c r="U4080" s="94"/>
    </row>
    <row r="4081" ht="14.25" customHeight="1">
      <c r="A4081" s="2">
        <v>573064.0</v>
      </c>
      <c r="B4081" s="2" t="s">
        <v>48</v>
      </c>
      <c r="C4081" s="2" t="s">
        <v>37</v>
      </c>
      <c r="D4081" s="2" t="s">
        <v>32</v>
      </c>
      <c r="E4081" s="2" t="s">
        <v>44</v>
      </c>
      <c r="F4081" s="2" t="s">
        <v>34</v>
      </c>
      <c r="G4081" s="4">
        <v>43538.17077546296</v>
      </c>
      <c r="H4081" s="4">
        <v>43544.17077546296</v>
      </c>
      <c r="I4081" s="4">
        <v>43543.17077546296</v>
      </c>
      <c r="J4081" s="2">
        <v>78.0</v>
      </c>
      <c r="K4081" s="2">
        <v>91.0</v>
      </c>
      <c r="S4081" s="94"/>
      <c r="T4081" s="94"/>
      <c r="U4081" s="94"/>
    </row>
    <row r="4082" ht="14.25" customHeight="1">
      <c r="A4082" s="2">
        <v>67851.0</v>
      </c>
      <c r="B4082" s="2" t="s">
        <v>39</v>
      </c>
      <c r="C4082" s="2" t="s">
        <v>31</v>
      </c>
      <c r="D4082" s="2" t="s">
        <v>41</v>
      </c>
      <c r="E4082" s="2" t="s">
        <v>33</v>
      </c>
      <c r="F4082" s="2" t="s">
        <v>34</v>
      </c>
      <c r="G4082" s="4">
        <v>43538.171215277776</v>
      </c>
      <c r="H4082" s="4">
        <v>43539.171215277776</v>
      </c>
      <c r="I4082" s="4">
        <v>43543.171215277776</v>
      </c>
      <c r="J4082" s="2">
        <v>0.0</v>
      </c>
      <c r="K4082" s="2">
        <v>128.0</v>
      </c>
      <c r="S4082" s="94"/>
      <c r="T4082" s="94"/>
      <c r="U4082" s="94"/>
    </row>
    <row r="4083" ht="14.25" customHeight="1">
      <c r="A4083" s="2">
        <v>462346.0</v>
      </c>
      <c r="B4083" s="2" t="s">
        <v>47</v>
      </c>
      <c r="C4083" s="2" t="s">
        <v>31</v>
      </c>
      <c r="D4083" s="2" t="s">
        <v>41</v>
      </c>
      <c r="E4083" s="2" t="s">
        <v>38</v>
      </c>
      <c r="F4083" s="2" t="s">
        <v>34</v>
      </c>
      <c r="G4083" s="4">
        <v>43538.18377314815</v>
      </c>
      <c r="H4083" s="4">
        <v>43543.18377314815</v>
      </c>
      <c r="I4083" s="4">
        <v>43542.18377314815</v>
      </c>
      <c r="J4083" s="2">
        <v>0.0</v>
      </c>
      <c r="K4083" s="2">
        <v>126.0</v>
      </c>
      <c r="S4083" s="94"/>
      <c r="T4083" s="94"/>
      <c r="U4083" s="94"/>
    </row>
    <row r="4084" ht="14.25" customHeight="1">
      <c r="A4084" s="2">
        <v>462692.0</v>
      </c>
      <c r="B4084" s="2" t="s">
        <v>48</v>
      </c>
      <c r="C4084" s="2" t="s">
        <v>37</v>
      </c>
      <c r="D4084" s="2" t="s">
        <v>41</v>
      </c>
      <c r="E4084" s="2" t="s">
        <v>44</v>
      </c>
      <c r="F4084" s="2" t="s">
        <v>34</v>
      </c>
      <c r="G4084" s="4">
        <v>43538.19561342592</v>
      </c>
      <c r="H4084" s="4">
        <v>43540.19561342592</v>
      </c>
      <c r="I4084" s="4">
        <v>43541.19561342592</v>
      </c>
      <c r="J4084" s="2">
        <v>84.0</v>
      </c>
      <c r="K4084" s="2">
        <v>86.0</v>
      </c>
      <c r="S4084" s="94"/>
      <c r="T4084" s="94"/>
      <c r="U4084" s="94"/>
    </row>
    <row r="4085" ht="14.25" customHeight="1">
      <c r="A4085" s="2">
        <v>711101.0</v>
      </c>
      <c r="B4085" s="2" t="s">
        <v>46</v>
      </c>
      <c r="C4085" s="2" t="s">
        <v>45</v>
      </c>
      <c r="D4085" s="2" t="s">
        <v>41</v>
      </c>
      <c r="E4085" s="2" t="s">
        <v>33</v>
      </c>
      <c r="F4085" s="2" t="s">
        <v>34</v>
      </c>
      <c r="G4085" s="4">
        <v>43538.195706018516</v>
      </c>
      <c r="H4085" s="4">
        <v>43545.195706018516</v>
      </c>
      <c r="I4085" s="4">
        <v>43545.195706018516</v>
      </c>
      <c r="J4085" s="2">
        <v>38.0</v>
      </c>
      <c r="K4085" s="2">
        <v>120.0</v>
      </c>
      <c r="S4085" s="94"/>
      <c r="T4085" s="94"/>
      <c r="U4085" s="94"/>
    </row>
    <row r="4086" ht="14.25" customHeight="1">
      <c r="A4086" s="2">
        <v>103910.0</v>
      </c>
      <c r="B4086" s="2" t="s">
        <v>42</v>
      </c>
      <c r="C4086" s="2" t="s">
        <v>31</v>
      </c>
      <c r="D4086" s="2" t="s">
        <v>32</v>
      </c>
      <c r="E4086" s="2" t="s">
        <v>38</v>
      </c>
      <c r="F4086" s="2" t="s">
        <v>34</v>
      </c>
      <c r="G4086" s="4">
        <v>43538.20753472222</v>
      </c>
      <c r="H4086" s="4">
        <v>43544.20753472222</v>
      </c>
      <c r="I4086" s="4">
        <v>43543.20753472222</v>
      </c>
      <c r="J4086" s="2">
        <v>45.0</v>
      </c>
      <c r="K4086" s="2">
        <v>127.0</v>
      </c>
      <c r="S4086" s="94"/>
      <c r="T4086" s="94"/>
      <c r="U4086" s="94"/>
    </row>
    <row r="4087" ht="14.25" customHeight="1">
      <c r="A4087" s="2">
        <v>352730.0</v>
      </c>
      <c r="B4087" s="2" t="s">
        <v>39</v>
      </c>
      <c r="C4087" s="2" t="s">
        <v>37</v>
      </c>
      <c r="D4087" s="2" t="s">
        <v>32</v>
      </c>
      <c r="E4087" s="2" t="s">
        <v>38</v>
      </c>
      <c r="F4087" s="2" t="s">
        <v>34</v>
      </c>
      <c r="G4087" s="4">
        <v>43538.208020833335</v>
      </c>
      <c r="H4087" s="4">
        <v>43545.208020833335</v>
      </c>
      <c r="I4087" s="4">
        <v>43545.208020833335</v>
      </c>
      <c r="J4087" s="2">
        <v>28.0</v>
      </c>
      <c r="K4087" s="2">
        <v>114.0</v>
      </c>
      <c r="S4087" s="94"/>
      <c r="T4087" s="94"/>
      <c r="U4087" s="94"/>
    </row>
    <row r="4088" ht="14.25" customHeight="1">
      <c r="A4088" s="2">
        <v>537008.0</v>
      </c>
      <c r="B4088" s="2" t="s">
        <v>36</v>
      </c>
      <c r="C4088" s="2" t="s">
        <v>37</v>
      </c>
      <c r="D4088" s="2" t="s">
        <v>41</v>
      </c>
      <c r="E4088" s="2" t="s">
        <v>44</v>
      </c>
      <c r="F4088" s="2" t="s">
        <v>34</v>
      </c>
      <c r="G4088" s="4">
        <v>43538.2103125</v>
      </c>
      <c r="H4088" s="4">
        <v>43543.2103125</v>
      </c>
      <c r="I4088" s="4">
        <v>43542.2103125</v>
      </c>
      <c r="J4088" s="2">
        <v>72.0</v>
      </c>
      <c r="K4088" s="2">
        <v>89.0</v>
      </c>
      <c r="S4088" s="94"/>
      <c r="T4088" s="94"/>
      <c r="U4088" s="94"/>
    </row>
    <row r="4089" ht="14.25" customHeight="1">
      <c r="A4089" s="2">
        <v>311430.0</v>
      </c>
      <c r="B4089" s="2" t="s">
        <v>42</v>
      </c>
      <c r="C4089" s="2" t="s">
        <v>31</v>
      </c>
      <c r="D4089" s="2" t="s">
        <v>32</v>
      </c>
      <c r="E4089" s="2" t="s">
        <v>38</v>
      </c>
      <c r="F4089" s="2" t="s">
        <v>34</v>
      </c>
      <c r="G4089" s="4">
        <v>43538.213796296295</v>
      </c>
      <c r="H4089" s="4">
        <v>43542.213796296295</v>
      </c>
      <c r="I4089" s="4">
        <v>43545.213796296295</v>
      </c>
      <c r="J4089" s="2">
        <v>36.0</v>
      </c>
      <c r="K4089" s="2">
        <v>126.0</v>
      </c>
      <c r="S4089" s="94"/>
      <c r="T4089" s="94"/>
      <c r="U4089" s="94"/>
    </row>
    <row r="4090" ht="14.25" customHeight="1">
      <c r="A4090" s="2">
        <v>935116.0</v>
      </c>
      <c r="B4090" s="2" t="s">
        <v>39</v>
      </c>
      <c r="C4090" s="2" t="s">
        <v>45</v>
      </c>
      <c r="D4090" s="2" t="s">
        <v>32</v>
      </c>
      <c r="E4090" s="2" t="s">
        <v>44</v>
      </c>
      <c r="F4090" s="2" t="s">
        <v>34</v>
      </c>
      <c r="G4090" s="4">
        <v>43538.21564814815</v>
      </c>
      <c r="H4090" s="4">
        <v>43548.21564814815</v>
      </c>
      <c r="I4090" s="4">
        <v>43543.21564814815</v>
      </c>
      <c r="J4090" s="2">
        <v>40.0</v>
      </c>
      <c r="K4090" s="2">
        <v>129.0</v>
      </c>
      <c r="S4090" s="94"/>
      <c r="T4090" s="94"/>
      <c r="U4090" s="94"/>
    </row>
    <row r="4091" ht="14.25" customHeight="1">
      <c r="A4091" s="2">
        <v>708895.0</v>
      </c>
      <c r="B4091" s="2" t="s">
        <v>48</v>
      </c>
      <c r="C4091" s="2" t="s">
        <v>40</v>
      </c>
      <c r="D4091" s="2" t="s">
        <v>32</v>
      </c>
      <c r="E4091" s="2" t="s">
        <v>33</v>
      </c>
      <c r="F4091" s="2" t="s">
        <v>34</v>
      </c>
      <c r="G4091" s="4">
        <v>43538.22122685185</v>
      </c>
      <c r="H4091" s="4">
        <v>43540.22122685185</v>
      </c>
      <c r="I4091" s="4">
        <v>43542.22122685185</v>
      </c>
      <c r="J4091" s="2">
        <v>40.0</v>
      </c>
      <c r="K4091" s="2">
        <v>106.0</v>
      </c>
      <c r="S4091" s="94"/>
      <c r="T4091" s="94"/>
      <c r="U4091" s="94"/>
    </row>
    <row r="4092" ht="14.25" customHeight="1">
      <c r="A4092" s="2">
        <v>380263.0</v>
      </c>
      <c r="B4092" s="2" t="s">
        <v>47</v>
      </c>
      <c r="C4092" s="2" t="s">
        <v>43</v>
      </c>
      <c r="D4092" s="2" t="s">
        <v>32</v>
      </c>
      <c r="E4092" s="2" t="s">
        <v>33</v>
      </c>
      <c r="F4092" s="2" t="s">
        <v>34</v>
      </c>
      <c r="G4092" s="4">
        <v>43538.22201388889</v>
      </c>
      <c r="H4092" s="4">
        <v>43538.22201388889</v>
      </c>
      <c r="I4092" s="4">
        <v>43544.22201388889</v>
      </c>
      <c r="J4092" s="2">
        <v>0.0</v>
      </c>
      <c r="K4092" s="2">
        <v>123.0</v>
      </c>
      <c r="S4092" s="94"/>
      <c r="T4092" s="94"/>
      <c r="U4092" s="94"/>
    </row>
    <row r="4093" ht="14.25" customHeight="1">
      <c r="A4093" s="2">
        <v>890196.0</v>
      </c>
      <c r="B4093" s="2" t="s">
        <v>39</v>
      </c>
      <c r="C4093" s="2" t="s">
        <v>40</v>
      </c>
      <c r="D4093" s="2" t="s">
        <v>41</v>
      </c>
      <c r="E4093" s="2" t="s">
        <v>44</v>
      </c>
      <c r="F4093" s="2" t="s">
        <v>34</v>
      </c>
      <c r="G4093" s="4">
        <v>43538.223657407405</v>
      </c>
      <c r="H4093" s="4">
        <v>43542.223657407405</v>
      </c>
      <c r="I4093" s="4">
        <v>43541.223657407405</v>
      </c>
      <c r="J4093" s="2">
        <v>46.0</v>
      </c>
      <c r="K4093" s="2">
        <v>112.0</v>
      </c>
      <c r="S4093" s="94"/>
      <c r="T4093" s="94"/>
      <c r="U4093" s="94"/>
    </row>
    <row r="4094" ht="14.25" customHeight="1">
      <c r="A4094" s="2">
        <v>123588.0</v>
      </c>
      <c r="B4094" s="2" t="s">
        <v>36</v>
      </c>
      <c r="C4094" s="2" t="s">
        <v>40</v>
      </c>
      <c r="D4094" s="2" t="s">
        <v>41</v>
      </c>
      <c r="E4094" s="2" t="s">
        <v>44</v>
      </c>
      <c r="F4094" s="2" t="s">
        <v>34</v>
      </c>
      <c r="G4094" s="4">
        <v>43538.22896990741</v>
      </c>
      <c r="H4094" s="4">
        <v>43543.22896990741</v>
      </c>
      <c r="I4094" s="4">
        <v>43544.22896990741</v>
      </c>
      <c r="J4094" s="2">
        <v>82.0</v>
      </c>
      <c r="K4094" s="2">
        <v>92.0</v>
      </c>
      <c r="S4094" s="94"/>
      <c r="T4094" s="94"/>
      <c r="U4094" s="94"/>
    </row>
    <row r="4095" ht="14.25" customHeight="1">
      <c r="A4095" s="2">
        <v>671332.0</v>
      </c>
      <c r="B4095" s="2" t="s">
        <v>42</v>
      </c>
      <c r="C4095" s="2" t="s">
        <v>40</v>
      </c>
      <c r="D4095" s="2" t="s">
        <v>41</v>
      </c>
      <c r="E4095" s="2" t="s">
        <v>44</v>
      </c>
      <c r="F4095" s="2" t="s">
        <v>34</v>
      </c>
      <c r="G4095" s="4">
        <v>43538.23664351852</v>
      </c>
      <c r="H4095" s="4">
        <v>43544.23664351852</v>
      </c>
      <c r="I4095" s="4">
        <v>43544.23664351852</v>
      </c>
      <c r="J4095" s="2">
        <v>26.0</v>
      </c>
      <c r="K4095" s="2">
        <v>112.0</v>
      </c>
      <c r="S4095" s="94"/>
      <c r="T4095" s="94"/>
      <c r="U4095" s="94"/>
    </row>
    <row r="4096" ht="14.25" customHeight="1">
      <c r="A4096" s="2">
        <v>209425.0</v>
      </c>
      <c r="B4096" s="2" t="s">
        <v>47</v>
      </c>
      <c r="C4096" s="2" t="s">
        <v>45</v>
      </c>
      <c r="D4096" s="2" t="s">
        <v>41</v>
      </c>
      <c r="E4096" s="2" t="s">
        <v>44</v>
      </c>
      <c r="F4096" s="2" t="s">
        <v>34</v>
      </c>
      <c r="G4096" s="4">
        <v>43538.24120370371</v>
      </c>
      <c r="H4096" s="4">
        <v>43546.24120370371</v>
      </c>
      <c r="I4096" s="4">
        <v>43542.24120370371</v>
      </c>
      <c r="J4096" s="2">
        <v>67.0</v>
      </c>
      <c r="K4096" s="2">
        <v>107.0</v>
      </c>
      <c r="S4096" s="94"/>
      <c r="T4096" s="94"/>
      <c r="U4096" s="94"/>
    </row>
    <row r="4097" ht="14.25" customHeight="1">
      <c r="A4097" s="2">
        <v>611351.0</v>
      </c>
      <c r="B4097" s="2" t="s">
        <v>39</v>
      </c>
      <c r="C4097" s="2" t="s">
        <v>31</v>
      </c>
      <c r="D4097" s="2" t="s">
        <v>41</v>
      </c>
      <c r="E4097" s="2" t="s">
        <v>44</v>
      </c>
      <c r="F4097" s="2" t="s">
        <v>34</v>
      </c>
      <c r="G4097" s="4">
        <v>43538.24159722222</v>
      </c>
      <c r="H4097" s="4">
        <v>43541.24159722222</v>
      </c>
      <c r="I4097" s="4">
        <v>43541.24159722222</v>
      </c>
      <c r="J4097" s="2">
        <v>0.0</v>
      </c>
      <c r="K4097" s="2">
        <v>109.0</v>
      </c>
      <c r="S4097" s="94"/>
      <c r="T4097" s="94"/>
      <c r="U4097" s="94"/>
    </row>
    <row r="4098" ht="14.25" customHeight="1">
      <c r="A4098" s="2">
        <v>728135.0</v>
      </c>
      <c r="B4098" s="2" t="s">
        <v>39</v>
      </c>
      <c r="C4098" s="2" t="s">
        <v>43</v>
      </c>
      <c r="D4098" s="2" t="s">
        <v>41</v>
      </c>
      <c r="E4098" s="2" t="s">
        <v>44</v>
      </c>
      <c r="F4098" s="2" t="s">
        <v>34</v>
      </c>
      <c r="G4098" s="4">
        <v>43538.24197916667</v>
      </c>
      <c r="H4098" s="4">
        <v>43539.24197916667</v>
      </c>
      <c r="I4098" s="4">
        <v>43545.24197916667</v>
      </c>
      <c r="J4098" s="2">
        <v>78.0</v>
      </c>
      <c r="K4098" s="2">
        <v>108.0</v>
      </c>
      <c r="S4098" s="94"/>
      <c r="T4098" s="94"/>
      <c r="U4098" s="94"/>
    </row>
    <row r="4099" ht="14.25" customHeight="1">
      <c r="A4099" s="2">
        <v>262927.0</v>
      </c>
      <c r="B4099" s="2" t="s">
        <v>39</v>
      </c>
      <c r="C4099" s="2" t="s">
        <v>43</v>
      </c>
      <c r="D4099" s="2" t="s">
        <v>41</v>
      </c>
      <c r="E4099" s="2" t="s">
        <v>44</v>
      </c>
      <c r="F4099" s="2" t="s">
        <v>34</v>
      </c>
      <c r="G4099" s="4">
        <v>43538.24628472222</v>
      </c>
      <c r="H4099" s="4">
        <v>43544.24628472222</v>
      </c>
      <c r="I4099" s="4">
        <v>43542.24628472222</v>
      </c>
      <c r="J4099" s="2">
        <v>87.0</v>
      </c>
      <c r="K4099" s="2">
        <v>104.0</v>
      </c>
      <c r="S4099" s="94"/>
      <c r="T4099" s="94"/>
      <c r="U4099" s="94"/>
    </row>
    <row r="4100" ht="14.25" customHeight="1">
      <c r="A4100" s="2">
        <v>406532.0</v>
      </c>
      <c r="B4100" s="2" t="s">
        <v>39</v>
      </c>
      <c r="C4100" s="2" t="s">
        <v>37</v>
      </c>
      <c r="D4100" s="2" t="s">
        <v>32</v>
      </c>
      <c r="E4100" s="2" t="s">
        <v>44</v>
      </c>
      <c r="F4100" s="2" t="s">
        <v>34</v>
      </c>
      <c r="G4100" s="4">
        <v>43538.24898148148</v>
      </c>
      <c r="H4100" s="4">
        <v>43540.24898148148</v>
      </c>
      <c r="I4100" s="4">
        <v>43542.24898148148</v>
      </c>
      <c r="J4100" s="2">
        <v>64.0</v>
      </c>
      <c r="K4100" s="2">
        <v>85.0</v>
      </c>
      <c r="S4100" s="94"/>
      <c r="T4100" s="94"/>
      <c r="U4100" s="94"/>
    </row>
    <row r="4101" ht="14.25" customHeight="1">
      <c r="A4101" s="2">
        <v>246979.0</v>
      </c>
      <c r="B4101" s="2" t="s">
        <v>46</v>
      </c>
      <c r="C4101" s="2" t="s">
        <v>37</v>
      </c>
      <c r="D4101" s="2" t="s">
        <v>41</v>
      </c>
      <c r="E4101" s="2" t="s">
        <v>33</v>
      </c>
      <c r="F4101" s="2" t="s">
        <v>34</v>
      </c>
      <c r="G4101" s="4">
        <v>43538.24957175926</v>
      </c>
      <c r="H4101" s="4">
        <v>43544.24957175926</v>
      </c>
      <c r="I4101" s="4">
        <v>43542.24957175926</v>
      </c>
      <c r="J4101" s="2">
        <v>48.0</v>
      </c>
      <c r="K4101" s="2">
        <v>105.0</v>
      </c>
      <c r="S4101" s="94"/>
      <c r="T4101" s="94"/>
      <c r="U4101" s="94"/>
    </row>
    <row r="4102" ht="14.25" customHeight="1">
      <c r="A4102" s="2">
        <v>286483.0</v>
      </c>
      <c r="B4102" s="2" t="s">
        <v>39</v>
      </c>
      <c r="C4102" s="2" t="s">
        <v>43</v>
      </c>
      <c r="D4102" s="2" t="s">
        <v>41</v>
      </c>
      <c r="E4102" s="2" t="s">
        <v>33</v>
      </c>
      <c r="F4102" s="2" t="s">
        <v>34</v>
      </c>
      <c r="G4102" s="4">
        <v>43538.25394675926</v>
      </c>
      <c r="H4102" s="4">
        <v>43545.25394675926</v>
      </c>
      <c r="I4102" s="4">
        <v>43545.25394675926</v>
      </c>
      <c r="J4102" s="2">
        <v>50.0</v>
      </c>
      <c r="K4102" s="2">
        <v>128.0</v>
      </c>
      <c r="S4102" s="94"/>
      <c r="T4102" s="94"/>
      <c r="U4102" s="94"/>
    </row>
    <row r="4103" ht="14.25" customHeight="1">
      <c r="A4103" s="2">
        <v>475714.0</v>
      </c>
      <c r="B4103" s="2" t="s">
        <v>39</v>
      </c>
      <c r="C4103" s="2" t="s">
        <v>43</v>
      </c>
      <c r="D4103" s="2" t="s">
        <v>41</v>
      </c>
      <c r="E4103" s="2" t="s">
        <v>38</v>
      </c>
      <c r="F4103" s="2" t="s">
        <v>34</v>
      </c>
      <c r="G4103" s="4">
        <v>43538.255902777775</v>
      </c>
      <c r="H4103" s="4">
        <v>43542.255902777775</v>
      </c>
      <c r="I4103" s="4">
        <v>43543.255902777775</v>
      </c>
      <c r="J4103" s="2">
        <v>32.0</v>
      </c>
      <c r="K4103" s="2">
        <v>122.0</v>
      </c>
      <c r="S4103" s="94"/>
      <c r="T4103" s="94"/>
      <c r="U4103" s="94"/>
    </row>
    <row r="4104" ht="14.25" customHeight="1">
      <c r="A4104" s="2">
        <v>386544.0</v>
      </c>
      <c r="B4104" s="2" t="s">
        <v>30</v>
      </c>
      <c r="C4104" s="2" t="s">
        <v>31</v>
      </c>
      <c r="D4104" s="2" t="s">
        <v>41</v>
      </c>
      <c r="E4104" s="2" t="s">
        <v>44</v>
      </c>
      <c r="F4104" s="2" t="s">
        <v>34</v>
      </c>
      <c r="G4104" s="4">
        <v>43538.258252314816</v>
      </c>
      <c r="H4104" s="4">
        <v>43540.258252314816</v>
      </c>
      <c r="I4104" s="4">
        <v>43544.258252314816</v>
      </c>
      <c r="J4104" s="2">
        <v>0.0</v>
      </c>
      <c r="K4104" s="2">
        <v>124.0</v>
      </c>
      <c r="S4104" s="94"/>
      <c r="T4104" s="94"/>
      <c r="U4104" s="94"/>
    </row>
    <row r="4105" ht="14.25" customHeight="1">
      <c r="A4105" s="2">
        <v>319221.0</v>
      </c>
      <c r="B4105" s="2" t="s">
        <v>49</v>
      </c>
      <c r="C4105" s="2" t="s">
        <v>31</v>
      </c>
      <c r="D4105" s="2" t="s">
        <v>32</v>
      </c>
      <c r="E4105" s="2" t="s">
        <v>33</v>
      </c>
      <c r="F4105" s="2" t="s">
        <v>34</v>
      </c>
      <c r="G4105" s="4">
        <v>43538.259675925925</v>
      </c>
      <c r="H4105" s="4">
        <v>43542.259675925925</v>
      </c>
      <c r="I4105" s="4">
        <v>43544.259675925925</v>
      </c>
      <c r="J4105" s="2">
        <v>34.0</v>
      </c>
      <c r="K4105" s="2">
        <v>125.0</v>
      </c>
      <c r="S4105" s="94"/>
      <c r="T4105" s="94"/>
      <c r="U4105" s="94"/>
    </row>
    <row r="4106" ht="14.25" customHeight="1">
      <c r="A4106" s="2">
        <v>162765.0</v>
      </c>
      <c r="B4106" s="2" t="s">
        <v>49</v>
      </c>
      <c r="C4106" s="2" t="s">
        <v>37</v>
      </c>
      <c r="D4106" s="2" t="s">
        <v>41</v>
      </c>
      <c r="E4106" s="2" t="s">
        <v>44</v>
      </c>
      <c r="F4106" s="2" t="s">
        <v>34</v>
      </c>
      <c r="G4106" s="4">
        <v>43538.26553240741</v>
      </c>
      <c r="H4106" s="4">
        <v>43539.26553240741</v>
      </c>
      <c r="I4106" s="4">
        <v>43545.26553240741</v>
      </c>
      <c r="J4106" s="2">
        <v>66.0</v>
      </c>
      <c r="K4106" s="2">
        <v>92.0</v>
      </c>
      <c r="S4106" s="94"/>
      <c r="T4106" s="94"/>
      <c r="U4106" s="94"/>
    </row>
    <row r="4107" ht="14.25" customHeight="1">
      <c r="A4107" s="2">
        <v>742226.0</v>
      </c>
      <c r="B4107" s="2" t="s">
        <v>30</v>
      </c>
      <c r="C4107" s="2" t="s">
        <v>43</v>
      </c>
      <c r="D4107" s="2" t="s">
        <v>32</v>
      </c>
      <c r="E4107" s="2" t="s">
        <v>44</v>
      </c>
      <c r="F4107" s="2" t="s">
        <v>34</v>
      </c>
      <c r="G4107" s="4">
        <v>43538.26710648148</v>
      </c>
      <c r="H4107" s="4">
        <v>43542.26710648148</v>
      </c>
      <c r="I4107" s="4">
        <v>43541.26710648148</v>
      </c>
      <c r="J4107" s="2">
        <v>0.0</v>
      </c>
      <c r="K4107" s="2">
        <v>102.0</v>
      </c>
      <c r="S4107" s="94"/>
      <c r="T4107" s="94"/>
      <c r="U4107" s="94"/>
    </row>
    <row r="4108" ht="14.25" customHeight="1">
      <c r="A4108" s="2">
        <v>667954.0</v>
      </c>
      <c r="B4108" s="2" t="s">
        <v>39</v>
      </c>
      <c r="C4108" s="2" t="s">
        <v>37</v>
      </c>
      <c r="D4108" s="2" t="s">
        <v>32</v>
      </c>
      <c r="E4108" s="2" t="s">
        <v>38</v>
      </c>
      <c r="F4108" s="2" t="s">
        <v>34</v>
      </c>
      <c r="G4108" s="4">
        <v>43538.271319444444</v>
      </c>
      <c r="H4108" s="4">
        <v>43542.271319444444</v>
      </c>
      <c r="I4108" s="4">
        <v>43543.271319444444</v>
      </c>
      <c r="J4108" s="2">
        <v>47.0</v>
      </c>
      <c r="K4108" s="2">
        <v>111.0</v>
      </c>
      <c r="S4108" s="94"/>
      <c r="T4108" s="94"/>
      <c r="U4108" s="94"/>
    </row>
    <row r="4109" ht="14.25" customHeight="1">
      <c r="A4109" s="2">
        <v>182921.0</v>
      </c>
      <c r="B4109" s="2" t="s">
        <v>39</v>
      </c>
      <c r="C4109" s="2" t="s">
        <v>31</v>
      </c>
      <c r="D4109" s="2" t="s">
        <v>41</v>
      </c>
      <c r="E4109" s="2" t="s">
        <v>33</v>
      </c>
      <c r="F4109" s="2" t="s">
        <v>34</v>
      </c>
      <c r="G4109" s="4">
        <v>43538.27166666667</v>
      </c>
      <c r="H4109" s="4">
        <v>43539.27166666667</v>
      </c>
      <c r="I4109" s="4">
        <v>43544.27166666667</v>
      </c>
      <c r="J4109" s="2">
        <v>0.0</v>
      </c>
      <c r="K4109" s="2">
        <v>129.0</v>
      </c>
      <c r="S4109" s="94"/>
      <c r="T4109" s="94"/>
      <c r="U4109" s="94"/>
    </row>
    <row r="4110" ht="14.25" customHeight="1">
      <c r="A4110" s="2">
        <v>12840.0</v>
      </c>
      <c r="B4110" s="2" t="s">
        <v>39</v>
      </c>
      <c r="C4110" s="2" t="s">
        <v>45</v>
      </c>
      <c r="D4110" s="2" t="s">
        <v>41</v>
      </c>
      <c r="E4110" s="2" t="s">
        <v>44</v>
      </c>
      <c r="F4110" s="2" t="s">
        <v>34</v>
      </c>
      <c r="G4110" s="4">
        <v>43538.27400462963</v>
      </c>
      <c r="H4110" s="4">
        <v>43546.27400462963</v>
      </c>
      <c r="I4110" s="4">
        <v>43545.27400462963</v>
      </c>
      <c r="J4110" s="2">
        <v>37.0</v>
      </c>
      <c r="K4110" s="2">
        <v>130.0</v>
      </c>
      <c r="S4110" s="94"/>
      <c r="T4110" s="94"/>
      <c r="U4110" s="94"/>
    </row>
    <row r="4111" ht="14.25" customHeight="1">
      <c r="A4111" s="2">
        <v>111590.0</v>
      </c>
      <c r="B4111" s="2" t="s">
        <v>39</v>
      </c>
      <c r="C4111" s="2" t="s">
        <v>43</v>
      </c>
      <c r="D4111" s="2" t="s">
        <v>32</v>
      </c>
      <c r="E4111" s="2" t="s">
        <v>44</v>
      </c>
      <c r="F4111" s="2" t="s">
        <v>34</v>
      </c>
      <c r="G4111" s="4">
        <v>43538.27511574074</v>
      </c>
      <c r="H4111" s="4">
        <v>43538.27511574074</v>
      </c>
      <c r="I4111" s="4">
        <v>43545.27511574074</v>
      </c>
      <c r="J4111" s="2">
        <v>0.0</v>
      </c>
      <c r="K4111" s="2">
        <v>109.0</v>
      </c>
      <c r="S4111" s="94"/>
      <c r="T4111" s="94"/>
      <c r="U4111" s="94"/>
    </row>
    <row r="4112" ht="14.25" customHeight="1">
      <c r="A4112" s="2">
        <v>259569.0</v>
      </c>
      <c r="B4112" s="2" t="s">
        <v>39</v>
      </c>
      <c r="C4112" s="2" t="s">
        <v>37</v>
      </c>
      <c r="D4112" s="2" t="s">
        <v>32</v>
      </c>
      <c r="E4112" s="2" t="s">
        <v>44</v>
      </c>
      <c r="F4112" s="2" t="s">
        <v>34</v>
      </c>
      <c r="G4112" s="4">
        <v>43538.27842592593</v>
      </c>
      <c r="H4112" s="4">
        <v>43543.27842592593</v>
      </c>
      <c r="I4112" s="4">
        <v>43542.27842592593</v>
      </c>
      <c r="J4112" s="2">
        <v>72.0</v>
      </c>
      <c r="K4112" s="2">
        <v>89.0</v>
      </c>
      <c r="S4112" s="94"/>
      <c r="T4112" s="94"/>
      <c r="U4112" s="94"/>
    </row>
    <row r="4113" ht="14.25" customHeight="1">
      <c r="A4113" s="2">
        <v>375456.0</v>
      </c>
      <c r="B4113" s="2" t="s">
        <v>30</v>
      </c>
      <c r="C4113" s="2" t="s">
        <v>45</v>
      </c>
      <c r="D4113" s="2" t="s">
        <v>41</v>
      </c>
      <c r="E4113" s="2" t="s">
        <v>44</v>
      </c>
      <c r="F4113" s="2" t="s">
        <v>34</v>
      </c>
      <c r="G4113" s="4">
        <v>43538.27930555555</v>
      </c>
      <c r="H4113" s="4">
        <v>43545.27930555555</v>
      </c>
      <c r="I4113" s="4">
        <v>43541.27930555555</v>
      </c>
      <c r="J4113" s="2">
        <v>27.0</v>
      </c>
      <c r="K4113" s="2">
        <v>124.0</v>
      </c>
      <c r="S4113" s="94"/>
      <c r="T4113" s="94"/>
      <c r="U4113" s="94"/>
    </row>
    <row r="4114" ht="14.25" customHeight="1">
      <c r="A4114" s="2">
        <v>732363.0</v>
      </c>
      <c r="B4114" s="2" t="s">
        <v>36</v>
      </c>
      <c r="C4114" s="2" t="s">
        <v>37</v>
      </c>
      <c r="D4114" s="2" t="s">
        <v>32</v>
      </c>
      <c r="E4114" s="2" t="s">
        <v>33</v>
      </c>
      <c r="F4114" s="2" t="s">
        <v>34</v>
      </c>
      <c r="G4114" s="4">
        <v>43538.28108796296</v>
      </c>
      <c r="H4114" s="4">
        <v>43545.28108796296</v>
      </c>
      <c r="I4114" s="4">
        <v>43541.28108796296</v>
      </c>
      <c r="J4114" s="2">
        <v>26.0</v>
      </c>
      <c r="K4114" s="2">
        <v>111.0</v>
      </c>
      <c r="S4114" s="94"/>
      <c r="T4114" s="94"/>
      <c r="U4114" s="94"/>
    </row>
    <row r="4115" ht="14.25" customHeight="1">
      <c r="A4115" s="2">
        <v>916264.0</v>
      </c>
      <c r="B4115" s="2" t="s">
        <v>30</v>
      </c>
      <c r="C4115" s="2" t="s">
        <v>37</v>
      </c>
      <c r="D4115" s="2" t="s">
        <v>41</v>
      </c>
      <c r="E4115" s="2" t="s">
        <v>44</v>
      </c>
      <c r="F4115" s="2" t="s">
        <v>34</v>
      </c>
      <c r="G4115" s="4">
        <v>43538.28486111111</v>
      </c>
      <c r="H4115" s="4">
        <v>43540.28486111111</v>
      </c>
      <c r="I4115" s="4">
        <v>43543.28486111111</v>
      </c>
      <c r="J4115" s="2">
        <v>27.0</v>
      </c>
      <c r="K4115" s="2">
        <v>113.0</v>
      </c>
      <c r="S4115" s="94"/>
      <c r="T4115" s="94"/>
      <c r="U4115" s="94"/>
    </row>
    <row r="4116" ht="14.25" customHeight="1">
      <c r="A4116" s="2">
        <v>35524.0</v>
      </c>
      <c r="B4116" s="2" t="s">
        <v>36</v>
      </c>
      <c r="C4116" s="2" t="s">
        <v>31</v>
      </c>
      <c r="D4116" s="2" t="s">
        <v>32</v>
      </c>
      <c r="E4116" s="2" t="s">
        <v>44</v>
      </c>
      <c r="F4116" s="2" t="s">
        <v>34</v>
      </c>
      <c r="G4116" s="4">
        <v>43538.29256944444</v>
      </c>
      <c r="H4116" s="4">
        <v>43539.29256944444</v>
      </c>
      <c r="I4116" s="4">
        <v>43544.29256944444</v>
      </c>
      <c r="J4116" s="2">
        <v>32.0</v>
      </c>
      <c r="K4116" s="2">
        <v>129.0</v>
      </c>
      <c r="S4116" s="94"/>
      <c r="T4116" s="94"/>
      <c r="U4116" s="94"/>
    </row>
    <row r="4117" ht="14.25" customHeight="1">
      <c r="A4117" s="2">
        <v>927842.0</v>
      </c>
      <c r="B4117" s="2" t="s">
        <v>30</v>
      </c>
      <c r="C4117" s="2" t="s">
        <v>37</v>
      </c>
      <c r="D4117" s="2" t="s">
        <v>32</v>
      </c>
      <c r="E4117" s="2" t="s">
        <v>38</v>
      </c>
      <c r="F4117" s="2" t="s">
        <v>34</v>
      </c>
      <c r="G4117" s="4">
        <v>43538.30587962963</v>
      </c>
      <c r="H4117" s="4">
        <v>43541.30587962963</v>
      </c>
      <c r="I4117" s="4">
        <v>43543.30587962963</v>
      </c>
      <c r="J4117" s="2">
        <v>35.0</v>
      </c>
      <c r="K4117" s="2">
        <v>114.0</v>
      </c>
      <c r="S4117" s="94"/>
      <c r="T4117" s="94"/>
      <c r="U4117" s="94"/>
    </row>
    <row r="4118" ht="14.25" customHeight="1">
      <c r="A4118" s="2">
        <v>819914.0</v>
      </c>
      <c r="B4118" s="2" t="s">
        <v>42</v>
      </c>
      <c r="C4118" s="2" t="s">
        <v>37</v>
      </c>
      <c r="D4118" s="2" t="s">
        <v>32</v>
      </c>
      <c r="E4118" s="2" t="s">
        <v>38</v>
      </c>
      <c r="F4118" s="2" t="s">
        <v>34</v>
      </c>
      <c r="G4118" s="4">
        <v>43538.30883101852</v>
      </c>
      <c r="H4118" s="4">
        <v>43544.30883101852</v>
      </c>
      <c r="I4118" s="4">
        <v>43545.30883101852</v>
      </c>
      <c r="J4118" s="2">
        <v>41.0</v>
      </c>
      <c r="K4118" s="2">
        <v>105.0</v>
      </c>
      <c r="S4118" s="94"/>
      <c r="T4118" s="94"/>
      <c r="U4118" s="94"/>
    </row>
    <row r="4119" ht="14.25" customHeight="1">
      <c r="A4119" s="2">
        <v>873669.0</v>
      </c>
      <c r="B4119" s="2" t="s">
        <v>36</v>
      </c>
      <c r="C4119" s="2" t="s">
        <v>45</v>
      </c>
      <c r="D4119" s="2" t="s">
        <v>41</v>
      </c>
      <c r="E4119" s="2" t="s">
        <v>33</v>
      </c>
      <c r="F4119" s="2" t="s">
        <v>34</v>
      </c>
      <c r="G4119" s="4">
        <v>43538.30949074074</v>
      </c>
      <c r="H4119" s="4">
        <v>43542.30949074074</v>
      </c>
      <c r="I4119" s="4">
        <v>43544.30949074074</v>
      </c>
      <c r="J4119" s="2">
        <v>25.0</v>
      </c>
      <c r="K4119" s="2">
        <v>122.0</v>
      </c>
      <c r="S4119" s="94"/>
      <c r="T4119" s="94"/>
      <c r="U4119" s="94"/>
    </row>
    <row r="4120" ht="14.25" customHeight="1">
      <c r="A4120" s="2">
        <v>17512.0</v>
      </c>
      <c r="B4120" s="2" t="s">
        <v>30</v>
      </c>
      <c r="C4120" s="2" t="s">
        <v>40</v>
      </c>
      <c r="D4120" s="2" t="s">
        <v>32</v>
      </c>
      <c r="E4120" s="2" t="s">
        <v>44</v>
      </c>
      <c r="F4120" s="2" t="s">
        <v>34</v>
      </c>
      <c r="G4120" s="4">
        <v>43538.31203703704</v>
      </c>
      <c r="H4120" s="4">
        <v>43541.31203703704</v>
      </c>
      <c r="I4120" s="4">
        <v>43544.31203703704</v>
      </c>
      <c r="J4120" s="2">
        <v>28.0</v>
      </c>
      <c r="K4120" s="2">
        <v>105.0</v>
      </c>
      <c r="S4120" s="94"/>
      <c r="T4120" s="94"/>
      <c r="U4120" s="94"/>
    </row>
    <row r="4121" ht="14.25" customHeight="1">
      <c r="A4121" s="2">
        <v>588587.0</v>
      </c>
      <c r="B4121" s="2" t="s">
        <v>36</v>
      </c>
      <c r="C4121" s="2" t="s">
        <v>31</v>
      </c>
      <c r="D4121" s="2" t="s">
        <v>32</v>
      </c>
      <c r="E4121" s="2" t="s">
        <v>33</v>
      </c>
      <c r="F4121" s="2" t="s">
        <v>34</v>
      </c>
      <c r="G4121" s="4">
        <v>43538.31203703704</v>
      </c>
      <c r="H4121" s="4">
        <v>43546.31203703704</v>
      </c>
      <c r="I4121" s="4">
        <v>43544.31203703704</v>
      </c>
      <c r="J4121" s="2">
        <v>38.0</v>
      </c>
      <c r="K4121" s="2">
        <v>123.0</v>
      </c>
      <c r="S4121" s="94"/>
      <c r="T4121" s="94"/>
      <c r="U4121" s="94"/>
    </row>
    <row r="4122" ht="14.25" customHeight="1">
      <c r="A4122" s="2">
        <v>169383.0</v>
      </c>
      <c r="B4122" s="2" t="s">
        <v>39</v>
      </c>
      <c r="C4122" s="2" t="s">
        <v>43</v>
      </c>
      <c r="D4122" s="2" t="s">
        <v>32</v>
      </c>
      <c r="E4122" s="2" t="s">
        <v>33</v>
      </c>
      <c r="F4122" s="2" t="s">
        <v>34</v>
      </c>
      <c r="G4122" s="4">
        <v>43538.31265046296</v>
      </c>
      <c r="H4122" s="4">
        <v>43544.31265046296</v>
      </c>
      <c r="I4122" s="4">
        <v>43543.31265046296</v>
      </c>
      <c r="J4122" s="2">
        <v>0.0</v>
      </c>
      <c r="K4122" s="2">
        <v>128.0</v>
      </c>
      <c r="S4122" s="94"/>
      <c r="T4122" s="94"/>
      <c r="U4122" s="94"/>
    </row>
    <row r="4123" ht="14.25" customHeight="1">
      <c r="A4123" s="2">
        <v>683481.0</v>
      </c>
      <c r="B4123" s="2" t="s">
        <v>49</v>
      </c>
      <c r="C4123" s="2" t="s">
        <v>43</v>
      </c>
      <c r="D4123" s="2" t="s">
        <v>41</v>
      </c>
      <c r="E4123" s="2" t="s">
        <v>44</v>
      </c>
      <c r="F4123" s="2" t="s">
        <v>34</v>
      </c>
      <c r="G4123" s="4">
        <v>43538.31475694444</v>
      </c>
      <c r="H4123" s="4">
        <v>43539.31475694444</v>
      </c>
      <c r="I4123" s="4">
        <v>43544.31475694444</v>
      </c>
      <c r="J4123" s="2">
        <v>84.0</v>
      </c>
      <c r="K4123" s="2">
        <v>110.0</v>
      </c>
      <c r="S4123" s="94"/>
      <c r="T4123" s="94"/>
      <c r="U4123" s="94"/>
    </row>
    <row r="4124" ht="14.25" customHeight="1">
      <c r="A4124" s="2">
        <v>501537.0</v>
      </c>
      <c r="B4124" s="2" t="s">
        <v>30</v>
      </c>
      <c r="C4124" s="2" t="s">
        <v>45</v>
      </c>
      <c r="D4124" s="2" t="s">
        <v>41</v>
      </c>
      <c r="E4124" s="2" t="s">
        <v>44</v>
      </c>
      <c r="F4124" s="2" t="s">
        <v>34</v>
      </c>
      <c r="G4124" s="4">
        <v>43538.31814814815</v>
      </c>
      <c r="H4124" s="4">
        <v>43548.31814814815</v>
      </c>
      <c r="I4124" s="4">
        <v>43541.31814814815</v>
      </c>
      <c r="J4124" s="2">
        <v>79.0</v>
      </c>
      <c r="K4124" s="2">
        <v>103.0</v>
      </c>
      <c r="S4124" s="94"/>
      <c r="T4124" s="94"/>
      <c r="U4124" s="94"/>
    </row>
    <row r="4125" ht="14.25" customHeight="1">
      <c r="A4125" s="2">
        <v>18994.0</v>
      </c>
      <c r="B4125" s="2" t="s">
        <v>47</v>
      </c>
      <c r="C4125" s="2" t="s">
        <v>40</v>
      </c>
      <c r="D4125" s="2" t="s">
        <v>41</v>
      </c>
      <c r="E4125" s="2" t="s">
        <v>38</v>
      </c>
      <c r="F4125" s="2" t="s">
        <v>34</v>
      </c>
      <c r="G4125" s="4">
        <v>43538.32383101852</v>
      </c>
      <c r="H4125" s="4">
        <v>43543.32383101852</v>
      </c>
      <c r="I4125" s="4">
        <v>43545.32383101852</v>
      </c>
      <c r="J4125" s="2">
        <v>32.0</v>
      </c>
      <c r="K4125" s="2">
        <v>111.0</v>
      </c>
      <c r="S4125" s="94"/>
      <c r="T4125" s="94"/>
      <c r="U4125" s="94"/>
    </row>
    <row r="4126" ht="14.25" customHeight="1">
      <c r="A4126" s="2">
        <v>461128.0</v>
      </c>
      <c r="B4126" s="2" t="s">
        <v>48</v>
      </c>
      <c r="C4126" s="2" t="s">
        <v>40</v>
      </c>
      <c r="D4126" s="2" t="s">
        <v>41</v>
      </c>
      <c r="E4126" s="2" t="s">
        <v>44</v>
      </c>
      <c r="F4126" s="2" t="s">
        <v>34</v>
      </c>
      <c r="G4126" s="4">
        <v>43538.32958333333</v>
      </c>
      <c r="H4126" s="4">
        <v>43545.32958333333</v>
      </c>
      <c r="I4126" s="4">
        <v>43544.32958333333</v>
      </c>
      <c r="J4126" s="2">
        <v>81.0</v>
      </c>
      <c r="K4126" s="2">
        <v>86.0</v>
      </c>
      <c r="S4126" s="94"/>
      <c r="T4126" s="94"/>
      <c r="U4126" s="94"/>
    </row>
    <row r="4127" ht="14.25" customHeight="1">
      <c r="A4127" s="2">
        <v>28186.0</v>
      </c>
      <c r="B4127" s="2" t="s">
        <v>39</v>
      </c>
      <c r="C4127" s="2" t="s">
        <v>31</v>
      </c>
      <c r="D4127" s="2" t="s">
        <v>32</v>
      </c>
      <c r="E4127" s="2" t="s">
        <v>38</v>
      </c>
      <c r="F4127" s="2" t="s">
        <v>34</v>
      </c>
      <c r="G4127" s="4">
        <v>43538.33216435185</v>
      </c>
      <c r="H4127" s="4">
        <v>43541.33216435185</v>
      </c>
      <c r="I4127" s="4">
        <v>43543.33216435185</v>
      </c>
      <c r="J4127" s="2">
        <v>32.0</v>
      </c>
      <c r="K4127" s="2">
        <v>120.0</v>
      </c>
      <c r="S4127" s="94"/>
      <c r="T4127" s="94"/>
      <c r="U4127" s="94"/>
    </row>
    <row r="4128" ht="14.25" customHeight="1">
      <c r="A4128" s="2">
        <v>449427.0</v>
      </c>
      <c r="B4128" s="2" t="s">
        <v>47</v>
      </c>
      <c r="C4128" s="2" t="s">
        <v>45</v>
      </c>
      <c r="D4128" s="2" t="s">
        <v>41</v>
      </c>
      <c r="E4128" s="2" t="s">
        <v>44</v>
      </c>
      <c r="F4128" s="2" t="s">
        <v>34</v>
      </c>
      <c r="G4128" s="4">
        <v>43538.33380787037</v>
      </c>
      <c r="H4128" s="4">
        <v>43549.33380787037</v>
      </c>
      <c r="I4128" s="4">
        <v>43544.33380787037</v>
      </c>
      <c r="J4128" s="2">
        <v>73.0</v>
      </c>
      <c r="K4128" s="2">
        <v>104.0</v>
      </c>
      <c r="S4128" s="94"/>
      <c r="T4128" s="94"/>
      <c r="U4128" s="94"/>
    </row>
    <row r="4129" ht="14.25" customHeight="1">
      <c r="A4129" s="2">
        <v>882701.0</v>
      </c>
      <c r="B4129" s="2" t="s">
        <v>36</v>
      </c>
      <c r="C4129" s="2" t="s">
        <v>45</v>
      </c>
      <c r="D4129" s="2" t="s">
        <v>41</v>
      </c>
      <c r="E4129" s="2" t="s">
        <v>33</v>
      </c>
      <c r="F4129" s="2" t="s">
        <v>34</v>
      </c>
      <c r="G4129" s="4">
        <v>43538.337222222224</v>
      </c>
      <c r="H4129" s="4">
        <v>43541.337222222224</v>
      </c>
      <c r="I4129" s="4">
        <v>43544.337222222224</v>
      </c>
      <c r="J4129" s="2">
        <v>45.0</v>
      </c>
      <c r="K4129" s="2">
        <v>125.0</v>
      </c>
      <c r="S4129" s="94"/>
      <c r="T4129" s="94"/>
      <c r="U4129" s="94"/>
    </row>
    <row r="4130" ht="14.25" customHeight="1">
      <c r="A4130" s="2">
        <v>449483.0</v>
      </c>
      <c r="B4130" s="2" t="s">
        <v>48</v>
      </c>
      <c r="C4130" s="2" t="s">
        <v>31</v>
      </c>
      <c r="D4130" s="2" t="s">
        <v>41</v>
      </c>
      <c r="E4130" s="2" t="s">
        <v>33</v>
      </c>
      <c r="F4130" s="2" t="s">
        <v>34</v>
      </c>
      <c r="G4130" s="4">
        <v>43538.34289351852</v>
      </c>
      <c r="H4130" s="4">
        <v>43539.34289351852</v>
      </c>
      <c r="I4130" s="4">
        <v>43543.34289351852</v>
      </c>
      <c r="J4130" s="2">
        <v>0.0</v>
      </c>
      <c r="K4130" s="2">
        <v>125.0</v>
      </c>
      <c r="S4130" s="94"/>
      <c r="T4130" s="94"/>
      <c r="U4130" s="94"/>
    </row>
    <row r="4131" ht="14.25" customHeight="1">
      <c r="A4131" s="2">
        <v>409056.0</v>
      </c>
      <c r="B4131" s="2" t="s">
        <v>39</v>
      </c>
      <c r="C4131" s="2" t="s">
        <v>40</v>
      </c>
      <c r="D4131" s="2" t="s">
        <v>32</v>
      </c>
      <c r="E4131" s="2" t="s">
        <v>44</v>
      </c>
      <c r="F4131" s="2" t="s">
        <v>34</v>
      </c>
      <c r="G4131" s="4">
        <v>43538.34568287037</v>
      </c>
      <c r="H4131" s="4">
        <v>43545.34568287037</v>
      </c>
      <c r="I4131" s="4">
        <v>43544.34568287037</v>
      </c>
      <c r="J4131" s="2">
        <v>35.0</v>
      </c>
      <c r="K4131" s="2">
        <v>110.0</v>
      </c>
      <c r="S4131" s="94"/>
      <c r="T4131" s="94"/>
      <c r="U4131" s="94"/>
    </row>
    <row r="4132" ht="14.25" customHeight="1">
      <c r="A4132" s="2">
        <v>754001.0</v>
      </c>
      <c r="B4132" s="2" t="s">
        <v>39</v>
      </c>
      <c r="C4132" s="2" t="s">
        <v>31</v>
      </c>
      <c r="D4132" s="2" t="s">
        <v>41</v>
      </c>
      <c r="E4132" s="2" t="s">
        <v>33</v>
      </c>
      <c r="F4132" s="2" t="s">
        <v>34</v>
      </c>
      <c r="G4132" s="4">
        <v>43538.34674768519</v>
      </c>
      <c r="H4132" s="4">
        <v>43545.34674768519</v>
      </c>
      <c r="I4132" s="4">
        <v>43545.34674768519</v>
      </c>
      <c r="J4132" s="2">
        <v>0.0</v>
      </c>
      <c r="K4132" s="2">
        <v>127.0</v>
      </c>
      <c r="S4132" s="94"/>
      <c r="T4132" s="94"/>
      <c r="U4132" s="94"/>
    </row>
    <row r="4133" ht="14.25" customHeight="1">
      <c r="A4133" s="2">
        <v>234571.0</v>
      </c>
      <c r="B4133" s="2" t="s">
        <v>39</v>
      </c>
      <c r="C4133" s="2" t="s">
        <v>37</v>
      </c>
      <c r="D4133" s="2" t="s">
        <v>41</v>
      </c>
      <c r="E4133" s="2" t="s">
        <v>44</v>
      </c>
      <c r="F4133" s="2" t="s">
        <v>34</v>
      </c>
      <c r="G4133" s="4">
        <v>43538.347407407404</v>
      </c>
      <c r="H4133" s="4">
        <v>43540.347407407404</v>
      </c>
      <c r="I4133" s="4">
        <v>43544.347407407404</v>
      </c>
      <c r="J4133" s="2">
        <v>80.0</v>
      </c>
      <c r="K4133" s="2">
        <v>90.0</v>
      </c>
      <c r="S4133" s="94"/>
      <c r="T4133" s="94"/>
      <c r="U4133" s="94"/>
    </row>
    <row r="4134" ht="14.25" customHeight="1">
      <c r="A4134" s="2">
        <v>177852.0</v>
      </c>
      <c r="B4134" s="2" t="s">
        <v>36</v>
      </c>
      <c r="C4134" s="2" t="s">
        <v>37</v>
      </c>
      <c r="D4134" s="2" t="s">
        <v>32</v>
      </c>
      <c r="E4134" s="2" t="s">
        <v>44</v>
      </c>
      <c r="F4134" s="2" t="s">
        <v>34</v>
      </c>
      <c r="G4134" s="4">
        <v>43538.34804398148</v>
      </c>
      <c r="H4134" s="4">
        <v>43544.34804398148</v>
      </c>
      <c r="I4134" s="4">
        <v>43542.34804398148</v>
      </c>
      <c r="J4134" s="2">
        <v>29.0</v>
      </c>
      <c r="K4134" s="2">
        <v>111.0</v>
      </c>
      <c r="S4134" s="94"/>
      <c r="T4134" s="94"/>
      <c r="U4134" s="94"/>
    </row>
    <row r="4135" ht="14.25" customHeight="1">
      <c r="A4135" s="2">
        <v>744945.0</v>
      </c>
      <c r="B4135" s="2" t="s">
        <v>30</v>
      </c>
      <c r="C4135" s="2" t="s">
        <v>37</v>
      </c>
      <c r="D4135" s="2" t="s">
        <v>41</v>
      </c>
      <c r="E4135" s="2" t="s">
        <v>33</v>
      </c>
      <c r="F4135" s="2" t="s">
        <v>34</v>
      </c>
      <c r="G4135" s="4">
        <v>43538.348587962966</v>
      </c>
      <c r="H4135" s="4">
        <v>43541.348587962966</v>
      </c>
      <c r="I4135" s="4">
        <v>43544.348587962966</v>
      </c>
      <c r="J4135" s="2">
        <v>36.0</v>
      </c>
      <c r="K4135" s="2">
        <v>110.0</v>
      </c>
      <c r="S4135" s="94"/>
      <c r="T4135" s="94"/>
      <c r="U4135" s="94"/>
    </row>
    <row r="4136" ht="14.25" customHeight="1">
      <c r="A4136" s="2">
        <v>628967.0</v>
      </c>
      <c r="B4136" s="2" t="s">
        <v>39</v>
      </c>
      <c r="C4136" s="2" t="s">
        <v>45</v>
      </c>
      <c r="D4136" s="2" t="s">
        <v>41</v>
      </c>
      <c r="E4136" s="2" t="s">
        <v>33</v>
      </c>
      <c r="F4136" s="2" t="s">
        <v>34</v>
      </c>
      <c r="G4136" s="4">
        <v>43538.34892361111</v>
      </c>
      <c r="H4136" s="4">
        <v>43540.34892361111</v>
      </c>
      <c r="I4136" s="4">
        <v>43544.34892361111</v>
      </c>
      <c r="J4136" s="2">
        <v>48.0</v>
      </c>
      <c r="K4136" s="2">
        <v>120.0</v>
      </c>
      <c r="S4136" s="94"/>
      <c r="T4136" s="94"/>
      <c r="U4136" s="94"/>
    </row>
    <row r="4137" ht="14.25" customHeight="1">
      <c r="A4137" s="2">
        <v>201895.0</v>
      </c>
      <c r="B4137" s="2" t="s">
        <v>39</v>
      </c>
      <c r="C4137" s="2" t="s">
        <v>43</v>
      </c>
      <c r="D4137" s="2" t="s">
        <v>32</v>
      </c>
      <c r="E4137" s="2" t="s">
        <v>44</v>
      </c>
      <c r="F4137" s="2" t="s">
        <v>34</v>
      </c>
      <c r="G4137" s="4">
        <v>43538.36292824074</v>
      </c>
      <c r="H4137" s="4">
        <v>43538.36292824074</v>
      </c>
      <c r="I4137" s="4">
        <v>43544.36292824074</v>
      </c>
      <c r="J4137" s="2">
        <v>0.0</v>
      </c>
      <c r="K4137" s="2">
        <v>105.0</v>
      </c>
      <c r="S4137" s="94"/>
      <c r="T4137" s="94"/>
      <c r="U4137" s="94"/>
    </row>
    <row r="4138" ht="14.25" customHeight="1">
      <c r="A4138" s="2">
        <v>631811.0</v>
      </c>
      <c r="B4138" s="2" t="s">
        <v>39</v>
      </c>
      <c r="C4138" s="2" t="s">
        <v>45</v>
      </c>
      <c r="D4138" s="2" t="s">
        <v>41</v>
      </c>
      <c r="E4138" s="2" t="s">
        <v>33</v>
      </c>
      <c r="F4138" s="2" t="s">
        <v>34</v>
      </c>
      <c r="G4138" s="4">
        <v>43538.36921296296</v>
      </c>
      <c r="H4138" s="4">
        <v>43540.36921296296</v>
      </c>
      <c r="I4138" s="4">
        <v>43542.36921296296</v>
      </c>
      <c r="J4138" s="2">
        <v>47.0</v>
      </c>
      <c r="K4138" s="2">
        <v>126.0</v>
      </c>
      <c r="S4138" s="94"/>
      <c r="T4138" s="94"/>
      <c r="U4138" s="94"/>
    </row>
    <row r="4139" ht="14.25" customHeight="1">
      <c r="A4139" s="2">
        <v>996866.0</v>
      </c>
      <c r="B4139" s="2" t="s">
        <v>30</v>
      </c>
      <c r="C4139" s="2" t="s">
        <v>37</v>
      </c>
      <c r="D4139" s="2" t="s">
        <v>41</v>
      </c>
      <c r="E4139" s="2" t="s">
        <v>38</v>
      </c>
      <c r="F4139" s="2" t="s">
        <v>34</v>
      </c>
      <c r="G4139" s="4">
        <v>43538.36950231482</v>
      </c>
      <c r="H4139" s="4">
        <v>43546.36950231482</v>
      </c>
      <c r="I4139" s="4">
        <v>43545.36950231482</v>
      </c>
      <c r="J4139" s="2">
        <v>47.0</v>
      </c>
      <c r="K4139" s="2">
        <v>111.0</v>
      </c>
      <c r="S4139" s="94"/>
      <c r="T4139" s="94"/>
      <c r="U4139" s="94"/>
    </row>
    <row r="4140" ht="14.25" customHeight="1">
      <c r="A4140" s="2">
        <v>874292.0</v>
      </c>
      <c r="B4140" s="2" t="s">
        <v>48</v>
      </c>
      <c r="C4140" s="2" t="s">
        <v>31</v>
      </c>
      <c r="D4140" s="2" t="s">
        <v>41</v>
      </c>
      <c r="E4140" s="2" t="s">
        <v>44</v>
      </c>
      <c r="F4140" s="2" t="s">
        <v>34</v>
      </c>
      <c r="G4140" s="4">
        <v>43538.37229166667</v>
      </c>
      <c r="H4140" s="4">
        <v>43541.37229166667</v>
      </c>
      <c r="I4140" s="4">
        <v>43541.37229166667</v>
      </c>
      <c r="J4140" s="2">
        <v>0.0</v>
      </c>
      <c r="K4140" s="2">
        <v>128.0</v>
      </c>
      <c r="S4140" s="94"/>
      <c r="T4140" s="94"/>
      <c r="U4140" s="94"/>
    </row>
    <row r="4141" ht="14.25" customHeight="1">
      <c r="A4141" s="2">
        <v>31702.0</v>
      </c>
      <c r="B4141" s="2" t="s">
        <v>36</v>
      </c>
      <c r="C4141" s="2" t="s">
        <v>43</v>
      </c>
      <c r="D4141" s="2" t="s">
        <v>32</v>
      </c>
      <c r="E4141" s="2" t="s">
        <v>38</v>
      </c>
      <c r="F4141" s="2" t="s">
        <v>34</v>
      </c>
      <c r="G4141" s="4">
        <v>43538.37237268518</v>
      </c>
      <c r="H4141" s="4">
        <v>43544.37237268518</v>
      </c>
      <c r="I4141" s="4">
        <v>43543.37237268518</v>
      </c>
      <c r="J4141" s="2">
        <v>0.0</v>
      </c>
      <c r="K4141" s="2">
        <v>121.0</v>
      </c>
      <c r="S4141" s="94"/>
      <c r="T4141" s="94"/>
      <c r="U4141" s="94"/>
    </row>
    <row r="4142" ht="14.25" customHeight="1">
      <c r="A4142" s="2">
        <v>61788.0</v>
      </c>
      <c r="B4142" s="2" t="s">
        <v>30</v>
      </c>
      <c r="C4142" s="2" t="s">
        <v>40</v>
      </c>
      <c r="D4142" s="2" t="s">
        <v>41</v>
      </c>
      <c r="E4142" s="2" t="s">
        <v>44</v>
      </c>
      <c r="F4142" s="2" t="s">
        <v>34</v>
      </c>
      <c r="G4142" s="4">
        <v>43538.3725462963</v>
      </c>
      <c r="H4142" s="4">
        <v>43543.3725462963</v>
      </c>
      <c r="I4142" s="4">
        <v>43542.3725462963</v>
      </c>
      <c r="J4142" s="2">
        <v>46.0</v>
      </c>
      <c r="K4142" s="2">
        <v>109.0</v>
      </c>
      <c r="S4142" s="94"/>
      <c r="T4142" s="94"/>
      <c r="U4142" s="94"/>
    </row>
    <row r="4143" ht="14.25" customHeight="1">
      <c r="A4143" s="2">
        <v>989203.0</v>
      </c>
      <c r="B4143" s="2" t="s">
        <v>39</v>
      </c>
      <c r="C4143" s="2" t="s">
        <v>43</v>
      </c>
      <c r="D4143" s="2" t="s">
        <v>32</v>
      </c>
      <c r="E4143" s="2" t="s">
        <v>33</v>
      </c>
      <c r="F4143" s="2" t="s">
        <v>34</v>
      </c>
      <c r="G4143" s="4">
        <v>43538.37260416667</v>
      </c>
      <c r="H4143" s="4">
        <v>43539.37260416667</v>
      </c>
      <c r="I4143" s="4">
        <v>43543.37260416667</v>
      </c>
      <c r="J4143" s="2">
        <v>0.0</v>
      </c>
      <c r="K4143" s="2">
        <v>121.0</v>
      </c>
      <c r="S4143" s="94"/>
      <c r="T4143" s="94"/>
      <c r="U4143" s="94"/>
    </row>
    <row r="4144" ht="14.25" customHeight="1">
      <c r="A4144" s="2">
        <v>198204.0</v>
      </c>
      <c r="B4144" s="2" t="s">
        <v>42</v>
      </c>
      <c r="C4144" s="2" t="s">
        <v>43</v>
      </c>
      <c r="D4144" s="2" t="s">
        <v>32</v>
      </c>
      <c r="E4144" s="2" t="s">
        <v>44</v>
      </c>
      <c r="F4144" s="2" t="s">
        <v>34</v>
      </c>
      <c r="G4144" s="4">
        <v>43538.37716435185</v>
      </c>
      <c r="H4144" s="4">
        <v>43543.37716435185</v>
      </c>
      <c r="I4144" s="4">
        <v>43542.37716435185</v>
      </c>
      <c r="J4144" s="2">
        <v>0.0</v>
      </c>
      <c r="K4144" s="2">
        <v>128.0</v>
      </c>
      <c r="S4144" s="94"/>
      <c r="T4144" s="94"/>
      <c r="U4144" s="94"/>
    </row>
    <row r="4145" ht="14.25" customHeight="1">
      <c r="A4145" s="2">
        <v>260139.0</v>
      </c>
      <c r="B4145" s="2" t="s">
        <v>30</v>
      </c>
      <c r="C4145" s="2" t="s">
        <v>31</v>
      </c>
      <c r="D4145" s="2" t="s">
        <v>41</v>
      </c>
      <c r="E4145" s="2" t="s">
        <v>33</v>
      </c>
      <c r="F4145" s="2" t="s">
        <v>34</v>
      </c>
      <c r="G4145" s="4">
        <v>43538.3825462963</v>
      </c>
      <c r="H4145" s="4">
        <v>43543.3825462963</v>
      </c>
      <c r="I4145" s="4">
        <v>43544.3825462963</v>
      </c>
      <c r="J4145" s="2">
        <v>0.0</v>
      </c>
      <c r="K4145" s="2">
        <v>130.0</v>
      </c>
      <c r="S4145" s="94"/>
      <c r="T4145" s="94"/>
      <c r="U4145" s="94"/>
    </row>
    <row r="4146" ht="14.25" customHeight="1">
      <c r="A4146" s="2">
        <v>473129.0</v>
      </c>
      <c r="B4146" s="2" t="s">
        <v>39</v>
      </c>
      <c r="C4146" s="2" t="s">
        <v>43</v>
      </c>
      <c r="D4146" s="2" t="s">
        <v>32</v>
      </c>
      <c r="E4146" s="2" t="s">
        <v>44</v>
      </c>
      <c r="F4146" s="2" t="s">
        <v>34</v>
      </c>
      <c r="G4146" s="4">
        <v>43538.39467592593</v>
      </c>
      <c r="H4146" s="4">
        <v>43540.39467592593</v>
      </c>
      <c r="I4146" s="4">
        <v>43543.39467592593</v>
      </c>
      <c r="J4146" s="2">
        <v>0.0</v>
      </c>
      <c r="K4146" s="2">
        <v>107.0</v>
      </c>
      <c r="S4146" s="94"/>
      <c r="T4146" s="94"/>
      <c r="U4146" s="94"/>
    </row>
    <row r="4147" ht="14.25" customHeight="1">
      <c r="A4147" s="2">
        <v>901283.0</v>
      </c>
      <c r="B4147" s="2" t="s">
        <v>39</v>
      </c>
      <c r="C4147" s="2" t="s">
        <v>31</v>
      </c>
      <c r="D4147" s="2" t="s">
        <v>32</v>
      </c>
      <c r="E4147" s="2" t="s">
        <v>33</v>
      </c>
      <c r="F4147" s="2" t="s">
        <v>34</v>
      </c>
      <c r="G4147" s="4">
        <v>43538.39703703704</v>
      </c>
      <c r="H4147" s="4">
        <v>43547.39703703704</v>
      </c>
      <c r="I4147" s="4">
        <v>43544.39703703704</v>
      </c>
      <c r="J4147" s="2">
        <v>39.0</v>
      </c>
      <c r="K4147" s="2">
        <v>123.0</v>
      </c>
      <c r="S4147" s="94"/>
      <c r="T4147" s="94"/>
      <c r="U4147" s="94"/>
    </row>
    <row r="4148" ht="14.25" customHeight="1">
      <c r="A4148" s="2">
        <v>169129.0</v>
      </c>
      <c r="B4148" s="2" t="s">
        <v>47</v>
      </c>
      <c r="C4148" s="2" t="s">
        <v>37</v>
      </c>
      <c r="D4148" s="2" t="s">
        <v>32</v>
      </c>
      <c r="E4148" s="2" t="s">
        <v>33</v>
      </c>
      <c r="F4148" s="2" t="s">
        <v>34</v>
      </c>
      <c r="G4148" s="4">
        <v>43538.403645833336</v>
      </c>
      <c r="H4148" s="4">
        <v>43545.403645833336</v>
      </c>
      <c r="I4148" s="4">
        <v>43541.403645833336</v>
      </c>
      <c r="J4148" s="2">
        <v>42.0</v>
      </c>
      <c r="K4148" s="2">
        <v>108.0</v>
      </c>
      <c r="S4148" s="94"/>
      <c r="T4148" s="94"/>
      <c r="U4148" s="94"/>
    </row>
    <row r="4149" ht="14.25" customHeight="1">
      <c r="A4149" s="2">
        <v>685327.0</v>
      </c>
      <c r="B4149" s="2" t="s">
        <v>39</v>
      </c>
      <c r="C4149" s="2" t="s">
        <v>37</v>
      </c>
      <c r="D4149" s="2" t="s">
        <v>32</v>
      </c>
      <c r="E4149" s="2" t="s">
        <v>44</v>
      </c>
      <c r="F4149" s="2" t="s">
        <v>34</v>
      </c>
      <c r="G4149" s="4">
        <v>43538.406018518515</v>
      </c>
      <c r="H4149" s="4">
        <v>43542.406018518515</v>
      </c>
      <c r="I4149" s="4">
        <v>43542.406018518515</v>
      </c>
      <c r="J4149" s="2">
        <v>68.0</v>
      </c>
      <c r="K4149" s="2">
        <v>86.0</v>
      </c>
      <c r="S4149" s="94"/>
      <c r="T4149" s="94"/>
      <c r="U4149" s="94"/>
    </row>
    <row r="4150" ht="14.25" customHeight="1">
      <c r="A4150" s="2">
        <v>26051.0</v>
      </c>
      <c r="B4150" s="2" t="s">
        <v>36</v>
      </c>
      <c r="C4150" s="2" t="s">
        <v>37</v>
      </c>
      <c r="D4150" s="2" t="s">
        <v>32</v>
      </c>
      <c r="E4150" s="2" t="s">
        <v>33</v>
      </c>
      <c r="F4150" s="2" t="s">
        <v>34</v>
      </c>
      <c r="G4150" s="4">
        <v>43538.41583333333</v>
      </c>
      <c r="H4150" s="4">
        <v>43547.41583333333</v>
      </c>
      <c r="I4150" s="4">
        <v>43542.41583333333</v>
      </c>
      <c r="J4150" s="2">
        <v>33.0</v>
      </c>
      <c r="K4150" s="2">
        <v>112.0</v>
      </c>
      <c r="S4150" s="94"/>
      <c r="T4150" s="94"/>
      <c r="U4150" s="94"/>
    </row>
    <row r="4151" ht="14.25" customHeight="1">
      <c r="A4151" s="2">
        <v>390520.0</v>
      </c>
      <c r="B4151" s="2" t="s">
        <v>47</v>
      </c>
      <c r="C4151" s="2" t="s">
        <v>43</v>
      </c>
      <c r="D4151" s="2" t="s">
        <v>41</v>
      </c>
      <c r="E4151" s="2" t="s">
        <v>44</v>
      </c>
      <c r="F4151" s="2" t="s">
        <v>34</v>
      </c>
      <c r="G4151" s="4">
        <v>43538.42159722222</v>
      </c>
      <c r="H4151" s="4">
        <v>43541.42159722222</v>
      </c>
      <c r="I4151" s="4">
        <v>43543.42159722222</v>
      </c>
      <c r="J4151" s="2">
        <v>47.0</v>
      </c>
      <c r="K4151" s="2">
        <v>128.0</v>
      </c>
      <c r="S4151" s="94"/>
      <c r="T4151" s="94"/>
      <c r="U4151" s="94"/>
    </row>
    <row r="4152" ht="14.25" customHeight="1">
      <c r="A4152" s="2">
        <v>764179.0</v>
      </c>
      <c r="B4152" s="2" t="s">
        <v>36</v>
      </c>
      <c r="C4152" s="2" t="s">
        <v>31</v>
      </c>
      <c r="D4152" s="2" t="s">
        <v>41</v>
      </c>
      <c r="E4152" s="2" t="s">
        <v>33</v>
      </c>
      <c r="F4152" s="2" t="s">
        <v>34</v>
      </c>
      <c r="G4152" s="4">
        <v>43538.42325231482</v>
      </c>
      <c r="H4152" s="4">
        <v>43539.42325231482</v>
      </c>
      <c r="I4152" s="4">
        <v>43544.42325231482</v>
      </c>
      <c r="J4152" s="2">
        <v>0.0</v>
      </c>
      <c r="K4152" s="2">
        <v>130.0</v>
      </c>
      <c r="S4152" s="94"/>
      <c r="T4152" s="94"/>
      <c r="U4152" s="94"/>
    </row>
    <row r="4153" ht="14.25" customHeight="1">
      <c r="A4153" s="2">
        <v>727122.0</v>
      </c>
      <c r="B4153" s="2" t="s">
        <v>47</v>
      </c>
      <c r="C4153" s="2" t="s">
        <v>40</v>
      </c>
      <c r="D4153" s="2" t="s">
        <v>32</v>
      </c>
      <c r="E4153" s="2" t="s">
        <v>38</v>
      </c>
      <c r="F4153" s="2" t="s">
        <v>34</v>
      </c>
      <c r="G4153" s="4">
        <v>43538.426666666666</v>
      </c>
      <c r="H4153" s="4">
        <v>43543.426666666666</v>
      </c>
      <c r="I4153" s="4">
        <v>43543.426666666666</v>
      </c>
      <c r="J4153" s="2">
        <v>37.0</v>
      </c>
      <c r="K4153" s="2">
        <v>113.0</v>
      </c>
      <c r="S4153" s="94"/>
      <c r="T4153" s="94"/>
      <c r="U4153" s="94"/>
    </row>
    <row r="4154" ht="14.25" customHeight="1">
      <c r="A4154" s="2">
        <v>568499.0</v>
      </c>
      <c r="B4154" s="2" t="s">
        <v>39</v>
      </c>
      <c r="C4154" s="2" t="s">
        <v>31</v>
      </c>
      <c r="D4154" s="2" t="s">
        <v>41</v>
      </c>
      <c r="E4154" s="2" t="s">
        <v>33</v>
      </c>
      <c r="F4154" s="2" t="s">
        <v>34</v>
      </c>
      <c r="G4154" s="4">
        <v>43538.430497685185</v>
      </c>
      <c r="H4154" s="4">
        <v>43542.430497685185</v>
      </c>
      <c r="I4154" s="4">
        <v>43543.430497685185</v>
      </c>
      <c r="J4154" s="2">
        <v>0.0</v>
      </c>
      <c r="K4154" s="2">
        <v>125.0</v>
      </c>
      <c r="S4154" s="94"/>
      <c r="T4154" s="94"/>
      <c r="U4154" s="94"/>
    </row>
    <row r="4155" ht="14.25" customHeight="1">
      <c r="A4155" s="2">
        <v>665527.0</v>
      </c>
      <c r="B4155" s="2" t="s">
        <v>46</v>
      </c>
      <c r="C4155" s="2" t="s">
        <v>31</v>
      </c>
      <c r="D4155" s="2" t="s">
        <v>32</v>
      </c>
      <c r="E4155" s="2" t="s">
        <v>44</v>
      </c>
      <c r="F4155" s="2" t="s">
        <v>34</v>
      </c>
      <c r="G4155" s="4">
        <v>43538.43150462963</v>
      </c>
      <c r="H4155" s="4">
        <v>43544.43150462963</v>
      </c>
      <c r="I4155" s="4">
        <v>43543.43150462963</v>
      </c>
      <c r="J4155" s="2">
        <v>72.0</v>
      </c>
      <c r="K4155" s="2">
        <v>110.0</v>
      </c>
      <c r="S4155" s="94"/>
      <c r="T4155" s="94"/>
      <c r="U4155" s="94"/>
    </row>
    <row r="4156" ht="14.25" customHeight="1">
      <c r="A4156" s="2">
        <v>530763.0</v>
      </c>
      <c r="B4156" s="2" t="s">
        <v>30</v>
      </c>
      <c r="C4156" s="2" t="s">
        <v>45</v>
      </c>
      <c r="D4156" s="2" t="s">
        <v>32</v>
      </c>
      <c r="E4156" s="2" t="s">
        <v>44</v>
      </c>
      <c r="F4156" s="2" t="s">
        <v>34</v>
      </c>
      <c r="G4156" s="4">
        <v>43538.443032407406</v>
      </c>
      <c r="H4156" s="4">
        <v>43544.443032407406</v>
      </c>
      <c r="I4156" s="4">
        <v>43542.443032407406</v>
      </c>
      <c r="J4156" s="2">
        <v>75.0</v>
      </c>
      <c r="K4156" s="2">
        <v>104.0</v>
      </c>
      <c r="S4156" s="94"/>
      <c r="T4156" s="94"/>
      <c r="U4156" s="94"/>
    </row>
    <row r="4157" ht="14.25" customHeight="1">
      <c r="A4157" s="2">
        <v>490207.0</v>
      </c>
      <c r="B4157" s="2" t="s">
        <v>30</v>
      </c>
      <c r="C4157" s="2" t="s">
        <v>40</v>
      </c>
      <c r="D4157" s="2" t="s">
        <v>41</v>
      </c>
      <c r="E4157" s="2" t="s">
        <v>33</v>
      </c>
      <c r="F4157" s="2" t="s">
        <v>34</v>
      </c>
      <c r="G4157" s="4">
        <v>43538.446284722224</v>
      </c>
      <c r="H4157" s="4">
        <v>43542.446284722224</v>
      </c>
      <c r="I4157" s="4">
        <v>43542.446284722224</v>
      </c>
      <c r="J4157" s="2">
        <v>44.0</v>
      </c>
      <c r="K4157" s="2">
        <v>113.0</v>
      </c>
      <c r="S4157" s="94"/>
      <c r="T4157" s="94"/>
      <c r="U4157" s="94"/>
    </row>
    <row r="4158" ht="14.25" customHeight="1">
      <c r="A4158" s="2">
        <v>608667.0</v>
      </c>
      <c r="B4158" s="2" t="s">
        <v>39</v>
      </c>
      <c r="C4158" s="2" t="s">
        <v>43</v>
      </c>
      <c r="D4158" s="2" t="s">
        <v>41</v>
      </c>
      <c r="E4158" s="2" t="s">
        <v>33</v>
      </c>
      <c r="F4158" s="2" t="s">
        <v>34</v>
      </c>
      <c r="G4158" s="4">
        <v>43538.44631944445</v>
      </c>
      <c r="H4158" s="4">
        <v>43546.44631944445</v>
      </c>
      <c r="I4158" s="4">
        <v>43541.44631944445</v>
      </c>
      <c r="J4158" s="2">
        <v>25.0</v>
      </c>
      <c r="K4158" s="2">
        <v>123.0</v>
      </c>
      <c r="S4158" s="94"/>
      <c r="T4158" s="94"/>
      <c r="U4158" s="94"/>
    </row>
    <row r="4159" ht="14.25" customHeight="1">
      <c r="A4159" s="2">
        <v>46130.0</v>
      </c>
      <c r="B4159" s="2" t="s">
        <v>39</v>
      </c>
      <c r="C4159" s="2" t="s">
        <v>40</v>
      </c>
      <c r="D4159" s="2" t="s">
        <v>32</v>
      </c>
      <c r="E4159" s="2" t="s">
        <v>38</v>
      </c>
      <c r="F4159" s="2" t="s">
        <v>34</v>
      </c>
      <c r="G4159" s="4">
        <v>43538.4484375</v>
      </c>
      <c r="H4159" s="4">
        <v>43545.4484375</v>
      </c>
      <c r="I4159" s="4">
        <v>43541.4484375</v>
      </c>
      <c r="J4159" s="2">
        <v>25.0</v>
      </c>
      <c r="K4159" s="2">
        <v>115.0</v>
      </c>
      <c r="S4159" s="94"/>
      <c r="T4159" s="94"/>
      <c r="U4159" s="94"/>
    </row>
    <row r="4160" ht="14.25" customHeight="1">
      <c r="A4160" s="2">
        <v>511468.0</v>
      </c>
      <c r="B4160" s="2" t="s">
        <v>48</v>
      </c>
      <c r="C4160" s="2" t="s">
        <v>37</v>
      </c>
      <c r="D4160" s="2" t="s">
        <v>41</v>
      </c>
      <c r="E4160" s="2" t="s">
        <v>44</v>
      </c>
      <c r="F4160" s="2" t="s">
        <v>34</v>
      </c>
      <c r="G4160" s="4">
        <v>43538.456041666665</v>
      </c>
      <c r="H4160" s="4">
        <v>43541.456041666665</v>
      </c>
      <c r="I4160" s="4">
        <v>43544.456041666665</v>
      </c>
      <c r="J4160" s="2">
        <v>40.0</v>
      </c>
      <c r="K4160" s="2">
        <v>107.0</v>
      </c>
      <c r="S4160" s="94"/>
      <c r="T4160" s="94"/>
      <c r="U4160" s="94"/>
    </row>
    <row r="4161" ht="14.25" customHeight="1">
      <c r="A4161" s="2">
        <v>558538.0</v>
      </c>
      <c r="B4161" s="2" t="s">
        <v>30</v>
      </c>
      <c r="C4161" s="2" t="s">
        <v>40</v>
      </c>
      <c r="D4161" s="2" t="s">
        <v>41</v>
      </c>
      <c r="E4161" s="2" t="s">
        <v>38</v>
      </c>
      <c r="F4161" s="2" t="s">
        <v>34</v>
      </c>
      <c r="G4161" s="4">
        <v>43538.457974537036</v>
      </c>
      <c r="H4161" s="4">
        <v>43542.457974537036</v>
      </c>
      <c r="I4161" s="4">
        <v>43541.457974537036</v>
      </c>
      <c r="J4161" s="2">
        <v>34.0</v>
      </c>
      <c r="K4161" s="2">
        <v>109.0</v>
      </c>
      <c r="S4161" s="94"/>
      <c r="T4161" s="94"/>
      <c r="U4161" s="94"/>
    </row>
    <row r="4162" ht="14.25" customHeight="1">
      <c r="A4162" s="2">
        <v>7475.0</v>
      </c>
      <c r="B4162" s="2" t="s">
        <v>47</v>
      </c>
      <c r="C4162" s="2" t="s">
        <v>43</v>
      </c>
      <c r="D4162" s="2" t="s">
        <v>41</v>
      </c>
      <c r="E4162" s="2" t="s">
        <v>33</v>
      </c>
      <c r="F4162" s="2" t="s">
        <v>34</v>
      </c>
      <c r="G4162" s="4">
        <v>43538.46142361111</v>
      </c>
      <c r="H4162" s="4">
        <v>43544.46142361111</v>
      </c>
      <c r="I4162" s="4">
        <v>43543.46142361111</v>
      </c>
      <c r="J4162" s="2">
        <v>33.0</v>
      </c>
      <c r="K4162" s="2">
        <v>122.0</v>
      </c>
      <c r="S4162" s="94"/>
      <c r="T4162" s="94"/>
      <c r="U4162" s="94"/>
    </row>
    <row r="4163" ht="14.25" customHeight="1">
      <c r="A4163" s="2">
        <v>812370.0</v>
      </c>
      <c r="B4163" s="2" t="s">
        <v>39</v>
      </c>
      <c r="C4163" s="2" t="s">
        <v>40</v>
      </c>
      <c r="D4163" s="2" t="s">
        <v>41</v>
      </c>
      <c r="E4163" s="2" t="s">
        <v>38</v>
      </c>
      <c r="F4163" s="2" t="s">
        <v>34</v>
      </c>
      <c r="G4163" s="4">
        <v>43538.46853009259</v>
      </c>
      <c r="H4163" s="4">
        <v>43545.46853009259</v>
      </c>
      <c r="I4163" s="4">
        <v>43545.46853009259</v>
      </c>
      <c r="J4163" s="2">
        <v>50.0</v>
      </c>
      <c r="K4163" s="2">
        <v>114.0</v>
      </c>
      <c r="S4163" s="94"/>
      <c r="T4163" s="94"/>
      <c r="U4163" s="94"/>
    </row>
    <row r="4164" ht="14.25" customHeight="1">
      <c r="A4164" s="2">
        <v>341082.0</v>
      </c>
      <c r="B4164" s="2" t="s">
        <v>36</v>
      </c>
      <c r="C4164" s="2" t="s">
        <v>43</v>
      </c>
      <c r="D4164" s="2" t="s">
        <v>32</v>
      </c>
      <c r="E4164" s="2" t="s">
        <v>44</v>
      </c>
      <c r="F4164" s="2" t="s">
        <v>34</v>
      </c>
      <c r="G4164" s="4">
        <v>43538.47703703704</v>
      </c>
      <c r="H4164" s="4">
        <v>43538.47703703704</v>
      </c>
      <c r="I4164" s="4">
        <v>43545.47703703704</v>
      </c>
      <c r="J4164" s="2">
        <v>0.0</v>
      </c>
      <c r="K4164" s="2">
        <v>110.0</v>
      </c>
      <c r="S4164" s="94"/>
      <c r="T4164" s="94"/>
      <c r="U4164" s="94"/>
    </row>
    <row r="4165" ht="14.25" customHeight="1">
      <c r="A4165" s="2">
        <v>746254.0</v>
      </c>
      <c r="B4165" s="2" t="s">
        <v>42</v>
      </c>
      <c r="C4165" s="2" t="s">
        <v>43</v>
      </c>
      <c r="D4165" s="2" t="s">
        <v>41</v>
      </c>
      <c r="E4165" s="2" t="s">
        <v>44</v>
      </c>
      <c r="F4165" s="2" t="s">
        <v>34</v>
      </c>
      <c r="G4165" s="4">
        <v>43538.4825</v>
      </c>
      <c r="H4165" s="4">
        <v>43541.4825</v>
      </c>
      <c r="I4165" s="4">
        <v>43545.4825</v>
      </c>
      <c r="J4165" s="2">
        <v>66.0</v>
      </c>
      <c r="K4165" s="2">
        <v>107.0</v>
      </c>
      <c r="S4165" s="94"/>
      <c r="T4165" s="94"/>
      <c r="U4165" s="94"/>
    </row>
    <row r="4166" ht="14.25" customHeight="1">
      <c r="A4166" s="2">
        <v>963235.0</v>
      </c>
      <c r="B4166" s="2" t="s">
        <v>39</v>
      </c>
      <c r="C4166" s="2" t="s">
        <v>43</v>
      </c>
      <c r="D4166" s="2" t="s">
        <v>32</v>
      </c>
      <c r="E4166" s="2" t="s">
        <v>44</v>
      </c>
      <c r="F4166" s="2" t="s">
        <v>34</v>
      </c>
      <c r="G4166" s="4">
        <v>43538.48783564815</v>
      </c>
      <c r="H4166" s="4">
        <v>43540.48783564815</v>
      </c>
      <c r="I4166" s="4">
        <v>43541.48783564815</v>
      </c>
      <c r="J4166" s="2">
        <v>0.0</v>
      </c>
      <c r="K4166" s="2">
        <v>105.0</v>
      </c>
      <c r="S4166" s="94"/>
      <c r="T4166" s="94"/>
      <c r="U4166" s="94"/>
    </row>
    <row r="4167" ht="14.25" customHeight="1">
      <c r="A4167" s="2">
        <v>572705.0</v>
      </c>
      <c r="B4167" s="2" t="s">
        <v>36</v>
      </c>
      <c r="C4167" s="2" t="s">
        <v>40</v>
      </c>
      <c r="D4167" s="2" t="s">
        <v>32</v>
      </c>
      <c r="E4167" s="2" t="s">
        <v>33</v>
      </c>
      <c r="F4167" s="2" t="s">
        <v>34</v>
      </c>
      <c r="G4167" s="4">
        <v>43538.49390046296</v>
      </c>
      <c r="H4167" s="4">
        <v>43539.49390046296</v>
      </c>
      <c r="I4167" s="4">
        <v>43544.49390046296</v>
      </c>
      <c r="J4167" s="2">
        <v>41.0</v>
      </c>
      <c r="K4167" s="2">
        <v>108.0</v>
      </c>
      <c r="S4167" s="94"/>
      <c r="T4167" s="94"/>
      <c r="U4167" s="94"/>
    </row>
    <row r="4168" ht="14.25" customHeight="1">
      <c r="A4168" s="2">
        <v>931633.0</v>
      </c>
      <c r="B4168" s="2" t="s">
        <v>39</v>
      </c>
      <c r="C4168" s="2" t="s">
        <v>43</v>
      </c>
      <c r="D4168" s="2" t="s">
        <v>32</v>
      </c>
      <c r="E4168" s="2" t="s">
        <v>44</v>
      </c>
      <c r="F4168" s="2" t="s">
        <v>34</v>
      </c>
      <c r="G4168" s="4">
        <v>43538.49408564815</v>
      </c>
      <c r="H4168" s="4">
        <v>43538.49408564815</v>
      </c>
      <c r="I4168" s="4">
        <v>43544.49408564815</v>
      </c>
      <c r="J4168" s="2">
        <v>0.0</v>
      </c>
      <c r="K4168" s="2">
        <v>107.0</v>
      </c>
      <c r="S4168" s="94"/>
      <c r="T4168" s="94"/>
      <c r="U4168" s="94"/>
    </row>
    <row r="4169" ht="14.25" customHeight="1">
      <c r="A4169" s="2">
        <v>285284.0</v>
      </c>
      <c r="B4169" s="2" t="s">
        <v>36</v>
      </c>
      <c r="C4169" s="2" t="s">
        <v>37</v>
      </c>
      <c r="D4169" s="2" t="s">
        <v>32</v>
      </c>
      <c r="E4169" s="2" t="s">
        <v>44</v>
      </c>
      <c r="F4169" s="2" t="s">
        <v>34</v>
      </c>
      <c r="G4169" s="4">
        <v>43538.498391203706</v>
      </c>
      <c r="H4169" s="4">
        <v>43544.498391203706</v>
      </c>
      <c r="I4169" s="4">
        <v>43544.498391203706</v>
      </c>
      <c r="J4169" s="2">
        <v>27.0</v>
      </c>
      <c r="K4169" s="2">
        <v>110.0</v>
      </c>
      <c r="S4169" s="94"/>
      <c r="T4169" s="94"/>
      <c r="U4169" s="94"/>
    </row>
    <row r="4170" ht="14.25" customHeight="1">
      <c r="A4170" s="2">
        <v>651369.0</v>
      </c>
      <c r="B4170" s="2" t="s">
        <v>39</v>
      </c>
      <c r="C4170" s="2" t="s">
        <v>31</v>
      </c>
      <c r="D4170" s="2" t="s">
        <v>41</v>
      </c>
      <c r="E4170" s="2" t="s">
        <v>33</v>
      </c>
      <c r="F4170" s="2" t="s">
        <v>34</v>
      </c>
      <c r="G4170" s="4">
        <v>43538.50202546296</v>
      </c>
      <c r="H4170" s="4">
        <v>43540.50202546296</v>
      </c>
      <c r="I4170" s="4">
        <v>43543.50202546296</v>
      </c>
      <c r="J4170" s="2">
        <v>0.0</v>
      </c>
      <c r="K4170" s="2">
        <v>125.0</v>
      </c>
      <c r="S4170" s="94"/>
      <c r="T4170" s="94"/>
      <c r="U4170" s="94"/>
    </row>
    <row r="4171" ht="14.25" customHeight="1">
      <c r="A4171" s="2">
        <v>304735.0</v>
      </c>
      <c r="B4171" s="2" t="s">
        <v>47</v>
      </c>
      <c r="C4171" s="2" t="s">
        <v>31</v>
      </c>
      <c r="D4171" s="2" t="s">
        <v>32</v>
      </c>
      <c r="E4171" s="2" t="s">
        <v>33</v>
      </c>
      <c r="F4171" s="2" t="s">
        <v>34</v>
      </c>
      <c r="G4171" s="4">
        <v>43538.50310185185</v>
      </c>
      <c r="H4171" s="4">
        <v>43547.50310185185</v>
      </c>
      <c r="I4171" s="4">
        <v>43544.50310185185</v>
      </c>
      <c r="J4171" s="2">
        <v>37.0</v>
      </c>
      <c r="K4171" s="2">
        <v>121.0</v>
      </c>
      <c r="S4171" s="94"/>
      <c r="T4171" s="94"/>
      <c r="U4171" s="94"/>
    </row>
    <row r="4172" ht="14.25" customHeight="1">
      <c r="A4172" s="2">
        <v>386396.0</v>
      </c>
      <c r="B4172" s="2" t="s">
        <v>48</v>
      </c>
      <c r="C4172" s="2" t="s">
        <v>45</v>
      </c>
      <c r="D4172" s="2" t="s">
        <v>41</v>
      </c>
      <c r="E4172" s="2" t="s">
        <v>44</v>
      </c>
      <c r="F4172" s="2" t="s">
        <v>34</v>
      </c>
      <c r="G4172" s="4">
        <v>43538.512025462966</v>
      </c>
      <c r="H4172" s="4">
        <v>43546.512025462966</v>
      </c>
      <c r="I4172" s="4">
        <v>43541.512025462966</v>
      </c>
      <c r="J4172" s="2">
        <v>36.0</v>
      </c>
      <c r="K4172" s="2">
        <v>127.0</v>
      </c>
      <c r="S4172" s="94"/>
      <c r="T4172" s="94"/>
      <c r="U4172" s="94"/>
    </row>
    <row r="4173" ht="14.25" customHeight="1">
      <c r="A4173" s="2">
        <v>846741.0</v>
      </c>
      <c r="B4173" s="2" t="s">
        <v>39</v>
      </c>
      <c r="C4173" s="2" t="s">
        <v>43</v>
      </c>
      <c r="D4173" s="2" t="s">
        <v>32</v>
      </c>
      <c r="E4173" s="2" t="s">
        <v>33</v>
      </c>
      <c r="F4173" s="2" t="s">
        <v>34</v>
      </c>
      <c r="G4173" s="4">
        <v>43538.51415509259</v>
      </c>
      <c r="H4173" s="4">
        <v>43542.51415509259</v>
      </c>
      <c r="I4173" s="4">
        <v>43543.51415509259</v>
      </c>
      <c r="J4173" s="2">
        <v>0.0</v>
      </c>
      <c r="K4173" s="2">
        <v>123.0</v>
      </c>
      <c r="S4173" s="94"/>
      <c r="T4173" s="94"/>
      <c r="U4173" s="94"/>
    </row>
    <row r="4174" ht="14.25" customHeight="1">
      <c r="A4174" s="2">
        <v>458600.0</v>
      </c>
      <c r="B4174" s="2" t="s">
        <v>36</v>
      </c>
      <c r="C4174" s="2" t="s">
        <v>31</v>
      </c>
      <c r="D4174" s="2" t="s">
        <v>41</v>
      </c>
      <c r="E4174" s="2" t="s">
        <v>44</v>
      </c>
      <c r="F4174" s="2" t="s">
        <v>34</v>
      </c>
      <c r="G4174" s="4">
        <v>43538.5190162037</v>
      </c>
      <c r="H4174" s="4">
        <v>43539.5190162037</v>
      </c>
      <c r="I4174" s="4">
        <v>43542.5190162037</v>
      </c>
      <c r="J4174" s="2">
        <v>0.0</v>
      </c>
      <c r="K4174" s="2">
        <v>121.0</v>
      </c>
      <c r="S4174" s="94"/>
      <c r="T4174" s="94"/>
      <c r="U4174" s="94"/>
    </row>
    <row r="4175" ht="14.25" customHeight="1">
      <c r="A4175" s="2">
        <v>917383.0</v>
      </c>
      <c r="B4175" s="2" t="s">
        <v>39</v>
      </c>
      <c r="C4175" s="2" t="s">
        <v>43</v>
      </c>
      <c r="D4175" s="2" t="s">
        <v>32</v>
      </c>
      <c r="E4175" s="2" t="s">
        <v>33</v>
      </c>
      <c r="F4175" s="2" t="s">
        <v>34</v>
      </c>
      <c r="G4175" s="4">
        <v>43538.52260416667</v>
      </c>
      <c r="H4175" s="4">
        <v>43542.52260416667</v>
      </c>
      <c r="I4175" s="4">
        <v>43544.52260416667</v>
      </c>
      <c r="J4175" s="2">
        <v>0.0</v>
      </c>
      <c r="K4175" s="2">
        <v>123.0</v>
      </c>
      <c r="S4175" s="94"/>
      <c r="T4175" s="94"/>
      <c r="U4175" s="94"/>
    </row>
    <row r="4176" ht="14.25" customHeight="1">
      <c r="A4176" s="2">
        <v>567766.0</v>
      </c>
      <c r="B4176" s="2" t="s">
        <v>36</v>
      </c>
      <c r="C4176" s="2" t="s">
        <v>40</v>
      </c>
      <c r="D4176" s="2" t="s">
        <v>32</v>
      </c>
      <c r="E4176" s="2" t="s">
        <v>38</v>
      </c>
      <c r="F4176" s="2" t="s">
        <v>34</v>
      </c>
      <c r="G4176" s="4">
        <v>43538.52548611111</v>
      </c>
      <c r="H4176" s="4">
        <v>43542.52548611111</v>
      </c>
      <c r="I4176" s="4">
        <v>43542.52548611111</v>
      </c>
      <c r="J4176" s="2">
        <v>28.0</v>
      </c>
      <c r="K4176" s="2">
        <v>106.0</v>
      </c>
      <c r="S4176" s="94"/>
      <c r="T4176" s="94"/>
      <c r="U4176" s="94"/>
    </row>
    <row r="4177" ht="14.25" customHeight="1">
      <c r="A4177" s="2">
        <v>354666.0</v>
      </c>
      <c r="B4177" s="2" t="s">
        <v>39</v>
      </c>
      <c r="C4177" s="2" t="s">
        <v>31</v>
      </c>
      <c r="D4177" s="2" t="s">
        <v>32</v>
      </c>
      <c r="E4177" s="2" t="s">
        <v>44</v>
      </c>
      <c r="F4177" s="2" t="s">
        <v>34</v>
      </c>
      <c r="G4177" s="4">
        <v>43538.528078703705</v>
      </c>
      <c r="H4177" s="4">
        <v>43540.528078703705</v>
      </c>
      <c r="I4177" s="4">
        <v>43543.528078703705</v>
      </c>
      <c r="J4177" s="2">
        <v>77.0</v>
      </c>
      <c r="K4177" s="2">
        <v>100.0</v>
      </c>
      <c r="S4177" s="94"/>
      <c r="T4177" s="94"/>
      <c r="U4177" s="94"/>
    </row>
    <row r="4178" ht="14.25" customHeight="1">
      <c r="A4178" s="2">
        <v>111356.0</v>
      </c>
      <c r="B4178" s="2" t="s">
        <v>47</v>
      </c>
      <c r="C4178" s="2" t="s">
        <v>31</v>
      </c>
      <c r="D4178" s="2" t="s">
        <v>32</v>
      </c>
      <c r="E4178" s="2" t="s">
        <v>44</v>
      </c>
      <c r="F4178" s="2" t="s">
        <v>34</v>
      </c>
      <c r="G4178" s="4">
        <v>43538.545752314814</v>
      </c>
      <c r="H4178" s="4">
        <v>43541.545752314814</v>
      </c>
      <c r="I4178" s="4">
        <v>43545.545752314814</v>
      </c>
      <c r="J4178" s="2">
        <v>25.0</v>
      </c>
      <c r="K4178" s="2">
        <v>121.0</v>
      </c>
      <c r="S4178" s="94"/>
      <c r="T4178" s="94"/>
      <c r="U4178" s="94"/>
    </row>
    <row r="4179" ht="14.25" customHeight="1">
      <c r="A4179" s="2">
        <v>872028.0</v>
      </c>
      <c r="B4179" s="2" t="s">
        <v>36</v>
      </c>
      <c r="C4179" s="2" t="s">
        <v>37</v>
      </c>
      <c r="D4179" s="2" t="s">
        <v>41</v>
      </c>
      <c r="E4179" s="2" t="s">
        <v>44</v>
      </c>
      <c r="F4179" s="2" t="s">
        <v>34</v>
      </c>
      <c r="G4179" s="4">
        <v>43538.54825231482</v>
      </c>
      <c r="H4179" s="4">
        <v>43542.54825231482</v>
      </c>
      <c r="I4179" s="4">
        <v>43543.54825231482</v>
      </c>
      <c r="J4179" s="2">
        <v>77.0</v>
      </c>
      <c r="K4179" s="2">
        <v>86.0</v>
      </c>
      <c r="S4179" s="94"/>
      <c r="T4179" s="94"/>
      <c r="U4179" s="94"/>
    </row>
    <row r="4180" ht="14.25" customHeight="1">
      <c r="A4180" s="2">
        <v>428508.0</v>
      </c>
      <c r="B4180" s="2" t="s">
        <v>39</v>
      </c>
      <c r="C4180" s="2" t="s">
        <v>40</v>
      </c>
      <c r="D4180" s="2" t="s">
        <v>41</v>
      </c>
      <c r="E4180" s="2" t="s">
        <v>44</v>
      </c>
      <c r="F4180" s="2" t="s">
        <v>34</v>
      </c>
      <c r="G4180" s="4">
        <v>43538.548738425925</v>
      </c>
      <c r="H4180" s="4">
        <v>43543.548738425925</v>
      </c>
      <c r="I4180" s="4">
        <v>43544.548738425925</v>
      </c>
      <c r="J4180" s="2">
        <v>48.0</v>
      </c>
      <c r="K4180" s="2">
        <v>108.0</v>
      </c>
      <c r="S4180" s="94"/>
      <c r="T4180" s="94"/>
      <c r="U4180" s="94"/>
    </row>
    <row r="4181" ht="14.25" customHeight="1">
      <c r="A4181" s="2">
        <v>986103.0</v>
      </c>
      <c r="B4181" s="2" t="s">
        <v>30</v>
      </c>
      <c r="C4181" s="2" t="s">
        <v>37</v>
      </c>
      <c r="D4181" s="2" t="s">
        <v>41</v>
      </c>
      <c r="E4181" s="2" t="s">
        <v>44</v>
      </c>
      <c r="F4181" s="2" t="s">
        <v>34</v>
      </c>
      <c r="G4181" s="4">
        <v>43538.55195601852</v>
      </c>
      <c r="H4181" s="4">
        <v>43540.55195601852</v>
      </c>
      <c r="I4181" s="4">
        <v>43544.55195601852</v>
      </c>
      <c r="J4181" s="2">
        <v>80.0</v>
      </c>
      <c r="K4181" s="2">
        <v>86.0</v>
      </c>
      <c r="S4181" s="94"/>
      <c r="T4181" s="94"/>
      <c r="U4181" s="94"/>
    </row>
    <row r="4182" ht="14.25" customHeight="1">
      <c r="A4182" s="2">
        <v>380560.0</v>
      </c>
      <c r="B4182" s="2" t="s">
        <v>36</v>
      </c>
      <c r="C4182" s="2" t="s">
        <v>40</v>
      </c>
      <c r="D4182" s="2" t="s">
        <v>41</v>
      </c>
      <c r="E4182" s="2" t="s">
        <v>44</v>
      </c>
      <c r="F4182" s="2" t="s">
        <v>34</v>
      </c>
      <c r="G4182" s="4">
        <v>43538.5531712963</v>
      </c>
      <c r="H4182" s="4">
        <v>43542.5531712963</v>
      </c>
      <c r="I4182" s="4">
        <v>43541.5531712963</v>
      </c>
      <c r="J4182" s="2">
        <v>38.0</v>
      </c>
      <c r="K4182" s="2">
        <v>114.0</v>
      </c>
      <c r="S4182" s="94"/>
      <c r="T4182" s="94"/>
      <c r="U4182" s="94"/>
    </row>
    <row r="4183" ht="14.25" customHeight="1">
      <c r="A4183" s="2">
        <v>423046.0</v>
      </c>
      <c r="B4183" s="2" t="s">
        <v>30</v>
      </c>
      <c r="C4183" s="2" t="s">
        <v>40</v>
      </c>
      <c r="D4183" s="2" t="s">
        <v>41</v>
      </c>
      <c r="E4183" s="2" t="s">
        <v>38</v>
      </c>
      <c r="F4183" s="2" t="s">
        <v>34</v>
      </c>
      <c r="G4183" s="4">
        <v>43538.563206018516</v>
      </c>
      <c r="H4183" s="4">
        <v>43545.563206018516</v>
      </c>
      <c r="I4183" s="4">
        <v>43543.563206018516</v>
      </c>
      <c r="J4183" s="2">
        <v>50.0</v>
      </c>
      <c r="K4183" s="2">
        <v>114.0</v>
      </c>
      <c r="S4183" s="94"/>
      <c r="T4183" s="94"/>
      <c r="U4183" s="94"/>
    </row>
    <row r="4184" ht="14.25" customHeight="1">
      <c r="A4184" s="2">
        <v>734525.0</v>
      </c>
      <c r="B4184" s="2" t="s">
        <v>46</v>
      </c>
      <c r="C4184" s="2" t="s">
        <v>43</v>
      </c>
      <c r="D4184" s="2" t="s">
        <v>32</v>
      </c>
      <c r="E4184" s="2" t="s">
        <v>33</v>
      </c>
      <c r="F4184" s="2" t="s">
        <v>34</v>
      </c>
      <c r="G4184" s="4">
        <v>43538.56384259259</v>
      </c>
      <c r="H4184" s="4">
        <v>43539.56384259259</v>
      </c>
      <c r="I4184" s="4">
        <v>43543.56384259259</v>
      </c>
      <c r="J4184" s="2">
        <v>0.0</v>
      </c>
      <c r="K4184" s="2">
        <v>125.0</v>
      </c>
      <c r="S4184" s="94"/>
      <c r="T4184" s="94"/>
      <c r="U4184" s="94"/>
    </row>
    <row r="4185" ht="14.25" customHeight="1">
      <c r="A4185" s="2">
        <v>393898.0</v>
      </c>
      <c r="B4185" s="2" t="s">
        <v>39</v>
      </c>
      <c r="C4185" s="2" t="s">
        <v>43</v>
      </c>
      <c r="D4185" s="2" t="s">
        <v>32</v>
      </c>
      <c r="E4185" s="2" t="s">
        <v>38</v>
      </c>
      <c r="F4185" s="2" t="s">
        <v>34</v>
      </c>
      <c r="G4185" s="4">
        <v>43538.56826388889</v>
      </c>
      <c r="H4185" s="4">
        <v>43543.56826388889</v>
      </c>
      <c r="I4185" s="4">
        <v>43543.56826388889</v>
      </c>
      <c r="J4185" s="2">
        <v>0.0</v>
      </c>
      <c r="K4185" s="2">
        <v>121.0</v>
      </c>
      <c r="S4185" s="94"/>
      <c r="T4185" s="94"/>
      <c r="U4185" s="94"/>
    </row>
    <row r="4186" ht="14.25" customHeight="1">
      <c r="A4186" s="2">
        <v>963652.0</v>
      </c>
      <c r="B4186" s="2" t="s">
        <v>30</v>
      </c>
      <c r="C4186" s="2" t="s">
        <v>43</v>
      </c>
      <c r="D4186" s="2" t="s">
        <v>41</v>
      </c>
      <c r="E4186" s="2" t="s">
        <v>44</v>
      </c>
      <c r="F4186" s="2" t="s">
        <v>34</v>
      </c>
      <c r="G4186" s="4">
        <v>43538.57130787037</v>
      </c>
      <c r="H4186" s="4">
        <v>43539.57130787037</v>
      </c>
      <c r="I4186" s="4">
        <v>43545.57130787037</v>
      </c>
      <c r="J4186" s="2">
        <v>63.0</v>
      </c>
      <c r="K4186" s="2">
        <v>106.0</v>
      </c>
      <c r="S4186" s="94"/>
      <c r="T4186" s="94"/>
      <c r="U4186" s="94"/>
    </row>
    <row r="4187" ht="14.25" customHeight="1">
      <c r="A4187" s="2">
        <v>968320.0</v>
      </c>
      <c r="B4187" s="2" t="s">
        <v>36</v>
      </c>
      <c r="C4187" s="2" t="s">
        <v>40</v>
      </c>
      <c r="D4187" s="2" t="s">
        <v>41</v>
      </c>
      <c r="E4187" s="2" t="s">
        <v>44</v>
      </c>
      <c r="F4187" s="2" t="s">
        <v>34</v>
      </c>
      <c r="G4187" s="4">
        <v>43538.57761574074</v>
      </c>
      <c r="H4187" s="4">
        <v>43546.57761574074</v>
      </c>
      <c r="I4187" s="4">
        <v>43542.57761574074</v>
      </c>
      <c r="J4187" s="2">
        <v>45.0</v>
      </c>
      <c r="K4187" s="2">
        <v>110.0</v>
      </c>
      <c r="S4187" s="94"/>
      <c r="T4187" s="94"/>
      <c r="U4187" s="94"/>
    </row>
    <row r="4188" ht="14.25" customHeight="1">
      <c r="A4188" s="2">
        <v>90979.0</v>
      </c>
      <c r="B4188" s="2" t="s">
        <v>39</v>
      </c>
      <c r="C4188" s="2" t="s">
        <v>43</v>
      </c>
      <c r="D4188" s="2" t="s">
        <v>32</v>
      </c>
      <c r="E4188" s="2" t="s">
        <v>33</v>
      </c>
      <c r="F4188" s="2" t="s">
        <v>34</v>
      </c>
      <c r="G4188" s="4">
        <v>43538.58555555555</v>
      </c>
      <c r="H4188" s="4">
        <v>43544.58555555555</v>
      </c>
      <c r="I4188" s="4">
        <v>43541.58555555555</v>
      </c>
      <c r="J4188" s="2">
        <v>0.0</v>
      </c>
      <c r="K4188" s="2">
        <v>122.0</v>
      </c>
      <c r="S4188" s="94"/>
      <c r="T4188" s="94"/>
      <c r="U4188" s="94"/>
    </row>
    <row r="4189" ht="14.25" customHeight="1">
      <c r="A4189" s="2">
        <v>58868.0</v>
      </c>
      <c r="B4189" s="2" t="s">
        <v>30</v>
      </c>
      <c r="C4189" s="2" t="s">
        <v>43</v>
      </c>
      <c r="D4189" s="2" t="s">
        <v>41</v>
      </c>
      <c r="E4189" s="2" t="s">
        <v>44</v>
      </c>
      <c r="F4189" s="2" t="s">
        <v>34</v>
      </c>
      <c r="G4189" s="4">
        <v>43538.585960648146</v>
      </c>
      <c r="H4189" s="4">
        <v>43540.585960648146</v>
      </c>
      <c r="I4189" s="4">
        <v>43543.585960648146</v>
      </c>
      <c r="J4189" s="2">
        <v>25.0</v>
      </c>
      <c r="K4189" s="2">
        <v>125.0</v>
      </c>
      <c r="S4189" s="94"/>
      <c r="T4189" s="94"/>
      <c r="U4189" s="94"/>
    </row>
    <row r="4190" ht="14.25" customHeight="1">
      <c r="A4190" s="2">
        <v>676818.0</v>
      </c>
      <c r="B4190" s="2" t="s">
        <v>39</v>
      </c>
      <c r="C4190" s="2" t="s">
        <v>45</v>
      </c>
      <c r="D4190" s="2" t="s">
        <v>41</v>
      </c>
      <c r="E4190" s="2" t="s">
        <v>38</v>
      </c>
      <c r="F4190" s="2" t="s">
        <v>34</v>
      </c>
      <c r="G4190" s="4">
        <v>43538.58831018519</v>
      </c>
      <c r="H4190" s="4">
        <v>43543.58831018519</v>
      </c>
      <c r="I4190" s="4">
        <v>43544.58831018519</v>
      </c>
      <c r="J4190" s="2">
        <v>38.0</v>
      </c>
      <c r="K4190" s="2">
        <v>123.0</v>
      </c>
      <c r="S4190" s="94"/>
      <c r="T4190" s="94"/>
      <c r="U4190" s="94"/>
    </row>
    <row r="4191" ht="14.25" customHeight="1">
      <c r="A4191" s="2">
        <v>753810.0</v>
      </c>
      <c r="B4191" s="2" t="s">
        <v>47</v>
      </c>
      <c r="C4191" s="2" t="s">
        <v>37</v>
      </c>
      <c r="D4191" s="2" t="s">
        <v>32</v>
      </c>
      <c r="E4191" s="2" t="s">
        <v>38</v>
      </c>
      <c r="F4191" s="2" t="s">
        <v>34</v>
      </c>
      <c r="G4191" s="4">
        <v>43538.59226851852</v>
      </c>
      <c r="H4191" s="4">
        <v>43543.59226851852</v>
      </c>
      <c r="I4191" s="4">
        <v>43544.59226851852</v>
      </c>
      <c r="J4191" s="2">
        <v>28.0</v>
      </c>
      <c r="K4191" s="2">
        <v>114.0</v>
      </c>
      <c r="S4191" s="94"/>
      <c r="T4191" s="94"/>
      <c r="U4191" s="94"/>
    </row>
    <row r="4192" ht="14.25" customHeight="1">
      <c r="A4192" s="2">
        <v>739226.0</v>
      </c>
      <c r="B4192" s="2" t="s">
        <v>47</v>
      </c>
      <c r="C4192" s="2" t="s">
        <v>45</v>
      </c>
      <c r="D4192" s="2" t="s">
        <v>32</v>
      </c>
      <c r="E4192" s="2" t="s">
        <v>38</v>
      </c>
      <c r="F4192" s="2" t="s">
        <v>34</v>
      </c>
      <c r="G4192" s="4">
        <v>43538.59394675926</v>
      </c>
      <c r="H4192" s="4">
        <v>43541.59394675926</v>
      </c>
      <c r="I4192" s="4">
        <v>43545.59394675926</v>
      </c>
      <c r="J4192" s="2">
        <v>26.0</v>
      </c>
      <c r="K4192" s="2">
        <v>125.0</v>
      </c>
      <c r="S4192" s="94"/>
      <c r="T4192" s="94"/>
      <c r="U4192" s="94"/>
    </row>
    <row r="4193" ht="14.25" customHeight="1">
      <c r="A4193" s="2">
        <v>391384.0</v>
      </c>
      <c r="B4193" s="2" t="s">
        <v>30</v>
      </c>
      <c r="C4193" s="2" t="s">
        <v>37</v>
      </c>
      <c r="D4193" s="2" t="s">
        <v>32</v>
      </c>
      <c r="E4193" s="2" t="s">
        <v>44</v>
      </c>
      <c r="F4193" s="2" t="s">
        <v>34</v>
      </c>
      <c r="G4193" s="4">
        <v>43538.598449074074</v>
      </c>
      <c r="H4193" s="4">
        <v>43538.598449074074</v>
      </c>
      <c r="I4193" s="4">
        <v>43541.598449074074</v>
      </c>
      <c r="J4193" s="2">
        <v>32.0</v>
      </c>
      <c r="K4193" s="2">
        <v>110.0</v>
      </c>
      <c r="S4193" s="94"/>
      <c r="T4193" s="94"/>
      <c r="U4193" s="94"/>
    </row>
    <row r="4194" ht="14.25" customHeight="1">
      <c r="A4194" s="2">
        <v>779664.0</v>
      </c>
      <c r="B4194" s="2" t="s">
        <v>39</v>
      </c>
      <c r="C4194" s="2" t="s">
        <v>45</v>
      </c>
      <c r="D4194" s="2" t="s">
        <v>32</v>
      </c>
      <c r="E4194" s="2" t="s">
        <v>44</v>
      </c>
      <c r="F4194" s="2" t="s">
        <v>34</v>
      </c>
      <c r="G4194" s="4">
        <v>43538.599583333336</v>
      </c>
      <c r="H4194" s="4">
        <v>43544.599583333336</v>
      </c>
      <c r="I4194" s="4">
        <v>43542.599583333336</v>
      </c>
      <c r="J4194" s="2">
        <v>27.0</v>
      </c>
      <c r="K4194" s="2">
        <v>128.0</v>
      </c>
      <c r="S4194" s="94"/>
      <c r="T4194" s="94"/>
      <c r="U4194" s="94"/>
    </row>
    <row r="4195" ht="14.25" customHeight="1">
      <c r="A4195" s="2">
        <v>692686.0</v>
      </c>
      <c r="B4195" s="2" t="s">
        <v>39</v>
      </c>
      <c r="C4195" s="2" t="s">
        <v>45</v>
      </c>
      <c r="D4195" s="2" t="s">
        <v>32</v>
      </c>
      <c r="E4195" s="2" t="s">
        <v>38</v>
      </c>
      <c r="F4195" s="2" t="s">
        <v>34</v>
      </c>
      <c r="G4195" s="4">
        <v>43538.604108796295</v>
      </c>
      <c r="H4195" s="4">
        <v>43543.604108796295</v>
      </c>
      <c r="I4195" s="4">
        <v>43541.604108796295</v>
      </c>
      <c r="J4195" s="2">
        <v>36.0</v>
      </c>
      <c r="K4195" s="2">
        <v>122.0</v>
      </c>
      <c r="S4195" s="94"/>
      <c r="T4195" s="94"/>
      <c r="U4195" s="94"/>
    </row>
    <row r="4196" ht="14.25" customHeight="1">
      <c r="A4196" s="2">
        <v>788514.0</v>
      </c>
      <c r="B4196" s="2" t="s">
        <v>39</v>
      </c>
      <c r="C4196" s="2" t="s">
        <v>37</v>
      </c>
      <c r="D4196" s="2" t="s">
        <v>41</v>
      </c>
      <c r="E4196" s="2" t="s">
        <v>44</v>
      </c>
      <c r="F4196" s="2" t="s">
        <v>34</v>
      </c>
      <c r="G4196" s="4">
        <v>43538.60476851852</v>
      </c>
      <c r="H4196" s="4">
        <v>43538.60476851852</v>
      </c>
      <c r="I4196" s="4">
        <v>43542.60476851852</v>
      </c>
      <c r="J4196" s="2">
        <v>67.0</v>
      </c>
      <c r="K4196" s="2">
        <v>89.0</v>
      </c>
      <c r="S4196" s="94"/>
      <c r="T4196" s="94"/>
      <c r="U4196" s="94"/>
    </row>
    <row r="4197" ht="14.25" customHeight="1">
      <c r="A4197" s="2">
        <v>5018.0</v>
      </c>
      <c r="B4197" s="2" t="s">
        <v>39</v>
      </c>
      <c r="C4197" s="2" t="s">
        <v>45</v>
      </c>
      <c r="D4197" s="2" t="s">
        <v>32</v>
      </c>
      <c r="E4197" s="2" t="s">
        <v>44</v>
      </c>
      <c r="F4197" s="2" t="s">
        <v>34</v>
      </c>
      <c r="G4197" s="4">
        <v>43538.60737268518</v>
      </c>
      <c r="H4197" s="4">
        <v>43542.60737268518</v>
      </c>
      <c r="I4197" s="4">
        <v>43544.60737268518</v>
      </c>
      <c r="J4197" s="2">
        <v>63.0</v>
      </c>
      <c r="K4197" s="2">
        <v>110.0</v>
      </c>
      <c r="S4197" s="94"/>
      <c r="T4197" s="94"/>
      <c r="U4197" s="94"/>
    </row>
    <row r="4198" ht="14.25" customHeight="1">
      <c r="A4198" s="2">
        <v>793238.0</v>
      </c>
      <c r="B4198" s="2" t="s">
        <v>36</v>
      </c>
      <c r="C4198" s="2" t="s">
        <v>37</v>
      </c>
      <c r="D4198" s="2" t="s">
        <v>41</v>
      </c>
      <c r="E4198" s="2" t="s">
        <v>38</v>
      </c>
      <c r="F4198" s="2" t="s">
        <v>34</v>
      </c>
      <c r="G4198" s="4">
        <v>43538.61356481481</v>
      </c>
      <c r="H4198" s="4">
        <v>43543.61356481481</v>
      </c>
      <c r="I4198" s="4">
        <v>43542.61356481481</v>
      </c>
      <c r="J4198" s="2">
        <v>49.0</v>
      </c>
      <c r="K4198" s="2">
        <v>113.0</v>
      </c>
      <c r="S4198" s="94"/>
      <c r="T4198" s="94"/>
      <c r="U4198" s="94"/>
    </row>
    <row r="4199" ht="14.25" customHeight="1">
      <c r="A4199" s="2">
        <v>792770.0</v>
      </c>
      <c r="B4199" s="2" t="s">
        <v>42</v>
      </c>
      <c r="C4199" s="2" t="s">
        <v>37</v>
      </c>
      <c r="D4199" s="2" t="s">
        <v>41</v>
      </c>
      <c r="E4199" s="2" t="s">
        <v>38</v>
      </c>
      <c r="F4199" s="2" t="s">
        <v>34</v>
      </c>
      <c r="G4199" s="4">
        <v>43538.61524305555</v>
      </c>
      <c r="H4199" s="4">
        <v>43544.61524305555</v>
      </c>
      <c r="I4199" s="4">
        <v>43541.61524305555</v>
      </c>
      <c r="J4199" s="2">
        <v>34.0</v>
      </c>
      <c r="K4199" s="2">
        <v>106.0</v>
      </c>
      <c r="S4199" s="94"/>
      <c r="T4199" s="94"/>
      <c r="U4199" s="94"/>
    </row>
    <row r="4200" ht="14.25" customHeight="1">
      <c r="A4200" s="2">
        <v>89560.0</v>
      </c>
      <c r="B4200" s="2" t="s">
        <v>39</v>
      </c>
      <c r="C4200" s="2" t="s">
        <v>40</v>
      </c>
      <c r="D4200" s="2" t="s">
        <v>41</v>
      </c>
      <c r="E4200" s="2" t="s">
        <v>44</v>
      </c>
      <c r="F4200" s="2" t="s">
        <v>34</v>
      </c>
      <c r="G4200" s="4">
        <v>43538.617685185185</v>
      </c>
      <c r="H4200" s="4">
        <v>43543.617685185185</v>
      </c>
      <c r="I4200" s="4">
        <v>43541.617685185185</v>
      </c>
      <c r="J4200" s="2">
        <v>35.0</v>
      </c>
      <c r="K4200" s="2">
        <v>109.0</v>
      </c>
      <c r="S4200" s="94"/>
      <c r="T4200" s="94"/>
      <c r="U4200" s="94"/>
    </row>
    <row r="4201" ht="14.25" customHeight="1">
      <c r="A4201" s="2">
        <v>723823.0</v>
      </c>
      <c r="B4201" s="2" t="s">
        <v>48</v>
      </c>
      <c r="C4201" s="2" t="s">
        <v>37</v>
      </c>
      <c r="D4201" s="2" t="s">
        <v>41</v>
      </c>
      <c r="E4201" s="2" t="s">
        <v>33</v>
      </c>
      <c r="F4201" s="2" t="s">
        <v>34</v>
      </c>
      <c r="G4201" s="4">
        <v>43538.62421296296</v>
      </c>
      <c r="H4201" s="4">
        <v>43546.62421296296</v>
      </c>
      <c r="I4201" s="4">
        <v>43545.62421296296</v>
      </c>
      <c r="J4201" s="2">
        <v>35.0</v>
      </c>
      <c r="K4201" s="2">
        <v>105.0</v>
      </c>
      <c r="S4201" s="94"/>
      <c r="T4201" s="94"/>
      <c r="U4201" s="94"/>
    </row>
    <row r="4202" ht="14.25" customHeight="1">
      <c r="A4202" s="2">
        <v>317800.0</v>
      </c>
      <c r="B4202" s="2" t="s">
        <v>30</v>
      </c>
      <c r="C4202" s="2" t="s">
        <v>37</v>
      </c>
      <c r="D4202" s="2" t="s">
        <v>32</v>
      </c>
      <c r="E4202" s="2" t="s">
        <v>44</v>
      </c>
      <c r="F4202" s="2" t="s">
        <v>34</v>
      </c>
      <c r="G4202" s="4">
        <v>43538.62847222222</v>
      </c>
      <c r="H4202" s="4">
        <v>43539.62847222222</v>
      </c>
      <c r="I4202" s="4">
        <v>43543.62847222222</v>
      </c>
      <c r="J4202" s="2">
        <v>61.0</v>
      </c>
      <c r="K4202" s="2">
        <v>90.0</v>
      </c>
      <c r="S4202" s="94"/>
      <c r="T4202" s="94"/>
      <c r="U4202" s="94"/>
    </row>
    <row r="4203" ht="14.25" customHeight="1">
      <c r="A4203" s="2">
        <v>130928.0</v>
      </c>
      <c r="B4203" s="2" t="s">
        <v>30</v>
      </c>
      <c r="C4203" s="2" t="s">
        <v>43</v>
      </c>
      <c r="D4203" s="2" t="s">
        <v>32</v>
      </c>
      <c r="E4203" s="2" t="s">
        <v>44</v>
      </c>
      <c r="F4203" s="2" t="s">
        <v>34</v>
      </c>
      <c r="G4203" s="4">
        <v>43538.62850694444</v>
      </c>
      <c r="H4203" s="4">
        <v>43543.62850694444</v>
      </c>
      <c r="I4203" s="4">
        <v>43542.62850694444</v>
      </c>
      <c r="J4203" s="2">
        <v>0.0</v>
      </c>
      <c r="K4203" s="2">
        <v>101.0</v>
      </c>
      <c r="S4203" s="94"/>
      <c r="T4203" s="94"/>
      <c r="U4203" s="94"/>
    </row>
    <row r="4204" ht="14.25" customHeight="1">
      <c r="A4204" s="2">
        <v>544151.0</v>
      </c>
      <c r="B4204" s="2" t="s">
        <v>46</v>
      </c>
      <c r="C4204" s="2" t="s">
        <v>43</v>
      </c>
      <c r="D4204" s="2" t="s">
        <v>32</v>
      </c>
      <c r="E4204" s="2" t="s">
        <v>44</v>
      </c>
      <c r="F4204" s="2" t="s">
        <v>34</v>
      </c>
      <c r="G4204" s="4">
        <v>43538.631736111114</v>
      </c>
      <c r="H4204" s="4">
        <v>43541.631736111114</v>
      </c>
      <c r="I4204" s="4">
        <v>43545.631736111114</v>
      </c>
      <c r="J4204" s="2">
        <v>0.0</v>
      </c>
      <c r="K4204" s="2">
        <v>107.0</v>
      </c>
      <c r="S4204" s="94"/>
      <c r="T4204" s="94"/>
      <c r="U4204" s="94"/>
    </row>
    <row r="4205" ht="14.25" customHeight="1">
      <c r="A4205" s="2">
        <v>247941.0</v>
      </c>
      <c r="B4205" s="2" t="s">
        <v>36</v>
      </c>
      <c r="C4205" s="2" t="s">
        <v>40</v>
      </c>
      <c r="D4205" s="2" t="s">
        <v>32</v>
      </c>
      <c r="E4205" s="2" t="s">
        <v>33</v>
      </c>
      <c r="F4205" s="2" t="s">
        <v>34</v>
      </c>
      <c r="G4205" s="4">
        <v>43538.635416666664</v>
      </c>
      <c r="H4205" s="4">
        <v>43539.635416666664</v>
      </c>
      <c r="I4205" s="4">
        <v>43543.635416666664</v>
      </c>
      <c r="J4205" s="2">
        <v>29.0</v>
      </c>
      <c r="K4205" s="2">
        <v>112.0</v>
      </c>
      <c r="S4205" s="94"/>
      <c r="T4205" s="94"/>
      <c r="U4205" s="94"/>
    </row>
    <row r="4206" ht="14.25" customHeight="1">
      <c r="A4206" s="2">
        <v>842378.0</v>
      </c>
      <c r="B4206" s="2" t="s">
        <v>30</v>
      </c>
      <c r="C4206" s="2" t="s">
        <v>43</v>
      </c>
      <c r="D4206" s="2" t="s">
        <v>41</v>
      </c>
      <c r="E4206" s="2" t="s">
        <v>38</v>
      </c>
      <c r="F4206" s="2" t="s">
        <v>34</v>
      </c>
      <c r="G4206" s="4">
        <v>43538.6362037037</v>
      </c>
      <c r="H4206" s="4">
        <v>43547.6362037037</v>
      </c>
      <c r="I4206" s="4">
        <v>43544.6362037037</v>
      </c>
      <c r="J4206" s="2">
        <v>32.0</v>
      </c>
      <c r="K4206" s="2">
        <v>124.0</v>
      </c>
      <c r="S4206" s="94"/>
      <c r="T4206" s="94"/>
      <c r="U4206" s="94"/>
    </row>
    <row r="4207" ht="14.25" customHeight="1">
      <c r="A4207" s="2">
        <v>521006.0</v>
      </c>
      <c r="B4207" s="2" t="s">
        <v>36</v>
      </c>
      <c r="C4207" s="2" t="s">
        <v>37</v>
      </c>
      <c r="D4207" s="2" t="s">
        <v>32</v>
      </c>
      <c r="E4207" s="2" t="s">
        <v>38</v>
      </c>
      <c r="F4207" s="2" t="s">
        <v>34</v>
      </c>
      <c r="G4207" s="4">
        <v>43538.641331018516</v>
      </c>
      <c r="H4207" s="4">
        <v>43542.641331018516</v>
      </c>
      <c r="I4207" s="4">
        <v>43542.641331018516</v>
      </c>
      <c r="J4207" s="2">
        <v>42.0</v>
      </c>
      <c r="K4207" s="2">
        <v>108.0</v>
      </c>
      <c r="S4207" s="94"/>
      <c r="T4207" s="94"/>
      <c r="U4207" s="94"/>
    </row>
    <row r="4208" ht="14.25" customHeight="1">
      <c r="A4208" s="2">
        <v>472603.0</v>
      </c>
      <c r="B4208" s="2" t="s">
        <v>46</v>
      </c>
      <c r="C4208" s="2" t="s">
        <v>43</v>
      </c>
      <c r="D4208" s="2" t="s">
        <v>32</v>
      </c>
      <c r="E4208" s="2" t="s">
        <v>33</v>
      </c>
      <c r="F4208" s="2" t="s">
        <v>34</v>
      </c>
      <c r="G4208" s="4">
        <v>43538.641921296294</v>
      </c>
      <c r="H4208" s="4">
        <v>43541.641921296294</v>
      </c>
      <c r="I4208" s="4">
        <v>43543.641921296294</v>
      </c>
      <c r="J4208" s="2">
        <v>0.0</v>
      </c>
      <c r="K4208" s="2">
        <v>122.0</v>
      </c>
      <c r="S4208" s="94"/>
      <c r="T4208" s="94"/>
      <c r="U4208" s="94"/>
    </row>
    <row r="4209" ht="14.25" customHeight="1">
      <c r="A4209" s="2">
        <v>558026.0</v>
      </c>
      <c r="B4209" s="2" t="s">
        <v>36</v>
      </c>
      <c r="C4209" s="2" t="s">
        <v>40</v>
      </c>
      <c r="D4209" s="2" t="s">
        <v>32</v>
      </c>
      <c r="E4209" s="2" t="s">
        <v>44</v>
      </c>
      <c r="F4209" s="2" t="s">
        <v>34</v>
      </c>
      <c r="G4209" s="4">
        <v>43538.64341435185</v>
      </c>
      <c r="H4209" s="4">
        <v>43545.64341435185</v>
      </c>
      <c r="I4209" s="4">
        <v>43545.64341435185</v>
      </c>
      <c r="J4209" s="2">
        <v>71.0</v>
      </c>
      <c r="K4209" s="2">
        <v>85.0</v>
      </c>
      <c r="S4209" s="94"/>
      <c r="T4209" s="94"/>
      <c r="U4209" s="94"/>
    </row>
    <row r="4210" ht="14.25" customHeight="1">
      <c r="A4210" s="2">
        <v>29264.0</v>
      </c>
      <c r="B4210" s="2" t="s">
        <v>47</v>
      </c>
      <c r="C4210" s="2" t="s">
        <v>43</v>
      </c>
      <c r="D4210" s="2" t="s">
        <v>41</v>
      </c>
      <c r="E4210" s="2" t="s">
        <v>44</v>
      </c>
      <c r="F4210" s="2" t="s">
        <v>34</v>
      </c>
      <c r="G4210" s="4">
        <v>43538.653287037036</v>
      </c>
      <c r="H4210" s="4">
        <v>43543.653287037036</v>
      </c>
      <c r="I4210" s="4">
        <v>43544.653287037036</v>
      </c>
      <c r="J4210" s="2">
        <v>26.0</v>
      </c>
      <c r="K4210" s="2">
        <v>125.0</v>
      </c>
      <c r="S4210" s="94"/>
      <c r="T4210" s="94"/>
      <c r="U4210" s="94"/>
    </row>
    <row r="4211" ht="14.25" customHeight="1">
      <c r="A4211" s="2">
        <v>696293.0</v>
      </c>
      <c r="B4211" s="2" t="s">
        <v>46</v>
      </c>
      <c r="C4211" s="2" t="s">
        <v>37</v>
      </c>
      <c r="D4211" s="2" t="s">
        <v>41</v>
      </c>
      <c r="E4211" s="2" t="s">
        <v>33</v>
      </c>
      <c r="F4211" s="2" t="s">
        <v>34</v>
      </c>
      <c r="G4211" s="4">
        <v>43538.65515046296</v>
      </c>
      <c r="H4211" s="4">
        <v>43546.65515046296</v>
      </c>
      <c r="I4211" s="4">
        <v>43542.65515046296</v>
      </c>
      <c r="J4211" s="2">
        <v>35.0</v>
      </c>
      <c r="K4211" s="2">
        <v>107.0</v>
      </c>
      <c r="S4211" s="94"/>
      <c r="T4211" s="94"/>
      <c r="U4211" s="94"/>
    </row>
    <row r="4212" ht="14.25" customHeight="1">
      <c r="A4212" s="2">
        <v>451605.0</v>
      </c>
      <c r="B4212" s="2" t="s">
        <v>36</v>
      </c>
      <c r="C4212" s="2" t="s">
        <v>31</v>
      </c>
      <c r="D4212" s="2" t="s">
        <v>32</v>
      </c>
      <c r="E4212" s="2" t="s">
        <v>44</v>
      </c>
      <c r="F4212" s="2" t="s">
        <v>34</v>
      </c>
      <c r="G4212" s="4">
        <v>43538.65765046296</v>
      </c>
      <c r="H4212" s="4">
        <v>43539.65765046296</v>
      </c>
      <c r="I4212" s="4">
        <v>43542.65765046296</v>
      </c>
      <c r="J4212" s="2">
        <v>68.0</v>
      </c>
      <c r="K4212" s="2">
        <v>104.0</v>
      </c>
      <c r="S4212" s="94"/>
      <c r="T4212" s="94"/>
      <c r="U4212" s="94"/>
    </row>
    <row r="4213" ht="14.25" customHeight="1">
      <c r="A4213" s="2">
        <v>375158.0</v>
      </c>
      <c r="B4213" s="2" t="s">
        <v>48</v>
      </c>
      <c r="C4213" s="2" t="s">
        <v>37</v>
      </c>
      <c r="D4213" s="2" t="s">
        <v>32</v>
      </c>
      <c r="E4213" s="2" t="s">
        <v>38</v>
      </c>
      <c r="F4213" s="2" t="s">
        <v>34</v>
      </c>
      <c r="G4213" s="4">
        <v>43538.659907407404</v>
      </c>
      <c r="H4213" s="4">
        <v>43543.659907407404</v>
      </c>
      <c r="I4213" s="4">
        <v>43545.659907407404</v>
      </c>
      <c r="J4213" s="2">
        <v>48.0</v>
      </c>
      <c r="K4213" s="2">
        <v>113.0</v>
      </c>
      <c r="S4213" s="94"/>
      <c r="T4213" s="94"/>
      <c r="U4213" s="94"/>
    </row>
    <row r="4214" ht="14.25" customHeight="1">
      <c r="A4214" s="2">
        <v>652681.0</v>
      </c>
      <c r="B4214" s="2" t="s">
        <v>39</v>
      </c>
      <c r="C4214" s="2" t="s">
        <v>45</v>
      </c>
      <c r="D4214" s="2" t="s">
        <v>41</v>
      </c>
      <c r="E4214" s="2" t="s">
        <v>33</v>
      </c>
      <c r="F4214" s="2" t="s">
        <v>34</v>
      </c>
      <c r="G4214" s="4">
        <v>43538.66239583334</v>
      </c>
      <c r="H4214" s="4">
        <v>43543.66239583334</v>
      </c>
      <c r="I4214" s="4">
        <v>43545.66239583334</v>
      </c>
      <c r="J4214" s="2">
        <v>37.0</v>
      </c>
      <c r="K4214" s="2">
        <v>123.0</v>
      </c>
      <c r="S4214" s="94"/>
      <c r="T4214" s="94"/>
      <c r="U4214" s="94"/>
    </row>
    <row r="4215" ht="14.25" customHeight="1">
      <c r="A4215" s="2">
        <v>930600.0</v>
      </c>
      <c r="B4215" s="2" t="s">
        <v>30</v>
      </c>
      <c r="C4215" s="2" t="s">
        <v>37</v>
      </c>
      <c r="D4215" s="2" t="s">
        <v>41</v>
      </c>
      <c r="E4215" s="2" t="s">
        <v>44</v>
      </c>
      <c r="F4215" s="2" t="s">
        <v>34</v>
      </c>
      <c r="G4215" s="4">
        <v>43538.66370370371</v>
      </c>
      <c r="H4215" s="4">
        <v>43539.66370370371</v>
      </c>
      <c r="I4215" s="4">
        <v>43544.66370370371</v>
      </c>
      <c r="J4215" s="2">
        <v>80.0</v>
      </c>
      <c r="K4215" s="2">
        <v>86.0</v>
      </c>
      <c r="S4215" s="94"/>
      <c r="T4215" s="94"/>
      <c r="U4215" s="94"/>
    </row>
    <row r="4216" ht="14.25" customHeight="1">
      <c r="A4216" s="2">
        <v>450375.0</v>
      </c>
      <c r="B4216" s="2" t="s">
        <v>30</v>
      </c>
      <c r="C4216" s="2" t="s">
        <v>43</v>
      </c>
      <c r="D4216" s="2" t="s">
        <v>41</v>
      </c>
      <c r="E4216" s="2" t="s">
        <v>33</v>
      </c>
      <c r="F4216" s="2" t="s">
        <v>34</v>
      </c>
      <c r="G4216" s="4">
        <v>43538.66412037037</v>
      </c>
      <c r="H4216" s="4">
        <v>43545.66412037037</v>
      </c>
      <c r="I4216" s="4">
        <v>43544.66412037037</v>
      </c>
      <c r="J4216" s="2">
        <v>44.0</v>
      </c>
      <c r="K4216" s="2">
        <v>121.0</v>
      </c>
      <c r="S4216" s="94"/>
      <c r="T4216" s="94"/>
      <c r="U4216" s="94"/>
    </row>
    <row r="4217" ht="14.25" customHeight="1">
      <c r="A4217" s="2">
        <v>265239.0</v>
      </c>
      <c r="B4217" s="2" t="s">
        <v>48</v>
      </c>
      <c r="C4217" s="2" t="s">
        <v>31</v>
      </c>
      <c r="D4217" s="2" t="s">
        <v>41</v>
      </c>
      <c r="E4217" s="2" t="s">
        <v>44</v>
      </c>
      <c r="F4217" s="2" t="s">
        <v>34</v>
      </c>
      <c r="G4217" s="4">
        <v>43538.668807870374</v>
      </c>
      <c r="H4217" s="4">
        <v>43541.668807870374</v>
      </c>
      <c r="I4217" s="4">
        <v>43543.668807870374</v>
      </c>
      <c r="J4217" s="2">
        <v>0.0</v>
      </c>
      <c r="K4217" s="2">
        <v>104.0</v>
      </c>
      <c r="S4217" s="94"/>
      <c r="T4217" s="94"/>
      <c r="U4217" s="94"/>
    </row>
    <row r="4218" ht="14.25" customHeight="1">
      <c r="A4218" s="2">
        <v>777605.0</v>
      </c>
      <c r="B4218" s="2" t="s">
        <v>47</v>
      </c>
      <c r="C4218" s="2" t="s">
        <v>40</v>
      </c>
      <c r="D4218" s="2" t="s">
        <v>41</v>
      </c>
      <c r="E4218" s="2" t="s">
        <v>44</v>
      </c>
      <c r="F4218" s="2" t="s">
        <v>34</v>
      </c>
      <c r="G4218" s="4">
        <v>43538.66940972222</v>
      </c>
      <c r="H4218" s="4">
        <v>43542.66940972222</v>
      </c>
      <c r="I4218" s="4">
        <v>43543.66940972222</v>
      </c>
      <c r="J4218" s="2">
        <v>57.0</v>
      </c>
      <c r="K4218" s="2">
        <v>92.0</v>
      </c>
      <c r="S4218" s="94"/>
      <c r="T4218" s="94"/>
      <c r="U4218" s="94"/>
    </row>
    <row r="4219" ht="14.25" customHeight="1">
      <c r="A4219" s="2">
        <v>585333.0</v>
      </c>
      <c r="B4219" s="2" t="s">
        <v>36</v>
      </c>
      <c r="C4219" s="2" t="s">
        <v>43</v>
      </c>
      <c r="D4219" s="2" t="s">
        <v>41</v>
      </c>
      <c r="E4219" s="2" t="s">
        <v>33</v>
      </c>
      <c r="F4219" s="2" t="s">
        <v>34</v>
      </c>
      <c r="G4219" s="4">
        <v>43538.674108796295</v>
      </c>
      <c r="H4219" s="4">
        <v>43547.674108796295</v>
      </c>
      <c r="I4219" s="4">
        <v>43541.674108796295</v>
      </c>
      <c r="J4219" s="2">
        <v>47.0</v>
      </c>
      <c r="K4219" s="2">
        <v>129.0</v>
      </c>
      <c r="S4219" s="94"/>
      <c r="T4219" s="94"/>
      <c r="U4219" s="94"/>
    </row>
    <row r="4220" ht="14.25" customHeight="1">
      <c r="A4220" s="2">
        <v>196425.0</v>
      </c>
      <c r="B4220" s="2" t="s">
        <v>36</v>
      </c>
      <c r="C4220" s="2" t="s">
        <v>37</v>
      </c>
      <c r="D4220" s="2" t="s">
        <v>41</v>
      </c>
      <c r="E4220" s="2" t="s">
        <v>33</v>
      </c>
      <c r="F4220" s="2" t="s">
        <v>34</v>
      </c>
      <c r="G4220" s="4">
        <v>43538.675046296295</v>
      </c>
      <c r="H4220" s="4">
        <v>43545.675046296295</v>
      </c>
      <c r="I4220" s="4">
        <v>43545.675046296295</v>
      </c>
      <c r="J4220" s="2">
        <v>38.0</v>
      </c>
      <c r="K4220" s="2">
        <v>111.0</v>
      </c>
      <c r="S4220" s="94"/>
      <c r="T4220" s="94"/>
      <c r="U4220" s="94"/>
    </row>
    <row r="4221" ht="14.25" customHeight="1">
      <c r="A4221" s="2">
        <v>993838.0</v>
      </c>
      <c r="B4221" s="2" t="s">
        <v>48</v>
      </c>
      <c r="C4221" s="2" t="s">
        <v>37</v>
      </c>
      <c r="D4221" s="2" t="s">
        <v>32</v>
      </c>
      <c r="E4221" s="2" t="s">
        <v>44</v>
      </c>
      <c r="F4221" s="2" t="s">
        <v>34</v>
      </c>
      <c r="G4221" s="4">
        <v>43538.67982638889</v>
      </c>
      <c r="H4221" s="4">
        <v>43541.67982638889</v>
      </c>
      <c r="I4221" s="4">
        <v>43543.67982638889</v>
      </c>
      <c r="J4221" s="2">
        <v>83.0</v>
      </c>
      <c r="K4221" s="2">
        <v>89.0</v>
      </c>
      <c r="S4221" s="94"/>
      <c r="T4221" s="94"/>
      <c r="U4221" s="94"/>
    </row>
    <row r="4222" ht="14.25" customHeight="1">
      <c r="A4222" s="2">
        <v>427447.0</v>
      </c>
      <c r="B4222" s="2" t="s">
        <v>36</v>
      </c>
      <c r="C4222" s="2" t="s">
        <v>43</v>
      </c>
      <c r="D4222" s="2" t="s">
        <v>32</v>
      </c>
      <c r="E4222" s="2" t="s">
        <v>33</v>
      </c>
      <c r="F4222" s="2" t="s">
        <v>34</v>
      </c>
      <c r="G4222" s="4">
        <v>43538.68138888889</v>
      </c>
      <c r="H4222" s="4">
        <v>43543.68138888889</v>
      </c>
      <c r="I4222" s="4">
        <v>43545.68138888889</v>
      </c>
      <c r="J4222" s="2">
        <v>0.0</v>
      </c>
      <c r="K4222" s="2">
        <v>127.0</v>
      </c>
      <c r="S4222" s="94"/>
      <c r="T4222" s="94"/>
      <c r="U4222" s="94"/>
    </row>
    <row r="4223" ht="14.25" customHeight="1">
      <c r="A4223" s="2">
        <v>144206.0</v>
      </c>
      <c r="B4223" s="2" t="s">
        <v>30</v>
      </c>
      <c r="C4223" s="2" t="s">
        <v>43</v>
      </c>
      <c r="D4223" s="2" t="s">
        <v>41</v>
      </c>
      <c r="E4223" s="2" t="s">
        <v>38</v>
      </c>
      <c r="F4223" s="2" t="s">
        <v>34</v>
      </c>
      <c r="G4223" s="4">
        <v>43538.68206018519</v>
      </c>
      <c r="H4223" s="4">
        <v>43542.68206018519</v>
      </c>
      <c r="I4223" s="4">
        <v>43541.68206018519</v>
      </c>
      <c r="J4223" s="2">
        <v>29.0</v>
      </c>
      <c r="K4223" s="2">
        <v>122.0</v>
      </c>
      <c r="S4223" s="94"/>
      <c r="T4223" s="94"/>
      <c r="U4223" s="94"/>
    </row>
    <row r="4224" ht="14.25" customHeight="1">
      <c r="A4224" s="2">
        <v>631427.0</v>
      </c>
      <c r="B4224" s="2" t="s">
        <v>46</v>
      </c>
      <c r="C4224" s="2" t="s">
        <v>37</v>
      </c>
      <c r="D4224" s="2" t="s">
        <v>32</v>
      </c>
      <c r="E4224" s="2" t="s">
        <v>44</v>
      </c>
      <c r="F4224" s="2" t="s">
        <v>34</v>
      </c>
      <c r="G4224" s="4">
        <v>43538.68269675926</v>
      </c>
      <c r="H4224" s="4">
        <v>43538.68269675926</v>
      </c>
      <c r="I4224" s="4">
        <v>43544.68269675926</v>
      </c>
      <c r="J4224" s="2">
        <v>71.0</v>
      </c>
      <c r="K4224" s="2">
        <v>90.0</v>
      </c>
      <c r="S4224" s="94"/>
      <c r="T4224" s="94"/>
      <c r="U4224" s="94"/>
    </row>
    <row r="4225" ht="14.25" customHeight="1">
      <c r="A4225" s="2">
        <v>802593.0</v>
      </c>
      <c r="B4225" s="2" t="s">
        <v>48</v>
      </c>
      <c r="C4225" s="2" t="s">
        <v>43</v>
      </c>
      <c r="D4225" s="2" t="s">
        <v>41</v>
      </c>
      <c r="E4225" s="2" t="s">
        <v>44</v>
      </c>
      <c r="F4225" s="2" t="s">
        <v>34</v>
      </c>
      <c r="G4225" s="4">
        <v>43538.68445601852</v>
      </c>
      <c r="H4225" s="4">
        <v>43540.68445601852</v>
      </c>
      <c r="I4225" s="4">
        <v>43542.68445601852</v>
      </c>
      <c r="J4225" s="2" t="s">
        <v>51</v>
      </c>
      <c r="K4225" s="2">
        <v>109.0</v>
      </c>
      <c r="S4225" s="94"/>
      <c r="T4225" s="94"/>
      <c r="U4225" s="94"/>
    </row>
    <row r="4226" ht="14.25" customHeight="1">
      <c r="A4226" s="2">
        <v>516157.0</v>
      </c>
      <c r="B4226" s="2" t="s">
        <v>39</v>
      </c>
      <c r="C4226" s="2" t="s">
        <v>40</v>
      </c>
      <c r="D4226" s="2" t="s">
        <v>32</v>
      </c>
      <c r="E4226" s="2" t="s">
        <v>33</v>
      </c>
      <c r="F4226" s="2" t="s">
        <v>34</v>
      </c>
      <c r="G4226" s="4">
        <v>43538.68550925926</v>
      </c>
      <c r="H4226" s="4">
        <v>43545.68550925926</v>
      </c>
      <c r="I4226" s="4">
        <v>43542.68550925926</v>
      </c>
      <c r="J4226" s="2">
        <v>27.0</v>
      </c>
      <c r="K4226" s="2">
        <v>108.0</v>
      </c>
      <c r="S4226" s="94"/>
      <c r="T4226" s="94"/>
      <c r="U4226" s="94"/>
    </row>
    <row r="4227" ht="14.25" customHeight="1">
      <c r="A4227" s="2">
        <v>208091.0</v>
      </c>
      <c r="B4227" s="2" t="s">
        <v>46</v>
      </c>
      <c r="C4227" s="2" t="s">
        <v>31</v>
      </c>
      <c r="D4227" s="2" t="s">
        <v>32</v>
      </c>
      <c r="E4227" s="2" t="s">
        <v>44</v>
      </c>
      <c r="F4227" s="2" t="s">
        <v>34</v>
      </c>
      <c r="G4227" s="4">
        <v>43538.693506944444</v>
      </c>
      <c r="H4227" s="4">
        <v>43538.693506944444</v>
      </c>
      <c r="I4227" s="4">
        <v>43543.693506944444</v>
      </c>
      <c r="J4227" s="2">
        <v>83.0</v>
      </c>
      <c r="K4227" s="2">
        <v>109.0</v>
      </c>
      <c r="S4227" s="94"/>
      <c r="T4227" s="94"/>
      <c r="U4227" s="94"/>
    </row>
    <row r="4228" ht="14.25" customHeight="1">
      <c r="A4228" s="2">
        <v>231141.0</v>
      </c>
      <c r="B4228" s="2" t="s">
        <v>39</v>
      </c>
      <c r="C4228" s="2" t="s">
        <v>37</v>
      </c>
      <c r="D4228" s="2" t="s">
        <v>41</v>
      </c>
      <c r="E4228" s="2" t="s">
        <v>33</v>
      </c>
      <c r="F4228" s="2" t="s">
        <v>34</v>
      </c>
      <c r="G4228" s="4">
        <v>43538.695497685185</v>
      </c>
      <c r="H4228" s="4">
        <v>43542.695497685185</v>
      </c>
      <c r="I4228" s="4">
        <v>43545.695497685185</v>
      </c>
      <c r="J4228" s="2">
        <v>30.0</v>
      </c>
      <c r="K4228" s="2">
        <v>113.0</v>
      </c>
      <c r="S4228" s="94"/>
      <c r="T4228" s="94"/>
      <c r="U4228" s="94"/>
    </row>
    <row r="4229" ht="14.25" customHeight="1">
      <c r="A4229" s="2">
        <v>768454.0</v>
      </c>
      <c r="B4229" s="2" t="s">
        <v>42</v>
      </c>
      <c r="C4229" s="2" t="s">
        <v>43</v>
      </c>
      <c r="D4229" s="2" t="s">
        <v>41</v>
      </c>
      <c r="E4229" s="2" t="s">
        <v>38</v>
      </c>
      <c r="F4229" s="2" t="s">
        <v>34</v>
      </c>
      <c r="G4229" s="4">
        <v>43538.69582175926</v>
      </c>
      <c r="H4229" s="4">
        <v>43545.69582175926</v>
      </c>
      <c r="I4229" s="4">
        <v>43543.69582175926</v>
      </c>
      <c r="J4229" s="2">
        <v>48.0</v>
      </c>
      <c r="K4229" s="2">
        <v>127.0</v>
      </c>
      <c r="S4229" s="94"/>
      <c r="T4229" s="94"/>
      <c r="U4229" s="94"/>
    </row>
    <row r="4230" ht="14.25" customHeight="1">
      <c r="A4230" s="2">
        <v>652389.0</v>
      </c>
      <c r="B4230" s="2" t="s">
        <v>39</v>
      </c>
      <c r="C4230" s="2" t="s">
        <v>43</v>
      </c>
      <c r="D4230" s="2" t="s">
        <v>32</v>
      </c>
      <c r="E4230" s="2" t="s">
        <v>33</v>
      </c>
      <c r="F4230" s="2" t="s">
        <v>34</v>
      </c>
      <c r="G4230" s="4">
        <v>43538.69715277778</v>
      </c>
      <c r="H4230" s="4">
        <v>43544.69715277778</v>
      </c>
      <c r="I4230" s="4">
        <v>43544.69715277778</v>
      </c>
      <c r="J4230" s="2">
        <v>0.0</v>
      </c>
      <c r="K4230" s="2">
        <v>121.0</v>
      </c>
      <c r="S4230" s="94"/>
      <c r="T4230" s="94"/>
      <c r="U4230" s="94"/>
    </row>
    <row r="4231" ht="14.25" customHeight="1">
      <c r="A4231" s="2">
        <v>832915.0</v>
      </c>
      <c r="B4231" s="2" t="s">
        <v>47</v>
      </c>
      <c r="C4231" s="2" t="s">
        <v>40</v>
      </c>
      <c r="D4231" s="2" t="s">
        <v>32</v>
      </c>
      <c r="E4231" s="2" t="s">
        <v>33</v>
      </c>
      <c r="F4231" s="2" t="s">
        <v>34</v>
      </c>
      <c r="G4231" s="4">
        <v>43538.70586805556</v>
      </c>
      <c r="H4231" s="4">
        <v>43544.70586805556</v>
      </c>
      <c r="I4231" s="4">
        <v>43541.70586805556</v>
      </c>
      <c r="J4231" s="2">
        <v>38.0</v>
      </c>
      <c r="K4231" s="2">
        <v>105.0</v>
      </c>
      <c r="S4231" s="94"/>
      <c r="T4231" s="94"/>
      <c r="U4231" s="94"/>
    </row>
    <row r="4232" ht="14.25" customHeight="1">
      <c r="A4232" s="2">
        <v>7139.0</v>
      </c>
      <c r="B4232" s="2" t="s">
        <v>39</v>
      </c>
      <c r="C4232" s="2" t="s">
        <v>31</v>
      </c>
      <c r="D4232" s="2" t="s">
        <v>32</v>
      </c>
      <c r="E4232" s="2" t="s">
        <v>33</v>
      </c>
      <c r="F4232" s="2" t="s">
        <v>34</v>
      </c>
      <c r="G4232" s="4">
        <v>43538.70722222222</v>
      </c>
      <c r="H4232" s="4">
        <v>43543.70722222222</v>
      </c>
      <c r="I4232" s="4">
        <v>43542.70722222222</v>
      </c>
      <c r="J4232" s="2">
        <v>35.0</v>
      </c>
      <c r="K4232" s="2">
        <v>125.0</v>
      </c>
      <c r="S4232" s="94"/>
      <c r="T4232" s="94"/>
      <c r="U4232" s="94"/>
    </row>
    <row r="4233" ht="14.25" customHeight="1">
      <c r="A4233" s="2">
        <v>41669.0</v>
      </c>
      <c r="B4233" s="2" t="s">
        <v>48</v>
      </c>
      <c r="C4233" s="2" t="s">
        <v>37</v>
      </c>
      <c r="D4233" s="2" t="s">
        <v>32</v>
      </c>
      <c r="E4233" s="2" t="s">
        <v>33</v>
      </c>
      <c r="F4233" s="2" t="s">
        <v>34</v>
      </c>
      <c r="G4233" s="4">
        <v>43538.70793981481</v>
      </c>
      <c r="H4233" s="4">
        <v>43541.70793981481</v>
      </c>
      <c r="I4233" s="4">
        <v>43541.70793981481</v>
      </c>
      <c r="J4233" s="2">
        <v>32.0</v>
      </c>
      <c r="K4233" s="2">
        <v>113.0</v>
      </c>
      <c r="S4233" s="94"/>
      <c r="T4233" s="94"/>
      <c r="U4233" s="94"/>
    </row>
    <row r="4234" ht="14.25" customHeight="1">
      <c r="A4234" s="2">
        <v>497312.0</v>
      </c>
      <c r="B4234" s="2" t="s">
        <v>39</v>
      </c>
      <c r="C4234" s="2" t="s">
        <v>43</v>
      </c>
      <c r="D4234" s="2" t="s">
        <v>41</v>
      </c>
      <c r="E4234" s="2" t="s">
        <v>44</v>
      </c>
      <c r="F4234" s="2" t="s">
        <v>34</v>
      </c>
      <c r="G4234" s="4">
        <v>43538.71158564815</v>
      </c>
      <c r="H4234" s="4">
        <v>43539.71158564815</v>
      </c>
      <c r="I4234" s="4">
        <v>43542.71158564815</v>
      </c>
      <c r="J4234" s="2">
        <v>25.0</v>
      </c>
      <c r="K4234" s="2">
        <v>130.0</v>
      </c>
      <c r="S4234" s="94"/>
      <c r="T4234" s="94"/>
      <c r="U4234" s="94"/>
    </row>
    <row r="4235" ht="14.25" customHeight="1">
      <c r="A4235" s="2">
        <v>847200.0</v>
      </c>
      <c r="B4235" s="2" t="s">
        <v>30</v>
      </c>
      <c r="C4235" s="2" t="s">
        <v>45</v>
      </c>
      <c r="D4235" s="2" t="s">
        <v>41</v>
      </c>
      <c r="E4235" s="2" t="s">
        <v>44</v>
      </c>
      <c r="F4235" s="2" t="s">
        <v>34</v>
      </c>
      <c r="G4235" s="4">
        <v>43538.71225694445</v>
      </c>
      <c r="H4235" s="4">
        <v>43543.71225694445</v>
      </c>
      <c r="I4235" s="4">
        <v>43542.71225694445</v>
      </c>
      <c r="J4235" s="2">
        <v>43.0</v>
      </c>
      <c r="K4235" s="2">
        <v>123.0</v>
      </c>
      <c r="S4235" s="94"/>
      <c r="T4235" s="94"/>
      <c r="U4235" s="94"/>
    </row>
    <row r="4236" ht="14.25" customHeight="1">
      <c r="A4236" s="2">
        <v>112038.0</v>
      </c>
      <c r="B4236" s="2" t="s">
        <v>36</v>
      </c>
      <c r="C4236" s="2" t="s">
        <v>31</v>
      </c>
      <c r="D4236" s="2" t="s">
        <v>32</v>
      </c>
      <c r="E4236" s="2" t="s">
        <v>38</v>
      </c>
      <c r="F4236" s="2" t="s">
        <v>34</v>
      </c>
      <c r="G4236" s="4">
        <v>43538.714375</v>
      </c>
      <c r="H4236" s="4">
        <v>43547.714375</v>
      </c>
      <c r="I4236" s="4">
        <v>43541.714375</v>
      </c>
      <c r="J4236" s="2">
        <v>40.0</v>
      </c>
      <c r="K4236" s="2">
        <v>130.0</v>
      </c>
      <c r="S4236" s="94"/>
      <c r="T4236" s="94"/>
      <c r="U4236" s="94"/>
    </row>
    <row r="4237" ht="14.25" customHeight="1">
      <c r="A4237" s="2">
        <v>289790.0</v>
      </c>
      <c r="B4237" s="2" t="s">
        <v>39</v>
      </c>
      <c r="C4237" s="2" t="s">
        <v>43</v>
      </c>
      <c r="D4237" s="2" t="s">
        <v>32</v>
      </c>
      <c r="E4237" s="2" t="s">
        <v>38</v>
      </c>
      <c r="F4237" s="2" t="s">
        <v>34</v>
      </c>
      <c r="G4237" s="4">
        <v>43538.71542824074</v>
      </c>
      <c r="H4237" s="4">
        <v>43538.71542824074</v>
      </c>
      <c r="I4237" s="4">
        <v>43542.71542824074</v>
      </c>
      <c r="J4237" s="2">
        <v>0.0</v>
      </c>
      <c r="K4237" s="2">
        <v>128.0</v>
      </c>
      <c r="S4237" s="94"/>
      <c r="T4237" s="94"/>
      <c r="U4237" s="94"/>
    </row>
    <row r="4238" ht="14.25" customHeight="1">
      <c r="A4238" s="2">
        <v>644457.0</v>
      </c>
      <c r="B4238" s="2" t="s">
        <v>47</v>
      </c>
      <c r="C4238" s="2" t="s">
        <v>31</v>
      </c>
      <c r="D4238" s="2" t="s">
        <v>41</v>
      </c>
      <c r="E4238" s="2" t="s">
        <v>33</v>
      </c>
      <c r="F4238" s="2" t="s">
        <v>34</v>
      </c>
      <c r="G4238" s="4">
        <v>43538.71630787037</v>
      </c>
      <c r="H4238" s="4">
        <v>43541.71630787037</v>
      </c>
      <c r="I4238" s="4">
        <v>43544.71630787037</v>
      </c>
      <c r="J4238" s="2">
        <v>0.0</v>
      </c>
      <c r="K4238" s="2">
        <v>122.0</v>
      </c>
      <c r="S4238" s="94"/>
      <c r="T4238" s="94"/>
      <c r="U4238" s="94"/>
    </row>
    <row r="4239" ht="14.25" customHeight="1">
      <c r="A4239" s="2">
        <v>97603.0</v>
      </c>
      <c r="B4239" s="2" t="s">
        <v>39</v>
      </c>
      <c r="C4239" s="2" t="s">
        <v>37</v>
      </c>
      <c r="D4239" s="2" t="s">
        <v>41</v>
      </c>
      <c r="E4239" s="2" t="s">
        <v>33</v>
      </c>
      <c r="F4239" s="2" t="s">
        <v>34</v>
      </c>
      <c r="G4239" s="4">
        <v>43538.720034722224</v>
      </c>
      <c r="H4239" s="4">
        <v>43547.720034722224</v>
      </c>
      <c r="I4239" s="4">
        <v>43545.720034722224</v>
      </c>
      <c r="J4239" s="2">
        <v>47.0</v>
      </c>
      <c r="K4239" s="2">
        <v>114.0</v>
      </c>
      <c r="S4239" s="94"/>
      <c r="T4239" s="94"/>
      <c r="U4239" s="94"/>
    </row>
    <row r="4240" ht="14.25" customHeight="1">
      <c r="A4240" s="2">
        <v>866153.0</v>
      </c>
      <c r="B4240" s="2" t="s">
        <v>36</v>
      </c>
      <c r="C4240" s="2" t="s">
        <v>40</v>
      </c>
      <c r="D4240" s="2" t="s">
        <v>41</v>
      </c>
      <c r="E4240" s="2" t="s">
        <v>33</v>
      </c>
      <c r="F4240" s="2" t="s">
        <v>34</v>
      </c>
      <c r="G4240" s="4">
        <v>43538.721087962964</v>
      </c>
      <c r="H4240" s="4">
        <v>43540.721087962964</v>
      </c>
      <c r="I4240" s="4">
        <v>43545.721087962964</v>
      </c>
      <c r="J4240" s="2">
        <v>37.0</v>
      </c>
      <c r="K4240" s="2">
        <v>114.0</v>
      </c>
      <c r="S4240" s="94"/>
      <c r="T4240" s="94"/>
      <c r="U4240" s="94"/>
    </row>
    <row r="4241" ht="14.25" customHeight="1">
      <c r="A4241" s="2">
        <v>575584.0</v>
      </c>
      <c r="B4241" s="2" t="s">
        <v>47</v>
      </c>
      <c r="C4241" s="2" t="s">
        <v>37</v>
      </c>
      <c r="D4241" s="2" t="s">
        <v>32</v>
      </c>
      <c r="E4241" s="2" t="s">
        <v>44</v>
      </c>
      <c r="F4241" s="2" t="s">
        <v>34</v>
      </c>
      <c r="G4241" s="4">
        <v>43538.72221064815</v>
      </c>
      <c r="H4241" s="4">
        <v>43544.72221064815</v>
      </c>
      <c r="I4241" s="4">
        <v>43543.72221064815</v>
      </c>
      <c r="J4241" s="2">
        <v>27.0</v>
      </c>
      <c r="K4241" s="2">
        <v>111.0</v>
      </c>
      <c r="S4241" s="94"/>
      <c r="T4241" s="94"/>
      <c r="U4241" s="94"/>
    </row>
    <row r="4242" ht="14.25" customHeight="1">
      <c r="A4242" s="2">
        <v>803551.0</v>
      </c>
      <c r="B4242" s="2" t="s">
        <v>36</v>
      </c>
      <c r="C4242" s="2" t="s">
        <v>43</v>
      </c>
      <c r="D4242" s="2" t="s">
        <v>41</v>
      </c>
      <c r="E4242" s="2" t="s">
        <v>44</v>
      </c>
      <c r="F4242" s="2" t="s">
        <v>34</v>
      </c>
      <c r="G4242" s="4">
        <v>43538.72586805555</v>
      </c>
      <c r="H4242" s="4">
        <v>43541.72586805555</v>
      </c>
      <c r="I4242" s="4">
        <v>43543.72586805555</v>
      </c>
      <c r="J4242" s="2">
        <v>90.0</v>
      </c>
      <c r="K4242" s="2">
        <v>105.0</v>
      </c>
      <c r="S4242" s="94"/>
      <c r="T4242" s="94"/>
      <c r="U4242" s="94"/>
    </row>
    <row r="4243" ht="14.25" customHeight="1">
      <c r="A4243" s="2">
        <v>279160.0</v>
      </c>
      <c r="B4243" s="2" t="s">
        <v>42</v>
      </c>
      <c r="C4243" s="2" t="s">
        <v>37</v>
      </c>
      <c r="D4243" s="2" t="s">
        <v>32</v>
      </c>
      <c r="E4243" s="2" t="s">
        <v>44</v>
      </c>
      <c r="F4243" s="2" t="s">
        <v>34</v>
      </c>
      <c r="G4243" s="4">
        <v>43538.7315625</v>
      </c>
      <c r="H4243" s="4">
        <v>43539.7315625</v>
      </c>
      <c r="I4243" s="4">
        <v>43544.7315625</v>
      </c>
      <c r="J4243" s="2">
        <v>30.0</v>
      </c>
      <c r="K4243" s="2">
        <v>111.0</v>
      </c>
      <c r="S4243" s="94"/>
      <c r="T4243" s="94"/>
      <c r="U4243" s="94"/>
    </row>
    <row r="4244" ht="14.25" customHeight="1">
      <c r="A4244" s="2">
        <v>83159.0</v>
      </c>
      <c r="B4244" s="2" t="s">
        <v>36</v>
      </c>
      <c r="C4244" s="2" t="s">
        <v>40</v>
      </c>
      <c r="D4244" s="2" t="s">
        <v>32</v>
      </c>
      <c r="E4244" s="2" t="s">
        <v>44</v>
      </c>
      <c r="F4244" s="2" t="s">
        <v>34</v>
      </c>
      <c r="G4244" s="4">
        <v>43538.73243055555</v>
      </c>
      <c r="H4244" s="4">
        <v>43544.73243055555</v>
      </c>
      <c r="I4244" s="4">
        <v>43543.73243055555</v>
      </c>
      <c r="J4244" s="2">
        <v>81.0</v>
      </c>
      <c r="K4244" s="2">
        <v>88.0</v>
      </c>
      <c r="S4244" s="94"/>
      <c r="T4244" s="94"/>
      <c r="U4244" s="94"/>
    </row>
    <row r="4245" ht="14.25" customHeight="1">
      <c r="A4245" s="2">
        <v>981942.0</v>
      </c>
      <c r="B4245" s="2" t="s">
        <v>39</v>
      </c>
      <c r="C4245" s="2" t="s">
        <v>45</v>
      </c>
      <c r="D4245" s="2" t="s">
        <v>32</v>
      </c>
      <c r="E4245" s="2" t="s">
        <v>38</v>
      </c>
      <c r="F4245" s="2" t="s">
        <v>34</v>
      </c>
      <c r="G4245" s="4">
        <v>43538.750289351854</v>
      </c>
      <c r="H4245" s="4">
        <v>43541.750289351854</v>
      </c>
      <c r="I4245" s="4">
        <v>43541.750289351854</v>
      </c>
      <c r="J4245" s="2">
        <v>41.0</v>
      </c>
      <c r="K4245" s="2">
        <v>123.0</v>
      </c>
      <c r="S4245" s="94"/>
      <c r="T4245" s="94"/>
      <c r="U4245" s="94"/>
    </row>
    <row r="4246" ht="14.25" customHeight="1">
      <c r="A4246" s="2">
        <v>635837.0</v>
      </c>
      <c r="B4246" s="2" t="s">
        <v>48</v>
      </c>
      <c r="C4246" s="2" t="s">
        <v>31</v>
      </c>
      <c r="D4246" s="2" t="s">
        <v>32</v>
      </c>
      <c r="E4246" s="2" t="s">
        <v>33</v>
      </c>
      <c r="F4246" s="2" t="s">
        <v>34</v>
      </c>
      <c r="G4246" s="4">
        <v>43538.75619212963</v>
      </c>
      <c r="H4246" s="4">
        <v>43546.75619212963</v>
      </c>
      <c r="I4246" s="4">
        <v>43541.75619212963</v>
      </c>
      <c r="J4246" s="2">
        <v>26.0</v>
      </c>
      <c r="K4246" s="2">
        <v>122.0</v>
      </c>
      <c r="S4246" s="94"/>
      <c r="T4246" s="94"/>
      <c r="U4246" s="94"/>
    </row>
    <row r="4247" ht="14.25" customHeight="1">
      <c r="A4247" s="2">
        <v>249981.0</v>
      </c>
      <c r="B4247" s="2" t="s">
        <v>36</v>
      </c>
      <c r="C4247" s="2" t="s">
        <v>37</v>
      </c>
      <c r="D4247" s="2" t="s">
        <v>32</v>
      </c>
      <c r="E4247" s="2" t="s">
        <v>33</v>
      </c>
      <c r="F4247" s="2" t="s">
        <v>34</v>
      </c>
      <c r="G4247" s="4">
        <v>43538.756736111114</v>
      </c>
      <c r="H4247" s="4">
        <v>43543.756736111114</v>
      </c>
      <c r="I4247" s="4">
        <v>43543.756736111114</v>
      </c>
      <c r="J4247" s="2">
        <v>44.0</v>
      </c>
      <c r="K4247" s="2">
        <v>111.0</v>
      </c>
      <c r="S4247" s="94"/>
      <c r="T4247" s="94"/>
      <c r="U4247" s="94"/>
    </row>
    <row r="4248" ht="14.25" customHeight="1">
      <c r="A4248" s="2">
        <v>118567.0</v>
      </c>
      <c r="B4248" s="2" t="s">
        <v>39</v>
      </c>
      <c r="C4248" s="2" t="s">
        <v>31</v>
      </c>
      <c r="D4248" s="2" t="s">
        <v>41</v>
      </c>
      <c r="E4248" s="2" t="s">
        <v>44</v>
      </c>
      <c r="F4248" s="2" t="s">
        <v>34</v>
      </c>
      <c r="G4248" s="4">
        <v>43538.75880787037</v>
      </c>
      <c r="H4248" s="4">
        <v>43541.75880787037</v>
      </c>
      <c r="I4248" s="4">
        <v>43544.75880787037</v>
      </c>
      <c r="J4248" s="2">
        <v>0.0</v>
      </c>
      <c r="K4248" s="2">
        <v>104.0</v>
      </c>
      <c r="S4248" s="94"/>
      <c r="T4248" s="94"/>
      <c r="U4248" s="94"/>
    </row>
    <row r="4249" ht="14.25" customHeight="1">
      <c r="A4249" s="2">
        <v>592521.0</v>
      </c>
      <c r="B4249" s="2" t="s">
        <v>36</v>
      </c>
      <c r="C4249" s="2" t="s">
        <v>37</v>
      </c>
      <c r="D4249" s="2" t="s">
        <v>32</v>
      </c>
      <c r="E4249" s="2" t="s">
        <v>33</v>
      </c>
      <c r="F4249" s="2" t="s">
        <v>34</v>
      </c>
      <c r="G4249" s="4">
        <v>43538.768645833334</v>
      </c>
      <c r="H4249" s="4">
        <v>43545.768645833334</v>
      </c>
      <c r="I4249" s="4">
        <v>43544.768645833334</v>
      </c>
      <c r="J4249" s="2">
        <v>29.0</v>
      </c>
      <c r="K4249" s="2">
        <v>114.0</v>
      </c>
      <c r="S4249" s="94"/>
      <c r="T4249" s="94"/>
      <c r="U4249" s="94"/>
    </row>
    <row r="4250" ht="14.25" customHeight="1">
      <c r="A4250" s="2">
        <v>714699.0</v>
      </c>
      <c r="B4250" s="2" t="s">
        <v>49</v>
      </c>
      <c r="C4250" s="2" t="s">
        <v>43</v>
      </c>
      <c r="D4250" s="2" t="s">
        <v>32</v>
      </c>
      <c r="E4250" s="2" t="s">
        <v>33</v>
      </c>
      <c r="F4250" s="2" t="s">
        <v>34</v>
      </c>
      <c r="G4250" s="4">
        <v>43538.77259259259</v>
      </c>
      <c r="H4250" s="4">
        <v>43542.77259259259</v>
      </c>
      <c r="I4250" s="4">
        <v>43543.77259259259</v>
      </c>
      <c r="J4250" s="2">
        <v>0.0</v>
      </c>
      <c r="K4250" s="2">
        <v>126.0</v>
      </c>
      <c r="S4250" s="94"/>
      <c r="T4250" s="94"/>
      <c r="U4250" s="94"/>
    </row>
    <row r="4251" ht="14.25" customHeight="1">
      <c r="A4251" s="2">
        <v>785115.0</v>
      </c>
      <c r="B4251" s="2" t="s">
        <v>39</v>
      </c>
      <c r="C4251" s="2" t="s">
        <v>43</v>
      </c>
      <c r="D4251" s="2" t="s">
        <v>41</v>
      </c>
      <c r="E4251" s="2" t="s">
        <v>33</v>
      </c>
      <c r="F4251" s="2" t="s">
        <v>34</v>
      </c>
      <c r="G4251" s="4">
        <v>43538.7734837963</v>
      </c>
      <c r="H4251" s="4">
        <v>43546.7734837963</v>
      </c>
      <c r="I4251" s="4">
        <v>43541.7734837963</v>
      </c>
      <c r="J4251" s="2">
        <v>26.0</v>
      </c>
      <c r="K4251" s="2">
        <v>121.0</v>
      </c>
      <c r="S4251" s="94"/>
      <c r="T4251" s="94"/>
      <c r="U4251" s="94"/>
    </row>
    <row r="4252" ht="14.25" customHeight="1">
      <c r="A4252" s="2">
        <v>528870.0</v>
      </c>
      <c r="B4252" s="2" t="s">
        <v>36</v>
      </c>
      <c r="C4252" s="2" t="s">
        <v>37</v>
      </c>
      <c r="D4252" s="2" t="s">
        <v>32</v>
      </c>
      <c r="E4252" s="2" t="s">
        <v>38</v>
      </c>
      <c r="F4252" s="2" t="s">
        <v>34</v>
      </c>
      <c r="G4252" s="4">
        <v>43538.786261574074</v>
      </c>
      <c r="H4252" s="4">
        <v>43542.786261574074</v>
      </c>
      <c r="I4252" s="4">
        <v>43543.786261574074</v>
      </c>
      <c r="J4252" s="2">
        <v>45.0</v>
      </c>
      <c r="K4252" s="2">
        <v>105.0</v>
      </c>
      <c r="S4252" s="94"/>
      <c r="T4252" s="94"/>
      <c r="U4252" s="94"/>
    </row>
    <row r="4253" ht="14.25" customHeight="1">
      <c r="A4253" s="2">
        <v>865823.0</v>
      </c>
      <c r="B4253" s="2" t="s">
        <v>46</v>
      </c>
      <c r="C4253" s="2" t="s">
        <v>31</v>
      </c>
      <c r="D4253" s="2" t="s">
        <v>32</v>
      </c>
      <c r="E4253" s="2" t="s">
        <v>33</v>
      </c>
      <c r="F4253" s="2" t="s">
        <v>34</v>
      </c>
      <c r="G4253" s="4">
        <v>43538.787824074076</v>
      </c>
      <c r="H4253" s="4">
        <v>43543.787824074076</v>
      </c>
      <c r="I4253" s="4">
        <v>43543.787824074076</v>
      </c>
      <c r="J4253" s="2">
        <v>42.0</v>
      </c>
      <c r="K4253" s="2">
        <v>122.0</v>
      </c>
      <c r="S4253" s="94"/>
      <c r="T4253" s="94"/>
      <c r="U4253" s="94"/>
    </row>
    <row r="4254" ht="14.25" customHeight="1">
      <c r="A4254" s="2">
        <v>768813.0</v>
      </c>
      <c r="B4254" s="2" t="s">
        <v>47</v>
      </c>
      <c r="C4254" s="2" t="s">
        <v>43</v>
      </c>
      <c r="D4254" s="2" t="s">
        <v>32</v>
      </c>
      <c r="E4254" s="2" t="s">
        <v>33</v>
      </c>
      <c r="F4254" s="2" t="s">
        <v>34</v>
      </c>
      <c r="G4254" s="4">
        <v>43538.791712962964</v>
      </c>
      <c r="H4254" s="4">
        <v>43544.791712962964</v>
      </c>
      <c r="I4254" s="4">
        <v>43544.791712962964</v>
      </c>
      <c r="J4254" s="2">
        <v>0.0</v>
      </c>
      <c r="K4254" s="2">
        <v>129.0</v>
      </c>
      <c r="S4254" s="94"/>
      <c r="T4254" s="94"/>
      <c r="U4254" s="94"/>
    </row>
    <row r="4255" ht="14.25" customHeight="1">
      <c r="A4255" s="2">
        <v>122810.0</v>
      </c>
      <c r="B4255" s="2" t="s">
        <v>47</v>
      </c>
      <c r="C4255" s="2" t="s">
        <v>43</v>
      </c>
      <c r="D4255" s="2" t="s">
        <v>32</v>
      </c>
      <c r="E4255" s="2" t="s">
        <v>38</v>
      </c>
      <c r="F4255" s="2" t="s">
        <v>34</v>
      </c>
      <c r="G4255" s="4">
        <v>43538.79325231481</v>
      </c>
      <c r="H4255" s="4">
        <v>43543.79325231481</v>
      </c>
      <c r="I4255" s="4">
        <v>43541.79325231481</v>
      </c>
      <c r="J4255" s="2">
        <v>0.0</v>
      </c>
      <c r="K4255" s="2">
        <v>128.0</v>
      </c>
      <c r="S4255" s="94"/>
      <c r="T4255" s="94"/>
      <c r="U4255" s="94"/>
    </row>
    <row r="4256" ht="14.25" customHeight="1">
      <c r="A4256" s="2">
        <v>994059.0</v>
      </c>
      <c r="B4256" s="2" t="s">
        <v>39</v>
      </c>
      <c r="C4256" s="2" t="s">
        <v>43</v>
      </c>
      <c r="D4256" s="2" t="s">
        <v>41</v>
      </c>
      <c r="E4256" s="2" t="s">
        <v>33</v>
      </c>
      <c r="F4256" s="2" t="s">
        <v>34</v>
      </c>
      <c r="G4256" s="4">
        <v>43538.796793981484</v>
      </c>
      <c r="H4256" s="4">
        <v>43547.796793981484</v>
      </c>
      <c r="I4256" s="4">
        <v>43545.796793981484</v>
      </c>
      <c r="J4256" s="2">
        <v>43.0</v>
      </c>
      <c r="K4256" s="2">
        <v>129.0</v>
      </c>
      <c r="S4256" s="94"/>
      <c r="T4256" s="94"/>
      <c r="U4256" s="94"/>
    </row>
    <row r="4257" ht="14.25" customHeight="1">
      <c r="A4257" s="2">
        <v>104249.0</v>
      </c>
      <c r="B4257" s="2" t="s">
        <v>36</v>
      </c>
      <c r="C4257" s="2" t="s">
        <v>43</v>
      </c>
      <c r="D4257" s="2" t="s">
        <v>32</v>
      </c>
      <c r="E4257" s="2" t="s">
        <v>33</v>
      </c>
      <c r="F4257" s="2" t="s">
        <v>34</v>
      </c>
      <c r="G4257" s="4">
        <v>43538.80075231481</v>
      </c>
      <c r="H4257" s="4">
        <v>43538.80075231481</v>
      </c>
      <c r="I4257" s="4">
        <v>43542.80075231481</v>
      </c>
      <c r="J4257" s="2">
        <v>0.0</v>
      </c>
      <c r="K4257" s="2">
        <v>128.0</v>
      </c>
      <c r="S4257" s="94"/>
      <c r="T4257" s="94"/>
      <c r="U4257" s="94"/>
    </row>
    <row r="4258" ht="14.25" customHeight="1">
      <c r="A4258" s="2">
        <v>110019.0</v>
      </c>
      <c r="B4258" s="2" t="s">
        <v>49</v>
      </c>
      <c r="C4258" s="2" t="s">
        <v>37</v>
      </c>
      <c r="D4258" s="2" t="s">
        <v>41</v>
      </c>
      <c r="E4258" s="2" t="s">
        <v>33</v>
      </c>
      <c r="F4258" s="2" t="s">
        <v>34</v>
      </c>
      <c r="G4258" s="4">
        <v>43538.80878472222</v>
      </c>
      <c r="H4258" s="4">
        <v>43545.80878472222</v>
      </c>
      <c r="I4258" s="4">
        <v>43542.80878472222</v>
      </c>
      <c r="J4258" s="2">
        <v>26.0</v>
      </c>
      <c r="K4258" s="2">
        <v>107.0</v>
      </c>
      <c r="S4258" s="94"/>
      <c r="T4258" s="94"/>
      <c r="U4258" s="94"/>
    </row>
    <row r="4259" ht="14.25" customHeight="1">
      <c r="A4259" s="2">
        <v>818149.0</v>
      </c>
      <c r="B4259" s="2" t="s">
        <v>36</v>
      </c>
      <c r="C4259" s="2" t="s">
        <v>45</v>
      </c>
      <c r="D4259" s="2" t="s">
        <v>41</v>
      </c>
      <c r="E4259" s="2" t="s">
        <v>33</v>
      </c>
      <c r="F4259" s="2" t="s">
        <v>34</v>
      </c>
      <c r="G4259" s="4">
        <v>43538.81417824074</v>
      </c>
      <c r="H4259" s="4">
        <v>43545.81417824074</v>
      </c>
      <c r="I4259" s="4">
        <v>43545.81417824074</v>
      </c>
      <c r="J4259" s="2">
        <v>27.0</v>
      </c>
      <c r="K4259" s="2">
        <v>127.0</v>
      </c>
      <c r="S4259" s="94"/>
      <c r="T4259" s="94"/>
      <c r="U4259" s="94"/>
    </row>
    <row r="4260" ht="14.25" customHeight="1">
      <c r="A4260" s="2">
        <v>159534.0</v>
      </c>
      <c r="B4260" s="2" t="s">
        <v>39</v>
      </c>
      <c r="C4260" s="2" t="s">
        <v>37</v>
      </c>
      <c r="D4260" s="2" t="s">
        <v>41</v>
      </c>
      <c r="E4260" s="2" t="s">
        <v>38</v>
      </c>
      <c r="F4260" s="2" t="s">
        <v>34</v>
      </c>
      <c r="G4260" s="4">
        <v>43538.814351851855</v>
      </c>
      <c r="H4260" s="4">
        <v>43542.814351851855</v>
      </c>
      <c r="I4260" s="4">
        <v>43541.814351851855</v>
      </c>
      <c r="J4260" s="2">
        <v>34.0</v>
      </c>
      <c r="K4260" s="2">
        <v>111.0</v>
      </c>
      <c r="S4260" s="94"/>
      <c r="T4260" s="94"/>
      <c r="U4260" s="94"/>
    </row>
    <row r="4261" ht="14.25" customHeight="1">
      <c r="A4261" s="2">
        <v>275228.0</v>
      </c>
      <c r="B4261" s="2" t="s">
        <v>39</v>
      </c>
      <c r="C4261" s="2" t="s">
        <v>43</v>
      </c>
      <c r="D4261" s="2" t="s">
        <v>32</v>
      </c>
      <c r="E4261" s="2" t="s">
        <v>44</v>
      </c>
      <c r="F4261" s="2" t="s">
        <v>34</v>
      </c>
      <c r="G4261" s="4">
        <v>43538.818125</v>
      </c>
      <c r="H4261" s="4">
        <v>43538.818125</v>
      </c>
      <c r="I4261" s="4">
        <v>43543.818125</v>
      </c>
      <c r="J4261" s="2">
        <v>0.0</v>
      </c>
      <c r="K4261" s="2">
        <v>109.0</v>
      </c>
      <c r="S4261" s="94"/>
      <c r="T4261" s="94"/>
      <c r="U4261" s="94"/>
    </row>
    <row r="4262" ht="14.25" customHeight="1">
      <c r="A4262" s="2">
        <v>465035.0</v>
      </c>
      <c r="B4262" s="2" t="s">
        <v>30</v>
      </c>
      <c r="C4262" s="2" t="s">
        <v>37</v>
      </c>
      <c r="D4262" s="2" t="s">
        <v>41</v>
      </c>
      <c r="E4262" s="2" t="s">
        <v>33</v>
      </c>
      <c r="F4262" s="2" t="s">
        <v>34</v>
      </c>
      <c r="G4262" s="4">
        <v>43538.81814814815</v>
      </c>
      <c r="H4262" s="4">
        <v>43542.81814814815</v>
      </c>
      <c r="I4262" s="4">
        <v>43545.81814814815</v>
      </c>
      <c r="J4262" s="2">
        <v>47.0</v>
      </c>
      <c r="K4262" s="2">
        <v>114.0</v>
      </c>
      <c r="S4262" s="94"/>
      <c r="T4262" s="94"/>
      <c r="U4262" s="94"/>
    </row>
    <row r="4263" ht="14.25" customHeight="1">
      <c r="A4263" s="2">
        <v>328200.0</v>
      </c>
      <c r="B4263" s="2" t="s">
        <v>39</v>
      </c>
      <c r="C4263" s="2" t="s">
        <v>37</v>
      </c>
      <c r="D4263" s="2" t="s">
        <v>32</v>
      </c>
      <c r="E4263" s="2" t="s">
        <v>44</v>
      </c>
      <c r="F4263" s="2" t="s">
        <v>34</v>
      </c>
      <c r="G4263" s="4">
        <v>43538.818657407406</v>
      </c>
      <c r="H4263" s="4">
        <v>43543.818657407406</v>
      </c>
      <c r="I4263" s="4">
        <v>43541.818657407406</v>
      </c>
      <c r="J4263" s="2">
        <v>28.0</v>
      </c>
      <c r="K4263" s="2">
        <v>108.0</v>
      </c>
      <c r="S4263" s="94"/>
      <c r="T4263" s="94"/>
      <c r="U4263" s="94"/>
    </row>
    <row r="4264" ht="14.25" customHeight="1">
      <c r="A4264" s="2">
        <v>616213.0</v>
      </c>
      <c r="B4264" s="2" t="s">
        <v>39</v>
      </c>
      <c r="C4264" s="2" t="s">
        <v>31</v>
      </c>
      <c r="D4264" s="2" t="s">
        <v>32</v>
      </c>
      <c r="E4264" s="2" t="s">
        <v>33</v>
      </c>
      <c r="F4264" s="2" t="s">
        <v>34</v>
      </c>
      <c r="G4264" s="4">
        <v>43538.820185185185</v>
      </c>
      <c r="H4264" s="4">
        <v>43545.820185185185</v>
      </c>
      <c r="I4264" s="4">
        <v>43545.820185185185</v>
      </c>
      <c r="J4264" s="2">
        <v>44.0</v>
      </c>
      <c r="K4264" s="2">
        <v>124.0</v>
      </c>
      <c r="S4264" s="94"/>
      <c r="T4264" s="94"/>
      <c r="U4264" s="94"/>
    </row>
    <row r="4265" ht="14.25" customHeight="1">
      <c r="A4265" s="2">
        <v>398638.0</v>
      </c>
      <c r="B4265" s="2" t="s">
        <v>39</v>
      </c>
      <c r="C4265" s="2" t="s">
        <v>43</v>
      </c>
      <c r="D4265" s="2" t="s">
        <v>32</v>
      </c>
      <c r="E4265" s="2" t="s">
        <v>38</v>
      </c>
      <c r="F4265" s="2" t="s">
        <v>34</v>
      </c>
      <c r="G4265" s="4">
        <v>43538.82509259259</v>
      </c>
      <c r="H4265" s="4">
        <v>43540.82509259259</v>
      </c>
      <c r="I4265" s="4">
        <v>43544.82509259259</v>
      </c>
      <c r="J4265" s="2">
        <v>0.0</v>
      </c>
      <c r="K4265" s="2">
        <v>121.0</v>
      </c>
      <c r="S4265" s="94"/>
      <c r="T4265" s="94"/>
      <c r="U4265" s="94"/>
    </row>
    <row r="4266" ht="14.25" customHeight="1">
      <c r="A4266" s="2">
        <v>729866.0</v>
      </c>
      <c r="B4266" s="2" t="s">
        <v>36</v>
      </c>
      <c r="C4266" s="2" t="s">
        <v>43</v>
      </c>
      <c r="D4266" s="2" t="s">
        <v>41</v>
      </c>
      <c r="E4266" s="2" t="s">
        <v>44</v>
      </c>
      <c r="F4266" s="2" t="s">
        <v>34</v>
      </c>
      <c r="G4266" s="4">
        <v>43538.82575231481</v>
      </c>
      <c r="H4266" s="4">
        <v>43544.82575231481</v>
      </c>
      <c r="I4266" s="4">
        <v>43545.82575231481</v>
      </c>
      <c r="J4266" s="2">
        <v>70.0</v>
      </c>
      <c r="K4266" s="2">
        <v>100.0</v>
      </c>
      <c r="S4266" s="94"/>
      <c r="T4266" s="94"/>
      <c r="U4266" s="94"/>
    </row>
    <row r="4267" ht="14.25" customHeight="1">
      <c r="A4267" s="2">
        <v>234479.0</v>
      </c>
      <c r="B4267" s="2" t="s">
        <v>30</v>
      </c>
      <c r="C4267" s="2" t="s">
        <v>40</v>
      </c>
      <c r="D4267" s="2" t="s">
        <v>32</v>
      </c>
      <c r="E4267" s="2" t="s">
        <v>33</v>
      </c>
      <c r="F4267" s="2" t="s">
        <v>34</v>
      </c>
      <c r="G4267" s="4">
        <v>43538.82892361111</v>
      </c>
      <c r="H4267" s="4">
        <v>43540.82892361111</v>
      </c>
      <c r="I4267" s="4">
        <v>43542.82892361111</v>
      </c>
      <c r="J4267" s="2">
        <v>9999.0</v>
      </c>
      <c r="K4267" s="2">
        <v>108.0</v>
      </c>
      <c r="S4267" s="94"/>
      <c r="T4267" s="94"/>
      <c r="U4267" s="94"/>
    </row>
    <row r="4268" ht="14.25" customHeight="1">
      <c r="A4268" s="2">
        <v>553751.0</v>
      </c>
      <c r="B4268" s="2" t="s">
        <v>36</v>
      </c>
      <c r="C4268" s="2" t="s">
        <v>37</v>
      </c>
      <c r="D4268" s="2" t="s">
        <v>32</v>
      </c>
      <c r="E4268" s="2" t="s">
        <v>33</v>
      </c>
      <c r="F4268" s="2" t="s">
        <v>34</v>
      </c>
      <c r="G4268" s="4">
        <v>43538.83125</v>
      </c>
      <c r="H4268" s="4">
        <v>43547.83125</v>
      </c>
      <c r="I4268" s="4">
        <v>43542.83125</v>
      </c>
      <c r="J4268" s="2">
        <v>37.0</v>
      </c>
      <c r="K4268" s="2">
        <v>113.0</v>
      </c>
      <c r="S4268" s="94"/>
      <c r="T4268" s="94"/>
      <c r="U4268" s="94"/>
    </row>
    <row r="4269" ht="14.25" customHeight="1">
      <c r="A4269" s="2">
        <v>908951.0</v>
      </c>
      <c r="B4269" s="2" t="s">
        <v>36</v>
      </c>
      <c r="C4269" s="2" t="s">
        <v>31</v>
      </c>
      <c r="D4269" s="2" t="s">
        <v>41</v>
      </c>
      <c r="E4269" s="2" t="s">
        <v>44</v>
      </c>
      <c r="F4269" s="2" t="s">
        <v>34</v>
      </c>
      <c r="G4269" s="4">
        <v>43538.83883101852</v>
      </c>
      <c r="H4269" s="4">
        <v>43539.83883101852</v>
      </c>
      <c r="I4269" s="4">
        <v>43541.83883101852</v>
      </c>
      <c r="J4269" s="2">
        <v>0.0</v>
      </c>
      <c r="K4269" s="2">
        <v>103.0</v>
      </c>
      <c r="S4269" s="94"/>
      <c r="T4269" s="94"/>
      <c r="U4269" s="94"/>
    </row>
    <row r="4270" ht="14.25" customHeight="1">
      <c r="A4270" s="2">
        <v>322668.0</v>
      </c>
      <c r="B4270" s="2" t="s">
        <v>36</v>
      </c>
      <c r="C4270" s="2" t="s">
        <v>31</v>
      </c>
      <c r="D4270" s="2" t="s">
        <v>41</v>
      </c>
      <c r="E4270" s="2" t="s">
        <v>44</v>
      </c>
      <c r="F4270" s="2" t="s">
        <v>34</v>
      </c>
      <c r="G4270" s="4">
        <v>43538.84502314815</v>
      </c>
      <c r="H4270" s="4">
        <v>43543.84502314815</v>
      </c>
      <c r="I4270" s="4">
        <v>43544.84502314815</v>
      </c>
      <c r="J4270" s="2">
        <v>0.0</v>
      </c>
      <c r="K4270" s="2">
        <v>130.0</v>
      </c>
      <c r="S4270" s="94"/>
      <c r="T4270" s="94"/>
      <c r="U4270" s="94"/>
    </row>
    <row r="4271" ht="14.25" customHeight="1">
      <c r="A4271" s="2">
        <v>370316.0</v>
      </c>
      <c r="B4271" s="2" t="s">
        <v>47</v>
      </c>
      <c r="C4271" s="2" t="s">
        <v>31</v>
      </c>
      <c r="D4271" s="2" t="s">
        <v>32</v>
      </c>
      <c r="E4271" s="2" t="s">
        <v>44</v>
      </c>
      <c r="F4271" s="2" t="s">
        <v>34</v>
      </c>
      <c r="G4271" s="4">
        <v>43538.84805555556</v>
      </c>
      <c r="H4271" s="4">
        <v>43543.84805555556</v>
      </c>
      <c r="I4271" s="4">
        <v>43542.84805555556</v>
      </c>
      <c r="J4271" s="2">
        <v>64.0</v>
      </c>
      <c r="K4271" s="2">
        <v>108.0</v>
      </c>
      <c r="S4271" s="94"/>
      <c r="T4271" s="94"/>
      <c r="U4271" s="94"/>
    </row>
    <row r="4272" ht="14.25" customHeight="1">
      <c r="A4272" s="2">
        <v>989760.0</v>
      </c>
      <c r="B4272" s="2" t="s">
        <v>36</v>
      </c>
      <c r="C4272" s="2" t="s">
        <v>31</v>
      </c>
      <c r="D4272" s="2" t="s">
        <v>41</v>
      </c>
      <c r="E4272" s="2" t="s">
        <v>44</v>
      </c>
      <c r="F4272" s="2" t="s">
        <v>34</v>
      </c>
      <c r="G4272" s="4">
        <v>43538.84813657407</v>
      </c>
      <c r="H4272" s="4">
        <v>43540.84813657407</v>
      </c>
      <c r="I4272" s="4">
        <v>43542.84813657407</v>
      </c>
      <c r="J4272" s="2">
        <v>0.0</v>
      </c>
      <c r="K4272" s="2">
        <v>109.0</v>
      </c>
      <c r="S4272" s="94"/>
      <c r="T4272" s="94"/>
      <c r="U4272" s="94"/>
    </row>
    <row r="4273" ht="14.25" customHeight="1">
      <c r="A4273" s="2">
        <v>460919.0</v>
      </c>
      <c r="B4273" s="2" t="s">
        <v>36</v>
      </c>
      <c r="C4273" s="2" t="s">
        <v>31</v>
      </c>
      <c r="D4273" s="2" t="s">
        <v>32</v>
      </c>
      <c r="E4273" s="2" t="s">
        <v>33</v>
      </c>
      <c r="F4273" s="2" t="s">
        <v>34</v>
      </c>
      <c r="G4273" s="4">
        <v>43538.849710648145</v>
      </c>
      <c r="H4273" s="4">
        <v>43544.849710648145</v>
      </c>
      <c r="I4273" s="4">
        <v>43543.849710648145</v>
      </c>
      <c r="J4273" s="2">
        <v>38.0</v>
      </c>
      <c r="K4273" s="2">
        <v>125.0</v>
      </c>
      <c r="S4273" s="94"/>
      <c r="T4273" s="94"/>
      <c r="U4273" s="94"/>
    </row>
    <row r="4274" ht="14.25" customHeight="1">
      <c r="A4274" s="2">
        <v>62181.0</v>
      </c>
      <c r="B4274" s="2" t="s">
        <v>36</v>
      </c>
      <c r="C4274" s="2" t="s">
        <v>43</v>
      </c>
      <c r="D4274" s="2" t="s">
        <v>41</v>
      </c>
      <c r="E4274" s="2" t="s">
        <v>44</v>
      </c>
      <c r="F4274" s="2" t="s">
        <v>34</v>
      </c>
      <c r="G4274" s="4">
        <v>43538.86315972222</v>
      </c>
      <c r="H4274" s="4">
        <v>43539.86315972222</v>
      </c>
      <c r="I4274" s="4">
        <v>43543.86315972222</v>
      </c>
      <c r="J4274" s="2">
        <v>69.0</v>
      </c>
      <c r="K4274" s="2">
        <v>105.0</v>
      </c>
      <c r="S4274" s="94"/>
      <c r="T4274" s="94"/>
      <c r="U4274" s="94"/>
    </row>
    <row r="4275" ht="14.25" customHeight="1">
      <c r="A4275" s="2">
        <v>875700.0</v>
      </c>
      <c r="B4275" s="2" t="s">
        <v>36</v>
      </c>
      <c r="C4275" s="2" t="s">
        <v>40</v>
      </c>
      <c r="D4275" s="2" t="s">
        <v>32</v>
      </c>
      <c r="E4275" s="2" t="s">
        <v>44</v>
      </c>
      <c r="F4275" s="2" t="s">
        <v>34</v>
      </c>
      <c r="G4275" s="4">
        <v>43538.8680787037</v>
      </c>
      <c r="H4275" s="4">
        <v>43547.8680787037</v>
      </c>
      <c r="I4275" s="4">
        <v>43545.8680787037</v>
      </c>
      <c r="J4275" s="2">
        <v>27.0</v>
      </c>
      <c r="K4275" s="2">
        <v>113.0</v>
      </c>
      <c r="S4275" s="94"/>
      <c r="T4275" s="94"/>
      <c r="U4275" s="94"/>
    </row>
    <row r="4276" ht="14.25" customHeight="1">
      <c r="A4276" s="2">
        <v>530586.0</v>
      </c>
      <c r="B4276" s="2" t="s">
        <v>36</v>
      </c>
      <c r="C4276" s="2" t="s">
        <v>31</v>
      </c>
      <c r="D4276" s="2" t="s">
        <v>41</v>
      </c>
      <c r="E4276" s="2" t="s">
        <v>44</v>
      </c>
      <c r="F4276" s="2" t="s">
        <v>34</v>
      </c>
      <c r="G4276" s="4">
        <v>43538.86971064815</v>
      </c>
      <c r="H4276" s="4">
        <v>43539.86971064815</v>
      </c>
      <c r="I4276" s="4">
        <v>43545.86971064815</v>
      </c>
      <c r="J4276" s="2">
        <v>0.0</v>
      </c>
      <c r="K4276" s="2">
        <v>106.0</v>
      </c>
      <c r="S4276" s="94"/>
      <c r="T4276" s="94"/>
      <c r="U4276" s="94"/>
    </row>
    <row r="4277" ht="14.25" customHeight="1">
      <c r="A4277" s="2">
        <v>458558.0</v>
      </c>
      <c r="B4277" s="2" t="s">
        <v>48</v>
      </c>
      <c r="C4277" s="2" t="s">
        <v>37</v>
      </c>
      <c r="D4277" s="2" t="s">
        <v>41</v>
      </c>
      <c r="E4277" s="2" t="s">
        <v>38</v>
      </c>
      <c r="F4277" s="2" t="s">
        <v>34</v>
      </c>
      <c r="G4277" s="4">
        <v>43538.87217592593</v>
      </c>
      <c r="H4277" s="4">
        <v>43541.87217592593</v>
      </c>
      <c r="I4277" s="4">
        <v>43545.87217592593</v>
      </c>
      <c r="J4277" s="2">
        <v>31.0</v>
      </c>
      <c r="K4277" s="2">
        <v>109.0</v>
      </c>
      <c r="S4277" s="94"/>
      <c r="T4277" s="94"/>
      <c r="U4277" s="94"/>
    </row>
    <row r="4278" ht="14.25" customHeight="1">
      <c r="A4278" s="2">
        <v>904073.0</v>
      </c>
      <c r="B4278" s="2" t="s">
        <v>36</v>
      </c>
      <c r="C4278" s="2" t="s">
        <v>43</v>
      </c>
      <c r="D4278" s="2" t="s">
        <v>41</v>
      </c>
      <c r="E4278" s="2" t="s">
        <v>33</v>
      </c>
      <c r="F4278" s="2" t="s">
        <v>34</v>
      </c>
      <c r="G4278" s="4">
        <v>43538.88569444444</v>
      </c>
      <c r="H4278" s="4">
        <v>43548.88569444444</v>
      </c>
      <c r="I4278" s="4">
        <v>43544.88569444444</v>
      </c>
      <c r="J4278" s="2">
        <v>31.0</v>
      </c>
      <c r="K4278" s="2">
        <v>120.0</v>
      </c>
      <c r="S4278" s="94"/>
      <c r="T4278" s="94"/>
      <c r="U4278" s="94"/>
    </row>
    <row r="4279" ht="14.25" customHeight="1">
      <c r="A4279" s="2">
        <v>810528.0</v>
      </c>
      <c r="B4279" s="2" t="s">
        <v>47</v>
      </c>
      <c r="C4279" s="2" t="s">
        <v>37</v>
      </c>
      <c r="D4279" s="2" t="s">
        <v>32</v>
      </c>
      <c r="E4279" s="2" t="s">
        <v>44</v>
      </c>
      <c r="F4279" s="2" t="s">
        <v>34</v>
      </c>
      <c r="G4279" s="4">
        <v>43538.886342592596</v>
      </c>
      <c r="H4279" s="4">
        <v>43541.886342592596</v>
      </c>
      <c r="I4279" s="4">
        <v>43545.886342592596</v>
      </c>
      <c r="J4279" s="2">
        <v>86.0</v>
      </c>
      <c r="K4279" s="2">
        <v>90.0</v>
      </c>
      <c r="S4279" s="94"/>
      <c r="T4279" s="94"/>
      <c r="U4279" s="94"/>
    </row>
    <row r="4280" ht="14.25" customHeight="1">
      <c r="A4280" s="2">
        <v>505084.0</v>
      </c>
      <c r="B4280" s="2" t="s">
        <v>36</v>
      </c>
      <c r="C4280" s="2" t="s">
        <v>31</v>
      </c>
      <c r="D4280" s="2" t="s">
        <v>32</v>
      </c>
      <c r="E4280" s="2" t="s">
        <v>44</v>
      </c>
      <c r="F4280" s="2" t="s">
        <v>34</v>
      </c>
      <c r="G4280" s="4">
        <v>43538.897523148145</v>
      </c>
      <c r="H4280" s="4">
        <v>43542.897523148145</v>
      </c>
      <c r="I4280" s="4">
        <v>43545.897523148145</v>
      </c>
      <c r="J4280" s="2">
        <v>59.0</v>
      </c>
      <c r="K4280" s="2">
        <v>103.0</v>
      </c>
      <c r="S4280" s="94"/>
      <c r="T4280" s="94"/>
      <c r="U4280" s="94"/>
    </row>
    <row r="4281" ht="14.25" customHeight="1">
      <c r="A4281" s="2">
        <v>826874.0</v>
      </c>
      <c r="B4281" s="2" t="s">
        <v>36</v>
      </c>
      <c r="C4281" s="2" t="s">
        <v>31</v>
      </c>
      <c r="D4281" s="2" t="s">
        <v>41</v>
      </c>
      <c r="E4281" s="2" t="s">
        <v>44</v>
      </c>
      <c r="F4281" s="2" t="s">
        <v>34</v>
      </c>
      <c r="G4281" s="4">
        <v>43538.89879629629</v>
      </c>
      <c r="H4281" s="4">
        <v>43538.89879629629</v>
      </c>
      <c r="I4281" s="4">
        <v>43545.89879629629</v>
      </c>
      <c r="J4281" s="2">
        <v>0.0</v>
      </c>
      <c r="K4281" s="2">
        <v>108.0</v>
      </c>
      <c r="S4281" s="94"/>
      <c r="T4281" s="94"/>
      <c r="U4281" s="94"/>
    </row>
    <row r="4282" ht="14.25" customHeight="1">
      <c r="A4282" s="2">
        <v>308350.0</v>
      </c>
      <c r="B4282" s="2" t="s">
        <v>47</v>
      </c>
      <c r="C4282" s="2" t="s">
        <v>45</v>
      </c>
      <c r="D4282" s="2" t="s">
        <v>41</v>
      </c>
      <c r="E4282" s="2" t="s">
        <v>38</v>
      </c>
      <c r="F4282" s="2" t="s">
        <v>34</v>
      </c>
      <c r="G4282" s="4">
        <v>43538.90163194444</v>
      </c>
      <c r="H4282" s="4">
        <v>43543.90163194444</v>
      </c>
      <c r="I4282" s="4">
        <v>43542.90163194444</v>
      </c>
      <c r="J4282" s="2">
        <v>33.0</v>
      </c>
      <c r="K4282" s="2">
        <v>125.0</v>
      </c>
      <c r="S4282" s="94"/>
      <c r="T4282" s="94"/>
      <c r="U4282" s="94"/>
    </row>
    <row r="4283" ht="14.25" customHeight="1">
      <c r="A4283" s="2">
        <v>478450.0</v>
      </c>
      <c r="B4283" s="2" t="s">
        <v>39</v>
      </c>
      <c r="C4283" s="2" t="s">
        <v>40</v>
      </c>
      <c r="D4283" s="2" t="s">
        <v>41</v>
      </c>
      <c r="E4283" s="2" t="s">
        <v>44</v>
      </c>
      <c r="F4283" s="2" t="s">
        <v>34</v>
      </c>
      <c r="G4283" s="4">
        <v>43538.902453703704</v>
      </c>
      <c r="H4283" s="4">
        <v>43546.902453703704</v>
      </c>
      <c r="I4283" s="4">
        <v>43543.902453703704</v>
      </c>
      <c r="J4283" s="2">
        <v>68.0</v>
      </c>
      <c r="K4283" s="2">
        <v>87.0</v>
      </c>
      <c r="S4283" s="94"/>
      <c r="T4283" s="94"/>
      <c r="U4283" s="94"/>
    </row>
    <row r="4284" ht="14.25" customHeight="1">
      <c r="A4284" s="2">
        <v>126040.0</v>
      </c>
      <c r="B4284" s="2" t="s">
        <v>36</v>
      </c>
      <c r="C4284" s="2" t="s">
        <v>43</v>
      </c>
      <c r="D4284" s="2" t="s">
        <v>41</v>
      </c>
      <c r="E4284" s="2" t="s">
        <v>44</v>
      </c>
      <c r="F4284" s="2" t="s">
        <v>34</v>
      </c>
      <c r="G4284" s="4">
        <v>43538.902592592596</v>
      </c>
      <c r="H4284" s="4">
        <v>43543.902592592596</v>
      </c>
      <c r="I4284" s="4">
        <v>43544.902592592596</v>
      </c>
      <c r="J4284" s="2">
        <v>48.0</v>
      </c>
      <c r="K4284" s="2">
        <v>121.0</v>
      </c>
      <c r="S4284" s="94"/>
      <c r="T4284" s="94"/>
      <c r="U4284" s="94"/>
    </row>
    <row r="4285" ht="14.25" customHeight="1">
      <c r="A4285" s="2">
        <v>675820.0</v>
      </c>
      <c r="B4285" s="2" t="s">
        <v>39</v>
      </c>
      <c r="C4285" s="2" t="s">
        <v>43</v>
      </c>
      <c r="D4285" s="2" t="s">
        <v>41</v>
      </c>
      <c r="E4285" s="2" t="s">
        <v>44</v>
      </c>
      <c r="F4285" s="2" t="s">
        <v>34</v>
      </c>
      <c r="G4285" s="4">
        <v>43538.903703703705</v>
      </c>
      <c r="H4285" s="4">
        <v>43542.903703703705</v>
      </c>
      <c r="I4285" s="4">
        <v>43545.903703703705</v>
      </c>
      <c r="J4285" s="2">
        <v>64.0</v>
      </c>
      <c r="K4285" s="2">
        <v>100.0</v>
      </c>
      <c r="S4285" s="94"/>
      <c r="T4285" s="94"/>
      <c r="U4285" s="94"/>
    </row>
    <row r="4286" ht="14.25" customHeight="1">
      <c r="A4286" s="2">
        <v>781937.0</v>
      </c>
      <c r="B4286" s="2" t="s">
        <v>36</v>
      </c>
      <c r="C4286" s="2" t="s">
        <v>37</v>
      </c>
      <c r="D4286" s="2" t="s">
        <v>41</v>
      </c>
      <c r="E4286" s="2" t="s">
        <v>33</v>
      </c>
      <c r="F4286" s="2" t="s">
        <v>34</v>
      </c>
      <c r="G4286" s="4">
        <v>43538.91201388889</v>
      </c>
      <c r="H4286" s="4">
        <v>43542.91201388889</v>
      </c>
      <c r="I4286" s="4">
        <v>43541.91201388889</v>
      </c>
      <c r="J4286" s="2">
        <v>26.0</v>
      </c>
      <c r="K4286" s="2">
        <v>111.0</v>
      </c>
      <c r="S4286" s="94"/>
      <c r="T4286" s="94"/>
      <c r="U4286" s="94"/>
    </row>
    <row r="4287" ht="14.25" customHeight="1">
      <c r="A4287" s="2">
        <v>633425.0</v>
      </c>
      <c r="B4287" s="2" t="s">
        <v>39</v>
      </c>
      <c r="C4287" s="2" t="s">
        <v>37</v>
      </c>
      <c r="D4287" s="2" t="s">
        <v>41</v>
      </c>
      <c r="E4287" s="2" t="s">
        <v>33</v>
      </c>
      <c r="F4287" s="2" t="s">
        <v>34</v>
      </c>
      <c r="G4287" s="4">
        <v>43538.91296296296</v>
      </c>
      <c r="H4287" s="4">
        <v>43547.91296296296</v>
      </c>
      <c r="I4287" s="4">
        <v>43542.91296296296</v>
      </c>
      <c r="J4287" s="2">
        <v>49.0</v>
      </c>
      <c r="K4287" s="2">
        <v>107.0</v>
      </c>
      <c r="S4287" s="94"/>
      <c r="T4287" s="94"/>
      <c r="U4287" s="94"/>
    </row>
    <row r="4288" ht="14.25" customHeight="1">
      <c r="A4288" s="2">
        <v>906465.0</v>
      </c>
      <c r="B4288" s="2" t="s">
        <v>30</v>
      </c>
      <c r="C4288" s="2" t="s">
        <v>45</v>
      </c>
      <c r="D4288" s="2" t="s">
        <v>41</v>
      </c>
      <c r="E4288" s="2" t="s">
        <v>33</v>
      </c>
      <c r="F4288" s="2" t="s">
        <v>34</v>
      </c>
      <c r="G4288" s="4">
        <v>43538.916817129626</v>
      </c>
      <c r="H4288" s="4">
        <v>43544.916817129626</v>
      </c>
      <c r="I4288" s="4">
        <v>43545.916817129626</v>
      </c>
      <c r="J4288" s="2">
        <v>27.0</v>
      </c>
      <c r="K4288" s="2">
        <v>127.0</v>
      </c>
      <c r="S4288" s="94"/>
      <c r="T4288" s="94"/>
      <c r="U4288" s="94"/>
    </row>
    <row r="4289" ht="14.25" customHeight="1">
      <c r="A4289" s="2">
        <v>415298.0</v>
      </c>
      <c r="B4289" s="2" t="s">
        <v>30</v>
      </c>
      <c r="C4289" s="2" t="s">
        <v>31</v>
      </c>
      <c r="D4289" s="2" t="s">
        <v>32</v>
      </c>
      <c r="E4289" s="2" t="s">
        <v>38</v>
      </c>
      <c r="F4289" s="2" t="s">
        <v>34</v>
      </c>
      <c r="G4289" s="4">
        <v>43538.91792824074</v>
      </c>
      <c r="H4289" s="4">
        <v>43546.91792824074</v>
      </c>
      <c r="I4289" s="4">
        <v>43541.91792824074</v>
      </c>
      <c r="J4289" s="2">
        <v>49.0</v>
      </c>
      <c r="K4289" s="2">
        <v>125.0</v>
      </c>
      <c r="S4289" s="94"/>
      <c r="T4289" s="94"/>
      <c r="U4289" s="94"/>
    </row>
    <row r="4290" ht="14.25" customHeight="1">
      <c r="A4290" s="2">
        <v>306484.0</v>
      </c>
      <c r="B4290" s="2" t="s">
        <v>39</v>
      </c>
      <c r="C4290" s="2" t="s">
        <v>43</v>
      </c>
      <c r="D4290" s="2" t="s">
        <v>41</v>
      </c>
      <c r="E4290" s="2" t="s">
        <v>44</v>
      </c>
      <c r="F4290" s="2" t="s">
        <v>34</v>
      </c>
      <c r="G4290" s="4">
        <v>43538.92023148148</v>
      </c>
      <c r="H4290" s="4">
        <v>43541.92023148148</v>
      </c>
      <c r="I4290" s="4">
        <v>43542.92023148148</v>
      </c>
      <c r="J4290" s="2">
        <v>61.0</v>
      </c>
      <c r="K4290" s="2">
        <v>103.0</v>
      </c>
      <c r="S4290" s="94"/>
      <c r="T4290" s="94"/>
      <c r="U4290" s="94"/>
    </row>
    <row r="4291" ht="14.25" customHeight="1">
      <c r="A4291" s="2">
        <v>88045.0</v>
      </c>
      <c r="B4291" s="2" t="s">
        <v>48</v>
      </c>
      <c r="C4291" s="2" t="s">
        <v>37</v>
      </c>
      <c r="D4291" s="2" t="s">
        <v>41</v>
      </c>
      <c r="E4291" s="2" t="s">
        <v>33</v>
      </c>
      <c r="F4291" s="2" t="s">
        <v>34</v>
      </c>
      <c r="G4291" s="4">
        <v>43538.92146990741</v>
      </c>
      <c r="H4291" s="4">
        <v>43541.92146990741</v>
      </c>
      <c r="I4291" s="4">
        <v>43543.92146990741</v>
      </c>
      <c r="J4291" s="2">
        <v>48.0</v>
      </c>
      <c r="K4291" s="2">
        <v>108.0</v>
      </c>
      <c r="S4291" s="94"/>
      <c r="T4291" s="94"/>
      <c r="U4291" s="94"/>
    </row>
    <row r="4292" ht="14.25" customHeight="1">
      <c r="A4292" s="2">
        <v>251026.0</v>
      </c>
      <c r="B4292" s="2" t="s">
        <v>36</v>
      </c>
      <c r="C4292" s="2" t="s">
        <v>31</v>
      </c>
      <c r="D4292" s="2" t="s">
        <v>32</v>
      </c>
      <c r="E4292" s="2" t="s">
        <v>38</v>
      </c>
      <c r="F4292" s="2" t="s">
        <v>34</v>
      </c>
      <c r="G4292" s="4">
        <v>43538.93263888889</v>
      </c>
      <c r="H4292" s="4">
        <v>43544.93263888889</v>
      </c>
      <c r="I4292" s="4">
        <v>43543.93263888889</v>
      </c>
      <c r="J4292" s="2">
        <v>34.0</v>
      </c>
      <c r="K4292" s="2">
        <v>128.0</v>
      </c>
      <c r="S4292" s="94"/>
      <c r="T4292" s="94"/>
      <c r="U4292" s="94"/>
    </row>
    <row r="4293" ht="14.25" customHeight="1">
      <c r="A4293" s="2">
        <v>823738.0</v>
      </c>
      <c r="B4293" s="2" t="s">
        <v>48</v>
      </c>
      <c r="C4293" s="2" t="s">
        <v>45</v>
      </c>
      <c r="D4293" s="2" t="s">
        <v>32</v>
      </c>
      <c r="E4293" s="2" t="s">
        <v>44</v>
      </c>
      <c r="F4293" s="2" t="s">
        <v>34</v>
      </c>
      <c r="G4293" s="4">
        <v>43538.938055555554</v>
      </c>
      <c r="H4293" s="4">
        <v>43545.938055555554</v>
      </c>
      <c r="I4293" s="4">
        <v>43545.938055555554</v>
      </c>
      <c r="J4293" s="2">
        <v>77.0</v>
      </c>
      <c r="K4293" s="2">
        <v>104.0</v>
      </c>
      <c r="S4293" s="94"/>
      <c r="T4293" s="94"/>
      <c r="U4293" s="94"/>
    </row>
    <row r="4294" ht="14.25" customHeight="1">
      <c r="A4294" s="2">
        <v>701939.0</v>
      </c>
      <c r="B4294" s="2" t="s">
        <v>48</v>
      </c>
      <c r="C4294" s="2" t="s">
        <v>43</v>
      </c>
      <c r="D4294" s="2" t="s">
        <v>41</v>
      </c>
      <c r="E4294" s="2" t="s">
        <v>44</v>
      </c>
      <c r="F4294" s="2" t="s">
        <v>34</v>
      </c>
      <c r="G4294" s="4">
        <v>43538.93943287037</v>
      </c>
      <c r="H4294" s="4">
        <v>43540.93943287037</v>
      </c>
      <c r="I4294" s="4">
        <v>43542.93943287037</v>
      </c>
      <c r="J4294" s="2">
        <v>72.0</v>
      </c>
      <c r="K4294" s="2">
        <v>104.0</v>
      </c>
      <c r="S4294" s="94"/>
      <c r="T4294" s="94"/>
      <c r="U4294" s="94"/>
    </row>
    <row r="4295" ht="14.25" customHeight="1">
      <c r="A4295" s="2">
        <v>84507.0</v>
      </c>
      <c r="B4295" s="2" t="s">
        <v>39</v>
      </c>
      <c r="C4295" s="2" t="s">
        <v>45</v>
      </c>
      <c r="D4295" s="2" t="s">
        <v>32</v>
      </c>
      <c r="E4295" s="2" t="s">
        <v>33</v>
      </c>
      <c r="F4295" s="2" t="s">
        <v>34</v>
      </c>
      <c r="G4295" s="4">
        <v>43538.93975694444</v>
      </c>
      <c r="H4295" s="4">
        <v>43540.93975694444</v>
      </c>
      <c r="I4295" s="4">
        <v>43541.93975694444</v>
      </c>
      <c r="J4295" s="2">
        <v>41.0</v>
      </c>
      <c r="K4295" s="2">
        <v>124.0</v>
      </c>
      <c r="S4295" s="94"/>
      <c r="T4295" s="94"/>
      <c r="U4295" s="94"/>
    </row>
    <row r="4296" ht="14.25" customHeight="1">
      <c r="A4296" s="2">
        <v>450047.0</v>
      </c>
      <c r="B4296" s="2" t="s">
        <v>47</v>
      </c>
      <c r="C4296" s="2" t="s">
        <v>40</v>
      </c>
      <c r="D4296" s="2" t="s">
        <v>32</v>
      </c>
      <c r="E4296" s="2" t="s">
        <v>44</v>
      </c>
      <c r="F4296" s="2" t="s">
        <v>34</v>
      </c>
      <c r="G4296" s="4">
        <v>43538.94230324074</v>
      </c>
      <c r="H4296" s="4">
        <v>43545.94230324074</v>
      </c>
      <c r="I4296" s="4">
        <v>43543.94230324074</v>
      </c>
      <c r="J4296" s="2">
        <v>71.0</v>
      </c>
      <c r="K4296" s="2">
        <v>87.0</v>
      </c>
      <c r="S4296" s="94"/>
      <c r="T4296" s="94"/>
      <c r="U4296" s="94"/>
    </row>
    <row r="4297" ht="14.25" customHeight="1">
      <c r="A4297" s="2">
        <v>8279.0</v>
      </c>
      <c r="B4297" s="2" t="s">
        <v>39</v>
      </c>
      <c r="C4297" s="2" t="s">
        <v>37</v>
      </c>
      <c r="D4297" s="2" t="s">
        <v>41</v>
      </c>
      <c r="E4297" s="2" t="s">
        <v>44</v>
      </c>
      <c r="F4297" s="2" t="s">
        <v>34</v>
      </c>
      <c r="G4297" s="4">
        <v>43538.94810185185</v>
      </c>
      <c r="H4297" s="4">
        <v>43540.94810185185</v>
      </c>
      <c r="I4297" s="4">
        <v>43544.94810185185</v>
      </c>
      <c r="J4297" s="2">
        <v>62.0</v>
      </c>
      <c r="K4297" s="2">
        <v>91.0</v>
      </c>
      <c r="S4297" s="94"/>
      <c r="T4297" s="94"/>
      <c r="U4297" s="94"/>
    </row>
    <row r="4298" ht="14.25" customHeight="1">
      <c r="A4298" s="2">
        <v>277969.0</v>
      </c>
      <c r="B4298" s="2" t="s">
        <v>30</v>
      </c>
      <c r="C4298" s="2" t="s">
        <v>31</v>
      </c>
      <c r="D4298" s="2" t="s">
        <v>32</v>
      </c>
      <c r="E4298" s="2" t="s">
        <v>33</v>
      </c>
      <c r="F4298" s="2" t="s">
        <v>34</v>
      </c>
      <c r="G4298" s="4">
        <v>43538.9487037037</v>
      </c>
      <c r="H4298" s="4">
        <v>43541.9487037037</v>
      </c>
      <c r="I4298" s="4">
        <v>43541.9487037037</v>
      </c>
      <c r="J4298" s="2">
        <v>39.0</v>
      </c>
      <c r="K4298" s="2">
        <v>121.0</v>
      </c>
      <c r="S4298" s="94"/>
      <c r="T4298" s="94"/>
      <c r="U4298" s="94"/>
    </row>
    <row r="4299" ht="14.25" customHeight="1">
      <c r="A4299" s="2">
        <v>774596.0</v>
      </c>
      <c r="B4299" s="2" t="s">
        <v>39</v>
      </c>
      <c r="C4299" s="2" t="s">
        <v>40</v>
      </c>
      <c r="D4299" s="2" t="s">
        <v>41</v>
      </c>
      <c r="E4299" s="2" t="s">
        <v>44</v>
      </c>
      <c r="F4299" s="2" t="s">
        <v>34</v>
      </c>
      <c r="G4299" s="4">
        <v>43538.95143518518</v>
      </c>
      <c r="H4299" s="4">
        <v>43543.95143518518</v>
      </c>
      <c r="I4299" s="4">
        <v>43545.95143518518</v>
      </c>
      <c r="J4299" s="2">
        <v>81.0</v>
      </c>
      <c r="K4299" s="2">
        <v>87.0</v>
      </c>
      <c r="S4299" s="94"/>
      <c r="T4299" s="94"/>
      <c r="U4299" s="94"/>
    </row>
    <row r="4300" ht="14.25" customHeight="1">
      <c r="A4300" s="2">
        <v>411911.0</v>
      </c>
      <c r="B4300" s="2" t="s">
        <v>46</v>
      </c>
      <c r="C4300" s="2" t="s">
        <v>37</v>
      </c>
      <c r="D4300" s="2" t="s">
        <v>41</v>
      </c>
      <c r="E4300" s="2" t="s">
        <v>33</v>
      </c>
      <c r="F4300" s="2" t="s">
        <v>34</v>
      </c>
      <c r="G4300" s="4">
        <v>43538.95178240741</v>
      </c>
      <c r="H4300" s="4">
        <v>43546.95178240741</v>
      </c>
      <c r="I4300" s="4">
        <v>43544.95178240741</v>
      </c>
      <c r="J4300" s="2">
        <v>37.0</v>
      </c>
      <c r="K4300" s="2">
        <v>115.0</v>
      </c>
      <c r="S4300" s="94"/>
      <c r="T4300" s="94"/>
      <c r="U4300" s="94"/>
    </row>
    <row r="4301" ht="14.25" customHeight="1">
      <c r="A4301" s="2">
        <v>923479.0</v>
      </c>
      <c r="B4301" s="2" t="s">
        <v>39</v>
      </c>
      <c r="C4301" s="2" t="s">
        <v>43</v>
      </c>
      <c r="D4301" s="2" t="s">
        <v>41</v>
      </c>
      <c r="E4301" s="2" t="s">
        <v>33</v>
      </c>
      <c r="F4301" s="2" t="s">
        <v>34</v>
      </c>
      <c r="G4301" s="4">
        <v>43538.952511574076</v>
      </c>
      <c r="H4301" s="4">
        <v>43545.952511574076</v>
      </c>
      <c r="I4301" s="4">
        <v>43541.952511574076</v>
      </c>
      <c r="J4301" s="2">
        <v>38.0</v>
      </c>
      <c r="K4301" s="2">
        <v>124.0</v>
      </c>
      <c r="S4301" s="94"/>
      <c r="T4301" s="94"/>
      <c r="U4301" s="94"/>
    </row>
    <row r="4302" ht="14.25" customHeight="1">
      <c r="A4302" s="2">
        <v>512253.0</v>
      </c>
      <c r="B4302" s="2" t="s">
        <v>30</v>
      </c>
      <c r="C4302" s="2" t="s">
        <v>31</v>
      </c>
      <c r="D4302" s="2" t="s">
        <v>32</v>
      </c>
      <c r="E4302" s="2" t="s">
        <v>44</v>
      </c>
      <c r="F4302" s="2" t="s">
        <v>34</v>
      </c>
      <c r="G4302" s="4">
        <v>43538.96009259259</v>
      </c>
      <c r="H4302" s="4">
        <v>43541.96009259259</v>
      </c>
      <c r="I4302" s="4">
        <v>43544.96009259259</v>
      </c>
      <c r="J4302" s="2">
        <v>55.0</v>
      </c>
      <c r="K4302" s="2">
        <v>103.0</v>
      </c>
      <c r="S4302" s="94"/>
      <c r="T4302" s="94"/>
      <c r="U4302" s="94"/>
    </row>
    <row r="4303" ht="14.25" customHeight="1">
      <c r="A4303" s="2">
        <v>686806.0</v>
      </c>
      <c r="B4303" s="2" t="s">
        <v>30</v>
      </c>
      <c r="C4303" s="2" t="s">
        <v>37</v>
      </c>
      <c r="D4303" s="2" t="s">
        <v>41</v>
      </c>
      <c r="E4303" s="2" t="s">
        <v>38</v>
      </c>
      <c r="F4303" s="2" t="s">
        <v>34</v>
      </c>
      <c r="G4303" s="4">
        <v>43538.96481481481</v>
      </c>
      <c r="H4303" s="4">
        <v>43547.96481481481</v>
      </c>
      <c r="I4303" s="4">
        <v>43542.96481481481</v>
      </c>
      <c r="J4303" s="2">
        <v>42.0</v>
      </c>
      <c r="K4303" s="2">
        <v>108.0</v>
      </c>
      <c r="S4303" s="94"/>
      <c r="T4303" s="94"/>
      <c r="U4303" s="94"/>
    </row>
    <row r="4304" ht="14.25" customHeight="1">
      <c r="A4304" s="2">
        <v>856629.0</v>
      </c>
      <c r="B4304" s="2" t="s">
        <v>30</v>
      </c>
      <c r="C4304" s="2" t="s">
        <v>37</v>
      </c>
      <c r="D4304" s="2" t="s">
        <v>32</v>
      </c>
      <c r="E4304" s="2" t="s">
        <v>33</v>
      </c>
      <c r="F4304" s="2" t="s">
        <v>34</v>
      </c>
      <c r="G4304" s="4">
        <v>43538.96740740741</v>
      </c>
      <c r="H4304" s="4">
        <v>43545.96740740741</v>
      </c>
      <c r="I4304" s="4">
        <v>43544.96740740741</v>
      </c>
      <c r="J4304" s="2">
        <v>47.0</v>
      </c>
      <c r="K4304" s="2">
        <v>111.0</v>
      </c>
      <c r="S4304" s="94"/>
      <c r="T4304" s="94"/>
      <c r="U4304" s="94"/>
    </row>
    <row r="4305" ht="14.25" customHeight="1">
      <c r="A4305" s="2">
        <v>320011.0</v>
      </c>
      <c r="B4305" s="2" t="s">
        <v>47</v>
      </c>
      <c r="C4305" s="2" t="s">
        <v>37</v>
      </c>
      <c r="D4305" s="2" t="s">
        <v>32</v>
      </c>
      <c r="E4305" s="2" t="s">
        <v>33</v>
      </c>
      <c r="F4305" s="2" t="s">
        <v>34</v>
      </c>
      <c r="G4305" s="4">
        <v>43538.9675</v>
      </c>
      <c r="H4305" s="4">
        <v>43542.9675</v>
      </c>
      <c r="I4305" s="4">
        <v>43542.9675</v>
      </c>
      <c r="J4305" s="2">
        <v>50.0</v>
      </c>
      <c r="K4305" s="2">
        <v>108.0</v>
      </c>
      <c r="S4305" s="94"/>
      <c r="T4305" s="94"/>
      <c r="U4305" s="94"/>
    </row>
    <row r="4306" ht="14.25" customHeight="1">
      <c r="A4306" s="2">
        <v>651279.0</v>
      </c>
      <c r="B4306" s="2" t="s">
        <v>39</v>
      </c>
      <c r="C4306" s="2" t="s">
        <v>43</v>
      </c>
      <c r="D4306" s="2" t="s">
        <v>32</v>
      </c>
      <c r="E4306" s="2" t="s">
        <v>44</v>
      </c>
      <c r="F4306" s="2" t="s">
        <v>34</v>
      </c>
      <c r="G4306" s="4">
        <v>43538.981886574074</v>
      </c>
      <c r="H4306" s="4">
        <v>43538.981886574074</v>
      </c>
      <c r="I4306" s="4">
        <v>43541.981886574074</v>
      </c>
      <c r="J4306" s="2">
        <v>0.0</v>
      </c>
      <c r="K4306" s="2">
        <v>101.0</v>
      </c>
      <c r="S4306" s="94"/>
      <c r="T4306" s="94"/>
      <c r="U4306" s="94"/>
    </row>
    <row r="4307" ht="14.25" customHeight="1">
      <c r="A4307" s="2">
        <v>68474.0</v>
      </c>
      <c r="B4307" s="2" t="s">
        <v>39</v>
      </c>
      <c r="C4307" s="2" t="s">
        <v>31</v>
      </c>
      <c r="D4307" s="2" t="s">
        <v>41</v>
      </c>
      <c r="E4307" s="2" t="s">
        <v>38</v>
      </c>
      <c r="F4307" s="2" t="s">
        <v>34</v>
      </c>
      <c r="G4307" s="4">
        <v>43538.9909837963</v>
      </c>
      <c r="H4307" s="4">
        <v>43545.9909837963</v>
      </c>
      <c r="I4307" s="4">
        <v>43541.9909837963</v>
      </c>
      <c r="J4307" s="2">
        <v>0.0</v>
      </c>
      <c r="K4307" s="2">
        <v>128.0</v>
      </c>
      <c r="S4307" s="94"/>
      <c r="T4307" s="94"/>
      <c r="U4307" s="94"/>
    </row>
    <row r="4308" ht="14.25" customHeight="1">
      <c r="A4308" s="2">
        <v>202345.0</v>
      </c>
      <c r="B4308" s="2" t="s">
        <v>46</v>
      </c>
      <c r="C4308" s="2" t="s">
        <v>37</v>
      </c>
      <c r="D4308" s="2" t="s">
        <v>41</v>
      </c>
      <c r="E4308" s="2" t="s">
        <v>44</v>
      </c>
      <c r="F4308" s="2" t="s">
        <v>34</v>
      </c>
      <c r="G4308" s="4">
        <v>43538.99201388889</v>
      </c>
      <c r="H4308" s="4">
        <v>43538.99201388889</v>
      </c>
      <c r="I4308" s="4">
        <v>43542.99201388889</v>
      </c>
      <c r="J4308" s="2">
        <v>78.0</v>
      </c>
      <c r="K4308" s="2">
        <v>87.0</v>
      </c>
      <c r="S4308" s="94"/>
      <c r="T4308" s="94"/>
      <c r="U4308" s="94"/>
    </row>
    <row r="4309" ht="14.25" customHeight="1">
      <c r="A4309" s="2">
        <v>423213.0</v>
      </c>
      <c r="B4309" s="2" t="s">
        <v>30</v>
      </c>
      <c r="C4309" s="2" t="s">
        <v>31</v>
      </c>
      <c r="D4309" s="2" t="s">
        <v>32</v>
      </c>
      <c r="E4309" s="2" t="s">
        <v>33</v>
      </c>
      <c r="F4309" s="2" t="s">
        <v>34</v>
      </c>
      <c r="G4309" s="4">
        <v>43538.99706018518</v>
      </c>
      <c r="H4309" s="4">
        <v>43546.99706018518</v>
      </c>
      <c r="I4309" s="4">
        <v>43545.99706018518</v>
      </c>
      <c r="J4309" s="2">
        <v>50.0</v>
      </c>
      <c r="K4309" s="2">
        <v>129.0</v>
      </c>
      <c r="S4309" s="94"/>
      <c r="T4309" s="94"/>
      <c r="U4309" s="94"/>
    </row>
    <row r="4310" ht="14.25" customHeight="1">
      <c r="A4310" s="2">
        <v>341837.0</v>
      </c>
      <c r="B4310" s="2" t="s">
        <v>39</v>
      </c>
      <c r="C4310" s="2" t="s">
        <v>43</v>
      </c>
      <c r="D4310" s="2" t="s">
        <v>32</v>
      </c>
      <c r="E4310" s="2" t="s">
        <v>33</v>
      </c>
      <c r="F4310" s="2" t="s">
        <v>34</v>
      </c>
      <c r="G4310" s="4">
        <v>43539.0</v>
      </c>
      <c r="H4310" s="4">
        <v>43542.0</v>
      </c>
      <c r="I4310" s="4">
        <v>43545.0</v>
      </c>
      <c r="J4310" s="2">
        <v>0.0</v>
      </c>
      <c r="K4310" s="2">
        <v>124.0</v>
      </c>
      <c r="S4310" s="94"/>
      <c r="T4310" s="94"/>
      <c r="U4310" s="94"/>
    </row>
    <row r="4311" ht="14.25" customHeight="1">
      <c r="A4311" s="2">
        <v>821865.0</v>
      </c>
      <c r="B4311" s="2" t="s">
        <v>36</v>
      </c>
      <c r="C4311" s="2" t="s">
        <v>37</v>
      </c>
      <c r="D4311" s="2" t="s">
        <v>41</v>
      </c>
      <c r="E4311" s="2" t="s">
        <v>44</v>
      </c>
      <c r="F4311" s="2" t="s">
        <v>50</v>
      </c>
      <c r="G4311" s="4">
        <v>43525.0</v>
      </c>
      <c r="H4311" s="4" t="s">
        <v>51</v>
      </c>
      <c r="I4311" s="4">
        <v>43530.0</v>
      </c>
      <c r="J4311" s="2">
        <v>69.0</v>
      </c>
      <c r="K4311" s="2">
        <v>85.0</v>
      </c>
      <c r="S4311" s="94"/>
      <c r="T4311" s="94"/>
      <c r="U4311" s="94"/>
    </row>
    <row r="4312" ht="14.25" customHeight="1">
      <c r="A4312" s="2">
        <v>427615.0</v>
      </c>
      <c r="B4312" s="2" t="s">
        <v>39</v>
      </c>
      <c r="C4312" s="2" t="s">
        <v>31</v>
      </c>
      <c r="D4312" s="2" t="s">
        <v>32</v>
      </c>
      <c r="E4312" s="2" t="s">
        <v>33</v>
      </c>
      <c r="F4312" s="2" t="s">
        <v>50</v>
      </c>
      <c r="G4312" s="4">
        <v>43535.0</v>
      </c>
      <c r="H4312" s="4" t="s">
        <v>51</v>
      </c>
      <c r="I4312" s="4">
        <v>43541.0</v>
      </c>
      <c r="J4312" s="2">
        <v>38.0</v>
      </c>
      <c r="K4312" s="2">
        <v>130.0</v>
      </c>
      <c r="S4312" s="94"/>
      <c r="T4312" s="94"/>
      <c r="U4312" s="94"/>
    </row>
    <row r="4313" ht="14.25" customHeight="1">
      <c r="A4313" s="2">
        <v>689212.0</v>
      </c>
      <c r="B4313" s="2" t="s">
        <v>47</v>
      </c>
      <c r="C4313" s="2" t="s">
        <v>31</v>
      </c>
      <c r="D4313" s="2" t="s">
        <v>41</v>
      </c>
      <c r="E4313" s="2" t="s">
        <v>44</v>
      </c>
      <c r="F4313" s="2" t="s">
        <v>50</v>
      </c>
      <c r="G4313" s="4">
        <v>43531.0</v>
      </c>
      <c r="H4313" s="4" t="s">
        <v>51</v>
      </c>
      <c r="I4313" s="4">
        <v>43535.0</v>
      </c>
      <c r="J4313" s="2">
        <v>0.0</v>
      </c>
      <c r="K4313" s="2">
        <v>122.0</v>
      </c>
      <c r="S4313" s="94"/>
      <c r="T4313" s="94"/>
      <c r="U4313" s="94"/>
    </row>
    <row r="4314" ht="14.25" customHeight="1">
      <c r="A4314" s="2">
        <v>449643.0</v>
      </c>
      <c r="B4314" s="2" t="s">
        <v>47</v>
      </c>
      <c r="C4314" s="2" t="s">
        <v>37</v>
      </c>
      <c r="D4314" s="2" t="s">
        <v>32</v>
      </c>
      <c r="E4314" s="2" t="s">
        <v>33</v>
      </c>
      <c r="F4314" s="2" t="s">
        <v>50</v>
      </c>
      <c r="G4314" s="4">
        <v>43531.0</v>
      </c>
      <c r="H4314" s="4" t="s">
        <v>51</v>
      </c>
      <c r="I4314" s="4">
        <v>43535.0</v>
      </c>
      <c r="J4314" s="2">
        <v>40.0</v>
      </c>
      <c r="K4314" s="2">
        <v>107.0</v>
      </c>
      <c r="S4314" s="94"/>
      <c r="T4314" s="94"/>
      <c r="U4314" s="94"/>
    </row>
    <row r="4315" ht="14.25" customHeight="1">
      <c r="A4315" s="2">
        <v>450295.0</v>
      </c>
      <c r="B4315" s="2" t="s">
        <v>36</v>
      </c>
      <c r="C4315" s="2" t="s">
        <v>31</v>
      </c>
      <c r="D4315" s="2" t="s">
        <v>32</v>
      </c>
      <c r="E4315" s="2" t="s">
        <v>44</v>
      </c>
      <c r="F4315" s="2" t="s">
        <v>50</v>
      </c>
      <c r="G4315" s="4">
        <v>43527.0</v>
      </c>
      <c r="H4315" s="4" t="s">
        <v>51</v>
      </c>
      <c r="I4315" s="4">
        <v>43534.0</v>
      </c>
      <c r="J4315" s="2">
        <v>63.0</v>
      </c>
      <c r="K4315" s="2">
        <v>107.0</v>
      </c>
      <c r="S4315" s="94"/>
      <c r="T4315" s="94"/>
      <c r="U4315" s="94"/>
    </row>
    <row r="4316" ht="14.25" customHeight="1">
      <c r="A4316" s="2">
        <v>959903.0</v>
      </c>
      <c r="B4316" s="2" t="s">
        <v>36</v>
      </c>
      <c r="C4316" s="2" t="s">
        <v>43</v>
      </c>
      <c r="D4316" s="2" t="s">
        <v>32</v>
      </c>
      <c r="E4316" s="2" t="s">
        <v>33</v>
      </c>
      <c r="F4316" s="2" t="s">
        <v>50</v>
      </c>
      <c r="G4316" s="4">
        <v>43538.0</v>
      </c>
      <c r="H4316" s="4" t="s">
        <v>51</v>
      </c>
      <c r="I4316" s="4">
        <v>43543.0</v>
      </c>
      <c r="J4316" s="2">
        <v>0.0</v>
      </c>
      <c r="K4316" s="2">
        <v>122.0</v>
      </c>
      <c r="S4316" s="94"/>
      <c r="T4316" s="94"/>
      <c r="U4316" s="94"/>
    </row>
    <row r="4317" ht="14.25" customHeight="1">
      <c r="A4317" s="2">
        <v>782473.0</v>
      </c>
      <c r="B4317" s="2" t="s">
        <v>47</v>
      </c>
      <c r="C4317" s="2" t="s">
        <v>40</v>
      </c>
      <c r="D4317" s="2" t="s">
        <v>32</v>
      </c>
      <c r="E4317" s="2" t="s">
        <v>44</v>
      </c>
      <c r="F4317" s="2" t="s">
        <v>50</v>
      </c>
      <c r="G4317" s="4">
        <v>43538.0</v>
      </c>
      <c r="H4317" s="4" t="s">
        <v>51</v>
      </c>
      <c r="I4317" s="4">
        <v>43543.0</v>
      </c>
      <c r="J4317" s="2">
        <v>85.0</v>
      </c>
      <c r="K4317" s="2">
        <v>85.0</v>
      </c>
      <c r="S4317" s="94"/>
      <c r="T4317" s="94"/>
      <c r="U4317" s="94"/>
    </row>
    <row r="4318" ht="14.25" customHeight="1">
      <c r="A4318" s="2">
        <v>956935.0</v>
      </c>
      <c r="B4318" s="2" t="s">
        <v>36</v>
      </c>
      <c r="C4318" s="2" t="s">
        <v>37</v>
      </c>
      <c r="D4318" s="2" t="s">
        <v>32</v>
      </c>
      <c r="E4318" s="2" t="s">
        <v>44</v>
      </c>
      <c r="F4318" s="2" t="s">
        <v>50</v>
      </c>
      <c r="G4318" s="4">
        <v>43527.0</v>
      </c>
      <c r="H4318" s="4" t="s">
        <v>51</v>
      </c>
      <c r="I4318" s="4">
        <v>43531.0</v>
      </c>
      <c r="J4318" s="2">
        <v>67.0</v>
      </c>
      <c r="K4318" s="2">
        <v>93.0</v>
      </c>
      <c r="S4318" s="94"/>
      <c r="T4318" s="94"/>
      <c r="U4318" s="94"/>
    </row>
    <row r="4319" ht="14.25" customHeight="1">
      <c r="A4319" s="2">
        <v>969472.0</v>
      </c>
      <c r="B4319" s="2" t="s">
        <v>39</v>
      </c>
      <c r="C4319" s="2" t="s">
        <v>45</v>
      </c>
      <c r="D4319" s="2" t="s">
        <v>41</v>
      </c>
      <c r="E4319" s="2" t="s">
        <v>44</v>
      </c>
      <c r="F4319" s="2" t="s">
        <v>50</v>
      </c>
      <c r="G4319" s="4">
        <v>43530.0</v>
      </c>
      <c r="H4319" s="4" t="s">
        <v>51</v>
      </c>
      <c r="I4319" s="4">
        <v>43533.0</v>
      </c>
      <c r="J4319" s="2">
        <v>43.0</v>
      </c>
      <c r="K4319" s="2">
        <v>128.0</v>
      </c>
      <c r="S4319" s="94"/>
      <c r="T4319" s="94"/>
      <c r="U4319" s="94"/>
    </row>
    <row r="4320" ht="14.25" customHeight="1">
      <c r="A4320" s="2">
        <v>233597.0</v>
      </c>
      <c r="B4320" s="2" t="s">
        <v>30</v>
      </c>
      <c r="C4320" s="2" t="s">
        <v>45</v>
      </c>
      <c r="D4320" s="2" t="s">
        <v>32</v>
      </c>
      <c r="E4320" s="2" t="s">
        <v>33</v>
      </c>
      <c r="F4320" s="2" t="s">
        <v>50</v>
      </c>
      <c r="G4320" s="4">
        <v>43534.0</v>
      </c>
      <c r="H4320" s="4" t="s">
        <v>51</v>
      </c>
      <c r="I4320" s="4">
        <v>43540.0</v>
      </c>
      <c r="J4320" s="2">
        <v>36.0</v>
      </c>
      <c r="K4320" s="2">
        <v>121.0</v>
      </c>
      <c r="S4320" s="94"/>
      <c r="T4320" s="94"/>
      <c r="U4320" s="94"/>
    </row>
    <row r="4321" ht="14.25" customHeight="1">
      <c r="A4321" s="2">
        <v>176807.0</v>
      </c>
      <c r="B4321" s="2" t="s">
        <v>39</v>
      </c>
      <c r="C4321" s="2" t="s">
        <v>45</v>
      </c>
      <c r="D4321" s="2" t="s">
        <v>41</v>
      </c>
      <c r="E4321" s="2" t="s">
        <v>44</v>
      </c>
      <c r="F4321" s="2" t="s">
        <v>50</v>
      </c>
      <c r="G4321" s="4">
        <v>43531.0</v>
      </c>
      <c r="H4321" s="4" t="s">
        <v>51</v>
      </c>
      <c r="I4321" s="4">
        <v>43535.0</v>
      </c>
      <c r="J4321" s="2">
        <v>72.0</v>
      </c>
      <c r="K4321" s="2">
        <v>101.0</v>
      </c>
      <c r="S4321" s="94"/>
      <c r="T4321" s="94"/>
      <c r="U4321" s="94"/>
    </row>
    <row r="4322" ht="14.25" customHeight="1">
      <c r="A4322" s="2">
        <v>202075.0</v>
      </c>
      <c r="B4322" s="2" t="s">
        <v>39</v>
      </c>
      <c r="C4322" s="2" t="s">
        <v>31</v>
      </c>
      <c r="D4322" s="2" t="s">
        <v>41</v>
      </c>
      <c r="E4322" s="2" t="s">
        <v>33</v>
      </c>
      <c r="F4322" s="2" t="s">
        <v>50</v>
      </c>
      <c r="G4322" s="4">
        <v>43532.0</v>
      </c>
      <c r="H4322" s="4" t="s">
        <v>51</v>
      </c>
      <c r="I4322" s="4">
        <v>43535.0</v>
      </c>
      <c r="J4322" s="2">
        <v>0.0</v>
      </c>
      <c r="K4322" s="2">
        <v>126.0</v>
      </c>
      <c r="S4322" s="94"/>
      <c r="T4322" s="94"/>
      <c r="U4322" s="94"/>
    </row>
    <row r="4323" ht="14.25" customHeight="1">
      <c r="A4323" s="2">
        <v>390474.0</v>
      </c>
      <c r="B4323" s="2" t="s">
        <v>42</v>
      </c>
      <c r="C4323" s="2" t="s">
        <v>37</v>
      </c>
      <c r="D4323" s="2" t="s">
        <v>32</v>
      </c>
      <c r="E4323" s="2" t="s">
        <v>38</v>
      </c>
      <c r="F4323" s="2" t="s">
        <v>50</v>
      </c>
      <c r="G4323" s="4">
        <v>43526.0</v>
      </c>
      <c r="H4323" s="4" t="s">
        <v>51</v>
      </c>
      <c r="I4323" s="4">
        <v>43531.0</v>
      </c>
      <c r="J4323" s="2">
        <v>43.0</v>
      </c>
      <c r="K4323" s="2">
        <v>113.0</v>
      </c>
      <c r="S4323" s="94"/>
      <c r="T4323" s="94"/>
      <c r="U4323" s="94"/>
    </row>
    <row r="4324" ht="14.25" customHeight="1">
      <c r="A4324" s="2">
        <v>41519.0</v>
      </c>
      <c r="B4324" s="2" t="s">
        <v>46</v>
      </c>
      <c r="C4324" s="2" t="s">
        <v>40</v>
      </c>
      <c r="D4324" s="2" t="s">
        <v>32</v>
      </c>
      <c r="E4324" s="2" t="s">
        <v>33</v>
      </c>
      <c r="F4324" s="2" t="s">
        <v>50</v>
      </c>
      <c r="G4324" s="4">
        <v>43528.0</v>
      </c>
      <c r="H4324" s="4" t="s">
        <v>51</v>
      </c>
      <c r="I4324" s="4">
        <v>43532.0</v>
      </c>
      <c r="J4324" s="2">
        <v>50.0</v>
      </c>
      <c r="K4324" s="2">
        <v>109.0</v>
      </c>
      <c r="S4324" s="94"/>
      <c r="T4324" s="94"/>
      <c r="U4324" s="94"/>
    </row>
    <row r="4325" ht="14.25" customHeight="1">
      <c r="A4325" s="2">
        <v>955384.0</v>
      </c>
      <c r="B4325" s="2" t="s">
        <v>47</v>
      </c>
      <c r="C4325" s="2" t="s">
        <v>31</v>
      </c>
      <c r="D4325" s="2" t="s">
        <v>32</v>
      </c>
      <c r="E4325" s="2" t="s">
        <v>44</v>
      </c>
      <c r="F4325" s="2" t="s">
        <v>50</v>
      </c>
      <c r="G4325" s="4">
        <v>43525.0</v>
      </c>
      <c r="H4325" s="4" t="s">
        <v>51</v>
      </c>
      <c r="I4325" s="4">
        <v>43530.0</v>
      </c>
      <c r="J4325" s="2">
        <v>44.0</v>
      </c>
      <c r="K4325" s="2">
        <v>122.0</v>
      </c>
      <c r="S4325" s="94"/>
      <c r="T4325" s="94"/>
      <c r="U4325" s="94"/>
    </row>
    <row r="4326" ht="14.25" customHeight="1">
      <c r="A4326" s="2">
        <v>414729.0</v>
      </c>
      <c r="B4326" s="2" t="s">
        <v>36</v>
      </c>
      <c r="C4326" s="2" t="s">
        <v>43</v>
      </c>
      <c r="D4326" s="2" t="s">
        <v>41</v>
      </c>
      <c r="E4326" s="2" t="s">
        <v>33</v>
      </c>
      <c r="F4326" s="2" t="s">
        <v>50</v>
      </c>
      <c r="G4326" s="4">
        <v>43528.0</v>
      </c>
      <c r="H4326" s="4" t="s">
        <v>51</v>
      </c>
      <c r="I4326" s="4">
        <v>43532.0</v>
      </c>
      <c r="J4326" s="2">
        <v>37.0</v>
      </c>
      <c r="K4326" s="2">
        <v>122.0</v>
      </c>
      <c r="S4326" s="94"/>
      <c r="T4326" s="94"/>
      <c r="U4326" s="94"/>
    </row>
    <row r="4327" ht="14.25" customHeight="1">
      <c r="A4327" s="2">
        <v>835254.0</v>
      </c>
      <c r="B4327" s="2" t="s">
        <v>42</v>
      </c>
      <c r="C4327" s="2" t="s">
        <v>45</v>
      </c>
      <c r="D4327" s="2" t="s">
        <v>32</v>
      </c>
      <c r="E4327" s="2" t="s">
        <v>38</v>
      </c>
      <c r="F4327" s="2" t="s">
        <v>50</v>
      </c>
      <c r="G4327" s="4">
        <v>43538.0</v>
      </c>
      <c r="H4327" s="4" t="s">
        <v>51</v>
      </c>
      <c r="I4327" s="4">
        <v>43541.0</v>
      </c>
      <c r="J4327" s="2">
        <v>25.0</v>
      </c>
      <c r="K4327" s="2">
        <v>123.0</v>
      </c>
      <c r="S4327" s="94"/>
      <c r="T4327" s="94"/>
      <c r="U4327" s="94"/>
    </row>
    <row r="4328" ht="14.25" customHeight="1">
      <c r="A4328" s="2">
        <v>614172.0</v>
      </c>
      <c r="B4328" s="2" t="s">
        <v>39</v>
      </c>
      <c r="C4328" s="2" t="s">
        <v>43</v>
      </c>
      <c r="D4328" s="2" t="s">
        <v>32</v>
      </c>
      <c r="E4328" s="2" t="s">
        <v>44</v>
      </c>
      <c r="F4328" s="2" t="s">
        <v>50</v>
      </c>
      <c r="G4328" s="4">
        <v>43529.0</v>
      </c>
      <c r="H4328" s="4" t="s">
        <v>51</v>
      </c>
      <c r="I4328" s="4">
        <v>43534.0</v>
      </c>
      <c r="J4328" s="2">
        <v>0.0</v>
      </c>
      <c r="K4328" s="2">
        <v>108.0</v>
      </c>
      <c r="S4328" s="94"/>
      <c r="T4328" s="94"/>
      <c r="U4328" s="94"/>
    </row>
    <row r="4329" ht="14.25" customHeight="1">
      <c r="A4329" s="2">
        <v>804223.0</v>
      </c>
      <c r="B4329" s="2" t="s">
        <v>30</v>
      </c>
      <c r="C4329" s="2" t="s">
        <v>31</v>
      </c>
      <c r="D4329" s="2" t="s">
        <v>41</v>
      </c>
      <c r="E4329" s="2" t="s">
        <v>33</v>
      </c>
      <c r="F4329" s="2" t="s">
        <v>50</v>
      </c>
      <c r="G4329" s="4">
        <v>43527.0</v>
      </c>
      <c r="H4329" s="4" t="s">
        <v>51</v>
      </c>
      <c r="I4329" s="4">
        <v>43533.0</v>
      </c>
      <c r="J4329" s="2">
        <v>0.0</v>
      </c>
      <c r="K4329" s="2">
        <v>128.0</v>
      </c>
      <c r="S4329" s="94"/>
      <c r="T4329" s="94"/>
      <c r="U4329" s="94"/>
    </row>
    <row r="4330" ht="14.25" customHeight="1">
      <c r="A4330" s="2">
        <v>64061.0</v>
      </c>
      <c r="B4330" s="2" t="s">
        <v>46</v>
      </c>
      <c r="C4330" s="2" t="s">
        <v>31</v>
      </c>
      <c r="D4330" s="2" t="s">
        <v>41</v>
      </c>
      <c r="E4330" s="2" t="s">
        <v>33</v>
      </c>
      <c r="F4330" s="2" t="s">
        <v>50</v>
      </c>
      <c r="G4330" s="4">
        <v>43536.0</v>
      </c>
      <c r="H4330" s="4" t="s">
        <v>51</v>
      </c>
      <c r="I4330" s="4">
        <v>43542.0</v>
      </c>
      <c r="J4330" s="2">
        <v>0.0</v>
      </c>
      <c r="K4330" s="2">
        <v>127.0</v>
      </c>
      <c r="S4330" s="94"/>
      <c r="T4330" s="94"/>
      <c r="U4330" s="94"/>
    </row>
    <row r="4331" ht="14.25" customHeight="1">
      <c r="A4331" s="2">
        <v>745943.0</v>
      </c>
      <c r="B4331" s="2" t="s">
        <v>46</v>
      </c>
      <c r="C4331" s="2" t="s">
        <v>43</v>
      </c>
      <c r="D4331" s="2" t="s">
        <v>41</v>
      </c>
      <c r="E4331" s="2" t="s">
        <v>33</v>
      </c>
      <c r="F4331" s="2" t="s">
        <v>50</v>
      </c>
      <c r="G4331" s="4">
        <v>43534.0</v>
      </c>
      <c r="H4331" s="4" t="s">
        <v>51</v>
      </c>
      <c r="I4331" s="4">
        <v>43539.0</v>
      </c>
      <c r="J4331" s="2">
        <v>31.0</v>
      </c>
      <c r="K4331" s="2">
        <v>122.0</v>
      </c>
      <c r="S4331" s="94"/>
      <c r="T4331" s="94"/>
      <c r="U4331" s="94"/>
    </row>
    <row r="4332" ht="14.25" customHeight="1">
      <c r="A4332" s="2">
        <v>497365.0</v>
      </c>
      <c r="B4332" s="2" t="s">
        <v>36</v>
      </c>
      <c r="C4332" s="2" t="s">
        <v>31</v>
      </c>
      <c r="D4332" s="2" t="s">
        <v>32</v>
      </c>
      <c r="E4332" s="2" t="s">
        <v>33</v>
      </c>
      <c r="F4332" s="2" t="s">
        <v>50</v>
      </c>
      <c r="G4332" s="4">
        <v>43525.0</v>
      </c>
      <c r="H4332" s="4" t="s">
        <v>51</v>
      </c>
      <c r="I4332" s="4">
        <v>43528.0</v>
      </c>
      <c r="J4332" s="2">
        <v>27.0</v>
      </c>
      <c r="K4332" s="2">
        <v>129.0</v>
      </c>
      <c r="S4332" s="94"/>
      <c r="T4332" s="94"/>
      <c r="U4332" s="94"/>
    </row>
    <row r="4333" ht="14.25" customHeight="1">
      <c r="A4333" s="2">
        <v>782318.0</v>
      </c>
      <c r="B4333" s="2" t="s">
        <v>39</v>
      </c>
      <c r="C4333" s="2" t="s">
        <v>40</v>
      </c>
      <c r="D4333" s="2" t="s">
        <v>32</v>
      </c>
      <c r="E4333" s="2" t="s">
        <v>38</v>
      </c>
      <c r="F4333" s="2" t="s">
        <v>50</v>
      </c>
      <c r="G4333" s="4">
        <v>43536.0</v>
      </c>
      <c r="H4333" s="4" t="s">
        <v>51</v>
      </c>
      <c r="I4333" s="4">
        <v>43542.0</v>
      </c>
      <c r="J4333" s="2">
        <v>33.0</v>
      </c>
      <c r="K4333" s="2">
        <v>113.0</v>
      </c>
      <c r="S4333" s="94"/>
      <c r="T4333" s="94"/>
      <c r="U4333" s="94"/>
    </row>
    <row r="4334" ht="14.25" customHeight="1">
      <c r="A4334" s="2">
        <v>436276.0</v>
      </c>
      <c r="B4334" s="2" t="s">
        <v>36</v>
      </c>
      <c r="C4334" s="2" t="s">
        <v>37</v>
      </c>
      <c r="D4334" s="2" t="s">
        <v>32</v>
      </c>
      <c r="E4334" s="2" t="s">
        <v>44</v>
      </c>
      <c r="F4334" s="2" t="s">
        <v>50</v>
      </c>
      <c r="G4334" s="4">
        <v>43537.0</v>
      </c>
      <c r="H4334" s="4" t="s">
        <v>51</v>
      </c>
      <c r="I4334" s="4">
        <v>43542.0</v>
      </c>
      <c r="J4334" s="2">
        <v>34.0</v>
      </c>
      <c r="K4334" s="2">
        <v>110.0</v>
      </c>
      <c r="S4334" s="94"/>
      <c r="T4334" s="94"/>
      <c r="U4334" s="94"/>
    </row>
    <row r="4335" ht="14.25" customHeight="1">
      <c r="A4335" s="2">
        <v>505059.0</v>
      </c>
      <c r="B4335" s="2" t="s">
        <v>39</v>
      </c>
      <c r="C4335" s="2" t="s">
        <v>43</v>
      </c>
      <c r="D4335" s="2" t="s">
        <v>32</v>
      </c>
      <c r="E4335" s="2" t="s">
        <v>44</v>
      </c>
      <c r="F4335" s="2" t="s">
        <v>50</v>
      </c>
      <c r="G4335" s="4">
        <v>43528.0</v>
      </c>
      <c r="H4335" s="4" t="s">
        <v>51</v>
      </c>
      <c r="I4335" s="4">
        <v>43534.0</v>
      </c>
      <c r="J4335" s="2">
        <v>0.0</v>
      </c>
      <c r="K4335" s="2">
        <v>103.0</v>
      </c>
      <c r="S4335" s="94"/>
      <c r="T4335" s="94"/>
      <c r="U4335" s="94"/>
    </row>
    <row r="4336" ht="14.25" customHeight="1">
      <c r="A4336" s="2">
        <v>225432.0</v>
      </c>
      <c r="B4336" s="2" t="s">
        <v>36</v>
      </c>
      <c r="C4336" s="2" t="s">
        <v>37</v>
      </c>
      <c r="D4336" s="2" t="s">
        <v>41</v>
      </c>
      <c r="E4336" s="2" t="s">
        <v>44</v>
      </c>
      <c r="F4336" s="2" t="s">
        <v>50</v>
      </c>
      <c r="G4336" s="4">
        <v>43538.0</v>
      </c>
      <c r="H4336" s="4" t="s">
        <v>51</v>
      </c>
      <c r="I4336" s="4">
        <v>43542.0</v>
      </c>
      <c r="J4336" s="2">
        <v>28.0</v>
      </c>
      <c r="K4336" s="2">
        <v>113.0</v>
      </c>
      <c r="S4336" s="94"/>
      <c r="T4336" s="94"/>
      <c r="U4336" s="94"/>
    </row>
    <row r="4337" ht="14.25" customHeight="1">
      <c r="A4337" s="2">
        <v>35187.0</v>
      </c>
      <c r="B4337" s="2" t="s">
        <v>39</v>
      </c>
      <c r="C4337" s="2" t="s">
        <v>31</v>
      </c>
      <c r="D4337" s="2" t="s">
        <v>41</v>
      </c>
      <c r="E4337" s="2" t="s">
        <v>44</v>
      </c>
      <c r="F4337" s="2" t="s">
        <v>50</v>
      </c>
      <c r="G4337" s="4">
        <v>43535.0</v>
      </c>
      <c r="H4337" s="4" t="s">
        <v>51</v>
      </c>
      <c r="I4337" s="4">
        <v>43539.0</v>
      </c>
      <c r="J4337" s="2">
        <v>0.0</v>
      </c>
      <c r="K4337" s="2">
        <v>100.0</v>
      </c>
      <c r="S4337" s="94"/>
      <c r="T4337" s="94"/>
      <c r="U4337" s="94"/>
    </row>
    <row r="4338" ht="14.25" customHeight="1">
      <c r="A4338" s="2">
        <v>579074.0</v>
      </c>
      <c r="B4338" s="2" t="s">
        <v>36</v>
      </c>
      <c r="C4338" s="2" t="s">
        <v>37</v>
      </c>
      <c r="D4338" s="2" t="s">
        <v>32</v>
      </c>
      <c r="E4338" s="2" t="s">
        <v>44</v>
      </c>
      <c r="F4338" s="2" t="s">
        <v>50</v>
      </c>
      <c r="G4338" s="4">
        <v>43527.0</v>
      </c>
      <c r="H4338" s="4" t="s">
        <v>51</v>
      </c>
      <c r="I4338" s="4">
        <v>43532.0</v>
      </c>
      <c r="J4338" s="2">
        <v>72.0</v>
      </c>
      <c r="K4338" s="2">
        <v>92.0</v>
      </c>
      <c r="S4338" s="94"/>
      <c r="T4338" s="94"/>
      <c r="U4338" s="94"/>
    </row>
    <row r="4339" ht="14.25" customHeight="1">
      <c r="A4339" s="2">
        <v>656536.0</v>
      </c>
      <c r="B4339" s="2" t="s">
        <v>39</v>
      </c>
      <c r="C4339" s="2" t="s">
        <v>31</v>
      </c>
      <c r="D4339" s="2" t="s">
        <v>32</v>
      </c>
      <c r="E4339" s="2" t="s">
        <v>44</v>
      </c>
      <c r="F4339" s="2" t="s">
        <v>50</v>
      </c>
      <c r="G4339" s="4">
        <v>43538.0</v>
      </c>
      <c r="H4339" s="4" t="s">
        <v>51</v>
      </c>
      <c r="I4339" s="4">
        <v>43544.0</v>
      </c>
      <c r="J4339" s="2">
        <v>28.0</v>
      </c>
      <c r="K4339" s="2">
        <v>122.0</v>
      </c>
      <c r="S4339" s="94"/>
      <c r="T4339" s="94"/>
      <c r="U4339" s="94"/>
    </row>
    <row r="4340" ht="14.25" customHeight="1">
      <c r="A4340" s="2">
        <v>871163.0</v>
      </c>
      <c r="B4340" s="2" t="s">
        <v>39</v>
      </c>
      <c r="C4340" s="2" t="s">
        <v>40</v>
      </c>
      <c r="D4340" s="2" t="s">
        <v>41</v>
      </c>
      <c r="E4340" s="2" t="s">
        <v>33</v>
      </c>
      <c r="F4340" s="2" t="s">
        <v>50</v>
      </c>
      <c r="G4340" s="4">
        <v>43535.0</v>
      </c>
      <c r="H4340" s="4" t="s">
        <v>51</v>
      </c>
      <c r="I4340" s="4">
        <v>43540.0</v>
      </c>
      <c r="J4340" s="2">
        <v>35.0</v>
      </c>
      <c r="K4340" s="2">
        <v>112.0</v>
      </c>
      <c r="S4340" s="94"/>
      <c r="T4340" s="94"/>
      <c r="U4340" s="94"/>
    </row>
    <row r="4341" ht="14.25" customHeight="1">
      <c r="A4341" s="2">
        <v>632934.0</v>
      </c>
      <c r="B4341" s="2" t="s">
        <v>48</v>
      </c>
      <c r="C4341" s="2" t="s">
        <v>37</v>
      </c>
      <c r="D4341" s="2" t="s">
        <v>41</v>
      </c>
      <c r="E4341" s="2" t="s">
        <v>38</v>
      </c>
      <c r="F4341" s="2" t="s">
        <v>50</v>
      </c>
      <c r="G4341" s="4">
        <v>43529.0</v>
      </c>
      <c r="H4341" s="4" t="s">
        <v>51</v>
      </c>
      <c r="I4341" s="4">
        <v>43532.0</v>
      </c>
      <c r="J4341" s="2">
        <v>29.0</v>
      </c>
      <c r="K4341" s="2">
        <v>112.0</v>
      </c>
      <c r="S4341" s="94"/>
      <c r="T4341" s="94"/>
      <c r="U4341" s="94"/>
    </row>
    <row r="4342" ht="14.25" customHeight="1">
      <c r="A4342" s="2">
        <v>436656.0</v>
      </c>
      <c r="B4342" s="2" t="s">
        <v>30</v>
      </c>
      <c r="C4342" s="2" t="s">
        <v>31</v>
      </c>
      <c r="D4342" s="2" t="s">
        <v>32</v>
      </c>
      <c r="E4342" s="2" t="s">
        <v>44</v>
      </c>
      <c r="F4342" s="2" t="s">
        <v>50</v>
      </c>
      <c r="G4342" s="4">
        <v>43532.0</v>
      </c>
      <c r="H4342" s="4" t="s">
        <v>51</v>
      </c>
      <c r="I4342" s="4">
        <v>43538.0</v>
      </c>
      <c r="J4342" s="2">
        <v>80.0</v>
      </c>
      <c r="K4342" s="2">
        <v>101.0</v>
      </c>
      <c r="S4342" s="94"/>
      <c r="T4342" s="94"/>
      <c r="U4342" s="94"/>
    </row>
    <row r="4343" ht="14.25" customHeight="1">
      <c r="A4343" s="2">
        <v>623210.0</v>
      </c>
      <c r="B4343" s="2" t="s">
        <v>39</v>
      </c>
      <c r="C4343" s="2" t="s">
        <v>37</v>
      </c>
      <c r="D4343" s="2" t="s">
        <v>41</v>
      </c>
      <c r="E4343" s="2" t="s">
        <v>38</v>
      </c>
      <c r="F4343" s="2" t="s">
        <v>50</v>
      </c>
      <c r="G4343" s="4">
        <v>43534.0</v>
      </c>
      <c r="H4343" s="4" t="s">
        <v>51</v>
      </c>
      <c r="I4343" s="4">
        <v>43539.0</v>
      </c>
      <c r="J4343" s="2">
        <v>26.0</v>
      </c>
      <c r="K4343" s="2">
        <v>106.0</v>
      </c>
      <c r="S4343" s="94"/>
      <c r="T4343" s="94"/>
      <c r="U4343" s="94"/>
    </row>
    <row r="4344" ht="14.25" customHeight="1">
      <c r="A4344" s="2">
        <v>315188.0</v>
      </c>
      <c r="B4344" s="2" t="s">
        <v>30</v>
      </c>
      <c r="C4344" s="2" t="s">
        <v>31</v>
      </c>
      <c r="D4344" s="2" t="s">
        <v>32</v>
      </c>
      <c r="E4344" s="2" t="s">
        <v>44</v>
      </c>
      <c r="F4344" s="2" t="s">
        <v>50</v>
      </c>
      <c r="G4344" s="4">
        <v>43532.0</v>
      </c>
      <c r="H4344" s="4" t="s">
        <v>51</v>
      </c>
      <c r="I4344" s="4">
        <v>43536.0</v>
      </c>
      <c r="J4344" s="2">
        <v>36.0</v>
      </c>
      <c r="K4344" s="2">
        <v>128.0</v>
      </c>
      <c r="S4344" s="94"/>
      <c r="T4344" s="94"/>
      <c r="U4344" s="94"/>
    </row>
    <row r="4345" ht="14.25" customHeight="1">
      <c r="A4345" s="2">
        <v>507873.0</v>
      </c>
      <c r="B4345" s="2" t="s">
        <v>49</v>
      </c>
      <c r="C4345" s="2" t="s">
        <v>37</v>
      </c>
      <c r="D4345" s="2" t="s">
        <v>41</v>
      </c>
      <c r="E4345" s="2" t="s">
        <v>33</v>
      </c>
      <c r="F4345" s="2" t="s">
        <v>50</v>
      </c>
      <c r="G4345" s="4">
        <v>43527.0</v>
      </c>
      <c r="H4345" s="4" t="s">
        <v>51</v>
      </c>
      <c r="I4345" s="4">
        <v>43534.0</v>
      </c>
      <c r="J4345" s="2">
        <v>37.0</v>
      </c>
      <c r="K4345" s="2">
        <v>106.0</v>
      </c>
      <c r="S4345" s="94"/>
      <c r="T4345" s="94"/>
      <c r="U4345" s="94"/>
    </row>
    <row r="4346" ht="14.25" customHeight="1">
      <c r="A4346" s="2">
        <v>923208.0</v>
      </c>
      <c r="B4346" s="2" t="s">
        <v>42</v>
      </c>
      <c r="C4346" s="2" t="s">
        <v>43</v>
      </c>
      <c r="D4346" s="2" t="s">
        <v>32</v>
      </c>
      <c r="E4346" s="2" t="s">
        <v>44</v>
      </c>
      <c r="F4346" s="2" t="s">
        <v>50</v>
      </c>
      <c r="G4346" s="4">
        <v>43535.0</v>
      </c>
      <c r="H4346" s="4" t="s">
        <v>51</v>
      </c>
      <c r="I4346" s="4">
        <v>43538.0</v>
      </c>
      <c r="J4346" s="2">
        <v>0.0</v>
      </c>
      <c r="K4346" s="2">
        <v>103.0</v>
      </c>
      <c r="S4346" s="94"/>
      <c r="T4346" s="94"/>
      <c r="U4346" s="94"/>
    </row>
    <row r="4347" ht="14.25" customHeight="1">
      <c r="A4347" s="2">
        <v>80578.0</v>
      </c>
      <c r="B4347" s="2" t="s">
        <v>48</v>
      </c>
      <c r="C4347" s="2" t="s">
        <v>37</v>
      </c>
      <c r="D4347" s="2" t="s">
        <v>32</v>
      </c>
      <c r="E4347" s="2" t="s">
        <v>44</v>
      </c>
      <c r="F4347" s="2" t="s">
        <v>50</v>
      </c>
      <c r="G4347" s="4">
        <v>43535.0</v>
      </c>
      <c r="H4347" s="4" t="s">
        <v>51</v>
      </c>
      <c r="I4347" s="4">
        <v>43540.0</v>
      </c>
      <c r="J4347" s="2">
        <v>73.0</v>
      </c>
      <c r="K4347" s="2">
        <v>88.0</v>
      </c>
      <c r="S4347" s="94"/>
      <c r="T4347" s="94"/>
      <c r="U4347" s="94"/>
    </row>
    <row r="4348" ht="14.25" customHeight="1">
      <c r="A4348" s="2">
        <v>188188.0</v>
      </c>
      <c r="B4348" s="2" t="s">
        <v>36</v>
      </c>
      <c r="C4348" s="2" t="s">
        <v>37</v>
      </c>
      <c r="D4348" s="2" t="s">
        <v>32</v>
      </c>
      <c r="E4348" s="2" t="s">
        <v>44</v>
      </c>
      <c r="F4348" s="2" t="s">
        <v>50</v>
      </c>
      <c r="G4348" s="4">
        <v>43531.0</v>
      </c>
      <c r="H4348" s="4" t="s">
        <v>51</v>
      </c>
      <c r="I4348" s="4">
        <v>43536.0</v>
      </c>
      <c r="J4348" s="2">
        <v>35.0</v>
      </c>
      <c r="K4348" s="2">
        <v>109.0</v>
      </c>
      <c r="S4348" s="94"/>
      <c r="T4348" s="94"/>
      <c r="U4348" s="94"/>
    </row>
    <row r="4349" ht="14.25" customHeight="1">
      <c r="A4349" s="2">
        <v>920960.0</v>
      </c>
      <c r="B4349" s="2" t="s">
        <v>36</v>
      </c>
      <c r="C4349" s="2" t="s">
        <v>40</v>
      </c>
      <c r="D4349" s="2" t="s">
        <v>32</v>
      </c>
      <c r="E4349" s="2" t="s">
        <v>44</v>
      </c>
      <c r="F4349" s="2" t="s">
        <v>50</v>
      </c>
      <c r="G4349" s="4">
        <v>43531.0</v>
      </c>
      <c r="H4349" s="4" t="s">
        <v>51</v>
      </c>
      <c r="I4349" s="4">
        <v>43537.0</v>
      </c>
      <c r="J4349" s="2">
        <v>44.0</v>
      </c>
      <c r="K4349" s="2">
        <v>106.0</v>
      </c>
      <c r="S4349" s="94"/>
      <c r="T4349" s="94"/>
      <c r="U4349" s="94"/>
    </row>
    <row r="4350" ht="14.25" customHeight="1">
      <c r="A4350" s="2">
        <v>353802.0</v>
      </c>
      <c r="B4350" s="2" t="s">
        <v>30</v>
      </c>
      <c r="C4350" s="2" t="s">
        <v>31</v>
      </c>
      <c r="D4350" s="2" t="s">
        <v>32</v>
      </c>
      <c r="E4350" s="2" t="s">
        <v>44</v>
      </c>
      <c r="F4350" s="2" t="s">
        <v>50</v>
      </c>
      <c r="G4350" s="4">
        <v>43535.0</v>
      </c>
      <c r="H4350" s="4" t="s">
        <v>51</v>
      </c>
      <c r="I4350" s="4">
        <v>43540.0</v>
      </c>
      <c r="J4350" s="2">
        <v>69.0</v>
      </c>
      <c r="K4350" s="2">
        <v>101.0</v>
      </c>
      <c r="S4350" s="94"/>
      <c r="T4350" s="94"/>
      <c r="U4350" s="94"/>
    </row>
    <row r="4351" ht="14.25" customHeight="1">
      <c r="A4351" s="2">
        <v>426506.0</v>
      </c>
      <c r="B4351" s="2" t="s">
        <v>47</v>
      </c>
      <c r="C4351" s="2" t="s">
        <v>43</v>
      </c>
      <c r="D4351" s="2" t="s">
        <v>41</v>
      </c>
      <c r="E4351" s="2" t="s">
        <v>38</v>
      </c>
      <c r="F4351" s="2" t="s">
        <v>50</v>
      </c>
      <c r="G4351" s="4">
        <v>43530.0</v>
      </c>
      <c r="H4351" s="4" t="s">
        <v>51</v>
      </c>
      <c r="I4351" s="4">
        <v>43537.0</v>
      </c>
      <c r="J4351" s="2">
        <v>42.0</v>
      </c>
      <c r="K4351" s="2">
        <v>123.0</v>
      </c>
      <c r="S4351" s="94"/>
      <c r="T4351" s="94"/>
      <c r="U4351" s="94"/>
    </row>
    <row r="4352" ht="14.25" customHeight="1">
      <c r="A4352" s="2">
        <v>929026.0</v>
      </c>
      <c r="B4352" s="2" t="s">
        <v>42</v>
      </c>
      <c r="C4352" s="2" t="s">
        <v>40</v>
      </c>
      <c r="D4352" s="2" t="s">
        <v>41</v>
      </c>
      <c r="E4352" s="2" t="s">
        <v>38</v>
      </c>
      <c r="F4352" s="2" t="s">
        <v>50</v>
      </c>
      <c r="G4352" s="4">
        <v>43527.0</v>
      </c>
      <c r="H4352" s="4" t="s">
        <v>51</v>
      </c>
      <c r="I4352" s="4">
        <v>43534.0</v>
      </c>
      <c r="J4352" s="2">
        <v>37.0</v>
      </c>
      <c r="K4352" s="2">
        <v>107.0</v>
      </c>
      <c r="S4352" s="94"/>
      <c r="T4352" s="94"/>
      <c r="U4352" s="94"/>
    </row>
    <row r="4353" ht="14.25" customHeight="1">
      <c r="A4353" s="2">
        <v>732078.0</v>
      </c>
      <c r="B4353" s="2" t="s">
        <v>39</v>
      </c>
      <c r="C4353" s="2" t="s">
        <v>43</v>
      </c>
      <c r="D4353" s="2" t="s">
        <v>41</v>
      </c>
      <c r="E4353" s="2" t="s">
        <v>38</v>
      </c>
      <c r="F4353" s="2" t="s">
        <v>50</v>
      </c>
      <c r="G4353" s="4">
        <v>43534.0</v>
      </c>
      <c r="H4353" s="4" t="s">
        <v>51</v>
      </c>
      <c r="I4353" s="4">
        <v>43540.0</v>
      </c>
      <c r="J4353" s="2">
        <v>27.0</v>
      </c>
      <c r="K4353" s="2">
        <v>125.0</v>
      </c>
      <c r="S4353" s="94"/>
      <c r="T4353" s="94"/>
      <c r="U4353" s="94"/>
    </row>
    <row r="4354" ht="14.25" customHeight="1">
      <c r="A4354" s="2">
        <v>213660.0</v>
      </c>
      <c r="B4354" s="2" t="s">
        <v>39</v>
      </c>
      <c r="C4354" s="2" t="s">
        <v>40</v>
      </c>
      <c r="D4354" s="2" t="s">
        <v>32</v>
      </c>
      <c r="E4354" s="2" t="s">
        <v>44</v>
      </c>
      <c r="F4354" s="2" t="s">
        <v>50</v>
      </c>
      <c r="G4354" s="4">
        <v>43533.0</v>
      </c>
      <c r="H4354" s="4" t="s">
        <v>51</v>
      </c>
      <c r="I4354" s="4">
        <v>43539.0</v>
      </c>
      <c r="J4354" s="2">
        <v>31.0</v>
      </c>
      <c r="K4354" s="2">
        <v>112.0</v>
      </c>
      <c r="S4354" s="94"/>
      <c r="T4354" s="94"/>
      <c r="U4354" s="94"/>
    </row>
    <row r="4355" ht="14.25" customHeight="1">
      <c r="A4355" s="2">
        <v>360579.0</v>
      </c>
      <c r="B4355" s="2" t="s">
        <v>30</v>
      </c>
      <c r="C4355" s="2" t="s">
        <v>37</v>
      </c>
      <c r="D4355" s="2" t="s">
        <v>32</v>
      </c>
      <c r="E4355" s="2" t="s">
        <v>33</v>
      </c>
      <c r="F4355" s="2" t="s">
        <v>50</v>
      </c>
      <c r="G4355" s="4">
        <v>43526.0</v>
      </c>
      <c r="H4355" s="4" t="s">
        <v>51</v>
      </c>
      <c r="I4355" s="4">
        <v>43533.0</v>
      </c>
      <c r="J4355" s="2">
        <v>42.0</v>
      </c>
      <c r="K4355" s="2">
        <v>105.0</v>
      </c>
      <c r="S4355" s="94"/>
      <c r="T4355" s="94"/>
      <c r="U4355" s="94"/>
    </row>
    <row r="4356" ht="14.25" customHeight="1">
      <c r="A4356" s="2">
        <v>960233.0</v>
      </c>
      <c r="B4356" s="2" t="s">
        <v>30</v>
      </c>
      <c r="C4356" s="2" t="s">
        <v>37</v>
      </c>
      <c r="D4356" s="2" t="s">
        <v>32</v>
      </c>
      <c r="E4356" s="2" t="s">
        <v>33</v>
      </c>
      <c r="F4356" s="2" t="s">
        <v>50</v>
      </c>
      <c r="G4356" s="4">
        <v>43533.0</v>
      </c>
      <c r="H4356" s="4" t="s">
        <v>51</v>
      </c>
      <c r="I4356" s="4">
        <v>43537.0</v>
      </c>
      <c r="J4356" s="2">
        <v>25.0</v>
      </c>
      <c r="K4356" s="2">
        <v>107.0</v>
      </c>
      <c r="S4356" s="94"/>
      <c r="T4356" s="94"/>
      <c r="U4356" s="94"/>
    </row>
    <row r="4357" ht="14.25" customHeight="1">
      <c r="A4357" s="2">
        <v>828210.0</v>
      </c>
      <c r="B4357" s="2" t="s">
        <v>48</v>
      </c>
      <c r="C4357" s="2" t="s">
        <v>31</v>
      </c>
      <c r="D4357" s="2" t="s">
        <v>32</v>
      </c>
      <c r="E4357" s="2" t="s">
        <v>44</v>
      </c>
      <c r="F4357" s="2" t="s">
        <v>50</v>
      </c>
      <c r="G4357" s="4">
        <v>43535.0</v>
      </c>
      <c r="H4357" s="4" t="s">
        <v>51</v>
      </c>
      <c r="I4357" s="4">
        <v>43539.0</v>
      </c>
      <c r="J4357" s="2">
        <v>76.0</v>
      </c>
      <c r="K4357" s="2">
        <v>108.0</v>
      </c>
      <c r="S4357" s="94"/>
      <c r="T4357" s="94"/>
      <c r="U4357" s="94"/>
    </row>
    <row r="4358" ht="14.25" customHeight="1">
      <c r="A4358" s="2">
        <v>94017.0</v>
      </c>
      <c r="B4358" s="2" t="s">
        <v>48</v>
      </c>
      <c r="C4358" s="2" t="s">
        <v>37</v>
      </c>
      <c r="D4358" s="2" t="s">
        <v>41</v>
      </c>
      <c r="E4358" s="2" t="s">
        <v>33</v>
      </c>
      <c r="F4358" s="2" t="s">
        <v>50</v>
      </c>
      <c r="G4358" s="4">
        <v>43528.0</v>
      </c>
      <c r="H4358" s="4" t="s">
        <v>51</v>
      </c>
      <c r="I4358" s="4">
        <v>43535.0</v>
      </c>
      <c r="J4358" s="2">
        <v>30.0</v>
      </c>
      <c r="K4358" s="2">
        <v>110.0</v>
      </c>
      <c r="S4358" s="94"/>
      <c r="T4358" s="94"/>
      <c r="U4358" s="94"/>
    </row>
    <row r="4359" ht="14.25" customHeight="1">
      <c r="A4359" s="2">
        <v>773565.0</v>
      </c>
      <c r="B4359" s="2" t="s">
        <v>39</v>
      </c>
      <c r="C4359" s="2" t="s">
        <v>45</v>
      </c>
      <c r="D4359" s="2" t="s">
        <v>41</v>
      </c>
      <c r="E4359" s="2" t="s">
        <v>33</v>
      </c>
      <c r="F4359" s="2" t="s">
        <v>50</v>
      </c>
      <c r="G4359" s="4">
        <v>43533.0</v>
      </c>
      <c r="H4359" s="4" t="s">
        <v>51</v>
      </c>
      <c r="I4359" s="4">
        <v>43538.0</v>
      </c>
      <c r="J4359" s="2">
        <v>25.0</v>
      </c>
      <c r="K4359" s="2">
        <v>121.0</v>
      </c>
      <c r="S4359" s="94"/>
      <c r="T4359" s="94"/>
      <c r="U4359" s="94"/>
    </row>
    <row r="4360" ht="14.25" customHeight="1">
      <c r="A4360" s="2">
        <v>74954.0</v>
      </c>
      <c r="B4360" s="2" t="s">
        <v>36</v>
      </c>
      <c r="C4360" s="2" t="s">
        <v>31</v>
      </c>
      <c r="D4360" s="2" t="s">
        <v>41</v>
      </c>
      <c r="E4360" s="2" t="s">
        <v>38</v>
      </c>
      <c r="F4360" s="2" t="s">
        <v>50</v>
      </c>
      <c r="G4360" s="4">
        <v>43527.0</v>
      </c>
      <c r="H4360" s="4" t="s">
        <v>51</v>
      </c>
      <c r="I4360" s="4">
        <v>43532.0</v>
      </c>
      <c r="J4360" s="2">
        <v>0.0</v>
      </c>
      <c r="K4360" s="2">
        <v>130.0</v>
      </c>
      <c r="S4360" s="94"/>
      <c r="T4360" s="94"/>
      <c r="U4360" s="94"/>
    </row>
    <row r="4361" ht="14.25" customHeight="1">
      <c r="A4361" s="2">
        <v>453110.0</v>
      </c>
      <c r="B4361" s="2" t="s">
        <v>36</v>
      </c>
      <c r="C4361" s="2" t="s">
        <v>45</v>
      </c>
      <c r="D4361" s="2" t="s">
        <v>41</v>
      </c>
      <c r="E4361" s="2" t="s">
        <v>38</v>
      </c>
      <c r="F4361" s="2" t="s">
        <v>50</v>
      </c>
      <c r="G4361" s="4">
        <v>43533.0</v>
      </c>
      <c r="H4361" s="4" t="s">
        <v>51</v>
      </c>
      <c r="I4361" s="4">
        <v>43539.0</v>
      </c>
      <c r="J4361" s="2">
        <v>45.0</v>
      </c>
      <c r="K4361" s="2">
        <v>125.0</v>
      </c>
      <c r="S4361" s="94"/>
      <c r="T4361" s="94"/>
      <c r="U4361" s="94"/>
    </row>
    <row r="4362" ht="14.25" customHeight="1">
      <c r="A4362" s="2">
        <v>142830.0</v>
      </c>
      <c r="B4362" s="2" t="s">
        <v>36</v>
      </c>
      <c r="C4362" s="2" t="s">
        <v>31</v>
      </c>
      <c r="D4362" s="2" t="s">
        <v>32</v>
      </c>
      <c r="E4362" s="2" t="s">
        <v>38</v>
      </c>
      <c r="F4362" s="2" t="s">
        <v>50</v>
      </c>
      <c r="G4362" s="4">
        <v>43533.0</v>
      </c>
      <c r="H4362" s="4" t="s">
        <v>51</v>
      </c>
      <c r="I4362" s="4">
        <v>43537.0</v>
      </c>
      <c r="J4362" s="2">
        <v>44.0</v>
      </c>
      <c r="K4362" s="2">
        <v>127.0</v>
      </c>
      <c r="S4362" s="94"/>
      <c r="T4362" s="94"/>
      <c r="U4362" s="94"/>
    </row>
    <row r="4363" ht="14.25" customHeight="1">
      <c r="A4363" s="2">
        <v>749062.0</v>
      </c>
      <c r="B4363" s="2" t="s">
        <v>39</v>
      </c>
      <c r="C4363" s="2" t="s">
        <v>43</v>
      </c>
      <c r="D4363" s="2" t="s">
        <v>41</v>
      </c>
      <c r="E4363" s="2" t="s">
        <v>44</v>
      </c>
      <c r="F4363" s="2" t="s">
        <v>50</v>
      </c>
      <c r="G4363" s="4">
        <v>43534.0</v>
      </c>
      <c r="H4363" s="4" t="s">
        <v>51</v>
      </c>
      <c r="I4363" s="4">
        <v>43541.0</v>
      </c>
      <c r="J4363" s="2">
        <v>82.0</v>
      </c>
      <c r="K4363" s="2">
        <v>109.0</v>
      </c>
      <c r="S4363" s="94"/>
      <c r="T4363" s="94"/>
      <c r="U4363" s="94"/>
    </row>
    <row r="4364" ht="14.25" customHeight="1">
      <c r="A4364" s="2">
        <v>589022.0</v>
      </c>
      <c r="B4364" s="2" t="s">
        <v>48</v>
      </c>
      <c r="C4364" s="2" t="s">
        <v>43</v>
      </c>
      <c r="D4364" s="2" t="s">
        <v>32</v>
      </c>
      <c r="E4364" s="2" t="s">
        <v>38</v>
      </c>
      <c r="F4364" s="2" t="s">
        <v>50</v>
      </c>
      <c r="G4364" s="4">
        <v>43535.0</v>
      </c>
      <c r="H4364" s="4" t="s">
        <v>51</v>
      </c>
      <c r="I4364" s="4">
        <v>43539.0</v>
      </c>
      <c r="J4364" s="2">
        <v>0.0</v>
      </c>
      <c r="K4364" s="2">
        <v>125.0</v>
      </c>
      <c r="S4364" s="94"/>
      <c r="T4364" s="94"/>
      <c r="U4364" s="94"/>
    </row>
    <row r="4365" ht="14.25" customHeight="1">
      <c r="A4365" s="2">
        <v>665074.0</v>
      </c>
      <c r="B4365" s="2" t="s">
        <v>39</v>
      </c>
      <c r="C4365" s="2" t="s">
        <v>31</v>
      </c>
      <c r="D4365" s="2" t="s">
        <v>32</v>
      </c>
      <c r="E4365" s="2" t="s">
        <v>38</v>
      </c>
      <c r="F4365" s="2" t="s">
        <v>50</v>
      </c>
      <c r="G4365" s="4">
        <v>43534.0</v>
      </c>
      <c r="H4365" s="4" t="s">
        <v>51</v>
      </c>
      <c r="I4365" s="4">
        <v>43537.0</v>
      </c>
      <c r="J4365" s="2">
        <v>50.0</v>
      </c>
      <c r="K4365" s="2">
        <v>124.0</v>
      </c>
      <c r="S4365" s="94"/>
      <c r="T4365" s="94"/>
      <c r="U4365" s="94"/>
    </row>
    <row r="4366" ht="14.25" customHeight="1">
      <c r="A4366" s="2">
        <v>702181.0</v>
      </c>
      <c r="B4366" s="2" t="s">
        <v>39</v>
      </c>
      <c r="C4366" s="2" t="s">
        <v>31</v>
      </c>
      <c r="D4366" s="2" t="s">
        <v>32</v>
      </c>
      <c r="E4366" s="2" t="s">
        <v>33</v>
      </c>
      <c r="F4366" s="2" t="s">
        <v>50</v>
      </c>
      <c r="G4366" s="4">
        <v>43534.0</v>
      </c>
      <c r="H4366" s="4" t="s">
        <v>51</v>
      </c>
      <c r="I4366" s="4">
        <v>43538.0</v>
      </c>
      <c r="J4366" s="2">
        <v>31.0</v>
      </c>
      <c r="K4366" s="2">
        <v>128.0</v>
      </c>
      <c r="S4366" s="94"/>
      <c r="T4366" s="94"/>
      <c r="U4366" s="94"/>
    </row>
    <row r="4367" ht="14.25" customHeight="1">
      <c r="A4367" s="2">
        <v>459462.0</v>
      </c>
      <c r="B4367" s="2" t="s">
        <v>47</v>
      </c>
      <c r="C4367" s="2" t="s">
        <v>31</v>
      </c>
      <c r="D4367" s="2" t="s">
        <v>41</v>
      </c>
      <c r="E4367" s="2" t="s">
        <v>44</v>
      </c>
      <c r="F4367" s="2" t="s">
        <v>50</v>
      </c>
      <c r="G4367" s="4">
        <v>43534.0</v>
      </c>
      <c r="H4367" s="4" t="s">
        <v>51</v>
      </c>
      <c r="I4367" s="4">
        <v>43537.0</v>
      </c>
      <c r="J4367" s="2">
        <v>0.0</v>
      </c>
      <c r="K4367" s="2">
        <v>107.0</v>
      </c>
      <c r="S4367" s="94"/>
      <c r="T4367" s="94"/>
      <c r="U4367" s="94"/>
    </row>
    <row r="4368" ht="14.25" customHeight="1">
      <c r="A4368" s="2">
        <v>648857.0</v>
      </c>
      <c r="B4368" s="2" t="s">
        <v>30</v>
      </c>
      <c r="C4368" s="2" t="s">
        <v>37</v>
      </c>
      <c r="D4368" s="2" t="s">
        <v>32</v>
      </c>
      <c r="E4368" s="2" t="s">
        <v>33</v>
      </c>
      <c r="F4368" s="2" t="s">
        <v>50</v>
      </c>
      <c r="G4368" s="4">
        <v>43535.0</v>
      </c>
      <c r="H4368" s="4" t="s">
        <v>51</v>
      </c>
      <c r="I4368" s="4">
        <v>43538.0</v>
      </c>
      <c r="J4368" s="2">
        <v>49.0</v>
      </c>
      <c r="K4368" s="2">
        <v>113.0</v>
      </c>
      <c r="S4368" s="94"/>
      <c r="T4368" s="94"/>
      <c r="U4368" s="94"/>
    </row>
    <row r="4369" ht="14.25" customHeight="1">
      <c r="A4369" s="2">
        <v>51945.0</v>
      </c>
      <c r="B4369" s="2" t="s">
        <v>47</v>
      </c>
      <c r="C4369" s="2" t="s">
        <v>43</v>
      </c>
      <c r="D4369" s="2" t="s">
        <v>41</v>
      </c>
      <c r="E4369" s="2" t="s">
        <v>44</v>
      </c>
      <c r="F4369" s="2" t="s">
        <v>50</v>
      </c>
      <c r="G4369" s="4">
        <v>43532.0</v>
      </c>
      <c r="H4369" s="4" t="s">
        <v>51</v>
      </c>
      <c r="I4369" s="4">
        <v>43537.0</v>
      </c>
      <c r="J4369" s="2">
        <v>81.0</v>
      </c>
      <c r="K4369" s="2">
        <v>106.0</v>
      </c>
      <c r="S4369" s="94"/>
      <c r="T4369" s="94"/>
      <c r="U4369" s="94"/>
    </row>
    <row r="4370" ht="14.25" customHeight="1">
      <c r="A4370" s="2">
        <v>552141.0</v>
      </c>
      <c r="B4370" s="2" t="s">
        <v>39</v>
      </c>
      <c r="C4370" s="2" t="s">
        <v>31</v>
      </c>
      <c r="D4370" s="2" t="s">
        <v>41</v>
      </c>
      <c r="E4370" s="2" t="s">
        <v>44</v>
      </c>
      <c r="F4370" s="2" t="s">
        <v>50</v>
      </c>
      <c r="G4370" s="4">
        <v>43527.0</v>
      </c>
      <c r="H4370" s="4" t="s">
        <v>51</v>
      </c>
      <c r="I4370" s="4">
        <v>43531.0</v>
      </c>
      <c r="J4370" s="2">
        <v>0.0</v>
      </c>
      <c r="K4370" s="2">
        <v>105.0</v>
      </c>
      <c r="S4370" s="94"/>
      <c r="T4370" s="94"/>
      <c r="U4370" s="94"/>
    </row>
    <row r="4371" ht="14.25" customHeight="1">
      <c r="A4371" s="2">
        <v>303077.0</v>
      </c>
      <c r="B4371" s="2" t="s">
        <v>30</v>
      </c>
      <c r="C4371" s="2" t="s">
        <v>31</v>
      </c>
      <c r="D4371" s="2" t="s">
        <v>41</v>
      </c>
      <c r="E4371" s="2" t="s">
        <v>33</v>
      </c>
      <c r="F4371" s="2" t="s">
        <v>50</v>
      </c>
      <c r="G4371" s="4">
        <v>43528.0</v>
      </c>
      <c r="H4371" s="4" t="s">
        <v>51</v>
      </c>
      <c r="I4371" s="4">
        <v>43535.0</v>
      </c>
      <c r="J4371" s="2">
        <v>0.0</v>
      </c>
      <c r="K4371" s="2">
        <v>125.0</v>
      </c>
      <c r="S4371" s="94"/>
      <c r="T4371" s="94"/>
      <c r="U4371" s="94"/>
    </row>
    <row r="4372" ht="14.25" customHeight="1">
      <c r="A4372" s="2">
        <v>445410.0</v>
      </c>
      <c r="B4372" s="2" t="s">
        <v>39</v>
      </c>
      <c r="C4372" s="2" t="s">
        <v>31</v>
      </c>
      <c r="D4372" s="2" t="s">
        <v>41</v>
      </c>
      <c r="E4372" s="2" t="s">
        <v>44</v>
      </c>
      <c r="F4372" s="2" t="s">
        <v>50</v>
      </c>
      <c r="G4372" s="4">
        <v>43528.0</v>
      </c>
      <c r="H4372" s="4" t="s">
        <v>51</v>
      </c>
      <c r="I4372" s="4">
        <v>43532.0</v>
      </c>
      <c r="J4372" s="2">
        <v>0.0</v>
      </c>
      <c r="K4372" s="2">
        <v>103.0</v>
      </c>
      <c r="S4372" s="94"/>
      <c r="T4372" s="94"/>
      <c r="U4372" s="94"/>
    </row>
    <row r="4373" ht="14.25" customHeight="1">
      <c r="A4373" s="2">
        <v>908840.0</v>
      </c>
      <c r="B4373" s="2" t="s">
        <v>36</v>
      </c>
      <c r="C4373" s="2" t="s">
        <v>37</v>
      </c>
      <c r="D4373" s="2" t="s">
        <v>41</v>
      </c>
      <c r="E4373" s="2" t="s">
        <v>44</v>
      </c>
      <c r="F4373" s="2" t="s">
        <v>50</v>
      </c>
      <c r="G4373" s="4">
        <v>43528.0</v>
      </c>
      <c r="H4373" s="4" t="s">
        <v>51</v>
      </c>
      <c r="I4373" s="4">
        <v>43535.0</v>
      </c>
      <c r="J4373" s="2">
        <v>47.0</v>
      </c>
      <c r="K4373" s="2">
        <v>107.0</v>
      </c>
      <c r="S4373" s="94"/>
      <c r="T4373" s="94"/>
      <c r="U4373" s="94"/>
    </row>
    <row r="4374" ht="14.25" customHeight="1">
      <c r="A4374" s="2">
        <v>920991.0</v>
      </c>
      <c r="B4374" s="2" t="s">
        <v>30</v>
      </c>
      <c r="C4374" s="2" t="s">
        <v>31</v>
      </c>
      <c r="D4374" s="2" t="s">
        <v>32</v>
      </c>
      <c r="E4374" s="2" t="s">
        <v>33</v>
      </c>
      <c r="F4374" s="2" t="s">
        <v>50</v>
      </c>
      <c r="G4374" s="4">
        <v>43525.0</v>
      </c>
      <c r="H4374" s="4" t="s">
        <v>51</v>
      </c>
      <c r="I4374" s="4">
        <v>43531.0</v>
      </c>
      <c r="J4374" s="2">
        <v>28.0</v>
      </c>
      <c r="K4374" s="2">
        <v>121.0</v>
      </c>
      <c r="S4374" s="94"/>
      <c r="T4374" s="94"/>
      <c r="U4374" s="94"/>
    </row>
    <row r="4375" ht="14.25" customHeight="1">
      <c r="A4375" s="2">
        <v>355281.0</v>
      </c>
      <c r="B4375" s="2" t="s">
        <v>39</v>
      </c>
      <c r="C4375" s="2" t="s">
        <v>43</v>
      </c>
      <c r="D4375" s="2" t="s">
        <v>32</v>
      </c>
      <c r="E4375" s="2" t="s">
        <v>33</v>
      </c>
      <c r="F4375" s="2" t="s">
        <v>50</v>
      </c>
      <c r="G4375" s="4">
        <v>43538.0</v>
      </c>
      <c r="H4375" s="4" t="s">
        <v>51</v>
      </c>
      <c r="I4375" s="4">
        <v>43545.0</v>
      </c>
      <c r="J4375" s="2">
        <v>0.0</v>
      </c>
      <c r="K4375" s="2">
        <v>121.0</v>
      </c>
      <c r="S4375" s="94"/>
      <c r="T4375" s="94"/>
      <c r="U4375" s="94"/>
    </row>
    <row r="4376" ht="14.25" customHeight="1">
      <c r="A4376" s="2">
        <v>632516.0</v>
      </c>
      <c r="B4376" s="2" t="s">
        <v>42</v>
      </c>
      <c r="C4376" s="2" t="s">
        <v>37</v>
      </c>
      <c r="D4376" s="2" t="s">
        <v>32</v>
      </c>
      <c r="E4376" s="2" t="s">
        <v>44</v>
      </c>
      <c r="F4376" s="2" t="s">
        <v>50</v>
      </c>
      <c r="G4376" s="4">
        <v>43533.0</v>
      </c>
      <c r="H4376" s="4" t="s">
        <v>51</v>
      </c>
      <c r="I4376" s="4">
        <v>43537.0</v>
      </c>
      <c r="J4376" s="2">
        <v>69.0</v>
      </c>
      <c r="K4376" s="2">
        <v>89.0</v>
      </c>
      <c r="S4376" s="94"/>
      <c r="T4376" s="94"/>
      <c r="U4376" s="94"/>
    </row>
    <row r="4377" ht="14.25" customHeight="1">
      <c r="A4377" s="2">
        <v>344308.0</v>
      </c>
      <c r="B4377" s="2" t="s">
        <v>42</v>
      </c>
      <c r="C4377" s="2" t="s">
        <v>40</v>
      </c>
      <c r="D4377" s="2" t="s">
        <v>41</v>
      </c>
      <c r="E4377" s="2" t="s">
        <v>44</v>
      </c>
      <c r="F4377" s="2" t="s">
        <v>50</v>
      </c>
      <c r="G4377" s="4">
        <v>43530.0</v>
      </c>
      <c r="H4377" s="4" t="s">
        <v>51</v>
      </c>
      <c r="I4377" s="4">
        <v>43535.0</v>
      </c>
      <c r="J4377" s="2">
        <v>26.0</v>
      </c>
      <c r="K4377" s="2">
        <v>109.0</v>
      </c>
      <c r="S4377" s="94"/>
      <c r="T4377" s="94"/>
      <c r="U4377" s="94"/>
    </row>
    <row r="4378" ht="14.25" customHeight="1">
      <c r="A4378" s="2">
        <v>436518.0</v>
      </c>
      <c r="B4378" s="2" t="s">
        <v>30</v>
      </c>
      <c r="C4378" s="2" t="s">
        <v>31</v>
      </c>
      <c r="D4378" s="2" t="s">
        <v>41</v>
      </c>
      <c r="E4378" s="2" t="s">
        <v>44</v>
      </c>
      <c r="F4378" s="2" t="s">
        <v>50</v>
      </c>
      <c r="G4378" s="4">
        <v>43533.0</v>
      </c>
      <c r="H4378" s="4" t="s">
        <v>51</v>
      </c>
      <c r="I4378" s="4">
        <v>43538.0</v>
      </c>
      <c r="J4378" s="2">
        <v>0.0</v>
      </c>
      <c r="K4378" s="2">
        <v>109.0</v>
      </c>
      <c r="S4378" s="94"/>
      <c r="T4378" s="94"/>
      <c r="U4378" s="94"/>
    </row>
    <row r="4379" ht="14.25" customHeight="1">
      <c r="A4379" s="2">
        <v>765884.0</v>
      </c>
      <c r="B4379" s="2" t="s">
        <v>47</v>
      </c>
      <c r="C4379" s="2" t="s">
        <v>40</v>
      </c>
      <c r="D4379" s="2" t="s">
        <v>32</v>
      </c>
      <c r="E4379" s="2" t="s">
        <v>44</v>
      </c>
      <c r="F4379" s="2" t="s">
        <v>50</v>
      </c>
      <c r="G4379" s="4">
        <v>43531.0</v>
      </c>
      <c r="H4379" s="4" t="s">
        <v>51</v>
      </c>
      <c r="I4379" s="4">
        <v>43536.0</v>
      </c>
      <c r="J4379" s="2">
        <v>48.0</v>
      </c>
      <c r="K4379" s="2">
        <v>109.0</v>
      </c>
      <c r="S4379" s="94"/>
      <c r="T4379" s="94"/>
      <c r="U4379" s="94"/>
    </row>
    <row r="4380" ht="14.25" customHeight="1">
      <c r="A4380" s="2">
        <v>263372.0</v>
      </c>
      <c r="B4380" s="2" t="s">
        <v>39</v>
      </c>
      <c r="C4380" s="2" t="s">
        <v>43</v>
      </c>
      <c r="D4380" s="2" t="s">
        <v>41</v>
      </c>
      <c r="E4380" s="2" t="s">
        <v>44</v>
      </c>
      <c r="F4380" s="2" t="s">
        <v>50</v>
      </c>
      <c r="G4380" s="4">
        <v>43538.0</v>
      </c>
      <c r="H4380" s="4" t="s">
        <v>51</v>
      </c>
      <c r="I4380" s="4">
        <v>43541.0</v>
      </c>
      <c r="J4380" s="2">
        <v>44.0</v>
      </c>
      <c r="K4380" s="2">
        <v>125.0</v>
      </c>
      <c r="S4380" s="94"/>
      <c r="T4380" s="94"/>
      <c r="U4380" s="94"/>
    </row>
    <row r="4381" ht="14.25" customHeight="1">
      <c r="A4381" s="2">
        <v>610226.0</v>
      </c>
      <c r="B4381" s="2" t="s">
        <v>30</v>
      </c>
      <c r="C4381" s="2" t="s">
        <v>45</v>
      </c>
      <c r="D4381" s="2" t="s">
        <v>41</v>
      </c>
      <c r="E4381" s="2" t="s">
        <v>44</v>
      </c>
      <c r="F4381" s="2" t="s">
        <v>50</v>
      </c>
      <c r="G4381" s="4">
        <v>43537.0</v>
      </c>
      <c r="H4381" s="4" t="s">
        <v>51</v>
      </c>
      <c r="I4381" s="4">
        <v>43542.0</v>
      </c>
      <c r="J4381" s="2">
        <v>71.0</v>
      </c>
      <c r="K4381" s="2">
        <v>105.0</v>
      </c>
      <c r="S4381" s="94"/>
      <c r="T4381" s="94"/>
      <c r="U4381" s="94"/>
    </row>
    <row r="4382" ht="14.25" customHeight="1">
      <c r="A4382" s="2">
        <v>237267.0</v>
      </c>
      <c r="B4382" s="2" t="s">
        <v>36</v>
      </c>
      <c r="C4382" s="2" t="s">
        <v>45</v>
      </c>
      <c r="D4382" s="2" t="s">
        <v>41</v>
      </c>
      <c r="E4382" s="2" t="s">
        <v>33</v>
      </c>
      <c r="F4382" s="2" t="s">
        <v>50</v>
      </c>
      <c r="G4382" s="4">
        <v>43532.0</v>
      </c>
      <c r="H4382" s="4" t="s">
        <v>51</v>
      </c>
      <c r="I4382" s="4">
        <v>43536.0</v>
      </c>
      <c r="J4382" s="2">
        <v>41.0</v>
      </c>
      <c r="K4382" s="2">
        <v>125.0</v>
      </c>
      <c r="S4382" s="94"/>
      <c r="T4382" s="94"/>
      <c r="U4382" s="94"/>
    </row>
    <row r="4383" ht="14.25" customHeight="1">
      <c r="A4383" s="2">
        <v>188741.0</v>
      </c>
      <c r="B4383" s="2" t="s">
        <v>30</v>
      </c>
      <c r="C4383" s="2" t="s">
        <v>31</v>
      </c>
      <c r="D4383" s="2" t="s">
        <v>41</v>
      </c>
      <c r="E4383" s="2" t="s">
        <v>44</v>
      </c>
      <c r="F4383" s="2" t="s">
        <v>50</v>
      </c>
      <c r="G4383" s="4">
        <v>43536.0</v>
      </c>
      <c r="H4383" s="4" t="s">
        <v>51</v>
      </c>
      <c r="I4383" s="4">
        <v>43543.0</v>
      </c>
      <c r="J4383" s="2">
        <v>0.0</v>
      </c>
      <c r="K4383" s="2">
        <v>109.0</v>
      </c>
      <c r="S4383" s="94"/>
      <c r="T4383" s="94"/>
      <c r="U4383" s="94"/>
    </row>
    <row r="4384" ht="14.25" customHeight="1">
      <c r="A4384" s="2">
        <v>155955.0</v>
      </c>
      <c r="B4384" s="2" t="s">
        <v>49</v>
      </c>
      <c r="C4384" s="2" t="s">
        <v>43</v>
      </c>
      <c r="D4384" s="2" t="s">
        <v>32</v>
      </c>
      <c r="E4384" s="2" t="s">
        <v>33</v>
      </c>
      <c r="F4384" s="2" t="s">
        <v>50</v>
      </c>
      <c r="G4384" s="4">
        <v>43535.0</v>
      </c>
      <c r="H4384" s="4" t="s">
        <v>51</v>
      </c>
      <c r="I4384" s="4">
        <v>43538.0</v>
      </c>
      <c r="J4384" s="2">
        <v>0.0</v>
      </c>
      <c r="K4384" s="2">
        <v>128.0</v>
      </c>
      <c r="S4384" s="94"/>
      <c r="T4384" s="94"/>
      <c r="U4384" s="94"/>
    </row>
    <row r="4385" ht="14.25" customHeight="1">
      <c r="A4385" s="2">
        <v>649925.0</v>
      </c>
      <c r="B4385" s="2" t="s">
        <v>39</v>
      </c>
      <c r="C4385" s="2" t="s">
        <v>43</v>
      </c>
      <c r="D4385" s="2" t="s">
        <v>41</v>
      </c>
      <c r="E4385" s="2" t="s">
        <v>44</v>
      </c>
      <c r="F4385" s="2" t="s">
        <v>50</v>
      </c>
      <c r="G4385" s="4">
        <v>43532.0</v>
      </c>
      <c r="H4385" s="4" t="s">
        <v>51</v>
      </c>
      <c r="I4385" s="4">
        <v>43538.0</v>
      </c>
      <c r="J4385" s="2">
        <v>64.0</v>
      </c>
      <c r="K4385" s="2">
        <v>107.0</v>
      </c>
      <c r="S4385" s="94"/>
      <c r="T4385" s="94"/>
      <c r="U4385" s="94"/>
    </row>
    <row r="4386" ht="14.25" customHeight="1">
      <c r="A4386" s="2">
        <v>740156.0</v>
      </c>
      <c r="B4386" s="2" t="s">
        <v>48</v>
      </c>
      <c r="C4386" s="2" t="s">
        <v>37</v>
      </c>
      <c r="D4386" s="2" t="s">
        <v>41</v>
      </c>
      <c r="E4386" s="2" t="s">
        <v>44</v>
      </c>
      <c r="F4386" s="2" t="s">
        <v>50</v>
      </c>
      <c r="G4386" s="4">
        <v>43529.0</v>
      </c>
      <c r="H4386" s="4" t="s">
        <v>51</v>
      </c>
      <c r="I4386" s="4">
        <v>43536.0</v>
      </c>
      <c r="J4386" s="2">
        <v>25.0</v>
      </c>
      <c r="K4386" s="2">
        <v>114.0</v>
      </c>
      <c r="S4386" s="94"/>
      <c r="T4386" s="94"/>
      <c r="U4386" s="94"/>
    </row>
    <row r="4387" ht="14.25" customHeight="1">
      <c r="A4387" s="2">
        <v>745067.0</v>
      </c>
      <c r="B4387" s="2" t="s">
        <v>36</v>
      </c>
      <c r="C4387" s="2" t="s">
        <v>31</v>
      </c>
      <c r="D4387" s="2" t="s">
        <v>32</v>
      </c>
      <c r="E4387" s="2" t="s">
        <v>33</v>
      </c>
      <c r="F4387" s="2" t="s">
        <v>50</v>
      </c>
      <c r="G4387" s="4">
        <v>43530.0</v>
      </c>
      <c r="H4387" s="4" t="s">
        <v>51</v>
      </c>
      <c r="I4387" s="4">
        <v>43535.0</v>
      </c>
      <c r="J4387" s="2">
        <v>39.0</v>
      </c>
      <c r="K4387" s="2">
        <v>130.0</v>
      </c>
      <c r="S4387" s="94"/>
      <c r="T4387" s="94"/>
      <c r="U4387" s="94"/>
    </row>
    <row r="4388" ht="14.25" customHeight="1">
      <c r="A4388" s="2">
        <v>717476.0</v>
      </c>
      <c r="B4388" s="2" t="s">
        <v>42</v>
      </c>
      <c r="C4388" s="2" t="s">
        <v>31</v>
      </c>
      <c r="D4388" s="2" t="s">
        <v>41</v>
      </c>
      <c r="E4388" s="2" t="s">
        <v>44</v>
      </c>
      <c r="F4388" s="2" t="s">
        <v>50</v>
      </c>
      <c r="G4388" s="4">
        <v>43526.0</v>
      </c>
      <c r="H4388" s="4" t="s">
        <v>51</v>
      </c>
      <c r="I4388" s="4">
        <v>43532.0</v>
      </c>
      <c r="J4388" s="2">
        <v>0.0</v>
      </c>
      <c r="K4388" s="2">
        <v>124.0</v>
      </c>
      <c r="S4388" s="94"/>
      <c r="T4388" s="94"/>
      <c r="U4388" s="94"/>
    </row>
    <row r="4389" ht="14.25" customHeight="1">
      <c r="A4389" s="2">
        <v>334562.0</v>
      </c>
      <c r="B4389" s="2" t="s">
        <v>47</v>
      </c>
      <c r="C4389" s="2" t="s">
        <v>43</v>
      </c>
      <c r="D4389" s="2" t="s">
        <v>32</v>
      </c>
      <c r="E4389" s="2" t="s">
        <v>38</v>
      </c>
      <c r="F4389" s="2" t="s">
        <v>50</v>
      </c>
      <c r="G4389" s="4">
        <v>43536.0</v>
      </c>
      <c r="H4389" s="4" t="s">
        <v>51</v>
      </c>
      <c r="I4389" s="4">
        <v>43543.0</v>
      </c>
      <c r="J4389" s="2">
        <v>0.0</v>
      </c>
      <c r="K4389" s="2">
        <v>123.0</v>
      </c>
      <c r="S4389" s="94"/>
      <c r="T4389" s="94"/>
      <c r="U4389" s="94"/>
    </row>
    <row r="4390" ht="14.25" customHeight="1">
      <c r="A4390" s="2">
        <v>597388.0</v>
      </c>
      <c r="B4390" s="2" t="s">
        <v>42</v>
      </c>
      <c r="C4390" s="2" t="s">
        <v>45</v>
      </c>
      <c r="D4390" s="2" t="s">
        <v>41</v>
      </c>
      <c r="E4390" s="2" t="s">
        <v>44</v>
      </c>
      <c r="F4390" s="2" t="s">
        <v>50</v>
      </c>
      <c r="G4390" s="4">
        <v>43535.0</v>
      </c>
      <c r="H4390" s="4" t="s">
        <v>51</v>
      </c>
      <c r="I4390" s="4">
        <v>43541.0</v>
      </c>
      <c r="J4390" s="2">
        <v>45.0</v>
      </c>
      <c r="K4390" s="2">
        <v>129.0</v>
      </c>
      <c r="S4390" s="94"/>
      <c r="T4390" s="94"/>
      <c r="U4390" s="94"/>
    </row>
    <row r="4391" ht="14.25" customHeight="1">
      <c r="A4391" s="2">
        <v>155798.0</v>
      </c>
      <c r="B4391" s="2" t="s">
        <v>39</v>
      </c>
      <c r="C4391" s="2" t="s">
        <v>37</v>
      </c>
      <c r="D4391" s="2" t="s">
        <v>32</v>
      </c>
      <c r="E4391" s="2" t="s">
        <v>38</v>
      </c>
      <c r="F4391" s="2" t="s">
        <v>50</v>
      </c>
      <c r="G4391" s="4">
        <v>43534.0</v>
      </c>
      <c r="H4391" s="4" t="s">
        <v>51</v>
      </c>
      <c r="I4391" s="4">
        <v>43540.0</v>
      </c>
      <c r="J4391" s="2">
        <v>50.0</v>
      </c>
      <c r="K4391" s="2">
        <v>110.0</v>
      </c>
      <c r="S4391" s="94"/>
      <c r="T4391" s="94"/>
      <c r="U4391" s="94"/>
    </row>
    <row r="4392" ht="14.25" customHeight="1">
      <c r="A4392" s="2">
        <v>101917.0</v>
      </c>
      <c r="B4392" s="2" t="s">
        <v>39</v>
      </c>
      <c r="C4392" s="2" t="s">
        <v>40</v>
      </c>
      <c r="D4392" s="2" t="s">
        <v>41</v>
      </c>
      <c r="E4392" s="2" t="s">
        <v>44</v>
      </c>
      <c r="F4392" s="2" t="s">
        <v>50</v>
      </c>
      <c r="G4392" s="4">
        <v>43537.0</v>
      </c>
      <c r="H4392" s="4" t="s">
        <v>51</v>
      </c>
      <c r="I4392" s="4">
        <v>43543.0</v>
      </c>
      <c r="J4392" s="2">
        <v>62.0</v>
      </c>
      <c r="K4392" s="2">
        <v>89.0</v>
      </c>
      <c r="S4392" s="94"/>
      <c r="T4392" s="94"/>
      <c r="U4392" s="94"/>
    </row>
    <row r="4393" ht="14.25" customHeight="1">
      <c r="A4393" s="2">
        <v>677430.0</v>
      </c>
      <c r="B4393" s="2" t="s">
        <v>47</v>
      </c>
      <c r="C4393" s="2" t="s">
        <v>31</v>
      </c>
      <c r="D4393" s="2" t="s">
        <v>41</v>
      </c>
      <c r="E4393" s="2" t="s">
        <v>38</v>
      </c>
      <c r="F4393" s="2" t="s">
        <v>50</v>
      </c>
      <c r="G4393" s="4">
        <v>43527.0</v>
      </c>
      <c r="H4393" s="4" t="s">
        <v>51</v>
      </c>
      <c r="I4393" s="4">
        <v>43534.0</v>
      </c>
      <c r="J4393" s="2">
        <v>0.0</v>
      </c>
      <c r="K4393" s="2">
        <v>124.0</v>
      </c>
      <c r="S4393" s="94"/>
      <c r="T4393" s="94"/>
      <c r="U4393" s="94"/>
    </row>
    <row r="4394" ht="14.25" customHeight="1">
      <c r="A4394" s="2">
        <v>150872.0</v>
      </c>
      <c r="B4394" s="2" t="s">
        <v>36</v>
      </c>
      <c r="C4394" s="2" t="s">
        <v>37</v>
      </c>
      <c r="D4394" s="2" t="s">
        <v>41</v>
      </c>
      <c r="E4394" s="2" t="s">
        <v>44</v>
      </c>
      <c r="F4394" s="2" t="s">
        <v>50</v>
      </c>
      <c r="G4394" s="4">
        <v>43525.0</v>
      </c>
      <c r="H4394" s="4" t="s">
        <v>51</v>
      </c>
      <c r="I4394" s="4">
        <v>43529.0</v>
      </c>
      <c r="J4394" s="2">
        <v>32.0</v>
      </c>
      <c r="K4394" s="2">
        <v>105.0</v>
      </c>
      <c r="S4394" s="94"/>
      <c r="T4394" s="94"/>
      <c r="U4394" s="94"/>
    </row>
    <row r="4395" ht="14.25" customHeight="1">
      <c r="A4395" s="2">
        <v>330566.0</v>
      </c>
      <c r="B4395" s="2" t="s">
        <v>36</v>
      </c>
      <c r="C4395" s="2" t="s">
        <v>37</v>
      </c>
      <c r="D4395" s="2" t="s">
        <v>41</v>
      </c>
      <c r="E4395" s="2" t="s">
        <v>38</v>
      </c>
      <c r="F4395" s="2" t="s">
        <v>50</v>
      </c>
      <c r="G4395" s="4">
        <v>43528.0</v>
      </c>
      <c r="H4395" s="4" t="s">
        <v>51</v>
      </c>
      <c r="I4395" s="4">
        <v>43534.0</v>
      </c>
      <c r="J4395" s="2">
        <v>46.0</v>
      </c>
      <c r="K4395" s="2">
        <v>114.0</v>
      </c>
      <c r="S4395" s="94"/>
      <c r="T4395" s="94"/>
      <c r="U4395" s="94"/>
    </row>
    <row r="4396" ht="14.25" customHeight="1">
      <c r="A4396" s="2">
        <v>998422.0</v>
      </c>
      <c r="B4396" s="2" t="s">
        <v>36</v>
      </c>
      <c r="C4396" s="2" t="s">
        <v>43</v>
      </c>
      <c r="D4396" s="2" t="s">
        <v>41</v>
      </c>
      <c r="E4396" s="2" t="s">
        <v>44</v>
      </c>
      <c r="F4396" s="2" t="s">
        <v>50</v>
      </c>
      <c r="G4396" s="4">
        <v>43530.0</v>
      </c>
      <c r="H4396" s="4" t="s">
        <v>51</v>
      </c>
      <c r="I4396" s="4">
        <v>43533.0</v>
      </c>
      <c r="J4396" s="2">
        <v>75.0</v>
      </c>
      <c r="K4396" s="2">
        <v>102.0</v>
      </c>
      <c r="S4396" s="94"/>
      <c r="T4396" s="94"/>
      <c r="U4396" s="94"/>
    </row>
    <row r="4397" ht="14.25" customHeight="1">
      <c r="A4397" s="2">
        <v>485965.0</v>
      </c>
      <c r="B4397" s="2" t="s">
        <v>48</v>
      </c>
      <c r="C4397" s="2" t="s">
        <v>40</v>
      </c>
      <c r="D4397" s="2" t="s">
        <v>32</v>
      </c>
      <c r="E4397" s="2" t="s">
        <v>33</v>
      </c>
      <c r="F4397" s="2" t="s">
        <v>50</v>
      </c>
      <c r="G4397" s="4">
        <v>43538.0</v>
      </c>
      <c r="H4397" s="4" t="s">
        <v>51</v>
      </c>
      <c r="I4397" s="4">
        <v>43544.0</v>
      </c>
      <c r="J4397" s="2">
        <v>42.0</v>
      </c>
      <c r="K4397" s="2">
        <v>113.0</v>
      </c>
      <c r="S4397" s="94"/>
      <c r="T4397" s="94"/>
      <c r="U4397" s="94"/>
    </row>
    <row r="4398" ht="14.25" customHeight="1">
      <c r="A4398" s="2">
        <v>842000.0</v>
      </c>
      <c r="B4398" s="2" t="s">
        <v>36</v>
      </c>
      <c r="C4398" s="2" t="s">
        <v>43</v>
      </c>
      <c r="D4398" s="2" t="s">
        <v>32</v>
      </c>
      <c r="E4398" s="2" t="s">
        <v>44</v>
      </c>
      <c r="F4398" s="2" t="s">
        <v>50</v>
      </c>
      <c r="G4398" s="4">
        <v>43537.0</v>
      </c>
      <c r="H4398" s="4" t="s">
        <v>51</v>
      </c>
      <c r="I4398" s="4">
        <v>43542.0</v>
      </c>
      <c r="J4398" s="2">
        <v>0.0</v>
      </c>
      <c r="K4398" s="2">
        <v>101.0</v>
      </c>
      <c r="S4398" s="94"/>
      <c r="T4398" s="94"/>
      <c r="U4398" s="94"/>
    </row>
    <row r="4399" ht="14.25" customHeight="1">
      <c r="A4399" s="2">
        <v>220570.0</v>
      </c>
      <c r="B4399" s="2" t="s">
        <v>39</v>
      </c>
      <c r="C4399" s="2" t="s">
        <v>43</v>
      </c>
      <c r="D4399" s="2" t="s">
        <v>32</v>
      </c>
      <c r="E4399" s="2" t="s">
        <v>38</v>
      </c>
      <c r="F4399" s="2" t="s">
        <v>50</v>
      </c>
      <c r="G4399" s="4">
        <v>43536.0</v>
      </c>
      <c r="H4399" s="4" t="s">
        <v>51</v>
      </c>
      <c r="I4399" s="4">
        <v>43543.0</v>
      </c>
      <c r="J4399" s="2">
        <v>0.0</v>
      </c>
      <c r="K4399" s="2">
        <v>127.0</v>
      </c>
      <c r="S4399" s="94"/>
      <c r="T4399" s="94"/>
      <c r="U4399" s="94"/>
    </row>
    <row r="4400" ht="14.25" customHeight="1">
      <c r="A4400" s="2">
        <v>500248.0</v>
      </c>
      <c r="B4400" s="2" t="s">
        <v>39</v>
      </c>
      <c r="C4400" s="2" t="s">
        <v>45</v>
      </c>
      <c r="D4400" s="2" t="s">
        <v>41</v>
      </c>
      <c r="E4400" s="2" t="s">
        <v>44</v>
      </c>
      <c r="F4400" s="2" t="s">
        <v>50</v>
      </c>
      <c r="G4400" s="4">
        <v>43538.0</v>
      </c>
      <c r="H4400" s="4" t="s">
        <v>51</v>
      </c>
      <c r="I4400" s="4">
        <v>43544.0</v>
      </c>
      <c r="J4400" s="2">
        <v>48.0</v>
      </c>
      <c r="K4400" s="2">
        <v>126.0</v>
      </c>
      <c r="S4400" s="94"/>
      <c r="T4400" s="94"/>
      <c r="U4400" s="94"/>
    </row>
    <row r="4401" ht="14.25" customHeight="1">
      <c r="A4401" s="2">
        <v>533473.0</v>
      </c>
      <c r="B4401" s="2" t="s">
        <v>39</v>
      </c>
      <c r="C4401" s="2" t="s">
        <v>43</v>
      </c>
      <c r="D4401" s="2" t="s">
        <v>32</v>
      </c>
      <c r="E4401" s="2" t="s">
        <v>44</v>
      </c>
      <c r="F4401" s="2" t="s">
        <v>50</v>
      </c>
      <c r="G4401" s="4">
        <v>43535.0</v>
      </c>
      <c r="H4401" s="4" t="s">
        <v>51</v>
      </c>
      <c r="I4401" s="4">
        <v>43540.0</v>
      </c>
      <c r="J4401" s="2">
        <v>0.0</v>
      </c>
      <c r="K4401" s="2">
        <v>107.0</v>
      </c>
      <c r="S4401" s="94"/>
      <c r="T4401" s="94"/>
      <c r="U4401" s="94"/>
    </row>
    <row r="4402" ht="14.25" customHeight="1">
      <c r="A4402" s="2">
        <v>738994.0</v>
      </c>
      <c r="B4402" s="2" t="s">
        <v>48</v>
      </c>
      <c r="C4402" s="2" t="s">
        <v>43</v>
      </c>
      <c r="D4402" s="2" t="s">
        <v>41</v>
      </c>
      <c r="E4402" s="2" t="s">
        <v>38</v>
      </c>
      <c r="F4402" s="2" t="s">
        <v>50</v>
      </c>
      <c r="G4402" s="4">
        <v>43533.0</v>
      </c>
      <c r="H4402" s="4" t="s">
        <v>51</v>
      </c>
      <c r="I4402" s="4">
        <v>43537.0</v>
      </c>
      <c r="J4402" s="2">
        <v>38.0</v>
      </c>
      <c r="K4402" s="2">
        <v>125.0</v>
      </c>
      <c r="S4402" s="94"/>
      <c r="T4402" s="94"/>
      <c r="U4402" s="94"/>
    </row>
    <row r="4403" ht="14.25" customHeight="1">
      <c r="A4403" s="2">
        <v>287154.0</v>
      </c>
      <c r="B4403" s="2" t="s">
        <v>42</v>
      </c>
      <c r="C4403" s="2" t="s">
        <v>37</v>
      </c>
      <c r="D4403" s="2" t="s">
        <v>41</v>
      </c>
      <c r="E4403" s="2" t="s">
        <v>44</v>
      </c>
      <c r="F4403" s="2" t="s">
        <v>50</v>
      </c>
      <c r="G4403" s="4">
        <v>43533.0</v>
      </c>
      <c r="H4403" s="4" t="s">
        <v>51</v>
      </c>
      <c r="I4403" s="4">
        <v>43539.0</v>
      </c>
      <c r="J4403" s="2">
        <v>9999.0</v>
      </c>
      <c r="K4403" s="2">
        <v>95.0</v>
      </c>
      <c r="S4403" s="94"/>
      <c r="T4403" s="94"/>
      <c r="U4403" s="94"/>
    </row>
    <row r="4404" ht="14.25" customHeight="1">
      <c r="A4404" s="2">
        <v>258154.0</v>
      </c>
      <c r="B4404" s="2" t="s">
        <v>39</v>
      </c>
      <c r="C4404" s="2" t="s">
        <v>40</v>
      </c>
      <c r="D4404" s="2" t="s">
        <v>41</v>
      </c>
      <c r="E4404" s="2" t="s">
        <v>38</v>
      </c>
      <c r="F4404" s="2" t="s">
        <v>50</v>
      </c>
      <c r="G4404" s="4">
        <v>43535.0</v>
      </c>
      <c r="H4404" s="4" t="s">
        <v>51</v>
      </c>
      <c r="I4404" s="4">
        <v>43540.0</v>
      </c>
      <c r="J4404" s="2">
        <v>47.0</v>
      </c>
      <c r="K4404" s="2">
        <v>108.0</v>
      </c>
      <c r="S4404" s="94"/>
      <c r="T4404" s="94"/>
      <c r="U4404" s="94"/>
    </row>
    <row r="4405" ht="14.25" customHeight="1">
      <c r="A4405" s="2">
        <v>465180.0</v>
      </c>
      <c r="B4405" s="2" t="s">
        <v>42</v>
      </c>
      <c r="C4405" s="2" t="s">
        <v>40</v>
      </c>
      <c r="D4405" s="2" t="s">
        <v>32</v>
      </c>
      <c r="E4405" s="2" t="s">
        <v>44</v>
      </c>
      <c r="F4405" s="2" t="s">
        <v>50</v>
      </c>
      <c r="G4405" s="4">
        <v>43536.0</v>
      </c>
      <c r="H4405" s="4" t="s">
        <v>51</v>
      </c>
      <c r="I4405" s="4">
        <v>43541.0</v>
      </c>
      <c r="J4405" s="2">
        <v>32.0</v>
      </c>
      <c r="K4405" s="2">
        <v>114.0</v>
      </c>
      <c r="S4405" s="94"/>
      <c r="T4405" s="94"/>
      <c r="U4405" s="94"/>
    </row>
    <row r="4406" ht="14.25" customHeight="1">
      <c r="A4406" s="2">
        <v>709586.0</v>
      </c>
      <c r="B4406" s="2" t="s">
        <v>39</v>
      </c>
      <c r="C4406" s="2" t="s">
        <v>43</v>
      </c>
      <c r="D4406" s="2" t="s">
        <v>32</v>
      </c>
      <c r="E4406" s="2" t="s">
        <v>38</v>
      </c>
      <c r="F4406" s="2" t="s">
        <v>50</v>
      </c>
      <c r="G4406" s="4">
        <v>43536.0</v>
      </c>
      <c r="H4406" s="4" t="s">
        <v>51</v>
      </c>
      <c r="I4406" s="4">
        <v>43541.0</v>
      </c>
      <c r="J4406" s="2">
        <v>0.0</v>
      </c>
      <c r="K4406" s="2">
        <v>128.0</v>
      </c>
      <c r="S4406" s="94"/>
      <c r="T4406" s="94"/>
      <c r="U4406" s="94"/>
    </row>
    <row r="4407" ht="14.25" customHeight="1">
      <c r="A4407" s="2">
        <v>198595.0</v>
      </c>
      <c r="B4407" s="2" t="s">
        <v>36</v>
      </c>
      <c r="C4407" s="2" t="s">
        <v>45</v>
      </c>
      <c r="D4407" s="2" t="s">
        <v>32</v>
      </c>
      <c r="E4407" s="2" t="s">
        <v>33</v>
      </c>
      <c r="F4407" s="2" t="s">
        <v>50</v>
      </c>
      <c r="G4407" s="4">
        <v>43525.0</v>
      </c>
      <c r="H4407" s="4" t="s">
        <v>51</v>
      </c>
      <c r="I4407" s="4">
        <v>43528.0</v>
      </c>
      <c r="J4407" s="2">
        <v>39.0</v>
      </c>
      <c r="K4407" s="2">
        <v>125.0</v>
      </c>
      <c r="S4407" s="94"/>
      <c r="T4407" s="94"/>
      <c r="U4407" s="94"/>
    </row>
    <row r="4408" ht="14.25" customHeight="1">
      <c r="A4408" s="2">
        <v>771341.0</v>
      </c>
      <c r="B4408" s="2" t="s">
        <v>30</v>
      </c>
      <c r="C4408" s="2" t="s">
        <v>37</v>
      </c>
      <c r="D4408" s="2" t="s">
        <v>41</v>
      </c>
      <c r="E4408" s="2" t="s">
        <v>33</v>
      </c>
      <c r="F4408" s="2" t="s">
        <v>50</v>
      </c>
      <c r="G4408" s="4">
        <v>43528.0</v>
      </c>
      <c r="H4408" s="4" t="s">
        <v>51</v>
      </c>
      <c r="I4408" s="4">
        <v>43535.0</v>
      </c>
      <c r="J4408" s="2">
        <v>48.0</v>
      </c>
      <c r="K4408" s="2">
        <v>107.0</v>
      </c>
      <c r="S4408" s="94"/>
      <c r="T4408" s="94"/>
      <c r="U4408" s="94"/>
    </row>
    <row r="4409" ht="14.25" customHeight="1">
      <c r="A4409" s="2">
        <v>404567.0</v>
      </c>
      <c r="B4409" s="2" t="s">
        <v>36</v>
      </c>
      <c r="C4409" s="2" t="s">
        <v>31</v>
      </c>
      <c r="D4409" s="2" t="s">
        <v>32</v>
      </c>
      <c r="E4409" s="2" t="s">
        <v>44</v>
      </c>
      <c r="F4409" s="2" t="s">
        <v>50</v>
      </c>
      <c r="G4409" s="4">
        <v>43534.0</v>
      </c>
      <c r="H4409" s="4" t="s">
        <v>51</v>
      </c>
      <c r="I4409" s="4">
        <v>43538.0</v>
      </c>
      <c r="J4409" s="2">
        <v>69.0</v>
      </c>
      <c r="K4409" s="2">
        <v>102.0</v>
      </c>
      <c r="S4409" s="94"/>
      <c r="T4409" s="94"/>
      <c r="U4409" s="94"/>
    </row>
    <row r="4410" ht="14.25" customHeight="1">
      <c r="A4410" s="2">
        <v>145511.0</v>
      </c>
      <c r="B4410" s="2" t="s">
        <v>30</v>
      </c>
      <c r="C4410" s="2" t="s">
        <v>45</v>
      </c>
      <c r="D4410" s="2" t="s">
        <v>41</v>
      </c>
      <c r="E4410" s="2" t="s">
        <v>33</v>
      </c>
      <c r="F4410" s="2" t="s">
        <v>50</v>
      </c>
      <c r="G4410" s="4">
        <v>43527.0</v>
      </c>
      <c r="H4410" s="4" t="s">
        <v>51</v>
      </c>
      <c r="I4410" s="4">
        <v>43533.0</v>
      </c>
      <c r="J4410" s="2">
        <v>31.0</v>
      </c>
      <c r="K4410" s="2">
        <v>126.0</v>
      </c>
      <c r="S4410" s="94"/>
      <c r="T4410" s="94"/>
      <c r="U4410" s="94"/>
    </row>
    <row r="4411" ht="14.25" customHeight="1">
      <c r="A4411" s="2">
        <v>215110.0</v>
      </c>
      <c r="B4411" s="2" t="s">
        <v>30</v>
      </c>
      <c r="C4411" s="2" t="s">
        <v>40</v>
      </c>
      <c r="D4411" s="2" t="s">
        <v>41</v>
      </c>
      <c r="E4411" s="2" t="s">
        <v>44</v>
      </c>
      <c r="F4411" s="2" t="s">
        <v>50</v>
      </c>
      <c r="G4411" s="4">
        <v>43532.0</v>
      </c>
      <c r="H4411" s="4" t="s">
        <v>51</v>
      </c>
      <c r="I4411" s="4">
        <v>43536.0</v>
      </c>
      <c r="J4411" s="2">
        <v>77.0</v>
      </c>
      <c r="K4411" s="2">
        <v>92.0</v>
      </c>
      <c r="S4411" s="94"/>
      <c r="T4411" s="94"/>
      <c r="U4411" s="94"/>
    </row>
    <row r="4412" ht="14.25" customHeight="1">
      <c r="A4412" s="2">
        <v>980297.0</v>
      </c>
      <c r="B4412" s="2" t="s">
        <v>30</v>
      </c>
      <c r="C4412" s="2" t="s">
        <v>43</v>
      </c>
      <c r="D4412" s="2" t="s">
        <v>32</v>
      </c>
      <c r="E4412" s="2" t="s">
        <v>33</v>
      </c>
      <c r="F4412" s="2" t="s">
        <v>50</v>
      </c>
      <c r="G4412" s="4">
        <v>43527.0</v>
      </c>
      <c r="H4412" s="4" t="s">
        <v>51</v>
      </c>
      <c r="I4412" s="4">
        <v>43534.0</v>
      </c>
      <c r="J4412" s="2">
        <v>0.0</v>
      </c>
      <c r="K4412" s="2">
        <v>129.0</v>
      </c>
      <c r="S4412" s="94"/>
      <c r="T4412" s="94"/>
      <c r="U4412" s="94"/>
    </row>
    <row r="4413" ht="14.25" customHeight="1">
      <c r="A4413" s="2">
        <v>728154.0</v>
      </c>
      <c r="B4413" s="2" t="s">
        <v>30</v>
      </c>
      <c r="C4413" s="2" t="s">
        <v>31</v>
      </c>
      <c r="D4413" s="2" t="s">
        <v>41</v>
      </c>
      <c r="E4413" s="2" t="s">
        <v>38</v>
      </c>
      <c r="F4413" s="2" t="s">
        <v>50</v>
      </c>
      <c r="G4413" s="4">
        <v>43538.0</v>
      </c>
      <c r="H4413" s="4" t="s">
        <v>51</v>
      </c>
      <c r="I4413" s="4">
        <v>43545.0</v>
      </c>
      <c r="J4413" s="2">
        <v>0.0</v>
      </c>
      <c r="K4413" s="2">
        <v>120.0</v>
      </c>
      <c r="S4413" s="94"/>
      <c r="T4413" s="94"/>
      <c r="U4413" s="94"/>
    </row>
    <row r="4414" ht="14.25" customHeight="1">
      <c r="A4414" s="2">
        <v>431290.0</v>
      </c>
      <c r="B4414" s="2" t="s">
        <v>47</v>
      </c>
      <c r="C4414" s="2" t="s">
        <v>45</v>
      </c>
      <c r="D4414" s="2" t="s">
        <v>41</v>
      </c>
      <c r="E4414" s="2" t="s">
        <v>38</v>
      </c>
      <c r="F4414" s="2" t="s">
        <v>50</v>
      </c>
      <c r="G4414" s="4">
        <v>43536.0</v>
      </c>
      <c r="H4414" s="4" t="s">
        <v>51</v>
      </c>
      <c r="I4414" s="4">
        <v>43542.0</v>
      </c>
      <c r="J4414" s="2">
        <v>28.0</v>
      </c>
      <c r="K4414" s="2">
        <v>125.0</v>
      </c>
      <c r="S4414" s="94"/>
      <c r="T4414" s="94"/>
      <c r="U4414" s="94"/>
    </row>
    <row r="4415" ht="14.25" customHeight="1">
      <c r="A4415" s="2">
        <v>815875.0</v>
      </c>
      <c r="B4415" s="2" t="s">
        <v>39</v>
      </c>
      <c r="C4415" s="2" t="s">
        <v>45</v>
      </c>
      <c r="D4415" s="2" t="s">
        <v>32</v>
      </c>
      <c r="E4415" s="2" t="s">
        <v>33</v>
      </c>
      <c r="F4415" s="2" t="s">
        <v>50</v>
      </c>
      <c r="G4415" s="4">
        <v>43534.0</v>
      </c>
      <c r="H4415" s="4" t="s">
        <v>51</v>
      </c>
      <c r="I4415" s="4">
        <v>43538.0</v>
      </c>
      <c r="J4415" s="2">
        <v>26.0</v>
      </c>
      <c r="K4415" s="2">
        <v>128.0</v>
      </c>
      <c r="S4415" s="94"/>
      <c r="T4415" s="94"/>
      <c r="U4415" s="94"/>
    </row>
    <row r="4416" ht="14.25" customHeight="1">
      <c r="A4416" s="2">
        <v>728571.0</v>
      </c>
      <c r="B4416" s="2" t="s">
        <v>36</v>
      </c>
      <c r="C4416" s="2" t="s">
        <v>45</v>
      </c>
      <c r="D4416" s="2" t="s">
        <v>32</v>
      </c>
      <c r="E4416" s="2" t="s">
        <v>44</v>
      </c>
      <c r="F4416" s="2" t="s">
        <v>50</v>
      </c>
      <c r="G4416" s="4">
        <v>43534.0</v>
      </c>
      <c r="H4416" s="4" t="s">
        <v>51</v>
      </c>
      <c r="I4416" s="4">
        <v>43538.0</v>
      </c>
      <c r="J4416" s="2">
        <v>72.0</v>
      </c>
      <c r="K4416" s="2">
        <v>106.0</v>
      </c>
      <c r="S4416" s="94"/>
      <c r="T4416" s="94"/>
      <c r="U4416" s="94"/>
    </row>
    <row r="4417" ht="14.25" customHeight="1">
      <c r="A4417" s="2">
        <v>650480.0</v>
      </c>
      <c r="B4417" s="2" t="s">
        <v>36</v>
      </c>
      <c r="C4417" s="2" t="s">
        <v>31</v>
      </c>
      <c r="D4417" s="2" t="s">
        <v>32</v>
      </c>
      <c r="E4417" s="2" t="s">
        <v>44</v>
      </c>
      <c r="F4417" s="2" t="s">
        <v>50</v>
      </c>
      <c r="G4417" s="4">
        <v>43526.0</v>
      </c>
      <c r="H4417" s="4" t="s">
        <v>51</v>
      </c>
      <c r="I4417" s="4">
        <v>43533.0</v>
      </c>
      <c r="J4417" s="2">
        <v>82.0</v>
      </c>
      <c r="K4417" s="2">
        <v>106.0</v>
      </c>
      <c r="S4417" s="94"/>
      <c r="T4417" s="94"/>
      <c r="U4417" s="94"/>
    </row>
    <row r="4418" ht="14.25" customHeight="1">
      <c r="A4418" s="2">
        <v>861355.0</v>
      </c>
      <c r="B4418" s="2" t="s">
        <v>30</v>
      </c>
      <c r="C4418" s="2" t="s">
        <v>40</v>
      </c>
      <c r="D4418" s="2" t="s">
        <v>41</v>
      </c>
      <c r="E4418" s="2" t="s">
        <v>33</v>
      </c>
      <c r="F4418" s="2" t="s">
        <v>50</v>
      </c>
      <c r="G4418" s="4">
        <v>43527.0</v>
      </c>
      <c r="H4418" s="4" t="s">
        <v>51</v>
      </c>
      <c r="I4418" s="4">
        <v>43532.0</v>
      </c>
      <c r="J4418" s="2">
        <v>43.0</v>
      </c>
      <c r="K4418" s="2">
        <v>111.0</v>
      </c>
      <c r="S4418" s="94"/>
      <c r="T4418" s="94"/>
      <c r="U4418" s="94"/>
    </row>
    <row r="4419" ht="14.25" customHeight="1">
      <c r="A4419" s="2">
        <v>203269.0</v>
      </c>
      <c r="B4419" s="2" t="s">
        <v>36</v>
      </c>
      <c r="C4419" s="2" t="s">
        <v>31</v>
      </c>
      <c r="D4419" s="2" t="s">
        <v>32</v>
      </c>
      <c r="E4419" s="2" t="s">
        <v>33</v>
      </c>
      <c r="F4419" s="2" t="s">
        <v>50</v>
      </c>
      <c r="G4419" s="4">
        <v>43534.0</v>
      </c>
      <c r="H4419" s="4" t="s">
        <v>51</v>
      </c>
      <c r="I4419" s="4">
        <v>43537.0</v>
      </c>
      <c r="J4419" s="2">
        <v>38.0</v>
      </c>
      <c r="K4419" s="2">
        <v>123.0</v>
      </c>
      <c r="S4419" s="94"/>
      <c r="T4419" s="94"/>
      <c r="U4419" s="94"/>
    </row>
    <row r="4420" ht="14.25" customHeight="1">
      <c r="A4420" s="2">
        <v>114509.0</v>
      </c>
      <c r="B4420" s="2" t="s">
        <v>36</v>
      </c>
      <c r="C4420" s="2" t="s">
        <v>31</v>
      </c>
      <c r="D4420" s="2" t="s">
        <v>41</v>
      </c>
      <c r="E4420" s="2" t="s">
        <v>33</v>
      </c>
      <c r="F4420" s="2" t="s">
        <v>50</v>
      </c>
      <c r="G4420" s="4">
        <v>43535.0</v>
      </c>
      <c r="H4420" s="4" t="s">
        <v>51</v>
      </c>
      <c r="I4420" s="4">
        <v>43541.0</v>
      </c>
      <c r="J4420" s="2">
        <v>0.0</v>
      </c>
      <c r="K4420" s="2">
        <v>125.0</v>
      </c>
      <c r="S4420" s="94"/>
      <c r="T4420" s="94"/>
      <c r="U4420" s="94"/>
    </row>
    <row r="4421" ht="14.25" customHeight="1">
      <c r="A4421" s="2">
        <v>516590.0</v>
      </c>
      <c r="B4421" s="2" t="s">
        <v>42</v>
      </c>
      <c r="C4421" s="2" t="s">
        <v>37</v>
      </c>
      <c r="D4421" s="2" t="s">
        <v>41</v>
      </c>
      <c r="E4421" s="2" t="s">
        <v>38</v>
      </c>
      <c r="F4421" s="2" t="s">
        <v>50</v>
      </c>
      <c r="G4421" s="4">
        <v>43534.0</v>
      </c>
      <c r="H4421" s="4" t="s">
        <v>51</v>
      </c>
      <c r="I4421" s="4">
        <v>43541.0</v>
      </c>
      <c r="J4421" s="2">
        <v>27.0</v>
      </c>
      <c r="K4421" s="2">
        <v>108.0</v>
      </c>
      <c r="S4421" s="94"/>
      <c r="T4421" s="94"/>
      <c r="U4421" s="94"/>
    </row>
    <row r="4422" ht="14.25" customHeight="1">
      <c r="A4422" s="2">
        <v>398094.0</v>
      </c>
      <c r="B4422" s="2" t="s">
        <v>42</v>
      </c>
      <c r="C4422" s="2" t="s">
        <v>37</v>
      </c>
      <c r="D4422" s="2" t="s">
        <v>41</v>
      </c>
      <c r="E4422" s="2" t="s">
        <v>38</v>
      </c>
      <c r="F4422" s="2" t="s">
        <v>50</v>
      </c>
      <c r="G4422" s="4">
        <v>43530.0</v>
      </c>
      <c r="H4422" s="4" t="s">
        <v>51</v>
      </c>
      <c r="I4422" s="4">
        <v>43533.0</v>
      </c>
      <c r="J4422" s="2">
        <v>37.0</v>
      </c>
      <c r="K4422" s="2">
        <v>110.0</v>
      </c>
      <c r="S4422" s="94"/>
      <c r="T4422" s="94"/>
      <c r="U4422" s="94"/>
    </row>
    <row r="4423" ht="14.25" customHeight="1">
      <c r="A4423" s="2">
        <v>177869.0</v>
      </c>
      <c r="B4423" s="2" t="s">
        <v>47</v>
      </c>
      <c r="C4423" s="2" t="s">
        <v>37</v>
      </c>
      <c r="D4423" s="2" t="s">
        <v>41</v>
      </c>
      <c r="E4423" s="2" t="s">
        <v>33</v>
      </c>
      <c r="F4423" s="2" t="s">
        <v>50</v>
      </c>
      <c r="G4423" s="4">
        <v>43530.0</v>
      </c>
      <c r="H4423" s="4" t="s">
        <v>51</v>
      </c>
      <c r="I4423" s="4">
        <v>43533.0</v>
      </c>
      <c r="J4423" s="2">
        <v>31.0</v>
      </c>
      <c r="K4423" s="2">
        <v>107.0</v>
      </c>
      <c r="S4423" s="94"/>
      <c r="T4423" s="94"/>
      <c r="U4423" s="94"/>
    </row>
    <row r="4424" ht="14.25" customHeight="1">
      <c r="A4424" s="2">
        <v>244047.0</v>
      </c>
      <c r="B4424" s="2" t="s">
        <v>39</v>
      </c>
      <c r="C4424" s="2" t="s">
        <v>31</v>
      </c>
      <c r="D4424" s="2" t="s">
        <v>32</v>
      </c>
      <c r="E4424" s="2" t="s">
        <v>33</v>
      </c>
      <c r="F4424" s="2" t="s">
        <v>50</v>
      </c>
      <c r="G4424" s="4">
        <v>43532.0</v>
      </c>
      <c r="H4424" s="4" t="s">
        <v>51</v>
      </c>
      <c r="I4424" s="4">
        <v>43539.0</v>
      </c>
      <c r="J4424" s="2">
        <v>34.0</v>
      </c>
      <c r="K4424" s="2">
        <v>122.0</v>
      </c>
      <c r="S4424" s="94"/>
      <c r="T4424" s="94"/>
      <c r="U4424" s="94"/>
    </row>
    <row r="4425" ht="14.25" customHeight="1">
      <c r="A4425" s="2">
        <v>232635.0</v>
      </c>
      <c r="B4425" s="2" t="s">
        <v>36</v>
      </c>
      <c r="C4425" s="2" t="s">
        <v>37</v>
      </c>
      <c r="D4425" s="2" t="s">
        <v>41</v>
      </c>
      <c r="E4425" s="2" t="s">
        <v>33</v>
      </c>
      <c r="F4425" s="2" t="s">
        <v>50</v>
      </c>
      <c r="G4425" s="4">
        <v>43537.0</v>
      </c>
      <c r="H4425" s="4" t="s">
        <v>51</v>
      </c>
      <c r="I4425" s="4">
        <v>43541.0</v>
      </c>
      <c r="J4425" s="2">
        <v>32.0</v>
      </c>
      <c r="K4425" s="2">
        <v>111.0</v>
      </c>
      <c r="S4425" s="94"/>
      <c r="T4425" s="94"/>
      <c r="U4425" s="94"/>
    </row>
    <row r="4426" ht="14.25" customHeight="1">
      <c r="A4426" s="2">
        <v>729806.0</v>
      </c>
      <c r="B4426" s="2" t="s">
        <v>30</v>
      </c>
      <c r="C4426" s="2" t="s">
        <v>37</v>
      </c>
      <c r="D4426" s="2" t="s">
        <v>41</v>
      </c>
      <c r="E4426" s="2" t="s">
        <v>38</v>
      </c>
      <c r="F4426" s="2" t="s">
        <v>50</v>
      </c>
      <c r="G4426" s="4">
        <v>43537.0</v>
      </c>
      <c r="H4426" s="4" t="s">
        <v>51</v>
      </c>
      <c r="I4426" s="4">
        <v>43540.0</v>
      </c>
      <c r="J4426" s="2">
        <v>35.0</v>
      </c>
      <c r="K4426" s="2">
        <v>112.0</v>
      </c>
      <c r="S4426" s="94"/>
      <c r="T4426" s="94"/>
      <c r="U4426" s="94"/>
    </row>
    <row r="4427" ht="14.25" customHeight="1">
      <c r="A4427" s="2">
        <v>258848.0</v>
      </c>
      <c r="B4427" s="2" t="s">
        <v>42</v>
      </c>
      <c r="C4427" s="2" t="s">
        <v>40</v>
      </c>
      <c r="D4427" s="2" t="s">
        <v>32</v>
      </c>
      <c r="E4427" s="2" t="s">
        <v>44</v>
      </c>
      <c r="F4427" s="2" t="s">
        <v>50</v>
      </c>
      <c r="G4427" s="4">
        <v>43525.0</v>
      </c>
      <c r="H4427" s="4" t="s">
        <v>51</v>
      </c>
      <c r="I4427" s="4">
        <v>43528.0</v>
      </c>
      <c r="J4427" s="2">
        <v>77.0</v>
      </c>
      <c r="K4427" s="2">
        <v>87.0</v>
      </c>
      <c r="S4427" s="94"/>
      <c r="T4427" s="94"/>
      <c r="U4427" s="94"/>
    </row>
    <row r="4428" ht="14.25" customHeight="1">
      <c r="A4428" s="2">
        <v>300670.0</v>
      </c>
      <c r="B4428" s="2" t="s">
        <v>42</v>
      </c>
      <c r="C4428" s="2" t="s">
        <v>31</v>
      </c>
      <c r="D4428" s="2" t="s">
        <v>32</v>
      </c>
      <c r="E4428" s="2" t="s">
        <v>38</v>
      </c>
      <c r="F4428" s="2" t="s">
        <v>50</v>
      </c>
      <c r="G4428" s="4">
        <v>43537.0</v>
      </c>
      <c r="H4428" s="4" t="s">
        <v>51</v>
      </c>
      <c r="I4428" s="4">
        <v>43542.0</v>
      </c>
      <c r="J4428" s="2">
        <v>34.0</v>
      </c>
      <c r="K4428" s="2">
        <v>126.0</v>
      </c>
      <c r="S4428" s="94"/>
      <c r="T4428" s="94"/>
      <c r="U4428" s="94"/>
    </row>
    <row r="4429" ht="14.25" customHeight="1">
      <c r="A4429" s="2">
        <v>825748.0</v>
      </c>
      <c r="B4429" s="2" t="s">
        <v>36</v>
      </c>
      <c r="C4429" s="2" t="s">
        <v>43</v>
      </c>
      <c r="D4429" s="2" t="s">
        <v>32</v>
      </c>
      <c r="E4429" s="2" t="s">
        <v>44</v>
      </c>
      <c r="F4429" s="2" t="s">
        <v>50</v>
      </c>
      <c r="G4429" s="4">
        <v>43528.0</v>
      </c>
      <c r="H4429" s="4" t="s">
        <v>51</v>
      </c>
      <c r="I4429" s="4">
        <v>43533.0</v>
      </c>
      <c r="J4429" s="2">
        <v>0.0</v>
      </c>
      <c r="K4429" s="2">
        <v>122.0</v>
      </c>
      <c r="S4429" s="94"/>
      <c r="T4429" s="94"/>
      <c r="U4429" s="94"/>
    </row>
    <row r="4430" ht="14.25" customHeight="1">
      <c r="A4430" s="2">
        <v>707625.0</v>
      </c>
      <c r="B4430" s="2" t="s">
        <v>49</v>
      </c>
      <c r="C4430" s="2" t="s">
        <v>45</v>
      </c>
      <c r="D4430" s="2" t="s">
        <v>41</v>
      </c>
      <c r="E4430" s="2" t="s">
        <v>33</v>
      </c>
      <c r="F4430" s="2" t="s">
        <v>50</v>
      </c>
      <c r="G4430" s="4">
        <v>43538.0</v>
      </c>
      <c r="H4430" s="4" t="s">
        <v>51</v>
      </c>
      <c r="I4430" s="4">
        <v>43543.0</v>
      </c>
      <c r="J4430" s="2">
        <v>26.0</v>
      </c>
      <c r="K4430" s="2">
        <v>128.0</v>
      </c>
      <c r="S4430" s="94"/>
      <c r="T4430" s="94"/>
      <c r="U4430" s="94"/>
    </row>
    <row r="4431" ht="14.25" customHeight="1">
      <c r="A4431" s="2">
        <v>827807.0</v>
      </c>
      <c r="B4431" s="2" t="s">
        <v>47</v>
      </c>
      <c r="C4431" s="2" t="s">
        <v>40</v>
      </c>
      <c r="D4431" s="2" t="s">
        <v>41</v>
      </c>
      <c r="E4431" s="2" t="s">
        <v>33</v>
      </c>
      <c r="F4431" s="2" t="s">
        <v>50</v>
      </c>
      <c r="G4431" s="4">
        <v>43538.0</v>
      </c>
      <c r="H4431" s="4" t="s">
        <v>51</v>
      </c>
      <c r="I4431" s="4">
        <v>43541.0</v>
      </c>
      <c r="J4431" s="2">
        <v>46.0</v>
      </c>
      <c r="K4431" s="2">
        <v>111.0</v>
      </c>
      <c r="S4431" s="94"/>
      <c r="T4431" s="94"/>
      <c r="U4431" s="94"/>
    </row>
    <row r="4432" ht="14.25" customHeight="1">
      <c r="A4432" s="2">
        <v>350908.0</v>
      </c>
      <c r="B4432" s="2" t="s">
        <v>30</v>
      </c>
      <c r="C4432" s="2" t="s">
        <v>37</v>
      </c>
      <c r="D4432" s="2" t="s">
        <v>41</v>
      </c>
      <c r="E4432" s="2" t="s">
        <v>44</v>
      </c>
      <c r="F4432" s="2" t="s">
        <v>50</v>
      </c>
      <c r="G4432" s="4">
        <v>43535.0</v>
      </c>
      <c r="H4432" s="4" t="s">
        <v>51</v>
      </c>
      <c r="I4432" s="4">
        <v>43540.0</v>
      </c>
      <c r="J4432" s="2">
        <v>38.0</v>
      </c>
      <c r="K4432" s="2">
        <v>106.0</v>
      </c>
      <c r="S4432" s="94"/>
      <c r="T4432" s="94"/>
      <c r="U4432" s="94"/>
    </row>
    <row r="4433" ht="14.25" customHeight="1">
      <c r="A4433" s="2">
        <v>146746.0</v>
      </c>
      <c r="B4433" s="2" t="s">
        <v>48</v>
      </c>
      <c r="C4433" s="2" t="s">
        <v>37</v>
      </c>
      <c r="D4433" s="2" t="s">
        <v>41</v>
      </c>
      <c r="E4433" s="2" t="s">
        <v>38</v>
      </c>
      <c r="F4433" s="2" t="s">
        <v>50</v>
      </c>
      <c r="G4433" s="4">
        <v>43525.0</v>
      </c>
      <c r="H4433" s="4" t="s">
        <v>51</v>
      </c>
      <c r="I4433" s="4">
        <v>43531.0</v>
      </c>
      <c r="J4433" s="2">
        <v>32.0</v>
      </c>
      <c r="K4433" s="2">
        <v>106.0</v>
      </c>
      <c r="S4433" s="94"/>
      <c r="T4433" s="94"/>
      <c r="U4433" s="94"/>
    </row>
    <row r="4434" ht="14.25" customHeight="1">
      <c r="A4434" s="2">
        <v>987061.0</v>
      </c>
      <c r="B4434" s="2" t="s">
        <v>39</v>
      </c>
      <c r="C4434" s="2" t="s">
        <v>43</v>
      </c>
      <c r="D4434" s="2" t="s">
        <v>32</v>
      </c>
      <c r="E4434" s="2" t="s">
        <v>44</v>
      </c>
      <c r="F4434" s="2" t="s">
        <v>50</v>
      </c>
      <c r="G4434" s="4">
        <v>43532.0</v>
      </c>
      <c r="H4434" s="4" t="s">
        <v>51</v>
      </c>
      <c r="I4434" s="4">
        <v>43538.0</v>
      </c>
      <c r="J4434" s="2">
        <v>0.0</v>
      </c>
      <c r="K4434" s="2">
        <v>105.0</v>
      </c>
      <c r="S4434" s="94"/>
      <c r="T4434" s="94"/>
      <c r="U4434" s="94"/>
    </row>
    <row r="4435" ht="14.25" customHeight="1">
      <c r="A4435" s="2">
        <v>80629.0</v>
      </c>
      <c r="B4435" s="2" t="s">
        <v>39</v>
      </c>
      <c r="C4435" s="2" t="s">
        <v>43</v>
      </c>
      <c r="D4435" s="2" t="s">
        <v>32</v>
      </c>
      <c r="E4435" s="2" t="s">
        <v>33</v>
      </c>
      <c r="F4435" s="2" t="s">
        <v>50</v>
      </c>
      <c r="G4435" s="4">
        <v>43535.0</v>
      </c>
      <c r="H4435" s="4" t="s">
        <v>51</v>
      </c>
      <c r="I4435" s="4">
        <v>43542.0</v>
      </c>
      <c r="J4435" s="2">
        <v>0.0</v>
      </c>
      <c r="K4435" s="2">
        <v>127.0</v>
      </c>
      <c r="S4435" s="94"/>
      <c r="T4435" s="94"/>
      <c r="U4435" s="94"/>
    </row>
    <row r="4436" ht="14.25" customHeight="1">
      <c r="A4436" s="2">
        <v>906963.0</v>
      </c>
      <c r="B4436" s="2" t="s">
        <v>47</v>
      </c>
      <c r="C4436" s="2" t="s">
        <v>31</v>
      </c>
      <c r="D4436" s="2" t="s">
        <v>32</v>
      </c>
      <c r="E4436" s="2" t="s">
        <v>44</v>
      </c>
      <c r="F4436" s="2" t="s">
        <v>50</v>
      </c>
      <c r="G4436" s="4">
        <v>43537.0</v>
      </c>
      <c r="H4436" s="4" t="s">
        <v>51</v>
      </c>
      <c r="I4436" s="4">
        <v>43543.0</v>
      </c>
      <c r="J4436" s="2">
        <v>74.0</v>
      </c>
      <c r="K4436" s="2">
        <v>107.0</v>
      </c>
      <c r="S4436" s="94"/>
      <c r="T4436" s="94"/>
      <c r="U4436" s="94"/>
    </row>
    <row r="4437" ht="14.25" customHeight="1">
      <c r="A4437" s="2">
        <v>722032.0</v>
      </c>
      <c r="B4437" s="2" t="s">
        <v>30</v>
      </c>
      <c r="C4437" s="2" t="s">
        <v>31</v>
      </c>
      <c r="D4437" s="2" t="s">
        <v>41</v>
      </c>
      <c r="E4437" s="2" t="s">
        <v>44</v>
      </c>
      <c r="F4437" s="2" t="s">
        <v>50</v>
      </c>
      <c r="G4437" s="4">
        <v>43536.0</v>
      </c>
      <c r="H4437" s="4" t="s">
        <v>51</v>
      </c>
      <c r="I4437" s="4">
        <v>43541.0</v>
      </c>
      <c r="J4437" s="2">
        <v>0.0</v>
      </c>
      <c r="K4437" s="2">
        <v>120.0</v>
      </c>
      <c r="S4437" s="94"/>
      <c r="T4437" s="94"/>
      <c r="U4437" s="94"/>
    </row>
    <row r="4438" ht="14.25" customHeight="1">
      <c r="A4438" s="2">
        <v>56688.0</v>
      </c>
      <c r="B4438" s="2" t="s">
        <v>30</v>
      </c>
      <c r="C4438" s="2" t="s">
        <v>31</v>
      </c>
      <c r="D4438" s="2" t="s">
        <v>32</v>
      </c>
      <c r="E4438" s="2" t="s">
        <v>44</v>
      </c>
      <c r="F4438" s="2" t="s">
        <v>50</v>
      </c>
      <c r="G4438" s="4">
        <v>43530.0</v>
      </c>
      <c r="H4438" s="4" t="s">
        <v>51</v>
      </c>
      <c r="I4438" s="4">
        <v>43533.0</v>
      </c>
      <c r="J4438" s="2">
        <v>27.0</v>
      </c>
      <c r="K4438" s="2">
        <v>125.0</v>
      </c>
      <c r="S4438" s="94"/>
      <c r="T4438" s="94"/>
      <c r="U4438" s="94"/>
    </row>
    <row r="4439" ht="14.25" customHeight="1">
      <c r="A4439" s="2">
        <v>88360.0</v>
      </c>
      <c r="B4439" s="2" t="s">
        <v>36</v>
      </c>
      <c r="C4439" s="2" t="s">
        <v>43</v>
      </c>
      <c r="D4439" s="2" t="s">
        <v>32</v>
      </c>
      <c r="E4439" s="2" t="s">
        <v>44</v>
      </c>
      <c r="F4439" s="2" t="s">
        <v>50</v>
      </c>
      <c r="G4439" s="4">
        <v>43531.0</v>
      </c>
      <c r="H4439" s="4" t="s">
        <v>51</v>
      </c>
      <c r="I4439" s="4">
        <v>43535.0</v>
      </c>
      <c r="J4439" s="2">
        <v>0.0</v>
      </c>
      <c r="K4439" s="2">
        <v>125.0</v>
      </c>
      <c r="S4439" s="94"/>
      <c r="T4439" s="94"/>
      <c r="U4439" s="94"/>
    </row>
    <row r="4440" ht="14.25" customHeight="1">
      <c r="A4440" s="2">
        <v>867056.0</v>
      </c>
      <c r="B4440" s="2" t="s">
        <v>39</v>
      </c>
      <c r="C4440" s="2" t="s">
        <v>37</v>
      </c>
      <c r="D4440" s="2" t="s">
        <v>41</v>
      </c>
      <c r="E4440" s="2" t="s">
        <v>44</v>
      </c>
      <c r="F4440" s="2" t="s">
        <v>50</v>
      </c>
      <c r="G4440" s="4">
        <v>43535.0</v>
      </c>
      <c r="H4440" s="4" t="s">
        <v>51</v>
      </c>
      <c r="I4440" s="4">
        <v>43542.0</v>
      </c>
      <c r="J4440" s="2">
        <v>89.0</v>
      </c>
      <c r="K4440" s="2">
        <v>89.0</v>
      </c>
      <c r="S4440" s="94"/>
      <c r="T4440" s="94"/>
      <c r="U4440" s="94"/>
    </row>
    <row r="4441" ht="14.25" customHeight="1">
      <c r="A4441" s="2">
        <v>775321.0</v>
      </c>
      <c r="B4441" s="2" t="s">
        <v>36</v>
      </c>
      <c r="C4441" s="2" t="s">
        <v>31</v>
      </c>
      <c r="D4441" s="2" t="s">
        <v>41</v>
      </c>
      <c r="E4441" s="2" t="s">
        <v>33</v>
      </c>
      <c r="F4441" s="2" t="s">
        <v>50</v>
      </c>
      <c r="G4441" s="4">
        <v>43531.0</v>
      </c>
      <c r="H4441" s="4" t="s">
        <v>51</v>
      </c>
      <c r="I4441" s="4">
        <v>43535.0</v>
      </c>
      <c r="J4441" s="2">
        <v>0.0</v>
      </c>
      <c r="K4441" s="2">
        <v>124.0</v>
      </c>
      <c r="S4441" s="94"/>
      <c r="T4441" s="94"/>
      <c r="U4441" s="94"/>
    </row>
    <row r="4442" ht="14.25" customHeight="1">
      <c r="A4442" s="2">
        <v>646835.0</v>
      </c>
      <c r="B4442" s="2" t="s">
        <v>47</v>
      </c>
      <c r="C4442" s="2" t="s">
        <v>37</v>
      </c>
      <c r="D4442" s="2" t="s">
        <v>32</v>
      </c>
      <c r="E4442" s="2" t="s">
        <v>33</v>
      </c>
      <c r="F4442" s="2" t="s">
        <v>50</v>
      </c>
      <c r="G4442" s="4">
        <v>43531.0</v>
      </c>
      <c r="H4442" s="4" t="s">
        <v>51</v>
      </c>
      <c r="I4442" s="4">
        <v>43537.0</v>
      </c>
      <c r="J4442" s="2">
        <v>31.0</v>
      </c>
      <c r="K4442" s="2">
        <v>111.0</v>
      </c>
      <c r="S4442" s="94"/>
      <c r="T4442" s="94"/>
      <c r="U4442" s="94"/>
    </row>
    <row r="4443" ht="14.25" customHeight="1">
      <c r="A4443" s="2">
        <v>54232.0</v>
      </c>
      <c r="B4443" s="2" t="s">
        <v>42</v>
      </c>
      <c r="C4443" s="2" t="s">
        <v>40</v>
      </c>
      <c r="D4443" s="2" t="s">
        <v>32</v>
      </c>
      <c r="E4443" s="2" t="s">
        <v>44</v>
      </c>
      <c r="F4443" s="2" t="s">
        <v>50</v>
      </c>
      <c r="G4443" s="4">
        <v>43530.0</v>
      </c>
      <c r="H4443" s="4" t="s">
        <v>51</v>
      </c>
      <c r="I4443" s="4">
        <v>43537.0</v>
      </c>
      <c r="J4443" s="2">
        <v>72.0</v>
      </c>
      <c r="K4443" s="2">
        <v>90.0</v>
      </c>
      <c r="S4443" s="94"/>
      <c r="T4443" s="94"/>
      <c r="U4443" s="94"/>
    </row>
    <row r="4444" ht="14.25" customHeight="1">
      <c r="A4444" s="2">
        <v>247706.0</v>
      </c>
      <c r="B4444" s="2" t="s">
        <v>39</v>
      </c>
      <c r="C4444" s="2" t="s">
        <v>37</v>
      </c>
      <c r="D4444" s="2" t="s">
        <v>41</v>
      </c>
      <c r="E4444" s="2" t="s">
        <v>38</v>
      </c>
      <c r="F4444" s="2" t="s">
        <v>50</v>
      </c>
      <c r="G4444" s="4">
        <v>43536.0</v>
      </c>
      <c r="H4444" s="4" t="s">
        <v>51</v>
      </c>
      <c r="I4444" s="4">
        <v>43542.0</v>
      </c>
      <c r="J4444" s="2">
        <v>42.0</v>
      </c>
      <c r="K4444" s="2">
        <v>107.0</v>
      </c>
      <c r="S4444" s="94"/>
      <c r="T4444" s="94"/>
      <c r="U4444" s="94"/>
    </row>
    <row r="4445" ht="14.25" customHeight="1">
      <c r="A4445" s="2">
        <v>288933.0</v>
      </c>
      <c r="B4445" s="2" t="s">
        <v>39</v>
      </c>
      <c r="C4445" s="2" t="s">
        <v>31</v>
      </c>
      <c r="D4445" s="2" t="s">
        <v>41</v>
      </c>
      <c r="E4445" s="2" t="s">
        <v>33</v>
      </c>
      <c r="F4445" s="2" t="s">
        <v>50</v>
      </c>
      <c r="G4445" s="4">
        <v>43528.0</v>
      </c>
      <c r="H4445" s="4" t="s">
        <v>51</v>
      </c>
      <c r="I4445" s="4">
        <v>43532.0</v>
      </c>
      <c r="J4445" s="2">
        <v>0.0</v>
      </c>
      <c r="K4445" s="2">
        <v>120.0</v>
      </c>
      <c r="S4445" s="94"/>
      <c r="T4445" s="94"/>
      <c r="U4445" s="94"/>
    </row>
    <row r="4446" ht="14.25" customHeight="1">
      <c r="A4446" s="2">
        <v>858678.0</v>
      </c>
      <c r="B4446" s="2" t="s">
        <v>39</v>
      </c>
      <c r="C4446" s="2" t="s">
        <v>43</v>
      </c>
      <c r="D4446" s="2" t="s">
        <v>41</v>
      </c>
      <c r="E4446" s="2" t="s">
        <v>38</v>
      </c>
      <c r="F4446" s="2" t="s">
        <v>50</v>
      </c>
      <c r="G4446" s="4">
        <v>43528.0</v>
      </c>
      <c r="H4446" s="4" t="s">
        <v>51</v>
      </c>
      <c r="I4446" s="4">
        <v>43531.0</v>
      </c>
      <c r="J4446" s="2">
        <v>26.0</v>
      </c>
      <c r="K4446" s="2">
        <v>123.0</v>
      </c>
      <c r="S4446" s="94"/>
      <c r="T4446" s="94"/>
      <c r="U4446" s="94"/>
    </row>
    <row r="4447" ht="14.25" customHeight="1">
      <c r="A4447" s="2">
        <v>718341.0</v>
      </c>
      <c r="B4447" s="2" t="s">
        <v>39</v>
      </c>
      <c r="C4447" s="2" t="s">
        <v>43</v>
      </c>
      <c r="D4447" s="2" t="s">
        <v>41</v>
      </c>
      <c r="E4447" s="2" t="s">
        <v>33</v>
      </c>
      <c r="F4447" s="2" t="s">
        <v>50</v>
      </c>
      <c r="G4447" s="4">
        <v>43529.0</v>
      </c>
      <c r="H4447" s="4" t="s">
        <v>51</v>
      </c>
      <c r="I4447" s="4">
        <v>43533.0</v>
      </c>
      <c r="J4447" s="2">
        <v>26.0</v>
      </c>
      <c r="K4447" s="2">
        <v>122.0</v>
      </c>
      <c r="S4447" s="94"/>
      <c r="T4447" s="94"/>
      <c r="U4447" s="94"/>
    </row>
    <row r="4448" ht="14.25" customHeight="1">
      <c r="A4448" s="2">
        <v>574986.0</v>
      </c>
      <c r="B4448" s="2" t="s">
        <v>42</v>
      </c>
      <c r="C4448" s="2" t="s">
        <v>37</v>
      </c>
      <c r="D4448" s="2" t="s">
        <v>41</v>
      </c>
      <c r="E4448" s="2" t="s">
        <v>38</v>
      </c>
      <c r="F4448" s="2" t="s">
        <v>50</v>
      </c>
      <c r="G4448" s="4">
        <v>43530.0</v>
      </c>
      <c r="H4448" s="4" t="s">
        <v>51</v>
      </c>
      <c r="I4448" s="4">
        <v>43536.0</v>
      </c>
      <c r="J4448" s="2">
        <v>41.0</v>
      </c>
      <c r="K4448" s="2">
        <v>109.0</v>
      </c>
      <c r="S4448" s="94"/>
      <c r="T4448" s="94"/>
      <c r="U4448" s="94"/>
    </row>
    <row r="4449" ht="14.25" customHeight="1">
      <c r="A4449" s="2">
        <v>229500.0</v>
      </c>
      <c r="B4449" s="2" t="s">
        <v>30</v>
      </c>
      <c r="C4449" s="2" t="s">
        <v>31</v>
      </c>
      <c r="D4449" s="2" t="s">
        <v>41</v>
      </c>
      <c r="E4449" s="2" t="s">
        <v>44</v>
      </c>
      <c r="F4449" s="2" t="s">
        <v>50</v>
      </c>
      <c r="G4449" s="4">
        <v>43526.0</v>
      </c>
      <c r="H4449" s="4" t="s">
        <v>51</v>
      </c>
      <c r="I4449" s="4">
        <v>43529.0</v>
      </c>
      <c r="J4449" s="2">
        <v>0.0</v>
      </c>
      <c r="K4449" s="2">
        <v>125.0</v>
      </c>
      <c r="S4449" s="94"/>
      <c r="T4449" s="94"/>
      <c r="U4449" s="94"/>
    </row>
    <row r="4450" ht="14.25" customHeight="1">
      <c r="A4450" s="2">
        <v>73272.0</v>
      </c>
      <c r="B4450" s="2" t="s">
        <v>39</v>
      </c>
      <c r="C4450" s="2" t="s">
        <v>40</v>
      </c>
      <c r="D4450" s="2" t="s">
        <v>41</v>
      </c>
      <c r="E4450" s="2" t="s">
        <v>44</v>
      </c>
      <c r="F4450" s="2" t="s">
        <v>50</v>
      </c>
      <c r="G4450" s="4">
        <v>43536.0</v>
      </c>
      <c r="H4450" s="4" t="s">
        <v>51</v>
      </c>
      <c r="I4450" s="4">
        <v>43542.0</v>
      </c>
      <c r="J4450" s="2">
        <v>76.0</v>
      </c>
      <c r="K4450" s="2">
        <v>93.0</v>
      </c>
      <c r="S4450" s="94"/>
      <c r="T4450" s="94"/>
      <c r="U4450" s="94"/>
    </row>
    <row r="4451" ht="14.25" customHeight="1">
      <c r="A4451" s="2">
        <v>271507.0</v>
      </c>
      <c r="B4451" s="2" t="s">
        <v>36</v>
      </c>
      <c r="C4451" s="2" t="s">
        <v>45</v>
      </c>
      <c r="D4451" s="2" t="s">
        <v>41</v>
      </c>
      <c r="E4451" s="2" t="s">
        <v>33</v>
      </c>
      <c r="F4451" s="2" t="s">
        <v>50</v>
      </c>
      <c r="G4451" s="4">
        <v>43531.0</v>
      </c>
      <c r="H4451" s="4" t="s">
        <v>51</v>
      </c>
      <c r="I4451" s="4">
        <v>43534.0</v>
      </c>
      <c r="J4451" s="2">
        <v>35.0</v>
      </c>
      <c r="K4451" s="2">
        <v>125.0</v>
      </c>
      <c r="S4451" s="94"/>
      <c r="T4451" s="94"/>
      <c r="U4451" s="94"/>
    </row>
    <row r="4452" ht="14.25" customHeight="1">
      <c r="A4452" s="2">
        <v>639675.0</v>
      </c>
      <c r="B4452" s="2" t="s">
        <v>36</v>
      </c>
      <c r="C4452" s="2" t="s">
        <v>37</v>
      </c>
      <c r="D4452" s="2" t="s">
        <v>41</v>
      </c>
      <c r="E4452" s="2" t="s">
        <v>33</v>
      </c>
      <c r="F4452" s="2" t="s">
        <v>50</v>
      </c>
      <c r="G4452" s="4">
        <v>43538.0</v>
      </c>
      <c r="H4452" s="4" t="s">
        <v>51</v>
      </c>
      <c r="I4452" s="4">
        <v>43544.0</v>
      </c>
      <c r="J4452" s="2">
        <v>30.0</v>
      </c>
      <c r="K4452" s="2">
        <v>114.0</v>
      </c>
      <c r="S4452" s="94"/>
      <c r="T4452" s="94"/>
      <c r="U4452" s="94"/>
    </row>
    <row r="4453" ht="14.25" customHeight="1">
      <c r="A4453" s="2">
        <v>589043.0</v>
      </c>
      <c r="B4453" s="2" t="s">
        <v>36</v>
      </c>
      <c r="C4453" s="2" t="s">
        <v>43</v>
      </c>
      <c r="D4453" s="2" t="s">
        <v>32</v>
      </c>
      <c r="E4453" s="2" t="s">
        <v>44</v>
      </c>
      <c r="F4453" s="2" t="s">
        <v>50</v>
      </c>
      <c r="G4453" s="4">
        <v>43525.0</v>
      </c>
      <c r="H4453" s="4" t="s">
        <v>51</v>
      </c>
      <c r="I4453" s="4">
        <v>43532.0</v>
      </c>
      <c r="J4453" s="2">
        <v>0.0</v>
      </c>
      <c r="K4453" s="2">
        <v>102.0</v>
      </c>
      <c r="S4453" s="94"/>
      <c r="T4453" s="94"/>
      <c r="U4453" s="94"/>
    </row>
    <row r="4454" ht="14.25" customHeight="1">
      <c r="A4454" s="2">
        <v>483877.0</v>
      </c>
      <c r="B4454" s="2" t="s">
        <v>46</v>
      </c>
      <c r="C4454" s="2" t="s">
        <v>43</v>
      </c>
      <c r="D4454" s="2" t="s">
        <v>32</v>
      </c>
      <c r="E4454" s="2" t="s">
        <v>33</v>
      </c>
      <c r="F4454" s="2" t="s">
        <v>50</v>
      </c>
      <c r="G4454" s="4">
        <v>43534.0</v>
      </c>
      <c r="H4454" s="4" t="s">
        <v>51</v>
      </c>
      <c r="I4454" s="4">
        <v>43541.0</v>
      </c>
      <c r="J4454" s="2">
        <v>0.0</v>
      </c>
      <c r="K4454" s="2">
        <v>120.0</v>
      </c>
      <c r="S4454" s="94"/>
      <c r="T4454" s="94"/>
      <c r="U4454" s="94"/>
    </row>
    <row r="4455" ht="14.25" customHeight="1">
      <c r="A4455" s="2">
        <v>13682.0</v>
      </c>
      <c r="B4455" s="2" t="s">
        <v>39</v>
      </c>
      <c r="C4455" s="2" t="s">
        <v>31</v>
      </c>
      <c r="D4455" s="2" t="s">
        <v>41</v>
      </c>
      <c r="E4455" s="2" t="s">
        <v>44</v>
      </c>
      <c r="F4455" s="2" t="s">
        <v>50</v>
      </c>
      <c r="G4455" s="4">
        <v>43526.0</v>
      </c>
      <c r="H4455" s="4" t="s">
        <v>51</v>
      </c>
      <c r="I4455" s="4">
        <v>43531.0</v>
      </c>
      <c r="J4455" s="2">
        <v>0.0</v>
      </c>
      <c r="K4455" s="2">
        <v>100.0</v>
      </c>
      <c r="S4455" s="94"/>
      <c r="T4455" s="94"/>
      <c r="U4455" s="94"/>
    </row>
    <row r="4456" ht="14.25" customHeight="1">
      <c r="A4456" s="2">
        <v>491710.0</v>
      </c>
      <c r="B4456" s="2" t="s">
        <v>30</v>
      </c>
      <c r="C4456" s="2" t="s">
        <v>40</v>
      </c>
      <c r="D4456" s="2" t="s">
        <v>32</v>
      </c>
      <c r="E4456" s="2" t="s">
        <v>38</v>
      </c>
      <c r="F4456" s="2" t="s">
        <v>50</v>
      </c>
      <c r="G4456" s="4">
        <v>43525.0</v>
      </c>
      <c r="H4456" s="4" t="s">
        <v>51</v>
      </c>
      <c r="I4456" s="4">
        <v>43529.0</v>
      </c>
      <c r="J4456" s="2">
        <v>31.0</v>
      </c>
      <c r="K4456" s="2">
        <v>110.0</v>
      </c>
      <c r="S4456" s="94"/>
      <c r="T4456" s="94"/>
      <c r="U4456" s="94"/>
    </row>
    <row r="4457" ht="14.25" customHeight="1">
      <c r="A4457" s="2">
        <v>618011.0</v>
      </c>
      <c r="B4457" s="2" t="s">
        <v>36</v>
      </c>
      <c r="C4457" s="2" t="s">
        <v>43</v>
      </c>
      <c r="D4457" s="2" t="s">
        <v>32</v>
      </c>
      <c r="E4457" s="2" t="s">
        <v>33</v>
      </c>
      <c r="F4457" s="2" t="s">
        <v>50</v>
      </c>
      <c r="G4457" s="4">
        <v>43536.0</v>
      </c>
      <c r="H4457" s="4" t="s">
        <v>51</v>
      </c>
      <c r="I4457" s="4">
        <v>43543.0</v>
      </c>
      <c r="J4457" s="2">
        <v>0.0</v>
      </c>
      <c r="K4457" s="2">
        <v>120.0</v>
      </c>
      <c r="S4457" s="94"/>
      <c r="T4457" s="94"/>
      <c r="U4457" s="94"/>
    </row>
    <row r="4458" ht="14.25" customHeight="1">
      <c r="A4458" s="2">
        <v>445112.0</v>
      </c>
      <c r="B4458" s="2" t="s">
        <v>39</v>
      </c>
      <c r="C4458" s="2" t="s">
        <v>37</v>
      </c>
      <c r="D4458" s="2" t="s">
        <v>32</v>
      </c>
      <c r="E4458" s="2" t="s">
        <v>44</v>
      </c>
      <c r="F4458" s="2" t="s">
        <v>50</v>
      </c>
      <c r="G4458" s="4">
        <v>43528.0</v>
      </c>
      <c r="H4458" s="4" t="s">
        <v>51</v>
      </c>
      <c r="I4458" s="4">
        <v>43535.0</v>
      </c>
      <c r="J4458" s="2">
        <v>29.0</v>
      </c>
      <c r="K4458" s="2">
        <v>105.0</v>
      </c>
      <c r="S4458" s="94"/>
      <c r="T4458" s="94"/>
      <c r="U4458" s="94"/>
    </row>
    <row r="4459" ht="14.25" customHeight="1">
      <c r="A4459" s="2">
        <v>190728.0</v>
      </c>
      <c r="B4459" s="2" t="s">
        <v>30</v>
      </c>
      <c r="C4459" s="2" t="s">
        <v>43</v>
      </c>
      <c r="D4459" s="2" t="s">
        <v>32</v>
      </c>
      <c r="E4459" s="2" t="s">
        <v>44</v>
      </c>
      <c r="F4459" s="2" t="s">
        <v>50</v>
      </c>
      <c r="G4459" s="4">
        <v>43531.0</v>
      </c>
      <c r="H4459" s="4" t="s">
        <v>51</v>
      </c>
      <c r="I4459" s="4">
        <v>43535.0</v>
      </c>
      <c r="J4459" s="2">
        <v>0.0</v>
      </c>
      <c r="K4459" s="2">
        <v>121.0</v>
      </c>
      <c r="S4459" s="94"/>
      <c r="T4459" s="94"/>
      <c r="U4459" s="94"/>
    </row>
    <row r="4460" ht="14.25" customHeight="1">
      <c r="A4460" s="2">
        <v>143161.0</v>
      </c>
      <c r="B4460" s="2" t="s">
        <v>47</v>
      </c>
      <c r="C4460" s="2" t="s">
        <v>37</v>
      </c>
      <c r="D4460" s="2" t="s">
        <v>32</v>
      </c>
      <c r="E4460" s="2" t="s">
        <v>44</v>
      </c>
      <c r="F4460" s="2" t="s">
        <v>50</v>
      </c>
      <c r="G4460" s="4">
        <v>43538.0</v>
      </c>
      <c r="H4460" s="4" t="s">
        <v>51</v>
      </c>
      <c r="I4460" s="4">
        <v>43543.0</v>
      </c>
      <c r="J4460" s="2">
        <v>80.0</v>
      </c>
      <c r="K4460" s="2">
        <v>88.0</v>
      </c>
      <c r="S4460" s="94"/>
      <c r="T4460" s="94"/>
      <c r="U4460" s="94"/>
    </row>
    <row r="4461" ht="14.25" customHeight="1">
      <c r="A4461" s="2">
        <v>663150.0</v>
      </c>
      <c r="B4461" s="2" t="s">
        <v>39</v>
      </c>
      <c r="C4461" s="2" t="s">
        <v>40</v>
      </c>
      <c r="D4461" s="2" t="s">
        <v>32</v>
      </c>
      <c r="E4461" s="2" t="s">
        <v>44</v>
      </c>
      <c r="F4461" s="2" t="s">
        <v>50</v>
      </c>
      <c r="G4461" s="4">
        <v>43526.0</v>
      </c>
      <c r="H4461" s="4" t="s">
        <v>51</v>
      </c>
      <c r="I4461" s="4">
        <v>43531.0</v>
      </c>
      <c r="J4461" s="2">
        <v>69.0</v>
      </c>
      <c r="K4461" s="2">
        <v>88.0</v>
      </c>
      <c r="S4461" s="94"/>
      <c r="T4461" s="94"/>
      <c r="U4461" s="94"/>
    </row>
    <row r="4462" ht="14.25" customHeight="1">
      <c r="A4462" s="2">
        <v>261691.0</v>
      </c>
      <c r="B4462" s="2" t="s">
        <v>36</v>
      </c>
      <c r="C4462" s="2" t="s">
        <v>37</v>
      </c>
      <c r="D4462" s="2" t="s">
        <v>32</v>
      </c>
      <c r="E4462" s="2" t="s">
        <v>33</v>
      </c>
      <c r="F4462" s="2" t="s">
        <v>50</v>
      </c>
      <c r="G4462" s="4">
        <v>43527.0</v>
      </c>
      <c r="H4462" s="4" t="s">
        <v>51</v>
      </c>
      <c r="I4462" s="4">
        <v>43530.0</v>
      </c>
      <c r="J4462" s="2">
        <v>45.0</v>
      </c>
      <c r="K4462" s="2">
        <v>106.0</v>
      </c>
      <c r="S4462" s="94"/>
      <c r="T4462" s="94"/>
      <c r="U4462" s="94"/>
    </row>
    <row r="4463" ht="14.25" customHeight="1">
      <c r="A4463" s="2">
        <v>180174.0</v>
      </c>
      <c r="B4463" s="2" t="s">
        <v>36</v>
      </c>
      <c r="C4463" s="2" t="s">
        <v>43</v>
      </c>
      <c r="D4463" s="2" t="s">
        <v>32</v>
      </c>
      <c r="E4463" s="2" t="s">
        <v>38</v>
      </c>
      <c r="F4463" s="2" t="s">
        <v>50</v>
      </c>
      <c r="G4463" s="4">
        <v>43525.0</v>
      </c>
      <c r="H4463" s="4" t="s">
        <v>51</v>
      </c>
      <c r="I4463" s="4">
        <v>43531.0</v>
      </c>
      <c r="J4463" s="2">
        <v>0.0</v>
      </c>
      <c r="K4463" s="2">
        <v>124.0</v>
      </c>
      <c r="S4463" s="94"/>
      <c r="T4463" s="94"/>
      <c r="U4463" s="94"/>
    </row>
    <row r="4464" ht="14.25" customHeight="1">
      <c r="A4464" s="2">
        <v>845583.0</v>
      </c>
      <c r="B4464" s="2" t="s">
        <v>39</v>
      </c>
      <c r="C4464" s="2" t="s">
        <v>37</v>
      </c>
      <c r="D4464" s="2" t="s">
        <v>32</v>
      </c>
      <c r="E4464" s="2" t="s">
        <v>44</v>
      </c>
      <c r="F4464" s="2" t="s">
        <v>50</v>
      </c>
      <c r="G4464" s="4">
        <v>43535.0</v>
      </c>
      <c r="H4464" s="4" t="s">
        <v>51</v>
      </c>
      <c r="I4464" s="4">
        <v>43538.0</v>
      </c>
      <c r="J4464" s="2">
        <v>69.0</v>
      </c>
      <c r="K4464" s="2">
        <v>85.0</v>
      </c>
      <c r="S4464" s="94"/>
      <c r="T4464" s="94"/>
      <c r="U4464" s="94"/>
    </row>
    <row r="4465" ht="14.25" customHeight="1">
      <c r="A4465" s="2">
        <v>615093.0</v>
      </c>
      <c r="B4465" s="2" t="s">
        <v>39</v>
      </c>
      <c r="C4465" s="2" t="s">
        <v>40</v>
      </c>
      <c r="D4465" s="2" t="s">
        <v>32</v>
      </c>
      <c r="E4465" s="2" t="s">
        <v>33</v>
      </c>
      <c r="F4465" s="2" t="s">
        <v>50</v>
      </c>
      <c r="G4465" s="4">
        <v>43535.0</v>
      </c>
      <c r="H4465" s="4" t="s">
        <v>51</v>
      </c>
      <c r="I4465" s="4">
        <v>43541.0</v>
      </c>
      <c r="J4465" s="2">
        <v>48.0</v>
      </c>
      <c r="K4465" s="2">
        <v>107.0</v>
      </c>
      <c r="S4465" s="94"/>
      <c r="T4465" s="94"/>
      <c r="U4465" s="94"/>
    </row>
    <row r="4466" ht="14.25" customHeight="1">
      <c r="A4466" s="2">
        <v>705618.0</v>
      </c>
      <c r="B4466" s="2" t="s">
        <v>36</v>
      </c>
      <c r="C4466" s="2" t="s">
        <v>37</v>
      </c>
      <c r="D4466" s="2" t="s">
        <v>41</v>
      </c>
      <c r="E4466" s="2" t="s">
        <v>44</v>
      </c>
      <c r="F4466" s="2" t="s">
        <v>50</v>
      </c>
      <c r="G4466" s="4">
        <v>43533.0</v>
      </c>
      <c r="H4466" s="4" t="s">
        <v>51</v>
      </c>
      <c r="I4466" s="4">
        <v>43540.0</v>
      </c>
      <c r="J4466" s="2">
        <v>72.0</v>
      </c>
      <c r="K4466" s="2">
        <v>92.0</v>
      </c>
      <c r="S4466" s="94"/>
      <c r="T4466" s="94"/>
      <c r="U4466" s="94"/>
    </row>
    <row r="4467" ht="14.25" customHeight="1">
      <c r="A4467" s="2">
        <v>922848.0</v>
      </c>
      <c r="B4467" s="2" t="s">
        <v>30</v>
      </c>
      <c r="C4467" s="2" t="s">
        <v>37</v>
      </c>
      <c r="D4467" s="2" t="s">
        <v>32</v>
      </c>
      <c r="E4467" s="2" t="s">
        <v>44</v>
      </c>
      <c r="F4467" s="2" t="s">
        <v>50</v>
      </c>
      <c r="G4467" s="4">
        <v>43529.0</v>
      </c>
      <c r="H4467" s="4" t="s">
        <v>51</v>
      </c>
      <c r="I4467" s="4">
        <v>43533.0</v>
      </c>
      <c r="J4467" s="2">
        <v>33.0</v>
      </c>
      <c r="K4467" s="2">
        <v>108.0</v>
      </c>
      <c r="S4467" s="94"/>
      <c r="T4467" s="94"/>
      <c r="U4467" s="94"/>
    </row>
    <row r="4468" ht="14.25" customHeight="1">
      <c r="A4468" s="2">
        <v>654023.0</v>
      </c>
      <c r="B4468" s="2" t="s">
        <v>39</v>
      </c>
      <c r="C4468" s="2" t="s">
        <v>37</v>
      </c>
      <c r="D4468" s="2" t="s">
        <v>32</v>
      </c>
      <c r="E4468" s="2" t="s">
        <v>33</v>
      </c>
      <c r="F4468" s="2" t="s">
        <v>50</v>
      </c>
      <c r="G4468" s="4">
        <v>43536.0</v>
      </c>
      <c r="H4468" s="4" t="s">
        <v>51</v>
      </c>
      <c r="I4468" s="4">
        <v>43540.0</v>
      </c>
      <c r="J4468" s="2">
        <v>47.0</v>
      </c>
      <c r="K4468" s="2">
        <v>111.0</v>
      </c>
      <c r="S4468" s="94"/>
      <c r="T4468" s="94"/>
      <c r="U4468" s="94"/>
    </row>
    <row r="4469" ht="14.25" customHeight="1">
      <c r="A4469" s="2">
        <v>930150.0</v>
      </c>
      <c r="B4469" s="2" t="s">
        <v>42</v>
      </c>
      <c r="C4469" s="2" t="s">
        <v>40</v>
      </c>
      <c r="D4469" s="2" t="s">
        <v>41</v>
      </c>
      <c r="E4469" s="2" t="s">
        <v>44</v>
      </c>
      <c r="F4469" s="2" t="s">
        <v>50</v>
      </c>
      <c r="G4469" s="4">
        <v>43529.0</v>
      </c>
      <c r="H4469" s="4" t="s">
        <v>51</v>
      </c>
      <c r="I4469" s="4">
        <v>43532.0</v>
      </c>
      <c r="J4469" s="2">
        <v>89.0</v>
      </c>
      <c r="K4469" s="2">
        <v>93.0</v>
      </c>
      <c r="S4469" s="94"/>
      <c r="T4469" s="94"/>
      <c r="U4469" s="94"/>
    </row>
    <row r="4470" ht="14.25" customHeight="1">
      <c r="A4470" s="2">
        <v>714555.0</v>
      </c>
      <c r="B4470" s="2" t="s">
        <v>30</v>
      </c>
      <c r="C4470" s="2" t="s">
        <v>37</v>
      </c>
      <c r="D4470" s="2" t="s">
        <v>32</v>
      </c>
      <c r="E4470" s="2" t="s">
        <v>33</v>
      </c>
      <c r="F4470" s="2" t="s">
        <v>50</v>
      </c>
      <c r="G4470" s="4">
        <v>43529.0</v>
      </c>
      <c r="H4470" s="4" t="s">
        <v>51</v>
      </c>
      <c r="I4470" s="4">
        <v>43536.0</v>
      </c>
      <c r="J4470" s="2" t="s">
        <v>51</v>
      </c>
      <c r="K4470" s="2">
        <v>106.0</v>
      </c>
      <c r="S4470" s="94"/>
      <c r="T4470" s="94"/>
      <c r="U4470" s="94"/>
    </row>
    <row r="4471" ht="14.25" customHeight="1">
      <c r="A4471" s="2">
        <v>972963.0</v>
      </c>
      <c r="B4471" s="2" t="s">
        <v>36</v>
      </c>
      <c r="C4471" s="2" t="s">
        <v>40</v>
      </c>
      <c r="D4471" s="2" t="s">
        <v>41</v>
      </c>
      <c r="E4471" s="2" t="s">
        <v>33</v>
      </c>
      <c r="F4471" s="2" t="s">
        <v>50</v>
      </c>
      <c r="G4471" s="4">
        <v>43533.0</v>
      </c>
      <c r="H4471" s="4" t="s">
        <v>51</v>
      </c>
      <c r="I4471" s="4">
        <v>43540.0</v>
      </c>
      <c r="J4471" s="2">
        <v>44.0</v>
      </c>
      <c r="K4471" s="2">
        <v>106.0</v>
      </c>
      <c r="S4471" s="94"/>
      <c r="T4471" s="94"/>
      <c r="U4471" s="94"/>
    </row>
    <row r="4472" ht="14.25" customHeight="1">
      <c r="A4472" s="2">
        <v>61698.0</v>
      </c>
      <c r="B4472" s="2" t="s">
        <v>36</v>
      </c>
      <c r="C4472" s="2" t="s">
        <v>31</v>
      </c>
      <c r="D4472" s="2" t="s">
        <v>32</v>
      </c>
      <c r="E4472" s="2" t="s">
        <v>38</v>
      </c>
      <c r="F4472" s="2" t="s">
        <v>50</v>
      </c>
      <c r="G4472" s="4">
        <v>43533.0</v>
      </c>
      <c r="H4472" s="4" t="s">
        <v>51</v>
      </c>
      <c r="I4472" s="4">
        <v>43540.0</v>
      </c>
      <c r="J4472" s="2">
        <v>38.0</v>
      </c>
      <c r="K4472" s="2">
        <v>128.0</v>
      </c>
      <c r="S4472" s="94"/>
      <c r="T4472" s="94"/>
      <c r="U4472" s="94"/>
    </row>
    <row r="4473" ht="14.25" customHeight="1">
      <c r="A4473" s="2">
        <v>974407.0</v>
      </c>
      <c r="B4473" s="2" t="s">
        <v>39</v>
      </c>
      <c r="C4473" s="2" t="s">
        <v>45</v>
      </c>
      <c r="D4473" s="2" t="s">
        <v>41</v>
      </c>
      <c r="E4473" s="2" t="s">
        <v>33</v>
      </c>
      <c r="F4473" s="2" t="s">
        <v>50</v>
      </c>
      <c r="G4473" s="4">
        <v>43536.0</v>
      </c>
      <c r="H4473" s="4" t="s">
        <v>51</v>
      </c>
      <c r="I4473" s="4">
        <v>43543.0</v>
      </c>
      <c r="J4473" s="2">
        <v>37.0</v>
      </c>
      <c r="K4473" s="2">
        <v>124.0</v>
      </c>
      <c r="S4473" s="94"/>
      <c r="T4473" s="94"/>
      <c r="U4473" s="94"/>
    </row>
    <row r="4474" ht="14.25" customHeight="1">
      <c r="A4474" s="2">
        <v>890742.0</v>
      </c>
      <c r="B4474" s="2" t="s">
        <v>36</v>
      </c>
      <c r="C4474" s="2" t="s">
        <v>31</v>
      </c>
      <c r="D4474" s="2" t="s">
        <v>41</v>
      </c>
      <c r="E4474" s="2" t="s">
        <v>38</v>
      </c>
      <c r="F4474" s="2" t="s">
        <v>50</v>
      </c>
      <c r="G4474" s="4">
        <v>43535.0</v>
      </c>
      <c r="H4474" s="4" t="s">
        <v>51</v>
      </c>
      <c r="I4474" s="4">
        <v>43541.0</v>
      </c>
      <c r="J4474" s="2">
        <v>0.0</v>
      </c>
      <c r="K4474" s="2">
        <v>127.0</v>
      </c>
      <c r="S4474" s="94"/>
      <c r="T4474" s="94"/>
      <c r="U4474" s="94"/>
    </row>
    <row r="4475" ht="14.25" customHeight="1">
      <c r="A4475" s="2">
        <v>866312.0</v>
      </c>
      <c r="B4475" s="2" t="s">
        <v>36</v>
      </c>
      <c r="C4475" s="2" t="s">
        <v>43</v>
      </c>
      <c r="D4475" s="2" t="s">
        <v>41</v>
      </c>
      <c r="E4475" s="2" t="s">
        <v>44</v>
      </c>
      <c r="F4475" s="2" t="s">
        <v>50</v>
      </c>
      <c r="G4475" s="4">
        <v>43536.0</v>
      </c>
      <c r="H4475" s="4" t="s">
        <v>51</v>
      </c>
      <c r="I4475" s="4">
        <v>43542.0</v>
      </c>
      <c r="J4475" s="2">
        <v>30.0</v>
      </c>
      <c r="K4475" s="2">
        <v>129.0</v>
      </c>
      <c r="S4475" s="94"/>
      <c r="T4475" s="94"/>
      <c r="U4475" s="94"/>
    </row>
    <row r="4476" ht="14.25" customHeight="1">
      <c r="A4476" s="2">
        <v>474832.0</v>
      </c>
      <c r="B4476" s="2" t="s">
        <v>39</v>
      </c>
      <c r="C4476" s="2" t="s">
        <v>45</v>
      </c>
      <c r="D4476" s="2" t="s">
        <v>32</v>
      </c>
      <c r="E4476" s="2" t="s">
        <v>44</v>
      </c>
      <c r="F4476" s="2" t="s">
        <v>50</v>
      </c>
      <c r="G4476" s="4">
        <v>43535.0</v>
      </c>
      <c r="H4476" s="4" t="s">
        <v>51</v>
      </c>
      <c r="I4476" s="4">
        <v>43541.0</v>
      </c>
      <c r="J4476" s="2">
        <v>74.0</v>
      </c>
      <c r="K4476" s="2">
        <v>104.0</v>
      </c>
      <c r="S4476" s="94"/>
      <c r="T4476" s="94"/>
      <c r="U4476" s="94"/>
    </row>
    <row r="4477" ht="14.25" customHeight="1">
      <c r="A4477" s="2">
        <v>205792.0</v>
      </c>
      <c r="B4477" s="2" t="s">
        <v>30</v>
      </c>
      <c r="C4477" s="2" t="s">
        <v>43</v>
      </c>
      <c r="D4477" s="2" t="s">
        <v>32</v>
      </c>
      <c r="E4477" s="2" t="s">
        <v>44</v>
      </c>
      <c r="F4477" s="2" t="s">
        <v>50</v>
      </c>
      <c r="G4477" s="4">
        <v>43528.0</v>
      </c>
      <c r="H4477" s="4" t="s">
        <v>51</v>
      </c>
      <c r="I4477" s="4">
        <v>43533.0</v>
      </c>
      <c r="J4477" s="2">
        <v>0.0</v>
      </c>
      <c r="K4477" s="2">
        <v>104.0</v>
      </c>
      <c r="S4477" s="94"/>
      <c r="T4477" s="94"/>
      <c r="U4477" s="94"/>
    </row>
    <row r="4478" ht="14.25" customHeight="1">
      <c r="A4478" s="2">
        <v>823515.0</v>
      </c>
      <c r="B4478" s="2" t="s">
        <v>30</v>
      </c>
      <c r="C4478" s="2" t="s">
        <v>40</v>
      </c>
      <c r="D4478" s="2" t="s">
        <v>32</v>
      </c>
      <c r="E4478" s="2" t="s">
        <v>33</v>
      </c>
      <c r="F4478" s="2" t="s">
        <v>50</v>
      </c>
      <c r="G4478" s="4">
        <v>43532.0</v>
      </c>
      <c r="H4478" s="4" t="s">
        <v>51</v>
      </c>
      <c r="I4478" s="4">
        <v>43537.0</v>
      </c>
      <c r="J4478" s="2">
        <v>35.0</v>
      </c>
      <c r="K4478" s="2">
        <v>106.0</v>
      </c>
      <c r="S4478" s="94"/>
      <c r="T4478" s="94"/>
      <c r="U4478" s="94"/>
    </row>
    <row r="4479" ht="14.25" customHeight="1">
      <c r="A4479" s="2">
        <v>819721.0</v>
      </c>
      <c r="B4479" s="2" t="s">
        <v>36</v>
      </c>
      <c r="C4479" s="2" t="s">
        <v>37</v>
      </c>
      <c r="D4479" s="2" t="s">
        <v>32</v>
      </c>
      <c r="E4479" s="2" t="s">
        <v>44</v>
      </c>
      <c r="F4479" s="2" t="s">
        <v>50</v>
      </c>
      <c r="G4479" s="4">
        <v>43527.0</v>
      </c>
      <c r="H4479" s="4" t="s">
        <v>51</v>
      </c>
      <c r="I4479" s="4">
        <v>43531.0</v>
      </c>
      <c r="J4479" s="2">
        <v>90.0</v>
      </c>
      <c r="K4479" s="2">
        <v>92.0</v>
      </c>
      <c r="S4479" s="94"/>
      <c r="T4479" s="94"/>
      <c r="U4479" s="94"/>
    </row>
    <row r="4480" ht="14.25" customHeight="1">
      <c r="A4480" s="2">
        <v>675284.0</v>
      </c>
      <c r="B4480" s="2" t="s">
        <v>30</v>
      </c>
      <c r="C4480" s="2" t="s">
        <v>45</v>
      </c>
      <c r="D4480" s="2" t="s">
        <v>41</v>
      </c>
      <c r="E4480" s="2" t="s">
        <v>44</v>
      </c>
      <c r="F4480" s="2" t="s">
        <v>50</v>
      </c>
      <c r="G4480" s="4">
        <v>43532.0</v>
      </c>
      <c r="H4480" s="4" t="s">
        <v>51</v>
      </c>
      <c r="I4480" s="4">
        <v>43535.0</v>
      </c>
      <c r="J4480" s="2">
        <v>31.0</v>
      </c>
      <c r="K4480" s="2">
        <v>125.0</v>
      </c>
      <c r="S4480" s="94"/>
      <c r="T4480" s="94"/>
      <c r="U4480" s="94"/>
    </row>
    <row r="4481" ht="14.25" customHeight="1">
      <c r="A4481" s="2">
        <v>503141.0</v>
      </c>
      <c r="B4481" s="2" t="s">
        <v>39</v>
      </c>
      <c r="C4481" s="2" t="s">
        <v>31</v>
      </c>
      <c r="D4481" s="2" t="s">
        <v>32</v>
      </c>
      <c r="E4481" s="2" t="s">
        <v>33</v>
      </c>
      <c r="F4481" s="2" t="s">
        <v>50</v>
      </c>
      <c r="G4481" s="4">
        <v>43529.0</v>
      </c>
      <c r="H4481" s="4" t="s">
        <v>51</v>
      </c>
      <c r="I4481" s="4">
        <v>43534.0</v>
      </c>
      <c r="J4481" s="2">
        <v>42.0</v>
      </c>
      <c r="K4481" s="2">
        <v>120.0</v>
      </c>
      <c r="S4481" s="94"/>
      <c r="T4481" s="94"/>
      <c r="U4481" s="94"/>
    </row>
    <row r="4482" ht="14.25" customHeight="1">
      <c r="A4482" s="2">
        <v>526531.0</v>
      </c>
      <c r="B4482" s="2" t="s">
        <v>47</v>
      </c>
      <c r="C4482" s="2" t="s">
        <v>45</v>
      </c>
      <c r="D4482" s="2" t="s">
        <v>41</v>
      </c>
      <c r="E4482" s="2" t="s">
        <v>44</v>
      </c>
      <c r="F4482" s="2" t="s">
        <v>50</v>
      </c>
      <c r="G4482" s="4">
        <v>43527.0</v>
      </c>
      <c r="H4482" s="4" t="s">
        <v>51</v>
      </c>
      <c r="I4482" s="4">
        <v>43532.0</v>
      </c>
      <c r="J4482" s="2">
        <v>80.0</v>
      </c>
      <c r="K4482" s="2">
        <v>103.0</v>
      </c>
      <c r="S4482" s="94"/>
      <c r="T4482" s="94"/>
      <c r="U4482" s="94"/>
    </row>
    <row r="4483" ht="14.25" customHeight="1">
      <c r="A4483" s="2">
        <v>656091.0</v>
      </c>
      <c r="B4483" s="2" t="s">
        <v>39</v>
      </c>
      <c r="C4483" s="2" t="s">
        <v>43</v>
      </c>
      <c r="D4483" s="2" t="s">
        <v>41</v>
      </c>
      <c r="E4483" s="2" t="s">
        <v>33</v>
      </c>
      <c r="F4483" s="2" t="s">
        <v>50</v>
      </c>
      <c r="G4483" s="4">
        <v>43526.0</v>
      </c>
      <c r="H4483" s="4" t="s">
        <v>51</v>
      </c>
      <c r="I4483" s="4">
        <v>43531.0</v>
      </c>
      <c r="J4483" s="2">
        <v>34.0</v>
      </c>
      <c r="K4483" s="2">
        <v>126.0</v>
      </c>
      <c r="S4483" s="94"/>
      <c r="T4483" s="94"/>
      <c r="U4483" s="94"/>
    </row>
    <row r="4484" ht="14.25" customHeight="1">
      <c r="A4484" s="2">
        <v>793637.0</v>
      </c>
      <c r="B4484" s="2" t="s">
        <v>30</v>
      </c>
      <c r="C4484" s="2" t="s">
        <v>37</v>
      </c>
      <c r="D4484" s="2" t="s">
        <v>41</v>
      </c>
      <c r="E4484" s="2" t="s">
        <v>33</v>
      </c>
      <c r="F4484" s="2" t="s">
        <v>50</v>
      </c>
      <c r="G4484" s="4">
        <v>43528.0</v>
      </c>
      <c r="H4484" s="4" t="s">
        <v>51</v>
      </c>
      <c r="I4484" s="4">
        <v>43534.0</v>
      </c>
      <c r="J4484" s="2">
        <v>29.0</v>
      </c>
      <c r="K4484" s="2">
        <v>110.0</v>
      </c>
      <c r="S4484" s="94"/>
      <c r="T4484" s="94"/>
      <c r="U4484" s="94"/>
    </row>
    <row r="4485" ht="14.25" customHeight="1">
      <c r="A4485" s="2">
        <v>481402.0</v>
      </c>
      <c r="B4485" s="2" t="s">
        <v>36</v>
      </c>
      <c r="C4485" s="2" t="s">
        <v>45</v>
      </c>
      <c r="D4485" s="2" t="s">
        <v>41</v>
      </c>
      <c r="E4485" s="2" t="s">
        <v>38</v>
      </c>
      <c r="F4485" s="2" t="s">
        <v>50</v>
      </c>
      <c r="G4485" s="4">
        <v>43534.0</v>
      </c>
      <c r="H4485" s="4" t="s">
        <v>51</v>
      </c>
      <c r="I4485" s="4">
        <v>43540.0</v>
      </c>
      <c r="J4485" s="2">
        <v>28.0</v>
      </c>
      <c r="K4485" s="2">
        <v>125.0</v>
      </c>
      <c r="S4485" s="94"/>
      <c r="T4485" s="94"/>
      <c r="U4485" s="94"/>
    </row>
    <row r="4486" ht="14.25" customHeight="1">
      <c r="A4486" s="2">
        <v>282046.0</v>
      </c>
      <c r="B4486" s="2" t="s">
        <v>47</v>
      </c>
      <c r="C4486" s="2" t="s">
        <v>45</v>
      </c>
      <c r="D4486" s="2" t="s">
        <v>41</v>
      </c>
      <c r="E4486" s="2" t="s">
        <v>38</v>
      </c>
      <c r="F4486" s="2" t="s">
        <v>50</v>
      </c>
      <c r="G4486" s="4">
        <v>43533.0</v>
      </c>
      <c r="H4486" s="4" t="s">
        <v>51</v>
      </c>
      <c r="I4486" s="4">
        <v>43540.0</v>
      </c>
      <c r="J4486" s="2">
        <v>33.0</v>
      </c>
      <c r="K4486" s="2">
        <v>127.0</v>
      </c>
      <c r="S4486" s="94"/>
      <c r="T4486" s="94"/>
      <c r="U4486" s="94"/>
    </row>
    <row r="4487" ht="14.25" customHeight="1">
      <c r="A4487" s="2">
        <v>104270.0</v>
      </c>
      <c r="B4487" s="2" t="s">
        <v>36</v>
      </c>
      <c r="C4487" s="2" t="s">
        <v>45</v>
      </c>
      <c r="D4487" s="2" t="s">
        <v>41</v>
      </c>
      <c r="E4487" s="2" t="s">
        <v>44</v>
      </c>
      <c r="F4487" s="2" t="s">
        <v>50</v>
      </c>
      <c r="G4487" s="4">
        <v>43533.0</v>
      </c>
      <c r="H4487" s="4" t="s">
        <v>51</v>
      </c>
      <c r="I4487" s="4">
        <v>43540.0</v>
      </c>
      <c r="J4487" s="2">
        <v>70.0</v>
      </c>
      <c r="K4487" s="2">
        <v>102.0</v>
      </c>
      <c r="S4487" s="94"/>
      <c r="T4487" s="94"/>
      <c r="U4487" s="94"/>
    </row>
    <row r="4488" ht="14.25" customHeight="1">
      <c r="A4488" s="2">
        <v>980817.0</v>
      </c>
      <c r="B4488" s="2" t="s">
        <v>30</v>
      </c>
      <c r="C4488" s="2" t="s">
        <v>43</v>
      </c>
      <c r="D4488" s="2" t="s">
        <v>41</v>
      </c>
      <c r="E4488" s="2" t="s">
        <v>44</v>
      </c>
      <c r="F4488" s="2" t="s">
        <v>50</v>
      </c>
      <c r="G4488" s="4">
        <v>43531.0</v>
      </c>
      <c r="H4488" s="4" t="s">
        <v>51</v>
      </c>
      <c r="I4488" s="4">
        <v>43537.0</v>
      </c>
      <c r="J4488" s="2">
        <v>87.0</v>
      </c>
      <c r="K4488" s="2">
        <v>101.0</v>
      </c>
      <c r="S4488" s="94"/>
      <c r="T4488" s="94"/>
      <c r="U4488" s="94"/>
    </row>
    <row r="4489" ht="14.25" customHeight="1">
      <c r="A4489" s="2">
        <v>919768.0</v>
      </c>
      <c r="B4489" s="2" t="s">
        <v>30</v>
      </c>
      <c r="C4489" s="2" t="s">
        <v>43</v>
      </c>
      <c r="D4489" s="2" t="s">
        <v>41</v>
      </c>
      <c r="E4489" s="2" t="s">
        <v>44</v>
      </c>
      <c r="F4489" s="2" t="s">
        <v>50</v>
      </c>
      <c r="G4489" s="4">
        <v>43527.0</v>
      </c>
      <c r="H4489" s="4" t="s">
        <v>51</v>
      </c>
      <c r="I4489" s="4">
        <v>43534.0</v>
      </c>
      <c r="J4489" s="2">
        <v>44.0</v>
      </c>
      <c r="K4489" s="2">
        <v>123.0</v>
      </c>
      <c r="S4489" s="94"/>
      <c r="T4489" s="94"/>
      <c r="U4489" s="94"/>
    </row>
    <row r="4490" ht="14.25" customHeight="1">
      <c r="A4490" s="2">
        <v>499093.0</v>
      </c>
      <c r="B4490" s="2" t="s">
        <v>36</v>
      </c>
      <c r="C4490" s="2" t="s">
        <v>31</v>
      </c>
      <c r="D4490" s="2" t="s">
        <v>32</v>
      </c>
      <c r="E4490" s="2" t="s">
        <v>44</v>
      </c>
      <c r="F4490" s="2" t="s">
        <v>50</v>
      </c>
      <c r="G4490" s="4">
        <v>43535.0</v>
      </c>
      <c r="H4490" s="4" t="s">
        <v>51</v>
      </c>
      <c r="I4490" s="4">
        <v>43539.0</v>
      </c>
      <c r="J4490" s="2">
        <v>73.0</v>
      </c>
      <c r="K4490" s="2">
        <v>108.0</v>
      </c>
      <c r="S4490" s="94"/>
      <c r="T4490" s="94"/>
      <c r="U4490" s="94"/>
    </row>
    <row r="4491" ht="14.25" customHeight="1">
      <c r="A4491" s="2">
        <v>318523.0</v>
      </c>
      <c r="B4491" s="2" t="s">
        <v>39</v>
      </c>
      <c r="C4491" s="2" t="s">
        <v>45</v>
      </c>
      <c r="D4491" s="2" t="s">
        <v>32</v>
      </c>
      <c r="E4491" s="2" t="s">
        <v>44</v>
      </c>
      <c r="F4491" s="2" t="s">
        <v>50</v>
      </c>
      <c r="G4491" s="4">
        <v>43529.0</v>
      </c>
      <c r="H4491" s="4" t="s">
        <v>51</v>
      </c>
      <c r="I4491" s="4">
        <v>43535.0</v>
      </c>
      <c r="J4491" s="2">
        <v>60.0</v>
      </c>
      <c r="K4491" s="2">
        <v>102.0</v>
      </c>
      <c r="S4491" s="94"/>
      <c r="T4491" s="94"/>
      <c r="U4491" s="94"/>
    </row>
    <row r="4492" ht="14.25" customHeight="1">
      <c r="A4492" s="2">
        <v>879991.0</v>
      </c>
      <c r="B4492" s="2" t="s">
        <v>46</v>
      </c>
      <c r="C4492" s="2" t="s">
        <v>37</v>
      </c>
      <c r="D4492" s="2" t="s">
        <v>41</v>
      </c>
      <c r="E4492" s="2" t="s">
        <v>33</v>
      </c>
      <c r="F4492" s="2" t="s">
        <v>50</v>
      </c>
      <c r="G4492" s="4">
        <v>43526.0</v>
      </c>
      <c r="H4492" s="4" t="s">
        <v>51</v>
      </c>
      <c r="I4492" s="4">
        <v>43531.0</v>
      </c>
      <c r="J4492" s="2">
        <v>45.0</v>
      </c>
      <c r="K4492" s="2">
        <v>115.0</v>
      </c>
      <c r="S4492" s="94"/>
      <c r="T4492" s="94"/>
      <c r="U4492" s="94"/>
    </row>
    <row r="4493" ht="14.25" customHeight="1">
      <c r="A4493" s="2">
        <v>231211.0</v>
      </c>
      <c r="B4493" s="2" t="s">
        <v>39</v>
      </c>
      <c r="C4493" s="2" t="s">
        <v>45</v>
      </c>
      <c r="D4493" s="2" t="s">
        <v>32</v>
      </c>
      <c r="E4493" s="2" t="s">
        <v>33</v>
      </c>
      <c r="F4493" s="2" t="s">
        <v>50</v>
      </c>
      <c r="G4493" s="4">
        <v>43531.0</v>
      </c>
      <c r="H4493" s="4" t="s">
        <v>51</v>
      </c>
      <c r="I4493" s="4">
        <v>43534.0</v>
      </c>
      <c r="J4493" s="2">
        <v>43.0</v>
      </c>
      <c r="K4493" s="2">
        <v>121.0</v>
      </c>
      <c r="S4493" s="94"/>
      <c r="T4493" s="94"/>
      <c r="U4493" s="94"/>
    </row>
    <row r="4494" ht="14.25" customHeight="1">
      <c r="A4494" s="2">
        <v>679728.0</v>
      </c>
      <c r="B4494" s="2" t="s">
        <v>36</v>
      </c>
      <c r="C4494" s="2" t="s">
        <v>37</v>
      </c>
      <c r="D4494" s="2" t="s">
        <v>32</v>
      </c>
      <c r="E4494" s="2" t="s">
        <v>44</v>
      </c>
      <c r="F4494" s="2" t="s">
        <v>50</v>
      </c>
      <c r="G4494" s="4">
        <v>43527.0</v>
      </c>
      <c r="H4494" s="4" t="s">
        <v>51</v>
      </c>
      <c r="I4494" s="4">
        <v>43532.0</v>
      </c>
      <c r="J4494" s="2">
        <v>40.0</v>
      </c>
      <c r="K4494" s="2">
        <v>106.0</v>
      </c>
      <c r="S4494" s="94"/>
      <c r="T4494" s="94"/>
      <c r="U4494" s="94"/>
    </row>
    <row r="4495" ht="14.25" customHeight="1">
      <c r="A4495" s="2">
        <v>495870.0</v>
      </c>
      <c r="B4495" s="2" t="s">
        <v>30</v>
      </c>
      <c r="C4495" s="2" t="s">
        <v>37</v>
      </c>
      <c r="D4495" s="2" t="s">
        <v>41</v>
      </c>
      <c r="E4495" s="2" t="s">
        <v>44</v>
      </c>
      <c r="F4495" s="2" t="s">
        <v>50</v>
      </c>
      <c r="G4495" s="4">
        <v>43537.0</v>
      </c>
      <c r="H4495" s="4" t="s">
        <v>51</v>
      </c>
      <c r="I4495" s="4">
        <v>43543.0</v>
      </c>
      <c r="J4495" s="2">
        <v>59.0</v>
      </c>
      <c r="K4495" s="2">
        <v>85.0</v>
      </c>
      <c r="S4495" s="94"/>
      <c r="T4495" s="94"/>
      <c r="U4495" s="94"/>
    </row>
    <row r="4496" ht="14.25" customHeight="1">
      <c r="A4496" s="2">
        <v>562027.0</v>
      </c>
      <c r="B4496" s="2" t="s">
        <v>36</v>
      </c>
      <c r="C4496" s="2" t="s">
        <v>45</v>
      </c>
      <c r="D4496" s="2" t="s">
        <v>41</v>
      </c>
      <c r="E4496" s="2" t="s">
        <v>33</v>
      </c>
      <c r="F4496" s="2" t="s">
        <v>50</v>
      </c>
      <c r="G4496" s="4">
        <v>43527.0</v>
      </c>
      <c r="H4496" s="4" t="s">
        <v>51</v>
      </c>
      <c r="I4496" s="4">
        <v>43534.0</v>
      </c>
      <c r="J4496" s="2">
        <v>35.0</v>
      </c>
      <c r="K4496" s="2">
        <v>123.0</v>
      </c>
      <c r="S4496" s="94"/>
      <c r="T4496" s="94"/>
      <c r="U4496" s="94"/>
    </row>
    <row r="4497" ht="14.25" customHeight="1">
      <c r="A4497" s="2">
        <v>624998.0</v>
      </c>
      <c r="B4497" s="2" t="s">
        <v>36</v>
      </c>
      <c r="C4497" s="2" t="s">
        <v>37</v>
      </c>
      <c r="D4497" s="2" t="s">
        <v>41</v>
      </c>
      <c r="E4497" s="2" t="s">
        <v>38</v>
      </c>
      <c r="F4497" s="2" t="s">
        <v>50</v>
      </c>
      <c r="G4497" s="4">
        <v>43525.0</v>
      </c>
      <c r="H4497" s="4" t="s">
        <v>51</v>
      </c>
      <c r="I4497" s="4">
        <v>43528.0</v>
      </c>
      <c r="J4497" s="2">
        <v>41.0</v>
      </c>
      <c r="K4497" s="2">
        <v>107.0</v>
      </c>
      <c r="S4497" s="94"/>
      <c r="T4497" s="94"/>
      <c r="U4497" s="94"/>
    </row>
    <row r="4498" ht="14.25" customHeight="1">
      <c r="A4498" s="2">
        <v>973543.0</v>
      </c>
      <c r="B4498" s="2" t="s">
        <v>36</v>
      </c>
      <c r="C4498" s="2" t="s">
        <v>37</v>
      </c>
      <c r="D4498" s="2" t="s">
        <v>32</v>
      </c>
      <c r="E4498" s="2" t="s">
        <v>44</v>
      </c>
      <c r="F4498" s="2" t="s">
        <v>50</v>
      </c>
      <c r="G4498" s="4">
        <v>43537.0</v>
      </c>
      <c r="H4498" s="4" t="s">
        <v>51</v>
      </c>
      <c r="I4498" s="4">
        <v>43544.0</v>
      </c>
      <c r="J4498" s="2">
        <v>60.0</v>
      </c>
      <c r="K4498" s="2">
        <v>87.0</v>
      </c>
      <c r="S4498" s="94"/>
      <c r="T4498" s="94"/>
      <c r="U4498" s="94"/>
    </row>
    <row r="4499" ht="14.25" customHeight="1">
      <c r="A4499" s="2">
        <v>855411.0</v>
      </c>
      <c r="B4499" s="2" t="s">
        <v>49</v>
      </c>
      <c r="C4499" s="2" t="s">
        <v>45</v>
      </c>
      <c r="D4499" s="2" t="s">
        <v>41</v>
      </c>
      <c r="E4499" s="2" t="s">
        <v>33</v>
      </c>
      <c r="F4499" s="2" t="s">
        <v>50</v>
      </c>
      <c r="G4499" s="4">
        <v>43538.0</v>
      </c>
      <c r="H4499" s="4" t="s">
        <v>51</v>
      </c>
      <c r="I4499" s="4">
        <v>43543.0</v>
      </c>
      <c r="J4499" s="2">
        <v>29.0</v>
      </c>
      <c r="K4499" s="2">
        <v>123.0</v>
      </c>
      <c r="S4499" s="94"/>
      <c r="T4499" s="94"/>
      <c r="U4499" s="94"/>
    </row>
    <row r="4500" ht="14.25" customHeight="1">
      <c r="A4500" s="2">
        <v>735740.0</v>
      </c>
      <c r="B4500" s="2" t="s">
        <v>36</v>
      </c>
      <c r="C4500" s="2" t="s">
        <v>43</v>
      </c>
      <c r="D4500" s="2" t="s">
        <v>41</v>
      </c>
      <c r="E4500" s="2" t="s">
        <v>44</v>
      </c>
      <c r="F4500" s="2" t="s">
        <v>50</v>
      </c>
      <c r="G4500" s="4">
        <v>43534.0</v>
      </c>
      <c r="H4500" s="4" t="s">
        <v>51</v>
      </c>
      <c r="I4500" s="4">
        <v>43537.0</v>
      </c>
      <c r="J4500" s="2">
        <v>43.0</v>
      </c>
      <c r="K4500" s="2">
        <v>130.0</v>
      </c>
      <c r="S4500" s="94"/>
      <c r="T4500" s="94"/>
      <c r="U4500" s="94"/>
    </row>
    <row r="4501" ht="14.25" customHeight="1">
      <c r="A4501" s="2">
        <v>51379.0</v>
      </c>
      <c r="B4501" s="2" t="s">
        <v>46</v>
      </c>
      <c r="C4501" s="2" t="s">
        <v>37</v>
      </c>
      <c r="D4501" s="2" t="s">
        <v>41</v>
      </c>
      <c r="E4501" s="2" t="s">
        <v>33</v>
      </c>
      <c r="F4501" s="2" t="s">
        <v>50</v>
      </c>
      <c r="G4501" s="4">
        <v>43526.0</v>
      </c>
      <c r="H4501" s="4" t="s">
        <v>51</v>
      </c>
      <c r="I4501" s="4">
        <v>43530.0</v>
      </c>
      <c r="J4501" s="2">
        <v>33.0</v>
      </c>
      <c r="K4501" s="2">
        <v>109.0</v>
      </c>
      <c r="S4501" s="94"/>
      <c r="T4501" s="94"/>
      <c r="U4501" s="94"/>
    </row>
    <row r="4502" ht="14.25" customHeight="1">
      <c r="A4502" s="2">
        <v>357850.0</v>
      </c>
      <c r="B4502" s="2" t="s">
        <v>47</v>
      </c>
      <c r="C4502" s="2" t="s">
        <v>37</v>
      </c>
      <c r="D4502" s="2" t="s">
        <v>41</v>
      </c>
      <c r="E4502" s="2" t="s">
        <v>38</v>
      </c>
      <c r="F4502" s="2" t="s">
        <v>50</v>
      </c>
      <c r="G4502" s="4">
        <v>43530.0</v>
      </c>
      <c r="H4502" s="4" t="s">
        <v>51</v>
      </c>
      <c r="I4502" s="4">
        <v>43534.0</v>
      </c>
      <c r="J4502" s="2">
        <v>43.0</v>
      </c>
      <c r="K4502" s="2">
        <v>114.0</v>
      </c>
      <c r="S4502" s="94"/>
      <c r="T4502" s="94"/>
      <c r="U4502" s="94"/>
    </row>
    <row r="4503" ht="14.25" customHeight="1">
      <c r="A4503" s="2">
        <v>196548.0</v>
      </c>
      <c r="B4503" s="2" t="s">
        <v>39</v>
      </c>
      <c r="C4503" s="2" t="s">
        <v>40</v>
      </c>
      <c r="D4503" s="2" t="s">
        <v>32</v>
      </c>
      <c r="E4503" s="2" t="s">
        <v>44</v>
      </c>
      <c r="F4503" s="2" t="s">
        <v>50</v>
      </c>
      <c r="G4503" s="4">
        <v>43528.0</v>
      </c>
      <c r="H4503" s="4" t="s">
        <v>51</v>
      </c>
      <c r="I4503" s="4">
        <v>43533.0</v>
      </c>
      <c r="J4503" s="2">
        <v>25.0</v>
      </c>
      <c r="K4503" s="2">
        <v>114.0</v>
      </c>
      <c r="S4503" s="94"/>
      <c r="T4503" s="94"/>
      <c r="U4503" s="94"/>
    </row>
    <row r="4504" ht="14.25" customHeight="1">
      <c r="A4504" s="2">
        <v>832795.0</v>
      </c>
      <c r="B4504" s="2" t="s">
        <v>39</v>
      </c>
      <c r="C4504" s="2" t="s">
        <v>43</v>
      </c>
      <c r="D4504" s="2" t="s">
        <v>32</v>
      </c>
      <c r="E4504" s="2" t="s">
        <v>33</v>
      </c>
      <c r="F4504" s="2" t="s">
        <v>50</v>
      </c>
      <c r="G4504" s="4">
        <v>43535.0</v>
      </c>
      <c r="H4504" s="4" t="s">
        <v>51</v>
      </c>
      <c r="I4504" s="4">
        <v>43539.0</v>
      </c>
      <c r="J4504" s="2">
        <v>0.0</v>
      </c>
      <c r="K4504" s="2">
        <v>121.0</v>
      </c>
      <c r="S4504" s="94"/>
      <c r="T4504" s="94"/>
      <c r="U4504" s="94"/>
    </row>
    <row r="4505" ht="14.25" customHeight="1">
      <c r="A4505" s="2">
        <v>769524.0</v>
      </c>
      <c r="B4505" s="2" t="s">
        <v>36</v>
      </c>
      <c r="C4505" s="2" t="s">
        <v>43</v>
      </c>
      <c r="D4505" s="2" t="s">
        <v>41</v>
      </c>
      <c r="E4505" s="2" t="s">
        <v>44</v>
      </c>
      <c r="F4505" s="2" t="s">
        <v>50</v>
      </c>
      <c r="G4505" s="4">
        <v>43537.0</v>
      </c>
      <c r="H4505" s="4" t="s">
        <v>51</v>
      </c>
      <c r="I4505" s="4">
        <v>43542.0</v>
      </c>
      <c r="J4505" s="2">
        <v>63.0</v>
      </c>
      <c r="K4505" s="2">
        <v>101.0</v>
      </c>
      <c r="S4505" s="94"/>
      <c r="T4505" s="94"/>
      <c r="U4505" s="94"/>
    </row>
    <row r="4506" ht="14.25" customHeight="1">
      <c r="A4506" s="2">
        <v>197369.0</v>
      </c>
      <c r="B4506" s="2" t="s">
        <v>47</v>
      </c>
      <c r="C4506" s="2" t="s">
        <v>31</v>
      </c>
      <c r="D4506" s="2" t="s">
        <v>32</v>
      </c>
      <c r="E4506" s="2" t="s">
        <v>33</v>
      </c>
      <c r="F4506" s="2" t="s">
        <v>50</v>
      </c>
      <c r="G4506" s="4">
        <v>43537.0</v>
      </c>
      <c r="H4506" s="4" t="s">
        <v>51</v>
      </c>
      <c r="I4506" s="4">
        <v>43544.0</v>
      </c>
      <c r="J4506" s="2">
        <v>33.0</v>
      </c>
      <c r="K4506" s="2">
        <v>123.0</v>
      </c>
      <c r="S4506" s="94"/>
      <c r="T4506" s="94"/>
      <c r="U4506" s="94"/>
    </row>
    <row r="4507" ht="14.25" customHeight="1">
      <c r="A4507" s="2">
        <v>157140.0</v>
      </c>
      <c r="B4507" s="2" t="s">
        <v>39</v>
      </c>
      <c r="C4507" s="2" t="s">
        <v>31</v>
      </c>
      <c r="D4507" s="2" t="s">
        <v>41</v>
      </c>
      <c r="E4507" s="2" t="s">
        <v>44</v>
      </c>
      <c r="F4507" s="2" t="s">
        <v>50</v>
      </c>
      <c r="G4507" s="4">
        <v>43538.0</v>
      </c>
      <c r="H4507" s="4" t="s">
        <v>51</v>
      </c>
      <c r="I4507" s="4">
        <v>43543.0</v>
      </c>
      <c r="J4507" s="2">
        <v>0.0</v>
      </c>
      <c r="K4507" s="2">
        <v>123.0</v>
      </c>
      <c r="S4507" s="94"/>
      <c r="T4507" s="94"/>
      <c r="U4507" s="94"/>
    </row>
    <row r="4508" ht="14.25" customHeight="1">
      <c r="A4508" s="2">
        <v>129702.0</v>
      </c>
      <c r="B4508" s="2" t="s">
        <v>47</v>
      </c>
      <c r="C4508" s="2" t="s">
        <v>40</v>
      </c>
      <c r="D4508" s="2" t="s">
        <v>32</v>
      </c>
      <c r="E4508" s="2" t="s">
        <v>38</v>
      </c>
      <c r="F4508" s="2" t="s">
        <v>50</v>
      </c>
      <c r="G4508" s="4">
        <v>43529.0</v>
      </c>
      <c r="H4508" s="4" t="s">
        <v>51</v>
      </c>
      <c r="I4508" s="4">
        <v>43533.0</v>
      </c>
      <c r="J4508" s="2">
        <v>26.0</v>
      </c>
      <c r="K4508" s="2">
        <v>113.0</v>
      </c>
      <c r="S4508" s="94"/>
      <c r="T4508" s="94"/>
      <c r="U4508" s="94"/>
    </row>
    <row r="4509" ht="14.25" customHeight="1">
      <c r="A4509" s="2">
        <v>407701.0</v>
      </c>
      <c r="B4509" s="2" t="s">
        <v>46</v>
      </c>
      <c r="C4509" s="2" t="s">
        <v>31</v>
      </c>
      <c r="D4509" s="2" t="s">
        <v>32</v>
      </c>
      <c r="E4509" s="2" t="s">
        <v>33</v>
      </c>
      <c r="F4509" s="2" t="s">
        <v>50</v>
      </c>
      <c r="G4509" s="4">
        <v>43532.0</v>
      </c>
      <c r="H4509" s="4" t="s">
        <v>51</v>
      </c>
      <c r="I4509" s="4">
        <v>43536.0</v>
      </c>
      <c r="J4509" s="2">
        <v>27.0</v>
      </c>
      <c r="K4509" s="2">
        <v>121.0</v>
      </c>
      <c r="S4509" s="94"/>
      <c r="T4509" s="94"/>
      <c r="U4509" s="94"/>
    </row>
    <row r="4510" ht="14.25" customHeight="1">
      <c r="A4510" s="2">
        <v>592549.0</v>
      </c>
      <c r="B4510" s="2" t="s">
        <v>39</v>
      </c>
      <c r="C4510" s="2" t="s">
        <v>31</v>
      </c>
      <c r="D4510" s="2" t="s">
        <v>32</v>
      </c>
      <c r="E4510" s="2" t="s">
        <v>33</v>
      </c>
      <c r="F4510" s="2" t="s">
        <v>50</v>
      </c>
      <c r="G4510" s="4">
        <v>43533.0</v>
      </c>
      <c r="H4510" s="4" t="s">
        <v>51</v>
      </c>
      <c r="I4510" s="4">
        <v>43540.0</v>
      </c>
      <c r="J4510" s="2">
        <v>25.0</v>
      </c>
      <c r="K4510" s="2">
        <v>124.0</v>
      </c>
      <c r="S4510" s="94"/>
      <c r="T4510" s="94"/>
      <c r="U4510" s="94"/>
    </row>
    <row r="4511" ht="14.25" customHeight="1">
      <c r="A4511" s="2">
        <v>572719.0</v>
      </c>
      <c r="B4511" s="2" t="s">
        <v>36</v>
      </c>
      <c r="C4511" s="2" t="s">
        <v>37</v>
      </c>
      <c r="D4511" s="2" t="s">
        <v>41</v>
      </c>
      <c r="E4511" s="2" t="s">
        <v>33</v>
      </c>
      <c r="F4511" s="2" t="s">
        <v>50</v>
      </c>
      <c r="G4511" s="4">
        <v>43526.0</v>
      </c>
      <c r="H4511" s="4" t="s">
        <v>51</v>
      </c>
      <c r="I4511" s="4">
        <v>43529.0</v>
      </c>
      <c r="J4511" s="2">
        <v>40.0</v>
      </c>
      <c r="K4511" s="2">
        <v>107.0</v>
      </c>
      <c r="S4511" s="94"/>
      <c r="T4511" s="94"/>
      <c r="U4511" s="94"/>
    </row>
    <row r="4512" ht="14.25" customHeight="1">
      <c r="A4512" s="2">
        <v>882030.0</v>
      </c>
      <c r="B4512" s="2" t="s">
        <v>48</v>
      </c>
      <c r="C4512" s="2" t="s">
        <v>31</v>
      </c>
      <c r="D4512" s="2" t="s">
        <v>41</v>
      </c>
      <c r="E4512" s="2" t="s">
        <v>38</v>
      </c>
      <c r="F4512" s="2" t="s">
        <v>50</v>
      </c>
      <c r="G4512" s="4">
        <v>43529.0</v>
      </c>
      <c r="H4512" s="4" t="s">
        <v>51</v>
      </c>
      <c r="I4512" s="4">
        <v>43533.0</v>
      </c>
      <c r="J4512" s="2">
        <v>0.0</v>
      </c>
      <c r="K4512" s="2">
        <v>122.0</v>
      </c>
      <c r="S4512" s="94"/>
      <c r="T4512" s="94"/>
      <c r="U4512" s="94"/>
    </row>
    <row r="4513" ht="14.25" customHeight="1">
      <c r="A4513" s="2">
        <v>250673.0</v>
      </c>
      <c r="B4513" s="2" t="s">
        <v>39</v>
      </c>
      <c r="C4513" s="2" t="s">
        <v>31</v>
      </c>
      <c r="D4513" s="2" t="s">
        <v>32</v>
      </c>
      <c r="E4513" s="2" t="s">
        <v>33</v>
      </c>
      <c r="F4513" s="2" t="s">
        <v>50</v>
      </c>
      <c r="G4513" s="4">
        <v>43535.0</v>
      </c>
      <c r="H4513" s="4" t="s">
        <v>51</v>
      </c>
      <c r="I4513" s="4">
        <v>43541.0</v>
      </c>
      <c r="J4513" s="2">
        <v>43.0</v>
      </c>
      <c r="K4513" s="2">
        <v>128.0</v>
      </c>
      <c r="S4513" s="94"/>
      <c r="T4513" s="94"/>
      <c r="U4513" s="94"/>
    </row>
    <row r="4514" ht="14.25" customHeight="1">
      <c r="A4514" s="2">
        <v>515174.0</v>
      </c>
      <c r="B4514" s="2" t="s">
        <v>47</v>
      </c>
      <c r="C4514" s="2" t="s">
        <v>31</v>
      </c>
      <c r="D4514" s="2" t="s">
        <v>41</v>
      </c>
      <c r="E4514" s="2" t="s">
        <v>38</v>
      </c>
      <c r="F4514" s="2" t="s">
        <v>50</v>
      </c>
      <c r="G4514" s="4">
        <v>43535.0</v>
      </c>
      <c r="H4514" s="4" t="s">
        <v>51</v>
      </c>
      <c r="I4514" s="4">
        <v>43540.0</v>
      </c>
      <c r="J4514" s="2">
        <v>0.0</v>
      </c>
      <c r="K4514" s="2">
        <v>125.0</v>
      </c>
      <c r="S4514" s="94"/>
      <c r="T4514" s="94"/>
      <c r="U4514" s="94"/>
    </row>
    <row r="4515" ht="14.25" customHeight="1">
      <c r="A4515" s="2">
        <v>499127.0</v>
      </c>
      <c r="B4515" s="2" t="s">
        <v>30</v>
      </c>
      <c r="C4515" s="2" t="s">
        <v>43</v>
      </c>
      <c r="D4515" s="2" t="s">
        <v>41</v>
      </c>
      <c r="E4515" s="2" t="s">
        <v>33</v>
      </c>
      <c r="F4515" s="2" t="s">
        <v>50</v>
      </c>
      <c r="G4515" s="4">
        <v>43530.0</v>
      </c>
      <c r="H4515" s="4" t="s">
        <v>51</v>
      </c>
      <c r="I4515" s="4">
        <v>43533.0</v>
      </c>
      <c r="J4515" s="2">
        <v>46.0</v>
      </c>
      <c r="K4515" s="2">
        <v>129.0</v>
      </c>
      <c r="S4515" s="94"/>
      <c r="T4515" s="94"/>
      <c r="U4515" s="94"/>
    </row>
    <row r="4516" ht="14.25" customHeight="1">
      <c r="A4516" s="2">
        <v>623866.0</v>
      </c>
      <c r="B4516" s="2" t="s">
        <v>39</v>
      </c>
      <c r="C4516" s="2" t="s">
        <v>37</v>
      </c>
      <c r="D4516" s="2" t="s">
        <v>32</v>
      </c>
      <c r="E4516" s="2" t="s">
        <v>38</v>
      </c>
      <c r="F4516" s="2" t="s">
        <v>50</v>
      </c>
      <c r="G4516" s="4">
        <v>43533.0</v>
      </c>
      <c r="H4516" s="4" t="s">
        <v>51</v>
      </c>
      <c r="I4516" s="4">
        <v>43537.0</v>
      </c>
      <c r="J4516" s="2">
        <v>29.0</v>
      </c>
      <c r="K4516" s="2">
        <v>107.0</v>
      </c>
      <c r="S4516" s="94"/>
      <c r="T4516" s="94"/>
      <c r="U4516" s="94"/>
    </row>
    <row r="4517" ht="14.25" customHeight="1">
      <c r="A4517" s="2">
        <v>748184.0</v>
      </c>
      <c r="B4517" s="2" t="s">
        <v>39</v>
      </c>
      <c r="C4517" s="2" t="s">
        <v>40</v>
      </c>
      <c r="D4517" s="2" t="s">
        <v>32</v>
      </c>
      <c r="E4517" s="2" t="s">
        <v>44</v>
      </c>
      <c r="F4517" s="2" t="s">
        <v>50</v>
      </c>
      <c r="G4517" s="4">
        <v>43532.0</v>
      </c>
      <c r="H4517" s="4" t="s">
        <v>51</v>
      </c>
      <c r="I4517" s="4">
        <v>43537.0</v>
      </c>
      <c r="J4517" s="2">
        <v>25.0</v>
      </c>
      <c r="K4517" s="2">
        <v>109.0</v>
      </c>
      <c r="S4517" s="94"/>
      <c r="T4517" s="94"/>
      <c r="U4517" s="94"/>
    </row>
    <row r="4518" ht="14.25" customHeight="1">
      <c r="A4518" s="2">
        <v>986669.0</v>
      </c>
      <c r="B4518" s="2" t="s">
        <v>39</v>
      </c>
      <c r="C4518" s="2" t="s">
        <v>37</v>
      </c>
      <c r="D4518" s="2" t="s">
        <v>41</v>
      </c>
      <c r="E4518" s="2" t="s">
        <v>33</v>
      </c>
      <c r="F4518" s="2" t="s">
        <v>50</v>
      </c>
      <c r="G4518" s="4">
        <v>43526.0</v>
      </c>
      <c r="H4518" s="4" t="s">
        <v>51</v>
      </c>
      <c r="I4518" s="4">
        <v>43531.0</v>
      </c>
      <c r="J4518" s="2">
        <v>45.0</v>
      </c>
      <c r="K4518" s="2">
        <v>109.0</v>
      </c>
      <c r="S4518" s="94"/>
      <c r="T4518" s="94"/>
      <c r="U4518" s="94"/>
    </row>
    <row r="4519" ht="14.25" customHeight="1">
      <c r="A4519" s="2">
        <v>168528.0</v>
      </c>
      <c r="B4519" s="2" t="s">
        <v>30</v>
      </c>
      <c r="C4519" s="2" t="s">
        <v>40</v>
      </c>
      <c r="D4519" s="2" t="s">
        <v>41</v>
      </c>
      <c r="E4519" s="2" t="s">
        <v>44</v>
      </c>
      <c r="F4519" s="2" t="s">
        <v>50</v>
      </c>
      <c r="G4519" s="4">
        <v>43533.0</v>
      </c>
      <c r="H4519" s="4" t="s">
        <v>51</v>
      </c>
      <c r="I4519" s="4">
        <v>43536.0</v>
      </c>
      <c r="J4519" s="2">
        <v>35.0</v>
      </c>
      <c r="K4519" s="2">
        <v>107.0</v>
      </c>
      <c r="S4519" s="94"/>
      <c r="T4519" s="94"/>
      <c r="U4519" s="94"/>
    </row>
    <row r="4520" ht="14.25" customHeight="1">
      <c r="A4520" s="2">
        <v>39189.0</v>
      </c>
      <c r="B4520" s="2" t="s">
        <v>49</v>
      </c>
      <c r="C4520" s="2" t="s">
        <v>31</v>
      </c>
      <c r="D4520" s="2" t="s">
        <v>32</v>
      </c>
      <c r="E4520" s="2" t="s">
        <v>33</v>
      </c>
      <c r="F4520" s="2" t="s">
        <v>50</v>
      </c>
      <c r="G4520" s="4">
        <v>43538.0</v>
      </c>
      <c r="H4520" s="4" t="s">
        <v>51</v>
      </c>
      <c r="I4520" s="4">
        <v>43545.0</v>
      </c>
      <c r="J4520" s="2">
        <v>43.0</v>
      </c>
      <c r="K4520" s="2">
        <v>127.0</v>
      </c>
      <c r="S4520" s="94"/>
      <c r="T4520" s="94"/>
      <c r="U4520" s="94"/>
    </row>
    <row r="4521" ht="14.25" customHeight="1">
      <c r="A4521" s="2">
        <v>232337.0</v>
      </c>
      <c r="B4521" s="2" t="s">
        <v>39</v>
      </c>
      <c r="C4521" s="2" t="s">
        <v>40</v>
      </c>
      <c r="D4521" s="2" t="s">
        <v>41</v>
      </c>
      <c r="E4521" s="2" t="s">
        <v>33</v>
      </c>
      <c r="F4521" s="2" t="s">
        <v>50</v>
      </c>
      <c r="G4521" s="4">
        <v>43538.0</v>
      </c>
      <c r="H4521" s="4" t="s">
        <v>51</v>
      </c>
      <c r="I4521" s="4">
        <v>43542.0</v>
      </c>
      <c r="J4521" s="2">
        <v>48.0</v>
      </c>
      <c r="K4521" s="2">
        <v>109.0</v>
      </c>
      <c r="S4521" s="94"/>
      <c r="T4521" s="94"/>
      <c r="U4521" s="94"/>
    </row>
    <row r="4522" ht="14.25" customHeight="1">
      <c r="A4522" s="2">
        <v>866673.0</v>
      </c>
      <c r="B4522" s="2" t="s">
        <v>36</v>
      </c>
      <c r="C4522" s="2" t="s">
        <v>31</v>
      </c>
      <c r="D4522" s="2" t="s">
        <v>41</v>
      </c>
      <c r="E4522" s="2" t="s">
        <v>44</v>
      </c>
      <c r="F4522" s="2" t="s">
        <v>50</v>
      </c>
      <c r="G4522" s="4">
        <v>43531.0</v>
      </c>
      <c r="H4522" s="4" t="s">
        <v>51</v>
      </c>
      <c r="I4522" s="4">
        <v>43537.0</v>
      </c>
      <c r="J4522" s="2">
        <v>0.0</v>
      </c>
      <c r="K4522" s="2">
        <v>107.0</v>
      </c>
      <c r="S4522" s="94"/>
      <c r="T4522" s="94"/>
      <c r="U4522" s="94"/>
    </row>
    <row r="4523" ht="14.25" customHeight="1">
      <c r="A4523" s="2">
        <v>216968.0</v>
      </c>
      <c r="B4523" s="2" t="s">
        <v>39</v>
      </c>
      <c r="C4523" s="2" t="s">
        <v>37</v>
      </c>
      <c r="D4523" s="2" t="s">
        <v>41</v>
      </c>
      <c r="E4523" s="2" t="s">
        <v>44</v>
      </c>
      <c r="F4523" s="2" t="s">
        <v>50</v>
      </c>
      <c r="G4523" s="4">
        <v>43525.0</v>
      </c>
      <c r="H4523" s="4" t="s">
        <v>51</v>
      </c>
      <c r="I4523" s="4">
        <v>43529.0</v>
      </c>
      <c r="J4523" s="2">
        <v>47.0</v>
      </c>
      <c r="K4523" s="2">
        <v>111.0</v>
      </c>
      <c r="S4523" s="94"/>
      <c r="T4523" s="94"/>
      <c r="U4523" s="94"/>
    </row>
    <row r="4524" ht="14.25" customHeight="1">
      <c r="A4524" s="2">
        <v>264259.0</v>
      </c>
      <c r="B4524" s="2" t="s">
        <v>39</v>
      </c>
      <c r="C4524" s="2" t="s">
        <v>45</v>
      </c>
      <c r="D4524" s="2" t="s">
        <v>32</v>
      </c>
      <c r="E4524" s="2" t="s">
        <v>33</v>
      </c>
      <c r="F4524" s="2" t="s">
        <v>50</v>
      </c>
      <c r="G4524" s="4">
        <v>43536.0</v>
      </c>
      <c r="H4524" s="4" t="s">
        <v>51</v>
      </c>
      <c r="I4524" s="4">
        <v>43543.0</v>
      </c>
      <c r="J4524" s="2">
        <v>26.0</v>
      </c>
      <c r="K4524" s="2">
        <v>126.0</v>
      </c>
      <c r="S4524" s="94"/>
      <c r="T4524" s="94"/>
      <c r="U4524" s="94"/>
    </row>
    <row r="4525" ht="14.25" customHeight="1">
      <c r="A4525" s="2">
        <v>677632.0</v>
      </c>
      <c r="B4525" s="2" t="s">
        <v>48</v>
      </c>
      <c r="C4525" s="2" t="s">
        <v>37</v>
      </c>
      <c r="D4525" s="2" t="s">
        <v>41</v>
      </c>
      <c r="E4525" s="2" t="s">
        <v>44</v>
      </c>
      <c r="F4525" s="2" t="s">
        <v>50</v>
      </c>
      <c r="G4525" s="4">
        <v>43535.0</v>
      </c>
      <c r="H4525" s="4" t="s">
        <v>51</v>
      </c>
      <c r="I4525" s="4">
        <v>43540.0</v>
      </c>
      <c r="J4525" s="2">
        <v>49.0</v>
      </c>
      <c r="K4525" s="2">
        <v>113.0</v>
      </c>
      <c r="S4525" s="94"/>
      <c r="T4525" s="94"/>
      <c r="U4525" s="94"/>
    </row>
    <row r="4526" ht="14.25" customHeight="1">
      <c r="A4526" s="2">
        <v>927868.0</v>
      </c>
      <c r="B4526" s="2" t="s">
        <v>39</v>
      </c>
      <c r="C4526" s="2" t="s">
        <v>37</v>
      </c>
      <c r="D4526" s="2" t="s">
        <v>41</v>
      </c>
      <c r="E4526" s="2" t="s">
        <v>44</v>
      </c>
      <c r="F4526" s="2" t="s">
        <v>50</v>
      </c>
      <c r="G4526" s="4">
        <v>43531.0</v>
      </c>
      <c r="H4526" s="4" t="s">
        <v>51</v>
      </c>
      <c r="I4526" s="4">
        <v>43536.0</v>
      </c>
      <c r="J4526" s="2">
        <v>56.0</v>
      </c>
      <c r="K4526" s="2">
        <v>88.0</v>
      </c>
      <c r="S4526" s="94"/>
      <c r="T4526" s="94"/>
      <c r="U4526" s="94"/>
    </row>
    <row r="4527" ht="14.25" customHeight="1">
      <c r="A4527" s="2">
        <v>464091.0</v>
      </c>
      <c r="B4527" s="2" t="s">
        <v>36</v>
      </c>
      <c r="C4527" s="2" t="s">
        <v>37</v>
      </c>
      <c r="D4527" s="2" t="s">
        <v>32</v>
      </c>
      <c r="E4527" s="2" t="s">
        <v>44</v>
      </c>
      <c r="F4527" s="2" t="s">
        <v>50</v>
      </c>
      <c r="G4527" s="4">
        <v>43535.0</v>
      </c>
      <c r="H4527" s="4" t="s">
        <v>51</v>
      </c>
      <c r="I4527" s="4">
        <v>43542.0</v>
      </c>
      <c r="J4527" s="2">
        <v>61.0</v>
      </c>
      <c r="K4527" s="2">
        <v>88.0</v>
      </c>
      <c r="S4527" s="94"/>
      <c r="T4527" s="94"/>
      <c r="U4527" s="94"/>
    </row>
    <row r="4528" ht="14.25" customHeight="1">
      <c r="A4528" s="2">
        <v>231004.0</v>
      </c>
      <c r="B4528" s="2" t="s">
        <v>42</v>
      </c>
      <c r="C4528" s="2" t="s">
        <v>43</v>
      </c>
      <c r="D4528" s="2" t="s">
        <v>41</v>
      </c>
      <c r="E4528" s="2" t="s">
        <v>44</v>
      </c>
      <c r="F4528" s="2" t="s">
        <v>50</v>
      </c>
      <c r="G4528" s="4">
        <v>43531.0</v>
      </c>
      <c r="H4528" s="4" t="s">
        <v>51</v>
      </c>
      <c r="I4528" s="4">
        <v>43537.0</v>
      </c>
      <c r="J4528" s="2">
        <v>34.0</v>
      </c>
      <c r="K4528" s="2">
        <v>125.0</v>
      </c>
      <c r="S4528" s="94"/>
      <c r="T4528" s="94"/>
      <c r="U4528" s="94"/>
    </row>
    <row r="4529" ht="14.25" customHeight="1">
      <c r="A4529" s="2">
        <v>299719.0</v>
      </c>
      <c r="B4529" s="2" t="s">
        <v>36</v>
      </c>
      <c r="C4529" s="2" t="s">
        <v>37</v>
      </c>
      <c r="D4529" s="2" t="s">
        <v>32</v>
      </c>
      <c r="E4529" s="2" t="s">
        <v>33</v>
      </c>
      <c r="F4529" s="2" t="s">
        <v>50</v>
      </c>
      <c r="G4529" s="4">
        <v>43538.0</v>
      </c>
      <c r="H4529" s="4" t="s">
        <v>51</v>
      </c>
      <c r="I4529" s="4">
        <v>43542.0</v>
      </c>
      <c r="J4529" s="2">
        <v>35.0</v>
      </c>
      <c r="K4529" s="2">
        <v>108.0</v>
      </c>
      <c r="S4529" s="94"/>
      <c r="T4529" s="94"/>
      <c r="U4529" s="94"/>
    </row>
    <row r="4530" ht="14.25" customHeight="1">
      <c r="A4530" s="2">
        <v>953714.0</v>
      </c>
      <c r="B4530" s="2" t="s">
        <v>36</v>
      </c>
      <c r="C4530" s="2" t="s">
        <v>40</v>
      </c>
      <c r="D4530" s="2" t="s">
        <v>41</v>
      </c>
      <c r="E4530" s="2" t="s">
        <v>44</v>
      </c>
      <c r="F4530" s="2" t="s">
        <v>50</v>
      </c>
      <c r="G4530" s="4">
        <v>43534.0</v>
      </c>
      <c r="H4530" s="4" t="s">
        <v>51</v>
      </c>
      <c r="I4530" s="4">
        <v>43537.0</v>
      </c>
      <c r="J4530" s="2">
        <v>60.0</v>
      </c>
      <c r="K4530" s="2">
        <v>88.0</v>
      </c>
      <c r="S4530" s="94"/>
      <c r="T4530" s="94"/>
      <c r="U4530" s="94"/>
    </row>
    <row r="4531" ht="14.25" customHeight="1">
      <c r="A4531" s="2">
        <v>126349.0</v>
      </c>
      <c r="B4531" s="2" t="s">
        <v>47</v>
      </c>
      <c r="C4531" s="2" t="s">
        <v>40</v>
      </c>
      <c r="D4531" s="2" t="s">
        <v>32</v>
      </c>
      <c r="E4531" s="2" t="s">
        <v>33</v>
      </c>
      <c r="F4531" s="2" t="s">
        <v>50</v>
      </c>
      <c r="G4531" s="4">
        <v>43529.0</v>
      </c>
      <c r="H4531" s="4" t="s">
        <v>51</v>
      </c>
      <c r="I4531" s="4">
        <v>43536.0</v>
      </c>
      <c r="J4531" s="2">
        <v>31.0</v>
      </c>
      <c r="K4531" s="2">
        <v>106.0</v>
      </c>
      <c r="S4531" s="94"/>
      <c r="T4531" s="94"/>
      <c r="U4531" s="94"/>
    </row>
    <row r="4532" ht="14.25" customHeight="1">
      <c r="A4532" s="2">
        <v>266587.0</v>
      </c>
      <c r="B4532" s="2" t="s">
        <v>39</v>
      </c>
      <c r="C4532" s="2" t="s">
        <v>37</v>
      </c>
      <c r="D4532" s="2" t="s">
        <v>32</v>
      </c>
      <c r="E4532" s="2" t="s">
        <v>33</v>
      </c>
      <c r="F4532" s="2" t="s">
        <v>50</v>
      </c>
      <c r="G4532" s="4">
        <v>43535.0</v>
      </c>
      <c r="H4532" s="4" t="s">
        <v>51</v>
      </c>
      <c r="I4532" s="4">
        <v>43538.0</v>
      </c>
      <c r="J4532" s="2">
        <v>40.0</v>
      </c>
      <c r="K4532" s="2">
        <v>112.0</v>
      </c>
      <c r="S4532" s="94"/>
      <c r="T4532" s="94"/>
      <c r="U4532" s="94"/>
    </row>
    <row r="4533" ht="14.25" customHeight="1">
      <c r="A4533" s="2">
        <v>284571.0</v>
      </c>
      <c r="B4533" s="2" t="s">
        <v>49</v>
      </c>
      <c r="C4533" s="2" t="s">
        <v>37</v>
      </c>
      <c r="D4533" s="2" t="s">
        <v>41</v>
      </c>
      <c r="E4533" s="2" t="s">
        <v>44</v>
      </c>
      <c r="F4533" s="2" t="s">
        <v>50</v>
      </c>
      <c r="G4533" s="4">
        <v>43535.0</v>
      </c>
      <c r="H4533" s="4" t="s">
        <v>51</v>
      </c>
      <c r="I4533" s="4">
        <v>43542.0</v>
      </c>
      <c r="J4533" s="2">
        <v>71.0</v>
      </c>
      <c r="K4533" s="2">
        <v>87.0</v>
      </c>
      <c r="S4533" s="94"/>
      <c r="T4533" s="94"/>
      <c r="U4533" s="94"/>
    </row>
    <row r="4534" ht="14.25" customHeight="1">
      <c r="A4534" s="2">
        <v>914694.0</v>
      </c>
      <c r="B4534" s="2" t="s">
        <v>39</v>
      </c>
      <c r="C4534" s="2" t="s">
        <v>37</v>
      </c>
      <c r="D4534" s="2" t="s">
        <v>41</v>
      </c>
      <c r="E4534" s="2" t="s">
        <v>44</v>
      </c>
      <c r="F4534" s="2" t="s">
        <v>50</v>
      </c>
      <c r="G4534" s="4">
        <v>43537.0</v>
      </c>
      <c r="H4534" s="4" t="s">
        <v>51</v>
      </c>
      <c r="I4534" s="4">
        <v>43540.0</v>
      </c>
      <c r="J4534" s="2">
        <v>67.0</v>
      </c>
      <c r="K4534" s="2">
        <v>94.0</v>
      </c>
      <c r="S4534" s="94"/>
      <c r="T4534" s="94"/>
      <c r="U4534" s="94"/>
    </row>
    <row r="4535" ht="14.25" customHeight="1">
      <c r="A4535" s="2">
        <v>174833.0</v>
      </c>
      <c r="B4535" s="2" t="s">
        <v>36</v>
      </c>
      <c r="C4535" s="2" t="s">
        <v>43</v>
      </c>
      <c r="D4535" s="2" t="s">
        <v>32</v>
      </c>
      <c r="E4535" s="2" t="s">
        <v>33</v>
      </c>
      <c r="F4535" s="2" t="s">
        <v>50</v>
      </c>
      <c r="G4535" s="4">
        <v>43537.0</v>
      </c>
      <c r="H4535" s="4" t="s">
        <v>51</v>
      </c>
      <c r="I4535" s="4">
        <v>43542.0</v>
      </c>
      <c r="J4535" s="2">
        <v>0.0</v>
      </c>
      <c r="K4535" s="2">
        <v>126.0</v>
      </c>
      <c r="S4535" s="94"/>
      <c r="T4535" s="94"/>
      <c r="U4535" s="94"/>
    </row>
    <row r="4536" ht="14.25" customHeight="1">
      <c r="A4536" s="2">
        <v>583120.0</v>
      </c>
      <c r="B4536" s="2" t="s">
        <v>39</v>
      </c>
      <c r="C4536" s="2" t="s">
        <v>37</v>
      </c>
      <c r="D4536" s="2" t="s">
        <v>32</v>
      </c>
      <c r="E4536" s="2" t="s">
        <v>44</v>
      </c>
      <c r="F4536" s="2" t="s">
        <v>50</v>
      </c>
      <c r="G4536" s="4">
        <v>43530.0</v>
      </c>
      <c r="H4536" s="4" t="s">
        <v>51</v>
      </c>
      <c r="I4536" s="4">
        <v>43536.0</v>
      </c>
      <c r="J4536" s="2">
        <v>31.0</v>
      </c>
      <c r="K4536" s="2">
        <v>112.0</v>
      </c>
      <c r="S4536" s="94"/>
      <c r="T4536" s="94"/>
      <c r="U4536" s="94"/>
    </row>
    <row r="4537" ht="14.25" customHeight="1">
      <c r="A4537" s="2">
        <v>790595.0</v>
      </c>
      <c r="B4537" s="2" t="s">
        <v>36</v>
      </c>
      <c r="C4537" s="2" t="s">
        <v>31</v>
      </c>
      <c r="D4537" s="2" t="s">
        <v>41</v>
      </c>
      <c r="E4537" s="2" t="s">
        <v>33</v>
      </c>
      <c r="F4537" s="2" t="s">
        <v>50</v>
      </c>
      <c r="G4537" s="4">
        <v>43531.0</v>
      </c>
      <c r="H4537" s="4" t="s">
        <v>51</v>
      </c>
      <c r="I4537" s="4">
        <v>43538.0</v>
      </c>
      <c r="J4537" s="2">
        <v>0.0</v>
      </c>
      <c r="K4537" s="2">
        <v>125.0</v>
      </c>
      <c r="S4537" s="94"/>
      <c r="T4537" s="94"/>
      <c r="U4537" s="94"/>
    </row>
    <row r="4538" ht="14.25" customHeight="1">
      <c r="A4538" s="2">
        <v>679986.0</v>
      </c>
      <c r="B4538" s="2" t="s">
        <v>39</v>
      </c>
      <c r="C4538" s="2" t="s">
        <v>37</v>
      </c>
      <c r="D4538" s="2" t="s">
        <v>41</v>
      </c>
      <c r="E4538" s="2" t="s">
        <v>38</v>
      </c>
      <c r="F4538" s="2" t="s">
        <v>50</v>
      </c>
      <c r="G4538" s="4">
        <v>43531.0</v>
      </c>
      <c r="H4538" s="4" t="s">
        <v>51</v>
      </c>
      <c r="I4538" s="4">
        <v>43536.0</v>
      </c>
      <c r="J4538" s="2">
        <v>49.0</v>
      </c>
      <c r="K4538" s="2">
        <v>111.0</v>
      </c>
      <c r="S4538" s="94"/>
      <c r="T4538" s="94"/>
      <c r="U4538" s="94"/>
    </row>
    <row r="4539" ht="14.25" customHeight="1">
      <c r="A4539" s="2">
        <v>295479.0</v>
      </c>
      <c r="B4539" s="2" t="s">
        <v>48</v>
      </c>
      <c r="C4539" s="2" t="s">
        <v>43</v>
      </c>
      <c r="D4539" s="2" t="s">
        <v>32</v>
      </c>
      <c r="E4539" s="2" t="s">
        <v>44</v>
      </c>
      <c r="F4539" s="2" t="s">
        <v>50</v>
      </c>
      <c r="G4539" s="4">
        <v>43527.0</v>
      </c>
      <c r="H4539" s="4" t="s">
        <v>51</v>
      </c>
      <c r="I4539" s="4">
        <v>43532.0</v>
      </c>
      <c r="J4539" s="2">
        <v>0.0</v>
      </c>
      <c r="K4539" s="2">
        <v>107.0</v>
      </c>
      <c r="S4539" s="94"/>
      <c r="T4539" s="94"/>
      <c r="U4539" s="94"/>
    </row>
    <row r="4540" ht="14.25" customHeight="1">
      <c r="A4540" s="2">
        <v>729930.0</v>
      </c>
      <c r="B4540" s="2" t="s">
        <v>39</v>
      </c>
      <c r="C4540" s="2" t="s">
        <v>31</v>
      </c>
      <c r="D4540" s="2" t="s">
        <v>41</v>
      </c>
      <c r="E4540" s="2" t="s">
        <v>38</v>
      </c>
      <c r="F4540" s="2" t="s">
        <v>50</v>
      </c>
      <c r="G4540" s="4">
        <v>43526.0</v>
      </c>
      <c r="H4540" s="4" t="s">
        <v>51</v>
      </c>
      <c r="I4540" s="4">
        <v>43531.0</v>
      </c>
      <c r="J4540" s="2">
        <v>0.0</v>
      </c>
      <c r="K4540" s="2">
        <v>124.0</v>
      </c>
      <c r="S4540" s="94"/>
      <c r="T4540" s="94"/>
      <c r="U4540" s="94"/>
    </row>
    <row r="4541" ht="14.25" customHeight="1">
      <c r="A4541" s="2">
        <v>259327.0</v>
      </c>
      <c r="B4541" s="2" t="s">
        <v>46</v>
      </c>
      <c r="C4541" s="2" t="s">
        <v>40</v>
      </c>
      <c r="D4541" s="2" t="s">
        <v>41</v>
      </c>
      <c r="E4541" s="2" t="s">
        <v>33</v>
      </c>
      <c r="F4541" s="2" t="s">
        <v>50</v>
      </c>
      <c r="G4541" s="4">
        <v>43535.0</v>
      </c>
      <c r="H4541" s="4" t="s">
        <v>51</v>
      </c>
      <c r="I4541" s="4">
        <v>43539.0</v>
      </c>
      <c r="J4541" s="2">
        <v>31.0</v>
      </c>
      <c r="K4541" s="2">
        <v>112.0</v>
      </c>
      <c r="S4541" s="94"/>
      <c r="T4541" s="94"/>
      <c r="U4541" s="94"/>
    </row>
    <row r="4542" ht="14.25" customHeight="1">
      <c r="A4542" s="2">
        <v>667612.0</v>
      </c>
      <c r="B4542" s="2" t="s">
        <v>47</v>
      </c>
      <c r="C4542" s="2" t="s">
        <v>37</v>
      </c>
      <c r="D4542" s="2" t="s">
        <v>41</v>
      </c>
      <c r="E4542" s="2" t="s">
        <v>44</v>
      </c>
      <c r="F4542" s="2" t="s">
        <v>50</v>
      </c>
      <c r="G4542" s="4">
        <v>43536.0</v>
      </c>
      <c r="H4542" s="4" t="s">
        <v>51</v>
      </c>
      <c r="I4542" s="4">
        <v>43539.0</v>
      </c>
      <c r="J4542" s="2">
        <v>68.0</v>
      </c>
      <c r="K4542" s="2">
        <v>90.0</v>
      </c>
      <c r="S4542" s="94"/>
      <c r="T4542" s="94"/>
      <c r="U4542" s="94"/>
    </row>
    <row r="4543" ht="14.25" customHeight="1">
      <c r="A4543" s="2">
        <v>370873.0</v>
      </c>
      <c r="B4543" s="2" t="s">
        <v>47</v>
      </c>
      <c r="C4543" s="2" t="s">
        <v>37</v>
      </c>
      <c r="D4543" s="2" t="s">
        <v>41</v>
      </c>
      <c r="E4543" s="2" t="s">
        <v>33</v>
      </c>
      <c r="F4543" s="2" t="s">
        <v>50</v>
      </c>
      <c r="G4543" s="4">
        <v>43528.0</v>
      </c>
      <c r="H4543" s="4" t="s">
        <v>51</v>
      </c>
      <c r="I4543" s="4">
        <v>43535.0</v>
      </c>
      <c r="J4543" s="2">
        <v>43.0</v>
      </c>
      <c r="K4543" s="2">
        <v>114.0</v>
      </c>
      <c r="S4543" s="94"/>
      <c r="T4543" s="94"/>
      <c r="U4543" s="94"/>
    </row>
    <row r="4544" ht="14.25" customHeight="1">
      <c r="A4544" s="2">
        <v>89671.0</v>
      </c>
      <c r="B4544" s="2" t="s">
        <v>36</v>
      </c>
      <c r="C4544" s="2" t="s">
        <v>43</v>
      </c>
      <c r="D4544" s="2" t="s">
        <v>41</v>
      </c>
      <c r="E4544" s="2" t="s">
        <v>33</v>
      </c>
      <c r="F4544" s="2" t="s">
        <v>50</v>
      </c>
      <c r="G4544" s="4">
        <v>43530.0</v>
      </c>
      <c r="H4544" s="4" t="s">
        <v>51</v>
      </c>
      <c r="I4544" s="4">
        <v>43534.0</v>
      </c>
      <c r="J4544" s="2">
        <v>47.0</v>
      </c>
      <c r="K4544" s="2">
        <v>129.0</v>
      </c>
      <c r="S4544" s="94"/>
      <c r="T4544" s="94"/>
      <c r="U4544" s="94"/>
    </row>
    <row r="4545" ht="14.25" customHeight="1">
      <c r="A4545" s="2">
        <v>676589.0</v>
      </c>
      <c r="B4545" s="2" t="s">
        <v>36</v>
      </c>
      <c r="C4545" s="2" t="s">
        <v>31</v>
      </c>
      <c r="D4545" s="2" t="s">
        <v>32</v>
      </c>
      <c r="E4545" s="2" t="s">
        <v>44</v>
      </c>
      <c r="F4545" s="2" t="s">
        <v>50</v>
      </c>
      <c r="G4545" s="4">
        <v>43534.0</v>
      </c>
      <c r="H4545" s="4" t="s">
        <v>51</v>
      </c>
      <c r="I4545" s="4">
        <v>43538.0</v>
      </c>
      <c r="J4545" s="2">
        <v>85.0</v>
      </c>
      <c r="K4545" s="2">
        <v>102.0</v>
      </c>
      <c r="S4545" s="94"/>
      <c r="T4545" s="94"/>
      <c r="U4545" s="94"/>
    </row>
    <row r="4546" ht="14.25" customHeight="1">
      <c r="A4546" s="2">
        <v>266535.0</v>
      </c>
      <c r="B4546" s="2" t="s">
        <v>48</v>
      </c>
      <c r="C4546" s="2" t="s">
        <v>37</v>
      </c>
      <c r="D4546" s="2" t="s">
        <v>32</v>
      </c>
      <c r="E4546" s="2" t="s">
        <v>44</v>
      </c>
      <c r="F4546" s="2" t="s">
        <v>50</v>
      </c>
      <c r="G4546" s="4">
        <v>43528.0</v>
      </c>
      <c r="H4546" s="4" t="s">
        <v>51</v>
      </c>
      <c r="I4546" s="4">
        <v>43535.0</v>
      </c>
      <c r="J4546" s="2">
        <v>62.0</v>
      </c>
      <c r="K4546" s="2">
        <v>90.0</v>
      </c>
      <c r="S4546" s="94"/>
      <c r="T4546" s="94"/>
      <c r="U4546" s="94"/>
    </row>
    <row r="4547" ht="14.25" customHeight="1">
      <c r="A4547" s="2">
        <v>938135.0</v>
      </c>
      <c r="B4547" s="2" t="s">
        <v>30</v>
      </c>
      <c r="C4547" s="2" t="s">
        <v>43</v>
      </c>
      <c r="D4547" s="2" t="s">
        <v>32</v>
      </c>
      <c r="E4547" s="2" t="s">
        <v>44</v>
      </c>
      <c r="F4547" s="2" t="s">
        <v>50</v>
      </c>
      <c r="G4547" s="4">
        <v>43531.0</v>
      </c>
      <c r="H4547" s="4" t="s">
        <v>51</v>
      </c>
      <c r="I4547" s="4">
        <v>43538.0</v>
      </c>
      <c r="J4547" s="2">
        <v>0.0</v>
      </c>
      <c r="K4547" s="2">
        <v>107.0</v>
      </c>
      <c r="S4547" s="94"/>
      <c r="T4547" s="94"/>
      <c r="U4547" s="94"/>
    </row>
    <row r="4548" ht="14.25" customHeight="1">
      <c r="A4548" s="2">
        <v>35166.0</v>
      </c>
      <c r="B4548" s="2" t="s">
        <v>36</v>
      </c>
      <c r="C4548" s="2" t="s">
        <v>40</v>
      </c>
      <c r="D4548" s="2" t="s">
        <v>41</v>
      </c>
      <c r="E4548" s="2" t="s">
        <v>38</v>
      </c>
      <c r="F4548" s="2" t="s">
        <v>50</v>
      </c>
      <c r="G4548" s="4">
        <v>43531.0</v>
      </c>
      <c r="H4548" s="4" t="s">
        <v>51</v>
      </c>
      <c r="I4548" s="4">
        <v>43535.0</v>
      </c>
      <c r="J4548" s="2">
        <v>38.0</v>
      </c>
      <c r="K4548" s="2">
        <v>112.0</v>
      </c>
      <c r="S4548" s="94"/>
      <c r="T4548" s="94"/>
      <c r="U4548" s="94"/>
    </row>
    <row r="4549" ht="14.25" customHeight="1">
      <c r="A4549" s="2">
        <v>231763.0</v>
      </c>
      <c r="B4549" s="2" t="s">
        <v>30</v>
      </c>
      <c r="C4549" s="2" t="s">
        <v>37</v>
      </c>
      <c r="D4549" s="2" t="s">
        <v>32</v>
      </c>
      <c r="E4549" s="2" t="s">
        <v>33</v>
      </c>
      <c r="F4549" s="2" t="s">
        <v>50</v>
      </c>
      <c r="G4549" s="4">
        <v>43529.0</v>
      </c>
      <c r="H4549" s="4" t="s">
        <v>51</v>
      </c>
      <c r="I4549" s="4">
        <v>43534.0</v>
      </c>
      <c r="J4549" s="2">
        <v>38.0</v>
      </c>
      <c r="K4549" s="2">
        <v>105.0</v>
      </c>
      <c r="S4549" s="94"/>
      <c r="T4549" s="94"/>
      <c r="U4549" s="94"/>
    </row>
    <row r="4550" ht="14.25" customHeight="1">
      <c r="A4550" s="2">
        <v>330683.0</v>
      </c>
      <c r="B4550" s="2" t="s">
        <v>36</v>
      </c>
      <c r="C4550" s="2" t="s">
        <v>40</v>
      </c>
      <c r="D4550" s="2" t="s">
        <v>32</v>
      </c>
      <c r="E4550" s="2" t="s">
        <v>33</v>
      </c>
      <c r="F4550" s="2" t="s">
        <v>50</v>
      </c>
      <c r="G4550" s="4">
        <v>43533.0</v>
      </c>
      <c r="H4550" s="4" t="s">
        <v>51</v>
      </c>
      <c r="I4550" s="4">
        <v>43538.0</v>
      </c>
      <c r="J4550" s="2">
        <v>30.0</v>
      </c>
      <c r="K4550" s="2">
        <v>110.0</v>
      </c>
      <c r="S4550" s="94"/>
      <c r="T4550" s="94"/>
      <c r="U4550" s="94"/>
    </row>
    <row r="4551" ht="14.25" customHeight="1">
      <c r="A4551" s="2">
        <v>907947.0</v>
      </c>
      <c r="B4551" s="2" t="s">
        <v>39</v>
      </c>
      <c r="C4551" s="2" t="s">
        <v>37</v>
      </c>
      <c r="D4551" s="2" t="s">
        <v>32</v>
      </c>
      <c r="E4551" s="2" t="s">
        <v>33</v>
      </c>
      <c r="F4551" s="2" t="s">
        <v>50</v>
      </c>
      <c r="G4551" s="4">
        <v>43532.0</v>
      </c>
      <c r="H4551" s="4" t="s">
        <v>51</v>
      </c>
      <c r="I4551" s="4">
        <v>43535.0</v>
      </c>
      <c r="J4551" s="2">
        <v>30.0</v>
      </c>
      <c r="K4551" s="2">
        <v>110.0</v>
      </c>
      <c r="S4551" s="94"/>
      <c r="T4551" s="94"/>
      <c r="U4551" s="94"/>
    </row>
    <row r="4552" ht="14.25" customHeight="1">
      <c r="A4552" s="2">
        <v>879504.0</v>
      </c>
      <c r="B4552" s="2" t="s">
        <v>39</v>
      </c>
      <c r="C4552" s="2" t="s">
        <v>37</v>
      </c>
      <c r="D4552" s="2" t="s">
        <v>41</v>
      </c>
      <c r="E4552" s="2" t="s">
        <v>44</v>
      </c>
      <c r="F4552" s="2" t="s">
        <v>50</v>
      </c>
      <c r="G4552" s="4">
        <v>43529.0</v>
      </c>
      <c r="H4552" s="4" t="s">
        <v>51</v>
      </c>
      <c r="I4552" s="4">
        <v>43535.0</v>
      </c>
      <c r="J4552" s="2">
        <v>49.0</v>
      </c>
      <c r="K4552" s="2">
        <v>111.0</v>
      </c>
      <c r="S4552" s="94"/>
      <c r="T4552" s="94"/>
      <c r="U4552" s="94"/>
    </row>
    <row r="4553" ht="14.25" customHeight="1">
      <c r="A4553" s="2">
        <v>359481.0</v>
      </c>
      <c r="B4553" s="2" t="s">
        <v>49</v>
      </c>
      <c r="C4553" s="2" t="s">
        <v>37</v>
      </c>
      <c r="D4553" s="2" t="s">
        <v>41</v>
      </c>
      <c r="E4553" s="2" t="s">
        <v>33</v>
      </c>
      <c r="F4553" s="2" t="s">
        <v>50</v>
      </c>
      <c r="G4553" s="4">
        <v>43531.0</v>
      </c>
      <c r="H4553" s="4" t="s">
        <v>51</v>
      </c>
      <c r="I4553" s="4">
        <v>43536.0</v>
      </c>
      <c r="J4553" s="2">
        <v>29.0</v>
      </c>
      <c r="K4553" s="2">
        <v>105.0</v>
      </c>
      <c r="S4553" s="94"/>
      <c r="T4553" s="94"/>
      <c r="U4553" s="94"/>
    </row>
    <row r="4554" ht="14.25" customHeight="1">
      <c r="A4554" s="2">
        <v>124861.0</v>
      </c>
      <c r="B4554" s="2" t="s">
        <v>47</v>
      </c>
      <c r="C4554" s="2" t="s">
        <v>40</v>
      </c>
      <c r="D4554" s="2" t="s">
        <v>41</v>
      </c>
      <c r="E4554" s="2" t="s">
        <v>33</v>
      </c>
      <c r="F4554" s="2" t="s">
        <v>50</v>
      </c>
      <c r="G4554" s="4">
        <v>43527.0</v>
      </c>
      <c r="H4554" s="4" t="s">
        <v>51</v>
      </c>
      <c r="I4554" s="4">
        <v>43533.0</v>
      </c>
      <c r="J4554" s="2">
        <v>35.0</v>
      </c>
      <c r="K4554" s="2">
        <v>113.0</v>
      </c>
      <c r="S4554" s="94"/>
      <c r="T4554" s="94"/>
      <c r="U4554" s="94"/>
    </row>
    <row r="4555" ht="14.25" customHeight="1">
      <c r="A4555" s="2">
        <v>245979.0</v>
      </c>
      <c r="B4555" s="2" t="s">
        <v>39</v>
      </c>
      <c r="C4555" s="2" t="s">
        <v>37</v>
      </c>
      <c r="D4555" s="2" t="s">
        <v>41</v>
      </c>
      <c r="E4555" s="2" t="s">
        <v>33</v>
      </c>
      <c r="F4555" s="2" t="s">
        <v>50</v>
      </c>
      <c r="G4555" s="4">
        <v>43532.0</v>
      </c>
      <c r="H4555" s="4" t="s">
        <v>51</v>
      </c>
      <c r="I4555" s="4">
        <v>43538.0</v>
      </c>
      <c r="J4555" s="2">
        <v>25.0</v>
      </c>
      <c r="K4555" s="2">
        <v>115.0</v>
      </c>
      <c r="S4555" s="94"/>
      <c r="T4555" s="94"/>
      <c r="U4555" s="94"/>
    </row>
    <row r="4556" ht="14.25" customHeight="1">
      <c r="A4556" s="2">
        <v>753329.0</v>
      </c>
      <c r="B4556" s="2" t="s">
        <v>36</v>
      </c>
      <c r="C4556" s="2" t="s">
        <v>43</v>
      </c>
      <c r="D4556" s="2" t="s">
        <v>32</v>
      </c>
      <c r="E4556" s="2" t="s">
        <v>33</v>
      </c>
      <c r="F4556" s="2" t="s">
        <v>50</v>
      </c>
      <c r="G4556" s="4">
        <v>43526.0</v>
      </c>
      <c r="H4556" s="4" t="s">
        <v>51</v>
      </c>
      <c r="I4556" s="4">
        <v>43531.0</v>
      </c>
      <c r="J4556" s="2">
        <v>0.0</v>
      </c>
      <c r="K4556" s="2">
        <v>126.0</v>
      </c>
      <c r="S4556" s="94"/>
      <c r="T4556" s="94"/>
      <c r="U4556" s="94"/>
    </row>
    <row r="4557" ht="14.25" customHeight="1">
      <c r="A4557" s="2">
        <v>800752.0</v>
      </c>
      <c r="B4557" s="2" t="s">
        <v>36</v>
      </c>
      <c r="C4557" s="2" t="s">
        <v>45</v>
      </c>
      <c r="D4557" s="2" t="s">
        <v>32</v>
      </c>
      <c r="E4557" s="2" t="s">
        <v>44</v>
      </c>
      <c r="F4557" s="2" t="s">
        <v>50</v>
      </c>
      <c r="G4557" s="4">
        <v>43530.0</v>
      </c>
      <c r="H4557" s="4" t="s">
        <v>51</v>
      </c>
      <c r="I4557" s="4">
        <v>43536.0</v>
      </c>
      <c r="J4557" s="2">
        <v>84.0</v>
      </c>
      <c r="K4557" s="2">
        <v>102.0</v>
      </c>
      <c r="S4557" s="94"/>
      <c r="T4557" s="94"/>
      <c r="U4557" s="94"/>
    </row>
    <row r="4558" ht="14.25" customHeight="1">
      <c r="A4558" s="2">
        <v>114817.0</v>
      </c>
      <c r="B4558" s="2" t="s">
        <v>39</v>
      </c>
      <c r="C4558" s="2" t="s">
        <v>43</v>
      </c>
      <c r="D4558" s="2" t="s">
        <v>32</v>
      </c>
      <c r="E4558" s="2" t="s">
        <v>33</v>
      </c>
      <c r="F4558" s="2" t="s">
        <v>50</v>
      </c>
      <c r="G4558" s="4">
        <v>43530.0</v>
      </c>
      <c r="H4558" s="4" t="s">
        <v>51</v>
      </c>
      <c r="I4558" s="4">
        <v>43535.0</v>
      </c>
      <c r="J4558" s="2">
        <v>0.0</v>
      </c>
      <c r="K4558" s="2">
        <v>127.0</v>
      </c>
      <c r="S4558" s="94"/>
      <c r="T4558" s="94"/>
      <c r="U4558" s="94"/>
    </row>
    <row r="4559" ht="14.25" customHeight="1">
      <c r="A4559" s="2">
        <v>85312.0</v>
      </c>
      <c r="B4559" s="2" t="s">
        <v>39</v>
      </c>
      <c r="C4559" s="2" t="s">
        <v>31</v>
      </c>
      <c r="D4559" s="2" t="s">
        <v>41</v>
      </c>
      <c r="E4559" s="2" t="s">
        <v>44</v>
      </c>
      <c r="F4559" s="2" t="s">
        <v>50</v>
      </c>
      <c r="G4559" s="4">
        <v>43534.0</v>
      </c>
      <c r="H4559" s="4" t="s">
        <v>51</v>
      </c>
      <c r="I4559" s="4">
        <v>43538.0</v>
      </c>
      <c r="J4559" s="2">
        <v>0.0</v>
      </c>
      <c r="K4559" s="2">
        <v>127.0</v>
      </c>
      <c r="S4559" s="94"/>
      <c r="T4559" s="94"/>
      <c r="U4559" s="94"/>
    </row>
    <row r="4560" ht="14.25" customHeight="1">
      <c r="A4560" s="2">
        <v>324583.0</v>
      </c>
      <c r="B4560" s="2" t="s">
        <v>39</v>
      </c>
      <c r="C4560" s="2" t="s">
        <v>43</v>
      </c>
      <c r="D4560" s="2" t="s">
        <v>41</v>
      </c>
      <c r="E4560" s="2" t="s">
        <v>33</v>
      </c>
      <c r="F4560" s="2" t="s">
        <v>50</v>
      </c>
      <c r="G4560" s="4">
        <v>43528.0</v>
      </c>
      <c r="H4560" s="4" t="s">
        <v>51</v>
      </c>
      <c r="I4560" s="4">
        <v>43535.0</v>
      </c>
      <c r="J4560" s="2">
        <v>35.0</v>
      </c>
      <c r="K4560" s="2">
        <v>120.0</v>
      </c>
      <c r="S4560" s="94"/>
      <c r="T4560" s="94"/>
      <c r="U4560" s="94"/>
    </row>
    <row r="4561" ht="14.25" customHeight="1">
      <c r="A4561" s="2">
        <v>817205.0</v>
      </c>
      <c r="B4561" s="2" t="s">
        <v>39</v>
      </c>
      <c r="C4561" s="2" t="s">
        <v>43</v>
      </c>
      <c r="D4561" s="2" t="s">
        <v>41</v>
      </c>
      <c r="E4561" s="2" t="s">
        <v>33</v>
      </c>
      <c r="F4561" s="2" t="s">
        <v>50</v>
      </c>
      <c r="G4561" s="4">
        <v>43530.0</v>
      </c>
      <c r="H4561" s="4" t="s">
        <v>51</v>
      </c>
      <c r="I4561" s="4">
        <v>43537.0</v>
      </c>
      <c r="J4561" s="2">
        <v>44.0</v>
      </c>
      <c r="K4561" s="2">
        <v>122.0</v>
      </c>
      <c r="S4561" s="94"/>
      <c r="T4561" s="94"/>
      <c r="U4561" s="94"/>
    </row>
    <row r="4562" ht="14.25" customHeight="1">
      <c r="A4562" s="2">
        <v>60075.0</v>
      </c>
      <c r="B4562" s="2" t="s">
        <v>49</v>
      </c>
      <c r="C4562" s="2" t="s">
        <v>31</v>
      </c>
      <c r="D4562" s="2" t="s">
        <v>41</v>
      </c>
      <c r="E4562" s="2" t="s">
        <v>33</v>
      </c>
      <c r="F4562" s="2" t="s">
        <v>50</v>
      </c>
      <c r="G4562" s="4">
        <v>43529.0</v>
      </c>
      <c r="H4562" s="4" t="s">
        <v>51</v>
      </c>
      <c r="I4562" s="4">
        <v>43532.0</v>
      </c>
      <c r="J4562" s="2">
        <v>0.0</v>
      </c>
      <c r="K4562" s="2">
        <v>121.0</v>
      </c>
      <c r="S4562" s="94"/>
      <c r="T4562" s="94"/>
      <c r="U4562" s="94"/>
    </row>
    <row r="4563" ht="14.25" customHeight="1">
      <c r="A4563" s="2">
        <v>872842.0</v>
      </c>
      <c r="B4563" s="2" t="s">
        <v>30</v>
      </c>
      <c r="C4563" s="2" t="s">
        <v>45</v>
      </c>
      <c r="D4563" s="2" t="s">
        <v>41</v>
      </c>
      <c r="E4563" s="2" t="s">
        <v>38</v>
      </c>
      <c r="F4563" s="2" t="s">
        <v>50</v>
      </c>
      <c r="G4563" s="4">
        <v>43536.0</v>
      </c>
      <c r="H4563" s="4" t="s">
        <v>51</v>
      </c>
      <c r="I4563" s="4">
        <v>43541.0</v>
      </c>
      <c r="J4563" s="2">
        <v>37.0</v>
      </c>
      <c r="K4563" s="2">
        <v>120.0</v>
      </c>
      <c r="S4563" s="94"/>
      <c r="T4563" s="94"/>
      <c r="U4563" s="94"/>
    </row>
    <row r="4564" ht="14.25" customHeight="1">
      <c r="A4564" s="2">
        <v>686427.0</v>
      </c>
      <c r="B4564" s="2" t="s">
        <v>48</v>
      </c>
      <c r="C4564" s="2" t="s">
        <v>40</v>
      </c>
      <c r="D4564" s="2" t="s">
        <v>41</v>
      </c>
      <c r="E4564" s="2" t="s">
        <v>33</v>
      </c>
      <c r="F4564" s="2" t="s">
        <v>50</v>
      </c>
      <c r="G4564" s="4">
        <v>43533.0</v>
      </c>
      <c r="H4564" s="4" t="s">
        <v>51</v>
      </c>
      <c r="I4564" s="4">
        <v>43536.0</v>
      </c>
      <c r="J4564" s="2">
        <v>26.0</v>
      </c>
      <c r="K4564" s="2">
        <v>110.0</v>
      </c>
      <c r="S4564" s="94"/>
      <c r="T4564" s="94"/>
      <c r="U4564" s="94"/>
    </row>
    <row r="4565" ht="14.25" customHeight="1">
      <c r="A4565" s="2">
        <v>15759.0</v>
      </c>
      <c r="B4565" s="2" t="s">
        <v>36</v>
      </c>
      <c r="C4565" s="2" t="s">
        <v>43</v>
      </c>
      <c r="D4565" s="2" t="s">
        <v>41</v>
      </c>
      <c r="E4565" s="2" t="s">
        <v>44</v>
      </c>
      <c r="F4565" s="2" t="s">
        <v>50</v>
      </c>
      <c r="G4565" s="4">
        <v>43537.0</v>
      </c>
      <c r="H4565" s="4" t="s">
        <v>51</v>
      </c>
      <c r="I4565" s="4">
        <v>43541.0</v>
      </c>
      <c r="J4565" s="2">
        <v>87.0</v>
      </c>
      <c r="K4565" s="2">
        <v>101.0</v>
      </c>
      <c r="S4565" s="94"/>
      <c r="T4565" s="94"/>
      <c r="U4565" s="94"/>
    </row>
    <row r="4566" ht="14.25" customHeight="1">
      <c r="A4566" s="2">
        <v>352877.0</v>
      </c>
      <c r="B4566" s="2" t="s">
        <v>39</v>
      </c>
      <c r="C4566" s="2" t="s">
        <v>45</v>
      </c>
      <c r="D4566" s="2" t="s">
        <v>32</v>
      </c>
      <c r="E4566" s="2" t="s">
        <v>44</v>
      </c>
      <c r="F4566" s="2" t="s">
        <v>50</v>
      </c>
      <c r="G4566" s="4">
        <v>43538.0</v>
      </c>
      <c r="H4566" s="4" t="s">
        <v>51</v>
      </c>
      <c r="I4566" s="4">
        <v>43541.0</v>
      </c>
      <c r="J4566" s="2">
        <v>73.0</v>
      </c>
      <c r="K4566" s="2">
        <v>104.0</v>
      </c>
      <c r="S4566" s="94"/>
      <c r="T4566" s="94"/>
      <c r="U4566" s="94"/>
    </row>
    <row r="4567" ht="14.25" customHeight="1">
      <c r="A4567" s="2">
        <v>224193.0</v>
      </c>
      <c r="B4567" s="2" t="s">
        <v>49</v>
      </c>
      <c r="C4567" s="2" t="s">
        <v>37</v>
      </c>
      <c r="D4567" s="2" t="s">
        <v>41</v>
      </c>
      <c r="E4567" s="2" t="s">
        <v>33</v>
      </c>
      <c r="F4567" s="2" t="s">
        <v>50</v>
      </c>
      <c r="G4567" s="4">
        <v>43531.0</v>
      </c>
      <c r="H4567" s="4" t="s">
        <v>51</v>
      </c>
      <c r="I4567" s="4">
        <v>43535.0</v>
      </c>
      <c r="J4567" s="2">
        <v>28.0</v>
      </c>
      <c r="K4567" s="2">
        <v>114.0</v>
      </c>
      <c r="S4567" s="94"/>
      <c r="T4567" s="94"/>
      <c r="U4567" s="94"/>
    </row>
    <row r="4568" ht="14.25" customHeight="1">
      <c r="A4568" s="2">
        <v>793656.0</v>
      </c>
      <c r="B4568" s="2" t="s">
        <v>42</v>
      </c>
      <c r="C4568" s="2" t="s">
        <v>45</v>
      </c>
      <c r="D4568" s="2" t="s">
        <v>32</v>
      </c>
      <c r="E4568" s="2" t="s">
        <v>44</v>
      </c>
      <c r="F4568" s="2" t="s">
        <v>50</v>
      </c>
      <c r="G4568" s="4">
        <v>43529.0</v>
      </c>
      <c r="H4568" s="4" t="s">
        <v>51</v>
      </c>
      <c r="I4568" s="4">
        <v>43533.0</v>
      </c>
      <c r="J4568" s="2">
        <v>25.0</v>
      </c>
      <c r="K4568" s="2">
        <v>122.0</v>
      </c>
      <c r="S4568" s="94"/>
      <c r="T4568" s="94"/>
      <c r="U4568" s="94"/>
    </row>
    <row r="4569" ht="14.25" customHeight="1">
      <c r="A4569" s="2">
        <v>543022.0</v>
      </c>
      <c r="B4569" s="2" t="s">
        <v>42</v>
      </c>
      <c r="C4569" s="2" t="s">
        <v>37</v>
      </c>
      <c r="D4569" s="2" t="s">
        <v>41</v>
      </c>
      <c r="E4569" s="2" t="s">
        <v>38</v>
      </c>
      <c r="F4569" s="2" t="s">
        <v>50</v>
      </c>
      <c r="G4569" s="4">
        <v>43537.0</v>
      </c>
      <c r="H4569" s="4" t="s">
        <v>51</v>
      </c>
      <c r="I4569" s="4">
        <v>43543.0</v>
      </c>
      <c r="J4569" s="2">
        <v>37.0</v>
      </c>
      <c r="K4569" s="2">
        <v>114.0</v>
      </c>
      <c r="S4569" s="94"/>
      <c r="T4569" s="94"/>
      <c r="U4569" s="94"/>
    </row>
    <row r="4570" ht="14.25" customHeight="1">
      <c r="A4570" s="2">
        <v>91874.0</v>
      </c>
      <c r="B4570" s="2" t="s">
        <v>39</v>
      </c>
      <c r="C4570" s="2" t="s">
        <v>40</v>
      </c>
      <c r="D4570" s="2" t="s">
        <v>32</v>
      </c>
      <c r="E4570" s="2" t="s">
        <v>44</v>
      </c>
      <c r="F4570" s="2" t="s">
        <v>50</v>
      </c>
      <c r="G4570" s="4">
        <v>43531.0</v>
      </c>
      <c r="H4570" s="4" t="s">
        <v>51</v>
      </c>
      <c r="I4570" s="4">
        <v>43536.0</v>
      </c>
      <c r="J4570" s="2">
        <v>81.0</v>
      </c>
      <c r="K4570" s="2">
        <v>92.0</v>
      </c>
      <c r="S4570" s="94"/>
      <c r="T4570" s="94"/>
      <c r="U4570" s="94"/>
    </row>
    <row r="4571" ht="14.25" customHeight="1">
      <c r="A4571" s="2">
        <v>948089.0</v>
      </c>
      <c r="B4571" s="2" t="s">
        <v>39</v>
      </c>
      <c r="C4571" s="2" t="s">
        <v>40</v>
      </c>
      <c r="D4571" s="2" t="s">
        <v>41</v>
      </c>
      <c r="E4571" s="2" t="s">
        <v>44</v>
      </c>
      <c r="F4571" s="2" t="s">
        <v>50</v>
      </c>
      <c r="G4571" s="4">
        <v>43531.0</v>
      </c>
      <c r="H4571" s="4" t="s">
        <v>51</v>
      </c>
      <c r="I4571" s="4">
        <v>43538.0</v>
      </c>
      <c r="J4571" s="2">
        <v>77.0</v>
      </c>
      <c r="K4571" s="2">
        <v>86.0</v>
      </c>
      <c r="S4571" s="94"/>
      <c r="T4571" s="94"/>
      <c r="U4571" s="94"/>
    </row>
    <row r="4572" ht="14.25" customHeight="1">
      <c r="A4572" s="2">
        <v>497576.0</v>
      </c>
      <c r="B4572" s="2" t="s">
        <v>39</v>
      </c>
      <c r="C4572" s="2" t="s">
        <v>43</v>
      </c>
      <c r="D4572" s="2" t="s">
        <v>41</v>
      </c>
      <c r="E4572" s="2" t="s">
        <v>44</v>
      </c>
      <c r="F4572" s="2" t="s">
        <v>50</v>
      </c>
      <c r="G4572" s="4">
        <v>43536.0</v>
      </c>
      <c r="H4572" s="4" t="s">
        <v>51</v>
      </c>
      <c r="I4572" s="4">
        <v>43540.0</v>
      </c>
      <c r="J4572" s="2">
        <v>38.0</v>
      </c>
      <c r="K4572" s="2">
        <v>129.0</v>
      </c>
      <c r="S4572" s="94"/>
      <c r="T4572" s="94"/>
      <c r="U4572" s="94"/>
    </row>
    <row r="4573" ht="14.25" customHeight="1">
      <c r="A4573" s="2">
        <v>250797.0</v>
      </c>
      <c r="B4573" s="2" t="s">
        <v>30</v>
      </c>
      <c r="C4573" s="2" t="s">
        <v>31</v>
      </c>
      <c r="D4573" s="2" t="s">
        <v>41</v>
      </c>
      <c r="E4573" s="2" t="s">
        <v>33</v>
      </c>
      <c r="F4573" s="2" t="s">
        <v>50</v>
      </c>
      <c r="G4573" s="4">
        <v>43528.0</v>
      </c>
      <c r="H4573" s="4" t="s">
        <v>51</v>
      </c>
      <c r="I4573" s="4">
        <v>43534.0</v>
      </c>
      <c r="J4573" s="2">
        <v>0.0</v>
      </c>
      <c r="K4573" s="2">
        <v>129.0</v>
      </c>
      <c r="S4573" s="94"/>
      <c r="T4573" s="94"/>
      <c r="U4573" s="94"/>
    </row>
    <row r="4574" ht="14.25" customHeight="1">
      <c r="A4574" s="2">
        <v>317428.0</v>
      </c>
      <c r="B4574" s="2" t="s">
        <v>39</v>
      </c>
      <c r="C4574" s="2" t="s">
        <v>31</v>
      </c>
      <c r="D4574" s="2" t="s">
        <v>32</v>
      </c>
      <c r="E4574" s="2" t="s">
        <v>44</v>
      </c>
      <c r="F4574" s="2" t="s">
        <v>50</v>
      </c>
      <c r="G4574" s="4">
        <v>43526.0</v>
      </c>
      <c r="H4574" s="4" t="s">
        <v>51</v>
      </c>
      <c r="I4574" s="4">
        <v>43529.0</v>
      </c>
      <c r="J4574" s="2">
        <v>34.0</v>
      </c>
      <c r="K4574" s="2">
        <v>125.0</v>
      </c>
      <c r="S4574" s="94"/>
      <c r="T4574" s="94"/>
      <c r="U4574" s="94"/>
    </row>
    <row r="4575" ht="14.25" customHeight="1">
      <c r="A4575" s="2">
        <v>287490.0</v>
      </c>
      <c r="B4575" s="2" t="s">
        <v>39</v>
      </c>
      <c r="C4575" s="2" t="s">
        <v>45</v>
      </c>
      <c r="D4575" s="2" t="s">
        <v>41</v>
      </c>
      <c r="E4575" s="2" t="s">
        <v>38</v>
      </c>
      <c r="F4575" s="2" t="s">
        <v>50</v>
      </c>
      <c r="G4575" s="4">
        <v>43538.0</v>
      </c>
      <c r="H4575" s="4" t="s">
        <v>51</v>
      </c>
      <c r="I4575" s="4">
        <v>43542.0</v>
      </c>
      <c r="J4575" s="2">
        <v>28.0</v>
      </c>
      <c r="K4575" s="2">
        <v>126.0</v>
      </c>
      <c r="S4575" s="94"/>
      <c r="T4575" s="94"/>
      <c r="U4575" s="94"/>
    </row>
    <row r="4576" ht="14.25" customHeight="1">
      <c r="A4576" s="2">
        <v>420497.0</v>
      </c>
      <c r="B4576" s="2" t="s">
        <v>46</v>
      </c>
      <c r="C4576" s="2" t="s">
        <v>43</v>
      </c>
      <c r="D4576" s="2" t="s">
        <v>41</v>
      </c>
      <c r="E4576" s="2" t="s">
        <v>33</v>
      </c>
      <c r="F4576" s="2" t="s">
        <v>50</v>
      </c>
      <c r="G4576" s="4">
        <v>43538.0</v>
      </c>
      <c r="H4576" s="4" t="s">
        <v>51</v>
      </c>
      <c r="I4576" s="4">
        <v>43541.0</v>
      </c>
      <c r="J4576" s="2">
        <v>9999.0</v>
      </c>
      <c r="K4576" s="2">
        <v>126.0</v>
      </c>
      <c r="S4576" s="94"/>
      <c r="T4576" s="94"/>
      <c r="U4576" s="94"/>
    </row>
    <row r="4577" ht="14.25" customHeight="1">
      <c r="A4577" s="2">
        <v>298776.0</v>
      </c>
      <c r="B4577" s="2" t="s">
        <v>48</v>
      </c>
      <c r="C4577" s="2" t="s">
        <v>37</v>
      </c>
      <c r="D4577" s="2" t="s">
        <v>41</v>
      </c>
      <c r="E4577" s="2" t="s">
        <v>44</v>
      </c>
      <c r="F4577" s="2" t="s">
        <v>50</v>
      </c>
      <c r="G4577" s="4">
        <v>43527.0</v>
      </c>
      <c r="H4577" s="4" t="s">
        <v>51</v>
      </c>
      <c r="I4577" s="4">
        <v>43530.0</v>
      </c>
      <c r="J4577" s="2">
        <v>50.0</v>
      </c>
      <c r="K4577" s="2">
        <v>113.0</v>
      </c>
      <c r="S4577" s="94"/>
      <c r="T4577" s="94"/>
      <c r="U4577" s="94"/>
    </row>
    <row r="4578" ht="14.25" customHeight="1">
      <c r="A4578" s="2">
        <v>500905.0</v>
      </c>
      <c r="B4578" s="2" t="s">
        <v>46</v>
      </c>
      <c r="C4578" s="2" t="s">
        <v>31</v>
      </c>
      <c r="D4578" s="2" t="s">
        <v>41</v>
      </c>
      <c r="E4578" s="2" t="s">
        <v>33</v>
      </c>
      <c r="F4578" s="2" t="s">
        <v>50</v>
      </c>
      <c r="G4578" s="4">
        <v>43528.0</v>
      </c>
      <c r="H4578" s="4" t="s">
        <v>51</v>
      </c>
      <c r="I4578" s="4">
        <v>43533.0</v>
      </c>
      <c r="J4578" s="2">
        <v>0.0</v>
      </c>
      <c r="K4578" s="2">
        <v>125.0</v>
      </c>
      <c r="S4578" s="94"/>
      <c r="T4578" s="94"/>
      <c r="U4578" s="94"/>
    </row>
    <row r="4579" ht="14.25" customHeight="1">
      <c r="A4579" s="2">
        <v>361444.0</v>
      </c>
      <c r="B4579" s="2" t="s">
        <v>39</v>
      </c>
      <c r="C4579" s="2" t="s">
        <v>40</v>
      </c>
      <c r="D4579" s="2" t="s">
        <v>41</v>
      </c>
      <c r="E4579" s="2" t="s">
        <v>44</v>
      </c>
      <c r="F4579" s="2" t="s">
        <v>50</v>
      </c>
      <c r="G4579" s="4">
        <v>43538.0</v>
      </c>
      <c r="H4579" s="4" t="s">
        <v>51</v>
      </c>
      <c r="I4579" s="4">
        <v>43544.0</v>
      </c>
      <c r="J4579" s="2">
        <v>30.0</v>
      </c>
      <c r="K4579" s="2">
        <v>114.0</v>
      </c>
      <c r="S4579" s="94"/>
      <c r="T4579" s="94"/>
      <c r="U4579" s="94"/>
    </row>
    <row r="4580" ht="14.25" customHeight="1">
      <c r="A4580" s="2">
        <v>858398.0</v>
      </c>
      <c r="B4580" s="2" t="s">
        <v>36</v>
      </c>
      <c r="C4580" s="2" t="s">
        <v>40</v>
      </c>
      <c r="D4580" s="2" t="s">
        <v>41</v>
      </c>
      <c r="E4580" s="2" t="s">
        <v>44</v>
      </c>
      <c r="F4580" s="2" t="s">
        <v>50</v>
      </c>
      <c r="G4580" s="4">
        <v>43538.0</v>
      </c>
      <c r="H4580" s="4" t="s">
        <v>51</v>
      </c>
      <c r="I4580" s="4">
        <v>43545.0</v>
      </c>
      <c r="J4580" s="2">
        <v>79.0</v>
      </c>
      <c r="K4580" s="2">
        <v>93.0</v>
      </c>
      <c r="S4580" s="94"/>
      <c r="T4580" s="94"/>
      <c r="U4580" s="94"/>
    </row>
    <row r="4581" ht="14.25" customHeight="1">
      <c r="A4581" s="2">
        <v>541991.0</v>
      </c>
      <c r="B4581" s="2" t="s">
        <v>30</v>
      </c>
      <c r="C4581" s="2" t="s">
        <v>31</v>
      </c>
      <c r="D4581" s="2" t="s">
        <v>41</v>
      </c>
      <c r="E4581" s="2" t="s">
        <v>33</v>
      </c>
      <c r="F4581" s="2" t="s">
        <v>50</v>
      </c>
      <c r="G4581" s="4">
        <v>43532.0</v>
      </c>
      <c r="H4581" s="4" t="s">
        <v>51</v>
      </c>
      <c r="I4581" s="4">
        <v>43535.0</v>
      </c>
      <c r="J4581" s="2">
        <v>0.0</v>
      </c>
      <c r="K4581" s="2">
        <v>121.0</v>
      </c>
      <c r="S4581" s="94"/>
      <c r="T4581" s="94"/>
      <c r="U4581" s="94"/>
    </row>
    <row r="4582" ht="14.25" customHeight="1">
      <c r="A4582" s="2">
        <v>416653.0</v>
      </c>
      <c r="B4582" s="2" t="s">
        <v>39</v>
      </c>
      <c r="C4582" s="2" t="s">
        <v>37</v>
      </c>
      <c r="D4582" s="2" t="s">
        <v>41</v>
      </c>
      <c r="E4582" s="2" t="s">
        <v>33</v>
      </c>
      <c r="F4582" s="2" t="s">
        <v>50</v>
      </c>
      <c r="G4582" s="4">
        <v>43535.0</v>
      </c>
      <c r="H4582" s="4" t="s">
        <v>51</v>
      </c>
      <c r="I4582" s="4">
        <v>43542.0</v>
      </c>
      <c r="J4582" s="2">
        <v>30.0</v>
      </c>
      <c r="K4582" s="2">
        <v>105.0</v>
      </c>
      <c r="S4582" s="94"/>
      <c r="T4582" s="94"/>
      <c r="U4582" s="94"/>
    </row>
    <row r="4583" ht="14.25" customHeight="1">
      <c r="A4583" s="2">
        <v>988090.0</v>
      </c>
      <c r="B4583" s="2" t="s">
        <v>39</v>
      </c>
      <c r="C4583" s="2" t="s">
        <v>37</v>
      </c>
      <c r="D4583" s="2" t="s">
        <v>32</v>
      </c>
      <c r="E4583" s="2" t="s">
        <v>38</v>
      </c>
      <c r="F4583" s="2" t="s">
        <v>50</v>
      </c>
      <c r="G4583" s="4">
        <v>43525.0</v>
      </c>
      <c r="H4583" s="4" t="s">
        <v>51</v>
      </c>
      <c r="I4583" s="4">
        <v>43531.0</v>
      </c>
      <c r="J4583" s="2">
        <v>42.0</v>
      </c>
      <c r="K4583" s="2">
        <v>111.0</v>
      </c>
      <c r="S4583" s="94"/>
      <c r="T4583" s="94"/>
      <c r="U4583" s="94"/>
    </row>
    <row r="4584" ht="14.25" customHeight="1">
      <c r="A4584" s="2">
        <v>695359.0</v>
      </c>
      <c r="B4584" s="2" t="s">
        <v>39</v>
      </c>
      <c r="C4584" s="2" t="s">
        <v>43</v>
      </c>
      <c r="D4584" s="2" t="s">
        <v>41</v>
      </c>
      <c r="E4584" s="2" t="s">
        <v>33</v>
      </c>
      <c r="F4584" s="2" t="s">
        <v>50</v>
      </c>
      <c r="G4584" s="4">
        <v>43531.0</v>
      </c>
      <c r="H4584" s="4" t="s">
        <v>51</v>
      </c>
      <c r="I4584" s="4">
        <v>43535.0</v>
      </c>
      <c r="J4584" s="2">
        <v>45.0</v>
      </c>
      <c r="K4584" s="2">
        <v>121.0</v>
      </c>
      <c r="S4584" s="94"/>
      <c r="T4584" s="94"/>
      <c r="U4584" s="94"/>
    </row>
    <row r="4585" ht="14.25" customHeight="1">
      <c r="A4585" s="2">
        <v>762715.0</v>
      </c>
      <c r="B4585" s="2" t="s">
        <v>36</v>
      </c>
      <c r="C4585" s="2" t="s">
        <v>40</v>
      </c>
      <c r="D4585" s="2" t="s">
        <v>41</v>
      </c>
      <c r="E4585" s="2" t="s">
        <v>33</v>
      </c>
      <c r="F4585" s="2" t="s">
        <v>50</v>
      </c>
      <c r="G4585" s="4">
        <v>43529.0</v>
      </c>
      <c r="H4585" s="4" t="s">
        <v>51</v>
      </c>
      <c r="I4585" s="4">
        <v>43534.0</v>
      </c>
      <c r="J4585" s="2">
        <v>50.0</v>
      </c>
      <c r="K4585" s="2">
        <v>105.0</v>
      </c>
      <c r="S4585" s="94"/>
      <c r="T4585" s="94"/>
      <c r="U4585" s="94"/>
    </row>
    <row r="4586" ht="14.25" customHeight="1">
      <c r="A4586" s="2">
        <v>478087.0</v>
      </c>
      <c r="B4586" s="2" t="s">
        <v>46</v>
      </c>
      <c r="C4586" s="2" t="s">
        <v>31</v>
      </c>
      <c r="D4586" s="2" t="s">
        <v>41</v>
      </c>
      <c r="E4586" s="2" t="s">
        <v>33</v>
      </c>
      <c r="F4586" s="2" t="s">
        <v>50</v>
      </c>
      <c r="G4586" s="4">
        <v>43538.0</v>
      </c>
      <c r="H4586" s="4" t="s">
        <v>51</v>
      </c>
      <c r="I4586" s="4">
        <v>43542.0</v>
      </c>
      <c r="J4586" s="2">
        <v>0.0</v>
      </c>
      <c r="K4586" s="2">
        <v>121.0</v>
      </c>
      <c r="S4586" s="94"/>
      <c r="T4586" s="94"/>
      <c r="U4586" s="94"/>
    </row>
    <row r="4587" ht="14.25" customHeight="1">
      <c r="A4587" s="2">
        <v>569433.0</v>
      </c>
      <c r="B4587" s="2" t="s">
        <v>47</v>
      </c>
      <c r="C4587" s="2" t="s">
        <v>37</v>
      </c>
      <c r="D4587" s="2" t="s">
        <v>32</v>
      </c>
      <c r="E4587" s="2" t="s">
        <v>33</v>
      </c>
      <c r="F4587" s="2" t="s">
        <v>50</v>
      </c>
      <c r="G4587" s="4">
        <v>43531.0</v>
      </c>
      <c r="H4587" s="4" t="s">
        <v>51</v>
      </c>
      <c r="I4587" s="4">
        <v>43535.0</v>
      </c>
      <c r="J4587" s="2" t="s">
        <v>51</v>
      </c>
      <c r="K4587" s="2">
        <v>114.0</v>
      </c>
      <c r="S4587" s="94"/>
      <c r="T4587" s="94"/>
      <c r="U4587" s="94"/>
    </row>
    <row r="4588" ht="14.25" customHeight="1">
      <c r="A4588" s="2">
        <v>788172.0</v>
      </c>
      <c r="B4588" s="2" t="s">
        <v>30</v>
      </c>
      <c r="C4588" s="2" t="s">
        <v>40</v>
      </c>
      <c r="D4588" s="2" t="s">
        <v>32</v>
      </c>
      <c r="E4588" s="2" t="s">
        <v>44</v>
      </c>
      <c r="F4588" s="2" t="s">
        <v>50</v>
      </c>
      <c r="G4588" s="4">
        <v>43532.0</v>
      </c>
      <c r="H4588" s="4" t="s">
        <v>51</v>
      </c>
      <c r="I4588" s="4">
        <v>43535.0</v>
      </c>
      <c r="J4588" s="2">
        <v>43.0</v>
      </c>
      <c r="K4588" s="2">
        <v>112.0</v>
      </c>
      <c r="S4588" s="94"/>
      <c r="T4588" s="94"/>
      <c r="U4588" s="94"/>
    </row>
    <row r="4589" ht="14.25" customHeight="1">
      <c r="A4589" s="2">
        <v>93726.0</v>
      </c>
      <c r="B4589" s="2" t="s">
        <v>42</v>
      </c>
      <c r="C4589" s="2" t="s">
        <v>37</v>
      </c>
      <c r="D4589" s="2" t="s">
        <v>41</v>
      </c>
      <c r="E4589" s="2" t="s">
        <v>38</v>
      </c>
      <c r="F4589" s="2" t="s">
        <v>50</v>
      </c>
      <c r="G4589" s="4">
        <v>43535.0</v>
      </c>
      <c r="H4589" s="4" t="s">
        <v>51</v>
      </c>
      <c r="I4589" s="4">
        <v>43542.0</v>
      </c>
      <c r="J4589" s="2">
        <v>44.0</v>
      </c>
      <c r="K4589" s="2">
        <v>110.0</v>
      </c>
      <c r="S4589" s="94"/>
      <c r="T4589" s="94"/>
      <c r="U4589" s="94"/>
    </row>
    <row r="4590" ht="14.25" customHeight="1">
      <c r="A4590" s="2">
        <v>246514.0</v>
      </c>
      <c r="B4590" s="2" t="s">
        <v>36</v>
      </c>
      <c r="C4590" s="2" t="s">
        <v>43</v>
      </c>
      <c r="D4590" s="2" t="s">
        <v>41</v>
      </c>
      <c r="E4590" s="2" t="s">
        <v>44</v>
      </c>
      <c r="F4590" s="2" t="s">
        <v>50</v>
      </c>
      <c r="G4590" s="4">
        <v>43532.0</v>
      </c>
      <c r="H4590" s="4" t="s">
        <v>51</v>
      </c>
      <c r="I4590" s="4">
        <v>43538.0</v>
      </c>
      <c r="J4590" s="2">
        <v>81.0</v>
      </c>
      <c r="K4590" s="2">
        <v>104.0</v>
      </c>
      <c r="S4590" s="94"/>
      <c r="T4590" s="94"/>
      <c r="U4590" s="94"/>
    </row>
    <row r="4591" ht="14.25" customHeight="1">
      <c r="A4591" s="2">
        <v>617750.0</v>
      </c>
      <c r="B4591" s="2" t="s">
        <v>39</v>
      </c>
      <c r="C4591" s="2" t="s">
        <v>31</v>
      </c>
      <c r="D4591" s="2" t="s">
        <v>32</v>
      </c>
      <c r="E4591" s="2" t="s">
        <v>38</v>
      </c>
      <c r="F4591" s="2" t="s">
        <v>50</v>
      </c>
      <c r="G4591" s="4">
        <v>43525.0</v>
      </c>
      <c r="H4591" s="4" t="s">
        <v>51</v>
      </c>
      <c r="I4591" s="4">
        <v>43530.0</v>
      </c>
      <c r="J4591" s="2">
        <v>50.0</v>
      </c>
      <c r="K4591" s="2">
        <v>123.0</v>
      </c>
      <c r="S4591" s="94"/>
      <c r="T4591" s="94"/>
      <c r="U4591" s="94"/>
    </row>
    <row r="4592" ht="14.25" customHeight="1">
      <c r="A4592" s="2">
        <v>595977.0</v>
      </c>
      <c r="B4592" s="2" t="s">
        <v>39</v>
      </c>
      <c r="C4592" s="2" t="s">
        <v>31</v>
      </c>
      <c r="D4592" s="2" t="s">
        <v>41</v>
      </c>
      <c r="E4592" s="2" t="s">
        <v>44</v>
      </c>
      <c r="F4592" s="2" t="s">
        <v>50</v>
      </c>
      <c r="G4592" s="4">
        <v>43532.0</v>
      </c>
      <c r="H4592" s="4" t="s">
        <v>51</v>
      </c>
      <c r="I4592" s="4">
        <v>43539.0</v>
      </c>
      <c r="J4592" s="2">
        <v>0.0</v>
      </c>
      <c r="K4592" s="2">
        <v>110.0</v>
      </c>
      <c r="S4592" s="94"/>
      <c r="T4592" s="94"/>
      <c r="U4592" s="94"/>
    </row>
    <row r="4593" ht="14.25" customHeight="1">
      <c r="A4593" s="2">
        <v>809451.0</v>
      </c>
      <c r="B4593" s="2" t="s">
        <v>30</v>
      </c>
      <c r="C4593" s="2" t="s">
        <v>37</v>
      </c>
      <c r="D4593" s="2" t="s">
        <v>41</v>
      </c>
      <c r="E4593" s="2" t="s">
        <v>33</v>
      </c>
      <c r="F4593" s="2" t="s">
        <v>50</v>
      </c>
      <c r="G4593" s="4">
        <v>43538.0</v>
      </c>
      <c r="H4593" s="4" t="s">
        <v>51</v>
      </c>
      <c r="I4593" s="4">
        <v>43541.0</v>
      </c>
      <c r="J4593" s="2">
        <v>33.0</v>
      </c>
      <c r="K4593" s="2">
        <v>107.0</v>
      </c>
      <c r="S4593" s="94"/>
      <c r="T4593" s="94"/>
      <c r="U4593" s="94"/>
    </row>
    <row r="4594" ht="14.25" customHeight="1">
      <c r="A4594" s="2">
        <v>591227.0</v>
      </c>
      <c r="B4594" s="2" t="s">
        <v>47</v>
      </c>
      <c r="C4594" s="2" t="s">
        <v>45</v>
      </c>
      <c r="D4594" s="2" t="s">
        <v>32</v>
      </c>
      <c r="E4594" s="2" t="s">
        <v>44</v>
      </c>
      <c r="F4594" s="2" t="s">
        <v>50</v>
      </c>
      <c r="G4594" s="4">
        <v>43527.0</v>
      </c>
      <c r="H4594" s="4" t="s">
        <v>51</v>
      </c>
      <c r="I4594" s="4">
        <v>43534.0</v>
      </c>
      <c r="J4594" s="2">
        <v>89.0</v>
      </c>
      <c r="K4594" s="2">
        <v>102.0</v>
      </c>
      <c r="S4594" s="94"/>
      <c r="T4594" s="94"/>
      <c r="U4594" s="94"/>
    </row>
    <row r="4595" ht="14.25" customHeight="1">
      <c r="A4595" s="2">
        <v>918350.0</v>
      </c>
      <c r="B4595" s="2" t="s">
        <v>47</v>
      </c>
      <c r="C4595" s="2" t="s">
        <v>31</v>
      </c>
      <c r="D4595" s="2" t="s">
        <v>32</v>
      </c>
      <c r="E4595" s="2" t="s">
        <v>38</v>
      </c>
      <c r="F4595" s="2" t="s">
        <v>50</v>
      </c>
      <c r="G4595" s="4">
        <v>43536.0</v>
      </c>
      <c r="H4595" s="4" t="s">
        <v>51</v>
      </c>
      <c r="I4595" s="4">
        <v>43542.0</v>
      </c>
      <c r="J4595" s="2">
        <v>30.0</v>
      </c>
      <c r="K4595" s="2">
        <v>122.0</v>
      </c>
      <c r="S4595" s="94"/>
      <c r="T4595" s="94"/>
      <c r="U4595" s="94"/>
    </row>
    <row r="4596" ht="14.25" customHeight="1">
      <c r="A4596" s="2">
        <v>708700.0</v>
      </c>
      <c r="B4596" s="2" t="s">
        <v>42</v>
      </c>
      <c r="C4596" s="2" t="s">
        <v>43</v>
      </c>
      <c r="D4596" s="2" t="s">
        <v>41</v>
      </c>
      <c r="E4596" s="2" t="s">
        <v>44</v>
      </c>
      <c r="F4596" s="2" t="s">
        <v>50</v>
      </c>
      <c r="G4596" s="4">
        <v>43535.0</v>
      </c>
      <c r="H4596" s="4" t="s">
        <v>51</v>
      </c>
      <c r="I4596" s="4">
        <v>43541.0</v>
      </c>
      <c r="J4596" s="2">
        <v>68.0</v>
      </c>
      <c r="K4596" s="2">
        <v>109.0</v>
      </c>
      <c r="S4596" s="94"/>
      <c r="T4596" s="94"/>
      <c r="U4596" s="94"/>
    </row>
    <row r="4597" ht="14.25" customHeight="1">
      <c r="A4597" s="2">
        <v>868910.0</v>
      </c>
      <c r="B4597" s="2" t="s">
        <v>42</v>
      </c>
      <c r="C4597" s="2" t="s">
        <v>43</v>
      </c>
      <c r="D4597" s="2" t="s">
        <v>41</v>
      </c>
      <c r="E4597" s="2" t="s">
        <v>44</v>
      </c>
      <c r="F4597" s="2" t="s">
        <v>50</v>
      </c>
      <c r="G4597" s="4">
        <v>43529.0</v>
      </c>
      <c r="H4597" s="4" t="s">
        <v>51</v>
      </c>
      <c r="I4597" s="4">
        <v>43532.0</v>
      </c>
      <c r="J4597" s="2">
        <v>66.0</v>
      </c>
      <c r="K4597" s="2">
        <v>109.0</v>
      </c>
      <c r="S4597" s="94"/>
      <c r="T4597" s="94"/>
      <c r="U4597" s="94"/>
    </row>
    <row r="4598" ht="14.25" customHeight="1">
      <c r="A4598" s="2">
        <v>397294.0</v>
      </c>
      <c r="B4598" s="2" t="s">
        <v>47</v>
      </c>
      <c r="C4598" s="2" t="s">
        <v>40</v>
      </c>
      <c r="D4598" s="2" t="s">
        <v>32</v>
      </c>
      <c r="E4598" s="2" t="s">
        <v>38</v>
      </c>
      <c r="F4598" s="2" t="s">
        <v>50</v>
      </c>
      <c r="G4598" s="4">
        <v>43532.0</v>
      </c>
      <c r="H4598" s="4" t="s">
        <v>51</v>
      </c>
      <c r="I4598" s="4">
        <v>43537.0</v>
      </c>
      <c r="J4598" s="2">
        <v>50.0</v>
      </c>
      <c r="K4598" s="2">
        <v>112.0</v>
      </c>
      <c r="S4598" s="94"/>
      <c r="T4598" s="94"/>
      <c r="U4598" s="94"/>
    </row>
    <row r="4599" ht="14.25" customHeight="1">
      <c r="A4599" s="2">
        <v>885201.0</v>
      </c>
      <c r="B4599" s="2" t="s">
        <v>47</v>
      </c>
      <c r="C4599" s="2" t="s">
        <v>37</v>
      </c>
      <c r="D4599" s="2" t="s">
        <v>41</v>
      </c>
      <c r="E4599" s="2" t="s">
        <v>33</v>
      </c>
      <c r="F4599" s="2" t="s">
        <v>50</v>
      </c>
      <c r="G4599" s="4">
        <v>43526.0</v>
      </c>
      <c r="H4599" s="4" t="s">
        <v>51</v>
      </c>
      <c r="I4599" s="4">
        <v>43530.0</v>
      </c>
      <c r="J4599" s="2">
        <v>35.0</v>
      </c>
      <c r="K4599" s="2">
        <v>109.0</v>
      </c>
      <c r="S4599" s="94"/>
      <c r="T4599" s="94"/>
      <c r="U4599" s="94"/>
    </row>
    <row r="4600" ht="14.25" customHeight="1">
      <c r="A4600" s="2">
        <v>630091.0</v>
      </c>
      <c r="B4600" s="2" t="s">
        <v>48</v>
      </c>
      <c r="C4600" s="2" t="s">
        <v>43</v>
      </c>
      <c r="D4600" s="2" t="s">
        <v>32</v>
      </c>
      <c r="E4600" s="2" t="s">
        <v>33</v>
      </c>
      <c r="F4600" s="2" t="s">
        <v>50</v>
      </c>
      <c r="G4600" s="4">
        <v>43538.0</v>
      </c>
      <c r="H4600" s="4" t="s">
        <v>51</v>
      </c>
      <c r="I4600" s="4">
        <v>43544.0</v>
      </c>
      <c r="J4600" s="2">
        <v>0.0</v>
      </c>
      <c r="K4600" s="2">
        <v>128.0</v>
      </c>
      <c r="S4600" s="94"/>
      <c r="T4600" s="94"/>
      <c r="U4600" s="94"/>
    </row>
    <row r="4601" ht="14.25" customHeight="1">
      <c r="A4601" s="2">
        <v>610908.0</v>
      </c>
      <c r="B4601" s="2" t="s">
        <v>48</v>
      </c>
      <c r="C4601" s="2" t="s">
        <v>37</v>
      </c>
      <c r="D4601" s="2" t="s">
        <v>41</v>
      </c>
      <c r="E4601" s="2" t="s">
        <v>44</v>
      </c>
      <c r="F4601" s="2" t="s">
        <v>50</v>
      </c>
      <c r="G4601" s="4">
        <v>43525.0</v>
      </c>
      <c r="H4601" s="4" t="s">
        <v>51</v>
      </c>
      <c r="I4601" s="4">
        <v>43531.0</v>
      </c>
      <c r="J4601" s="2">
        <v>34.0</v>
      </c>
      <c r="K4601" s="2">
        <v>110.0</v>
      </c>
      <c r="S4601" s="94"/>
      <c r="T4601" s="94"/>
      <c r="U4601" s="94"/>
    </row>
    <row r="4602" ht="14.25" customHeight="1">
      <c r="A4602" s="2">
        <v>900250.0</v>
      </c>
      <c r="B4602" s="2" t="s">
        <v>30</v>
      </c>
      <c r="C4602" s="2" t="s">
        <v>37</v>
      </c>
      <c r="D4602" s="2" t="s">
        <v>41</v>
      </c>
      <c r="E4602" s="2" t="s">
        <v>38</v>
      </c>
      <c r="F4602" s="2" t="s">
        <v>50</v>
      </c>
      <c r="G4602" s="4">
        <v>43536.0</v>
      </c>
      <c r="H4602" s="4" t="s">
        <v>51</v>
      </c>
      <c r="I4602" s="4">
        <v>43540.0</v>
      </c>
      <c r="J4602" s="2">
        <v>34.0</v>
      </c>
      <c r="K4602" s="2">
        <v>111.0</v>
      </c>
      <c r="S4602" s="94"/>
      <c r="T4602" s="94"/>
      <c r="U4602" s="94"/>
    </row>
    <row r="4603" ht="14.25" customHeight="1">
      <c r="A4603" s="2">
        <v>728493.0</v>
      </c>
      <c r="B4603" s="2" t="s">
        <v>39</v>
      </c>
      <c r="C4603" s="2" t="s">
        <v>31</v>
      </c>
      <c r="D4603" s="2" t="s">
        <v>41</v>
      </c>
      <c r="E4603" s="2" t="s">
        <v>33</v>
      </c>
      <c r="F4603" s="2" t="s">
        <v>50</v>
      </c>
      <c r="G4603" s="4">
        <v>43527.0</v>
      </c>
      <c r="H4603" s="4" t="s">
        <v>51</v>
      </c>
      <c r="I4603" s="4">
        <v>43530.0</v>
      </c>
      <c r="J4603" s="2">
        <v>0.0</v>
      </c>
      <c r="K4603" s="2">
        <v>121.0</v>
      </c>
      <c r="S4603" s="94"/>
      <c r="T4603" s="94"/>
      <c r="U4603" s="94"/>
    </row>
    <row r="4604" ht="14.25" customHeight="1">
      <c r="A4604" s="2">
        <v>713606.0</v>
      </c>
      <c r="B4604" s="2" t="s">
        <v>36</v>
      </c>
      <c r="C4604" s="2" t="s">
        <v>43</v>
      </c>
      <c r="D4604" s="2" t="s">
        <v>32</v>
      </c>
      <c r="E4604" s="2" t="s">
        <v>38</v>
      </c>
      <c r="F4604" s="2" t="s">
        <v>50</v>
      </c>
      <c r="G4604" s="4">
        <v>43530.0</v>
      </c>
      <c r="H4604" s="4" t="s">
        <v>51</v>
      </c>
      <c r="I4604" s="4">
        <v>43537.0</v>
      </c>
      <c r="J4604" s="2">
        <v>0.0</v>
      </c>
      <c r="K4604" s="2">
        <v>130.0</v>
      </c>
      <c r="S4604" s="94"/>
      <c r="T4604" s="94"/>
      <c r="U4604" s="94"/>
    </row>
    <row r="4605" ht="14.25" customHeight="1">
      <c r="A4605" s="2">
        <v>531048.0</v>
      </c>
      <c r="B4605" s="2" t="s">
        <v>36</v>
      </c>
      <c r="C4605" s="2" t="s">
        <v>37</v>
      </c>
      <c r="D4605" s="2" t="s">
        <v>32</v>
      </c>
      <c r="E4605" s="2" t="s">
        <v>44</v>
      </c>
      <c r="F4605" s="2" t="s">
        <v>50</v>
      </c>
      <c r="G4605" s="4">
        <v>43538.0</v>
      </c>
      <c r="H4605" s="4" t="s">
        <v>51</v>
      </c>
      <c r="I4605" s="4">
        <v>43544.0</v>
      </c>
      <c r="J4605" s="2">
        <v>41.0</v>
      </c>
      <c r="K4605" s="2">
        <v>106.0</v>
      </c>
      <c r="S4605" s="94"/>
      <c r="T4605" s="94"/>
      <c r="U4605" s="94"/>
    </row>
    <row r="4606" ht="14.25" customHeight="1">
      <c r="A4606" s="2">
        <v>58810.0</v>
      </c>
      <c r="B4606" s="2" t="s">
        <v>42</v>
      </c>
      <c r="C4606" s="2" t="s">
        <v>40</v>
      </c>
      <c r="D4606" s="2" t="s">
        <v>32</v>
      </c>
      <c r="E4606" s="2" t="s">
        <v>38</v>
      </c>
      <c r="F4606" s="2" t="s">
        <v>50</v>
      </c>
      <c r="G4606" s="4">
        <v>43530.0</v>
      </c>
      <c r="H4606" s="4" t="s">
        <v>51</v>
      </c>
      <c r="I4606" s="4">
        <v>43533.0</v>
      </c>
      <c r="J4606" s="2">
        <v>43.0</v>
      </c>
      <c r="K4606" s="2">
        <v>107.0</v>
      </c>
      <c r="S4606" s="94"/>
      <c r="T4606" s="94"/>
      <c r="U4606" s="94"/>
    </row>
    <row r="4607" ht="14.25" customHeight="1">
      <c r="A4607" s="2">
        <v>153106.0</v>
      </c>
      <c r="B4607" s="2" t="s">
        <v>39</v>
      </c>
      <c r="C4607" s="2" t="s">
        <v>37</v>
      </c>
      <c r="D4607" s="2" t="s">
        <v>32</v>
      </c>
      <c r="E4607" s="2" t="s">
        <v>44</v>
      </c>
      <c r="F4607" s="2" t="s">
        <v>50</v>
      </c>
      <c r="G4607" s="4">
        <v>43537.0</v>
      </c>
      <c r="H4607" s="4" t="s">
        <v>51</v>
      </c>
      <c r="I4607" s="4">
        <v>43541.0</v>
      </c>
      <c r="J4607" s="2">
        <v>68.0</v>
      </c>
      <c r="K4607" s="2">
        <v>93.0</v>
      </c>
      <c r="S4607" s="94"/>
      <c r="T4607" s="94"/>
      <c r="U4607" s="94"/>
    </row>
    <row r="4608" ht="14.25" customHeight="1">
      <c r="A4608" s="2">
        <v>650225.0</v>
      </c>
      <c r="B4608" s="2" t="s">
        <v>39</v>
      </c>
      <c r="C4608" s="2" t="s">
        <v>37</v>
      </c>
      <c r="D4608" s="2" t="s">
        <v>41</v>
      </c>
      <c r="E4608" s="2" t="s">
        <v>33</v>
      </c>
      <c r="F4608" s="2" t="s">
        <v>50</v>
      </c>
      <c r="G4608" s="4">
        <v>43531.0</v>
      </c>
      <c r="H4608" s="4" t="s">
        <v>51</v>
      </c>
      <c r="I4608" s="4">
        <v>43534.0</v>
      </c>
      <c r="J4608" s="2">
        <v>46.0</v>
      </c>
      <c r="K4608" s="2">
        <v>109.0</v>
      </c>
      <c r="S4608" s="94"/>
      <c r="T4608" s="94"/>
      <c r="U4608" s="94"/>
    </row>
    <row r="4609" ht="14.25" customHeight="1">
      <c r="A4609" s="2">
        <v>538440.0</v>
      </c>
      <c r="B4609" s="2" t="s">
        <v>30</v>
      </c>
      <c r="C4609" s="2" t="s">
        <v>31</v>
      </c>
      <c r="D4609" s="2" t="s">
        <v>41</v>
      </c>
      <c r="E4609" s="2" t="s">
        <v>44</v>
      </c>
      <c r="F4609" s="2" t="s">
        <v>50</v>
      </c>
      <c r="G4609" s="4">
        <v>43533.0</v>
      </c>
      <c r="H4609" s="4" t="s">
        <v>51</v>
      </c>
      <c r="I4609" s="4">
        <v>43540.0</v>
      </c>
      <c r="J4609" s="2">
        <v>0.0</v>
      </c>
      <c r="K4609" s="2">
        <v>129.0</v>
      </c>
      <c r="S4609" s="94"/>
      <c r="T4609" s="94"/>
      <c r="U4609" s="94"/>
    </row>
    <row r="4610" ht="14.25" customHeight="1">
      <c r="A4610" s="2">
        <v>302770.0</v>
      </c>
      <c r="B4610" s="2" t="s">
        <v>36</v>
      </c>
      <c r="C4610" s="2" t="s">
        <v>31</v>
      </c>
      <c r="D4610" s="2" t="s">
        <v>41</v>
      </c>
      <c r="E4610" s="2" t="s">
        <v>44</v>
      </c>
      <c r="F4610" s="2" t="s">
        <v>50</v>
      </c>
      <c r="G4610" s="4">
        <v>43529.0</v>
      </c>
      <c r="H4610" s="4" t="s">
        <v>51</v>
      </c>
      <c r="I4610" s="4">
        <v>43535.0</v>
      </c>
      <c r="J4610" s="2">
        <v>0.0</v>
      </c>
      <c r="K4610" s="2">
        <v>105.0</v>
      </c>
      <c r="S4610" s="94"/>
      <c r="T4610" s="94"/>
      <c r="U4610" s="94"/>
    </row>
    <row r="4611" ht="14.25" customHeight="1">
      <c r="A4611" s="2">
        <v>261071.0</v>
      </c>
      <c r="B4611" s="2" t="s">
        <v>48</v>
      </c>
      <c r="C4611" s="2" t="s">
        <v>43</v>
      </c>
      <c r="D4611" s="2" t="s">
        <v>41</v>
      </c>
      <c r="E4611" s="2" t="s">
        <v>44</v>
      </c>
      <c r="F4611" s="2" t="s">
        <v>50</v>
      </c>
      <c r="G4611" s="4">
        <v>43534.0</v>
      </c>
      <c r="H4611" s="4" t="s">
        <v>51</v>
      </c>
      <c r="I4611" s="4">
        <v>43538.0</v>
      </c>
      <c r="J4611" s="2">
        <v>72.0</v>
      </c>
      <c r="K4611" s="2">
        <v>102.0</v>
      </c>
      <c r="S4611" s="94"/>
      <c r="T4611" s="94"/>
      <c r="U4611" s="94"/>
    </row>
    <row r="4612" ht="14.25" customHeight="1">
      <c r="A4612" s="2">
        <v>30581.0</v>
      </c>
      <c r="B4612" s="2" t="s">
        <v>46</v>
      </c>
      <c r="C4612" s="2" t="s">
        <v>31</v>
      </c>
      <c r="D4612" s="2" t="s">
        <v>41</v>
      </c>
      <c r="E4612" s="2" t="s">
        <v>33</v>
      </c>
      <c r="F4612" s="2" t="s">
        <v>50</v>
      </c>
      <c r="G4612" s="4">
        <v>43535.0</v>
      </c>
      <c r="H4612" s="4" t="s">
        <v>51</v>
      </c>
      <c r="I4612" s="4">
        <v>43539.0</v>
      </c>
      <c r="J4612" s="2">
        <v>0.0</v>
      </c>
      <c r="K4612" s="2">
        <v>125.0</v>
      </c>
      <c r="S4612" s="94"/>
      <c r="T4612" s="94"/>
      <c r="U4612" s="94"/>
    </row>
    <row r="4613" ht="14.25" customHeight="1">
      <c r="A4613" s="2">
        <v>825325.0</v>
      </c>
      <c r="B4613" s="2" t="s">
        <v>30</v>
      </c>
      <c r="C4613" s="2" t="s">
        <v>37</v>
      </c>
      <c r="D4613" s="2" t="s">
        <v>41</v>
      </c>
      <c r="E4613" s="2" t="s">
        <v>33</v>
      </c>
      <c r="F4613" s="2" t="s">
        <v>50</v>
      </c>
      <c r="G4613" s="4">
        <v>43527.0</v>
      </c>
      <c r="H4613" s="4" t="s">
        <v>51</v>
      </c>
      <c r="I4613" s="4">
        <v>43531.0</v>
      </c>
      <c r="J4613" s="2">
        <v>35.0</v>
      </c>
      <c r="K4613" s="2">
        <v>108.0</v>
      </c>
      <c r="S4613" s="94"/>
      <c r="T4613" s="94"/>
      <c r="U4613" s="94"/>
    </row>
    <row r="4614" ht="14.25" customHeight="1">
      <c r="A4614" s="2">
        <v>902596.0</v>
      </c>
      <c r="B4614" s="2" t="s">
        <v>30</v>
      </c>
      <c r="C4614" s="2" t="s">
        <v>43</v>
      </c>
      <c r="D4614" s="2" t="s">
        <v>41</v>
      </c>
      <c r="E4614" s="2" t="s">
        <v>44</v>
      </c>
      <c r="F4614" s="2" t="s">
        <v>50</v>
      </c>
      <c r="G4614" s="4">
        <v>43533.0</v>
      </c>
      <c r="H4614" s="4" t="s">
        <v>51</v>
      </c>
      <c r="I4614" s="4">
        <v>43537.0</v>
      </c>
      <c r="J4614" s="2">
        <v>38.0</v>
      </c>
      <c r="K4614" s="2">
        <v>125.0</v>
      </c>
      <c r="S4614" s="94"/>
      <c r="T4614" s="94"/>
      <c r="U4614" s="94"/>
    </row>
    <row r="4615" ht="14.25" customHeight="1">
      <c r="A4615" s="2">
        <v>151209.0</v>
      </c>
      <c r="B4615" s="2" t="s">
        <v>30</v>
      </c>
      <c r="C4615" s="2" t="s">
        <v>37</v>
      </c>
      <c r="D4615" s="2" t="s">
        <v>32</v>
      </c>
      <c r="E4615" s="2" t="s">
        <v>33</v>
      </c>
      <c r="F4615" s="2" t="s">
        <v>50</v>
      </c>
      <c r="G4615" s="4">
        <v>43526.0</v>
      </c>
      <c r="H4615" s="4" t="s">
        <v>51</v>
      </c>
      <c r="I4615" s="4">
        <v>43530.0</v>
      </c>
      <c r="J4615" s="2">
        <v>28.0</v>
      </c>
      <c r="K4615" s="2">
        <v>112.0</v>
      </c>
      <c r="S4615" s="94"/>
      <c r="T4615" s="94"/>
      <c r="U4615" s="94"/>
    </row>
    <row r="4616" ht="14.25" customHeight="1">
      <c r="A4616" s="2">
        <v>327410.0</v>
      </c>
      <c r="B4616" s="2" t="s">
        <v>39</v>
      </c>
      <c r="C4616" s="2" t="s">
        <v>40</v>
      </c>
      <c r="D4616" s="2" t="s">
        <v>32</v>
      </c>
      <c r="E4616" s="2" t="s">
        <v>44</v>
      </c>
      <c r="F4616" s="2" t="s">
        <v>50</v>
      </c>
      <c r="G4616" s="4">
        <v>43538.0</v>
      </c>
      <c r="H4616" s="4" t="s">
        <v>51</v>
      </c>
      <c r="I4616" s="4">
        <v>43545.0</v>
      </c>
      <c r="J4616" s="2">
        <v>68.0</v>
      </c>
      <c r="K4616" s="2">
        <v>91.0</v>
      </c>
      <c r="S4616" s="94"/>
      <c r="T4616" s="94"/>
      <c r="U4616" s="94"/>
    </row>
    <row r="4617" ht="14.25" customHeight="1">
      <c r="A4617" s="2">
        <v>566163.0</v>
      </c>
      <c r="B4617" s="2" t="s">
        <v>47</v>
      </c>
      <c r="C4617" s="2" t="s">
        <v>40</v>
      </c>
      <c r="D4617" s="2" t="s">
        <v>32</v>
      </c>
      <c r="E4617" s="2" t="s">
        <v>33</v>
      </c>
      <c r="F4617" s="2" t="s">
        <v>50</v>
      </c>
      <c r="G4617" s="4">
        <v>43538.0</v>
      </c>
      <c r="H4617" s="4" t="s">
        <v>51</v>
      </c>
      <c r="I4617" s="4">
        <v>43541.0</v>
      </c>
      <c r="J4617" s="2">
        <v>36.0</v>
      </c>
      <c r="K4617" s="2">
        <v>107.0</v>
      </c>
      <c r="S4617" s="94"/>
      <c r="T4617" s="94"/>
      <c r="U4617" s="94"/>
    </row>
    <row r="4618" ht="14.25" customHeight="1">
      <c r="A4618" s="2">
        <v>835631.0</v>
      </c>
      <c r="B4618" s="2" t="s">
        <v>30</v>
      </c>
      <c r="C4618" s="2" t="s">
        <v>37</v>
      </c>
      <c r="D4618" s="2" t="s">
        <v>32</v>
      </c>
      <c r="E4618" s="2" t="s">
        <v>33</v>
      </c>
      <c r="F4618" s="2" t="s">
        <v>50</v>
      </c>
      <c r="G4618" s="4">
        <v>43526.0</v>
      </c>
      <c r="H4618" s="4" t="s">
        <v>51</v>
      </c>
      <c r="I4618" s="4">
        <v>43530.0</v>
      </c>
      <c r="J4618" s="2">
        <v>33.0</v>
      </c>
      <c r="K4618" s="2">
        <v>114.0</v>
      </c>
      <c r="S4618" s="94"/>
      <c r="T4618" s="94"/>
      <c r="U4618" s="94"/>
    </row>
    <row r="4619" ht="14.25" customHeight="1">
      <c r="A4619" s="2">
        <v>618242.0</v>
      </c>
      <c r="B4619" s="2" t="s">
        <v>39</v>
      </c>
      <c r="C4619" s="2" t="s">
        <v>31</v>
      </c>
      <c r="D4619" s="2" t="s">
        <v>32</v>
      </c>
      <c r="E4619" s="2" t="s">
        <v>38</v>
      </c>
      <c r="F4619" s="2" t="s">
        <v>50</v>
      </c>
      <c r="G4619" s="4">
        <v>43529.0</v>
      </c>
      <c r="H4619" s="4" t="s">
        <v>51</v>
      </c>
      <c r="I4619" s="4">
        <v>43533.0</v>
      </c>
      <c r="J4619" s="2">
        <v>46.0</v>
      </c>
      <c r="K4619" s="2">
        <v>121.0</v>
      </c>
      <c r="S4619" s="94"/>
      <c r="T4619" s="94"/>
      <c r="U4619" s="94"/>
    </row>
    <row r="4620" ht="14.25" customHeight="1">
      <c r="A4620" s="2">
        <v>875422.0</v>
      </c>
      <c r="B4620" s="2" t="s">
        <v>48</v>
      </c>
      <c r="C4620" s="2" t="s">
        <v>31</v>
      </c>
      <c r="D4620" s="2" t="s">
        <v>41</v>
      </c>
      <c r="E4620" s="2" t="s">
        <v>38</v>
      </c>
      <c r="F4620" s="2" t="s">
        <v>50</v>
      </c>
      <c r="G4620" s="4">
        <v>43538.0</v>
      </c>
      <c r="H4620" s="4" t="s">
        <v>51</v>
      </c>
      <c r="I4620" s="4">
        <v>43545.0</v>
      </c>
      <c r="J4620" s="2">
        <v>0.0</v>
      </c>
      <c r="K4620" s="2">
        <v>125.0</v>
      </c>
      <c r="S4620" s="94"/>
      <c r="T4620" s="94"/>
      <c r="U4620" s="94"/>
    </row>
    <row r="4621" ht="14.25" customHeight="1">
      <c r="A4621" s="2">
        <v>37583.0</v>
      </c>
      <c r="B4621" s="2" t="s">
        <v>39</v>
      </c>
      <c r="C4621" s="2" t="s">
        <v>37</v>
      </c>
      <c r="D4621" s="2" t="s">
        <v>41</v>
      </c>
      <c r="E4621" s="2" t="s">
        <v>44</v>
      </c>
      <c r="F4621" s="2" t="s">
        <v>50</v>
      </c>
      <c r="G4621" s="4">
        <v>43535.0</v>
      </c>
      <c r="H4621" s="4" t="s">
        <v>51</v>
      </c>
      <c r="I4621" s="4">
        <v>43539.0</v>
      </c>
      <c r="J4621" s="2">
        <v>81.0</v>
      </c>
      <c r="K4621" s="2">
        <v>88.0</v>
      </c>
      <c r="S4621" s="94"/>
      <c r="T4621" s="94"/>
      <c r="U4621" s="94"/>
    </row>
    <row r="4622" ht="14.25" customHeight="1">
      <c r="A4622" s="2">
        <v>37357.0</v>
      </c>
      <c r="B4622" s="2" t="s">
        <v>39</v>
      </c>
      <c r="C4622" s="2" t="s">
        <v>37</v>
      </c>
      <c r="D4622" s="2" t="s">
        <v>41</v>
      </c>
      <c r="E4622" s="2" t="s">
        <v>33</v>
      </c>
      <c r="F4622" s="2" t="s">
        <v>50</v>
      </c>
      <c r="G4622" s="4">
        <v>43534.0</v>
      </c>
      <c r="H4622" s="4" t="s">
        <v>51</v>
      </c>
      <c r="I4622" s="4">
        <v>43537.0</v>
      </c>
      <c r="J4622" s="2">
        <v>50.0</v>
      </c>
      <c r="K4622" s="2">
        <v>107.0</v>
      </c>
      <c r="S4622" s="94"/>
      <c r="T4622" s="94"/>
      <c r="U4622" s="94"/>
    </row>
    <row r="4623" ht="14.25" customHeight="1">
      <c r="A4623" s="2">
        <v>862791.0</v>
      </c>
      <c r="B4623" s="2" t="s">
        <v>49</v>
      </c>
      <c r="C4623" s="2" t="s">
        <v>43</v>
      </c>
      <c r="D4623" s="2" t="s">
        <v>32</v>
      </c>
      <c r="E4623" s="2" t="s">
        <v>33</v>
      </c>
      <c r="F4623" s="2" t="s">
        <v>50</v>
      </c>
      <c r="G4623" s="4">
        <v>43527.0</v>
      </c>
      <c r="H4623" s="4" t="s">
        <v>51</v>
      </c>
      <c r="I4623" s="4">
        <v>43532.0</v>
      </c>
      <c r="J4623" s="2">
        <v>0.0</v>
      </c>
      <c r="K4623" s="2">
        <v>124.0</v>
      </c>
      <c r="S4623" s="94"/>
      <c r="T4623" s="94"/>
      <c r="U4623" s="94"/>
    </row>
    <row r="4624" ht="14.25" customHeight="1">
      <c r="A4624" s="2">
        <v>872766.0</v>
      </c>
      <c r="B4624" s="2" t="s">
        <v>39</v>
      </c>
      <c r="C4624" s="2" t="s">
        <v>31</v>
      </c>
      <c r="D4624" s="2" t="s">
        <v>41</v>
      </c>
      <c r="E4624" s="2" t="s">
        <v>38</v>
      </c>
      <c r="F4624" s="2" t="s">
        <v>50</v>
      </c>
      <c r="G4624" s="4">
        <v>43528.0</v>
      </c>
      <c r="H4624" s="4" t="s">
        <v>51</v>
      </c>
      <c r="I4624" s="4">
        <v>43534.0</v>
      </c>
      <c r="J4624" s="2">
        <v>0.0</v>
      </c>
      <c r="K4624" s="2">
        <v>124.0</v>
      </c>
      <c r="S4624" s="94"/>
      <c r="T4624" s="94"/>
      <c r="U4624" s="94"/>
    </row>
    <row r="4625" ht="14.25" customHeight="1">
      <c r="A4625" s="2">
        <v>503330.0</v>
      </c>
      <c r="B4625" s="2" t="s">
        <v>36</v>
      </c>
      <c r="C4625" s="2" t="s">
        <v>31</v>
      </c>
      <c r="D4625" s="2" t="s">
        <v>41</v>
      </c>
      <c r="E4625" s="2" t="s">
        <v>38</v>
      </c>
      <c r="F4625" s="2" t="s">
        <v>50</v>
      </c>
      <c r="G4625" s="4">
        <v>43531.0</v>
      </c>
      <c r="H4625" s="4" t="s">
        <v>51</v>
      </c>
      <c r="I4625" s="4">
        <v>43535.0</v>
      </c>
      <c r="J4625" s="2">
        <v>0.0</v>
      </c>
      <c r="K4625" s="2">
        <v>121.0</v>
      </c>
      <c r="S4625" s="94"/>
      <c r="T4625" s="94"/>
      <c r="U4625" s="94"/>
    </row>
    <row r="4626" ht="14.25" customHeight="1">
      <c r="A4626" s="2">
        <v>202694.0</v>
      </c>
      <c r="B4626" s="2" t="s">
        <v>39</v>
      </c>
      <c r="C4626" s="2" t="s">
        <v>37</v>
      </c>
      <c r="D4626" s="2" t="s">
        <v>41</v>
      </c>
      <c r="E4626" s="2" t="s">
        <v>38</v>
      </c>
      <c r="F4626" s="2" t="s">
        <v>50</v>
      </c>
      <c r="G4626" s="4">
        <v>43538.0</v>
      </c>
      <c r="H4626" s="4" t="s">
        <v>51</v>
      </c>
      <c r="I4626" s="4">
        <v>43543.0</v>
      </c>
      <c r="J4626" s="2">
        <v>45.0</v>
      </c>
      <c r="K4626" s="2">
        <v>108.0</v>
      </c>
      <c r="S4626" s="94"/>
      <c r="T4626" s="94"/>
      <c r="U4626" s="94"/>
    </row>
    <row r="4627" ht="14.25" customHeight="1">
      <c r="A4627" s="2">
        <v>3030.0</v>
      </c>
      <c r="B4627" s="2" t="s">
        <v>47</v>
      </c>
      <c r="C4627" s="2" t="s">
        <v>37</v>
      </c>
      <c r="D4627" s="2" t="s">
        <v>32</v>
      </c>
      <c r="E4627" s="2" t="s">
        <v>38</v>
      </c>
      <c r="F4627" s="2" t="s">
        <v>50</v>
      </c>
      <c r="G4627" s="4">
        <v>43538.0</v>
      </c>
      <c r="H4627" s="4" t="s">
        <v>51</v>
      </c>
      <c r="I4627" s="4">
        <v>43542.0</v>
      </c>
      <c r="J4627" s="2">
        <v>25.0</v>
      </c>
      <c r="K4627" s="2">
        <v>108.0</v>
      </c>
      <c r="S4627" s="94"/>
      <c r="T4627" s="94"/>
      <c r="U4627" s="94"/>
    </row>
    <row r="4628" ht="14.25" customHeight="1">
      <c r="A4628" s="2">
        <v>414741.0</v>
      </c>
      <c r="B4628" s="2" t="s">
        <v>39</v>
      </c>
      <c r="C4628" s="2" t="s">
        <v>40</v>
      </c>
      <c r="D4628" s="2" t="s">
        <v>32</v>
      </c>
      <c r="E4628" s="2" t="s">
        <v>33</v>
      </c>
      <c r="F4628" s="2" t="s">
        <v>50</v>
      </c>
      <c r="G4628" s="4">
        <v>43531.0</v>
      </c>
      <c r="H4628" s="4" t="s">
        <v>51</v>
      </c>
      <c r="I4628" s="4">
        <v>43538.0</v>
      </c>
      <c r="J4628" s="2">
        <v>34.0</v>
      </c>
      <c r="K4628" s="2">
        <v>107.0</v>
      </c>
      <c r="S4628" s="94"/>
      <c r="T4628" s="94"/>
      <c r="U4628" s="94"/>
    </row>
    <row r="4629" ht="14.25" customHeight="1">
      <c r="A4629" s="2">
        <v>898739.0</v>
      </c>
      <c r="B4629" s="2" t="s">
        <v>39</v>
      </c>
      <c r="C4629" s="2" t="s">
        <v>37</v>
      </c>
      <c r="D4629" s="2" t="s">
        <v>32</v>
      </c>
      <c r="E4629" s="2" t="s">
        <v>44</v>
      </c>
      <c r="F4629" s="2" t="s">
        <v>50</v>
      </c>
      <c r="G4629" s="4">
        <v>43535.0</v>
      </c>
      <c r="H4629" s="4" t="s">
        <v>51</v>
      </c>
      <c r="I4629" s="4">
        <v>43542.0</v>
      </c>
      <c r="J4629" s="2">
        <v>59.0</v>
      </c>
      <c r="K4629" s="2">
        <v>86.0</v>
      </c>
      <c r="S4629" s="94"/>
      <c r="T4629" s="94"/>
      <c r="U4629" s="94"/>
    </row>
    <row r="4630" ht="14.25" customHeight="1">
      <c r="A4630" s="2">
        <v>368305.0</v>
      </c>
      <c r="B4630" s="2" t="s">
        <v>47</v>
      </c>
      <c r="C4630" s="2" t="s">
        <v>43</v>
      </c>
      <c r="D4630" s="2" t="s">
        <v>41</v>
      </c>
      <c r="E4630" s="2" t="s">
        <v>33</v>
      </c>
      <c r="F4630" s="2" t="s">
        <v>50</v>
      </c>
      <c r="G4630" s="4">
        <v>43527.0</v>
      </c>
      <c r="H4630" s="4" t="s">
        <v>51</v>
      </c>
      <c r="I4630" s="4">
        <v>43533.0</v>
      </c>
      <c r="J4630" s="2">
        <v>49.0</v>
      </c>
      <c r="K4630" s="2">
        <v>124.0</v>
      </c>
      <c r="S4630" s="94"/>
      <c r="T4630" s="94"/>
      <c r="U4630" s="94"/>
    </row>
    <row r="4631" ht="14.25" customHeight="1">
      <c r="A4631" s="2">
        <v>165909.0</v>
      </c>
      <c r="B4631" s="2" t="s">
        <v>49</v>
      </c>
      <c r="C4631" s="2" t="s">
        <v>43</v>
      </c>
      <c r="D4631" s="2" t="s">
        <v>32</v>
      </c>
      <c r="E4631" s="2" t="s">
        <v>44</v>
      </c>
      <c r="F4631" s="2" t="s">
        <v>50</v>
      </c>
      <c r="G4631" s="4">
        <v>43530.0</v>
      </c>
      <c r="H4631" s="4" t="s">
        <v>51</v>
      </c>
      <c r="I4631" s="4">
        <v>43536.0</v>
      </c>
      <c r="J4631" s="2">
        <v>0.0</v>
      </c>
      <c r="K4631" s="2">
        <v>109.0</v>
      </c>
      <c r="S4631" s="94"/>
      <c r="T4631" s="94"/>
      <c r="U4631" s="94"/>
    </row>
    <row r="4632" ht="14.25" customHeight="1">
      <c r="A4632" s="2">
        <v>865744.0</v>
      </c>
      <c r="B4632" s="2" t="s">
        <v>48</v>
      </c>
      <c r="C4632" s="2" t="s">
        <v>37</v>
      </c>
      <c r="D4632" s="2" t="s">
        <v>41</v>
      </c>
      <c r="E4632" s="2" t="s">
        <v>44</v>
      </c>
      <c r="F4632" s="2" t="s">
        <v>50</v>
      </c>
      <c r="G4632" s="4">
        <v>43535.0</v>
      </c>
      <c r="H4632" s="4" t="s">
        <v>51</v>
      </c>
      <c r="I4632" s="4">
        <v>43539.0</v>
      </c>
      <c r="J4632" s="2">
        <v>33.0</v>
      </c>
      <c r="K4632" s="2">
        <v>111.0</v>
      </c>
      <c r="S4632" s="94"/>
      <c r="T4632" s="94"/>
      <c r="U4632" s="94"/>
    </row>
    <row r="4633" ht="14.25" customHeight="1">
      <c r="A4633" s="2">
        <v>937376.0</v>
      </c>
      <c r="B4633" s="2" t="s">
        <v>39</v>
      </c>
      <c r="C4633" s="2" t="s">
        <v>37</v>
      </c>
      <c r="D4633" s="2" t="s">
        <v>41</v>
      </c>
      <c r="E4633" s="2" t="s">
        <v>44</v>
      </c>
      <c r="F4633" s="2" t="s">
        <v>50</v>
      </c>
      <c r="G4633" s="4">
        <v>43529.0</v>
      </c>
      <c r="H4633" s="4" t="s">
        <v>51</v>
      </c>
      <c r="I4633" s="4">
        <v>43533.0</v>
      </c>
      <c r="J4633" s="2">
        <v>41.0</v>
      </c>
      <c r="K4633" s="2">
        <v>115.0</v>
      </c>
      <c r="S4633" s="94"/>
      <c r="T4633" s="94"/>
      <c r="U4633" s="94"/>
    </row>
    <row r="4634" ht="14.25" customHeight="1">
      <c r="A4634" s="2">
        <v>881568.0</v>
      </c>
      <c r="B4634" s="2" t="s">
        <v>39</v>
      </c>
      <c r="C4634" s="2" t="s">
        <v>45</v>
      </c>
      <c r="D4634" s="2" t="s">
        <v>41</v>
      </c>
      <c r="E4634" s="2" t="s">
        <v>44</v>
      </c>
      <c r="F4634" s="2" t="s">
        <v>50</v>
      </c>
      <c r="G4634" s="4">
        <v>43536.0</v>
      </c>
      <c r="H4634" s="4" t="s">
        <v>51</v>
      </c>
      <c r="I4634" s="4">
        <v>43541.0</v>
      </c>
      <c r="J4634" s="2">
        <v>81.0</v>
      </c>
      <c r="K4634" s="2">
        <v>105.0</v>
      </c>
      <c r="S4634" s="94"/>
      <c r="T4634" s="94"/>
      <c r="U4634" s="94"/>
    </row>
    <row r="4635" ht="14.25" customHeight="1">
      <c r="A4635" s="2">
        <v>649783.0</v>
      </c>
      <c r="B4635" s="2" t="s">
        <v>46</v>
      </c>
      <c r="C4635" s="2" t="s">
        <v>37</v>
      </c>
      <c r="D4635" s="2" t="s">
        <v>32</v>
      </c>
      <c r="E4635" s="2" t="s">
        <v>33</v>
      </c>
      <c r="F4635" s="2" t="s">
        <v>50</v>
      </c>
      <c r="G4635" s="4">
        <v>43530.0</v>
      </c>
      <c r="H4635" s="4" t="s">
        <v>51</v>
      </c>
      <c r="I4635" s="4">
        <v>43534.0</v>
      </c>
      <c r="J4635" s="2">
        <v>30.0</v>
      </c>
      <c r="K4635" s="2">
        <v>110.0</v>
      </c>
      <c r="S4635" s="94"/>
      <c r="T4635" s="94"/>
      <c r="U4635" s="94"/>
    </row>
    <row r="4636" ht="14.25" customHeight="1">
      <c r="A4636" s="2">
        <v>949015.0</v>
      </c>
      <c r="B4636" s="2" t="s">
        <v>46</v>
      </c>
      <c r="C4636" s="2" t="s">
        <v>43</v>
      </c>
      <c r="D4636" s="2" t="s">
        <v>41</v>
      </c>
      <c r="E4636" s="2" t="s">
        <v>33</v>
      </c>
      <c r="F4636" s="2" t="s">
        <v>50</v>
      </c>
      <c r="G4636" s="4">
        <v>43538.0</v>
      </c>
      <c r="H4636" s="4" t="s">
        <v>51</v>
      </c>
      <c r="I4636" s="4">
        <v>43542.0</v>
      </c>
      <c r="J4636" s="2">
        <v>26.0</v>
      </c>
      <c r="K4636" s="2">
        <v>125.0</v>
      </c>
      <c r="S4636" s="94"/>
      <c r="T4636" s="94"/>
      <c r="U4636" s="94"/>
    </row>
    <row r="4637" ht="14.25" customHeight="1">
      <c r="A4637" s="2">
        <v>241832.0</v>
      </c>
      <c r="B4637" s="2" t="s">
        <v>48</v>
      </c>
      <c r="C4637" s="2" t="s">
        <v>37</v>
      </c>
      <c r="D4637" s="2" t="s">
        <v>41</v>
      </c>
      <c r="E4637" s="2" t="s">
        <v>44</v>
      </c>
      <c r="F4637" s="2" t="s">
        <v>50</v>
      </c>
      <c r="G4637" s="4">
        <v>43532.0</v>
      </c>
      <c r="H4637" s="4" t="s">
        <v>51</v>
      </c>
      <c r="I4637" s="4">
        <v>43536.0</v>
      </c>
      <c r="J4637" s="2">
        <v>37.0</v>
      </c>
      <c r="K4637" s="2">
        <v>110.0</v>
      </c>
      <c r="S4637" s="94"/>
      <c r="T4637" s="94"/>
      <c r="U4637" s="94"/>
    </row>
    <row r="4638" ht="14.25" customHeight="1">
      <c r="A4638" s="2">
        <v>982455.0</v>
      </c>
      <c r="B4638" s="2" t="s">
        <v>47</v>
      </c>
      <c r="C4638" s="2" t="s">
        <v>31</v>
      </c>
      <c r="D4638" s="2" t="s">
        <v>32</v>
      </c>
      <c r="E4638" s="2" t="s">
        <v>33</v>
      </c>
      <c r="F4638" s="2" t="s">
        <v>50</v>
      </c>
      <c r="G4638" s="4">
        <v>43526.0</v>
      </c>
      <c r="H4638" s="4" t="s">
        <v>51</v>
      </c>
      <c r="I4638" s="4">
        <v>43529.0</v>
      </c>
      <c r="J4638" s="2">
        <v>44.0</v>
      </c>
      <c r="K4638" s="2">
        <v>120.0</v>
      </c>
      <c r="S4638" s="94"/>
      <c r="T4638" s="94"/>
      <c r="U4638" s="94"/>
    </row>
    <row r="4639" ht="14.25" customHeight="1">
      <c r="A4639" s="2">
        <v>566147.0</v>
      </c>
      <c r="B4639" s="2" t="s">
        <v>39</v>
      </c>
      <c r="C4639" s="2" t="s">
        <v>43</v>
      </c>
      <c r="D4639" s="2" t="s">
        <v>32</v>
      </c>
      <c r="E4639" s="2" t="s">
        <v>44</v>
      </c>
      <c r="F4639" s="2" t="s">
        <v>50</v>
      </c>
      <c r="G4639" s="4">
        <v>43528.0</v>
      </c>
      <c r="H4639" s="4" t="s">
        <v>51</v>
      </c>
      <c r="I4639" s="4">
        <v>43532.0</v>
      </c>
      <c r="J4639" s="2">
        <v>0.0</v>
      </c>
      <c r="K4639" s="2">
        <v>101.0</v>
      </c>
      <c r="S4639" s="94"/>
      <c r="T4639" s="94"/>
      <c r="U4639" s="94"/>
    </row>
    <row r="4640" ht="14.25" customHeight="1">
      <c r="A4640" s="2">
        <v>902686.0</v>
      </c>
      <c r="B4640" s="2" t="s">
        <v>42</v>
      </c>
      <c r="C4640" s="2" t="s">
        <v>40</v>
      </c>
      <c r="D4640" s="2" t="s">
        <v>41</v>
      </c>
      <c r="E4640" s="2" t="s">
        <v>44</v>
      </c>
      <c r="F4640" s="2" t="s">
        <v>50</v>
      </c>
      <c r="G4640" s="4">
        <v>43536.0</v>
      </c>
      <c r="H4640" s="4" t="s">
        <v>51</v>
      </c>
      <c r="I4640" s="4">
        <v>43540.0</v>
      </c>
      <c r="J4640" s="2">
        <v>78.0</v>
      </c>
      <c r="K4640" s="2">
        <v>91.0</v>
      </c>
      <c r="S4640" s="94"/>
      <c r="T4640" s="94"/>
      <c r="U4640" s="94"/>
    </row>
    <row r="4641" ht="14.25" customHeight="1">
      <c r="A4641" s="2">
        <v>651808.0</v>
      </c>
      <c r="B4641" s="2" t="s">
        <v>36</v>
      </c>
      <c r="C4641" s="2" t="s">
        <v>43</v>
      </c>
      <c r="D4641" s="2" t="s">
        <v>32</v>
      </c>
      <c r="E4641" s="2" t="s">
        <v>44</v>
      </c>
      <c r="F4641" s="2" t="s">
        <v>50</v>
      </c>
      <c r="G4641" s="4">
        <v>43531.0</v>
      </c>
      <c r="H4641" s="4" t="s">
        <v>51</v>
      </c>
      <c r="I4641" s="4">
        <v>43537.0</v>
      </c>
      <c r="J4641" s="2">
        <v>0.0</v>
      </c>
      <c r="K4641" s="2">
        <v>130.0</v>
      </c>
      <c r="S4641" s="94"/>
      <c r="T4641" s="94"/>
      <c r="U4641" s="94"/>
    </row>
    <row r="4642" ht="14.25" customHeight="1">
      <c r="A4642" s="2">
        <v>360726.0</v>
      </c>
      <c r="B4642" s="2" t="s">
        <v>39</v>
      </c>
      <c r="C4642" s="2" t="s">
        <v>37</v>
      </c>
      <c r="D4642" s="2" t="s">
        <v>32</v>
      </c>
      <c r="E4642" s="2" t="s">
        <v>38</v>
      </c>
      <c r="F4642" s="2" t="s">
        <v>50</v>
      </c>
      <c r="G4642" s="4">
        <v>43526.0</v>
      </c>
      <c r="H4642" s="4" t="s">
        <v>51</v>
      </c>
      <c r="I4642" s="4">
        <v>43530.0</v>
      </c>
      <c r="J4642" s="2">
        <v>28.0</v>
      </c>
      <c r="K4642" s="2">
        <v>111.0</v>
      </c>
      <c r="S4642" s="94"/>
      <c r="T4642" s="94"/>
      <c r="U4642" s="94"/>
    </row>
    <row r="4643" ht="14.25" customHeight="1">
      <c r="A4643" s="2">
        <v>979448.0</v>
      </c>
      <c r="B4643" s="2" t="s">
        <v>36</v>
      </c>
      <c r="C4643" s="2" t="s">
        <v>37</v>
      </c>
      <c r="D4643" s="2" t="s">
        <v>41</v>
      </c>
      <c r="E4643" s="2" t="s">
        <v>44</v>
      </c>
      <c r="F4643" s="2" t="s">
        <v>50</v>
      </c>
      <c r="G4643" s="4">
        <v>43525.0</v>
      </c>
      <c r="H4643" s="4" t="s">
        <v>51</v>
      </c>
      <c r="I4643" s="4">
        <v>43532.0</v>
      </c>
      <c r="J4643" s="2">
        <v>46.0</v>
      </c>
      <c r="K4643" s="2">
        <v>110.0</v>
      </c>
      <c r="S4643" s="94"/>
      <c r="T4643" s="94"/>
      <c r="U4643" s="94"/>
    </row>
    <row r="4644" ht="14.25" customHeight="1">
      <c r="A4644" s="2">
        <v>248594.0</v>
      </c>
      <c r="B4644" s="2" t="s">
        <v>48</v>
      </c>
      <c r="C4644" s="2" t="s">
        <v>37</v>
      </c>
      <c r="D4644" s="2" t="s">
        <v>41</v>
      </c>
      <c r="E4644" s="2" t="s">
        <v>38</v>
      </c>
      <c r="F4644" s="2" t="s">
        <v>50</v>
      </c>
      <c r="G4644" s="4">
        <v>43532.0</v>
      </c>
      <c r="H4644" s="4" t="s">
        <v>51</v>
      </c>
      <c r="I4644" s="4">
        <v>43536.0</v>
      </c>
      <c r="J4644" s="2">
        <v>50.0</v>
      </c>
      <c r="K4644" s="2">
        <v>108.0</v>
      </c>
      <c r="S4644" s="94"/>
      <c r="T4644" s="94"/>
      <c r="U4644" s="94"/>
    </row>
    <row r="4645" ht="14.25" customHeight="1">
      <c r="A4645" s="2">
        <v>439211.0</v>
      </c>
      <c r="B4645" s="2" t="s">
        <v>30</v>
      </c>
      <c r="C4645" s="2" t="s">
        <v>31</v>
      </c>
      <c r="D4645" s="2" t="s">
        <v>41</v>
      </c>
      <c r="E4645" s="2" t="s">
        <v>33</v>
      </c>
      <c r="F4645" s="2" t="s">
        <v>50</v>
      </c>
      <c r="G4645" s="4">
        <v>43527.0</v>
      </c>
      <c r="H4645" s="4" t="s">
        <v>51</v>
      </c>
      <c r="I4645" s="4">
        <v>43533.0</v>
      </c>
      <c r="J4645" s="2">
        <v>0.0</v>
      </c>
      <c r="K4645" s="2">
        <v>121.0</v>
      </c>
      <c r="S4645" s="94"/>
      <c r="T4645" s="94"/>
      <c r="U4645" s="94"/>
    </row>
    <row r="4646" ht="14.25" customHeight="1">
      <c r="A4646" s="2">
        <v>120849.0</v>
      </c>
      <c r="B4646" s="2" t="s">
        <v>47</v>
      </c>
      <c r="C4646" s="2" t="s">
        <v>43</v>
      </c>
      <c r="D4646" s="2" t="s">
        <v>32</v>
      </c>
      <c r="E4646" s="2" t="s">
        <v>33</v>
      </c>
      <c r="F4646" s="2" t="s">
        <v>50</v>
      </c>
      <c r="G4646" s="4">
        <v>43525.0</v>
      </c>
      <c r="H4646" s="4" t="s">
        <v>51</v>
      </c>
      <c r="I4646" s="4">
        <v>43532.0</v>
      </c>
      <c r="J4646" s="2">
        <v>0.0</v>
      </c>
      <c r="K4646" s="2">
        <v>121.0</v>
      </c>
      <c r="S4646" s="94"/>
      <c r="T4646" s="94"/>
      <c r="U4646" s="94"/>
    </row>
    <row r="4647" ht="14.25" customHeight="1">
      <c r="A4647" s="2">
        <v>202245.0</v>
      </c>
      <c r="B4647" s="2" t="s">
        <v>39</v>
      </c>
      <c r="C4647" s="2" t="s">
        <v>43</v>
      </c>
      <c r="D4647" s="2" t="s">
        <v>41</v>
      </c>
      <c r="E4647" s="2" t="s">
        <v>33</v>
      </c>
      <c r="F4647" s="2" t="s">
        <v>50</v>
      </c>
      <c r="G4647" s="4">
        <v>43526.0</v>
      </c>
      <c r="H4647" s="4" t="s">
        <v>51</v>
      </c>
      <c r="I4647" s="4">
        <v>43531.0</v>
      </c>
      <c r="J4647" s="2">
        <v>41.0</v>
      </c>
      <c r="K4647" s="2">
        <v>127.0</v>
      </c>
      <c r="S4647" s="94"/>
      <c r="T4647" s="94"/>
      <c r="U4647" s="94"/>
    </row>
    <row r="4648" ht="14.25" customHeight="1">
      <c r="A4648" s="2">
        <v>872050.0</v>
      </c>
      <c r="B4648" s="2" t="s">
        <v>39</v>
      </c>
      <c r="C4648" s="2" t="s">
        <v>40</v>
      </c>
      <c r="D4648" s="2" t="s">
        <v>41</v>
      </c>
      <c r="E4648" s="2" t="s">
        <v>38</v>
      </c>
      <c r="F4648" s="2" t="s">
        <v>50</v>
      </c>
      <c r="G4648" s="4">
        <v>43535.0</v>
      </c>
      <c r="H4648" s="4" t="s">
        <v>51</v>
      </c>
      <c r="I4648" s="4">
        <v>43538.0</v>
      </c>
      <c r="J4648" s="2">
        <v>40.0</v>
      </c>
      <c r="K4648" s="2">
        <v>107.0</v>
      </c>
      <c r="S4648" s="94"/>
      <c r="T4648" s="94"/>
      <c r="U4648" s="94"/>
    </row>
    <row r="4649" ht="14.25" customHeight="1">
      <c r="A4649" s="2">
        <v>159266.0</v>
      </c>
      <c r="B4649" s="2" t="s">
        <v>39</v>
      </c>
      <c r="C4649" s="2" t="s">
        <v>43</v>
      </c>
      <c r="D4649" s="2" t="s">
        <v>32</v>
      </c>
      <c r="E4649" s="2" t="s">
        <v>38</v>
      </c>
      <c r="F4649" s="2" t="s">
        <v>50</v>
      </c>
      <c r="G4649" s="4">
        <v>43535.0</v>
      </c>
      <c r="H4649" s="4" t="s">
        <v>51</v>
      </c>
      <c r="I4649" s="4">
        <v>43540.0</v>
      </c>
      <c r="J4649" s="2">
        <v>0.0</v>
      </c>
      <c r="K4649" s="2">
        <v>129.0</v>
      </c>
      <c r="S4649" s="94"/>
      <c r="T4649" s="94"/>
      <c r="U4649" s="94"/>
    </row>
    <row r="4650" ht="14.25" customHeight="1">
      <c r="A4650" s="2">
        <v>223844.0</v>
      </c>
      <c r="B4650" s="2" t="s">
        <v>39</v>
      </c>
      <c r="C4650" s="2" t="s">
        <v>43</v>
      </c>
      <c r="D4650" s="2" t="s">
        <v>41</v>
      </c>
      <c r="E4650" s="2" t="s">
        <v>44</v>
      </c>
      <c r="F4650" s="2" t="s">
        <v>50</v>
      </c>
      <c r="G4650" s="4">
        <v>43527.0</v>
      </c>
      <c r="H4650" s="4" t="s">
        <v>51</v>
      </c>
      <c r="I4650" s="4">
        <v>43531.0</v>
      </c>
      <c r="J4650" s="2">
        <v>62.0</v>
      </c>
      <c r="K4650" s="2">
        <v>107.0</v>
      </c>
      <c r="S4650" s="94"/>
      <c r="T4650" s="94"/>
      <c r="U4650" s="94"/>
    </row>
    <row r="4651" ht="14.25" customHeight="1">
      <c r="A4651" s="2">
        <v>527543.0</v>
      </c>
      <c r="B4651" s="2" t="s">
        <v>36</v>
      </c>
      <c r="C4651" s="2" t="s">
        <v>40</v>
      </c>
      <c r="D4651" s="2" t="s">
        <v>41</v>
      </c>
      <c r="E4651" s="2" t="s">
        <v>44</v>
      </c>
      <c r="F4651" s="2" t="s">
        <v>50</v>
      </c>
      <c r="G4651" s="4">
        <v>43535.0</v>
      </c>
      <c r="H4651" s="4" t="s">
        <v>51</v>
      </c>
      <c r="I4651" s="4">
        <v>43541.0</v>
      </c>
      <c r="J4651" s="2">
        <v>74.0</v>
      </c>
      <c r="K4651" s="2">
        <v>94.0</v>
      </c>
      <c r="S4651" s="94"/>
      <c r="T4651" s="94"/>
      <c r="U4651" s="94"/>
    </row>
    <row r="4652" ht="14.25" customHeight="1">
      <c r="A4652" s="2">
        <v>513894.0</v>
      </c>
      <c r="B4652" s="2" t="s">
        <v>36</v>
      </c>
      <c r="C4652" s="2" t="s">
        <v>31</v>
      </c>
      <c r="D4652" s="2" t="s">
        <v>32</v>
      </c>
      <c r="E4652" s="2" t="s">
        <v>38</v>
      </c>
      <c r="F4652" s="2" t="s">
        <v>50</v>
      </c>
      <c r="G4652" s="4">
        <v>43532.0</v>
      </c>
      <c r="H4652" s="4" t="s">
        <v>51</v>
      </c>
      <c r="I4652" s="4">
        <v>43538.0</v>
      </c>
      <c r="J4652" s="2">
        <v>46.0</v>
      </c>
      <c r="K4652" s="2">
        <v>126.0</v>
      </c>
      <c r="S4652" s="94"/>
      <c r="T4652" s="94"/>
      <c r="U4652" s="94"/>
    </row>
    <row r="4653" ht="14.25" customHeight="1">
      <c r="A4653" s="2">
        <v>497936.0</v>
      </c>
      <c r="B4653" s="2" t="s">
        <v>39</v>
      </c>
      <c r="C4653" s="2" t="s">
        <v>45</v>
      </c>
      <c r="D4653" s="2" t="s">
        <v>32</v>
      </c>
      <c r="E4653" s="2" t="s">
        <v>44</v>
      </c>
      <c r="F4653" s="2" t="s">
        <v>50</v>
      </c>
      <c r="G4653" s="4">
        <v>43533.0</v>
      </c>
      <c r="H4653" s="4" t="s">
        <v>51</v>
      </c>
      <c r="I4653" s="4">
        <v>43540.0</v>
      </c>
      <c r="J4653" s="2">
        <v>41.0</v>
      </c>
      <c r="K4653" s="2">
        <v>129.0</v>
      </c>
      <c r="S4653" s="94"/>
      <c r="T4653" s="94"/>
      <c r="U4653" s="94"/>
    </row>
    <row r="4654" ht="14.25" customHeight="1">
      <c r="A4654" s="2">
        <v>316670.0</v>
      </c>
      <c r="B4654" s="2" t="s">
        <v>48</v>
      </c>
      <c r="C4654" s="2" t="s">
        <v>31</v>
      </c>
      <c r="D4654" s="2" t="s">
        <v>32</v>
      </c>
      <c r="E4654" s="2" t="s">
        <v>44</v>
      </c>
      <c r="F4654" s="2" t="s">
        <v>50</v>
      </c>
      <c r="G4654" s="4">
        <v>43525.0</v>
      </c>
      <c r="H4654" s="4" t="s">
        <v>51</v>
      </c>
      <c r="I4654" s="4">
        <v>43530.0</v>
      </c>
      <c r="J4654" s="2">
        <v>63.0</v>
      </c>
      <c r="K4654" s="2">
        <v>102.0</v>
      </c>
      <c r="S4654" s="94"/>
      <c r="T4654" s="94"/>
      <c r="U4654" s="94"/>
    </row>
    <row r="4655" ht="14.25" customHeight="1">
      <c r="A4655" s="2">
        <v>223692.0</v>
      </c>
      <c r="B4655" s="2" t="s">
        <v>30</v>
      </c>
      <c r="C4655" s="2" t="s">
        <v>45</v>
      </c>
      <c r="D4655" s="2" t="s">
        <v>41</v>
      </c>
      <c r="E4655" s="2" t="s">
        <v>44</v>
      </c>
      <c r="F4655" s="2" t="s">
        <v>50</v>
      </c>
      <c r="G4655" s="4">
        <v>43534.0</v>
      </c>
      <c r="H4655" s="4" t="s">
        <v>51</v>
      </c>
      <c r="I4655" s="4">
        <v>43541.0</v>
      </c>
      <c r="J4655" s="2">
        <v>41.0</v>
      </c>
      <c r="K4655" s="2">
        <v>127.0</v>
      </c>
      <c r="S4655" s="94"/>
      <c r="T4655" s="94"/>
      <c r="U4655" s="94"/>
    </row>
    <row r="4656" ht="14.25" customHeight="1">
      <c r="A4656" s="2">
        <v>78782.0</v>
      </c>
      <c r="B4656" s="2" t="s">
        <v>42</v>
      </c>
      <c r="C4656" s="2" t="s">
        <v>37</v>
      </c>
      <c r="D4656" s="2" t="s">
        <v>41</v>
      </c>
      <c r="E4656" s="2" t="s">
        <v>38</v>
      </c>
      <c r="F4656" s="2" t="s">
        <v>50</v>
      </c>
      <c r="G4656" s="4">
        <v>43528.0</v>
      </c>
      <c r="H4656" s="4" t="s">
        <v>51</v>
      </c>
      <c r="I4656" s="4">
        <v>43533.0</v>
      </c>
      <c r="J4656" s="2">
        <v>48.0</v>
      </c>
      <c r="K4656" s="2">
        <v>110.0</v>
      </c>
      <c r="S4656" s="94"/>
      <c r="T4656" s="94"/>
      <c r="U4656" s="94"/>
    </row>
    <row r="4657" ht="14.25" customHeight="1">
      <c r="A4657" s="2">
        <v>986043.0</v>
      </c>
      <c r="B4657" s="2" t="s">
        <v>39</v>
      </c>
      <c r="C4657" s="2" t="s">
        <v>37</v>
      </c>
      <c r="D4657" s="2" t="s">
        <v>41</v>
      </c>
      <c r="E4657" s="2" t="s">
        <v>44</v>
      </c>
      <c r="F4657" s="2" t="s">
        <v>50</v>
      </c>
      <c r="G4657" s="4">
        <v>43531.0</v>
      </c>
      <c r="H4657" s="4" t="s">
        <v>51</v>
      </c>
      <c r="I4657" s="4">
        <v>43538.0</v>
      </c>
      <c r="J4657" s="2">
        <v>84.0</v>
      </c>
      <c r="K4657" s="2">
        <v>89.0</v>
      </c>
      <c r="S4657" s="94"/>
      <c r="T4657" s="94"/>
      <c r="U4657" s="94"/>
    </row>
    <row r="4658" ht="14.25" customHeight="1">
      <c r="A4658" s="2">
        <v>65001.0</v>
      </c>
      <c r="B4658" s="2" t="s">
        <v>39</v>
      </c>
      <c r="C4658" s="2" t="s">
        <v>31</v>
      </c>
      <c r="D4658" s="2" t="s">
        <v>41</v>
      </c>
      <c r="E4658" s="2" t="s">
        <v>33</v>
      </c>
      <c r="F4658" s="2" t="s">
        <v>50</v>
      </c>
      <c r="G4658" s="4">
        <v>43534.0</v>
      </c>
      <c r="H4658" s="4" t="s">
        <v>51</v>
      </c>
      <c r="I4658" s="4">
        <v>43541.0</v>
      </c>
      <c r="J4658" s="2">
        <v>0.0</v>
      </c>
      <c r="K4658" s="2">
        <v>129.0</v>
      </c>
      <c r="S4658" s="94"/>
      <c r="T4658" s="94"/>
      <c r="U4658" s="94"/>
    </row>
    <row r="4659" ht="14.25" customHeight="1">
      <c r="A4659" s="2">
        <v>71989.0</v>
      </c>
      <c r="B4659" s="2" t="s">
        <v>30</v>
      </c>
      <c r="C4659" s="2" t="s">
        <v>31</v>
      </c>
      <c r="D4659" s="2" t="s">
        <v>41</v>
      </c>
      <c r="E4659" s="2" t="s">
        <v>44</v>
      </c>
      <c r="F4659" s="2" t="s">
        <v>50</v>
      </c>
      <c r="G4659" s="4">
        <v>43535.0</v>
      </c>
      <c r="H4659" s="4" t="s">
        <v>51</v>
      </c>
      <c r="I4659" s="4">
        <v>43541.0</v>
      </c>
      <c r="J4659" s="2">
        <v>0.0</v>
      </c>
      <c r="K4659" s="2">
        <v>101.0</v>
      </c>
      <c r="S4659" s="94"/>
      <c r="T4659" s="94"/>
      <c r="U4659" s="94"/>
    </row>
    <row r="4660" ht="14.25" customHeight="1">
      <c r="A4660" s="2">
        <v>753429.0</v>
      </c>
      <c r="B4660" s="2" t="s">
        <v>39</v>
      </c>
      <c r="C4660" s="2" t="s">
        <v>43</v>
      </c>
      <c r="D4660" s="2" t="s">
        <v>32</v>
      </c>
      <c r="E4660" s="2" t="s">
        <v>33</v>
      </c>
      <c r="F4660" s="2" t="s">
        <v>50</v>
      </c>
      <c r="G4660" s="4">
        <v>43529.0</v>
      </c>
      <c r="H4660" s="4" t="s">
        <v>51</v>
      </c>
      <c r="I4660" s="4">
        <v>43535.0</v>
      </c>
      <c r="J4660" s="2">
        <v>0.0</v>
      </c>
      <c r="K4660" s="2">
        <v>127.0</v>
      </c>
      <c r="S4660" s="94"/>
      <c r="T4660" s="94"/>
      <c r="U4660" s="94"/>
    </row>
    <row r="4661" ht="14.25" customHeight="1">
      <c r="A4661" s="2">
        <v>234444.0</v>
      </c>
      <c r="B4661" s="2" t="s">
        <v>39</v>
      </c>
      <c r="C4661" s="2" t="s">
        <v>37</v>
      </c>
      <c r="D4661" s="2" t="s">
        <v>41</v>
      </c>
      <c r="E4661" s="2" t="s">
        <v>44</v>
      </c>
      <c r="F4661" s="2" t="s">
        <v>50</v>
      </c>
      <c r="G4661" s="4">
        <v>43534.0</v>
      </c>
      <c r="H4661" s="4" t="s">
        <v>51</v>
      </c>
      <c r="I4661" s="4">
        <v>43537.0</v>
      </c>
      <c r="J4661" s="2">
        <v>40.0</v>
      </c>
      <c r="K4661" s="2">
        <v>112.0</v>
      </c>
      <c r="S4661" s="94"/>
      <c r="T4661" s="94"/>
      <c r="U4661" s="94"/>
    </row>
    <row r="4662" ht="14.25" customHeight="1">
      <c r="A4662" s="2">
        <v>824197.0</v>
      </c>
      <c r="B4662" s="2" t="s">
        <v>36</v>
      </c>
      <c r="C4662" s="2" t="s">
        <v>37</v>
      </c>
      <c r="D4662" s="2" t="s">
        <v>41</v>
      </c>
      <c r="E4662" s="2" t="s">
        <v>44</v>
      </c>
      <c r="F4662" s="2" t="s">
        <v>50</v>
      </c>
      <c r="G4662" s="4">
        <v>43530.0</v>
      </c>
      <c r="H4662" s="4" t="s">
        <v>51</v>
      </c>
      <c r="I4662" s="4">
        <v>43534.0</v>
      </c>
      <c r="J4662" s="2">
        <v>60.0</v>
      </c>
      <c r="K4662" s="2">
        <v>90.0</v>
      </c>
      <c r="S4662" s="94"/>
      <c r="T4662" s="94"/>
      <c r="U4662" s="94"/>
    </row>
    <row r="4663" ht="14.25" customHeight="1">
      <c r="A4663" s="2">
        <v>856924.0</v>
      </c>
      <c r="B4663" s="2" t="s">
        <v>42</v>
      </c>
      <c r="C4663" s="2" t="s">
        <v>31</v>
      </c>
      <c r="D4663" s="2" t="s">
        <v>41</v>
      </c>
      <c r="E4663" s="2" t="s">
        <v>44</v>
      </c>
      <c r="F4663" s="2" t="s">
        <v>50</v>
      </c>
      <c r="G4663" s="4">
        <v>43528.0</v>
      </c>
      <c r="H4663" s="4" t="s">
        <v>51</v>
      </c>
      <c r="I4663" s="4">
        <v>43532.0</v>
      </c>
      <c r="J4663" s="2">
        <v>0.0</v>
      </c>
      <c r="K4663" s="2">
        <v>129.0</v>
      </c>
      <c r="S4663" s="94"/>
      <c r="T4663" s="94"/>
      <c r="U4663" s="94"/>
    </row>
    <row r="4664" ht="14.25" customHeight="1">
      <c r="A4664" s="2">
        <v>849329.0</v>
      </c>
      <c r="B4664" s="2" t="s">
        <v>36</v>
      </c>
      <c r="C4664" s="2" t="s">
        <v>43</v>
      </c>
      <c r="D4664" s="2" t="s">
        <v>32</v>
      </c>
      <c r="E4664" s="2" t="s">
        <v>33</v>
      </c>
      <c r="F4664" s="2" t="s">
        <v>50</v>
      </c>
      <c r="G4664" s="4">
        <v>43528.0</v>
      </c>
      <c r="H4664" s="4" t="s">
        <v>51</v>
      </c>
      <c r="I4664" s="4">
        <v>43534.0</v>
      </c>
      <c r="J4664" s="2">
        <v>0.0</v>
      </c>
      <c r="K4664" s="2">
        <v>122.0</v>
      </c>
      <c r="S4664" s="94"/>
      <c r="T4664" s="94"/>
      <c r="U4664" s="94"/>
    </row>
    <row r="4665" ht="14.25" customHeight="1">
      <c r="A4665" s="2">
        <v>756584.0</v>
      </c>
      <c r="B4665" s="2" t="s">
        <v>42</v>
      </c>
      <c r="C4665" s="2" t="s">
        <v>45</v>
      </c>
      <c r="D4665" s="2" t="s">
        <v>41</v>
      </c>
      <c r="E4665" s="2" t="s">
        <v>44</v>
      </c>
      <c r="F4665" s="2" t="s">
        <v>50</v>
      </c>
      <c r="G4665" s="4">
        <v>43527.0</v>
      </c>
      <c r="H4665" s="4" t="s">
        <v>51</v>
      </c>
      <c r="I4665" s="4">
        <v>43531.0</v>
      </c>
      <c r="J4665" s="2">
        <v>50.0</v>
      </c>
      <c r="K4665" s="2">
        <v>121.0</v>
      </c>
      <c r="S4665" s="94"/>
      <c r="T4665" s="94"/>
      <c r="U4665" s="94"/>
    </row>
    <row r="4666" ht="14.25" customHeight="1">
      <c r="A4666" s="2">
        <v>424291.0</v>
      </c>
      <c r="B4666" s="2" t="s">
        <v>48</v>
      </c>
      <c r="C4666" s="2" t="s">
        <v>43</v>
      </c>
      <c r="D4666" s="2" t="s">
        <v>32</v>
      </c>
      <c r="E4666" s="2" t="s">
        <v>33</v>
      </c>
      <c r="F4666" s="2" t="s">
        <v>50</v>
      </c>
      <c r="G4666" s="4">
        <v>43528.0</v>
      </c>
      <c r="H4666" s="4" t="s">
        <v>51</v>
      </c>
      <c r="I4666" s="4">
        <v>43532.0</v>
      </c>
      <c r="J4666" s="2">
        <v>0.0</v>
      </c>
      <c r="K4666" s="2">
        <v>129.0</v>
      </c>
      <c r="S4666" s="94"/>
      <c r="T4666" s="94"/>
      <c r="U4666" s="94"/>
    </row>
    <row r="4667" ht="14.25" customHeight="1">
      <c r="A4667" s="2">
        <v>263528.0</v>
      </c>
      <c r="B4667" s="2" t="s">
        <v>30</v>
      </c>
      <c r="C4667" s="2" t="s">
        <v>43</v>
      </c>
      <c r="D4667" s="2" t="s">
        <v>32</v>
      </c>
      <c r="E4667" s="2" t="s">
        <v>44</v>
      </c>
      <c r="F4667" s="2" t="s">
        <v>50</v>
      </c>
      <c r="G4667" s="4">
        <v>43537.0</v>
      </c>
      <c r="H4667" s="4" t="s">
        <v>51</v>
      </c>
      <c r="I4667" s="4">
        <v>43541.0</v>
      </c>
      <c r="J4667" s="2">
        <v>0.0</v>
      </c>
      <c r="K4667" s="2">
        <v>122.0</v>
      </c>
      <c r="S4667" s="94"/>
      <c r="T4667" s="94"/>
      <c r="U4667" s="94"/>
    </row>
    <row r="4668" ht="14.25" customHeight="1">
      <c r="A4668" s="2">
        <v>853063.0</v>
      </c>
      <c r="B4668" s="2" t="s">
        <v>39</v>
      </c>
      <c r="C4668" s="2" t="s">
        <v>37</v>
      </c>
      <c r="D4668" s="2" t="s">
        <v>41</v>
      </c>
      <c r="E4668" s="2" t="s">
        <v>33</v>
      </c>
      <c r="F4668" s="2" t="s">
        <v>50</v>
      </c>
      <c r="G4668" s="4">
        <v>43527.0</v>
      </c>
      <c r="H4668" s="4" t="s">
        <v>51</v>
      </c>
      <c r="I4668" s="4">
        <v>43532.0</v>
      </c>
      <c r="J4668" s="2">
        <v>44.0</v>
      </c>
      <c r="K4668" s="2">
        <v>106.0</v>
      </c>
      <c r="S4668" s="94"/>
      <c r="T4668" s="94"/>
      <c r="U4668" s="94"/>
    </row>
    <row r="4669" ht="14.25" customHeight="1">
      <c r="A4669" s="2">
        <v>179344.0</v>
      </c>
      <c r="B4669" s="2" t="s">
        <v>36</v>
      </c>
      <c r="C4669" s="2" t="s">
        <v>37</v>
      </c>
      <c r="D4669" s="2" t="s">
        <v>41</v>
      </c>
      <c r="E4669" s="2" t="s">
        <v>44</v>
      </c>
      <c r="F4669" s="2" t="s">
        <v>50</v>
      </c>
      <c r="G4669" s="4">
        <v>43528.0</v>
      </c>
      <c r="H4669" s="4" t="s">
        <v>51</v>
      </c>
      <c r="I4669" s="4">
        <v>43531.0</v>
      </c>
      <c r="J4669" s="2">
        <v>40.0</v>
      </c>
      <c r="K4669" s="2">
        <v>107.0</v>
      </c>
      <c r="S4669" s="94"/>
      <c r="T4669" s="94"/>
      <c r="U4669" s="94"/>
    </row>
    <row r="4670" ht="14.25" customHeight="1">
      <c r="A4670" s="2">
        <v>541577.0</v>
      </c>
      <c r="B4670" s="2" t="s">
        <v>46</v>
      </c>
      <c r="C4670" s="2" t="s">
        <v>37</v>
      </c>
      <c r="D4670" s="2" t="s">
        <v>41</v>
      </c>
      <c r="E4670" s="2" t="s">
        <v>33</v>
      </c>
      <c r="F4670" s="2" t="s">
        <v>50</v>
      </c>
      <c r="G4670" s="4">
        <v>43529.0</v>
      </c>
      <c r="H4670" s="4" t="s">
        <v>51</v>
      </c>
      <c r="I4670" s="4">
        <v>43532.0</v>
      </c>
      <c r="J4670" s="2">
        <v>29.0</v>
      </c>
      <c r="K4670" s="2">
        <v>115.0</v>
      </c>
      <c r="S4670" s="94"/>
      <c r="T4670" s="94"/>
      <c r="U4670" s="94"/>
    </row>
    <row r="4671" ht="14.25" customHeight="1">
      <c r="A4671" s="2">
        <v>374600.0</v>
      </c>
      <c r="B4671" s="2" t="s">
        <v>30</v>
      </c>
      <c r="C4671" s="2" t="s">
        <v>43</v>
      </c>
      <c r="D4671" s="2" t="s">
        <v>32</v>
      </c>
      <c r="E4671" s="2" t="s">
        <v>44</v>
      </c>
      <c r="F4671" s="2" t="s">
        <v>50</v>
      </c>
      <c r="G4671" s="4">
        <v>43526.0</v>
      </c>
      <c r="H4671" s="4" t="s">
        <v>51</v>
      </c>
      <c r="I4671" s="4">
        <v>43529.0</v>
      </c>
      <c r="J4671" s="2">
        <v>0.0</v>
      </c>
      <c r="K4671" s="2">
        <v>123.0</v>
      </c>
      <c r="S4671" s="94"/>
      <c r="T4671" s="94"/>
      <c r="U4671" s="94"/>
    </row>
    <row r="4672" ht="14.25" customHeight="1">
      <c r="A4672" s="2">
        <v>151740.0</v>
      </c>
      <c r="B4672" s="2" t="s">
        <v>30</v>
      </c>
      <c r="C4672" s="2" t="s">
        <v>45</v>
      </c>
      <c r="D4672" s="2" t="s">
        <v>41</v>
      </c>
      <c r="E4672" s="2" t="s">
        <v>44</v>
      </c>
      <c r="F4672" s="2" t="s">
        <v>50</v>
      </c>
      <c r="G4672" s="4">
        <v>43533.0</v>
      </c>
      <c r="H4672" s="4" t="s">
        <v>51</v>
      </c>
      <c r="I4672" s="4">
        <v>43538.0</v>
      </c>
      <c r="J4672" s="2">
        <v>29.0</v>
      </c>
      <c r="K4672" s="2">
        <v>129.0</v>
      </c>
      <c r="S4672" s="94"/>
      <c r="T4672" s="94"/>
      <c r="U4672" s="94"/>
    </row>
    <row r="4673" ht="14.25" customHeight="1">
      <c r="A4673" s="2">
        <v>87487.0</v>
      </c>
      <c r="B4673" s="2" t="s">
        <v>39</v>
      </c>
      <c r="C4673" s="2" t="s">
        <v>40</v>
      </c>
      <c r="D4673" s="2" t="s">
        <v>41</v>
      </c>
      <c r="E4673" s="2" t="s">
        <v>44</v>
      </c>
      <c r="F4673" s="2" t="s">
        <v>50</v>
      </c>
      <c r="G4673" s="4">
        <v>43532.0</v>
      </c>
      <c r="H4673" s="4" t="s">
        <v>51</v>
      </c>
      <c r="I4673" s="4">
        <v>43538.0</v>
      </c>
      <c r="J4673" s="2">
        <v>76.0</v>
      </c>
      <c r="K4673" s="2">
        <v>90.0</v>
      </c>
      <c r="S4673" s="94"/>
      <c r="T4673" s="94"/>
      <c r="U4673" s="94"/>
    </row>
    <row r="4674" ht="14.25" customHeight="1">
      <c r="A4674" s="2">
        <v>592351.0</v>
      </c>
      <c r="B4674" s="2" t="s">
        <v>39</v>
      </c>
      <c r="C4674" s="2" t="s">
        <v>40</v>
      </c>
      <c r="D4674" s="2" t="s">
        <v>32</v>
      </c>
      <c r="E4674" s="2" t="s">
        <v>33</v>
      </c>
      <c r="F4674" s="2" t="s">
        <v>50</v>
      </c>
      <c r="G4674" s="4">
        <v>43528.0</v>
      </c>
      <c r="H4674" s="4" t="s">
        <v>51</v>
      </c>
      <c r="I4674" s="4">
        <v>43534.0</v>
      </c>
      <c r="J4674" s="2">
        <v>31.0</v>
      </c>
      <c r="K4674" s="2">
        <v>106.0</v>
      </c>
      <c r="S4674" s="94"/>
      <c r="T4674" s="94"/>
      <c r="U4674" s="94"/>
    </row>
    <row r="4675" ht="14.25" customHeight="1">
      <c r="A4675" s="2">
        <v>715136.0</v>
      </c>
      <c r="B4675" s="2" t="s">
        <v>36</v>
      </c>
      <c r="C4675" s="2" t="s">
        <v>45</v>
      </c>
      <c r="D4675" s="2" t="s">
        <v>32</v>
      </c>
      <c r="E4675" s="2" t="s">
        <v>44</v>
      </c>
      <c r="F4675" s="2" t="s">
        <v>50</v>
      </c>
      <c r="G4675" s="4">
        <v>43526.0</v>
      </c>
      <c r="H4675" s="4" t="s">
        <v>51</v>
      </c>
      <c r="I4675" s="4">
        <v>43530.0</v>
      </c>
      <c r="J4675" s="2">
        <v>34.0</v>
      </c>
      <c r="K4675" s="2">
        <v>129.0</v>
      </c>
      <c r="S4675" s="94"/>
      <c r="T4675" s="94"/>
      <c r="U4675" s="94"/>
    </row>
    <row r="4676" ht="14.25" customHeight="1">
      <c r="A4676" s="2">
        <v>330657.0</v>
      </c>
      <c r="B4676" s="2" t="s">
        <v>36</v>
      </c>
      <c r="C4676" s="2" t="s">
        <v>40</v>
      </c>
      <c r="D4676" s="2" t="s">
        <v>41</v>
      </c>
      <c r="E4676" s="2" t="s">
        <v>33</v>
      </c>
      <c r="F4676" s="2" t="s">
        <v>50</v>
      </c>
      <c r="G4676" s="4">
        <v>43538.0</v>
      </c>
      <c r="H4676" s="4" t="s">
        <v>51</v>
      </c>
      <c r="I4676" s="4">
        <v>43542.0</v>
      </c>
      <c r="J4676" s="2">
        <v>31.0</v>
      </c>
      <c r="K4676" s="2">
        <v>110.0</v>
      </c>
      <c r="S4676" s="94"/>
      <c r="T4676" s="94"/>
      <c r="U4676" s="94"/>
    </row>
    <row r="4677" ht="14.25" customHeight="1">
      <c r="A4677" s="2">
        <v>243847.0</v>
      </c>
      <c r="B4677" s="2" t="s">
        <v>36</v>
      </c>
      <c r="C4677" s="2" t="s">
        <v>31</v>
      </c>
      <c r="D4677" s="2" t="s">
        <v>32</v>
      </c>
      <c r="E4677" s="2" t="s">
        <v>44</v>
      </c>
      <c r="F4677" s="2" t="s">
        <v>50</v>
      </c>
      <c r="G4677" s="4">
        <v>43530.0</v>
      </c>
      <c r="H4677" s="4" t="s">
        <v>51</v>
      </c>
      <c r="I4677" s="4">
        <v>43533.0</v>
      </c>
      <c r="J4677" s="2">
        <v>87.0</v>
      </c>
      <c r="K4677" s="2">
        <v>103.0</v>
      </c>
      <c r="S4677" s="94"/>
      <c r="T4677" s="94"/>
      <c r="U4677" s="94"/>
    </row>
    <row r="4678" ht="14.25" customHeight="1">
      <c r="A4678" s="2">
        <v>451916.0</v>
      </c>
      <c r="B4678" s="2" t="s">
        <v>42</v>
      </c>
      <c r="C4678" s="2" t="s">
        <v>45</v>
      </c>
      <c r="D4678" s="2" t="s">
        <v>41</v>
      </c>
      <c r="E4678" s="2" t="s">
        <v>44</v>
      </c>
      <c r="F4678" s="2" t="s">
        <v>50</v>
      </c>
      <c r="G4678" s="4">
        <v>43527.0</v>
      </c>
      <c r="H4678" s="4" t="s">
        <v>51</v>
      </c>
      <c r="I4678" s="4">
        <v>43534.0</v>
      </c>
      <c r="J4678" s="2">
        <v>88.0</v>
      </c>
      <c r="K4678" s="2">
        <v>109.0</v>
      </c>
      <c r="S4678" s="94"/>
      <c r="T4678" s="94"/>
      <c r="U4678" s="94"/>
    </row>
    <row r="4679" ht="14.25" customHeight="1">
      <c r="A4679" s="2">
        <v>311141.0</v>
      </c>
      <c r="B4679" s="2" t="s">
        <v>30</v>
      </c>
      <c r="C4679" s="2" t="s">
        <v>31</v>
      </c>
      <c r="D4679" s="2" t="s">
        <v>32</v>
      </c>
      <c r="E4679" s="2" t="s">
        <v>33</v>
      </c>
      <c r="F4679" s="2" t="s">
        <v>50</v>
      </c>
      <c r="G4679" s="4">
        <v>43538.0</v>
      </c>
      <c r="H4679" s="4" t="s">
        <v>51</v>
      </c>
      <c r="I4679" s="4">
        <v>43544.0</v>
      </c>
      <c r="J4679" s="2">
        <v>47.0</v>
      </c>
      <c r="K4679" s="2">
        <v>129.0</v>
      </c>
      <c r="S4679" s="94"/>
      <c r="T4679" s="94"/>
      <c r="U4679" s="94"/>
    </row>
    <row r="4680" ht="14.25" customHeight="1">
      <c r="A4680" s="2">
        <v>336683.0</v>
      </c>
      <c r="B4680" s="2" t="s">
        <v>30</v>
      </c>
      <c r="C4680" s="2" t="s">
        <v>37</v>
      </c>
      <c r="D4680" s="2" t="s">
        <v>32</v>
      </c>
      <c r="E4680" s="2" t="s">
        <v>44</v>
      </c>
      <c r="F4680" s="2" t="s">
        <v>50</v>
      </c>
      <c r="G4680" s="4">
        <v>43534.0</v>
      </c>
      <c r="H4680" s="4" t="s">
        <v>51</v>
      </c>
      <c r="I4680" s="4">
        <v>43541.0</v>
      </c>
      <c r="J4680" s="2">
        <v>77.0</v>
      </c>
      <c r="K4680" s="2">
        <v>87.0</v>
      </c>
      <c r="S4680" s="94"/>
      <c r="T4680" s="94"/>
      <c r="U4680" s="94"/>
    </row>
    <row r="4681" ht="14.25" customHeight="1">
      <c r="A4681" s="2">
        <v>475096.0</v>
      </c>
      <c r="B4681" s="2" t="s">
        <v>47</v>
      </c>
      <c r="C4681" s="2" t="s">
        <v>45</v>
      </c>
      <c r="D4681" s="2" t="s">
        <v>41</v>
      </c>
      <c r="E4681" s="2" t="s">
        <v>44</v>
      </c>
      <c r="F4681" s="2" t="s">
        <v>50</v>
      </c>
      <c r="G4681" s="4">
        <v>43531.0</v>
      </c>
      <c r="H4681" s="4" t="s">
        <v>51</v>
      </c>
      <c r="I4681" s="4">
        <v>43538.0</v>
      </c>
      <c r="J4681" s="2">
        <v>72.0</v>
      </c>
      <c r="K4681" s="2">
        <v>107.0</v>
      </c>
      <c r="S4681" s="94"/>
      <c r="T4681" s="94"/>
      <c r="U4681" s="94"/>
    </row>
    <row r="4682" ht="14.25" customHeight="1">
      <c r="A4682" s="2">
        <v>843344.0</v>
      </c>
      <c r="B4682" s="2" t="s">
        <v>30</v>
      </c>
      <c r="C4682" s="2" t="s">
        <v>43</v>
      </c>
      <c r="D4682" s="2" t="s">
        <v>32</v>
      </c>
      <c r="E4682" s="2" t="s">
        <v>44</v>
      </c>
      <c r="F4682" s="2" t="s">
        <v>50</v>
      </c>
      <c r="G4682" s="4">
        <v>43529.0</v>
      </c>
      <c r="H4682" s="4" t="s">
        <v>51</v>
      </c>
      <c r="I4682" s="4">
        <v>43533.0</v>
      </c>
      <c r="J4682" s="2">
        <v>0.0</v>
      </c>
      <c r="K4682" s="2">
        <v>126.0</v>
      </c>
      <c r="S4682" s="94"/>
      <c r="T4682" s="94"/>
      <c r="U4682" s="94"/>
    </row>
    <row r="4683" ht="14.25" customHeight="1">
      <c r="A4683" s="2">
        <v>462892.0</v>
      </c>
      <c r="B4683" s="2" t="s">
        <v>30</v>
      </c>
      <c r="C4683" s="2" t="s">
        <v>40</v>
      </c>
      <c r="D4683" s="2" t="s">
        <v>32</v>
      </c>
      <c r="E4683" s="2" t="s">
        <v>44</v>
      </c>
      <c r="F4683" s="2" t="s">
        <v>50</v>
      </c>
      <c r="G4683" s="4">
        <v>43528.0</v>
      </c>
      <c r="H4683" s="4" t="s">
        <v>51</v>
      </c>
      <c r="I4683" s="4">
        <v>43533.0</v>
      </c>
      <c r="J4683" s="2">
        <v>76.0</v>
      </c>
      <c r="K4683" s="2">
        <v>88.0</v>
      </c>
      <c r="S4683" s="94"/>
      <c r="T4683" s="94"/>
      <c r="U4683" s="94"/>
    </row>
    <row r="4684" ht="14.25" customHeight="1">
      <c r="A4684" s="2">
        <v>874809.0</v>
      </c>
      <c r="B4684" s="2" t="s">
        <v>30</v>
      </c>
      <c r="C4684" s="2" t="s">
        <v>37</v>
      </c>
      <c r="D4684" s="2" t="s">
        <v>41</v>
      </c>
      <c r="E4684" s="2" t="s">
        <v>33</v>
      </c>
      <c r="F4684" s="2" t="s">
        <v>50</v>
      </c>
      <c r="G4684" s="4">
        <v>43529.0</v>
      </c>
      <c r="H4684" s="4" t="s">
        <v>51</v>
      </c>
      <c r="I4684" s="4">
        <v>43532.0</v>
      </c>
      <c r="J4684" s="2">
        <v>34.0</v>
      </c>
      <c r="K4684" s="2">
        <v>106.0</v>
      </c>
      <c r="S4684" s="94"/>
      <c r="T4684" s="94"/>
      <c r="U4684" s="94"/>
    </row>
    <row r="4685" ht="14.25" customHeight="1">
      <c r="A4685" s="2">
        <v>852528.0</v>
      </c>
      <c r="B4685" s="2" t="s">
        <v>47</v>
      </c>
      <c r="C4685" s="2" t="s">
        <v>31</v>
      </c>
      <c r="D4685" s="2" t="s">
        <v>41</v>
      </c>
      <c r="E4685" s="2" t="s">
        <v>44</v>
      </c>
      <c r="F4685" s="2" t="s">
        <v>50</v>
      </c>
      <c r="G4685" s="4">
        <v>43530.0</v>
      </c>
      <c r="H4685" s="4" t="s">
        <v>51</v>
      </c>
      <c r="I4685" s="4">
        <v>43535.0</v>
      </c>
      <c r="J4685" s="2">
        <v>0.0</v>
      </c>
      <c r="K4685" s="2">
        <v>105.0</v>
      </c>
      <c r="S4685" s="94"/>
      <c r="T4685" s="94"/>
      <c r="U4685" s="94"/>
    </row>
    <row r="4686" ht="14.25" customHeight="1">
      <c r="A4686" s="2">
        <v>890231.0</v>
      </c>
      <c r="B4686" s="2" t="s">
        <v>48</v>
      </c>
      <c r="C4686" s="2" t="s">
        <v>37</v>
      </c>
      <c r="D4686" s="2" t="s">
        <v>41</v>
      </c>
      <c r="E4686" s="2" t="s">
        <v>33</v>
      </c>
      <c r="F4686" s="2" t="s">
        <v>50</v>
      </c>
      <c r="G4686" s="4">
        <v>43532.0</v>
      </c>
      <c r="H4686" s="4" t="s">
        <v>51</v>
      </c>
      <c r="I4686" s="4">
        <v>43538.0</v>
      </c>
      <c r="J4686" s="2">
        <v>50.0</v>
      </c>
      <c r="K4686" s="2">
        <v>108.0</v>
      </c>
      <c r="S4686" s="94"/>
      <c r="T4686" s="94"/>
      <c r="U4686" s="94"/>
    </row>
    <row r="4687" ht="14.25" customHeight="1">
      <c r="A4687" s="2">
        <v>738355.0</v>
      </c>
      <c r="B4687" s="2" t="s">
        <v>36</v>
      </c>
      <c r="C4687" s="2" t="s">
        <v>37</v>
      </c>
      <c r="D4687" s="2" t="s">
        <v>41</v>
      </c>
      <c r="E4687" s="2" t="s">
        <v>44</v>
      </c>
      <c r="F4687" s="2" t="s">
        <v>50</v>
      </c>
      <c r="G4687" s="4">
        <v>43526.0</v>
      </c>
      <c r="H4687" s="4" t="s">
        <v>51</v>
      </c>
      <c r="I4687" s="4">
        <v>43529.0</v>
      </c>
      <c r="J4687" s="2">
        <v>83.0</v>
      </c>
      <c r="K4687" s="2">
        <v>87.0</v>
      </c>
      <c r="S4687" s="94"/>
      <c r="T4687" s="94"/>
      <c r="U4687" s="94"/>
    </row>
    <row r="4688" ht="14.25" customHeight="1">
      <c r="A4688" s="2">
        <v>60468.0</v>
      </c>
      <c r="B4688" s="2" t="s">
        <v>39</v>
      </c>
      <c r="C4688" s="2" t="s">
        <v>31</v>
      </c>
      <c r="D4688" s="2" t="s">
        <v>41</v>
      </c>
      <c r="E4688" s="2" t="s">
        <v>44</v>
      </c>
      <c r="F4688" s="2" t="s">
        <v>50</v>
      </c>
      <c r="G4688" s="4">
        <v>43538.0</v>
      </c>
      <c r="H4688" s="4" t="s">
        <v>51</v>
      </c>
      <c r="I4688" s="4">
        <v>43543.0</v>
      </c>
      <c r="J4688" s="2">
        <v>0.0</v>
      </c>
      <c r="K4688" s="2">
        <v>128.0</v>
      </c>
      <c r="S4688" s="94"/>
      <c r="T4688" s="94"/>
      <c r="U4688" s="94"/>
    </row>
    <row r="4689" ht="14.25" customHeight="1">
      <c r="A4689" s="2">
        <v>574428.0</v>
      </c>
      <c r="B4689" s="2" t="s">
        <v>39</v>
      </c>
      <c r="C4689" s="2" t="s">
        <v>45</v>
      </c>
      <c r="D4689" s="2" t="s">
        <v>32</v>
      </c>
      <c r="E4689" s="2" t="s">
        <v>44</v>
      </c>
      <c r="F4689" s="2" t="s">
        <v>50</v>
      </c>
      <c r="G4689" s="4">
        <v>43525.0</v>
      </c>
      <c r="H4689" s="4" t="s">
        <v>51</v>
      </c>
      <c r="I4689" s="4">
        <v>43529.0</v>
      </c>
      <c r="J4689" s="2">
        <v>63.0</v>
      </c>
      <c r="K4689" s="2">
        <v>103.0</v>
      </c>
      <c r="S4689" s="94"/>
      <c r="T4689" s="94"/>
      <c r="U4689" s="94"/>
    </row>
    <row r="4690" ht="14.25" customHeight="1">
      <c r="A4690" s="2">
        <v>787914.0</v>
      </c>
      <c r="B4690" s="2" t="s">
        <v>36</v>
      </c>
      <c r="C4690" s="2" t="s">
        <v>31</v>
      </c>
      <c r="D4690" s="2" t="s">
        <v>32</v>
      </c>
      <c r="E4690" s="2" t="s">
        <v>44</v>
      </c>
      <c r="F4690" s="2" t="s">
        <v>50</v>
      </c>
      <c r="G4690" s="4">
        <v>43527.0</v>
      </c>
      <c r="H4690" s="4" t="s">
        <v>51</v>
      </c>
      <c r="I4690" s="4">
        <v>43534.0</v>
      </c>
      <c r="J4690" s="2">
        <v>74.0</v>
      </c>
      <c r="K4690" s="2">
        <v>104.0</v>
      </c>
      <c r="S4690" s="94"/>
      <c r="T4690" s="94"/>
      <c r="U4690" s="94"/>
    </row>
    <row r="4691" ht="14.25" customHeight="1">
      <c r="A4691" s="2">
        <v>16070.0</v>
      </c>
      <c r="B4691" s="2" t="s">
        <v>48</v>
      </c>
      <c r="C4691" s="2" t="s">
        <v>31</v>
      </c>
      <c r="D4691" s="2" t="s">
        <v>41</v>
      </c>
      <c r="E4691" s="2" t="s">
        <v>38</v>
      </c>
      <c r="F4691" s="2" t="s">
        <v>50</v>
      </c>
      <c r="G4691" s="4">
        <v>43526.0</v>
      </c>
      <c r="H4691" s="4" t="s">
        <v>51</v>
      </c>
      <c r="I4691" s="4">
        <v>43533.0</v>
      </c>
      <c r="J4691" s="2">
        <v>0.0</v>
      </c>
      <c r="K4691" s="2">
        <v>123.0</v>
      </c>
      <c r="S4691" s="94"/>
      <c r="T4691" s="94"/>
      <c r="U4691" s="94"/>
    </row>
    <row r="4692" ht="14.25" customHeight="1">
      <c r="A4692" s="2">
        <v>871842.0</v>
      </c>
      <c r="B4692" s="2" t="s">
        <v>30</v>
      </c>
      <c r="C4692" s="2" t="s">
        <v>45</v>
      </c>
      <c r="D4692" s="2" t="s">
        <v>41</v>
      </c>
      <c r="E4692" s="2" t="s">
        <v>44</v>
      </c>
      <c r="F4692" s="2" t="s">
        <v>50</v>
      </c>
      <c r="G4692" s="4">
        <v>43528.0</v>
      </c>
      <c r="H4692" s="4" t="s">
        <v>51</v>
      </c>
      <c r="I4692" s="4">
        <v>43534.0</v>
      </c>
      <c r="J4692" s="2">
        <v>65.0</v>
      </c>
      <c r="K4692" s="2">
        <v>108.0</v>
      </c>
      <c r="S4692" s="94"/>
      <c r="T4692" s="94"/>
      <c r="U4692" s="94"/>
    </row>
    <row r="4693" ht="14.25" customHeight="1">
      <c r="A4693" s="2">
        <v>925061.0</v>
      </c>
      <c r="B4693" s="2" t="s">
        <v>39</v>
      </c>
      <c r="C4693" s="2" t="s">
        <v>40</v>
      </c>
      <c r="D4693" s="2" t="s">
        <v>41</v>
      </c>
      <c r="E4693" s="2" t="s">
        <v>44</v>
      </c>
      <c r="F4693" s="2" t="s">
        <v>50</v>
      </c>
      <c r="G4693" s="4">
        <v>43526.0</v>
      </c>
      <c r="H4693" s="4" t="s">
        <v>51</v>
      </c>
      <c r="I4693" s="4">
        <v>43529.0</v>
      </c>
      <c r="J4693" s="2">
        <v>83.0</v>
      </c>
      <c r="K4693" s="2">
        <v>93.0</v>
      </c>
      <c r="S4693" s="94"/>
      <c r="T4693" s="94"/>
      <c r="U4693" s="94"/>
    </row>
    <row r="4694" ht="14.25" customHeight="1">
      <c r="A4694" s="2">
        <v>219310.0</v>
      </c>
      <c r="B4694" s="2" t="s">
        <v>48</v>
      </c>
      <c r="C4694" s="2" t="s">
        <v>45</v>
      </c>
      <c r="D4694" s="2" t="s">
        <v>41</v>
      </c>
      <c r="E4694" s="2" t="s">
        <v>44</v>
      </c>
      <c r="F4694" s="2" t="s">
        <v>50</v>
      </c>
      <c r="G4694" s="4">
        <v>43525.0</v>
      </c>
      <c r="H4694" s="4" t="s">
        <v>51</v>
      </c>
      <c r="I4694" s="4">
        <v>43532.0</v>
      </c>
      <c r="J4694" s="2">
        <v>74.0</v>
      </c>
      <c r="K4694" s="2">
        <v>109.0</v>
      </c>
      <c r="S4694" s="94"/>
      <c r="T4694" s="94"/>
      <c r="U4694" s="94"/>
    </row>
    <row r="4695" ht="14.25" customHeight="1">
      <c r="A4695" s="2">
        <v>433921.0</v>
      </c>
      <c r="B4695" s="2" t="s">
        <v>46</v>
      </c>
      <c r="C4695" s="2" t="s">
        <v>31</v>
      </c>
      <c r="D4695" s="2" t="s">
        <v>32</v>
      </c>
      <c r="E4695" s="2" t="s">
        <v>33</v>
      </c>
      <c r="F4695" s="2" t="s">
        <v>50</v>
      </c>
      <c r="G4695" s="4">
        <v>43533.0</v>
      </c>
      <c r="H4695" s="4" t="s">
        <v>51</v>
      </c>
      <c r="I4695" s="4">
        <v>43536.0</v>
      </c>
      <c r="J4695" s="2">
        <v>33.0</v>
      </c>
      <c r="K4695" s="2">
        <v>123.0</v>
      </c>
      <c r="S4695" s="94"/>
      <c r="T4695" s="94"/>
      <c r="U4695" s="94"/>
    </row>
    <row r="4696" ht="14.25" customHeight="1">
      <c r="A4696" s="2">
        <v>670874.0</v>
      </c>
      <c r="B4696" s="2" t="s">
        <v>39</v>
      </c>
      <c r="C4696" s="2" t="s">
        <v>40</v>
      </c>
      <c r="D4696" s="2" t="s">
        <v>41</v>
      </c>
      <c r="E4696" s="2" t="s">
        <v>38</v>
      </c>
      <c r="F4696" s="2" t="s">
        <v>50</v>
      </c>
      <c r="G4696" s="4">
        <v>43531.0</v>
      </c>
      <c r="H4696" s="4" t="s">
        <v>51</v>
      </c>
      <c r="I4696" s="4">
        <v>43534.0</v>
      </c>
      <c r="J4696" s="2">
        <v>31.0</v>
      </c>
      <c r="K4696" s="2">
        <v>110.0</v>
      </c>
      <c r="S4696" s="94"/>
      <c r="T4696" s="94"/>
      <c r="U4696" s="94"/>
    </row>
    <row r="4697" ht="14.25" customHeight="1">
      <c r="A4697" s="2">
        <v>827407.0</v>
      </c>
      <c r="B4697" s="2" t="s">
        <v>36</v>
      </c>
      <c r="C4697" s="2" t="s">
        <v>31</v>
      </c>
      <c r="D4697" s="2" t="s">
        <v>41</v>
      </c>
      <c r="E4697" s="2" t="s">
        <v>33</v>
      </c>
      <c r="F4697" s="2" t="s">
        <v>50</v>
      </c>
      <c r="G4697" s="4">
        <v>43533.0</v>
      </c>
      <c r="H4697" s="4" t="s">
        <v>51</v>
      </c>
      <c r="I4697" s="4">
        <v>43537.0</v>
      </c>
      <c r="J4697" s="2">
        <v>0.0</v>
      </c>
      <c r="K4697" s="2">
        <v>121.0</v>
      </c>
      <c r="S4697" s="94"/>
      <c r="T4697" s="94"/>
      <c r="U4697" s="94"/>
    </row>
    <row r="4698" ht="14.25" customHeight="1">
      <c r="A4698" s="2">
        <v>415233.0</v>
      </c>
      <c r="B4698" s="2" t="s">
        <v>30</v>
      </c>
      <c r="C4698" s="2" t="s">
        <v>31</v>
      </c>
      <c r="D4698" s="2" t="s">
        <v>32</v>
      </c>
      <c r="E4698" s="2" t="s">
        <v>33</v>
      </c>
      <c r="F4698" s="2" t="s">
        <v>50</v>
      </c>
      <c r="G4698" s="4">
        <v>43538.0</v>
      </c>
      <c r="H4698" s="4" t="s">
        <v>51</v>
      </c>
      <c r="I4698" s="4">
        <v>43541.0</v>
      </c>
      <c r="J4698" s="2">
        <v>36.0</v>
      </c>
      <c r="K4698" s="2">
        <v>129.0</v>
      </c>
      <c r="S4698" s="94"/>
      <c r="T4698" s="94"/>
      <c r="U4698" s="94"/>
    </row>
    <row r="4699" ht="14.25" customHeight="1">
      <c r="A4699" s="2">
        <v>628616.0</v>
      </c>
      <c r="B4699" s="2" t="s">
        <v>36</v>
      </c>
      <c r="C4699" s="2" t="s">
        <v>37</v>
      </c>
      <c r="D4699" s="2" t="s">
        <v>41</v>
      </c>
      <c r="E4699" s="2" t="s">
        <v>44</v>
      </c>
      <c r="F4699" s="2" t="s">
        <v>50</v>
      </c>
      <c r="G4699" s="4">
        <v>43529.0</v>
      </c>
      <c r="H4699" s="4" t="s">
        <v>51</v>
      </c>
      <c r="I4699" s="4">
        <v>43533.0</v>
      </c>
      <c r="J4699" s="2">
        <v>66.0</v>
      </c>
      <c r="K4699" s="2">
        <v>88.0</v>
      </c>
      <c r="S4699" s="94"/>
      <c r="T4699" s="94"/>
      <c r="U4699" s="94"/>
    </row>
    <row r="4700" ht="14.25" customHeight="1">
      <c r="A4700" s="2">
        <v>96826.0</v>
      </c>
      <c r="B4700" s="2" t="s">
        <v>39</v>
      </c>
      <c r="C4700" s="2" t="s">
        <v>31</v>
      </c>
      <c r="D4700" s="2" t="s">
        <v>41</v>
      </c>
      <c r="E4700" s="2" t="s">
        <v>44</v>
      </c>
      <c r="F4700" s="2" t="s">
        <v>50</v>
      </c>
      <c r="G4700" s="4">
        <v>43537.0</v>
      </c>
      <c r="H4700" s="4" t="s">
        <v>51</v>
      </c>
      <c r="I4700" s="4">
        <v>43541.0</v>
      </c>
      <c r="J4700" s="2">
        <v>0.0</v>
      </c>
      <c r="K4700" s="2">
        <v>101.0</v>
      </c>
      <c r="S4700" s="94"/>
      <c r="T4700" s="94"/>
      <c r="U4700" s="94"/>
    </row>
    <row r="4701" ht="14.25" customHeight="1">
      <c r="A4701" s="2">
        <v>980839.0</v>
      </c>
      <c r="B4701" s="2" t="s">
        <v>39</v>
      </c>
      <c r="C4701" s="2" t="s">
        <v>31</v>
      </c>
      <c r="D4701" s="2" t="s">
        <v>41</v>
      </c>
      <c r="E4701" s="2" t="s">
        <v>44</v>
      </c>
      <c r="F4701" s="2" t="s">
        <v>50</v>
      </c>
      <c r="G4701" s="4">
        <v>43533.0</v>
      </c>
      <c r="H4701" s="4" t="s">
        <v>51</v>
      </c>
      <c r="I4701" s="4">
        <v>43538.0</v>
      </c>
      <c r="J4701" s="2">
        <v>0.0</v>
      </c>
      <c r="K4701" s="2">
        <v>108.0</v>
      </c>
      <c r="S4701" s="94"/>
      <c r="T4701" s="94"/>
      <c r="U4701" s="94"/>
    </row>
    <row r="4702" ht="14.25" customHeight="1">
      <c r="A4702" s="2">
        <v>538014.0</v>
      </c>
      <c r="B4702" s="2" t="s">
        <v>39</v>
      </c>
      <c r="C4702" s="2" t="s">
        <v>43</v>
      </c>
      <c r="D4702" s="2" t="s">
        <v>41</v>
      </c>
      <c r="E4702" s="2" t="s">
        <v>38</v>
      </c>
      <c r="F4702" s="2" t="s">
        <v>50</v>
      </c>
      <c r="G4702" s="4">
        <v>43526.0</v>
      </c>
      <c r="H4702" s="4" t="s">
        <v>51</v>
      </c>
      <c r="I4702" s="4">
        <v>43530.0</v>
      </c>
      <c r="J4702" s="2">
        <v>26.0</v>
      </c>
      <c r="K4702" s="2">
        <v>121.0</v>
      </c>
      <c r="S4702" s="94"/>
      <c r="T4702" s="94"/>
      <c r="U4702" s="94"/>
    </row>
    <row r="4703" ht="14.25" customHeight="1">
      <c r="A4703" s="2">
        <v>324288.0</v>
      </c>
      <c r="B4703" s="2" t="s">
        <v>39</v>
      </c>
      <c r="C4703" s="2" t="s">
        <v>37</v>
      </c>
      <c r="D4703" s="2" t="s">
        <v>41</v>
      </c>
      <c r="E4703" s="2" t="s">
        <v>44</v>
      </c>
      <c r="F4703" s="2" t="s">
        <v>50</v>
      </c>
      <c r="G4703" s="4">
        <v>43534.0</v>
      </c>
      <c r="H4703" s="4" t="s">
        <v>51</v>
      </c>
      <c r="I4703" s="4">
        <v>43540.0</v>
      </c>
      <c r="J4703" s="2">
        <v>45.0</v>
      </c>
      <c r="K4703" s="2">
        <v>107.0</v>
      </c>
      <c r="S4703" s="94"/>
      <c r="T4703" s="94"/>
      <c r="U4703" s="94"/>
    </row>
    <row r="4704" ht="14.25" customHeight="1">
      <c r="A4704" s="2">
        <v>898672.0</v>
      </c>
      <c r="B4704" s="2" t="s">
        <v>39</v>
      </c>
      <c r="C4704" s="2" t="s">
        <v>37</v>
      </c>
      <c r="D4704" s="2" t="s">
        <v>32</v>
      </c>
      <c r="E4704" s="2" t="s">
        <v>44</v>
      </c>
      <c r="F4704" s="2" t="s">
        <v>50</v>
      </c>
      <c r="G4704" s="4">
        <v>43528.0</v>
      </c>
      <c r="H4704" s="4" t="s">
        <v>51</v>
      </c>
      <c r="I4704" s="4">
        <v>43534.0</v>
      </c>
      <c r="J4704" s="2">
        <v>81.0</v>
      </c>
      <c r="K4704" s="2">
        <v>91.0</v>
      </c>
      <c r="S4704" s="94"/>
      <c r="T4704" s="94"/>
      <c r="U4704" s="94"/>
    </row>
    <row r="4705" ht="14.25" customHeight="1">
      <c r="A4705" s="2">
        <v>479517.0</v>
      </c>
      <c r="B4705" s="2" t="s">
        <v>48</v>
      </c>
      <c r="C4705" s="2" t="s">
        <v>31</v>
      </c>
      <c r="D4705" s="2" t="s">
        <v>32</v>
      </c>
      <c r="E4705" s="2" t="s">
        <v>33</v>
      </c>
      <c r="F4705" s="2" t="s">
        <v>50</v>
      </c>
      <c r="G4705" s="4">
        <v>43527.0</v>
      </c>
      <c r="H4705" s="4" t="s">
        <v>51</v>
      </c>
      <c r="I4705" s="4">
        <v>43531.0</v>
      </c>
      <c r="J4705" s="2">
        <v>36.0</v>
      </c>
      <c r="K4705" s="2">
        <v>126.0</v>
      </c>
      <c r="S4705" s="94"/>
      <c r="T4705" s="94"/>
      <c r="U4705" s="94"/>
    </row>
    <row r="4706" ht="14.25" customHeight="1">
      <c r="A4706" s="2">
        <v>628507.0</v>
      </c>
      <c r="B4706" s="2" t="s">
        <v>39</v>
      </c>
      <c r="C4706" s="2" t="s">
        <v>37</v>
      </c>
      <c r="D4706" s="2" t="s">
        <v>41</v>
      </c>
      <c r="E4706" s="2" t="s">
        <v>44</v>
      </c>
      <c r="F4706" s="2" t="s">
        <v>50</v>
      </c>
      <c r="G4706" s="4">
        <v>43537.0</v>
      </c>
      <c r="H4706" s="4" t="s">
        <v>51</v>
      </c>
      <c r="I4706" s="4">
        <v>43543.0</v>
      </c>
      <c r="J4706" s="2">
        <v>67.0</v>
      </c>
      <c r="K4706" s="2">
        <v>88.0</v>
      </c>
      <c r="S4706" s="94"/>
      <c r="T4706" s="94"/>
      <c r="U4706" s="94"/>
    </row>
    <row r="4707" ht="14.25" customHeight="1">
      <c r="A4707" s="2">
        <v>206804.0</v>
      </c>
      <c r="B4707" s="2" t="s">
        <v>36</v>
      </c>
      <c r="C4707" s="2" t="s">
        <v>37</v>
      </c>
      <c r="D4707" s="2" t="s">
        <v>41</v>
      </c>
      <c r="E4707" s="2" t="s">
        <v>44</v>
      </c>
      <c r="F4707" s="2" t="s">
        <v>50</v>
      </c>
      <c r="G4707" s="4">
        <v>43529.0</v>
      </c>
      <c r="H4707" s="4" t="s">
        <v>51</v>
      </c>
      <c r="I4707" s="4">
        <v>43534.0</v>
      </c>
      <c r="J4707" s="2">
        <v>62.0</v>
      </c>
      <c r="K4707" s="2">
        <v>87.0</v>
      </c>
      <c r="S4707" s="94"/>
      <c r="T4707" s="94"/>
      <c r="U4707" s="94"/>
    </row>
    <row r="4708" ht="14.25" customHeight="1">
      <c r="A4708" s="2">
        <v>881569.0</v>
      </c>
      <c r="B4708" s="2" t="s">
        <v>48</v>
      </c>
      <c r="C4708" s="2" t="s">
        <v>37</v>
      </c>
      <c r="D4708" s="2" t="s">
        <v>32</v>
      </c>
      <c r="E4708" s="2" t="s">
        <v>44</v>
      </c>
      <c r="F4708" s="2" t="s">
        <v>50</v>
      </c>
      <c r="G4708" s="4">
        <v>43533.0</v>
      </c>
      <c r="H4708" s="4" t="s">
        <v>51</v>
      </c>
      <c r="I4708" s="4">
        <v>43540.0</v>
      </c>
      <c r="J4708" s="2">
        <v>68.0</v>
      </c>
      <c r="K4708" s="2">
        <v>87.0</v>
      </c>
      <c r="S4708" s="94"/>
      <c r="T4708" s="94"/>
      <c r="U4708" s="94"/>
    </row>
    <row r="4709" ht="14.25" customHeight="1">
      <c r="A4709" s="2">
        <v>604388.0</v>
      </c>
      <c r="B4709" s="2" t="s">
        <v>48</v>
      </c>
      <c r="C4709" s="2" t="s">
        <v>45</v>
      </c>
      <c r="D4709" s="2" t="s">
        <v>32</v>
      </c>
      <c r="E4709" s="2" t="s">
        <v>44</v>
      </c>
      <c r="F4709" s="2" t="s">
        <v>50</v>
      </c>
      <c r="G4709" s="4">
        <v>43529.0</v>
      </c>
      <c r="H4709" s="4" t="s">
        <v>51</v>
      </c>
      <c r="I4709" s="4">
        <v>43532.0</v>
      </c>
      <c r="J4709" s="2">
        <v>70.0</v>
      </c>
      <c r="K4709" s="2">
        <v>106.0</v>
      </c>
      <c r="S4709" s="94"/>
      <c r="T4709" s="94"/>
      <c r="U4709" s="94"/>
    </row>
    <row r="4710" ht="14.25" customHeight="1">
      <c r="A4710" s="2">
        <v>707272.0</v>
      </c>
      <c r="B4710" s="2" t="s">
        <v>30</v>
      </c>
      <c r="C4710" s="2" t="s">
        <v>40</v>
      </c>
      <c r="D4710" s="2" t="s">
        <v>32</v>
      </c>
      <c r="E4710" s="2" t="s">
        <v>44</v>
      </c>
      <c r="F4710" s="2" t="s">
        <v>50</v>
      </c>
      <c r="G4710" s="4">
        <v>43531.0</v>
      </c>
      <c r="H4710" s="4" t="s">
        <v>51</v>
      </c>
      <c r="I4710" s="4">
        <v>43534.0</v>
      </c>
      <c r="J4710" s="2">
        <v>26.0</v>
      </c>
      <c r="K4710" s="2">
        <v>115.0</v>
      </c>
      <c r="S4710" s="94"/>
      <c r="T4710" s="94"/>
      <c r="U4710" s="94"/>
    </row>
    <row r="4711" ht="14.25" customHeight="1">
      <c r="A4711" s="2">
        <v>602192.0</v>
      </c>
      <c r="B4711" s="2" t="s">
        <v>36</v>
      </c>
      <c r="C4711" s="2" t="s">
        <v>37</v>
      </c>
      <c r="D4711" s="2" t="s">
        <v>41</v>
      </c>
      <c r="E4711" s="2" t="s">
        <v>44</v>
      </c>
      <c r="F4711" s="2" t="s">
        <v>50</v>
      </c>
      <c r="G4711" s="4">
        <v>43536.0</v>
      </c>
      <c r="H4711" s="4" t="s">
        <v>51</v>
      </c>
      <c r="I4711" s="4">
        <v>43539.0</v>
      </c>
      <c r="J4711" s="2">
        <v>74.0</v>
      </c>
      <c r="K4711" s="2">
        <v>93.0</v>
      </c>
      <c r="S4711" s="94"/>
      <c r="T4711" s="94"/>
      <c r="U4711" s="94"/>
    </row>
    <row r="4712" ht="14.25" customHeight="1">
      <c r="A4712" s="2">
        <v>306884.0</v>
      </c>
      <c r="B4712" s="2" t="s">
        <v>48</v>
      </c>
      <c r="C4712" s="2" t="s">
        <v>37</v>
      </c>
      <c r="D4712" s="2" t="s">
        <v>32</v>
      </c>
      <c r="E4712" s="2" t="s">
        <v>44</v>
      </c>
      <c r="F4712" s="2" t="s">
        <v>50</v>
      </c>
      <c r="G4712" s="4">
        <v>43531.0</v>
      </c>
      <c r="H4712" s="4" t="s">
        <v>51</v>
      </c>
      <c r="I4712" s="4">
        <v>43535.0</v>
      </c>
      <c r="J4712" s="2">
        <v>47.0</v>
      </c>
      <c r="K4712" s="2">
        <v>113.0</v>
      </c>
      <c r="S4712" s="94"/>
      <c r="T4712" s="94"/>
      <c r="U4712" s="94"/>
    </row>
    <row r="4713" ht="14.25" customHeight="1">
      <c r="A4713" s="2">
        <v>106112.0</v>
      </c>
      <c r="B4713" s="2" t="s">
        <v>39</v>
      </c>
      <c r="C4713" s="2" t="s">
        <v>45</v>
      </c>
      <c r="D4713" s="2" t="s">
        <v>32</v>
      </c>
      <c r="E4713" s="2" t="s">
        <v>44</v>
      </c>
      <c r="F4713" s="2" t="s">
        <v>50</v>
      </c>
      <c r="G4713" s="4">
        <v>43533.0</v>
      </c>
      <c r="H4713" s="4" t="s">
        <v>51</v>
      </c>
      <c r="I4713" s="4">
        <v>43540.0</v>
      </c>
      <c r="J4713" s="2">
        <v>45.0</v>
      </c>
      <c r="K4713" s="2">
        <v>127.0</v>
      </c>
      <c r="S4713" s="94"/>
      <c r="T4713" s="94"/>
      <c r="U4713" s="94"/>
    </row>
    <row r="4714" ht="14.25" customHeight="1">
      <c r="A4714" s="2">
        <v>658117.0</v>
      </c>
      <c r="B4714" s="2" t="s">
        <v>30</v>
      </c>
      <c r="C4714" s="2" t="s">
        <v>45</v>
      </c>
      <c r="D4714" s="2" t="s">
        <v>32</v>
      </c>
      <c r="E4714" s="2" t="s">
        <v>33</v>
      </c>
      <c r="F4714" s="2" t="s">
        <v>50</v>
      </c>
      <c r="G4714" s="4">
        <v>43534.0</v>
      </c>
      <c r="H4714" s="4" t="s">
        <v>51</v>
      </c>
      <c r="I4714" s="4">
        <v>43540.0</v>
      </c>
      <c r="J4714" s="2">
        <v>49.0</v>
      </c>
      <c r="K4714" s="2">
        <v>126.0</v>
      </c>
      <c r="S4714" s="94"/>
      <c r="T4714" s="94"/>
      <c r="U4714" s="94"/>
    </row>
    <row r="4715" ht="14.25" customHeight="1">
      <c r="A4715" s="2">
        <v>55864.0</v>
      </c>
      <c r="B4715" s="2" t="s">
        <v>42</v>
      </c>
      <c r="C4715" s="2" t="s">
        <v>37</v>
      </c>
      <c r="D4715" s="2" t="s">
        <v>41</v>
      </c>
      <c r="E4715" s="2" t="s">
        <v>44</v>
      </c>
      <c r="F4715" s="2" t="s">
        <v>50</v>
      </c>
      <c r="G4715" s="4">
        <v>43538.0</v>
      </c>
      <c r="H4715" s="4" t="s">
        <v>51</v>
      </c>
      <c r="I4715" s="4">
        <v>43545.0</v>
      </c>
      <c r="J4715" s="2">
        <v>38.0</v>
      </c>
      <c r="K4715" s="2">
        <v>111.0</v>
      </c>
      <c r="S4715" s="94"/>
      <c r="T4715" s="94"/>
      <c r="U4715" s="94"/>
    </row>
    <row r="4716" ht="14.25" customHeight="1">
      <c r="A4716" s="2">
        <v>892095.0</v>
      </c>
      <c r="B4716" s="2" t="s">
        <v>49</v>
      </c>
      <c r="C4716" s="2" t="s">
        <v>40</v>
      </c>
      <c r="D4716" s="2" t="s">
        <v>32</v>
      </c>
      <c r="E4716" s="2" t="s">
        <v>33</v>
      </c>
      <c r="F4716" s="2" t="s">
        <v>50</v>
      </c>
      <c r="G4716" s="4">
        <v>43536.0</v>
      </c>
      <c r="H4716" s="4" t="s">
        <v>51</v>
      </c>
      <c r="I4716" s="4">
        <v>43540.0</v>
      </c>
      <c r="J4716" s="2">
        <v>44.0</v>
      </c>
      <c r="K4716" s="2">
        <v>115.0</v>
      </c>
      <c r="S4716" s="94"/>
      <c r="T4716" s="94"/>
      <c r="U4716" s="94"/>
    </row>
    <row r="4717" ht="14.25" customHeight="1">
      <c r="A4717" s="2">
        <v>512391.0</v>
      </c>
      <c r="B4717" s="2" t="s">
        <v>36</v>
      </c>
      <c r="C4717" s="2" t="s">
        <v>43</v>
      </c>
      <c r="D4717" s="2" t="s">
        <v>41</v>
      </c>
      <c r="E4717" s="2" t="s">
        <v>33</v>
      </c>
      <c r="F4717" s="2" t="s">
        <v>50</v>
      </c>
      <c r="G4717" s="4">
        <v>43529.0</v>
      </c>
      <c r="H4717" s="4" t="s">
        <v>51</v>
      </c>
      <c r="I4717" s="4">
        <v>43536.0</v>
      </c>
      <c r="J4717" s="2">
        <v>35.0</v>
      </c>
      <c r="K4717" s="2">
        <v>125.0</v>
      </c>
      <c r="S4717" s="94"/>
      <c r="T4717" s="94"/>
      <c r="U4717" s="94"/>
    </row>
    <row r="4718" ht="14.25" customHeight="1">
      <c r="A4718" s="2">
        <v>620133.0</v>
      </c>
      <c r="B4718" s="2" t="s">
        <v>39</v>
      </c>
      <c r="C4718" s="2" t="s">
        <v>45</v>
      </c>
      <c r="D4718" s="2" t="s">
        <v>41</v>
      </c>
      <c r="E4718" s="2" t="s">
        <v>44</v>
      </c>
      <c r="F4718" s="2" t="s">
        <v>50</v>
      </c>
      <c r="G4718" s="4">
        <v>43528.0</v>
      </c>
      <c r="H4718" s="4" t="s">
        <v>51</v>
      </c>
      <c r="I4718" s="4">
        <v>43534.0</v>
      </c>
      <c r="J4718" s="2">
        <v>78.0</v>
      </c>
      <c r="K4718" s="2">
        <v>101.0</v>
      </c>
      <c r="S4718" s="94"/>
      <c r="T4718" s="94"/>
      <c r="U4718" s="94"/>
    </row>
    <row r="4719" ht="14.25" customHeight="1">
      <c r="A4719" s="2">
        <v>647692.0</v>
      </c>
      <c r="B4719" s="2" t="s">
        <v>36</v>
      </c>
      <c r="C4719" s="2" t="s">
        <v>37</v>
      </c>
      <c r="D4719" s="2" t="s">
        <v>41</v>
      </c>
      <c r="E4719" s="2" t="s">
        <v>44</v>
      </c>
      <c r="F4719" s="2" t="s">
        <v>50</v>
      </c>
      <c r="G4719" s="4">
        <v>43529.0</v>
      </c>
      <c r="H4719" s="4" t="s">
        <v>51</v>
      </c>
      <c r="I4719" s="4">
        <v>43534.0</v>
      </c>
      <c r="J4719" s="2">
        <v>49.0</v>
      </c>
      <c r="K4719" s="2">
        <v>115.0</v>
      </c>
      <c r="S4719" s="94"/>
      <c r="T4719" s="94"/>
      <c r="U4719" s="94"/>
    </row>
    <row r="4720" ht="14.25" customHeight="1">
      <c r="A4720" s="2">
        <v>193414.0</v>
      </c>
      <c r="B4720" s="2" t="s">
        <v>39</v>
      </c>
      <c r="C4720" s="2" t="s">
        <v>45</v>
      </c>
      <c r="D4720" s="2" t="s">
        <v>32</v>
      </c>
      <c r="E4720" s="2" t="s">
        <v>38</v>
      </c>
      <c r="F4720" s="2" t="s">
        <v>50</v>
      </c>
      <c r="G4720" s="4">
        <v>43529.0</v>
      </c>
      <c r="H4720" s="4" t="s">
        <v>51</v>
      </c>
      <c r="I4720" s="4">
        <v>43533.0</v>
      </c>
      <c r="J4720" s="2">
        <v>43.0</v>
      </c>
      <c r="K4720" s="2">
        <v>128.0</v>
      </c>
      <c r="S4720" s="94"/>
      <c r="T4720" s="94"/>
      <c r="U4720" s="94"/>
    </row>
    <row r="4721" ht="14.25" customHeight="1">
      <c r="A4721" s="2">
        <v>674158.0</v>
      </c>
      <c r="B4721" s="2" t="s">
        <v>42</v>
      </c>
      <c r="C4721" s="2" t="s">
        <v>45</v>
      </c>
      <c r="D4721" s="2" t="s">
        <v>41</v>
      </c>
      <c r="E4721" s="2" t="s">
        <v>38</v>
      </c>
      <c r="F4721" s="2" t="s">
        <v>50</v>
      </c>
      <c r="G4721" s="4">
        <v>43532.0</v>
      </c>
      <c r="H4721" s="4" t="s">
        <v>51</v>
      </c>
      <c r="I4721" s="4">
        <v>43536.0</v>
      </c>
      <c r="J4721" s="2">
        <v>40.0</v>
      </c>
      <c r="K4721" s="2">
        <v>128.0</v>
      </c>
      <c r="S4721" s="94"/>
      <c r="T4721" s="94"/>
      <c r="U4721" s="94"/>
    </row>
    <row r="4722" ht="14.25" customHeight="1">
      <c r="A4722" s="2">
        <v>6944.0</v>
      </c>
      <c r="B4722" s="2" t="s">
        <v>36</v>
      </c>
      <c r="C4722" s="2" t="s">
        <v>45</v>
      </c>
      <c r="D4722" s="2" t="s">
        <v>41</v>
      </c>
      <c r="E4722" s="2" t="s">
        <v>44</v>
      </c>
      <c r="F4722" s="2" t="s">
        <v>50</v>
      </c>
      <c r="G4722" s="4">
        <v>43538.0</v>
      </c>
      <c r="H4722" s="4" t="s">
        <v>51</v>
      </c>
      <c r="I4722" s="4">
        <v>43544.0</v>
      </c>
      <c r="J4722" s="2">
        <v>30.0</v>
      </c>
      <c r="K4722" s="2">
        <v>125.0</v>
      </c>
      <c r="S4722" s="94"/>
      <c r="T4722" s="94"/>
      <c r="U4722" s="94"/>
    </row>
    <row r="4723" ht="14.25" customHeight="1">
      <c r="A4723" s="2">
        <v>814783.0</v>
      </c>
      <c r="B4723" s="2" t="s">
        <v>30</v>
      </c>
      <c r="C4723" s="2" t="s">
        <v>37</v>
      </c>
      <c r="D4723" s="2" t="s">
        <v>41</v>
      </c>
      <c r="E4723" s="2" t="s">
        <v>33</v>
      </c>
      <c r="F4723" s="2" t="s">
        <v>50</v>
      </c>
      <c r="G4723" s="4">
        <v>43538.0</v>
      </c>
      <c r="H4723" s="4" t="s">
        <v>51</v>
      </c>
      <c r="I4723" s="4">
        <v>43544.0</v>
      </c>
      <c r="J4723" s="2">
        <v>37.0</v>
      </c>
      <c r="K4723" s="2">
        <v>111.0</v>
      </c>
      <c r="S4723" s="94"/>
      <c r="T4723" s="94"/>
      <c r="U4723" s="94"/>
    </row>
    <row r="4724" ht="14.25" customHeight="1">
      <c r="A4724" s="2">
        <v>514502.0</v>
      </c>
      <c r="B4724" s="2" t="s">
        <v>47</v>
      </c>
      <c r="C4724" s="2" t="s">
        <v>37</v>
      </c>
      <c r="D4724" s="2" t="s">
        <v>32</v>
      </c>
      <c r="E4724" s="2" t="s">
        <v>38</v>
      </c>
      <c r="F4724" s="2" t="s">
        <v>50</v>
      </c>
      <c r="G4724" s="4">
        <v>43527.0</v>
      </c>
      <c r="H4724" s="4" t="s">
        <v>51</v>
      </c>
      <c r="I4724" s="4">
        <v>43534.0</v>
      </c>
      <c r="J4724" s="2">
        <v>26.0</v>
      </c>
      <c r="K4724" s="2">
        <v>109.0</v>
      </c>
      <c r="S4724" s="94"/>
      <c r="T4724" s="94"/>
      <c r="U4724" s="94"/>
    </row>
    <row r="4725" ht="14.25" customHeight="1">
      <c r="A4725" s="2">
        <v>160575.0</v>
      </c>
      <c r="B4725" s="2" t="s">
        <v>36</v>
      </c>
      <c r="C4725" s="2" t="s">
        <v>31</v>
      </c>
      <c r="D4725" s="2" t="s">
        <v>41</v>
      </c>
      <c r="E4725" s="2" t="s">
        <v>44</v>
      </c>
      <c r="F4725" s="2" t="s">
        <v>50</v>
      </c>
      <c r="G4725" s="4">
        <v>43527.0</v>
      </c>
      <c r="H4725" s="4" t="s">
        <v>51</v>
      </c>
      <c r="I4725" s="4">
        <v>43534.0</v>
      </c>
      <c r="J4725" s="2">
        <v>0.0</v>
      </c>
      <c r="K4725" s="2">
        <v>108.0</v>
      </c>
      <c r="S4725" s="94"/>
      <c r="T4725" s="94"/>
      <c r="U4725" s="94"/>
    </row>
    <row r="4726" ht="14.25" customHeight="1">
      <c r="A4726" s="2">
        <v>313296.0</v>
      </c>
      <c r="B4726" s="2" t="s">
        <v>42</v>
      </c>
      <c r="C4726" s="2" t="s">
        <v>31</v>
      </c>
      <c r="D4726" s="2" t="s">
        <v>32</v>
      </c>
      <c r="E4726" s="2" t="s">
        <v>44</v>
      </c>
      <c r="F4726" s="2" t="s">
        <v>50</v>
      </c>
      <c r="G4726" s="4">
        <v>43538.0</v>
      </c>
      <c r="H4726" s="4" t="s">
        <v>51</v>
      </c>
      <c r="I4726" s="4">
        <v>43541.0</v>
      </c>
      <c r="J4726" s="2">
        <v>38.0</v>
      </c>
      <c r="K4726" s="2">
        <v>127.0</v>
      </c>
      <c r="S4726" s="94"/>
      <c r="T4726" s="94"/>
      <c r="U4726" s="94"/>
    </row>
    <row r="4727" ht="14.25" customHeight="1">
      <c r="A4727" s="2">
        <v>134488.0</v>
      </c>
      <c r="B4727" s="2" t="s">
        <v>30</v>
      </c>
      <c r="C4727" s="2" t="s">
        <v>43</v>
      </c>
      <c r="D4727" s="2" t="s">
        <v>41</v>
      </c>
      <c r="E4727" s="2" t="s">
        <v>44</v>
      </c>
      <c r="F4727" s="2" t="s">
        <v>50</v>
      </c>
      <c r="G4727" s="4">
        <v>43527.0</v>
      </c>
      <c r="H4727" s="4" t="s">
        <v>51</v>
      </c>
      <c r="I4727" s="4">
        <v>43534.0</v>
      </c>
      <c r="J4727" s="2">
        <v>66.0</v>
      </c>
      <c r="K4727" s="2">
        <v>108.0</v>
      </c>
      <c r="S4727" s="94"/>
      <c r="T4727" s="94"/>
      <c r="U4727" s="94"/>
    </row>
    <row r="4728" ht="14.25" customHeight="1">
      <c r="A4728" s="2">
        <v>533184.0</v>
      </c>
      <c r="B4728" s="2" t="s">
        <v>36</v>
      </c>
      <c r="C4728" s="2" t="s">
        <v>31</v>
      </c>
      <c r="D4728" s="2" t="s">
        <v>41</v>
      </c>
      <c r="E4728" s="2" t="s">
        <v>44</v>
      </c>
      <c r="F4728" s="2" t="s">
        <v>50</v>
      </c>
      <c r="G4728" s="4">
        <v>43533.0</v>
      </c>
      <c r="H4728" s="4" t="s">
        <v>51</v>
      </c>
      <c r="I4728" s="4">
        <v>43540.0</v>
      </c>
      <c r="J4728" s="2">
        <v>0.0</v>
      </c>
      <c r="K4728" s="2">
        <v>130.0</v>
      </c>
      <c r="S4728" s="94"/>
      <c r="T4728" s="94"/>
      <c r="U4728" s="94"/>
    </row>
    <row r="4729" ht="14.25" customHeight="1">
      <c r="A4729" s="2">
        <v>754869.0</v>
      </c>
      <c r="B4729" s="2" t="s">
        <v>49</v>
      </c>
      <c r="C4729" s="2" t="s">
        <v>40</v>
      </c>
      <c r="D4729" s="2" t="s">
        <v>41</v>
      </c>
      <c r="E4729" s="2" t="s">
        <v>44</v>
      </c>
      <c r="F4729" s="2" t="s">
        <v>50</v>
      </c>
      <c r="G4729" s="4">
        <v>43529.0</v>
      </c>
      <c r="H4729" s="4" t="s">
        <v>51</v>
      </c>
      <c r="I4729" s="4">
        <v>43533.0</v>
      </c>
      <c r="J4729" s="2">
        <v>72.0</v>
      </c>
      <c r="K4729" s="2">
        <v>86.0</v>
      </c>
      <c r="S4729" s="94"/>
      <c r="T4729" s="94"/>
      <c r="U4729" s="94"/>
    </row>
    <row r="4730" ht="14.25" customHeight="1">
      <c r="A4730" s="2">
        <v>534485.0</v>
      </c>
      <c r="B4730" s="2" t="s">
        <v>48</v>
      </c>
      <c r="C4730" s="2" t="s">
        <v>37</v>
      </c>
      <c r="D4730" s="2" t="s">
        <v>41</v>
      </c>
      <c r="E4730" s="2" t="s">
        <v>33</v>
      </c>
      <c r="F4730" s="2" t="s">
        <v>50</v>
      </c>
      <c r="G4730" s="4">
        <v>43531.0</v>
      </c>
      <c r="H4730" s="4" t="s">
        <v>51</v>
      </c>
      <c r="I4730" s="4">
        <v>43537.0</v>
      </c>
      <c r="J4730" s="2">
        <v>36.0</v>
      </c>
      <c r="K4730" s="2">
        <v>111.0</v>
      </c>
      <c r="S4730" s="94"/>
      <c r="T4730" s="94"/>
      <c r="U4730" s="94"/>
    </row>
    <row r="4731" ht="14.25" customHeight="1">
      <c r="A4731" s="2">
        <v>7408.0</v>
      </c>
      <c r="B4731" s="2" t="s">
        <v>36</v>
      </c>
      <c r="C4731" s="2" t="s">
        <v>40</v>
      </c>
      <c r="D4731" s="2" t="s">
        <v>41</v>
      </c>
      <c r="E4731" s="2" t="s">
        <v>44</v>
      </c>
      <c r="F4731" s="2" t="s">
        <v>50</v>
      </c>
      <c r="G4731" s="4">
        <v>43537.0</v>
      </c>
      <c r="H4731" s="4" t="s">
        <v>51</v>
      </c>
      <c r="I4731" s="4">
        <v>43544.0</v>
      </c>
      <c r="J4731" s="2">
        <v>29.0</v>
      </c>
      <c r="K4731" s="2">
        <v>108.0</v>
      </c>
      <c r="S4731" s="94"/>
      <c r="T4731" s="94"/>
      <c r="U4731" s="94"/>
    </row>
    <row r="4732" ht="14.25" customHeight="1">
      <c r="A4732" s="2">
        <v>278014.0</v>
      </c>
      <c r="B4732" s="2" t="s">
        <v>39</v>
      </c>
      <c r="C4732" s="2" t="s">
        <v>45</v>
      </c>
      <c r="D4732" s="2" t="s">
        <v>41</v>
      </c>
      <c r="E4732" s="2" t="s">
        <v>38</v>
      </c>
      <c r="F4732" s="2" t="s">
        <v>50</v>
      </c>
      <c r="G4732" s="4">
        <v>43533.0</v>
      </c>
      <c r="H4732" s="4" t="s">
        <v>51</v>
      </c>
      <c r="I4732" s="4">
        <v>43537.0</v>
      </c>
      <c r="J4732" s="2">
        <v>29.0</v>
      </c>
      <c r="K4732" s="2">
        <v>123.0</v>
      </c>
      <c r="S4732" s="94"/>
      <c r="T4732" s="94"/>
      <c r="U4732" s="94"/>
    </row>
    <row r="4733" ht="14.25" customHeight="1">
      <c r="A4733" s="2">
        <v>431704.0</v>
      </c>
      <c r="B4733" s="2" t="s">
        <v>39</v>
      </c>
      <c r="C4733" s="2" t="s">
        <v>37</v>
      </c>
      <c r="D4733" s="2" t="s">
        <v>41</v>
      </c>
      <c r="E4733" s="2" t="s">
        <v>44</v>
      </c>
      <c r="F4733" s="2" t="s">
        <v>50</v>
      </c>
      <c r="G4733" s="4">
        <v>43535.0</v>
      </c>
      <c r="H4733" s="4" t="s">
        <v>51</v>
      </c>
      <c r="I4733" s="4">
        <v>43539.0</v>
      </c>
      <c r="J4733" s="2">
        <v>39.0</v>
      </c>
      <c r="K4733" s="2">
        <v>106.0</v>
      </c>
      <c r="S4733" s="94"/>
      <c r="T4733" s="94"/>
      <c r="U4733" s="94"/>
    </row>
    <row r="4734" ht="14.25" customHeight="1">
      <c r="A4734" s="2">
        <v>68956.0</v>
      </c>
      <c r="B4734" s="2" t="s">
        <v>30</v>
      </c>
      <c r="C4734" s="2" t="s">
        <v>31</v>
      </c>
      <c r="D4734" s="2" t="s">
        <v>41</v>
      </c>
      <c r="E4734" s="2" t="s">
        <v>44</v>
      </c>
      <c r="F4734" s="2" t="s">
        <v>50</v>
      </c>
      <c r="G4734" s="4">
        <v>43537.0</v>
      </c>
      <c r="H4734" s="4" t="s">
        <v>51</v>
      </c>
      <c r="I4734" s="4">
        <v>43544.0</v>
      </c>
      <c r="J4734" s="2">
        <v>0.0</v>
      </c>
      <c r="K4734" s="2">
        <v>107.0</v>
      </c>
      <c r="S4734" s="94"/>
      <c r="T4734" s="94"/>
      <c r="U4734" s="94"/>
    </row>
    <row r="4735" ht="14.25" customHeight="1">
      <c r="A4735" s="2">
        <v>880234.0</v>
      </c>
      <c r="B4735" s="2" t="s">
        <v>47</v>
      </c>
      <c r="C4735" s="2" t="s">
        <v>45</v>
      </c>
      <c r="D4735" s="2" t="s">
        <v>32</v>
      </c>
      <c r="E4735" s="2" t="s">
        <v>38</v>
      </c>
      <c r="F4735" s="2" t="s">
        <v>50</v>
      </c>
      <c r="G4735" s="4">
        <v>43530.0</v>
      </c>
      <c r="H4735" s="4" t="s">
        <v>51</v>
      </c>
      <c r="I4735" s="4">
        <v>43537.0</v>
      </c>
      <c r="J4735" s="2">
        <v>45.0</v>
      </c>
      <c r="K4735" s="2">
        <v>129.0</v>
      </c>
      <c r="S4735" s="94"/>
      <c r="T4735" s="94"/>
      <c r="U4735" s="94"/>
    </row>
    <row r="4736" ht="14.25" customHeight="1">
      <c r="A4736" s="2">
        <v>391145.0</v>
      </c>
      <c r="B4736" s="2" t="s">
        <v>30</v>
      </c>
      <c r="C4736" s="2" t="s">
        <v>43</v>
      </c>
      <c r="D4736" s="2" t="s">
        <v>41</v>
      </c>
      <c r="E4736" s="2" t="s">
        <v>44</v>
      </c>
      <c r="F4736" s="2" t="s">
        <v>50</v>
      </c>
      <c r="G4736" s="4">
        <v>43531.0</v>
      </c>
      <c r="H4736" s="4" t="s">
        <v>51</v>
      </c>
      <c r="I4736" s="4">
        <v>43538.0</v>
      </c>
      <c r="J4736" s="2">
        <v>60.0</v>
      </c>
      <c r="K4736" s="2">
        <v>106.0</v>
      </c>
      <c r="S4736" s="94"/>
      <c r="T4736" s="94"/>
      <c r="U4736" s="94"/>
    </row>
    <row r="4737" ht="14.25" customHeight="1">
      <c r="A4737" s="2">
        <v>387639.0</v>
      </c>
      <c r="B4737" s="2" t="s">
        <v>48</v>
      </c>
      <c r="C4737" s="2" t="s">
        <v>45</v>
      </c>
      <c r="D4737" s="2" t="s">
        <v>32</v>
      </c>
      <c r="E4737" s="2" t="s">
        <v>33</v>
      </c>
      <c r="F4737" s="2" t="s">
        <v>50</v>
      </c>
      <c r="G4737" s="4">
        <v>43532.0</v>
      </c>
      <c r="H4737" s="4" t="s">
        <v>51</v>
      </c>
      <c r="I4737" s="4">
        <v>43538.0</v>
      </c>
      <c r="J4737" s="2">
        <v>28.0</v>
      </c>
      <c r="K4737" s="2">
        <v>121.0</v>
      </c>
      <c r="S4737" s="94"/>
      <c r="T4737" s="94"/>
      <c r="U4737" s="94"/>
    </row>
    <row r="4738" ht="14.25" customHeight="1">
      <c r="A4738" s="2">
        <v>306628.0</v>
      </c>
      <c r="B4738" s="2" t="s">
        <v>39</v>
      </c>
      <c r="C4738" s="2" t="s">
        <v>43</v>
      </c>
      <c r="D4738" s="2" t="s">
        <v>32</v>
      </c>
      <c r="E4738" s="2" t="s">
        <v>44</v>
      </c>
      <c r="F4738" s="2" t="s">
        <v>50</v>
      </c>
      <c r="G4738" s="4">
        <v>43534.0</v>
      </c>
      <c r="H4738" s="4" t="s">
        <v>51</v>
      </c>
      <c r="I4738" s="4">
        <v>43540.0</v>
      </c>
      <c r="J4738" s="2">
        <v>0.0</v>
      </c>
      <c r="K4738" s="2">
        <v>124.0</v>
      </c>
      <c r="S4738" s="94"/>
      <c r="T4738" s="94"/>
      <c r="U4738" s="94"/>
    </row>
    <row r="4739" ht="14.25" customHeight="1">
      <c r="A4739" s="2">
        <v>749102.0</v>
      </c>
      <c r="B4739" s="2" t="s">
        <v>39</v>
      </c>
      <c r="C4739" s="2" t="s">
        <v>45</v>
      </c>
      <c r="D4739" s="2" t="s">
        <v>41</v>
      </c>
      <c r="E4739" s="2" t="s">
        <v>38</v>
      </c>
      <c r="F4739" s="2" t="s">
        <v>50</v>
      </c>
      <c r="G4739" s="4">
        <v>43533.0</v>
      </c>
      <c r="H4739" s="4" t="s">
        <v>51</v>
      </c>
      <c r="I4739" s="4">
        <v>43539.0</v>
      </c>
      <c r="J4739" s="2">
        <v>29.0</v>
      </c>
      <c r="K4739" s="2">
        <v>126.0</v>
      </c>
      <c r="S4739" s="94"/>
      <c r="T4739" s="94"/>
      <c r="U4739" s="94"/>
    </row>
    <row r="4740" ht="14.25" customHeight="1">
      <c r="A4740" s="2">
        <v>72557.0</v>
      </c>
      <c r="B4740" s="2" t="s">
        <v>39</v>
      </c>
      <c r="C4740" s="2" t="s">
        <v>40</v>
      </c>
      <c r="D4740" s="2" t="s">
        <v>41</v>
      </c>
      <c r="E4740" s="2" t="s">
        <v>33</v>
      </c>
      <c r="F4740" s="2" t="s">
        <v>50</v>
      </c>
      <c r="G4740" s="4">
        <v>43525.0</v>
      </c>
      <c r="H4740" s="4" t="s">
        <v>51</v>
      </c>
      <c r="I4740" s="4">
        <v>43530.0</v>
      </c>
      <c r="J4740" s="2">
        <v>27.0</v>
      </c>
      <c r="K4740" s="2">
        <v>109.0</v>
      </c>
      <c r="S4740" s="94"/>
      <c r="T4740" s="94"/>
      <c r="U4740" s="94"/>
    </row>
    <row r="4741" ht="14.25" customHeight="1">
      <c r="A4741" s="2">
        <v>704389.0</v>
      </c>
      <c r="B4741" s="2" t="s">
        <v>39</v>
      </c>
      <c r="C4741" s="2" t="s">
        <v>40</v>
      </c>
      <c r="D4741" s="2" t="s">
        <v>41</v>
      </c>
      <c r="E4741" s="2" t="s">
        <v>44</v>
      </c>
      <c r="F4741" s="2" t="s">
        <v>50</v>
      </c>
      <c r="G4741" s="4">
        <v>43530.0</v>
      </c>
      <c r="H4741" s="4" t="s">
        <v>51</v>
      </c>
      <c r="I4741" s="4">
        <v>43536.0</v>
      </c>
      <c r="J4741" s="2">
        <v>67.0</v>
      </c>
      <c r="K4741" s="2">
        <v>85.0</v>
      </c>
      <c r="S4741" s="94"/>
      <c r="T4741" s="94"/>
      <c r="U4741" s="94"/>
    </row>
    <row r="4742" ht="14.25" customHeight="1">
      <c r="A4742" s="2">
        <v>942293.0</v>
      </c>
      <c r="B4742" s="2" t="s">
        <v>30</v>
      </c>
      <c r="C4742" s="2" t="s">
        <v>40</v>
      </c>
      <c r="D4742" s="2" t="s">
        <v>41</v>
      </c>
      <c r="E4742" s="2" t="s">
        <v>33</v>
      </c>
      <c r="F4742" s="2" t="s">
        <v>50</v>
      </c>
      <c r="G4742" s="4">
        <v>43529.0</v>
      </c>
      <c r="H4742" s="4" t="s">
        <v>51</v>
      </c>
      <c r="I4742" s="4">
        <v>43533.0</v>
      </c>
      <c r="J4742" s="2">
        <v>42.0</v>
      </c>
      <c r="K4742" s="2">
        <v>105.0</v>
      </c>
      <c r="S4742" s="94"/>
      <c r="T4742" s="94"/>
      <c r="U4742" s="94"/>
    </row>
    <row r="4743" ht="14.25" customHeight="1">
      <c r="A4743" s="2">
        <v>459423.0</v>
      </c>
      <c r="B4743" s="2" t="s">
        <v>39</v>
      </c>
      <c r="C4743" s="2" t="s">
        <v>31</v>
      </c>
      <c r="D4743" s="2" t="s">
        <v>41</v>
      </c>
      <c r="E4743" s="2" t="s">
        <v>33</v>
      </c>
      <c r="F4743" s="2" t="s">
        <v>50</v>
      </c>
      <c r="G4743" s="4">
        <v>43530.0</v>
      </c>
      <c r="H4743" s="4" t="s">
        <v>51</v>
      </c>
      <c r="I4743" s="4">
        <v>43537.0</v>
      </c>
      <c r="J4743" s="2">
        <v>0.0</v>
      </c>
      <c r="K4743" s="2">
        <v>129.0</v>
      </c>
      <c r="S4743" s="94"/>
      <c r="T4743" s="94"/>
      <c r="U4743" s="94"/>
    </row>
    <row r="4744" ht="14.25" customHeight="1">
      <c r="A4744" s="2">
        <v>971687.0</v>
      </c>
      <c r="B4744" s="2" t="s">
        <v>36</v>
      </c>
      <c r="C4744" s="2" t="s">
        <v>40</v>
      </c>
      <c r="D4744" s="2" t="s">
        <v>41</v>
      </c>
      <c r="E4744" s="2" t="s">
        <v>33</v>
      </c>
      <c r="F4744" s="2" t="s">
        <v>50</v>
      </c>
      <c r="G4744" s="4">
        <v>43531.0</v>
      </c>
      <c r="H4744" s="4" t="s">
        <v>51</v>
      </c>
      <c r="I4744" s="4">
        <v>43535.0</v>
      </c>
      <c r="J4744" s="2">
        <v>41.0</v>
      </c>
      <c r="K4744" s="2">
        <v>107.0</v>
      </c>
      <c r="S4744" s="94"/>
      <c r="T4744" s="94"/>
      <c r="U4744" s="94"/>
    </row>
    <row r="4745" ht="14.25" customHeight="1">
      <c r="A4745" s="2">
        <v>792353.0</v>
      </c>
      <c r="B4745" s="2" t="s">
        <v>30</v>
      </c>
      <c r="C4745" s="2" t="s">
        <v>43</v>
      </c>
      <c r="D4745" s="2" t="s">
        <v>32</v>
      </c>
      <c r="E4745" s="2" t="s">
        <v>33</v>
      </c>
      <c r="F4745" s="2" t="s">
        <v>50</v>
      </c>
      <c r="G4745" s="4">
        <v>43536.0</v>
      </c>
      <c r="H4745" s="4" t="s">
        <v>51</v>
      </c>
      <c r="I4745" s="4">
        <v>43540.0</v>
      </c>
      <c r="J4745" s="2">
        <v>0.0</v>
      </c>
      <c r="K4745" s="2">
        <v>123.0</v>
      </c>
      <c r="S4745" s="94"/>
      <c r="T4745" s="94"/>
      <c r="U4745" s="94"/>
    </row>
    <row r="4746" ht="14.25" customHeight="1">
      <c r="A4746" s="2">
        <v>354005.0</v>
      </c>
      <c r="B4746" s="2" t="s">
        <v>30</v>
      </c>
      <c r="C4746" s="2" t="s">
        <v>45</v>
      </c>
      <c r="D4746" s="2" t="s">
        <v>32</v>
      </c>
      <c r="E4746" s="2" t="s">
        <v>51</v>
      </c>
      <c r="F4746" s="2" t="s">
        <v>50</v>
      </c>
      <c r="G4746" s="4">
        <v>43531.0</v>
      </c>
      <c r="H4746" s="4" t="s">
        <v>51</v>
      </c>
      <c r="I4746" s="4">
        <v>43537.0</v>
      </c>
      <c r="J4746" s="2">
        <v>81.0</v>
      </c>
      <c r="K4746" s="2">
        <v>104.0</v>
      </c>
      <c r="S4746" s="94"/>
      <c r="T4746" s="94"/>
      <c r="U4746" s="94"/>
    </row>
    <row r="4747" ht="14.25" customHeight="1">
      <c r="A4747" s="2">
        <v>790834.0</v>
      </c>
      <c r="B4747" s="2" t="s">
        <v>36</v>
      </c>
      <c r="C4747" s="2" t="s">
        <v>37</v>
      </c>
      <c r="D4747" s="2" t="s">
        <v>41</v>
      </c>
      <c r="E4747" s="2" t="s">
        <v>38</v>
      </c>
      <c r="F4747" s="2" t="s">
        <v>50</v>
      </c>
      <c r="G4747" s="4">
        <v>43534.0</v>
      </c>
      <c r="H4747" s="4" t="s">
        <v>51</v>
      </c>
      <c r="I4747" s="4">
        <v>43539.0</v>
      </c>
      <c r="J4747" s="2">
        <v>36.0</v>
      </c>
      <c r="K4747" s="2">
        <v>109.0</v>
      </c>
      <c r="S4747" s="94"/>
      <c r="T4747" s="94"/>
      <c r="U4747" s="94"/>
    </row>
    <row r="4748" ht="14.25" customHeight="1">
      <c r="A4748" s="2">
        <v>568956.0</v>
      </c>
      <c r="B4748" s="2" t="s">
        <v>39</v>
      </c>
      <c r="C4748" s="2" t="s">
        <v>37</v>
      </c>
      <c r="D4748" s="2" t="s">
        <v>41</v>
      </c>
      <c r="E4748" s="2" t="s">
        <v>44</v>
      </c>
      <c r="F4748" s="2" t="s">
        <v>50</v>
      </c>
      <c r="G4748" s="4">
        <v>43526.0</v>
      </c>
      <c r="H4748" s="4" t="s">
        <v>51</v>
      </c>
      <c r="I4748" s="4">
        <v>43532.0</v>
      </c>
      <c r="J4748" s="2">
        <v>83.0</v>
      </c>
      <c r="K4748" s="2">
        <v>86.0</v>
      </c>
      <c r="S4748" s="94"/>
      <c r="T4748" s="94"/>
      <c r="U4748" s="94"/>
    </row>
    <row r="4749" ht="14.25" customHeight="1">
      <c r="A4749" s="2">
        <v>932534.0</v>
      </c>
      <c r="B4749" s="2" t="s">
        <v>47</v>
      </c>
      <c r="C4749" s="2" t="s">
        <v>37</v>
      </c>
      <c r="D4749" s="2" t="s">
        <v>32</v>
      </c>
      <c r="E4749" s="2" t="s">
        <v>38</v>
      </c>
      <c r="F4749" s="2" t="s">
        <v>50</v>
      </c>
      <c r="G4749" s="4">
        <v>43529.0</v>
      </c>
      <c r="H4749" s="4" t="s">
        <v>51</v>
      </c>
      <c r="I4749" s="4">
        <v>43535.0</v>
      </c>
      <c r="J4749" s="2">
        <v>44.0</v>
      </c>
      <c r="K4749" s="2">
        <v>110.0</v>
      </c>
      <c r="S4749" s="94"/>
      <c r="T4749" s="94"/>
      <c r="U4749" s="94"/>
    </row>
    <row r="4750" ht="14.25" customHeight="1">
      <c r="A4750" s="2">
        <v>260366.0</v>
      </c>
      <c r="B4750" s="2" t="s">
        <v>39</v>
      </c>
      <c r="C4750" s="2" t="s">
        <v>43</v>
      </c>
      <c r="D4750" s="2" t="s">
        <v>41</v>
      </c>
      <c r="E4750" s="2" t="s">
        <v>38</v>
      </c>
      <c r="F4750" s="2" t="s">
        <v>50</v>
      </c>
      <c r="G4750" s="4">
        <v>43525.0</v>
      </c>
      <c r="H4750" s="4" t="s">
        <v>51</v>
      </c>
      <c r="I4750" s="4">
        <v>43530.0</v>
      </c>
      <c r="J4750" s="2">
        <v>34.0</v>
      </c>
      <c r="K4750" s="2">
        <v>125.0</v>
      </c>
      <c r="S4750" s="94"/>
      <c r="T4750" s="94"/>
      <c r="U4750" s="94"/>
    </row>
    <row r="4751" ht="14.25" customHeight="1">
      <c r="A4751" s="2">
        <v>873607.0</v>
      </c>
      <c r="B4751" s="2" t="s">
        <v>36</v>
      </c>
      <c r="C4751" s="2" t="s">
        <v>37</v>
      </c>
      <c r="D4751" s="2" t="s">
        <v>32</v>
      </c>
      <c r="E4751" s="2" t="s">
        <v>33</v>
      </c>
      <c r="F4751" s="2" t="s">
        <v>50</v>
      </c>
      <c r="G4751" s="4">
        <v>43538.0</v>
      </c>
      <c r="H4751" s="4" t="s">
        <v>51</v>
      </c>
      <c r="I4751" s="4">
        <v>43541.0</v>
      </c>
      <c r="J4751" s="2">
        <v>30.0</v>
      </c>
      <c r="K4751" s="2">
        <v>110.0</v>
      </c>
      <c r="S4751" s="94"/>
      <c r="T4751" s="94"/>
      <c r="U4751" s="94"/>
    </row>
    <row r="4752" ht="14.25" customHeight="1">
      <c r="A4752" s="2">
        <v>878228.0</v>
      </c>
      <c r="B4752" s="2" t="s">
        <v>30</v>
      </c>
      <c r="C4752" s="2" t="s">
        <v>43</v>
      </c>
      <c r="D4752" s="2" t="s">
        <v>32</v>
      </c>
      <c r="E4752" s="2" t="s">
        <v>44</v>
      </c>
      <c r="F4752" s="2" t="s">
        <v>50</v>
      </c>
      <c r="G4752" s="4">
        <v>43532.0</v>
      </c>
      <c r="H4752" s="4" t="s">
        <v>51</v>
      </c>
      <c r="I4752" s="4">
        <v>43537.0</v>
      </c>
      <c r="J4752" s="2">
        <v>0.0</v>
      </c>
      <c r="K4752" s="2">
        <v>123.0</v>
      </c>
      <c r="S4752" s="94"/>
      <c r="T4752" s="94"/>
      <c r="U4752" s="94"/>
    </row>
    <row r="4753" ht="14.25" customHeight="1">
      <c r="A4753" s="2">
        <v>93625.0</v>
      </c>
      <c r="B4753" s="2" t="s">
        <v>47</v>
      </c>
      <c r="C4753" s="2" t="s">
        <v>45</v>
      </c>
      <c r="D4753" s="2" t="s">
        <v>41</v>
      </c>
      <c r="E4753" s="2" t="s">
        <v>33</v>
      </c>
      <c r="F4753" s="2" t="s">
        <v>50</v>
      </c>
      <c r="G4753" s="4">
        <v>43536.0</v>
      </c>
      <c r="H4753" s="4" t="s">
        <v>51</v>
      </c>
      <c r="I4753" s="4">
        <v>43539.0</v>
      </c>
      <c r="J4753" s="2">
        <v>34.0</v>
      </c>
      <c r="K4753" s="2">
        <v>128.0</v>
      </c>
      <c r="S4753" s="94"/>
      <c r="T4753" s="94"/>
      <c r="U4753" s="94"/>
    </row>
    <row r="4754" ht="14.25" customHeight="1">
      <c r="A4754" s="2">
        <v>889614.0</v>
      </c>
      <c r="B4754" s="2" t="s">
        <v>30</v>
      </c>
      <c r="C4754" s="2" t="s">
        <v>43</v>
      </c>
      <c r="D4754" s="2" t="s">
        <v>32</v>
      </c>
      <c r="E4754" s="2" t="s">
        <v>38</v>
      </c>
      <c r="F4754" s="2" t="s">
        <v>50</v>
      </c>
      <c r="G4754" s="4">
        <v>43534.0</v>
      </c>
      <c r="H4754" s="4" t="s">
        <v>51</v>
      </c>
      <c r="I4754" s="4">
        <v>43538.0</v>
      </c>
      <c r="J4754" s="2">
        <v>0.0</v>
      </c>
      <c r="K4754" s="2">
        <v>121.0</v>
      </c>
      <c r="S4754" s="94"/>
      <c r="T4754" s="94"/>
      <c r="U4754" s="94"/>
    </row>
    <row r="4755" ht="14.25" customHeight="1">
      <c r="A4755" s="2">
        <v>809315.0</v>
      </c>
      <c r="B4755" s="2" t="s">
        <v>39</v>
      </c>
      <c r="C4755" s="2" t="s">
        <v>40</v>
      </c>
      <c r="D4755" s="2" t="s">
        <v>32</v>
      </c>
      <c r="E4755" s="2" t="s">
        <v>33</v>
      </c>
      <c r="F4755" s="2" t="s">
        <v>50</v>
      </c>
      <c r="G4755" s="4">
        <v>43530.0</v>
      </c>
      <c r="H4755" s="4" t="s">
        <v>51</v>
      </c>
      <c r="I4755" s="4">
        <v>43537.0</v>
      </c>
      <c r="J4755" s="2">
        <v>44.0</v>
      </c>
      <c r="K4755" s="2">
        <v>114.0</v>
      </c>
      <c r="S4755" s="94"/>
      <c r="T4755" s="94"/>
      <c r="U4755" s="94"/>
    </row>
    <row r="4756" ht="14.25" customHeight="1">
      <c r="A4756" s="2">
        <v>389225.0</v>
      </c>
      <c r="B4756" s="2" t="s">
        <v>39</v>
      </c>
      <c r="C4756" s="2" t="s">
        <v>43</v>
      </c>
      <c r="D4756" s="2" t="s">
        <v>41</v>
      </c>
      <c r="E4756" s="2" t="s">
        <v>33</v>
      </c>
      <c r="F4756" s="2" t="s">
        <v>50</v>
      </c>
      <c r="G4756" s="4">
        <v>43530.0</v>
      </c>
      <c r="H4756" s="4" t="s">
        <v>51</v>
      </c>
      <c r="I4756" s="4">
        <v>43533.0</v>
      </c>
      <c r="J4756" s="2">
        <v>45.0</v>
      </c>
      <c r="K4756" s="2">
        <v>124.0</v>
      </c>
      <c r="S4756" s="94"/>
      <c r="T4756" s="94"/>
      <c r="U4756" s="94"/>
    </row>
    <row r="4757" ht="14.25" customHeight="1">
      <c r="A4757" s="2">
        <v>202486.0</v>
      </c>
      <c r="B4757" s="2" t="s">
        <v>47</v>
      </c>
      <c r="C4757" s="2" t="s">
        <v>45</v>
      </c>
      <c r="D4757" s="2" t="s">
        <v>41</v>
      </c>
      <c r="E4757" s="2" t="s">
        <v>38</v>
      </c>
      <c r="F4757" s="2" t="s">
        <v>50</v>
      </c>
      <c r="G4757" s="4">
        <v>43538.0</v>
      </c>
      <c r="H4757" s="4" t="s">
        <v>51</v>
      </c>
      <c r="I4757" s="4">
        <v>43541.0</v>
      </c>
      <c r="J4757" s="2">
        <v>42.0</v>
      </c>
      <c r="K4757" s="2">
        <v>125.0</v>
      </c>
      <c r="S4757" s="94"/>
      <c r="T4757" s="94"/>
      <c r="U4757" s="94"/>
    </row>
    <row r="4758" ht="14.25" customHeight="1">
      <c r="A4758" s="2">
        <v>817672.0</v>
      </c>
      <c r="B4758" s="2" t="s">
        <v>36</v>
      </c>
      <c r="C4758" s="2" t="s">
        <v>37</v>
      </c>
      <c r="D4758" s="2" t="s">
        <v>41</v>
      </c>
      <c r="E4758" s="2" t="s">
        <v>44</v>
      </c>
      <c r="F4758" s="2" t="s">
        <v>50</v>
      </c>
      <c r="G4758" s="4">
        <v>43532.0</v>
      </c>
      <c r="H4758" s="4" t="s">
        <v>51</v>
      </c>
      <c r="I4758" s="4">
        <v>43536.0</v>
      </c>
      <c r="J4758" s="2">
        <v>27.0</v>
      </c>
      <c r="K4758" s="2">
        <v>108.0</v>
      </c>
      <c r="S4758" s="94"/>
      <c r="T4758" s="94"/>
      <c r="U4758" s="94"/>
    </row>
    <row r="4759" ht="14.25" customHeight="1">
      <c r="A4759" s="2">
        <v>578291.0</v>
      </c>
      <c r="B4759" s="2" t="s">
        <v>46</v>
      </c>
      <c r="C4759" s="2" t="s">
        <v>37</v>
      </c>
      <c r="D4759" s="2" t="s">
        <v>41</v>
      </c>
      <c r="E4759" s="2" t="s">
        <v>33</v>
      </c>
      <c r="F4759" s="2" t="s">
        <v>50</v>
      </c>
      <c r="G4759" s="4">
        <v>43529.0</v>
      </c>
      <c r="H4759" s="4" t="s">
        <v>51</v>
      </c>
      <c r="I4759" s="4">
        <v>43534.0</v>
      </c>
      <c r="J4759" s="2">
        <v>41.0</v>
      </c>
      <c r="K4759" s="2">
        <v>108.0</v>
      </c>
      <c r="S4759" s="94"/>
      <c r="T4759" s="94"/>
      <c r="U4759" s="94"/>
    </row>
    <row r="4760" ht="14.25" customHeight="1">
      <c r="A4760" s="2">
        <v>918015.0</v>
      </c>
      <c r="B4760" s="2" t="s">
        <v>39</v>
      </c>
      <c r="C4760" s="2" t="s">
        <v>37</v>
      </c>
      <c r="D4760" s="2" t="s">
        <v>41</v>
      </c>
      <c r="E4760" s="2" t="s">
        <v>33</v>
      </c>
      <c r="F4760" s="2" t="s">
        <v>50</v>
      </c>
      <c r="G4760" s="4">
        <v>43529.0</v>
      </c>
      <c r="H4760" s="4" t="s">
        <v>51</v>
      </c>
      <c r="I4760" s="4">
        <v>43536.0</v>
      </c>
      <c r="J4760" s="2">
        <v>33.0</v>
      </c>
      <c r="K4760" s="2">
        <v>106.0</v>
      </c>
      <c r="S4760" s="94"/>
      <c r="T4760" s="94"/>
      <c r="U4760" s="94"/>
    </row>
    <row r="4761" ht="14.25" customHeight="1">
      <c r="A4761" s="2">
        <v>882379.0</v>
      </c>
      <c r="B4761" s="2" t="s">
        <v>48</v>
      </c>
      <c r="C4761" s="2" t="s">
        <v>37</v>
      </c>
      <c r="D4761" s="2" t="s">
        <v>32</v>
      </c>
      <c r="E4761" s="2" t="s">
        <v>33</v>
      </c>
      <c r="F4761" s="2" t="s">
        <v>50</v>
      </c>
      <c r="G4761" s="4">
        <v>43533.0</v>
      </c>
      <c r="H4761" s="4" t="s">
        <v>51</v>
      </c>
      <c r="I4761" s="4">
        <v>43536.0</v>
      </c>
      <c r="J4761" s="2">
        <v>35.0</v>
      </c>
      <c r="K4761" s="2">
        <v>110.0</v>
      </c>
      <c r="S4761" s="94"/>
      <c r="T4761" s="94"/>
      <c r="U4761" s="94"/>
    </row>
    <row r="4762" ht="14.25" customHeight="1">
      <c r="A4762" s="2">
        <v>133705.0</v>
      </c>
      <c r="B4762" s="2" t="s">
        <v>39</v>
      </c>
      <c r="C4762" s="2" t="s">
        <v>43</v>
      </c>
      <c r="D4762" s="2" t="s">
        <v>41</v>
      </c>
      <c r="E4762" s="2" t="s">
        <v>44</v>
      </c>
      <c r="F4762" s="2" t="s">
        <v>50</v>
      </c>
      <c r="G4762" s="4">
        <v>43538.0</v>
      </c>
      <c r="H4762" s="4" t="s">
        <v>51</v>
      </c>
      <c r="I4762" s="4">
        <v>43543.0</v>
      </c>
      <c r="J4762" s="2">
        <v>84.0</v>
      </c>
      <c r="K4762" s="2">
        <v>104.0</v>
      </c>
      <c r="S4762" s="94"/>
      <c r="T4762" s="94"/>
      <c r="U4762" s="94"/>
    </row>
    <row r="4763" ht="14.25" customHeight="1">
      <c r="A4763" s="2">
        <v>812779.0</v>
      </c>
      <c r="B4763" s="2" t="s">
        <v>36</v>
      </c>
      <c r="C4763" s="2" t="s">
        <v>31</v>
      </c>
      <c r="D4763" s="2" t="s">
        <v>41</v>
      </c>
      <c r="E4763" s="2" t="s">
        <v>33</v>
      </c>
      <c r="F4763" s="2" t="s">
        <v>50</v>
      </c>
      <c r="G4763" s="4">
        <v>43527.0</v>
      </c>
      <c r="H4763" s="4" t="s">
        <v>51</v>
      </c>
      <c r="I4763" s="4">
        <v>43530.0</v>
      </c>
      <c r="J4763" s="2">
        <v>0.0</v>
      </c>
      <c r="K4763" s="2">
        <v>122.0</v>
      </c>
      <c r="S4763" s="94"/>
      <c r="T4763" s="94"/>
      <c r="U4763" s="94"/>
    </row>
    <row r="4764" ht="14.25" customHeight="1">
      <c r="A4764" s="2">
        <v>636795.0</v>
      </c>
      <c r="B4764" s="2" t="s">
        <v>39</v>
      </c>
      <c r="C4764" s="2" t="s">
        <v>37</v>
      </c>
      <c r="D4764" s="2" t="s">
        <v>41</v>
      </c>
      <c r="E4764" s="2" t="s">
        <v>33</v>
      </c>
      <c r="F4764" s="2" t="s">
        <v>50</v>
      </c>
      <c r="G4764" s="4">
        <v>43526.0</v>
      </c>
      <c r="H4764" s="4" t="s">
        <v>51</v>
      </c>
      <c r="I4764" s="4">
        <v>43533.0</v>
      </c>
      <c r="J4764" s="2">
        <v>35.0</v>
      </c>
      <c r="K4764" s="2">
        <v>115.0</v>
      </c>
      <c r="S4764" s="94"/>
      <c r="T4764" s="94"/>
      <c r="U4764" s="94"/>
    </row>
    <row r="4765" ht="14.25" customHeight="1">
      <c r="A4765" s="2">
        <v>761916.0</v>
      </c>
      <c r="B4765" s="2" t="s">
        <v>30</v>
      </c>
      <c r="C4765" s="2" t="s">
        <v>43</v>
      </c>
      <c r="D4765" s="2" t="s">
        <v>41</v>
      </c>
      <c r="E4765" s="2" t="s">
        <v>44</v>
      </c>
      <c r="F4765" s="2" t="s">
        <v>50</v>
      </c>
      <c r="G4765" s="4">
        <v>43531.0</v>
      </c>
      <c r="H4765" s="4" t="s">
        <v>51</v>
      </c>
      <c r="I4765" s="4">
        <v>43536.0</v>
      </c>
      <c r="J4765" s="2">
        <v>26.0</v>
      </c>
      <c r="K4765" s="2">
        <v>121.0</v>
      </c>
      <c r="S4765" s="94"/>
      <c r="T4765" s="94"/>
      <c r="U4765" s="94"/>
    </row>
    <row r="4766" ht="14.25" customHeight="1">
      <c r="A4766" s="2">
        <v>296210.0</v>
      </c>
      <c r="B4766" s="2" t="s">
        <v>30</v>
      </c>
      <c r="C4766" s="2" t="s">
        <v>43</v>
      </c>
      <c r="D4766" s="2" t="s">
        <v>41</v>
      </c>
      <c r="E4766" s="2" t="s">
        <v>38</v>
      </c>
      <c r="F4766" s="2" t="s">
        <v>50</v>
      </c>
      <c r="G4766" s="4">
        <v>43533.0</v>
      </c>
      <c r="H4766" s="4" t="s">
        <v>51</v>
      </c>
      <c r="I4766" s="4">
        <v>43537.0</v>
      </c>
      <c r="J4766" s="2">
        <v>26.0</v>
      </c>
      <c r="K4766" s="2">
        <v>123.0</v>
      </c>
      <c r="S4766" s="94"/>
      <c r="T4766" s="94"/>
      <c r="U4766" s="94"/>
    </row>
    <row r="4767" ht="14.25" customHeight="1">
      <c r="A4767" s="2">
        <v>923670.0</v>
      </c>
      <c r="B4767" s="2" t="s">
        <v>48</v>
      </c>
      <c r="C4767" s="2" t="s">
        <v>43</v>
      </c>
      <c r="D4767" s="2" t="s">
        <v>41</v>
      </c>
      <c r="E4767" s="2" t="s">
        <v>44</v>
      </c>
      <c r="F4767" s="2" t="s">
        <v>50</v>
      </c>
      <c r="G4767" s="4">
        <v>43532.0</v>
      </c>
      <c r="H4767" s="4" t="s">
        <v>51</v>
      </c>
      <c r="I4767" s="4">
        <v>43535.0</v>
      </c>
      <c r="J4767" s="2">
        <v>72.0</v>
      </c>
      <c r="K4767" s="2">
        <v>102.0</v>
      </c>
      <c r="S4767" s="94"/>
      <c r="T4767" s="94"/>
      <c r="U4767" s="94"/>
    </row>
    <row r="4768" ht="14.25" customHeight="1">
      <c r="A4768" s="2">
        <v>306951.0</v>
      </c>
      <c r="B4768" s="2" t="s">
        <v>49</v>
      </c>
      <c r="C4768" s="2" t="s">
        <v>45</v>
      </c>
      <c r="D4768" s="2" t="s">
        <v>41</v>
      </c>
      <c r="E4768" s="2" t="s">
        <v>33</v>
      </c>
      <c r="F4768" s="2" t="s">
        <v>50</v>
      </c>
      <c r="G4768" s="4">
        <v>43536.0</v>
      </c>
      <c r="H4768" s="4" t="s">
        <v>51</v>
      </c>
      <c r="I4768" s="4">
        <v>43542.0</v>
      </c>
      <c r="J4768" s="2">
        <v>42.0</v>
      </c>
      <c r="K4768" s="2">
        <v>129.0</v>
      </c>
      <c r="S4768" s="94"/>
      <c r="T4768" s="94"/>
      <c r="U4768" s="94"/>
    </row>
    <row r="4769" ht="14.25" customHeight="1">
      <c r="A4769" s="2">
        <v>841024.0</v>
      </c>
      <c r="B4769" s="2" t="s">
        <v>48</v>
      </c>
      <c r="C4769" s="2" t="s">
        <v>37</v>
      </c>
      <c r="D4769" s="2" t="s">
        <v>41</v>
      </c>
      <c r="E4769" s="2" t="s">
        <v>44</v>
      </c>
      <c r="F4769" s="2" t="s">
        <v>50</v>
      </c>
      <c r="G4769" s="4">
        <v>43525.0</v>
      </c>
      <c r="H4769" s="4" t="s">
        <v>51</v>
      </c>
      <c r="I4769" s="4">
        <v>43530.0</v>
      </c>
      <c r="J4769" s="2">
        <v>33.0</v>
      </c>
      <c r="K4769" s="2">
        <v>113.0</v>
      </c>
      <c r="S4769" s="94"/>
      <c r="T4769" s="94"/>
      <c r="U4769" s="94"/>
    </row>
    <row r="4770" ht="14.25" customHeight="1">
      <c r="A4770" s="2">
        <v>911231.0</v>
      </c>
      <c r="B4770" s="2" t="s">
        <v>39</v>
      </c>
      <c r="C4770" s="2" t="s">
        <v>31</v>
      </c>
      <c r="D4770" s="2" t="s">
        <v>32</v>
      </c>
      <c r="E4770" s="2" t="s">
        <v>33</v>
      </c>
      <c r="F4770" s="2" t="s">
        <v>50</v>
      </c>
      <c r="G4770" s="4">
        <v>43525.0</v>
      </c>
      <c r="H4770" s="4" t="s">
        <v>51</v>
      </c>
      <c r="I4770" s="4">
        <v>43529.0</v>
      </c>
      <c r="J4770" s="2">
        <v>25.0</v>
      </c>
      <c r="K4770" s="2">
        <v>124.0</v>
      </c>
      <c r="S4770" s="94"/>
      <c r="T4770" s="94"/>
      <c r="U4770" s="94"/>
    </row>
    <row r="4771" ht="14.25" customHeight="1">
      <c r="A4771" s="2">
        <v>392895.0</v>
      </c>
      <c r="B4771" s="2" t="s">
        <v>36</v>
      </c>
      <c r="C4771" s="2" t="s">
        <v>45</v>
      </c>
      <c r="D4771" s="2" t="s">
        <v>32</v>
      </c>
      <c r="E4771" s="2" t="s">
        <v>33</v>
      </c>
      <c r="F4771" s="2" t="s">
        <v>50</v>
      </c>
      <c r="G4771" s="4">
        <v>43537.0</v>
      </c>
      <c r="H4771" s="4" t="s">
        <v>51</v>
      </c>
      <c r="I4771" s="4">
        <v>43542.0</v>
      </c>
      <c r="J4771" s="2">
        <v>30.0</v>
      </c>
      <c r="K4771" s="2">
        <v>128.0</v>
      </c>
      <c r="S4771" s="94"/>
      <c r="T4771" s="94"/>
      <c r="U4771" s="94"/>
    </row>
    <row r="4772" ht="14.25" customHeight="1">
      <c r="A4772" s="2">
        <v>228639.0</v>
      </c>
      <c r="B4772" s="2" t="s">
        <v>47</v>
      </c>
      <c r="C4772" s="2" t="s">
        <v>40</v>
      </c>
      <c r="D4772" s="2" t="s">
        <v>32</v>
      </c>
      <c r="E4772" s="2" t="s">
        <v>44</v>
      </c>
      <c r="F4772" s="2" t="s">
        <v>50</v>
      </c>
      <c r="G4772" s="4">
        <v>43536.0</v>
      </c>
      <c r="H4772" s="4" t="s">
        <v>51</v>
      </c>
      <c r="I4772" s="4">
        <v>43542.0</v>
      </c>
      <c r="J4772" s="2">
        <v>84.0</v>
      </c>
      <c r="K4772" s="2">
        <v>90.0</v>
      </c>
      <c r="S4772" s="94"/>
      <c r="T4772" s="94"/>
      <c r="U4772" s="94"/>
    </row>
    <row r="4773" ht="14.25" customHeight="1">
      <c r="A4773" s="2">
        <v>571023.0</v>
      </c>
      <c r="B4773" s="2" t="s">
        <v>36</v>
      </c>
      <c r="C4773" s="2" t="s">
        <v>31</v>
      </c>
      <c r="D4773" s="2" t="s">
        <v>41</v>
      </c>
      <c r="E4773" s="2" t="s">
        <v>44</v>
      </c>
      <c r="F4773" s="2" t="s">
        <v>50</v>
      </c>
      <c r="G4773" s="4">
        <v>43528.0</v>
      </c>
      <c r="H4773" s="4" t="s">
        <v>51</v>
      </c>
      <c r="I4773" s="4">
        <v>43531.0</v>
      </c>
      <c r="J4773" s="2">
        <v>0.0</v>
      </c>
      <c r="K4773" s="2">
        <v>104.0</v>
      </c>
      <c r="S4773" s="94"/>
      <c r="T4773" s="94"/>
      <c r="U4773" s="94"/>
    </row>
    <row r="4774" ht="14.25" customHeight="1">
      <c r="A4774" s="2">
        <v>430224.0</v>
      </c>
      <c r="B4774" s="2" t="s">
        <v>48</v>
      </c>
      <c r="C4774" s="2" t="s">
        <v>40</v>
      </c>
      <c r="D4774" s="2" t="s">
        <v>32</v>
      </c>
      <c r="E4774" s="2" t="s">
        <v>44</v>
      </c>
      <c r="F4774" s="2" t="s">
        <v>50</v>
      </c>
      <c r="G4774" s="4">
        <v>43529.0</v>
      </c>
      <c r="H4774" s="4" t="s">
        <v>51</v>
      </c>
      <c r="I4774" s="4">
        <v>43534.0</v>
      </c>
      <c r="J4774" s="2">
        <v>74.0</v>
      </c>
      <c r="K4774" s="2">
        <v>89.0</v>
      </c>
      <c r="S4774" s="94"/>
      <c r="T4774" s="94"/>
      <c r="U4774" s="94"/>
    </row>
    <row r="4775" ht="14.25" customHeight="1">
      <c r="A4775" s="2">
        <v>638681.0</v>
      </c>
      <c r="B4775" s="2" t="s">
        <v>39</v>
      </c>
      <c r="C4775" s="2" t="s">
        <v>45</v>
      </c>
      <c r="D4775" s="2" t="s">
        <v>32</v>
      </c>
      <c r="E4775" s="2" t="s">
        <v>33</v>
      </c>
      <c r="F4775" s="2" t="s">
        <v>50</v>
      </c>
      <c r="G4775" s="4">
        <v>43537.0</v>
      </c>
      <c r="H4775" s="4" t="s">
        <v>51</v>
      </c>
      <c r="I4775" s="4">
        <v>43544.0</v>
      </c>
      <c r="J4775" s="2">
        <v>31.0</v>
      </c>
      <c r="K4775" s="2">
        <v>126.0</v>
      </c>
      <c r="S4775" s="94"/>
      <c r="T4775" s="94"/>
      <c r="U4775" s="94"/>
    </row>
    <row r="4776" ht="14.25" customHeight="1">
      <c r="A4776" s="2">
        <v>649652.0</v>
      </c>
      <c r="B4776" s="2" t="s">
        <v>48</v>
      </c>
      <c r="C4776" s="2" t="s">
        <v>31</v>
      </c>
      <c r="D4776" s="2" t="s">
        <v>41</v>
      </c>
      <c r="E4776" s="2" t="s">
        <v>44</v>
      </c>
      <c r="F4776" s="2" t="s">
        <v>50</v>
      </c>
      <c r="G4776" s="4">
        <v>43525.0</v>
      </c>
      <c r="H4776" s="4" t="s">
        <v>51</v>
      </c>
      <c r="I4776" s="4">
        <v>43531.0</v>
      </c>
      <c r="J4776" s="2">
        <v>0.0</v>
      </c>
      <c r="K4776" s="2">
        <v>125.0</v>
      </c>
      <c r="S4776" s="94"/>
      <c r="T4776" s="94"/>
      <c r="U4776" s="94"/>
    </row>
    <row r="4777" ht="14.25" customHeight="1">
      <c r="A4777" s="2">
        <v>636504.0</v>
      </c>
      <c r="B4777" s="2" t="s">
        <v>47</v>
      </c>
      <c r="C4777" s="2" t="s">
        <v>43</v>
      </c>
      <c r="D4777" s="2" t="s">
        <v>32</v>
      </c>
      <c r="E4777" s="2" t="s">
        <v>44</v>
      </c>
      <c r="F4777" s="2" t="s">
        <v>50</v>
      </c>
      <c r="G4777" s="4">
        <v>43536.0</v>
      </c>
      <c r="H4777" s="4" t="s">
        <v>51</v>
      </c>
      <c r="I4777" s="4">
        <v>43541.0</v>
      </c>
      <c r="J4777" s="2">
        <v>0.0</v>
      </c>
      <c r="K4777" s="2">
        <v>128.0</v>
      </c>
      <c r="S4777" s="94"/>
      <c r="T4777" s="94"/>
      <c r="U4777" s="94"/>
    </row>
    <row r="4778" ht="14.25" customHeight="1">
      <c r="A4778" s="2">
        <v>364380.0</v>
      </c>
      <c r="B4778" s="2" t="s">
        <v>39</v>
      </c>
      <c r="C4778" s="2" t="s">
        <v>43</v>
      </c>
      <c r="D4778" s="2" t="s">
        <v>41</v>
      </c>
      <c r="E4778" s="2" t="s">
        <v>44</v>
      </c>
      <c r="F4778" s="2" t="s">
        <v>50</v>
      </c>
      <c r="G4778" s="4">
        <v>43534.0</v>
      </c>
      <c r="H4778" s="4" t="s">
        <v>51</v>
      </c>
      <c r="I4778" s="4">
        <v>43539.0</v>
      </c>
      <c r="J4778" s="2">
        <v>37.0</v>
      </c>
      <c r="K4778" s="2">
        <v>121.0</v>
      </c>
      <c r="S4778" s="94"/>
      <c r="T4778" s="94"/>
      <c r="U4778" s="94"/>
    </row>
    <row r="4779" ht="14.25" customHeight="1">
      <c r="A4779" s="2">
        <v>596723.0</v>
      </c>
      <c r="B4779" s="2" t="s">
        <v>39</v>
      </c>
      <c r="C4779" s="2" t="s">
        <v>37</v>
      </c>
      <c r="D4779" s="2" t="s">
        <v>41</v>
      </c>
      <c r="E4779" s="2" t="s">
        <v>33</v>
      </c>
      <c r="F4779" s="2" t="s">
        <v>50</v>
      </c>
      <c r="G4779" s="4">
        <v>43534.0</v>
      </c>
      <c r="H4779" s="4" t="s">
        <v>51</v>
      </c>
      <c r="I4779" s="4">
        <v>43538.0</v>
      </c>
      <c r="J4779" s="2">
        <v>36.0</v>
      </c>
      <c r="K4779" s="2">
        <v>112.0</v>
      </c>
      <c r="S4779" s="94"/>
      <c r="T4779" s="94"/>
      <c r="U4779" s="94"/>
    </row>
    <row r="4780" ht="14.25" customHeight="1">
      <c r="A4780" s="2">
        <v>71572.0</v>
      </c>
      <c r="B4780" s="2" t="s">
        <v>48</v>
      </c>
      <c r="C4780" s="2" t="s">
        <v>37</v>
      </c>
      <c r="D4780" s="2" t="s">
        <v>41</v>
      </c>
      <c r="E4780" s="2" t="s">
        <v>44</v>
      </c>
      <c r="F4780" s="2" t="s">
        <v>50</v>
      </c>
      <c r="G4780" s="4">
        <v>43537.0</v>
      </c>
      <c r="H4780" s="4" t="s">
        <v>51</v>
      </c>
      <c r="I4780" s="4">
        <v>43543.0</v>
      </c>
      <c r="J4780" s="2">
        <v>37.0</v>
      </c>
      <c r="K4780" s="2">
        <v>111.0</v>
      </c>
      <c r="S4780" s="94"/>
      <c r="T4780" s="94"/>
      <c r="U4780" s="94"/>
    </row>
    <row r="4781" ht="14.25" customHeight="1">
      <c r="A4781" s="2">
        <v>555127.0</v>
      </c>
      <c r="B4781" s="2" t="s">
        <v>48</v>
      </c>
      <c r="C4781" s="2" t="s">
        <v>45</v>
      </c>
      <c r="D4781" s="2" t="s">
        <v>41</v>
      </c>
      <c r="E4781" s="2" t="s">
        <v>33</v>
      </c>
      <c r="F4781" s="2" t="s">
        <v>50</v>
      </c>
      <c r="G4781" s="4">
        <v>43535.0</v>
      </c>
      <c r="H4781" s="4" t="s">
        <v>51</v>
      </c>
      <c r="I4781" s="4">
        <v>43538.0</v>
      </c>
      <c r="J4781" s="2">
        <v>46.0</v>
      </c>
      <c r="K4781" s="2">
        <v>128.0</v>
      </c>
      <c r="S4781" s="94"/>
      <c r="T4781" s="94"/>
      <c r="U4781" s="94"/>
    </row>
    <row r="4782" ht="14.25" customHeight="1">
      <c r="A4782" s="2">
        <v>597808.0</v>
      </c>
      <c r="B4782" s="2" t="s">
        <v>47</v>
      </c>
      <c r="C4782" s="2" t="s">
        <v>40</v>
      </c>
      <c r="D4782" s="2" t="s">
        <v>32</v>
      </c>
      <c r="E4782" s="2" t="s">
        <v>44</v>
      </c>
      <c r="F4782" s="2" t="s">
        <v>50</v>
      </c>
      <c r="G4782" s="4">
        <v>43535.0</v>
      </c>
      <c r="H4782" s="4" t="s">
        <v>51</v>
      </c>
      <c r="I4782" s="4">
        <v>43539.0</v>
      </c>
      <c r="J4782" s="2">
        <v>32.0</v>
      </c>
      <c r="K4782" s="2">
        <v>113.0</v>
      </c>
      <c r="S4782" s="94"/>
      <c r="T4782" s="94"/>
      <c r="U4782" s="94"/>
    </row>
    <row r="4783" ht="14.25" customHeight="1">
      <c r="A4783" s="2">
        <v>18855.0</v>
      </c>
      <c r="B4783" s="2" t="s">
        <v>49</v>
      </c>
      <c r="C4783" s="2" t="s">
        <v>40</v>
      </c>
      <c r="D4783" s="2" t="s">
        <v>41</v>
      </c>
      <c r="E4783" s="2" t="s">
        <v>44</v>
      </c>
      <c r="F4783" s="2" t="s">
        <v>50</v>
      </c>
      <c r="G4783" s="4">
        <v>43529.0</v>
      </c>
      <c r="H4783" s="4" t="s">
        <v>51</v>
      </c>
      <c r="I4783" s="4">
        <v>43534.0</v>
      </c>
      <c r="J4783" s="2">
        <v>85.0</v>
      </c>
      <c r="K4783" s="2">
        <v>90.0</v>
      </c>
      <c r="S4783" s="94"/>
      <c r="T4783" s="94"/>
      <c r="U4783" s="94"/>
    </row>
    <row r="4784" ht="14.25" customHeight="1">
      <c r="A4784" s="2">
        <v>191582.0</v>
      </c>
      <c r="B4784" s="2" t="s">
        <v>47</v>
      </c>
      <c r="C4784" s="2" t="s">
        <v>43</v>
      </c>
      <c r="D4784" s="2" t="s">
        <v>32</v>
      </c>
      <c r="E4784" s="2" t="s">
        <v>38</v>
      </c>
      <c r="F4784" s="2" t="s">
        <v>50</v>
      </c>
      <c r="G4784" s="4">
        <v>43533.0</v>
      </c>
      <c r="H4784" s="4" t="s">
        <v>51</v>
      </c>
      <c r="I4784" s="4">
        <v>43540.0</v>
      </c>
      <c r="J4784" s="2">
        <v>0.0</v>
      </c>
      <c r="K4784" s="2">
        <v>129.0</v>
      </c>
      <c r="S4784" s="94"/>
      <c r="T4784" s="94"/>
      <c r="U4784" s="94"/>
    </row>
    <row r="4785" ht="14.25" customHeight="1">
      <c r="A4785" s="2">
        <v>625032.0</v>
      </c>
      <c r="B4785" s="2" t="s">
        <v>39</v>
      </c>
      <c r="C4785" s="2" t="s">
        <v>31</v>
      </c>
      <c r="D4785" s="2" t="s">
        <v>32</v>
      </c>
      <c r="E4785" s="2" t="s">
        <v>44</v>
      </c>
      <c r="F4785" s="2" t="s">
        <v>50</v>
      </c>
      <c r="G4785" s="4">
        <v>43535.0</v>
      </c>
      <c r="H4785" s="4" t="s">
        <v>51</v>
      </c>
      <c r="I4785" s="4">
        <v>43540.0</v>
      </c>
      <c r="J4785" s="2">
        <v>30.0</v>
      </c>
      <c r="K4785" s="2">
        <v>129.0</v>
      </c>
      <c r="S4785" s="94"/>
      <c r="T4785" s="94"/>
      <c r="U4785" s="94"/>
    </row>
    <row r="4786" ht="14.25" customHeight="1">
      <c r="A4786" s="2">
        <v>726168.0</v>
      </c>
      <c r="B4786" s="2" t="s">
        <v>47</v>
      </c>
      <c r="C4786" s="2" t="s">
        <v>43</v>
      </c>
      <c r="D4786" s="2" t="s">
        <v>41</v>
      </c>
      <c r="E4786" s="2" t="s">
        <v>44</v>
      </c>
      <c r="F4786" s="2" t="s">
        <v>50</v>
      </c>
      <c r="G4786" s="4">
        <v>43537.0</v>
      </c>
      <c r="H4786" s="4" t="s">
        <v>51</v>
      </c>
      <c r="I4786" s="4">
        <v>43543.0</v>
      </c>
      <c r="J4786" s="2">
        <v>47.0</v>
      </c>
      <c r="K4786" s="2">
        <v>122.0</v>
      </c>
      <c r="S4786" s="94"/>
      <c r="T4786" s="94"/>
      <c r="U4786" s="94"/>
    </row>
    <row r="4787" ht="14.25" customHeight="1">
      <c r="A4787" s="2">
        <v>316906.0</v>
      </c>
      <c r="B4787" s="2" t="s">
        <v>30</v>
      </c>
      <c r="C4787" s="2" t="s">
        <v>45</v>
      </c>
      <c r="D4787" s="2" t="s">
        <v>32</v>
      </c>
      <c r="E4787" s="2" t="s">
        <v>38</v>
      </c>
      <c r="F4787" s="2" t="s">
        <v>50</v>
      </c>
      <c r="G4787" s="4">
        <v>43537.0</v>
      </c>
      <c r="H4787" s="4" t="s">
        <v>51</v>
      </c>
      <c r="I4787" s="4">
        <v>43541.0</v>
      </c>
      <c r="J4787" s="2">
        <v>40.0</v>
      </c>
      <c r="K4787" s="2">
        <v>123.0</v>
      </c>
      <c r="S4787" s="94"/>
      <c r="T4787" s="94"/>
      <c r="U4787" s="94"/>
    </row>
    <row r="4788" ht="14.25" customHeight="1">
      <c r="A4788" s="2">
        <v>243183.0</v>
      </c>
      <c r="B4788" s="2" t="s">
        <v>36</v>
      </c>
      <c r="C4788" s="2" t="s">
        <v>37</v>
      </c>
      <c r="D4788" s="2" t="s">
        <v>32</v>
      </c>
      <c r="E4788" s="2" t="s">
        <v>33</v>
      </c>
      <c r="F4788" s="2" t="s">
        <v>50</v>
      </c>
      <c r="G4788" s="4">
        <v>43530.0</v>
      </c>
      <c r="H4788" s="4" t="s">
        <v>51</v>
      </c>
      <c r="I4788" s="4">
        <v>43537.0</v>
      </c>
      <c r="J4788" s="2">
        <v>35.0</v>
      </c>
      <c r="K4788" s="2">
        <v>113.0</v>
      </c>
      <c r="S4788" s="94"/>
      <c r="T4788" s="94"/>
      <c r="U4788" s="94"/>
    </row>
    <row r="4789" ht="14.25" customHeight="1">
      <c r="A4789" s="2">
        <v>466245.0</v>
      </c>
      <c r="B4789" s="2" t="s">
        <v>39</v>
      </c>
      <c r="C4789" s="2" t="s">
        <v>45</v>
      </c>
      <c r="D4789" s="2" t="s">
        <v>41</v>
      </c>
      <c r="E4789" s="2" t="s">
        <v>44</v>
      </c>
      <c r="F4789" s="2" t="s">
        <v>50</v>
      </c>
      <c r="G4789" s="4">
        <v>43535.0</v>
      </c>
      <c r="H4789" s="4" t="s">
        <v>51</v>
      </c>
      <c r="I4789" s="4">
        <v>43542.0</v>
      </c>
      <c r="J4789" s="2">
        <v>61.0</v>
      </c>
      <c r="K4789" s="2">
        <v>107.0</v>
      </c>
      <c r="S4789" s="94"/>
      <c r="T4789" s="94"/>
      <c r="U4789" s="94"/>
    </row>
    <row r="4790" ht="14.25" customHeight="1">
      <c r="A4790" s="2">
        <v>484990.0</v>
      </c>
      <c r="B4790" s="2" t="s">
        <v>42</v>
      </c>
      <c r="C4790" s="2" t="s">
        <v>37</v>
      </c>
      <c r="D4790" s="2" t="s">
        <v>41</v>
      </c>
      <c r="E4790" s="2" t="s">
        <v>38</v>
      </c>
      <c r="F4790" s="2" t="s">
        <v>50</v>
      </c>
      <c r="G4790" s="4">
        <v>43533.0</v>
      </c>
      <c r="H4790" s="4" t="s">
        <v>51</v>
      </c>
      <c r="I4790" s="4">
        <v>43536.0</v>
      </c>
      <c r="J4790" s="2">
        <v>29.0</v>
      </c>
      <c r="K4790" s="2">
        <v>111.0</v>
      </c>
      <c r="S4790" s="94"/>
      <c r="T4790" s="94"/>
      <c r="U4790" s="94"/>
    </row>
    <row r="4791" ht="14.25" customHeight="1">
      <c r="A4791" s="2">
        <v>917949.0</v>
      </c>
      <c r="B4791" s="2" t="s">
        <v>36</v>
      </c>
      <c r="C4791" s="2" t="s">
        <v>31</v>
      </c>
      <c r="D4791" s="2" t="s">
        <v>41</v>
      </c>
      <c r="E4791" s="2" t="s">
        <v>33</v>
      </c>
      <c r="F4791" s="2" t="s">
        <v>50</v>
      </c>
      <c r="G4791" s="4">
        <v>43536.0</v>
      </c>
      <c r="H4791" s="4" t="s">
        <v>51</v>
      </c>
      <c r="I4791" s="4">
        <v>43539.0</v>
      </c>
      <c r="J4791" s="2">
        <v>0.0</v>
      </c>
      <c r="K4791" s="2">
        <v>121.0</v>
      </c>
      <c r="S4791" s="94"/>
      <c r="T4791" s="94"/>
      <c r="U4791" s="94"/>
    </row>
    <row r="4792" ht="14.25" customHeight="1">
      <c r="A4792" s="2">
        <v>684834.0</v>
      </c>
      <c r="B4792" s="2" t="s">
        <v>47</v>
      </c>
      <c r="C4792" s="2" t="s">
        <v>40</v>
      </c>
      <c r="D4792" s="2" t="s">
        <v>41</v>
      </c>
      <c r="E4792" s="2" t="s">
        <v>44</v>
      </c>
      <c r="F4792" s="2" t="s">
        <v>50</v>
      </c>
      <c r="G4792" s="4">
        <v>43537.0</v>
      </c>
      <c r="H4792" s="4" t="s">
        <v>51</v>
      </c>
      <c r="I4792" s="4">
        <v>43543.0</v>
      </c>
      <c r="J4792" s="2">
        <v>79.0</v>
      </c>
      <c r="K4792" s="2">
        <v>85.0</v>
      </c>
      <c r="S4792" s="94"/>
      <c r="T4792" s="94"/>
      <c r="U4792" s="94"/>
    </row>
    <row r="4793" ht="14.25" customHeight="1">
      <c r="A4793" s="2">
        <v>990255.0</v>
      </c>
      <c r="B4793" s="2" t="s">
        <v>30</v>
      </c>
      <c r="C4793" s="2" t="s">
        <v>37</v>
      </c>
      <c r="D4793" s="2" t="s">
        <v>32</v>
      </c>
      <c r="E4793" s="2" t="s">
        <v>33</v>
      </c>
      <c r="F4793" s="2" t="s">
        <v>50</v>
      </c>
      <c r="G4793" s="4">
        <v>43525.0</v>
      </c>
      <c r="H4793" s="4" t="s">
        <v>51</v>
      </c>
      <c r="I4793" s="4">
        <v>43528.0</v>
      </c>
      <c r="J4793" s="2">
        <v>25.0</v>
      </c>
      <c r="K4793" s="2">
        <v>110.0</v>
      </c>
      <c r="S4793" s="94"/>
      <c r="T4793" s="94"/>
      <c r="U4793" s="94"/>
    </row>
    <row r="4794" ht="14.25" customHeight="1">
      <c r="A4794" s="2">
        <v>173540.0</v>
      </c>
      <c r="B4794" s="2" t="s">
        <v>39</v>
      </c>
      <c r="C4794" s="2" t="s">
        <v>37</v>
      </c>
      <c r="D4794" s="2" t="s">
        <v>41</v>
      </c>
      <c r="E4794" s="2" t="s">
        <v>44</v>
      </c>
      <c r="F4794" s="2" t="s">
        <v>50</v>
      </c>
      <c r="G4794" s="4">
        <v>43538.0</v>
      </c>
      <c r="H4794" s="4" t="s">
        <v>51</v>
      </c>
      <c r="I4794" s="4">
        <v>43542.0</v>
      </c>
      <c r="J4794" s="2">
        <v>74.0</v>
      </c>
      <c r="K4794" s="2">
        <v>86.0</v>
      </c>
      <c r="S4794" s="94"/>
      <c r="T4794" s="94"/>
      <c r="U4794" s="94"/>
    </row>
    <row r="4795" ht="14.25" customHeight="1">
      <c r="A4795" s="2">
        <v>729635.0</v>
      </c>
      <c r="B4795" s="2" t="s">
        <v>39</v>
      </c>
      <c r="C4795" s="2" t="s">
        <v>37</v>
      </c>
      <c r="D4795" s="2" t="s">
        <v>32</v>
      </c>
      <c r="E4795" s="2" t="s">
        <v>33</v>
      </c>
      <c r="F4795" s="2" t="s">
        <v>50</v>
      </c>
      <c r="G4795" s="4">
        <v>43530.0</v>
      </c>
      <c r="H4795" s="4" t="s">
        <v>51</v>
      </c>
      <c r="I4795" s="4">
        <v>43533.0</v>
      </c>
      <c r="J4795" s="2">
        <v>46.0</v>
      </c>
      <c r="K4795" s="2">
        <v>110.0</v>
      </c>
      <c r="S4795" s="94"/>
      <c r="T4795" s="94"/>
      <c r="U4795" s="94"/>
    </row>
    <row r="4796" ht="14.25" customHeight="1">
      <c r="A4796" s="2">
        <v>37009.0</v>
      </c>
      <c r="B4796" s="2" t="s">
        <v>39</v>
      </c>
      <c r="C4796" s="2" t="s">
        <v>43</v>
      </c>
      <c r="D4796" s="2" t="s">
        <v>32</v>
      </c>
      <c r="E4796" s="2" t="s">
        <v>33</v>
      </c>
      <c r="F4796" s="2" t="s">
        <v>50</v>
      </c>
      <c r="G4796" s="4">
        <v>43533.0</v>
      </c>
      <c r="H4796" s="4" t="s">
        <v>51</v>
      </c>
      <c r="I4796" s="4">
        <v>43537.0</v>
      </c>
      <c r="J4796" s="2">
        <v>0.0</v>
      </c>
      <c r="K4796" s="2">
        <v>130.0</v>
      </c>
      <c r="S4796" s="94"/>
      <c r="T4796" s="94"/>
      <c r="U4796" s="94"/>
    </row>
    <row r="4797" ht="14.25" customHeight="1">
      <c r="A4797" s="2">
        <v>165687.0</v>
      </c>
      <c r="B4797" s="2" t="s">
        <v>36</v>
      </c>
      <c r="C4797" s="2" t="s">
        <v>37</v>
      </c>
      <c r="D4797" s="2" t="s">
        <v>41</v>
      </c>
      <c r="E4797" s="2" t="s">
        <v>33</v>
      </c>
      <c r="F4797" s="2" t="s">
        <v>50</v>
      </c>
      <c r="G4797" s="4">
        <v>43533.0</v>
      </c>
      <c r="H4797" s="4" t="s">
        <v>51</v>
      </c>
      <c r="I4797" s="4">
        <v>43539.0</v>
      </c>
      <c r="J4797" s="2">
        <v>37.0</v>
      </c>
      <c r="K4797" s="2">
        <v>114.0</v>
      </c>
      <c r="S4797" s="94"/>
      <c r="T4797" s="94"/>
      <c r="U4797" s="94"/>
    </row>
    <row r="4798" ht="14.25" customHeight="1">
      <c r="A4798" s="2">
        <v>268294.0</v>
      </c>
      <c r="B4798" s="2" t="s">
        <v>39</v>
      </c>
      <c r="C4798" s="2" t="s">
        <v>40</v>
      </c>
      <c r="D4798" s="2" t="s">
        <v>41</v>
      </c>
      <c r="E4798" s="2" t="s">
        <v>38</v>
      </c>
      <c r="F4798" s="2" t="s">
        <v>50</v>
      </c>
      <c r="G4798" s="4">
        <v>43538.0</v>
      </c>
      <c r="H4798" s="4" t="s">
        <v>51</v>
      </c>
      <c r="I4798" s="4">
        <v>43543.0</v>
      </c>
      <c r="J4798" s="2">
        <v>49.0</v>
      </c>
      <c r="K4798" s="2">
        <v>107.0</v>
      </c>
      <c r="S4798" s="94"/>
      <c r="T4798" s="94"/>
      <c r="U4798" s="94"/>
    </row>
    <row r="4799" ht="14.25" customHeight="1">
      <c r="A4799" s="2">
        <v>560406.0</v>
      </c>
      <c r="B4799" s="2" t="s">
        <v>39</v>
      </c>
      <c r="C4799" s="2" t="s">
        <v>37</v>
      </c>
      <c r="D4799" s="2" t="s">
        <v>32</v>
      </c>
      <c r="E4799" s="2" t="s">
        <v>38</v>
      </c>
      <c r="F4799" s="2" t="s">
        <v>50</v>
      </c>
      <c r="G4799" s="4">
        <v>43534.0</v>
      </c>
      <c r="H4799" s="4" t="s">
        <v>51</v>
      </c>
      <c r="I4799" s="4">
        <v>43539.0</v>
      </c>
      <c r="J4799" s="2">
        <v>35.0</v>
      </c>
      <c r="K4799" s="2">
        <v>105.0</v>
      </c>
      <c r="S4799" s="94"/>
      <c r="T4799" s="94"/>
      <c r="U4799" s="94"/>
    </row>
    <row r="4800" ht="14.25" customHeight="1">
      <c r="A4800" s="2">
        <v>497863.0</v>
      </c>
      <c r="B4800" s="2" t="s">
        <v>39</v>
      </c>
      <c r="C4800" s="2" t="s">
        <v>31</v>
      </c>
      <c r="D4800" s="2" t="s">
        <v>41</v>
      </c>
      <c r="E4800" s="2" t="s">
        <v>44</v>
      </c>
      <c r="F4800" s="2" t="s">
        <v>50</v>
      </c>
      <c r="G4800" s="4">
        <v>43526.0</v>
      </c>
      <c r="H4800" s="4" t="s">
        <v>51</v>
      </c>
      <c r="I4800" s="4">
        <v>43530.0</v>
      </c>
      <c r="J4800" s="2">
        <v>0.0</v>
      </c>
      <c r="K4800" s="2">
        <v>107.0</v>
      </c>
      <c r="S4800" s="94"/>
      <c r="T4800" s="94"/>
      <c r="U4800" s="94"/>
    </row>
    <row r="4801" ht="14.25" customHeight="1">
      <c r="A4801" s="2">
        <v>113375.0</v>
      </c>
      <c r="B4801" s="2" t="s">
        <v>36</v>
      </c>
      <c r="C4801" s="2" t="s">
        <v>40</v>
      </c>
      <c r="D4801" s="2" t="s">
        <v>41</v>
      </c>
      <c r="E4801" s="2" t="s">
        <v>44</v>
      </c>
      <c r="F4801" s="2" t="s">
        <v>50</v>
      </c>
      <c r="G4801" s="4">
        <v>43535.0</v>
      </c>
      <c r="H4801" s="4" t="s">
        <v>51</v>
      </c>
      <c r="I4801" s="4">
        <v>43541.0</v>
      </c>
      <c r="J4801" s="2">
        <v>64.0</v>
      </c>
      <c r="K4801" s="2">
        <v>94.0</v>
      </c>
      <c r="S4801" s="94"/>
      <c r="T4801" s="94"/>
      <c r="U4801" s="94"/>
    </row>
    <row r="4802" ht="14.25" customHeight="1">
      <c r="A4802" s="2">
        <v>694327.0</v>
      </c>
      <c r="B4802" s="2" t="s">
        <v>30</v>
      </c>
      <c r="C4802" s="2" t="s">
        <v>37</v>
      </c>
      <c r="D4802" s="2" t="s">
        <v>32</v>
      </c>
      <c r="E4802" s="2" t="s">
        <v>33</v>
      </c>
      <c r="F4802" s="2" t="s">
        <v>50</v>
      </c>
      <c r="G4802" s="4">
        <v>43527.0</v>
      </c>
      <c r="H4802" s="4" t="s">
        <v>51</v>
      </c>
      <c r="I4802" s="4">
        <v>43530.0</v>
      </c>
      <c r="J4802" s="2">
        <v>30.0</v>
      </c>
      <c r="K4802" s="2">
        <v>109.0</v>
      </c>
      <c r="S4802" s="94"/>
      <c r="T4802" s="94"/>
      <c r="U4802" s="94"/>
    </row>
    <row r="4803" ht="14.25" customHeight="1">
      <c r="A4803" s="2">
        <v>533220.0</v>
      </c>
      <c r="B4803" s="2" t="s">
        <v>39</v>
      </c>
      <c r="C4803" s="2" t="s">
        <v>40</v>
      </c>
      <c r="D4803" s="2" t="s">
        <v>41</v>
      </c>
      <c r="E4803" s="2" t="s">
        <v>44</v>
      </c>
      <c r="F4803" s="2" t="s">
        <v>50</v>
      </c>
      <c r="G4803" s="4">
        <v>43531.0</v>
      </c>
      <c r="H4803" s="4" t="s">
        <v>51</v>
      </c>
      <c r="I4803" s="4">
        <v>43538.0</v>
      </c>
      <c r="J4803" s="2">
        <v>70.0</v>
      </c>
      <c r="K4803" s="2">
        <v>90.0</v>
      </c>
      <c r="S4803" s="94"/>
      <c r="T4803" s="94"/>
      <c r="U4803" s="94"/>
    </row>
    <row r="4804" ht="14.25" customHeight="1">
      <c r="A4804" s="2">
        <v>866789.0</v>
      </c>
      <c r="B4804" s="2" t="s">
        <v>39</v>
      </c>
      <c r="C4804" s="2" t="s">
        <v>40</v>
      </c>
      <c r="D4804" s="2" t="s">
        <v>32</v>
      </c>
      <c r="E4804" s="2" t="s">
        <v>33</v>
      </c>
      <c r="F4804" s="2" t="s">
        <v>50</v>
      </c>
      <c r="G4804" s="4">
        <v>43525.0</v>
      </c>
      <c r="H4804" s="4" t="s">
        <v>51</v>
      </c>
      <c r="I4804" s="4">
        <v>43530.0</v>
      </c>
      <c r="J4804" s="2">
        <v>48.0</v>
      </c>
      <c r="K4804" s="2">
        <v>115.0</v>
      </c>
      <c r="S4804" s="94"/>
      <c r="T4804" s="94"/>
      <c r="U4804" s="94"/>
    </row>
    <row r="4805" ht="14.25" customHeight="1">
      <c r="A4805" s="2">
        <v>690090.0</v>
      </c>
      <c r="B4805" s="2" t="s">
        <v>36</v>
      </c>
      <c r="C4805" s="2" t="s">
        <v>31</v>
      </c>
      <c r="D4805" s="2" t="s">
        <v>41</v>
      </c>
      <c r="E4805" s="2" t="s">
        <v>38</v>
      </c>
      <c r="F4805" s="2" t="s">
        <v>50</v>
      </c>
      <c r="G4805" s="4">
        <v>43529.0</v>
      </c>
      <c r="H4805" s="4" t="s">
        <v>51</v>
      </c>
      <c r="I4805" s="4">
        <v>43535.0</v>
      </c>
      <c r="J4805" s="2">
        <v>0.0</v>
      </c>
      <c r="K4805" s="2">
        <v>123.0</v>
      </c>
      <c r="S4805" s="94"/>
      <c r="T4805" s="94"/>
      <c r="U4805" s="94"/>
    </row>
    <row r="4806" ht="14.25" customHeight="1">
      <c r="A4806" s="2">
        <v>679793.0</v>
      </c>
      <c r="B4806" s="2" t="s">
        <v>46</v>
      </c>
      <c r="C4806" s="2" t="s">
        <v>31</v>
      </c>
      <c r="D4806" s="2" t="s">
        <v>41</v>
      </c>
      <c r="E4806" s="2" t="s">
        <v>33</v>
      </c>
      <c r="F4806" s="2" t="s">
        <v>50</v>
      </c>
      <c r="G4806" s="4">
        <v>43525.0</v>
      </c>
      <c r="H4806" s="4" t="s">
        <v>51</v>
      </c>
      <c r="I4806" s="4">
        <v>43532.0</v>
      </c>
      <c r="J4806" s="2">
        <v>0.0</v>
      </c>
      <c r="K4806" s="2">
        <v>127.0</v>
      </c>
      <c r="S4806" s="94"/>
      <c r="T4806" s="94"/>
      <c r="U4806" s="94"/>
    </row>
    <row r="4807" ht="14.25" customHeight="1">
      <c r="A4807" s="2">
        <v>541633.0</v>
      </c>
      <c r="B4807" s="2" t="s">
        <v>36</v>
      </c>
      <c r="C4807" s="2" t="s">
        <v>37</v>
      </c>
      <c r="D4807" s="2" t="s">
        <v>32</v>
      </c>
      <c r="E4807" s="2" t="s">
        <v>33</v>
      </c>
      <c r="F4807" s="2" t="s">
        <v>50</v>
      </c>
      <c r="G4807" s="4">
        <v>43531.0</v>
      </c>
      <c r="H4807" s="4" t="s">
        <v>51</v>
      </c>
      <c r="I4807" s="4">
        <v>43535.0</v>
      </c>
      <c r="J4807" s="2">
        <v>34.0</v>
      </c>
      <c r="K4807" s="2">
        <v>113.0</v>
      </c>
      <c r="S4807" s="94"/>
      <c r="T4807" s="94"/>
      <c r="U4807" s="94"/>
    </row>
    <row r="4808" ht="14.25" customHeight="1">
      <c r="A4808" s="2">
        <v>643024.0</v>
      </c>
      <c r="B4808" s="2" t="s">
        <v>36</v>
      </c>
      <c r="C4808" s="2" t="s">
        <v>31</v>
      </c>
      <c r="D4808" s="2" t="s">
        <v>32</v>
      </c>
      <c r="E4808" s="2" t="s">
        <v>44</v>
      </c>
      <c r="F4808" s="2" t="s">
        <v>50</v>
      </c>
      <c r="G4808" s="4">
        <v>43527.0</v>
      </c>
      <c r="H4808" s="4" t="s">
        <v>51</v>
      </c>
      <c r="I4808" s="4">
        <v>43534.0</v>
      </c>
      <c r="J4808" s="2">
        <v>32.0</v>
      </c>
      <c r="K4808" s="2">
        <v>127.0</v>
      </c>
      <c r="S4808" s="94"/>
      <c r="T4808" s="94"/>
      <c r="U4808" s="94"/>
    </row>
    <row r="4809" ht="14.25" customHeight="1">
      <c r="A4809" s="2">
        <v>770053.0</v>
      </c>
      <c r="B4809" s="2" t="s">
        <v>36</v>
      </c>
      <c r="C4809" s="2" t="s">
        <v>31</v>
      </c>
      <c r="D4809" s="2" t="s">
        <v>41</v>
      </c>
      <c r="E4809" s="2" t="s">
        <v>33</v>
      </c>
      <c r="F4809" s="2" t="s">
        <v>50</v>
      </c>
      <c r="G4809" s="4">
        <v>43529.0</v>
      </c>
      <c r="H4809" s="4" t="s">
        <v>51</v>
      </c>
      <c r="I4809" s="4">
        <v>43534.0</v>
      </c>
      <c r="J4809" s="2">
        <v>0.0</v>
      </c>
      <c r="K4809" s="2">
        <v>130.0</v>
      </c>
      <c r="S4809" s="94"/>
      <c r="T4809" s="94"/>
      <c r="U4809" s="94"/>
    </row>
    <row r="4810" ht="14.25" customHeight="1">
      <c r="A4810" s="2">
        <v>206671.0</v>
      </c>
      <c r="B4810" s="2" t="s">
        <v>36</v>
      </c>
      <c r="C4810" s="2" t="s">
        <v>31</v>
      </c>
      <c r="D4810" s="2" t="s">
        <v>41</v>
      </c>
      <c r="E4810" s="2" t="s">
        <v>33</v>
      </c>
      <c r="F4810" s="2" t="s">
        <v>50</v>
      </c>
      <c r="G4810" s="4">
        <v>43536.0</v>
      </c>
      <c r="H4810" s="4" t="s">
        <v>51</v>
      </c>
      <c r="I4810" s="4">
        <v>43541.0</v>
      </c>
      <c r="J4810" s="2">
        <v>0.0</v>
      </c>
      <c r="K4810" s="2">
        <v>125.0</v>
      </c>
      <c r="S4810" s="94"/>
      <c r="T4810" s="94"/>
      <c r="U4810" s="94"/>
    </row>
    <row r="4811" ht="14.25" customHeight="1">
      <c r="A4811" s="2">
        <v>144588.0</v>
      </c>
      <c r="B4811" s="2" t="s">
        <v>48</v>
      </c>
      <c r="C4811" s="2" t="s">
        <v>37</v>
      </c>
      <c r="D4811" s="2" t="s">
        <v>32</v>
      </c>
      <c r="E4811" s="2" t="s">
        <v>44</v>
      </c>
      <c r="F4811" s="2" t="s">
        <v>50</v>
      </c>
      <c r="G4811" s="4">
        <v>43527.0</v>
      </c>
      <c r="H4811" s="4" t="s">
        <v>51</v>
      </c>
      <c r="I4811" s="4">
        <v>43531.0</v>
      </c>
      <c r="J4811" s="2">
        <v>28.0</v>
      </c>
      <c r="K4811" s="2">
        <v>107.0</v>
      </c>
      <c r="S4811" s="94"/>
      <c r="T4811" s="94"/>
      <c r="U4811" s="94"/>
    </row>
    <row r="4812" ht="14.25" customHeight="1">
      <c r="A4812" s="2">
        <v>943136.0</v>
      </c>
      <c r="B4812" s="2" t="s">
        <v>42</v>
      </c>
      <c r="C4812" s="2" t="s">
        <v>37</v>
      </c>
      <c r="D4812" s="2" t="s">
        <v>32</v>
      </c>
      <c r="E4812" s="2" t="s">
        <v>44</v>
      </c>
      <c r="F4812" s="2" t="s">
        <v>50</v>
      </c>
      <c r="G4812" s="4">
        <v>43526.0</v>
      </c>
      <c r="H4812" s="4" t="s">
        <v>51</v>
      </c>
      <c r="I4812" s="4">
        <v>43530.0</v>
      </c>
      <c r="J4812" s="2">
        <v>47.0</v>
      </c>
      <c r="K4812" s="2">
        <v>114.0</v>
      </c>
      <c r="S4812" s="94"/>
      <c r="T4812" s="94"/>
      <c r="U4812" s="94"/>
    </row>
    <row r="4813" ht="14.25" customHeight="1">
      <c r="A4813" s="2">
        <v>929270.0</v>
      </c>
      <c r="B4813" s="2" t="s">
        <v>30</v>
      </c>
      <c r="C4813" s="2" t="s">
        <v>43</v>
      </c>
      <c r="D4813" s="2" t="s">
        <v>32</v>
      </c>
      <c r="E4813" s="2" t="s">
        <v>38</v>
      </c>
      <c r="F4813" s="2" t="s">
        <v>50</v>
      </c>
      <c r="G4813" s="4">
        <v>43530.0</v>
      </c>
      <c r="H4813" s="4" t="s">
        <v>51</v>
      </c>
      <c r="I4813" s="4">
        <v>43536.0</v>
      </c>
      <c r="J4813" s="2">
        <v>0.0</v>
      </c>
      <c r="K4813" s="2">
        <v>127.0</v>
      </c>
      <c r="S4813" s="94"/>
      <c r="T4813" s="94"/>
      <c r="U4813" s="94"/>
    </row>
    <row r="4814" ht="14.25" customHeight="1">
      <c r="A4814" s="2">
        <v>798766.0</v>
      </c>
      <c r="B4814" s="2" t="s">
        <v>30</v>
      </c>
      <c r="C4814" s="2" t="s">
        <v>31</v>
      </c>
      <c r="D4814" s="2" t="s">
        <v>41</v>
      </c>
      <c r="E4814" s="2" t="s">
        <v>38</v>
      </c>
      <c r="F4814" s="2" t="s">
        <v>50</v>
      </c>
      <c r="G4814" s="4">
        <v>43536.0</v>
      </c>
      <c r="H4814" s="4" t="s">
        <v>51</v>
      </c>
      <c r="I4814" s="4">
        <v>43543.0</v>
      </c>
      <c r="J4814" s="2">
        <v>0.0</v>
      </c>
      <c r="K4814" s="2">
        <v>130.0</v>
      </c>
      <c r="S4814" s="94"/>
      <c r="T4814" s="94"/>
      <c r="U4814" s="94"/>
    </row>
    <row r="4815" ht="14.25" customHeight="1">
      <c r="A4815" s="2">
        <v>489921.0</v>
      </c>
      <c r="B4815" s="2" t="s">
        <v>48</v>
      </c>
      <c r="C4815" s="2" t="s">
        <v>31</v>
      </c>
      <c r="D4815" s="2" t="s">
        <v>32</v>
      </c>
      <c r="E4815" s="2" t="s">
        <v>33</v>
      </c>
      <c r="F4815" s="2" t="s">
        <v>50</v>
      </c>
      <c r="G4815" s="4">
        <v>43525.0</v>
      </c>
      <c r="H4815" s="4" t="s">
        <v>51</v>
      </c>
      <c r="I4815" s="4">
        <v>43532.0</v>
      </c>
      <c r="J4815" s="2">
        <v>49.0</v>
      </c>
      <c r="K4815" s="2">
        <v>128.0</v>
      </c>
      <c r="S4815" s="94"/>
      <c r="T4815" s="94"/>
      <c r="U4815" s="94"/>
    </row>
    <row r="4816" ht="14.25" customHeight="1">
      <c r="A4816" s="2">
        <v>374949.0</v>
      </c>
      <c r="B4816" s="2" t="s">
        <v>39</v>
      </c>
      <c r="C4816" s="2" t="s">
        <v>37</v>
      </c>
      <c r="D4816" s="2" t="s">
        <v>41</v>
      </c>
      <c r="E4816" s="2" t="s">
        <v>44</v>
      </c>
      <c r="F4816" s="2" t="s">
        <v>50</v>
      </c>
      <c r="G4816" s="4">
        <v>43527.0</v>
      </c>
      <c r="H4816" s="4" t="s">
        <v>51</v>
      </c>
      <c r="I4816" s="4">
        <v>43530.0</v>
      </c>
      <c r="J4816" s="2">
        <v>77.0</v>
      </c>
      <c r="K4816" s="2">
        <v>90.0</v>
      </c>
      <c r="S4816" s="94"/>
      <c r="T4816" s="94"/>
      <c r="U4816" s="94"/>
    </row>
    <row r="4817" ht="14.25" customHeight="1">
      <c r="A4817" s="2">
        <v>258482.0</v>
      </c>
      <c r="B4817" s="2" t="s">
        <v>48</v>
      </c>
      <c r="C4817" s="2" t="s">
        <v>31</v>
      </c>
      <c r="D4817" s="2" t="s">
        <v>32</v>
      </c>
      <c r="E4817" s="2" t="s">
        <v>38</v>
      </c>
      <c r="F4817" s="2" t="s">
        <v>50</v>
      </c>
      <c r="G4817" s="4">
        <v>43531.0</v>
      </c>
      <c r="H4817" s="4" t="s">
        <v>51</v>
      </c>
      <c r="I4817" s="4">
        <v>43534.0</v>
      </c>
      <c r="J4817" s="2">
        <v>30.0</v>
      </c>
      <c r="K4817" s="2">
        <v>127.0</v>
      </c>
      <c r="S4817" s="94"/>
      <c r="T4817" s="94"/>
      <c r="U4817" s="94"/>
    </row>
    <row r="4818" ht="14.25" customHeight="1">
      <c r="A4818" s="2">
        <v>75397.0</v>
      </c>
      <c r="B4818" s="2" t="s">
        <v>30</v>
      </c>
      <c r="C4818" s="2" t="s">
        <v>37</v>
      </c>
      <c r="D4818" s="2" t="s">
        <v>41</v>
      </c>
      <c r="E4818" s="2" t="s">
        <v>44</v>
      </c>
      <c r="F4818" s="2" t="s">
        <v>50</v>
      </c>
      <c r="G4818" s="4">
        <v>43533.0</v>
      </c>
      <c r="H4818" s="4" t="s">
        <v>51</v>
      </c>
      <c r="I4818" s="4">
        <v>43537.0</v>
      </c>
      <c r="J4818" s="2">
        <v>63.0</v>
      </c>
      <c r="K4818" s="2">
        <v>95.0</v>
      </c>
      <c r="S4818" s="94"/>
      <c r="T4818" s="94"/>
      <c r="U4818" s="94"/>
    </row>
    <row r="4819" ht="14.25" customHeight="1">
      <c r="A4819" s="2">
        <v>31381.0</v>
      </c>
      <c r="B4819" s="2" t="s">
        <v>30</v>
      </c>
      <c r="C4819" s="2" t="s">
        <v>43</v>
      </c>
      <c r="D4819" s="2" t="s">
        <v>32</v>
      </c>
      <c r="E4819" s="2" t="s">
        <v>33</v>
      </c>
      <c r="F4819" s="2" t="s">
        <v>50</v>
      </c>
      <c r="G4819" s="4">
        <v>43536.0</v>
      </c>
      <c r="H4819" s="4" t="s">
        <v>51</v>
      </c>
      <c r="I4819" s="4">
        <v>43542.0</v>
      </c>
      <c r="J4819" s="2">
        <v>0.0</v>
      </c>
      <c r="K4819" s="2">
        <v>122.0</v>
      </c>
      <c r="S4819" s="94"/>
      <c r="T4819" s="94"/>
      <c r="U4819" s="94"/>
    </row>
    <row r="4820" ht="14.25" customHeight="1">
      <c r="A4820" s="2">
        <v>295747.0</v>
      </c>
      <c r="B4820" s="2" t="s">
        <v>39</v>
      </c>
      <c r="C4820" s="2" t="s">
        <v>37</v>
      </c>
      <c r="D4820" s="2" t="s">
        <v>41</v>
      </c>
      <c r="E4820" s="2" t="s">
        <v>33</v>
      </c>
      <c r="F4820" s="2" t="s">
        <v>50</v>
      </c>
      <c r="G4820" s="4">
        <v>43536.0</v>
      </c>
      <c r="H4820" s="4" t="s">
        <v>51</v>
      </c>
      <c r="I4820" s="4">
        <v>43543.0</v>
      </c>
      <c r="J4820" s="2">
        <v>35.0</v>
      </c>
      <c r="K4820" s="2">
        <v>109.0</v>
      </c>
      <c r="S4820" s="94"/>
      <c r="T4820" s="94"/>
      <c r="U4820" s="94"/>
    </row>
    <row r="4821" ht="14.25" customHeight="1">
      <c r="A4821" s="2">
        <v>883155.0</v>
      </c>
      <c r="B4821" s="2" t="s">
        <v>39</v>
      </c>
      <c r="C4821" s="2" t="s">
        <v>37</v>
      </c>
      <c r="D4821" s="2" t="s">
        <v>32</v>
      </c>
      <c r="E4821" s="2" t="s">
        <v>33</v>
      </c>
      <c r="F4821" s="2" t="s">
        <v>50</v>
      </c>
      <c r="G4821" s="4">
        <v>43528.0</v>
      </c>
      <c r="H4821" s="4" t="s">
        <v>51</v>
      </c>
      <c r="I4821" s="4">
        <v>43535.0</v>
      </c>
      <c r="J4821" s="2">
        <v>29.0</v>
      </c>
      <c r="K4821" s="2">
        <v>115.0</v>
      </c>
      <c r="S4821" s="94"/>
      <c r="T4821" s="94"/>
      <c r="U4821" s="94"/>
    </row>
    <row r="4822" ht="14.25" customHeight="1">
      <c r="A4822" s="2">
        <v>983632.0</v>
      </c>
      <c r="B4822" s="2" t="s">
        <v>36</v>
      </c>
      <c r="C4822" s="2" t="s">
        <v>40</v>
      </c>
      <c r="D4822" s="2" t="s">
        <v>41</v>
      </c>
      <c r="E4822" s="2" t="s">
        <v>44</v>
      </c>
      <c r="F4822" s="2" t="s">
        <v>50</v>
      </c>
      <c r="G4822" s="4">
        <v>43536.0</v>
      </c>
      <c r="H4822" s="4" t="s">
        <v>51</v>
      </c>
      <c r="I4822" s="4">
        <v>43541.0</v>
      </c>
      <c r="J4822" s="2">
        <v>26.0</v>
      </c>
      <c r="K4822" s="2">
        <v>112.0</v>
      </c>
      <c r="S4822" s="94"/>
      <c r="T4822" s="94"/>
      <c r="U4822" s="94"/>
    </row>
    <row r="4823" ht="14.25" customHeight="1">
      <c r="A4823" s="2">
        <v>961922.0</v>
      </c>
      <c r="B4823" s="2" t="s">
        <v>30</v>
      </c>
      <c r="C4823" s="2" t="s">
        <v>37</v>
      </c>
      <c r="D4823" s="2" t="s">
        <v>32</v>
      </c>
      <c r="E4823" s="2" t="s">
        <v>38</v>
      </c>
      <c r="F4823" s="2" t="s">
        <v>50</v>
      </c>
      <c r="G4823" s="4">
        <v>43526.0</v>
      </c>
      <c r="H4823" s="4" t="s">
        <v>51</v>
      </c>
      <c r="I4823" s="4">
        <v>43530.0</v>
      </c>
      <c r="J4823" s="2">
        <v>25.0</v>
      </c>
      <c r="K4823" s="2">
        <v>108.0</v>
      </c>
      <c r="S4823" s="94"/>
      <c r="T4823" s="94"/>
      <c r="U4823" s="94"/>
    </row>
    <row r="4824" ht="14.25" customHeight="1">
      <c r="A4824" s="2">
        <v>178483.0</v>
      </c>
      <c r="B4824" s="2" t="s">
        <v>30</v>
      </c>
      <c r="C4824" s="2" t="s">
        <v>31</v>
      </c>
      <c r="D4824" s="2" t="s">
        <v>32</v>
      </c>
      <c r="E4824" s="2" t="s">
        <v>33</v>
      </c>
      <c r="F4824" s="2" t="s">
        <v>50</v>
      </c>
      <c r="G4824" s="4">
        <v>43532.0</v>
      </c>
      <c r="H4824" s="4" t="s">
        <v>51</v>
      </c>
      <c r="I4824" s="4">
        <v>43536.0</v>
      </c>
      <c r="J4824" s="2">
        <v>41.0</v>
      </c>
      <c r="K4824" s="2">
        <v>127.0</v>
      </c>
      <c r="S4824" s="94"/>
      <c r="T4824" s="94"/>
      <c r="U4824" s="94"/>
    </row>
    <row r="4825" ht="14.25" customHeight="1">
      <c r="A4825" s="2">
        <v>608853.0</v>
      </c>
      <c r="B4825" s="2" t="s">
        <v>36</v>
      </c>
      <c r="C4825" s="2" t="s">
        <v>37</v>
      </c>
      <c r="D4825" s="2" t="s">
        <v>32</v>
      </c>
      <c r="E4825" s="2" t="s">
        <v>44</v>
      </c>
      <c r="F4825" s="2" t="s">
        <v>50</v>
      </c>
      <c r="G4825" s="4">
        <v>43536.0</v>
      </c>
      <c r="H4825" s="4" t="s">
        <v>51</v>
      </c>
      <c r="I4825" s="4">
        <v>43540.0</v>
      </c>
      <c r="J4825" s="2">
        <v>76.0</v>
      </c>
      <c r="K4825" s="2">
        <v>90.0</v>
      </c>
      <c r="S4825" s="94"/>
      <c r="T4825" s="94"/>
      <c r="U4825" s="94"/>
    </row>
    <row r="4826" ht="14.25" customHeight="1">
      <c r="A4826" s="2">
        <v>387492.0</v>
      </c>
      <c r="B4826" s="2" t="s">
        <v>39</v>
      </c>
      <c r="C4826" s="2" t="s">
        <v>37</v>
      </c>
      <c r="D4826" s="2" t="s">
        <v>32</v>
      </c>
      <c r="E4826" s="2" t="s">
        <v>44</v>
      </c>
      <c r="F4826" s="2" t="s">
        <v>50</v>
      </c>
      <c r="G4826" s="4">
        <v>43533.0</v>
      </c>
      <c r="H4826" s="4" t="s">
        <v>51</v>
      </c>
      <c r="I4826" s="4">
        <v>43539.0</v>
      </c>
      <c r="J4826" s="2">
        <v>36.0</v>
      </c>
      <c r="K4826" s="2">
        <v>114.0</v>
      </c>
      <c r="S4826" s="94"/>
      <c r="T4826" s="94"/>
      <c r="U4826" s="94"/>
    </row>
    <row r="4827" ht="14.25" customHeight="1">
      <c r="A4827" s="2">
        <v>969067.0</v>
      </c>
      <c r="B4827" s="2" t="s">
        <v>30</v>
      </c>
      <c r="C4827" s="2" t="s">
        <v>43</v>
      </c>
      <c r="D4827" s="2" t="s">
        <v>41</v>
      </c>
      <c r="E4827" s="2" t="s">
        <v>44</v>
      </c>
      <c r="F4827" s="2" t="s">
        <v>50</v>
      </c>
      <c r="G4827" s="4">
        <v>43534.0</v>
      </c>
      <c r="H4827" s="4" t="s">
        <v>51</v>
      </c>
      <c r="I4827" s="4">
        <v>43537.0</v>
      </c>
      <c r="J4827" s="2">
        <v>59.0</v>
      </c>
      <c r="K4827" s="2">
        <v>109.0</v>
      </c>
      <c r="S4827" s="94"/>
      <c r="T4827" s="94"/>
      <c r="U4827" s="94"/>
    </row>
    <row r="4828" ht="14.25" customHeight="1">
      <c r="A4828" s="2">
        <v>608182.0</v>
      </c>
      <c r="B4828" s="2" t="s">
        <v>39</v>
      </c>
      <c r="C4828" s="2" t="s">
        <v>43</v>
      </c>
      <c r="D4828" s="2" t="s">
        <v>41</v>
      </c>
      <c r="E4828" s="2" t="s">
        <v>44</v>
      </c>
      <c r="F4828" s="2" t="s">
        <v>50</v>
      </c>
      <c r="G4828" s="4">
        <v>43531.0</v>
      </c>
      <c r="H4828" s="4" t="s">
        <v>51</v>
      </c>
      <c r="I4828" s="4">
        <v>43537.0</v>
      </c>
      <c r="J4828" s="2">
        <v>80.0</v>
      </c>
      <c r="K4828" s="2">
        <v>108.0</v>
      </c>
      <c r="S4828" s="94"/>
      <c r="T4828" s="94"/>
      <c r="U4828" s="94"/>
    </row>
    <row r="4829" ht="14.25" customHeight="1">
      <c r="A4829" s="2">
        <v>863552.0</v>
      </c>
      <c r="B4829" s="2" t="s">
        <v>36</v>
      </c>
      <c r="C4829" s="2" t="s">
        <v>31</v>
      </c>
      <c r="D4829" s="2" t="s">
        <v>32</v>
      </c>
      <c r="E4829" s="2" t="s">
        <v>44</v>
      </c>
      <c r="F4829" s="2" t="s">
        <v>50</v>
      </c>
      <c r="G4829" s="4">
        <v>43538.0</v>
      </c>
      <c r="H4829" s="4" t="s">
        <v>51</v>
      </c>
      <c r="I4829" s="4">
        <v>43545.0</v>
      </c>
      <c r="J4829" s="2">
        <v>37.0</v>
      </c>
      <c r="K4829" s="2">
        <v>124.0</v>
      </c>
      <c r="S4829" s="94"/>
      <c r="T4829" s="94"/>
      <c r="U4829" s="94"/>
    </row>
    <row r="4830" ht="14.25" customHeight="1">
      <c r="A4830" s="2">
        <v>997176.0</v>
      </c>
      <c r="B4830" s="2" t="s">
        <v>39</v>
      </c>
      <c r="C4830" s="2" t="s">
        <v>31</v>
      </c>
      <c r="D4830" s="2" t="s">
        <v>32</v>
      </c>
      <c r="E4830" s="2" t="s">
        <v>44</v>
      </c>
      <c r="F4830" s="2" t="s">
        <v>50</v>
      </c>
      <c r="G4830" s="4">
        <v>43531.0</v>
      </c>
      <c r="H4830" s="4" t="s">
        <v>51</v>
      </c>
      <c r="I4830" s="4">
        <v>43538.0</v>
      </c>
      <c r="J4830" s="2">
        <v>43.0</v>
      </c>
      <c r="K4830" s="2">
        <v>129.0</v>
      </c>
      <c r="S4830" s="94"/>
      <c r="T4830" s="94"/>
      <c r="U4830" s="94"/>
    </row>
    <row r="4831" ht="14.25" customHeight="1">
      <c r="A4831" s="2">
        <v>444533.0</v>
      </c>
      <c r="B4831" s="2" t="s">
        <v>30</v>
      </c>
      <c r="C4831" s="2" t="s">
        <v>37</v>
      </c>
      <c r="D4831" s="2" t="s">
        <v>41</v>
      </c>
      <c r="E4831" s="2" t="s">
        <v>44</v>
      </c>
      <c r="F4831" s="2" t="s">
        <v>50</v>
      </c>
      <c r="G4831" s="4">
        <v>43537.0</v>
      </c>
      <c r="H4831" s="4" t="s">
        <v>51</v>
      </c>
      <c r="I4831" s="4">
        <v>43543.0</v>
      </c>
      <c r="J4831" s="2">
        <v>74.0</v>
      </c>
      <c r="K4831" s="2">
        <v>86.0</v>
      </c>
      <c r="S4831" s="94"/>
      <c r="T4831" s="94"/>
      <c r="U4831" s="94"/>
    </row>
    <row r="4832" ht="14.25" customHeight="1">
      <c r="A4832" s="2">
        <v>457641.0</v>
      </c>
      <c r="B4832" s="2" t="s">
        <v>39</v>
      </c>
      <c r="C4832" s="2" t="s">
        <v>31</v>
      </c>
      <c r="D4832" s="2" t="s">
        <v>41</v>
      </c>
      <c r="E4832" s="2" t="s">
        <v>44</v>
      </c>
      <c r="F4832" s="2" t="s">
        <v>50</v>
      </c>
      <c r="G4832" s="4">
        <v>43538.0</v>
      </c>
      <c r="H4832" s="4" t="s">
        <v>51</v>
      </c>
      <c r="I4832" s="4">
        <v>43541.0</v>
      </c>
      <c r="J4832" s="2">
        <v>0.0</v>
      </c>
      <c r="K4832" s="2">
        <v>110.0</v>
      </c>
      <c r="S4832" s="94"/>
      <c r="T4832" s="94"/>
      <c r="U4832" s="94"/>
    </row>
    <row r="4833" ht="14.25" customHeight="1">
      <c r="A4833" s="2">
        <v>667013.0</v>
      </c>
      <c r="B4833" s="2" t="s">
        <v>36</v>
      </c>
      <c r="C4833" s="2" t="s">
        <v>37</v>
      </c>
      <c r="D4833" s="2" t="s">
        <v>32</v>
      </c>
      <c r="E4833" s="2" t="s">
        <v>33</v>
      </c>
      <c r="F4833" s="2" t="s">
        <v>50</v>
      </c>
      <c r="G4833" s="4">
        <v>43525.0</v>
      </c>
      <c r="H4833" s="4" t="s">
        <v>51</v>
      </c>
      <c r="I4833" s="4">
        <v>43531.0</v>
      </c>
      <c r="J4833" s="2">
        <v>26.0</v>
      </c>
      <c r="K4833" s="2">
        <v>109.0</v>
      </c>
      <c r="S4833" s="94"/>
      <c r="T4833" s="94"/>
      <c r="U4833" s="94"/>
    </row>
    <row r="4834" ht="14.25" customHeight="1">
      <c r="A4834" s="2">
        <v>605600.0</v>
      </c>
      <c r="B4834" s="2" t="s">
        <v>30</v>
      </c>
      <c r="C4834" s="2" t="s">
        <v>43</v>
      </c>
      <c r="D4834" s="2" t="s">
        <v>41</v>
      </c>
      <c r="E4834" s="2" t="s">
        <v>44</v>
      </c>
      <c r="F4834" s="2" t="s">
        <v>50</v>
      </c>
      <c r="G4834" s="4">
        <v>43537.0</v>
      </c>
      <c r="H4834" s="4" t="s">
        <v>51</v>
      </c>
      <c r="I4834" s="4">
        <v>43544.0</v>
      </c>
      <c r="J4834" s="2">
        <v>35.0</v>
      </c>
      <c r="K4834" s="2">
        <v>123.0</v>
      </c>
      <c r="S4834" s="94"/>
      <c r="T4834" s="94"/>
      <c r="U4834" s="94"/>
    </row>
    <row r="4835" ht="14.25" customHeight="1">
      <c r="A4835" s="2">
        <v>110583.0</v>
      </c>
      <c r="B4835" s="2" t="s">
        <v>36</v>
      </c>
      <c r="C4835" s="2" t="s">
        <v>43</v>
      </c>
      <c r="D4835" s="2" t="s">
        <v>32</v>
      </c>
      <c r="E4835" s="2" t="s">
        <v>33</v>
      </c>
      <c r="F4835" s="2" t="s">
        <v>50</v>
      </c>
      <c r="G4835" s="4">
        <v>43525.0</v>
      </c>
      <c r="H4835" s="4" t="s">
        <v>51</v>
      </c>
      <c r="I4835" s="4">
        <v>43528.0</v>
      </c>
      <c r="J4835" s="2">
        <v>0.0</v>
      </c>
      <c r="K4835" s="2">
        <v>127.0</v>
      </c>
      <c r="S4835" s="94"/>
      <c r="T4835" s="94"/>
      <c r="U4835" s="94"/>
    </row>
    <row r="4836" ht="14.25" customHeight="1">
      <c r="A4836" s="2">
        <v>207666.0</v>
      </c>
      <c r="B4836" s="2" t="s">
        <v>39</v>
      </c>
      <c r="C4836" s="2" t="s">
        <v>37</v>
      </c>
      <c r="D4836" s="2" t="s">
        <v>41</v>
      </c>
      <c r="E4836" s="2" t="s">
        <v>38</v>
      </c>
      <c r="F4836" s="2" t="s">
        <v>50</v>
      </c>
      <c r="G4836" s="4">
        <v>43529.0</v>
      </c>
      <c r="H4836" s="4" t="s">
        <v>51</v>
      </c>
      <c r="I4836" s="4">
        <v>43534.0</v>
      </c>
      <c r="J4836" s="2">
        <v>31.0</v>
      </c>
      <c r="K4836" s="2">
        <v>114.0</v>
      </c>
      <c r="S4836" s="94"/>
      <c r="T4836" s="94"/>
      <c r="U4836" s="94"/>
    </row>
    <row r="4837" ht="14.25" customHeight="1">
      <c r="A4837" s="2">
        <v>358204.0</v>
      </c>
      <c r="B4837" s="2" t="s">
        <v>42</v>
      </c>
      <c r="C4837" s="2" t="s">
        <v>31</v>
      </c>
      <c r="D4837" s="2" t="s">
        <v>32</v>
      </c>
      <c r="E4837" s="2" t="s">
        <v>44</v>
      </c>
      <c r="F4837" s="2" t="s">
        <v>50</v>
      </c>
      <c r="G4837" s="4">
        <v>43532.0</v>
      </c>
      <c r="H4837" s="4" t="s">
        <v>51</v>
      </c>
      <c r="I4837" s="4">
        <v>43537.0</v>
      </c>
      <c r="J4837" s="2">
        <v>77.0</v>
      </c>
      <c r="K4837" s="2">
        <v>109.0</v>
      </c>
      <c r="S4837" s="94"/>
      <c r="T4837" s="94"/>
      <c r="U4837" s="94"/>
    </row>
    <row r="4838" ht="14.25" customHeight="1">
      <c r="A4838" s="2">
        <v>883496.0</v>
      </c>
      <c r="B4838" s="2" t="s">
        <v>39</v>
      </c>
      <c r="C4838" s="2" t="s">
        <v>31</v>
      </c>
      <c r="D4838" s="2" t="s">
        <v>32</v>
      </c>
      <c r="E4838" s="2" t="s">
        <v>44</v>
      </c>
      <c r="F4838" s="2" t="s">
        <v>50</v>
      </c>
      <c r="G4838" s="4">
        <v>43536.0</v>
      </c>
      <c r="H4838" s="4" t="s">
        <v>51</v>
      </c>
      <c r="I4838" s="4">
        <v>43543.0</v>
      </c>
      <c r="J4838" s="2">
        <v>69.0</v>
      </c>
      <c r="K4838" s="2">
        <v>110.0</v>
      </c>
      <c r="S4838" s="94"/>
      <c r="T4838" s="94"/>
      <c r="U4838" s="94"/>
    </row>
    <row r="4839" ht="14.25" customHeight="1">
      <c r="A4839" s="2">
        <v>196042.0</v>
      </c>
      <c r="B4839" s="2" t="s">
        <v>30</v>
      </c>
      <c r="C4839" s="2" t="s">
        <v>40</v>
      </c>
      <c r="D4839" s="2" t="s">
        <v>41</v>
      </c>
      <c r="E4839" s="2" t="s">
        <v>38</v>
      </c>
      <c r="F4839" s="2" t="s">
        <v>50</v>
      </c>
      <c r="G4839" s="4">
        <v>43531.0</v>
      </c>
      <c r="H4839" s="4" t="s">
        <v>51</v>
      </c>
      <c r="I4839" s="4">
        <v>43536.0</v>
      </c>
      <c r="J4839" s="2">
        <v>48.0</v>
      </c>
      <c r="K4839" s="2">
        <v>109.0</v>
      </c>
      <c r="S4839" s="94"/>
      <c r="T4839" s="94"/>
      <c r="U4839" s="94"/>
    </row>
    <row r="4840" ht="14.25" customHeight="1">
      <c r="A4840" s="2">
        <v>198991.0</v>
      </c>
      <c r="B4840" s="2" t="s">
        <v>39</v>
      </c>
      <c r="C4840" s="2" t="s">
        <v>40</v>
      </c>
      <c r="D4840" s="2" t="s">
        <v>32</v>
      </c>
      <c r="E4840" s="2" t="s">
        <v>33</v>
      </c>
      <c r="F4840" s="2" t="s">
        <v>50</v>
      </c>
      <c r="G4840" s="4">
        <v>43537.0</v>
      </c>
      <c r="H4840" s="4" t="s">
        <v>51</v>
      </c>
      <c r="I4840" s="4">
        <v>43542.0</v>
      </c>
      <c r="J4840" s="2">
        <v>44.0</v>
      </c>
      <c r="K4840" s="2">
        <v>109.0</v>
      </c>
      <c r="S4840" s="94"/>
      <c r="T4840" s="94"/>
      <c r="U4840" s="94"/>
    </row>
    <row r="4841" ht="14.25" customHeight="1">
      <c r="A4841" s="2">
        <v>450559.0</v>
      </c>
      <c r="B4841" s="2" t="s">
        <v>36</v>
      </c>
      <c r="C4841" s="2" t="s">
        <v>31</v>
      </c>
      <c r="D4841" s="2" t="s">
        <v>41</v>
      </c>
      <c r="E4841" s="2" t="s">
        <v>44</v>
      </c>
      <c r="F4841" s="2" t="s">
        <v>50</v>
      </c>
      <c r="G4841" s="4">
        <v>43531.0</v>
      </c>
      <c r="H4841" s="4" t="s">
        <v>51</v>
      </c>
      <c r="I4841" s="4">
        <v>43537.0</v>
      </c>
      <c r="J4841" s="2">
        <v>0.0</v>
      </c>
      <c r="K4841" s="2">
        <v>103.0</v>
      </c>
      <c r="S4841" s="94"/>
      <c r="T4841" s="94"/>
      <c r="U4841" s="94"/>
    </row>
    <row r="4842" ht="14.25" customHeight="1">
      <c r="A4842" s="2">
        <v>217798.0</v>
      </c>
      <c r="B4842" s="2" t="s">
        <v>39</v>
      </c>
      <c r="C4842" s="2" t="s">
        <v>45</v>
      </c>
      <c r="D4842" s="2" t="s">
        <v>41</v>
      </c>
      <c r="E4842" s="2" t="s">
        <v>38</v>
      </c>
      <c r="F4842" s="2" t="s">
        <v>50</v>
      </c>
      <c r="G4842" s="4">
        <v>43535.0</v>
      </c>
      <c r="H4842" s="4" t="s">
        <v>51</v>
      </c>
      <c r="I4842" s="4">
        <v>43542.0</v>
      </c>
      <c r="J4842" s="2">
        <v>50.0</v>
      </c>
      <c r="K4842" s="2">
        <v>127.0</v>
      </c>
      <c r="S4842" s="94"/>
      <c r="T4842" s="94"/>
      <c r="U4842" s="94"/>
    </row>
    <row r="4843" ht="14.25" customHeight="1">
      <c r="A4843" s="2">
        <v>210270.0</v>
      </c>
      <c r="B4843" s="2" t="s">
        <v>48</v>
      </c>
      <c r="C4843" s="2" t="s">
        <v>43</v>
      </c>
      <c r="D4843" s="2" t="s">
        <v>32</v>
      </c>
      <c r="E4843" s="2" t="s">
        <v>38</v>
      </c>
      <c r="F4843" s="2" t="s">
        <v>50</v>
      </c>
      <c r="G4843" s="4">
        <v>43525.0</v>
      </c>
      <c r="H4843" s="4" t="s">
        <v>51</v>
      </c>
      <c r="I4843" s="4">
        <v>43528.0</v>
      </c>
      <c r="J4843" s="2">
        <v>0.0</v>
      </c>
      <c r="K4843" s="2">
        <v>122.0</v>
      </c>
      <c r="S4843" s="94"/>
      <c r="T4843" s="94"/>
      <c r="U4843" s="94"/>
    </row>
    <row r="4844" ht="14.25" customHeight="1">
      <c r="A4844" s="2">
        <v>539385.0</v>
      </c>
      <c r="B4844" s="2" t="s">
        <v>30</v>
      </c>
      <c r="C4844" s="2" t="s">
        <v>31</v>
      </c>
      <c r="D4844" s="2" t="s">
        <v>41</v>
      </c>
      <c r="E4844" s="2" t="s">
        <v>33</v>
      </c>
      <c r="F4844" s="2" t="s">
        <v>50</v>
      </c>
      <c r="G4844" s="4">
        <v>43538.0</v>
      </c>
      <c r="H4844" s="4" t="s">
        <v>51</v>
      </c>
      <c r="I4844" s="4">
        <v>43541.0</v>
      </c>
      <c r="J4844" s="2">
        <v>0.0</v>
      </c>
      <c r="K4844" s="2">
        <v>128.0</v>
      </c>
      <c r="S4844" s="94"/>
      <c r="T4844" s="94"/>
      <c r="U4844" s="94"/>
    </row>
    <row r="4845" ht="14.25" customHeight="1">
      <c r="A4845" s="2">
        <v>57623.0</v>
      </c>
      <c r="B4845" s="2" t="s">
        <v>48</v>
      </c>
      <c r="C4845" s="2" t="s">
        <v>31</v>
      </c>
      <c r="D4845" s="2" t="s">
        <v>41</v>
      </c>
      <c r="E4845" s="2" t="s">
        <v>44</v>
      </c>
      <c r="F4845" s="2" t="s">
        <v>50</v>
      </c>
      <c r="G4845" s="4">
        <v>43531.0</v>
      </c>
      <c r="H4845" s="4" t="s">
        <v>51</v>
      </c>
      <c r="I4845" s="4">
        <v>43535.0</v>
      </c>
      <c r="J4845" s="2">
        <v>0.0</v>
      </c>
      <c r="K4845" s="2">
        <v>101.0</v>
      </c>
      <c r="S4845" s="94"/>
      <c r="T4845" s="94"/>
      <c r="U4845" s="94"/>
    </row>
    <row r="4846" ht="14.25" customHeight="1">
      <c r="A4846" s="2">
        <v>109750.0</v>
      </c>
      <c r="B4846" s="2" t="s">
        <v>42</v>
      </c>
      <c r="C4846" s="2" t="s">
        <v>45</v>
      </c>
      <c r="D4846" s="2" t="s">
        <v>41</v>
      </c>
      <c r="E4846" s="2" t="s">
        <v>38</v>
      </c>
      <c r="F4846" s="2" t="s">
        <v>50</v>
      </c>
      <c r="G4846" s="4">
        <v>43538.0</v>
      </c>
      <c r="H4846" s="4" t="s">
        <v>51</v>
      </c>
      <c r="I4846" s="4">
        <v>43541.0</v>
      </c>
      <c r="J4846" s="2">
        <v>29.0</v>
      </c>
      <c r="K4846" s="2">
        <v>121.0</v>
      </c>
      <c r="S4846" s="94"/>
      <c r="T4846" s="94"/>
      <c r="U4846" s="94"/>
    </row>
    <row r="4847" ht="14.25" customHeight="1">
      <c r="A4847" s="2">
        <v>570632.0</v>
      </c>
      <c r="B4847" s="2" t="s">
        <v>39</v>
      </c>
      <c r="C4847" s="2" t="s">
        <v>31</v>
      </c>
      <c r="D4847" s="2" t="s">
        <v>32</v>
      </c>
      <c r="E4847" s="2" t="s">
        <v>44</v>
      </c>
      <c r="F4847" s="2" t="s">
        <v>50</v>
      </c>
      <c r="G4847" s="4">
        <v>43529.0</v>
      </c>
      <c r="H4847" s="4" t="s">
        <v>51</v>
      </c>
      <c r="I4847" s="4">
        <v>43534.0</v>
      </c>
      <c r="J4847" s="2">
        <v>85.0</v>
      </c>
      <c r="K4847" s="2">
        <v>107.0</v>
      </c>
      <c r="S4847" s="94"/>
      <c r="T4847" s="94"/>
      <c r="U4847" s="94"/>
    </row>
    <row r="4848" ht="14.25" customHeight="1">
      <c r="A4848" s="2">
        <v>705881.0</v>
      </c>
      <c r="B4848" s="2" t="s">
        <v>36</v>
      </c>
      <c r="C4848" s="2" t="s">
        <v>31</v>
      </c>
      <c r="D4848" s="2" t="s">
        <v>41</v>
      </c>
      <c r="E4848" s="2" t="s">
        <v>33</v>
      </c>
      <c r="F4848" s="2" t="s">
        <v>50</v>
      </c>
      <c r="G4848" s="4">
        <v>43527.0</v>
      </c>
      <c r="H4848" s="4" t="s">
        <v>51</v>
      </c>
      <c r="I4848" s="4">
        <v>43533.0</v>
      </c>
      <c r="J4848" s="2">
        <v>0.0</v>
      </c>
      <c r="K4848" s="2">
        <v>127.0</v>
      </c>
      <c r="S4848" s="94"/>
      <c r="T4848" s="94"/>
      <c r="U4848" s="94"/>
    </row>
    <row r="4849" ht="14.25" customHeight="1">
      <c r="A4849" s="2">
        <v>579372.0</v>
      </c>
      <c r="B4849" s="2" t="s">
        <v>30</v>
      </c>
      <c r="C4849" s="2" t="s">
        <v>31</v>
      </c>
      <c r="D4849" s="2" t="s">
        <v>41</v>
      </c>
      <c r="E4849" s="2" t="s">
        <v>44</v>
      </c>
      <c r="F4849" s="2" t="s">
        <v>50</v>
      </c>
      <c r="G4849" s="4">
        <v>43531.0</v>
      </c>
      <c r="H4849" s="4" t="s">
        <v>51</v>
      </c>
      <c r="I4849" s="4">
        <v>43536.0</v>
      </c>
      <c r="J4849" s="2">
        <v>0.0</v>
      </c>
      <c r="K4849" s="2">
        <v>128.0</v>
      </c>
      <c r="S4849" s="94"/>
      <c r="T4849" s="94"/>
      <c r="U4849" s="94"/>
    </row>
    <row r="4850" ht="14.25" customHeight="1">
      <c r="A4850" s="2">
        <v>983316.0</v>
      </c>
      <c r="B4850" s="2" t="s">
        <v>42</v>
      </c>
      <c r="C4850" s="2" t="s">
        <v>31</v>
      </c>
      <c r="D4850" s="2" t="s">
        <v>32</v>
      </c>
      <c r="E4850" s="2" t="s">
        <v>44</v>
      </c>
      <c r="F4850" s="2" t="s">
        <v>50</v>
      </c>
      <c r="G4850" s="4">
        <v>43528.0</v>
      </c>
      <c r="H4850" s="4" t="s">
        <v>51</v>
      </c>
      <c r="I4850" s="4">
        <v>43533.0</v>
      </c>
      <c r="J4850" s="2">
        <v>33.0</v>
      </c>
      <c r="K4850" s="2">
        <v>123.0</v>
      </c>
      <c r="S4850" s="94"/>
      <c r="T4850" s="94"/>
      <c r="U4850" s="94"/>
    </row>
    <row r="4851" ht="14.25" customHeight="1">
      <c r="A4851" s="2">
        <v>6284.0</v>
      </c>
      <c r="B4851" s="2" t="s">
        <v>36</v>
      </c>
      <c r="C4851" s="2" t="s">
        <v>43</v>
      </c>
      <c r="D4851" s="2" t="s">
        <v>41</v>
      </c>
      <c r="E4851" s="2" t="s">
        <v>44</v>
      </c>
      <c r="F4851" s="2" t="s">
        <v>50</v>
      </c>
      <c r="G4851" s="4">
        <v>43538.0</v>
      </c>
      <c r="H4851" s="4" t="s">
        <v>51</v>
      </c>
      <c r="I4851" s="4">
        <v>43542.0</v>
      </c>
      <c r="J4851" s="2">
        <v>39.0</v>
      </c>
      <c r="K4851" s="2">
        <v>129.0</v>
      </c>
      <c r="S4851" s="94"/>
      <c r="T4851" s="94"/>
      <c r="U4851" s="94"/>
    </row>
    <row r="4852" ht="14.25" customHeight="1">
      <c r="A4852" s="2">
        <v>206373.0</v>
      </c>
      <c r="B4852" s="2" t="s">
        <v>39</v>
      </c>
      <c r="C4852" s="2" t="s">
        <v>43</v>
      </c>
      <c r="D4852" s="2" t="s">
        <v>32</v>
      </c>
      <c r="E4852" s="2" t="s">
        <v>33</v>
      </c>
      <c r="F4852" s="2" t="s">
        <v>50</v>
      </c>
      <c r="G4852" s="4">
        <v>43532.0</v>
      </c>
      <c r="H4852" s="4" t="s">
        <v>51</v>
      </c>
      <c r="I4852" s="4">
        <v>43537.0</v>
      </c>
      <c r="J4852" s="2">
        <v>0.0</v>
      </c>
      <c r="K4852" s="2">
        <v>127.0</v>
      </c>
      <c r="S4852" s="94"/>
      <c r="T4852" s="94"/>
      <c r="U4852" s="94"/>
    </row>
    <row r="4853" ht="14.25" customHeight="1">
      <c r="A4853" s="2">
        <v>397711.0</v>
      </c>
      <c r="B4853" s="2" t="s">
        <v>36</v>
      </c>
      <c r="C4853" s="2" t="s">
        <v>43</v>
      </c>
      <c r="D4853" s="2" t="s">
        <v>41</v>
      </c>
      <c r="E4853" s="2" t="s">
        <v>33</v>
      </c>
      <c r="F4853" s="2" t="s">
        <v>50</v>
      </c>
      <c r="G4853" s="4">
        <v>43530.0</v>
      </c>
      <c r="H4853" s="4" t="s">
        <v>51</v>
      </c>
      <c r="I4853" s="4">
        <v>43535.0</v>
      </c>
      <c r="J4853" s="2">
        <v>42.0</v>
      </c>
      <c r="K4853" s="2">
        <v>128.0</v>
      </c>
      <c r="S4853" s="94"/>
      <c r="T4853" s="94"/>
      <c r="U4853" s="94"/>
    </row>
    <row r="4854" ht="14.25" customHeight="1">
      <c r="A4854" s="2">
        <v>966501.0</v>
      </c>
      <c r="B4854" s="2" t="s">
        <v>30</v>
      </c>
      <c r="C4854" s="2" t="s">
        <v>43</v>
      </c>
      <c r="D4854" s="2" t="s">
        <v>41</v>
      </c>
      <c r="E4854" s="2" t="s">
        <v>44</v>
      </c>
      <c r="F4854" s="2" t="s">
        <v>50</v>
      </c>
      <c r="G4854" s="4">
        <v>43529.0</v>
      </c>
      <c r="H4854" s="4" t="s">
        <v>51</v>
      </c>
      <c r="I4854" s="4">
        <v>43534.0</v>
      </c>
      <c r="J4854" s="2">
        <v>67.0</v>
      </c>
      <c r="K4854" s="2">
        <v>106.0</v>
      </c>
      <c r="S4854" s="94"/>
      <c r="T4854" s="94"/>
      <c r="U4854" s="94"/>
    </row>
    <row r="4855" ht="14.25" customHeight="1">
      <c r="A4855" s="2">
        <v>317153.0</v>
      </c>
      <c r="B4855" s="2" t="s">
        <v>30</v>
      </c>
      <c r="C4855" s="2" t="s">
        <v>45</v>
      </c>
      <c r="D4855" s="2" t="s">
        <v>32</v>
      </c>
      <c r="E4855" s="2" t="s">
        <v>44</v>
      </c>
      <c r="F4855" s="2" t="s">
        <v>50</v>
      </c>
      <c r="G4855" s="4">
        <v>43525.0</v>
      </c>
      <c r="H4855" s="4" t="s">
        <v>51</v>
      </c>
      <c r="I4855" s="4">
        <v>43532.0</v>
      </c>
      <c r="J4855" s="2">
        <v>76.0</v>
      </c>
      <c r="K4855" s="2">
        <v>106.0</v>
      </c>
      <c r="S4855" s="94"/>
      <c r="T4855" s="94"/>
      <c r="U4855" s="94"/>
    </row>
    <row r="4856" ht="14.25" customHeight="1">
      <c r="A4856" s="2">
        <v>300562.0</v>
      </c>
      <c r="B4856" s="2" t="s">
        <v>39</v>
      </c>
      <c r="C4856" s="2" t="s">
        <v>43</v>
      </c>
      <c r="D4856" s="2" t="s">
        <v>41</v>
      </c>
      <c r="E4856" s="2" t="s">
        <v>38</v>
      </c>
      <c r="F4856" s="2" t="s">
        <v>50</v>
      </c>
      <c r="G4856" s="4">
        <v>43533.0</v>
      </c>
      <c r="H4856" s="4" t="s">
        <v>51</v>
      </c>
      <c r="I4856" s="4">
        <v>43536.0</v>
      </c>
      <c r="J4856" s="2">
        <v>47.0</v>
      </c>
      <c r="K4856" s="2">
        <v>130.0</v>
      </c>
      <c r="S4856" s="94"/>
      <c r="T4856" s="94"/>
      <c r="U4856" s="94"/>
    </row>
    <row r="4857" ht="14.25" customHeight="1">
      <c r="A4857" s="2">
        <v>790553.0</v>
      </c>
      <c r="B4857" s="2" t="s">
        <v>36</v>
      </c>
      <c r="C4857" s="2" t="s">
        <v>43</v>
      </c>
      <c r="D4857" s="2" t="s">
        <v>41</v>
      </c>
      <c r="E4857" s="2" t="s">
        <v>33</v>
      </c>
      <c r="F4857" s="2" t="s">
        <v>50</v>
      </c>
      <c r="G4857" s="4">
        <v>43530.0</v>
      </c>
      <c r="H4857" s="4" t="s">
        <v>51</v>
      </c>
      <c r="I4857" s="4">
        <v>43534.0</v>
      </c>
      <c r="J4857" s="2">
        <v>40.0</v>
      </c>
      <c r="K4857" s="2">
        <v>121.0</v>
      </c>
      <c r="S4857" s="94"/>
      <c r="T4857" s="94"/>
      <c r="U4857" s="94"/>
    </row>
    <row r="4858" ht="14.25" customHeight="1">
      <c r="A4858" s="2">
        <v>828757.0</v>
      </c>
      <c r="B4858" s="2" t="s">
        <v>30</v>
      </c>
      <c r="C4858" s="2" t="s">
        <v>43</v>
      </c>
      <c r="D4858" s="2" t="s">
        <v>41</v>
      </c>
      <c r="E4858" s="2" t="s">
        <v>33</v>
      </c>
      <c r="F4858" s="2" t="s">
        <v>50</v>
      </c>
      <c r="G4858" s="4">
        <v>43526.0</v>
      </c>
      <c r="H4858" s="4" t="s">
        <v>51</v>
      </c>
      <c r="I4858" s="4">
        <v>43532.0</v>
      </c>
      <c r="J4858" s="2">
        <v>39.0</v>
      </c>
      <c r="K4858" s="2">
        <v>124.0</v>
      </c>
      <c r="S4858" s="94"/>
      <c r="T4858" s="94"/>
      <c r="U4858" s="94"/>
    </row>
    <row r="4859" ht="14.25" customHeight="1">
      <c r="A4859" s="2">
        <v>989499.0</v>
      </c>
      <c r="B4859" s="2" t="s">
        <v>30</v>
      </c>
      <c r="C4859" s="2" t="s">
        <v>31</v>
      </c>
      <c r="D4859" s="2" t="s">
        <v>32</v>
      </c>
      <c r="E4859" s="2" t="s">
        <v>33</v>
      </c>
      <c r="F4859" s="2" t="s">
        <v>50</v>
      </c>
      <c r="G4859" s="4">
        <v>43538.0</v>
      </c>
      <c r="H4859" s="4" t="s">
        <v>51</v>
      </c>
      <c r="I4859" s="4">
        <v>43544.0</v>
      </c>
      <c r="J4859" s="2">
        <v>45.0</v>
      </c>
      <c r="K4859" s="2">
        <v>121.0</v>
      </c>
      <c r="S4859" s="94"/>
      <c r="T4859" s="94"/>
      <c r="U4859" s="94"/>
    </row>
    <row r="4860" ht="14.25" customHeight="1">
      <c r="A4860" s="2">
        <v>170663.0</v>
      </c>
      <c r="B4860" s="2" t="s">
        <v>48</v>
      </c>
      <c r="C4860" s="2" t="s">
        <v>43</v>
      </c>
      <c r="D4860" s="2" t="s">
        <v>32</v>
      </c>
      <c r="E4860" s="2" t="s">
        <v>33</v>
      </c>
      <c r="F4860" s="2" t="s">
        <v>50</v>
      </c>
      <c r="G4860" s="4">
        <v>43530.0</v>
      </c>
      <c r="H4860" s="4" t="s">
        <v>51</v>
      </c>
      <c r="I4860" s="4">
        <v>43536.0</v>
      </c>
      <c r="J4860" s="2">
        <v>0.0</v>
      </c>
      <c r="K4860" s="2">
        <v>128.0</v>
      </c>
      <c r="S4860" s="94"/>
      <c r="T4860" s="94"/>
      <c r="U4860" s="94"/>
    </row>
    <row r="4861" ht="14.25" customHeight="1">
      <c r="A4861" s="2">
        <v>830924.0</v>
      </c>
      <c r="B4861" s="2" t="s">
        <v>36</v>
      </c>
      <c r="C4861" s="2" t="s">
        <v>45</v>
      </c>
      <c r="D4861" s="2" t="s">
        <v>32</v>
      </c>
      <c r="E4861" s="2" t="s">
        <v>44</v>
      </c>
      <c r="F4861" s="2" t="s">
        <v>50</v>
      </c>
      <c r="G4861" s="4">
        <v>43533.0</v>
      </c>
      <c r="H4861" s="4" t="s">
        <v>51</v>
      </c>
      <c r="I4861" s="4">
        <v>43538.0</v>
      </c>
      <c r="J4861" s="2">
        <v>46.0</v>
      </c>
      <c r="K4861" s="2">
        <v>124.0</v>
      </c>
      <c r="S4861" s="94"/>
      <c r="T4861" s="94"/>
      <c r="U4861" s="94"/>
    </row>
    <row r="4862" ht="14.25" customHeight="1">
      <c r="A4862" s="2">
        <v>958251.0</v>
      </c>
      <c r="B4862" s="2" t="s">
        <v>39</v>
      </c>
      <c r="C4862" s="2" t="s">
        <v>43</v>
      </c>
      <c r="D4862" s="2" t="s">
        <v>41</v>
      </c>
      <c r="E4862" s="2" t="s">
        <v>33</v>
      </c>
      <c r="F4862" s="2" t="s">
        <v>50</v>
      </c>
      <c r="G4862" s="4">
        <v>43536.0</v>
      </c>
      <c r="H4862" s="4" t="s">
        <v>51</v>
      </c>
      <c r="I4862" s="4">
        <v>43540.0</v>
      </c>
      <c r="J4862" s="2">
        <v>38.0</v>
      </c>
      <c r="K4862" s="2">
        <v>121.0</v>
      </c>
      <c r="S4862" s="94"/>
      <c r="T4862" s="94"/>
      <c r="U4862" s="94"/>
    </row>
    <row r="4863" ht="14.25" customHeight="1">
      <c r="A4863" s="2">
        <v>399622.0</v>
      </c>
      <c r="B4863" s="2" t="s">
        <v>36</v>
      </c>
      <c r="C4863" s="2" t="s">
        <v>43</v>
      </c>
      <c r="D4863" s="2" t="s">
        <v>32</v>
      </c>
      <c r="E4863" s="2" t="s">
        <v>38</v>
      </c>
      <c r="F4863" s="2" t="s">
        <v>50</v>
      </c>
      <c r="G4863" s="4">
        <v>43529.0</v>
      </c>
      <c r="H4863" s="4" t="s">
        <v>51</v>
      </c>
      <c r="I4863" s="4">
        <v>43534.0</v>
      </c>
      <c r="J4863" s="2">
        <v>0.0</v>
      </c>
      <c r="K4863" s="2">
        <v>120.0</v>
      </c>
      <c r="S4863" s="94"/>
      <c r="T4863" s="94"/>
      <c r="U4863" s="94"/>
    </row>
    <row r="4864" ht="14.25" customHeight="1">
      <c r="A4864" s="2">
        <v>184639.0</v>
      </c>
      <c r="B4864" s="2" t="s">
        <v>30</v>
      </c>
      <c r="C4864" s="2" t="s">
        <v>43</v>
      </c>
      <c r="D4864" s="2" t="s">
        <v>41</v>
      </c>
      <c r="E4864" s="2" t="s">
        <v>33</v>
      </c>
      <c r="F4864" s="2" t="s">
        <v>50</v>
      </c>
      <c r="G4864" s="4">
        <v>43533.0</v>
      </c>
      <c r="H4864" s="4" t="s">
        <v>51</v>
      </c>
      <c r="I4864" s="4">
        <v>43539.0</v>
      </c>
      <c r="J4864" s="2">
        <v>41.0</v>
      </c>
      <c r="K4864" s="2">
        <v>121.0</v>
      </c>
      <c r="S4864" s="94"/>
      <c r="T4864" s="94"/>
      <c r="U4864" s="94"/>
    </row>
    <row r="4865" ht="14.25" customHeight="1">
      <c r="A4865" s="2">
        <v>558469.0</v>
      </c>
      <c r="B4865" s="2" t="s">
        <v>30</v>
      </c>
      <c r="C4865" s="2" t="s">
        <v>43</v>
      </c>
      <c r="D4865" s="2" t="s">
        <v>41</v>
      </c>
      <c r="E4865" s="2" t="s">
        <v>44</v>
      </c>
      <c r="F4865" s="2" t="s">
        <v>50</v>
      </c>
      <c r="G4865" s="4">
        <v>43534.0</v>
      </c>
      <c r="H4865" s="4" t="s">
        <v>51</v>
      </c>
      <c r="I4865" s="4">
        <v>43539.0</v>
      </c>
      <c r="J4865" s="2">
        <v>64.0</v>
      </c>
      <c r="K4865" s="2">
        <v>108.0</v>
      </c>
      <c r="S4865" s="94"/>
      <c r="T4865" s="94"/>
      <c r="U4865" s="94"/>
    </row>
    <row r="4866" ht="14.25" customHeight="1">
      <c r="A4866" s="2">
        <v>31317.0</v>
      </c>
      <c r="B4866" s="2" t="s">
        <v>47</v>
      </c>
      <c r="C4866" s="2" t="s">
        <v>43</v>
      </c>
      <c r="D4866" s="2" t="s">
        <v>41</v>
      </c>
      <c r="E4866" s="2" t="s">
        <v>33</v>
      </c>
      <c r="F4866" s="2" t="s">
        <v>50</v>
      </c>
      <c r="G4866" s="4">
        <v>43536.0</v>
      </c>
      <c r="H4866" s="4" t="s">
        <v>51</v>
      </c>
      <c r="I4866" s="4">
        <v>43543.0</v>
      </c>
      <c r="J4866" s="2">
        <v>34.0</v>
      </c>
      <c r="K4866" s="2">
        <v>129.0</v>
      </c>
      <c r="S4866" s="94"/>
      <c r="T4866" s="94"/>
      <c r="U4866" s="94"/>
    </row>
    <row r="4867" ht="14.25" customHeight="1">
      <c r="A4867" s="2">
        <v>703432.0</v>
      </c>
      <c r="B4867" s="2" t="s">
        <v>48</v>
      </c>
      <c r="C4867" s="2" t="s">
        <v>31</v>
      </c>
      <c r="D4867" s="2" t="s">
        <v>41</v>
      </c>
      <c r="E4867" s="2" t="s">
        <v>44</v>
      </c>
      <c r="F4867" s="2" t="s">
        <v>50</v>
      </c>
      <c r="G4867" s="4">
        <v>43532.0</v>
      </c>
      <c r="H4867" s="4" t="s">
        <v>51</v>
      </c>
      <c r="I4867" s="4">
        <v>43535.0</v>
      </c>
      <c r="J4867" s="2">
        <v>0.0</v>
      </c>
      <c r="K4867" s="2">
        <v>126.0</v>
      </c>
      <c r="S4867" s="94"/>
      <c r="T4867" s="94"/>
      <c r="U4867" s="94"/>
    </row>
    <row r="4868" ht="14.25" customHeight="1">
      <c r="A4868" s="2">
        <v>944750.0</v>
      </c>
      <c r="B4868" s="2" t="s">
        <v>47</v>
      </c>
      <c r="C4868" s="2" t="s">
        <v>37</v>
      </c>
      <c r="D4868" s="2" t="s">
        <v>41</v>
      </c>
      <c r="E4868" s="2" t="s">
        <v>44</v>
      </c>
      <c r="F4868" s="2" t="s">
        <v>50</v>
      </c>
      <c r="G4868" s="4">
        <v>43536.0</v>
      </c>
      <c r="H4868" s="4" t="s">
        <v>51</v>
      </c>
      <c r="I4868" s="4">
        <v>43543.0</v>
      </c>
      <c r="J4868" s="2">
        <v>64.0</v>
      </c>
      <c r="K4868" s="2">
        <v>94.0</v>
      </c>
      <c r="S4868" s="94"/>
      <c r="T4868" s="94"/>
      <c r="U4868" s="94"/>
    </row>
    <row r="4869" ht="14.25" customHeight="1">
      <c r="A4869" s="2">
        <v>44979.0</v>
      </c>
      <c r="B4869" s="2" t="s">
        <v>36</v>
      </c>
      <c r="C4869" s="2" t="s">
        <v>37</v>
      </c>
      <c r="D4869" s="2" t="s">
        <v>41</v>
      </c>
      <c r="E4869" s="2" t="s">
        <v>33</v>
      </c>
      <c r="F4869" s="2" t="s">
        <v>50</v>
      </c>
      <c r="G4869" s="4">
        <v>43533.0</v>
      </c>
      <c r="H4869" s="4" t="s">
        <v>51</v>
      </c>
      <c r="I4869" s="4">
        <v>43536.0</v>
      </c>
      <c r="J4869" s="2">
        <v>49.0</v>
      </c>
      <c r="K4869" s="2">
        <v>107.0</v>
      </c>
      <c r="S4869" s="94"/>
      <c r="T4869" s="94"/>
      <c r="U4869" s="94"/>
    </row>
    <row r="4870" ht="14.25" customHeight="1">
      <c r="A4870" s="2">
        <v>350127.0</v>
      </c>
      <c r="B4870" s="2" t="s">
        <v>39</v>
      </c>
      <c r="C4870" s="2" t="s">
        <v>40</v>
      </c>
      <c r="D4870" s="2" t="s">
        <v>32</v>
      </c>
      <c r="E4870" s="2" t="s">
        <v>33</v>
      </c>
      <c r="F4870" s="2" t="s">
        <v>50</v>
      </c>
      <c r="G4870" s="4">
        <v>43534.0</v>
      </c>
      <c r="H4870" s="4" t="s">
        <v>51</v>
      </c>
      <c r="I4870" s="4">
        <v>43538.0</v>
      </c>
      <c r="J4870" s="2">
        <v>36.0</v>
      </c>
      <c r="K4870" s="2">
        <v>108.0</v>
      </c>
      <c r="S4870" s="94"/>
      <c r="T4870" s="94"/>
      <c r="U4870" s="94"/>
    </row>
    <row r="4871" ht="14.25" customHeight="1">
      <c r="A4871" s="2">
        <v>69659.0</v>
      </c>
      <c r="B4871" s="2" t="s">
        <v>30</v>
      </c>
      <c r="C4871" s="2" t="s">
        <v>37</v>
      </c>
      <c r="D4871" s="2" t="s">
        <v>41</v>
      </c>
      <c r="E4871" s="2" t="s">
        <v>44</v>
      </c>
      <c r="F4871" s="2" t="s">
        <v>50</v>
      </c>
      <c r="G4871" s="4">
        <v>43525.0</v>
      </c>
      <c r="H4871" s="4" t="s">
        <v>51</v>
      </c>
      <c r="I4871" s="4">
        <v>43531.0</v>
      </c>
      <c r="J4871" s="2">
        <v>74.0</v>
      </c>
      <c r="K4871" s="2">
        <v>92.0</v>
      </c>
      <c r="S4871" s="94"/>
      <c r="T4871" s="94"/>
      <c r="U4871" s="94"/>
    </row>
    <row r="4872" ht="14.25" customHeight="1">
      <c r="A4872" s="2">
        <v>718977.0</v>
      </c>
      <c r="B4872" s="2" t="s">
        <v>36</v>
      </c>
      <c r="C4872" s="2" t="s">
        <v>43</v>
      </c>
      <c r="D4872" s="2" t="s">
        <v>32</v>
      </c>
      <c r="E4872" s="2" t="s">
        <v>44</v>
      </c>
      <c r="F4872" s="2" t="s">
        <v>50</v>
      </c>
      <c r="G4872" s="4">
        <v>43533.0</v>
      </c>
      <c r="H4872" s="4" t="s">
        <v>51</v>
      </c>
      <c r="I4872" s="4">
        <v>43538.0</v>
      </c>
      <c r="J4872" s="2" t="s">
        <v>51</v>
      </c>
      <c r="K4872" s="2">
        <v>103.0</v>
      </c>
      <c r="S4872" s="94"/>
      <c r="T4872" s="94"/>
      <c r="U4872" s="94"/>
    </row>
    <row r="4873" ht="14.25" customHeight="1">
      <c r="A4873" s="2">
        <v>804239.0</v>
      </c>
      <c r="B4873" s="2" t="s">
        <v>30</v>
      </c>
      <c r="C4873" s="2" t="s">
        <v>45</v>
      </c>
      <c r="D4873" s="2" t="s">
        <v>32</v>
      </c>
      <c r="E4873" s="2" t="s">
        <v>44</v>
      </c>
      <c r="F4873" s="2" t="s">
        <v>50</v>
      </c>
      <c r="G4873" s="4">
        <v>43526.0</v>
      </c>
      <c r="H4873" s="4" t="s">
        <v>51</v>
      </c>
      <c r="I4873" s="4">
        <v>43532.0</v>
      </c>
      <c r="J4873" s="2">
        <v>84.0</v>
      </c>
      <c r="K4873" s="2">
        <v>109.0</v>
      </c>
      <c r="S4873" s="94"/>
      <c r="T4873" s="94"/>
      <c r="U4873" s="94"/>
    </row>
    <row r="4874" ht="14.25" customHeight="1">
      <c r="A4874" s="2">
        <v>535097.0</v>
      </c>
      <c r="B4874" s="2" t="s">
        <v>48</v>
      </c>
      <c r="C4874" s="2" t="s">
        <v>43</v>
      </c>
      <c r="D4874" s="2" t="s">
        <v>41</v>
      </c>
      <c r="E4874" s="2" t="s">
        <v>44</v>
      </c>
      <c r="F4874" s="2" t="s">
        <v>50</v>
      </c>
      <c r="G4874" s="4">
        <v>43528.0</v>
      </c>
      <c r="H4874" s="4" t="s">
        <v>51</v>
      </c>
      <c r="I4874" s="4">
        <v>43531.0</v>
      </c>
      <c r="J4874" s="2">
        <v>74.0</v>
      </c>
      <c r="K4874" s="2">
        <v>109.0</v>
      </c>
      <c r="S4874" s="94"/>
      <c r="T4874" s="94"/>
      <c r="U4874" s="94"/>
    </row>
    <row r="4875" ht="14.25" customHeight="1">
      <c r="A4875" s="2">
        <v>84365.0</v>
      </c>
      <c r="B4875" s="2" t="s">
        <v>47</v>
      </c>
      <c r="C4875" s="2" t="s">
        <v>37</v>
      </c>
      <c r="D4875" s="2" t="s">
        <v>32</v>
      </c>
      <c r="E4875" s="2" t="s">
        <v>33</v>
      </c>
      <c r="F4875" s="2" t="s">
        <v>50</v>
      </c>
      <c r="G4875" s="4">
        <v>43531.0</v>
      </c>
      <c r="H4875" s="4" t="s">
        <v>51</v>
      </c>
      <c r="I4875" s="4">
        <v>43535.0</v>
      </c>
      <c r="J4875" s="2">
        <v>48.0</v>
      </c>
      <c r="K4875" s="2">
        <v>112.0</v>
      </c>
      <c r="S4875" s="94"/>
      <c r="T4875" s="94"/>
      <c r="U4875" s="94"/>
    </row>
    <row r="4876" ht="14.25" customHeight="1">
      <c r="A4876" s="2">
        <v>550867.0</v>
      </c>
      <c r="B4876" s="2" t="s">
        <v>36</v>
      </c>
      <c r="C4876" s="2" t="s">
        <v>43</v>
      </c>
      <c r="D4876" s="2" t="s">
        <v>32</v>
      </c>
      <c r="E4876" s="2" t="s">
        <v>33</v>
      </c>
      <c r="F4876" s="2" t="s">
        <v>50</v>
      </c>
      <c r="G4876" s="4">
        <v>43526.0</v>
      </c>
      <c r="H4876" s="4" t="s">
        <v>51</v>
      </c>
      <c r="I4876" s="4">
        <v>43531.0</v>
      </c>
      <c r="J4876" s="2">
        <v>0.0</v>
      </c>
      <c r="K4876" s="2">
        <v>125.0</v>
      </c>
      <c r="S4876" s="94"/>
      <c r="T4876" s="94"/>
      <c r="U4876" s="94"/>
    </row>
    <row r="4877" ht="14.25" customHeight="1">
      <c r="A4877" s="2">
        <v>741858.0</v>
      </c>
      <c r="B4877" s="2" t="s">
        <v>48</v>
      </c>
      <c r="C4877" s="2" t="s">
        <v>37</v>
      </c>
      <c r="D4877" s="2" t="s">
        <v>41</v>
      </c>
      <c r="E4877" s="2" t="s">
        <v>38</v>
      </c>
      <c r="F4877" s="2" t="s">
        <v>50</v>
      </c>
      <c r="G4877" s="4">
        <v>43526.0</v>
      </c>
      <c r="H4877" s="4" t="s">
        <v>51</v>
      </c>
      <c r="I4877" s="4">
        <v>43530.0</v>
      </c>
      <c r="J4877" s="2">
        <v>26.0</v>
      </c>
      <c r="K4877" s="2">
        <v>109.0</v>
      </c>
      <c r="S4877" s="94"/>
      <c r="T4877" s="94"/>
      <c r="U4877" s="94"/>
    </row>
    <row r="4878" ht="14.25" customHeight="1">
      <c r="A4878" s="2">
        <v>930598.0</v>
      </c>
      <c r="B4878" s="2" t="s">
        <v>36</v>
      </c>
      <c r="C4878" s="2" t="s">
        <v>37</v>
      </c>
      <c r="D4878" s="2" t="s">
        <v>41</v>
      </c>
      <c r="E4878" s="2" t="s">
        <v>38</v>
      </c>
      <c r="F4878" s="2" t="s">
        <v>50</v>
      </c>
      <c r="G4878" s="4">
        <v>43529.0</v>
      </c>
      <c r="H4878" s="4" t="s">
        <v>51</v>
      </c>
      <c r="I4878" s="4">
        <v>43535.0</v>
      </c>
      <c r="J4878" s="2">
        <v>32.0</v>
      </c>
      <c r="K4878" s="2">
        <v>112.0</v>
      </c>
      <c r="S4878" s="94"/>
      <c r="T4878" s="94"/>
      <c r="U4878" s="94"/>
    </row>
    <row r="4879" ht="14.25" customHeight="1">
      <c r="A4879" s="2">
        <v>900417.0</v>
      </c>
      <c r="B4879" s="2" t="s">
        <v>39</v>
      </c>
      <c r="C4879" s="2" t="s">
        <v>31</v>
      </c>
      <c r="D4879" s="2" t="s">
        <v>32</v>
      </c>
      <c r="E4879" s="2" t="s">
        <v>33</v>
      </c>
      <c r="F4879" s="2" t="s">
        <v>50</v>
      </c>
      <c r="G4879" s="4">
        <v>43529.0</v>
      </c>
      <c r="H4879" s="4" t="s">
        <v>51</v>
      </c>
      <c r="I4879" s="4">
        <v>43534.0</v>
      </c>
      <c r="J4879" s="2">
        <v>37.0</v>
      </c>
      <c r="K4879" s="2">
        <v>129.0</v>
      </c>
      <c r="S4879" s="94"/>
      <c r="T4879" s="94"/>
      <c r="U4879" s="94"/>
    </row>
    <row r="4880" ht="14.25" customHeight="1">
      <c r="A4880" s="2">
        <v>406146.0</v>
      </c>
      <c r="B4880" s="2" t="s">
        <v>36</v>
      </c>
      <c r="C4880" s="2" t="s">
        <v>31</v>
      </c>
      <c r="D4880" s="2" t="s">
        <v>32</v>
      </c>
      <c r="E4880" s="2" t="s">
        <v>38</v>
      </c>
      <c r="F4880" s="2" t="s">
        <v>52</v>
      </c>
      <c r="G4880" s="4">
        <v>43525.071377314816</v>
      </c>
      <c r="H4880" s="4">
        <v>43532.071377314816</v>
      </c>
      <c r="I4880" s="4">
        <v>43528.071377314816</v>
      </c>
      <c r="J4880" s="2">
        <v>41.0</v>
      </c>
      <c r="K4880" s="2">
        <v>121.0</v>
      </c>
      <c r="S4880" s="94"/>
      <c r="T4880" s="94"/>
      <c r="U4880" s="94"/>
    </row>
    <row r="4881" ht="14.25" customHeight="1">
      <c r="A4881" s="2">
        <v>132102.0</v>
      </c>
      <c r="B4881" s="2" t="s">
        <v>39</v>
      </c>
      <c r="C4881" s="2" t="s">
        <v>31</v>
      </c>
      <c r="D4881" s="2" t="s">
        <v>32</v>
      </c>
      <c r="E4881" s="2" t="s">
        <v>38</v>
      </c>
      <c r="F4881" s="2" t="s">
        <v>52</v>
      </c>
      <c r="G4881" s="4">
        <v>43525.09700231482</v>
      </c>
      <c r="H4881" s="4">
        <v>43529.09700231482</v>
      </c>
      <c r="I4881" s="4">
        <v>43532.09700231482</v>
      </c>
      <c r="J4881" s="2">
        <v>42.0</v>
      </c>
      <c r="K4881" s="2">
        <v>124.0</v>
      </c>
      <c r="S4881" s="94"/>
      <c r="T4881" s="94"/>
      <c r="U4881" s="94"/>
    </row>
    <row r="4882" ht="14.25" customHeight="1">
      <c r="A4882" s="2">
        <v>76382.0</v>
      </c>
      <c r="B4882" s="2" t="s">
        <v>42</v>
      </c>
      <c r="C4882" s="2" t="s">
        <v>37</v>
      </c>
      <c r="D4882" s="2" t="s">
        <v>41</v>
      </c>
      <c r="E4882" s="2" t="s">
        <v>38</v>
      </c>
      <c r="F4882" s="2" t="s">
        <v>52</v>
      </c>
      <c r="G4882" s="4">
        <v>43525.335324074076</v>
      </c>
      <c r="H4882" s="4">
        <v>43534.335324074076</v>
      </c>
      <c r="I4882" s="4">
        <v>43530.335324074076</v>
      </c>
      <c r="J4882" s="2">
        <v>37.0</v>
      </c>
      <c r="K4882" s="2">
        <v>109.0</v>
      </c>
      <c r="S4882" s="94"/>
      <c r="T4882" s="94"/>
      <c r="U4882" s="94"/>
    </row>
    <row r="4883" ht="14.25" customHeight="1">
      <c r="A4883" s="2">
        <v>783549.0</v>
      </c>
      <c r="B4883" s="2" t="s">
        <v>36</v>
      </c>
      <c r="C4883" s="2" t="s">
        <v>31</v>
      </c>
      <c r="D4883" s="2" t="s">
        <v>41</v>
      </c>
      <c r="E4883" s="2" t="s">
        <v>44</v>
      </c>
      <c r="F4883" s="2" t="s">
        <v>52</v>
      </c>
      <c r="G4883" s="4">
        <v>43525.34261574074</v>
      </c>
      <c r="H4883" s="4">
        <v>43525.34261574074</v>
      </c>
      <c r="I4883" s="4">
        <v>43532.34261574074</v>
      </c>
      <c r="J4883" s="2">
        <v>0.0</v>
      </c>
      <c r="K4883" s="2">
        <v>103.0</v>
      </c>
      <c r="S4883" s="94"/>
      <c r="T4883" s="94"/>
      <c r="U4883" s="94"/>
    </row>
    <row r="4884" ht="14.25" customHeight="1">
      <c r="A4884" s="2">
        <v>320236.0</v>
      </c>
      <c r="B4884" s="2" t="s">
        <v>36</v>
      </c>
      <c r="C4884" s="2" t="s">
        <v>37</v>
      </c>
      <c r="D4884" s="2" t="s">
        <v>32</v>
      </c>
      <c r="E4884" s="2" t="s">
        <v>44</v>
      </c>
      <c r="F4884" s="2" t="s">
        <v>52</v>
      </c>
      <c r="G4884" s="4">
        <v>43525.353310185186</v>
      </c>
      <c r="H4884" s="4">
        <v>43529.353310185186</v>
      </c>
      <c r="I4884" s="4">
        <v>43531.353310185186</v>
      </c>
      <c r="J4884" s="2">
        <v>38.0</v>
      </c>
      <c r="K4884" s="2">
        <v>115.0</v>
      </c>
      <c r="S4884" s="94"/>
      <c r="T4884" s="94"/>
      <c r="U4884" s="94"/>
    </row>
    <row r="4885" ht="14.25" customHeight="1">
      <c r="A4885" s="2">
        <v>453971.0</v>
      </c>
      <c r="B4885" s="2" t="s">
        <v>36</v>
      </c>
      <c r="C4885" s="2" t="s">
        <v>43</v>
      </c>
      <c r="D4885" s="2" t="s">
        <v>32</v>
      </c>
      <c r="E4885" s="2" t="s">
        <v>33</v>
      </c>
      <c r="F4885" s="2" t="s">
        <v>52</v>
      </c>
      <c r="G4885" s="4">
        <v>43525.386458333334</v>
      </c>
      <c r="H4885" s="4">
        <v>43528.386458333334</v>
      </c>
      <c r="I4885" s="4">
        <v>43530.386458333334</v>
      </c>
      <c r="J4885" s="2">
        <v>0.0</v>
      </c>
      <c r="K4885" s="2">
        <v>127.0</v>
      </c>
      <c r="S4885" s="94"/>
      <c r="T4885" s="94"/>
      <c r="U4885" s="94"/>
    </row>
    <row r="4886" ht="14.25" customHeight="1">
      <c r="A4886" s="2">
        <v>10516.0</v>
      </c>
      <c r="B4886" s="2" t="s">
        <v>39</v>
      </c>
      <c r="C4886" s="2" t="s">
        <v>31</v>
      </c>
      <c r="D4886" s="2" t="s">
        <v>41</v>
      </c>
      <c r="E4886" s="2" t="s">
        <v>44</v>
      </c>
      <c r="F4886" s="2" t="s">
        <v>52</v>
      </c>
      <c r="G4886" s="4">
        <v>43525.4715162037</v>
      </c>
      <c r="H4886" s="4">
        <v>43530.4715162037</v>
      </c>
      <c r="I4886" s="4">
        <v>43529.4715162037</v>
      </c>
      <c r="J4886" s="2">
        <v>0.0</v>
      </c>
      <c r="K4886" s="2">
        <v>126.0</v>
      </c>
      <c r="S4886" s="94"/>
      <c r="T4886" s="94"/>
      <c r="U4886" s="94"/>
    </row>
    <row r="4887" ht="14.25" customHeight="1">
      <c r="A4887" s="2">
        <v>30299.0</v>
      </c>
      <c r="B4887" s="2" t="s">
        <v>46</v>
      </c>
      <c r="C4887" s="2" t="s">
        <v>40</v>
      </c>
      <c r="D4887" s="2" t="s">
        <v>41</v>
      </c>
      <c r="E4887" s="2" t="s">
        <v>33</v>
      </c>
      <c r="F4887" s="2" t="s">
        <v>52</v>
      </c>
      <c r="G4887" s="4">
        <v>43525.58577546296</v>
      </c>
      <c r="H4887" s="4">
        <v>43526.58577546296</v>
      </c>
      <c r="I4887" s="4">
        <v>43532.58577546296</v>
      </c>
      <c r="J4887" s="2">
        <v>38.0</v>
      </c>
      <c r="K4887" s="2">
        <v>111.0</v>
      </c>
      <c r="S4887" s="94"/>
      <c r="T4887" s="94"/>
      <c r="U4887" s="94"/>
    </row>
    <row r="4888" ht="14.25" customHeight="1">
      <c r="A4888" s="2">
        <v>382112.0</v>
      </c>
      <c r="B4888" s="2" t="s">
        <v>30</v>
      </c>
      <c r="C4888" s="2" t="s">
        <v>31</v>
      </c>
      <c r="D4888" s="2" t="s">
        <v>32</v>
      </c>
      <c r="E4888" s="2" t="s">
        <v>44</v>
      </c>
      <c r="F4888" s="2" t="s">
        <v>52</v>
      </c>
      <c r="G4888" s="4">
        <v>43525.69082175926</v>
      </c>
      <c r="H4888" s="4">
        <v>43525.69082175926</v>
      </c>
      <c r="I4888" s="4">
        <v>43532.69082175926</v>
      </c>
      <c r="J4888" s="2">
        <v>81.0</v>
      </c>
      <c r="K4888" s="2">
        <v>105.0</v>
      </c>
      <c r="S4888" s="94"/>
      <c r="T4888" s="94"/>
      <c r="U4888" s="94"/>
    </row>
    <row r="4889" ht="14.25" customHeight="1">
      <c r="A4889" s="2">
        <v>717941.0</v>
      </c>
      <c r="B4889" s="2" t="s">
        <v>36</v>
      </c>
      <c r="C4889" s="2" t="s">
        <v>31</v>
      </c>
      <c r="D4889" s="2" t="s">
        <v>32</v>
      </c>
      <c r="E4889" s="2" t="s">
        <v>44</v>
      </c>
      <c r="F4889" s="2" t="s">
        <v>52</v>
      </c>
      <c r="G4889" s="4">
        <v>43526.03928240741</v>
      </c>
      <c r="H4889" s="4">
        <v>43531.03928240741</v>
      </c>
      <c r="I4889" s="4">
        <v>43529.03928240741</v>
      </c>
      <c r="J4889" s="2">
        <v>74.0</v>
      </c>
      <c r="K4889" s="2">
        <v>102.0</v>
      </c>
      <c r="S4889" s="94"/>
      <c r="T4889" s="94"/>
      <c r="U4889" s="94"/>
    </row>
    <row r="4890" ht="14.25" customHeight="1">
      <c r="A4890" s="2">
        <v>201129.0</v>
      </c>
      <c r="B4890" s="2" t="s">
        <v>36</v>
      </c>
      <c r="C4890" s="2" t="s">
        <v>31</v>
      </c>
      <c r="D4890" s="2" t="s">
        <v>32</v>
      </c>
      <c r="E4890" s="2" t="s">
        <v>44</v>
      </c>
      <c r="F4890" s="2" t="s">
        <v>52</v>
      </c>
      <c r="G4890" s="4">
        <v>43526.24658564815</v>
      </c>
      <c r="H4890" s="4">
        <v>43530.24658564815</v>
      </c>
      <c r="I4890" s="4">
        <v>43531.24658564815</v>
      </c>
      <c r="J4890" s="2">
        <v>62.0</v>
      </c>
      <c r="K4890" s="2">
        <v>106.0</v>
      </c>
      <c r="S4890" s="94"/>
      <c r="T4890" s="94"/>
      <c r="U4890" s="94"/>
    </row>
    <row r="4891" ht="14.25" customHeight="1">
      <c r="A4891" s="2">
        <v>429219.0</v>
      </c>
      <c r="B4891" s="2" t="s">
        <v>36</v>
      </c>
      <c r="C4891" s="2" t="s">
        <v>45</v>
      </c>
      <c r="D4891" s="2" t="s">
        <v>32</v>
      </c>
      <c r="E4891" s="2" t="s">
        <v>44</v>
      </c>
      <c r="F4891" s="2" t="s">
        <v>52</v>
      </c>
      <c r="G4891" s="4">
        <v>43526.257569444446</v>
      </c>
      <c r="H4891" s="4">
        <v>43530.257569444446</v>
      </c>
      <c r="I4891" s="4">
        <v>43531.257569444446</v>
      </c>
      <c r="J4891" s="2">
        <v>72.0</v>
      </c>
      <c r="K4891" s="2">
        <v>110.0</v>
      </c>
      <c r="S4891" s="94"/>
      <c r="T4891" s="94"/>
      <c r="U4891" s="94"/>
    </row>
    <row r="4892" ht="14.25" customHeight="1">
      <c r="A4892" s="2">
        <v>411426.0</v>
      </c>
      <c r="B4892" s="2" t="s">
        <v>39</v>
      </c>
      <c r="C4892" s="2" t="s">
        <v>37</v>
      </c>
      <c r="D4892" s="2" t="s">
        <v>41</v>
      </c>
      <c r="E4892" s="2" t="s">
        <v>38</v>
      </c>
      <c r="F4892" s="2" t="s">
        <v>52</v>
      </c>
      <c r="G4892" s="4">
        <v>43526.345821759256</v>
      </c>
      <c r="H4892" s="4">
        <v>43531.345821759256</v>
      </c>
      <c r="I4892" s="4">
        <v>43533.345821759256</v>
      </c>
      <c r="J4892" s="2">
        <v>26.0</v>
      </c>
      <c r="K4892" s="2">
        <v>111.0</v>
      </c>
      <c r="S4892" s="94"/>
      <c r="T4892" s="94"/>
      <c r="U4892" s="94"/>
    </row>
    <row r="4893" ht="14.25" customHeight="1">
      <c r="A4893" s="2">
        <v>634552.0</v>
      </c>
      <c r="B4893" s="2" t="s">
        <v>42</v>
      </c>
      <c r="C4893" s="2" t="s">
        <v>31</v>
      </c>
      <c r="D4893" s="2" t="s">
        <v>41</v>
      </c>
      <c r="E4893" s="2" t="s">
        <v>44</v>
      </c>
      <c r="F4893" s="2" t="s">
        <v>52</v>
      </c>
      <c r="G4893" s="4">
        <v>43526.36554398148</v>
      </c>
      <c r="H4893" s="4">
        <v>43526.36554398148</v>
      </c>
      <c r="I4893" s="4">
        <v>43533.36554398148</v>
      </c>
      <c r="J4893" s="2">
        <v>0.0</v>
      </c>
      <c r="K4893" s="2">
        <v>120.0</v>
      </c>
      <c r="S4893" s="94"/>
      <c r="T4893" s="94"/>
      <c r="U4893" s="94"/>
    </row>
    <row r="4894" ht="14.25" customHeight="1">
      <c r="A4894" s="2">
        <v>797666.0</v>
      </c>
      <c r="B4894" s="2" t="s">
        <v>30</v>
      </c>
      <c r="C4894" s="2" t="s">
        <v>31</v>
      </c>
      <c r="D4894" s="2" t="s">
        <v>41</v>
      </c>
      <c r="E4894" s="2" t="s">
        <v>38</v>
      </c>
      <c r="F4894" s="2" t="s">
        <v>52</v>
      </c>
      <c r="G4894" s="4">
        <v>43526.52752314815</v>
      </c>
      <c r="H4894" s="4">
        <v>43530.52752314815</v>
      </c>
      <c r="I4894" s="4">
        <v>43531.52752314815</v>
      </c>
      <c r="J4894" s="2">
        <v>0.0</v>
      </c>
      <c r="K4894" s="2">
        <v>128.0</v>
      </c>
      <c r="S4894" s="94"/>
      <c r="T4894" s="94"/>
      <c r="U4894" s="94"/>
    </row>
    <row r="4895" ht="14.25" customHeight="1">
      <c r="A4895" s="2">
        <v>319442.0</v>
      </c>
      <c r="B4895" s="2" t="s">
        <v>39</v>
      </c>
      <c r="C4895" s="2" t="s">
        <v>45</v>
      </c>
      <c r="D4895" s="2" t="s">
        <v>32</v>
      </c>
      <c r="E4895" s="2" t="s">
        <v>38</v>
      </c>
      <c r="F4895" s="2" t="s">
        <v>52</v>
      </c>
      <c r="G4895" s="4">
        <v>43526.60258101852</v>
      </c>
      <c r="H4895" s="4">
        <v>43527.60258101852</v>
      </c>
      <c r="I4895" s="4">
        <v>43532.60258101852</v>
      </c>
      <c r="J4895" s="2">
        <v>31.0</v>
      </c>
      <c r="K4895" s="2">
        <v>128.0</v>
      </c>
      <c r="S4895" s="94"/>
      <c r="T4895" s="94"/>
      <c r="U4895" s="94"/>
    </row>
    <row r="4896" ht="14.25" customHeight="1">
      <c r="A4896" s="2">
        <v>397427.0</v>
      </c>
      <c r="B4896" s="2" t="s">
        <v>39</v>
      </c>
      <c r="C4896" s="2" t="s">
        <v>37</v>
      </c>
      <c r="D4896" s="2" t="s">
        <v>41</v>
      </c>
      <c r="E4896" s="2" t="s">
        <v>44</v>
      </c>
      <c r="F4896" s="2" t="s">
        <v>52</v>
      </c>
      <c r="G4896" s="4">
        <v>43526.64740740741</v>
      </c>
      <c r="H4896" s="4">
        <v>43528.64740740741</v>
      </c>
      <c r="I4896" s="4">
        <v>43532.64740740741</v>
      </c>
      <c r="J4896" s="2">
        <v>72.0</v>
      </c>
      <c r="K4896" s="2">
        <v>87.0</v>
      </c>
      <c r="S4896" s="94"/>
      <c r="T4896" s="94"/>
      <c r="U4896" s="94"/>
    </row>
    <row r="4897" ht="14.25" customHeight="1">
      <c r="A4897" s="2">
        <v>903205.0</v>
      </c>
      <c r="B4897" s="2" t="s">
        <v>30</v>
      </c>
      <c r="C4897" s="2" t="s">
        <v>31</v>
      </c>
      <c r="D4897" s="2" t="s">
        <v>41</v>
      </c>
      <c r="E4897" s="2" t="s">
        <v>33</v>
      </c>
      <c r="F4897" s="2" t="s">
        <v>52</v>
      </c>
      <c r="G4897" s="4">
        <v>43526.663993055554</v>
      </c>
      <c r="H4897" s="4">
        <v>43528.663993055554</v>
      </c>
      <c r="I4897" s="4">
        <v>43532.663993055554</v>
      </c>
      <c r="J4897" s="2">
        <v>0.0</v>
      </c>
      <c r="K4897" s="2">
        <v>127.0</v>
      </c>
      <c r="S4897" s="94"/>
      <c r="T4897" s="94"/>
      <c r="U4897" s="94"/>
    </row>
    <row r="4898" ht="14.25" customHeight="1">
      <c r="A4898" s="2">
        <v>147245.0</v>
      </c>
      <c r="B4898" s="2" t="s">
        <v>36</v>
      </c>
      <c r="C4898" s="2" t="s">
        <v>37</v>
      </c>
      <c r="D4898" s="2" t="s">
        <v>41</v>
      </c>
      <c r="E4898" s="2" t="s">
        <v>44</v>
      </c>
      <c r="F4898" s="2" t="s">
        <v>52</v>
      </c>
      <c r="G4898" s="4">
        <v>43526.85476851852</v>
      </c>
      <c r="H4898" s="4">
        <v>43529.85476851852</v>
      </c>
      <c r="I4898" s="4">
        <v>43533.85476851852</v>
      </c>
      <c r="J4898" s="2">
        <v>78.0</v>
      </c>
      <c r="K4898" s="2">
        <v>93.0</v>
      </c>
      <c r="S4898" s="94"/>
      <c r="T4898" s="94"/>
      <c r="U4898" s="94"/>
    </row>
    <row r="4899" ht="14.25" customHeight="1">
      <c r="A4899" s="2">
        <v>747728.0</v>
      </c>
      <c r="B4899" s="2" t="s">
        <v>42</v>
      </c>
      <c r="C4899" s="2" t="s">
        <v>31</v>
      </c>
      <c r="D4899" s="2" t="s">
        <v>32</v>
      </c>
      <c r="E4899" s="2" t="s">
        <v>44</v>
      </c>
      <c r="F4899" s="2" t="s">
        <v>52</v>
      </c>
      <c r="G4899" s="4">
        <v>43526.926886574074</v>
      </c>
      <c r="H4899" s="4">
        <v>43529.926886574074</v>
      </c>
      <c r="I4899" s="4">
        <v>43533.926886574074</v>
      </c>
      <c r="J4899" s="2">
        <v>35.0</v>
      </c>
      <c r="K4899" s="2">
        <v>128.0</v>
      </c>
      <c r="S4899" s="94"/>
      <c r="T4899" s="94"/>
      <c r="U4899" s="94"/>
    </row>
    <row r="4900" ht="14.25" customHeight="1">
      <c r="A4900" s="2">
        <v>937514.0</v>
      </c>
      <c r="B4900" s="2" t="s">
        <v>39</v>
      </c>
      <c r="C4900" s="2" t="s">
        <v>37</v>
      </c>
      <c r="D4900" s="2" t="s">
        <v>32</v>
      </c>
      <c r="E4900" s="2" t="s">
        <v>38</v>
      </c>
      <c r="F4900" s="2" t="s">
        <v>52</v>
      </c>
      <c r="G4900" s="4">
        <v>43527.103113425925</v>
      </c>
      <c r="H4900" s="4">
        <v>43531.103113425925</v>
      </c>
      <c r="I4900" s="4">
        <v>43532.103113425925</v>
      </c>
      <c r="J4900" s="2">
        <v>47.0</v>
      </c>
      <c r="K4900" s="2">
        <v>109.0</v>
      </c>
      <c r="S4900" s="94"/>
      <c r="T4900" s="94"/>
      <c r="U4900" s="94"/>
    </row>
    <row r="4901" ht="14.25" customHeight="1">
      <c r="A4901" s="2">
        <v>998507.0</v>
      </c>
      <c r="B4901" s="2" t="s">
        <v>48</v>
      </c>
      <c r="C4901" s="2" t="s">
        <v>31</v>
      </c>
      <c r="D4901" s="2" t="s">
        <v>32</v>
      </c>
      <c r="E4901" s="2" t="s">
        <v>33</v>
      </c>
      <c r="F4901" s="2" t="s">
        <v>52</v>
      </c>
      <c r="G4901" s="4">
        <v>43527.31979166667</v>
      </c>
      <c r="H4901" s="4">
        <v>43530.31979166667</v>
      </c>
      <c r="I4901" s="4">
        <v>43531.31979166667</v>
      </c>
      <c r="J4901" s="2">
        <v>50.0</v>
      </c>
      <c r="K4901" s="2">
        <v>128.0</v>
      </c>
      <c r="S4901" s="94"/>
      <c r="T4901" s="94"/>
      <c r="U4901" s="94"/>
    </row>
    <row r="4902" ht="14.25" customHeight="1">
      <c r="A4902" s="2">
        <v>277207.0</v>
      </c>
      <c r="B4902" s="2" t="s">
        <v>36</v>
      </c>
      <c r="C4902" s="2" t="s">
        <v>37</v>
      </c>
      <c r="D4902" s="2" t="s">
        <v>32</v>
      </c>
      <c r="E4902" s="2" t="s">
        <v>44</v>
      </c>
      <c r="F4902" s="2" t="s">
        <v>52</v>
      </c>
      <c r="G4902" s="4">
        <v>43527.37056712963</v>
      </c>
      <c r="H4902" s="4">
        <v>43527.37056712963</v>
      </c>
      <c r="I4902" s="4">
        <v>43530.37056712963</v>
      </c>
      <c r="J4902" s="2">
        <v>62.0</v>
      </c>
      <c r="K4902" s="2">
        <v>86.0</v>
      </c>
      <c r="S4902" s="94"/>
      <c r="T4902" s="94"/>
      <c r="U4902" s="94"/>
    </row>
    <row r="4903" ht="14.25" customHeight="1">
      <c r="A4903" s="2">
        <v>731432.0</v>
      </c>
      <c r="B4903" s="2" t="s">
        <v>47</v>
      </c>
      <c r="C4903" s="2" t="s">
        <v>37</v>
      </c>
      <c r="D4903" s="2" t="s">
        <v>32</v>
      </c>
      <c r="E4903" s="2" t="s">
        <v>44</v>
      </c>
      <c r="F4903" s="2" t="s">
        <v>52</v>
      </c>
      <c r="G4903" s="4">
        <v>43527.71372685185</v>
      </c>
      <c r="H4903" s="4">
        <v>43527.71372685185</v>
      </c>
      <c r="I4903" s="4">
        <v>43532.71372685185</v>
      </c>
      <c r="J4903" s="2">
        <v>69.0</v>
      </c>
      <c r="K4903" s="2">
        <v>89.0</v>
      </c>
      <c r="S4903" s="94"/>
      <c r="T4903" s="94"/>
      <c r="U4903" s="94"/>
    </row>
    <row r="4904" ht="14.25" customHeight="1">
      <c r="A4904" s="2">
        <v>474792.0</v>
      </c>
      <c r="B4904" s="2" t="s">
        <v>48</v>
      </c>
      <c r="C4904" s="2" t="s">
        <v>40</v>
      </c>
      <c r="D4904" s="2" t="s">
        <v>41</v>
      </c>
      <c r="E4904" s="2" t="s">
        <v>44</v>
      </c>
      <c r="F4904" s="2" t="s">
        <v>52</v>
      </c>
      <c r="G4904" s="4">
        <v>43527.8065625</v>
      </c>
      <c r="H4904" s="4">
        <v>43530.8065625</v>
      </c>
      <c r="I4904" s="4">
        <v>43532.8065625</v>
      </c>
      <c r="J4904" s="2">
        <v>84.0</v>
      </c>
      <c r="K4904" s="2">
        <v>93.0</v>
      </c>
      <c r="S4904" s="94"/>
      <c r="T4904" s="94"/>
      <c r="U4904" s="94"/>
    </row>
    <row r="4905" ht="14.25" customHeight="1">
      <c r="A4905" s="2">
        <v>734667.0</v>
      </c>
      <c r="B4905" s="2" t="s">
        <v>48</v>
      </c>
      <c r="C4905" s="2" t="s">
        <v>43</v>
      </c>
      <c r="D4905" s="2" t="s">
        <v>32</v>
      </c>
      <c r="E4905" s="2" t="s">
        <v>33</v>
      </c>
      <c r="F4905" s="2" t="s">
        <v>52</v>
      </c>
      <c r="G4905" s="4">
        <v>43527.850810185184</v>
      </c>
      <c r="H4905" s="4">
        <v>43530.850810185184</v>
      </c>
      <c r="I4905" s="4">
        <v>43530.850810185184</v>
      </c>
      <c r="J4905" s="2">
        <v>0.0</v>
      </c>
      <c r="K4905" s="2">
        <v>129.0</v>
      </c>
      <c r="S4905" s="94"/>
      <c r="T4905" s="94"/>
      <c r="U4905" s="94"/>
    </row>
    <row r="4906" ht="14.25" customHeight="1">
      <c r="A4906" s="2">
        <v>738807.0</v>
      </c>
      <c r="B4906" s="2" t="s">
        <v>30</v>
      </c>
      <c r="C4906" s="2" t="s">
        <v>45</v>
      </c>
      <c r="D4906" s="2" t="s">
        <v>32</v>
      </c>
      <c r="E4906" s="2" t="s">
        <v>33</v>
      </c>
      <c r="F4906" s="2" t="s">
        <v>52</v>
      </c>
      <c r="G4906" s="4">
        <v>43527.89015046296</v>
      </c>
      <c r="H4906" s="4">
        <v>43527.89015046296</v>
      </c>
      <c r="I4906" s="4">
        <v>43534.89015046296</v>
      </c>
      <c r="J4906" s="2">
        <v>40.0</v>
      </c>
      <c r="K4906" s="2">
        <v>130.0</v>
      </c>
      <c r="S4906" s="94"/>
      <c r="T4906" s="94"/>
      <c r="U4906" s="94"/>
    </row>
    <row r="4907" ht="14.25" customHeight="1">
      <c r="A4907" s="2">
        <v>598828.0</v>
      </c>
      <c r="B4907" s="2" t="s">
        <v>30</v>
      </c>
      <c r="C4907" s="2" t="s">
        <v>45</v>
      </c>
      <c r="D4907" s="2" t="s">
        <v>41</v>
      </c>
      <c r="E4907" s="2" t="s">
        <v>44</v>
      </c>
      <c r="F4907" s="2" t="s">
        <v>52</v>
      </c>
      <c r="G4907" s="4">
        <v>43528.14219907407</v>
      </c>
      <c r="H4907" s="4">
        <v>43539.14219907407</v>
      </c>
      <c r="I4907" s="4">
        <v>43531.14219907407</v>
      </c>
      <c r="J4907" s="2">
        <v>45.0</v>
      </c>
      <c r="K4907" s="2">
        <v>123.0</v>
      </c>
      <c r="S4907" s="94"/>
      <c r="T4907" s="94"/>
      <c r="U4907" s="94"/>
    </row>
    <row r="4908" ht="14.25" customHeight="1">
      <c r="A4908" s="2">
        <v>795472.0</v>
      </c>
      <c r="B4908" s="2" t="s">
        <v>39</v>
      </c>
      <c r="C4908" s="2" t="s">
        <v>31</v>
      </c>
      <c r="D4908" s="2" t="s">
        <v>41</v>
      </c>
      <c r="E4908" s="2" t="s">
        <v>44</v>
      </c>
      <c r="F4908" s="2" t="s">
        <v>52</v>
      </c>
      <c r="G4908" s="4">
        <v>43528.27087962963</v>
      </c>
      <c r="H4908" s="4">
        <v>43531.27087962963</v>
      </c>
      <c r="I4908" s="4">
        <v>43535.27087962963</v>
      </c>
      <c r="J4908" s="2">
        <v>0.0</v>
      </c>
      <c r="K4908" s="2">
        <v>127.0</v>
      </c>
      <c r="S4908" s="94"/>
      <c r="T4908" s="94"/>
      <c r="U4908" s="94"/>
    </row>
    <row r="4909" ht="14.25" customHeight="1">
      <c r="A4909" s="2">
        <v>944407.0</v>
      </c>
      <c r="B4909" s="2" t="s">
        <v>39</v>
      </c>
      <c r="C4909" s="2" t="s">
        <v>31</v>
      </c>
      <c r="D4909" s="2" t="s">
        <v>41</v>
      </c>
      <c r="E4909" s="2" t="s">
        <v>33</v>
      </c>
      <c r="F4909" s="2" t="s">
        <v>52</v>
      </c>
      <c r="G4909" s="4">
        <v>43528.271898148145</v>
      </c>
      <c r="H4909" s="4">
        <v>43533.271898148145</v>
      </c>
      <c r="I4909" s="4">
        <v>43533.271898148145</v>
      </c>
      <c r="J4909" s="2">
        <v>0.0</v>
      </c>
      <c r="K4909" s="2">
        <v>129.0</v>
      </c>
      <c r="S4909" s="94"/>
      <c r="T4909" s="94"/>
      <c r="U4909" s="94"/>
    </row>
    <row r="4910" ht="14.25" customHeight="1">
      <c r="A4910" s="2">
        <v>748948.0</v>
      </c>
      <c r="B4910" s="2" t="s">
        <v>48</v>
      </c>
      <c r="C4910" s="2" t="s">
        <v>37</v>
      </c>
      <c r="D4910" s="2" t="s">
        <v>41</v>
      </c>
      <c r="E4910" s="2" t="s">
        <v>44</v>
      </c>
      <c r="F4910" s="2" t="s">
        <v>52</v>
      </c>
      <c r="G4910" s="4">
        <v>43528.27438657408</v>
      </c>
      <c r="H4910" s="4">
        <v>43531.27438657408</v>
      </c>
      <c r="I4910" s="4">
        <v>43532.27438657408</v>
      </c>
      <c r="J4910" s="2">
        <v>27.0</v>
      </c>
      <c r="K4910" s="2">
        <v>113.0</v>
      </c>
      <c r="S4910" s="94"/>
      <c r="T4910" s="94"/>
      <c r="U4910" s="94"/>
    </row>
    <row r="4911" ht="14.25" customHeight="1">
      <c r="A4911" s="2">
        <v>754079.0</v>
      </c>
      <c r="B4911" s="2" t="s">
        <v>46</v>
      </c>
      <c r="C4911" s="2" t="s">
        <v>43</v>
      </c>
      <c r="D4911" s="2" t="s">
        <v>32</v>
      </c>
      <c r="E4911" s="2" t="s">
        <v>33</v>
      </c>
      <c r="F4911" s="2" t="s">
        <v>52</v>
      </c>
      <c r="G4911" s="4">
        <v>43528.29956018519</v>
      </c>
      <c r="H4911" s="4">
        <v>43531.29956018519</v>
      </c>
      <c r="I4911" s="4">
        <v>43531.29956018519</v>
      </c>
      <c r="J4911" s="2">
        <v>0.0</v>
      </c>
      <c r="K4911" s="2">
        <v>121.0</v>
      </c>
      <c r="S4911" s="94"/>
      <c r="T4911" s="94"/>
      <c r="U4911" s="94"/>
    </row>
    <row r="4912" ht="14.25" customHeight="1">
      <c r="A4912" s="2">
        <v>144376.0</v>
      </c>
      <c r="B4912" s="2" t="s">
        <v>30</v>
      </c>
      <c r="C4912" s="2" t="s">
        <v>37</v>
      </c>
      <c r="D4912" s="2" t="s">
        <v>41</v>
      </c>
      <c r="E4912" s="2" t="s">
        <v>44</v>
      </c>
      <c r="F4912" s="2" t="s">
        <v>52</v>
      </c>
      <c r="G4912" s="4">
        <v>43528.32549768518</v>
      </c>
      <c r="H4912" s="4">
        <v>43528.32549768518</v>
      </c>
      <c r="I4912" s="4">
        <v>43531.32549768518</v>
      </c>
      <c r="J4912" s="2">
        <v>46.0</v>
      </c>
      <c r="K4912" s="2">
        <v>105.0</v>
      </c>
      <c r="S4912" s="94"/>
      <c r="T4912" s="94"/>
      <c r="U4912" s="94"/>
    </row>
    <row r="4913" ht="14.25" customHeight="1">
      <c r="A4913" s="2">
        <v>694095.0</v>
      </c>
      <c r="B4913" s="2" t="s">
        <v>30</v>
      </c>
      <c r="C4913" s="2" t="s">
        <v>43</v>
      </c>
      <c r="D4913" s="2" t="s">
        <v>41</v>
      </c>
      <c r="E4913" s="2" t="s">
        <v>44</v>
      </c>
      <c r="F4913" s="2" t="s">
        <v>52</v>
      </c>
      <c r="G4913" s="4">
        <v>43528.33011574074</v>
      </c>
      <c r="H4913" s="4">
        <v>43530.33011574074</v>
      </c>
      <c r="I4913" s="4">
        <v>43532.33011574074</v>
      </c>
      <c r="J4913" s="2">
        <v>82.0</v>
      </c>
      <c r="K4913" s="2">
        <v>109.0</v>
      </c>
      <c r="S4913" s="94"/>
      <c r="T4913" s="94"/>
      <c r="U4913" s="94"/>
    </row>
    <row r="4914" ht="14.25" customHeight="1">
      <c r="A4914" s="2">
        <v>414295.0</v>
      </c>
      <c r="B4914" s="2" t="s">
        <v>39</v>
      </c>
      <c r="C4914" s="2" t="s">
        <v>37</v>
      </c>
      <c r="D4914" s="2" t="s">
        <v>41</v>
      </c>
      <c r="E4914" s="2" t="s">
        <v>33</v>
      </c>
      <c r="F4914" s="2" t="s">
        <v>52</v>
      </c>
      <c r="G4914" s="4">
        <v>43528.346180555556</v>
      </c>
      <c r="H4914" s="4">
        <v>43535.346180555556</v>
      </c>
      <c r="I4914" s="4">
        <v>43535.346180555556</v>
      </c>
      <c r="J4914" s="2">
        <v>32.0</v>
      </c>
      <c r="K4914" s="2">
        <v>107.0</v>
      </c>
      <c r="S4914" s="94"/>
      <c r="T4914" s="94"/>
      <c r="U4914" s="94"/>
    </row>
    <row r="4915" ht="14.25" customHeight="1">
      <c r="A4915" s="2">
        <v>759550.0</v>
      </c>
      <c r="B4915" s="2" t="s">
        <v>36</v>
      </c>
      <c r="C4915" s="2" t="s">
        <v>31</v>
      </c>
      <c r="D4915" s="2" t="s">
        <v>41</v>
      </c>
      <c r="E4915" s="2" t="s">
        <v>38</v>
      </c>
      <c r="F4915" s="2" t="s">
        <v>52</v>
      </c>
      <c r="G4915" s="4">
        <v>43528.38049768518</v>
      </c>
      <c r="H4915" s="4">
        <v>43531.38049768518</v>
      </c>
      <c r="I4915" s="4">
        <v>43532.38049768518</v>
      </c>
      <c r="J4915" s="2">
        <v>0.0</v>
      </c>
      <c r="K4915" s="2">
        <v>122.0</v>
      </c>
      <c r="S4915" s="94"/>
      <c r="T4915" s="94"/>
      <c r="U4915" s="94"/>
    </row>
    <row r="4916" ht="14.25" customHeight="1">
      <c r="A4916" s="2">
        <v>645956.0</v>
      </c>
      <c r="B4916" s="2" t="s">
        <v>39</v>
      </c>
      <c r="C4916" s="2" t="s">
        <v>43</v>
      </c>
      <c r="D4916" s="2" t="s">
        <v>41</v>
      </c>
      <c r="E4916" s="2" t="s">
        <v>44</v>
      </c>
      <c r="F4916" s="2" t="s">
        <v>52</v>
      </c>
      <c r="G4916" s="4">
        <v>43528.5153587963</v>
      </c>
      <c r="H4916" s="4">
        <v>43533.5153587963</v>
      </c>
      <c r="I4916" s="4">
        <v>43532.5153587963</v>
      </c>
      <c r="J4916" s="2">
        <v>44.0</v>
      </c>
      <c r="K4916" s="2">
        <v>124.0</v>
      </c>
      <c r="S4916" s="94"/>
      <c r="T4916" s="94"/>
      <c r="U4916" s="94"/>
    </row>
    <row r="4917" ht="14.25" customHeight="1">
      <c r="A4917" s="2">
        <v>412909.0</v>
      </c>
      <c r="B4917" s="2" t="s">
        <v>47</v>
      </c>
      <c r="C4917" s="2" t="s">
        <v>43</v>
      </c>
      <c r="D4917" s="2" t="s">
        <v>41</v>
      </c>
      <c r="E4917" s="2" t="s">
        <v>33</v>
      </c>
      <c r="F4917" s="2" t="s">
        <v>52</v>
      </c>
      <c r="G4917" s="4">
        <v>43528.611493055556</v>
      </c>
      <c r="H4917" s="4">
        <v>43537.611493055556</v>
      </c>
      <c r="I4917" s="4">
        <v>43535.611493055556</v>
      </c>
      <c r="J4917" s="2">
        <v>38.0</v>
      </c>
      <c r="K4917" s="2">
        <v>124.0</v>
      </c>
      <c r="S4917" s="94"/>
      <c r="T4917" s="94"/>
      <c r="U4917" s="94"/>
    </row>
    <row r="4918" ht="14.25" customHeight="1">
      <c r="A4918" s="2">
        <v>735038.0</v>
      </c>
      <c r="B4918" s="2" t="s">
        <v>48</v>
      </c>
      <c r="C4918" s="2" t="s">
        <v>43</v>
      </c>
      <c r="D4918" s="2" t="s">
        <v>41</v>
      </c>
      <c r="E4918" s="2" t="s">
        <v>38</v>
      </c>
      <c r="F4918" s="2" t="s">
        <v>52</v>
      </c>
      <c r="G4918" s="4">
        <v>43528.67297453704</v>
      </c>
      <c r="H4918" s="4">
        <v>43534.67297453704</v>
      </c>
      <c r="I4918" s="4">
        <v>43534.67297453704</v>
      </c>
      <c r="J4918" s="2">
        <v>43.0</v>
      </c>
      <c r="K4918" s="2">
        <v>127.0</v>
      </c>
      <c r="S4918" s="94"/>
      <c r="T4918" s="94"/>
      <c r="U4918" s="94"/>
    </row>
    <row r="4919" ht="14.25" customHeight="1">
      <c r="A4919" s="2">
        <v>334957.0</v>
      </c>
      <c r="B4919" s="2" t="s">
        <v>48</v>
      </c>
      <c r="C4919" s="2" t="s">
        <v>43</v>
      </c>
      <c r="D4919" s="2" t="s">
        <v>41</v>
      </c>
      <c r="E4919" s="2" t="s">
        <v>44</v>
      </c>
      <c r="F4919" s="2" t="s">
        <v>52</v>
      </c>
      <c r="G4919" s="4">
        <v>43529.10622685185</v>
      </c>
      <c r="H4919" s="4">
        <v>43534.10622685185</v>
      </c>
      <c r="I4919" s="4">
        <v>43534.10622685185</v>
      </c>
      <c r="J4919" s="2">
        <v>64.0</v>
      </c>
      <c r="K4919" s="2">
        <v>103.0</v>
      </c>
      <c r="S4919" s="94"/>
      <c r="T4919" s="94"/>
      <c r="U4919" s="94"/>
    </row>
    <row r="4920" ht="14.25" customHeight="1">
      <c r="A4920" s="2">
        <v>616601.0</v>
      </c>
      <c r="B4920" s="2" t="s">
        <v>47</v>
      </c>
      <c r="C4920" s="2" t="s">
        <v>31</v>
      </c>
      <c r="D4920" s="2" t="s">
        <v>41</v>
      </c>
      <c r="E4920" s="2" t="s">
        <v>33</v>
      </c>
      <c r="F4920" s="2" t="s">
        <v>52</v>
      </c>
      <c r="G4920" s="4">
        <v>43529.26392361111</v>
      </c>
      <c r="H4920" s="4">
        <v>43534.26392361111</v>
      </c>
      <c r="I4920" s="4">
        <v>43535.26392361111</v>
      </c>
      <c r="J4920" s="2">
        <v>0.0</v>
      </c>
      <c r="K4920" s="2">
        <v>129.0</v>
      </c>
      <c r="S4920" s="94"/>
      <c r="T4920" s="94"/>
      <c r="U4920" s="94"/>
    </row>
    <row r="4921" ht="14.25" customHeight="1">
      <c r="A4921" s="2">
        <v>728907.0</v>
      </c>
      <c r="B4921" s="2" t="s">
        <v>36</v>
      </c>
      <c r="C4921" s="2" t="s">
        <v>43</v>
      </c>
      <c r="D4921" s="2" t="s">
        <v>41</v>
      </c>
      <c r="E4921" s="2" t="s">
        <v>33</v>
      </c>
      <c r="F4921" s="2" t="s">
        <v>52</v>
      </c>
      <c r="G4921" s="4">
        <v>43529.34074074074</v>
      </c>
      <c r="H4921" s="4">
        <v>43536.34074074074</v>
      </c>
      <c r="I4921" s="4">
        <v>43532.34074074074</v>
      </c>
      <c r="J4921" s="2">
        <v>38.0</v>
      </c>
      <c r="K4921" s="2">
        <v>127.0</v>
      </c>
      <c r="S4921" s="94"/>
      <c r="T4921" s="94"/>
      <c r="U4921" s="94"/>
    </row>
    <row r="4922" ht="14.25" customHeight="1">
      <c r="A4922" s="2">
        <v>384460.0</v>
      </c>
      <c r="B4922" s="2" t="s">
        <v>39</v>
      </c>
      <c r="C4922" s="2" t="s">
        <v>31</v>
      </c>
      <c r="D4922" s="2" t="s">
        <v>32</v>
      </c>
      <c r="E4922" s="2" t="s">
        <v>44</v>
      </c>
      <c r="F4922" s="2" t="s">
        <v>52</v>
      </c>
      <c r="G4922" s="4">
        <v>43529.36164351852</v>
      </c>
      <c r="H4922" s="4">
        <v>43535.36164351852</v>
      </c>
      <c r="I4922" s="4">
        <v>43535.36164351852</v>
      </c>
      <c r="J4922" s="2">
        <v>26.0</v>
      </c>
      <c r="K4922" s="2">
        <v>129.0</v>
      </c>
      <c r="S4922" s="94"/>
      <c r="T4922" s="94"/>
      <c r="U4922" s="94"/>
    </row>
    <row r="4923" ht="14.25" customHeight="1">
      <c r="A4923" s="2">
        <v>473510.0</v>
      </c>
      <c r="B4923" s="2" t="s">
        <v>42</v>
      </c>
      <c r="C4923" s="2" t="s">
        <v>43</v>
      </c>
      <c r="D4923" s="2" t="s">
        <v>41</v>
      </c>
      <c r="E4923" s="2" t="s">
        <v>38</v>
      </c>
      <c r="F4923" s="2" t="s">
        <v>52</v>
      </c>
      <c r="G4923" s="4">
        <v>43529.42984953704</v>
      </c>
      <c r="H4923" s="4">
        <v>43538.42984953704</v>
      </c>
      <c r="I4923" s="4">
        <v>43536.42984953704</v>
      </c>
      <c r="J4923" s="2">
        <v>28.0</v>
      </c>
      <c r="K4923" s="2">
        <v>129.0</v>
      </c>
      <c r="S4923" s="94"/>
      <c r="T4923" s="94"/>
      <c r="U4923" s="94"/>
    </row>
    <row r="4924" ht="14.25" customHeight="1">
      <c r="A4924" s="2">
        <v>371271.0</v>
      </c>
      <c r="B4924" s="2" t="s">
        <v>39</v>
      </c>
      <c r="C4924" s="2" t="s">
        <v>31</v>
      </c>
      <c r="D4924" s="2" t="s">
        <v>41</v>
      </c>
      <c r="E4924" s="2" t="s">
        <v>33</v>
      </c>
      <c r="F4924" s="2" t="s">
        <v>52</v>
      </c>
      <c r="G4924" s="4">
        <v>43529.542037037034</v>
      </c>
      <c r="H4924" s="4">
        <v>43534.542037037034</v>
      </c>
      <c r="I4924" s="4">
        <v>43534.542037037034</v>
      </c>
      <c r="J4924" s="2">
        <v>0.0</v>
      </c>
      <c r="K4924" s="2">
        <v>128.0</v>
      </c>
      <c r="S4924" s="94"/>
      <c r="T4924" s="94"/>
      <c r="U4924" s="94"/>
    </row>
    <row r="4925" ht="14.25" customHeight="1">
      <c r="A4925" s="2">
        <v>142333.0</v>
      </c>
      <c r="B4925" s="2" t="s">
        <v>36</v>
      </c>
      <c r="C4925" s="2" t="s">
        <v>40</v>
      </c>
      <c r="D4925" s="2" t="s">
        <v>32</v>
      </c>
      <c r="E4925" s="2" t="s">
        <v>44</v>
      </c>
      <c r="F4925" s="2" t="s">
        <v>52</v>
      </c>
      <c r="G4925" s="4">
        <v>43529.6343287037</v>
      </c>
      <c r="H4925" s="4">
        <v>43532.6343287037</v>
      </c>
      <c r="I4925" s="4">
        <v>43533.6343287037</v>
      </c>
      <c r="J4925" s="2">
        <v>64.0</v>
      </c>
      <c r="K4925" s="2">
        <v>94.0</v>
      </c>
      <c r="S4925" s="94"/>
      <c r="T4925" s="94"/>
      <c r="U4925" s="94"/>
    </row>
    <row r="4926" ht="14.25" customHeight="1">
      <c r="A4926" s="2">
        <v>504805.0</v>
      </c>
      <c r="B4926" s="2" t="s">
        <v>47</v>
      </c>
      <c r="C4926" s="2" t="s">
        <v>43</v>
      </c>
      <c r="D4926" s="2" t="s">
        <v>41</v>
      </c>
      <c r="E4926" s="2" t="s">
        <v>33</v>
      </c>
      <c r="F4926" s="2" t="s">
        <v>52</v>
      </c>
      <c r="G4926" s="4">
        <v>43529.73136574074</v>
      </c>
      <c r="H4926" s="4">
        <v>43533.73136574074</v>
      </c>
      <c r="I4926" s="4">
        <v>43534.73136574074</v>
      </c>
      <c r="J4926" s="2">
        <v>38.0</v>
      </c>
      <c r="K4926" s="2">
        <v>129.0</v>
      </c>
      <c r="S4926" s="94"/>
      <c r="T4926" s="94"/>
      <c r="U4926" s="94"/>
    </row>
    <row r="4927" ht="14.25" customHeight="1">
      <c r="A4927" s="2">
        <v>542119.0</v>
      </c>
      <c r="B4927" s="2" t="s">
        <v>36</v>
      </c>
      <c r="C4927" s="2" t="s">
        <v>31</v>
      </c>
      <c r="D4927" s="2" t="s">
        <v>32</v>
      </c>
      <c r="E4927" s="2" t="s">
        <v>44</v>
      </c>
      <c r="F4927" s="2" t="s">
        <v>52</v>
      </c>
      <c r="G4927" s="4">
        <v>43530.01866898148</v>
      </c>
      <c r="H4927" s="4">
        <v>43536.01866898148</v>
      </c>
      <c r="I4927" s="4">
        <v>43537.01866898148</v>
      </c>
      <c r="J4927" s="2">
        <v>84.0</v>
      </c>
      <c r="K4927" s="2">
        <v>106.0</v>
      </c>
      <c r="S4927" s="94"/>
      <c r="T4927" s="94"/>
      <c r="U4927" s="94"/>
    </row>
    <row r="4928" ht="14.25" customHeight="1">
      <c r="A4928" s="2">
        <v>907874.0</v>
      </c>
      <c r="B4928" s="2" t="s">
        <v>36</v>
      </c>
      <c r="C4928" s="2" t="s">
        <v>31</v>
      </c>
      <c r="D4928" s="2" t="s">
        <v>41</v>
      </c>
      <c r="E4928" s="2" t="s">
        <v>38</v>
      </c>
      <c r="F4928" s="2" t="s">
        <v>52</v>
      </c>
      <c r="G4928" s="4">
        <v>43530.227638888886</v>
      </c>
      <c r="H4928" s="4">
        <v>43532.227638888886</v>
      </c>
      <c r="I4928" s="4">
        <v>43536.227638888886</v>
      </c>
      <c r="J4928" s="2">
        <v>0.0</v>
      </c>
      <c r="K4928" s="2">
        <v>129.0</v>
      </c>
      <c r="S4928" s="94"/>
      <c r="T4928" s="94"/>
      <c r="U4928" s="94"/>
    </row>
    <row r="4929" ht="14.25" customHeight="1">
      <c r="A4929" s="2">
        <v>197754.0</v>
      </c>
      <c r="B4929" s="2" t="s">
        <v>36</v>
      </c>
      <c r="C4929" s="2" t="s">
        <v>31</v>
      </c>
      <c r="D4929" s="2" t="s">
        <v>41</v>
      </c>
      <c r="E4929" s="2" t="s">
        <v>38</v>
      </c>
      <c r="F4929" s="2" t="s">
        <v>52</v>
      </c>
      <c r="G4929" s="4">
        <v>43530.28467592593</v>
      </c>
      <c r="H4929" s="4">
        <v>43532.28467592593</v>
      </c>
      <c r="I4929" s="4">
        <v>43536.28467592593</v>
      </c>
      <c r="J4929" s="2">
        <v>0.0</v>
      </c>
      <c r="K4929" s="2">
        <v>126.0</v>
      </c>
      <c r="S4929" s="94"/>
      <c r="T4929" s="94"/>
      <c r="U4929" s="94"/>
    </row>
    <row r="4930" ht="14.25" customHeight="1">
      <c r="A4930" s="2">
        <v>947835.0</v>
      </c>
      <c r="B4930" s="2" t="s">
        <v>36</v>
      </c>
      <c r="C4930" s="2" t="s">
        <v>43</v>
      </c>
      <c r="D4930" s="2" t="s">
        <v>32</v>
      </c>
      <c r="E4930" s="2" t="s">
        <v>44</v>
      </c>
      <c r="F4930" s="2" t="s">
        <v>52</v>
      </c>
      <c r="G4930" s="4">
        <v>43530.35224537037</v>
      </c>
      <c r="H4930" s="4">
        <v>43530.35224537037</v>
      </c>
      <c r="I4930" s="4">
        <v>43536.35224537037</v>
      </c>
      <c r="J4930" s="2">
        <v>0.0</v>
      </c>
      <c r="K4930" s="2">
        <v>102.0</v>
      </c>
      <c r="S4930" s="94"/>
      <c r="T4930" s="94"/>
      <c r="U4930" s="94"/>
    </row>
    <row r="4931" ht="14.25" customHeight="1">
      <c r="A4931" s="2">
        <v>732099.0</v>
      </c>
      <c r="B4931" s="2" t="s">
        <v>39</v>
      </c>
      <c r="C4931" s="2" t="s">
        <v>40</v>
      </c>
      <c r="D4931" s="2" t="s">
        <v>32</v>
      </c>
      <c r="E4931" s="2" t="s">
        <v>33</v>
      </c>
      <c r="F4931" s="2" t="s">
        <v>52</v>
      </c>
      <c r="G4931" s="4">
        <v>43530.54787037037</v>
      </c>
      <c r="H4931" s="4">
        <v>43536.54787037037</v>
      </c>
      <c r="I4931" s="4">
        <v>43534.54787037037</v>
      </c>
      <c r="J4931" s="2">
        <v>30.0</v>
      </c>
      <c r="K4931" s="2">
        <v>111.0</v>
      </c>
      <c r="S4931" s="94"/>
      <c r="T4931" s="94"/>
      <c r="U4931" s="94"/>
    </row>
    <row r="4932" ht="14.25" customHeight="1">
      <c r="A4932" s="2">
        <v>851653.0</v>
      </c>
      <c r="B4932" s="2" t="s">
        <v>39</v>
      </c>
      <c r="C4932" s="2" t="s">
        <v>31</v>
      </c>
      <c r="D4932" s="2" t="s">
        <v>32</v>
      </c>
      <c r="E4932" s="2" t="s">
        <v>33</v>
      </c>
      <c r="F4932" s="2" t="s">
        <v>52</v>
      </c>
      <c r="G4932" s="4">
        <v>43530.763287037036</v>
      </c>
      <c r="H4932" s="4">
        <v>43537.763287037036</v>
      </c>
      <c r="I4932" s="4">
        <v>43537.763287037036</v>
      </c>
      <c r="J4932" s="2">
        <v>50.0</v>
      </c>
      <c r="K4932" s="2">
        <v>123.0</v>
      </c>
      <c r="S4932" s="94"/>
      <c r="T4932" s="94"/>
      <c r="U4932" s="94"/>
    </row>
    <row r="4933" ht="14.25" customHeight="1">
      <c r="A4933" s="2">
        <v>485916.0</v>
      </c>
      <c r="B4933" s="2" t="s">
        <v>36</v>
      </c>
      <c r="C4933" s="2" t="s">
        <v>31</v>
      </c>
      <c r="D4933" s="2" t="s">
        <v>41</v>
      </c>
      <c r="E4933" s="2" t="s">
        <v>44</v>
      </c>
      <c r="F4933" s="2" t="s">
        <v>52</v>
      </c>
      <c r="G4933" s="4">
        <v>43530.85938657408</v>
      </c>
      <c r="H4933" s="4">
        <v>43533.85938657408</v>
      </c>
      <c r="I4933" s="4">
        <v>43534.85938657408</v>
      </c>
      <c r="J4933" s="2">
        <v>0.0</v>
      </c>
      <c r="K4933" s="2">
        <v>125.0</v>
      </c>
      <c r="S4933" s="94"/>
      <c r="T4933" s="94"/>
      <c r="U4933" s="94"/>
    </row>
    <row r="4934" ht="14.25" customHeight="1">
      <c r="A4934" s="2">
        <v>971343.0</v>
      </c>
      <c r="B4934" s="2" t="s">
        <v>30</v>
      </c>
      <c r="C4934" s="2" t="s">
        <v>31</v>
      </c>
      <c r="D4934" s="2" t="s">
        <v>32</v>
      </c>
      <c r="E4934" s="2" t="s">
        <v>44</v>
      </c>
      <c r="F4934" s="2" t="s">
        <v>52</v>
      </c>
      <c r="G4934" s="4">
        <v>43530.918541666666</v>
      </c>
      <c r="H4934" s="4">
        <v>43536.918541666666</v>
      </c>
      <c r="I4934" s="4">
        <v>43534.918541666666</v>
      </c>
      <c r="J4934" s="2">
        <v>80.0</v>
      </c>
      <c r="K4934" s="2">
        <v>108.0</v>
      </c>
      <c r="S4934" s="94"/>
      <c r="T4934" s="94"/>
      <c r="U4934" s="94"/>
    </row>
    <row r="4935" ht="14.25" customHeight="1">
      <c r="A4935" s="2">
        <v>154140.0</v>
      </c>
      <c r="B4935" s="2" t="s">
        <v>39</v>
      </c>
      <c r="C4935" s="2" t="s">
        <v>31</v>
      </c>
      <c r="D4935" s="2" t="s">
        <v>32</v>
      </c>
      <c r="E4935" s="2" t="s">
        <v>44</v>
      </c>
      <c r="F4935" s="2" t="s">
        <v>52</v>
      </c>
      <c r="G4935" s="4">
        <v>43530.961643518516</v>
      </c>
      <c r="H4935" s="4">
        <v>43531.961643518516</v>
      </c>
      <c r="I4935" s="4">
        <v>43537.961643518516</v>
      </c>
      <c r="J4935" s="2">
        <v>47.0</v>
      </c>
      <c r="K4935" s="2">
        <v>125.0</v>
      </c>
      <c r="S4935" s="94"/>
      <c r="T4935" s="94"/>
      <c r="U4935" s="94"/>
    </row>
    <row r="4936" ht="14.25" customHeight="1">
      <c r="A4936" s="2">
        <v>440003.0</v>
      </c>
      <c r="B4936" s="2" t="s">
        <v>30</v>
      </c>
      <c r="C4936" s="2" t="s">
        <v>31</v>
      </c>
      <c r="D4936" s="2" t="s">
        <v>32</v>
      </c>
      <c r="E4936" s="2" t="s">
        <v>33</v>
      </c>
      <c r="F4936" s="2" t="s">
        <v>52</v>
      </c>
      <c r="G4936" s="4">
        <v>43530.97472222222</v>
      </c>
      <c r="H4936" s="4">
        <v>43537.97472222222</v>
      </c>
      <c r="I4936" s="4">
        <v>43535.97472222222</v>
      </c>
      <c r="J4936" s="2">
        <v>42.0</v>
      </c>
      <c r="K4936" s="2">
        <v>120.0</v>
      </c>
      <c r="S4936" s="94"/>
      <c r="T4936" s="94"/>
      <c r="U4936" s="94"/>
    </row>
    <row r="4937" ht="14.25" customHeight="1">
      <c r="A4937" s="2">
        <v>10965.0</v>
      </c>
      <c r="B4937" s="2" t="s">
        <v>36</v>
      </c>
      <c r="C4937" s="2" t="s">
        <v>37</v>
      </c>
      <c r="D4937" s="2" t="s">
        <v>32</v>
      </c>
      <c r="E4937" s="2" t="s">
        <v>44</v>
      </c>
      <c r="F4937" s="2" t="s">
        <v>52</v>
      </c>
      <c r="G4937" s="4">
        <v>43531.289872685185</v>
      </c>
      <c r="H4937" s="4">
        <v>43531.289872685185</v>
      </c>
      <c r="I4937" s="4">
        <v>43535.289872685185</v>
      </c>
      <c r="J4937" s="2">
        <v>63.0</v>
      </c>
      <c r="K4937" s="2">
        <v>88.0</v>
      </c>
      <c r="S4937" s="94"/>
      <c r="T4937" s="94"/>
      <c r="U4937" s="94"/>
    </row>
    <row r="4938" ht="14.25" customHeight="1">
      <c r="A4938" s="2">
        <v>725208.0</v>
      </c>
      <c r="B4938" s="2" t="s">
        <v>39</v>
      </c>
      <c r="C4938" s="2" t="s">
        <v>40</v>
      </c>
      <c r="D4938" s="2" t="s">
        <v>32</v>
      </c>
      <c r="E4938" s="2" t="s">
        <v>44</v>
      </c>
      <c r="F4938" s="2" t="s">
        <v>52</v>
      </c>
      <c r="G4938" s="4">
        <v>43531.361354166664</v>
      </c>
      <c r="H4938" s="4">
        <v>43537.361354166664</v>
      </c>
      <c r="I4938" s="4">
        <v>43538.361354166664</v>
      </c>
      <c r="J4938" s="2" t="s">
        <v>51</v>
      </c>
      <c r="K4938" s="2">
        <v>93.0</v>
      </c>
      <c r="S4938" s="94"/>
      <c r="T4938" s="94"/>
      <c r="U4938" s="94"/>
    </row>
    <row r="4939" ht="14.25" customHeight="1">
      <c r="A4939" s="2">
        <v>898396.0</v>
      </c>
      <c r="B4939" s="2" t="s">
        <v>47</v>
      </c>
      <c r="C4939" s="2" t="s">
        <v>43</v>
      </c>
      <c r="D4939" s="2" t="s">
        <v>41</v>
      </c>
      <c r="E4939" s="2" t="s">
        <v>44</v>
      </c>
      <c r="F4939" s="2" t="s">
        <v>52</v>
      </c>
      <c r="G4939" s="4">
        <v>43531.400925925926</v>
      </c>
      <c r="H4939" s="4">
        <v>43537.400925925926</v>
      </c>
      <c r="I4939" s="4">
        <v>43537.400925925926</v>
      </c>
      <c r="J4939" s="2">
        <v>48.0</v>
      </c>
      <c r="K4939" s="2">
        <v>125.0</v>
      </c>
      <c r="S4939" s="94"/>
      <c r="T4939" s="94"/>
      <c r="U4939" s="94"/>
    </row>
    <row r="4940" ht="14.25" customHeight="1">
      <c r="A4940" s="2">
        <v>170240.0</v>
      </c>
      <c r="B4940" s="2" t="s">
        <v>48</v>
      </c>
      <c r="C4940" s="2" t="s">
        <v>43</v>
      </c>
      <c r="D4940" s="2" t="s">
        <v>32</v>
      </c>
      <c r="E4940" s="2" t="s">
        <v>44</v>
      </c>
      <c r="F4940" s="2" t="s">
        <v>52</v>
      </c>
      <c r="G4940" s="4">
        <v>43531.557604166665</v>
      </c>
      <c r="H4940" s="4">
        <v>43532.557604166665</v>
      </c>
      <c r="I4940" s="4">
        <v>43538.557604166665</v>
      </c>
      <c r="J4940" s="2">
        <v>0.0</v>
      </c>
      <c r="K4940" s="2">
        <v>110.0</v>
      </c>
      <c r="S4940" s="94"/>
      <c r="T4940" s="94"/>
      <c r="U4940" s="94"/>
    </row>
    <row r="4941" ht="14.25" customHeight="1">
      <c r="A4941" s="2">
        <v>131150.0</v>
      </c>
      <c r="B4941" s="2" t="s">
        <v>48</v>
      </c>
      <c r="C4941" s="2" t="s">
        <v>45</v>
      </c>
      <c r="D4941" s="2" t="s">
        <v>32</v>
      </c>
      <c r="E4941" s="2" t="s">
        <v>38</v>
      </c>
      <c r="F4941" s="2" t="s">
        <v>52</v>
      </c>
      <c r="G4941" s="4">
        <v>43531.61048611111</v>
      </c>
      <c r="H4941" s="4">
        <v>43535.61048611111</v>
      </c>
      <c r="I4941" s="4">
        <v>43537.61048611111</v>
      </c>
      <c r="J4941" s="2">
        <v>31.0</v>
      </c>
      <c r="K4941" s="2">
        <v>124.0</v>
      </c>
      <c r="S4941" s="94"/>
      <c r="T4941" s="94"/>
      <c r="U4941" s="94"/>
    </row>
    <row r="4942" ht="14.25" customHeight="1">
      <c r="A4942" s="2">
        <v>559631.0</v>
      </c>
      <c r="B4942" s="2" t="s">
        <v>39</v>
      </c>
      <c r="C4942" s="2" t="s">
        <v>31</v>
      </c>
      <c r="D4942" s="2" t="s">
        <v>41</v>
      </c>
      <c r="E4942" s="2" t="s">
        <v>33</v>
      </c>
      <c r="F4942" s="2" t="s">
        <v>52</v>
      </c>
      <c r="G4942" s="4">
        <v>43531.6262037037</v>
      </c>
      <c r="H4942" s="4">
        <v>43536.6262037037</v>
      </c>
      <c r="I4942" s="4">
        <v>43538.6262037037</v>
      </c>
      <c r="J4942" s="2">
        <v>0.0</v>
      </c>
      <c r="K4942" s="2">
        <v>125.0</v>
      </c>
      <c r="S4942" s="94"/>
      <c r="T4942" s="94"/>
      <c r="U4942" s="94"/>
    </row>
    <row r="4943" ht="14.25" customHeight="1">
      <c r="A4943" s="2">
        <v>596503.0</v>
      </c>
      <c r="B4943" s="2" t="s">
        <v>39</v>
      </c>
      <c r="C4943" s="2" t="s">
        <v>31</v>
      </c>
      <c r="D4943" s="2" t="s">
        <v>32</v>
      </c>
      <c r="E4943" s="2" t="s">
        <v>33</v>
      </c>
      <c r="F4943" s="2" t="s">
        <v>52</v>
      </c>
      <c r="G4943" s="4">
        <v>43531.69678240741</v>
      </c>
      <c r="H4943" s="4">
        <v>43537.69678240741</v>
      </c>
      <c r="I4943" s="4">
        <v>43538.69678240741</v>
      </c>
      <c r="J4943" s="2">
        <v>29.0</v>
      </c>
      <c r="K4943" s="2">
        <v>121.0</v>
      </c>
      <c r="S4943" s="94"/>
      <c r="T4943" s="94"/>
      <c r="U4943" s="94"/>
    </row>
    <row r="4944" ht="14.25" customHeight="1">
      <c r="A4944" s="2">
        <v>575210.0</v>
      </c>
      <c r="B4944" s="2" t="s">
        <v>36</v>
      </c>
      <c r="C4944" s="2" t="s">
        <v>43</v>
      </c>
      <c r="D4944" s="2" t="s">
        <v>41</v>
      </c>
      <c r="E4944" s="2" t="s">
        <v>38</v>
      </c>
      <c r="F4944" s="2" t="s">
        <v>52</v>
      </c>
      <c r="G4944" s="4">
        <v>43532.040717592594</v>
      </c>
      <c r="H4944" s="4">
        <v>43542.040717592594</v>
      </c>
      <c r="I4944" s="4">
        <v>43538.040717592594</v>
      </c>
      <c r="J4944" s="2">
        <v>32.0</v>
      </c>
      <c r="K4944" s="2">
        <v>124.0</v>
      </c>
      <c r="S4944" s="94"/>
      <c r="T4944" s="94"/>
      <c r="U4944" s="94"/>
    </row>
    <row r="4945" ht="14.25" customHeight="1">
      <c r="A4945" s="2">
        <v>869740.0</v>
      </c>
      <c r="B4945" s="2" t="s">
        <v>30</v>
      </c>
      <c r="C4945" s="2" t="s">
        <v>43</v>
      </c>
      <c r="D4945" s="2" t="s">
        <v>32</v>
      </c>
      <c r="E4945" s="2" t="s">
        <v>44</v>
      </c>
      <c r="F4945" s="2" t="s">
        <v>52</v>
      </c>
      <c r="G4945" s="4">
        <v>43532.1306712963</v>
      </c>
      <c r="H4945" s="4">
        <v>43532.1306712963</v>
      </c>
      <c r="I4945" s="4">
        <v>43538.1306712963</v>
      </c>
      <c r="J4945" s="2">
        <v>0.0</v>
      </c>
      <c r="K4945" s="2">
        <v>123.0</v>
      </c>
      <c r="S4945" s="94"/>
      <c r="T4945" s="94"/>
      <c r="U4945" s="94"/>
    </row>
    <row r="4946" ht="14.25" customHeight="1">
      <c r="A4946" s="2">
        <v>81343.0</v>
      </c>
      <c r="B4946" s="2" t="s">
        <v>36</v>
      </c>
      <c r="C4946" s="2" t="s">
        <v>37</v>
      </c>
      <c r="D4946" s="2" t="s">
        <v>32</v>
      </c>
      <c r="E4946" s="2" t="s">
        <v>33</v>
      </c>
      <c r="F4946" s="2" t="s">
        <v>52</v>
      </c>
      <c r="G4946" s="4">
        <v>43532.38049768518</v>
      </c>
      <c r="H4946" s="4">
        <v>43535.38049768518</v>
      </c>
      <c r="I4946" s="4">
        <v>43535.38049768518</v>
      </c>
      <c r="J4946" s="2">
        <v>30.0</v>
      </c>
      <c r="K4946" s="2">
        <v>113.0</v>
      </c>
      <c r="S4946" s="94"/>
      <c r="T4946" s="94"/>
      <c r="U4946" s="94"/>
    </row>
    <row r="4947" ht="14.25" customHeight="1">
      <c r="A4947" s="2">
        <v>223804.0</v>
      </c>
      <c r="B4947" s="2" t="s">
        <v>42</v>
      </c>
      <c r="C4947" s="2" t="s">
        <v>31</v>
      </c>
      <c r="D4947" s="2" t="s">
        <v>41</v>
      </c>
      <c r="E4947" s="2" t="s">
        <v>44</v>
      </c>
      <c r="F4947" s="2" t="s">
        <v>52</v>
      </c>
      <c r="G4947" s="4">
        <v>43532.46065972222</v>
      </c>
      <c r="H4947" s="4">
        <v>43535.46065972222</v>
      </c>
      <c r="I4947" s="4">
        <v>43538.46065972222</v>
      </c>
      <c r="J4947" s="2">
        <v>0.0</v>
      </c>
      <c r="K4947" s="2">
        <v>126.0</v>
      </c>
      <c r="S4947" s="94"/>
      <c r="T4947" s="94"/>
      <c r="U4947" s="94"/>
    </row>
    <row r="4948" ht="14.25" customHeight="1">
      <c r="A4948" s="2">
        <v>754311.0</v>
      </c>
      <c r="B4948" s="2" t="s">
        <v>39</v>
      </c>
      <c r="C4948" s="2" t="s">
        <v>43</v>
      </c>
      <c r="D4948" s="2" t="s">
        <v>41</v>
      </c>
      <c r="E4948" s="2" t="s">
        <v>44</v>
      </c>
      <c r="F4948" s="2" t="s">
        <v>52</v>
      </c>
      <c r="G4948" s="4">
        <v>43532.47592592592</v>
      </c>
      <c r="H4948" s="4">
        <v>43532.47592592592</v>
      </c>
      <c r="I4948" s="4">
        <v>43536.47592592592</v>
      </c>
      <c r="J4948" s="2">
        <v>77.0</v>
      </c>
      <c r="K4948" s="2">
        <v>106.0</v>
      </c>
      <c r="S4948" s="94"/>
      <c r="T4948" s="94"/>
      <c r="U4948" s="94"/>
    </row>
    <row r="4949" ht="14.25" customHeight="1">
      <c r="A4949" s="2">
        <v>924011.0</v>
      </c>
      <c r="B4949" s="2" t="s">
        <v>47</v>
      </c>
      <c r="C4949" s="2" t="s">
        <v>45</v>
      </c>
      <c r="D4949" s="2" t="s">
        <v>32</v>
      </c>
      <c r="E4949" s="2" t="s">
        <v>33</v>
      </c>
      <c r="F4949" s="2" t="s">
        <v>52</v>
      </c>
      <c r="G4949" s="4">
        <v>43532.74716435185</v>
      </c>
      <c r="H4949" s="4">
        <v>43534.74716435185</v>
      </c>
      <c r="I4949" s="4">
        <v>43536.74716435185</v>
      </c>
      <c r="J4949" s="2">
        <v>44.0</v>
      </c>
      <c r="K4949" s="2">
        <v>129.0</v>
      </c>
      <c r="S4949" s="94"/>
      <c r="T4949" s="94"/>
      <c r="U4949" s="94"/>
    </row>
    <row r="4950" ht="14.25" customHeight="1">
      <c r="A4950" s="2">
        <v>793086.0</v>
      </c>
      <c r="B4950" s="2" t="s">
        <v>30</v>
      </c>
      <c r="C4950" s="2" t="s">
        <v>37</v>
      </c>
      <c r="D4950" s="2" t="s">
        <v>41</v>
      </c>
      <c r="E4950" s="2" t="s">
        <v>38</v>
      </c>
      <c r="F4950" s="2" t="s">
        <v>52</v>
      </c>
      <c r="G4950" s="4">
        <v>43532.94582175926</v>
      </c>
      <c r="H4950" s="4">
        <v>43535.94582175926</v>
      </c>
      <c r="I4950" s="4">
        <v>43535.94582175926</v>
      </c>
      <c r="J4950" s="2">
        <v>30.0</v>
      </c>
      <c r="K4950" s="2">
        <v>106.0</v>
      </c>
      <c r="S4950" s="94"/>
      <c r="T4950" s="94"/>
      <c r="U4950" s="94"/>
    </row>
    <row r="4951" ht="14.25" customHeight="1">
      <c r="A4951" s="2">
        <v>407446.0</v>
      </c>
      <c r="B4951" s="2" t="s">
        <v>48</v>
      </c>
      <c r="C4951" s="2" t="s">
        <v>43</v>
      </c>
      <c r="D4951" s="2" t="s">
        <v>41</v>
      </c>
      <c r="E4951" s="2" t="s">
        <v>38</v>
      </c>
      <c r="F4951" s="2" t="s">
        <v>52</v>
      </c>
      <c r="G4951" s="4">
        <v>43533.103425925925</v>
      </c>
      <c r="H4951" s="4">
        <v>43538.103425925925</v>
      </c>
      <c r="I4951" s="4">
        <v>43539.103425925925</v>
      </c>
      <c r="J4951" s="2">
        <v>33.0</v>
      </c>
      <c r="K4951" s="2">
        <v>121.0</v>
      </c>
      <c r="S4951" s="94"/>
      <c r="T4951" s="94"/>
      <c r="U4951" s="94"/>
    </row>
    <row r="4952" ht="14.25" customHeight="1">
      <c r="A4952" s="2">
        <v>270534.0</v>
      </c>
      <c r="B4952" s="2" t="s">
        <v>39</v>
      </c>
      <c r="C4952" s="2" t="s">
        <v>31</v>
      </c>
      <c r="D4952" s="2" t="s">
        <v>32</v>
      </c>
      <c r="E4952" s="2" t="s">
        <v>44</v>
      </c>
      <c r="F4952" s="2" t="s">
        <v>52</v>
      </c>
      <c r="G4952" s="4">
        <v>43533.298796296294</v>
      </c>
      <c r="H4952" s="4">
        <v>43534.298796296294</v>
      </c>
      <c r="I4952" s="4">
        <v>43540.298796296294</v>
      </c>
      <c r="J4952" s="2">
        <v>64.0</v>
      </c>
      <c r="K4952" s="2">
        <v>107.0</v>
      </c>
      <c r="S4952" s="94"/>
      <c r="T4952" s="94"/>
      <c r="U4952" s="94"/>
    </row>
    <row r="4953" ht="14.25" customHeight="1">
      <c r="A4953" s="2">
        <v>639142.0</v>
      </c>
      <c r="B4953" s="2" t="s">
        <v>47</v>
      </c>
      <c r="C4953" s="2" t="s">
        <v>37</v>
      </c>
      <c r="D4953" s="2" t="s">
        <v>41</v>
      </c>
      <c r="E4953" s="2" t="s">
        <v>38</v>
      </c>
      <c r="F4953" s="2" t="s">
        <v>52</v>
      </c>
      <c r="G4953" s="4">
        <v>43533.56229166667</v>
      </c>
      <c r="H4953" s="4">
        <v>43542.56229166667</v>
      </c>
      <c r="I4953" s="4">
        <v>43539.56229166667</v>
      </c>
      <c r="J4953" s="2">
        <v>26.0</v>
      </c>
      <c r="K4953" s="2">
        <v>106.0</v>
      </c>
      <c r="S4953" s="94"/>
      <c r="T4953" s="94"/>
      <c r="U4953" s="94"/>
    </row>
    <row r="4954" ht="14.25" customHeight="1">
      <c r="A4954" s="2">
        <v>975989.0</v>
      </c>
      <c r="B4954" s="2" t="s">
        <v>39</v>
      </c>
      <c r="C4954" s="2" t="s">
        <v>31</v>
      </c>
      <c r="D4954" s="2" t="s">
        <v>41</v>
      </c>
      <c r="E4954" s="2" t="s">
        <v>33</v>
      </c>
      <c r="F4954" s="2" t="s">
        <v>52</v>
      </c>
      <c r="G4954" s="4">
        <v>43533.84751157407</v>
      </c>
      <c r="H4954" s="4">
        <v>43537.84751157407</v>
      </c>
      <c r="I4954" s="4">
        <v>43537.84751157407</v>
      </c>
      <c r="J4954" s="2">
        <v>0.0</v>
      </c>
      <c r="K4954" s="2">
        <v>129.0</v>
      </c>
      <c r="S4954" s="94"/>
      <c r="T4954" s="94"/>
      <c r="U4954" s="94"/>
    </row>
    <row r="4955" ht="14.25" customHeight="1">
      <c r="A4955" s="2">
        <v>315854.0</v>
      </c>
      <c r="B4955" s="2" t="s">
        <v>47</v>
      </c>
      <c r="C4955" s="2" t="s">
        <v>37</v>
      </c>
      <c r="D4955" s="2" t="s">
        <v>32</v>
      </c>
      <c r="E4955" s="2" t="s">
        <v>38</v>
      </c>
      <c r="F4955" s="2" t="s">
        <v>52</v>
      </c>
      <c r="G4955" s="4">
        <v>43533.89946759259</v>
      </c>
      <c r="H4955" s="4">
        <v>43537.89946759259</v>
      </c>
      <c r="I4955" s="4">
        <v>43540.89946759259</v>
      </c>
      <c r="J4955" s="2">
        <v>27.0</v>
      </c>
      <c r="K4955" s="2">
        <v>105.0</v>
      </c>
      <c r="S4955" s="94"/>
      <c r="T4955" s="94"/>
      <c r="U4955" s="94"/>
    </row>
    <row r="4956" ht="14.25" customHeight="1">
      <c r="A4956" s="2">
        <v>611782.0</v>
      </c>
      <c r="B4956" s="2" t="s">
        <v>36</v>
      </c>
      <c r="C4956" s="2" t="s">
        <v>31</v>
      </c>
      <c r="D4956" s="2" t="s">
        <v>41</v>
      </c>
      <c r="E4956" s="2" t="s">
        <v>38</v>
      </c>
      <c r="F4956" s="2" t="s">
        <v>52</v>
      </c>
      <c r="G4956" s="4">
        <v>43534.01917824074</v>
      </c>
      <c r="H4956" s="4">
        <v>43535.01917824074</v>
      </c>
      <c r="I4956" s="4">
        <v>43537.01917824074</v>
      </c>
      <c r="J4956" s="2">
        <v>0.0</v>
      </c>
      <c r="K4956" s="2">
        <v>126.0</v>
      </c>
      <c r="S4956" s="94"/>
      <c r="T4956" s="94"/>
      <c r="U4956" s="94"/>
    </row>
    <row r="4957" ht="14.25" customHeight="1">
      <c r="A4957" s="2">
        <v>438826.0</v>
      </c>
      <c r="B4957" s="2" t="s">
        <v>39</v>
      </c>
      <c r="C4957" s="2" t="s">
        <v>43</v>
      </c>
      <c r="D4957" s="2" t="s">
        <v>41</v>
      </c>
      <c r="E4957" s="2" t="s">
        <v>51</v>
      </c>
      <c r="F4957" s="2" t="s">
        <v>52</v>
      </c>
      <c r="G4957" s="4">
        <v>43534.031493055554</v>
      </c>
      <c r="H4957" s="4">
        <v>43536.031493055554</v>
      </c>
      <c r="I4957" s="4">
        <v>43537.031493055554</v>
      </c>
      <c r="J4957" s="2">
        <v>45.0</v>
      </c>
      <c r="K4957" s="2">
        <v>125.0</v>
      </c>
      <c r="S4957" s="94"/>
      <c r="T4957" s="94"/>
      <c r="U4957" s="94"/>
    </row>
    <row r="4958" ht="14.25" customHeight="1">
      <c r="A4958" s="2">
        <v>435376.0</v>
      </c>
      <c r="B4958" s="2" t="s">
        <v>36</v>
      </c>
      <c r="C4958" s="2" t="s">
        <v>45</v>
      </c>
      <c r="D4958" s="2" t="s">
        <v>41</v>
      </c>
      <c r="E4958" s="2" t="s">
        <v>44</v>
      </c>
      <c r="F4958" s="2" t="s">
        <v>52</v>
      </c>
      <c r="G4958" s="4">
        <v>43534.05280092593</v>
      </c>
      <c r="H4958" s="4">
        <v>43540.05280092593</v>
      </c>
      <c r="I4958" s="4">
        <v>43541.05280092593</v>
      </c>
      <c r="J4958" s="2">
        <v>34.0</v>
      </c>
      <c r="K4958" s="2">
        <v>121.0</v>
      </c>
      <c r="S4958" s="94"/>
      <c r="T4958" s="94"/>
      <c r="U4958" s="94"/>
    </row>
    <row r="4959" ht="14.25" customHeight="1">
      <c r="A4959" s="2">
        <v>473763.0</v>
      </c>
      <c r="B4959" s="2" t="s">
        <v>36</v>
      </c>
      <c r="C4959" s="2" t="s">
        <v>43</v>
      </c>
      <c r="D4959" s="2" t="s">
        <v>41</v>
      </c>
      <c r="E4959" s="2" t="s">
        <v>33</v>
      </c>
      <c r="F4959" s="2" t="s">
        <v>52</v>
      </c>
      <c r="G4959" s="4">
        <v>43534.05289351852</v>
      </c>
      <c r="H4959" s="4">
        <v>43544.05289351852</v>
      </c>
      <c r="I4959" s="4">
        <v>43539.05289351852</v>
      </c>
      <c r="J4959" s="2">
        <v>38.0</v>
      </c>
      <c r="K4959" s="2">
        <v>121.0</v>
      </c>
      <c r="S4959" s="94"/>
      <c r="T4959" s="94"/>
      <c r="U4959" s="94"/>
    </row>
    <row r="4960" ht="14.25" customHeight="1">
      <c r="A4960" s="2">
        <v>225317.0</v>
      </c>
      <c r="B4960" s="2" t="s">
        <v>30</v>
      </c>
      <c r="C4960" s="2" t="s">
        <v>31</v>
      </c>
      <c r="D4960" s="2" t="s">
        <v>32</v>
      </c>
      <c r="E4960" s="2" t="s">
        <v>44</v>
      </c>
      <c r="F4960" s="2" t="s">
        <v>52</v>
      </c>
      <c r="G4960" s="4">
        <v>43534.11939814815</v>
      </c>
      <c r="H4960" s="4">
        <v>43534.11939814815</v>
      </c>
      <c r="I4960" s="4">
        <v>43538.11939814815</v>
      </c>
      <c r="J4960" s="2">
        <v>70.0</v>
      </c>
      <c r="K4960" s="2">
        <v>102.0</v>
      </c>
      <c r="S4960" s="94"/>
      <c r="T4960" s="94"/>
      <c r="U4960" s="94"/>
    </row>
    <row r="4961" ht="14.25" customHeight="1">
      <c r="A4961" s="2">
        <v>808971.0</v>
      </c>
      <c r="B4961" s="2" t="s">
        <v>39</v>
      </c>
      <c r="C4961" s="2" t="s">
        <v>45</v>
      </c>
      <c r="D4961" s="2" t="s">
        <v>32</v>
      </c>
      <c r="E4961" s="2" t="s">
        <v>33</v>
      </c>
      <c r="F4961" s="2" t="s">
        <v>52</v>
      </c>
      <c r="G4961" s="4">
        <v>43534.21545138889</v>
      </c>
      <c r="H4961" s="4">
        <v>43535.21545138889</v>
      </c>
      <c r="I4961" s="4">
        <v>43540.21545138889</v>
      </c>
      <c r="J4961" s="2">
        <v>40.0</v>
      </c>
      <c r="K4961" s="2">
        <v>123.0</v>
      </c>
      <c r="S4961" s="94"/>
      <c r="T4961" s="94"/>
      <c r="U4961" s="94"/>
    </row>
    <row r="4962" ht="14.25" customHeight="1">
      <c r="A4962" s="2">
        <v>313662.0</v>
      </c>
      <c r="B4962" s="2" t="s">
        <v>39</v>
      </c>
      <c r="C4962" s="2" t="s">
        <v>45</v>
      </c>
      <c r="D4962" s="2" t="s">
        <v>41</v>
      </c>
      <c r="E4962" s="2" t="s">
        <v>38</v>
      </c>
      <c r="F4962" s="2" t="s">
        <v>52</v>
      </c>
      <c r="G4962" s="4">
        <v>43534.228310185186</v>
      </c>
      <c r="H4962" s="4">
        <v>43539.228310185186</v>
      </c>
      <c r="I4962" s="4">
        <v>43540.228310185186</v>
      </c>
      <c r="J4962" s="2">
        <v>40.0</v>
      </c>
      <c r="K4962" s="2">
        <v>127.0</v>
      </c>
      <c r="S4962" s="94"/>
      <c r="T4962" s="94"/>
      <c r="U4962" s="94"/>
    </row>
    <row r="4963" ht="14.25" customHeight="1">
      <c r="A4963" s="2">
        <v>965104.0</v>
      </c>
      <c r="B4963" s="2" t="s">
        <v>42</v>
      </c>
      <c r="C4963" s="2" t="s">
        <v>37</v>
      </c>
      <c r="D4963" s="2" t="s">
        <v>41</v>
      </c>
      <c r="E4963" s="2" t="s">
        <v>44</v>
      </c>
      <c r="F4963" s="2" t="s">
        <v>52</v>
      </c>
      <c r="G4963" s="4">
        <v>43534.30886574074</v>
      </c>
      <c r="H4963" s="4">
        <v>43539.30886574074</v>
      </c>
      <c r="I4963" s="4">
        <v>43539.30886574074</v>
      </c>
      <c r="J4963" s="2">
        <v>26.0</v>
      </c>
      <c r="K4963" s="2">
        <v>109.0</v>
      </c>
      <c r="S4963" s="94"/>
      <c r="T4963" s="94"/>
      <c r="U4963" s="94"/>
    </row>
    <row r="4964" ht="14.25" customHeight="1">
      <c r="A4964" s="2">
        <v>330343.0</v>
      </c>
      <c r="B4964" s="2" t="s">
        <v>39</v>
      </c>
      <c r="C4964" s="2" t="s">
        <v>40</v>
      </c>
      <c r="D4964" s="2" t="s">
        <v>41</v>
      </c>
      <c r="E4964" s="2" t="s">
        <v>44</v>
      </c>
      <c r="F4964" s="2" t="s">
        <v>52</v>
      </c>
      <c r="G4964" s="4">
        <v>43534.34496527778</v>
      </c>
      <c r="H4964" s="4">
        <v>43538.34496527778</v>
      </c>
      <c r="I4964" s="4">
        <v>43540.34496527778</v>
      </c>
      <c r="J4964" s="2">
        <v>75.0</v>
      </c>
      <c r="K4964" s="2">
        <v>93.0</v>
      </c>
      <c r="S4964" s="94"/>
      <c r="T4964" s="94"/>
      <c r="U4964" s="94"/>
    </row>
    <row r="4965" ht="14.25" customHeight="1">
      <c r="A4965" s="2">
        <v>793384.0</v>
      </c>
      <c r="B4965" s="2" t="s">
        <v>36</v>
      </c>
      <c r="C4965" s="2" t="s">
        <v>37</v>
      </c>
      <c r="D4965" s="2" t="s">
        <v>32</v>
      </c>
      <c r="E4965" s="2" t="s">
        <v>44</v>
      </c>
      <c r="F4965" s="2" t="s">
        <v>52</v>
      </c>
      <c r="G4965" s="4">
        <v>43534.34644675926</v>
      </c>
      <c r="H4965" s="4">
        <v>43536.34644675926</v>
      </c>
      <c r="I4965" s="4">
        <v>43541.34644675926</v>
      </c>
      <c r="J4965" s="2">
        <v>79.0</v>
      </c>
      <c r="K4965" s="2">
        <v>90.0</v>
      </c>
      <c r="S4965" s="94"/>
      <c r="T4965" s="94"/>
      <c r="U4965" s="94"/>
    </row>
    <row r="4966" ht="14.25" customHeight="1">
      <c r="A4966" s="2">
        <v>170466.0</v>
      </c>
      <c r="B4966" s="2" t="s">
        <v>36</v>
      </c>
      <c r="C4966" s="2" t="s">
        <v>43</v>
      </c>
      <c r="D4966" s="2" t="s">
        <v>32</v>
      </c>
      <c r="E4966" s="2" t="s">
        <v>38</v>
      </c>
      <c r="F4966" s="2" t="s">
        <v>52</v>
      </c>
      <c r="G4966" s="4">
        <v>43534.62634259259</v>
      </c>
      <c r="H4966" s="4">
        <v>43540.62634259259</v>
      </c>
      <c r="I4966" s="4">
        <v>43539.62634259259</v>
      </c>
      <c r="J4966" s="2">
        <v>0.0</v>
      </c>
      <c r="K4966" s="2">
        <v>126.0</v>
      </c>
      <c r="S4966" s="94"/>
      <c r="T4966" s="94"/>
      <c r="U4966" s="94"/>
    </row>
    <row r="4967" ht="14.25" customHeight="1">
      <c r="A4967" s="2">
        <v>777396.0</v>
      </c>
      <c r="B4967" s="2" t="s">
        <v>36</v>
      </c>
      <c r="C4967" s="2" t="s">
        <v>31</v>
      </c>
      <c r="D4967" s="2" t="s">
        <v>41</v>
      </c>
      <c r="E4967" s="2" t="s">
        <v>44</v>
      </c>
      <c r="F4967" s="2" t="s">
        <v>52</v>
      </c>
      <c r="G4967" s="4">
        <v>43534.92071759259</v>
      </c>
      <c r="H4967" s="4">
        <v>43534.92071759259</v>
      </c>
      <c r="I4967" s="4">
        <v>43540.92071759259</v>
      </c>
      <c r="J4967" s="2">
        <v>0.0</v>
      </c>
      <c r="K4967" s="2">
        <v>109.0</v>
      </c>
      <c r="S4967" s="94"/>
      <c r="T4967" s="94"/>
      <c r="U4967" s="94"/>
    </row>
    <row r="4968" ht="14.25" customHeight="1">
      <c r="A4968" s="2">
        <v>517932.0</v>
      </c>
      <c r="B4968" s="2" t="s">
        <v>30</v>
      </c>
      <c r="C4968" s="2" t="s">
        <v>37</v>
      </c>
      <c r="D4968" s="2" t="s">
        <v>32</v>
      </c>
      <c r="E4968" s="2" t="s">
        <v>44</v>
      </c>
      <c r="F4968" s="2" t="s">
        <v>52</v>
      </c>
      <c r="G4968" s="4">
        <v>43534.97</v>
      </c>
      <c r="H4968" s="4">
        <v>43540.97</v>
      </c>
      <c r="I4968" s="4">
        <v>43538.97</v>
      </c>
      <c r="J4968" s="2">
        <v>39.0</v>
      </c>
      <c r="K4968" s="2">
        <v>109.0</v>
      </c>
      <c r="S4968" s="94"/>
      <c r="T4968" s="94"/>
      <c r="U4968" s="94"/>
    </row>
    <row r="4969" ht="14.25" customHeight="1">
      <c r="A4969" s="2">
        <v>849307.0</v>
      </c>
      <c r="B4969" s="2" t="s">
        <v>36</v>
      </c>
      <c r="C4969" s="2" t="s">
        <v>37</v>
      </c>
      <c r="D4969" s="2" t="s">
        <v>41</v>
      </c>
      <c r="E4969" s="2" t="s">
        <v>33</v>
      </c>
      <c r="F4969" s="2" t="s">
        <v>52</v>
      </c>
      <c r="G4969" s="4">
        <v>43535.14121527778</v>
      </c>
      <c r="H4969" s="4">
        <v>43538.14121527778</v>
      </c>
      <c r="I4969" s="4">
        <v>43540.14121527778</v>
      </c>
      <c r="J4969" s="2">
        <v>42.0</v>
      </c>
      <c r="K4969" s="2">
        <v>107.0</v>
      </c>
      <c r="S4969" s="94"/>
      <c r="T4969" s="94"/>
      <c r="U4969" s="94"/>
    </row>
    <row r="4970" ht="14.25" customHeight="1">
      <c r="A4970" s="2">
        <v>714204.0</v>
      </c>
      <c r="B4970" s="2" t="s">
        <v>47</v>
      </c>
      <c r="C4970" s="2" t="s">
        <v>45</v>
      </c>
      <c r="D4970" s="2" t="s">
        <v>32</v>
      </c>
      <c r="E4970" s="2" t="s">
        <v>44</v>
      </c>
      <c r="F4970" s="2" t="s">
        <v>52</v>
      </c>
      <c r="G4970" s="4">
        <v>43535.14550925926</v>
      </c>
      <c r="H4970" s="4">
        <v>43540.14550925926</v>
      </c>
      <c r="I4970" s="4">
        <v>43542.14550925926</v>
      </c>
      <c r="J4970" s="2">
        <v>38.0</v>
      </c>
      <c r="K4970" s="2">
        <v>121.0</v>
      </c>
      <c r="S4970" s="94"/>
      <c r="T4970" s="94"/>
      <c r="U4970" s="94"/>
    </row>
    <row r="4971" ht="14.25" customHeight="1">
      <c r="A4971" s="2">
        <v>888043.0</v>
      </c>
      <c r="B4971" s="2" t="s">
        <v>39</v>
      </c>
      <c r="C4971" s="2" t="s">
        <v>45</v>
      </c>
      <c r="D4971" s="2" t="s">
        <v>32</v>
      </c>
      <c r="E4971" s="2" t="s">
        <v>44</v>
      </c>
      <c r="F4971" s="2" t="s">
        <v>52</v>
      </c>
      <c r="G4971" s="4">
        <v>43535.34081018518</v>
      </c>
      <c r="H4971" s="4">
        <v>43539.34081018518</v>
      </c>
      <c r="I4971" s="4">
        <v>43541.34081018518</v>
      </c>
      <c r="J4971" s="2">
        <v>81.0</v>
      </c>
      <c r="K4971" s="2">
        <v>108.0</v>
      </c>
      <c r="S4971" s="94"/>
      <c r="T4971" s="94"/>
      <c r="U4971" s="94"/>
    </row>
    <row r="4972" ht="14.25" customHeight="1">
      <c r="A4972" s="2">
        <v>924400.0</v>
      </c>
      <c r="B4972" s="2" t="s">
        <v>48</v>
      </c>
      <c r="C4972" s="2" t="s">
        <v>37</v>
      </c>
      <c r="D4972" s="2" t="s">
        <v>32</v>
      </c>
      <c r="E4972" s="2" t="s">
        <v>44</v>
      </c>
      <c r="F4972" s="2" t="s">
        <v>52</v>
      </c>
      <c r="G4972" s="4">
        <v>43535.37773148148</v>
      </c>
      <c r="H4972" s="4">
        <v>43536.37773148148</v>
      </c>
      <c r="I4972" s="4">
        <v>43540.37773148148</v>
      </c>
      <c r="J4972" s="2">
        <v>31.0</v>
      </c>
      <c r="K4972" s="2">
        <v>107.0</v>
      </c>
      <c r="S4972" s="94"/>
      <c r="T4972" s="94"/>
      <c r="U4972" s="94"/>
    </row>
    <row r="4973" ht="14.25" customHeight="1">
      <c r="A4973" s="2">
        <v>451628.0</v>
      </c>
      <c r="B4973" s="2" t="s">
        <v>30</v>
      </c>
      <c r="C4973" s="2" t="s">
        <v>43</v>
      </c>
      <c r="D4973" s="2" t="s">
        <v>41</v>
      </c>
      <c r="E4973" s="2" t="s">
        <v>44</v>
      </c>
      <c r="F4973" s="2" t="s">
        <v>52</v>
      </c>
      <c r="G4973" s="4">
        <v>43535.37917824074</v>
      </c>
      <c r="H4973" s="4">
        <v>43541.37917824074</v>
      </c>
      <c r="I4973" s="4">
        <v>43540.37917824074</v>
      </c>
      <c r="J4973" s="2">
        <v>43.0</v>
      </c>
      <c r="K4973" s="2">
        <v>121.0</v>
      </c>
      <c r="S4973" s="94"/>
      <c r="T4973" s="94"/>
      <c r="U4973" s="94"/>
    </row>
    <row r="4974" ht="14.25" customHeight="1">
      <c r="A4974" s="2">
        <v>736234.0</v>
      </c>
      <c r="B4974" s="2" t="s">
        <v>42</v>
      </c>
      <c r="C4974" s="2" t="s">
        <v>31</v>
      </c>
      <c r="D4974" s="2" t="s">
        <v>41</v>
      </c>
      <c r="E4974" s="2" t="s">
        <v>38</v>
      </c>
      <c r="F4974" s="2" t="s">
        <v>52</v>
      </c>
      <c r="G4974" s="4">
        <v>43535.56003472222</v>
      </c>
      <c r="H4974" s="4">
        <v>43539.56003472222</v>
      </c>
      <c r="I4974" s="4">
        <v>43539.56003472222</v>
      </c>
      <c r="J4974" s="2">
        <v>0.0</v>
      </c>
      <c r="K4974" s="2">
        <v>127.0</v>
      </c>
      <c r="S4974" s="94"/>
      <c r="T4974" s="94"/>
      <c r="U4974" s="94"/>
    </row>
    <row r="4975" ht="14.25" customHeight="1">
      <c r="A4975" s="2">
        <v>109542.0</v>
      </c>
      <c r="B4975" s="2" t="s">
        <v>36</v>
      </c>
      <c r="C4975" s="2" t="s">
        <v>31</v>
      </c>
      <c r="D4975" s="2" t="s">
        <v>41</v>
      </c>
      <c r="E4975" s="2" t="s">
        <v>38</v>
      </c>
      <c r="F4975" s="2" t="s">
        <v>52</v>
      </c>
      <c r="G4975" s="4">
        <v>43535.766747685186</v>
      </c>
      <c r="H4975" s="4">
        <v>43540.766747685186</v>
      </c>
      <c r="I4975" s="4">
        <v>43539.766747685186</v>
      </c>
      <c r="J4975" s="2">
        <v>0.0</v>
      </c>
      <c r="K4975" s="2">
        <v>129.0</v>
      </c>
      <c r="S4975" s="94"/>
      <c r="T4975" s="94"/>
      <c r="U4975" s="94"/>
    </row>
    <row r="4976" ht="14.25" customHeight="1">
      <c r="A4976" s="2">
        <v>748725.0</v>
      </c>
      <c r="B4976" s="2" t="s">
        <v>39</v>
      </c>
      <c r="C4976" s="2" t="s">
        <v>40</v>
      </c>
      <c r="D4976" s="2" t="s">
        <v>41</v>
      </c>
      <c r="E4976" s="2" t="s">
        <v>44</v>
      </c>
      <c r="F4976" s="2" t="s">
        <v>52</v>
      </c>
      <c r="G4976" s="4">
        <v>43535.800358796296</v>
      </c>
      <c r="H4976" s="4">
        <v>43542.800358796296</v>
      </c>
      <c r="I4976" s="4">
        <v>43539.800358796296</v>
      </c>
      <c r="J4976" s="2" t="s">
        <v>51</v>
      </c>
      <c r="K4976" s="2">
        <v>92.0</v>
      </c>
      <c r="S4976" s="94"/>
      <c r="T4976" s="94"/>
      <c r="U4976" s="94"/>
    </row>
    <row r="4977" ht="14.25" customHeight="1">
      <c r="A4977" s="2">
        <v>732325.0</v>
      </c>
      <c r="B4977" s="2" t="s">
        <v>36</v>
      </c>
      <c r="C4977" s="2" t="s">
        <v>31</v>
      </c>
      <c r="D4977" s="2" t="s">
        <v>32</v>
      </c>
      <c r="E4977" s="2" t="s">
        <v>44</v>
      </c>
      <c r="F4977" s="2" t="s">
        <v>52</v>
      </c>
      <c r="G4977" s="4">
        <v>43535.84548611111</v>
      </c>
      <c r="H4977" s="4">
        <v>43538.84548611111</v>
      </c>
      <c r="I4977" s="4">
        <v>43540.84548611111</v>
      </c>
      <c r="J4977" s="2">
        <v>85.0</v>
      </c>
      <c r="K4977" s="2">
        <v>105.0</v>
      </c>
      <c r="S4977" s="94"/>
      <c r="T4977" s="94"/>
      <c r="U4977" s="94"/>
    </row>
    <row r="4978" ht="14.25" customHeight="1">
      <c r="A4978" s="2">
        <v>394994.0</v>
      </c>
      <c r="B4978" s="2" t="s">
        <v>36</v>
      </c>
      <c r="C4978" s="2" t="s">
        <v>43</v>
      </c>
      <c r="D4978" s="2" t="s">
        <v>41</v>
      </c>
      <c r="E4978" s="2" t="s">
        <v>44</v>
      </c>
      <c r="F4978" s="2" t="s">
        <v>52</v>
      </c>
      <c r="G4978" s="4">
        <v>43535.98185185185</v>
      </c>
      <c r="H4978" s="4">
        <v>43541.98185185185</v>
      </c>
      <c r="I4978" s="4">
        <v>43538.98185185185</v>
      </c>
      <c r="J4978" s="2">
        <v>81.0</v>
      </c>
      <c r="K4978" s="2">
        <v>101.0</v>
      </c>
      <c r="S4978" s="94"/>
      <c r="T4978" s="94"/>
      <c r="U4978" s="94"/>
    </row>
    <row r="4979" ht="14.25" customHeight="1">
      <c r="A4979" s="2">
        <v>55945.0</v>
      </c>
      <c r="B4979" s="2" t="s">
        <v>36</v>
      </c>
      <c r="C4979" s="2" t="s">
        <v>45</v>
      </c>
      <c r="D4979" s="2" t="s">
        <v>41</v>
      </c>
      <c r="E4979" s="2" t="s">
        <v>44</v>
      </c>
      <c r="F4979" s="2" t="s">
        <v>52</v>
      </c>
      <c r="G4979" s="4">
        <v>43536.08430555555</v>
      </c>
      <c r="H4979" s="4">
        <v>43542.08430555555</v>
      </c>
      <c r="I4979" s="4">
        <v>43540.08430555555</v>
      </c>
      <c r="J4979" s="2">
        <v>73.0</v>
      </c>
      <c r="K4979" s="2">
        <v>106.0</v>
      </c>
      <c r="S4979" s="94"/>
      <c r="T4979" s="94"/>
      <c r="U4979" s="94"/>
    </row>
    <row r="4980" ht="14.25" customHeight="1">
      <c r="A4980" s="2">
        <v>952744.0</v>
      </c>
      <c r="B4980" s="2" t="s">
        <v>36</v>
      </c>
      <c r="C4980" s="2" t="s">
        <v>45</v>
      </c>
      <c r="D4980" s="2" t="s">
        <v>41</v>
      </c>
      <c r="E4980" s="2" t="s">
        <v>44</v>
      </c>
      <c r="F4980" s="2" t="s">
        <v>52</v>
      </c>
      <c r="G4980" s="4">
        <v>43536.212118055555</v>
      </c>
      <c r="H4980" s="4">
        <v>43544.212118055555</v>
      </c>
      <c r="I4980" s="4">
        <v>43541.212118055555</v>
      </c>
      <c r="J4980" s="2">
        <v>43.0</v>
      </c>
      <c r="K4980" s="2">
        <v>122.0</v>
      </c>
      <c r="S4980" s="94"/>
      <c r="T4980" s="94"/>
      <c r="U4980" s="94"/>
    </row>
    <row r="4981" ht="14.25" customHeight="1">
      <c r="A4981" s="2">
        <v>840262.0</v>
      </c>
      <c r="B4981" s="2" t="s">
        <v>39</v>
      </c>
      <c r="C4981" s="2" t="s">
        <v>31</v>
      </c>
      <c r="D4981" s="2" t="s">
        <v>32</v>
      </c>
      <c r="E4981" s="2" t="s">
        <v>44</v>
      </c>
      <c r="F4981" s="2" t="s">
        <v>52</v>
      </c>
      <c r="G4981" s="4">
        <v>43536.43582175926</v>
      </c>
      <c r="H4981" s="4">
        <v>43536.43582175926</v>
      </c>
      <c r="I4981" s="4">
        <v>43541.43582175926</v>
      </c>
      <c r="J4981" s="2">
        <v>85.0</v>
      </c>
      <c r="K4981" s="2">
        <v>107.0</v>
      </c>
      <c r="S4981" s="94"/>
      <c r="T4981" s="94"/>
      <c r="U4981" s="94"/>
    </row>
    <row r="4982" ht="14.25" customHeight="1">
      <c r="A4982" s="2">
        <v>44655.0</v>
      </c>
      <c r="B4982" s="2" t="s">
        <v>36</v>
      </c>
      <c r="C4982" s="2" t="s">
        <v>31</v>
      </c>
      <c r="D4982" s="2" t="s">
        <v>32</v>
      </c>
      <c r="E4982" s="2" t="s">
        <v>33</v>
      </c>
      <c r="F4982" s="2" t="s">
        <v>52</v>
      </c>
      <c r="G4982" s="4">
        <v>43536.5558912037</v>
      </c>
      <c r="H4982" s="4">
        <v>43543.5558912037</v>
      </c>
      <c r="I4982" s="4">
        <v>43542.5558912037</v>
      </c>
      <c r="J4982" s="2">
        <v>26.0</v>
      </c>
      <c r="K4982" s="2">
        <v>122.0</v>
      </c>
      <c r="S4982" s="94"/>
      <c r="T4982" s="94"/>
      <c r="U4982" s="94"/>
    </row>
    <row r="4983" ht="14.25" customHeight="1">
      <c r="A4983" s="2">
        <v>862433.0</v>
      </c>
      <c r="B4983" s="2" t="s">
        <v>48</v>
      </c>
      <c r="C4983" s="2" t="s">
        <v>37</v>
      </c>
      <c r="D4983" s="2" t="s">
        <v>41</v>
      </c>
      <c r="E4983" s="2" t="s">
        <v>33</v>
      </c>
      <c r="F4983" s="2" t="s">
        <v>52</v>
      </c>
      <c r="G4983" s="4">
        <v>43536.566979166666</v>
      </c>
      <c r="H4983" s="4">
        <v>43544.566979166666</v>
      </c>
      <c r="I4983" s="4">
        <v>43541.566979166666</v>
      </c>
      <c r="J4983" s="2">
        <v>42.0</v>
      </c>
      <c r="K4983" s="2">
        <v>109.0</v>
      </c>
      <c r="S4983" s="94"/>
      <c r="T4983" s="94"/>
      <c r="U4983" s="94"/>
    </row>
    <row r="4984" ht="14.25" customHeight="1">
      <c r="A4984" s="2">
        <v>815040.0</v>
      </c>
      <c r="B4984" s="2" t="s">
        <v>48</v>
      </c>
      <c r="C4984" s="2" t="s">
        <v>37</v>
      </c>
      <c r="D4984" s="2" t="s">
        <v>41</v>
      </c>
      <c r="E4984" s="2" t="s">
        <v>44</v>
      </c>
      <c r="F4984" s="2" t="s">
        <v>52</v>
      </c>
      <c r="G4984" s="4">
        <v>43536.61675925926</v>
      </c>
      <c r="H4984" s="4">
        <v>43538.61675925926</v>
      </c>
      <c r="I4984" s="4">
        <v>43539.61675925926</v>
      </c>
      <c r="J4984" s="2">
        <v>75.0</v>
      </c>
      <c r="K4984" s="2">
        <v>92.0</v>
      </c>
      <c r="S4984" s="94"/>
      <c r="T4984" s="94"/>
      <c r="U4984" s="94"/>
    </row>
    <row r="4985" ht="14.25" customHeight="1">
      <c r="A4985" s="2">
        <v>715186.0</v>
      </c>
      <c r="B4985" s="2" t="s">
        <v>42</v>
      </c>
      <c r="C4985" s="2" t="s">
        <v>40</v>
      </c>
      <c r="D4985" s="2" t="s">
        <v>32</v>
      </c>
      <c r="E4985" s="2" t="s">
        <v>38</v>
      </c>
      <c r="F4985" s="2" t="s">
        <v>52</v>
      </c>
      <c r="G4985" s="4">
        <v>43536.79170138889</v>
      </c>
      <c r="H4985" s="4">
        <v>43543.79170138889</v>
      </c>
      <c r="I4985" s="4">
        <v>43542.79170138889</v>
      </c>
      <c r="J4985" s="2">
        <v>36.0</v>
      </c>
      <c r="K4985" s="2">
        <v>106.0</v>
      </c>
      <c r="S4985" s="94"/>
      <c r="T4985" s="94"/>
      <c r="U4985" s="94"/>
    </row>
    <row r="4986" ht="14.25" customHeight="1">
      <c r="A4986" s="2">
        <v>562147.0</v>
      </c>
      <c r="B4986" s="2" t="s">
        <v>39</v>
      </c>
      <c r="C4986" s="2" t="s">
        <v>37</v>
      </c>
      <c r="D4986" s="2" t="s">
        <v>32</v>
      </c>
      <c r="E4986" s="2" t="s">
        <v>44</v>
      </c>
      <c r="F4986" s="2" t="s">
        <v>52</v>
      </c>
      <c r="G4986" s="4">
        <v>43536.92512731482</v>
      </c>
      <c r="H4986" s="4">
        <v>43541.92512731482</v>
      </c>
      <c r="I4986" s="4">
        <v>43541.92512731482</v>
      </c>
      <c r="J4986" s="2">
        <v>74.0</v>
      </c>
      <c r="K4986" s="2">
        <v>89.0</v>
      </c>
      <c r="S4986" s="94"/>
      <c r="T4986" s="94"/>
      <c r="U4986" s="94"/>
    </row>
    <row r="4987" ht="14.25" customHeight="1">
      <c r="A4987" s="2">
        <v>214977.0</v>
      </c>
      <c r="B4987" s="2" t="s">
        <v>48</v>
      </c>
      <c r="C4987" s="2" t="s">
        <v>43</v>
      </c>
      <c r="D4987" s="2" t="s">
        <v>41</v>
      </c>
      <c r="E4987" s="2" t="s">
        <v>33</v>
      </c>
      <c r="F4987" s="2" t="s">
        <v>52</v>
      </c>
      <c r="G4987" s="4">
        <v>43536.93409722222</v>
      </c>
      <c r="H4987" s="4">
        <v>43544.93409722222</v>
      </c>
      <c r="I4987" s="4">
        <v>43541.93409722222</v>
      </c>
      <c r="J4987" s="2">
        <v>38.0</v>
      </c>
      <c r="K4987" s="2">
        <v>127.0</v>
      </c>
      <c r="S4987" s="94"/>
      <c r="T4987" s="94"/>
      <c r="U4987" s="94"/>
    </row>
    <row r="4988" ht="14.25" customHeight="1">
      <c r="A4988" s="2">
        <v>785185.0</v>
      </c>
      <c r="B4988" s="2" t="s">
        <v>39</v>
      </c>
      <c r="C4988" s="2" t="s">
        <v>45</v>
      </c>
      <c r="D4988" s="2" t="s">
        <v>41</v>
      </c>
      <c r="E4988" s="2" t="s">
        <v>33</v>
      </c>
      <c r="F4988" s="2" t="s">
        <v>52</v>
      </c>
      <c r="G4988" s="4">
        <v>43537.01173611111</v>
      </c>
      <c r="H4988" s="4">
        <v>43542.01173611111</v>
      </c>
      <c r="I4988" s="4">
        <v>43543.01173611111</v>
      </c>
      <c r="J4988" s="2">
        <v>49.0</v>
      </c>
      <c r="K4988" s="2">
        <v>123.0</v>
      </c>
      <c r="S4988" s="94"/>
      <c r="T4988" s="94"/>
      <c r="U4988" s="94"/>
    </row>
    <row r="4989" ht="14.25" customHeight="1">
      <c r="A4989" s="2">
        <v>651655.0</v>
      </c>
      <c r="B4989" s="2" t="s">
        <v>39</v>
      </c>
      <c r="C4989" s="2" t="s">
        <v>45</v>
      </c>
      <c r="D4989" s="2" t="s">
        <v>41</v>
      </c>
      <c r="E4989" s="2" t="s">
        <v>33</v>
      </c>
      <c r="F4989" s="2" t="s">
        <v>52</v>
      </c>
      <c r="G4989" s="4">
        <v>43537.15729166667</v>
      </c>
      <c r="H4989" s="4">
        <v>43543.15729166667</v>
      </c>
      <c r="I4989" s="4">
        <v>43543.15729166667</v>
      </c>
      <c r="J4989" s="2">
        <v>27.0</v>
      </c>
      <c r="K4989" s="2">
        <v>129.0</v>
      </c>
      <c r="S4989" s="94"/>
      <c r="T4989" s="94"/>
      <c r="U4989" s="94"/>
    </row>
    <row r="4990" ht="14.25" customHeight="1">
      <c r="A4990" s="2">
        <v>795377.0</v>
      </c>
      <c r="B4990" s="2" t="s">
        <v>47</v>
      </c>
      <c r="C4990" s="2" t="s">
        <v>45</v>
      </c>
      <c r="D4990" s="2" t="s">
        <v>41</v>
      </c>
      <c r="E4990" s="2" t="s">
        <v>33</v>
      </c>
      <c r="F4990" s="2" t="s">
        <v>52</v>
      </c>
      <c r="G4990" s="4">
        <v>43537.345358796294</v>
      </c>
      <c r="H4990" s="4">
        <v>43544.345358796294</v>
      </c>
      <c r="I4990" s="4">
        <v>43541.345358796294</v>
      </c>
      <c r="J4990" s="2">
        <v>35.0</v>
      </c>
      <c r="K4990" s="2">
        <v>124.0</v>
      </c>
      <c r="S4990" s="94"/>
      <c r="T4990" s="94"/>
      <c r="U4990" s="94"/>
    </row>
    <row r="4991" ht="14.25" customHeight="1">
      <c r="A4991" s="2">
        <v>767635.0</v>
      </c>
      <c r="B4991" s="2" t="s">
        <v>39</v>
      </c>
      <c r="C4991" s="2" t="s">
        <v>37</v>
      </c>
      <c r="D4991" s="2" t="s">
        <v>32</v>
      </c>
      <c r="E4991" s="2" t="s">
        <v>33</v>
      </c>
      <c r="F4991" s="2" t="s">
        <v>52</v>
      </c>
      <c r="G4991" s="4">
        <v>43537.42136574074</v>
      </c>
      <c r="H4991" s="4">
        <v>43543.42136574074</v>
      </c>
      <c r="I4991" s="4">
        <v>43544.42136574074</v>
      </c>
      <c r="J4991" s="2">
        <v>37.0</v>
      </c>
      <c r="K4991" s="2">
        <v>110.0</v>
      </c>
      <c r="S4991" s="94"/>
      <c r="T4991" s="94"/>
      <c r="U4991" s="94"/>
    </row>
    <row r="4992" ht="14.25" customHeight="1">
      <c r="A4992" s="2">
        <v>125893.0</v>
      </c>
      <c r="B4992" s="2" t="s">
        <v>30</v>
      </c>
      <c r="C4992" s="2" t="s">
        <v>43</v>
      </c>
      <c r="D4992" s="2" t="s">
        <v>41</v>
      </c>
      <c r="E4992" s="2" t="s">
        <v>33</v>
      </c>
      <c r="F4992" s="2" t="s">
        <v>52</v>
      </c>
      <c r="G4992" s="4">
        <v>43537.70761574074</v>
      </c>
      <c r="H4992" s="4">
        <v>43544.70761574074</v>
      </c>
      <c r="I4992" s="4">
        <v>43542.70761574074</v>
      </c>
      <c r="J4992" s="2">
        <v>41.0</v>
      </c>
      <c r="K4992" s="2">
        <v>122.0</v>
      </c>
      <c r="S4992" s="94"/>
      <c r="T4992" s="94"/>
      <c r="U4992" s="94"/>
    </row>
    <row r="4993" ht="14.25" customHeight="1">
      <c r="A4993" s="2">
        <v>143779.0</v>
      </c>
      <c r="B4993" s="2" t="s">
        <v>39</v>
      </c>
      <c r="C4993" s="2" t="s">
        <v>31</v>
      </c>
      <c r="D4993" s="2" t="s">
        <v>32</v>
      </c>
      <c r="E4993" s="2" t="s">
        <v>33</v>
      </c>
      <c r="F4993" s="2" t="s">
        <v>52</v>
      </c>
      <c r="G4993" s="4">
        <v>43537.75361111111</v>
      </c>
      <c r="H4993" s="4">
        <v>43540.75361111111</v>
      </c>
      <c r="I4993" s="4">
        <v>43543.75361111111</v>
      </c>
      <c r="J4993" s="2">
        <v>35.0</v>
      </c>
      <c r="K4993" s="2">
        <v>124.0</v>
      </c>
      <c r="S4993" s="94"/>
      <c r="T4993" s="94"/>
      <c r="U4993" s="94"/>
    </row>
    <row r="4994" ht="14.25" customHeight="1">
      <c r="A4994" s="2">
        <v>156726.0</v>
      </c>
      <c r="B4994" s="2" t="s">
        <v>39</v>
      </c>
      <c r="C4994" s="2" t="s">
        <v>40</v>
      </c>
      <c r="D4994" s="2" t="s">
        <v>32</v>
      </c>
      <c r="E4994" s="2" t="s">
        <v>38</v>
      </c>
      <c r="F4994" s="2" t="s">
        <v>52</v>
      </c>
      <c r="G4994" s="4">
        <v>43537.791354166664</v>
      </c>
      <c r="H4994" s="4">
        <v>43541.791354166664</v>
      </c>
      <c r="I4994" s="4">
        <v>43540.791354166664</v>
      </c>
      <c r="J4994" s="2">
        <v>47.0</v>
      </c>
      <c r="K4994" s="2">
        <v>107.0</v>
      </c>
      <c r="S4994" s="94"/>
      <c r="T4994" s="94"/>
      <c r="U4994" s="94"/>
    </row>
    <row r="4995" ht="14.25" customHeight="1">
      <c r="A4995" s="2">
        <v>905249.0</v>
      </c>
      <c r="B4995" s="2" t="s">
        <v>36</v>
      </c>
      <c r="C4995" s="2" t="s">
        <v>31</v>
      </c>
      <c r="D4995" s="2" t="s">
        <v>41</v>
      </c>
      <c r="E4995" s="2" t="s">
        <v>44</v>
      </c>
      <c r="F4995" s="2" t="s">
        <v>52</v>
      </c>
      <c r="G4995" s="4">
        <v>43538.082453703704</v>
      </c>
      <c r="H4995" s="4">
        <v>43538.082453703704</v>
      </c>
      <c r="I4995" s="4">
        <v>43545.082453703704</v>
      </c>
      <c r="J4995" s="2">
        <v>0.0</v>
      </c>
      <c r="K4995" s="2">
        <v>108.0</v>
      </c>
      <c r="S4995" s="94"/>
      <c r="T4995" s="94"/>
      <c r="U4995" s="94"/>
    </row>
    <row r="4996" ht="14.25" customHeight="1">
      <c r="A4996" s="2">
        <v>10999.0</v>
      </c>
      <c r="B4996" s="2" t="s">
        <v>46</v>
      </c>
      <c r="C4996" s="2" t="s">
        <v>37</v>
      </c>
      <c r="D4996" s="2" t="s">
        <v>41</v>
      </c>
      <c r="E4996" s="2" t="s">
        <v>44</v>
      </c>
      <c r="F4996" s="2" t="s">
        <v>52</v>
      </c>
      <c r="G4996" s="4">
        <v>43538.14056712963</v>
      </c>
      <c r="H4996" s="4">
        <v>43544.14056712963</v>
      </c>
      <c r="I4996" s="4">
        <v>43545.14056712963</v>
      </c>
      <c r="J4996" s="2">
        <v>83.0</v>
      </c>
      <c r="K4996" s="2">
        <v>92.0</v>
      </c>
      <c r="S4996" s="94"/>
      <c r="T4996" s="94"/>
      <c r="U4996" s="94"/>
    </row>
    <row r="4997" ht="14.25" customHeight="1">
      <c r="A4997" s="2">
        <v>45753.0</v>
      </c>
      <c r="B4997" s="2" t="s">
        <v>39</v>
      </c>
      <c r="C4997" s="2" t="s">
        <v>31</v>
      </c>
      <c r="D4997" s="2" t="s">
        <v>32</v>
      </c>
      <c r="E4997" s="2" t="s">
        <v>44</v>
      </c>
      <c r="F4997" s="2" t="s">
        <v>52</v>
      </c>
      <c r="G4997" s="4">
        <v>43538.18351851852</v>
      </c>
      <c r="H4997" s="4">
        <v>43545.18351851852</v>
      </c>
      <c r="I4997" s="4">
        <v>43543.18351851852</v>
      </c>
      <c r="J4997" s="2">
        <v>69.0</v>
      </c>
      <c r="K4997" s="2">
        <v>105.0</v>
      </c>
      <c r="S4997" s="94"/>
      <c r="T4997" s="94"/>
      <c r="U4997" s="94"/>
    </row>
    <row r="4998" ht="14.25" customHeight="1">
      <c r="A4998" s="2">
        <v>92432.0</v>
      </c>
      <c r="B4998" s="2" t="s">
        <v>36</v>
      </c>
      <c r="C4998" s="2" t="s">
        <v>45</v>
      </c>
      <c r="D4998" s="2" t="s">
        <v>32</v>
      </c>
      <c r="E4998" s="2" t="s">
        <v>44</v>
      </c>
      <c r="F4998" s="2" t="s">
        <v>52</v>
      </c>
      <c r="G4998" s="4">
        <v>43538.57847222222</v>
      </c>
      <c r="H4998" s="4">
        <v>43546.57847222222</v>
      </c>
      <c r="I4998" s="4">
        <v>43542.57847222222</v>
      </c>
      <c r="J4998" s="2">
        <v>68.0</v>
      </c>
      <c r="K4998" s="2">
        <v>104.0</v>
      </c>
      <c r="S4998" s="94"/>
      <c r="T4998" s="94"/>
      <c r="U4998" s="94"/>
    </row>
    <row r="4999" ht="14.25" customHeight="1">
      <c r="A4999" s="2">
        <v>783527.0</v>
      </c>
      <c r="B4999" s="2" t="s">
        <v>36</v>
      </c>
      <c r="C4999" s="2" t="s">
        <v>43</v>
      </c>
      <c r="D4999" s="2" t="s">
        <v>32</v>
      </c>
      <c r="E4999" s="2" t="s">
        <v>33</v>
      </c>
      <c r="F4999" s="2" t="s">
        <v>52</v>
      </c>
      <c r="G4999" s="4">
        <v>43538.89240740741</v>
      </c>
      <c r="H4999" s="4">
        <v>43543.89240740741</v>
      </c>
      <c r="I4999" s="4">
        <v>43545.89240740741</v>
      </c>
      <c r="J4999" s="2">
        <v>0.0</v>
      </c>
      <c r="K4999" s="2">
        <v>124.0</v>
      </c>
      <c r="S4999" s="94"/>
      <c r="T4999" s="94"/>
      <c r="U4999" s="94"/>
    </row>
    <row r="5000" ht="14.25" customHeight="1">
      <c r="A5000" s="2">
        <v>371741.0</v>
      </c>
      <c r="B5000" s="2" t="s">
        <v>30</v>
      </c>
      <c r="C5000" s="2" t="s">
        <v>45</v>
      </c>
      <c r="D5000" s="2" t="s">
        <v>32</v>
      </c>
      <c r="E5000" s="2" t="s">
        <v>33</v>
      </c>
      <c r="F5000" s="2" t="s">
        <v>52</v>
      </c>
      <c r="G5000" s="4">
        <v>43538.960960648146</v>
      </c>
      <c r="H5000" s="4">
        <v>43538.960960648146</v>
      </c>
      <c r="I5000" s="4">
        <v>43542.960960648146</v>
      </c>
      <c r="J5000" s="2">
        <v>25.0</v>
      </c>
      <c r="K5000" s="2">
        <v>123.0</v>
      </c>
      <c r="S5000" s="94"/>
      <c r="T5000" s="94"/>
      <c r="U5000" s="94"/>
    </row>
    <row r="5001" ht="14.25" customHeight="1">
      <c r="A5001" s="2">
        <v>962768.0</v>
      </c>
      <c r="B5001" s="2" t="s">
        <v>39</v>
      </c>
      <c r="C5001" s="2" t="s">
        <v>45</v>
      </c>
      <c r="D5001" s="2" t="s">
        <v>41</v>
      </c>
      <c r="E5001" s="2" t="s">
        <v>44</v>
      </c>
      <c r="F5001" s="2" t="s">
        <v>52</v>
      </c>
      <c r="G5001" s="4">
        <v>43538.99085648148</v>
      </c>
      <c r="H5001" s="4">
        <v>43546.99085648148</v>
      </c>
      <c r="I5001" s="4">
        <v>43544.99085648148</v>
      </c>
      <c r="J5001" s="2">
        <v>38.0</v>
      </c>
      <c r="K5001" s="2">
        <v>123.0</v>
      </c>
      <c r="S5001" s="94"/>
      <c r="T5001" s="94"/>
      <c r="U5001" s="94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43"/>
    <col customWidth="1" min="3" max="3" width="16.29"/>
    <col customWidth="1" min="4" max="4" width="4.29"/>
    <col customWidth="1" min="5" max="5" width="11.29"/>
    <col customWidth="1" min="6" max="6" width="7.57"/>
    <col customWidth="1" min="7" max="7" width="8.43"/>
    <col customWidth="1" min="8" max="8" width="11.29"/>
    <col customWidth="1" min="9" max="9" width="7.71"/>
    <col customWidth="1" min="10" max="10" width="16.71"/>
    <col customWidth="1" min="11" max="11" width="14.43"/>
    <col customWidth="1" min="12" max="12" width="17.71"/>
    <col customWidth="1" min="13" max="26" width="8.71"/>
  </cols>
  <sheetData>
    <row r="1" ht="14.25" customHeight="1"/>
    <row r="2" ht="14.25" customHeight="1">
      <c r="B2" s="19" t="s">
        <v>156</v>
      </c>
      <c r="C2" s="19" t="s">
        <v>157</v>
      </c>
      <c r="J2" s="20" t="s">
        <v>158</v>
      </c>
    </row>
    <row r="3" ht="14.25" customHeight="1">
      <c r="B3" s="19" t="s">
        <v>159</v>
      </c>
      <c r="C3" s="2" t="s">
        <v>32</v>
      </c>
      <c r="D3" s="2" t="s">
        <v>73</v>
      </c>
      <c r="E3" s="2" t="s">
        <v>41</v>
      </c>
      <c r="F3" s="2" t="s">
        <v>63</v>
      </c>
      <c r="G3" s="2" t="s">
        <v>60</v>
      </c>
      <c r="H3" s="2" t="s">
        <v>85</v>
      </c>
      <c r="J3" s="2" t="s">
        <v>160</v>
      </c>
    </row>
    <row r="4" ht="14.25" customHeight="1">
      <c r="B4" s="22" t="s">
        <v>32</v>
      </c>
      <c r="C4" s="7">
        <v>119.66</v>
      </c>
      <c r="D4" s="7">
        <v>167.0</v>
      </c>
      <c r="E4" s="7">
        <v>166.75970425138632</v>
      </c>
      <c r="F4" s="7">
        <v>150.9551724137931</v>
      </c>
      <c r="G4" s="7">
        <v>151.7248322147651</v>
      </c>
      <c r="H4" s="7">
        <v>150.64776951672863</v>
      </c>
      <c r="J4" s="2" t="s">
        <v>161</v>
      </c>
    </row>
    <row r="5" ht="14.25" customHeight="1">
      <c r="B5" s="22" t="s">
        <v>41</v>
      </c>
      <c r="C5" s="7">
        <v>166.95153473344104</v>
      </c>
      <c r="D5" s="7">
        <v>165.8987012987013</v>
      </c>
      <c r="E5" s="7">
        <v>119.16361071932299</v>
      </c>
      <c r="F5" s="7">
        <v>152.23592493297588</v>
      </c>
      <c r="G5" s="7">
        <v>151.74015748031496</v>
      </c>
      <c r="H5" s="7">
        <v>148.91537921348313</v>
      </c>
    </row>
    <row r="6" ht="14.25" customHeight="1">
      <c r="B6" s="22" t="s">
        <v>85</v>
      </c>
      <c r="C6" s="7">
        <v>147.04396632366698</v>
      </c>
      <c r="D6" s="7">
        <v>166.35757575757575</v>
      </c>
      <c r="E6" s="7">
        <v>139.7632</v>
      </c>
      <c r="F6" s="7">
        <v>151.67571644042232</v>
      </c>
      <c r="G6" s="7">
        <v>151.73343151693666</v>
      </c>
      <c r="H6" s="7">
        <v>149.661</v>
      </c>
      <c r="J6" s="20" t="s">
        <v>97</v>
      </c>
    </row>
    <row r="7" ht="14.25" customHeight="1">
      <c r="B7" s="19" t="s">
        <v>162</v>
      </c>
      <c r="C7" s="2" t="s">
        <v>163</v>
      </c>
      <c r="J7" s="2" t="s">
        <v>164</v>
      </c>
    </row>
    <row r="8" ht="14.25" customHeight="1">
      <c r="L8" s="2" t="s">
        <v>165</v>
      </c>
    </row>
    <row r="9" ht="14.25" customHeight="1">
      <c r="B9" s="19" t="s">
        <v>156</v>
      </c>
      <c r="C9" s="19" t="s">
        <v>157</v>
      </c>
    </row>
    <row r="10" ht="14.25" customHeight="1">
      <c r="B10" s="19" t="s">
        <v>159</v>
      </c>
      <c r="C10" s="2" t="s">
        <v>166</v>
      </c>
      <c r="D10" s="2" t="s">
        <v>167</v>
      </c>
      <c r="E10" s="2" t="s">
        <v>85</v>
      </c>
    </row>
    <row r="11" ht="14.25" customHeight="1">
      <c r="B11" s="22" t="s">
        <v>67</v>
      </c>
      <c r="C11" s="7">
        <v>125.02294685990339</v>
      </c>
      <c r="D11" s="7">
        <v>105.18126888217523</v>
      </c>
      <c r="E11" s="7">
        <v>119.35634167385678</v>
      </c>
    </row>
    <row r="12" ht="14.25" customHeight="1">
      <c r="B12" s="22" t="s">
        <v>82</v>
      </c>
      <c r="C12" s="7">
        <v>124.87613293051359</v>
      </c>
      <c r="D12" s="7">
        <v>105.15126050420169</v>
      </c>
      <c r="E12" s="7">
        <v>119.66</v>
      </c>
    </row>
    <row r="13" ht="14.25" customHeight="1">
      <c r="B13" s="22" t="s">
        <v>66</v>
      </c>
      <c r="C13" s="7">
        <v>125.12072434607646</v>
      </c>
      <c r="D13" s="7">
        <v>105.19811320754717</v>
      </c>
      <c r="E13" s="7">
        <v>119.16361071932299</v>
      </c>
    </row>
    <row r="14" ht="14.25" customHeight="1">
      <c r="B14" s="22" t="s">
        <v>35</v>
      </c>
      <c r="C14" s="7">
        <v>154.40677348871085</v>
      </c>
      <c r="D14" s="7">
        <v>169.83561643835617</v>
      </c>
      <c r="E14" s="7">
        <v>158.80525904712314</v>
      </c>
    </row>
    <row r="15" ht="14.25" customHeight="1">
      <c r="B15" s="22" t="s">
        <v>74</v>
      </c>
      <c r="C15" s="7">
        <v>162.64736842105262</v>
      </c>
      <c r="D15" s="7">
        <v>176.72941176470587</v>
      </c>
      <c r="E15" s="7">
        <v>167.0</v>
      </c>
    </row>
    <row r="16" ht="14.25" customHeight="1">
      <c r="B16" s="22" t="s">
        <v>58</v>
      </c>
      <c r="C16" s="7">
        <v>162.2005277044855</v>
      </c>
      <c r="D16" s="7">
        <v>177.42592592592592</v>
      </c>
      <c r="E16" s="7">
        <v>166.75970425138632</v>
      </c>
    </row>
    <row r="17" ht="14.25" customHeight="1">
      <c r="B17" s="22" t="s">
        <v>81</v>
      </c>
      <c r="C17" s="7">
        <v>147.00947867298578</v>
      </c>
      <c r="D17" s="7">
        <v>161.49367088607596</v>
      </c>
      <c r="E17" s="7">
        <v>150.9551724137931</v>
      </c>
    </row>
    <row r="18" ht="14.25" customHeight="1">
      <c r="B18" s="22" t="s">
        <v>61</v>
      </c>
      <c r="C18" s="7">
        <v>147.4322429906542</v>
      </c>
      <c r="D18" s="7">
        <v>162.66071428571428</v>
      </c>
      <c r="E18" s="7">
        <v>151.7248322147651</v>
      </c>
    </row>
    <row r="19" ht="14.25" customHeight="1">
      <c r="B19" s="22" t="s">
        <v>70</v>
      </c>
      <c r="C19" s="7">
        <v>162.51643192488262</v>
      </c>
      <c r="D19" s="7">
        <v>176.74093264248705</v>
      </c>
      <c r="E19" s="7">
        <v>166.95153473344104</v>
      </c>
    </row>
    <row r="20" ht="14.25" customHeight="1">
      <c r="B20" s="22" t="s">
        <v>80</v>
      </c>
      <c r="C20" s="7">
        <v>162.2448275862069</v>
      </c>
      <c r="D20" s="7">
        <v>177.05263157894737</v>
      </c>
      <c r="E20" s="7">
        <v>165.8987012987013</v>
      </c>
    </row>
    <row r="21" ht="14.25" customHeight="1">
      <c r="B21" s="22" t="s">
        <v>64</v>
      </c>
      <c r="C21" s="7">
        <v>147.25855513307985</v>
      </c>
      <c r="D21" s="7">
        <v>164.13636363636363</v>
      </c>
      <c r="E21" s="7">
        <v>152.23592493297588</v>
      </c>
    </row>
    <row r="22" ht="14.25" customHeight="1">
      <c r="B22" s="22" t="s">
        <v>77</v>
      </c>
      <c r="C22" s="7">
        <v>147.57066189624328</v>
      </c>
      <c r="D22" s="7">
        <v>163.2216748768473</v>
      </c>
      <c r="E22" s="7">
        <v>151.74015748031496</v>
      </c>
    </row>
    <row r="23" ht="14.25" customHeight="1">
      <c r="B23" s="22" t="s">
        <v>85</v>
      </c>
      <c r="C23" s="7">
        <v>147.5993284834919</v>
      </c>
      <c r="D23" s="7">
        <v>154.828190743338</v>
      </c>
      <c r="E23" s="7">
        <v>149.661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C4:H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:H6">
    <cfRule type="colorScale" priority="2">
      <colorScale>
        <cfvo type="min"/>
        <cfvo type="max"/>
        <color rgb="FFFCFCFF"/>
        <color rgb="FF63BE7B"/>
      </colorScale>
    </cfRule>
  </conditionalFormatting>
  <conditionalFormatting sqref="C11:E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71"/>
    <col customWidth="1" min="3" max="3" width="16.29"/>
    <col customWidth="1" min="4" max="4" width="8.29"/>
    <col customWidth="1" min="5" max="5" width="11.29"/>
    <col customWidth="1" min="6" max="6" width="7.57"/>
    <col customWidth="1" min="7" max="7" width="8.43"/>
    <col customWidth="1" min="8" max="8" width="11.29"/>
    <col customWidth="1" min="9" max="9" width="7.14"/>
    <col customWidth="1" min="10" max="26" width="8.71"/>
  </cols>
  <sheetData>
    <row r="1" ht="14.25" customHeight="1"/>
    <row r="2" ht="14.25" customHeight="1">
      <c r="B2" s="19" t="s">
        <v>168</v>
      </c>
      <c r="C2" s="19" t="s">
        <v>157</v>
      </c>
      <c r="J2" s="20" t="s">
        <v>158</v>
      </c>
    </row>
    <row r="3" ht="14.25" customHeight="1">
      <c r="B3" s="19" t="s">
        <v>159</v>
      </c>
      <c r="C3" s="2" t="s">
        <v>32</v>
      </c>
      <c r="D3" s="2" t="s">
        <v>73</v>
      </c>
      <c r="E3" s="2" t="s">
        <v>41</v>
      </c>
      <c r="F3" s="2" t="s">
        <v>63</v>
      </c>
      <c r="G3" s="2" t="s">
        <v>60</v>
      </c>
      <c r="H3" s="2" t="s">
        <v>85</v>
      </c>
      <c r="J3" s="2" t="s">
        <v>169</v>
      </c>
    </row>
    <row r="4" ht="14.25" customHeight="1">
      <c r="B4" s="22" t="s">
        <v>32</v>
      </c>
      <c r="C4" s="7">
        <v>4.69309462915601</v>
      </c>
      <c r="D4" s="7">
        <v>4.703252032520325</v>
      </c>
      <c r="E4" s="7">
        <v>4.89648033126294</v>
      </c>
      <c r="F4" s="7">
        <v>4.375494071146245</v>
      </c>
      <c r="G4" s="7">
        <v>4.309568480300188</v>
      </c>
      <c r="H4" s="7">
        <v>4.596537250786988</v>
      </c>
    </row>
    <row r="5" ht="14.25" customHeight="1">
      <c r="B5" s="22" t="s">
        <v>41</v>
      </c>
      <c r="C5" s="7">
        <v>4.545780969479353</v>
      </c>
      <c r="D5" s="7">
        <v>4.658892128279883</v>
      </c>
      <c r="E5" s="7">
        <v>4.965408805031447</v>
      </c>
      <c r="F5" s="7">
        <v>5.308157099697885</v>
      </c>
      <c r="G5" s="7">
        <v>4.635258358662614</v>
      </c>
      <c r="H5" s="7">
        <v>4.79009900990099</v>
      </c>
      <c r="J5" s="20" t="s">
        <v>97</v>
      </c>
    </row>
    <row r="6" ht="14.25" customHeight="1">
      <c r="B6" s="22" t="s">
        <v>85</v>
      </c>
      <c r="C6" s="7">
        <v>4.606540084388186</v>
      </c>
      <c r="D6" s="7">
        <v>4.67741935483871</v>
      </c>
      <c r="E6" s="7">
        <v>4.935656836461126</v>
      </c>
      <c r="F6" s="7">
        <v>4.904109589041096</v>
      </c>
      <c r="G6" s="7">
        <v>4.489504617968094</v>
      </c>
      <c r="H6" s="7">
        <v>4.706838185511171</v>
      </c>
      <c r="J6" s="2" t="s">
        <v>170</v>
      </c>
    </row>
    <row r="7" ht="14.25" customHeight="1">
      <c r="J7" s="2" t="s">
        <v>171</v>
      </c>
    </row>
    <row r="8" ht="14.25" customHeight="1">
      <c r="J8" s="2" t="s">
        <v>172</v>
      </c>
    </row>
    <row r="9" ht="14.25" customHeight="1">
      <c r="B9" s="19" t="s">
        <v>168</v>
      </c>
      <c r="C9" s="19" t="s">
        <v>157</v>
      </c>
    </row>
    <row r="10" ht="14.25" customHeight="1">
      <c r="B10" s="19" t="s">
        <v>159</v>
      </c>
      <c r="C10" s="2" t="s">
        <v>166</v>
      </c>
      <c r="D10" s="2" t="s">
        <v>167</v>
      </c>
      <c r="E10" s="2" t="s">
        <v>85</v>
      </c>
    </row>
    <row r="11" ht="14.25" customHeight="1">
      <c r="B11" s="22" t="s">
        <v>67</v>
      </c>
      <c r="C11" s="23">
        <v>5.484931506849315</v>
      </c>
      <c r="D11" s="23">
        <v>3.32996632996633</v>
      </c>
      <c r="E11" s="23">
        <v>4.861733203505356</v>
      </c>
    </row>
    <row r="12" ht="14.25" customHeight="1">
      <c r="B12" s="22" t="s">
        <v>82</v>
      </c>
      <c r="C12" s="23">
        <v>5.217543859649123</v>
      </c>
      <c r="D12" s="23">
        <v>3.2830188679245285</v>
      </c>
      <c r="E12" s="23">
        <v>4.69309462915601</v>
      </c>
    </row>
    <row r="13" ht="14.25" customHeight="1">
      <c r="B13" s="22" t="s">
        <v>66</v>
      </c>
      <c r="C13" s="23">
        <v>5.656179775280899</v>
      </c>
      <c r="D13" s="23">
        <v>3.356020942408377</v>
      </c>
      <c r="E13" s="23">
        <v>4.965408805031447</v>
      </c>
    </row>
    <row r="14" ht="14.25" customHeight="1">
      <c r="B14" s="22" t="s">
        <v>35</v>
      </c>
      <c r="C14" s="23">
        <v>5.258528565556926</v>
      </c>
      <c r="D14" s="23">
        <v>3.160659114315139</v>
      </c>
      <c r="E14" s="23">
        <v>4.660105757931845</v>
      </c>
    </row>
    <row r="15" ht="14.25" customHeight="1">
      <c r="B15" s="22" t="s">
        <v>74</v>
      </c>
      <c r="C15" s="23">
        <v>5.441860465116279</v>
      </c>
      <c r="D15" s="23">
        <v>2.9864864864864864</v>
      </c>
      <c r="E15" s="23">
        <v>4.703252032520325</v>
      </c>
    </row>
    <row r="16" ht="14.25" customHeight="1">
      <c r="B16" s="22" t="s">
        <v>58</v>
      </c>
      <c r="C16" s="23">
        <v>5.217261904761905</v>
      </c>
      <c r="D16" s="23">
        <v>4.163265306122449</v>
      </c>
      <c r="E16" s="23">
        <v>4.89648033126294</v>
      </c>
    </row>
    <row r="17" ht="14.25" customHeight="1">
      <c r="B17" s="22" t="s">
        <v>81</v>
      </c>
      <c r="C17" s="23">
        <v>5.0710382513661205</v>
      </c>
      <c r="D17" s="23">
        <v>2.557142857142857</v>
      </c>
      <c r="E17" s="23">
        <v>4.375494071146245</v>
      </c>
    </row>
    <row r="18" ht="14.25" customHeight="1">
      <c r="B18" s="22" t="s">
        <v>61</v>
      </c>
      <c r="C18" s="23">
        <v>5.015748031496063</v>
      </c>
      <c r="D18" s="23">
        <v>2.539473684210526</v>
      </c>
      <c r="E18" s="23">
        <v>4.309568480300188</v>
      </c>
    </row>
    <row r="19" ht="14.25" customHeight="1">
      <c r="B19" s="22" t="s">
        <v>70</v>
      </c>
      <c r="C19" s="23">
        <v>5.176623376623376</v>
      </c>
      <c r="D19" s="23">
        <v>3.133720930232558</v>
      </c>
      <c r="E19" s="23">
        <v>4.545780969479353</v>
      </c>
    </row>
    <row r="20" ht="14.25" customHeight="1">
      <c r="B20" s="22" t="s">
        <v>80</v>
      </c>
      <c r="C20" s="23">
        <v>5.046332046332046</v>
      </c>
      <c r="D20" s="23">
        <v>3.4642857142857144</v>
      </c>
      <c r="E20" s="23">
        <v>4.658892128279883</v>
      </c>
    </row>
    <row r="21" ht="14.25" customHeight="1">
      <c r="B21" s="22" t="s">
        <v>64</v>
      </c>
      <c r="C21" s="23">
        <v>6.390756302521009</v>
      </c>
      <c r="D21" s="23">
        <v>2.5376344086021505</v>
      </c>
      <c r="E21" s="23">
        <v>5.308157099697885</v>
      </c>
    </row>
    <row r="22" ht="14.25" customHeight="1">
      <c r="B22" s="22" t="s">
        <v>77</v>
      </c>
      <c r="C22" s="23">
        <v>5.104384133611691</v>
      </c>
      <c r="D22" s="23">
        <v>3.3798882681564244</v>
      </c>
      <c r="E22" s="23">
        <v>4.635258358662614</v>
      </c>
    </row>
    <row r="23" ht="14.25" customHeight="1">
      <c r="B23" s="22" t="s">
        <v>85</v>
      </c>
      <c r="C23" s="23">
        <v>5.310780904204869</v>
      </c>
      <c r="D23" s="23">
        <v>3.2003154574132493</v>
      </c>
      <c r="E23" s="23">
        <v>4.706838185511171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C11:E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86"/>
    <col customWidth="1" min="3" max="3" width="17.86"/>
    <col customWidth="1" min="4" max="4" width="14.57"/>
    <col customWidth="1" min="5" max="5" width="8.57"/>
    <col customWidth="1" min="6" max="6" width="14.43"/>
    <col customWidth="1" min="7" max="7" width="14.57"/>
    <col customWidth="1" min="8" max="8" width="8.57"/>
    <col customWidth="1" min="9" max="9" width="14.43"/>
    <col customWidth="1" min="10" max="10" width="14.57"/>
    <col customWidth="1" min="11" max="11" width="13.57"/>
    <col customWidth="1" min="12" max="12" width="11.29"/>
    <col customWidth="1" min="13" max="26" width="8.71"/>
  </cols>
  <sheetData>
    <row r="1" ht="14.25" customHeight="1">
      <c r="B1" s="19" t="s">
        <v>12</v>
      </c>
      <c r="C1" s="2" t="s">
        <v>173</v>
      </c>
    </row>
    <row r="2" ht="14.25" customHeight="1">
      <c r="B2" s="19" t="s">
        <v>174</v>
      </c>
      <c r="C2" s="2" t="s">
        <v>35</v>
      </c>
      <c r="M2" s="2" t="s">
        <v>175</v>
      </c>
    </row>
    <row r="3" ht="14.25" customHeight="1"/>
    <row r="4" ht="14.25" customHeight="1">
      <c r="C4" s="19" t="s">
        <v>157</v>
      </c>
    </row>
    <row r="5" ht="14.25" customHeight="1">
      <c r="C5" s="2" t="s">
        <v>166</v>
      </c>
      <c r="F5" s="2" t="s">
        <v>167</v>
      </c>
      <c r="I5" s="48" t="s">
        <v>176</v>
      </c>
      <c r="J5" s="48" t="s">
        <v>177</v>
      </c>
      <c r="K5" s="48" t="s">
        <v>106</v>
      </c>
    </row>
    <row r="6" ht="14.25" customHeight="1">
      <c r="A6" s="48"/>
      <c r="B6" s="48" t="s">
        <v>159</v>
      </c>
      <c r="C6" s="48" t="s">
        <v>156</v>
      </c>
      <c r="D6" s="48" t="s">
        <v>168</v>
      </c>
      <c r="E6" s="48" t="s">
        <v>102</v>
      </c>
      <c r="F6" s="48" t="s">
        <v>156</v>
      </c>
      <c r="G6" s="48" t="s">
        <v>168</v>
      </c>
      <c r="H6" s="48" t="s">
        <v>102</v>
      </c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14.25" customHeight="1">
      <c r="B7" s="22" t="s">
        <v>74</v>
      </c>
      <c r="C7" s="23">
        <v>162.76162790697674</v>
      </c>
      <c r="D7" s="23">
        <v>5.441860465116279</v>
      </c>
      <c r="E7" s="2">
        <v>172.0</v>
      </c>
      <c r="F7" s="23">
        <v>176.32432432432432</v>
      </c>
      <c r="G7" s="23">
        <v>2.9864864864864864</v>
      </c>
      <c r="H7" s="2">
        <v>74.0</v>
      </c>
      <c r="I7" s="23">
        <v>166.84146341463415</v>
      </c>
      <c r="J7" s="23">
        <v>4.703252032520325</v>
      </c>
      <c r="K7" s="2">
        <v>246.0</v>
      </c>
    </row>
    <row r="8" ht="14.25" customHeight="1">
      <c r="B8" s="22" t="s">
        <v>58</v>
      </c>
      <c r="C8" s="23">
        <v>162.1904761904762</v>
      </c>
      <c r="D8" s="23">
        <v>5.217261904761905</v>
      </c>
      <c r="E8" s="2">
        <v>336.0</v>
      </c>
      <c r="F8" s="23">
        <v>177.14285714285714</v>
      </c>
      <c r="G8" s="23">
        <v>4.163265306122449</v>
      </c>
      <c r="H8" s="2">
        <v>147.0</v>
      </c>
      <c r="I8" s="23">
        <v>166.74120082815736</v>
      </c>
      <c r="J8" s="23">
        <v>4.89648033126294</v>
      </c>
      <c r="K8" s="2">
        <v>483.0</v>
      </c>
    </row>
    <row r="9" ht="14.25" customHeight="1">
      <c r="B9" s="22" t="s">
        <v>81</v>
      </c>
      <c r="C9" s="23">
        <v>146.91803278688525</v>
      </c>
      <c r="D9" s="23">
        <v>5.0710382513661205</v>
      </c>
      <c r="E9" s="2">
        <v>183.0</v>
      </c>
      <c r="F9" s="23">
        <v>161.02857142857144</v>
      </c>
      <c r="G9" s="23">
        <v>2.557142857142857</v>
      </c>
      <c r="H9" s="2">
        <v>70.0</v>
      </c>
      <c r="I9" s="23">
        <v>150.82213438735178</v>
      </c>
      <c r="J9" s="23">
        <v>4.375494071146245</v>
      </c>
      <c r="K9" s="2">
        <v>253.0</v>
      </c>
    </row>
    <row r="10" ht="14.25" customHeight="1">
      <c r="B10" s="22" t="s">
        <v>61</v>
      </c>
      <c r="C10" s="23">
        <v>147.68503937007873</v>
      </c>
      <c r="D10" s="23">
        <v>5.015748031496063</v>
      </c>
      <c r="E10" s="2">
        <v>381.0</v>
      </c>
      <c r="F10" s="23">
        <v>162.95394736842104</v>
      </c>
      <c r="G10" s="23">
        <v>2.539473684210526</v>
      </c>
      <c r="H10" s="2">
        <v>152.0</v>
      </c>
      <c r="I10" s="23">
        <v>152.03939962476548</v>
      </c>
      <c r="J10" s="23">
        <v>4.309568480300188</v>
      </c>
      <c r="K10" s="2">
        <v>533.0</v>
      </c>
    </row>
    <row r="11" ht="14.25" customHeight="1">
      <c r="B11" s="22" t="s">
        <v>70</v>
      </c>
      <c r="C11" s="23">
        <v>162.61298701298702</v>
      </c>
      <c r="D11" s="23">
        <v>5.176623376623376</v>
      </c>
      <c r="E11" s="2">
        <v>385.0</v>
      </c>
      <c r="F11" s="23">
        <v>176.62209302325581</v>
      </c>
      <c r="G11" s="23">
        <v>3.133720930232558</v>
      </c>
      <c r="H11" s="2">
        <v>172.0</v>
      </c>
      <c r="I11" s="23">
        <v>166.93895870736085</v>
      </c>
      <c r="J11" s="23">
        <v>4.545780969479353</v>
      </c>
      <c r="K11" s="2">
        <v>557.0</v>
      </c>
    </row>
    <row r="12" ht="14.25" customHeight="1">
      <c r="B12" s="22" t="s">
        <v>80</v>
      </c>
      <c r="C12" s="23">
        <v>162.34362934362935</v>
      </c>
      <c r="D12" s="23">
        <v>5.046332046332046</v>
      </c>
      <c r="E12" s="2">
        <v>259.0</v>
      </c>
      <c r="F12" s="23">
        <v>176.79761904761904</v>
      </c>
      <c r="G12" s="23">
        <v>3.4642857142857144</v>
      </c>
      <c r="H12" s="2">
        <v>84.0</v>
      </c>
      <c r="I12" s="23">
        <v>165.88338192419826</v>
      </c>
      <c r="J12" s="23">
        <v>4.658892128279883</v>
      </c>
      <c r="K12" s="2">
        <v>343.0</v>
      </c>
    </row>
    <row r="13" ht="14.25" customHeight="1">
      <c r="B13" s="22" t="s">
        <v>64</v>
      </c>
      <c r="C13" s="23">
        <v>147.32773109243698</v>
      </c>
      <c r="D13" s="23">
        <v>6.390756302521009</v>
      </c>
      <c r="E13" s="2">
        <v>238.0</v>
      </c>
      <c r="F13" s="23">
        <v>164.03225806451613</v>
      </c>
      <c r="G13" s="23">
        <v>2.5376344086021505</v>
      </c>
      <c r="H13" s="2">
        <v>93.0</v>
      </c>
      <c r="I13" s="23">
        <v>152.02114803625378</v>
      </c>
      <c r="J13" s="23">
        <v>5.308157099697885</v>
      </c>
      <c r="K13" s="2">
        <v>331.0</v>
      </c>
    </row>
    <row r="14" ht="14.25" customHeight="1">
      <c r="B14" s="22" t="s">
        <v>77</v>
      </c>
      <c r="C14" s="23">
        <v>147.55949895615868</v>
      </c>
      <c r="D14" s="23">
        <v>5.104384133611691</v>
      </c>
      <c r="E14" s="2">
        <v>479.0</v>
      </c>
      <c r="F14" s="23">
        <v>163.56983240223462</v>
      </c>
      <c r="G14" s="23">
        <v>3.3798882681564244</v>
      </c>
      <c r="H14" s="2">
        <v>179.0</v>
      </c>
      <c r="I14" s="23">
        <v>151.91489361702128</v>
      </c>
      <c r="J14" s="23">
        <v>4.635258358662614</v>
      </c>
      <c r="K14" s="2">
        <v>658.0</v>
      </c>
    </row>
    <row r="15" ht="14.25" customHeight="1">
      <c r="B15" s="22" t="s">
        <v>85</v>
      </c>
      <c r="C15" s="23">
        <v>154.5593916974928</v>
      </c>
      <c r="D15" s="23">
        <v>5.258528565556926</v>
      </c>
      <c r="E15" s="2">
        <v>2433.0</v>
      </c>
      <c r="F15" s="23">
        <v>169.81771369721938</v>
      </c>
      <c r="G15" s="23">
        <v>3.160659114315139</v>
      </c>
      <c r="H15" s="2">
        <v>971.0</v>
      </c>
      <c r="I15" s="23">
        <v>158.91186839012926</v>
      </c>
      <c r="J15" s="23">
        <v>4.660105757931845</v>
      </c>
      <c r="K15" s="2">
        <v>3404.0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5.43"/>
    <col customWidth="1" min="3" max="3" width="28.43"/>
    <col customWidth="1" min="4" max="4" width="5.57"/>
    <col customWidth="1" min="5" max="5" width="6.0"/>
    <col customWidth="1" min="6" max="6" width="20.86"/>
    <col customWidth="1" min="7" max="8" width="6.14"/>
    <col customWidth="1" min="9" max="9" width="12.71"/>
    <col customWidth="1" min="10" max="10" width="20.71"/>
    <col customWidth="1" min="11" max="11" width="21.43"/>
    <col customWidth="1" min="12" max="26" width="8.71"/>
  </cols>
  <sheetData>
    <row r="1" ht="14.25" customHeight="1">
      <c r="B1" s="20" t="s">
        <v>178</v>
      </c>
    </row>
    <row r="2" ht="14.25" customHeight="1"/>
    <row r="3" ht="14.25" customHeight="1">
      <c r="B3" s="95" t="s">
        <v>101</v>
      </c>
      <c r="C3" s="3"/>
      <c r="D3" s="3"/>
      <c r="F3" s="95" t="s">
        <v>179</v>
      </c>
      <c r="G3" s="3"/>
      <c r="I3" s="95" t="s">
        <v>180</v>
      </c>
      <c r="J3" s="3"/>
      <c r="K3" s="3"/>
    </row>
    <row r="4" ht="14.25" customHeight="1">
      <c r="B4" s="95" t="s">
        <v>166</v>
      </c>
      <c r="C4" s="3" t="s">
        <v>156</v>
      </c>
      <c r="D4" s="96">
        <v>154.559391697493</v>
      </c>
      <c r="F4" s="3" t="s">
        <v>181</v>
      </c>
      <c r="G4" s="97">
        <v>0.8767661327048264</v>
      </c>
      <c r="I4" s="3" t="s">
        <v>181</v>
      </c>
      <c r="J4" s="3" t="s">
        <v>182</v>
      </c>
      <c r="K4" s="3" t="s">
        <v>183</v>
      </c>
    </row>
    <row r="5" ht="14.25" customHeight="1">
      <c r="B5" s="95"/>
      <c r="C5" s="3" t="s">
        <v>168</v>
      </c>
      <c r="D5" s="96">
        <v>5.25852856555693</v>
      </c>
      <c r="F5" s="3" t="s">
        <v>184</v>
      </c>
      <c r="G5" s="96">
        <f>D4*G4+D7*(1-G4)</f>
        <v>156.4397337</v>
      </c>
      <c r="I5" s="3"/>
      <c r="J5" s="96">
        <f>D13</f>
        <v>158.9118684</v>
      </c>
      <c r="K5" s="96">
        <f>D14</f>
        <v>4.660105758</v>
      </c>
    </row>
    <row r="6" ht="14.25" customHeight="1">
      <c r="B6" s="95"/>
      <c r="C6" s="3" t="s">
        <v>102</v>
      </c>
      <c r="D6" s="98">
        <v>2433.0</v>
      </c>
      <c r="F6" s="3" t="s">
        <v>185</v>
      </c>
      <c r="G6" s="96">
        <f>D5*G4+D8*(1-G4)</f>
        <v>5</v>
      </c>
      <c r="I6" s="97">
        <v>0.7</v>
      </c>
      <c r="J6" s="96">
        <v>159.1368882974108</v>
      </c>
      <c r="K6" s="96">
        <v>4.629167730184393</v>
      </c>
    </row>
    <row r="7" ht="14.25" customHeight="1">
      <c r="B7" s="95" t="s">
        <v>167</v>
      </c>
      <c r="C7" s="3" t="s">
        <v>156</v>
      </c>
      <c r="D7" s="96">
        <v>169.817713697219</v>
      </c>
      <c r="I7" s="97">
        <v>0.725</v>
      </c>
      <c r="J7" s="96">
        <v>158.75543024741765</v>
      </c>
      <c r="K7" s="96">
        <v>4.6816144664654376</v>
      </c>
    </row>
    <row r="8" ht="14.25" customHeight="1">
      <c r="B8" s="95"/>
      <c r="C8" s="3" t="s">
        <v>168</v>
      </c>
      <c r="D8" s="96">
        <v>3.16065911431514</v>
      </c>
      <c r="F8" s="99" t="s">
        <v>186</v>
      </c>
      <c r="I8" s="97">
        <v>0.75</v>
      </c>
      <c r="J8" s="96">
        <v>158.3739721974245</v>
      </c>
      <c r="K8" s="96">
        <v>4.734061202746483</v>
      </c>
    </row>
    <row r="9" ht="14.25" customHeight="1">
      <c r="B9" s="95"/>
      <c r="C9" s="3" t="s">
        <v>102</v>
      </c>
      <c r="D9" s="98">
        <v>971.0</v>
      </c>
      <c r="F9" s="99" t="s">
        <v>187</v>
      </c>
      <c r="I9" s="97">
        <v>0.775</v>
      </c>
      <c r="J9" s="96">
        <v>157.99251414743134</v>
      </c>
      <c r="K9" s="96">
        <v>4.786507939027528</v>
      </c>
    </row>
    <row r="10" ht="14.25" customHeight="1">
      <c r="B10" s="95"/>
      <c r="C10" s="3"/>
      <c r="D10" s="98"/>
      <c r="I10" s="97">
        <v>0.8</v>
      </c>
      <c r="J10" s="96">
        <v>157.6110560974382</v>
      </c>
      <c r="K10" s="96">
        <v>4.838954675308572</v>
      </c>
    </row>
    <row r="11" ht="14.25" customHeight="1">
      <c r="B11" s="95"/>
      <c r="C11" s="3"/>
      <c r="D11" s="98"/>
      <c r="I11" s="97">
        <v>0.825</v>
      </c>
      <c r="J11" s="96">
        <v>157.22959804744505</v>
      </c>
      <c r="K11" s="96">
        <v>4.891401411589617</v>
      </c>
    </row>
    <row r="12" ht="14.25" customHeight="1">
      <c r="B12" s="95" t="s">
        <v>118</v>
      </c>
      <c r="C12" s="100" t="s">
        <v>181</v>
      </c>
      <c r="D12" s="101">
        <f>D6/(D6+D9)</f>
        <v>0.7147473561</v>
      </c>
      <c r="I12" s="97">
        <v>0.85</v>
      </c>
      <c r="J12" s="96">
        <v>156.84813999745188</v>
      </c>
      <c r="K12" s="96">
        <v>4.9438481478706615</v>
      </c>
    </row>
    <row r="13" ht="14.25" customHeight="1">
      <c r="B13" s="3"/>
      <c r="C13" s="3" t="s">
        <v>184</v>
      </c>
      <c r="D13" s="96">
        <f>D4*D12+D7*(1-D12)</f>
        <v>158.9118684</v>
      </c>
      <c r="I13" s="97">
        <v>0.875</v>
      </c>
      <c r="J13" s="96">
        <v>156.46668194745874</v>
      </c>
      <c r="K13" s="96">
        <v>4.996294884151706</v>
      </c>
    </row>
    <row r="14" ht="14.25" customHeight="1">
      <c r="B14" s="3"/>
      <c r="C14" s="3" t="s">
        <v>185</v>
      </c>
      <c r="D14" s="96">
        <f>D5*D12+D8*(1-D12)</f>
        <v>4.660105758</v>
      </c>
      <c r="I14" s="97">
        <v>0.9</v>
      </c>
      <c r="J14" s="96">
        <v>156.0852238974656</v>
      </c>
      <c r="K14" s="96">
        <v>5.048741620432752</v>
      </c>
    </row>
    <row r="15" ht="14.25" customHeight="1">
      <c r="I15" s="97">
        <v>0.925</v>
      </c>
      <c r="J15" s="96">
        <v>155.70376584747245</v>
      </c>
      <c r="K15" s="96">
        <v>5.101188356713796</v>
      </c>
    </row>
    <row r="16" ht="14.25" customHeight="1">
      <c r="B16" s="20" t="s">
        <v>188</v>
      </c>
      <c r="I16" s="97">
        <v>0.95</v>
      </c>
      <c r="J16" s="96">
        <v>155.3223077974793</v>
      </c>
      <c r="K16" s="96">
        <v>5.15363509299484</v>
      </c>
    </row>
    <row r="17" ht="14.25" customHeight="1">
      <c r="B17" s="2">
        <v>1.0</v>
      </c>
      <c r="C17" s="2" t="s">
        <v>189</v>
      </c>
      <c r="I17" s="97">
        <v>0.975</v>
      </c>
      <c r="J17" s="96">
        <v>154.94084974748617</v>
      </c>
      <c r="K17" s="96">
        <v>5.2060818292758855</v>
      </c>
    </row>
    <row r="18" ht="14.25" customHeight="1">
      <c r="B18" s="2">
        <v>2.0</v>
      </c>
      <c r="C18" s="2" t="s">
        <v>189</v>
      </c>
      <c r="I18" s="97">
        <v>1.0</v>
      </c>
      <c r="J18" s="96">
        <v>154.559391697493</v>
      </c>
      <c r="K18" s="96">
        <v>5.25852856555693</v>
      </c>
    </row>
    <row r="19" ht="14.25" customHeight="1"/>
    <row r="20" ht="14.25" customHeight="1">
      <c r="B20" s="20" t="s">
        <v>97</v>
      </c>
    </row>
    <row r="21" ht="14.25" customHeight="1">
      <c r="B21" s="2" t="s">
        <v>190</v>
      </c>
    </row>
    <row r="22" ht="14.25" customHeight="1">
      <c r="B22" s="2" t="s">
        <v>191</v>
      </c>
    </row>
    <row r="23" ht="14.25" customHeight="1">
      <c r="B23" s="2" t="s">
        <v>192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>
      <c r="B2" s="20" t="s">
        <v>193</v>
      </c>
      <c r="C2" s="20"/>
      <c r="D2" s="20"/>
      <c r="E2" s="20"/>
      <c r="F2" s="20"/>
      <c r="G2" s="20"/>
      <c r="H2" s="20" t="s">
        <v>194</v>
      </c>
      <c r="I2" s="20"/>
      <c r="J2" s="20"/>
      <c r="K2" s="20"/>
      <c r="L2" s="20"/>
      <c r="M2" s="20"/>
      <c r="N2" s="20"/>
      <c r="O2" s="20" t="s">
        <v>195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>
      <c r="B20" s="2" t="s">
        <v>196</v>
      </c>
    </row>
    <row r="21" ht="14.25" customHeight="1">
      <c r="B21" s="2" t="s">
        <v>197</v>
      </c>
    </row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2020-04-27T03:33:01Z</dcterms:created>
  <dc:creator>Amit</dc:creator>
</cp:coreProperties>
</file>